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64011"/>
  <mc:AlternateContent xmlns:mc="http://schemas.openxmlformats.org/markup-compatibility/2006">
    <mc:Choice Requires="x15">
      <x15ac:absPath xmlns:x15ac="http://schemas.microsoft.com/office/spreadsheetml/2010/11/ac" url="C:\Users\ARosiak\Desktop\NA STRONĘ\"/>
    </mc:Choice>
  </mc:AlternateContent>
  <bookViews>
    <workbookView xWindow="-105" yWindow="-105" windowWidth="30930" windowHeight="16890"/>
  </bookViews>
  <sheets>
    <sheet name="ustawa 2026" sheetId="1" r:id="rId1"/>
  </sheets>
  <definedNames>
    <definedName name="_xlnm._FilterDatabase" localSheetId="0" hidden="1">'ustawa 2026'!$A$10:$WVT$582</definedName>
    <definedName name="_xlnm.Print_Area" localSheetId="0">'ustawa 2026'!$A$1:$L$584</definedName>
    <definedName name="_xlnm.Print_Titles" localSheetId="0">'ustawa 2026'!$4:$10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6" i="1" l="1"/>
  <c r="K35" i="1"/>
  <c r="J35" i="1" s="1"/>
  <c r="J37" i="1"/>
  <c r="L21" i="1" l="1"/>
  <c r="K21" i="1"/>
  <c r="J21" i="1" s="1"/>
  <c r="K19" i="1"/>
  <c r="K40" i="1"/>
  <c r="J288" i="1"/>
  <c r="J72" i="1"/>
  <c r="J64" i="1"/>
  <c r="K14" i="1"/>
  <c r="J40" i="1" l="1"/>
  <c r="K43" i="1"/>
  <c r="K32" i="1" s="1"/>
  <c r="J32" i="1" s="1"/>
  <c r="J45" i="1"/>
  <c r="J42" i="1"/>
  <c r="J38" i="1"/>
  <c r="J30" i="1"/>
  <c r="J44" i="1"/>
  <c r="J43" i="1" l="1"/>
  <c r="J337" i="1"/>
  <c r="K31" i="1" l="1"/>
  <c r="J31" i="1" l="1"/>
  <c r="K28" i="1"/>
  <c r="K496" i="1"/>
  <c r="J496" i="1" s="1"/>
  <c r="K581" i="1" l="1"/>
  <c r="K579" i="1" s="1"/>
  <c r="K573" i="1"/>
  <c r="K562" i="1"/>
  <c r="K552" i="1"/>
  <c r="K541" i="1"/>
  <c r="K534" i="1"/>
  <c r="K531" i="1" s="1"/>
  <c r="K523" i="1"/>
  <c r="K516" i="1"/>
  <c r="K511" i="1"/>
  <c r="K504" i="1"/>
  <c r="K501" i="1"/>
  <c r="K495" i="1"/>
  <c r="K493" i="1"/>
  <c r="L483" i="1"/>
  <c r="K483" i="1"/>
  <c r="K477" i="1"/>
  <c r="K476" i="1"/>
  <c r="K469" i="1"/>
  <c r="K466" i="1"/>
  <c r="K461" i="1"/>
  <c r="K458" i="1"/>
  <c r="K453" i="1"/>
  <c r="K443" i="1"/>
  <c r="K434" i="1"/>
  <c r="J431" i="1"/>
  <c r="L427" i="1"/>
  <c r="L424" i="1" s="1"/>
  <c r="L422" i="1" s="1"/>
  <c r="K427" i="1"/>
  <c r="K421" i="1"/>
  <c r="K405" i="1"/>
  <c r="K397" i="1"/>
  <c r="K377" i="1"/>
  <c r="L374" i="1"/>
  <c r="K374" i="1"/>
  <c r="K369" i="1"/>
  <c r="K366" i="1" s="1"/>
  <c r="K364" i="1"/>
  <c r="K363" i="1"/>
  <c r="K356" i="1"/>
  <c r="K354" i="1"/>
  <c r="K346" i="1"/>
  <c r="K334" i="1"/>
  <c r="K333" i="1" s="1"/>
  <c r="K328" i="1"/>
  <c r="K323" i="1"/>
  <c r="K318" i="1"/>
  <c r="K312" i="1"/>
  <c r="K310" i="1"/>
  <c r="K308" i="1"/>
  <c r="K306" i="1"/>
  <c r="K305" i="1"/>
  <c r="K303" i="1"/>
  <c r="K287" i="1"/>
  <c r="K283" i="1"/>
  <c r="K277" i="1"/>
  <c r="K276" i="1" s="1"/>
  <c r="K271" i="1"/>
  <c r="K270" i="1" s="1"/>
  <c r="K266" i="1"/>
  <c r="K259" i="1"/>
  <c r="K254" i="1"/>
  <c r="K244" i="1"/>
  <c r="K240" i="1"/>
  <c r="K236" i="1"/>
  <c r="K230" i="1"/>
  <c r="K225" i="1"/>
  <c r="K217" i="1"/>
  <c r="K216" i="1" s="1"/>
  <c r="K211" i="1"/>
  <c r="K205" i="1"/>
  <c r="K204" i="1"/>
  <c r="K201" i="1"/>
  <c r="K200" i="1"/>
  <c r="K199" i="1"/>
  <c r="K193" i="1"/>
  <c r="K171" i="1"/>
  <c r="K159" i="1"/>
  <c r="K157" i="1" s="1"/>
  <c r="K148" i="1"/>
  <c r="K144" i="1"/>
  <c r="K143" i="1" s="1"/>
  <c r="J141" i="1"/>
  <c r="J136" i="1"/>
  <c r="K129" i="1"/>
  <c r="K126" i="1" s="1"/>
  <c r="K123" i="1"/>
  <c r="K119" i="1"/>
  <c r="K115" i="1"/>
  <c r="K111" i="1"/>
  <c r="K107" i="1"/>
  <c r="K100" i="1"/>
  <c r="K96" i="1"/>
  <c r="K93" i="1"/>
  <c r="K90" i="1"/>
  <c r="K84" i="1"/>
  <c r="K82" i="1" s="1"/>
  <c r="K77" i="1"/>
  <c r="K62" i="1"/>
  <c r="K59" i="1"/>
  <c r="K55" i="1"/>
  <c r="J46" i="1"/>
  <c r="J47" i="1"/>
  <c r="J48" i="1"/>
  <c r="J19" i="1"/>
  <c r="K510" i="1" l="1"/>
  <c r="K508" i="1" s="1"/>
  <c r="K506" i="1" s="1"/>
  <c r="K424" i="1"/>
  <c r="K422" i="1" s="1"/>
  <c r="J422" i="1" s="1"/>
  <c r="K515" i="1"/>
  <c r="K492" i="1"/>
  <c r="K475" i="1"/>
  <c r="K500" i="1"/>
  <c r="K362" i="1"/>
  <c r="K360" i="1" s="1"/>
  <c r="K198" i="1"/>
  <c r="K351" i="1"/>
  <c r="K503" i="1"/>
  <c r="K50" i="1"/>
  <c r="K202" i="1"/>
  <c r="K300" i="1"/>
  <c r="K235" i="1"/>
  <c r="K114" i="1"/>
  <c r="K105" i="1"/>
  <c r="K88" i="1"/>
  <c r="J424" i="1" l="1"/>
  <c r="K196" i="1"/>
  <c r="J304" i="1"/>
  <c r="J359" i="1" l="1"/>
  <c r="L401" i="1"/>
  <c r="K401" i="1"/>
  <c r="J562" i="1"/>
  <c r="J41" i="1"/>
  <c r="L135" i="1"/>
  <c r="L90" i="1"/>
  <c r="J91" i="1"/>
  <c r="J90" i="1" l="1"/>
  <c r="K135" i="1"/>
  <c r="J135" i="1" s="1"/>
  <c r="J582" i="1"/>
  <c r="J581" i="1"/>
  <c r="J580" i="1"/>
  <c r="L579" i="1"/>
  <c r="L578" i="1" s="1"/>
  <c r="L577" i="1" s="1"/>
  <c r="L576" i="1" s="1"/>
  <c r="J575" i="1"/>
  <c r="J574" i="1"/>
  <c r="L573" i="1"/>
  <c r="L568" i="1" s="1"/>
  <c r="J570" i="1"/>
  <c r="J567" i="1"/>
  <c r="J565" i="1"/>
  <c r="L564" i="1"/>
  <c r="K564" i="1"/>
  <c r="L561" i="1"/>
  <c r="J559" i="1"/>
  <c r="L557" i="1"/>
  <c r="K557" i="1"/>
  <c r="J556" i="1"/>
  <c r="J555" i="1"/>
  <c r="L552" i="1"/>
  <c r="L549" i="1" s="1"/>
  <c r="K549" i="1"/>
  <c r="J547" i="1"/>
  <c r="J546" i="1"/>
  <c r="L545" i="1"/>
  <c r="K545" i="1"/>
  <c r="J544" i="1"/>
  <c r="J543" i="1"/>
  <c r="L541" i="1"/>
  <c r="J540" i="1"/>
  <c r="J539" i="1"/>
  <c r="L537" i="1"/>
  <c r="K537" i="1"/>
  <c r="J536" i="1"/>
  <c r="J535" i="1"/>
  <c r="L534" i="1"/>
  <c r="L531" i="1" s="1"/>
  <c r="J531" i="1" s="1"/>
  <c r="J533" i="1"/>
  <c r="J526" i="1"/>
  <c r="J525" i="1"/>
  <c r="L523" i="1"/>
  <c r="L520" i="1" s="1"/>
  <c r="K520" i="1"/>
  <c r="K519" i="1" s="1"/>
  <c r="J517" i="1"/>
  <c r="J516" i="1"/>
  <c r="L515" i="1"/>
  <c r="L514" i="1" s="1"/>
  <c r="J513" i="1"/>
  <c r="J512" i="1"/>
  <c r="J511" i="1"/>
  <c r="L510" i="1"/>
  <c r="L508" i="1" s="1"/>
  <c r="L506" i="1" s="1"/>
  <c r="J505" i="1"/>
  <c r="J504" i="1"/>
  <c r="L503" i="1"/>
  <c r="J502" i="1"/>
  <c r="L500" i="1"/>
  <c r="J498" i="1"/>
  <c r="J497" i="1"/>
  <c r="L495" i="1"/>
  <c r="J493" i="1"/>
  <c r="L492" i="1"/>
  <c r="J489" i="1"/>
  <c r="L488" i="1"/>
  <c r="L487" i="1" s="1"/>
  <c r="K488" i="1"/>
  <c r="K487" i="1" s="1"/>
  <c r="J486" i="1"/>
  <c r="J485" i="1"/>
  <c r="J484" i="1"/>
  <c r="L482" i="1"/>
  <c r="L481" i="1" s="1"/>
  <c r="K482" i="1"/>
  <c r="J480" i="1"/>
  <c r="L479" i="1"/>
  <c r="K479" i="1"/>
  <c r="J478" i="1"/>
  <c r="J477" i="1"/>
  <c r="L475" i="1"/>
  <c r="J473" i="1"/>
  <c r="J472" i="1"/>
  <c r="J471" i="1"/>
  <c r="L469" i="1"/>
  <c r="J468" i="1"/>
  <c r="J467" i="1"/>
  <c r="L466" i="1"/>
  <c r="J464" i="1"/>
  <c r="J463" i="1"/>
  <c r="J462" i="1"/>
  <c r="L461" i="1"/>
  <c r="J460" i="1"/>
  <c r="J459" i="1"/>
  <c r="L458" i="1"/>
  <c r="J453" i="1"/>
  <c r="L452" i="1"/>
  <c r="L451" i="1" s="1"/>
  <c r="L449" i="1"/>
  <c r="J450" i="1" s="1"/>
  <c r="K449" i="1"/>
  <c r="J448" i="1"/>
  <c r="J447" i="1"/>
  <c r="J446" i="1"/>
  <c r="L443" i="1"/>
  <c r="J442" i="1"/>
  <c r="J441" i="1"/>
  <c r="L439" i="1"/>
  <c r="K439" i="1"/>
  <c r="K436" i="1" s="1"/>
  <c r="J435" i="1"/>
  <c r="L434" i="1"/>
  <c r="L430" i="1"/>
  <c r="L429" i="1" s="1"/>
  <c r="K430" i="1"/>
  <c r="J426" i="1"/>
  <c r="J421" i="1"/>
  <c r="L420" i="1"/>
  <c r="J417" i="1"/>
  <c r="K415" i="1"/>
  <c r="J415" i="1" s="1"/>
  <c r="J412" i="1"/>
  <c r="L411" i="1"/>
  <c r="L410" i="1" s="1"/>
  <c r="K411" i="1"/>
  <c r="K410" i="1" s="1"/>
  <c r="J409" i="1"/>
  <c r="J408" i="1"/>
  <c r="J407" i="1"/>
  <c r="J406" i="1"/>
  <c r="L405" i="1"/>
  <c r="L404" i="1" s="1"/>
  <c r="J402" i="1"/>
  <c r="J400" i="1"/>
  <c r="J399" i="1"/>
  <c r="J398" i="1"/>
  <c r="L397" i="1"/>
  <c r="L396" i="1" s="1"/>
  <c r="K396" i="1"/>
  <c r="J392" i="1"/>
  <c r="L390" i="1"/>
  <c r="L389" i="1" s="1"/>
  <c r="K390" i="1"/>
  <c r="K389" i="1" s="1"/>
  <c r="J387" i="1"/>
  <c r="L386" i="1"/>
  <c r="K386" i="1"/>
  <c r="J385" i="1"/>
  <c r="L384" i="1"/>
  <c r="K384" i="1"/>
  <c r="J382" i="1"/>
  <c r="J380" i="1"/>
  <c r="J379" i="1"/>
  <c r="L377" i="1"/>
  <c r="J377" i="1" s="1"/>
  <c r="L373" i="1"/>
  <c r="L372" i="1" s="1"/>
  <c r="J371" i="1"/>
  <c r="J370" i="1"/>
  <c r="J369" i="1"/>
  <c r="J368" i="1"/>
  <c r="J367" i="1"/>
  <c r="L366" i="1"/>
  <c r="J365" i="1"/>
  <c r="J364" i="1"/>
  <c r="J363" i="1"/>
  <c r="L362" i="1"/>
  <c r="J361" i="1"/>
  <c r="J358" i="1"/>
  <c r="J357" i="1"/>
  <c r="J356" i="1"/>
  <c r="J355" i="1"/>
  <c r="J354" i="1"/>
  <c r="J353" i="1"/>
  <c r="L351" i="1"/>
  <c r="J350" i="1"/>
  <c r="J349" i="1"/>
  <c r="J348" i="1"/>
  <c r="L346" i="1"/>
  <c r="J342" i="1"/>
  <c r="L341" i="1"/>
  <c r="L340" i="1" s="1"/>
  <c r="K341" i="1"/>
  <c r="J339" i="1"/>
  <c r="J336" i="1"/>
  <c r="J335" i="1"/>
  <c r="J334" i="1"/>
  <c r="L333" i="1"/>
  <c r="L331" i="1" s="1"/>
  <c r="J332" i="1"/>
  <c r="J330" i="1"/>
  <c r="J329" i="1"/>
  <c r="L328" i="1"/>
  <c r="J327" i="1"/>
  <c r="J326" i="1"/>
  <c r="L323" i="1"/>
  <c r="J322" i="1"/>
  <c r="J321" i="1"/>
  <c r="J320" i="1"/>
  <c r="L318" i="1"/>
  <c r="J317" i="1"/>
  <c r="J316" i="1"/>
  <c r="J315" i="1"/>
  <c r="J314" i="1"/>
  <c r="J313" i="1"/>
  <c r="J312" i="1"/>
  <c r="J311" i="1"/>
  <c r="J310" i="1"/>
  <c r="J309" i="1"/>
  <c r="J308" i="1"/>
  <c r="J307" i="1"/>
  <c r="J306" i="1"/>
  <c r="J303" i="1"/>
  <c r="L300" i="1"/>
  <c r="J296" i="1"/>
  <c r="L295" i="1"/>
  <c r="K295" i="1"/>
  <c r="L291" i="1"/>
  <c r="J292" i="1" s="1"/>
  <c r="L287" i="1"/>
  <c r="J284" i="1"/>
  <c r="L283" i="1"/>
  <c r="K282" i="1"/>
  <c r="J280" i="1"/>
  <c r="J279" i="1"/>
  <c r="L277" i="1"/>
  <c r="L276" i="1" s="1"/>
  <c r="J275" i="1"/>
  <c r="J274" i="1"/>
  <c r="L271" i="1"/>
  <c r="L270" i="1" s="1"/>
  <c r="J269" i="1"/>
  <c r="J268" i="1"/>
  <c r="J267" i="1"/>
  <c r="L266" i="1"/>
  <c r="L264" i="1" s="1"/>
  <c r="J261" i="1"/>
  <c r="L259" i="1"/>
  <c r="L254" i="1" s="1"/>
  <c r="L253" i="1" s="1"/>
  <c r="J258" i="1"/>
  <c r="J257" i="1"/>
  <c r="K253" i="1"/>
  <c r="J252" i="1"/>
  <c r="L251" i="1"/>
  <c r="K251" i="1"/>
  <c r="J248" i="1"/>
  <c r="J247" i="1"/>
  <c r="J246" i="1"/>
  <c r="J245" i="1"/>
  <c r="L244" i="1"/>
  <c r="J243" i="1"/>
  <c r="J242" i="1"/>
  <c r="J241" i="1"/>
  <c r="L240" i="1"/>
  <c r="J239" i="1"/>
  <c r="J238" i="1"/>
  <c r="J237" i="1"/>
  <c r="L236" i="1"/>
  <c r="J232" i="1"/>
  <c r="J231" i="1"/>
  <c r="L230" i="1"/>
  <c r="J229" i="1"/>
  <c r="J228" i="1"/>
  <c r="L225" i="1"/>
  <c r="J219" i="1"/>
  <c r="J218" i="1"/>
  <c r="J217" i="1"/>
  <c r="L216" i="1"/>
  <c r="L215" i="1" s="1"/>
  <c r="J214" i="1"/>
  <c r="J213" i="1"/>
  <c r="L211" i="1"/>
  <c r="K210" i="1"/>
  <c r="J208" i="1"/>
  <c r="J207" i="1"/>
  <c r="J206" i="1"/>
  <c r="J205" i="1"/>
  <c r="J204" i="1"/>
  <c r="L202" i="1"/>
  <c r="J201" i="1"/>
  <c r="J200" i="1"/>
  <c r="L198" i="1"/>
  <c r="J195" i="1"/>
  <c r="J194" i="1"/>
  <c r="L193" i="1"/>
  <c r="L192" i="1" s="1"/>
  <c r="J189" i="1"/>
  <c r="L188" i="1"/>
  <c r="K188" i="1"/>
  <c r="J187" i="1"/>
  <c r="L186" i="1"/>
  <c r="K186" i="1"/>
  <c r="J183" i="1"/>
  <c r="L182" i="1"/>
  <c r="L181" i="1" s="1"/>
  <c r="K182" i="1"/>
  <c r="J180" i="1"/>
  <c r="L179" i="1"/>
  <c r="L178" i="1" s="1"/>
  <c r="K179" i="1"/>
  <c r="J176" i="1"/>
  <c r="J175" i="1"/>
  <c r="J174" i="1"/>
  <c r="L171" i="1"/>
  <c r="J169" i="1"/>
  <c r="J164" i="1"/>
  <c r="L162" i="1"/>
  <c r="K162" i="1"/>
  <c r="J161" i="1"/>
  <c r="J160" i="1"/>
  <c r="L157" i="1"/>
  <c r="J154" i="1"/>
  <c r="J153" i="1"/>
  <c r="J152" i="1"/>
  <c r="J151" i="1"/>
  <c r="L148" i="1"/>
  <c r="J144" i="1"/>
  <c r="L143" i="1"/>
  <c r="L142" i="1" s="1"/>
  <c r="L140" i="1"/>
  <c r="L139" i="1" s="1"/>
  <c r="K140" i="1"/>
  <c r="K139" i="1" s="1"/>
  <c r="J134" i="1"/>
  <c r="J133" i="1"/>
  <c r="J132" i="1"/>
  <c r="L129" i="1"/>
  <c r="L126" i="1" s="1"/>
  <c r="J125" i="1"/>
  <c r="J124" i="1"/>
  <c r="L123" i="1"/>
  <c r="J122" i="1"/>
  <c r="J121" i="1"/>
  <c r="J120" i="1"/>
  <c r="L119" i="1"/>
  <c r="J118" i="1"/>
  <c r="J117" i="1"/>
  <c r="L115" i="1"/>
  <c r="J113" i="1"/>
  <c r="J112" i="1"/>
  <c r="L111" i="1"/>
  <c r="J111" i="1" s="1"/>
  <c r="J110" i="1"/>
  <c r="J109" i="1"/>
  <c r="L107" i="1"/>
  <c r="J104" i="1"/>
  <c r="J103" i="1"/>
  <c r="L100" i="1"/>
  <c r="J99" i="1"/>
  <c r="J98" i="1"/>
  <c r="L96" i="1"/>
  <c r="J95" i="1"/>
  <c r="J94" i="1"/>
  <c r="L93" i="1"/>
  <c r="J93" i="1" s="1"/>
  <c r="J87" i="1"/>
  <c r="J86" i="1"/>
  <c r="L84" i="1"/>
  <c r="L82" i="1" s="1"/>
  <c r="J82" i="1" s="1"/>
  <c r="J79" i="1"/>
  <c r="J78" i="1"/>
  <c r="K74" i="1"/>
  <c r="J76" i="1"/>
  <c r="L74" i="1"/>
  <c r="J71" i="1"/>
  <c r="L69" i="1"/>
  <c r="K69" i="1"/>
  <c r="J66" i="1"/>
  <c r="L65" i="1"/>
  <c r="K65" i="1"/>
  <c r="K49" i="1" s="1"/>
  <c r="J62" i="1"/>
  <c r="J61" i="1"/>
  <c r="J60" i="1"/>
  <c r="L59" i="1"/>
  <c r="J58" i="1"/>
  <c r="J57" i="1"/>
  <c r="L55" i="1"/>
  <c r="J53" i="1"/>
  <c r="K26" i="1"/>
  <c r="L28" i="1"/>
  <c r="J25" i="1"/>
  <c r="J24" i="1"/>
  <c r="K22" i="1"/>
  <c r="J20" i="1"/>
  <c r="J15" i="1"/>
  <c r="J14" i="1" s="1"/>
  <c r="K13" i="1"/>
  <c r="L26" i="1" l="1"/>
  <c r="J28" i="1"/>
  <c r="J22" i="1"/>
  <c r="K17" i="1"/>
  <c r="K16" i="1" s="1"/>
  <c r="K528" i="1"/>
  <c r="K527" i="1" s="1"/>
  <c r="L419" i="1"/>
  <c r="L413" i="1" s="1"/>
  <c r="L167" i="1"/>
  <c r="L166" i="1" s="1"/>
  <c r="J171" i="1"/>
  <c r="J13" i="1"/>
  <c r="L344" i="1"/>
  <c r="J305" i="1"/>
  <c r="J300" i="1"/>
  <c r="L196" i="1"/>
  <c r="L191" i="1" s="1"/>
  <c r="J461" i="1"/>
  <c r="J386" i="1"/>
  <c r="J193" i="1"/>
  <c r="J328" i="1"/>
  <c r="J573" i="1"/>
  <c r="J374" i="1"/>
  <c r="J492" i="1"/>
  <c r="J564" i="1"/>
  <c r="J430" i="1"/>
  <c r="J74" i="1"/>
  <c r="J143" i="1"/>
  <c r="J287" i="1"/>
  <c r="J545" i="1"/>
  <c r="K433" i="1"/>
  <c r="J537" i="1"/>
  <c r="L185" i="1"/>
  <c r="L177" i="1" s="1"/>
  <c r="J500" i="1"/>
  <c r="J123" i="1"/>
  <c r="J157" i="1"/>
  <c r="J179" i="1"/>
  <c r="J162" i="1"/>
  <c r="J182" i="1"/>
  <c r="J148" i="1"/>
  <c r="L360" i="1"/>
  <c r="L297" i="1"/>
  <c r="L294" i="1" s="1"/>
  <c r="J266" i="1"/>
  <c r="J466" i="1"/>
  <c r="J427" i="1"/>
  <c r="J469" i="1"/>
  <c r="J96" i="1"/>
  <c r="J240" i="1"/>
  <c r="L250" i="1"/>
  <c r="L491" i="1"/>
  <c r="L376" i="1"/>
  <c r="L375" i="1" s="1"/>
  <c r="L68" i="1"/>
  <c r="J119" i="1"/>
  <c r="J494" i="1"/>
  <c r="J520" i="1"/>
  <c r="L519" i="1"/>
  <c r="J519" i="1" s="1"/>
  <c r="J188" i="1"/>
  <c r="K420" i="1"/>
  <c r="J420" i="1" s="1"/>
  <c r="J449" i="1"/>
  <c r="J501" i="1"/>
  <c r="J541" i="1"/>
  <c r="J65" i="1"/>
  <c r="J225" i="1"/>
  <c r="J341" i="1"/>
  <c r="J55" i="1"/>
  <c r="L457" i="1"/>
  <c r="J318" i="1"/>
  <c r="J346" i="1"/>
  <c r="L88" i="1"/>
  <c r="J211" i="1"/>
  <c r="K414" i="1"/>
  <c r="J414" i="1" s="1"/>
  <c r="L105" i="1"/>
  <c r="J295" i="1"/>
  <c r="L17" i="1"/>
  <c r="L50" i="1"/>
  <c r="J198" i="1"/>
  <c r="J244" i="1"/>
  <c r="J259" i="1"/>
  <c r="J276" i="1"/>
  <c r="J323" i="1"/>
  <c r="J523" i="1"/>
  <c r="J236" i="1"/>
  <c r="J405" i="1"/>
  <c r="K474" i="1"/>
  <c r="L286" i="1"/>
  <c r="L282" i="1" s="1"/>
  <c r="J282" i="1" s="1"/>
  <c r="J100" i="1"/>
  <c r="J159" i="1"/>
  <c r="J199" i="1"/>
  <c r="J230" i="1"/>
  <c r="J270" i="1"/>
  <c r="J351" i="1"/>
  <c r="J410" i="1"/>
  <c r="J476" i="1"/>
  <c r="L528" i="1"/>
  <c r="L527" i="1" s="1"/>
  <c r="J458" i="1"/>
  <c r="J488" i="1"/>
  <c r="J59" i="1"/>
  <c r="K146" i="1"/>
  <c r="K145" i="1" s="1"/>
  <c r="J277" i="1"/>
  <c r="L436" i="1"/>
  <c r="L433" i="1" s="1"/>
  <c r="L432" i="1" s="1"/>
  <c r="L499" i="1"/>
  <c r="J397" i="1"/>
  <c r="J552" i="1"/>
  <c r="K578" i="1"/>
  <c r="J578" i="1" s="1"/>
  <c r="L263" i="1"/>
  <c r="K376" i="1"/>
  <c r="J483" i="1"/>
  <c r="L548" i="1"/>
  <c r="K185" i="1"/>
  <c r="L222" i="1"/>
  <c r="L221" i="1" s="1"/>
  <c r="L220" i="1" s="1"/>
  <c r="J283" i="1"/>
  <c r="J84" i="1"/>
  <c r="J271" i="1"/>
  <c r="K373" i="1"/>
  <c r="J373" i="1" s="1"/>
  <c r="J411" i="1"/>
  <c r="J439" i="1"/>
  <c r="K452" i="1"/>
  <c r="J452" i="1" s="1"/>
  <c r="J534" i="1"/>
  <c r="J557" i="1"/>
  <c r="L560" i="1"/>
  <c r="J401" i="1"/>
  <c r="L395" i="1"/>
  <c r="L394" i="1" s="1"/>
  <c r="L428" i="1"/>
  <c r="J549" i="1"/>
  <c r="K548" i="1"/>
  <c r="J115" i="1"/>
  <c r="J487" i="1"/>
  <c r="J126" i="1"/>
  <c r="K291" i="1"/>
  <c r="J291" i="1" s="1"/>
  <c r="J384" i="1"/>
  <c r="J389" i="1"/>
  <c r="J479" i="1"/>
  <c r="K429" i="1"/>
  <c r="K428" i="1" s="1"/>
  <c r="K340" i="1"/>
  <c r="J340" i="1" s="1"/>
  <c r="J26" i="1"/>
  <c r="J254" i="1"/>
  <c r="J253" i="1"/>
  <c r="J443" i="1"/>
  <c r="K457" i="1"/>
  <c r="K568" i="1"/>
  <c r="J568" i="1" s="1"/>
  <c r="L210" i="1"/>
  <c r="L209" i="1" s="1"/>
  <c r="K222" i="1"/>
  <c r="K221" i="1" s="1"/>
  <c r="K220" i="1" s="1"/>
  <c r="K181" i="1"/>
  <c r="J181" i="1" s="1"/>
  <c r="J140" i="1"/>
  <c r="J390" i="1"/>
  <c r="J434" i="1"/>
  <c r="L235" i="1"/>
  <c r="L234" i="1" s="1"/>
  <c r="L233" i="1" s="1"/>
  <c r="J139" i="1"/>
  <c r="K250" i="1"/>
  <c r="K561" i="1"/>
  <c r="J482" i="1"/>
  <c r="K481" i="1"/>
  <c r="J481" i="1" s="1"/>
  <c r="J396" i="1"/>
  <c r="K68" i="1"/>
  <c r="J69" i="1"/>
  <c r="J107" i="1"/>
  <c r="J129" i="1"/>
  <c r="K178" i="1"/>
  <c r="J186" i="1"/>
  <c r="K192" i="1"/>
  <c r="J251" i="1"/>
  <c r="J319" i="1"/>
  <c r="J77" i="1"/>
  <c r="J366" i="1"/>
  <c r="J495" i="1"/>
  <c r="K167" i="1"/>
  <c r="K404" i="1"/>
  <c r="J404" i="1" s="1"/>
  <c r="L114" i="1"/>
  <c r="L146" i="1"/>
  <c r="L145" i="1" s="1"/>
  <c r="J202" i="1"/>
  <c r="K264" i="1"/>
  <c r="L474" i="1"/>
  <c r="J503" i="1"/>
  <c r="L16" i="1" l="1"/>
  <c r="L138" i="1"/>
  <c r="L49" i="1"/>
  <c r="J49" i="1" s="1"/>
  <c r="J50" i="1"/>
  <c r="K344" i="1"/>
  <c r="J344" i="1" s="1"/>
  <c r="J185" i="1"/>
  <c r="J68" i="1"/>
  <c r="K297" i="1"/>
  <c r="K142" i="1"/>
  <c r="J142" i="1" s="1"/>
  <c r="J376" i="1"/>
  <c r="J105" i="1"/>
  <c r="J88" i="1"/>
  <c r="L490" i="1"/>
  <c r="L456" i="1"/>
  <c r="J436" i="1"/>
  <c r="J220" i="1"/>
  <c r="L343" i="1"/>
  <c r="L293" i="1" s="1"/>
  <c r="L518" i="1"/>
  <c r="J548" i="1"/>
  <c r="K286" i="1"/>
  <c r="J286" i="1" s="1"/>
  <c r="J114" i="1"/>
  <c r="L249" i="1"/>
  <c r="K375" i="1"/>
  <c r="J375" i="1" s="1"/>
  <c r="J510" i="1"/>
  <c r="J457" i="1"/>
  <c r="J17" i="1"/>
  <c r="L81" i="1"/>
  <c r="L80" i="1" s="1"/>
  <c r="L190" i="1"/>
  <c r="J433" i="1"/>
  <c r="J475" i="1"/>
  <c r="J528" i="1"/>
  <c r="J474" i="1"/>
  <c r="J210" i="1"/>
  <c r="J221" i="1"/>
  <c r="K372" i="1"/>
  <c r="J372" i="1" s="1"/>
  <c r="K577" i="1"/>
  <c r="K576" i="1" s="1"/>
  <c r="J576" i="1" s="1"/>
  <c r="K456" i="1"/>
  <c r="J579" i="1"/>
  <c r="K451" i="1"/>
  <c r="J451" i="1" s="1"/>
  <c r="K499" i="1"/>
  <c r="J499" i="1" s="1"/>
  <c r="J145" i="1"/>
  <c r="J428" i="1"/>
  <c r="J222" i="1"/>
  <c r="J429" i="1"/>
  <c r="J167" i="1"/>
  <c r="K166" i="1"/>
  <c r="J360" i="1"/>
  <c r="J362" i="1"/>
  <c r="J250" i="1"/>
  <c r="J235" i="1"/>
  <c r="K234" i="1"/>
  <c r="K177" i="1"/>
  <c r="J177" i="1" s="1"/>
  <c r="J178" i="1"/>
  <c r="K395" i="1"/>
  <c r="K419" i="1"/>
  <c r="J333" i="1"/>
  <c r="K331" i="1"/>
  <c r="J515" i="1"/>
  <c r="K514" i="1"/>
  <c r="J514" i="1" s="1"/>
  <c r="K81" i="1"/>
  <c r="J196" i="1"/>
  <c r="K491" i="1"/>
  <c r="J216" i="1"/>
  <c r="K215" i="1"/>
  <c r="K560" i="1"/>
  <c r="J560" i="1" s="1"/>
  <c r="J561" i="1"/>
  <c r="J146" i="1"/>
  <c r="J264" i="1"/>
  <c r="K263" i="1"/>
  <c r="J263" i="1" s="1"/>
  <c r="K12" i="1"/>
  <c r="J192" i="1"/>
  <c r="K294" i="1" l="1"/>
  <c r="J297" i="1"/>
  <c r="L12" i="1"/>
  <c r="L455" i="1"/>
  <c r="J456" i="1"/>
  <c r="J577" i="1"/>
  <c r="K432" i="1"/>
  <c r="J432" i="1" s="1"/>
  <c r="K518" i="1"/>
  <c r="J518" i="1" s="1"/>
  <c r="J508" i="1"/>
  <c r="J506" i="1"/>
  <c r="K249" i="1"/>
  <c r="J249" i="1" s="1"/>
  <c r="K343" i="1"/>
  <c r="J343" i="1" s="1"/>
  <c r="K80" i="1"/>
  <c r="J80" i="1" s="1"/>
  <c r="J81" i="1"/>
  <c r="K394" i="1"/>
  <c r="J394" i="1" s="1"/>
  <c r="J395" i="1"/>
  <c r="K233" i="1"/>
  <c r="J233" i="1" s="1"/>
  <c r="J234" i="1"/>
  <c r="K413" i="1"/>
  <c r="J413" i="1" s="1"/>
  <c r="J419" i="1"/>
  <c r="J215" i="1"/>
  <c r="K209" i="1"/>
  <c r="J209" i="1" s="1"/>
  <c r="J16" i="1"/>
  <c r="J166" i="1"/>
  <c r="K138" i="1"/>
  <c r="J138" i="1" s="1"/>
  <c r="K191" i="1"/>
  <c r="J331" i="1"/>
  <c r="J491" i="1"/>
  <c r="K293" i="1" l="1"/>
  <c r="J293" i="1" s="1"/>
  <c r="J294" i="1"/>
  <c r="L11" i="1"/>
  <c r="J527" i="1"/>
  <c r="K490" i="1"/>
  <c r="J490" i="1" s="1"/>
  <c r="J12" i="1"/>
  <c r="J191" i="1"/>
  <c r="K190" i="1"/>
  <c r="J190" i="1" s="1"/>
  <c r="K455" i="1" l="1"/>
  <c r="J455" i="1" s="1"/>
  <c r="K11" i="1" l="1"/>
  <c r="J11" i="1" s="1"/>
</calcChain>
</file>

<file path=xl/sharedStrings.xml><?xml version="1.0" encoding="utf-8"?>
<sst xmlns="http://schemas.openxmlformats.org/spreadsheetml/2006/main" count="2293" uniqueCount="1468">
  <si>
    <t>Kod klasyfikacji zadaniowej</t>
  </si>
  <si>
    <t>Nazwa funkcji / zadania / podzadania / działania</t>
  </si>
  <si>
    <t>Cel/-e</t>
  </si>
  <si>
    <t>Miernik/-i</t>
  </si>
  <si>
    <t>Wydział/ Jednostka budżetowa odpowiedzialna za ustalanie i rozliczanie wartości miernika</t>
  </si>
  <si>
    <t>Państwowa jednostka budżetowa /Wydział ŁUW w Łodzi</t>
  </si>
  <si>
    <t>Dział klasyfikacji budżetowej</t>
  </si>
  <si>
    <t>Rozdział klasyfikacji budżetowej</t>
  </si>
  <si>
    <t>Nazwa</t>
  </si>
  <si>
    <t>Wartość docelowa</t>
  </si>
  <si>
    <t>Ogółem 
(11+12)</t>
  </si>
  <si>
    <t>z tego:</t>
  </si>
  <si>
    <t xml:space="preserve">Budżet państwa </t>
  </si>
  <si>
    <t>Budżet środków europejskich</t>
  </si>
  <si>
    <t>OGÓŁEM</t>
  </si>
  <si>
    <t>Bezpieczeństwo wewnętrzne i porządek publiczny</t>
  </si>
  <si>
    <t>2.1. W</t>
  </si>
  <si>
    <t>Ochrona porządku publicznego oraz zwalczanie przestępczości</t>
  </si>
  <si>
    <t>2.1.5. W</t>
  </si>
  <si>
    <t>Działania na rzecz poprawy bezpieczeństwa powszechnego i porządku publicznego</t>
  </si>
  <si>
    <t>2.1.5.3.</t>
  </si>
  <si>
    <t>Ograniczanie przestępczości i aspołecznych zachowań</t>
  </si>
  <si>
    <t>ŁUW - Biuro Kadr, Płac i Budżetu</t>
  </si>
  <si>
    <t>750</t>
  </si>
  <si>
    <t>75011</t>
  </si>
  <si>
    <t>2.3.W</t>
  </si>
  <si>
    <t/>
  </si>
  <si>
    <t>2.3.1.</t>
  </si>
  <si>
    <t>Funkcjonowanie systemu ratowniczego i gaśniczego</t>
  </si>
  <si>
    <t>2.3.1.2.</t>
  </si>
  <si>
    <t>W Interwencje ratowniczo-gaśnicze</t>
  </si>
  <si>
    <t>WFiB - Komenda Wojewódzka Państwowej Straży Pożarnej w Łodzi</t>
  </si>
  <si>
    <t>2.3.1.3.</t>
  </si>
  <si>
    <t>W Przygotowanie zawodowe na potrzeby ochrony przeciwpożarowej i ratownictwa</t>
  </si>
  <si>
    <t>Komenda Wojewódzka Państwowej Straży Pożarnej w Łodzi</t>
  </si>
  <si>
    <t>754</t>
  </si>
  <si>
    <t>75410</t>
  </si>
  <si>
    <t>2.3.1.4.</t>
  </si>
  <si>
    <t>W Optymalizacja sieci Krajowego Systemu Ratowniczo-Gaśniczego</t>
  </si>
  <si>
    <t>2.3.1.5.</t>
  </si>
  <si>
    <t>W Nadzór i wspomaganie działalności ratownictwa wodnego</t>
  </si>
  <si>
    <t>WFiB - Wydział Bezpieczeństwa i Zarządzania Kryzysowego</t>
  </si>
  <si>
    <t>2.3.2.</t>
  </si>
  <si>
    <t>Zapobieganie zagrożeniom pożarowym oraz przeciwdziałanie poważnym awariom przemysłowym</t>
  </si>
  <si>
    <t>2.3.2.1.</t>
  </si>
  <si>
    <t>W Rozpoznawanie i przeciwdziałanie zagrożeniom</t>
  </si>
  <si>
    <t>2.4.W</t>
  </si>
  <si>
    <t>Zarządzanie kryzysowe oraz przeciwdziałanie i usuwanie skutków klęsk żywiołowych</t>
  </si>
  <si>
    <t>2.4.1.</t>
  </si>
  <si>
    <t>Koordynacja przedsięwzięć z zakresu zarządzania kryzysowego i przeciwdziałanie zagrożeniom, w tym terrorystycznym</t>
  </si>
  <si>
    <t>2.4.1.1.</t>
  </si>
  <si>
    <t>W Szkolenia i ćwiczenia administracji publicznej w zakresie zarządzania kryzysowego, komunikacji kryzysowej</t>
  </si>
  <si>
    <t>ŁUW - Wydział Bezpieczeństwa i Zarządzania Kryzysowego</t>
  </si>
  <si>
    <t>2.4.1.2.</t>
  </si>
  <si>
    <t>W Utrzymanie centrum zarządzania kryzysowego oraz monitoring zagrożeń</t>
  </si>
  <si>
    <t>2.4.1.3.</t>
  </si>
  <si>
    <t>W Opracowywanie procedur związanych z zarządzaniem kryzysowym i ochroną infrastruktury krytycznej oraz współpraca z organizacjami międzynarodowymi</t>
  </si>
  <si>
    <t>2.4.2.</t>
  </si>
  <si>
    <t>W Przeciwdziałanie i usuwanie skutków klęsk żywiołowych</t>
  </si>
  <si>
    <t xml:space="preserve">2.4.2.1. </t>
  </si>
  <si>
    <t>W Wspieranie jst w zakresie odbudowy infrastruktury technicznej zniszczonej w wyniku klęsk żywiołowych oraz ochrona przeciwpowodziowa</t>
  </si>
  <si>
    <t>2.4.3.</t>
  </si>
  <si>
    <t>System powiadamiania ratunkowego</t>
  </si>
  <si>
    <t>2.4.3.2.</t>
  </si>
  <si>
    <t>W Funkcjonowanie i rozwój systemu powiadamiania ratunkowego (112)</t>
  </si>
  <si>
    <t>2.5.W</t>
  </si>
  <si>
    <t>Bezpieczeństwo granicy zewnętrznej UE i terytorium RP</t>
  </si>
  <si>
    <t>2.5.2.</t>
  </si>
  <si>
    <t>Realizacja polityki migracyjnej i azylowej oraz sprawy cudzoziemców</t>
  </si>
  <si>
    <t>2.5.2.4.</t>
  </si>
  <si>
    <t>W Pomoc socjalna udzielana cudzoziemcom oraz struktura migracyjno-azylowa</t>
  </si>
  <si>
    <t>2.5.2.5.</t>
  </si>
  <si>
    <t>W Prowadzenie postępowań w sprawach cudzoziemców</t>
  </si>
  <si>
    <t>2.5.3.</t>
  </si>
  <si>
    <t>Funkcjonowanie przejść granicznych</t>
  </si>
  <si>
    <t>2.5.3.2.</t>
  </si>
  <si>
    <t>W Bieżące funkcjonowanie przejść granicznych</t>
  </si>
  <si>
    <t>ŁUW - Wydział Rolnictwa i Transportu</t>
  </si>
  <si>
    <t>2.5.3.3.</t>
  </si>
  <si>
    <t>W Realizacja inwestycji na przejściach granicznych</t>
  </si>
  <si>
    <t>600</t>
  </si>
  <si>
    <t>60031</t>
  </si>
  <si>
    <t>Edukacja, wychowanie i opieka</t>
  </si>
  <si>
    <t>3.1.W</t>
  </si>
  <si>
    <t>Oświata i wychowanie</t>
  </si>
  <si>
    <t>3.1.1.</t>
  </si>
  <si>
    <t>Zarządzanie i nadzór nad systemem oświaty</t>
  </si>
  <si>
    <t>3.1.1.2.</t>
  </si>
  <si>
    <t>W Nadzór pedagogiczny</t>
  </si>
  <si>
    <t>Kuratorium Oświaty w Łodzi</t>
  </si>
  <si>
    <t>3.1.2.</t>
  </si>
  <si>
    <t>Kształcenie ogólne, zawodowe i ustawiczne</t>
  </si>
  <si>
    <t>3.1.2.2.</t>
  </si>
  <si>
    <t>W Wsparcie dostępu do książek, podręczników, materiałów edukacyjnych i ćwiczeniowych</t>
  </si>
  <si>
    <t>3.1.2.10.</t>
  </si>
  <si>
    <t>W Akredytacja placówek doskonalenia nauczycieli oraz akredytacja form pozaszkolnych prowadzonych przez placówki kształcenia ustawicznego, centra kształcenia zawodowego i branżowe centra umiejętności</t>
  </si>
  <si>
    <t>3.1.2.11.</t>
  </si>
  <si>
    <t>W Wsparcie kształcenia zawodowego i ustawicznego oraz uczenia się bez barier</t>
  </si>
  <si>
    <t>3.1.3.</t>
  </si>
  <si>
    <t>Kształcenie i doskonalenie nauczycieli oraz kształtowanie ich pragmatyki zawodowej</t>
  </si>
  <si>
    <t>3.1.3.1.</t>
  </si>
  <si>
    <t>W Prowadzenie spraw związanych z pragmatyką zawodową nauczycieli oraz wyróżnianiem nauczycieli za osiągnięcia dydaktyczno-wychowawcze</t>
  </si>
  <si>
    <t>3.1.3.2.</t>
  </si>
  <si>
    <t>W Dokształcanie i doskonalenie zawodowe nauczycieli</t>
  </si>
  <si>
    <t>WFiB - Kuratorium Oświaty w Łodzi</t>
  </si>
  <si>
    <t>80146</t>
  </si>
  <si>
    <t>3.1.5.</t>
  </si>
  <si>
    <t>3.1.5.1.</t>
  </si>
  <si>
    <t>W Podnoszenie jakości edukacji włączającej</t>
  </si>
  <si>
    <t>3.1.5.2.</t>
  </si>
  <si>
    <t>W Wsparcie działań związanych z pracą z uczniem zdolnym, stypendia Prezesa Rady Ministrów i ministrów właściwych</t>
  </si>
  <si>
    <t>3.1.5.3.</t>
  </si>
  <si>
    <t>W Wyrównywanie szans edukacyjnych dzieci i młodzieży</t>
  </si>
  <si>
    <t>3.1.5.4.</t>
  </si>
  <si>
    <t>W Konkursy tematyczne, przedmiotowe, olimpiady i patronaty</t>
  </si>
  <si>
    <t>3.1.6.</t>
  </si>
  <si>
    <t>Edukacja pozalekcyjna i pozaszkolna</t>
  </si>
  <si>
    <t>3.1.6.4.</t>
  </si>
  <si>
    <t>W Realizacja działań na rzecz dzieci i młodzieży, w tym we współpracy z organizacjami pozarządowymi</t>
  </si>
  <si>
    <t>3.1.7.</t>
  </si>
  <si>
    <t>Wspieranie działalności edukacyjno-wychowawczej</t>
  </si>
  <si>
    <t>3.1.7.6.</t>
  </si>
  <si>
    <t>W Realizacja działań edukacyjnych, w tym wychowawczych, opiekuńczych, terapeutycznych i resocjalizacyjnych wobec dzieci i młodzieży zagrożonych marginalizacją i wykluczeniem społecznym</t>
  </si>
  <si>
    <t>Zarządzanie finansami państwa i mieniem państwowym</t>
  </si>
  <si>
    <t>4.1.W</t>
  </si>
  <si>
    <t>Realizacja należności budżetu państwa</t>
  </si>
  <si>
    <t>4.1.1.</t>
  </si>
  <si>
    <t>Pobór podatków, ceł i niepodatkowych należności budżetu państwa</t>
  </si>
  <si>
    <t>4.1.1.1.</t>
  </si>
  <si>
    <t>W Pobór podatków, ceł i niepodatkowych należności budżetu państwa oraz czynności sprawdzające</t>
  </si>
  <si>
    <t>4.2.W</t>
  </si>
  <si>
    <t>Budżet państwa i realizacja wybranych wydatków</t>
  </si>
  <si>
    <t>4.2.5.</t>
  </si>
  <si>
    <t>Rezerwy ogólna i celowe</t>
  </si>
  <si>
    <t>4.2.5.3.</t>
  </si>
  <si>
    <t>W Rezerwa ogólna wojewody</t>
  </si>
  <si>
    <t>WFiB - Wydział Finansów i Budżetu</t>
  </si>
  <si>
    <t>4.4.W</t>
  </si>
  <si>
    <t>Zarządzanie mieniem państwowym i ochrona interesów Skarbu Państwa</t>
  </si>
  <si>
    <t>4.4.1.</t>
  </si>
  <si>
    <t>Zarządzanie mieniem państwowym</t>
  </si>
  <si>
    <t>4.4.1.2.</t>
  </si>
  <si>
    <t>W Zarządzanie i gospodarowanie mieniem Skarbu Państwa</t>
  </si>
  <si>
    <t>WFiB - Wydział Gospodarki Nieruchomościami</t>
  </si>
  <si>
    <t>ŁUW - Wydział Gospodarki Nieruchomościami</t>
  </si>
  <si>
    <t>4.4.1.3.</t>
  </si>
  <si>
    <t>W Zarządzanie i gospodarowanie mieniem Skarbu Państwa przez jednostki samorządu terytorialnego</t>
  </si>
  <si>
    <t>4.4.1.4.</t>
  </si>
  <si>
    <t>W Regulacja stanu prawnego nieruchomości w postępowaniach administracyjnych</t>
  </si>
  <si>
    <t>4.4.2.</t>
  </si>
  <si>
    <t>Wykonywanie zastępstwa procesowego i rozstrzyganie sporów dotyczących praw i interesów Skarbu Państwa</t>
  </si>
  <si>
    <t>4.4.2.3.</t>
  </si>
  <si>
    <t>W Zastępstwo procesowe wojewody i dyrektora generalnego przed sądami, trybunałami i innymi organizacjami orzekającymi</t>
  </si>
  <si>
    <t>4.5.W</t>
  </si>
  <si>
    <t>Roszczenia majątkowe wobec Skarbu Państwa i jst</t>
  </si>
  <si>
    <t>4.5.1.</t>
  </si>
  <si>
    <t>4.5.1.1.</t>
  </si>
  <si>
    <t>W Zaspokajanie roszczeń z tytułu pozostawienia nieruchomości poza obecnymi granicami Rzeczypospolitej Polskiej</t>
  </si>
  <si>
    <t>4.5.1.2.</t>
  </si>
  <si>
    <t>W Zaspokajanie roszczeń byłych właścicieli mienia przejętego przez Skarb Państwa i JST</t>
  </si>
  <si>
    <t>700</t>
  </si>
  <si>
    <t>70005</t>
  </si>
  <si>
    <t>Polityka gospodarcza kraju</t>
  </si>
  <si>
    <t>6.2.W</t>
  </si>
  <si>
    <t>Bezpieczeństwo gospodarcze państwa i gospodarka złożami kopalin, w tym surowcami energetycznymi</t>
  </si>
  <si>
    <t>6.2.1.</t>
  </si>
  <si>
    <t>Rynki paliw i energii</t>
  </si>
  <si>
    <t>6.2.1.9.</t>
  </si>
  <si>
    <t>W Uzgadnianie planów wprowadzających ograniczenia w dostawach ciepła oraz opracowywanie planów dotyczących wprowadzania ograniczeń w dostępie do paliw płynnych</t>
  </si>
  <si>
    <t>6.4.W</t>
  </si>
  <si>
    <t>Wsparcie i promocja turystyki</t>
  </si>
  <si>
    <t>6.4.1.</t>
  </si>
  <si>
    <t>6.4.1.1.</t>
  </si>
  <si>
    <t>W Tworzenie warunków rozwoju turystyki</t>
  </si>
  <si>
    <t>WFiB - Wydział Rolnictwa i Transportu</t>
  </si>
  <si>
    <t>630</t>
  </si>
  <si>
    <t>63095</t>
  </si>
  <si>
    <t>6.5.W</t>
  </si>
  <si>
    <t>Ochrona konkurencji i konsumentów</t>
  </si>
  <si>
    <t>6.5.2.</t>
  </si>
  <si>
    <t>Ochrona konsumentów i nadzór rynku</t>
  </si>
  <si>
    <t>6.5.2.2.</t>
  </si>
  <si>
    <t>W Realizacja działań w zakresie bezpieczeństwa i odpowiedniej jakości produktów oraz usług</t>
  </si>
  <si>
    <t>Wojewódzki Inspektorat Inspekcji Handlowej w Łodzi</t>
  </si>
  <si>
    <t>6.5.4.</t>
  </si>
  <si>
    <t>Jakość handlowa artykułów rolno-spożywczych</t>
  </si>
  <si>
    <t>6.5.4.3.</t>
  </si>
  <si>
    <t>W Kontrola i inne czynności kontrolne w zakresie jakości handlowej artykułów rolno-spożywczych</t>
  </si>
  <si>
    <t>Wojewódzki Inspektorat Jakości Handlowej Artykułów Rolno-Spożywczych w Łodzi</t>
  </si>
  <si>
    <t>010</t>
  </si>
  <si>
    <t>01023</t>
  </si>
  <si>
    <t>Gospodarka przestrzenna, budownictwo i mieszkalnictwo</t>
  </si>
  <si>
    <t>7.1.W</t>
  </si>
  <si>
    <t>Budownictwo i mieszkalnictwo</t>
  </si>
  <si>
    <t>7.1.3.</t>
  </si>
  <si>
    <t>Prowadzenie spraw w zakresie lokalizacji inwestycji, gospodarki nieruchomościami i zagospodarowania przestrzennego</t>
  </si>
  <si>
    <t>7.1.3.1.</t>
  </si>
  <si>
    <t>W Prowadzenie spraw w zakresie lokalizacji inwestycji, gospodarki nieruchomościami i zagospodarowania przestrzennego</t>
  </si>
  <si>
    <t>ŁUW - Wydział Gospodarki Przestrzennej i Budownictwa</t>
  </si>
  <si>
    <t>7.1.4.</t>
  </si>
  <si>
    <t xml:space="preserve">Nadzór budowlany i administracja architektoniczno-budowlana </t>
  </si>
  <si>
    <t>7.1.4.1.</t>
  </si>
  <si>
    <t>W Kontrola procesu budowlanego oraz utrzymania obiektów budowlanych</t>
  </si>
  <si>
    <t>Wojewódzki Inspektorat Nadzoru Budowlanego w Łodzi</t>
  </si>
  <si>
    <t>WFiB - Wojewódzki Inspektorat Nadzoru Budowlanego w Łodzi</t>
  </si>
  <si>
    <t>7.1.4.2.</t>
  </si>
  <si>
    <t>W Nadzór nad rynkiem wyrobów budowlanych</t>
  </si>
  <si>
    <t>7.1.4.3.</t>
  </si>
  <si>
    <t>W Orzecznictwo administracyjne w zakresie prawa budowlanego</t>
  </si>
  <si>
    <t>71095</t>
  </si>
  <si>
    <t>7.3.W</t>
  </si>
  <si>
    <t>Geodezja i kartografia</t>
  </si>
  <si>
    <t>7.3.1.</t>
  </si>
  <si>
    <t>Nadzór i kontrola w zakresie przestrzegania i stosowania przepisów w dziedzinie geodezji i kartografii</t>
  </si>
  <si>
    <t>7.3.1.1.</t>
  </si>
  <si>
    <t>W Nadzór i kontrola w zakresie przestrzegania i stosowania przepisów w dziedzinie geodezji i kartografii</t>
  </si>
  <si>
    <t>ŁUW - Wojewódzka Inspekcja Geodezyjna i Kartograficzna</t>
  </si>
  <si>
    <t>7.3.2.</t>
  </si>
  <si>
    <t>Prowadzenie państwowego zasobu geodezyjnego i kartograficznego</t>
  </si>
  <si>
    <t>7.3.2.1.</t>
  </si>
  <si>
    <t>W Gromadzenie i aktualizacja państwowego zasobu geodezyjnego i kartograficznego</t>
  </si>
  <si>
    <t>WFiB - Wojewódzka Inspekcja Geodezyjna i Kartograficzna</t>
  </si>
  <si>
    <t>Kultura i dziedzictwo narodowe</t>
  </si>
  <si>
    <t>9.1.W</t>
  </si>
  <si>
    <t>Ochrona i popularyzacja dziedzictwa i tożsamości narodowej w kraju i za granicą</t>
  </si>
  <si>
    <t>9.1.1.</t>
  </si>
  <si>
    <t>Ochrona materialnego dziedzictwa kulturowego i miejsc pamięci narodowej w kraju i za granicą</t>
  </si>
  <si>
    <t>9.1.1.4.</t>
  </si>
  <si>
    <t>W Ochrona zabytków wpisanych do rejestru i nadzór konserwatorski</t>
  </si>
  <si>
    <t xml:space="preserve"> Wojewódzki Urząd Ochrony Zabytków w Łodzi</t>
  </si>
  <si>
    <t>9.1.1.7.</t>
  </si>
  <si>
    <t>W Opieka nad miejscami pamięci narodowej oraz grobami i cmentarzami wojennymi</t>
  </si>
  <si>
    <t>WFiB - Biuro Wojewody</t>
  </si>
  <si>
    <t>Bezpieczeństwo zewnętrzne i nienaruszalność granic</t>
  </si>
  <si>
    <t>11.4.W</t>
  </si>
  <si>
    <t>Gotowość struktur administracyjno-gospodarczych kraju do obrony państwa</t>
  </si>
  <si>
    <t>11.4.2.</t>
  </si>
  <si>
    <t>Pozamilitarne przygotowania obronne</t>
  </si>
  <si>
    <t>11.4.2.1.</t>
  </si>
  <si>
    <t>W Przygotowanie systemu kierowania bezpieczeństwem narodowym</t>
  </si>
  <si>
    <t>11.4.2.2.</t>
  </si>
  <si>
    <t>W Zaspokajanie potrzeb Sił Zbrojnych i wojsk sojuszniczych przez sektor pozamilitarny</t>
  </si>
  <si>
    <t>752</t>
  </si>
  <si>
    <t>75212</t>
  </si>
  <si>
    <t>11.4.2.4.</t>
  </si>
  <si>
    <t>11.4.2.5.</t>
  </si>
  <si>
    <t>W Kontrole wykonywania zadań obronnych w sektorze pozamilitarnym</t>
  </si>
  <si>
    <t>11.4.2.7.</t>
  </si>
  <si>
    <t>W Przygotowanie i nadzorowanie przebiegu kwalifikacji wojskowej</t>
  </si>
  <si>
    <t>75224</t>
  </si>
  <si>
    <t>WFiB - Wydział Rodziny i Polityki Społecznej</t>
  </si>
  <si>
    <t>Środowisko</t>
  </si>
  <si>
    <t>12.1.W</t>
  </si>
  <si>
    <t>System ochrony środowiska i informacji o środowisku</t>
  </si>
  <si>
    <t>12.1.3.</t>
  </si>
  <si>
    <t>Monitoring środowiska i kontrole w zakresie ochrony środowiska</t>
  </si>
  <si>
    <t>12.1.3.2.</t>
  </si>
  <si>
    <t>W Działalność kontrolna w zakresie ochrony środowiska</t>
  </si>
  <si>
    <t>Wojewódzki Inspektorat Ochrony Środowiska w Łodzi</t>
  </si>
  <si>
    <t>12.1.4.</t>
  </si>
  <si>
    <t>Ochrona przed skutkami zagrożeń</t>
  </si>
  <si>
    <t>12.1.4.1.</t>
  </si>
  <si>
    <t>W Przeciwdziałanie zagrożeniom środowiska i likwidacja ich skutków</t>
  </si>
  <si>
    <t>90007</t>
  </si>
  <si>
    <t>90095</t>
  </si>
  <si>
    <t>12.1.6.</t>
  </si>
  <si>
    <t>Gospodarka odpadami</t>
  </si>
  <si>
    <t>12.1.6.1.</t>
  </si>
  <si>
    <t>W System zagospodarowania odpadów</t>
  </si>
  <si>
    <t>900</t>
  </si>
  <si>
    <t>90026</t>
  </si>
  <si>
    <t>12.2.W</t>
  </si>
  <si>
    <t>Kształtowanie bioróżnorodności</t>
  </si>
  <si>
    <t>12.2.1.</t>
  </si>
  <si>
    <t>Ochrona przyrody i krajobrazu</t>
  </si>
  <si>
    <t>12.2.1.1.</t>
  </si>
  <si>
    <t>12.2.1.3.</t>
  </si>
  <si>
    <t>W Rekompensata szkód powodowanych przez zwierzęta chronione</t>
  </si>
  <si>
    <t>01095</t>
  </si>
  <si>
    <t>12.2.2.</t>
  </si>
  <si>
    <t>Ochrona i zrównoważony rozwój lasów</t>
  </si>
  <si>
    <t>12.2.2.4.</t>
  </si>
  <si>
    <t>W Ochrona zwierząt łownych i gospodarowanie ich zasobami</t>
  </si>
  <si>
    <t>ŁUW - Państwowa Straż Łowiecka</t>
  </si>
  <si>
    <t>12.3.W</t>
  </si>
  <si>
    <t>Ochrona powietrza i przeciwdziałanie zmianom klimatu</t>
  </si>
  <si>
    <t>12.3.1.</t>
  </si>
  <si>
    <t>Systemy ochrony powietrza i przeciwdziałania zmianom klimatu</t>
  </si>
  <si>
    <t>12.3.1.1.</t>
  </si>
  <si>
    <t>W Zarządzanie jakością powietrza i ograniczanie emisji zanieczyszczeń</t>
  </si>
  <si>
    <t>12.3.1.2.</t>
  </si>
  <si>
    <t>W Programy ochrony powietrza</t>
  </si>
  <si>
    <t>12.4.W</t>
  </si>
  <si>
    <t>Gospodarka zasobami i strukturami geologicznymi</t>
  </si>
  <si>
    <t>12.4.1.</t>
  </si>
  <si>
    <t>Gospodarcze wykorzystanie zasobów i struktur geologicznych oraz badania geologiczne</t>
  </si>
  <si>
    <t>12.4.1.3.</t>
  </si>
  <si>
    <t>W Badania geologiczne</t>
  </si>
  <si>
    <t>100</t>
  </si>
  <si>
    <t>10095</t>
  </si>
  <si>
    <t>12.5.W</t>
  </si>
  <si>
    <t>Ochrona wód i gospodarowanie zasobami wodnymi</t>
  </si>
  <si>
    <t>12.5.1.</t>
  </si>
  <si>
    <t>Kształtowanie, ochrona i wykorzystanie zasobów wodnych</t>
  </si>
  <si>
    <t>12.5.1.1.</t>
  </si>
  <si>
    <t>W Planowanie i koordynacja w gospodarowaniu wodami</t>
  </si>
  <si>
    <t>12.5.3.</t>
  </si>
  <si>
    <t>Ochrona przeciwpowodziowa</t>
  </si>
  <si>
    <t>12.5.3.5.</t>
  </si>
  <si>
    <t>W Wyposażanie i utrzymanie wojewódzkich magazynów przeciwpowodziowych</t>
  </si>
  <si>
    <t>Zabezpieczenie społeczne i wspieranie rodziny</t>
  </si>
  <si>
    <t>13.1.W</t>
  </si>
  <si>
    <t>Pomoc i integracja społeczna</t>
  </si>
  <si>
    <t>13.1.1.</t>
  </si>
  <si>
    <t>Wsparcie jednostek realizujących zadania pomocy społecznej w realizacji zadań</t>
  </si>
  <si>
    <t>13.1.1.2.</t>
  </si>
  <si>
    <t>W Nadzór nad prawidłową realizacją zadań z obszaru pomocy społecznej</t>
  </si>
  <si>
    <t>13.1.2.</t>
  </si>
  <si>
    <t>Wspieranie osób zagrożonych wykluczeniem społecznym</t>
  </si>
  <si>
    <t>13.1.2.1.</t>
  </si>
  <si>
    <t>W Wsparcie finansowe zadań i programów realizacji zadań pomocy społecznej</t>
  </si>
  <si>
    <t>13.1.2.2.</t>
  </si>
  <si>
    <t>W Wspieranie osób z zaburzeniami psychicznymi</t>
  </si>
  <si>
    <t xml:space="preserve">WFiB - Wydział Inwestycji i Rozwoju </t>
  </si>
  <si>
    <t>WFiB - Wydział  Rodziny i Polityki Społecznej</t>
  </si>
  <si>
    <t>13.1.2.5.</t>
  </si>
  <si>
    <t>W Przeciwdziałanie przemocy domowej</t>
  </si>
  <si>
    <t>13.1.2.6.</t>
  </si>
  <si>
    <t>W Pomoc państwa w zakresie dożywiania oraz pomoc żywnościowa dla najuboższych</t>
  </si>
  <si>
    <t>13.1.3.</t>
  </si>
  <si>
    <t>Wyrównywanie szans zawodowych i integracja społeczna osób niepełnosprawnych</t>
  </si>
  <si>
    <t>13.1.3.2.</t>
  </si>
  <si>
    <t>Wspieranie osób niepełnosprawnych w życiu społecznym i zawodowym</t>
  </si>
  <si>
    <t>13.1.3.3.</t>
  </si>
  <si>
    <t>W Prowadzenie nadzoru nad orzekaniem o niepełnosprawności i stopniu niepełnosprawności oraz ustalanie poziomu potrzeby wsparcia</t>
  </si>
  <si>
    <t>WFiB - Wojewódzki Zespół do Spraw Orzekania o Niepełnosprawności</t>
  </si>
  <si>
    <t>ŁUW - Wojewódzki Zespół do Spraw Orzekania o Niepełnosprawności</t>
  </si>
  <si>
    <t>13.1.3.5.</t>
  </si>
  <si>
    <t>W Nadzór nad ośrodkami i organizatorami turnusów rehabilitacyjnych</t>
  </si>
  <si>
    <t>13.1.4.1.</t>
  </si>
  <si>
    <t>W Wspieranie aktywnego starzenia się</t>
  </si>
  <si>
    <t>13.3.W</t>
  </si>
  <si>
    <t>Sprawy kombatantów, osób represjonowanych, działaczy opozycji antykomunistycznej i osób represjonowanych z powodów politycznych</t>
  </si>
  <si>
    <t>13.3.1.</t>
  </si>
  <si>
    <t>13.3.1.4.</t>
  </si>
  <si>
    <t>W Honorowanie kombatantów, ofiar represji, działaczy opozycji antykomunistycznej i osób represjonowanych z powodów politycznych oraz utrwalanie pamięci o nich</t>
  </si>
  <si>
    <t>ŁUW - Biuro Wojewody</t>
  </si>
  <si>
    <t>13.4.W</t>
  </si>
  <si>
    <t>Wspieranie rodziny</t>
  </si>
  <si>
    <t>13.4.1.</t>
  </si>
  <si>
    <t>Wsparcie rodzin wychowujących dzieci i opiekujących się osobami niepełnosprawnymi</t>
  </si>
  <si>
    <t>13.4.1.1.</t>
  </si>
  <si>
    <t>W Świadczenia rodzinne, świadczenia z funduszu alimentacyjnego i zasiłki dla opiekunów</t>
  </si>
  <si>
    <t>ŁUW - Wydział Rodziny i Polityki Społecznej</t>
  </si>
  <si>
    <t>855</t>
  </si>
  <si>
    <t>85515</t>
  </si>
  <si>
    <t>13.4.1.2.</t>
  </si>
  <si>
    <t>W Rozwój instytucji opieki nad dziećmi w wieku do lat 3</t>
  </si>
  <si>
    <t>85516</t>
  </si>
  <si>
    <t>ŁUW - Wydział Finansów i Budżetu</t>
  </si>
  <si>
    <t>13.4.1.4</t>
  </si>
  <si>
    <t>W Wsparcie rodzin wielodzietnych</t>
  </si>
  <si>
    <t>85503</t>
  </si>
  <si>
    <t>13.4.1.5.</t>
  </si>
  <si>
    <t>W Pomoc Państwa w wychowywaniu dzieci</t>
  </si>
  <si>
    <t>13.4.2.</t>
  </si>
  <si>
    <t>Wsparcie rodzin przeżywających trudności w wypełnianiu funkcji opiekuńczo-wychowawczych oraz piecza zastępcza nad dzieckiem</t>
  </si>
  <si>
    <t>13.4.2.2.</t>
  </si>
  <si>
    <t>W Finansowanie pobytu dzieci cudzoziemców umieszczonych w pieczy zastępczej</t>
  </si>
  <si>
    <t>13.4.2.4.</t>
  </si>
  <si>
    <t>W Finansowanie, monitorowanie oraz kontrola realizacji zadań w obszarze wspierania rodziny i systemu pieczy zastępczej</t>
  </si>
  <si>
    <t>13.5.W</t>
  </si>
  <si>
    <t xml:space="preserve">Ekonomia społeczna </t>
  </si>
  <si>
    <t>13.5.1.</t>
  </si>
  <si>
    <t>13.5.1.4.</t>
  </si>
  <si>
    <t>Nadzór nad przedsiębiorstwami społecznymi</t>
  </si>
  <si>
    <t>Rynek pracy</t>
  </si>
  <si>
    <t>14.1.W</t>
  </si>
  <si>
    <t>14.1.1.</t>
  </si>
  <si>
    <t>System publicznych służb zatrudnienia</t>
  </si>
  <si>
    <t>14.1.1.1.</t>
  </si>
  <si>
    <t>14.1.1.2.</t>
  </si>
  <si>
    <t>W Nadzór nad prawidłowością realizacji zadań przez urzędy pracy</t>
  </si>
  <si>
    <t>14.1.1.3.</t>
  </si>
  <si>
    <t>W Realizacja zadań organu wyższego stopnia w postępowaniu administracyjnym w sprawach dotyczących świadczeń z tytułu bezrobocia</t>
  </si>
  <si>
    <t>14.1.3.</t>
  </si>
  <si>
    <t>14.1.3.1.</t>
  </si>
  <si>
    <t>14.1.5.</t>
  </si>
  <si>
    <t>Aktywizacja zawodowa osób niepełnosprawnych</t>
  </si>
  <si>
    <t>14.1.5.4.</t>
  </si>
  <si>
    <t>W Nadzór nad zakładami pracy chronionej i zakładami aktywności zawodowej</t>
  </si>
  <si>
    <t>14.3.W</t>
  </si>
  <si>
    <t>Wsparcie rozwoju i organizowanie dialogu i partnerstwa społecznego</t>
  </si>
  <si>
    <t>14.3.1.</t>
  </si>
  <si>
    <t>14.3.1.2.</t>
  </si>
  <si>
    <t>W Współpraca na rzecz wzmocnienia instytucji dialogu społecznego oraz kształtowanie form dialogu i rozwiązań w zakresie zbiorowego prawa pracy</t>
  </si>
  <si>
    <t>Sprawy obywatelskie</t>
  </si>
  <si>
    <t>16.1.W</t>
  </si>
  <si>
    <t>Administracja publiczna i obsługa administracyjna obywatela</t>
  </si>
  <si>
    <t>16.1.1.</t>
  </si>
  <si>
    <t>Ewidencja ludności, rejestracja stanu cywilnego oraz dokumenty tożsamości</t>
  </si>
  <si>
    <t>16.1.1.2.</t>
  </si>
  <si>
    <t>W Finansowanie, nadzór i kontrola realizacji zadań z zakresu administracji rządowej - dowody osobiste, ewidencja ludności, rejestracja zdarzeń stanu cywilnego, udostępnianie danych osobowych</t>
  </si>
  <si>
    <t>16.1.1.4.</t>
  </si>
  <si>
    <t>W Sprawy związane z dokumentami paszportowymi</t>
  </si>
  <si>
    <t>16.1.3.</t>
  </si>
  <si>
    <t>Prowadzenie spraw dotyczących obywatelstwa polskiego i repatriacji</t>
  </si>
  <si>
    <t>16.1.3.1.</t>
  </si>
  <si>
    <t>W Wydawanie rozstrzygnięć i sporządzanie opinii w sprawach dotyczących obywatelstwa polskiego</t>
  </si>
  <si>
    <t>16.1.4.</t>
  </si>
  <si>
    <t>System administracji publicznej i współpraca z jednostkami samorządu terytorialnego</t>
  </si>
  <si>
    <t>16.1.4.4.</t>
  </si>
  <si>
    <t>W Nadzór prawny wojewody nad jst oraz innymi jednostkami podlegającymi nadzorowi oraz systemowe zagadnienia dotyczące funkcjonowania jst</t>
  </si>
  <si>
    <t>16.1.4.5.</t>
  </si>
  <si>
    <t>W Kontrola działalności tłumaczy przysięgłych</t>
  </si>
  <si>
    <t>16.2.W</t>
  </si>
  <si>
    <t>Przeciwdziałanie dyskryminacji oraz działania na rzecz mniejszości narodowych i etnicznych</t>
  </si>
  <si>
    <t>16.2.1.</t>
  </si>
  <si>
    <t>16.2.1.1.</t>
  </si>
  <si>
    <t>W Działania krajowe i współpraca międzynarodowa na rzecz społeczności romskiej</t>
  </si>
  <si>
    <t>Kształtowanie rozwoju regionalnego kraju</t>
  </si>
  <si>
    <t>17.2.W</t>
  </si>
  <si>
    <t>Koordynacja, zarządzanie i wdrażanie realizacji programów polityki spójności oraz pozostałych programów finansowanych z udziałem niepodlegających zwrotowi środków pomocowych</t>
  </si>
  <si>
    <t>17.2.1.</t>
  </si>
  <si>
    <t>Koordynacja realizacji, zarządzanie i wdrażanie programów realizowanych z udziałem środków pochodzących z budżetu UE</t>
  </si>
  <si>
    <t>17.2.1.1.</t>
  </si>
  <si>
    <t>W Wsparcie zarządzania i realizacji programów</t>
  </si>
  <si>
    <t>18.</t>
  </si>
  <si>
    <t>Sprawiedliwość</t>
  </si>
  <si>
    <t>18.7.W</t>
  </si>
  <si>
    <t>Wsparcie wymiaru sprawiedliwości oraz obrotu gospodarczego</t>
  </si>
  <si>
    <t>18.7.2.</t>
  </si>
  <si>
    <t>Budowa i realizacja strategii oraz wsparcie procesów stanowienia prawa i sprawowania wymiaru sprawiedliwości</t>
  </si>
  <si>
    <t>18.7.2.8.</t>
  </si>
  <si>
    <t>W Nieodpłatna pomoc prawna, nieodpłatne poradnictwo obywatelskie oraz edukacja prawna</t>
  </si>
  <si>
    <t>WFiB - Wydział Prawny, Nadzoru i Kontroli</t>
  </si>
  <si>
    <t>Transport i infrastruktura transportowa</t>
  </si>
  <si>
    <t>19.1.W</t>
  </si>
  <si>
    <t>Transport drogowy i infrastruktura drogowa</t>
  </si>
  <si>
    <t>19.1.1.</t>
  </si>
  <si>
    <t>Kształtowanie warunków funkcjonowania i rozwoju transportu drogowego</t>
  </si>
  <si>
    <t>19.1.1.3.</t>
  </si>
  <si>
    <t>W Odbudowa komunikacji autobusowej</t>
  </si>
  <si>
    <t>19.1.2.</t>
  </si>
  <si>
    <t>Bezpieczeństwo użytkowników sieci drogowej</t>
  </si>
  <si>
    <t>19.1.2.1.</t>
  </si>
  <si>
    <t>W Działania poprawiające bezpieczeństwo ruchu drogowego</t>
  </si>
  <si>
    <t>Wojewódzki Inspektorat Transportu Drogowego w Łodzi</t>
  </si>
  <si>
    <t>19.1.2.3.</t>
  </si>
  <si>
    <t>W System kształcenia kierujących pojazdami oraz kierowców wykonujących przewóz drogowy towarów niebezpiecznych</t>
  </si>
  <si>
    <t>19.1.4.</t>
  </si>
  <si>
    <t>Budowa, przebudowa, utrzymanie i remonty sieci dróg publicznych</t>
  </si>
  <si>
    <t>19.1.4.6.</t>
  </si>
  <si>
    <t>W Pozostałe drogi publiczne</t>
  </si>
  <si>
    <t>19.5.W</t>
  </si>
  <si>
    <t>Wspieranie zrównoważonego rozwoju transportu</t>
  </si>
  <si>
    <t>19.5.1.</t>
  </si>
  <si>
    <t>Wspieranie transportu przyjaznego środowisku</t>
  </si>
  <si>
    <t>19.5.1.2.</t>
  </si>
  <si>
    <t>W Rekompensowanie strat z tytułu utraconych przychodów w związku ze stosowaniem ustawowych uprawnień do ulgowych przejazdów w publicznym transporcie zbiorowym</t>
  </si>
  <si>
    <t>60003</t>
  </si>
  <si>
    <t>Zdrowie</t>
  </si>
  <si>
    <t>20.1.W</t>
  </si>
  <si>
    <t>System opieki zdrowotnej i dostęp do świadczeń opieki zdrowotnej</t>
  </si>
  <si>
    <t>20.1.1.</t>
  </si>
  <si>
    <t>Kształtowanie warunków funkcjonowania i rozwoju systemu opieki zdrowotnej</t>
  </si>
  <si>
    <t>20.1.1.4.</t>
  </si>
  <si>
    <t>W Tworzenie map potrzeb zdrowotnych i planów transformacji, wykonywanie raportów dotyczących świadczeń zdrowotnych oraz wydawanie opinii o celowości inwestycji w sektorze zdrowia</t>
  </si>
  <si>
    <t>WFiB - Wydział Zdrowia</t>
  </si>
  <si>
    <t>20.1.1.5.</t>
  </si>
  <si>
    <t>W Zadania doradcze, opiniodawcze i kontrolne wykonywane przez konsultantów</t>
  </si>
  <si>
    <t>ŁUW - Wydział Zdrowia</t>
  </si>
  <si>
    <t>20.1.1.6.</t>
  </si>
  <si>
    <t>W Prowadzenie rejestru podmiotów wykonujących działalność leczniczą, nadzór i kontrola podmiotów wykonujących działalność leczniczą oraz dokonywanie wpisów do centralnego rejestru osób uprawnionych do wykonywania zawodu medycznego</t>
  </si>
  <si>
    <t>20.1.1.7.</t>
  </si>
  <si>
    <t>W Nadzór i kontrola nad lecznictwem uzdrowiskowym oraz gminami uzdrowiskowymi</t>
  </si>
  <si>
    <t>20.1.1.9.</t>
  </si>
  <si>
    <t>W Kształcenie i podnoszenie kwalifikacji przez osoby wykonujące zawód medyczny oraz sprawowanie nadzoru nad realizacją zobowiązań lekarzy rezydentów</t>
  </si>
  <si>
    <t>851</t>
  </si>
  <si>
    <t>85157</t>
  </si>
  <si>
    <t>20.1.3.</t>
  </si>
  <si>
    <t>Opłacanie i refundacja składek na ubezpieczenie zdrowotne z budżetu państwa za osoby uprawnione</t>
  </si>
  <si>
    <t>20.1.3.1.</t>
  </si>
  <si>
    <t>W Opłacanie i refundacja składek na ubezpieczenie zdrowotne z budżetu państwa za osoby uprawnione</t>
  </si>
  <si>
    <t>85513</t>
  </si>
  <si>
    <t>20.1.4.</t>
  </si>
  <si>
    <t>Świadczenia opieki zdrowotnej finansowane ze środków publicznych</t>
  </si>
  <si>
    <t>20.1.4.3.</t>
  </si>
  <si>
    <t>W Świadczenia opieki zdrowotnej dla osób nieobjętych obowiązkiem ubezpieczenia zdrowotnego oraz cudzoziemcom w Polsce i Polakom za granicą</t>
  </si>
  <si>
    <t>20.2.W</t>
  </si>
  <si>
    <t>Ratownictwo medyczne</t>
  </si>
  <si>
    <t>20.2.1.</t>
  </si>
  <si>
    <t>20.2.1.2.</t>
  </si>
  <si>
    <t>W Działalność zespołów ratownictwa medycznego i dyspozytorni medycznych oraz przebudowa, rozbudowa, remont i doposażenie szpitalnych oddziałów ratunkowych, centrów urazowych oraz zespołów ratownictwa medycznego, z wyłączeniem lotniczych zespołów ratownictwa medycznego</t>
  </si>
  <si>
    <t>85146</t>
  </si>
  <si>
    <t>20.3.W</t>
  </si>
  <si>
    <t>Polityka lekowa</t>
  </si>
  <si>
    <t>20.3.2.</t>
  </si>
  <si>
    <t>Nadzór nad produktami leczniczymi oraz wyrobami medycznymi</t>
  </si>
  <si>
    <t>20.3.2.1.</t>
  </si>
  <si>
    <t>W Nadzór nad produktami leczniczymi oraz wyrobami medycznymi</t>
  </si>
  <si>
    <t>Wojewódzki Inspektorat Farmaceutyczny w Łodzi</t>
  </si>
  <si>
    <t>20.5.W</t>
  </si>
  <si>
    <t>Profilaktyka, edukacja i promocja zdrowia oraz nadzór sanitarno-epidemiologiczny</t>
  </si>
  <si>
    <t>20.5.1.</t>
  </si>
  <si>
    <t>Profilaktyka zdrowotna i promocja zdrowego trybu życia</t>
  </si>
  <si>
    <t>20.5.1.2.</t>
  </si>
  <si>
    <t>W Oświata zdrowotna wykonywana przez państwową inspekcję sanitarną</t>
  </si>
  <si>
    <t>Wojewódzka Stacja Sanitarno-Epidemiologiczna w Łodzi w tym:</t>
  </si>
  <si>
    <t>Wojewódzka Stacja Sanitarno-Epidemiologiczna w Łodzi</t>
  </si>
  <si>
    <t>Powiatowe Stacje Sanitarno-Epidemiologiczne</t>
  </si>
  <si>
    <t>20.5.1.3.</t>
  </si>
  <si>
    <t>W Profilaktyka i zwalczanie uzależnień</t>
  </si>
  <si>
    <t>20.5.1.5.</t>
  </si>
  <si>
    <t>W Profilaktyka, edukacja i promocja w ramach Narodowego Programu Zdrowia</t>
  </si>
  <si>
    <t>20.5.2.</t>
  </si>
  <si>
    <t>Nadzór sanitarny i działalność kontrolno-inspekcyjna</t>
  </si>
  <si>
    <t>20.5.2.1.</t>
  </si>
  <si>
    <t>W Bieżący nadzór sanitarny</t>
  </si>
  <si>
    <t>20.5.2.3.</t>
  </si>
  <si>
    <t>W Zapobiegawczy nadzór sanitarny</t>
  </si>
  <si>
    <t>20.5.3.</t>
  </si>
  <si>
    <t>Zapobieganie i zwalczanie chorób zakaźnych</t>
  </si>
  <si>
    <t>20.5.3.1.</t>
  </si>
  <si>
    <t>W Zapobieganie i zwalczanie chorób zakaźnych</t>
  </si>
  <si>
    <t>20.5.4.</t>
  </si>
  <si>
    <t>Ochrona zdrowia przed szkodliwym wpływem czynników środowiskowych</t>
  </si>
  <si>
    <t>20.5.4.6.</t>
  </si>
  <si>
    <t>W Badania wody, żywności, materiałów i wyrobów do kontaktu z żywnością, produktów kosmetycznych i innych czynników mających wpływ na zdrowie ludzi oraz badania mikrobiologiczne ludności</t>
  </si>
  <si>
    <t>Polityka rolna i rybacka</t>
  </si>
  <si>
    <t>21.1.W</t>
  </si>
  <si>
    <t>Rozwój produkcji roślinnej i ochrona roślin uprawnych</t>
  </si>
  <si>
    <t>21.1.3.</t>
  </si>
  <si>
    <t>Ochrona roślin i nasiennictwo</t>
  </si>
  <si>
    <t>21.1.3.2</t>
  </si>
  <si>
    <t>W Nadzór nad wytwarzaniem, oceną, obrotem i stosowaniem materiału siewnego, zdrowiem roślin, obrotem i stosowaniem środków ochrony roślin oraz obrotem nawozami, środkami wspomagającymi uprawę roślin i produktami pofermentacyjnymi oraz produktami nawozowymi UE</t>
  </si>
  <si>
    <t>Wojewódzki Inspektorat Ochrony Roślin i Nasiennictwa w Łodzi</t>
  </si>
  <si>
    <t>01032</t>
  </si>
  <si>
    <t>21.3.W</t>
  </si>
  <si>
    <t>Ochrona zdrowia i dobrostanu zwierząt oraz zdrowia publicznego</t>
  </si>
  <si>
    <t>21.3.1.</t>
  </si>
  <si>
    <t xml:space="preserve">Ochrona zdrowia, zwalczanie chorób zakaźnych, dobrostan zwierząt oraz bezpieczeństwo zdrowia publicznego </t>
  </si>
  <si>
    <t>21.3.1.3.</t>
  </si>
  <si>
    <t>W Nadzór nad ochroną zdrowia i dobrostanem zwierząt oraz zwalczaniem chorób zakaźnych zwierząt</t>
  </si>
  <si>
    <t>Wojewódzki Inspektorat Weterynarii w Łodzi w tym:</t>
  </si>
  <si>
    <t>Wojewódzki Inspektorat Weterynarii w Łodzi</t>
  </si>
  <si>
    <t>01022</t>
  </si>
  <si>
    <t>01033</t>
  </si>
  <si>
    <t>21.3.1.4.</t>
  </si>
  <si>
    <t>W Zwalczanie chorób zakaźnych zwierząt, kontrola dobrostanu oraz ochrona zdrowia zwierząt</t>
  </si>
  <si>
    <t>Powiatowe Inspektoraty Weterynarii</t>
  </si>
  <si>
    <t>01034</t>
  </si>
  <si>
    <t>21.3.1.6.</t>
  </si>
  <si>
    <t>W Nadzór nad zapewnieniem bezpieczeństwa produktów pochodzenia zwierzęcego, żywności zawierającej jednocześnie środki spożywcze pochodzenia niezwierzęcego i produkty pochodzenia zwierzęcego znajdującej się w rolniczym handlu detalicznym i pasz</t>
  </si>
  <si>
    <t>21.3.1.7.</t>
  </si>
  <si>
    <t>W Kontrola warunków weterynaryjnych dla produktów pochodzenia zwierzęcego, żywności zawierającej jednocześnie środki spożywcze pochodzenia niezwierzęcego i produkty pochodzenia zwierzęcego znajdującej się w rolniczym handlu detalicznym i pasz</t>
  </si>
  <si>
    <t>21.4.W</t>
  </si>
  <si>
    <t>Wspieranie rybactwa śródlądowego i rybołówstwa morskiego</t>
  </si>
  <si>
    <t>21.4.1.</t>
  </si>
  <si>
    <t>Wspieranie rybactwa śródlądowego</t>
  </si>
  <si>
    <t>21.4.1.3.</t>
  </si>
  <si>
    <t>W Przeciwdziałanie kłusownictwu</t>
  </si>
  <si>
    <t>Państwowa Straż Rybacka w Łodzi</t>
  </si>
  <si>
    <t>050</t>
  </si>
  <si>
    <t>05003</t>
  </si>
  <si>
    <t>21.4.5.</t>
  </si>
  <si>
    <t>Programy wsparcia rybołówstwa</t>
  </si>
  <si>
    <t>21.4.5.2.</t>
  </si>
  <si>
    <t>W Unijne fundusze rybackie</t>
  </si>
  <si>
    <t>05011</t>
  </si>
  <si>
    <t>21.5.W</t>
  </si>
  <si>
    <t>Wsparcie gospodarstw rolnych, rozwój wsi oraz żywność regionalna, tradycyjna i systemy jakości żywności</t>
  </si>
  <si>
    <t>21.5.3.</t>
  </si>
  <si>
    <t>Wsparcie rozwoju obszarów wiejskich</t>
  </si>
  <si>
    <t>21.5.3.1.</t>
  </si>
  <si>
    <t>W Wsparcie finansowe w ramach Europejskiego Funduszu Rolnego na rzecz Rozwoju Obszarów Wiejskich (EFRROW)</t>
  </si>
  <si>
    <t>01045</t>
  </si>
  <si>
    <t>21.5.4.</t>
  </si>
  <si>
    <t>Pomoc krajowa i unijna inna niż WPR</t>
  </si>
  <si>
    <t>21.5.4.3.</t>
  </si>
  <si>
    <t>W Dotacje na dopłaty do paliwa rolniczego</t>
  </si>
  <si>
    <t>21.5.4.8.</t>
  </si>
  <si>
    <t>W Szacowanie strat spowodowanych niekorzystnymi zjawiskami atmosferycznymi w gospodarstwach rolnych oraz weryfikacja protokołów i potwierdzanie wystąpienia szkód</t>
  </si>
  <si>
    <t>21.5.9.</t>
  </si>
  <si>
    <t>Wsparcie infrastruktury wsi</t>
  </si>
  <si>
    <t>21.5.9.1.</t>
  </si>
  <si>
    <t>W Prace geodezyjno-urządzeniowe na potrzeby rolnictwa, w tym scalanie i wymiana gruntów oraz zagospodarowanie poscaleniowe</t>
  </si>
  <si>
    <t>01005</t>
  </si>
  <si>
    <t>21.5.9.2.</t>
  </si>
  <si>
    <t>W Budowa i utrzymanie melioracji wodnych i wód istotnych dla utrzymania stosunków wodnych na potrzeby rolnictwa</t>
  </si>
  <si>
    <t>01009</t>
  </si>
  <si>
    <t>Koordynacja działalności oraz obsługa administracyjna i techniczna</t>
  </si>
  <si>
    <t>22.1.W</t>
  </si>
  <si>
    <t>22.1.1.</t>
  </si>
  <si>
    <t>22.1.1.1.</t>
  </si>
  <si>
    <t>W Koordynacja działalności oraz obsługa administracyjna i techniczna</t>
  </si>
  <si>
    <t>ŁUW - Biuro Administracji i Logistyki</t>
  </si>
  <si>
    <t>2026 r.</t>
  </si>
  <si>
    <t>System ochrony przeciwpożarowej i ratownictwa oraz system ochrony ludności i obrony cywilnej</t>
  </si>
  <si>
    <t>2.3.3.</t>
  </si>
  <si>
    <t>Ochrona ludności i obrona cywilna</t>
  </si>
  <si>
    <t>2.3.3.1</t>
  </si>
  <si>
    <t>Szkolenia i akcje informacyjne z zakresu ochrony ludności i obrony cywilnej</t>
  </si>
  <si>
    <t>2.3.3.2.</t>
  </si>
  <si>
    <t>Nadzór i koordynacja działań związanych z ochroną ludności i obroną cywilną</t>
  </si>
  <si>
    <t>2.3.3.3.</t>
  </si>
  <si>
    <t>Funkcjonowanie i utrzymanie systemu ochrony ludności oraz realizacja innych zadań</t>
  </si>
  <si>
    <t>75281</t>
  </si>
  <si>
    <t>75282</t>
  </si>
  <si>
    <t>Wspieranie dzieci i młodzieży ze zróżnicowanymi potrzebami edukacyjnymi, w tym uczniów zdolnych</t>
  </si>
  <si>
    <t>80136</t>
  </si>
  <si>
    <t>80195</t>
  </si>
  <si>
    <t>Szkolenie obronne administracji publicznej i przedsiębiorców</t>
  </si>
  <si>
    <t>W Nadzór nad obszarami chronionymi</t>
  </si>
  <si>
    <t>85218</t>
  </si>
  <si>
    <t>85219</t>
  </si>
  <si>
    <t>85220</t>
  </si>
  <si>
    <t>13.4.2.1</t>
  </si>
  <si>
    <t>Wspieranie działalności na rzecz rozwoju rodzicielstwa zastępczego</t>
  </si>
  <si>
    <t>13.4.2.3.</t>
  </si>
  <si>
    <t>Wspieranie zadań z zakresu instytucjonalnej pieczy zastępczej</t>
  </si>
  <si>
    <t>85504</t>
  </si>
  <si>
    <t>85508</t>
  </si>
  <si>
    <t>85510</t>
  </si>
  <si>
    <t>Wspieranie zatrudnienia i aktywności zawodowej</t>
  </si>
  <si>
    <t>W Koordynacja, wsparcie i modernizacja publicznych służb zatrudnienia oraz  form pomocy</t>
  </si>
  <si>
    <t>Formy pomocy i aktywność zawodowa</t>
  </si>
  <si>
    <t>W Formy pomocy i aktywność zawodowa</t>
  </si>
  <si>
    <t>WFiB - Wydział Spraw Obywatelskich i Cudzoziemców</t>
  </si>
  <si>
    <t>17.1.W</t>
  </si>
  <si>
    <t>Wsparcie rozwoju regionalnego kraju</t>
  </si>
  <si>
    <t>17.1.3.</t>
  </si>
  <si>
    <t>Wsparcie województw w ramach pozostałych programów finansowanych z udziałem niepodlegających zwrotowi środków pomocy</t>
  </si>
  <si>
    <t>17.1.3.2</t>
  </si>
  <si>
    <t>W Realizacja projektów w ramach Europejskiej Współpracy Terytorialnej</t>
  </si>
  <si>
    <t>75018</t>
  </si>
  <si>
    <t>ŁUW - Wydział Inwestycji i Rozwoju</t>
  </si>
  <si>
    <t>3.1.2.1.</t>
  </si>
  <si>
    <t>Tworzenie ram organizacyjno-prawnych oraz wsparcie systemu kształcenia ogólnego, zawodowego i ustawicznego oraz uczenia się przez całe życie</t>
  </si>
  <si>
    <t>13.4.1.6.</t>
  </si>
  <si>
    <t>W Wsparcie kobiet w ciąży i rodzin w zakresie dostępu do instrumentów polityki na rzecz rodziny</t>
  </si>
  <si>
    <t>85502</t>
  </si>
  <si>
    <t>85203</t>
  </si>
  <si>
    <t>Zapobieganie przestępczości i aspołecznym zachowaniom</t>
  </si>
  <si>
    <t>Liczba uczestników i odbiorców działań w ramach programów ograniczania przestępczości i aspołecznych zachowań (w os.)</t>
  </si>
  <si>
    <t>Przeciwdziałanie zjawiskom patologii, ochrona dzieci i młodzieży oraz edukacja dla bezpieczeństwa</t>
  </si>
  <si>
    <t>Stosunek liczby projektów realizowanych w ramach Rządowego programu ograniczania przestępczości i aspołecznych zachowań Razem bezpieczniej na lata 2025 - 2028 do liczby projektów rekomendowanych do dofinasowania (w szt./szt.)</t>
  </si>
  <si>
    <t>Zwiększenie efektywności funkcjonowania systemu ratowniczego oraz poprawa skuteczności przeciwdziałania zagrożeniom</t>
  </si>
  <si>
    <t>Średni czas dojazdu jednostek Krajowego Systemu Ratowniczo-Gaśniczego na miejsce zdarzenia (w min. i sek.)</t>
  </si>
  <si>
    <t>Zapewnienie bezpieczeństwa osób przebywających na obszarach wodnych</t>
  </si>
  <si>
    <t>Stosunek liczby ratowników wodnych do ogólnej liczby kąpielisk i miejsc wyznaczonych do kąpieli (w os./1 szt.; w os./szt.)</t>
  </si>
  <si>
    <t>Likwidacja pożaru - skrócenie średniego czasu lokalizacji pożaru</t>
  </si>
  <si>
    <t>Średni czas lokalizacji pożaru przez jednostki ochrony przeciwpożarowej (w minutach i sekundach)</t>
  </si>
  <si>
    <t>Podniesienie kwalifikacji zawodowych oraz stanu wyszkolenia funkcjonariuszy i pracowników PSP</t>
  </si>
  <si>
    <t>Liczba przeszkolonych funkcjonariuszy (w os.)</t>
  </si>
  <si>
    <t>Utrzymanie gotowości operacyjnej jednostek ratowniczo-gaśniczych PSP oraz optymalizacja sieci jednostek OSP włączonych do Krajowego Systemu Ratowniczo-Gaśniczego</t>
  </si>
  <si>
    <t>Odsetek interwencji ratowniczych, w których jednostka
Krajowego Systemu Ratowniczo-Gaśniczego dotarła na
miejsce zdarzenia w czasie krótszym niż 15 minut (w %)</t>
  </si>
  <si>
    <t>Liczba ratowników czynnie zabezpieczających akweny i kąpieliska wodne (w os.)</t>
  </si>
  <si>
    <t>Wsparcie utrzymania gotowości do działań ratowniczych na akwenach wodnych</t>
  </si>
  <si>
    <t>Liczba ratowników wodnych przeszkolonych w zakresie ratownictwa wodnego (w os.)</t>
  </si>
  <si>
    <t>Zapobieganie zagrożeniom pożarowym  i innym zagrożeniom w zakresie przestrzegania przepisów przeciwpożarowych oraz przeciwdziałanie poważnym awariom przemysłowym</t>
  </si>
  <si>
    <t>Stosunek liczby obiektów skontrolowanych do ogólnej liczby obiektów wymagających kontroli (w %; w szt./szt.)</t>
  </si>
  <si>
    <t>Wzrost sprawności systemu ratowniczego</t>
  </si>
  <si>
    <t>Wskaźnik wykrywalności zagrożeń (w szt./1 kontrolę; w szt./szt.)</t>
  </si>
  <si>
    <t>Zapewnienie efektywności systemu  bezpieczeństwa pożarowego</t>
  </si>
  <si>
    <t>Stosunek liczby przeprowadzonych kontroli dotyczących przestrzegania przepisów przeciwpożarowych oraz przeciwdziałania poważnym awariom przemysłowym przypadających na jedną osobę upoważnioną do kontroli do liczby kontroli, która powinna być przeprowadzona przez 1 osobę (w %; w szt./szt.)</t>
  </si>
  <si>
    <t>Stosunek liczby przeprowadzonych kontroli do liczby osób upoważnionych do kontroli (w szt./1 os.; w szt./os.)</t>
  </si>
  <si>
    <t xml:space="preserve">Przygotowanie do działania kierowniczej kadry jednostek samorządu terytorialnego (JST) oraz jednostek organizacyjnych obrony cywilnej </t>
  </si>
  <si>
    <t>Przygotowanie organów i podmiotów ochrony ludności i obrony cywilnej do realizacji zadań ochrony ludności i obrony cywilnej</t>
  </si>
  <si>
    <t>Stosunek liczby przeprowadzonych treningów systemu wykrywania i alarmowania oraz systemu wczesnego ostrzegania do liczby treningów zaplanowanych (w %; w szt./szt.)</t>
  </si>
  <si>
    <t>Stosunek liczby osób przeszkolonych z zakresu obrony cywilnej do liczby osób podlegających przeszkoleniu (w %; w os./os.)</t>
  </si>
  <si>
    <t>Liczba organów ochrony ludności i obrony cywilnej oraz podmiotów ochrony ludności i obrony cywilnej dofinansowanych w ramach Programu Ochrony Ludności i Obrony Cywilnej (w szt.)</t>
  </si>
  <si>
    <t>Liczba przeprowadzonych treningów systemu wykrywania i alarmowania oraz systemu wczesnego ostrzegania (w szt.)</t>
  </si>
  <si>
    <t>Liczba osób przeszkolonych z zakresu obrony cywilnej (w os.)</t>
  </si>
  <si>
    <t>Zapewnienie sprawnego i skoordynowanego działania podmiotów zarządzania i reagowania kryzysowego oraz innych podmiotów w sytuacjach kryzysowych</t>
  </si>
  <si>
    <t>Zapewnienie sprawnego i skoordynowanego współdziałania podmiotów zarządzania i reagowania kryzysowego oraz innych podmiotów w sytuacjach kryzysowych</t>
  </si>
  <si>
    <t>Stosunek liczby osób przeszkolonych z zakresu zarządzania kryzysowego do liczby osób wymagających przeszkolenia (w %; w os./os.)</t>
  </si>
  <si>
    <t>Stopień sprawności i niezawodności systemu łączności zarządzania kryzysowego (w %)</t>
  </si>
  <si>
    <t>Stosunek liczby aktualnych planów i procedur zarządzania kryzysowego do liczby wszystkich planów i procedur zarządzania kryzysowego (w %; w szt./szt.)</t>
  </si>
  <si>
    <t>Zapewnienie właściwego przygotowania osób funkcyjnych do realizacji zadań z zakresu zarządzania kryzysowego</t>
  </si>
  <si>
    <t>Liczba osób przeszkolonych z zakresu zarządzania kryzysowego (w os.)</t>
  </si>
  <si>
    <t>Liczba przeprowadzonych szkoleń, ćwiczeń, konferencji i gier decyzyjnych (w szt.)</t>
  </si>
  <si>
    <t>Zapewnienie sprawnego współdziałania podmiotów systemu zarządzania kryzysowego oraz innych podmiotów w sytuacjach kryzysowych</t>
  </si>
  <si>
    <t>Średni czas przekazywania informacji o zdarzeniach lub monitorowanych zagrożeniach pomiędzy podmiotami systemu zarządzania kryzysowego (w min. i sek.)</t>
  </si>
  <si>
    <t>Zapobieganie rozprzestrzenianiu się afrykańskiego pomoru świń</t>
  </si>
  <si>
    <t>Stosunek liczby odstrzelonych dzików do liczby organizowanych polowań (w szt./szt.)</t>
  </si>
  <si>
    <t>Zapewnienie warunków do sprawnego i skoordynowanego działania podmiotów zarządzania i reagowania kryzysowego oraz innych podmiotów w sytuacjach kryzysowych</t>
  </si>
  <si>
    <t>Liczba zaktualizowanych i uzgodnionych planów i procedur zarządzania kryzysowego oraz ochrony infrastruktury krytycznej (w szt.)</t>
  </si>
  <si>
    <t>Wsparcie JST w usuwaniu skutków zdarzeń noszących znamiona klęsk żywiołowych</t>
  </si>
  <si>
    <t>Stopień wsparcia JST w realizacji zadań związanych z usuwaniem skutków zdarzeń noszących znamiona klęsk żywiołowych 
(w %; w zł/zł)</t>
  </si>
  <si>
    <t>Liczba/długość obiektów infrastruktury komunalnej, zniszczonych w wyniku zdarzeń noszących znamiona klęsk żywiołowych, które zostały odbudowane, wyremontowane lub przeniesione (w szt. lub km), ustabilizowanych lub zabezpieczonych osuwisk (w szt.) oraz wykonanych dokumentacji (w szt.) - przy wsparciu środków budżetu państwa</t>
  </si>
  <si>
    <t xml:space="preserve">Poprawa jakości obsługi połączeń z numerami alarmowymi </t>
  </si>
  <si>
    <t>Średni czas oczekiwania na połączenie z operatorem (w sek.)</t>
  </si>
  <si>
    <t>Poprawa efektywności obsługi połączeń z numerami alarmowymi</t>
  </si>
  <si>
    <t>Liczba zgłoszeń alarmowych przyjętych przez jednego operatora numeru alarmowego (w szt./1 os; w szt./os.)</t>
  </si>
  <si>
    <t>Zapewnienie profesjonalnej i efektywnej obsługi zgłoszeń alarmowych</t>
  </si>
  <si>
    <t>Stosunek liczby przeszkolonych operatorów numerów alarmowych zgodnie ze zidentyfikowanymi potrzebami szkoleniowymi do liczby operatorów numerów alarmowych ze zidentyfikowanymi potrzebami szkoleniowymi (w %; w os./os.)</t>
  </si>
  <si>
    <t>Zapewnienie zgodnego z prawem i sprawnego przebiegu postępowań w sprawach dotyczących legalizacji pobytu cudzoziemców i wydawania Kart Polaka</t>
  </si>
  <si>
    <t>Stosunek liczby decyzji utrzymanych w mocy przez organ II instancji do liczby złożonych odwołań (w %; w szt./szt.)</t>
  </si>
  <si>
    <t>Zapewnienie sprawnego przebiegu postępowań w sprawach dotyczących zezwoleń na pracę cudzoziemców</t>
  </si>
  <si>
    <t>Stosunek liczby wydanych zezwoleń do liczby złożonych wniosków (w %; w szt./szt.)</t>
  </si>
  <si>
    <t>Zapewnienie pomocy finansowej posiadaczom Karty Polaka osiedlającym się w Polsce</t>
  </si>
  <si>
    <t>Liczba wniosków o przyznanie świadczenia pieniężnego w stosunku do liczby wniosków o udzielenie zezwolenia na pobyt stały na terytorium Polski złożonych z uwagi na posiadaną Kartę Polaka  (w%; w szt./szt.)</t>
  </si>
  <si>
    <t>Zapewnienie sprawnego przebiegu postępowań w sprawach dotyczących legalizacji pobytu cudzoziemców i wydawania Kart Polaka</t>
  </si>
  <si>
    <t>Stosunek liczby uznanych za zasadne ponagleń na niezałatwienie sprawy w terminie lub przewlekłe prowadzenie postępowań w sprawach dotyczących legalizacji pobytu cudzoziemców  i wydawania Kart Polaka do liczby prowadzonych spraw (w %; w szt./szt.)</t>
  </si>
  <si>
    <t>Stosunek liczby rozstrzygnięć wydanych w sprawach dotyczących zezwoleń na pracę cudzoziemców do liczby pracowników prowadzących sprawy dotyczące zezwoleń na pracę cudzoziemców (w szt./1 os.; w szt./os.)</t>
  </si>
  <si>
    <t>Zapewnienie efektywnego funkcjonowania przejść granicznych</t>
  </si>
  <si>
    <t>Stosunek kosztów utrzymania przejść granicznych do liczby odprawionych osób i towarów (tzw. przesyłek) 
(w zł/1 os. i szt.; w zł/os. i szt.)</t>
  </si>
  <si>
    <t>Stosunek średniej dobowej liczby odprawianych osób do dobowej przepustowości przejść granicznych
 (w %; w os./os.)</t>
  </si>
  <si>
    <t>Dostosowanie infrastruktury przejść granicznych do liczby odpraw granicznych</t>
  </si>
  <si>
    <t>Przyrost przepustowości przejść granicznych 
(w os.)</t>
  </si>
  <si>
    <t>Podniesienie jakości pracy szkół i placówek oświatowych</t>
  </si>
  <si>
    <t>Stosunek liczby szkół i placówek ocenionych pozytywnie do liczby szkół i placówek poddanych kontroli  (w %; w szt./szt.)</t>
  </si>
  <si>
    <t>Zapewnienie skutecznego i efektywnego nadzoru pedagogicznego nad jakością pracy szkół i placówek</t>
  </si>
  <si>
    <t>Stosunek łącznej liczby przeprowadzonych kontroli do liczby szkół i placówek nadzorowanych (w szt./1 szkołę/placówkę; w szt./szt.)</t>
  </si>
  <si>
    <t>Stosunek liczby szkół i placówek, w których przeprowadzono kontrole  do liczby szkół i placówek nadzorowanych (w %; w szt./szt.)</t>
  </si>
  <si>
    <t>Stosunek liczby przeprowadzonych kontroli  do liczby osób prowadzących kontrole  (w szt./1 os.; w szt./os.)</t>
  </si>
  <si>
    <t>Podniesienie jakości kształcenia ogólnego, zawodowego i ustawicznego</t>
  </si>
  <si>
    <t>Stosunek liczby osób, które uzyskały pozytywny wynik z egzaminu maturalnego lub zawodowego do ogólnej liczby osób przystępujących do tych egzaminów (w %; w os./os.)</t>
  </si>
  <si>
    <t>Podnoszenie kwalifikacji zawodowych</t>
  </si>
  <si>
    <t>Liczba uczniów i słuchaczy, którzy uzyskali kwalifikacje zawodowe w formach szkolnych i pozaszkolnych (w os.)</t>
  </si>
  <si>
    <t>Zapewnienie wsparcia dla szkół, do których uczęszczają uczniowie z Ukrainy, przez dofinansowanie zatrudnienia asystentów międzykulturowych, a tym samym zapewnienie pomocy w procesie integracji i adaptacji środowiska szkolnego, oraz zapewnienie dofinansowania różnorodnych form wsparcia kierowanych do uczniów, ich rodziców oraz kadr systemu oświaty, w tym działania służące wzmocnieniu profilaktyki zaburzeń zdrowia psychicznego oraz wzmocnieniu wsparcia psychologiczno-pedagogicznego</t>
  </si>
  <si>
    <t>Stosunek liczby szkół i placówek objętych wsparciem do liczby szkół i placówek w województwie (w %; w szt./szt.)</t>
  </si>
  <si>
    <t>Zapewnienie uczniom szkół podstawowych bezpłatnego dostępu do podręczników, materiałów edukacyjnych lub materiałów ćwiczeniowych, przeznaczonych do obowiązkowych zajęć edukacyjnych z zakresu kształcenia ogólnego</t>
  </si>
  <si>
    <t>Odsetek ogólnodostępnych szkół podstawowych (publicznych i niepublicznych), w których uczniom został zapewniony dostęp do bezpłatnych podręczników lub materiałów edukacyjnych oraz materiałów ćwiczeniowych przeznaczonych do obowiązkowych zajęć edukacyjnych z zakresu kształcenia ogólnego (w %; w szt./szt.)</t>
  </si>
  <si>
    <t>Promowanie jakości kształcenia w placówkach prowadzących kształcenie w formach pozaszkolnych</t>
  </si>
  <si>
    <t>Stosunek liczby placówek, które uzyskały akredytację do liczby złożonych wniosków (w %; w szt./szt.)</t>
  </si>
  <si>
    <t>Liczba rozpatrzonych wniosków o akredytację (w szt.)</t>
  </si>
  <si>
    <t>Wsparcie osób w uzyskaniu pracy lub podnoszeniu kwalifikacji na płaszczyźnie międzynarodowej</t>
  </si>
  <si>
    <t>Liczba rozpatrzonych wniosków o legalizację, nostryfikację i duplikaty świadectw (w szt.)</t>
  </si>
  <si>
    <t>Podniesienie popularności kształcenia zawodowego i ustawicznego w formach szkolnych</t>
  </si>
  <si>
    <t>Stosunek liczby uczniów wybierających kształcenie zawodowe w szkołach ponadpodstawowych do liczby uczniów kończących naukę w szkołach podstawowych (w %; w os./os.)</t>
  </si>
  <si>
    <t xml:space="preserve">Wsparcie pracowników młodocianych w uzyskaniu kwalifikacji zawodowych </t>
  </si>
  <si>
    <t>Liczba młodocianych, na których kształcenie pracodawcy otrzymują dofinansowanie (w os.)</t>
  </si>
  <si>
    <t xml:space="preserve">Podniesienie kwalifikacji zawodowych nauczycieli </t>
  </si>
  <si>
    <t xml:space="preserve">Stosunek liczby nauczycieli korzystających z różnych form doskonalenia i dokształcania zawodowego do ogólnej liczby nauczycieli (w %; w os./os.) </t>
  </si>
  <si>
    <t>Tworzenie warunków do rozwoju kompetencji zawodowych nauczycieli</t>
  </si>
  <si>
    <t>Stosunek liczby nauczycieli, którzy uzyskali awans zawodowy w danym roku do liczby nauczycieli ogółem (w %; w os./os.)</t>
  </si>
  <si>
    <t>Liczba wydanych decyzji dotyczących uzyskania bądź odmowy nadania stopnia awansu zawodowego nauczyciela dyplomowanego (w szt.)</t>
  </si>
  <si>
    <t>Promowanie jakości pracy nauczycieli</t>
  </si>
  <si>
    <t>Liczba nauczycieli wyróżnionych nagrodą kuratora oświaty za szczególne osiągnięcia dydaktyczne (w os.)</t>
  </si>
  <si>
    <t xml:space="preserve">Zapewnienie nauczycielom możliwości dokształcania i doskonalenia zawodowego </t>
  </si>
  <si>
    <t>Liczba nauczycieli korzystających z różnych form doskonalenia i dokształcania zawodowego (w os.)</t>
  </si>
  <si>
    <t>Wyrównywanie szans edukacyjnych i wspieranie dzieci i młodzieży pochodzących z rodzin będących w trudnej sytuacji życiowej i z terenów wiejskich oraz wspieranie uczniów zdolnych.</t>
  </si>
  <si>
    <t>Stosunek liczby uczniów objętych pomocą do ogólnej liczby uczniów w województwie (w %; w os./os.)</t>
  </si>
  <si>
    <t>Zapewnienie uczniom o specjalnych potrzebach edukacyjnych odpowiednich warunków nauki</t>
  </si>
  <si>
    <t>Liczba uczniów z orzeczeniem o potrzebie kształcenia specjalnego realizujących obowiązek szkolny lub obowiązek nauki w szkołach masowych (w os.)</t>
  </si>
  <si>
    <t>Zapewnienie prawidłowości orzekania przez zespoły orzekające w Poradniach Psychologiczno-Pedagogicznych</t>
  </si>
  <si>
    <t>Liczba rozpatrzonych odwołań od orzeczeń wydanych przez zespoły orzekające w Poradniach Psychologiczno-Pedagogicznych (w szt.)</t>
  </si>
  <si>
    <t>Wspieranie uczniów szczególnie uzdolnionych</t>
  </si>
  <si>
    <t>Liczba wypłaconych stypendiów Prezesa Rady Ministrów i ministra właściwego ds. oświaty i wychowania (w szt.)</t>
  </si>
  <si>
    <t xml:space="preserve">Wyrównywanie szans edukacyjnych uczniów z rodzin będących w trudnej sytuacji życiowej </t>
  </si>
  <si>
    <t>Liczba uczniów objętych pomocą w województwie (os.)</t>
  </si>
  <si>
    <t>Stworzenie dzieciom i młodzieży warunków do rozwijania ich zainteresowań</t>
  </si>
  <si>
    <t>Stosunek liczby uczniów zakwalifikowanych do II etapu konkursów przedmiotowych i tematycznych do liczby uczniów na terenie województwa (w %; w os./os.)</t>
  </si>
  <si>
    <t xml:space="preserve">Zwiększenie udziału dzieci i młodzieży w zajęciach pozalekcyjnych, pozaszkolnych i w różnych formach wypoczynku  </t>
  </si>
  <si>
    <t>Stosunek liczby uczniów biorących udział w różnych formach zajęć pozalekcyjnych i pozaszkolnych do ogólnej liczby uczniów na terenie województwa (w %; w os./os.)</t>
  </si>
  <si>
    <t>Zapewnienie bezpieczeństwa wypoczynku dzieci i młodzieży</t>
  </si>
  <si>
    <t>Stosunek liczby skontrolowanych placówek wypoczynku dzieci i młodzieży do liczby zorganizowanych placówek wypoczynku dzieci i młodzieży na terenie województwa (w %; w szt./szt.)</t>
  </si>
  <si>
    <t>Zwiększenie udziału dzieci i młodzieży w różnych formach wypoczynku</t>
  </si>
  <si>
    <t>Liczba uczniów biorących udział w różnych formach wypoczynku (w os.)</t>
  </si>
  <si>
    <t>Liczba uczniów biorących udział w różnych formach zajęć pozalekcyjnych i pozaszkolnych (w os.)</t>
  </si>
  <si>
    <t>Zapewnienie odpowiednich standardów wypoczynku dzieci i młodzieży</t>
  </si>
  <si>
    <t>Liczba skontrolowanych zorganizowanych wypoczynków dzieci i młodzieży (w szt.)</t>
  </si>
  <si>
    <t>Zapewnienie uczniom dostępu do nowoczesnych technologii informacyjnych oraz tworzenie warunków umożliwiających spożywanie przez uczniów posiłku w trakcie pobytu w szkole</t>
  </si>
  <si>
    <t>Stosunek liczby szkół i placówek, które uzyskały wsparcie do liczby złożonych wniosków (w %; w szt./szt.)</t>
  </si>
  <si>
    <t>Realizacja działań edukacyjnych mających na celu rozwijanie kompetencji uczniów i nauczycieli poprzez podniesienie umiejętności wykorzystywania w procesie dydaktycznym nowoczesnych pomocy dydaktycznych, a tym samym przygotowanie do funkcjonowania w społeczeństwie informacyjnym</t>
  </si>
  <si>
    <t>Liczba szkół i placówek wyposażonych w nowoczesne pomoce dydaktyczne (w szt.)</t>
  </si>
  <si>
    <t>Wzmocnienie opiekuńczej funkcji szkoły podstawowej poprzez tworzenie warunków umożliwiających spożywanie przez uczniów posiłku w trakcie pobytu w szkole</t>
  </si>
  <si>
    <t>Liczba szkół publicznych, która została objęta programem (w szt.)</t>
  </si>
  <si>
    <t>Wykonanie planu dochodów budżetowych</t>
  </si>
  <si>
    <t>Kwota wykonania dochodów budżetowych w stosunku do kwoty dochodów budżetowych zaplanowanych na dany rok budżetowy (w %; w zł/zł)</t>
  </si>
  <si>
    <t>Prowadzenie skutecznego i efektywnego postępowania windykacyjnego oraz postępowania egzekucyjnego w administracji</t>
  </si>
  <si>
    <t>Wartość należności wyegzekwowanych przez organy centralne i egzekucyjne w stosunku do wszystkich należności przypisanych ogółem (w %; w zł/zł)</t>
  </si>
  <si>
    <t>Zabezpieczenie środków na finansowanie lub dofinansowanie zadań realizowanych w ramach budżetu Wojewody niemożliwych do pozyskania z innych źródeł</t>
  </si>
  <si>
    <t>Poziom zabezpieczenia uzasadnionych potrzeb (w %; w zł/zł)</t>
  </si>
  <si>
    <t>Wskaźnik dochodów Skarbu Państwa (rok do roku) (w %; w tys. zł/tys. zł)</t>
  </si>
  <si>
    <t>Wartość generowanego dochodu przypadająca na jednostkę dotacji (w zł/zł)</t>
  </si>
  <si>
    <t>Wzrost efektywności zarządzania mieniem Skarbu Państwa</t>
  </si>
  <si>
    <t>Skuteczne prowadzenie egzekucji administracyjnej obowiązków o charakterze niepieniężnym dotyczących mienia Skarbu Państwa</t>
  </si>
  <si>
    <t>Stosunek liczby zakończonych (ostatecznie lub tymczasowo) postępowań egzekucyjnych do liczby wniosków o wszczęcie egzekucji administracyjnej obowiązków o charakterze niepieniężnym złożonych w danym roku (w %; w szt./szt.)</t>
  </si>
  <si>
    <t>Zabezpieczanie interesów Skarbu Państwa w gospodarowaniu nieruchomościami Skarbu Państwa</t>
  </si>
  <si>
    <t>Stosunek liczby zgód dotyczących rozporządzania nieruchomościami Skarbu Państwa, nabywania oraz zamiany nieruchomości do zasobu nieruchomości Skarbu Państwa w stosunku do liczby złożonych wniosków (w %, w szt./szt.)</t>
  </si>
  <si>
    <t>Zapewnienie efektywnego zagospodarowania mienia i windykacji należności przypadających Skarbowi Państwa</t>
  </si>
  <si>
    <t>Stosunek kosztów procedur windykacyjnych oraz innych kosztów gospodarowania mieniem Skarbu Państwa do dochodów, w tym dochodów przekazanych Funduszowi Skarbu Państwa (w %; w zł/zł)</t>
  </si>
  <si>
    <t>Zabezpieczenie interesów Skarbu Państwa w rozporządzaniu nieruchomościami Skarbu Państwa oraz sprawna realizacja procesu uwłaszczania jednostek samorządu terytorialnego i państwowych osób prawnych nieruchomościami Skarbu Państwa</t>
  </si>
  <si>
    <t>Stosunek liczby zgód wydanych w drodze zarządzeń oraz decyzji do liczby wniosków (w %; w szt./szt.)</t>
  </si>
  <si>
    <t>Wzrost efektywności zarządzania mieniem Skarbu Państwa przez jednostki samorządu terytorialnego</t>
  </si>
  <si>
    <t>Stosunek osiągniętych dochodów do kosztów gospodarowania mieniem (w %; w zł/zł)</t>
  </si>
  <si>
    <t>Racjonalne gospodarowanie mieniem Skarbu Państwa</t>
  </si>
  <si>
    <t>Stosunek liczby działek, w odniesieniu do których dokonano aktualizacji opłaty do liczby działek będących w użytkowaniu wieczystym, z wyłączeniem nieruchomości oddanych w użytkowanie wieczyste zwolnionych z opłat (w %; w szt./szt.)</t>
  </si>
  <si>
    <t>Zwiększenie liczby nieruchomości Skarbu Państwa z uregulowanym stanem prawnym</t>
  </si>
  <si>
    <t>Stosunek działek o uregulowanym stanie prawnym do działek objętych regulacją w danym roku (w %; w szt./szt.)</t>
  </si>
  <si>
    <t>Liczba rozstrzygnięć dotyczących regulacji stanów prawnych nieruchomości w danym roku (w szt.)</t>
  </si>
  <si>
    <t>Zapewnienie właściwej reprezentacji Skarbu Państwa i Wojewody w postępowaniach sądowych i sądowo-administracyjnych</t>
  </si>
  <si>
    <t>Stosunek liczby korzystnie rozstrzygniętych spraw do liczby zakończonych postępowań (w %; w szt./szt.)</t>
  </si>
  <si>
    <t>Stosunek liczby spraw zakończonych prawomocnie, pomniejszonej o liczbę spraw przegranych z powodu błędów formalnych, do liczby spraw zakończonych prawomocnie (w %; w szt./szt.)</t>
  </si>
  <si>
    <t>Sprawne zaspokajanie zasadnych roszczeń majątkowych</t>
  </si>
  <si>
    <t>Stosunek liczby zakończonych spraw dotyczących roszczeń byłych właścicieli mienia przejętego przez Skarb Państwa lub JST, roszczeń właścicieli mienia zajętego przez Skarb Państwa, spraw o potwierdzenie prawa do rekompensaty do liczby prowadzonych postępowań w ww. sprawach ogółem (w %; w szt./szt.)</t>
  </si>
  <si>
    <t>Stosunek liczby uchylonych przez organ II instancji decyzji starostów lub wojewodów dotyczących roszczeń byłych właścicieli mienia przejętego przez Skarb Państwa lub JST lub dotyczących roszczeń właścicieli mienia zajętego przez Skarb Państwa oraz w sprawach o potwierdzenie prawa do rekompensaty uchylonych przez organ II instancji do ogólnej liczby wydanych decyzji (w %; w szt./szt.)</t>
  </si>
  <si>
    <t>Sprawna realizacja roszczeń majątkowych, w tym głównie w zakresie prawa do rekompensaty z tytułu pozostawienia nieruchomości poza obecnymi granicami</t>
  </si>
  <si>
    <t>Stosunek liczby wydanych decyzji do liczby postępowań prowadzonych w danym roku (w %; w szt./szt.)</t>
  </si>
  <si>
    <t>Efektywne regulowanie zobowiązań Skarbu Państwa</t>
  </si>
  <si>
    <t>Stosunek liczby rozpatrzonych wniosków dotyczących potwierdzenia prawa do rekompensaty z tytułu pozostawienia nieruchomości poza obecnymi granicami RP do liczby osób wykonujących to zadanie (w szt./1 os.; w szt./os.)</t>
  </si>
  <si>
    <t>Liczba  ostatecznych decyzji oraz postanowień kończących postępowanie w stosunku do ogólnej liczby prowadzonych postępowań (w %; w szt./szt.)</t>
  </si>
  <si>
    <t>Stosunek liczby prowadzonych postępowań w danym roku kalendarzowym do liczby obsługujących je stanowisk pracy (w szt./1 os.; w szt./os.)</t>
  </si>
  <si>
    <t>Liczba operatów szacunkowych sporządzonych na potrzeby postępowań odszkodowawczych prowadzonych przez starostów (w szt.)</t>
  </si>
  <si>
    <t>Zapewnienie rezerw w warunkach kryzysu</t>
  </si>
  <si>
    <t>Stosunek liczby uzgodnień do liczby podmiotów zobowiązanych do uzgodnień (w %; w szt./szt.)</t>
  </si>
  <si>
    <t>Zapewnienie funkcjonowania gospodarki i społeczeństwa po wprowadzeniu ograniczeń w dostawach energii cieplnej i paliw płynnych</t>
  </si>
  <si>
    <t>Liczba dokonanych uzgodnień planów (w szt.)</t>
  </si>
  <si>
    <t xml:space="preserve">Zapewnienie  właściwych kwalifikacji przewodników turystycznych i pilotów wycieczek </t>
  </si>
  <si>
    <t>Stosunek liczby osób uzyskujących pozytywny wynik z egzaminu do liczby osób przystępujących do egzaminów z języków obcych (w %; w os./os.)</t>
  </si>
  <si>
    <t>Sprawdzanie umiejętności w zakresie języków obcych</t>
  </si>
  <si>
    <t>Liczba osób przystępujących do egzaminów z języków obcych (w os.)</t>
  </si>
  <si>
    <t xml:space="preserve">
Realizacja zadań z zakresu administracji rządowej dotyczących turystyki</t>
  </si>
  <si>
    <t>Liczba spraw realizowanych  przez SWŁ dotyczących zadań z zakresu administracji rządowej w obszarze turystyki (w szt.)</t>
  </si>
  <si>
    <t>Zapewnienie przestrzegania praw konsumentów</t>
  </si>
  <si>
    <t>Stosunek liczby przeprowadzonych kontroli do liczby kontroli zaplanowanych (w %; w szt./szt.)</t>
  </si>
  <si>
    <t>Zapewnienie prawidłowego obrotu produktami na rynku krajowym</t>
  </si>
  <si>
    <t>Stosunek liczby zbadanych produktów do liczby produktów zaplanowanych do zbadania (w %; w szt./szt.)</t>
  </si>
  <si>
    <t>Zapewnienie właściwej jakości handlowej artykułów rolno - spożywczych poprzez ocenę i poprawę stanu zgodności z przepisami regulującymi produkcję i obrót artykułami rolno - spożywczymi</t>
  </si>
  <si>
    <t>Stosunek liczby wykonanych przez przedsiębiorców zaleceń pokontrolnych do liczby wydanych zaleceń (w %; w szt./szt.)</t>
  </si>
  <si>
    <t>Realizacja zadań ustawowych w zakresie nadzoru nad jakością handlową artykułów rolno - spożywczych na rynku krajowym i w obrocie z zagranicą</t>
  </si>
  <si>
    <t>Stosunek liczby przeprowadzonych kontroli do liczby pracowników Inspektoratu (w szt./os.)</t>
  </si>
  <si>
    <t>Zapewnienie przestrzegania prawa w zakresie planowania przestrzennego i urbanistyki w obszarze województwa</t>
  </si>
  <si>
    <t>Średni czas wydania rozstrzygnięcia w zakresie zagospodarowania przestrzennego (w dniach; dni/szt.)</t>
  </si>
  <si>
    <t>Kształtowanie i utrwalenie ładu przestrzennego oraz zapewnianie praworządności w planowaniu i realizowaniu procesów przestrzennego rozwoju</t>
  </si>
  <si>
    <t>Liczba rozstrzygnięć w zakresie zagospodarowania przestrzennego oraz procesu przygotowania i realizacji inwestycji (w szt.)</t>
  </si>
  <si>
    <t>Nadzór nad przestrzeganiem prawa przez organy administracji architektoniczno-budowlanej</t>
  </si>
  <si>
    <t>Liczba wydanych rozstrzygnięć (w szt.)</t>
  </si>
  <si>
    <t>Zapewnianie przestrzegania prawa w procesie budowlanym i użytkowaniu obiektów budowlanych oraz we wprowadzaniu do obrotu i stosowaniu wyrobów budowlanych</t>
  </si>
  <si>
    <t xml:space="preserve">Stosunek liczby uchylonych rozstrzygnięć do liczby rozstrzygnięć wydanych w zakresie nadzoru budowlanego (w %; w szt./szt.) </t>
  </si>
  <si>
    <t>Zapewnienie przestrzegania prawa w procesie budowlanym i użytkowaniu obiektów budowlanych</t>
  </si>
  <si>
    <t>Stosunek liczby obiektów budowlanych, w których stwierdzono nieprawidłowości do liczby skontrolowanych obiektów budowlanych (w %; w szt./szt.)</t>
  </si>
  <si>
    <t>Zapewnienie przestrzegania  przepisów prawa przez producentów i sprzedawców wyrobów budowlanych</t>
  </si>
  <si>
    <t>Stosunek liczby wyrobów budowlanych niespełniających wymagań ustawowych do liczby skontrolowanych wyrobów budowlanych (w %; w szt./szt.)</t>
  </si>
  <si>
    <t>Zapewnienie przestrzegania prawa przez organy nadzoru budowlanego</t>
  </si>
  <si>
    <t xml:space="preserve">Stosunek liczby uchylonych rozstrzygnięć do liczby rozstrzygnięć wydanych (w %; w szt./szt.) </t>
  </si>
  <si>
    <t>Zapewnienie przestrzegania przepisów prawa budowlanego</t>
  </si>
  <si>
    <t>Liczba uchylonych rozstrzygnięć w stosunku do liczby rozstrzygnięć wydanych w zakresie administracji architektoniczno-budowlanej (w %; w szt./szt.)</t>
  </si>
  <si>
    <t>Poprawa przestrzegania prawa w dziedzinie geodezji i kartografii</t>
  </si>
  <si>
    <t>Stosunek liczby decyzji administracyjnych uchylonych w ramach nadzoru do liczby odwołań od decyzji wydanych w I instancji (w szt./szt.)</t>
  </si>
  <si>
    <t>Poprawa prawidłowości realizacji zadań przez administrację geodezyjną i kartograficzną oraz poprawa przestrzegania prawa przez uprawnionych wykonawców prac geodezyjnych i kartograficznych</t>
  </si>
  <si>
    <t>Stosunek liczby kontroli, w których stwierdzono naruszenia przepisów do liczby przeprowadzonych kontroli ogółem (w szt./szt.)</t>
  </si>
  <si>
    <t>Stosunek liczby decyzji administracyjnych uchylonych w ramach nadzoru do ogólnej liczby decyzji wydanych przez organy I instancji (w szt./szt.)</t>
  </si>
  <si>
    <t>Zbudowanie spójnego, jednolitego, aktualnego zasobu geodezyjnego i kartograficznego zapewniającego interoperacyjność zbiorów i usług</t>
  </si>
  <si>
    <t>Liczba utworzonych baz danych dla obrębów do liczby baz danych ogółem, które powinny być ujęte w zasobie (w szt./szt.)</t>
  </si>
  <si>
    <t>Zakładanie i prowadzenie baz danych obejmujących zbiory danych przestrzennych infrastruktury informacji przestrzennych</t>
  </si>
  <si>
    <t>Liczba baz danych utworzonych w danym roku dla obrębów do liczby baz danych ogółem, które powinny być ujęte w zasobie (w szt./szt.)</t>
  </si>
  <si>
    <t>Poprawa stanu zachowania zabytków</t>
  </si>
  <si>
    <t>Stosunek liczby wykonanych prac konserwatorskich przy obiektach zabytkowych w danym roku do liczby obiektów znajdujących się w rejestrze (w %; w szt./szt.)</t>
  </si>
  <si>
    <t>Zapewnienie prawidłowości wykonania prac przy zabytkach oraz zapewnienie właściwego stanu zabytków</t>
  </si>
  <si>
    <t>Stosunek liczby przeprowadzonych kontroli i oględzin zabytków do liczby zabytków wpisanych do rejestru (w szt./1 zabytek; w szt./szt.)</t>
  </si>
  <si>
    <t xml:space="preserve">Zapewnienie utrzymania grobów i cmentarzy wojennych </t>
  </si>
  <si>
    <t xml:space="preserve">Stosunek liczby obiektów odnowionych i objętych bieżącą opieką w danym roku do ogólnej liczby obiektów grobownictwa wojennego na terenie województwa (w %; w szt./szt.) </t>
  </si>
  <si>
    <t>Wsparcie utrzymania i poprawy stanu zachowania zabytków ruchomych i nieruchomych</t>
  </si>
  <si>
    <t>Tworzenie danych o zasobach dziedzictwa kulturowego</t>
  </si>
  <si>
    <t>Liczba:
a) ruchomych obiektów zabytkowych (w szt.),
b) nieruchomych obiektów zabytkowych (w szt.), 
przy których wykonano prace konserwatorskie</t>
  </si>
  <si>
    <t>Liczba wydanych pozwoleń na prace konserwatorskie i roboty budowlane przy zabytkach, postanowień, opinii, decyzji, wytycznych i zaleceń w danym roku (w szt.)</t>
  </si>
  <si>
    <t>Liczba wykonanych kart ewidencyjnych zabytków ruchomych, nieruchomych, archeologicznych i układów przestrzennych, skanów 3D obiektów i układów w danym roku (w szt.)</t>
  </si>
  <si>
    <t xml:space="preserve">Utrzymanie we właściwym stanie grobów i cmentarzy wojennych na terenie województwa </t>
  </si>
  <si>
    <t>Liczba obiektów:
a) odnowionych (w szt.)
b) objętych bieżącą opieką (w szt.)
- w danym roku</t>
  </si>
  <si>
    <t>Przygotowanie organów administracji publicznej i przedsiębiorców do realizacji zadań obronnych służących osiągnięciu określonych pozamilitarnych zdolności obronnych</t>
  </si>
  <si>
    <t>Stosunek liczby zrealizowanych projektów przygotowujących organy administracji publicznej i przedsiębiorców do realizacji zadań obronnych w stosunku do liczby projektów zaplanowanych na dany rok (w szt./szt.)</t>
  </si>
  <si>
    <t>Zapewnienie ciągłości funkcjonowania organów administracji publicznej w warunkach zewnętrznego zagrożenia bezpieczeństwa państwa i w czasie wojny na zapasowym stanowisku kierowania</t>
  </si>
  <si>
    <t>Wskaźnik przygotowania do funkcjonowania na zapasowym stanowisku kierowania (w %; w szt./szt.)</t>
  </si>
  <si>
    <t>Doskonalenie zdolności do obrony państwa poprzez wsparcie przez organy administracji publicznej</t>
  </si>
  <si>
    <t>Stosunek liczby przeprowadzonych treningów akcji kurierskiej w danym roku do liczby zaplanowanych treningów akcji kurierskiej w danym roku (w szt./szt.)</t>
  </si>
  <si>
    <t>Przygotowanie kadry kierowniczej i pracowników administracji publicznej do realizacji zadań obronnych</t>
  </si>
  <si>
    <t>Stosunek liczby zaplanowanych ćwiczeń obronnych do liczby zrealizowanych ćwiczeń obronnych w danym roku (w szt./ szt.)</t>
  </si>
  <si>
    <t>Monitorowanie realizacji zadań obronnych w organach administracji publicznej i u przedsiębiorców</t>
  </si>
  <si>
    <t>Stosunek liczby przeprowadzonych kontroli  wykonywania zadań obronnych do liczby podmiotów przewidzianych do kontroli w danym roku (w szt./szt.)</t>
  </si>
  <si>
    <t>Zapewnienie pełnego stawiennictwa do kwalifikacji wojskowej na terenie województwa</t>
  </si>
  <si>
    <t>Stosunek liczby osób, które stawiły się do kwalifikacji wojskowej do liczby osób podlegających kwalifikacji wojskowej (w %; w os./os.)</t>
  </si>
  <si>
    <t>Zapewnienie przestrzegania prawa w zakresie ochrony środowiska</t>
  </si>
  <si>
    <t>Odsetek skontrolowanych podmiotów korzystających ze środowiska (w %; w szt./szt.)</t>
  </si>
  <si>
    <t>Zapewnienie realizacji zarządzeń pokontrolnych</t>
  </si>
  <si>
    <t>Stosunek zrealizowanych zarządzeń pokontrolnych wydanych w przypadku stwierdzonych nieprawidłowości do łącznej liczby wydanych zarządzeń pokontrolnych (w %; w szt./szt.)</t>
  </si>
  <si>
    <t>Ocena i zarządzanie poziomem hałasu w środowisku</t>
  </si>
  <si>
    <t>Stosunek liczby sporządzonych aktualizacji programów ochrony środowiska przed hałasem do ilości map akustycznych przedłożonych przez zarządzających drogami/liniami kolejowymi  (w szt./szt.)</t>
  </si>
  <si>
    <t>Zapewnienie standardów dopuszczalnego poziomu hałasu</t>
  </si>
  <si>
    <t>Ilość sporządzonych aktualizacji programów ochrony środowiska (w szt.)</t>
  </si>
  <si>
    <t xml:space="preserve">
Realizacja zadań z zakresu administracji rządowej dotyczących ochrony środowiska przed hałasem   </t>
  </si>
  <si>
    <t>Liczba spraw realizowanych  przez SWŁ dotyczących zadań z zakresu administracji rządowej w obszarze ochrony środowiska przed hałasem  (w szt.)</t>
  </si>
  <si>
    <t xml:space="preserve">Realizacja zadań z zakresu administracji rządowej dotyczących ochrony środowiska związanych z prowadzeniem baz i rejestrów pozwoleń zintegrowanych, ustanawiania obszarów ograniczonych  </t>
  </si>
  <si>
    <t>Liczba spraw realizowanych przez SWŁ dotyczących zadań z zakresu administracji rządowej w obszarze ochrony środowiska związanych z prowadzeniem baz i rejestrów pozwoleń zintegrowanych, ustanawiania obszarów ograniczonych (w szt.)</t>
  </si>
  <si>
    <t>Zapewnienie właściwych kwalifikacji osób uprawnionych do prowadzenia składowisk odpadów</t>
  </si>
  <si>
    <t>Stosunek liczby osób uzyskujących uprawnienia w gospodarowaniu odpadami do liczby osób przystępujących do egzaminu (w %; w os./os.)</t>
  </si>
  <si>
    <t>Ograniczenie ilości składowisk odpadów niespełniających wymogów</t>
  </si>
  <si>
    <t>Stosunek liczby zamkniętych składowisk odpadów niespełniających wymogów do liczby składowisk odpadów w województwie (w %; w szt./szt.)</t>
  </si>
  <si>
    <t>Zapewnienie wykwalifikowanej kadry na potrzeby gospodarowania odpadami</t>
  </si>
  <si>
    <t>Liczba osób przystępujących do egzaminu (w os.)</t>
  </si>
  <si>
    <t xml:space="preserve">
Realizacja zadań z zakresu administracji rządowej dotyczących  gospodarki odpadami</t>
  </si>
  <si>
    <t>Liczba spraw realizowanych przez SWŁ dotyczących zadań z zakresu administracji rządowej w obszarze gospodarki odpadami  
(w szt.)</t>
  </si>
  <si>
    <t>Zachowanie różnorodności biologicznej oraz zapewnienie jej trwałości i możliwości rozwoju</t>
  </si>
  <si>
    <t>Stosunek powierzchni obszarów chronionych w parkach krajobrazowych do powierzchni województwa (w %; w ha/ha)</t>
  </si>
  <si>
    <t>Zrekompensowanie poniesionych strat w uprawach i płodach rolnych spowodowanych przez zwierzęta łowne</t>
  </si>
  <si>
    <t>Liczba wypłaconych odszkodowań za szkody w uprawach i płodach rolnych wyrządzone przez zwierzęta łowne (w szt.)</t>
  </si>
  <si>
    <t>Zachowanie walorów przyrodniczych, krajobrazowych i kulturowych w parkach krajobrazowych</t>
  </si>
  <si>
    <t>Liczba parków  krajobrazowych  na terenie województwa (w szt.)</t>
  </si>
  <si>
    <t>Naprawa szkód w uprawach i płodach rolnych wyrządzonych przez zwierzęta łowne</t>
  </si>
  <si>
    <t>Stosunek wartości wypłaconych odszkodowań do liczby wypłaconych odszkodowań (w zł/szt.)</t>
  </si>
  <si>
    <t>Ograniczenie nielegalnego pozyskania zwierząt</t>
  </si>
  <si>
    <t>Stosunek liczby działań podjętych do liczby strażników PSŁ (w szt./os.)</t>
  </si>
  <si>
    <t>Przeciwdziałanie naruszeniom prawa w zakresie ochrony przyrody</t>
  </si>
  <si>
    <t>Realizacja zadań z zakresu administracji rządowej dotyczących łowiectwa</t>
  </si>
  <si>
    <t>Stosunek liczby zgłoszeń karnych i wykroczeniowych z kół łowieckich i innych organów w stosunku do wszystkich zgłoszeń (w szt./szt.)</t>
  </si>
  <si>
    <t>Ilość sporządzonych aktualizacji rejestru powierzchniowego obwodów łowieckich oraz map obwodów łowieckich (w szt.)</t>
  </si>
  <si>
    <t>Liczba spraw realizowanych przez SWŁ dotyczących zadań z zakresu administracji rządowej w obszarze łowiectwa  (w szt.)</t>
  </si>
  <si>
    <t>Ochrona jakości powietrza poprzez sporządzenie programów i planów działania</t>
  </si>
  <si>
    <t>Stosunek ilości sporządzonych programów ochrony powietrza do ilości stref zakwalifikowanych do tych programów (w szt./szt.)</t>
  </si>
  <si>
    <t>Liczba etatów do realizacji w Samorządzie Województwa Łódzkiego zadań z zakresu administracji rządowej, związanych z zarządzaniem jakością powietrza (w etat.)</t>
  </si>
  <si>
    <t>Zapewnienie przestrzegania standardów jakości powietrza</t>
  </si>
  <si>
    <t>Ilość stref zakwalifikowanych do programów ochrony powietrza (w szt.)</t>
  </si>
  <si>
    <t xml:space="preserve">
Realizacja zadań z zakresu administracji rządowej dotyczących ochrony powietrza</t>
  </si>
  <si>
    <t>Liczba spraw realizowanych  przez SWŁ dotyczących zadań z zakresu administracji rządowej w obszarze ochrony powietrza  (w szt.)</t>
  </si>
  <si>
    <t>Zapewnienie prawidłowej realizacji zadań z zakresu administracji  geologicznej</t>
  </si>
  <si>
    <t>Liczba wniosków o udzielenie koncesji (w szt.)</t>
  </si>
  <si>
    <t xml:space="preserve">
Realizacja zadań z zakresu administracji rządowej dotyczących geologii i górnictwa</t>
  </si>
  <si>
    <t>Liczba spraw realizowanych przez SWŁ dotyczących zadań z zakresu administracji rządowej w obszarze geologii i górnictwa  (w szt.)</t>
  </si>
  <si>
    <t>Liczba etatów do realizacji w Samorządzie Województwa Łódzkiego nowych zadań z zakresu administracji rządowej, związanych z  geologią (w etat.)</t>
  </si>
  <si>
    <t>Ochrona zasobów wodnych</t>
  </si>
  <si>
    <t>Stosunek  liczby  wniosków rozpatrzonych w sprawach gospodarowania wodami do liczby wniosków złożonych do wojewody w sprawach dotyczących gospodarowania wodami (w %; w szt./szt.)</t>
  </si>
  <si>
    <t>Liczba uzgodnionych lub zaopiniowanych strategicznych dokumentów w gospodarce wodnej (w szt.)</t>
  </si>
  <si>
    <t>Stosunek liczby prowadzonych postępowań dotyczących ustanawiania obszarów i stref ochrony zasobów wodnych do liczby ustanowionych aktów prawa miejscowego (w szt./szt.)</t>
  </si>
  <si>
    <t xml:space="preserve">Liczba uzgodnionych lub zaopiniowanych aktów prawnych i innych dokumentów dotyczących gospodarowania wodami (w szt.) </t>
  </si>
  <si>
    <t>Zapewnienie odpowiednich sił i środków do prowadzenia skutecznych akcji przeciwpowodziowych na terenie województwa</t>
  </si>
  <si>
    <t xml:space="preserve">Utrzymanie i wyposażenie wojewódzkich magazynów przeciwpowodziowych </t>
  </si>
  <si>
    <t>Liczba odpowiednio przygotowanych i wyposażonych magazynów przeciwpowodziowych (w szt.)</t>
  </si>
  <si>
    <t>Zapewnienie beneficjentom pomocy społecznej dobrej jakości usług zgodnie z odpowiednim standardem oraz fachowej obsługi przez wykwalifikowaną kadrę</t>
  </si>
  <si>
    <t>Liczba jednostek, w których wykazano nieprawidłowości w stosunku do liczby jednostek skontrolowanych (w szt./szt.)</t>
  </si>
  <si>
    <t>Poprawa jakości działania przez jednostki organizacyjne pomocy społecznej</t>
  </si>
  <si>
    <t>Stosunek liczby kontroli w jednostkach podlegających kontroli do liczby tych jednostek (w szt./szt.)</t>
  </si>
  <si>
    <t>Przeciwdziałanie wykluczeniu społecznemu poprzez realizację działań z zakresu pomocy społecznej</t>
  </si>
  <si>
    <t>Liczba osób objętych pomocą społeczną (w os.)</t>
  </si>
  <si>
    <t>Realizacja zobowiązań Skarbu Państwa z tytułu świadczeń na rzecz osób fizycznych wynikających z orzeczeń sądowych</t>
  </si>
  <si>
    <t>Stosunek liczby osób pobierających świadczenia do planowanej liczby osób uprawnionych do świadczeń na podstawie orzeczeń sądowych (w %; w os./os.)</t>
  </si>
  <si>
    <t>Wsparcie finansowe osób poszkodowanych w wyniku zdarzenia klęskowego</t>
  </si>
  <si>
    <t>Liczba osób objętych pomocą (w szt.)</t>
  </si>
  <si>
    <t>Zapewnienie finansowania pomocy osobom i rodzinom będącym w trudnej sytuacji życiowej</t>
  </si>
  <si>
    <t>Liczba osób, którym przyznano pomoc finansową i rzeczową (w os.)</t>
  </si>
  <si>
    <t>Zapewnienie pomocy finansowej osobom/rodzinom poszkodowanym 
w wyniku zdarzenia klęskowego</t>
  </si>
  <si>
    <t>Liczba wypłaconych zasiłków celowych (w szt.)</t>
  </si>
  <si>
    <t>Zapewnienie terminowej wypłaty świadczeń wynikających z orzeczeń sądowych</t>
  </si>
  <si>
    <t>Stosunek terminowo wypłaconych świadczeń do ogółu wypłaconych świadczeń (w %; w szt./szt.)</t>
  </si>
  <si>
    <t>Zapewnienie pomocy osobom z zaburzeniami psychicznymi</t>
  </si>
  <si>
    <t>Liczba osób z zaburzeniami psychicznymi objętych pomocą 
 (w os.)</t>
  </si>
  <si>
    <t>Prowadzenie działań zmierzających do zaprzestania stosowania przemocy domowej i zmian wzorców zachowań poprzez realizację programów korekcyjno-edukacyjnych i psychologiczno-terapeutycznych dla osób stosujących przemoc domową</t>
  </si>
  <si>
    <t>Udzielanie pomocy i wsparcia osobom doznającym przemocy domowej poprzez zapewnienie całodobowych miejsc schronienia w specjalistycznych ośrodkach wsparcia dla osób doznających przemocy domowej</t>
  </si>
  <si>
    <t>Liczba osób stosujących przemoc domową, które ukończyły  program, w stosunku do liczby osób, które przystąpiły do programu korekcyjno-edukacyjnego (w os./os.)</t>
  </si>
  <si>
    <t>Liczba osób stosujących przemoc domową, które ukończyły program, w stosunku do liczby osób, które przystąpiły do programu psychologiczno-terapeutycznego (w os./os.)</t>
  </si>
  <si>
    <t>Liczba osób doznających przemocy domowej, które skorzystały z miejsc w specjalistycznych ośrodkach wsparcia dla osób doznających przemocy domowej w stosunku do liczby miejsc w specjalistycznych ośrodkach wsparcia dla osób doznających przemocy domowej (w os./szt.)</t>
  </si>
  <si>
    <t>Zapewnienie pomocy w zakresie dożywiania osobom i rodzinom znajdującym się w trudnej sytuacji życiowej</t>
  </si>
  <si>
    <t>Liczba osób korzystających z dożywiania w ramach programu (w os.)</t>
  </si>
  <si>
    <t xml:space="preserve">Umożliwienie osobom niepełnosprawnym korzystania z ulg i uprawnień poprzez wydanie orzeczeń o niepełnosprawności i stopniu niepełnosprawności  </t>
  </si>
  <si>
    <t>Stosunek liczby wydanych orzeczeń do złożonych wniosków (w szt./szt.)</t>
  </si>
  <si>
    <t>Wsparcie osób dorosłych niepełnosprawnych z orzeczeniem stopnia niepełnosprawności znacznym lub umiarkowanym oraz dzieci do 16 r. ż. z orzeczeniem o niepełnosprawności ze szczególnymi wskazaniami poprzez alternatywne formy czasowej opieki</t>
  </si>
  <si>
    <t>Stosunek liczby jst, które przystąpiły do Programów realizowanych w ramach "Funduszu Solidarnościowego" do wszystkich jst w województwie łódzkim (w szt./szt.)</t>
  </si>
  <si>
    <t>Nadzorowanie prawidłowego funkcjonowania zespołów ds. orzekania o niepełnosprawności</t>
  </si>
  <si>
    <t>Liczba orzeczeń zmienionych w całości lub w części w stosunku do wszystkich wpływających do II instancji odwołań (w szt./szt.)</t>
  </si>
  <si>
    <t>Zapewnienie odpowiednich warunków do realizacji świadczeń rehabilitacyjnych prowadzonych w ramach turnusów rehabilitacyjnych</t>
  </si>
  <si>
    <t>Liczba przeprowadzonych kontroli do liczby podmiotów wpisanych do rejestru (w %, w szt./szt.)</t>
  </si>
  <si>
    <t>Zapewnienie wsparcia osobom nieaktywnym zawodowo w wieku 60+ w placówkach typu "Senior+"</t>
  </si>
  <si>
    <t xml:space="preserve">Liczba seniorów korzystających z placówek typu "Senior+" / Liczba miejsc w placówkach typu "Senior+" (w os./szt.) </t>
  </si>
  <si>
    <t xml:space="preserve">Integracja środowisk kombatanckich i osób represjonowanych </t>
  </si>
  <si>
    <t>Liczba podjętych działań na rzecz integracji środowisk kombatanckich oraz osób represjonowanych w danym roku (w szt.)</t>
  </si>
  <si>
    <t>Zapewnienie pomocy rodzinom wychowującym dzieci i opiekującym się osobami niepełnosprawnymi</t>
  </si>
  <si>
    <t>Liczba rodzin, w których pobierane są świadczenia rodzinne, świadczenia z funduszu alimentacyjnego i zasiłki dla opiekunów (w szt.)</t>
  </si>
  <si>
    <t>Wspieranie sprawnej i efektywnej obsługi zadań związanych z realizacją programu Maluch+</t>
  </si>
  <si>
    <t>Liczba pracowników ŁUW w Łodzi zaangażowanych przy obsłudze zadań związanych z realizacją programu Maluch+, objętych w danym roku budżetowym wsparciem finansowym w postaci dodatków zadaniowych i/lub nagród uznaniowych w ramach FERS 2021-2027 (w os.)</t>
  </si>
  <si>
    <t xml:space="preserve">Pomoc rodzinom będącym w trudnej sytuacji finansowej </t>
  </si>
  <si>
    <t>Liczba wypłaconych świadczeń rodzinnych, świadczeń z funduszu alimentacyjnego oraz zasiłków dla opiekunów (w szt.)</t>
  </si>
  <si>
    <t>Koordynowanie systemów zabezpieczenia społecznego w zakresie świadczeń rodzinnych</t>
  </si>
  <si>
    <t>Liczba decyzji wydanych przez Wojewodę Łódzkiego (w szt.)</t>
  </si>
  <si>
    <t xml:space="preserve">Wsparcie działań gmin w zakresie tworzenia nowych miejsc opieki nad dziećmi w wieku do lat 3 </t>
  </si>
  <si>
    <t xml:space="preserve"> Liczba miejsc opieki dofinansowanych w ramach programu (w szt.)</t>
  </si>
  <si>
    <t>Wspieranie rodzin wielodzietnych</t>
  </si>
  <si>
    <t>Liczba rodzin wielodzietnych korzystających z programu (w szt.)</t>
  </si>
  <si>
    <t>Koordynowanie systemów zabezpieczenia społecznego w zakresie świadczeń wychowawczych</t>
  </si>
  <si>
    <t>Liczba decyzji i informacji wydanych przez Wojewodę Łódzkiego (w szt.)</t>
  </si>
  <si>
    <t>Pomoc kobietom i rodzinom z tytułu urodzenia się dziecka, u którego zdiagnozowano ciężkie i nieodwracalne upośledzenie albo nieuleczalną chorobę zagrażającą życiu</t>
  </si>
  <si>
    <t>Liczba wypłaconych jednorazowych świadczeń "Za życiem" (w szt.)</t>
  </si>
  <si>
    <t>Zapewnienie wsparcia rodzinom przeżywającym trudności w wypełnianiu funkcji opiekuńczo-wychowawczych oraz opieki i wychowania  nad dziećmi całkowicie lub częściowo pozbawionych opieki rodziców</t>
  </si>
  <si>
    <t>Liczba dzieci i osób pełnoletnich do 25 r.ż.  przebywających w pieczy zastępczej 
(w os.)</t>
  </si>
  <si>
    <t>Wsparcie powiatów w organizacji i tworzeniu rodzinnych form pieczy zastępczej na terenie województwa</t>
  </si>
  <si>
    <t>Liczba rodzin zastępczych zawodowych i rodzinnych domów dziecka w województwie, które otrzymały  wsparcie w ramach dofinansowania w stosunku do liczby rodzin zastępczych i rodzinnych domów dziecka  działających na terenie województwa
(w szt./szt.)</t>
  </si>
  <si>
    <t>Zapewnienie bezpieczeństwa dzieciom cudzoziemców</t>
  </si>
  <si>
    <t>Liczba dzieci cudzoziemców umieszczonych w pieczy zastępczej (w os.)</t>
  </si>
  <si>
    <t>Pomoc w realizacji zadań  wykonywanych przez instytucjonalną pieczę zastępczą</t>
  </si>
  <si>
    <t>Liczba placówek opiekuńczo - wychowawczych, regionalnych placówek terapeutyczno - opiekuńczych oraz interwencyjnych ośrodków preadopcyjnych funkcjonujących na terenie województwa (w szt.)</t>
  </si>
  <si>
    <t>Zapewnienie prawidłowości realizacji zadań z zakresu wspierania rodziny i systemu pieczy zastępczej</t>
  </si>
  <si>
    <t>Liczba jednostek skontrolowanych do ogółu jednostek podlegających kontroli (w szt./szt.)</t>
  </si>
  <si>
    <t>Zapewnienie spełniania warunków koniecznych do uzyskania i utrzymania statusu przedsiębiorstwa społecznego</t>
  </si>
  <si>
    <t>Liczba wydanych decyzji w sprawie nadania, odmowy nadania lub utraty statusu przedsiębiorstwa społecznego  (w szt.)</t>
  </si>
  <si>
    <t>Zapewnienie skutecznej i efektywnej kontroli przedsiębiorstw społecznych</t>
  </si>
  <si>
    <t xml:space="preserve"> Stosunek liczby skontrolowanych jednostek do liczby jednostek podlegających kontroli (w %; w szt./szt.)
</t>
  </si>
  <si>
    <t>Zapewnienie warunków dla rozwoju zawodowego pracowników publicznych służb zatrudnienia</t>
  </si>
  <si>
    <t>Liczba przeszkolonych pracowników publicznych służb zatrudnienia w danym roku (w os.)</t>
  </si>
  <si>
    <t>Zapewnienie prawidłowego funkcjonowania publicznych służb zatrudnienia</t>
  </si>
  <si>
    <t>Stosunek liczby skontrolowanych jednostek, w których stwierdzono nieprawidłowości lub uchybienia do liczby jednostek skontrolowanych (w %; w szt./szt.)</t>
  </si>
  <si>
    <t>Zapewnienie skutecznego i efektywnego nadzoru nad realizacją zadań przez urzędy pracy</t>
  </si>
  <si>
    <t>Stosunek liczby skontrolowanych jednostek do liczby jednostek podlegających kontroli (w %; w szt./szt.)</t>
  </si>
  <si>
    <t>Stosunek liczby przeprowadzonych kontroli do liczby pracowników wykonujących kontrole (w szt./1 os.; w szt./os.)</t>
  </si>
  <si>
    <t>Zapewnienie efektywnego i skutecznego nadzoru nad działalnością publicznych służb zatrudnienia i przestrzeganiem standardów usług na rynku pracy</t>
  </si>
  <si>
    <t>Stosunek liczby utrzymanych w mocy aktów administracyjnych wydanych w I instancji do liczby wszystkich złożonych odwołań (w %; w szt./szt.)</t>
  </si>
  <si>
    <t>Stosunek liczby zakończonych postępowań administracyjnych w sprawie odwołań dotyczących świadczeń z tytułu bezrobocia do liczby osób prowadzących te postępowania (w szt./1 os.; w szt./os.)</t>
  </si>
  <si>
    <t>Zapewnienie warunków aktywizacji osób bezrobotnych i nieaktywnych zawodowo</t>
  </si>
  <si>
    <t>Liczba decyzji w sprawie nadania lub przedłużenia statusu CIS (w szt.)</t>
  </si>
  <si>
    <t>Zapewnienie spełniania warunków koniecznych do uzyskania i utrzymania statusu zakładu pracy chronionej i zakładów aktywności zawodowej</t>
  </si>
  <si>
    <t>Stosunek liczby jednostek, w których stwierdzono nieprawidłowości do liczby jednostek skontrolowanych (w %; w szt./szt.)</t>
  </si>
  <si>
    <t>Zapewnienie skutecznej i efektywnej kontroli zakładów pracy chronionej oraz zakładów aktywności zawodowej</t>
  </si>
  <si>
    <t>Zapewnienie funkcjonowania Wojewódzkiej Rady Dialogu Społecznego</t>
  </si>
  <si>
    <t>Liczba posiedzeń Wojewódzkiej Rady Dialogu Społecznego, jej zespołów, spotkań mediacyjnych oraz misji dobrej woli w ramach WRDS (w szt.)</t>
  </si>
  <si>
    <t xml:space="preserve">Zapewnienie współpracy Wojewody z organizacjami partnerów społecznych i stroną samorządową na rzecz rozwoju dialogu społecznego, zachowania spokoju społecznego oraz wypracowania rozwiązań problemów społeczno-gospodarczych </t>
  </si>
  <si>
    <t>Liczba inicjatyw strony rządowej, jej propozycji opinii, stanowisk i działań w zakresie funkcjonowania dialogu i rozwiązań problemów społeczno-gospodarczych, zrealizowanych w ramach WRDS, w stosunku do liczby zgłoszonych do WRDS przez stronę rządową (w %; szt./szt.)</t>
  </si>
  <si>
    <t>Liczba inicjatyw strony rządowej, jej propozycji opinii, stanowisk i działań w zakresie funkcjonowania dialogu i rozwiązań problemów społeczno-gospodarczych, zrealizowanych w ramach WRDS, w stosunku do liczby zgłoszonych do WRDS przez stronę rządową (w %; w szt./szt.)</t>
  </si>
  <si>
    <t>Zapewnienie zgodnej z prawem i efektywnej obsługi administracyjnej obywatela</t>
  </si>
  <si>
    <t>Liczba przeprowadzonych kontroli do liczby jednostek podlegających kontroli (gmin) (w szt./szt.)</t>
  </si>
  <si>
    <t>Zapewnienie zgodnej z prawem realizacji zadań</t>
  </si>
  <si>
    <t>Liczba uchylonych rozstrzygnięć przez Wojewodę w stosunku do liczby wydanych rozstrzygnięć  (w szt./szt.)</t>
  </si>
  <si>
    <t>Realizacja ustawowego prawa obywatela do posiadania dokumentu paszportowego</t>
  </si>
  <si>
    <t>Liczba przyjętych w RDP dokumentów paszportowych (w szt.)</t>
  </si>
  <si>
    <t>Zapewnienie realizacji wniosków dotyczących obywatelstwa polskiego i repatriacji</t>
  </si>
  <si>
    <t>Liczba spraw prowadzonych przez urząd dotyczących obywatelstwa i repatriacji (w szt.)</t>
  </si>
  <si>
    <t>Prawidłowa realizacja wniosków dotyczących obywatelstwa polskiego</t>
  </si>
  <si>
    <t>Liczba przyjętych wniosków w sprawach dotyczących obywatelstwa polskiego w stosunku do liczby wydanych decyzji (w szt.; w szt./szt.)</t>
  </si>
  <si>
    <t>Zapewnienie wsparcia repatriantom i członkom ich rodzin</t>
  </si>
  <si>
    <t>Liczba repatriantów, którym udzielono pomocy (w os.)</t>
  </si>
  <si>
    <t>Zapewnienie właściwej realizacji zadań Wojewody</t>
  </si>
  <si>
    <t>Stosunek liczby spraw z zakresu funkcjonowania samorządu terytorialnego załatwionych w terminie do liczby wszystkich załatwionych spraw z zakresu funkcjonowania samorządu terytorialnego (w %; w szt./szt.)</t>
  </si>
  <si>
    <t>Zapewnienie zgodnego z prawem działania jst i innych jednostek podlegających nadzorowi wojewody</t>
  </si>
  <si>
    <t>Stosunek liczby skutecznych rozstrzygnięć nadzorczych do liczby wydanych rozstrzygnięć nadzorczych (w %; w szt./szt.)</t>
  </si>
  <si>
    <t>16.1.3.2.</t>
  </si>
  <si>
    <t>Wydawanie postanowień i decyzji w sprawach związanych z nabyciem obywatelstwa polskiego w trybie repatriacji, pomoc dla repatriantów</t>
  </si>
  <si>
    <t>Prawidłowość i rzetelność prowadzenia repertorium przez tłumaczy przysięgłych z terenu województwa łódzkiego</t>
  </si>
  <si>
    <t>Liczba przeprowadzonych kontroli tłumaczy przysięgłych do liczby tłumaczy (w szt./os.)</t>
  </si>
  <si>
    <t>Zapewnienie zachowania i rozwój tożsamości kulturowej mniejszości narodowych i etnicznych oraz zapewnienie ich praw</t>
  </si>
  <si>
    <t>Wartość wspartych inicjatyw w stosunku do wartości zgłoszonych projektów (w %; w szt./szt.)</t>
  </si>
  <si>
    <t>Zapewnienie sprawnego wnioskowania i finansowania projektów w ramach Programu integracji społecznej i obywatelskiej Romów w Polsce na lata 2021-2030</t>
  </si>
  <si>
    <t>Liczba projektów zaakceptowanych przez MSWiA w stosunku do zgłoszonych projektów 
(w %; w szt./szt.)</t>
  </si>
  <si>
    <t xml:space="preserve">Zapewnienie sprawnego i efektywnego wykorzystania środków pochodzących z UE w ramach Umowy Partnerstwa 2014-2020 </t>
  </si>
  <si>
    <t xml:space="preserve">Stosunek ilości spraw zakończonych do ilości spraw prowadzonych dotyczących spełnienia kryteriów desygnacji  (w %; w szt./szt.) </t>
  </si>
  <si>
    <t xml:space="preserve">Wspieranie sprawnego i efektywnego wykorzystania środków pochodzących z UE w ramach Umowy Partnerstwa 2014-2020 </t>
  </si>
  <si>
    <t>Ilość spraw dotyczących spełnienia kryteriów desygnacji (w szt.)</t>
  </si>
  <si>
    <t>Zapewnienie prawidłowej realizacji projektów w ramach programu FAMiI realizowanych przez Wojewodę Łódzkiego</t>
  </si>
  <si>
    <t>Liczba zrealizowanych projektów w ramach FAMiI (w szt.)</t>
  </si>
  <si>
    <t>Zapewnienie prawidłowej realizacji projektu w ramach FELD 2021-2027</t>
  </si>
  <si>
    <t>Liczba wykonanych zadań w ramach projektu realizowanego przez ŁUW w Łodzi (w szt.)</t>
  </si>
  <si>
    <t>Sprawna i zgodna z harmonogramem realizacja projektów w ramach programu FAMiI</t>
  </si>
  <si>
    <t>Stosunek liczby kategorii wydatków w ramach projektu FAMiI zrealizowanych do zaplanowanych (w %; w szt./szt.)</t>
  </si>
  <si>
    <t>Zgodna z harmonogramem realizacja projektu w ramach FELD 2021-2027</t>
  </si>
  <si>
    <t>Stosunek liczby zadań zrealizowanych do planowanych do zrealizowania w projekcie w danym roku (w %, w szt./szt.)</t>
  </si>
  <si>
    <t>Zbudowanie infrastruktury instytucjonalno-organizacyjnej systemu</t>
  </si>
  <si>
    <t>Odsetek uruchomionych punktów nieodpłatnej pomocy prawnej (w %; w szt./szt.)</t>
  </si>
  <si>
    <t>Zwiększenie ilości  linii komunikacji autobusowej o charakterze użyteczności publicznej</t>
  </si>
  <si>
    <t>Ilość linii komunikacji autobusowej powstałych w ramach Funduszu Rozwoju Przewozów Autobusowych o Charakterze Użyteczności Publicznej (FRPA o ChUP) (w szt.)</t>
  </si>
  <si>
    <t>Poprawa dostępności do publicznego transportu w zakresie komunikacji autobusowej</t>
  </si>
  <si>
    <t>Stosunek liczby przeprowadzonych kontroli w Jednostkach Samorządu Terytorialnego w zakresie realizacji  dofinansowania linii komunikacyjnych z FRPA o ChUP do ogólnej liczby Jednostek Samorządu Terytorialnego,  które zostały objęte dofinansowaniem inwestycji z FRPA o ChUP w danym roku (w %, w szt./szt.)</t>
  </si>
  <si>
    <t>Poprawa bezpieczeństwa i zapewnienie przestrzegania przepisów w zakresie transportu drogowego</t>
  </si>
  <si>
    <t>Stosunek liczby kontroli, w których wykryto nieprawidłowości do liczby przeprowadzonych kontroli ogółem (w szt./szt.)</t>
  </si>
  <si>
    <t>Poprawa bezpieczeństwa ruchu drogowego</t>
  </si>
  <si>
    <t>Umożliwienie uzyskania kwalifikacji zawodowych instruktora nauki jazdy oraz uzyskania świadectw kwalifikacji kierowców wykonujących przewóz drogowy</t>
  </si>
  <si>
    <t>Liczba:
1) kandydatów na instruktorów nauki jazdy, dla których zorganizowano egzaminy (w os.) oraz
2) kandydatów na kierowców wykonujących przewóz drogowy, dla których zorganizowano testy kwalifikacyjne (w os.)</t>
  </si>
  <si>
    <t>Zapewnienie efektywnego wykonywania nadzoru nad bezpieczeństwem transportu drogowego</t>
  </si>
  <si>
    <t>Zapewnienie bezpieczeństwa ruchu drogowego</t>
  </si>
  <si>
    <t>Liczba przeprowadzonych kontroli i ocen organizacji ruchu 
(w szt.)</t>
  </si>
  <si>
    <t>Zapewnienie zgodnego z prawem działania ośrodków szkolenia i ośrodków doskonalenia techniki jazdy</t>
  </si>
  <si>
    <t>Stosunek liczby ośrodków szkolenia i ośrodków doskonalenia techniki jazdy objętych kontrolą do liczby takich ośrodków ogółem (w %; w szt./szt.)</t>
  </si>
  <si>
    <t>Zapewnienie bezpieczeństwa w zakresie przewozu towarów niebezpiecznych</t>
  </si>
  <si>
    <t>Liczba:
1) osób, dla których zorganizowano egzamin ADR (w os.) oraz 
2) liczba wydanych zaświadczeń ADR lub wtórników (w szt.)</t>
  </si>
  <si>
    <t xml:space="preserve">Poprawa dostępności komunikacyjnej przez utworzenie spójnej sieci dróg powiatowych i gminnych            </t>
  </si>
  <si>
    <t>Liczba zadań przewidzianych do dofinansowania ze środków Rządowego Funduszu Rozwoju Dróg  na liście podstawowej powiatowej i gminnej listy rekomendowanej do dofinansowania (w szt.)</t>
  </si>
  <si>
    <t>Liczba podpisanych umów o udzielenie dofinansowania ze środków Rządowego Funduszu Rozwoju Dróg z jednostkami samorządu terytorialnego do liczby zadań znajdujących się na listach podstawowych listy zatwierdzonej przez Prezesa Rady Ministrów (w %; w szt./szt.)</t>
  </si>
  <si>
    <t>Zapewnienie dostępności przejazdów komunikacją publiczną</t>
  </si>
  <si>
    <t>Przeciętne obniżenie kosztów przejazdu komunikacją publiczną (w %; w zł/zł)</t>
  </si>
  <si>
    <t>Liczba sprzedanych biletów ulgowych podlegających refundacji (w tys. szt.):
a) jednorazowych
b) miesięcznych</t>
  </si>
  <si>
    <t>Średnia miesięczna liczba przejazdów objętych refundacją (w tys. szt.)</t>
  </si>
  <si>
    <t>Zapewnienie właściwego działania podmiotów wykonujących działalność leczniczą</t>
  </si>
  <si>
    <t>Stosunek liczby kontroli, w wyniku których stwierdzono nieprawidłowości do liczby wykonanych kontroli (w szt./szt.)</t>
  </si>
  <si>
    <t>Zapewnienie dostępu do informacji dotyczących stanu zdrowia i potrzeb zdrowotnych mieszkańców województwa</t>
  </si>
  <si>
    <t>Liczba sporządzonych analiz, opinii, raportów i sprawozdań (w szt.)</t>
  </si>
  <si>
    <t>Zapewnienie prawidłowego nadzoru specjalistycznego w zakresie ochrony zdrowia w poszczególnych dziedzinach medycyny</t>
  </si>
  <si>
    <t>Stosunek przeciętnej liczby podejmowanych działań do ogólnej liczby konsultantów (w szt./os.)</t>
  </si>
  <si>
    <t xml:space="preserve">
Zapewnienie dostępu do informacji o podmiotach prowadzących działalność leczniczą   
</t>
  </si>
  <si>
    <t xml:space="preserve">
 Liczba dokonanych wpisów w księgach rejestrowych (w szt.)   </t>
  </si>
  <si>
    <t xml:space="preserve">
Zapewnienie dostępu do informacji o osobach uprawnionych do wykonywania zawodu medycznego
</t>
  </si>
  <si>
    <t>Zachowanie funkcji leczniczych gmin uzdrowiskowych oraz zapewnienie prawidłowego funkcjonowania zakładów lecznictwa uzdrowiskowego</t>
  </si>
  <si>
    <t>Liczba przeprowadzonych kontroli zakładów i urządzeń lecznictwa uzdrowiskowego 
oraz gmin uzdrowiskowych (w szt.)</t>
  </si>
  <si>
    <t>Wspieranie rozwoju zawodowego osób wykonujących zawody medyczne</t>
  </si>
  <si>
    <t>Stosunek liczby osób zakwalifikowanych do szkoleń do liczby złożonych wniosków o rozpoczęcie szkolenia (w os./szt.)</t>
  </si>
  <si>
    <t>Wspieranie rozwoju zawodowego lekarzy/lekarzy dentystów</t>
  </si>
  <si>
    <t xml:space="preserve">Stosunek liczby lekarzy pełniących funkcję kierowników specjalizacji wspierających rozwój zawodowy lekarzy i lekarzy dentystów do liczby lekarzy i lekarzy dentystów odbywających szkolenie specjalizacyjne (w os./os.) </t>
  </si>
  <si>
    <t>Zapewnienie dostępu do ubezpieczenia zdrowotnego dla osób uprawnionych</t>
  </si>
  <si>
    <t xml:space="preserve">Liczba osób, za które opłacane są składki na ubezpieczenie zdrowotne (w os.) </t>
  </si>
  <si>
    <t>Zapewnienie ubezpieczenia zdrowotnego dla osób uprawnionych</t>
  </si>
  <si>
    <t>Liczba świadczeń na ubezpieczenie zdrowotne opłacane za osoby uprawnione (w szt.)</t>
  </si>
  <si>
    <t>Zapewnienie dostępu do świadczeń opieki zdrowotnej</t>
  </si>
  <si>
    <t>Stosunek liczby świadczeniobiorców innych niż ubezpieczeni, dla których wydano decyzje administracyjne do liczby mieszkańców województwa (w os./os.)</t>
  </si>
  <si>
    <t>Zapewnienie dostępu do świadczeń opieki zdrowotnej osobom innym niż ubezpieczone</t>
  </si>
  <si>
    <t>Liczba wydanych przez gminy decyzji administracyjnych w sprawach świadczeniobiorców innych niż ubezpieczeni (w szt.)</t>
  </si>
  <si>
    <t>Zapewnienie prawidłowej działalności szpitalnych oddziałów ratunkowych i zespołów ratownictwa medycznego w województwie</t>
  </si>
  <si>
    <t xml:space="preserve">Liczba przeprowadzonych kontroli do liczby podmiotów wskazanych w planie kontroli jednostki kontrolującej (w szt./szt.) </t>
  </si>
  <si>
    <t>Zapewnienie obsługi połączeń kierowanych na nr alarmowy 999</t>
  </si>
  <si>
    <t>Liczba zgłoszeń alarmowych/powiadomień o zdarzeniu przyjętych przez jednego dyspozytora medycznego (w szt./1 os.; w szt./os.)</t>
  </si>
  <si>
    <t>Zapewnienie systemu kontroli nad obrotem produktami leczniczymi oraz wyrobami medycznymi</t>
  </si>
  <si>
    <t>Stosunek liczby przeprowadzonych kontroli do liczby placówek podlegających kontroli (w %; w szt./szt.)</t>
  </si>
  <si>
    <t>Eliminowanie nieprawidłowości w obrocie produktami leczniczymi oraz wyrobami medycznymi</t>
  </si>
  <si>
    <t>Liczba wydanych decyzji nakazujących usunięcie uchybień stwierdzonych w trakcie kontroli do liczby przeprowadzonych kontroli (w szt./szt.)</t>
  </si>
  <si>
    <t>Kształtowanie postaw na rzecz zdrowia, aktywizacja środowiska szkolnego i społeczności lokalnej</t>
  </si>
  <si>
    <t xml:space="preserve">Liczba podjętych działań profilaktycznych i promocyjnych do liczby mieszkańców województwa (w szt./os.) </t>
  </si>
  <si>
    <t>Upowszechnianie wiedzy dotyczącej promocji i ochrony zdrowia</t>
  </si>
  <si>
    <t>Liczba programów i projektów o charakterze profilaktycznym do liczby uczestników tych działań (w szt./os.)</t>
  </si>
  <si>
    <t>Upowszechnianie wiedzy dotyczącej uzależnień</t>
  </si>
  <si>
    <t>Liczba podjętych działań z zakresu profilaktyki uzależnień (w szt.)</t>
  </si>
  <si>
    <t>Zapewnienie koordynacji i spójności zadań z zakresu zdrowia publicznego, realizowanych przez jst na terenie województwa, poprzez ocenę zgodności zrealizowanych zadań, opisanych w informacjach przesłanych przez jst, z celami i zadaniami Narodowego Programu Zdrowia (NPZ) oraz Priorytetami dla Regionalnej Polityki Zdrowotnej</t>
  </si>
  <si>
    <t>Stosunek liczby zrealizowanych lub podjętych zadań przez jst w zakresie zdrowia publicznego zgodnych z Narodowym Programem Zdrowia do liczby wszystkich zrealizowanych lub podjętych zadań przez jst z zakresu zdrowia publicznego (w szt./szt.)</t>
  </si>
  <si>
    <t>Zapewnienie właściwych warunków higieniczno-sanitarnych w obiektach nadzorowanych</t>
  </si>
  <si>
    <t>Liczba kontroli wykonanych do liczby obiektów nadzorowanych (w szt./szt.)</t>
  </si>
  <si>
    <t>Poprawa przestrzegania standardów sanitarno-higienicznych</t>
  </si>
  <si>
    <t>Liczba obiektów, w których stwierdzono poprawę stanu sanitarnego w stosunku do liczby skontrolowanych obiektów (w szt./szt.)</t>
  </si>
  <si>
    <t>Zapewnienie stosowania właściwych standardów sanitarno-higienicznych</t>
  </si>
  <si>
    <t>Liczba zajętych stanowisk (w szt.)</t>
  </si>
  <si>
    <t xml:space="preserve">Monitorowanie sytuacji epidemiologicznej w zakresie zakażeń i chorób zakaźnych </t>
  </si>
  <si>
    <t>Liczba osób, które zachorowały na choroby zakaźne do liczby mieszkańców województwa (w os./os.)</t>
  </si>
  <si>
    <t>Podniesienie poziomu wiedzy dotyczącej HIV i AIDS</t>
  </si>
  <si>
    <t>Liczba osób objętych programami profilaktycznymi (w os.)</t>
  </si>
  <si>
    <t>Zapobieganie rozprzestrzenianiu się chorób zakaźnych</t>
  </si>
  <si>
    <t>Liczba osób objętych dochodzeniami epidemiologicznymi do liczby mieszkańców województwa (w os./os.)</t>
  </si>
  <si>
    <t>Liczba osób objętych programami profilaktycznymi do liczby programów (w os./szt.)</t>
  </si>
  <si>
    <t>Identyfikacja szkodliwych czynników środowiskowych</t>
  </si>
  <si>
    <t>Liczba wykonanych oznaczeń (w szt.)</t>
  </si>
  <si>
    <t>Pozyskiwanie danych na temat czynników mających wpływ na zdrowie ludzi</t>
  </si>
  <si>
    <t>Liczba próbek/obiektów badań z przekroczeniami do liczby przebadanych próbek/obiektów badań (w szt./szt.)</t>
  </si>
  <si>
    <t>Zapewnienie bezpieczeństwa fitosanitarnego, wysokiej jakości materiału siewnego, bezpieczeństwa życia, zdrowia konsumentów oraz środowiska w związku z ryzykiem, które rodzą środki ochrony roślin, nawozy, środki wspomagające uprawę roślin, produkty pofermentacyjne i produkty nawozowe UE</t>
  </si>
  <si>
    <t>Stosunek liczby kontroli do liczby podmiotów potencjalnie poddanych kontroli (w szt./szt.)</t>
  </si>
  <si>
    <t>Stosunek liczby stwierdzonych nieprawidłowości do liczby przeprowadzonych kontroli (w szt./szt.)</t>
  </si>
  <si>
    <t>Stosunek liczby kontroli do liczby pracowników wykonujących kontrole (w szt./os.)</t>
  </si>
  <si>
    <t>Stosunek liczby kontroli do liczby podmiotów podlegających kontroli (w szt./szt.)</t>
  </si>
  <si>
    <t>Zapewnienie bezpieczeństwa epizootycznego, dobrostanu zwierząt oraz bezpieczeństwa produktów pochodzenia zwierzęcego i pasz</t>
  </si>
  <si>
    <t>Stosunek liczby podmiotów i/lub jednostek skontrolowanych do liczby podmiotów i/lub jednostek nadzorowanych, planowanych do skontrolowania zgodnie z przepisami prawa i analizą ryzyka w zakresie ochrony zdrowia i zwalczania chorób zakaźnych zwierząt oraz produktów pochodzenia zwierzęcego i pasz (w %; w szt./szt.)</t>
  </si>
  <si>
    <t>Stosunek liczby nieprawidłowości do liczby czynności inspekcyjnych (w %; w szt./szt.)</t>
  </si>
  <si>
    <t>Stosunek liczby dodatnich wyników badań do liczby wszystkich wykonanych badań w zakresie ochrony zdrowia i zwalczania chorób zakaźnych zwierząt oraz produktów pochodzenia zwierzęcego i pasz (w %; w szt./szt.)</t>
  </si>
  <si>
    <t>Minimalizacja ryzyka wystąpienia chorób zakaźnych zwierząt oraz naruszenia norm dotyczących dobrostanu zwierząt</t>
  </si>
  <si>
    <t>Liczba nieprawidłowości przypadających na jedną kontrolę (w szt./1 kontrolę; w szt./szt.)</t>
  </si>
  <si>
    <t>Liczba czynności inspekcyjnych (w szt.)</t>
  </si>
  <si>
    <t>Stosunek liczby dodatnich wyników badań do liczby wszystkich wykonanych badań (w %; w szt./szt.)</t>
  </si>
  <si>
    <t>Zapewnienie spełniania wymagań weterynaryjnych przez produkty pochodzenia zwierzęcego i pasze</t>
  </si>
  <si>
    <t>Zwiększenie skuteczności kontroli przestrzegania przepisów z zakresu rybactwa śródlądowego</t>
  </si>
  <si>
    <t>Stosunek liczby ujawnionych przestępstw i wykroczeń do liczby przeprowadzonych akcji kontrolnych (w szt./1 akcję; w szt./szt.)</t>
  </si>
  <si>
    <t>Zwiększenie efektywności kontroli przestrzegania przepisów z zakresu rybactwa śródlądowego</t>
  </si>
  <si>
    <t>Stosunek liczby akcji kontrolnych do liczby strażników Państwowej Straży Rybackiej (w szt. /1 os.; w szt./os.)</t>
  </si>
  <si>
    <t>Ograniczanie przypadków naruszania przepisów z zakresu rybactwa śródlądowego</t>
  </si>
  <si>
    <t>Liczba skontrolowanych osób poławiających ryby na rzecz uprawnionych do rybactwa oraz przetwarzających i wprowadzających ryby do obrotu (w szt.)</t>
  </si>
  <si>
    <t>Stosunek liczby akcji kontrolnych do liczby strażników Państwowej Straży Rybackiej (w szt./1 os.; w szt./os.)</t>
  </si>
  <si>
    <t>Zapewnienie prawidłowego wdrażania projektów w sektorze rybołówstwa oraz wydatkowania środków budżetu państwa oraz środków UE w tym zakresie</t>
  </si>
  <si>
    <t>Liczba beneficjentów programu (w szt.)</t>
  </si>
  <si>
    <t>Liczba zrealizowanych wniosków o przekazanie środków do liczby wniosków złożonych przez jst (SWŁ) - (w %; w szt./szt.)</t>
  </si>
  <si>
    <t>Terminowość przekazywania środków na realizację Pomocy technicznej w ramach Programu</t>
  </si>
  <si>
    <t>Udział wniosków, dla których przekazano środki w terminie w stosunku do wszystkich wniosków przekazanych przez jst (SWŁ) (w %; w szt./szt.)</t>
  </si>
  <si>
    <t>Wsparcie Samorządu Województwa we właściwym wykorzystaniu środków krajowych i unijnych w celu realizacji założeń programu PROW 2014-2020 oraz PS WPR 2023-2027</t>
  </si>
  <si>
    <t>Liczba beneficjentów pomocy technicznej  PROW 2014-2020 oraz PS WPR 2023-2027 (w szt.)</t>
  </si>
  <si>
    <t>Zapewnienie sprawnej i efektywnej realizacji pomocy technicznej PROW 2014-2020 oraz PS WPR 2023-2027</t>
  </si>
  <si>
    <t>Liczba zrealizowanych wniosków o przekazanie środków finansowych do liczby wniosków złożonych (w %; w szt./szt.)</t>
  </si>
  <si>
    <t>Stosunek liczby operacji zrealizowanych do planowanych do zrealizowania w danym roku (w %, w szt./szt.)</t>
  </si>
  <si>
    <t>Wsparcie produkcji rolnej</t>
  </si>
  <si>
    <t>Stosunek powierzchni użytków rolnych, na których obniżono koszty produkcji rolnej, do ogółu użytków rolnych w województwie (w %; w ha/ha)</t>
  </si>
  <si>
    <t>Obniżenie kosztów produkcji rolnej</t>
  </si>
  <si>
    <t>Wartość obniżenia kosztów produkcji (w zł/ha)</t>
  </si>
  <si>
    <t>Powierzchnia użytków rolnych, na których obniżono koszty gospodarowania (w ha)</t>
  </si>
  <si>
    <t>Zapewnienie efektywnego i sprawnego szacowania strat w gospodarstwach rolnych</t>
  </si>
  <si>
    <t>Liczba zweryfikowanych protokołów oszacowania szkód w gospodarstwach rolnych (w szt.)</t>
  </si>
  <si>
    <t>Poprawa struktury przestrzennej gospodarstw oraz efektywności gospodarowania</t>
  </si>
  <si>
    <t>Stosunek powierzchni gruntów objętych pracami geodezyjno-urządzeniowymi na potrzeby rolnictwa do ogólnej powierzchni gruntów rolnych w województwie (w %; w ha/ha)</t>
  </si>
  <si>
    <t xml:space="preserve">Ochrona użytków rolnych przed suszą i powodzią oraz polepszenie zdolności produkcyjnej użytków rolnych </t>
  </si>
  <si>
    <t>Stosunek długości urządzeń melioracyjnych zmodernizowanych lub utrzymywanych w danym roku w stosunku do długości urządzeń melioracyjnych będących w ewidencji (w %; w km/km)</t>
  </si>
  <si>
    <t xml:space="preserve">
Realizacja zadań z zakresu administracji rządowej dotyczących prac geodezyjno-urządzeniowych na potrzeby rolnictwa</t>
  </si>
  <si>
    <t>Powierzchnia gruntów objętych pracami geodezyjno-urządzeniowymi na potrzeby rolnictwa (w ha)</t>
  </si>
  <si>
    <t>Stosunek liczby powiatów realizujących zadanie scalania gruntów do liczby powiatów w województwie (w %; w szt./szt.)</t>
  </si>
  <si>
    <t>Liczba spraw realizowanych  przez SWŁ  dotyczących zadań z zakresu administracji rządowej w obszarze prac geodezyjno-urządzeniowych na potrzeby rolnictwa  (w szt.)</t>
  </si>
  <si>
    <t>Długość utrzymywanych urządzeń melioracji wodnych (w km)</t>
  </si>
  <si>
    <r>
      <t>Wydatki na utrzymanie przejść w stosunku do powierzchni przejść granicznych 
(w zł/1 m</t>
    </r>
    <r>
      <rPr>
        <vertAlign val="superscript"/>
        <sz val="7"/>
        <rFont val="Arial"/>
        <family val="2"/>
        <charset val="238"/>
      </rPr>
      <t>2</t>
    </r>
    <r>
      <rPr>
        <sz val="7"/>
        <rFont val="Arial"/>
        <family val="2"/>
        <charset val="238"/>
      </rPr>
      <t>; w zł/m</t>
    </r>
    <r>
      <rPr>
        <vertAlign val="superscript"/>
        <sz val="7"/>
        <rFont val="Arial"/>
        <family val="2"/>
        <charset val="238"/>
      </rPr>
      <t>2</t>
    </r>
    <r>
      <rPr>
        <sz val="7"/>
        <rFont val="Arial"/>
        <family val="2"/>
        <charset val="238"/>
      </rPr>
      <t>)</t>
    </r>
    <r>
      <rPr>
        <sz val="6"/>
        <color indexed="48"/>
        <rFont val="Arial"/>
        <family val="2"/>
        <charset val="238"/>
      </rPr>
      <t/>
    </r>
  </si>
  <si>
    <r>
      <t>Powierzchnia województwa łódzkiego przypadająca na jeden magazyn przeciwpowodziowy (w km</t>
    </r>
    <r>
      <rPr>
        <b/>
        <vertAlign val="superscript"/>
        <sz val="7"/>
        <rFont val="Arial"/>
        <family val="2"/>
        <charset val="238"/>
      </rPr>
      <t>2</t>
    </r>
    <r>
      <rPr>
        <b/>
        <sz val="7"/>
        <rFont val="Arial"/>
        <family val="2"/>
        <charset val="238"/>
      </rPr>
      <t>/szt.)</t>
    </r>
  </si>
  <si>
    <t>1.400</t>
  </si>
  <si>
    <t>2.400</t>
  </si>
  <si>
    <t xml:space="preserve"> Ustawa budżetowa na 2026 r.</t>
  </si>
  <si>
    <t>40/70</t>
  </si>
  <si>
    <t>5/5</t>
  </si>
  <si>
    <t>40/700</t>
  </si>
  <si>
    <t>6743/18900</t>
  </si>
  <si>
    <t>3/18900</t>
  </si>
  <si>
    <t>0</t>
  </si>
  <si>
    <t>2.269</t>
  </si>
  <si>
    <t>1</t>
  </si>
  <si>
    <t>654</t>
  </si>
  <si>
    <t>a)420                         b)4100</t>
  </si>
  <si>
    <t>30</t>
  </si>
  <si>
    <t>3,75                               (3/80)</t>
  </si>
  <si>
    <t>a)1 600                          b)1 590</t>
  </si>
  <si>
    <t>810</t>
  </si>
  <si>
    <t>83                                 (1424/ 1700)</t>
  </si>
  <si>
    <t>Wydział Rolnictwa i Transportu</t>
  </si>
  <si>
    <t>Wydział Gospodarki Przestrzennej i Budownictwa</t>
  </si>
  <si>
    <t xml:space="preserve">Wydział Rolnictwa i Transportu </t>
  </si>
  <si>
    <t>Wojewódzka Inspekcja Geodezyjna i Kartograficzna</t>
  </si>
  <si>
    <t>Wydział Gospodarki Nieruchomościami</t>
  </si>
  <si>
    <t>70
(155/220)</t>
  </si>
  <si>
    <t>100,00
(18.734.000,00
/18.734.000,00)</t>
  </si>
  <si>
    <t>51,43
(18.734.000,00
/36.425.842,88)</t>
  </si>
  <si>
    <t>Biuro Kadr, Płac i Budżetu</t>
  </si>
  <si>
    <t>100 
(144/144)</t>
  </si>
  <si>
    <t>100
(1729/1729)</t>
  </si>
  <si>
    <t>Biuro Wojewody</t>
  </si>
  <si>
    <t>a) 42; b) 77</t>
  </si>
  <si>
    <t>4</t>
  </si>
  <si>
    <t xml:space="preserve">Biuro Wojewody </t>
  </si>
  <si>
    <t>100
(4/4)</t>
  </si>
  <si>
    <t>10</t>
  </si>
  <si>
    <t>180</t>
  </si>
  <si>
    <t>1.200</t>
  </si>
  <si>
    <t>5</t>
  </si>
  <si>
    <t>420</t>
  </si>
  <si>
    <t>2</t>
  </si>
  <si>
    <t>257</t>
  </si>
  <si>
    <t>Państwowa Straż Łowiecka</t>
  </si>
  <si>
    <t>0,8 (72/90 )</t>
  </si>
  <si>
    <t>58 (232/4)</t>
  </si>
  <si>
    <t>134
(4300/32)</t>
  </si>
  <si>
    <t>1,37 (18500/13500)</t>
  </si>
  <si>
    <t>0,05 (1000/18500)</t>
  </si>
  <si>
    <t>186,87 (18500/99)</t>
  </si>
  <si>
    <t xml:space="preserve">Wojewódzki Inspektorat Weterynarii w Łodzi  </t>
  </si>
  <si>
    <t xml:space="preserve">100
(15 279/15 279)
</t>
  </si>
  <si>
    <t xml:space="preserve">0,001
(3 007/
264 914 146)
</t>
  </si>
  <si>
    <t xml:space="preserve">0,02
(938/4 457 421)
</t>
  </si>
  <si>
    <t xml:space="preserve">0,44
(7/16)
</t>
  </si>
  <si>
    <t xml:space="preserve">0,09
(191/218 436)
</t>
  </si>
  <si>
    <t xml:space="preserve">1,61
(241/150)
</t>
  </si>
  <si>
    <t>8 min. 00 s.</t>
  </si>
  <si>
    <t>15 min. 00 s.</t>
  </si>
  <si>
    <t>90,00</t>
  </si>
  <si>
    <t>53      
(3432/6486)</t>
  </si>
  <si>
    <t>1,5  
(4000/2640)</t>
  </si>
  <si>
    <t>100   
(2640/44/60)</t>
  </si>
  <si>
    <t>60        
(2640/44)</t>
  </si>
  <si>
    <t>5003</t>
  </si>
  <si>
    <t>1/6</t>
  </si>
  <si>
    <t>0  
 (0/29)</t>
  </si>
  <si>
    <t>100
(5/5)</t>
  </si>
  <si>
    <t>5,50
(100.136,35/ 
1.821.900)</t>
  </si>
  <si>
    <t>7</t>
  </si>
  <si>
    <t>1.003.000/100</t>
  </si>
  <si>
    <t>296</t>
  </si>
  <si>
    <t>1/2</t>
  </si>
  <si>
    <t xml:space="preserve"> -</t>
  </si>
  <si>
    <t>0,6</t>
  </si>
  <si>
    <t>7300</t>
  </si>
  <si>
    <t>100 
(10/10)</t>
  </si>
  <si>
    <t>2/2</t>
  </si>
  <si>
    <t>Wydział Rodziny i Polityki Społecznej</t>
  </si>
  <si>
    <t>200</t>
  </si>
  <si>
    <t>0   
(0/4)</t>
  </si>
  <si>
    <t>44,44
(200/450)</t>
  </si>
  <si>
    <t>75
(450/6)</t>
  </si>
  <si>
    <t>0  
(0/4)</t>
  </si>
  <si>
    <t>1 
(4/4)</t>
  </si>
  <si>
    <t>8,33  
(4/48)</t>
  </si>
  <si>
    <t>17,39 
(4/23)</t>
  </si>
  <si>
    <t>1,33 
 (4/3)</t>
  </si>
  <si>
    <t>0/0</t>
  </si>
  <si>
    <t>0/557</t>
  </si>
  <si>
    <t>93.227</t>
  </si>
  <si>
    <t>52.923</t>
  </si>
  <si>
    <t>2.576</t>
  </si>
  <si>
    <t>111/24</t>
  </si>
  <si>
    <t>102/190</t>
  </si>
  <si>
    <t>15/45</t>
  </si>
  <si>
    <t>37.500</t>
  </si>
  <si>
    <t>154/201</t>
  </si>
  <si>
    <t>4,35 (1/23)</t>
  </si>
  <si>
    <t>86.944</t>
  </si>
  <si>
    <t>2.000</t>
  </si>
  <si>
    <t>1.308.522</t>
  </si>
  <si>
    <t>3.000</t>
  </si>
  <si>
    <t>2.300</t>
  </si>
  <si>
    <t>183</t>
  </si>
  <si>
    <t>5.500</t>
  </si>
  <si>
    <t>232/2.831</t>
  </si>
  <si>
    <t>18</t>
  </si>
  <si>
    <t>87</t>
  </si>
  <si>
    <t>6.076</t>
  </si>
  <si>
    <t>10/389</t>
  </si>
  <si>
    <t>6,25 (6/96)</t>
  </si>
  <si>
    <t>18 219 
(18219/1)</t>
  </si>
  <si>
    <t>Wydział Bezpieczeństwa i Zarządzania Kryzysowego</t>
  </si>
  <si>
    <t>100 (12/12)</t>
  </si>
  <si>
    <t>5.000</t>
  </si>
  <si>
    <t xml:space="preserve">0,07 
(10/14.544)
</t>
  </si>
  <si>
    <t>0,01
(115/987.345)</t>
  </si>
  <si>
    <t>20,83 (5/24)</t>
  </si>
  <si>
    <t>12</t>
  </si>
  <si>
    <t>Wydział Spraw Obywatelskich i Cudzoziemców</t>
  </si>
  <si>
    <t>105
(28566/27216)</t>
  </si>
  <si>
    <t>20,1 
(93/463)</t>
  </si>
  <si>
    <t>86,6 
(286/330)</t>
  </si>
  <si>
    <t>1945
(31108/16)</t>
  </si>
  <si>
    <t>0  
(0/51059)</t>
  </si>
  <si>
    <t>Wydział Finansów i Budżetu</t>
  </si>
  <si>
    <t>Wydział Prawny, Nadzoru i Kontroli</t>
  </si>
  <si>
    <t xml:space="preserve">100 </t>
  </si>
  <si>
    <t xml:space="preserve">                                                    85 
</t>
  </si>
  <si>
    <t xml:space="preserve">88  </t>
  </si>
  <si>
    <t xml:space="preserve">100   </t>
  </si>
  <si>
    <t>100 
(30/30)</t>
  </si>
  <si>
    <t>100  
(250/250)</t>
  </si>
  <si>
    <t>2/368</t>
  </si>
  <si>
    <t>Wydział Inwestycji i Rozwoju</t>
  </si>
  <si>
    <t>170</t>
  </si>
  <si>
    <t>100  
 (170/170)</t>
  </si>
  <si>
    <t>70,31 
(405/576)</t>
  </si>
  <si>
    <t>0,27 
(705/2.594)</t>
  </si>
  <si>
    <t>22,21 
(576/2.594)</t>
  </si>
  <si>
    <t>9,93 
(705/71)</t>
  </si>
  <si>
    <t>3,49                                          (2 025 000/ 580 000)</t>
  </si>
  <si>
    <t>82,05
(32.000/39.000)</t>
  </si>
  <si>
    <t>18.500</t>
  </si>
  <si>
    <t xml:space="preserve"> 5,70 (77/1.351)</t>
  </si>
  <si>
    <t>100 (6/6)</t>
  </si>
  <si>
    <t>6</t>
  </si>
  <si>
    <t>500</t>
  </si>
  <si>
    <t>55,56 
(12.500/22.500)</t>
  </si>
  <si>
    <t>1.541</t>
  </si>
  <si>
    <t>16,07
(9.000/56.000)</t>
  </si>
  <si>
    <t>124</t>
  </si>
  <si>
    <t>9.000</t>
  </si>
  <si>
    <t>14.800</t>
  </si>
  <si>
    <t>3</t>
  </si>
  <si>
    <t>0,79 
(3.000/380.000)</t>
  </si>
  <si>
    <t>21,05 
(80.000/380.000)</t>
  </si>
  <si>
    <t>12,5 
(200/1.600)</t>
  </si>
  <si>
    <t>2.720</t>
  </si>
  <si>
    <t>80.000</t>
  </si>
  <si>
    <t>Wydział Zdrowia</t>
  </si>
  <si>
    <t>21/26</t>
  </si>
  <si>
    <t>565 200</t>
  </si>
  <si>
    <t>101/101</t>
  </si>
  <si>
    <t>662/1086</t>
  </si>
  <si>
    <t>1321/2297</t>
  </si>
  <si>
    <t>4/4</t>
  </si>
  <si>
    <t>43 927  
(351 416/8)</t>
  </si>
  <si>
    <t>-</t>
  </si>
  <si>
    <t>1164/1211</t>
  </si>
  <si>
    <t>1280</t>
  </si>
  <si>
    <t>11
192/1736</t>
  </si>
  <si>
    <t>2/192</t>
  </si>
  <si>
    <t>15.862</t>
  </si>
  <si>
    <t>160 059</t>
  </si>
  <si>
    <t>1.614 / 2.325.442</t>
  </si>
  <si>
    <t>2.397</t>
  </si>
  <si>
    <t>Wojewódzka Stacja Sanitarno -Epidemiologiczna w Łodzi</t>
  </si>
  <si>
    <t>2 619 / 2 325 442</t>
  </si>
  <si>
    <t>14 / 163 210</t>
  </si>
  <si>
    <t>455</t>
  </si>
  <si>
    <t>33 456 /63 555</t>
  </si>
  <si>
    <t>7  125</t>
  </si>
  <si>
    <t>72 076 /
 2 325 442</t>
  </si>
  <si>
    <t>1280/1</t>
  </si>
  <si>
    <t>21 470/ 2 325 442</t>
  </si>
  <si>
    <t>2 967 / 102 446</t>
  </si>
  <si>
    <t>0,5 (260/550)</t>
  </si>
  <si>
    <t>32,4 (550/17)</t>
  </si>
  <si>
    <t>100 
(14.535.000/ 
14.535.000)</t>
  </si>
  <si>
    <t>20/177</t>
  </si>
  <si>
    <t>28/98</t>
  </si>
  <si>
    <t>127 965</t>
  </si>
  <si>
    <t>1794</t>
  </si>
  <si>
    <t>1,25
(1339/1074)</t>
  </si>
  <si>
    <t>Wojewódzki Urząd Ochrony Zabytków w Łodzi</t>
  </si>
  <si>
    <t>0,05 
(10/19 087)</t>
  </si>
  <si>
    <t>a) 1 
b) 9</t>
  </si>
  <si>
    <t>Wojewódzki Zespół do Spraw Orzekania o Niepełnosprawności</t>
  </si>
  <si>
    <t>58.735/59.859</t>
  </si>
  <si>
    <t>2.283/4.282</t>
  </si>
  <si>
    <t>13.1.4.</t>
  </si>
  <si>
    <t>Wspieranie aktywnego starzenia się</t>
  </si>
  <si>
    <t>Zwiększenie aktywnego uczestnictwa w życiu społecznym seniorów poprzez wspieranie działań gmin w zakresie rozbudowy infrastruktury ośrodków wsparcia i tworzenia nowych placówek typu "Senior+" w środowisku lokalnym</t>
  </si>
  <si>
    <t>Liczba nowych Dziennych Domów "Senior+" / Liczba Dziennych Domów "Senior+" w województwie (w szt./szt.)</t>
  </si>
  <si>
    <t>Liczba nowych Klubów "Senior+"/ Liczba Klubów "Senior+" w województwie (w szt./szt.)</t>
  </si>
  <si>
    <t xml:space="preserve">100 (6/6) </t>
  </si>
  <si>
    <t>100                                   ( 3/3)</t>
  </si>
  <si>
    <t>15/15</t>
  </si>
  <si>
    <t>100 (15/15)</t>
  </si>
  <si>
    <t>8/8</t>
  </si>
  <si>
    <t>9/9</t>
  </si>
  <si>
    <t>64/64</t>
  </si>
  <si>
    <t>7 
(28/4)</t>
  </si>
  <si>
    <t>28</t>
  </si>
  <si>
    <t>100 
(20/20)</t>
  </si>
  <si>
    <t>80</t>
  </si>
  <si>
    <t>100 
(1/1)</t>
  </si>
  <si>
    <t>20</t>
  </si>
  <si>
    <t xml:space="preserve"> - </t>
  </si>
  <si>
    <t>Zapewnienie prawidłowej realizacji projektu "Sprawiedliwa Transformacja w Europie Środkowej (JETforCE)" realizowanego w ramach Programu Interreg Europa Środkowa 2021-2027, dla następującej jednostki realizującej, tj.: Województwa Łódzkiego, w zakresie pozyskania środków pochodzących z budżetu państwa przeznaczonych na refundację jego współfinansowania</t>
  </si>
  <si>
    <t>Zapewnienie prawidłowej realizacji projektu "Gov4Water" w ramach Programu INTERREG EUROPA  2021-2027, dla następującej jednostki realizującej, tj.: Województwa Łódzkiego, w zakresie pozyskania środków pochodzących z budżetu państwa przeznaczonych na refundację jego współfinansowania</t>
  </si>
  <si>
    <t>Ilość spraw dotyczących
 projektu (w szt.)</t>
  </si>
  <si>
    <t>Zapewnienie prawidłowej realizacji projektu  "Sprawiedliwa Transformacja w Europie Środkowej (JETforCE)" realizowanego w ramach Programu Interreg Europa Środkowa 2021-2027  dla następującej jednostki realizującej, tj.: Województwa Łódzkiego, w zakresie pozyskania środków pochodzących z budżetu państwa przeznaczonych na refundację jego współfinansowania</t>
  </si>
  <si>
    <t>Stosunek ilości wniosków o uruchomienie  zrealizowanych  do ilości wniosków złożonych (w %; w szt./szt.)</t>
  </si>
  <si>
    <t xml:space="preserve">Wydział Finansów i Budżetu </t>
  </si>
  <si>
    <t>Stosunek liczby przeprowadzonych kontroli do liczby inspektorów transportu drogowego wykonujących kontrole 
(w szt./1 os.; w szt./os.)</t>
  </si>
  <si>
    <r>
      <rPr>
        <sz val="7"/>
        <color theme="1"/>
        <rFont val="Arial"/>
        <family val="2"/>
        <charset val="238"/>
      </rPr>
      <t xml:space="preserve">100   </t>
    </r>
    <r>
      <rPr>
        <sz val="7"/>
        <color rgb="FFFF0000"/>
        <rFont val="Arial"/>
        <family val="2"/>
      </rPr>
      <t xml:space="preserve">
</t>
    </r>
    <r>
      <rPr>
        <sz val="7"/>
        <color theme="1"/>
        <rFont val="Arial"/>
        <family val="2"/>
        <charset val="238"/>
      </rPr>
      <t xml:space="preserve">(14267/ 14267) </t>
    </r>
  </si>
  <si>
    <t>754                                  (1 326 000/ 1758,90)</t>
  </si>
  <si>
    <t>79.000.000/           7.895.000</t>
  </si>
  <si>
    <t>100                                 (2/2)</t>
  </si>
  <si>
    <t>100                                 (300/300)</t>
  </si>
  <si>
    <t>300</t>
  </si>
  <si>
    <t>Zapewnienie odpowiednich zasobów do realizacji zadań ochrony ludności i obrony cywilnej</t>
  </si>
  <si>
    <t>Stosunek liczby zweryfikowanych podmiotów ochrony ludności i obrony cywilnej na terenie województwa do liczby złożonych wniosków (w %; w szt./szt.)</t>
  </si>
  <si>
    <t>14 500</t>
  </si>
  <si>
    <t>100 
(82/82)</t>
  </si>
  <si>
    <t>208</t>
  </si>
  <si>
    <t>17.2.2.</t>
  </si>
  <si>
    <t>Zarządzanie realizacją i wdrażanie pozostałych programów finansowanych z udziałem niepodlegających zwrotowi środków pomocowych</t>
  </si>
  <si>
    <t>17.2.2.1.</t>
  </si>
  <si>
    <t>2 060 / 24 484</t>
  </si>
  <si>
    <t>w złotych</t>
  </si>
  <si>
    <t>98             
(79.000/80.869)</t>
  </si>
  <si>
    <t>62,5 (5/8)</t>
  </si>
  <si>
    <t>66,7                  
 (100/150)</t>
  </si>
  <si>
    <t>7,25 
(3.300.000/45.500.000)</t>
  </si>
  <si>
    <t>83,87                 
(260/310)</t>
  </si>
  <si>
    <t>1.000,63 
(79.000.000/7.895.000)</t>
  </si>
  <si>
    <t>10,41         
(1500/14.410)</t>
  </si>
  <si>
    <t>967           
(29.000/3.000)</t>
  </si>
  <si>
    <t>53              
 (3.000/5.700)</t>
  </si>
  <si>
    <t>2                      
(70/3.000)</t>
  </si>
  <si>
    <t>33             
(40/120)</t>
  </si>
  <si>
    <t>25                              
(50/2)</t>
  </si>
  <si>
    <t>40              
(2.800/7.000)</t>
  </si>
  <si>
    <t>63                     
(7.000/112)</t>
  </si>
  <si>
    <t>100                
 (2.269/2.269)</t>
  </si>
  <si>
    <t>100                             
(1/1)</t>
  </si>
  <si>
    <t>100              
(1380/1380)</t>
  </si>
  <si>
    <t>100            
(28000/28000)</t>
  </si>
  <si>
    <t>93 (70/75)</t>
  </si>
  <si>
    <t>21                        
(15750/750)</t>
  </si>
  <si>
    <t>5,07                 
(316/6232)</t>
  </si>
  <si>
    <t>11,50                    
(650/5650)</t>
  </si>
  <si>
    <t>47,66                    
(102/214)</t>
  </si>
  <si>
    <t>5,07                   
 (316/6232)</t>
  </si>
  <si>
    <t>1,11                      
 (10/900)</t>
  </si>
  <si>
    <t>0,09                
(1700/19087)</t>
  </si>
  <si>
    <t>10                       
(119/1159)</t>
  </si>
  <si>
    <t>30
(4.104/13.704)</t>
  </si>
  <si>
    <t>100                           
(2/2)</t>
  </si>
  <si>
    <t>100                                 
(2/2)</t>
  </si>
  <si>
    <t>0                                      
(0/6)</t>
  </si>
  <si>
    <t>100                             
 (2/2)</t>
  </si>
  <si>
    <t>100                           
(98/98)</t>
  </si>
  <si>
    <t>100                            
  (98/98)</t>
  </si>
  <si>
    <t>13,95                    
 (12/86)</t>
  </si>
  <si>
    <t>0,28               
(4477/15970)</t>
  </si>
  <si>
    <t>0,13                              
(1/8)</t>
  </si>
  <si>
    <t>a)420                         
b)4100</t>
  </si>
  <si>
    <t>431,62              
 (15970/37)</t>
  </si>
  <si>
    <t>50,30                              
(37 725 000/                    
75 000 000)</t>
  </si>
  <si>
    <t>a) 110                         
b) 360</t>
  </si>
  <si>
    <t>1209              
(110+(360*40))/12</t>
  </si>
  <si>
    <t>Podział kwot wydatków określonych dla części 85/10 - województwo łódzkie w ustawie budżetowej na rok 2026 
- w układzie zadaniowym wraz z celami i miernikami ich realizacji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</si>
</sst>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5]General"/>
    <numFmt numFmtId="165" formatCode="yyyy\-mm\-dd"/>
  </numFmts>
  <fonts count="35">
    <font>
      <sz val="11"/>
      <color theme="1"/>
      <name val="Calibri"/>
      <family val="2"/>
      <charset val="238"/>
      <scheme val="minor"/>
    </font>
    <font>
      <sz val="10"/>
      <name val="Arial"/>
      <family val="2"/>
    </font>
    <font>
      <sz val="7"/>
      <name val="Arial"/>
      <family val="2"/>
    </font>
    <font>
      <b/>
      <sz val="11"/>
      <name val="Arial"/>
      <family val="2"/>
      <charset val="238"/>
    </font>
    <font>
      <sz val="7"/>
      <name val="Arial"/>
      <family val="2"/>
      <charset val="238"/>
    </font>
    <font>
      <b/>
      <sz val="7"/>
      <name val="Arial"/>
      <family val="2"/>
    </font>
    <font>
      <b/>
      <sz val="7"/>
      <name val="Arial"/>
      <family val="2"/>
      <charset val="238"/>
    </font>
    <font>
      <i/>
      <sz val="7"/>
      <name val="Arial"/>
      <family val="2"/>
    </font>
    <font>
      <sz val="10"/>
      <name val="Arial"/>
      <family val="2"/>
      <charset val="238"/>
    </font>
    <font>
      <b/>
      <i/>
      <sz val="7"/>
      <name val="Arial"/>
      <family val="2"/>
    </font>
    <font>
      <vertAlign val="superscript"/>
      <sz val="10"/>
      <name val="Arial"/>
      <family val="2"/>
    </font>
    <font>
      <b/>
      <sz val="14"/>
      <name val="Arial CE"/>
      <charset val="238"/>
    </font>
    <font>
      <sz val="7"/>
      <color theme="1"/>
      <name val="Arial"/>
      <family val="2"/>
      <charset val="238"/>
    </font>
    <font>
      <i/>
      <sz val="7"/>
      <color rgb="FF0070C0"/>
      <name val="Arial"/>
      <family val="2"/>
    </font>
    <font>
      <b/>
      <sz val="7"/>
      <color rgb="FF0070C0"/>
      <name val="Arial"/>
      <family val="2"/>
    </font>
    <font>
      <sz val="7"/>
      <color rgb="FF0070C0"/>
      <name val="Arial"/>
      <family val="2"/>
    </font>
    <font>
      <sz val="7"/>
      <color rgb="FFFF0000"/>
      <name val="Arial"/>
      <family val="2"/>
    </font>
    <font>
      <sz val="7"/>
      <color rgb="FFFF0000"/>
      <name val="Arial"/>
      <family val="2"/>
      <charset val="238"/>
    </font>
    <font>
      <sz val="6"/>
      <color indexed="48"/>
      <name val="Arial"/>
      <family val="2"/>
      <charset val="238"/>
    </font>
    <font>
      <sz val="7"/>
      <color theme="1"/>
      <name val="Calibri"/>
      <family val="2"/>
      <charset val="238"/>
      <scheme val="minor"/>
    </font>
    <font>
      <b/>
      <sz val="7"/>
      <color theme="1"/>
      <name val="Calibri"/>
      <family val="2"/>
      <charset val="238"/>
      <scheme val="minor"/>
    </font>
    <font>
      <vertAlign val="superscript"/>
      <sz val="7"/>
      <name val="Arial"/>
      <family val="2"/>
      <charset val="238"/>
    </font>
    <font>
      <b/>
      <vertAlign val="superscript"/>
      <sz val="7"/>
      <name val="Arial"/>
      <family val="2"/>
      <charset val="238"/>
    </font>
    <font>
      <sz val="7"/>
      <color rgb="FF0070C0"/>
      <name val="Arial"/>
      <family val="2"/>
      <charset val="238"/>
    </font>
    <font>
      <b/>
      <sz val="7"/>
      <color theme="1"/>
      <name val="Arial"/>
      <family val="2"/>
    </font>
    <font>
      <sz val="7"/>
      <color theme="1"/>
      <name val="Arial"/>
      <family val="2"/>
    </font>
    <font>
      <b/>
      <sz val="7"/>
      <color theme="1"/>
      <name val="Arial"/>
      <family val="2"/>
      <charset val="238"/>
    </font>
    <font>
      <sz val="11"/>
      <color indexed="8"/>
      <name val="Czcionka tekstu podstawowego"/>
      <family val="2"/>
      <charset val="238"/>
    </font>
    <font>
      <sz val="11"/>
      <color theme="1"/>
      <name val="Arial"/>
      <family val="2"/>
      <charset val="238"/>
    </font>
    <font>
      <b/>
      <sz val="6"/>
      <name val="Arial"/>
      <family val="2"/>
      <charset val="238"/>
    </font>
    <font>
      <b/>
      <sz val="11"/>
      <color theme="1"/>
      <name val="Calibri"/>
      <family val="2"/>
      <charset val="238"/>
      <scheme val="minor"/>
    </font>
    <font>
      <sz val="11"/>
      <color indexed="8"/>
      <name val="Calibri"/>
      <family val="2"/>
      <charset val="238"/>
    </font>
    <font>
      <sz val="6"/>
      <name val="Arial"/>
      <family val="2"/>
      <charset val="238"/>
    </font>
    <font>
      <i/>
      <sz val="7"/>
      <color rgb="FF0070C0"/>
      <name val="Arial"/>
      <family val="2"/>
      <charset val="238"/>
    </font>
    <font>
      <sz val="7"/>
      <color theme="4" tint="-0.249977111117893"/>
      <name val="Arial"/>
      <family val="2"/>
    </font>
  </fonts>
  <fills count="11">
    <fill>
      <patternFill patternType="none"/>
    </fill>
    <fill>
      <patternFill patternType="gray125"/>
    </fill>
    <fill>
      <patternFill patternType="solid">
        <fgColor theme="0"/>
        <bgColor indexed="64"/>
      </patternFill>
    </fill>
    <fill>
      <patternFill patternType="solid">
        <fgColor indexed="50"/>
        <bgColor indexed="64"/>
      </patternFill>
    </fill>
    <fill>
      <patternFill patternType="solid">
        <fgColor indexed="51"/>
        <bgColor indexed="64"/>
      </patternFill>
    </fill>
    <fill>
      <patternFill patternType="solid">
        <fgColor rgb="FFFFFF00"/>
        <bgColor indexed="64"/>
      </patternFill>
    </fill>
    <fill>
      <patternFill patternType="solid">
        <fgColor indexed="13"/>
        <bgColor indexed="64"/>
      </patternFill>
    </fill>
    <fill>
      <patternFill patternType="solid">
        <fgColor indexed="26"/>
        <bgColor indexed="9"/>
      </patternFill>
    </fill>
    <fill>
      <patternFill patternType="solid">
        <fgColor indexed="51"/>
        <bgColor indexed="34"/>
      </patternFill>
    </fill>
    <fill>
      <patternFill patternType="solid">
        <fgColor indexed="9"/>
        <bgColor indexed="26"/>
      </patternFill>
    </fill>
    <fill>
      <patternFill patternType="solid">
        <fgColor theme="0"/>
        <bgColor indexed="26"/>
      </patternFill>
    </fill>
  </fills>
  <borders count="7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8"/>
      </right>
      <top style="thin">
        <color indexed="64"/>
      </top>
      <bottom style="hair">
        <color indexed="64"/>
      </bottom>
      <diagonal/>
    </border>
    <border>
      <left style="thin">
        <color indexed="8"/>
      </left>
      <right style="thin">
        <color indexed="8"/>
      </right>
      <top style="thin">
        <color indexed="64"/>
      </top>
      <bottom style="hair">
        <color indexed="64"/>
      </bottom>
      <diagonal/>
    </border>
    <border>
      <left style="thin">
        <color indexed="8"/>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8"/>
      </left>
      <right style="thin">
        <color indexed="8"/>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medium">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8"/>
      </right>
      <top style="hair">
        <color indexed="64"/>
      </top>
      <bottom style="thin">
        <color indexed="64"/>
      </bottom>
      <diagonal/>
    </border>
    <border>
      <left style="thin">
        <color indexed="8"/>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8"/>
      </top>
      <bottom/>
      <diagonal/>
    </border>
    <border>
      <left style="thin">
        <color indexed="64"/>
      </left>
      <right style="thin">
        <color indexed="64"/>
      </right>
      <top style="thin">
        <color indexed="8"/>
      </top>
      <bottom/>
      <diagonal/>
    </border>
    <border>
      <left style="thin">
        <color indexed="0"/>
      </left>
      <right style="thin">
        <color indexed="0"/>
      </right>
      <top style="thin">
        <color indexed="0"/>
      </top>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hair">
        <color indexed="8"/>
      </top>
      <bottom style="hair">
        <color indexed="8"/>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s>
  <cellStyleXfs count="9">
    <xf numFmtId="0" fontId="0" fillId="0" borderId="0"/>
    <xf numFmtId="0" fontId="8" fillId="0" borderId="0"/>
    <xf numFmtId="14" fontId="8" fillId="0" borderId="0" applyProtection="0">
      <alignment vertical="center"/>
    </xf>
    <xf numFmtId="14" fontId="8" fillId="7" borderId="39" applyProtection="0">
      <alignment vertical="center"/>
    </xf>
    <xf numFmtId="165" fontId="8" fillId="0" borderId="0">
      <alignment vertical="center"/>
    </xf>
    <xf numFmtId="0" fontId="8" fillId="0" borderId="0"/>
    <xf numFmtId="0" fontId="8" fillId="0" borderId="0"/>
    <xf numFmtId="0" fontId="27" fillId="0" borderId="0"/>
    <xf numFmtId="0" fontId="31" fillId="0" borderId="0"/>
  </cellStyleXfs>
  <cellXfs count="732">
    <xf numFmtId="0" fontId="0" fillId="0" borderId="0" xfId="0"/>
    <xf numFmtId="0" fontId="2" fillId="0" borderId="0" xfId="0" applyFont="1" applyAlignment="1">
      <alignment horizontal="left" wrapText="1"/>
    </xf>
    <xf numFmtId="0" fontId="2" fillId="0" borderId="0" xfId="0" applyFont="1"/>
    <xf numFmtId="0" fontId="4" fillId="0" borderId="0" xfId="0" applyFont="1"/>
    <xf numFmtId="3" fontId="4" fillId="0" borderId="0" xfId="0" applyNumberFormat="1" applyFont="1" applyAlignment="1">
      <alignment wrapText="1"/>
    </xf>
    <xf numFmtId="3" fontId="2" fillId="0" borderId="0" xfId="0" applyNumberFormat="1" applyFont="1" applyAlignment="1"/>
    <xf numFmtId="3" fontId="4" fillId="0" borderId="0" xfId="0" applyNumberFormat="1" applyFont="1" applyAlignment="1"/>
    <xf numFmtId="3" fontId="4" fillId="0" borderId="0" xfId="0" applyNumberFormat="1" applyFont="1"/>
    <xf numFmtId="3" fontId="4" fillId="0" borderId="0" xfId="0" applyNumberFormat="1" applyFont="1" applyAlignment="1">
      <alignment horizontal="left" vertical="center"/>
    </xf>
    <xf numFmtId="3" fontId="2" fillId="0" borderId="0" xfId="0" applyNumberFormat="1" applyFont="1" applyAlignment="1">
      <alignment horizontal="left" vertical="top"/>
    </xf>
    <xf numFmtId="3" fontId="4" fillId="0" borderId="0" xfId="0" applyNumberFormat="1" applyFont="1" applyAlignment="1">
      <alignment horizontal="center" vertical="center"/>
    </xf>
    <xf numFmtId="0" fontId="2" fillId="0" borderId="11"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5" fillId="3" borderId="20" xfId="0" applyNumberFormat="1" applyFont="1" applyFill="1" applyBorder="1" applyAlignment="1">
      <alignment horizontal="center" vertical="center" wrapText="1"/>
    </xf>
    <xf numFmtId="0" fontId="5" fillId="3" borderId="0" xfId="0" applyFont="1" applyFill="1"/>
    <xf numFmtId="0" fontId="5" fillId="4" borderId="22"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0" xfId="0" applyFont="1" applyFill="1"/>
    <xf numFmtId="0" fontId="5" fillId="5" borderId="22"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0" borderId="0" xfId="0" applyFont="1" applyFill="1"/>
    <xf numFmtId="0" fontId="5" fillId="0" borderId="2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22" xfId="0" applyFont="1" applyFill="1" applyBorder="1" applyAlignment="1">
      <alignment horizontal="center" vertical="center" wrapText="1"/>
    </xf>
    <xf numFmtId="3" fontId="4" fillId="0" borderId="12" xfId="0" applyNumberFormat="1" applyFont="1" applyFill="1" applyBorder="1" applyAlignment="1" applyProtection="1">
      <alignment horizontal="center" vertical="center" wrapText="1"/>
    </xf>
    <xf numFmtId="49" fontId="4" fillId="0" borderId="20" xfId="0" applyNumberFormat="1" applyFont="1" applyFill="1" applyBorder="1" applyAlignment="1">
      <alignment horizontal="center" vertical="center" wrapText="1"/>
    </xf>
    <xf numFmtId="0" fontId="6" fillId="0" borderId="0" xfId="0" applyFont="1" applyFill="1"/>
    <xf numFmtId="0" fontId="5" fillId="6" borderId="22" xfId="0" applyFont="1" applyFill="1" applyBorder="1" applyAlignment="1">
      <alignment horizontal="center" vertical="center" wrapText="1"/>
    </xf>
    <xf numFmtId="0" fontId="5" fillId="6" borderId="20" xfId="0" applyFont="1" applyFill="1" applyBorder="1" applyAlignment="1">
      <alignment horizontal="center" vertical="center" wrapText="1"/>
    </xf>
    <xf numFmtId="49" fontId="5" fillId="6" borderId="20" xfId="0" applyNumberFormat="1" applyFont="1" applyFill="1" applyBorder="1" applyAlignment="1">
      <alignment horizontal="center" vertical="center" wrapText="1"/>
    </xf>
    <xf numFmtId="0" fontId="6" fillId="6" borderId="0" xfId="0" applyFont="1" applyFill="1"/>
    <xf numFmtId="49" fontId="5" fillId="0" borderId="20" xfId="0" applyNumberFormat="1" applyFont="1" applyFill="1" applyBorder="1" applyAlignment="1">
      <alignment horizontal="center" vertical="center" wrapText="1"/>
    </xf>
    <xf numFmtId="0" fontId="6" fillId="0" borderId="0" xfId="0" applyFont="1"/>
    <xf numFmtId="0" fontId="2" fillId="0" borderId="22" xfId="0" applyFont="1" applyFill="1" applyBorder="1" applyAlignment="1">
      <alignment horizontal="center" vertical="center" wrapText="1"/>
    </xf>
    <xf numFmtId="0" fontId="2" fillId="0" borderId="20" xfId="0"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0" fontId="7" fillId="0" borderId="0" xfId="0" applyFont="1" applyFill="1"/>
    <xf numFmtId="0" fontId="5" fillId="0" borderId="0" xfId="0" applyFont="1"/>
    <xf numFmtId="0" fontId="2" fillId="0" borderId="0" xfId="0" applyFont="1" applyFill="1"/>
    <xf numFmtId="0" fontId="5" fillId="6" borderId="0" xfId="0" applyFont="1" applyFill="1"/>
    <xf numFmtId="3" fontId="2" fillId="0" borderId="23" xfId="0" applyNumberFormat="1" applyFont="1" applyFill="1" applyBorder="1" applyAlignment="1" applyProtection="1">
      <alignment horizontal="center" vertical="center" wrapText="1"/>
    </xf>
    <xf numFmtId="3" fontId="2" fillId="0" borderId="24" xfId="0" applyNumberFormat="1" applyFont="1" applyFill="1" applyBorder="1" applyAlignment="1" applyProtection="1">
      <alignment horizontal="center" vertical="center" wrapText="1"/>
    </xf>
    <xf numFmtId="49" fontId="2" fillId="0" borderId="15"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5" fillId="0" borderId="22"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20" xfId="0" applyFont="1" applyBorder="1" applyAlignment="1">
      <alignment horizontal="center" vertical="center" wrapText="1"/>
    </xf>
    <xf numFmtId="49" fontId="2" fillId="0" borderId="26" xfId="0" quotePrefix="1" applyNumberFormat="1"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0" xfId="0" applyFont="1" applyBorder="1" applyAlignment="1">
      <alignment horizontal="center" vertical="center" wrapText="1"/>
    </xf>
    <xf numFmtId="49" fontId="2" fillId="0" borderId="20" xfId="0" applyNumberFormat="1" applyFont="1" applyBorder="1" applyAlignment="1">
      <alignment horizontal="center" vertical="center" wrapText="1"/>
    </xf>
    <xf numFmtId="0" fontId="5" fillId="0" borderId="18"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4" fillId="0" borderId="0" xfId="0" applyFont="1" applyFill="1"/>
    <xf numFmtId="0" fontId="6" fillId="6" borderId="22" xfId="0" applyFont="1" applyFill="1" applyBorder="1" applyAlignment="1">
      <alignment horizontal="center" vertical="center" wrapText="1"/>
    </xf>
    <xf numFmtId="0" fontId="6" fillId="6" borderId="20" xfId="0" applyFont="1" applyFill="1" applyBorder="1" applyAlignment="1">
      <alignment horizontal="center" vertical="center" wrapText="1"/>
    </xf>
    <xf numFmtId="49" fontId="6" fillId="6" borderId="20" xfId="0" applyNumberFormat="1" applyFont="1" applyFill="1" applyBorder="1" applyAlignment="1">
      <alignment horizontal="center" vertical="center" wrapText="1"/>
    </xf>
    <xf numFmtId="49" fontId="6" fillId="0" borderId="20" xfId="0" applyNumberFormat="1" applyFont="1" applyBorder="1" applyAlignment="1">
      <alignment horizontal="center" vertical="center" wrapText="1"/>
    </xf>
    <xf numFmtId="49" fontId="4" fillId="0" borderId="26" xfId="0" applyNumberFormat="1" applyFont="1" applyFill="1" applyBorder="1" applyAlignment="1">
      <alignment horizontal="center" vertical="center" wrapText="1"/>
    </xf>
    <xf numFmtId="0" fontId="5" fillId="6" borderId="14" xfId="0" applyFont="1" applyFill="1" applyBorder="1" applyAlignment="1">
      <alignment horizontal="center" vertical="center" wrapText="1"/>
    </xf>
    <xf numFmtId="49" fontId="5" fillId="5" borderId="20" xfId="0" applyNumberFormat="1" applyFont="1" applyFill="1" applyBorder="1" applyAlignment="1">
      <alignment horizontal="center" vertical="center" wrapText="1"/>
    </xf>
    <xf numFmtId="0" fontId="2" fillId="2" borderId="14" xfId="0"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6" fillId="5" borderId="15" xfId="0" applyFont="1" applyFill="1" applyBorder="1" applyAlignment="1">
      <alignment horizontal="center" vertical="center" wrapText="1"/>
    </xf>
    <xf numFmtId="49" fontId="6" fillId="5" borderId="15"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2" borderId="26" xfId="0" applyNumberFormat="1"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2" xfId="1" applyNumberFormat="1" applyFont="1" applyFill="1" applyBorder="1" applyAlignment="1">
      <alignment horizontal="center" vertical="center"/>
    </xf>
    <xf numFmtId="0" fontId="2" fillId="6" borderId="20" xfId="0" applyFont="1" applyFill="1" applyBorder="1" applyAlignment="1">
      <alignment horizontal="center" vertical="center" wrapText="1"/>
    </xf>
    <xf numFmtId="49" fontId="2" fillId="6" borderId="20" xfId="0" applyNumberFormat="1" applyFont="1" applyFill="1" applyBorder="1" applyAlignment="1">
      <alignment horizontal="center" vertical="center" wrapText="1"/>
    </xf>
    <xf numFmtId="0" fontId="5" fillId="0" borderId="40" xfId="3" applyNumberFormat="1" applyFont="1" applyFill="1" applyBorder="1" applyAlignment="1" applyProtection="1">
      <alignment horizontal="center" vertical="center"/>
    </xf>
    <xf numFmtId="0" fontId="2" fillId="0" borderId="40" xfId="3" applyNumberFormat="1" applyFont="1" applyFill="1" applyBorder="1" applyAlignment="1" applyProtection="1">
      <alignment horizontal="center" vertical="center"/>
    </xf>
    <xf numFmtId="0" fontId="5" fillId="6" borderId="15" xfId="0" applyFont="1" applyFill="1" applyBorder="1" applyAlignment="1">
      <alignment horizontal="center" vertical="center" wrapText="1"/>
    </xf>
    <xf numFmtId="49" fontId="5" fillId="6" borderId="15" xfId="0" applyNumberFormat="1" applyFont="1" applyFill="1" applyBorder="1" applyAlignment="1">
      <alignment horizontal="center" vertical="center" wrapText="1"/>
    </xf>
    <xf numFmtId="0" fontId="7" fillId="0" borderId="0" xfId="0" applyFont="1"/>
    <xf numFmtId="0" fontId="9" fillId="0" borderId="0" xfId="0" applyFont="1"/>
    <xf numFmtId="0" fontId="2" fillId="2" borderId="22" xfId="0"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0" fontId="10" fillId="0" borderId="0" xfId="0" applyFont="1" applyAlignment="1">
      <alignment horizontal="right" vertical="top"/>
    </xf>
    <xf numFmtId="0" fontId="1" fillId="0" borderId="0" xfId="0" applyFont="1"/>
    <xf numFmtId="3" fontId="2" fillId="0" borderId="0" xfId="0" applyNumberFormat="1" applyFont="1"/>
    <xf numFmtId="0" fontId="1" fillId="0" borderId="0" xfId="0" applyNumberFormat="1" applyFont="1" applyAlignment="1">
      <alignment horizontal="left" vertical="top" wrapText="1"/>
    </xf>
    <xf numFmtId="3" fontId="4" fillId="0" borderId="0" xfId="0" applyNumberFormat="1" applyFont="1" applyAlignment="1">
      <alignment horizontal="right"/>
    </xf>
    <xf numFmtId="3" fontId="4" fillId="0" borderId="11" xfId="0" applyNumberFormat="1" applyFont="1" applyFill="1" applyBorder="1" applyAlignment="1">
      <alignment vertical="center" wrapText="1"/>
    </xf>
    <xf numFmtId="3" fontId="4" fillId="0" borderId="10" xfId="0" applyNumberFormat="1" applyFont="1" applyBorder="1" applyAlignment="1">
      <alignment horizontal="center" vertical="center"/>
    </xf>
    <xf numFmtId="0" fontId="2" fillId="0" borderId="8" xfId="0" applyFont="1" applyFill="1" applyBorder="1" applyAlignment="1">
      <alignment horizontal="center" vertical="center" wrapText="1"/>
    </xf>
    <xf numFmtId="0" fontId="4" fillId="0" borderId="22" xfId="0" applyFont="1" applyBorder="1" applyAlignment="1">
      <alignment horizontal="center" vertical="center" wrapText="1"/>
    </xf>
    <xf numFmtId="0" fontId="6" fillId="0"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5"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5" borderId="22" xfId="0" applyNumberFormat="1" applyFont="1" applyFill="1" applyBorder="1" applyAlignment="1">
      <alignment horizontal="center" vertical="center" wrapText="1"/>
    </xf>
    <xf numFmtId="49" fontId="4" fillId="5" borderId="20" xfId="0" applyNumberFormat="1" applyFont="1" applyFill="1" applyBorder="1" applyAlignment="1">
      <alignment horizontal="center"/>
    </xf>
    <xf numFmtId="49" fontId="4" fillId="6" borderId="20" xfId="0" applyNumberFormat="1" applyFont="1" applyFill="1" applyBorder="1" applyAlignment="1">
      <alignment horizontal="center" vertical="center" wrapText="1"/>
    </xf>
    <xf numFmtId="0" fontId="2" fillId="4" borderId="15" xfId="0"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3" fontId="4" fillId="0" borderId="0" xfId="0" applyNumberFormat="1" applyFont="1" applyAlignment="1">
      <alignment vertical="center"/>
    </xf>
    <xf numFmtId="3" fontId="4" fillId="0" borderId="0" xfId="0" applyNumberFormat="1" applyFont="1" applyAlignment="1">
      <alignment horizontal="left" wrapText="1"/>
    </xf>
    <xf numFmtId="3" fontId="2" fillId="0" borderId="26" xfId="0" applyNumberFormat="1" applyFont="1" applyFill="1" applyBorder="1" applyAlignment="1" applyProtection="1">
      <alignment horizontal="center" vertical="center" wrapText="1"/>
    </xf>
    <xf numFmtId="0" fontId="5" fillId="8" borderId="53" xfId="3" applyNumberFormat="1" applyFont="1" applyFill="1" applyBorder="1" applyAlignment="1" applyProtection="1">
      <alignment horizontal="center" vertical="center"/>
    </xf>
    <xf numFmtId="0" fontId="5" fillId="6" borderId="40" xfId="3" applyNumberFormat="1" applyFont="1" applyFill="1" applyBorder="1" applyAlignment="1" applyProtection="1">
      <alignment horizontal="center" vertical="center"/>
    </xf>
    <xf numFmtId="0" fontId="2" fillId="0" borderId="50" xfId="0" applyFont="1" applyFill="1" applyBorder="1" applyAlignment="1">
      <alignment horizontal="center" vertical="center" wrapText="1"/>
    </xf>
    <xf numFmtId="0" fontId="2" fillId="0" borderId="51" xfId="0" applyFont="1" applyFill="1" applyBorder="1" applyAlignment="1">
      <alignment horizontal="center" vertical="center" wrapText="1"/>
    </xf>
    <xf numFmtId="49" fontId="2" fillId="0" borderId="51" xfId="0" applyNumberFormat="1" applyFont="1" applyFill="1" applyBorder="1" applyAlignment="1">
      <alignment horizontal="center" vertical="center" wrapText="1"/>
    </xf>
    <xf numFmtId="0" fontId="2" fillId="0" borderId="48" xfId="0" applyFont="1" applyFill="1" applyBorder="1"/>
    <xf numFmtId="0" fontId="2" fillId="2" borderId="0" xfId="0" applyFont="1" applyFill="1" applyBorder="1"/>
    <xf numFmtId="0" fontId="2" fillId="0" borderId="0" xfId="0" applyFont="1" applyBorder="1"/>
    <xf numFmtId="0" fontId="13" fillId="0" borderId="17" xfId="0" applyFont="1" applyFill="1" applyBorder="1" applyAlignment="1">
      <alignment horizontal="center" vertical="center" wrapText="1"/>
    </xf>
    <xf numFmtId="0" fontId="13" fillId="0" borderId="10" xfId="0" applyFont="1" applyFill="1" applyBorder="1" applyAlignment="1">
      <alignment horizontal="center" vertical="center" wrapText="1"/>
    </xf>
    <xf numFmtId="49" fontId="13" fillId="0" borderId="10" xfId="0" applyNumberFormat="1" applyFont="1" applyFill="1" applyBorder="1" applyAlignment="1">
      <alignment horizontal="center" vertical="center" wrapText="1"/>
    </xf>
    <xf numFmtId="49" fontId="13" fillId="0" borderId="26" xfId="0" applyNumberFormat="1" applyFont="1" applyFill="1" applyBorder="1" applyAlignment="1">
      <alignment horizontal="center" vertical="center" wrapText="1"/>
    </xf>
    <xf numFmtId="0" fontId="15" fillId="0" borderId="0" xfId="0" applyFont="1"/>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49" fontId="13" fillId="0" borderId="15" xfId="0" applyNumberFormat="1" applyFont="1" applyFill="1" applyBorder="1" applyAlignment="1">
      <alignment horizontal="center" vertical="center" wrapText="1"/>
    </xf>
    <xf numFmtId="49" fontId="13" fillId="0" borderId="27" xfId="0" applyNumberFormat="1" applyFont="1" applyFill="1" applyBorder="1" applyAlignment="1">
      <alignment horizontal="center" vertical="center" wrapText="1"/>
    </xf>
    <xf numFmtId="0" fontId="15" fillId="0" borderId="0" xfId="0" applyFont="1" applyFill="1"/>
    <xf numFmtId="0" fontId="13" fillId="0" borderId="0" xfId="0" applyFont="1" applyFill="1"/>
    <xf numFmtId="0" fontId="13" fillId="0" borderId="0" xfId="0" applyFont="1"/>
    <xf numFmtId="0" fontId="14" fillId="0" borderId="0" xfId="0" applyFont="1"/>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49" fontId="13" fillId="0" borderId="9" xfId="0" applyNumberFormat="1" applyFont="1" applyFill="1" applyBorder="1" applyAlignment="1">
      <alignment horizontal="center" vertical="center" wrapText="1"/>
    </xf>
    <xf numFmtId="49" fontId="13" fillId="0" borderId="28" xfId="0" applyNumberFormat="1" applyFont="1" applyFill="1" applyBorder="1" applyAlignment="1">
      <alignment horizontal="center" vertical="center" wrapText="1"/>
    </xf>
    <xf numFmtId="0" fontId="14" fillId="0" borderId="0" xfId="0" applyFont="1" applyFill="1"/>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49" fontId="16" fillId="0" borderId="9" xfId="0" applyNumberFormat="1" applyFont="1" applyFill="1" applyBorder="1" applyAlignment="1">
      <alignment horizontal="center" vertical="center" wrapText="1"/>
    </xf>
    <xf numFmtId="0" fontId="16" fillId="0" borderId="0" xfId="0" applyFont="1" applyFill="1"/>
    <xf numFmtId="0" fontId="5" fillId="0" borderId="15" xfId="0"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0" fontId="6" fillId="0" borderId="15" xfId="0" applyNumberFormat="1" applyFont="1" applyBorder="1" applyAlignment="1" applyProtection="1">
      <alignment horizontal="center" vertical="center" wrapText="1"/>
      <protection locked="0"/>
    </xf>
    <xf numFmtId="164" fontId="4" fillId="2" borderId="20" xfId="0" applyNumberFormat="1" applyFont="1" applyFill="1" applyBorder="1" applyAlignment="1" applyProtection="1">
      <alignment horizontal="center" vertical="center" wrapText="1"/>
    </xf>
    <xf numFmtId="49" fontId="4" fillId="0" borderId="10" xfId="0" applyNumberFormat="1" applyFont="1" applyFill="1" applyBorder="1" applyAlignment="1">
      <alignment horizontal="center" vertical="center" wrapText="1"/>
    </xf>
    <xf numFmtId="0" fontId="6" fillId="2" borderId="20" xfId="0" applyFont="1" applyFill="1" applyBorder="1" applyAlignment="1" applyProtection="1">
      <alignment horizontal="center" vertical="center" wrapText="1"/>
    </xf>
    <xf numFmtId="0" fontId="4" fillId="0" borderId="20" xfId="0" applyFont="1" applyBorder="1" applyAlignment="1">
      <alignment horizontal="center" vertical="center" wrapText="1"/>
    </xf>
    <xf numFmtId="0" fontId="4" fillId="2" borderId="20" xfId="0" applyFont="1" applyFill="1" applyBorder="1" applyAlignment="1">
      <alignment horizontal="center" vertical="center" wrapText="1"/>
    </xf>
    <xf numFmtId="0" fontId="2" fillId="0" borderId="20" xfId="2" applyNumberFormat="1" applyFont="1" applyFill="1" applyBorder="1" applyAlignment="1">
      <alignment horizontal="center" vertical="center" wrapText="1"/>
    </xf>
    <xf numFmtId="0" fontId="6" fillId="0" borderId="22" xfId="0" applyFont="1" applyFill="1" applyBorder="1" applyAlignment="1">
      <alignment horizontal="center" vertical="center" wrapText="1"/>
    </xf>
    <xf numFmtId="49" fontId="5" fillId="4" borderId="20" xfId="0" applyNumberFormat="1" applyFont="1" applyFill="1" applyBorder="1" applyAlignment="1">
      <alignment horizontal="center"/>
    </xf>
    <xf numFmtId="49" fontId="5" fillId="5" borderId="20" xfId="0" applyNumberFormat="1" applyFont="1" applyFill="1" applyBorder="1" applyAlignment="1">
      <alignment horizontal="center"/>
    </xf>
    <xf numFmtId="49" fontId="5" fillId="0" borderId="20" xfId="0" applyNumberFormat="1" applyFont="1" applyFill="1" applyBorder="1" applyAlignment="1">
      <alignment horizontal="center"/>
    </xf>
    <xf numFmtId="3" fontId="6" fillId="0" borderId="20" xfId="0" applyNumberFormat="1" applyFont="1" applyBorder="1" applyAlignment="1">
      <alignment horizontal="center" vertical="center" wrapText="1"/>
    </xf>
    <xf numFmtId="3" fontId="2" fillId="0" borderId="20" xfId="0" applyNumberFormat="1" applyFont="1" applyFill="1" applyBorder="1" applyAlignment="1">
      <alignment horizontal="center" vertical="center"/>
    </xf>
    <xf numFmtId="3" fontId="4" fillId="0" borderId="20" xfId="0" applyNumberFormat="1" applyFont="1" applyBorder="1" applyAlignment="1">
      <alignment horizontal="center" vertical="center" wrapText="1"/>
    </xf>
    <xf numFmtId="0" fontId="6" fillId="0" borderId="20"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2" borderId="20" xfId="0" applyFont="1" applyFill="1" applyBorder="1" applyAlignment="1">
      <alignment horizontal="center" vertical="center" wrapText="1"/>
    </xf>
    <xf numFmtId="49" fontId="4" fillId="4" borderId="20" xfId="0" applyNumberFormat="1" applyFont="1" applyFill="1" applyBorder="1" applyAlignment="1">
      <alignment horizontal="center"/>
    </xf>
    <xf numFmtId="0" fontId="5" fillId="8" borderId="54" xfId="0" applyNumberFormat="1" applyFont="1" applyFill="1" applyBorder="1" applyAlignment="1" applyProtection="1">
      <alignment horizontal="center" vertical="center" wrapText="1"/>
    </xf>
    <xf numFmtId="0" fontId="5" fillId="6" borderId="41" xfId="0" applyNumberFormat="1" applyFont="1" applyFill="1" applyBorder="1" applyAlignment="1" applyProtection="1">
      <alignment horizontal="center" vertical="center" wrapText="1"/>
    </xf>
    <xf numFmtId="0" fontId="5" fillId="0" borderId="41" xfId="0" applyNumberFormat="1" applyFont="1" applyBorder="1" applyAlignment="1" applyProtection="1">
      <alignment horizontal="center" vertical="center" wrapText="1"/>
    </xf>
    <xf numFmtId="0" fontId="2" fillId="0" borderId="42" xfId="0" applyNumberFormat="1" applyFont="1" applyBorder="1" applyAlignment="1" applyProtection="1">
      <alignment horizontal="center" vertical="center" wrapText="1"/>
    </xf>
    <xf numFmtId="0" fontId="5" fillId="0" borderId="41" xfId="0" applyNumberFormat="1" applyFont="1" applyFill="1" applyBorder="1" applyAlignment="1" applyProtection="1">
      <alignment horizontal="center" vertical="center" wrapText="1"/>
    </xf>
    <xf numFmtId="0" fontId="2" fillId="0" borderId="42" xfId="0" applyNumberFormat="1" applyFont="1" applyFill="1" applyBorder="1" applyAlignment="1" applyProtection="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6" fillId="0" borderId="20" xfId="0" applyFont="1" applyFill="1" applyBorder="1" applyAlignment="1" applyProtection="1">
      <alignment horizontal="center" vertical="center" wrapText="1"/>
    </xf>
    <xf numFmtId="0" fontId="6" fillId="0" borderId="20" xfId="0" applyNumberFormat="1" applyFont="1" applyFill="1" applyBorder="1" applyAlignment="1" applyProtection="1">
      <alignment horizontal="center" vertical="center" wrapText="1"/>
      <protection locked="0"/>
    </xf>
    <xf numFmtId="49" fontId="4" fillId="2" borderId="20" xfId="0" applyNumberFormat="1" applyFont="1" applyFill="1" applyBorder="1" applyAlignment="1">
      <alignment horizontal="center" vertical="center" wrapText="1"/>
    </xf>
    <xf numFmtId="0" fontId="4" fillId="2" borderId="20" xfId="0" applyNumberFormat="1" applyFont="1" applyFill="1" applyBorder="1" applyAlignment="1">
      <alignment horizontal="center" vertical="center" wrapText="1"/>
    </xf>
    <xf numFmtId="0" fontId="4" fillId="0" borderId="20" xfId="0" applyNumberFormat="1" applyFont="1" applyFill="1" applyBorder="1" applyAlignment="1" applyProtection="1">
      <alignment horizontal="center" vertical="center" wrapText="1"/>
      <protection locked="0"/>
    </xf>
    <xf numFmtId="0" fontId="6" fillId="0" borderId="20" xfId="0" applyFont="1" applyBorder="1" applyAlignment="1" applyProtection="1">
      <alignment horizontal="center" vertical="center" wrapText="1"/>
    </xf>
    <xf numFmtId="0" fontId="4" fillId="0" borderId="10" xfId="0" applyNumberFormat="1" applyFont="1" applyFill="1" applyBorder="1" applyAlignment="1" applyProtection="1">
      <alignment horizontal="center" vertical="center" wrapText="1"/>
    </xf>
    <xf numFmtId="0" fontId="4" fillId="0" borderId="20" xfId="0" applyNumberFormat="1" applyFont="1" applyBorder="1" applyAlignment="1" applyProtection="1">
      <alignment horizontal="center" vertical="center" wrapText="1"/>
    </xf>
    <xf numFmtId="49" fontId="4" fillId="0" borderId="55" xfId="0" applyNumberFormat="1" applyFont="1" applyBorder="1" applyAlignment="1">
      <alignment horizontal="center" vertical="center" wrapText="1"/>
    </xf>
    <xf numFmtId="0" fontId="2" fillId="0" borderId="15" xfId="0" applyNumberFormat="1" applyFont="1" applyFill="1" applyBorder="1" applyAlignment="1" applyProtection="1">
      <alignment horizontal="center" vertical="center" wrapText="1"/>
      <protection locked="0"/>
    </xf>
    <xf numFmtId="0" fontId="2" fillId="0" borderId="20" xfId="0" applyNumberFormat="1" applyFont="1" applyFill="1" applyBorder="1" applyAlignment="1" applyProtection="1">
      <alignment horizontal="center" vertical="center" wrapText="1"/>
      <protection locked="0"/>
    </xf>
    <xf numFmtId="0" fontId="6" fillId="2" borderId="1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9" borderId="20" xfId="0" applyNumberFormat="1" applyFont="1" applyFill="1" applyBorder="1" applyAlignment="1" applyProtection="1">
      <alignment horizontal="center" vertical="center" wrapText="1"/>
      <protection locked="0"/>
    </xf>
    <xf numFmtId="0" fontId="4" fillId="9" borderId="20" xfId="0" applyNumberFormat="1" applyFont="1" applyFill="1" applyBorder="1" applyAlignment="1" applyProtection="1">
      <alignment horizontal="center" vertical="center" wrapText="1"/>
      <protection locked="0"/>
    </xf>
    <xf numFmtId="0" fontId="4" fillId="10" borderId="20" xfId="0" applyNumberFormat="1" applyFont="1" applyFill="1" applyBorder="1" applyAlignment="1" applyProtection="1">
      <alignment horizontal="center" vertical="center" wrapText="1"/>
      <protection locked="0"/>
    </xf>
    <xf numFmtId="0" fontId="6" fillId="9" borderId="20" xfId="0" applyFont="1" applyFill="1" applyBorder="1" applyAlignment="1" applyProtection="1">
      <alignment horizontal="center" vertical="center" wrapText="1"/>
    </xf>
    <xf numFmtId="0" fontId="4" fillId="9" borderId="20" xfId="0" applyFont="1" applyFill="1" applyBorder="1" applyAlignment="1" applyProtection="1">
      <alignment horizontal="center" vertical="center" wrapText="1"/>
    </xf>
    <xf numFmtId="0" fontId="4" fillId="0" borderId="10" xfId="0" applyNumberFormat="1" applyFont="1" applyBorder="1" applyAlignment="1" applyProtection="1">
      <alignment horizontal="center" vertical="center" wrapText="1"/>
      <protection locked="0"/>
    </xf>
    <xf numFmtId="0" fontId="4" fillId="0" borderId="20" xfId="0" applyNumberFormat="1" applyFont="1" applyBorder="1" applyAlignment="1">
      <alignment horizontal="center" vertical="center" wrapText="1"/>
    </xf>
    <xf numFmtId="0" fontId="6" fillId="0" borderId="5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0" xfId="0" applyFont="1" applyFill="1" applyBorder="1" applyAlignment="1" applyProtection="1">
      <alignment horizontal="center" vertical="center" wrapText="1"/>
    </xf>
    <xf numFmtId="0" fontId="4" fillId="2" borderId="20" xfId="0" applyNumberFormat="1" applyFont="1" applyFill="1" applyBorder="1" applyAlignment="1" applyProtection="1">
      <alignment horizontal="center" vertical="center" wrapText="1"/>
    </xf>
    <xf numFmtId="0" fontId="4" fillId="0" borderId="20" xfId="0" applyNumberFormat="1" applyFont="1" applyFill="1" applyBorder="1" applyAlignment="1">
      <alignment horizontal="center" vertical="center" wrapText="1"/>
    </xf>
    <xf numFmtId="0" fontId="6" fillId="0" borderId="29" xfId="0" applyNumberFormat="1" applyFont="1" applyFill="1" applyBorder="1" applyAlignment="1" applyProtection="1">
      <alignment horizontal="center" vertical="center" wrapText="1"/>
    </xf>
    <xf numFmtId="0" fontId="6" fillId="0" borderId="2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5" xfId="0" applyFont="1" applyBorder="1" applyAlignment="1">
      <alignment horizontal="center" vertical="center" wrapText="1"/>
    </xf>
    <xf numFmtId="0" fontId="6" fillId="0" borderId="20" xfId="0" applyFont="1" applyBorder="1" applyAlignment="1">
      <alignment horizontal="center" vertical="center" wrapText="1"/>
    </xf>
    <xf numFmtId="0" fontId="6" fillId="2" borderId="10" xfId="0" applyFont="1" applyFill="1" applyBorder="1" applyAlignment="1" applyProtection="1">
      <alignment horizontal="center" vertical="center" wrapText="1"/>
    </xf>
    <xf numFmtId="3" fontId="4" fillId="0" borderId="20" xfId="0" applyNumberFormat="1" applyFont="1" applyBorder="1" applyAlignment="1" applyProtection="1">
      <alignment horizontal="center" vertical="center" wrapText="1"/>
    </xf>
    <xf numFmtId="0" fontId="6" fillId="0" borderId="10" xfId="0" applyFont="1" applyBorder="1" applyAlignment="1">
      <alignment horizontal="center" vertical="center" wrapText="1"/>
    </xf>
    <xf numFmtId="0" fontId="6" fillId="0" borderId="15" xfId="0" applyNumberFormat="1" applyFont="1" applyBorder="1" applyAlignment="1">
      <alignment horizontal="center" vertical="center" wrapText="1"/>
    </xf>
    <xf numFmtId="3" fontId="4" fillId="0" borderId="58" xfId="0" applyNumberFormat="1" applyFont="1" applyBorder="1" applyAlignment="1">
      <alignment horizontal="center" vertical="center" wrapText="1"/>
    </xf>
    <xf numFmtId="0" fontId="6" fillId="2" borderId="20" xfId="0" applyNumberFormat="1" applyFont="1" applyFill="1" applyBorder="1" applyAlignment="1">
      <alignment horizontal="center" vertical="center" wrapText="1"/>
    </xf>
    <xf numFmtId="0" fontId="5" fillId="2" borderId="20" xfId="0" applyNumberFormat="1" applyFont="1" applyFill="1" applyBorder="1" applyAlignment="1">
      <alignment horizontal="center" vertical="center" wrapText="1"/>
    </xf>
    <xf numFmtId="49" fontId="15" fillId="0" borderId="26" xfId="0" applyNumberFormat="1" applyFont="1" applyFill="1" applyBorder="1" applyAlignment="1">
      <alignment horizontal="center" vertical="center" wrapText="1"/>
    </xf>
    <xf numFmtId="3" fontId="15" fillId="0" borderId="12" xfId="0" applyNumberFormat="1" applyFont="1" applyFill="1" applyBorder="1" applyAlignment="1" applyProtection="1">
      <alignment horizontal="center" vertical="center" wrapText="1"/>
    </xf>
    <xf numFmtId="49" fontId="15" fillId="0" borderId="27"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wrapText="1"/>
    </xf>
    <xf numFmtId="3" fontId="15" fillId="0" borderId="23" xfId="0" applyNumberFormat="1" applyFont="1" applyFill="1" applyBorder="1" applyAlignment="1" applyProtection="1">
      <alignment horizontal="center" vertical="center" wrapText="1"/>
    </xf>
    <xf numFmtId="3" fontId="15" fillId="0" borderId="24" xfId="0" applyNumberFormat="1" applyFont="1" applyFill="1" applyBorder="1" applyAlignment="1" applyProtection="1">
      <alignment horizontal="center" vertical="center" wrapText="1"/>
    </xf>
    <xf numFmtId="49" fontId="15" fillId="0" borderId="15"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5" fillId="0" borderId="30" xfId="0" applyNumberFormat="1" applyFont="1" applyFill="1" applyBorder="1" applyAlignment="1">
      <alignment horizontal="center" vertical="center" wrapText="1"/>
    </xf>
    <xf numFmtId="3" fontId="15" fillId="0" borderId="27" xfId="0" applyNumberFormat="1" applyFont="1" applyFill="1" applyBorder="1" applyAlignment="1" applyProtection="1">
      <alignment horizontal="center" vertical="center" wrapText="1"/>
    </xf>
    <xf numFmtId="3" fontId="15" fillId="0" borderId="26" xfId="0" applyNumberFormat="1" applyFont="1" applyFill="1" applyBorder="1" applyAlignment="1" applyProtection="1">
      <alignment horizontal="center" vertical="center" wrapText="1"/>
    </xf>
    <xf numFmtId="49" fontId="15" fillId="0" borderId="34" xfId="0" applyNumberFormat="1" applyFont="1" applyFill="1" applyBorder="1" applyAlignment="1">
      <alignment horizontal="center" vertical="center" wrapText="1"/>
    </xf>
    <xf numFmtId="3" fontId="15" fillId="0" borderId="35" xfId="0" applyNumberFormat="1" applyFont="1" applyFill="1" applyBorder="1" applyAlignment="1" applyProtection="1">
      <alignment horizontal="center" vertical="center" wrapText="1"/>
    </xf>
    <xf numFmtId="3" fontId="15" fillId="0" borderId="36" xfId="0" applyNumberFormat="1" applyFont="1" applyFill="1" applyBorder="1" applyAlignment="1" applyProtection="1">
      <alignment horizontal="center" vertical="center" wrapText="1"/>
    </xf>
    <xf numFmtId="49" fontId="15" fillId="0" borderId="10"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47" xfId="0" applyNumberFormat="1" applyFont="1" applyFill="1" applyBorder="1" applyAlignment="1">
      <alignment horizontal="center" vertical="center" wrapText="1"/>
    </xf>
    <xf numFmtId="3" fontId="15" fillId="0" borderId="28" xfId="0" applyNumberFormat="1" applyFont="1" applyFill="1" applyBorder="1" applyAlignment="1" applyProtection="1">
      <alignment horizontal="center" vertical="center" wrapText="1"/>
    </xf>
    <xf numFmtId="49" fontId="15" fillId="0" borderId="52" xfId="0" applyNumberFormat="1" applyFont="1" applyFill="1" applyBorder="1" applyAlignment="1">
      <alignment horizontal="center" vertical="center" wrapText="1"/>
    </xf>
    <xf numFmtId="49" fontId="5" fillId="2" borderId="20" xfId="0" applyNumberFormat="1" applyFont="1" applyFill="1" applyBorder="1" applyAlignment="1" applyProtection="1">
      <alignment horizontal="center" vertical="center" wrapText="1"/>
    </xf>
    <xf numFmtId="0" fontId="5" fillId="2" borderId="20" xfId="0" applyNumberFormat="1" applyFont="1" applyFill="1" applyBorder="1" applyAlignment="1" applyProtection="1">
      <alignment horizontal="center" vertical="center" wrapText="1"/>
    </xf>
    <xf numFmtId="49" fontId="2" fillId="2" borderId="20" xfId="0" applyNumberFormat="1" applyFont="1" applyFill="1" applyBorder="1" applyAlignment="1" applyProtection="1">
      <alignment horizontal="center" vertical="center" wrapText="1"/>
    </xf>
    <xf numFmtId="0" fontId="2" fillId="2" borderId="20" xfId="0" applyNumberFormat="1" applyFont="1" applyFill="1" applyBorder="1" applyAlignment="1">
      <alignment horizontal="center" vertical="center" wrapText="1"/>
    </xf>
    <xf numFmtId="0" fontId="2" fillId="2" borderId="20" xfId="0" applyFont="1" applyFill="1" applyBorder="1" applyAlignment="1" applyProtection="1">
      <alignment horizontal="center" vertical="center" wrapText="1"/>
    </xf>
    <xf numFmtId="49" fontId="6" fillId="0" borderId="20" xfId="0" applyNumberFormat="1" applyFont="1" applyFill="1" applyBorder="1" applyAlignment="1">
      <alignment horizontal="center" vertical="center" wrapText="1"/>
    </xf>
    <xf numFmtId="49" fontId="2" fillId="0" borderId="20" xfId="0" applyNumberFormat="1" applyFont="1" applyBorder="1" applyAlignment="1" applyProtection="1">
      <alignment horizontal="center" vertical="center" wrapText="1"/>
    </xf>
    <xf numFmtId="49" fontId="2" fillId="2" borderId="20" xfId="0" applyNumberFormat="1" applyFont="1" applyFill="1" applyBorder="1" applyAlignment="1">
      <alignment horizontal="center" vertical="center" wrapText="1"/>
    </xf>
    <xf numFmtId="0" fontId="24" fillId="2" borderId="20" xfId="0" applyFont="1" applyFill="1" applyBorder="1" applyAlignment="1" applyProtection="1">
      <alignment horizontal="center" vertical="center" wrapText="1"/>
    </xf>
    <xf numFmtId="0" fontId="25" fillId="2" borderId="20" xfId="0" applyFont="1" applyFill="1" applyBorder="1" applyAlignment="1" applyProtection="1">
      <alignment horizontal="center" vertical="center" wrapText="1"/>
    </xf>
    <xf numFmtId="2" fontId="26" fillId="0" borderId="20" xfId="0" applyNumberFormat="1" applyFont="1" applyFill="1" applyBorder="1" applyAlignment="1">
      <alignment horizontal="center" vertical="center" wrapText="1"/>
    </xf>
    <xf numFmtId="49" fontId="24" fillId="2" borderId="20" xfId="0" applyNumberFormat="1" applyFont="1" applyFill="1" applyBorder="1" applyAlignment="1" applyProtection="1">
      <alignment horizontal="center" vertical="center" wrapText="1"/>
    </xf>
    <xf numFmtId="2" fontId="26" fillId="0" borderId="20" xfId="0" applyNumberFormat="1" applyFont="1" applyBorder="1" applyAlignment="1">
      <alignment horizontal="center" vertical="center" wrapText="1"/>
    </xf>
    <xf numFmtId="2" fontId="25" fillId="0" borderId="20" xfId="0" applyNumberFormat="1" applyFont="1" applyBorder="1" applyAlignment="1">
      <alignment horizontal="center" vertical="center" wrapText="1"/>
    </xf>
    <xf numFmtId="49" fontId="25" fillId="2" borderId="20" xfId="0" applyNumberFormat="1" applyFont="1" applyFill="1" applyBorder="1" applyAlignment="1" applyProtection="1">
      <alignment horizontal="center" vertical="center" wrapText="1"/>
    </xf>
    <xf numFmtId="4" fontId="6" fillId="0" borderId="20" xfId="0" applyNumberFormat="1" applyFont="1" applyFill="1" applyBorder="1" applyAlignment="1">
      <alignment horizontal="center" vertical="center" wrapText="1"/>
    </xf>
    <xf numFmtId="3" fontId="2" fillId="0" borderId="20" xfId="0" applyNumberFormat="1" applyFont="1" applyBorder="1" applyAlignment="1">
      <alignment horizontal="center" vertical="center" wrapText="1"/>
    </xf>
    <xf numFmtId="3" fontId="2" fillId="0" borderId="20" xfId="5" applyNumberFormat="1" applyFont="1" applyBorder="1" applyAlignment="1">
      <alignment horizontal="center" vertical="center" wrapText="1"/>
    </xf>
    <xf numFmtId="0" fontId="25" fillId="0" borderId="20" xfId="0" applyFont="1" applyBorder="1" applyAlignment="1">
      <alignment horizontal="center" vertical="center" wrapText="1"/>
    </xf>
    <xf numFmtId="3" fontId="25" fillId="0" borderId="20" xfId="0" applyNumberFormat="1" applyFont="1" applyBorder="1" applyAlignment="1">
      <alignment horizontal="center" vertical="center" wrapText="1"/>
    </xf>
    <xf numFmtId="9" fontId="6" fillId="0" borderId="20" xfId="0" applyNumberFormat="1" applyFont="1" applyFill="1" applyBorder="1" applyAlignment="1" applyProtection="1">
      <alignment horizontal="center" vertical="center" wrapText="1"/>
      <protection locked="0"/>
    </xf>
    <xf numFmtId="49" fontId="6" fillId="0" borderId="42" xfId="0" applyNumberFormat="1" applyFont="1" applyFill="1" applyBorder="1" applyAlignment="1" applyProtection="1">
      <alignment horizontal="center" vertical="center" wrapText="1"/>
      <protection locked="0"/>
    </xf>
    <xf numFmtId="0" fontId="6" fillId="0" borderId="59" xfId="0" applyFont="1" applyFill="1" applyBorder="1" applyAlignment="1">
      <alignment horizontal="center" vertical="center" wrapText="1"/>
    </xf>
    <xf numFmtId="0" fontId="6" fillId="0" borderId="60" xfId="0" applyFont="1" applyFill="1" applyBorder="1" applyAlignment="1">
      <alignment horizontal="center" vertical="center" wrapText="1"/>
    </xf>
    <xf numFmtId="49" fontId="2" fillId="2" borderId="15" xfId="0" applyNumberFormat="1" applyFont="1" applyFill="1" applyBorder="1" applyAlignment="1" applyProtection="1">
      <alignment horizontal="center" vertical="center" wrapText="1"/>
    </xf>
    <xf numFmtId="49" fontId="2" fillId="0" borderId="59" xfId="0" applyNumberFormat="1" applyFont="1" applyFill="1" applyBorder="1" applyAlignment="1">
      <alignment horizontal="center" vertical="center" wrapText="1"/>
    </xf>
    <xf numFmtId="49" fontId="5" fillId="2" borderId="20" xfId="0" applyNumberFormat="1" applyFont="1" applyFill="1" applyBorder="1" applyAlignment="1">
      <alignment horizontal="center" vertical="center" wrapText="1"/>
    </xf>
    <xf numFmtId="0" fontId="6" fillId="0" borderId="42" xfId="6" applyFont="1" applyFill="1" applyBorder="1" applyAlignment="1">
      <alignment horizontal="center" vertical="center" wrapText="1"/>
    </xf>
    <xf numFmtId="0" fontId="2" fillId="0" borderId="42" xfId="6" applyFont="1" applyFill="1" applyBorder="1" applyAlignment="1">
      <alignment horizontal="center" vertical="center" wrapText="1"/>
    </xf>
    <xf numFmtId="49" fontId="2" fillId="0" borderId="42" xfId="0" applyNumberFormat="1" applyFont="1" applyFill="1" applyBorder="1" applyAlignment="1">
      <alignment horizontal="center" vertical="center" wrapText="1"/>
    </xf>
    <xf numFmtId="49" fontId="24" fillId="0" borderId="20" xfId="0" applyNumberFormat="1" applyFont="1" applyBorder="1" applyAlignment="1">
      <alignment horizontal="center" vertical="center" wrapText="1"/>
    </xf>
    <xf numFmtId="49" fontId="25" fillId="0" borderId="20" xfId="0" applyNumberFormat="1" applyFont="1" applyFill="1" applyBorder="1" applyAlignment="1">
      <alignment horizontal="center" vertical="center" wrapText="1"/>
    </xf>
    <xf numFmtId="0" fontId="25" fillId="2" borderId="20" xfId="0"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0" fontId="24" fillId="2" borderId="20" xfId="0" applyFont="1" applyFill="1" applyBorder="1" applyAlignment="1">
      <alignment horizontal="center" vertical="center" wrapText="1"/>
    </xf>
    <xf numFmtId="49" fontId="26" fillId="0" borderId="20" xfId="0" applyNumberFormat="1" applyFont="1" applyFill="1" applyBorder="1" applyAlignment="1">
      <alignment horizontal="center" vertical="center" wrapText="1"/>
    </xf>
    <xf numFmtId="0" fontId="26" fillId="2" borderId="20" xfId="0" applyFont="1" applyFill="1" applyBorder="1" applyAlignment="1">
      <alignment horizontal="center" vertical="center" wrapText="1"/>
    </xf>
    <xf numFmtId="49" fontId="25" fillId="0" borderId="10" xfId="0" applyNumberFormat="1" applyFont="1" applyFill="1" applyBorder="1" applyAlignment="1">
      <alignment horizontal="center" vertical="center" wrapText="1"/>
    </xf>
    <xf numFmtId="0" fontId="6" fillId="0" borderId="42" xfId="0" applyFont="1" applyFill="1" applyBorder="1" applyAlignment="1">
      <alignment horizontal="center" vertical="center" wrapText="1"/>
    </xf>
    <xf numFmtId="3" fontId="6" fillId="0" borderId="42" xfId="0" applyNumberFormat="1" applyFont="1" applyFill="1" applyBorder="1" applyAlignment="1">
      <alignment horizontal="center" vertical="center" wrapText="1"/>
    </xf>
    <xf numFmtId="3" fontId="2" fillId="0" borderId="42" xfId="0" applyNumberFormat="1" applyFont="1" applyFill="1" applyBorder="1" applyAlignment="1">
      <alignment horizontal="center" vertical="center" wrapText="1"/>
    </xf>
    <xf numFmtId="49" fontId="5" fillId="2" borderId="15" xfId="0" applyNumberFormat="1" applyFont="1" applyFill="1" applyBorder="1" applyAlignment="1" applyProtection="1">
      <alignment horizontal="center" vertical="center" wrapText="1"/>
    </xf>
    <xf numFmtId="3" fontId="2" fillId="0" borderId="9" xfId="0" applyNumberFormat="1" applyFont="1" applyBorder="1" applyAlignment="1">
      <alignment horizontal="center" vertical="center" wrapText="1"/>
    </xf>
    <xf numFmtId="0" fontId="6" fillId="0" borderId="42" xfId="0" applyFont="1" applyBorder="1" applyAlignment="1">
      <alignment horizontal="center" vertical="center" wrapText="1"/>
    </xf>
    <xf numFmtId="3" fontId="6" fillId="0" borderId="60" xfId="0" applyNumberFormat="1" applyFont="1" applyBorder="1" applyAlignment="1">
      <alignment horizontal="center" vertical="center" wrapText="1"/>
    </xf>
    <xf numFmtId="0" fontId="2" fillId="0" borderId="61" xfId="0" applyFont="1" applyBorder="1" applyAlignment="1">
      <alignment horizontal="center" vertical="center"/>
    </xf>
    <xf numFmtId="3" fontId="2" fillId="0" borderId="42" xfId="0" applyNumberFormat="1"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2" xfId="0" applyFont="1" applyBorder="1" applyAlignment="1" applyProtection="1">
      <alignment horizontal="center" vertical="center" wrapText="1"/>
    </xf>
    <xf numFmtId="49" fontId="4" fillId="0" borderId="20" xfId="0" applyNumberFormat="1" applyFont="1" applyBorder="1" applyAlignment="1">
      <alignment horizontal="center" vertical="center" wrapText="1"/>
    </xf>
    <xf numFmtId="0" fontId="2" fillId="2" borderId="42" xfId="0" applyNumberFormat="1" applyFont="1" applyFill="1" applyBorder="1" applyAlignment="1">
      <alignment horizontal="center" vertical="center" wrapText="1"/>
    </xf>
    <xf numFmtId="49" fontId="25" fillId="2" borderId="15" xfId="0" applyNumberFormat="1" applyFont="1" applyFill="1" applyBorder="1" applyAlignment="1">
      <alignment horizontal="center" vertical="center" wrapText="1"/>
    </xf>
    <xf numFmtId="49" fontId="26" fillId="2" borderId="20" xfId="0" applyNumberFormat="1" applyFont="1" applyFill="1" applyBorder="1" applyAlignment="1" applyProtection="1">
      <alignment horizontal="center" vertical="center" wrapText="1"/>
    </xf>
    <xf numFmtId="49" fontId="25" fillId="0" borderId="15"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xf>
    <xf numFmtId="49" fontId="24" fillId="0" borderId="20" xfId="0" applyNumberFormat="1" applyFont="1" applyFill="1" applyBorder="1" applyAlignment="1" applyProtection="1">
      <alignment horizontal="center" vertical="center" wrapText="1"/>
    </xf>
    <xf numFmtId="49" fontId="12" fillId="0" borderId="20" xfId="0" applyNumberFormat="1" applyFont="1" applyFill="1" applyBorder="1" applyAlignment="1">
      <alignment horizontal="center" vertical="center" wrapText="1"/>
    </xf>
    <xf numFmtId="49" fontId="12" fillId="0" borderId="20" xfId="0" applyNumberFormat="1" applyFont="1" applyFill="1" applyBorder="1" applyAlignment="1" applyProtection="1">
      <alignment horizontal="center" vertical="center" wrapText="1"/>
    </xf>
    <xf numFmtId="0" fontId="25" fillId="0" borderId="20" xfId="0" applyFont="1" applyFill="1" applyBorder="1" applyAlignment="1">
      <alignment horizontal="center" vertical="center" wrapText="1"/>
    </xf>
    <xf numFmtId="3" fontId="25" fillId="0" borderId="20" xfId="0" applyNumberFormat="1" applyFont="1" applyFill="1" applyBorder="1" applyAlignment="1">
      <alignment horizontal="center" vertical="center" wrapText="1"/>
    </xf>
    <xf numFmtId="49" fontId="25" fillId="0" borderId="9" xfId="0" applyNumberFormat="1" applyFont="1" applyFill="1" applyBorder="1" applyAlignment="1">
      <alignment horizontal="center" vertical="center" wrapText="1"/>
    </xf>
    <xf numFmtId="49" fontId="25" fillId="0" borderId="42" xfId="0" applyNumberFormat="1" applyFont="1" applyFill="1" applyBorder="1" applyAlignment="1">
      <alignment horizontal="center" vertical="center" wrapText="1"/>
    </xf>
    <xf numFmtId="49" fontId="2" fillId="9" borderId="42" xfId="0" applyNumberFormat="1" applyFont="1" applyFill="1" applyBorder="1" applyAlignment="1">
      <alignment horizontal="center" vertical="center" wrapText="1"/>
    </xf>
    <xf numFmtId="4" fontId="6" fillId="0" borderId="20" xfId="0" applyNumberFormat="1" applyFont="1" applyBorder="1" applyAlignment="1">
      <alignment horizontal="center" vertical="center" wrapText="1"/>
    </xf>
    <xf numFmtId="4" fontId="2" fillId="0" borderId="20" xfId="0" applyNumberFormat="1" applyFont="1" applyBorder="1" applyAlignment="1">
      <alignment horizontal="center" vertical="center" wrapText="1"/>
    </xf>
    <xf numFmtId="49" fontId="6" fillId="2" borderId="20" xfId="0" applyNumberFormat="1" applyFont="1" applyFill="1" applyBorder="1" applyAlignment="1" applyProtection="1">
      <alignment horizontal="center" vertical="center" wrapText="1"/>
    </xf>
    <xf numFmtId="4" fontId="25" fillId="0" borderId="20" xfId="0" applyNumberFormat="1" applyFont="1" applyBorder="1" applyAlignment="1">
      <alignment horizontal="center" vertical="center" wrapText="1"/>
    </xf>
    <xf numFmtId="4" fontId="26" fillId="0" borderId="20" xfId="0" applyNumberFormat="1" applyFont="1" applyBorder="1" applyAlignment="1">
      <alignment horizontal="center" vertical="center" wrapText="1"/>
    </xf>
    <xf numFmtId="0" fontId="5" fillId="2" borderId="20" xfId="0" applyNumberFormat="1" applyFont="1" applyFill="1" applyBorder="1" applyAlignment="1" applyProtection="1">
      <alignment horizontal="center" vertical="center" wrapText="1"/>
      <protection locked="0"/>
    </xf>
    <xf numFmtId="0" fontId="2" fillId="0" borderId="20" xfId="0" applyNumberFormat="1" applyFont="1" applyBorder="1" applyAlignment="1" applyProtection="1">
      <alignment horizontal="center" vertical="center" wrapText="1"/>
      <protection locked="0"/>
    </xf>
    <xf numFmtId="0" fontId="2" fillId="2" borderId="10" xfId="0" applyNumberFormat="1"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xf>
    <xf numFmtId="0" fontId="6" fillId="0" borderId="42" xfId="7" applyFont="1" applyBorder="1" applyAlignment="1">
      <alignment horizontal="center" vertical="center" wrapText="1"/>
    </xf>
    <xf numFmtId="0" fontId="2" fillId="0" borderId="42" xfId="7" applyFont="1" applyBorder="1" applyAlignment="1">
      <alignment horizontal="center" vertical="center" wrapText="1"/>
    </xf>
    <xf numFmtId="0" fontId="2" fillId="0" borderId="43" xfId="0" applyFont="1" applyFill="1" applyBorder="1" applyAlignment="1">
      <alignment horizontal="center" vertical="center" wrapText="1"/>
    </xf>
    <xf numFmtId="3" fontId="29" fillId="0" borderId="20" xfId="0" applyNumberFormat="1" applyFont="1" applyBorder="1" applyAlignment="1">
      <alignment horizontal="center" vertical="center" wrapText="1"/>
    </xf>
    <xf numFmtId="49" fontId="5" fillId="0" borderId="20" xfId="0" applyNumberFormat="1" applyFont="1" applyBorder="1" applyAlignment="1" applyProtection="1">
      <alignment horizontal="center" vertical="center" wrapText="1"/>
    </xf>
    <xf numFmtId="0" fontId="7" fillId="0" borderId="0" xfId="0" applyFont="1" applyFill="1" applyBorder="1" applyAlignment="1">
      <alignment horizontal="center"/>
    </xf>
    <xf numFmtId="0" fontId="2" fillId="0" borderId="0" xfId="0" applyFont="1" applyBorder="1" applyAlignment="1">
      <alignment horizontal="center"/>
    </xf>
    <xf numFmtId="0" fontId="11" fillId="0" borderId="0" xfId="0" applyFont="1" applyAlignment="1">
      <alignment horizontal="center" vertical="center" wrapText="1"/>
    </xf>
    <xf numFmtId="49" fontId="6" fillId="0" borderId="20" xfId="0" applyNumberFormat="1" applyFont="1" applyFill="1" applyBorder="1" applyAlignment="1" applyProtection="1">
      <alignment horizontal="center" vertical="center" wrapText="1"/>
      <protection locked="0"/>
    </xf>
    <xf numFmtId="49" fontId="6" fillId="0" borderId="20" xfId="8" applyNumberFormat="1" applyFont="1" applyFill="1" applyBorder="1" applyAlignment="1" applyProtection="1">
      <alignment horizontal="center" vertical="center" wrapText="1"/>
      <protection locked="0"/>
    </xf>
    <xf numFmtId="49" fontId="6" fillId="0" borderId="42" xfId="0" applyNumberFormat="1" applyFont="1" applyFill="1" applyBorder="1" applyAlignment="1">
      <alignment horizontal="center" vertical="center" wrapText="1"/>
    </xf>
    <xf numFmtId="49" fontId="25" fillId="0" borderId="20" xfId="0" applyNumberFormat="1" applyFont="1" applyFill="1" applyBorder="1" applyAlignment="1">
      <alignment horizontal="center" vertical="center"/>
    </xf>
    <xf numFmtId="0" fontId="25" fillId="2" borderId="20" xfId="0" applyNumberFormat="1" applyFont="1" applyFill="1" applyBorder="1" applyAlignment="1">
      <alignment horizontal="center" vertical="center" wrapText="1"/>
    </xf>
    <xf numFmtId="0" fontId="7" fillId="0" borderId="10" xfId="0" applyFont="1" applyFill="1" applyBorder="1" applyAlignment="1">
      <alignment horizontal="center"/>
    </xf>
    <xf numFmtId="0" fontId="2" fillId="0" borderId="15" xfId="0" applyFont="1" applyBorder="1" applyAlignment="1">
      <alignment horizontal="center"/>
    </xf>
    <xf numFmtId="0" fontId="26" fillId="0" borderId="15" xfId="0" applyNumberFormat="1" applyFont="1" applyBorder="1" applyAlignment="1" applyProtection="1">
      <alignment horizontal="center" vertical="center" wrapText="1"/>
      <protection locked="0"/>
    </xf>
    <xf numFmtId="0" fontId="5" fillId="0" borderId="0" xfId="0" applyFont="1" applyFill="1" applyBorder="1" applyAlignment="1">
      <alignment horizontal="center" vertical="center" wrapText="1"/>
    </xf>
    <xf numFmtId="49" fontId="29" fillId="2" borderId="15" xfId="0" applyNumberFormat="1" applyFont="1" applyFill="1" applyBorder="1" applyAlignment="1" applyProtection="1">
      <alignment horizontal="center" vertical="center" wrapText="1"/>
    </xf>
    <xf numFmtId="0" fontId="12" fillId="0" borderId="20" xfId="0" applyNumberFormat="1" applyFont="1" applyBorder="1" applyAlignment="1" applyProtection="1">
      <alignment horizontal="center" vertical="center" wrapText="1"/>
      <protection locked="0"/>
    </xf>
    <xf numFmtId="49" fontId="32" fillId="2" borderId="15" xfId="0" applyNumberFormat="1" applyFont="1" applyFill="1" applyBorder="1" applyAlignment="1" applyProtection="1">
      <alignment horizontal="center" vertical="center" wrapText="1"/>
    </xf>
    <xf numFmtId="0" fontId="25" fillId="0" borderId="22" xfId="0" applyFont="1" applyFill="1" applyBorder="1" applyAlignment="1">
      <alignment horizontal="center" vertical="center" wrapText="1"/>
    </xf>
    <xf numFmtId="49" fontId="17" fillId="0" borderId="20"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4" fillId="0" borderId="42" xfId="0" applyNumberFormat="1" applyFont="1" applyFill="1" applyBorder="1" applyAlignment="1" applyProtection="1">
      <alignment horizontal="center" vertical="center" wrapText="1"/>
      <protection locked="0"/>
    </xf>
    <xf numFmtId="49" fontId="24" fillId="0" borderId="20" xfId="0" applyNumberFormat="1" applyFont="1" applyFill="1" applyBorder="1" applyAlignment="1">
      <alignment horizontal="center" vertical="center"/>
    </xf>
    <xf numFmtId="0" fontId="4" fillId="2" borderId="0" xfId="0" applyFont="1" applyFill="1" applyBorder="1"/>
    <xf numFmtId="0" fontId="4" fillId="0" borderId="0" xfId="0" applyFont="1" applyBorder="1"/>
    <xf numFmtId="3" fontId="4" fillId="2" borderId="0" xfId="0" applyNumberFormat="1" applyFont="1" applyFill="1" applyBorder="1"/>
    <xf numFmtId="3" fontId="4" fillId="0" borderId="0" xfId="0" applyNumberFormat="1" applyFont="1" applyBorder="1"/>
    <xf numFmtId="0" fontId="5" fillId="2" borderId="0" xfId="0" applyFont="1" applyFill="1" applyBorder="1"/>
    <xf numFmtId="0" fontId="5" fillId="3" borderId="0" xfId="0" applyFont="1" applyFill="1" applyBorder="1"/>
    <xf numFmtId="0" fontId="5" fillId="4" borderId="0" xfId="0" applyFont="1" applyFill="1" applyBorder="1"/>
    <xf numFmtId="0" fontId="5" fillId="0" borderId="0" xfId="0" applyFont="1" applyFill="1" applyBorder="1"/>
    <xf numFmtId="0" fontId="6" fillId="2" borderId="0" xfId="0" applyFont="1" applyFill="1" applyBorder="1"/>
    <xf numFmtId="0" fontId="6" fillId="0" borderId="0" xfId="0" applyFont="1" applyFill="1" applyBorder="1"/>
    <xf numFmtId="0" fontId="6" fillId="6" borderId="0" xfId="0" applyFont="1" applyFill="1" applyBorder="1"/>
    <xf numFmtId="0" fontId="6" fillId="0" borderId="0" xfId="0" applyFont="1" applyBorder="1"/>
    <xf numFmtId="0" fontId="7" fillId="2" borderId="0" xfId="0" applyFont="1" applyFill="1" applyBorder="1"/>
    <xf numFmtId="0" fontId="7" fillId="0" borderId="0" xfId="0" applyFont="1" applyBorder="1"/>
    <xf numFmtId="0" fontId="7" fillId="0" borderId="0" xfId="0" applyFont="1" applyFill="1" applyBorder="1"/>
    <xf numFmtId="0" fontId="5" fillId="0" borderId="0" xfId="0" applyFont="1" applyBorder="1"/>
    <xf numFmtId="0" fontId="2" fillId="0" borderId="0" xfId="0" applyFont="1" applyFill="1" applyBorder="1"/>
    <xf numFmtId="0" fontId="5" fillId="6" borderId="0" xfId="0" applyFont="1" applyFill="1" applyBorder="1"/>
    <xf numFmtId="0" fontId="4" fillId="0" borderId="0" xfId="0" applyFont="1" applyFill="1" applyBorder="1"/>
    <xf numFmtId="0" fontId="16" fillId="2" borderId="0" xfId="0" applyFont="1" applyFill="1" applyBorder="1"/>
    <xf numFmtId="0" fontId="16" fillId="0" borderId="0" xfId="0" applyFont="1" applyFill="1" applyBorder="1"/>
    <xf numFmtId="0" fontId="9" fillId="2" borderId="0" xfId="0" applyFont="1" applyFill="1" applyBorder="1"/>
    <xf numFmtId="0" fontId="9" fillId="0" borderId="0" xfId="0" applyFont="1" applyBorder="1"/>
    <xf numFmtId="0" fontId="14" fillId="2" borderId="0" xfId="0" applyFont="1" applyFill="1" applyBorder="1"/>
    <xf numFmtId="0" fontId="15" fillId="2" borderId="0" xfId="0" applyFont="1" applyFill="1" applyBorder="1"/>
    <xf numFmtId="0" fontId="15" fillId="0" borderId="0" xfId="0" applyFont="1" applyBorder="1"/>
    <xf numFmtId="0" fontId="15" fillId="0" borderId="0" xfId="0" applyFont="1" applyFill="1" applyBorder="1"/>
    <xf numFmtId="0" fontId="13" fillId="2" borderId="0" xfId="0" applyFont="1" applyFill="1" applyBorder="1"/>
    <xf numFmtId="0" fontId="13" fillId="0" borderId="0" xfId="0" applyFont="1" applyFill="1" applyBorder="1"/>
    <xf numFmtId="0" fontId="13" fillId="0" borderId="0" xfId="0" applyFont="1" applyBorder="1"/>
    <xf numFmtId="0" fontId="14" fillId="0" borderId="0" xfId="0" applyFont="1" applyBorder="1"/>
    <xf numFmtId="0" fontId="14" fillId="0" borderId="0" xfId="0" applyFont="1" applyFill="1" applyBorder="1"/>
    <xf numFmtId="0" fontId="0" fillId="0" borderId="20" xfId="0" applyBorder="1" applyAlignment="1">
      <alignment horizontal="center" vertical="center" wrapText="1"/>
    </xf>
    <xf numFmtId="49" fontId="33" fillId="0" borderId="26" xfId="0" applyNumberFormat="1" applyFont="1" applyFill="1" applyBorder="1" applyAlignment="1">
      <alignment horizontal="center" vertical="center" wrapText="1"/>
    </xf>
    <xf numFmtId="49" fontId="33" fillId="0" borderId="28" xfId="0" applyNumberFormat="1" applyFont="1" applyFill="1" applyBorder="1" applyAlignment="1">
      <alignment horizontal="center" vertical="center" wrapText="1"/>
    </xf>
    <xf numFmtId="3" fontId="33" fillId="0" borderId="28" xfId="0" applyNumberFormat="1" applyFont="1" applyFill="1" applyBorder="1" applyAlignment="1" applyProtection="1">
      <alignment horizontal="center" vertical="center" wrapText="1"/>
    </xf>
    <xf numFmtId="0" fontId="4" fillId="0" borderId="9" xfId="0" applyNumberFormat="1" applyFont="1" applyBorder="1" applyAlignment="1" applyProtection="1">
      <alignment horizontal="center" vertical="center" wrapText="1"/>
      <protection locked="0"/>
    </xf>
    <xf numFmtId="49" fontId="4" fillId="0" borderId="9" xfId="0" applyNumberFormat="1" applyFont="1" applyFill="1" applyBorder="1" applyAlignment="1">
      <alignment horizontal="center" vertical="center" wrapText="1"/>
    </xf>
    <xf numFmtId="0" fontId="2" fillId="2" borderId="48" xfId="0" applyFont="1" applyFill="1" applyBorder="1"/>
    <xf numFmtId="3" fontId="4" fillId="0" borderId="63" xfId="0" applyNumberFormat="1" applyFont="1" applyFill="1" applyBorder="1" applyAlignment="1">
      <alignment vertical="center" wrapText="1"/>
    </xf>
    <xf numFmtId="3" fontId="4" fillId="0" borderId="64" xfId="0" applyNumberFormat="1" applyFont="1" applyBorder="1" applyAlignment="1">
      <alignment horizontal="center" vertical="center"/>
    </xf>
    <xf numFmtId="0" fontId="4" fillId="0" borderId="17" xfId="0" applyNumberFormat="1" applyFont="1" applyBorder="1" applyAlignment="1" applyProtection="1">
      <alignment horizontal="center" vertical="center" wrapText="1"/>
      <protection locked="0"/>
    </xf>
    <xf numFmtId="0" fontId="4" fillId="0" borderId="8" xfId="0" applyNumberFormat="1" applyFont="1" applyBorder="1" applyAlignment="1" applyProtection="1">
      <alignment horizontal="center" vertical="center" wrapText="1"/>
      <protection locked="0"/>
    </xf>
    <xf numFmtId="0" fontId="4" fillId="0" borderId="14" xfId="0" applyNumberFormat="1" applyFont="1" applyBorder="1" applyAlignment="1" applyProtection="1">
      <alignment horizontal="center" vertical="center" wrapText="1"/>
      <protection locked="0"/>
    </xf>
    <xf numFmtId="3" fontId="34" fillId="0" borderId="26" xfId="0" applyNumberFormat="1" applyFont="1" applyFill="1" applyBorder="1" applyAlignment="1">
      <alignment horizontal="center" vertical="center" wrapText="1"/>
    </xf>
    <xf numFmtId="49" fontId="34" fillId="0" borderId="28" xfId="0" applyNumberFormat="1" applyFont="1" applyFill="1" applyBorder="1" applyAlignment="1">
      <alignment horizontal="center" vertical="center" wrapText="1"/>
    </xf>
    <xf numFmtId="49" fontId="34" fillId="0" borderId="27"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0" fontId="19" fillId="0" borderId="9" xfId="0" applyFont="1" applyBorder="1" applyAlignment="1">
      <alignment horizontal="center" vertical="center" wrapText="1"/>
    </xf>
    <xf numFmtId="49" fontId="2" fillId="0" borderId="10" xfId="0" applyNumberFormat="1"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2" borderId="10" xfId="0" applyFont="1" applyFill="1" applyBorder="1" applyAlignment="1" applyProtection="1">
      <alignment horizontal="center" vertical="center" wrapText="1"/>
    </xf>
    <xf numFmtId="0" fontId="6" fillId="0" borderId="1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10"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6" fillId="0" borderId="20" xfId="0" applyNumberFormat="1" applyFont="1" applyBorder="1" applyAlignment="1" applyProtection="1">
      <alignment horizontal="center" vertical="center" wrapText="1"/>
      <protection locked="0"/>
    </xf>
    <xf numFmtId="0" fontId="4" fillId="0" borderId="20" xfId="0" applyNumberFormat="1" applyFont="1" applyFill="1" applyBorder="1" applyAlignment="1" applyProtection="1">
      <alignment horizontal="center" vertical="center" wrapText="1"/>
    </xf>
    <xf numFmtId="0" fontId="2" fillId="0" borderId="9" xfId="0" applyFont="1" applyFill="1" applyBorder="1" applyAlignment="1">
      <alignment horizontal="center" vertical="center" wrapText="1"/>
    </xf>
    <xf numFmtId="0" fontId="2" fillId="0" borderId="15" xfId="0"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6" fillId="0" borderId="15" xfId="0" applyNumberFormat="1" applyFont="1" applyBorder="1" applyAlignment="1" applyProtection="1">
      <alignment horizontal="center" vertical="center" wrapText="1"/>
    </xf>
    <xf numFmtId="0" fontId="6" fillId="0" borderId="20" xfId="0" applyNumberFormat="1" applyFont="1" applyBorder="1" applyAlignment="1" applyProtection="1">
      <alignment horizontal="center" vertical="center" wrapText="1"/>
    </xf>
    <xf numFmtId="0" fontId="4" fillId="0" borderId="20" xfId="0" applyNumberFormat="1" applyFont="1" applyBorder="1" applyAlignment="1" applyProtection="1">
      <alignment horizontal="center" vertical="center" wrapText="1"/>
      <protection locked="0"/>
    </xf>
    <xf numFmtId="0" fontId="6" fillId="0" borderId="20" xfId="0" applyNumberFormat="1" applyFont="1" applyFill="1" applyBorder="1" applyAlignment="1" applyProtection="1">
      <alignment horizontal="center" vertical="center" wrapText="1"/>
    </xf>
    <xf numFmtId="0" fontId="4" fillId="0" borderId="15" xfId="0" applyNumberFormat="1" applyFont="1" applyBorder="1" applyAlignment="1" applyProtection="1">
      <alignment horizontal="center" vertical="center" wrapText="1"/>
      <protection locked="0"/>
    </xf>
    <xf numFmtId="0" fontId="6" fillId="2" borderId="15" xfId="0" applyNumberFormat="1" applyFont="1" applyFill="1" applyBorder="1" applyAlignment="1" applyProtection="1">
      <alignment horizontal="center" vertical="center" wrapText="1"/>
      <protection locked="0"/>
    </xf>
    <xf numFmtId="0" fontId="6" fillId="2" borderId="20" xfId="0" applyNumberFormat="1" applyFont="1" applyFill="1" applyBorder="1" applyAlignment="1" applyProtection="1">
      <alignment horizontal="center" vertical="center" wrapText="1"/>
      <protection locked="0"/>
    </xf>
    <xf numFmtId="0" fontId="4" fillId="2" borderId="20" xfId="0" applyNumberFormat="1"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xf>
    <xf numFmtId="0" fontId="5" fillId="4" borderId="20" xfId="0" applyNumberFormat="1" applyFont="1" applyFill="1" applyBorder="1" applyAlignment="1">
      <alignment horizontal="center"/>
    </xf>
    <xf numFmtId="0" fontId="5" fillId="5" borderId="20" xfId="0" applyNumberFormat="1" applyFont="1" applyFill="1" applyBorder="1" applyAlignment="1">
      <alignment horizontal="center"/>
    </xf>
    <xf numFmtId="0" fontId="5" fillId="0" borderId="20" xfId="0" applyNumberFormat="1" applyFont="1" applyFill="1" applyBorder="1" applyAlignment="1">
      <alignment horizontal="center"/>
    </xf>
    <xf numFmtId="0" fontId="5" fillId="6" borderId="20"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25" xfId="0" applyNumberFormat="1" applyFont="1" applyFill="1" applyBorder="1" applyAlignment="1" applyProtection="1">
      <alignment horizontal="center" vertical="center" wrapText="1"/>
    </xf>
    <xf numFmtId="0" fontId="15" fillId="0" borderId="26" xfId="0" applyNumberFormat="1" applyFont="1" applyFill="1" applyBorder="1" applyAlignment="1">
      <alignment horizontal="center" vertical="center" wrapText="1"/>
    </xf>
    <xf numFmtId="0" fontId="15" fillId="0" borderId="27" xfId="0" applyNumberFormat="1" applyFont="1" applyFill="1" applyBorder="1" applyAlignment="1">
      <alignment horizontal="center" vertical="center" wrapText="1"/>
    </xf>
    <xf numFmtId="0" fontId="34" fillId="0" borderId="26" xfId="0" applyNumberFormat="1" applyFont="1" applyFill="1" applyBorder="1" applyAlignment="1">
      <alignment horizontal="center" vertical="center" wrapText="1"/>
    </xf>
    <xf numFmtId="0" fontId="15" fillId="0" borderId="28" xfId="0" applyNumberFormat="1" applyFont="1" applyFill="1" applyBorder="1" applyAlignment="1">
      <alignment horizontal="center" vertical="center" wrapText="1"/>
    </xf>
    <xf numFmtId="0" fontId="0" fillId="0" borderId="20" xfId="0" applyNumberFormat="1" applyBorder="1" applyAlignment="1">
      <alignment horizontal="center" vertical="center" wrapText="1"/>
    </xf>
    <xf numFmtId="0" fontId="2" fillId="0" borderId="15" xfId="0" applyNumberFormat="1" applyFont="1" applyFill="1" applyBorder="1" applyAlignment="1">
      <alignment horizontal="center" vertical="center" wrapText="1"/>
    </xf>
    <xf numFmtId="0" fontId="15" fillId="0" borderId="25" xfId="0" applyNumberFormat="1" applyFont="1" applyFill="1" applyBorder="1" applyAlignment="1" applyProtection="1">
      <alignment horizontal="center" vertical="center" wrapText="1"/>
    </xf>
    <xf numFmtId="0" fontId="5" fillId="0" borderId="20" xfId="0" applyNumberFormat="1" applyFont="1" applyFill="1" applyBorder="1" applyAlignment="1">
      <alignment horizontal="center" vertical="center" wrapText="1"/>
    </xf>
    <xf numFmtId="0" fontId="15" fillId="0" borderId="15" xfId="0" applyNumberFormat="1" applyFont="1" applyFill="1" applyBorder="1" applyAlignment="1">
      <alignment horizontal="center" vertical="center" wrapText="1"/>
    </xf>
    <xf numFmtId="0" fontId="2" fillId="0" borderId="27" xfId="0" applyNumberFormat="1" applyFont="1" applyFill="1" applyBorder="1" applyAlignment="1">
      <alignment horizontal="center" vertical="center" wrapText="1"/>
    </xf>
    <xf numFmtId="0" fontId="5" fillId="0" borderId="20" xfId="0" applyNumberFormat="1" applyFont="1" applyBorder="1" applyAlignment="1">
      <alignment horizontal="center" vertical="center" wrapText="1"/>
    </xf>
    <xf numFmtId="0" fontId="15" fillId="0" borderId="30" xfId="0" applyNumberFormat="1" applyFont="1" applyFill="1" applyBorder="1" applyAlignment="1">
      <alignment horizontal="center" vertical="center" wrapText="1"/>
    </xf>
    <xf numFmtId="0" fontId="15" fillId="0" borderId="31" xfId="0" applyNumberFormat="1" applyFont="1" applyFill="1" applyBorder="1" applyAlignment="1" applyProtection="1">
      <alignment horizontal="center" vertical="center" wrapText="1"/>
    </xf>
    <xf numFmtId="0" fontId="15" fillId="0" borderId="32" xfId="0" applyNumberFormat="1" applyFont="1" applyFill="1" applyBorder="1" applyAlignment="1" applyProtection="1">
      <alignment horizontal="center" vertical="center" wrapText="1"/>
    </xf>
    <xf numFmtId="0" fontId="15" fillId="0" borderId="49" xfId="0" applyNumberFormat="1" applyFont="1" applyFill="1" applyBorder="1" applyAlignment="1" applyProtection="1">
      <alignment horizontal="center" vertical="center" wrapText="1"/>
    </xf>
    <xf numFmtId="0" fontId="2" fillId="0" borderId="26"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26" xfId="0" applyNumberFormat="1" applyFont="1" applyFill="1" applyBorder="1" applyAlignment="1" applyProtection="1">
      <alignment horizontal="center" vertical="center" wrapText="1"/>
    </xf>
    <xf numFmtId="0" fontId="15" fillId="0" borderId="37" xfId="0" applyNumberFormat="1" applyFont="1" applyFill="1" applyBorder="1" applyAlignment="1" applyProtection="1">
      <alignment horizontal="center" vertical="center" wrapText="1"/>
    </xf>
    <xf numFmtId="0" fontId="6" fillId="6" borderId="20" xfId="0" applyNumberFormat="1" applyFont="1" applyFill="1" applyBorder="1" applyAlignment="1">
      <alignment horizontal="center" vertical="center" wrapText="1"/>
    </xf>
    <xf numFmtId="0" fontId="6" fillId="0" borderId="20" xfId="0" applyNumberFormat="1" applyFont="1" applyBorder="1" applyAlignment="1">
      <alignment horizontal="center" vertical="center" wrapText="1"/>
    </xf>
    <xf numFmtId="0" fontId="5" fillId="5" borderId="20" xfId="0" applyNumberFormat="1" applyFont="1" applyFill="1" applyBorder="1" applyAlignment="1">
      <alignment horizontal="center" vertical="center" wrapText="1"/>
    </xf>
    <xf numFmtId="0" fontId="15" fillId="0" borderId="34" xfId="0" applyNumberFormat="1" applyFont="1" applyFill="1" applyBorder="1" applyAlignment="1">
      <alignment horizontal="center" vertical="center" wrapText="1"/>
    </xf>
    <xf numFmtId="0" fontId="25" fillId="0" borderId="20"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6" fillId="5" borderId="15" xfId="0" applyNumberFormat="1" applyFont="1" applyFill="1" applyBorder="1" applyAlignment="1">
      <alignment horizontal="center" vertical="center" wrapText="1"/>
    </xf>
    <xf numFmtId="0" fontId="4" fillId="2" borderId="15" xfId="0" applyNumberFormat="1" applyFont="1" applyFill="1" applyBorder="1" applyAlignment="1">
      <alignment horizontal="center" vertical="center" wrapText="1"/>
    </xf>
    <xf numFmtId="0" fontId="2" fillId="2" borderId="20" xfId="0" applyNumberFormat="1" applyFont="1" applyFill="1" applyBorder="1" applyAlignment="1" applyProtection="1">
      <alignment horizontal="center" vertical="center" wrapText="1"/>
    </xf>
    <xf numFmtId="0" fontId="4" fillId="5" borderId="20" xfId="0" applyNumberFormat="1" applyFont="1" applyFill="1" applyBorder="1" applyAlignment="1">
      <alignment horizontal="center"/>
    </xf>
    <xf numFmtId="0" fontId="4" fillId="6" borderId="20" xfId="0" applyNumberFormat="1" applyFont="1" applyFill="1" applyBorder="1" applyAlignment="1">
      <alignment horizontal="center" vertical="center" wrapText="1"/>
    </xf>
    <xf numFmtId="0" fontId="2" fillId="2" borderId="26" xfId="0" applyNumberFormat="1" applyFont="1" applyFill="1" applyBorder="1" applyAlignment="1">
      <alignment horizontal="center" vertical="center" wrapText="1"/>
    </xf>
    <xf numFmtId="0" fontId="2" fillId="4" borderId="15"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20" xfId="0" applyNumberFormat="1" applyFont="1" applyBorder="1" applyAlignment="1">
      <alignment horizontal="center" vertical="center" wrapText="1"/>
    </xf>
    <xf numFmtId="0" fontId="5" fillId="0" borderId="10" xfId="0" applyNumberFormat="1" applyFont="1" applyFill="1" applyBorder="1" applyAlignment="1">
      <alignment horizontal="center" vertical="center" wrapText="1"/>
    </xf>
    <xf numFmtId="0" fontId="19" fillId="0" borderId="9" xfId="0" applyNumberFormat="1" applyFont="1" applyBorder="1" applyAlignment="1">
      <alignment horizontal="center" vertical="center" wrapText="1"/>
    </xf>
    <xf numFmtId="0" fontId="5" fillId="6" borderId="15" xfId="0" applyNumberFormat="1" applyFont="1" applyFill="1" applyBorder="1" applyAlignment="1">
      <alignment horizontal="center" vertical="center" wrapText="1"/>
    </xf>
    <xf numFmtId="0" fontId="13" fillId="0" borderId="26" xfId="0" applyNumberFormat="1" applyFont="1" applyFill="1" applyBorder="1" applyAlignment="1">
      <alignment horizontal="center" vertical="center" wrapText="1"/>
    </xf>
    <xf numFmtId="0" fontId="13" fillId="0" borderId="27" xfId="0" applyNumberFormat="1" applyFont="1" applyFill="1" applyBorder="1" applyAlignment="1">
      <alignment horizontal="center" vertical="center" wrapText="1"/>
    </xf>
    <xf numFmtId="0" fontId="33" fillId="0" borderId="26" xfId="0" applyNumberFormat="1" applyFont="1" applyFill="1" applyBorder="1" applyAlignment="1">
      <alignment horizontal="center" vertical="center" wrapText="1"/>
    </xf>
    <xf numFmtId="0" fontId="33" fillId="0" borderId="28" xfId="0" applyNumberFormat="1" applyFont="1" applyFill="1" applyBorder="1" applyAlignment="1">
      <alignment horizontal="center" vertical="center" wrapText="1"/>
    </xf>
    <xf numFmtId="0" fontId="33" fillId="0" borderId="49" xfId="0" applyNumberFormat="1" applyFont="1" applyFill="1" applyBorder="1" applyAlignment="1" applyProtection="1">
      <alignment horizontal="center" vertical="center" wrapText="1"/>
    </xf>
    <xf numFmtId="0" fontId="6" fillId="0" borderId="15" xfId="0" applyNumberFormat="1" applyFont="1" applyFill="1" applyBorder="1" applyAlignment="1">
      <alignment horizontal="center" vertical="center" wrapText="1"/>
    </xf>
    <xf numFmtId="0" fontId="13" fillId="0" borderId="28" xfId="0" applyNumberFormat="1" applyFont="1" applyFill="1" applyBorder="1" applyAlignment="1">
      <alignment horizontal="center" vertical="center" wrapText="1"/>
    </xf>
    <xf numFmtId="0" fontId="15" fillId="0" borderId="10"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5" fillId="2" borderId="15" xfId="0" applyNumberFormat="1" applyFont="1" applyFill="1" applyBorder="1" applyAlignment="1" applyProtection="1">
      <alignment horizontal="center" vertical="center" wrapText="1"/>
    </xf>
    <xf numFmtId="0" fontId="15" fillId="0" borderId="9" xfId="0" applyNumberFormat="1" applyFont="1" applyFill="1" applyBorder="1" applyAlignment="1">
      <alignment horizontal="center" vertical="center" wrapText="1"/>
    </xf>
    <xf numFmtId="0" fontId="15" fillId="0" borderId="52" xfId="0" applyNumberFormat="1" applyFont="1" applyFill="1" applyBorder="1" applyAlignment="1">
      <alignment horizontal="center" vertical="center" wrapText="1"/>
    </xf>
    <xf numFmtId="3" fontId="6" fillId="3" borderId="20" xfId="0" applyNumberFormat="1" applyFont="1" applyFill="1" applyBorder="1" applyAlignment="1">
      <alignment horizontal="right" vertical="center" wrapText="1"/>
    </xf>
    <xf numFmtId="3" fontId="6" fillId="3" borderId="21" xfId="0" applyNumberFormat="1" applyFont="1" applyFill="1" applyBorder="1" applyAlignment="1">
      <alignment horizontal="right" vertical="center" wrapText="1"/>
    </xf>
    <xf numFmtId="3" fontId="6" fillId="4" borderId="20" xfId="0" applyNumberFormat="1" applyFont="1" applyFill="1" applyBorder="1" applyAlignment="1">
      <alignment horizontal="right" vertical="center" wrapText="1"/>
    </xf>
    <xf numFmtId="3" fontId="6" fillId="4" borderId="21" xfId="0" applyNumberFormat="1" applyFont="1" applyFill="1" applyBorder="1" applyAlignment="1">
      <alignment horizontal="right" vertical="center" wrapText="1"/>
    </xf>
    <xf numFmtId="3" fontId="6" fillId="5" borderId="20" xfId="0" applyNumberFormat="1" applyFont="1" applyFill="1" applyBorder="1" applyAlignment="1">
      <alignment horizontal="right" vertical="center" wrapText="1"/>
    </xf>
    <xf numFmtId="3" fontId="6" fillId="5" borderId="21" xfId="0" applyNumberFormat="1" applyFont="1" applyFill="1" applyBorder="1" applyAlignment="1">
      <alignment horizontal="right" vertical="center" wrapText="1"/>
    </xf>
    <xf numFmtId="3" fontId="6" fillId="0" borderId="20" xfId="0" applyNumberFormat="1" applyFont="1" applyFill="1" applyBorder="1" applyAlignment="1">
      <alignment horizontal="right" vertical="center" wrapText="1"/>
    </xf>
    <xf numFmtId="3" fontId="6" fillId="0" borderId="21" xfId="0" applyNumberFormat="1" applyFont="1" applyFill="1" applyBorder="1" applyAlignment="1">
      <alignment horizontal="right" vertical="center" wrapText="1"/>
    </xf>
    <xf numFmtId="3" fontId="4" fillId="0" borderId="20" xfId="0" applyNumberFormat="1" applyFont="1" applyFill="1" applyBorder="1" applyAlignment="1">
      <alignment horizontal="right" vertical="center" wrapText="1"/>
    </xf>
    <xf numFmtId="3" fontId="4" fillId="0" borderId="21" xfId="0" applyNumberFormat="1" applyFont="1" applyFill="1" applyBorder="1" applyAlignment="1">
      <alignment horizontal="right" vertical="center" wrapText="1"/>
    </xf>
    <xf numFmtId="3" fontId="4" fillId="0" borderId="26" xfId="0" applyNumberFormat="1" applyFont="1" applyFill="1" applyBorder="1" applyAlignment="1">
      <alignment horizontal="right" vertical="center" wrapText="1"/>
    </xf>
    <xf numFmtId="3" fontId="4" fillId="0" borderId="67" xfId="0" applyNumberFormat="1" applyFont="1" applyFill="1" applyBorder="1" applyAlignment="1">
      <alignment horizontal="right" vertical="center" wrapText="1"/>
    </xf>
    <xf numFmtId="3" fontId="15" fillId="0" borderId="10" xfId="0" applyNumberFormat="1" applyFont="1" applyFill="1" applyBorder="1" applyAlignment="1">
      <alignment horizontal="right" vertical="center" wrapText="1"/>
    </xf>
    <xf numFmtId="3" fontId="15" fillId="0" borderId="26" xfId="0" applyNumberFormat="1" applyFont="1" applyFill="1" applyBorder="1" applyAlignment="1">
      <alignment horizontal="right" vertical="center" wrapText="1"/>
    </xf>
    <xf numFmtId="3" fontId="15" fillId="0" borderId="27" xfId="0" applyNumberFormat="1" applyFont="1" applyFill="1" applyBorder="1" applyAlignment="1">
      <alignment horizontal="right" vertical="center" wrapText="1"/>
    </xf>
    <xf numFmtId="3" fontId="4" fillId="0" borderId="68" xfId="0" applyNumberFormat="1" applyFont="1" applyFill="1" applyBorder="1" applyAlignment="1">
      <alignment horizontal="right" vertical="center" wrapText="1"/>
    </xf>
    <xf numFmtId="3" fontId="34" fillId="0" borderId="26" xfId="0" applyNumberFormat="1" applyFont="1" applyFill="1" applyBorder="1" applyAlignment="1">
      <alignment horizontal="right" vertical="center" wrapText="1"/>
    </xf>
    <xf numFmtId="3" fontId="34" fillId="0" borderId="67" xfId="0" applyNumberFormat="1" applyFont="1" applyFill="1" applyBorder="1" applyAlignment="1">
      <alignment horizontal="right" vertical="center" wrapText="1"/>
    </xf>
    <xf numFmtId="3" fontId="15" fillId="0" borderId="28" xfId="0" applyNumberFormat="1" applyFont="1" applyFill="1" applyBorder="1" applyAlignment="1">
      <alignment horizontal="right" vertical="center" wrapText="1"/>
    </xf>
    <xf numFmtId="0" fontId="0" fillId="0" borderId="69" xfId="0" applyBorder="1" applyAlignment="1">
      <alignment horizontal="right" vertical="center" wrapText="1"/>
    </xf>
    <xf numFmtId="0" fontId="0" fillId="0" borderId="68" xfId="0" applyBorder="1" applyAlignment="1">
      <alignment horizontal="right" vertical="center" wrapText="1"/>
    </xf>
    <xf numFmtId="3" fontId="2" fillId="0" borderId="20" xfId="0" applyNumberFormat="1" applyFont="1" applyFill="1" applyBorder="1" applyAlignment="1">
      <alignment horizontal="right" vertical="center" wrapText="1"/>
    </xf>
    <xf numFmtId="3" fontId="4" fillId="0" borderId="66" xfId="0" applyNumberFormat="1" applyFont="1" applyFill="1" applyBorder="1" applyAlignment="1">
      <alignment horizontal="right" vertical="center" wrapText="1"/>
    </xf>
    <xf numFmtId="3" fontId="15" fillId="0" borderId="67" xfId="0" applyNumberFormat="1" applyFont="1" applyFill="1" applyBorder="1" applyAlignment="1">
      <alignment horizontal="right" vertical="center" wrapText="1"/>
    </xf>
    <xf numFmtId="3" fontId="15" fillId="0" borderId="69" xfId="0" applyNumberFormat="1" applyFont="1" applyFill="1" applyBorder="1" applyAlignment="1">
      <alignment horizontal="right" vertical="center" wrapText="1"/>
    </xf>
    <xf numFmtId="3" fontId="15" fillId="0" borderId="68" xfId="0" applyNumberFormat="1" applyFont="1" applyFill="1" applyBorder="1" applyAlignment="1">
      <alignment horizontal="right" vertical="center" wrapText="1"/>
    </xf>
    <xf numFmtId="3" fontId="5" fillId="5" borderId="20" xfId="0" applyNumberFormat="1" applyFont="1" applyFill="1" applyBorder="1" applyAlignment="1">
      <alignment horizontal="right" vertical="center" wrapText="1"/>
    </xf>
    <xf numFmtId="3" fontId="6" fillId="6" borderId="21" xfId="0" applyNumberFormat="1" applyFont="1" applyFill="1" applyBorder="1" applyAlignment="1">
      <alignment horizontal="right" vertical="center" wrapText="1"/>
    </xf>
    <xf numFmtId="3" fontId="15" fillId="0" borderId="9" xfId="0" applyNumberFormat="1" applyFont="1" applyFill="1" applyBorder="1" applyAlignment="1">
      <alignment horizontal="right" vertical="center" wrapText="1"/>
    </xf>
    <xf numFmtId="3" fontId="15" fillId="0" borderId="66" xfId="0" applyNumberFormat="1" applyFont="1" applyFill="1" applyBorder="1" applyAlignment="1">
      <alignment horizontal="right" vertical="center" wrapText="1"/>
    </xf>
    <xf numFmtId="3" fontId="2" fillId="0" borderId="21" xfId="0" applyNumberFormat="1" applyFont="1" applyFill="1" applyBorder="1" applyAlignment="1">
      <alignment horizontal="right" vertical="center" wrapText="1"/>
    </xf>
    <xf numFmtId="3" fontId="4" fillId="0" borderId="69" xfId="0" applyNumberFormat="1" applyFont="1" applyFill="1" applyBorder="1" applyAlignment="1">
      <alignment horizontal="right" vertical="center" wrapText="1"/>
    </xf>
    <xf numFmtId="3" fontId="5" fillId="0" borderId="20" xfId="0" applyNumberFormat="1" applyFont="1" applyFill="1" applyBorder="1" applyAlignment="1">
      <alignment horizontal="right" vertical="center" wrapText="1"/>
    </xf>
    <xf numFmtId="3" fontId="5" fillId="0" borderId="21" xfId="0" applyNumberFormat="1" applyFont="1" applyFill="1" applyBorder="1" applyAlignment="1">
      <alignment horizontal="right" vertical="center" wrapText="1"/>
    </xf>
    <xf numFmtId="3" fontId="4" fillId="0" borderId="27" xfId="0" applyNumberFormat="1" applyFont="1" applyFill="1" applyBorder="1" applyAlignment="1">
      <alignment horizontal="right" vertical="center" wrapText="1"/>
    </xf>
    <xf numFmtId="3" fontId="6" fillId="0" borderId="20" xfId="0" applyNumberFormat="1" applyFont="1" applyBorder="1" applyAlignment="1">
      <alignment horizontal="right" vertical="center" wrapText="1"/>
    </xf>
    <xf numFmtId="3" fontId="6" fillId="0" borderId="21" xfId="0" applyNumberFormat="1" applyFont="1" applyBorder="1" applyAlignment="1">
      <alignment horizontal="right" vertical="center" wrapText="1"/>
    </xf>
    <xf numFmtId="3" fontId="4" fillId="0" borderId="70" xfId="0" applyNumberFormat="1" applyFont="1" applyFill="1" applyBorder="1" applyAlignment="1">
      <alignment horizontal="right" vertical="center" wrapText="1"/>
    </xf>
    <xf numFmtId="3" fontId="4" fillId="0" borderId="15" xfId="0" applyNumberFormat="1" applyFont="1" applyFill="1" applyBorder="1" applyAlignment="1">
      <alignment horizontal="right" vertical="center" wrapText="1"/>
    </xf>
    <xf numFmtId="3" fontId="15" fillId="0" borderId="30" xfId="0" applyNumberFormat="1" applyFont="1" applyFill="1" applyBorder="1" applyAlignment="1">
      <alignment horizontal="right" vertical="center" wrapText="1"/>
    </xf>
    <xf numFmtId="3" fontId="15" fillId="0" borderId="15" xfId="0"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wrapText="1"/>
    </xf>
    <xf numFmtId="3" fontId="6" fillId="0" borderId="26" xfId="0" applyNumberFormat="1" applyFont="1" applyFill="1" applyBorder="1" applyAlignment="1">
      <alignment horizontal="right" vertical="center" wrapText="1"/>
    </xf>
    <xf numFmtId="3" fontId="6" fillId="0" borderId="10" xfId="0" applyNumberFormat="1" applyFont="1" applyFill="1" applyBorder="1" applyAlignment="1">
      <alignment horizontal="right" vertical="center" wrapText="1"/>
    </xf>
    <xf numFmtId="3" fontId="4" fillId="0" borderId="20" xfId="0" applyNumberFormat="1" applyFont="1" applyFill="1" applyBorder="1" applyAlignment="1">
      <alignment horizontal="right" vertical="center"/>
    </xf>
    <xf numFmtId="3" fontId="4" fillId="0" borderId="21" xfId="0" applyNumberFormat="1" applyFont="1" applyFill="1" applyBorder="1" applyAlignment="1">
      <alignment horizontal="right" vertical="center"/>
    </xf>
    <xf numFmtId="3" fontId="4" fillId="0" borderId="20" xfId="0" applyNumberFormat="1" applyFont="1" applyBorder="1" applyAlignment="1">
      <alignment horizontal="right" vertical="center" wrapText="1"/>
    </xf>
    <xf numFmtId="3" fontId="4" fillId="0" borderId="21" xfId="0" applyNumberFormat="1" applyFont="1" applyBorder="1" applyAlignment="1">
      <alignment horizontal="right" vertical="center" wrapText="1"/>
    </xf>
    <xf numFmtId="3" fontId="15" fillId="2" borderId="26" xfId="0" applyNumberFormat="1" applyFont="1" applyFill="1" applyBorder="1" applyAlignment="1">
      <alignment horizontal="right" vertical="center" wrapText="1"/>
    </xf>
    <xf numFmtId="3" fontId="15" fillId="2" borderId="28" xfId="0" applyNumberFormat="1" applyFont="1" applyFill="1" applyBorder="1" applyAlignment="1">
      <alignment horizontal="right" vertical="center" wrapText="1"/>
    </xf>
    <xf numFmtId="3" fontId="2" fillId="0" borderId="70" xfId="0" applyNumberFormat="1" applyFont="1" applyFill="1" applyBorder="1" applyAlignment="1">
      <alignment horizontal="right" vertical="center" wrapText="1"/>
    </xf>
    <xf numFmtId="3" fontId="4" fillId="0" borderId="64" xfId="0" applyNumberFormat="1" applyFont="1" applyFill="1" applyBorder="1" applyAlignment="1">
      <alignment horizontal="right" vertical="center" wrapText="1"/>
    </xf>
    <xf numFmtId="3" fontId="16" fillId="0" borderId="69" xfId="0" applyNumberFormat="1" applyFont="1" applyFill="1" applyBorder="1" applyAlignment="1">
      <alignment horizontal="right" vertical="center" wrapText="1"/>
    </xf>
    <xf numFmtId="3" fontId="15" fillId="0" borderId="34" xfId="0" applyNumberFormat="1" applyFont="1" applyFill="1" applyBorder="1" applyAlignment="1">
      <alignment horizontal="right" vertical="center" wrapText="1"/>
    </xf>
    <xf numFmtId="3" fontId="23" fillId="0" borderId="69" xfId="0" applyNumberFormat="1" applyFont="1" applyFill="1" applyBorder="1" applyAlignment="1">
      <alignment horizontal="right" vertical="center" wrapText="1"/>
    </xf>
    <xf numFmtId="3" fontId="23" fillId="0" borderId="66" xfId="0" applyNumberFormat="1" applyFont="1" applyFill="1" applyBorder="1" applyAlignment="1">
      <alignment horizontal="right" vertical="center" wrapText="1"/>
    </xf>
    <xf numFmtId="3" fontId="25" fillId="0" borderId="20" xfId="0" applyNumberFormat="1" applyFont="1" applyFill="1" applyBorder="1" applyAlignment="1">
      <alignment horizontal="right" vertical="center" wrapText="1"/>
    </xf>
    <xf numFmtId="3" fontId="16" fillId="0" borderId="21" xfId="0" applyNumberFormat="1" applyFont="1" applyFill="1" applyBorder="1" applyAlignment="1">
      <alignment horizontal="right" vertical="center" wrapText="1"/>
    </xf>
    <xf numFmtId="3" fontId="6" fillId="0" borderId="64" xfId="0" applyNumberFormat="1" applyFont="1" applyFill="1" applyBorder="1" applyAlignment="1">
      <alignment horizontal="right" vertical="center" wrapText="1"/>
    </xf>
    <xf numFmtId="3" fontId="6" fillId="2" borderId="15" xfId="0" applyNumberFormat="1" applyFont="1" applyFill="1" applyBorder="1" applyAlignment="1">
      <alignment horizontal="right" vertical="center" wrapText="1"/>
    </xf>
    <xf numFmtId="3" fontId="6" fillId="2" borderId="66" xfId="0" applyNumberFormat="1" applyFont="1" applyFill="1" applyBorder="1" applyAlignment="1">
      <alignment horizontal="right" vertical="center" wrapText="1"/>
    </xf>
    <xf numFmtId="3" fontId="4" fillId="2" borderId="15" xfId="0" applyNumberFormat="1" applyFont="1" applyFill="1" applyBorder="1" applyAlignment="1">
      <alignment horizontal="right" vertical="center" wrapText="1"/>
    </xf>
    <xf numFmtId="3" fontId="4" fillId="2" borderId="66" xfId="0" applyNumberFormat="1" applyFont="1" applyFill="1" applyBorder="1" applyAlignment="1">
      <alignment horizontal="right" vertical="center" wrapText="1"/>
    </xf>
    <xf numFmtId="3" fontId="2" fillId="2" borderId="20" xfId="0" applyNumberFormat="1" applyFont="1" applyFill="1" applyBorder="1" applyAlignment="1" applyProtection="1">
      <alignment horizontal="right" vertical="center" wrapText="1"/>
    </xf>
    <xf numFmtId="49" fontId="2" fillId="2" borderId="21" xfId="0" applyNumberFormat="1" applyFont="1" applyFill="1" applyBorder="1" applyAlignment="1" applyProtection="1">
      <alignment horizontal="right" vertical="center" wrapText="1"/>
    </xf>
    <xf numFmtId="3" fontId="23" fillId="0" borderId="68" xfId="0" applyNumberFormat="1" applyFont="1" applyFill="1" applyBorder="1" applyAlignment="1">
      <alignment horizontal="right" vertical="center" wrapText="1"/>
    </xf>
    <xf numFmtId="3" fontId="4" fillId="4" borderId="20" xfId="0" applyNumberFormat="1" applyFont="1" applyFill="1" applyBorder="1" applyAlignment="1">
      <alignment horizontal="right" vertical="center" wrapText="1"/>
    </xf>
    <xf numFmtId="3" fontId="4" fillId="4" borderId="21" xfId="0" applyNumberFormat="1" applyFont="1" applyFill="1" applyBorder="1" applyAlignment="1">
      <alignment horizontal="right" vertical="center" wrapText="1"/>
    </xf>
    <xf numFmtId="3" fontId="4" fillId="6" borderId="20" xfId="0" applyNumberFormat="1" applyFont="1" applyFill="1" applyBorder="1" applyAlignment="1">
      <alignment horizontal="right" vertical="center" wrapText="1"/>
    </xf>
    <xf numFmtId="3" fontId="4" fillId="6" borderId="21" xfId="0" applyNumberFormat="1" applyFont="1" applyFill="1" applyBorder="1" applyAlignment="1">
      <alignment horizontal="right" vertical="center" wrapText="1"/>
    </xf>
    <xf numFmtId="3" fontId="5" fillId="0" borderId="10" xfId="0" applyNumberFormat="1" applyFont="1" applyFill="1" applyBorder="1" applyAlignment="1">
      <alignment horizontal="right" vertical="center" wrapText="1"/>
    </xf>
    <xf numFmtId="49" fontId="2" fillId="0" borderId="64" xfId="0" applyNumberFormat="1" applyFont="1" applyFill="1" applyBorder="1" applyAlignment="1">
      <alignment horizontal="right" vertical="center" wrapText="1"/>
    </xf>
    <xf numFmtId="3" fontId="4" fillId="0" borderId="65" xfId="0" applyNumberFormat="1" applyFont="1" applyFill="1" applyBorder="1" applyAlignment="1">
      <alignment horizontal="right" vertical="center" wrapText="1"/>
    </xf>
    <xf numFmtId="3" fontId="4" fillId="0" borderId="71" xfId="0" applyNumberFormat="1" applyFont="1" applyFill="1" applyBorder="1" applyAlignment="1">
      <alignment horizontal="right" vertical="center" wrapText="1"/>
    </xf>
    <xf numFmtId="3" fontId="23" fillId="0" borderId="70" xfId="0" applyNumberFormat="1" applyFont="1" applyFill="1" applyBorder="1" applyAlignment="1">
      <alignment horizontal="right" vertical="center" wrapText="1"/>
    </xf>
    <xf numFmtId="3" fontId="6" fillId="6" borderId="15" xfId="0" applyNumberFormat="1" applyFont="1" applyFill="1" applyBorder="1" applyAlignment="1">
      <alignment horizontal="right" vertical="center" wrapText="1"/>
    </xf>
    <xf numFmtId="3" fontId="6" fillId="6" borderId="66"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3" fillId="0" borderId="67" xfId="0" applyNumberFormat="1" applyFont="1" applyFill="1" applyBorder="1" applyAlignment="1">
      <alignment horizontal="right" vertical="center" wrapText="1"/>
    </xf>
    <xf numFmtId="3" fontId="13" fillId="0" borderId="27" xfId="0" applyNumberFormat="1" applyFont="1" applyFill="1" applyBorder="1" applyAlignment="1">
      <alignment horizontal="right" vertical="center" wrapText="1"/>
    </xf>
    <xf numFmtId="3" fontId="13" fillId="0" borderId="68" xfId="0" applyNumberFormat="1" applyFont="1" applyFill="1" applyBorder="1" applyAlignment="1">
      <alignment horizontal="right" vertical="center" wrapText="1"/>
    </xf>
    <xf numFmtId="3" fontId="33" fillId="0" borderId="26" xfId="0" applyNumberFormat="1" applyFont="1" applyFill="1" applyBorder="1" applyAlignment="1">
      <alignment horizontal="right" vertical="center" wrapText="1"/>
    </xf>
    <xf numFmtId="3" fontId="33" fillId="0" borderId="28" xfId="0" applyNumberFormat="1" applyFont="1" applyFill="1" applyBorder="1" applyAlignment="1">
      <alignment horizontal="right" vertical="center" wrapText="1"/>
    </xf>
    <xf numFmtId="3" fontId="13" fillId="0" borderId="69" xfId="0" applyNumberFormat="1" applyFont="1" applyFill="1" applyBorder="1" applyAlignment="1">
      <alignment horizontal="right" vertical="center" wrapText="1"/>
    </xf>
    <xf numFmtId="3" fontId="33" fillId="0" borderId="27" xfId="0" applyNumberFormat="1" applyFont="1" applyFill="1" applyBorder="1" applyAlignment="1">
      <alignment horizontal="right" vertical="center" wrapText="1"/>
    </xf>
    <xf numFmtId="3" fontId="6" fillId="0" borderId="30" xfId="0" applyNumberFormat="1" applyFont="1" applyFill="1" applyBorder="1" applyAlignment="1">
      <alignment horizontal="right" vertical="center" wrapText="1"/>
    </xf>
    <xf numFmtId="3" fontId="4" fillId="2" borderId="20" xfId="0" applyNumberFormat="1" applyFont="1" applyFill="1" applyBorder="1" applyAlignment="1">
      <alignment horizontal="right" vertical="center" wrapText="1"/>
    </xf>
    <xf numFmtId="49" fontId="5" fillId="2" borderId="15" xfId="0" applyNumberFormat="1" applyFont="1" applyFill="1" applyBorder="1" applyAlignment="1" applyProtection="1">
      <alignment horizontal="right" vertical="center" wrapText="1"/>
    </xf>
    <xf numFmtId="49" fontId="5" fillId="2" borderId="66" xfId="0" applyNumberFormat="1" applyFont="1" applyFill="1" applyBorder="1" applyAlignment="1" applyProtection="1">
      <alignment horizontal="right" vertical="center" wrapText="1"/>
    </xf>
    <xf numFmtId="3" fontId="15" fillId="0" borderId="52" xfId="0" applyNumberFormat="1" applyFont="1" applyFill="1" applyBorder="1" applyAlignment="1">
      <alignment horizontal="right" vertical="center" wrapText="1"/>
    </xf>
    <xf numFmtId="3" fontId="4" fillId="0" borderId="72" xfId="0" applyNumberFormat="1" applyFont="1" applyFill="1" applyBorder="1" applyAlignment="1">
      <alignment horizontal="right" vertical="center" wrapText="1"/>
    </xf>
    <xf numFmtId="0" fontId="1" fillId="0" borderId="0" xfId="0" applyFont="1" applyAlignment="1">
      <alignment vertical="top" wrapText="1"/>
    </xf>
    <xf numFmtId="3" fontId="6" fillId="0" borderId="67" xfId="0" applyNumberFormat="1" applyFont="1" applyFill="1" applyBorder="1" applyAlignment="1">
      <alignment horizontal="right" vertical="center" wrapText="1"/>
    </xf>
    <xf numFmtId="0" fontId="1" fillId="0" borderId="0" xfId="0" applyNumberFormat="1" applyFont="1" applyAlignment="1">
      <alignment horizontal="left" vertical="top" wrapText="1"/>
    </xf>
    <xf numFmtId="0" fontId="5" fillId="0" borderId="10" xfId="0" applyNumberFormat="1" applyFont="1" applyFill="1" applyBorder="1" applyAlignment="1">
      <alignment horizontal="center" vertical="center" wrapText="1"/>
    </xf>
    <xf numFmtId="0" fontId="0" fillId="0" borderId="15" xfId="0" applyNumberFormat="1" applyBorder="1" applyAlignment="1">
      <alignment horizontal="center" vertical="center" wrapText="1"/>
    </xf>
    <xf numFmtId="3" fontId="5" fillId="0" borderId="10" xfId="0" applyNumberFormat="1" applyFont="1" applyFill="1" applyBorder="1" applyAlignment="1">
      <alignment horizontal="right" vertical="center" wrapText="1"/>
    </xf>
    <xf numFmtId="3" fontId="0" fillId="0" borderId="15" xfId="0" applyNumberFormat="1" applyBorder="1" applyAlignment="1">
      <alignment horizontal="right" vertical="center" wrapText="1"/>
    </xf>
    <xf numFmtId="49" fontId="5" fillId="0" borderId="64" xfId="0" applyNumberFormat="1" applyFont="1" applyFill="1" applyBorder="1" applyAlignment="1">
      <alignment horizontal="right" vertical="center" wrapText="1"/>
    </xf>
    <xf numFmtId="0" fontId="0" fillId="0" borderId="66" xfId="0" applyBorder="1" applyAlignment="1">
      <alignment horizontal="right" vertical="center" wrapText="1"/>
    </xf>
    <xf numFmtId="49" fontId="2" fillId="0" borderId="10"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5" xfId="0" applyBorder="1" applyAlignment="1">
      <alignment horizontal="center" vertical="center" wrapText="1"/>
    </xf>
    <xf numFmtId="0" fontId="2" fillId="0" borderId="10" xfId="0" applyNumberFormat="1" applyFont="1" applyFill="1" applyBorder="1" applyAlignment="1">
      <alignment horizontal="center" vertical="center" wrapText="1"/>
    </xf>
    <xf numFmtId="0" fontId="0" fillId="0" borderId="9" xfId="0" applyNumberFormat="1" applyBorder="1" applyAlignment="1">
      <alignment horizontal="center" vertical="center" wrapText="1"/>
    </xf>
    <xf numFmtId="49" fontId="2" fillId="0" borderId="64" xfId="0" applyNumberFormat="1" applyFont="1" applyFill="1" applyBorder="1" applyAlignment="1">
      <alignment horizontal="right" vertical="center" wrapText="1"/>
    </xf>
    <xf numFmtId="0" fontId="0" fillId="0" borderId="65" xfId="0" applyBorder="1" applyAlignment="1">
      <alignment horizontal="right" vertical="center" wrapText="1"/>
    </xf>
    <xf numFmtId="3" fontId="6" fillId="0" borderId="10" xfId="0" applyNumberFormat="1" applyFont="1" applyFill="1" applyBorder="1" applyAlignment="1">
      <alignment horizontal="right" vertical="center" wrapText="1"/>
    </xf>
    <xf numFmtId="0" fontId="19" fillId="0" borderId="15" xfId="0" applyFont="1" applyBorder="1" applyAlignment="1">
      <alignment horizontal="right" vertical="center" wrapText="1"/>
    </xf>
    <xf numFmtId="3" fontId="4" fillId="0" borderId="64" xfId="0" applyNumberFormat="1" applyFont="1" applyFill="1" applyBorder="1" applyAlignment="1">
      <alignment horizontal="right" vertical="center" wrapText="1"/>
    </xf>
    <xf numFmtId="0" fontId="19" fillId="0" borderId="66" xfId="0" applyFont="1" applyBorder="1" applyAlignment="1">
      <alignment horizontal="right" vertical="center" wrapText="1"/>
    </xf>
    <xf numFmtId="0" fontId="19" fillId="0" borderId="65" xfId="0" applyFont="1" applyBorder="1" applyAlignment="1">
      <alignment horizontal="right" vertical="center" wrapText="1"/>
    </xf>
    <xf numFmtId="3" fontId="4" fillId="0" borderId="10" xfId="0" applyNumberFormat="1" applyFont="1" applyFill="1" applyBorder="1" applyAlignment="1">
      <alignment horizontal="right" vertical="center" wrapText="1"/>
    </xf>
    <xf numFmtId="0" fontId="1" fillId="0" borderId="0" xfId="0" applyFont="1" applyAlignment="1">
      <alignment horizontal="center" vertical="top" wrapText="1"/>
    </xf>
    <xf numFmtId="0" fontId="4" fillId="0" borderId="10" xfId="0" applyNumberFormat="1" applyFont="1" applyFill="1" applyBorder="1" applyAlignment="1">
      <alignment horizontal="center" vertical="center" wrapText="1"/>
    </xf>
    <xf numFmtId="0" fontId="19" fillId="0" borderId="15" xfId="0" applyNumberFormat="1" applyFont="1" applyBorder="1" applyAlignment="1">
      <alignment horizontal="center" vertical="center" wrapText="1"/>
    </xf>
    <xf numFmtId="3" fontId="4" fillId="0" borderId="10" xfId="0" applyNumberFormat="1" applyFont="1" applyFill="1" applyBorder="1" applyAlignment="1">
      <alignment horizontal="center" vertical="center" wrapText="1"/>
    </xf>
    <xf numFmtId="0" fontId="19" fillId="0" borderId="15" xfId="0" applyFont="1" applyBorder="1" applyAlignment="1">
      <alignment horizontal="center" vertical="center" wrapText="1"/>
    </xf>
    <xf numFmtId="49" fontId="5" fillId="0" borderId="10" xfId="0" applyNumberFormat="1" applyFont="1" applyFill="1" applyBorder="1" applyAlignment="1">
      <alignment horizontal="center" vertical="center" wrapText="1"/>
    </xf>
    <xf numFmtId="3" fontId="2" fillId="0" borderId="10" xfId="0" applyNumberFormat="1" applyFont="1" applyFill="1" applyBorder="1" applyAlignment="1">
      <alignment horizontal="right" vertical="center" wrapText="1"/>
    </xf>
    <xf numFmtId="0" fontId="2" fillId="0" borderId="17"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0" borderId="14" xfId="0" applyFont="1" applyBorder="1" applyAlignment="1">
      <alignment horizontal="center" vertical="center" wrapText="1"/>
    </xf>
    <xf numFmtId="0" fontId="2" fillId="0" borderId="10" xfId="0" applyFont="1" applyFill="1" applyBorder="1" applyAlignment="1">
      <alignment horizontal="center" vertical="center" wrapText="1"/>
    </xf>
    <xf numFmtId="0" fontId="19" fillId="0" borderId="9" xfId="0" applyFont="1" applyBorder="1" applyAlignment="1">
      <alignment horizontal="center" vertical="center" wrapText="1"/>
    </xf>
    <xf numFmtId="0" fontId="4" fillId="0" borderId="20" xfId="0" applyNumberFormat="1" applyFont="1" applyBorder="1" applyAlignment="1" applyProtection="1">
      <alignment horizontal="center" vertical="center" wrapText="1"/>
      <protection locked="0"/>
    </xf>
    <xf numFmtId="0" fontId="19" fillId="0" borderId="9" xfId="0" applyFont="1" applyBorder="1" applyAlignment="1">
      <alignment horizontal="right" vertical="center" wrapText="1"/>
    </xf>
    <xf numFmtId="0" fontId="5" fillId="0" borderId="17" xfId="0" applyFont="1" applyFill="1" applyBorder="1" applyAlignment="1">
      <alignment horizontal="center" vertical="center" wrapText="1"/>
    </xf>
    <xf numFmtId="0" fontId="5" fillId="0" borderId="10" xfId="0" applyFont="1" applyFill="1" applyBorder="1" applyAlignment="1">
      <alignment horizontal="center" vertical="center" wrapText="1"/>
    </xf>
    <xf numFmtId="3" fontId="6" fillId="0" borderId="64" xfId="0" applyNumberFormat="1" applyFont="1" applyFill="1" applyBorder="1" applyAlignment="1">
      <alignment horizontal="right" vertical="center" wrapText="1"/>
    </xf>
    <xf numFmtId="0" fontId="4" fillId="2" borderId="20" xfId="0" applyFont="1" applyFill="1" applyBorder="1" applyAlignment="1" applyProtection="1">
      <alignment horizontal="center" vertical="center" wrapText="1"/>
    </xf>
    <xf numFmtId="3" fontId="4" fillId="0" borderId="10" xfId="0" applyNumberFormat="1" applyFont="1" applyFill="1" applyBorder="1" applyAlignment="1">
      <alignment horizontal="right" vertical="center"/>
    </xf>
    <xf numFmtId="0" fontId="19" fillId="0" borderId="9" xfId="0" applyFont="1" applyBorder="1" applyAlignment="1">
      <alignment horizontal="right" vertical="center"/>
    </xf>
    <xf numFmtId="0" fontId="19" fillId="0" borderId="15" xfId="0" applyFont="1" applyBorder="1" applyAlignment="1">
      <alignment horizontal="right" vertical="center"/>
    </xf>
    <xf numFmtId="0" fontId="6" fillId="0" borderId="20" xfId="0" applyNumberFormat="1" applyFont="1" applyBorder="1" applyAlignment="1" applyProtection="1">
      <alignment horizontal="center" vertical="center" wrapText="1"/>
      <protection locked="0"/>
    </xf>
    <xf numFmtId="0" fontId="4" fillId="0" borderId="10" xfId="0" applyNumberFormat="1" applyFont="1" applyFill="1" applyBorder="1" applyAlignment="1">
      <alignment horizontal="center" vertical="center"/>
    </xf>
    <xf numFmtId="0" fontId="19" fillId="0" borderId="9" xfId="0" applyNumberFormat="1" applyFont="1" applyBorder="1" applyAlignment="1">
      <alignment horizontal="center" vertical="center"/>
    </xf>
    <xf numFmtId="0" fontId="19" fillId="0" borderId="15" xfId="0" applyNumberFormat="1" applyFont="1" applyBorder="1" applyAlignment="1">
      <alignment horizontal="center" vertical="center"/>
    </xf>
    <xf numFmtId="3" fontId="4" fillId="0" borderId="10" xfId="0" applyNumberFormat="1" applyFont="1" applyFill="1" applyBorder="1" applyAlignment="1">
      <alignment horizontal="center" vertical="center"/>
    </xf>
    <xf numFmtId="0" fontId="19" fillId="0" borderId="9" xfId="0" applyFont="1" applyBorder="1" applyAlignment="1">
      <alignment horizontal="center" vertical="center"/>
    </xf>
    <xf numFmtId="0" fontId="19" fillId="0" borderId="15" xfId="0" applyFont="1" applyBorder="1" applyAlignment="1">
      <alignment horizontal="center" vertical="center"/>
    </xf>
    <xf numFmtId="0" fontId="6" fillId="0" borderId="10"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3" fontId="4" fillId="0" borderId="64" xfId="0" applyNumberFormat="1" applyFont="1" applyFill="1" applyBorder="1" applyAlignment="1">
      <alignment horizontal="right" vertical="center"/>
    </xf>
    <xf numFmtId="0" fontId="19" fillId="0" borderId="65" xfId="0" applyFont="1" applyBorder="1" applyAlignment="1">
      <alignment horizontal="right" vertical="center"/>
    </xf>
    <xf numFmtId="0" fontId="19" fillId="0" borderId="66" xfId="0" applyFont="1" applyBorder="1" applyAlignment="1">
      <alignment horizontal="right" vertical="center"/>
    </xf>
    <xf numFmtId="0" fontId="4" fillId="2" borderId="20" xfId="0" applyNumberFormat="1" applyFont="1" applyFill="1" applyBorder="1" applyAlignment="1" applyProtection="1">
      <alignment horizontal="center" vertical="center" wrapText="1"/>
      <protection locked="0"/>
    </xf>
    <xf numFmtId="0" fontId="19" fillId="0" borderId="9" xfId="0" applyNumberFormat="1" applyFont="1" applyBorder="1" applyAlignment="1">
      <alignment horizontal="center" vertical="center" wrapText="1"/>
    </xf>
    <xf numFmtId="0" fontId="4" fillId="2" borderId="10" xfId="0" applyNumberFormat="1" applyFont="1" applyFill="1" applyBorder="1" applyAlignment="1" applyProtection="1">
      <alignment horizontal="center" vertical="center" wrapText="1"/>
      <protection locked="0"/>
    </xf>
    <xf numFmtId="0" fontId="4" fillId="2" borderId="9" xfId="0" applyNumberFormat="1" applyFont="1" applyFill="1" applyBorder="1" applyAlignment="1" applyProtection="1">
      <alignment horizontal="center" vertical="center" wrapText="1"/>
      <protection locked="0"/>
    </xf>
    <xf numFmtId="0" fontId="6" fillId="2" borderId="20" xfId="0" applyNumberFormat="1" applyFont="1" applyFill="1" applyBorder="1" applyAlignment="1" applyProtection="1">
      <alignment horizontal="center" vertical="center" wrapText="1"/>
      <protection locked="0"/>
    </xf>
    <xf numFmtId="3" fontId="6" fillId="0" borderId="9" xfId="0" applyNumberFormat="1" applyFont="1" applyFill="1" applyBorder="1" applyAlignment="1">
      <alignment horizontal="right" vertical="center" wrapText="1"/>
    </xf>
    <xf numFmtId="3" fontId="6" fillId="0" borderId="15" xfId="0" applyNumberFormat="1" applyFont="1" applyFill="1" applyBorder="1" applyAlignment="1">
      <alignment horizontal="right" vertical="center" wrapText="1"/>
    </xf>
    <xf numFmtId="3" fontId="6" fillId="0" borderId="65" xfId="0" applyNumberFormat="1" applyFont="1" applyFill="1" applyBorder="1" applyAlignment="1">
      <alignment horizontal="right" vertical="center" wrapText="1"/>
    </xf>
    <xf numFmtId="3" fontId="6" fillId="0" borderId="66" xfId="0" applyNumberFormat="1" applyFont="1" applyFill="1" applyBorder="1" applyAlignment="1">
      <alignment horizontal="right" vertical="center" wrapText="1"/>
    </xf>
    <xf numFmtId="0" fontId="6" fillId="0" borderId="9"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3" fontId="6" fillId="0" borderId="15"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0" xfId="0" applyFont="1" applyBorder="1" applyAlignment="1">
      <alignment horizontal="center" vertical="center" wrapText="1"/>
    </xf>
    <xf numFmtId="0" fontId="6" fillId="2" borderId="10" xfId="0" applyNumberFormat="1" applyFont="1" applyFill="1" applyBorder="1" applyAlignment="1" applyProtection="1">
      <alignment horizontal="center" vertical="center" wrapText="1"/>
      <protection locked="0"/>
    </xf>
    <xf numFmtId="0" fontId="6" fillId="2" borderId="9" xfId="0" applyNumberFormat="1" applyFont="1" applyFill="1" applyBorder="1" applyAlignment="1" applyProtection="1">
      <alignment horizontal="center" vertical="center" wrapText="1"/>
      <protection locked="0"/>
    </xf>
    <xf numFmtId="0" fontId="6" fillId="2" borderId="15" xfId="0" applyNumberFormat="1" applyFont="1" applyFill="1" applyBorder="1" applyAlignment="1" applyProtection="1">
      <alignment horizontal="center" vertical="center" wrapText="1"/>
      <protection locked="0"/>
    </xf>
    <xf numFmtId="3" fontId="6" fillId="0" borderId="10" xfId="0" applyNumberFormat="1" applyFont="1" applyBorder="1" applyAlignment="1">
      <alignment horizontal="right" vertical="center" wrapText="1"/>
    </xf>
    <xf numFmtId="3" fontId="6" fillId="0" borderId="64" xfId="0" applyNumberFormat="1" applyFont="1" applyBorder="1" applyAlignment="1">
      <alignment horizontal="right" vertical="center" wrapText="1"/>
    </xf>
    <xf numFmtId="0" fontId="6" fillId="0" borderId="10" xfId="0" applyNumberFormat="1" applyFont="1" applyBorder="1" applyAlignment="1">
      <alignment horizontal="center" vertical="center" wrapText="1"/>
    </xf>
    <xf numFmtId="3" fontId="6" fillId="0" borderId="10" xfId="0" applyNumberFormat="1" applyFont="1" applyBorder="1" applyAlignment="1">
      <alignment horizontal="center" vertical="center" wrapText="1"/>
    </xf>
    <xf numFmtId="0" fontId="4" fillId="0" borderId="15" xfId="0" applyNumberFormat="1" applyFont="1" applyBorder="1" applyAlignment="1" applyProtection="1">
      <alignment horizontal="center" vertical="center" wrapText="1"/>
      <protection locked="0"/>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5" fillId="0" borderId="56"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0" fillId="0" borderId="9" xfId="0" applyBorder="1" applyAlignment="1">
      <alignment horizontal="right" vertical="center" wrapText="1"/>
    </xf>
    <xf numFmtId="0" fontId="0" fillId="0" borderId="15" xfId="0" applyBorder="1" applyAlignment="1">
      <alignment horizontal="right" vertical="center" wrapText="1"/>
    </xf>
    <xf numFmtId="3" fontId="12" fillId="0" borderId="10" xfId="0" applyNumberFormat="1" applyFont="1" applyBorder="1" applyAlignment="1">
      <alignment horizontal="right" vertical="center" wrapText="1"/>
    </xf>
    <xf numFmtId="3" fontId="28" fillId="0" borderId="15" xfId="0" applyNumberFormat="1" applyFont="1" applyBorder="1" applyAlignment="1">
      <alignment horizontal="right" vertical="center" wrapText="1"/>
    </xf>
    <xf numFmtId="0" fontId="26" fillId="0" borderId="17"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5" xfId="0" applyFont="1" applyBorder="1" applyAlignment="1">
      <alignment horizontal="center" vertical="center" wrapText="1"/>
    </xf>
    <xf numFmtId="3" fontId="12" fillId="0" borderId="15" xfId="0" applyNumberFormat="1" applyFont="1" applyBorder="1" applyAlignment="1">
      <alignment horizontal="right" vertical="center" wrapText="1"/>
    </xf>
    <xf numFmtId="3" fontId="12" fillId="0" borderId="64" xfId="0" applyNumberFormat="1" applyFont="1" applyBorder="1" applyAlignment="1">
      <alignment horizontal="right" vertical="center" wrapText="1"/>
    </xf>
    <xf numFmtId="3" fontId="12" fillId="0" borderId="66" xfId="0" applyNumberFormat="1" applyFont="1" applyBorder="1" applyAlignment="1">
      <alignment horizontal="right" vertical="center" wrapText="1"/>
    </xf>
    <xf numFmtId="0" fontId="24" fillId="0" borderId="62" xfId="0" applyNumberFormat="1" applyFont="1" applyFill="1" applyBorder="1" applyAlignment="1">
      <alignment horizontal="center" vertical="center" wrapText="1"/>
    </xf>
    <xf numFmtId="0" fontId="0" fillId="0" borderId="33" xfId="0" applyFont="1" applyBorder="1" applyAlignment="1">
      <alignment horizontal="center" vertical="center" wrapText="1"/>
    </xf>
    <xf numFmtId="0" fontId="25" fillId="0" borderId="62" xfId="0" applyNumberFormat="1" applyFont="1" applyFill="1" applyBorder="1" applyAlignment="1">
      <alignment horizontal="center" vertical="center" wrapText="1"/>
    </xf>
    <xf numFmtId="0" fontId="24" fillId="0" borderId="10" xfId="0" applyNumberFormat="1" applyFont="1" applyFill="1" applyBorder="1" applyAlignment="1">
      <alignment horizontal="center" vertical="center" wrapText="1"/>
    </xf>
    <xf numFmtId="0" fontId="0" fillId="0" borderId="15" xfId="0" applyFont="1" applyBorder="1" applyAlignment="1">
      <alignment horizontal="center" vertical="center" wrapText="1"/>
    </xf>
    <xf numFmtId="0" fontId="25" fillId="0" borderId="10"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xf>
    <xf numFmtId="0" fontId="0" fillId="0" borderId="15" xfId="0" applyBorder="1" applyAlignment="1">
      <alignment horizontal="center" vertical="center"/>
    </xf>
    <xf numFmtId="0" fontId="0" fillId="0" borderId="15" xfId="0" applyNumberFormat="1" applyBorder="1" applyAlignment="1">
      <alignment horizontal="center" vertical="center"/>
    </xf>
    <xf numFmtId="3" fontId="0" fillId="0" borderId="15" xfId="0" applyNumberFormat="1" applyBorder="1" applyAlignment="1">
      <alignment horizontal="right" vertical="center"/>
    </xf>
    <xf numFmtId="49" fontId="4" fillId="0" borderId="64" xfId="0" applyNumberFormat="1" applyFont="1" applyFill="1" applyBorder="1" applyAlignment="1">
      <alignment horizontal="right" vertical="center"/>
    </xf>
    <xf numFmtId="0" fontId="0" fillId="0" borderId="66" xfId="0" applyBorder="1" applyAlignment="1">
      <alignment horizontal="right" vertical="center"/>
    </xf>
    <xf numFmtId="49" fontId="4" fillId="0" borderId="10" xfId="0" applyNumberFormat="1" applyFont="1" applyFill="1" applyBorder="1" applyAlignment="1">
      <alignment horizontal="center"/>
    </xf>
    <xf numFmtId="0" fontId="0" fillId="0" borderId="15" xfId="0" applyBorder="1" applyAlignment="1">
      <alignment horizontal="center"/>
    </xf>
    <xf numFmtId="0" fontId="4" fillId="0" borderId="10" xfId="0" applyNumberFormat="1" applyFont="1" applyFill="1" applyBorder="1" applyAlignment="1">
      <alignment horizontal="center"/>
    </xf>
    <xf numFmtId="0" fontId="0" fillId="0" borderId="15" xfId="0" applyNumberFormat="1" applyBorder="1" applyAlignment="1">
      <alignment horizontal="center"/>
    </xf>
    <xf numFmtId="3" fontId="6" fillId="0" borderId="10" xfId="0" applyNumberFormat="1" applyFont="1" applyFill="1" applyBorder="1" applyAlignment="1">
      <alignment horizontal="right" vertical="center"/>
    </xf>
    <xf numFmtId="3" fontId="30" fillId="0" borderId="15" xfId="0" applyNumberFormat="1" applyFont="1" applyBorder="1" applyAlignment="1">
      <alignment horizontal="right" vertical="center"/>
    </xf>
    <xf numFmtId="49" fontId="4" fillId="0" borderId="64" xfId="0" applyNumberFormat="1" applyFont="1" applyFill="1" applyBorder="1" applyAlignment="1">
      <alignment horizontal="right"/>
    </xf>
    <xf numFmtId="0" fontId="0" fillId="0" borderId="66" xfId="0" applyBorder="1" applyAlignment="1">
      <alignment horizontal="right"/>
    </xf>
    <xf numFmtId="0" fontId="5" fillId="3" borderId="18" xfId="0" applyNumberFormat="1" applyFont="1" applyFill="1" applyBorder="1" applyAlignment="1">
      <alignment horizontal="center" vertical="center" wrapText="1"/>
    </xf>
    <xf numFmtId="0" fontId="5" fillId="3" borderId="19"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22" xfId="0" applyNumberFormat="1" applyFont="1" applyBorder="1" applyAlignment="1" applyProtection="1">
      <alignment horizontal="center" vertical="center" wrapText="1"/>
      <protection locked="0"/>
    </xf>
    <xf numFmtId="0" fontId="6" fillId="0" borderId="20" xfId="0" applyNumberFormat="1" applyFont="1" applyFill="1" applyBorder="1" applyAlignment="1" applyProtection="1">
      <alignment horizontal="center" vertical="center" wrapText="1"/>
    </xf>
    <xf numFmtId="0" fontId="3" fillId="0" borderId="0" xfId="0" applyFont="1" applyAlignment="1">
      <alignment horizontal="center" vertical="center" wrapText="1"/>
    </xf>
    <xf numFmtId="0" fontId="2" fillId="0" borderId="1" xfId="0" applyFont="1" applyFill="1" applyBorder="1" applyAlignment="1">
      <alignment horizontal="center" vertical="center" textRotation="180" wrapText="1"/>
    </xf>
    <xf numFmtId="0" fontId="2" fillId="0" borderId="8" xfId="0" applyFont="1" applyFill="1" applyBorder="1" applyAlignment="1">
      <alignment horizontal="center" vertical="center" textRotation="180" wrapText="1"/>
    </xf>
    <xf numFmtId="0" fontId="2" fillId="0" borderId="14" xfId="0" applyFont="1" applyFill="1" applyBorder="1" applyAlignment="1">
      <alignment horizontal="center" vertical="center" textRotation="180"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3" fontId="4" fillId="0" borderId="64" xfId="0" applyNumberFormat="1" applyFont="1" applyFill="1" applyBorder="1" applyAlignment="1">
      <alignment horizontal="center" vertical="center" wrapText="1"/>
    </xf>
    <xf numFmtId="3" fontId="4" fillId="0" borderId="65" xfId="0" applyNumberFormat="1" applyFont="1" applyFill="1" applyBorder="1" applyAlignment="1">
      <alignment horizontal="center" vertical="center" wrapText="1"/>
    </xf>
    <xf numFmtId="3" fontId="4" fillId="0" borderId="66" xfId="0" applyNumberFormat="1" applyFont="1" applyFill="1" applyBorder="1" applyAlignment="1">
      <alignment horizontal="center" vertical="center" wrapText="1"/>
    </xf>
    <xf numFmtId="0" fontId="6" fillId="0" borderId="15" xfId="0" applyNumberFormat="1" applyFont="1" applyBorder="1" applyAlignment="1" applyProtection="1">
      <alignment horizontal="center" vertical="center" wrapText="1"/>
    </xf>
    <xf numFmtId="0" fontId="6" fillId="0" borderId="20" xfId="0" applyNumberFormat="1" applyFont="1" applyBorder="1" applyAlignment="1" applyProtection="1">
      <alignment horizontal="center" vertical="center" wrapText="1"/>
    </xf>
    <xf numFmtId="3" fontId="2" fillId="0" borderId="10"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0" fontId="4" fillId="0" borderId="20" xfId="0" applyNumberFormat="1" applyFont="1" applyFill="1" applyBorder="1" applyAlignment="1" applyProtection="1">
      <alignment horizontal="center" vertical="center" wrapText="1"/>
    </xf>
    <xf numFmtId="3" fontId="2" fillId="2" borderId="10" xfId="0" applyNumberFormat="1" applyFont="1" applyFill="1" applyBorder="1" applyAlignment="1">
      <alignment horizontal="right" vertical="center" wrapText="1"/>
    </xf>
    <xf numFmtId="3" fontId="2" fillId="0" borderId="13" xfId="0" applyNumberFormat="1" applyFont="1" applyFill="1" applyBorder="1" applyAlignment="1" applyProtection="1">
      <alignment horizontal="right" vertical="center" wrapText="1"/>
    </xf>
    <xf numFmtId="0" fontId="0" fillId="0" borderId="16" xfId="0" applyBorder="1" applyAlignment="1">
      <alignment horizontal="right" vertical="center" wrapText="1"/>
    </xf>
    <xf numFmtId="0" fontId="6" fillId="0" borderId="17" xfId="0" applyFont="1" applyFill="1" applyBorder="1" applyAlignment="1">
      <alignment horizontal="center" vertical="center" wrapText="1"/>
    </xf>
    <xf numFmtId="0" fontId="20" fillId="0" borderId="14" xfId="0" applyFont="1" applyBorder="1" applyAlignment="1">
      <alignment horizontal="center" vertical="center" wrapText="1"/>
    </xf>
    <xf numFmtId="0" fontId="6" fillId="0" borderId="10" xfId="0" applyFont="1" applyFill="1" applyBorder="1" applyAlignment="1">
      <alignment horizontal="center" vertical="center" wrapText="1"/>
    </xf>
    <xf numFmtId="0" fontId="20" fillId="0" borderId="15" xfId="0" applyFont="1" applyBorder="1" applyAlignment="1">
      <alignment horizontal="center" vertical="center" wrapText="1"/>
    </xf>
    <xf numFmtId="0" fontId="4" fillId="0" borderId="20" xfId="0" applyFont="1" applyBorder="1" applyAlignment="1" applyProtection="1">
      <alignment horizontal="center" vertical="center" wrapText="1"/>
    </xf>
    <xf numFmtId="49" fontId="2" fillId="0" borderId="10" xfId="0" applyNumberFormat="1" applyFont="1" applyFill="1" applyBorder="1" applyAlignment="1">
      <alignment horizontal="right" vertical="center" wrapText="1"/>
    </xf>
    <xf numFmtId="0" fontId="5" fillId="0" borderId="9" xfId="0" applyFont="1" applyFill="1" applyBorder="1" applyAlignment="1">
      <alignment horizontal="center" vertical="center" wrapText="1"/>
    </xf>
    <xf numFmtId="3" fontId="2" fillId="0" borderId="10" xfId="0" applyNumberFormat="1" applyFont="1" applyFill="1" applyBorder="1" applyAlignment="1" applyProtection="1">
      <alignment horizontal="right" vertical="center" wrapText="1"/>
    </xf>
    <xf numFmtId="3" fontId="2" fillId="0" borderId="13" xfId="0" applyNumberFormat="1" applyFont="1" applyFill="1" applyBorder="1" applyAlignment="1" applyProtection="1">
      <alignment horizontal="center" vertical="center" wrapText="1"/>
    </xf>
    <xf numFmtId="0" fontId="0" fillId="0" borderId="16" xfId="0" applyBorder="1" applyAlignment="1">
      <alignment horizontal="center" vertical="center" wrapText="1"/>
    </xf>
    <xf numFmtId="3" fontId="2" fillId="0" borderId="10" xfId="0" applyNumberFormat="1" applyFont="1" applyFill="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5" xfId="0" applyFont="1" applyBorder="1" applyAlignment="1">
      <alignment horizontal="center" vertical="center" wrapText="1"/>
    </xf>
    <xf numFmtId="0" fontId="4" fillId="0" borderId="10"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0" fillId="0" borderId="14" xfId="0" applyBorder="1" applyAlignment="1">
      <alignment horizontal="center" vertical="center" wrapText="1"/>
    </xf>
    <xf numFmtId="0" fontId="20" fillId="0" borderId="15" xfId="0" applyFont="1" applyBorder="1" applyAlignment="1">
      <alignment horizontal="right" vertical="center" wrapText="1"/>
    </xf>
    <xf numFmtId="3" fontId="5" fillId="0" borderId="64" xfId="0" applyNumberFormat="1" applyFont="1" applyFill="1" applyBorder="1" applyAlignment="1">
      <alignment horizontal="right" vertical="center" wrapText="1"/>
    </xf>
    <xf numFmtId="3" fontId="5" fillId="0" borderId="10" xfId="0" applyNumberFormat="1" applyFont="1" applyFill="1" applyBorder="1" applyAlignment="1">
      <alignment horizontal="center" vertical="center" wrapText="1"/>
    </xf>
    <xf numFmtId="0" fontId="2" fillId="0" borderId="15" xfId="0" applyNumberFormat="1" applyFont="1" applyFill="1" applyBorder="1" applyAlignment="1">
      <alignment horizontal="center" vertical="center" wrapText="1"/>
    </xf>
    <xf numFmtId="3" fontId="2" fillId="0" borderId="15" xfId="0" applyNumberFormat="1" applyFont="1" applyFill="1" applyBorder="1" applyAlignment="1">
      <alignment horizontal="right" vertical="center" wrapText="1"/>
    </xf>
    <xf numFmtId="3" fontId="2" fillId="0" borderId="64" xfId="0" applyNumberFormat="1" applyFont="1" applyFill="1" applyBorder="1" applyAlignment="1">
      <alignment horizontal="right" vertical="center" wrapText="1"/>
    </xf>
    <xf numFmtId="3" fontId="2" fillId="0" borderId="66" xfId="0" applyNumberFormat="1" applyFont="1" applyFill="1" applyBorder="1" applyAlignment="1">
      <alignment horizontal="right" vertical="center" wrapText="1"/>
    </xf>
    <xf numFmtId="3" fontId="2" fillId="0" borderId="64" xfId="0" applyNumberFormat="1" applyFont="1" applyFill="1" applyBorder="1" applyAlignment="1" applyProtection="1">
      <alignment horizontal="right" vertical="center" wrapText="1"/>
    </xf>
    <xf numFmtId="0" fontId="2" fillId="0" borderId="13" xfId="0" applyNumberFormat="1" applyFont="1" applyFill="1" applyBorder="1" applyAlignment="1" applyProtection="1">
      <alignment horizontal="center" vertical="center" wrapText="1"/>
    </xf>
    <xf numFmtId="0" fontId="0" fillId="0" borderId="16" xfId="0" applyNumberFormat="1" applyBorder="1" applyAlignment="1">
      <alignment horizontal="center" vertical="center" wrapText="1"/>
    </xf>
    <xf numFmtId="3" fontId="4" fillId="0" borderId="15" xfId="0" applyNumberFormat="1" applyFont="1" applyFill="1" applyBorder="1" applyAlignment="1">
      <alignment horizontal="right" vertical="center" wrapText="1"/>
    </xf>
    <xf numFmtId="3" fontId="0" fillId="0" borderId="9" xfId="0" applyNumberFormat="1" applyBorder="1" applyAlignment="1">
      <alignment horizontal="right" vertical="center" wrapText="1"/>
    </xf>
    <xf numFmtId="3" fontId="28" fillId="0" borderId="66" xfId="0" applyNumberFormat="1" applyFont="1" applyBorder="1" applyAlignment="1">
      <alignment horizontal="right" vertical="center" wrapText="1"/>
    </xf>
    <xf numFmtId="0" fontId="19" fillId="0" borderId="34" xfId="0" applyFont="1" applyBorder="1" applyAlignment="1">
      <alignment horizontal="center" vertical="center" wrapText="1"/>
    </xf>
    <xf numFmtId="0" fontId="19" fillId="0" borderId="34" xfId="0" applyNumberFormat="1" applyFont="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NumberFormat="1" applyFont="1" applyBorder="1" applyAlignment="1">
      <alignment horizontal="center" vertical="center" wrapText="1"/>
    </xf>
    <xf numFmtId="49" fontId="5" fillId="0" borderId="15" xfId="0" applyNumberFormat="1"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3" fontId="5" fillId="0" borderId="15" xfId="0" applyNumberFormat="1" applyFont="1" applyFill="1" applyBorder="1" applyAlignment="1">
      <alignment horizontal="right" vertical="center" wrapText="1"/>
    </xf>
    <xf numFmtId="49" fontId="5" fillId="0" borderId="66" xfId="0" applyNumberFormat="1" applyFont="1" applyFill="1" applyBorder="1" applyAlignment="1">
      <alignment horizontal="right" vertical="center" wrapText="1"/>
    </xf>
  </cellXfs>
  <cellStyles count="9">
    <cellStyle name="Excel Built-in Explanatory Text" xfId="3"/>
    <cellStyle name="Normalny" xfId="0" builtinId="0"/>
    <cellStyle name="Normalny 10 2" xfId="8"/>
    <cellStyle name="Normalny 12" xfId="2"/>
    <cellStyle name="Normalny 13" xfId="4"/>
    <cellStyle name="Normalny 2" xfId="7"/>
    <cellStyle name="Normalny 4 2" xfId="5"/>
    <cellStyle name="Normalny_20100418 buza 2" xfId="1"/>
    <cellStyle name="Normalny_ustawa 2020"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OV585"/>
  <sheetViews>
    <sheetView showZeros="0" tabSelected="1" view="pageBreakPreview" zoomScale="110" zoomScaleNormal="145" zoomScaleSheetLayoutView="110" workbookViewId="0">
      <pane ySplit="9" topLeftCell="A10" activePane="bottomLeft" state="frozen"/>
      <selection pane="bottomLeft" activeCell="B10" sqref="B10"/>
    </sheetView>
  </sheetViews>
  <sheetFormatPr defaultRowHeight="9.75"/>
  <cols>
    <col min="1" max="1" width="6.85546875" style="2" customWidth="1"/>
    <col min="2" max="2" width="38.140625" style="2" customWidth="1"/>
    <col min="3" max="3" width="43.42578125" style="2" customWidth="1"/>
    <col min="4" max="4" width="37.28515625" style="2" customWidth="1"/>
    <col min="5" max="5" width="15.5703125" style="2" customWidth="1"/>
    <col min="6" max="6" width="17.7109375" style="2" customWidth="1"/>
    <col min="7" max="7" width="22.7109375" style="2" customWidth="1"/>
    <col min="8" max="9" width="8.140625" style="2" customWidth="1"/>
    <col min="10" max="10" width="9.5703125" style="89" customWidth="1"/>
    <col min="11" max="12" width="10.42578125" style="89" customWidth="1"/>
    <col min="13" max="256" width="9.140625" style="115"/>
    <col min="257" max="257" width="6.85546875" style="115" customWidth="1"/>
    <col min="258" max="258" width="34.7109375" style="115" customWidth="1"/>
    <col min="259" max="260" width="19.42578125" style="115" customWidth="1"/>
    <col min="261" max="261" width="13" style="115" customWidth="1"/>
    <col min="262" max="262" width="20.42578125" style="115" customWidth="1"/>
    <col min="263" max="263" width="21.5703125" style="115" customWidth="1"/>
    <col min="264" max="265" width="8.140625" style="115" customWidth="1"/>
    <col min="266" max="266" width="10.42578125" style="115" customWidth="1"/>
    <col min="267" max="267" width="10.85546875" style="115" customWidth="1"/>
    <col min="268" max="268" width="10.42578125" style="115" customWidth="1"/>
    <col min="269" max="512" width="9.140625" style="115"/>
    <col min="513" max="513" width="6.85546875" style="115" customWidth="1"/>
    <col min="514" max="514" width="34.7109375" style="115" customWidth="1"/>
    <col min="515" max="516" width="19.42578125" style="115" customWidth="1"/>
    <col min="517" max="517" width="13" style="115" customWidth="1"/>
    <col min="518" max="518" width="20.42578125" style="115" customWidth="1"/>
    <col min="519" max="519" width="21.5703125" style="115" customWidth="1"/>
    <col min="520" max="521" width="8.140625" style="115" customWidth="1"/>
    <col min="522" max="522" width="10.42578125" style="115" customWidth="1"/>
    <col min="523" max="523" width="10.85546875" style="115" customWidth="1"/>
    <col min="524" max="524" width="10.42578125" style="115" customWidth="1"/>
    <col min="525" max="768" width="9.140625" style="115"/>
    <col min="769" max="769" width="6.85546875" style="115" customWidth="1"/>
    <col min="770" max="770" width="34.7109375" style="115" customWidth="1"/>
    <col min="771" max="772" width="19.42578125" style="115" customWidth="1"/>
    <col min="773" max="773" width="13" style="115" customWidth="1"/>
    <col min="774" max="774" width="20.42578125" style="115" customWidth="1"/>
    <col min="775" max="775" width="21.5703125" style="115" customWidth="1"/>
    <col min="776" max="777" width="8.140625" style="115" customWidth="1"/>
    <col min="778" max="778" width="10.42578125" style="115" customWidth="1"/>
    <col min="779" max="779" width="10.85546875" style="115" customWidth="1"/>
    <col min="780" max="780" width="10.42578125" style="115" customWidth="1"/>
    <col min="781" max="1024" width="9.140625" style="115"/>
    <col min="1025" max="1025" width="6.85546875" style="115" customWidth="1"/>
    <col min="1026" max="1026" width="34.7109375" style="115" customWidth="1"/>
    <col min="1027" max="1028" width="19.42578125" style="115" customWidth="1"/>
    <col min="1029" max="1029" width="13" style="115" customWidth="1"/>
    <col min="1030" max="1030" width="20.42578125" style="115" customWidth="1"/>
    <col min="1031" max="1031" width="21.5703125" style="115" customWidth="1"/>
    <col min="1032" max="1033" width="8.140625" style="115" customWidth="1"/>
    <col min="1034" max="1034" width="10.42578125" style="115" customWidth="1"/>
    <col min="1035" max="1035" width="10.85546875" style="115" customWidth="1"/>
    <col min="1036" max="1036" width="10.42578125" style="115" customWidth="1"/>
    <col min="1037" max="1280" width="9.140625" style="115"/>
    <col min="1281" max="1281" width="6.85546875" style="115" customWidth="1"/>
    <col min="1282" max="1282" width="34.7109375" style="115" customWidth="1"/>
    <col min="1283" max="1284" width="19.42578125" style="115" customWidth="1"/>
    <col min="1285" max="1285" width="13" style="115" customWidth="1"/>
    <col min="1286" max="1286" width="20.42578125" style="115" customWidth="1"/>
    <col min="1287" max="1287" width="21.5703125" style="115" customWidth="1"/>
    <col min="1288" max="1289" width="8.140625" style="115" customWidth="1"/>
    <col min="1290" max="1290" width="10.42578125" style="115" customWidth="1"/>
    <col min="1291" max="1291" width="10.85546875" style="115" customWidth="1"/>
    <col min="1292" max="1292" width="10.42578125" style="115" customWidth="1"/>
    <col min="1293" max="1536" width="9.140625" style="115"/>
    <col min="1537" max="1537" width="6.85546875" style="115" customWidth="1"/>
    <col min="1538" max="1538" width="34.7109375" style="115" customWidth="1"/>
    <col min="1539" max="1540" width="19.42578125" style="115" customWidth="1"/>
    <col min="1541" max="1541" width="13" style="115" customWidth="1"/>
    <col min="1542" max="1542" width="20.42578125" style="115" customWidth="1"/>
    <col min="1543" max="1543" width="21.5703125" style="115" customWidth="1"/>
    <col min="1544" max="1545" width="8.140625" style="115" customWidth="1"/>
    <col min="1546" max="1546" width="10.42578125" style="115" customWidth="1"/>
    <col min="1547" max="1547" width="10.85546875" style="115" customWidth="1"/>
    <col min="1548" max="1548" width="10.42578125" style="115" customWidth="1"/>
    <col min="1549" max="1764" width="9.140625" style="115"/>
    <col min="1765" max="1792" width="9.140625" style="2"/>
    <col min="1793" max="1793" width="6.85546875" style="2" customWidth="1"/>
    <col min="1794" max="1794" width="34.7109375" style="2" customWidth="1"/>
    <col min="1795" max="1796" width="19.42578125" style="2" customWidth="1"/>
    <col min="1797" max="1797" width="13" style="2" customWidth="1"/>
    <col min="1798" max="1798" width="20.42578125" style="2" customWidth="1"/>
    <col min="1799" max="1799" width="21.5703125" style="2" customWidth="1"/>
    <col min="1800" max="1801" width="8.140625" style="2" customWidth="1"/>
    <col min="1802" max="1802" width="10.42578125" style="2" customWidth="1"/>
    <col min="1803" max="1803" width="10.85546875" style="2" customWidth="1"/>
    <col min="1804" max="1804" width="10.42578125" style="2" customWidth="1"/>
    <col min="1805" max="2048" width="9.140625" style="2"/>
    <col min="2049" max="2049" width="6.85546875" style="2" customWidth="1"/>
    <col min="2050" max="2050" width="34.7109375" style="2" customWidth="1"/>
    <col min="2051" max="2052" width="19.42578125" style="2" customWidth="1"/>
    <col min="2053" max="2053" width="13" style="2" customWidth="1"/>
    <col min="2054" max="2054" width="20.42578125" style="2" customWidth="1"/>
    <col min="2055" max="2055" width="21.5703125" style="2" customWidth="1"/>
    <col min="2056" max="2057" width="8.140625" style="2" customWidth="1"/>
    <col min="2058" max="2058" width="10.42578125" style="2" customWidth="1"/>
    <col min="2059" max="2059" width="10.85546875" style="2" customWidth="1"/>
    <col min="2060" max="2060" width="10.42578125" style="2" customWidth="1"/>
    <col min="2061" max="2304" width="9.140625" style="2"/>
    <col min="2305" max="2305" width="6.85546875" style="2" customWidth="1"/>
    <col min="2306" max="2306" width="34.7109375" style="2" customWidth="1"/>
    <col min="2307" max="2308" width="19.42578125" style="2" customWidth="1"/>
    <col min="2309" max="2309" width="13" style="2" customWidth="1"/>
    <col min="2310" max="2310" width="20.42578125" style="2" customWidth="1"/>
    <col min="2311" max="2311" width="21.5703125" style="2" customWidth="1"/>
    <col min="2312" max="2313" width="8.140625" style="2" customWidth="1"/>
    <col min="2314" max="2314" width="10.42578125" style="2" customWidth="1"/>
    <col min="2315" max="2315" width="10.85546875" style="2" customWidth="1"/>
    <col min="2316" max="2316" width="10.42578125" style="2" customWidth="1"/>
    <col min="2317" max="2560" width="9.140625" style="2"/>
    <col min="2561" max="2561" width="6.85546875" style="2" customWidth="1"/>
    <col min="2562" max="2562" width="34.7109375" style="2" customWidth="1"/>
    <col min="2563" max="2564" width="19.42578125" style="2" customWidth="1"/>
    <col min="2565" max="2565" width="13" style="2" customWidth="1"/>
    <col min="2566" max="2566" width="20.42578125" style="2" customWidth="1"/>
    <col min="2567" max="2567" width="21.5703125" style="2" customWidth="1"/>
    <col min="2568" max="2569" width="8.140625" style="2" customWidth="1"/>
    <col min="2570" max="2570" width="10.42578125" style="2" customWidth="1"/>
    <col min="2571" max="2571" width="10.85546875" style="2" customWidth="1"/>
    <col min="2572" max="2572" width="10.42578125" style="2" customWidth="1"/>
    <col min="2573" max="2816" width="9.140625" style="2"/>
    <col min="2817" max="2817" width="6.85546875" style="2" customWidth="1"/>
    <col min="2818" max="2818" width="34.7109375" style="2" customWidth="1"/>
    <col min="2819" max="2820" width="19.42578125" style="2" customWidth="1"/>
    <col min="2821" max="2821" width="13" style="2" customWidth="1"/>
    <col min="2822" max="2822" width="20.42578125" style="2" customWidth="1"/>
    <col min="2823" max="2823" width="21.5703125" style="2" customWidth="1"/>
    <col min="2824" max="2825" width="8.140625" style="2" customWidth="1"/>
    <col min="2826" max="2826" width="10.42578125" style="2" customWidth="1"/>
    <col min="2827" max="2827" width="10.85546875" style="2" customWidth="1"/>
    <col min="2828" max="2828" width="10.42578125" style="2" customWidth="1"/>
    <col min="2829" max="3072" width="9.140625" style="2"/>
    <col min="3073" max="3073" width="6.85546875" style="2" customWidth="1"/>
    <col min="3074" max="3074" width="34.7109375" style="2" customWidth="1"/>
    <col min="3075" max="3076" width="19.42578125" style="2" customWidth="1"/>
    <col min="3077" max="3077" width="13" style="2" customWidth="1"/>
    <col min="3078" max="3078" width="20.42578125" style="2" customWidth="1"/>
    <col min="3079" max="3079" width="21.5703125" style="2" customWidth="1"/>
    <col min="3080" max="3081" width="8.140625" style="2" customWidth="1"/>
    <col min="3082" max="3082" width="10.42578125" style="2" customWidth="1"/>
    <col min="3083" max="3083" width="10.85546875" style="2" customWidth="1"/>
    <col min="3084" max="3084" width="10.42578125" style="2" customWidth="1"/>
    <col min="3085" max="3328" width="9.140625" style="2"/>
    <col min="3329" max="3329" width="6.85546875" style="2" customWidth="1"/>
    <col min="3330" max="3330" width="34.7109375" style="2" customWidth="1"/>
    <col min="3331" max="3332" width="19.42578125" style="2" customWidth="1"/>
    <col min="3333" max="3333" width="13" style="2" customWidth="1"/>
    <col min="3334" max="3334" width="20.42578125" style="2" customWidth="1"/>
    <col min="3335" max="3335" width="21.5703125" style="2" customWidth="1"/>
    <col min="3336" max="3337" width="8.140625" style="2" customWidth="1"/>
    <col min="3338" max="3338" width="10.42578125" style="2" customWidth="1"/>
    <col min="3339" max="3339" width="10.85546875" style="2" customWidth="1"/>
    <col min="3340" max="3340" width="10.42578125" style="2" customWidth="1"/>
    <col min="3341" max="3584" width="9.140625" style="2"/>
    <col min="3585" max="3585" width="6.85546875" style="2" customWidth="1"/>
    <col min="3586" max="3586" width="34.7109375" style="2" customWidth="1"/>
    <col min="3587" max="3588" width="19.42578125" style="2" customWidth="1"/>
    <col min="3589" max="3589" width="13" style="2" customWidth="1"/>
    <col min="3590" max="3590" width="20.42578125" style="2" customWidth="1"/>
    <col min="3591" max="3591" width="21.5703125" style="2" customWidth="1"/>
    <col min="3592" max="3593" width="8.140625" style="2" customWidth="1"/>
    <col min="3594" max="3594" width="10.42578125" style="2" customWidth="1"/>
    <col min="3595" max="3595" width="10.85546875" style="2" customWidth="1"/>
    <col min="3596" max="3596" width="10.42578125" style="2" customWidth="1"/>
    <col min="3597" max="3840" width="9.140625" style="2"/>
    <col min="3841" max="3841" width="6.85546875" style="2" customWidth="1"/>
    <col min="3842" max="3842" width="34.7109375" style="2" customWidth="1"/>
    <col min="3843" max="3844" width="19.42578125" style="2" customWidth="1"/>
    <col min="3845" max="3845" width="13" style="2" customWidth="1"/>
    <col min="3846" max="3846" width="20.42578125" style="2" customWidth="1"/>
    <col min="3847" max="3847" width="21.5703125" style="2" customWidth="1"/>
    <col min="3848" max="3849" width="8.140625" style="2" customWidth="1"/>
    <col min="3850" max="3850" width="10.42578125" style="2" customWidth="1"/>
    <col min="3851" max="3851" width="10.85546875" style="2" customWidth="1"/>
    <col min="3852" max="3852" width="10.42578125" style="2" customWidth="1"/>
    <col min="3853" max="4096" width="9.140625" style="2"/>
    <col min="4097" max="4097" width="6.85546875" style="2" customWidth="1"/>
    <col min="4098" max="4098" width="34.7109375" style="2" customWidth="1"/>
    <col min="4099" max="4100" width="19.42578125" style="2" customWidth="1"/>
    <col min="4101" max="4101" width="13" style="2" customWidth="1"/>
    <col min="4102" max="4102" width="20.42578125" style="2" customWidth="1"/>
    <col min="4103" max="4103" width="21.5703125" style="2" customWidth="1"/>
    <col min="4104" max="4105" width="8.140625" style="2" customWidth="1"/>
    <col min="4106" max="4106" width="10.42578125" style="2" customWidth="1"/>
    <col min="4107" max="4107" width="10.85546875" style="2" customWidth="1"/>
    <col min="4108" max="4108" width="10.42578125" style="2" customWidth="1"/>
    <col min="4109" max="4352" width="9.140625" style="2"/>
    <col min="4353" max="4353" width="6.85546875" style="2" customWidth="1"/>
    <col min="4354" max="4354" width="34.7109375" style="2" customWidth="1"/>
    <col min="4355" max="4356" width="19.42578125" style="2" customWidth="1"/>
    <col min="4357" max="4357" width="13" style="2" customWidth="1"/>
    <col min="4358" max="4358" width="20.42578125" style="2" customWidth="1"/>
    <col min="4359" max="4359" width="21.5703125" style="2" customWidth="1"/>
    <col min="4360" max="4361" width="8.140625" style="2" customWidth="1"/>
    <col min="4362" max="4362" width="10.42578125" style="2" customWidth="1"/>
    <col min="4363" max="4363" width="10.85546875" style="2" customWidth="1"/>
    <col min="4364" max="4364" width="10.42578125" style="2" customWidth="1"/>
    <col min="4365" max="4608" width="9.140625" style="2"/>
    <col min="4609" max="4609" width="6.85546875" style="2" customWidth="1"/>
    <col min="4610" max="4610" width="34.7109375" style="2" customWidth="1"/>
    <col min="4611" max="4612" width="19.42578125" style="2" customWidth="1"/>
    <col min="4613" max="4613" width="13" style="2" customWidth="1"/>
    <col min="4614" max="4614" width="20.42578125" style="2" customWidth="1"/>
    <col min="4615" max="4615" width="21.5703125" style="2" customWidth="1"/>
    <col min="4616" max="4617" width="8.140625" style="2" customWidth="1"/>
    <col min="4618" max="4618" width="10.42578125" style="2" customWidth="1"/>
    <col min="4619" max="4619" width="10.85546875" style="2" customWidth="1"/>
    <col min="4620" max="4620" width="10.42578125" style="2" customWidth="1"/>
    <col min="4621" max="4864" width="9.140625" style="2"/>
    <col min="4865" max="4865" width="6.85546875" style="2" customWidth="1"/>
    <col min="4866" max="4866" width="34.7109375" style="2" customWidth="1"/>
    <col min="4867" max="4868" width="19.42578125" style="2" customWidth="1"/>
    <col min="4869" max="4869" width="13" style="2" customWidth="1"/>
    <col min="4870" max="4870" width="20.42578125" style="2" customWidth="1"/>
    <col min="4871" max="4871" width="21.5703125" style="2" customWidth="1"/>
    <col min="4872" max="4873" width="8.140625" style="2" customWidth="1"/>
    <col min="4874" max="4874" width="10.42578125" style="2" customWidth="1"/>
    <col min="4875" max="4875" width="10.85546875" style="2" customWidth="1"/>
    <col min="4876" max="4876" width="10.42578125" style="2" customWidth="1"/>
    <col min="4877" max="5120" width="9.140625" style="2"/>
    <col min="5121" max="5121" width="6.85546875" style="2" customWidth="1"/>
    <col min="5122" max="5122" width="34.7109375" style="2" customWidth="1"/>
    <col min="5123" max="5124" width="19.42578125" style="2" customWidth="1"/>
    <col min="5125" max="5125" width="13" style="2" customWidth="1"/>
    <col min="5126" max="5126" width="20.42578125" style="2" customWidth="1"/>
    <col min="5127" max="5127" width="21.5703125" style="2" customWidth="1"/>
    <col min="5128" max="5129" width="8.140625" style="2" customWidth="1"/>
    <col min="5130" max="5130" width="10.42578125" style="2" customWidth="1"/>
    <col min="5131" max="5131" width="10.85546875" style="2" customWidth="1"/>
    <col min="5132" max="5132" width="10.42578125" style="2" customWidth="1"/>
    <col min="5133" max="5376" width="9.140625" style="2"/>
    <col min="5377" max="5377" width="6.85546875" style="2" customWidth="1"/>
    <col min="5378" max="5378" width="34.7109375" style="2" customWidth="1"/>
    <col min="5379" max="5380" width="19.42578125" style="2" customWidth="1"/>
    <col min="5381" max="5381" width="13" style="2" customWidth="1"/>
    <col min="5382" max="5382" width="20.42578125" style="2" customWidth="1"/>
    <col min="5383" max="5383" width="21.5703125" style="2" customWidth="1"/>
    <col min="5384" max="5385" width="8.140625" style="2" customWidth="1"/>
    <col min="5386" max="5386" width="10.42578125" style="2" customWidth="1"/>
    <col min="5387" max="5387" width="10.85546875" style="2" customWidth="1"/>
    <col min="5388" max="5388" width="10.42578125" style="2" customWidth="1"/>
    <col min="5389" max="5632" width="9.140625" style="2"/>
    <col min="5633" max="5633" width="6.85546875" style="2" customWidth="1"/>
    <col min="5634" max="5634" width="34.7109375" style="2" customWidth="1"/>
    <col min="5635" max="5636" width="19.42578125" style="2" customWidth="1"/>
    <col min="5637" max="5637" width="13" style="2" customWidth="1"/>
    <col min="5638" max="5638" width="20.42578125" style="2" customWidth="1"/>
    <col min="5639" max="5639" width="21.5703125" style="2" customWidth="1"/>
    <col min="5640" max="5641" width="8.140625" style="2" customWidth="1"/>
    <col min="5642" max="5642" width="10.42578125" style="2" customWidth="1"/>
    <col min="5643" max="5643" width="10.85546875" style="2" customWidth="1"/>
    <col min="5644" max="5644" width="10.42578125" style="2" customWidth="1"/>
    <col min="5645" max="5888" width="9.140625" style="2"/>
    <col min="5889" max="5889" width="6.85546875" style="2" customWidth="1"/>
    <col min="5890" max="5890" width="34.7109375" style="2" customWidth="1"/>
    <col min="5891" max="5892" width="19.42578125" style="2" customWidth="1"/>
    <col min="5893" max="5893" width="13" style="2" customWidth="1"/>
    <col min="5894" max="5894" width="20.42578125" style="2" customWidth="1"/>
    <col min="5895" max="5895" width="21.5703125" style="2" customWidth="1"/>
    <col min="5896" max="5897" width="8.140625" style="2" customWidth="1"/>
    <col min="5898" max="5898" width="10.42578125" style="2" customWidth="1"/>
    <col min="5899" max="5899" width="10.85546875" style="2" customWidth="1"/>
    <col min="5900" max="5900" width="10.42578125" style="2" customWidth="1"/>
    <col min="5901" max="6144" width="9.140625" style="2"/>
    <col min="6145" max="6145" width="6.85546875" style="2" customWidth="1"/>
    <col min="6146" max="6146" width="34.7109375" style="2" customWidth="1"/>
    <col min="6147" max="6148" width="19.42578125" style="2" customWidth="1"/>
    <col min="6149" max="6149" width="13" style="2" customWidth="1"/>
    <col min="6150" max="6150" width="20.42578125" style="2" customWidth="1"/>
    <col min="6151" max="6151" width="21.5703125" style="2" customWidth="1"/>
    <col min="6152" max="6153" width="8.140625" style="2" customWidth="1"/>
    <col min="6154" max="6154" width="10.42578125" style="2" customWidth="1"/>
    <col min="6155" max="6155" width="10.85546875" style="2" customWidth="1"/>
    <col min="6156" max="6156" width="10.42578125" style="2" customWidth="1"/>
    <col min="6157" max="6400" width="9.140625" style="2"/>
    <col min="6401" max="6401" width="6.85546875" style="2" customWidth="1"/>
    <col min="6402" max="6402" width="34.7109375" style="2" customWidth="1"/>
    <col min="6403" max="6404" width="19.42578125" style="2" customWidth="1"/>
    <col min="6405" max="6405" width="13" style="2" customWidth="1"/>
    <col min="6406" max="6406" width="20.42578125" style="2" customWidth="1"/>
    <col min="6407" max="6407" width="21.5703125" style="2" customWidth="1"/>
    <col min="6408" max="6409" width="8.140625" style="2" customWidth="1"/>
    <col min="6410" max="6410" width="10.42578125" style="2" customWidth="1"/>
    <col min="6411" max="6411" width="10.85546875" style="2" customWidth="1"/>
    <col min="6412" max="6412" width="10.42578125" style="2" customWidth="1"/>
    <col min="6413" max="6656" width="9.140625" style="2"/>
    <col min="6657" max="6657" width="6.85546875" style="2" customWidth="1"/>
    <col min="6658" max="6658" width="34.7109375" style="2" customWidth="1"/>
    <col min="6659" max="6660" width="19.42578125" style="2" customWidth="1"/>
    <col min="6661" max="6661" width="13" style="2" customWidth="1"/>
    <col min="6662" max="6662" width="20.42578125" style="2" customWidth="1"/>
    <col min="6663" max="6663" width="21.5703125" style="2" customWidth="1"/>
    <col min="6664" max="6665" width="8.140625" style="2" customWidth="1"/>
    <col min="6666" max="6666" width="10.42578125" style="2" customWidth="1"/>
    <col min="6667" max="6667" width="10.85546875" style="2" customWidth="1"/>
    <col min="6668" max="6668" width="10.42578125" style="2" customWidth="1"/>
    <col min="6669" max="6912" width="9.140625" style="2"/>
    <col min="6913" max="6913" width="6.85546875" style="2" customWidth="1"/>
    <col min="6914" max="6914" width="34.7109375" style="2" customWidth="1"/>
    <col min="6915" max="6916" width="19.42578125" style="2" customWidth="1"/>
    <col min="6917" max="6917" width="13" style="2" customWidth="1"/>
    <col min="6918" max="6918" width="20.42578125" style="2" customWidth="1"/>
    <col min="6919" max="6919" width="21.5703125" style="2" customWidth="1"/>
    <col min="6920" max="6921" width="8.140625" style="2" customWidth="1"/>
    <col min="6922" max="6922" width="10.42578125" style="2" customWidth="1"/>
    <col min="6923" max="6923" width="10.85546875" style="2" customWidth="1"/>
    <col min="6924" max="6924" width="10.42578125" style="2" customWidth="1"/>
    <col min="6925" max="7168" width="9.140625" style="2"/>
    <col min="7169" max="7169" width="6.85546875" style="2" customWidth="1"/>
    <col min="7170" max="7170" width="34.7109375" style="2" customWidth="1"/>
    <col min="7171" max="7172" width="19.42578125" style="2" customWidth="1"/>
    <col min="7173" max="7173" width="13" style="2" customWidth="1"/>
    <col min="7174" max="7174" width="20.42578125" style="2" customWidth="1"/>
    <col min="7175" max="7175" width="21.5703125" style="2" customWidth="1"/>
    <col min="7176" max="7177" width="8.140625" style="2" customWidth="1"/>
    <col min="7178" max="7178" width="10.42578125" style="2" customWidth="1"/>
    <col min="7179" max="7179" width="10.85546875" style="2" customWidth="1"/>
    <col min="7180" max="7180" width="10.42578125" style="2" customWidth="1"/>
    <col min="7181" max="7424" width="9.140625" style="2"/>
    <col min="7425" max="7425" width="6.85546875" style="2" customWidth="1"/>
    <col min="7426" max="7426" width="34.7109375" style="2" customWidth="1"/>
    <col min="7427" max="7428" width="19.42578125" style="2" customWidth="1"/>
    <col min="7429" max="7429" width="13" style="2" customWidth="1"/>
    <col min="7430" max="7430" width="20.42578125" style="2" customWidth="1"/>
    <col min="7431" max="7431" width="21.5703125" style="2" customWidth="1"/>
    <col min="7432" max="7433" width="8.140625" style="2" customWidth="1"/>
    <col min="7434" max="7434" width="10.42578125" style="2" customWidth="1"/>
    <col min="7435" max="7435" width="10.85546875" style="2" customWidth="1"/>
    <col min="7436" max="7436" width="10.42578125" style="2" customWidth="1"/>
    <col min="7437" max="7680" width="9.140625" style="2"/>
    <col min="7681" max="7681" width="6.85546875" style="2" customWidth="1"/>
    <col min="7682" max="7682" width="34.7109375" style="2" customWidth="1"/>
    <col min="7683" max="7684" width="19.42578125" style="2" customWidth="1"/>
    <col min="7685" max="7685" width="13" style="2" customWidth="1"/>
    <col min="7686" max="7686" width="20.42578125" style="2" customWidth="1"/>
    <col min="7687" max="7687" width="21.5703125" style="2" customWidth="1"/>
    <col min="7688" max="7689" width="8.140625" style="2" customWidth="1"/>
    <col min="7690" max="7690" width="10.42578125" style="2" customWidth="1"/>
    <col min="7691" max="7691" width="10.85546875" style="2" customWidth="1"/>
    <col min="7692" max="7692" width="10.42578125" style="2" customWidth="1"/>
    <col min="7693" max="7936" width="9.140625" style="2"/>
    <col min="7937" max="7937" width="6.85546875" style="2" customWidth="1"/>
    <col min="7938" max="7938" width="34.7109375" style="2" customWidth="1"/>
    <col min="7939" max="7940" width="19.42578125" style="2" customWidth="1"/>
    <col min="7941" max="7941" width="13" style="2" customWidth="1"/>
    <col min="7942" max="7942" width="20.42578125" style="2" customWidth="1"/>
    <col min="7943" max="7943" width="21.5703125" style="2" customWidth="1"/>
    <col min="7944" max="7945" width="8.140625" style="2" customWidth="1"/>
    <col min="7946" max="7946" width="10.42578125" style="2" customWidth="1"/>
    <col min="7947" max="7947" width="10.85546875" style="2" customWidth="1"/>
    <col min="7948" max="7948" width="10.42578125" style="2" customWidth="1"/>
    <col min="7949" max="8192" width="9.140625" style="2"/>
    <col min="8193" max="8193" width="6.85546875" style="2" customWidth="1"/>
    <col min="8194" max="8194" width="34.7109375" style="2" customWidth="1"/>
    <col min="8195" max="8196" width="19.42578125" style="2" customWidth="1"/>
    <col min="8197" max="8197" width="13" style="2" customWidth="1"/>
    <col min="8198" max="8198" width="20.42578125" style="2" customWidth="1"/>
    <col min="8199" max="8199" width="21.5703125" style="2" customWidth="1"/>
    <col min="8200" max="8201" width="8.140625" style="2" customWidth="1"/>
    <col min="8202" max="8202" width="10.42578125" style="2" customWidth="1"/>
    <col min="8203" max="8203" width="10.85546875" style="2" customWidth="1"/>
    <col min="8204" max="8204" width="10.42578125" style="2" customWidth="1"/>
    <col min="8205" max="8448" width="9.140625" style="2"/>
    <col min="8449" max="8449" width="6.85546875" style="2" customWidth="1"/>
    <col min="8450" max="8450" width="34.7109375" style="2" customWidth="1"/>
    <col min="8451" max="8452" width="19.42578125" style="2" customWidth="1"/>
    <col min="8453" max="8453" width="13" style="2" customWidth="1"/>
    <col min="8454" max="8454" width="20.42578125" style="2" customWidth="1"/>
    <col min="8455" max="8455" width="21.5703125" style="2" customWidth="1"/>
    <col min="8456" max="8457" width="8.140625" style="2" customWidth="1"/>
    <col min="8458" max="8458" width="10.42578125" style="2" customWidth="1"/>
    <col min="8459" max="8459" width="10.85546875" style="2" customWidth="1"/>
    <col min="8460" max="8460" width="10.42578125" style="2" customWidth="1"/>
    <col min="8461" max="8704" width="9.140625" style="2"/>
    <col min="8705" max="8705" width="6.85546875" style="2" customWidth="1"/>
    <col min="8706" max="8706" width="34.7109375" style="2" customWidth="1"/>
    <col min="8707" max="8708" width="19.42578125" style="2" customWidth="1"/>
    <col min="8709" max="8709" width="13" style="2" customWidth="1"/>
    <col min="8710" max="8710" width="20.42578125" style="2" customWidth="1"/>
    <col min="8711" max="8711" width="21.5703125" style="2" customWidth="1"/>
    <col min="8712" max="8713" width="8.140625" style="2" customWidth="1"/>
    <col min="8714" max="8714" width="10.42578125" style="2" customWidth="1"/>
    <col min="8715" max="8715" width="10.85546875" style="2" customWidth="1"/>
    <col min="8716" max="8716" width="10.42578125" style="2" customWidth="1"/>
    <col min="8717" max="8960" width="9.140625" style="2"/>
    <col min="8961" max="8961" width="6.85546875" style="2" customWidth="1"/>
    <col min="8962" max="8962" width="34.7109375" style="2" customWidth="1"/>
    <col min="8963" max="8964" width="19.42578125" style="2" customWidth="1"/>
    <col min="8965" max="8965" width="13" style="2" customWidth="1"/>
    <col min="8966" max="8966" width="20.42578125" style="2" customWidth="1"/>
    <col min="8967" max="8967" width="21.5703125" style="2" customWidth="1"/>
    <col min="8968" max="8969" width="8.140625" style="2" customWidth="1"/>
    <col min="8970" max="8970" width="10.42578125" style="2" customWidth="1"/>
    <col min="8971" max="8971" width="10.85546875" style="2" customWidth="1"/>
    <col min="8972" max="8972" width="10.42578125" style="2" customWidth="1"/>
    <col min="8973" max="9216" width="9.140625" style="2"/>
    <col min="9217" max="9217" width="6.85546875" style="2" customWidth="1"/>
    <col min="9218" max="9218" width="34.7109375" style="2" customWidth="1"/>
    <col min="9219" max="9220" width="19.42578125" style="2" customWidth="1"/>
    <col min="9221" max="9221" width="13" style="2" customWidth="1"/>
    <col min="9222" max="9222" width="20.42578125" style="2" customWidth="1"/>
    <col min="9223" max="9223" width="21.5703125" style="2" customWidth="1"/>
    <col min="9224" max="9225" width="8.140625" style="2" customWidth="1"/>
    <col min="9226" max="9226" width="10.42578125" style="2" customWidth="1"/>
    <col min="9227" max="9227" width="10.85546875" style="2" customWidth="1"/>
    <col min="9228" max="9228" width="10.42578125" style="2" customWidth="1"/>
    <col min="9229" max="9472" width="9.140625" style="2"/>
    <col min="9473" max="9473" width="6.85546875" style="2" customWidth="1"/>
    <col min="9474" max="9474" width="34.7109375" style="2" customWidth="1"/>
    <col min="9475" max="9476" width="19.42578125" style="2" customWidth="1"/>
    <col min="9477" max="9477" width="13" style="2" customWidth="1"/>
    <col min="9478" max="9478" width="20.42578125" style="2" customWidth="1"/>
    <col min="9479" max="9479" width="21.5703125" style="2" customWidth="1"/>
    <col min="9480" max="9481" width="8.140625" style="2" customWidth="1"/>
    <col min="9482" max="9482" width="10.42578125" style="2" customWidth="1"/>
    <col min="9483" max="9483" width="10.85546875" style="2" customWidth="1"/>
    <col min="9484" max="9484" width="10.42578125" style="2" customWidth="1"/>
    <col min="9485" max="9728" width="9.140625" style="2"/>
    <col min="9729" max="9729" width="6.85546875" style="2" customWidth="1"/>
    <col min="9730" max="9730" width="34.7109375" style="2" customWidth="1"/>
    <col min="9731" max="9732" width="19.42578125" style="2" customWidth="1"/>
    <col min="9733" max="9733" width="13" style="2" customWidth="1"/>
    <col min="9734" max="9734" width="20.42578125" style="2" customWidth="1"/>
    <col min="9735" max="9735" width="21.5703125" style="2" customWidth="1"/>
    <col min="9736" max="9737" width="8.140625" style="2" customWidth="1"/>
    <col min="9738" max="9738" width="10.42578125" style="2" customWidth="1"/>
    <col min="9739" max="9739" width="10.85546875" style="2" customWidth="1"/>
    <col min="9740" max="9740" width="10.42578125" style="2" customWidth="1"/>
    <col min="9741" max="9984" width="9.140625" style="2"/>
    <col min="9985" max="9985" width="6.85546875" style="2" customWidth="1"/>
    <col min="9986" max="9986" width="34.7109375" style="2" customWidth="1"/>
    <col min="9987" max="9988" width="19.42578125" style="2" customWidth="1"/>
    <col min="9989" max="9989" width="13" style="2" customWidth="1"/>
    <col min="9990" max="9990" width="20.42578125" style="2" customWidth="1"/>
    <col min="9991" max="9991" width="21.5703125" style="2" customWidth="1"/>
    <col min="9992" max="9993" width="8.140625" style="2" customWidth="1"/>
    <col min="9994" max="9994" width="10.42578125" style="2" customWidth="1"/>
    <col min="9995" max="9995" width="10.85546875" style="2" customWidth="1"/>
    <col min="9996" max="9996" width="10.42578125" style="2" customWidth="1"/>
    <col min="9997" max="10240" width="9.140625" style="2"/>
    <col min="10241" max="10241" width="6.85546875" style="2" customWidth="1"/>
    <col min="10242" max="10242" width="34.7109375" style="2" customWidth="1"/>
    <col min="10243" max="10244" width="19.42578125" style="2" customWidth="1"/>
    <col min="10245" max="10245" width="13" style="2" customWidth="1"/>
    <col min="10246" max="10246" width="20.42578125" style="2" customWidth="1"/>
    <col min="10247" max="10247" width="21.5703125" style="2" customWidth="1"/>
    <col min="10248" max="10249" width="8.140625" style="2" customWidth="1"/>
    <col min="10250" max="10250" width="10.42578125" style="2" customWidth="1"/>
    <col min="10251" max="10251" width="10.85546875" style="2" customWidth="1"/>
    <col min="10252" max="10252" width="10.42578125" style="2" customWidth="1"/>
    <col min="10253" max="10496" width="9.140625" style="2"/>
    <col min="10497" max="10497" width="6.85546875" style="2" customWidth="1"/>
    <col min="10498" max="10498" width="34.7109375" style="2" customWidth="1"/>
    <col min="10499" max="10500" width="19.42578125" style="2" customWidth="1"/>
    <col min="10501" max="10501" width="13" style="2" customWidth="1"/>
    <col min="10502" max="10502" width="20.42578125" style="2" customWidth="1"/>
    <col min="10503" max="10503" width="21.5703125" style="2" customWidth="1"/>
    <col min="10504" max="10505" width="8.140625" style="2" customWidth="1"/>
    <col min="10506" max="10506" width="10.42578125" style="2" customWidth="1"/>
    <col min="10507" max="10507" width="10.85546875" style="2" customWidth="1"/>
    <col min="10508" max="10508" width="10.42578125" style="2" customWidth="1"/>
    <col min="10509" max="10752" width="9.140625" style="2"/>
    <col min="10753" max="10753" width="6.85546875" style="2" customWidth="1"/>
    <col min="10754" max="10754" width="34.7109375" style="2" customWidth="1"/>
    <col min="10755" max="10756" width="19.42578125" style="2" customWidth="1"/>
    <col min="10757" max="10757" width="13" style="2" customWidth="1"/>
    <col min="10758" max="10758" width="20.42578125" style="2" customWidth="1"/>
    <col min="10759" max="10759" width="21.5703125" style="2" customWidth="1"/>
    <col min="10760" max="10761" width="8.140625" style="2" customWidth="1"/>
    <col min="10762" max="10762" width="10.42578125" style="2" customWidth="1"/>
    <col min="10763" max="10763" width="10.85546875" style="2" customWidth="1"/>
    <col min="10764" max="10764" width="10.42578125" style="2" customWidth="1"/>
    <col min="10765" max="11008" width="9.140625" style="2"/>
    <col min="11009" max="11009" width="6.85546875" style="2" customWidth="1"/>
    <col min="11010" max="11010" width="34.7109375" style="2" customWidth="1"/>
    <col min="11011" max="11012" width="19.42578125" style="2" customWidth="1"/>
    <col min="11013" max="11013" width="13" style="2" customWidth="1"/>
    <col min="11014" max="11014" width="20.42578125" style="2" customWidth="1"/>
    <col min="11015" max="11015" width="21.5703125" style="2" customWidth="1"/>
    <col min="11016" max="11017" width="8.140625" style="2" customWidth="1"/>
    <col min="11018" max="11018" width="10.42578125" style="2" customWidth="1"/>
    <col min="11019" max="11019" width="10.85546875" style="2" customWidth="1"/>
    <col min="11020" max="11020" width="10.42578125" style="2" customWidth="1"/>
    <col min="11021" max="11264" width="9.140625" style="2"/>
    <col min="11265" max="11265" width="6.85546875" style="2" customWidth="1"/>
    <col min="11266" max="11266" width="34.7109375" style="2" customWidth="1"/>
    <col min="11267" max="11268" width="19.42578125" style="2" customWidth="1"/>
    <col min="11269" max="11269" width="13" style="2" customWidth="1"/>
    <col min="11270" max="11270" width="20.42578125" style="2" customWidth="1"/>
    <col min="11271" max="11271" width="21.5703125" style="2" customWidth="1"/>
    <col min="11272" max="11273" width="8.140625" style="2" customWidth="1"/>
    <col min="11274" max="11274" width="10.42578125" style="2" customWidth="1"/>
    <col min="11275" max="11275" width="10.85546875" style="2" customWidth="1"/>
    <col min="11276" max="11276" width="10.42578125" style="2" customWidth="1"/>
    <col min="11277" max="11520" width="9.140625" style="2"/>
    <col min="11521" max="11521" width="6.85546875" style="2" customWidth="1"/>
    <col min="11522" max="11522" width="34.7109375" style="2" customWidth="1"/>
    <col min="11523" max="11524" width="19.42578125" style="2" customWidth="1"/>
    <col min="11525" max="11525" width="13" style="2" customWidth="1"/>
    <col min="11526" max="11526" width="20.42578125" style="2" customWidth="1"/>
    <col min="11527" max="11527" width="21.5703125" style="2" customWidth="1"/>
    <col min="11528" max="11529" width="8.140625" style="2" customWidth="1"/>
    <col min="11530" max="11530" width="10.42578125" style="2" customWidth="1"/>
    <col min="11531" max="11531" width="10.85546875" style="2" customWidth="1"/>
    <col min="11532" max="11532" width="10.42578125" style="2" customWidth="1"/>
    <col min="11533" max="11776" width="9.140625" style="2"/>
    <col min="11777" max="11777" width="6.85546875" style="2" customWidth="1"/>
    <col min="11778" max="11778" width="34.7109375" style="2" customWidth="1"/>
    <col min="11779" max="11780" width="19.42578125" style="2" customWidth="1"/>
    <col min="11781" max="11781" width="13" style="2" customWidth="1"/>
    <col min="11782" max="11782" width="20.42578125" style="2" customWidth="1"/>
    <col min="11783" max="11783" width="21.5703125" style="2" customWidth="1"/>
    <col min="11784" max="11785" width="8.140625" style="2" customWidth="1"/>
    <col min="11786" max="11786" width="10.42578125" style="2" customWidth="1"/>
    <col min="11787" max="11787" width="10.85546875" style="2" customWidth="1"/>
    <col min="11788" max="11788" width="10.42578125" style="2" customWidth="1"/>
    <col min="11789" max="12032" width="9.140625" style="2"/>
    <col min="12033" max="12033" width="6.85546875" style="2" customWidth="1"/>
    <col min="12034" max="12034" width="34.7109375" style="2" customWidth="1"/>
    <col min="12035" max="12036" width="19.42578125" style="2" customWidth="1"/>
    <col min="12037" max="12037" width="13" style="2" customWidth="1"/>
    <col min="12038" max="12038" width="20.42578125" style="2" customWidth="1"/>
    <col min="12039" max="12039" width="21.5703125" style="2" customWidth="1"/>
    <col min="12040" max="12041" width="8.140625" style="2" customWidth="1"/>
    <col min="12042" max="12042" width="10.42578125" style="2" customWidth="1"/>
    <col min="12043" max="12043" width="10.85546875" style="2" customWidth="1"/>
    <col min="12044" max="12044" width="10.42578125" style="2" customWidth="1"/>
    <col min="12045" max="12288" width="9.140625" style="2"/>
    <col min="12289" max="12289" width="6.85546875" style="2" customWidth="1"/>
    <col min="12290" max="12290" width="34.7109375" style="2" customWidth="1"/>
    <col min="12291" max="12292" width="19.42578125" style="2" customWidth="1"/>
    <col min="12293" max="12293" width="13" style="2" customWidth="1"/>
    <col min="12294" max="12294" width="20.42578125" style="2" customWidth="1"/>
    <col min="12295" max="12295" width="21.5703125" style="2" customWidth="1"/>
    <col min="12296" max="12297" width="8.140625" style="2" customWidth="1"/>
    <col min="12298" max="12298" width="10.42578125" style="2" customWidth="1"/>
    <col min="12299" max="12299" width="10.85546875" style="2" customWidth="1"/>
    <col min="12300" max="12300" width="10.42578125" style="2" customWidth="1"/>
    <col min="12301" max="12544" width="9.140625" style="2"/>
    <col min="12545" max="12545" width="6.85546875" style="2" customWidth="1"/>
    <col min="12546" max="12546" width="34.7109375" style="2" customWidth="1"/>
    <col min="12547" max="12548" width="19.42578125" style="2" customWidth="1"/>
    <col min="12549" max="12549" width="13" style="2" customWidth="1"/>
    <col min="12550" max="12550" width="20.42578125" style="2" customWidth="1"/>
    <col min="12551" max="12551" width="21.5703125" style="2" customWidth="1"/>
    <col min="12552" max="12553" width="8.140625" style="2" customWidth="1"/>
    <col min="12554" max="12554" width="10.42578125" style="2" customWidth="1"/>
    <col min="12555" max="12555" width="10.85546875" style="2" customWidth="1"/>
    <col min="12556" max="12556" width="10.42578125" style="2" customWidth="1"/>
    <col min="12557" max="12800" width="9.140625" style="2"/>
    <col min="12801" max="12801" width="6.85546875" style="2" customWidth="1"/>
    <col min="12802" max="12802" width="34.7109375" style="2" customWidth="1"/>
    <col min="12803" max="12804" width="19.42578125" style="2" customWidth="1"/>
    <col min="12805" max="12805" width="13" style="2" customWidth="1"/>
    <col min="12806" max="12806" width="20.42578125" style="2" customWidth="1"/>
    <col min="12807" max="12807" width="21.5703125" style="2" customWidth="1"/>
    <col min="12808" max="12809" width="8.140625" style="2" customWidth="1"/>
    <col min="12810" max="12810" width="10.42578125" style="2" customWidth="1"/>
    <col min="12811" max="12811" width="10.85546875" style="2" customWidth="1"/>
    <col min="12812" max="12812" width="10.42578125" style="2" customWidth="1"/>
    <col min="12813" max="13056" width="9.140625" style="2"/>
    <col min="13057" max="13057" width="6.85546875" style="2" customWidth="1"/>
    <col min="13058" max="13058" width="34.7109375" style="2" customWidth="1"/>
    <col min="13059" max="13060" width="19.42578125" style="2" customWidth="1"/>
    <col min="13061" max="13061" width="13" style="2" customWidth="1"/>
    <col min="13062" max="13062" width="20.42578125" style="2" customWidth="1"/>
    <col min="13063" max="13063" width="21.5703125" style="2" customWidth="1"/>
    <col min="13064" max="13065" width="8.140625" style="2" customWidth="1"/>
    <col min="13066" max="13066" width="10.42578125" style="2" customWidth="1"/>
    <col min="13067" max="13067" width="10.85546875" style="2" customWidth="1"/>
    <col min="13068" max="13068" width="10.42578125" style="2" customWidth="1"/>
    <col min="13069" max="13312" width="9.140625" style="2"/>
    <col min="13313" max="13313" width="6.85546875" style="2" customWidth="1"/>
    <col min="13314" max="13314" width="34.7109375" style="2" customWidth="1"/>
    <col min="13315" max="13316" width="19.42578125" style="2" customWidth="1"/>
    <col min="13317" max="13317" width="13" style="2" customWidth="1"/>
    <col min="13318" max="13318" width="20.42578125" style="2" customWidth="1"/>
    <col min="13319" max="13319" width="21.5703125" style="2" customWidth="1"/>
    <col min="13320" max="13321" width="8.140625" style="2" customWidth="1"/>
    <col min="13322" max="13322" width="10.42578125" style="2" customWidth="1"/>
    <col min="13323" max="13323" width="10.85546875" style="2" customWidth="1"/>
    <col min="13324" max="13324" width="10.42578125" style="2" customWidth="1"/>
    <col min="13325" max="13568" width="9.140625" style="2"/>
    <col min="13569" max="13569" width="6.85546875" style="2" customWidth="1"/>
    <col min="13570" max="13570" width="34.7109375" style="2" customWidth="1"/>
    <col min="13571" max="13572" width="19.42578125" style="2" customWidth="1"/>
    <col min="13573" max="13573" width="13" style="2" customWidth="1"/>
    <col min="13574" max="13574" width="20.42578125" style="2" customWidth="1"/>
    <col min="13575" max="13575" width="21.5703125" style="2" customWidth="1"/>
    <col min="13576" max="13577" width="8.140625" style="2" customWidth="1"/>
    <col min="13578" max="13578" width="10.42578125" style="2" customWidth="1"/>
    <col min="13579" max="13579" width="10.85546875" style="2" customWidth="1"/>
    <col min="13580" max="13580" width="10.42578125" style="2" customWidth="1"/>
    <col min="13581" max="13824" width="9.140625" style="2"/>
    <col min="13825" max="13825" width="6.85546875" style="2" customWidth="1"/>
    <col min="13826" max="13826" width="34.7109375" style="2" customWidth="1"/>
    <col min="13827" max="13828" width="19.42578125" style="2" customWidth="1"/>
    <col min="13829" max="13829" width="13" style="2" customWidth="1"/>
    <col min="13830" max="13830" width="20.42578125" style="2" customWidth="1"/>
    <col min="13831" max="13831" width="21.5703125" style="2" customWidth="1"/>
    <col min="13832" max="13833" width="8.140625" style="2" customWidth="1"/>
    <col min="13834" max="13834" width="10.42578125" style="2" customWidth="1"/>
    <col min="13835" max="13835" width="10.85546875" style="2" customWidth="1"/>
    <col min="13836" max="13836" width="10.42578125" style="2" customWidth="1"/>
    <col min="13837" max="14080" width="9.140625" style="2"/>
    <col min="14081" max="14081" width="6.85546875" style="2" customWidth="1"/>
    <col min="14082" max="14082" width="34.7109375" style="2" customWidth="1"/>
    <col min="14083" max="14084" width="19.42578125" style="2" customWidth="1"/>
    <col min="14085" max="14085" width="13" style="2" customWidth="1"/>
    <col min="14086" max="14086" width="20.42578125" style="2" customWidth="1"/>
    <col min="14087" max="14087" width="21.5703125" style="2" customWidth="1"/>
    <col min="14088" max="14089" width="8.140625" style="2" customWidth="1"/>
    <col min="14090" max="14090" width="10.42578125" style="2" customWidth="1"/>
    <col min="14091" max="14091" width="10.85546875" style="2" customWidth="1"/>
    <col min="14092" max="14092" width="10.42578125" style="2" customWidth="1"/>
    <col min="14093" max="14336" width="9.140625" style="2"/>
    <col min="14337" max="14337" width="6.85546875" style="2" customWidth="1"/>
    <col min="14338" max="14338" width="34.7109375" style="2" customWidth="1"/>
    <col min="14339" max="14340" width="19.42578125" style="2" customWidth="1"/>
    <col min="14341" max="14341" width="13" style="2" customWidth="1"/>
    <col min="14342" max="14342" width="20.42578125" style="2" customWidth="1"/>
    <col min="14343" max="14343" width="21.5703125" style="2" customWidth="1"/>
    <col min="14344" max="14345" width="8.140625" style="2" customWidth="1"/>
    <col min="14346" max="14346" width="10.42578125" style="2" customWidth="1"/>
    <col min="14347" max="14347" width="10.85546875" style="2" customWidth="1"/>
    <col min="14348" max="14348" width="10.42578125" style="2" customWidth="1"/>
    <col min="14349" max="14592" width="9.140625" style="2"/>
    <col min="14593" max="14593" width="6.85546875" style="2" customWidth="1"/>
    <col min="14594" max="14594" width="34.7109375" style="2" customWidth="1"/>
    <col min="14595" max="14596" width="19.42578125" style="2" customWidth="1"/>
    <col min="14597" max="14597" width="13" style="2" customWidth="1"/>
    <col min="14598" max="14598" width="20.42578125" style="2" customWidth="1"/>
    <col min="14599" max="14599" width="21.5703125" style="2" customWidth="1"/>
    <col min="14600" max="14601" width="8.140625" style="2" customWidth="1"/>
    <col min="14602" max="14602" width="10.42578125" style="2" customWidth="1"/>
    <col min="14603" max="14603" width="10.85546875" style="2" customWidth="1"/>
    <col min="14604" max="14604" width="10.42578125" style="2" customWidth="1"/>
    <col min="14605" max="14848" width="9.140625" style="2"/>
    <col min="14849" max="14849" width="6.85546875" style="2" customWidth="1"/>
    <col min="14850" max="14850" width="34.7109375" style="2" customWidth="1"/>
    <col min="14851" max="14852" width="19.42578125" style="2" customWidth="1"/>
    <col min="14853" max="14853" width="13" style="2" customWidth="1"/>
    <col min="14854" max="14854" width="20.42578125" style="2" customWidth="1"/>
    <col min="14855" max="14855" width="21.5703125" style="2" customWidth="1"/>
    <col min="14856" max="14857" width="8.140625" style="2" customWidth="1"/>
    <col min="14858" max="14858" width="10.42578125" style="2" customWidth="1"/>
    <col min="14859" max="14859" width="10.85546875" style="2" customWidth="1"/>
    <col min="14860" max="14860" width="10.42578125" style="2" customWidth="1"/>
    <col min="14861" max="15104" width="9.140625" style="2"/>
    <col min="15105" max="15105" width="6.85546875" style="2" customWidth="1"/>
    <col min="15106" max="15106" width="34.7109375" style="2" customWidth="1"/>
    <col min="15107" max="15108" width="19.42578125" style="2" customWidth="1"/>
    <col min="15109" max="15109" width="13" style="2" customWidth="1"/>
    <col min="15110" max="15110" width="20.42578125" style="2" customWidth="1"/>
    <col min="15111" max="15111" width="21.5703125" style="2" customWidth="1"/>
    <col min="15112" max="15113" width="8.140625" style="2" customWidth="1"/>
    <col min="15114" max="15114" width="10.42578125" style="2" customWidth="1"/>
    <col min="15115" max="15115" width="10.85546875" style="2" customWidth="1"/>
    <col min="15116" max="15116" width="10.42578125" style="2" customWidth="1"/>
    <col min="15117" max="15360" width="9.140625" style="2"/>
    <col min="15361" max="15361" width="6.85546875" style="2" customWidth="1"/>
    <col min="15362" max="15362" width="34.7109375" style="2" customWidth="1"/>
    <col min="15363" max="15364" width="19.42578125" style="2" customWidth="1"/>
    <col min="15365" max="15365" width="13" style="2" customWidth="1"/>
    <col min="15366" max="15366" width="20.42578125" style="2" customWidth="1"/>
    <col min="15367" max="15367" width="21.5703125" style="2" customWidth="1"/>
    <col min="15368" max="15369" width="8.140625" style="2" customWidth="1"/>
    <col min="15370" max="15370" width="10.42578125" style="2" customWidth="1"/>
    <col min="15371" max="15371" width="10.85546875" style="2" customWidth="1"/>
    <col min="15372" max="15372" width="10.42578125" style="2" customWidth="1"/>
    <col min="15373" max="15616" width="9.140625" style="2"/>
    <col min="15617" max="15617" width="6.85546875" style="2" customWidth="1"/>
    <col min="15618" max="15618" width="34.7109375" style="2" customWidth="1"/>
    <col min="15619" max="15620" width="19.42578125" style="2" customWidth="1"/>
    <col min="15621" max="15621" width="13" style="2" customWidth="1"/>
    <col min="15622" max="15622" width="20.42578125" style="2" customWidth="1"/>
    <col min="15623" max="15623" width="21.5703125" style="2" customWidth="1"/>
    <col min="15624" max="15625" width="8.140625" style="2" customWidth="1"/>
    <col min="15626" max="15626" width="10.42578125" style="2" customWidth="1"/>
    <col min="15627" max="15627" width="10.85546875" style="2" customWidth="1"/>
    <col min="15628" max="15628" width="10.42578125" style="2" customWidth="1"/>
    <col min="15629" max="15872" width="9.140625" style="2"/>
    <col min="15873" max="15873" width="6.85546875" style="2" customWidth="1"/>
    <col min="15874" max="15874" width="34.7109375" style="2" customWidth="1"/>
    <col min="15875" max="15876" width="19.42578125" style="2" customWidth="1"/>
    <col min="15877" max="15877" width="13" style="2" customWidth="1"/>
    <col min="15878" max="15878" width="20.42578125" style="2" customWidth="1"/>
    <col min="15879" max="15879" width="21.5703125" style="2" customWidth="1"/>
    <col min="15880" max="15881" width="8.140625" style="2" customWidth="1"/>
    <col min="15882" max="15882" width="10.42578125" style="2" customWidth="1"/>
    <col min="15883" max="15883" width="10.85546875" style="2" customWidth="1"/>
    <col min="15884" max="15884" width="10.42578125" style="2" customWidth="1"/>
    <col min="15885" max="16128" width="9.140625" style="2"/>
    <col min="16129" max="16129" width="6.85546875" style="2" customWidth="1"/>
    <col min="16130" max="16130" width="34.7109375" style="2" customWidth="1"/>
    <col min="16131" max="16132" width="19.42578125" style="2" customWidth="1"/>
    <col min="16133" max="16133" width="13" style="2" customWidth="1"/>
    <col min="16134" max="16134" width="20.42578125" style="2" customWidth="1"/>
    <col min="16135" max="16135" width="21.5703125" style="2" customWidth="1"/>
    <col min="16136" max="16137" width="8.140625" style="2" customWidth="1"/>
    <col min="16138" max="16138" width="10.42578125" style="2" customWidth="1"/>
    <col min="16139" max="16139" width="10.85546875" style="2" customWidth="1"/>
    <col min="16140" max="16140" width="10.42578125" style="2" customWidth="1"/>
    <col min="16141" max="16384" width="9.140625" style="2"/>
  </cols>
  <sheetData>
    <row r="1" spans="1:1764" ht="48" customHeight="1">
      <c r="A1" s="565"/>
      <c r="B1" s="565"/>
      <c r="C1" s="543"/>
      <c r="D1" s="1"/>
      <c r="E1" s="1"/>
      <c r="F1" s="1"/>
      <c r="G1" s="1"/>
      <c r="H1" s="1"/>
      <c r="I1" s="1"/>
      <c r="J1" s="106"/>
      <c r="K1" s="105"/>
      <c r="L1" s="105"/>
      <c r="M1" s="114"/>
      <c r="N1" s="114"/>
      <c r="O1" s="114"/>
      <c r="P1" s="114"/>
      <c r="Q1" s="114"/>
      <c r="R1" s="114"/>
      <c r="S1" s="114"/>
      <c r="T1" s="114"/>
      <c r="U1" s="114"/>
    </row>
    <row r="2" spans="1:1764" s="3" customFormat="1" ht="33.75" customHeight="1">
      <c r="A2" s="661" t="s">
        <v>1467</v>
      </c>
      <c r="B2" s="661"/>
      <c r="C2" s="661"/>
      <c r="D2" s="661"/>
      <c r="E2" s="661"/>
      <c r="F2" s="661"/>
      <c r="G2" s="661"/>
      <c r="H2" s="661"/>
      <c r="I2" s="661"/>
      <c r="J2" s="661"/>
      <c r="K2" s="661"/>
      <c r="L2" s="661"/>
      <c r="M2" s="323"/>
      <c r="N2" s="323"/>
      <c r="O2" s="323"/>
      <c r="P2" s="323"/>
      <c r="Q2" s="323"/>
      <c r="R2" s="323"/>
      <c r="S2" s="323"/>
      <c r="T2" s="323"/>
      <c r="U2" s="323"/>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c r="HV2" s="324"/>
      <c r="HW2" s="324"/>
      <c r="HX2" s="324"/>
      <c r="HY2" s="324"/>
      <c r="HZ2" s="324"/>
      <c r="IA2" s="324"/>
      <c r="IB2" s="324"/>
      <c r="IC2" s="324"/>
      <c r="ID2" s="324"/>
      <c r="IE2" s="324"/>
      <c r="IF2" s="324"/>
      <c r="IG2" s="324"/>
      <c r="IH2" s="324"/>
      <c r="II2" s="324"/>
      <c r="IJ2" s="324"/>
      <c r="IK2" s="324"/>
      <c r="IL2" s="324"/>
      <c r="IM2" s="324"/>
      <c r="IN2" s="324"/>
      <c r="IO2" s="324"/>
      <c r="IP2" s="324"/>
      <c r="IQ2" s="324"/>
      <c r="IR2" s="324"/>
      <c r="IS2" s="324"/>
      <c r="IT2" s="324"/>
      <c r="IU2" s="324"/>
      <c r="IV2" s="324"/>
      <c r="IW2" s="324"/>
      <c r="IX2" s="324"/>
      <c r="IY2" s="324"/>
      <c r="IZ2" s="324"/>
      <c r="JA2" s="324"/>
      <c r="JB2" s="324"/>
      <c r="JC2" s="324"/>
      <c r="JD2" s="324"/>
      <c r="JE2" s="324"/>
      <c r="JF2" s="324"/>
      <c r="JG2" s="324"/>
      <c r="JH2" s="324"/>
      <c r="JI2" s="324"/>
      <c r="JJ2" s="324"/>
      <c r="JK2" s="324"/>
      <c r="JL2" s="324"/>
      <c r="JM2" s="324"/>
      <c r="JN2" s="324"/>
      <c r="JO2" s="324"/>
      <c r="JP2" s="324"/>
      <c r="JQ2" s="324"/>
      <c r="JR2" s="324"/>
      <c r="JS2" s="324"/>
      <c r="JT2" s="324"/>
      <c r="JU2" s="324"/>
      <c r="JV2" s="324"/>
      <c r="JW2" s="324"/>
      <c r="JX2" s="324"/>
      <c r="JY2" s="324"/>
      <c r="JZ2" s="324"/>
      <c r="KA2" s="324"/>
      <c r="KB2" s="324"/>
      <c r="KC2" s="324"/>
      <c r="KD2" s="324"/>
      <c r="KE2" s="324"/>
      <c r="KF2" s="324"/>
      <c r="KG2" s="324"/>
      <c r="KH2" s="324"/>
      <c r="KI2" s="324"/>
      <c r="KJ2" s="324"/>
      <c r="KK2" s="324"/>
      <c r="KL2" s="324"/>
      <c r="KM2" s="324"/>
      <c r="KN2" s="324"/>
      <c r="KO2" s="324"/>
      <c r="KP2" s="324"/>
      <c r="KQ2" s="324"/>
      <c r="KR2" s="324"/>
      <c r="KS2" s="324"/>
      <c r="KT2" s="324"/>
      <c r="KU2" s="324"/>
      <c r="KV2" s="324"/>
      <c r="KW2" s="324"/>
      <c r="KX2" s="324"/>
      <c r="KY2" s="324"/>
      <c r="KZ2" s="324"/>
      <c r="LA2" s="324"/>
      <c r="LB2" s="324"/>
      <c r="LC2" s="324"/>
      <c r="LD2" s="324"/>
      <c r="LE2" s="324"/>
      <c r="LF2" s="324"/>
      <c r="LG2" s="324"/>
      <c r="LH2" s="324"/>
      <c r="LI2" s="324"/>
      <c r="LJ2" s="324"/>
      <c r="LK2" s="324"/>
      <c r="LL2" s="324"/>
      <c r="LM2" s="324"/>
      <c r="LN2" s="324"/>
      <c r="LO2" s="324"/>
      <c r="LP2" s="324"/>
      <c r="LQ2" s="324"/>
      <c r="LR2" s="324"/>
      <c r="LS2" s="324"/>
      <c r="LT2" s="324"/>
      <c r="LU2" s="324"/>
      <c r="LV2" s="324"/>
      <c r="LW2" s="324"/>
      <c r="LX2" s="324"/>
      <c r="LY2" s="324"/>
      <c r="LZ2" s="324"/>
      <c r="MA2" s="324"/>
      <c r="MB2" s="324"/>
      <c r="MC2" s="324"/>
      <c r="MD2" s="324"/>
      <c r="ME2" s="324"/>
      <c r="MF2" s="324"/>
      <c r="MG2" s="324"/>
      <c r="MH2" s="324"/>
      <c r="MI2" s="324"/>
      <c r="MJ2" s="324"/>
      <c r="MK2" s="324"/>
      <c r="ML2" s="324"/>
      <c r="MM2" s="324"/>
      <c r="MN2" s="324"/>
      <c r="MO2" s="324"/>
      <c r="MP2" s="324"/>
      <c r="MQ2" s="324"/>
      <c r="MR2" s="324"/>
      <c r="MS2" s="324"/>
      <c r="MT2" s="324"/>
      <c r="MU2" s="324"/>
      <c r="MV2" s="324"/>
      <c r="MW2" s="324"/>
      <c r="MX2" s="324"/>
      <c r="MY2" s="324"/>
      <c r="MZ2" s="324"/>
      <c r="NA2" s="324"/>
      <c r="NB2" s="324"/>
      <c r="NC2" s="324"/>
      <c r="ND2" s="324"/>
      <c r="NE2" s="324"/>
      <c r="NF2" s="324"/>
      <c r="NG2" s="324"/>
      <c r="NH2" s="324"/>
      <c r="NI2" s="324"/>
      <c r="NJ2" s="324"/>
      <c r="NK2" s="324"/>
      <c r="NL2" s="324"/>
      <c r="NM2" s="324"/>
      <c r="NN2" s="324"/>
      <c r="NO2" s="324"/>
      <c r="NP2" s="324"/>
      <c r="NQ2" s="324"/>
      <c r="NR2" s="324"/>
      <c r="NS2" s="324"/>
      <c r="NT2" s="324"/>
      <c r="NU2" s="324"/>
      <c r="NV2" s="324"/>
      <c r="NW2" s="324"/>
      <c r="NX2" s="324"/>
      <c r="NY2" s="324"/>
      <c r="NZ2" s="324"/>
      <c r="OA2" s="324"/>
      <c r="OB2" s="324"/>
      <c r="OC2" s="324"/>
      <c r="OD2" s="324"/>
      <c r="OE2" s="324"/>
      <c r="OF2" s="324"/>
      <c r="OG2" s="324"/>
      <c r="OH2" s="324"/>
      <c r="OI2" s="324"/>
      <c r="OJ2" s="324"/>
      <c r="OK2" s="324"/>
      <c r="OL2" s="324"/>
      <c r="OM2" s="324"/>
      <c r="ON2" s="324"/>
      <c r="OO2" s="324"/>
      <c r="OP2" s="324"/>
      <c r="OQ2" s="324"/>
      <c r="OR2" s="324"/>
      <c r="OS2" s="324"/>
      <c r="OT2" s="324"/>
      <c r="OU2" s="324"/>
      <c r="OV2" s="324"/>
      <c r="OW2" s="324"/>
      <c r="OX2" s="324"/>
      <c r="OY2" s="324"/>
      <c r="OZ2" s="324"/>
      <c r="PA2" s="324"/>
      <c r="PB2" s="324"/>
      <c r="PC2" s="324"/>
      <c r="PD2" s="324"/>
      <c r="PE2" s="324"/>
      <c r="PF2" s="324"/>
      <c r="PG2" s="324"/>
      <c r="PH2" s="324"/>
      <c r="PI2" s="324"/>
      <c r="PJ2" s="324"/>
      <c r="PK2" s="324"/>
      <c r="PL2" s="324"/>
      <c r="PM2" s="324"/>
      <c r="PN2" s="324"/>
      <c r="PO2" s="324"/>
      <c r="PP2" s="324"/>
      <c r="PQ2" s="324"/>
      <c r="PR2" s="324"/>
      <c r="PS2" s="324"/>
      <c r="PT2" s="324"/>
      <c r="PU2" s="324"/>
      <c r="PV2" s="324"/>
      <c r="PW2" s="324"/>
      <c r="PX2" s="324"/>
      <c r="PY2" s="324"/>
      <c r="PZ2" s="324"/>
      <c r="QA2" s="324"/>
      <c r="QB2" s="324"/>
      <c r="QC2" s="324"/>
      <c r="QD2" s="324"/>
      <c r="QE2" s="324"/>
      <c r="QF2" s="324"/>
      <c r="QG2" s="324"/>
      <c r="QH2" s="324"/>
      <c r="QI2" s="324"/>
      <c r="QJ2" s="324"/>
      <c r="QK2" s="324"/>
      <c r="QL2" s="324"/>
      <c r="QM2" s="324"/>
      <c r="QN2" s="324"/>
      <c r="QO2" s="324"/>
      <c r="QP2" s="324"/>
      <c r="QQ2" s="324"/>
      <c r="QR2" s="324"/>
      <c r="QS2" s="324"/>
      <c r="QT2" s="324"/>
      <c r="QU2" s="324"/>
      <c r="QV2" s="324"/>
      <c r="QW2" s="324"/>
      <c r="QX2" s="324"/>
      <c r="QY2" s="324"/>
      <c r="QZ2" s="324"/>
      <c r="RA2" s="324"/>
      <c r="RB2" s="324"/>
      <c r="RC2" s="324"/>
      <c r="RD2" s="324"/>
      <c r="RE2" s="324"/>
      <c r="RF2" s="324"/>
      <c r="RG2" s="324"/>
      <c r="RH2" s="324"/>
      <c r="RI2" s="324"/>
      <c r="RJ2" s="324"/>
      <c r="RK2" s="324"/>
      <c r="RL2" s="324"/>
      <c r="RM2" s="324"/>
      <c r="RN2" s="324"/>
      <c r="RO2" s="324"/>
      <c r="RP2" s="324"/>
      <c r="RQ2" s="324"/>
      <c r="RR2" s="324"/>
      <c r="RS2" s="324"/>
      <c r="RT2" s="324"/>
      <c r="RU2" s="324"/>
      <c r="RV2" s="324"/>
      <c r="RW2" s="324"/>
      <c r="RX2" s="324"/>
      <c r="RY2" s="324"/>
      <c r="RZ2" s="324"/>
      <c r="SA2" s="324"/>
      <c r="SB2" s="324"/>
      <c r="SC2" s="324"/>
      <c r="SD2" s="324"/>
      <c r="SE2" s="324"/>
      <c r="SF2" s="324"/>
      <c r="SG2" s="324"/>
      <c r="SH2" s="324"/>
      <c r="SI2" s="324"/>
      <c r="SJ2" s="324"/>
      <c r="SK2" s="324"/>
      <c r="SL2" s="324"/>
      <c r="SM2" s="324"/>
      <c r="SN2" s="324"/>
      <c r="SO2" s="324"/>
      <c r="SP2" s="324"/>
      <c r="SQ2" s="324"/>
      <c r="SR2" s="324"/>
      <c r="SS2" s="324"/>
      <c r="ST2" s="324"/>
      <c r="SU2" s="324"/>
      <c r="SV2" s="324"/>
      <c r="SW2" s="324"/>
      <c r="SX2" s="324"/>
      <c r="SY2" s="324"/>
      <c r="SZ2" s="324"/>
      <c r="TA2" s="324"/>
      <c r="TB2" s="324"/>
      <c r="TC2" s="324"/>
      <c r="TD2" s="324"/>
      <c r="TE2" s="324"/>
      <c r="TF2" s="324"/>
      <c r="TG2" s="324"/>
      <c r="TH2" s="324"/>
      <c r="TI2" s="324"/>
      <c r="TJ2" s="324"/>
      <c r="TK2" s="324"/>
      <c r="TL2" s="324"/>
      <c r="TM2" s="324"/>
      <c r="TN2" s="324"/>
      <c r="TO2" s="324"/>
      <c r="TP2" s="324"/>
      <c r="TQ2" s="324"/>
      <c r="TR2" s="324"/>
      <c r="TS2" s="324"/>
      <c r="TT2" s="324"/>
      <c r="TU2" s="324"/>
      <c r="TV2" s="324"/>
      <c r="TW2" s="324"/>
      <c r="TX2" s="324"/>
      <c r="TY2" s="324"/>
      <c r="TZ2" s="324"/>
      <c r="UA2" s="324"/>
      <c r="UB2" s="324"/>
      <c r="UC2" s="324"/>
      <c r="UD2" s="324"/>
      <c r="UE2" s="324"/>
      <c r="UF2" s="324"/>
      <c r="UG2" s="324"/>
      <c r="UH2" s="324"/>
      <c r="UI2" s="324"/>
      <c r="UJ2" s="324"/>
      <c r="UK2" s="324"/>
      <c r="UL2" s="324"/>
      <c r="UM2" s="324"/>
      <c r="UN2" s="324"/>
      <c r="UO2" s="324"/>
      <c r="UP2" s="324"/>
      <c r="UQ2" s="324"/>
      <c r="UR2" s="324"/>
      <c r="US2" s="324"/>
      <c r="UT2" s="324"/>
      <c r="UU2" s="324"/>
      <c r="UV2" s="324"/>
      <c r="UW2" s="324"/>
      <c r="UX2" s="324"/>
      <c r="UY2" s="324"/>
      <c r="UZ2" s="324"/>
      <c r="VA2" s="324"/>
      <c r="VB2" s="324"/>
      <c r="VC2" s="324"/>
      <c r="VD2" s="324"/>
      <c r="VE2" s="324"/>
      <c r="VF2" s="324"/>
      <c r="VG2" s="324"/>
      <c r="VH2" s="324"/>
      <c r="VI2" s="324"/>
      <c r="VJ2" s="324"/>
      <c r="VK2" s="324"/>
      <c r="VL2" s="324"/>
      <c r="VM2" s="324"/>
      <c r="VN2" s="324"/>
      <c r="VO2" s="324"/>
      <c r="VP2" s="324"/>
      <c r="VQ2" s="324"/>
      <c r="VR2" s="324"/>
      <c r="VS2" s="324"/>
      <c r="VT2" s="324"/>
      <c r="VU2" s="324"/>
      <c r="VV2" s="324"/>
      <c r="VW2" s="324"/>
      <c r="VX2" s="324"/>
      <c r="VY2" s="324"/>
      <c r="VZ2" s="324"/>
      <c r="WA2" s="324"/>
      <c r="WB2" s="324"/>
      <c r="WC2" s="324"/>
      <c r="WD2" s="324"/>
      <c r="WE2" s="324"/>
      <c r="WF2" s="324"/>
      <c r="WG2" s="324"/>
      <c r="WH2" s="324"/>
      <c r="WI2" s="324"/>
      <c r="WJ2" s="324"/>
      <c r="WK2" s="324"/>
      <c r="WL2" s="324"/>
      <c r="WM2" s="324"/>
      <c r="WN2" s="324"/>
      <c r="WO2" s="324"/>
      <c r="WP2" s="324"/>
      <c r="WQ2" s="324"/>
      <c r="WR2" s="324"/>
      <c r="WS2" s="324"/>
      <c r="WT2" s="324"/>
      <c r="WU2" s="324"/>
      <c r="WV2" s="324"/>
      <c r="WW2" s="324"/>
      <c r="WX2" s="324"/>
      <c r="WY2" s="324"/>
      <c r="WZ2" s="324"/>
      <c r="XA2" s="324"/>
      <c r="XB2" s="324"/>
      <c r="XC2" s="324"/>
      <c r="XD2" s="324"/>
      <c r="XE2" s="324"/>
      <c r="XF2" s="324"/>
      <c r="XG2" s="324"/>
      <c r="XH2" s="324"/>
      <c r="XI2" s="324"/>
      <c r="XJ2" s="324"/>
      <c r="XK2" s="324"/>
      <c r="XL2" s="324"/>
      <c r="XM2" s="324"/>
      <c r="XN2" s="324"/>
      <c r="XO2" s="324"/>
      <c r="XP2" s="324"/>
      <c r="XQ2" s="324"/>
      <c r="XR2" s="324"/>
      <c r="XS2" s="324"/>
      <c r="XT2" s="324"/>
      <c r="XU2" s="324"/>
      <c r="XV2" s="324"/>
      <c r="XW2" s="324"/>
      <c r="XX2" s="324"/>
      <c r="XY2" s="324"/>
      <c r="XZ2" s="324"/>
      <c r="YA2" s="324"/>
      <c r="YB2" s="324"/>
      <c r="YC2" s="324"/>
      <c r="YD2" s="324"/>
      <c r="YE2" s="324"/>
      <c r="YF2" s="324"/>
      <c r="YG2" s="324"/>
      <c r="YH2" s="324"/>
      <c r="YI2" s="324"/>
      <c r="YJ2" s="324"/>
      <c r="YK2" s="324"/>
      <c r="YL2" s="324"/>
      <c r="YM2" s="324"/>
      <c r="YN2" s="324"/>
      <c r="YO2" s="324"/>
      <c r="YP2" s="324"/>
      <c r="YQ2" s="324"/>
      <c r="YR2" s="324"/>
      <c r="YS2" s="324"/>
      <c r="YT2" s="324"/>
      <c r="YU2" s="324"/>
      <c r="YV2" s="324"/>
      <c r="YW2" s="324"/>
      <c r="YX2" s="324"/>
      <c r="YY2" s="324"/>
      <c r="YZ2" s="324"/>
      <c r="ZA2" s="324"/>
      <c r="ZB2" s="324"/>
      <c r="ZC2" s="324"/>
      <c r="ZD2" s="324"/>
      <c r="ZE2" s="324"/>
      <c r="ZF2" s="324"/>
      <c r="ZG2" s="324"/>
      <c r="ZH2" s="324"/>
      <c r="ZI2" s="324"/>
      <c r="ZJ2" s="324"/>
      <c r="ZK2" s="324"/>
      <c r="ZL2" s="324"/>
      <c r="ZM2" s="324"/>
      <c r="ZN2" s="324"/>
      <c r="ZO2" s="324"/>
      <c r="ZP2" s="324"/>
      <c r="ZQ2" s="324"/>
      <c r="ZR2" s="324"/>
      <c r="ZS2" s="324"/>
      <c r="ZT2" s="324"/>
      <c r="ZU2" s="324"/>
      <c r="ZV2" s="324"/>
      <c r="ZW2" s="324"/>
      <c r="ZX2" s="324"/>
      <c r="ZY2" s="324"/>
      <c r="ZZ2" s="324"/>
      <c r="AAA2" s="324"/>
      <c r="AAB2" s="324"/>
      <c r="AAC2" s="324"/>
      <c r="AAD2" s="324"/>
      <c r="AAE2" s="324"/>
      <c r="AAF2" s="324"/>
      <c r="AAG2" s="324"/>
      <c r="AAH2" s="324"/>
      <c r="AAI2" s="324"/>
      <c r="AAJ2" s="324"/>
      <c r="AAK2" s="324"/>
      <c r="AAL2" s="324"/>
      <c r="AAM2" s="324"/>
      <c r="AAN2" s="324"/>
      <c r="AAO2" s="324"/>
      <c r="AAP2" s="324"/>
      <c r="AAQ2" s="324"/>
      <c r="AAR2" s="324"/>
      <c r="AAS2" s="324"/>
      <c r="AAT2" s="324"/>
      <c r="AAU2" s="324"/>
      <c r="AAV2" s="324"/>
      <c r="AAW2" s="324"/>
      <c r="AAX2" s="324"/>
      <c r="AAY2" s="324"/>
      <c r="AAZ2" s="324"/>
      <c r="ABA2" s="324"/>
      <c r="ABB2" s="324"/>
      <c r="ABC2" s="324"/>
      <c r="ABD2" s="324"/>
      <c r="ABE2" s="324"/>
      <c r="ABF2" s="324"/>
      <c r="ABG2" s="324"/>
      <c r="ABH2" s="324"/>
      <c r="ABI2" s="324"/>
      <c r="ABJ2" s="324"/>
      <c r="ABK2" s="324"/>
      <c r="ABL2" s="324"/>
      <c r="ABM2" s="324"/>
      <c r="ABN2" s="324"/>
      <c r="ABO2" s="324"/>
      <c r="ABP2" s="324"/>
      <c r="ABQ2" s="324"/>
      <c r="ABR2" s="324"/>
      <c r="ABS2" s="324"/>
      <c r="ABT2" s="324"/>
      <c r="ABU2" s="324"/>
      <c r="ABV2" s="324"/>
      <c r="ABW2" s="324"/>
      <c r="ABX2" s="324"/>
      <c r="ABY2" s="324"/>
      <c r="ABZ2" s="324"/>
      <c r="ACA2" s="324"/>
      <c r="ACB2" s="324"/>
      <c r="ACC2" s="324"/>
      <c r="ACD2" s="324"/>
      <c r="ACE2" s="324"/>
      <c r="ACF2" s="324"/>
      <c r="ACG2" s="324"/>
      <c r="ACH2" s="324"/>
      <c r="ACI2" s="324"/>
      <c r="ACJ2" s="324"/>
      <c r="ACK2" s="324"/>
      <c r="ACL2" s="324"/>
      <c r="ACM2" s="324"/>
      <c r="ACN2" s="324"/>
      <c r="ACO2" s="324"/>
      <c r="ACP2" s="324"/>
      <c r="ACQ2" s="324"/>
      <c r="ACR2" s="324"/>
      <c r="ACS2" s="324"/>
      <c r="ACT2" s="324"/>
      <c r="ACU2" s="324"/>
      <c r="ACV2" s="324"/>
      <c r="ACW2" s="324"/>
      <c r="ACX2" s="324"/>
      <c r="ACY2" s="324"/>
      <c r="ACZ2" s="324"/>
      <c r="ADA2" s="324"/>
      <c r="ADB2" s="324"/>
      <c r="ADC2" s="324"/>
      <c r="ADD2" s="324"/>
      <c r="ADE2" s="324"/>
      <c r="ADF2" s="324"/>
      <c r="ADG2" s="324"/>
      <c r="ADH2" s="324"/>
      <c r="ADI2" s="324"/>
      <c r="ADJ2" s="324"/>
      <c r="ADK2" s="324"/>
      <c r="ADL2" s="324"/>
      <c r="ADM2" s="324"/>
      <c r="ADN2" s="324"/>
      <c r="ADO2" s="324"/>
      <c r="ADP2" s="324"/>
      <c r="ADQ2" s="324"/>
      <c r="ADR2" s="324"/>
      <c r="ADS2" s="324"/>
      <c r="ADT2" s="324"/>
      <c r="ADU2" s="324"/>
      <c r="ADV2" s="324"/>
      <c r="ADW2" s="324"/>
      <c r="ADX2" s="324"/>
      <c r="ADY2" s="324"/>
      <c r="ADZ2" s="324"/>
      <c r="AEA2" s="324"/>
      <c r="AEB2" s="324"/>
      <c r="AEC2" s="324"/>
      <c r="AED2" s="324"/>
      <c r="AEE2" s="324"/>
      <c r="AEF2" s="324"/>
      <c r="AEG2" s="324"/>
      <c r="AEH2" s="324"/>
      <c r="AEI2" s="324"/>
      <c r="AEJ2" s="324"/>
      <c r="AEK2" s="324"/>
      <c r="AEL2" s="324"/>
      <c r="AEM2" s="324"/>
      <c r="AEN2" s="324"/>
      <c r="AEO2" s="324"/>
      <c r="AEP2" s="324"/>
      <c r="AEQ2" s="324"/>
      <c r="AER2" s="324"/>
      <c r="AES2" s="324"/>
      <c r="AET2" s="324"/>
      <c r="AEU2" s="324"/>
      <c r="AEV2" s="324"/>
      <c r="AEW2" s="324"/>
      <c r="AEX2" s="324"/>
      <c r="AEY2" s="324"/>
      <c r="AEZ2" s="324"/>
      <c r="AFA2" s="324"/>
      <c r="AFB2" s="324"/>
      <c r="AFC2" s="324"/>
      <c r="AFD2" s="324"/>
      <c r="AFE2" s="324"/>
      <c r="AFF2" s="324"/>
      <c r="AFG2" s="324"/>
      <c r="AFH2" s="324"/>
      <c r="AFI2" s="324"/>
      <c r="AFJ2" s="324"/>
      <c r="AFK2" s="324"/>
      <c r="AFL2" s="324"/>
      <c r="AFM2" s="324"/>
      <c r="AFN2" s="324"/>
      <c r="AFO2" s="324"/>
      <c r="AFP2" s="324"/>
      <c r="AFQ2" s="324"/>
      <c r="AFR2" s="324"/>
      <c r="AFS2" s="324"/>
      <c r="AFT2" s="324"/>
      <c r="AFU2" s="324"/>
      <c r="AFV2" s="324"/>
      <c r="AFW2" s="324"/>
      <c r="AFX2" s="324"/>
      <c r="AFY2" s="324"/>
      <c r="AFZ2" s="324"/>
      <c r="AGA2" s="324"/>
      <c r="AGB2" s="324"/>
      <c r="AGC2" s="324"/>
      <c r="AGD2" s="324"/>
      <c r="AGE2" s="324"/>
      <c r="AGF2" s="324"/>
      <c r="AGG2" s="324"/>
      <c r="AGH2" s="324"/>
      <c r="AGI2" s="324"/>
      <c r="AGJ2" s="324"/>
      <c r="AGK2" s="324"/>
      <c r="AGL2" s="324"/>
      <c r="AGM2" s="324"/>
      <c r="AGN2" s="324"/>
      <c r="AGO2" s="324"/>
      <c r="AGP2" s="324"/>
      <c r="AGQ2" s="324"/>
      <c r="AGR2" s="324"/>
      <c r="AGS2" s="324"/>
      <c r="AGT2" s="324"/>
      <c r="AGU2" s="324"/>
      <c r="AGV2" s="324"/>
      <c r="AGW2" s="324"/>
      <c r="AGX2" s="324"/>
      <c r="AGY2" s="324"/>
      <c r="AGZ2" s="324"/>
      <c r="AHA2" s="324"/>
      <c r="AHB2" s="324"/>
      <c r="AHC2" s="324"/>
      <c r="AHD2" s="324"/>
      <c r="AHE2" s="324"/>
      <c r="AHF2" s="324"/>
      <c r="AHG2" s="324"/>
      <c r="AHH2" s="324"/>
      <c r="AHI2" s="324"/>
      <c r="AHJ2" s="324"/>
      <c r="AHK2" s="324"/>
      <c r="AHL2" s="324"/>
      <c r="AHM2" s="324"/>
      <c r="AHN2" s="324"/>
      <c r="AHO2" s="324"/>
      <c r="AHP2" s="324"/>
      <c r="AHQ2" s="324"/>
      <c r="AHR2" s="324"/>
      <c r="AHS2" s="324"/>
      <c r="AHT2" s="324"/>
      <c r="AHU2" s="324"/>
      <c r="AHV2" s="324"/>
      <c r="AHW2" s="324"/>
      <c r="AHX2" s="324"/>
      <c r="AHY2" s="324"/>
      <c r="AHZ2" s="324"/>
      <c r="AIA2" s="324"/>
      <c r="AIB2" s="324"/>
      <c r="AIC2" s="324"/>
      <c r="AID2" s="324"/>
      <c r="AIE2" s="324"/>
      <c r="AIF2" s="324"/>
      <c r="AIG2" s="324"/>
      <c r="AIH2" s="324"/>
      <c r="AII2" s="324"/>
      <c r="AIJ2" s="324"/>
      <c r="AIK2" s="324"/>
      <c r="AIL2" s="324"/>
      <c r="AIM2" s="324"/>
      <c r="AIN2" s="324"/>
      <c r="AIO2" s="324"/>
      <c r="AIP2" s="324"/>
      <c r="AIQ2" s="324"/>
      <c r="AIR2" s="324"/>
      <c r="AIS2" s="324"/>
      <c r="AIT2" s="324"/>
      <c r="AIU2" s="324"/>
      <c r="AIV2" s="324"/>
      <c r="AIW2" s="324"/>
      <c r="AIX2" s="324"/>
      <c r="AIY2" s="324"/>
      <c r="AIZ2" s="324"/>
      <c r="AJA2" s="324"/>
      <c r="AJB2" s="324"/>
      <c r="AJC2" s="324"/>
      <c r="AJD2" s="324"/>
      <c r="AJE2" s="324"/>
      <c r="AJF2" s="324"/>
      <c r="AJG2" s="324"/>
      <c r="AJH2" s="324"/>
      <c r="AJI2" s="324"/>
      <c r="AJJ2" s="324"/>
      <c r="AJK2" s="324"/>
      <c r="AJL2" s="324"/>
      <c r="AJM2" s="324"/>
      <c r="AJN2" s="324"/>
      <c r="AJO2" s="324"/>
      <c r="AJP2" s="324"/>
      <c r="AJQ2" s="324"/>
      <c r="AJR2" s="324"/>
      <c r="AJS2" s="324"/>
      <c r="AJT2" s="324"/>
      <c r="AJU2" s="324"/>
      <c r="AJV2" s="324"/>
      <c r="AJW2" s="324"/>
      <c r="AJX2" s="324"/>
      <c r="AJY2" s="324"/>
      <c r="AJZ2" s="324"/>
      <c r="AKA2" s="324"/>
      <c r="AKB2" s="324"/>
      <c r="AKC2" s="324"/>
      <c r="AKD2" s="324"/>
      <c r="AKE2" s="324"/>
      <c r="AKF2" s="324"/>
      <c r="AKG2" s="324"/>
      <c r="AKH2" s="324"/>
      <c r="AKI2" s="324"/>
      <c r="AKJ2" s="324"/>
      <c r="AKK2" s="324"/>
      <c r="AKL2" s="324"/>
      <c r="AKM2" s="324"/>
      <c r="AKN2" s="324"/>
      <c r="AKO2" s="324"/>
      <c r="AKP2" s="324"/>
      <c r="AKQ2" s="324"/>
      <c r="AKR2" s="324"/>
      <c r="AKS2" s="324"/>
      <c r="AKT2" s="324"/>
      <c r="AKU2" s="324"/>
      <c r="AKV2" s="324"/>
      <c r="AKW2" s="324"/>
      <c r="AKX2" s="324"/>
      <c r="AKY2" s="324"/>
      <c r="AKZ2" s="324"/>
      <c r="ALA2" s="324"/>
      <c r="ALB2" s="324"/>
      <c r="ALC2" s="324"/>
      <c r="ALD2" s="324"/>
      <c r="ALE2" s="324"/>
      <c r="ALF2" s="324"/>
      <c r="ALG2" s="324"/>
      <c r="ALH2" s="324"/>
      <c r="ALI2" s="324"/>
      <c r="ALJ2" s="324"/>
      <c r="ALK2" s="324"/>
      <c r="ALL2" s="324"/>
      <c r="ALM2" s="324"/>
      <c r="ALN2" s="324"/>
      <c r="ALO2" s="324"/>
      <c r="ALP2" s="324"/>
      <c r="ALQ2" s="324"/>
      <c r="ALR2" s="324"/>
      <c r="ALS2" s="324"/>
      <c r="ALT2" s="324"/>
      <c r="ALU2" s="324"/>
      <c r="ALV2" s="324"/>
      <c r="ALW2" s="324"/>
      <c r="ALX2" s="324"/>
      <c r="ALY2" s="324"/>
      <c r="ALZ2" s="324"/>
      <c r="AMA2" s="324"/>
      <c r="AMB2" s="324"/>
      <c r="AMC2" s="324"/>
      <c r="AMD2" s="324"/>
      <c r="AME2" s="324"/>
      <c r="AMF2" s="324"/>
      <c r="AMG2" s="324"/>
      <c r="AMH2" s="324"/>
      <c r="AMI2" s="324"/>
      <c r="AMJ2" s="324"/>
      <c r="AMK2" s="324"/>
      <c r="AML2" s="324"/>
      <c r="AMM2" s="324"/>
      <c r="AMN2" s="324"/>
      <c r="AMO2" s="324"/>
      <c r="AMP2" s="324"/>
      <c r="AMQ2" s="324"/>
      <c r="AMR2" s="324"/>
      <c r="AMS2" s="324"/>
      <c r="AMT2" s="324"/>
      <c r="AMU2" s="324"/>
      <c r="AMV2" s="324"/>
      <c r="AMW2" s="324"/>
      <c r="AMX2" s="324"/>
      <c r="AMY2" s="324"/>
      <c r="AMZ2" s="324"/>
      <c r="ANA2" s="324"/>
      <c r="ANB2" s="324"/>
      <c r="ANC2" s="324"/>
      <c r="AND2" s="324"/>
      <c r="ANE2" s="324"/>
      <c r="ANF2" s="324"/>
      <c r="ANG2" s="324"/>
      <c r="ANH2" s="324"/>
      <c r="ANI2" s="324"/>
      <c r="ANJ2" s="324"/>
      <c r="ANK2" s="324"/>
      <c r="ANL2" s="324"/>
      <c r="ANM2" s="324"/>
      <c r="ANN2" s="324"/>
      <c r="ANO2" s="324"/>
      <c r="ANP2" s="324"/>
      <c r="ANQ2" s="324"/>
      <c r="ANR2" s="324"/>
      <c r="ANS2" s="324"/>
      <c r="ANT2" s="324"/>
      <c r="ANU2" s="324"/>
      <c r="ANV2" s="324"/>
      <c r="ANW2" s="324"/>
      <c r="ANX2" s="324"/>
      <c r="ANY2" s="324"/>
      <c r="ANZ2" s="324"/>
      <c r="AOA2" s="324"/>
      <c r="AOB2" s="324"/>
      <c r="AOC2" s="324"/>
      <c r="AOD2" s="324"/>
      <c r="AOE2" s="324"/>
      <c r="AOF2" s="324"/>
      <c r="AOG2" s="324"/>
      <c r="AOH2" s="324"/>
      <c r="AOI2" s="324"/>
      <c r="AOJ2" s="324"/>
      <c r="AOK2" s="324"/>
      <c r="AOL2" s="324"/>
      <c r="AOM2" s="324"/>
      <c r="AON2" s="324"/>
      <c r="AOO2" s="324"/>
      <c r="AOP2" s="324"/>
      <c r="AOQ2" s="324"/>
      <c r="AOR2" s="324"/>
      <c r="AOS2" s="324"/>
      <c r="AOT2" s="324"/>
      <c r="AOU2" s="324"/>
      <c r="AOV2" s="324"/>
      <c r="AOW2" s="324"/>
      <c r="AOX2" s="324"/>
      <c r="AOY2" s="324"/>
      <c r="AOZ2" s="324"/>
      <c r="APA2" s="324"/>
      <c r="APB2" s="324"/>
      <c r="APC2" s="324"/>
      <c r="APD2" s="324"/>
      <c r="APE2" s="324"/>
      <c r="APF2" s="324"/>
      <c r="APG2" s="324"/>
      <c r="APH2" s="324"/>
      <c r="API2" s="324"/>
      <c r="APJ2" s="324"/>
      <c r="APK2" s="324"/>
      <c r="APL2" s="324"/>
      <c r="APM2" s="324"/>
      <c r="APN2" s="324"/>
      <c r="APO2" s="324"/>
      <c r="APP2" s="324"/>
      <c r="APQ2" s="324"/>
      <c r="APR2" s="324"/>
      <c r="APS2" s="324"/>
      <c r="APT2" s="324"/>
      <c r="APU2" s="324"/>
      <c r="APV2" s="324"/>
      <c r="APW2" s="324"/>
      <c r="APX2" s="324"/>
      <c r="APY2" s="324"/>
      <c r="APZ2" s="324"/>
      <c r="AQA2" s="324"/>
      <c r="AQB2" s="324"/>
      <c r="AQC2" s="324"/>
      <c r="AQD2" s="324"/>
      <c r="AQE2" s="324"/>
      <c r="AQF2" s="324"/>
      <c r="AQG2" s="324"/>
      <c r="AQH2" s="324"/>
      <c r="AQI2" s="324"/>
      <c r="AQJ2" s="324"/>
      <c r="AQK2" s="324"/>
      <c r="AQL2" s="324"/>
      <c r="AQM2" s="324"/>
      <c r="AQN2" s="324"/>
      <c r="AQO2" s="324"/>
      <c r="AQP2" s="324"/>
      <c r="AQQ2" s="324"/>
      <c r="AQR2" s="324"/>
      <c r="AQS2" s="324"/>
      <c r="AQT2" s="324"/>
      <c r="AQU2" s="324"/>
      <c r="AQV2" s="324"/>
      <c r="AQW2" s="324"/>
      <c r="AQX2" s="324"/>
      <c r="AQY2" s="324"/>
      <c r="AQZ2" s="324"/>
      <c r="ARA2" s="324"/>
      <c r="ARB2" s="324"/>
      <c r="ARC2" s="324"/>
      <c r="ARD2" s="324"/>
      <c r="ARE2" s="324"/>
      <c r="ARF2" s="324"/>
      <c r="ARG2" s="324"/>
      <c r="ARH2" s="324"/>
      <c r="ARI2" s="324"/>
      <c r="ARJ2" s="324"/>
      <c r="ARK2" s="324"/>
      <c r="ARL2" s="324"/>
      <c r="ARM2" s="324"/>
      <c r="ARN2" s="324"/>
      <c r="ARO2" s="324"/>
      <c r="ARP2" s="324"/>
      <c r="ARQ2" s="324"/>
      <c r="ARR2" s="324"/>
      <c r="ARS2" s="324"/>
      <c r="ART2" s="324"/>
      <c r="ARU2" s="324"/>
      <c r="ARV2" s="324"/>
      <c r="ARW2" s="324"/>
      <c r="ARX2" s="324"/>
      <c r="ARY2" s="324"/>
      <c r="ARZ2" s="324"/>
      <c r="ASA2" s="324"/>
      <c r="ASB2" s="324"/>
      <c r="ASC2" s="324"/>
      <c r="ASD2" s="324"/>
      <c r="ASE2" s="324"/>
      <c r="ASF2" s="324"/>
      <c r="ASG2" s="324"/>
      <c r="ASH2" s="324"/>
      <c r="ASI2" s="324"/>
      <c r="ASJ2" s="324"/>
      <c r="ASK2" s="324"/>
      <c r="ASL2" s="324"/>
      <c r="ASM2" s="324"/>
      <c r="ASN2" s="324"/>
      <c r="ASO2" s="324"/>
      <c r="ASP2" s="324"/>
      <c r="ASQ2" s="324"/>
      <c r="ASR2" s="324"/>
      <c r="ASS2" s="324"/>
      <c r="AST2" s="324"/>
      <c r="ASU2" s="324"/>
      <c r="ASV2" s="324"/>
      <c r="ASW2" s="324"/>
      <c r="ASX2" s="324"/>
      <c r="ASY2" s="324"/>
      <c r="ASZ2" s="324"/>
      <c r="ATA2" s="324"/>
      <c r="ATB2" s="324"/>
      <c r="ATC2" s="324"/>
      <c r="ATD2" s="324"/>
      <c r="ATE2" s="324"/>
      <c r="ATF2" s="324"/>
      <c r="ATG2" s="324"/>
      <c r="ATH2" s="324"/>
      <c r="ATI2" s="324"/>
      <c r="ATJ2" s="324"/>
      <c r="ATK2" s="324"/>
      <c r="ATL2" s="324"/>
      <c r="ATM2" s="324"/>
      <c r="ATN2" s="324"/>
      <c r="ATO2" s="324"/>
      <c r="ATP2" s="324"/>
      <c r="ATQ2" s="324"/>
      <c r="ATR2" s="324"/>
      <c r="ATS2" s="324"/>
      <c r="ATT2" s="324"/>
      <c r="ATU2" s="324"/>
      <c r="ATV2" s="324"/>
      <c r="ATW2" s="324"/>
      <c r="ATX2" s="324"/>
      <c r="ATY2" s="324"/>
      <c r="ATZ2" s="324"/>
      <c r="AUA2" s="324"/>
      <c r="AUB2" s="324"/>
      <c r="AUC2" s="324"/>
      <c r="AUD2" s="324"/>
      <c r="AUE2" s="324"/>
      <c r="AUF2" s="324"/>
      <c r="AUG2" s="324"/>
      <c r="AUH2" s="324"/>
      <c r="AUI2" s="324"/>
      <c r="AUJ2" s="324"/>
      <c r="AUK2" s="324"/>
      <c r="AUL2" s="324"/>
      <c r="AUM2" s="324"/>
      <c r="AUN2" s="324"/>
      <c r="AUO2" s="324"/>
      <c r="AUP2" s="324"/>
      <c r="AUQ2" s="324"/>
      <c r="AUR2" s="324"/>
      <c r="AUS2" s="324"/>
      <c r="AUT2" s="324"/>
      <c r="AUU2" s="324"/>
      <c r="AUV2" s="324"/>
      <c r="AUW2" s="324"/>
      <c r="AUX2" s="324"/>
      <c r="AUY2" s="324"/>
      <c r="AUZ2" s="324"/>
      <c r="AVA2" s="324"/>
      <c r="AVB2" s="324"/>
      <c r="AVC2" s="324"/>
      <c r="AVD2" s="324"/>
      <c r="AVE2" s="324"/>
      <c r="AVF2" s="324"/>
      <c r="AVG2" s="324"/>
      <c r="AVH2" s="324"/>
      <c r="AVI2" s="324"/>
      <c r="AVJ2" s="324"/>
      <c r="AVK2" s="324"/>
      <c r="AVL2" s="324"/>
      <c r="AVM2" s="324"/>
      <c r="AVN2" s="324"/>
      <c r="AVO2" s="324"/>
      <c r="AVP2" s="324"/>
      <c r="AVQ2" s="324"/>
      <c r="AVR2" s="324"/>
      <c r="AVS2" s="324"/>
      <c r="AVT2" s="324"/>
      <c r="AVU2" s="324"/>
      <c r="AVV2" s="324"/>
      <c r="AVW2" s="324"/>
      <c r="AVX2" s="324"/>
      <c r="AVY2" s="324"/>
      <c r="AVZ2" s="324"/>
      <c r="AWA2" s="324"/>
      <c r="AWB2" s="324"/>
      <c r="AWC2" s="324"/>
      <c r="AWD2" s="324"/>
      <c r="AWE2" s="324"/>
      <c r="AWF2" s="324"/>
      <c r="AWG2" s="324"/>
      <c r="AWH2" s="324"/>
      <c r="AWI2" s="324"/>
      <c r="AWJ2" s="324"/>
      <c r="AWK2" s="324"/>
      <c r="AWL2" s="324"/>
      <c r="AWM2" s="324"/>
      <c r="AWN2" s="324"/>
      <c r="AWO2" s="324"/>
      <c r="AWP2" s="324"/>
      <c r="AWQ2" s="324"/>
      <c r="AWR2" s="324"/>
      <c r="AWS2" s="324"/>
      <c r="AWT2" s="324"/>
      <c r="AWU2" s="324"/>
      <c r="AWV2" s="324"/>
      <c r="AWW2" s="324"/>
      <c r="AWX2" s="324"/>
      <c r="AWY2" s="324"/>
      <c r="AWZ2" s="324"/>
      <c r="AXA2" s="324"/>
      <c r="AXB2" s="324"/>
      <c r="AXC2" s="324"/>
      <c r="AXD2" s="324"/>
      <c r="AXE2" s="324"/>
      <c r="AXF2" s="324"/>
      <c r="AXG2" s="324"/>
      <c r="AXH2" s="324"/>
      <c r="AXI2" s="324"/>
      <c r="AXJ2" s="324"/>
      <c r="AXK2" s="324"/>
      <c r="AXL2" s="324"/>
      <c r="AXM2" s="324"/>
      <c r="AXN2" s="324"/>
      <c r="AXO2" s="324"/>
      <c r="AXP2" s="324"/>
      <c r="AXQ2" s="324"/>
      <c r="AXR2" s="324"/>
      <c r="AXS2" s="324"/>
      <c r="AXT2" s="324"/>
      <c r="AXU2" s="324"/>
      <c r="AXV2" s="324"/>
      <c r="AXW2" s="324"/>
      <c r="AXX2" s="324"/>
      <c r="AXY2" s="324"/>
      <c r="AXZ2" s="324"/>
      <c r="AYA2" s="324"/>
      <c r="AYB2" s="324"/>
      <c r="AYC2" s="324"/>
      <c r="AYD2" s="324"/>
      <c r="AYE2" s="324"/>
      <c r="AYF2" s="324"/>
      <c r="AYG2" s="324"/>
      <c r="AYH2" s="324"/>
      <c r="AYI2" s="324"/>
      <c r="AYJ2" s="324"/>
      <c r="AYK2" s="324"/>
      <c r="AYL2" s="324"/>
      <c r="AYM2" s="324"/>
      <c r="AYN2" s="324"/>
      <c r="AYO2" s="324"/>
      <c r="AYP2" s="324"/>
      <c r="AYQ2" s="324"/>
      <c r="AYR2" s="324"/>
      <c r="AYS2" s="324"/>
      <c r="AYT2" s="324"/>
      <c r="AYU2" s="324"/>
      <c r="AYV2" s="324"/>
      <c r="AYW2" s="324"/>
      <c r="AYX2" s="324"/>
      <c r="AYY2" s="324"/>
      <c r="AYZ2" s="324"/>
      <c r="AZA2" s="324"/>
      <c r="AZB2" s="324"/>
      <c r="AZC2" s="324"/>
      <c r="AZD2" s="324"/>
      <c r="AZE2" s="324"/>
      <c r="AZF2" s="324"/>
      <c r="AZG2" s="324"/>
      <c r="AZH2" s="324"/>
      <c r="AZI2" s="324"/>
      <c r="AZJ2" s="324"/>
      <c r="AZK2" s="324"/>
      <c r="AZL2" s="324"/>
      <c r="AZM2" s="324"/>
      <c r="AZN2" s="324"/>
      <c r="AZO2" s="324"/>
      <c r="AZP2" s="324"/>
      <c r="AZQ2" s="324"/>
      <c r="AZR2" s="324"/>
      <c r="AZS2" s="324"/>
      <c r="AZT2" s="324"/>
      <c r="AZU2" s="324"/>
      <c r="AZV2" s="324"/>
      <c r="AZW2" s="324"/>
      <c r="AZX2" s="324"/>
      <c r="AZY2" s="324"/>
      <c r="AZZ2" s="324"/>
      <c r="BAA2" s="324"/>
      <c r="BAB2" s="324"/>
      <c r="BAC2" s="324"/>
      <c r="BAD2" s="324"/>
      <c r="BAE2" s="324"/>
      <c r="BAF2" s="324"/>
      <c r="BAG2" s="324"/>
      <c r="BAH2" s="324"/>
      <c r="BAI2" s="324"/>
      <c r="BAJ2" s="324"/>
      <c r="BAK2" s="324"/>
      <c r="BAL2" s="324"/>
      <c r="BAM2" s="324"/>
      <c r="BAN2" s="324"/>
      <c r="BAO2" s="324"/>
      <c r="BAP2" s="324"/>
      <c r="BAQ2" s="324"/>
      <c r="BAR2" s="324"/>
      <c r="BAS2" s="324"/>
      <c r="BAT2" s="324"/>
      <c r="BAU2" s="324"/>
      <c r="BAV2" s="324"/>
      <c r="BAW2" s="324"/>
      <c r="BAX2" s="324"/>
      <c r="BAY2" s="324"/>
      <c r="BAZ2" s="324"/>
      <c r="BBA2" s="324"/>
      <c r="BBB2" s="324"/>
      <c r="BBC2" s="324"/>
      <c r="BBD2" s="324"/>
      <c r="BBE2" s="324"/>
      <c r="BBF2" s="324"/>
      <c r="BBG2" s="324"/>
      <c r="BBH2" s="324"/>
      <c r="BBI2" s="324"/>
      <c r="BBJ2" s="324"/>
      <c r="BBK2" s="324"/>
      <c r="BBL2" s="324"/>
      <c r="BBM2" s="324"/>
      <c r="BBN2" s="324"/>
      <c r="BBO2" s="324"/>
      <c r="BBP2" s="324"/>
      <c r="BBQ2" s="324"/>
      <c r="BBR2" s="324"/>
      <c r="BBS2" s="324"/>
      <c r="BBT2" s="324"/>
      <c r="BBU2" s="324"/>
      <c r="BBV2" s="324"/>
      <c r="BBW2" s="324"/>
      <c r="BBX2" s="324"/>
      <c r="BBY2" s="324"/>
      <c r="BBZ2" s="324"/>
      <c r="BCA2" s="324"/>
      <c r="BCB2" s="324"/>
      <c r="BCC2" s="324"/>
      <c r="BCD2" s="324"/>
      <c r="BCE2" s="324"/>
      <c r="BCF2" s="324"/>
      <c r="BCG2" s="324"/>
      <c r="BCH2" s="324"/>
      <c r="BCI2" s="324"/>
      <c r="BCJ2" s="324"/>
      <c r="BCK2" s="324"/>
      <c r="BCL2" s="324"/>
      <c r="BCM2" s="324"/>
      <c r="BCN2" s="324"/>
      <c r="BCO2" s="324"/>
      <c r="BCP2" s="324"/>
      <c r="BCQ2" s="324"/>
      <c r="BCR2" s="324"/>
      <c r="BCS2" s="324"/>
      <c r="BCT2" s="324"/>
      <c r="BCU2" s="324"/>
      <c r="BCV2" s="324"/>
      <c r="BCW2" s="324"/>
      <c r="BCX2" s="324"/>
      <c r="BCY2" s="324"/>
      <c r="BCZ2" s="324"/>
      <c r="BDA2" s="324"/>
      <c r="BDB2" s="324"/>
      <c r="BDC2" s="324"/>
      <c r="BDD2" s="324"/>
      <c r="BDE2" s="324"/>
      <c r="BDF2" s="324"/>
      <c r="BDG2" s="324"/>
      <c r="BDH2" s="324"/>
      <c r="BDI2" s="324"/>
      <c r="BDJ2" s="324"/>
      <c r="BDK2" s="324"/>
      <c r="BDL2" s="324"/>
      <c r="BDM2" s="324"/>
      <c r="BDN2" s="324"/>
      <c r="BDO2" s="324"/>
      <c r="BDP2" s="324"/>
      <c r="BDQ2" s="324"/>
      <c r="BDR2" s="324"/>
      <c r="BDS2" s="324"/>
      <c r="BDT2" s="324"/>
      <c r="BDU2" s="324"/>
      <c r="BDV2" s="324"/>
      <c r="BDW2" s="324"/>
      <c r="BDX2" s="324"/>
      <c r="BDY2" s="324"/>
      <c r="BDZ2" s="324"/>
      <c r="BEA2" s="324"/>
      <c r="BEB2" s="324"/>
      <c r="BEC2" s="324"/>
      <c r="BED2" s="324"/>
      <c r="BEE2" s="324"/>
      <c r="BEF2" s="324"/>
      <c r="BEG2" s="324"/>
      <c r="BEH2" s="324"/>
      <c r="BEI2" s="324"/>
      <c r="BEJ2" s="324"/>
      <c r="BEK2" s="324"/>
      <c r="BEL2" s="324"/>
      <c r="BEM2" s="324"/>
      <c r="BEN2" s="324"/>
      <c r="BEO2" s="324"/>
      <c r="BEP2" s="324"/>
      <c r="BEQ2" s="324"/>
      <c r="BER2" s="324"/>
      <c r="BES2" s="324"/>
      <c r="BET2" s="324"/>
      <c r="BEU2" s="324"/>
      <c r="BEV2" s="324"/>
      <c r="BEW2" s="324"/>
      <c r="BEX2" s="324"/>
      <c r="BEY2" s="324"/>
      <c r="BEZ2" s="324"/>
      <c r="BFA2" s="324"/>
      <c r="BFB2" s="324"/>
      <c r="BFC2" s="324"/>
      <c r="BFD2" s="324"/>
      <c r="BFE2" s="324"/>
      <c r="BFF2" s="324"/>
      <c r="BFG2" s="324"/>
      <c r="BFH2" s="324"/>
      <c r="BFI2" s="324"/>
      <c r="BFJ2" s="324"/>
      <c r="BFK2" s="324"/>
      <c r="BFL2" s="324"/>
      <c r="BFM2" s="324"/>
      <c r="BFN2" s="324"/>
      <c r="BFO2" s="324"/>
      <c r="BFP2" s="324"/>
      <c r="BFQ2" s="324"/>
      <c r="BFR2" s="324"/>
      <c r="BFS2" s="324"/>
      <c r="BFT2" s="324"/>
      <c r="BFU2" s="324"/>
      <c r="BFV2" s="324"/>
      <c r="BFW2" s="324"/>
      <c r="BFX2" s="324"/>
      <c r="BFY2" s="324"/>
      <c r="BFZ2" s="324"/>
      <c r="BGA2" s="324"/>
      <c r="BGB2" s="324"/>
      <c r="BGC2" s="324"/>
      <c r="BGD2" s="324"/>
      <c r="BGE2" s="324"/>
      <c r="BGF2" s="324"/>
      <c r="BGG2" s="324"/>
      <c r="BGH2" s="324"/>
      <c r="BGI2" s="324"/>
      <c r="BGJ2" s="324"/>
      <c r="BGK2" s="324"/>
      <c r="BGL2" s="324"/>
      <c r="BGM2" s="324"/>
      <c r="BGN2" s="324"/>
      <c r="BGO2" s="324"/>
      <c r="BGP2" s="324"/>
      <c r="BGQ2" s="324"/>
      <c r="BGR2" s="324"/>
      <c r="BGS2" s="324"/>
      <c r="BGT2" s="324"/>
      <c r="BGU2" s="324"/>
      <c r="BGV2" s="324"/>
      <c r="BGW2" s="324"/>
      <c r="BGX2" s="324"/>
      <c r="BGY2" s="324"/>
      <c r="BGZ2" s="324"/>
      <c r="BHA2" s="324"/>
      <c r="BHB2" s="324"/>
      <c r="BHC2" s="324"/>
      <c r="BHD2" s="324"/>
      <c r="BHE2" s="324"/>
      <c r="BHF2" s="324"/>
      <c r="BHG2" s="324"/>
      <c r="BHH2" s="324"/>
      <c r="BHI2" s="324"/>
      <c r="BHJ2" s="324"/>
      <c r="BHK2" s="324"/>
      <c r="BHL2" s="324"/>
      <c r="BHM2" s="324"/>
      <c r="BHN2" s="324"/>
      <c r="BHO2" s="324"/>
      <c r="BHP2" s="324"/>
      <c r="BHQ2" s="324"/>
      <c r="BHR2" s="324"/>
      <c r="BHS2" s="324"/>
      <c r="BHT2" s="324"/>
      <c r="BHU2" s="324"/>
      <c r="BHV2" s="324"/>
      <c r="BHW2" s="324"/>
      <c r="BHX2" s="324"/>
      <c r="BHY2" s="324"/>
      <c r="BHZ2" s="324"/>
      <c r="BIA2" s="324"/>
      <c r="BIB2" s="324"/>
      <c r="BIC2" s="324"/>
      <c r="BID2" s="324"/>
      <c r="BIE2" s="324"/>
      <c r="BIF2" s="324"/>
      <c r="BIG2" s="324"/>
      <c r="BIH2" s="324"/>
      <c r="BII2" s="324"/>
      <c r="BIJ2" s="324"/>
      <c r="BIK2" s="324"/>
      <c r="BIL2" s="324"/>
      <c r="BIM2" s="324"/>
      <c r="BIN2" s="324"/>
      <c r="BIO2" s="324"/>
      <c r="BIP2" s="324"/>
      <c r="BIQ2" s="324"/>
      <c r="BIR2" s="324"/>
      <c r="BIS2" s="324"/>
      <c r="BIT2" s="324"/>
      <c r="BIU2" s="324"/>
      <c r="BIV2" s="324"/>
      <c r="BIW2" s="324"/>
      <c r="BIX2" s="324"/>
      <c r="BIY2" s="324"/>
      <c r="BIZ2" s="324"/>
      <c r="BJA2" s="324"/>
      <c r="BJB2" s="324"/>
      <c r="BJC2" s="324"/>
      <c r="BJD2" s="324"/>
      <c r="BJE2" s="324"/>
      <c r="BJF2" s="324"/>
      <c r="BJG2" s="324"/>
      <c r="BJH2" s="324"/>
      <c r="BJI2" s="324"/>
      <c r="BJJ2" s="324"/>
      <c r="BJK2" s="324"/>
      <c r="BJL2" s="324"/>
      <c r="BJM2" s="324"/>
      <c r="BJN2" s="324"/>
      <c r="BJO2" s="324"/>
      <c r="BJP2" s="324"/>
      <c r="BJQ2" s="324"/>
      <c r="BJR2" s="324"/>
      <c r="BJS2" s="324"/>
      <c r="BJT2" s="324"/>
      <c r="BJU2" s="324"/>
      <c r="BJV2" s="324"/>
      <c r="BJW2" s="324"/>
      <c r="BJX2" s="324"/>
      <c r="BJY2" s="324"/>
      <c r="BJZ2" s="324"/>
      <c r="BKA2" s="324"/>
      <c r="BKB2" s="324"/>
      <c r="BKC2" s="324"/>
      <c r="BKD2" s="324"/>
      <c r="BKE2" s="324"/>
      <c r="BKF2" s="324"/>
      <c r="BKG2" s="324"/>
      <c r="BKH2" s="324"/>
      <c r="BKI2" s="324"/>
      <c r="BKJ2" s="324"/>
      <c r="BKK2" s="324"/>
      <c r="BKL2" s="324"/>
      <c r="BKM2" s="324"/>
      <c r="BKN2" s="324"/>
      <c r="BKO2" s="324"/>
      <c r="BKP2" s="324"/>
      <c r="BKQ2" s="324"/>
      <c r="BKR2" s="324"/>
      <c r="BKS2" s="324"/>
      <c r="BKT2" s="324"/>
      <c r="BKU2" s="324"/>
      <c r="BKV2" s="324"/>
      <c r="BKW2" s="324"/>
      <c r="BKX2" s="324"/>
      <c r="BKY2" s="324"/>
      <c r="BKZ2" s="324"/>
      <c r="BLA2" s="324"/>
      <c r="BLB2" s="324"/>
      <c r="BLC2" s="324"/>
      <c r="BLD2" s="324"/>
      <c r="BLE2" s="324"/>
      <c r="BLF2" s="324"/>
      <c r="BLG2" s="324"/>
      <c r="BLH2" s="324"/>
      <c r="BLI2" s="324"/>
      <c r="BLJ2" s="324"/>
      <c r="BLK2" s="324"/>
      <c r="BLL2" s="324"/>
      <c r="BLM2" s="324"/>
      <c r="BLN2" s="324"/>
      <c r="BLO2" s="324"/>
      <c r="BLP2" s="324"/>
      <c r="BLQ2" s="324"/>
      <c r="BLR2" s="324"/>
      <c r="BLS2" s="324"/>
      <c r="BLT2" s="324"/>
      <c r="BLU2" s="324"/>
      <c r="BLV2" s="324"/>
      <c r="BLW2" s="324"/>
      <c r="BLX2" s="324"/>
      <c r="BLY2" s="324"/>
      <c r="BLZ2" s="324"/>
      <c r="BMA2" s="324"/>
      <c r="BMB2" s="324"/>
      <c r="BMC2" s="324"/>
      <c r="BMD2" s="324"/>
      <c r="BME2" s="324"/>
      <c r="BMF2" s="324"/>
      <c r="BMG2" s="324"/>
      <c r="BMH2" s="324"/>
      <c r="BMI2" s="324"/>
      <c r="BMJ2" s="324"/>
      <c r="BMK2" s="324"/>
      <c r="BML2" s="324"/>
      <c r="BMM2" s="324"/>
      <c r="BMN2" s="324"/>
      <c r="BMO2" s="324"/>
      <c r="BMP2" s="324"/>
      <c r="BMQ2" s="324"/>
      <c r="BMR2" s="324"/>
      <c r="BMS2" s="324"/>
      <c r="BMT2" s="324"/>
      <c r="BMU2" s="324"/>
      <c r="BMV2" s="324"/>
      <c r="BMW2" s="324"/>
      <c r="BMX2" s="324"/>
      <c r="BMY2" s="324"/>
      <c r="BMZ2" s="324"/>
      <c r="BNA2" s="324"/>
      <c r="BNB2" s="324"/>
      <c r="BNC2" s="324"/>
      <c r="BND2" s="324"/>
      <c r="BNE2" s="324"/>
      <c r="BNF2" s="324"/>
      <c r="BNG2" s="324"/>
      <c r="BNH2" s="324"/>
      <c r="BNI2" s="324"/>
      <c r="BNJ2" s="324"/>
      <c r="BNK2" s="324"/>
      <c r="BNL2" s="324"/>
      <c r="BNM2" s="324"/>
      <c r="BNN2" s="324"/>
      <c r="BNO2" s="324"/>
      <c r="BNP2" s="324"/>
      <c r="BNQ2" s="324"/>
      <c r="BNR2" s="324"/>
      <c r="BNS2" s="324"/>
      <c r="BNT2" s="324"/>
      <c r="BNU2" s="324"/>
      <c r="BNV2" s="324"/>
      <c r="BNW2" s="324"/>
      <c r="BNX2" s="324"/>
      <c r="BNY2" s="324"/>
      <c r="BNZ2" s="324"/>
      <c r="BOA2" s="324"/>
      <c r="BOB2" s="324"/>
      <c r="BOC2" s="324"/>
      <c r="BOD2" s="324"/>
      <c r="BOE2" s="324"/>
      <c r="BOF2" s="324"/>
      <c r="BOG2" s="324"/>
      <c r="BOH2" s="324"/>
      <c r="BOI2" s="324"/>
      <c r="BOJ2" s="324"/>
      <c r="BOK2" s="324"/>
      <c r="BOL2" s="324"/>
      <c r="BOM2" s="324"/>
      <c r="BON2" s="324"/>
      <c r="BOO2" s="324"/>
      <c r="BOP2" s="324"/>
      <c r="BOQ2" s="324"/>
      <c r="BOR2" s="324"/>
      <c r="BOS2" s="324"/>
      <c r="BOT2" s="324"/>
      <c r="BOU2" s="324"/>
      <c r="BOV2" s="324"/>
    </row>
    <row r="3" spans="1:1764" s="7" customFormat="1" ht="11.25" customHeight="1">
      <c r="A3" s="4"/>
      <c r="B3" s="5"/>
      <c r="C3" s="6"/>
      <c r="D3" s="6"/>
      <c r="E3" s="6"/>
      <c r="F3" s="6"/>
      <c r="G3" s="6"/>
      <c r="H3" s="6"/>
      <c r="I3" s="6"/>
      <c r="J3" s="6"/>
      <c r="K3" s="6"/>
      <c r="L3" s="6"/>
      <c r="M3" s="325"/>
      <c r="N3" s="325"/>
      <c r="O3" s="325"/>
      <c r="P3" s="325"/>
      <c r="Q3" s="325"/>
      <c r="R3" s="325"/>
      <c r="S3" s="325"/>
      <c r="T3" s="325"/>
      <c r="U3" s="325"/>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26"/>
      <c r="BJ3" s="326"/>
      <c r="BK3" s="326"/>
      <c r="BL3" s="326"/>
      <c r="BM3" s="326"/>
      <c r="BN3" s="326"/>
      <c r="BO3" s="326"/>
      <c r="BP3" s="326"/>
      <c r="BQ3" s="326"/>
      <c r="BR3" s="326"/>
      <c r="BS3" s="326"/>
      <c r="BT3" s="326"/>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326"/>
      <c r="CZ3" s="326"/>
      <c r="DA3" s="326"/>
      <c r="DB3" s="326"/>
      <c r="DC3" s="326"/>
      <c r="DD3" s="326"/>
      <c r="DE3" s="326"/>
      <c r="DF3" s="326"/>
      <c r="DG3" s="326"/>
      <c r="DH3" s="326"/>
      <c r="DI3" s="326"/>
      <c r="DJ3" s="326"/>
      <c r="DK3" s="326"/>
      <c r="DL3" s="326"/>
      <c r="DM3" s="326"/>
      <c r="DN3" s="326"/>
      <c r="DO3" s="326"/>
      <c r="DP3" s="326"/>
      <c r="DQ3" s="326"/>
      <c r="DR3" s="326"/>
      <c r="DS3" s="326"/>
      <c r="DT3" s="326"/>
      <c r="DU3" s="326"/>
      <c r="DV3" s="326"/>
      <c r="DW3" s="326"/>
      <c r="DX3" s="326"/>
      <c r="DY3" s="326"/>
      <c r="DZ3" s="326"/>
      <c r="EA3" s="326"/>
      <c r="EB3" s="326"/>
      <c r="EC3" s="326"/>
      <c r="ED3" s="326"/>
      <c r="EE3" s="326"/>
      <c r="EF3" s="326"/>
      <c r="EG3" s="326"/>
      <c r="EH3" s="326"/>
      <c r="EI3" s="326"/>
      <c r="EJ3" s="326"/>
      <c r="EK3" s="326"/>
      <c r="EL3" s="326"/>
      <c r="EM3" s="326"/>
      <c r="EN3" s="326"/>
      <c r="EO3" s="326"/>
      <c r="EP3" s="326"/>
      <c r="EQ3" s="326"/>
      <c r="ER3" s="326"/>
      <c r="ES3" s="326"/>
      <c r="ET3" s="326"/>
      <c r="EU3" s="326"/>
      <c r="EV3" s="326"/>
      <c r="EW3" s="326"/>
      <c r="EX3" s="326"/>
      <c r="EY3" s="326"/>
      <c r="EZ3" s="326"/>
      <c r="FA3" s="326"/>
      <c r="FB3" s="326"/>
      <c r="FC3" s="326"/>
      <c r="FD3" s="326"/>
      <c r="FE3" s="326"/>
      <c r="FF3" s="326"/>
      <c r="FG3" s="326"/>
      <c r="FH3" s="326"/>
      <c r="FI3" s="326"/>
      <c r="FJ3" s="326"/>
      <c r="FK3" s="326"/>
      <c r="FL3" s="326"/>
      <c r="FM3" s="326"/>
      <c r="FN3" s="326"/>
      <c r="FO3" s="326"/>
      <c r="FP3" s="326"/>
      <c r="FQ3" s="326"/>
      <c r="FR3" s="326"/>
      <c r="FS3" s="326"/>
      <c r="FT3" s="326"/>
      <c r="FU3" s="326"/>
      <c r="FV3" s="326"/>
      <c r="FW3" s="326"/>
      <c r="FX3" s="326"/>
      <c r="FY3" s="326"/>
      <c r="FZ3" s="326"/>
      <c r="GA3" s="326"/>
      <c r="GB3" s="326"/>
      <c r="GC3" s="326"/>
      <c r="GD3" s="326"/>
      <c r="GE3" s="326"/>
      <c r="GF3" s="326"/>
      <c r="GG3" s="326"/>
      <c r="GH3" s="326"/>
      <c r="GI3" s="326"/>
      <c r="GJ3" s="326"/>
      <c r="GK3" s="326"/>
      <c r="GL3" s="326"/>
      <c r="GM3" s="326"/>
      <c r="GN3" s="326"/>
      <c r="GO3" s="326"/>
      <c r="GP3" s="326"/>
      <c r="GQ3" s="326"/>
      <c r="GR3" s="326"/>
      <c r="GS3" s="326"/>
      <c r="GT3" s="326"/>
      <c r="GU3" s="326"/>
      <c r="GV3" s="326"/>
      <c r="GW3" s="326"/>
      <c r="GX3" s="326"/>
      <c r="GY3" s="326"/>
      <c r="GZ3" s="326"/>
      <c r="HA3" s="326"/>
      <c r="HB3" s="326"/>
      <c r="HC3" s="326"/>
      <c r="HD3" s="326"/>
      <c r="HE3" s="326"/>
      <c r="HF3" s="326"/>
      <c r="HG3" s="326"/>
      <c r="HH3" s="326"/>
      <c r="HI3" s="326"/>
      <c r="HJ3" s="326"/>
      <c r="HK3" s="326"/>
      <c r="HL3" s="326"/>
      <c r="HM3" s="326"/>
      <c r="HN3" s="326"/>
      <c r="HO3" s="326"/>
      <c r="HP3" s="326"/>
      <c r="HQ3" s="326"/>
      <c r="HR3" s="326"/>
      <c r="HS3" s="326"/>
      <c r="HT3" s="326"/>
      <c r="HU3" s="326"/>
      <c r="HV3" s="326"/>
      <c r="HW3" s="326"/>
      <c r="HX3" s="326"/>
      <c r="HY3" s="326"/>
      <c r="HZ3" s="326"/>
      <c r="IA3" s="326"/>
      <c r="IB3" s="326"/>
      <c r="IC3" s="326"/>
      <c r="ID3" s="326"/>
      <c r="IE3" s="326"/>
      <c r="IF3" s="326"/>
      <c r="IG3" s="326"/>
      <c r="IH3" s="326"/>
      <c r="II3" s="326"/>
      <c r="IJ3" s="326"/>
      <c r="IK3" s="326"/>
      <c r="IL3" s="326"/>
      <c r="IM3" s="326"/>
      <c r="IN3" s="326"/>
      <c r="IO3" s="326"/>
      <c r="IP3" s="326"/>
      <c r="IQ3" s="326"/>
      <c r="IR3" s="326"/>
      <c r="IS3" s="326"/>
      <c r="IT3" s="326"/>
      <c r="IU3" s="326"/>
      <c r="IV3" s="326"/>
      <c r="IW3" s="326"/>
      <c r="IX3" s="326"/>
      <c r="IY3" s="326"/>
      <c r="IZ3" s="326"/>
      <c r="JA3" s="326"/>
      <c r="JB3" s="326"/>
      <c r="JC3" s="326"/>
      <c r="JD3" s="326"/>
      <c r="JE3" s="326"/>
      <c r="JF3" s="326"/>
      <c r="JG3" s="326"/>
      <c r="JH3" s="326"/>
      <c r="JI3" s="326"/>
      <c r="JJ3" s="326"/>
      <c r="JK3" s="326"/>
      <c r="JL3" s="326"/>
      <c r="JM3" s="326"/>
      <c r="JN3" s="326"/>
      <c r="JO3" s="326"/>
      <c r="JP3" s="326"/>
      <c r="JQ3" s="326"/>
      <c r="JR3" s="326"/>
      <c r="JS3" s="326"/>
      <c r="JT3" s="326"/>
      <c r="JU3" s="326"/>
      <c r="JV3" s="326"/>
      <c r="JW3" s="326"/>
      <c r="JX3" s="326"/>
      <c r="JY3" s="326"/>
      <c r="JZ3" s="326"/>
      <c r="KA3" s="326"/>
      <c r="KB3" s="326"/>
      <c r="KC3" s="326"/>
      <c r="KD3" s="326"/>
      <c r="KE3" s="326"/>
      <c r="KF3" s="326"/>
      <c r="KG3" s="326"/>
      <c r="KH3" s="326"/>
      <c r="KI3" s="326"/>
      <c r="KJ3" s="326"/>
      <c r="KK3" s="326"/>
      <c r="KL3" s="326"/>
      <c r="KM3" s="326"/>
      <c r="KN3" s="326"/>
      <c r="KO3" s="326"/>
      <c r="KP3" s="326"/>
      <c r="KQ3" s="326"/>
      <c r="KR3" s="326"/>
      <c r="KS3" s="326"/>
      <c r="KT3" s="326"/>
      <c r="KU3" s="326"/>
      <c r="KV3" s="326"/>
      <c r="KW3" s="326"/>
      <c r="KX3" s="326"/>
      <c r="KY3" s="326"/>
      <c r="KZ3" s="326"/>
      <c r="LA3" s="326"/>
      <c r="LB3" s="326"/>
      <c r="LC3" s="326"/>
      <c r="LD3" s="326"/>
      <c r="LE3" s="326"/>
      <c r="LF3" s="326"/>
      <c r="LG3" s="326"/>
      <c r="LH3" s="326"/>
      <c r="LI3" s="326"/>
      <c r="LJ3" s="326"/>
      <c r="LK3" s="326"/>
      <c r="LL3" s="326"/>
      <c r="LM3" s="326"/>
      <c r="LN3" s="326"/>
      <c r="LO3" s="326"/>
      <c r="LP3" s="326"/>
      <c r="LQ3" s="326"/>
      <c r="LR3" s="326"/>
      <c r="LS3" s="326"/>
      <c r="LT3" s="326"/>
      <c r="LU3" s="326"/>
      <c r="LV3" s="326"/>
      <c r="LW3" s="326"/>
      <c r="LX3" s="326"/>
      <c r="LY3" s="326"/>
      <c r="LZ3" s="326"/>
      <c r="MA3" s="326"/>
      <c r="MB3" s="326"/>
      <c r="MC3" s="326"/>
      <c r="MD3" s="326"/>
      <c r="ME3" s="326"/>
      <c r="MF3" s="326"/>
      <c r="MG3" s="326"/>
      <c r="MH3" s="326"/>
      <c r="MI3" s="326"/>
      <c r="MJ3" s="326"/>
      <c r="MK3" s="326"/>
      <c r="ML3" s="326"/>
      <c r="MM3" s="326"/>
      <c r="MN3" s="326"/>
      <c r="MO3" s="326"/>
      <c r="MP3" s="326"/>
      <c r="MQ3" s="326"/>
      <c r="MR3" s="326"/>
      <c r="MS3" s="326"/>
      <c r="MT3" s="326"/>
      <c r="MU3" s="326"/>
      <c r="MV3" s="326"/>
      <c r="MW3" s="326"/>
      <c r="MX3" s="326"/>
      <c r="MY3" s="326"/>
      <c r="MZ3" s="326"/>
      <c r="NA3" s="326"/>
      <c r="NB3" s="326"/>
      <c r="NC3" s="326"/>
      <c r="ND3" s="326"/>
      <c r="NE3" s="326"/>
      <c r="NF3" s="326"/>
      <c r="NG3" s="326"/>
      <c r="NH3" s="326"/>
      <c r="NI3" s="326"/>
      <c r="NJ3" s="326"/>
      <c r="NK3" s="326"/>
      <c r="NL3" s="326"/>
      <c r="NM3" s="326"/>
      <c r="NN3" s="326"/>
      <c r="NO3" s="326"/>
      <c r="NP3" s="326"/>
      <c r="NQ3" s="326"/>
      <c r="NR3" s="326"/>
      <c r="NS3" s="326"/>
      <c r="NT3" s="326"/>
      <c r="NU3" s="326"/>
      <c r="NV3" s="326"/>
      <c r="NW3" s="326"/>
      <c r="NX3" s="326"/>
      <c r="NY3" s="326"/>
      <c r="NZ3" s="326"/>
      <c r="OA3" s="326"/>
      <c r="OB3" s="326"/>
      <c r="OC3" s="326"/>
      <c r="OD3" s="326"/>
      <c r="OE3" s="326"/>
      <c r="OF3" s="326"/>
      <c r="OG3" s="326"/>
      <c r="OH3" s="326"/>
      <c r="OI3" s="326"/>
      <c r="OJ3" s="326"/>
      <c r="OK3" s="326"/>
      <c r="OL3" s="326"/>
      <c r="OM3" s="326"/>
      <c r="ON3" s="326"/>
      <c r="OO3" s="326"/>
      <c r="OP3" s="326"/>
      <c r="OQ3" s="326"/>
      <c r="OR3" s="326"/>
      <c r="OS3" s="326"/>
      <c r="OT3" s="326"/>
      <c r="OU3" s="326"/>
      <c r="OV3" s="326"/>
      <c r="OW3" s="326"/>
      <c r="OX3" s="326"/>
      <c r="OY3" s="326"/>
      <c r="OZ3" s="326"/>
      <c r="PA3" s="326"/>
      <c r="PB3" s="326"/>
      <c r="PC3" s="326"/>
      <c r="PD3" s="326"/>
      <c r="PE3" s="326"/>
      <c r="PF3" s="326"/>
      <c r="PG3" s="326"/>
      <c r="PH3" s="326"/>
      <c r="PI3" s="326"/>
      <c r="PJ3" s="326"/>
      <c r="PK3" s="326"/>
      <c r="PL3" s="326"/>
      <c r="PM3" s="326"/>
      <c r="PN3" s="326"/>
      <c r="PO3" s="326"/>
      <c r="PP3" s="326"/>
      <c r="PQ3" s="326"/>
      <c r="PR3" s="326"/>
      <c r="PS3" s="326"/>
      <c r="PT3" s="326"/>
      <c r="PU3" s="326"/>
      <c r="PV3" s="326"/>
      <c r="PW3" s="326"/>
      <c r="PX3" s="326"/>
      <c r="PY3" s="326"/>
      <c r="PZ3" s="326"/>
      <c r="QA3" s="326"/>
      <c r="QB3" s="326"/>
      <c r="QC3" s="326"/>
      <c r="QD3" s="326"/>
      <c r="QE3" s="326"/>
      <c r="QF3" s="326"/>
      <c r="QG3" s="326"/>
      <c r="QH3" s="326"/>
      <c r="QI3" s="326"/>
      <c r="QJ3" s="326"/>
      <c r="QK3" s="326"/>
      <c r="QL3" s="326"/>
      <c r="QM3" s="326"/>
      <c r="QN3" s="326"/>
      <c r="QO3" s="326"/>
      <c r="QP3" s="326"/>
      <c r="QQ3" s="326"/>
      <c r="QR3" s="326"/>
      <c r="QS3" s="326"/>
      <c r="QT3" s="326"/>
      <c r="QU3" s="326"/>
      <c r="QV3" s="326"/>
      <c r="QW3" s="326"/>
      <c r="QX3" s="326"/>
      <c r="QY3" s="326"/>
      <c r="QZ3" s="326"/>
      <c r="RA3" s="326"/>
      <c r="RB3" s="326"/>
      <c r="RC3" s="326"/>
      <c r="RD3" s="326"/>
      <c r="RE3" s="326"/>
      <c r="RF3" s="326"/>
      <c r="RG3" s="326"/>
      <c r="RH3" s="326"/>
      <c r="RI3" s="326"/>
      <c r="RJ3" s="326"/>
      <c r="RK3" s="326"/>
      <c r="RL3" s="326"/>
      <c r="RM3" s="326"/>
      <c r="RN3" s="326"/>
      <c r="RO3" s="326"/>
      <c r="RP3" s="326"/>
      <c r="RQ3" s="326"/>
      <c r="RR3" s="326"/>
      <c r="RS3" s="326"/>
      <c r="RT3" s="326"/>
      <c r="RU3" s="326"/>
      <c r="RV3" s="326"/>
      <c r="RW3" s="326"/>
      <c r="RX3" s="326"/>
      <c r="RY3" s="326"/>
      <c r="RZ3" s="326"/>
      <c r="SA3" s="326"/>
      <c r="SB3" s="326"/>
      <c r="SC3" s="326"/>
      <c r="SD3" s="326"/>
      <c r="SE3" s="326"/>
      <c r="SF3" s="326"/>
      <c r="SG3" s="326"/>
      <c r="SH3" s="326"/>
      <c r="SI3" s="326"/>
      <c r="SJ3" s="326"/>
      <c r="SK3" s="326"/>
      <c r="SL3" s="326"/>
      <c r="SM3" s="326"/>
      <c r="SN3" s="326"/>
      <c r="SO3" s="326"/>
      <c r="SP3" s="326"/>
      <c r="SQ3" s="326"/>
      <c r="SR3" s="326"/>
      <c r="SS3" s="326"/>
      <c r="ST3" s="326"/>
      <c r="SU3" s="326"/>
      <c r="SV3" s="326"/>
      <c r="SW3" s="326"/>
      <c r="SX3" s="326"/>
      <c r="SY3" s="326"/>
      <c r="SZ3" s="326"/>
      <c r="TA3" s="326"/>
      <c r="TB3" s="326"/>
      <c r="TC3" s="326"/>
      <c r="TD3" s="326"/>
      <c r="TE3" s="326"/>
      <c r="TF3" s="326"/>
      <c r="TG3" s="326"/>
      <c r="TH3" s="326"/>
      <c r="TI3" s="326"/>
      <c r="TJ3" s="326"/>
      <c r="TK3" s="326"/>
      <c r="TL3" s="326"/>
      <c r="TM3" s="326"/>
      <c r="TN3" s="326"/>
      <c r="TO3" s="326"/>
      <c r="TP3" s="326"/>
      <c r="TQ3" s="326"/>
      <c r="TR3" s="326"/>
      <c r="TS3" s="326"/>
      <c r="TT3" s="326"/>
      <c r="TU3" s="326"/>
      <c r="TV3" s="326"/>
      <c r="TW3" s="326"/>
      <c r="TX3" s="326"/>
      <c r="TY3" s="326"/>
      <c r="TZ3" s="326"/>
      <c r="UA3" s="326"/>
      <c r="UB3" s="326"/>
      <c r="UC3" s="326"/>
      <c r="UD3" s="326"/>
      <c r="UE3" s="326"/>
      <c r="UF3" s="326"/>
      <c r="UG3" s="326"/>
      <c r="UH3" s="326"/>
      <c r="UI3" s="326"/>
      <c r="UJ3" s="326"/>
      <c r="UK3" s="326"/>
      <c r="UL3" s="326"/>
      <c r="UM3" s="326"/>
      <c r="UN3" s="326"/>
      <c r="UO3" s="326"/>
      <c r="UP3" s="326"/>
      <c r="UQ3" s="326"/>
      <c r="UR3" s="326"/>
      <c r="US3" s="326"/>
      <c r="UT3" s="326"/>
      <c r="UU3" s="326"/>
      <c r="UV3" s="326"/>
      <c r="UW3" s="326"/>
      <c r="UX3" s="326"/>
      <c r="UY3" s="326"/>
      <c r="UZ3" s="326"/>
      <c r="VA3" s="326"/>
      <c r="VB3" s="326"/>
      <c r="VC3" s="326"/>
      <c r="VD3" s="326"/>
      <c r="VE3" s="326"/>
      <c r="VF3" s="326"/>
      <c r="VG3" s="326"/>
      <c r="VH3" s="326"/>
      <c r="VI3" s="326"/>
      <c r="VJ3" s="326"/>
      <c r="VK3" s="326"/>
      <c r="VL3" s="326"/>
      <c r="VM3" s="326"/>
      <c r="VN3" s="326"/>
      <c r="VO3" s="326"/>
      <c r="VP3" s="326"/>
      <c r="VQ3" s="326"/>
      <c r="VR3" s="326"/>
      <c r="VS3" s="326"/>
      <c r="VT3" s="326"/>
      <c r="VU3" s="326"/>
      <c r="VV3" s="326"/>
      <c r="VW3" s="326"/>
      <c r="VX3" s="326"/>
      <c r="VY3" s="326"/>
      <c r="VZ3" s="326"/>
      <c r="WA3" s="326"/>
      <c r="WB3" s="326"/>
      <c r="WC3" s="326"/>
      <c r="WD3" s="326"/>
      <c r="WE3" s="326"/>
      <c r="WF3" s="326"/>
      <c r="WG3" s="326"/>
      <c r="WH3" s="326"/>
      <c r="WI3" s="326"/>
      <c r="WJ3" s="326"/>
      <c r="WK3" s="326"/>
      <c r="WL3" s="326"/>
      <c r="WM3" s="326"/>
      <c r="WN3" s="326"/>
      <c r="WO3" s="326"/>
      <c r="WP3" s="326"/>
      <c r="WQ3" s="326"/>
      <c r="WR3" s="326"/>
      <c r="WS3" s="326"/>
      <c r="WT3" s="326"/>
      <c r="WU3" s="326"/>
      <c r="WV3" s="326"/>
      <c r="WW3" s="326"/>
      <c r="WX3" s="326"/>
      <c r="WY3" s="326"/>
      <c r="WZ3" s="326"/>
      <c r="XA3" s="326"/>
      <c r="XB3" s="326"/>
      <c r="XC3" s="326"/>
      <c r="XD3" s="326"/>
      <c r="XE3" s="326"/>
      <c r="XF3" s="326"/>
      <c r="XG3" s="326"/>
      <c r="XH3" s="326"/>
      <c r="XI3" s="326"/>
      <c r="XJ3" s="326"/>
      <c r="XK3" s="326"/>
      <c r="XL3" s="326"/>
      <c r="XM3" s="326"/>
      <c r="XN3" s="326"/>
      <c r="XO3" s="326"/>
      <c r="XP3" s="326"/>
      <c r="XQ3" s="326"/>
      <c r="XR3" s="326"/>
      <c r="XS3" s="326"/>
      <c r="XT3" s="326"/>
      <c r="XU3" s="326"/>
      <c r="XV3" s="326"/>
      <c r="XW3" s="326"/>
      <c r="XX3" s="326"/>
      <c r="XY3" s="326"/>
      <c r="XZ3" s="326"/>
      <c r="YA3" s="326"/>
      <c r="YB3" s="326"/>
      <c r="YC3" s="326"/>
      <c r="YD3" s="326"/>
      <c r="YE3" s="326"/>
      <c r="YF3" s="326"/>
      <c r="YG3" s="326"/>
      <c r="YH3" s="326"/>
      <c r="YI3" s="326"/>
      <c r="YJ3" s="326"/>
      <c r="YK3" s="326"/>
      <c r="YL3" s="326"/>
      <c r="YM3" s="326"/>
      <c r="YN3" s="326"/>
      <c r="YO3" s="326"/>
      <c r="YP3" s="326"/>
      <c r="YQ3" s="326"/>
      <c r="YR3" s="326"/>
      <c r="YS3" s="326"/>
      <c r="YT3" s="326"/>
      <c r="YU3" s="326"/>
      <c r="YV3" s="326"/>
      <c r="YW3" s="326"/>
      <c r="YX3" s="326"/>
      <c r="YY3" s="326"/>
      <c r="YZ3" s="326"/>
      <c r="ZA3" s="326"/>
      <c r="ZB3" s="326"/>
      <c r="ZC3" s="326"/>
      <c r="ZD3" s="326"/>
      <c r="ZE3" s="326"/>
      <c r="ZF3" s="326"/>
      <c r="ZG3" s="326"/>
      <c r="ZH3" s="326"/>
      <c r="ZI3" s="326"/>
      <c r="ZJ3" s="326"/>
      <c r="ZK3" s="326"/>
      <c r="ZL3" s="326"/>
      <c r="ZM3" s="326"/>
      <c r="ZN3" s="326"/>
      <c r="ZO3" s="326"/>
      <c r="ZP3" s="326"/>
      <c r="ZQ3" s="326"/>
      <c r="ZR3" s="326"/>
      <c r="ZS3" s="326"/>
      <c r="ZT3" s="326"/>
      <c r="ZU3" s="326"/>
      <c r="ZV3" s="326"/>
      <c r="ZW3" s="326"/>
      <c r="ZX3" s="326"/>
      <c r="ZY3" s="326"/>
      <c r="ZZ3" s="326"/>
      <c r="AAA3" s="326"/>
      <c r="AAB3" s="326"/>
      <c r="AAC3" s="326"/>
      <c r="AAD3" s="326"/>
      <c r="AAE3" s="326"/>
      <c r="AAF3" s="326"/>
      <c r="AAG3" s="326"/>
      <c r="AAH3" s="326"/>
      <c r="AAI3" s="326"/>
      <c r="AAJ3" s="326"/>
      <c r="AAK3" s="326"/>
      <c r="AAL3" s="326"/>
      <c r="AAM3" s="326"/>
      <c r="AAN3" s="326"/>
      <c r="AAO3" s="326"/>
      <c r="AAP3" s="326"/>
      <c r="AAQ3" s="326"/>
      <c r="AAR3" s="326"/>
      <c r="AAS3" s="326"/>
      <c r="AAT3" s="326"/>
      <c r="AAU3" s="326"/>
      <c r="AAV3" s="326"/>
      <c r="AAW3" s="326"/>
      <c r="AAX3" s="326"/>
      <c r="AAY3" s="326"/>
      <c r="AAZ3" s="326"/>
      <c r="ABA3" s="326"/>
      <c r="ABB3" s="326"/>
      <c r="ABC3" s="326"/>
      <c r="ABD3" s="326"/>
      <c r="ABE3" s="326"/>
      <c r="ABF3" s="326"/>
      <c r="ABG3" s="326"/>
      <c r="ABH3" s="326"/>
      <c r="ABI3" s="326"/>
      <c r="ABJ3" s="326"/>
      <c r="ABK3" s="326"/>
      <c r="ABL3" s="326"/>
      <c r="ABM3" s="326"/>
      <c r="ABN3" s="326"/>
      <c r="ABO3" s="326"/>
      <c r="ABP3" s="326"/>
      <c r="ABQ3" s="326"/>
      <c r="ABR3" s="326"/>
      <c r="ABS3" s="326"/>
      <c r="ABT3" s="326"/>
      <c r="ABU3" s="326"/>
      <c r="ABV3" s="326"/>
      <c r="ABW3" s="326"/>
      <c r="ABX3" s="326"/>
      <c r="ABY3" s="326"/>
      <c r="ABZ3" s="326"/>
      <c r="ACA3" s="326"/>
      <c r="ACB3" s="326"/>
      <c r="ACC3" s="326"/>
      <c r="ACD3" s="326"/>
      <c r="ACE3" s="326"/>
      <c r="ACF3" s="326"/>
      <c r="ACG3" s="326"/>
      <c r="ACH3" s="326"/>
      <c r="ACI3" s="326"/>
      <c r="ACJ3" s="326"/>
      <c r="ACK3" s="326"/>
      <c r="ACL3" s="326"/>
      <c r="ACM3" s="326"/>
      <c r="ACN3" s="326"/>
      <c r="ACO3" s="326"/>
      <c r="ACP3" s="326"/>
      <c r="ACQ3" s="326"/>
      <c r="ACR3" s="326"/>
      <c r="ACS3" s="326"/>
      <c r="ACT3" s="326"/>
      <c r="ACU3" s="326"/>
      <c r="ACV3" s="326"/>
      <c r="ACW3" s="326"/>
      <c r="ACX3" s="326"/>
      <c r="ACY3" s="326"/>
      <c r="ACZ3" s="326"/>
      <c r="ADA3" s="326"/>
      <c r="ADB3" s="326"/>
      <c r="ADC3" s="326"/>
      <c r="ADD3" s="326"/>
      <c r="ADE3" s="326"/>
      <c r="ADF3" s="326"/>
      <c r="ADG3" s="326"/>
      <c r="ADH3" s="326"/>
      <c r="ADI3" s="326"/>
      <c r="ADJ3" s="326"/>
      <c r="ADK3" s="326"/>
      <c r="ADL3" s="326"/>
      <c r="ADM3" s="326"/>
      <c r="ADN3" s="326"/>
      <c r="ADO3" s="326"/>
      <c r="ADP3" s="326"/>
      <c r="ADQ3" s="326"/>
      <c r="ADR3" s="326"/>
      <c r="ADS3" s="326"/>
      <c r="ADT3" s="326"/>
      <c r="ADU3" s="326"/>
      <c r="ADV3" s="326"/>
      <c r="ADW3" s="326"/>
      <c r="ADX3" s="326"/>
      <c r="ADY3" s="326"/>
      <c r="ADZ3" s="326"/>
      <c r="AEA3" s="326"/>
      <c r="AEB3" s="326"/>
      <c r="AEC3" s="326"/>
      <c r="AED3" s="326"/>
      <c r="AEE3" s="326"/>
      <c r="AEF3" s="326"/>
      <c r="AEG3" s="326"/>
      <c r="AEH3" s="326"/>
      <c r="AEI3" s="326"/>
      <c r="AEJ3" s="326"/>
      <c r="AEK3" s="326"/>
      <c r="AEL3" s="326"/>
      <c r="AEM3" s="326"/>
      <c r="AEN3" s="326"/>
      <c r="AEO3" s="326"/>
      <c r="AEP3" s="326"/>
      <c r="AEQ3" s="326"/>
      <c r="AER3" s="326"/>
      <c r="AES3" s="326"/>
      <c r="AET3" s="326"/>
      <c r="AEU3" s="326"/>
      <c r="AEV3" s="326"/>
      <c r="AEW3" s="326"/>
      <c r="AEX3" s="326"/>
      <c r="AEY3" s="326"/>
      <c r="AEZ3" s="326"/>
      <c r="AFA3" s="326"/>
      <c r="AFB3" s="326"/>
      <c r="AFC3" s="326"/>
      <c r="AFD3" s="326"/>
      <c r="AFE3" s="326"/>
      <c r="AFF3" s="326"/>
      <c r="AFG3" s="326"/>
      <c r="AFH3" s="326"/>
      <c r="AFI3" s="326"/>
      <c r="AFJ3" s="326"/>
      <c r="AFK3" s="326"/>
      <c r="AFL3" s="326"/>
      <c r="AFM3" s="326"/>
      <c r="AFN3" s="326"/>
      <c r="AFO3" s="326"/>
      <c r="AFP3" s="326"/>
      <c r="AFQ3" s="326"/>
      <c r="AFR3" s="326"/>
      <c r="AFS3" s="326"/>
      <c r="AFT3" s="326"/>
      <c r="AFU3" s="326"/>
      <c r="AFV3" s="326"/>
      <c r="AFW3" s="326"/>
      <c r="AFX3" s="326"/>
      <c r="AFY3" s="326"/>
      <c r="AFZ3" s="326"/>
      <c r="AGA3" s="326"/>
      <c r="AGB3" s="326"/>
      <c r="AGC3" s="326"/>
      <c r="AGD3" s="326"/>
      <c r="AGE3" s="326"/>
      <c r="AGF3" s="326"/>
      <c r="AGG3" s="326"/>
      <c r="AGH3" s="326"/>
      <c r="AGI3" s="326"/>
      <c r="AGJ3" s="326"/>
      <c r="AGK3" s="326"/>
      <c r="AGL3" s="326"/>
      <c r="AGM3" s="326"/>
      <c r="AGN3" s="326"/>
      <c r="AGO3" s="326"/>
      <c r="AGP3" s="326"/>
      <c r="AGQ3" s="326"/>
      <c r="AGR3" s="326"/>
      <c r="AGS3" s="326"/>
      <c r="AGT3" s="326"/>
      <c r="AGU3" s="326"/>
      <c r="AGV3" s="326"/>
      <c r="AGW3" s="326"/>
      <c r="AGX3" s="326"/>
      <c r="AGY3" s="326"/>
      <c r="AGZ3" s="326"/>
      <c r="AHA3" s="326"/>
      <c r="AHB3" s="326"/>
      <c r="AHC3" s="326"/>
      <c r="AHD3" s="326"/>
      <c r="AHE3" s="326"/>
      <c r="AHF3" s="326"/>
      <c r="AHG3" s="326"/>
      <c r="AHH3" s="326"/>
      <c r="AHI3" s="326"/>
      <c r="AHJ3" s="326"/>
      <c r="AHK3" s="326"/>
      <c r="AHL3" s="326"/>
      <c r="AHM3" s="326"/>
      <c r="AHN3" s="326"/>
      <c r="AHO3" s="326"/>
      <c r="AHP3" s="326"/>
      <c r="AHQ3" s="326"/>
      <c r="AHR3" s="326"/>
      <c r="AHS3" s="326"/>
      <c r="AHT3" s="326"/>
      <c r="AHU3" s="326"/>
      <c r="AHV3" s="326"/>
      <c r="AHW3" s="326"/>
      <c r="AHX3" s="326"/>
      <c r="AHY3" s="326"/>
      <c r="AHZ3" s="326"/>
      <c r="AIA3" s="326"/>
      <c r="AIB3" s="326"/>
      <c r="AIC3" s="326"/>
      <c r="AID3" s="326"/>
      <c r="AIE3" s="326"/>
      <c r="AIF3" s="326"/>
      <c r="AIG3" s="326"/>
      <c r="AIH3" s="326"/>
      <c r="AII3" s="326"/>
      <c r="AIJ3" s="326"/>
      <c r="AIK3" s="326"/>
      <c r="AIL3" s="326"/>
      <c r="AIM3" s="326"/>
      <c r="AIN3" s="326"/>
      <c r="AIO3" s="326"/>
      <c r="AIP3" s="326"/>
      <c r="AIQ3" s="326"/>
      <c r="AIR3" s="326"/>
      <c r="AIS3" s="326"/>
      <c r="AIT3" s="326"/>
      <c r="AIU3" s="326"/>
      <c r="AIV3" s="326"/>
      <c r="AIW3" s="326"/>
      <c r="AIX3" s="326"/>
      <c r="AIY3" s="326"/>
      <c r="AIZ3" s="326"/>
      <c r="AJA3" s="326"/>
      <c r="AJB3" s="326"/>
      <c r="AJC3" s="326"/>
      <c r="AJD3" s="326"/>
      <c r="AJE3" s="326"/>
      <c r="AJF3" s="326"/>
      <c r="AJG3" s="326"/>
      <c r="AJH3" s="326"/>
      <c r="AJI3" s="326"/>
      <c r="AJJ3" s="326"/>
      <c r="AJK3" s="326"/>
      <c r="AJL3" s="326"/>
      <c r="AJM3" s="326"/>
      <c r="AJN3" s="326"/>
      <c r="AJO3" s="326"/>
      <c r="AJP3" s="326"/>
      <c r="AJQ3" s="326"/>
      <c r="AJR3" s="326"/>
      <c r="AJS3" s="326"/>
      <c r="AJT3" s="326"/>
      <c r="AJU3" s="326"/>
      <c r="AJV3" s="326"/>
      <c r="AJW3" s="326"/>
      <c r="AJX3" s="326"/>
      <c r="AJY3" s="326"/>
      <c r="AJZ3" s="326"/>
      <c r="AKA3" s="326"/>
      <c r="AKB3" s="326"/>
      <c r="AKC3" s="326"/>
      <c r="AKD3" s="326"/>
      <c r="AKE3" s="326"/>
      <c r="AKF3" s="326"/>
      <c r="AKG3" s="326"/>
      <c r="AKH3" s="326"/>
      <c r="AKI3" s="326"/>
      <c r="AKJ3" s="326"/>
      <c r="AKK3" s="326"/>
      <c r="AKL3" s="326"/>
      <c r="AKM3" s="326"/>
      <c r="AKN3" s="326"/>
      <c r="AKO3" s="326"/>
      <c r="AKP3" s="326"/>
      <c r="AKQ3" s="326"/>
      <c r="AKR3" s="326"/>
      <c r="AKS3" s="326"/>
      <c r="AKT3" s="326"/>
      <c r="AKU3" s="326"/>
      <c r="AKV3" s="326"/>
      <c r="AKW3" s="326"/>
      <c r="AKX3" s="326"/>
      <c r="AKY3" s="326"/>
      <c r="AKZ3" s="326"/>
      <c r="ALA3" s="326"/>
      <c r="ALB3" s="326"/>
      <c r="ALC3" s="326"/>
      <c r="ALD3" s="326"/>
      <c r="ALE3" s="326"/>
      <c r="ALF3" s="326"/>
      <c r="ALG3" s="326"/>
      <c r="ALH3" s="326"/>
      <c r="ALI3" s="326"/>
      <c r="ALJ3" s="326"/>
      <c r="ALK3" s="326"/>
      <c r="ALL3" s="326"/>
      <c r="ALM3" s="326"/>
      <c r="ALN3" s="326"/>
      <c r="ALO3" s="326"/>
      <c r="ALP3" s="326"/>
      <c r="ALQ3" s="326"/>
      <c r="ALR3" s="326"/>
      <c r="ALS3" s="326"/>
      <c r="ALT3" s="326"/>
      <c r="ALU3" s="326"/>
      <c r="ALV3" s="326"/>
      <c r="ALW3" s="326"/>
      <c r="ALX3" s="326"/>
      <c r="ALY3" s="326"/>
      <c r="ALZ3" s="326"/>
      <c r="AMA3" s="326"/>
      <c r="AMB3" s="326"/>
      <c r="AMC3" s="326"/>
      <c r="AMD3" s="326"/>
      <c r="AME3" s="326"/>
      <c r="AMF3" s="326"/>
      <c r="AMG3" s="326"/>
      <c r="AMH3" s="326"/>
      <c r="AMI3" s="326"/>
      <c r="AMJ3" s="326"/>
      <c r="AMK3" s="326"/>
      <c r="AML3" s="326"/>
      <c r="AMM3" s="326"/>
      <c r="AMN3" s="326"/>
      <c r="AMO3" s="326"/>
      <c r="AMP3" s="326"/>
      <c r="AMQ3" s="326"/>
      <c r="AMR3" s="326"/>
      <c r="AMS3" s="326"/>
      <c r="AMT3" s="326"/>
      <c r="AMU3" s="326"/>
      <c r="AMV3" s="326"/>
      <c r="AMW3" s="326"/>
      <c r="AMX3" s="326"/>
      <c r="AMY3" s="326"/>
      <c r="AMZ3" s="326"/>
      <c r="ANA3" s="326"/>
      <c r="ANB3" s="326"/>
      <c r="ANC3" s="326"/>
      <c r="AND3" s="326"/>
      <c r="ANE3" s="326"/>
      <c r="ANF3" s="326"/>
      <c r="ANG3" s="326"/>
      <c r="ANH3" s="326"/>
      <c r="ANI3" s="326"/>
      <c r="ANJ3" s="326"/>
      <c r="ANK3" s="326"/>
      <c r="ANL3" s="326"/>
      <c r="ANM3" s="326"/>
      <c r="ANN3" s="326"/>
      <c r="ANO3" s="326"/>
      <c r="ANP3" s="326"/>
      <c r="ANQ3" s="326"/>
      <c r="ANR3" s="326"/>
      <c r="ANS3" s="326"/>
      <c r="ANT3" s="326"/>
      <c r="ANU3" s="326"/>
      <c r="ANV3" s="326"/>
      <c r="ANW3" s="326"/>
      <c r="ANX3" s="326"/>
      <c r="ANY3" s="326"/>
      <c r="ANZ3" s="326"/>
      <c r="AOA3" s="326"/>
      <c r="AOB3" s="326"/>
      <c r="AOC3" s="326"/>
      <c r="AOD3" s="326"/>
      <c r="AOE3" s="326"/>
      <c r="AOF3" s="326"/>
      <c r="AOG3" s="326"/>
      <c r="AOH3" s="326"/>
      <c r="AOI3" s="326"/>
      <c r="AOJ3" s="326"/>
      <c r="AOK3" s="326"/>
      <c r="AOL3" s="326"/>
      <c r="AOM3" s="326"/>
      <c r="AON3" s="326"/>
      <c r="AOO3" s="326"/>
      <c r="AOP3" s="326"/>
      <c r="AOQ3" s="326"/>
      <c r="AOR3" s="326"/>
      <c r="AOS3" s="326"/>
      <c r="AOT3" s="326"/>
      <c r="AOU3" s="326"/>
      <c r="AOV3" s="326"/>
      <c r="AOW3" s="326"/>
      <c r="AOX3" s="326"/>
      <c r="AOY3" s="326"/>
      <c r="AOZ3" s="326"/>
      <c r="APA3" s="326"/>
      <c r="APB3" s="326"/>
      <c r="APC3" s="326"/>
      <c r="APD3" s="326"/>
      <c r="APE3" s="326"/>
      <c r="APF3" s="326"/>
      <c r="APG3" s="326"/>
      <c r="APH3" s="326"/>
      <c r="API3" s="326"/>
      <c r="APJ3" s="326"/>
      <c r="APK3" s="326"/>
      <c r="APL3" s="326"/>
      <c r="APM3" s="326"/>
      <c r="APN3" s="326"/>
      <c r="APO3" s="326"/>
      <c r="APP3" s="326"/>
      <c r="APQ3" s="326"/>
      <c r="APR3" s="326"/>
      <c r="APS3" s="326"/>
      <c r="APT3" s="326"/>
      <c r="APU3" s="326"/>
      <c r="APV3" s="326"/>
      <c r="APW3" s="326"/>
      <c r="APX3" s="326"/>
      <c r="APY3" s="326"/>
      <c r="APZ3" s="326"/>
      <c r="AQA3" s="326"/>
      <c r="AQB3" s="326"/>
      <c r="AQC3" s="326"/>
      <c r="AQD3" s="326"/>
      <c r="AQE3" s="326"/>
      <c r="AQF3" s="326"/>
      <c r="AQG3" s="326"/>
      <c r="AQH3" s="326"/>
      <c r="AQI3" s="326"/>
      <c r="AQJ3" s="326"/>
      <c r="AQK3" s="326"/>
      <c r="AQL3" s="326"/>
      <c r="AQM3" s="326"/>
      <c r="AQN3" s="326"/>
      <c r="AQO3" s="326"/>
      <c r="AQP3" s="326"/>
      <c r="AQQ3" s="326"/>
      <c r="AQR3" s="326"/>
      <c r="AQS3" s="326"/>
      <c r="AQT3" s="326"/>
      <c r="AQU3" s="326"/>
      <c r="AQV3" s="326"/>
      <c r="AQW3" s="326"/>
      <c r="AQX3" s="326"/>
      <c r="AQY3" s="326"/>
      <c r="AQZ3" s="326"/>
      <c r="ARA3" s="326"/>
      <c r="ARB3" s="326"/>
      <c r="ARC3" s="326"/>
      <c r="ARD3" s="326"/>
      <c r="ARE3" s="326"/>
      <c r="ARF3" s="326"/>
      <c r="ARG3" s="326"/>
      <c r="ARH3" s="326"/>
      <c r="ARI3" s="326"/>
      <c r="ARJ3" s="326"/>
      <c r="ARK3" s="326"/>
      <c r="ARL3" s="326"/>
      <c r="ARM3" s="326"/>
      <c r="ARN3" s="326"/>
      <c r="ARO3" s="326"/>
      <c r="ARP3" s="326"/>
      <c r="ARQ3" s="326"/>
      <c r="ARR3" s="326"/>
      <c r="ARS3" s="326"/>
      <c r="ART3" s="326"/>
      <c r="ARU3" s="326"/>
      <c r="ARV3" s="326"/>
      <c r="ARW3" s="326"/>
      <c r="ARX3" s="326"/>
      <c r="ARY3" s="326"/>
      <c r="ARZ3" s="326"/>
      <c r="ASA3" s="326"/>
      <c r="ASB3" s="326"/>
      <c r="ASC3" s="326"/>
      <c r="ASD3" s="326"/>
      <c r="ASE3" s="326"/>
      <c r="ASF3" s="326"/>
      <c r="ASG3" s="326"/>
      <c r="ASH3" s="326"/>
      <c r="ASI3" s="326"/>
      <c r="ASJ3" s="326"/>
      <c r="ASK3" s="326"/>
      <c r="ASL3" s="326"/>
      <c r="ASM3" s="326"/>
      <c r="ASN3" s="326"/>
      <c r="ASO3" s="326"/>
      <c r="ASP3" s="326"/>
      <c r="ASQ3" s="326"/>
      <c r="ASR3" s="326"/>
      <c r="ASS3" s="326"/>
      <c r="AST3" s="326"/>
      <c r="ASU3" s="326"/>
      <c r="ASV3" s="326"/>
      <c r="ASW3" s="326"/>
      <c r="ASX3" s="326"/>
      <c r="ASY3" s="326"/>
      <c r="ASZ3" s="326"/>
      <c r="ATA3" s="326"/>
      <c r="ATB3" s="326"/>
      <c r="ATC3" s="326"/>
      <c r="ATD3" s="326"/>
      <c r="ATE3" s="326"/>
      <c r="ATF3" s="326"/>
      <c r="ATG3" s="326"/>
      <c r="ATH3" s="326"/>
      <c r="ATI3" s="326"/>
      <c r="ATJ3" s="326"/>
      <c r="ATK3" s="326"/>
      <c r="ATL3" s="326"/>
      <c r="ATM3" s="326"/>
      <c r="ATN3" s="326"/>
      <c r="ATO3" s="326"/>
      <c r="ATP3" s="326"/>
      <c r="ATQ3" s="326"/>
      <c r="ATR3" s="326"/>
      <c r="ATS3" s="326"/>
      <c r="ATT3" s="326"/>
      <c r="ATU3" s="326"/>
      <c r="ATV3" s="326"/>
      <c r="ATW3" s="326"/>
      <c r="ATX3" s="326"/>
      <c r="ATY3" s="326"/>
      <c r="ATZ3" s="326"/>
      <c r="AUA3" s="326"/>
      <c r="AUB3" s="326"/>
      <c r="AUC3" s="326"/>
      <c r="AUD3" s="326"/>
      <c r="AUE3" s="326"/>
      <c r="AUF3" s="326"/>
      <c r="AUG3" s="326"/>
      <c r="AUH3" s="326"/>
      <c r="AUI3" s="326"/>
      <c r="AUJ3" s="326"/>
      <c r="AUK3" s="326"/>
      <c r="AUL3" s="326"/>
      <c r="AUM3" s="326"/>
      <c r="AUN3" s="326"/>
      <c r="AUO3" s="326"/>
      <c r="AUP3" s="326"/>
      <c r="AUQ3" s="326"/>
      <c r="AUR3" s="326"/>
      <c r="AUS3" s="326"/>
      <c r="AUT3" s="326"/>
      <c r="AUU3" s="326"/>
      <c r="AUV3" s="326"/>
      <c r="AUW3" s="326"/>
      <c r="AUX3" s="326"/>
      <c r="AUY3" s="326"/>
      <c r="AUZ3" s="326"/>
      <c r="AVA3" s="326"/>
      <c r="AVB3" s="326"/>
      <c r="AVC3" s="326"/>
      <c r="AVD3" s="326"/>
      <c r="AVE3" s="326"/>
      <c r="AVF3" s="326"/>
      <c r="AVG3" s="326"/>
      <c r="AVH3" s="326"/>
      <c r="AVI3" s="326"/>
      <c r="AVJ3" s="326"/>
      <c r="AVK3" s="326"/>
      <c r="AVL3" s="326"/>
      <c r="AVM3" s="326"/>
      <c r="AVN3" s="326"/>
      <c r="AVO3" s="326"/>
      <c r="AVP3" s="326"/>
      <c r="AVQ3" s="326"/>
      <c r="AVR3" s="326"/>
      <c r="AVS3" s="326"/>
      <c r="AVT3" s="326"/>
      <c r="AVU3" s="326"/>
      <c r="AVV3" s="326"/>
      <c r="AVW3" s="326"/>
      <c r="AVX3" s="326"/>
      <c r="AVY3" s="326"/>
      <c r="AVZ3" s="326"/>
      <c r="AWA3" s="326"/>
      <c r="AWB3" s="326"/>
      <c r="AWC3" s="326"/>
      <c r="AWD3" s="326"/>
      <c r="AWE3" s="326"/>
      <c r="AWF3" s="326"/>
      <c r="AWG3" s="326"/>
      <c r="AWH3" s="326"/>
      <c r="AWI3" s="326"/>
      <c r="AWJ3" s="326"/>
      <c r="AWK3" s="326"/>
      <c r="AWL3" s="326"/>
      <c r="AWM3" s="326"/>
      <c r="AWN3" s="326"/>
      <c r="AWO3" s="326"/>
      <c r="AWP3" s="326"/>
      <c r="AWQ3" s="326"/>
      <c r="AWR3" s="326"/>
      <c r="AWS3" s="326"/>
      <c r="AWT3" s="326"/>
      <c r="AWU3" s="326"/>
      <c r="AWV3" s="326"/>
      <c r="AWW3" s="326"/>
      <c r="AWX3" s="326"/>
      <c r="AWY3" s="326"/>
      <c r="AWZ3" s="326"/>
      <c r="AXA3" s="326"/>
      <c r="AXB3" s="326"/>
      <c r="AXC3" s="326"/>
      <c r="AXD3" s="326"/>
      <c r="AXE3" s="326"/>
      <c r="AXF3" s="326"/>
      <c r="AXG3" s="326"/>
      <c r="AXH3" s="326"/>
      <c r="AXI3" s="326"/>
      <c r="AXJ3" s="326"/>
      <c r="AXK3" s="326"/>
      <c r="AXL3" s="326"/>
      <c r="AXM3" s="326"/>
      <c r="AXN3" s="326"/>
      <c r="AXO3" s="326"/>
      <c r="AXP3" s="326"/>
      <c r="AXQ3" s="326"/>
      <c r="AXR3" s="326"/>
      <c r="AXS3" s="326"/>
      <c r="AXT3" s="326"/>
      <c r="AXU3" s="326"/>
      <c r="AXV3" s="326"/>
      <c r="AXW3" s="326"/>
      <c r="AXX3" s="326"/>
      <c r="AXY3" s="326"/>
      <c r="AXZ3" s="326"/>
      <c r="AYA3" s="326"/>
      <c r="AYB3" s="326"/>
      <c r="AYC3" s="326"/>
      <c r="AYD3" s="326"/>
      <c r="AYE3" s="326"/>
      <c r="AYF3" s="326"/>
      <c r="AYG3" s="326"/>
      <c r="AYH3" s="326"/>
      <c r="AYI3" s="326"/>
      <c r="AYJ3" s="326"/>
      <c r="AYK3" s="326"/>
      <c r="AYL3" s="326"/>
      <c r="AYM3" s="326"/>
      <c r="AYN3" s="326"/>
      <c r="AYO3" s="326"/>
      <c r="AYP3" s="326"/>
      <c r="AYQ3" s="326"/>
      <c r="AYR3" s="326"/>
      <c r="AYS3" s="326"/>
      <c r="AYT3" s="326"/>
      <c r="AYU3" s="326"/>
      <c r="AYV3" s="326"/>
      <c r="AYW3" s="326"/>
      <c r="AYX3" s="326"/>
      <c r="AYY3" s="326"/>
      <c r="AYZ3" s="326"/>
      <c r="AZA3" s="326"/>
      <c r="AZB3" s="326"/>
      <c r="AZC3" s="326"/>
      <c r="AZD3" s="326"/>
      <c r="AZE3" s="326"/>
      <c r="AZF3" s="326"/>
      <c r="AZG3" s="326"/>
      <c r="AZH3" s="326"/>
      <c r="AZI3" s="326"/>
      <c r="AZJ3" s="326"/>
      <c r="AZK3" s="326"/>
      <c r="AZL3" s="326"/>
      <c r="AZM3" s="326"/>
      <c r="AZN3" s="326"/>
      <c r="AZO3" s="326"/>
      <c r="AZP3" s="326"/>
      <c r="AZQ3" s="326"/>
      <c r="AZR3" s="326"/>
      <c r="AZS3" s="326"/>
      <c r="AZT3" s="326"/>
      <c r="AZU3" s="326"/>
      <c r="AZV3" s="326"/>
      <c r="AZW3" s="326"/>
      <c r="AZX3" s="326"/>
      <c r="AZY3" s="326"/>
      <c r="AZZ3" s="326"/>
      <c r="BAA3" s="326"/>
      <c r="BAB3" s="326"/>
      <c r="BAC3" s="326"/>
      <c r="BAD3" s="326"/>
      <c r="BAE3" s="326"/>
      <c r="BAF3" s="326"/>
      <c r="BAG3" s="326"/>
      <c r="BAH3" s="326"/>
      <c r="BAI3" s="326"/>
      <c r="BAJ3" s="326"/>
      <c r="BAK3" s="326"/>
      <c r="BAL3" s="326"/>
      <c r="BAM3" s="326"/>
      <c r="BAN3" s="326"/>
      <c r="BAO3" s="326"/>
      <c r="BAP3" s="326"/>
      <c r="BAQ3" s="326"/>
      <c r="BAR3" s="326"/>
      <c r="BAS3" s="326"/>
      <c r="BAT3" s="326"/>
      <c r="BAU3" s="326"/>
      <c r="BAV3" s="326"/>
      <c r="BAW3" s="326"/>
      <c r="BAX3" s="326"/>
      <c r="BAY3" s="326"/>
      <c r="BAZ3" s="326"/>
      <c r="BBA3" s="326"/>
      <c r="BBB3" s="326"/>
      <c r="BBC3" s="326"/>
      <c r="BBD3" s="326"/>
      <c r="BBE3" s="326"/>
      <c r="BBF3" s="326"/>
      <c r="BBG3" s="326"/>
      <c r="BBH3" s="326"/>
      <c r="BBI3" s="326"/>
      <c r="BBJ3" s="326"/>
      <c r="BBK3" s="326"/>
      <c r="BBL3" s="326"/>
      <c r="BBM3" s="326"/>
      <c r="BBN3" s="326"/>
      <c r="BBO3" s="326"/>
      <c r="BBP3" s="326"/>
      <c r="BBQ3" s="326"/>
      <c r="BBR3" s="326"/>
      <c r="BBS3" s="326"/>
      <c r="BBT3" s="326"/>
      <c r="BBU3" s="326"/>
      <c r="BBV3" s="326"/>
      <c r="BBW3" s="326"/>
      <c r="BBX3" s="326"/>
      <c r="BBY3" s="326"/>
      <c r="BBZ3" s="326"/>
      <c r="BCA3" s="326"/>
      <c r="BCB3" s="326"/>
      <c r="BCC3" s="326"/>
      <c r="BCD3" s="326"/>
      <c r="BCE3" s="326"/>
      <c r="BCF3" s="326"/>
      <c r="BCG3" s="326"/>
      <c r="BCH3" s="326"/>
      <c r="BCI3" s="326"/>
      <c r="BCJ3" s="326"/>
      <c r="BCK3" s="326"/>
      <c r="BCL3" s="326"/>
      <c r="BCM3" s="326"/>
      <c r="BCN3" s="326"/>
      <c r="BCO3" s="326"/>
      <c r="BCP3" s="326"/>
      <c r="BCQ3" s="326"/>
      <c r="BCR3" s="326"/>
      <c r="BCS3" s="326"/>
      <c r="BCT3" s="326"/>
      <c r="BCU3" s="326"/>
      <c r="BCV3" s="326"/>
      <c r="BCW3" s="326"/>
      <c r="BCX3" s="326"/>
      <c r="BCY3" s="326"/>
      <c r="BCZ3" s="326"/>
      <c r="BDA3" s="326"/>
      <c r="BDB3" s="326"/>
      <c r="BDC3" s="326"/>
      <c r="BDD3" s="326"/>
      <c r="BDE3" s="326"/>
      <c r="BDF3" s="326"/>
      <c r="BDG3" s="326"/>
      <c r="BDH3" s="326"/>
      <c r="BDI3" s="326"/>
      <c r="BDJ3" s="326"/>
      <c r="BDK3" s="326"/>
      <c r="BDL3" s="326"/>
      <c r="BDM3" s="326"/>
      <c r="BDN3" s="326"/>
      <c r="BDO3" s="326"/>
      <c r="BDP3" s="326"/>
      <c r="BDQ3" s="326"/>
      <c r="BDR3" s="326"/>
      <c r="BDS3" s="326"/>
      <c r="BDT3" s="326"/>
      <c r="BDU3" s="326"/>
      <c r="BDV3" s="326"/>
      <c r="BDW3" s="326"/>
      <c r="BDX3" s="326"/>
      <c r="BDY3" s="326"/>
      <c r="BDZ3" s="326"/>
      <c r="BEA3" s="326"/>
      <c r="BEB3" s="326"/>
      <c r="BEC3" s="326"/>
      <c r="BED3" s="326"/>
      <c r="BEE3" s="326"/>
      <c r="BEF3" s="326"/>
      <c r="BEG3" s="326"/>
      <c r="BEH3" s="326"/>
      <c r="BEI3" s="326"/>
      <c r="BEJ3" s="326"/>
      <c r="BEK3" s="326"/>
      <c r="BEL3" s="326"/>
      <c r="BEM3" s="326"/>
      <c r="BEN3" s="326"/>
      <c r="BEO3" s="326"/>
      <c r="BEP3" s="326"/>
      <c r="BEQ3" s="326"/>
      <c r="BER3" s="326"/>
      <c r="BES3" s="326"/>
      <c r="BET3" s="326"/>
      <c r="BEU3" s="326"/>
      <c r="BEV3" s="326"/>
      <c r="BEW3" s="326"/>
      <c r="BEX3" s="326"/>
      <c r="BEY3" s="326"/>
      <c r="BEZ3" s="326"/>
      <c r="BFA3" s="326"/>
      <c r="BFB3" s="326"/>
      <c r="BFC3" s="326"/>
      <c r="BFD3" s="326"/>
      <c r="BFE3" s="326"/>
      <c r="BFF3" s="326"/>
      <c r="BFG3" s="326"/>
      <c r="BFH3" s="326"/>
      <c r="BFI3" s="326"/>
      <c r="BFJ3" s="326"/>
      <c r="BFK3" s="326"/>
      <c r="BFL3" s="326"/>
      <c r="BFM3" s="326"/>
      <c r="BFN3" s="326"/>
      <c r="BFO3" s="326"/>
      <c r="BFP3" s="326"/>
      <c r="BFQ3" s="326"/>
      <c r="BFR3" s="326"/>
      <c r="BFS3" s="326"/>
      <c r="BFT3" s="326"/>
      <c r="BFU3" s="326"/>
      <c r="BFV3" s="326"/>
      <c r="BFW3" s="326"/>
      <c r="BFX3" s="326"/>
      <c r="BFY3" s="326"/>
      <c r="BFZ3" s="326"/>
      <c r="BGA3" s="326"/>
      <c r="BGB3" s="326"/>
      <c r="BGC3" s="326"/>
      <c r="BGD3" s="326"/>
      <c r="BGE3" s="326"/>
      <c r="BGF3" s="326"/>
      <c r="BGG3" s="326"/>
      <c r="BGH3" s="326"/>
      <c r="BGI3" s="326"/>
      <c r="BGJ3" s="326"/>
      <c r="BGK3" s="326"/>
      <c r="BGL3" s="326"/>
      <c r="BGM3" s="326"/>
      <c r="BGN3" s="326"/>
      <c r="BGO3" s="326"/>
      <c r="BGP3" s="326"/>
      <c r="BGQ3" s="326"/>
      <c r="BGR3" s="326"/>
      <c r="BGS3" s="326"/>
      <c r="BGT3" s="326"/>
      <c r="BGU3" s="326"/>
      <c r="BGV3" s="326"/>
      <c r="BGW3" s="326"/>
      <c r="BGX3" s="326"/>
      <c r="BGY3" s="326"/>
      <c r="BGZ3" s="326"/>
      <c r="BHA3" s="326"/>
      <c r="BHB3" s="326"/>
      <c r="BHC3" s="326"/>
      <c r="BHD3" s="326"/>
      <c r="BHE3" s="326"/>
      <c r="BHF3" s="326"/>
      <c r="BHG3" s="326"/>
      <c r="BHH3" s="326"/>
      <c r="BHI3" s="326"/>
      <c r="BHJ3" s="326"/>
      <c r="BHK3" s="326"/>
      <c r="BHL3" s="326"/>
      <c r="BHM3" s="326"/>
      <c r="BHN3" s="326"/>
      <c r="BHO3" s="326"/>
      <c r="BHP3" s="326"/>
      <c r="BHQ3" s="326"/>
      <c r="BHR3" s="326"/>
      <c r="BHS3" s="326"/>
      <c r="BHT3" s="326"/>
      <c r="BHU3" s="326"/>
      <c r="BHV3" s="326"/>
      <c r="BHW3" s="326"/>
      <c r="BHX3" s="326"/>
      <c r="BHY3" s="326"/>
      <c r="BHZ3" s="326"/>
      <c r="BIA3" s="326"/>
      <c r="BIB3" s="326"/>
      <c r="BIC3" s="326"/>
      <c r="BID3" s="326"/>
      <c r="BIE3" s="326"/>
      <c r="BIF3" s="326"/>
      <c r="BIG3" s="326"/>
      <c r="BIH3" s="326"/>
      <c r="BII3" s="326"/>
      <c r="BIJ3" s="326"/>
      <c r="BIK3" s="326"/>
      <c r="BIL3" s="326"/>
      <c r="BIM3" s="326"/>
      <c r="BIN3" s="326"/>
      <c r="BIO3" s="326"/>
      <c r="BIP3" s="326"/>
      <c r="BIQ3" s="326"/>
      <c r="BIR3" s="326"/>
      <c r="BIS3" s="326"/>
      <c r="BIT3" s="326"/>
      <c r="BIU3" s="326"/>
      <c r="BIV3" s="326"/>
      <c r="BIW3" s="326"/>
      <c r="BIX3" s="326"/>
      <c r="BIY3" s="326"/>
      <c r="BIZ3" s="326"/>
      <c r="BJA3" s="326"/>
      <c r="BJB3" s="326"/>
      <c r="BJC3" s="326"/>
      <c r="BJD3" s="326"/>
      <c r="BJE3" s="326"/>
      <c r="BJF3" s="326"/>
      <c r="BJG3" s="326"/>
      <c r="BJH3" s="326"/>
      <c r="BJI3" s="326"/>
      <c r="BJJ3" s="326"/>
      <c r="BJK3" s="326"/>
      <c r="BJL3" s="326"/>
      <c r="BJM3" s="326"/>
      <c r="BJN3" s="326"/>
      <c r="BJO3" s="326"/>
      <c r="BJP3" s="326"/>
      <c r="BJQ3" s="326"/>
      <c r="BJR3" s="326"/>
      <c r="BJS3" s="326"/>
      <c r="BJT3" s="326"/>
      <c r="BJU3" s="326"/>
      <c r="BJV3" s="326"/>
      <c r="BJW3" s="326"/>
      <c r="BJX3" s="326"/>
      <c r="BJY3" s="326"/>
      <c r="BJZ3" s="326"/>
      <c r="BKA3" s="326"/>
      <c r="BKB3" s="326"/>
      <c r="BKC3" s="326"/>
      <c r="BKD3" s="326"/>
      <c r="BKE3" s="326"/>
      <c r="BKF3" s="326"/>
      <c r="BKG3" s="326"/>
      <c r="BKH3" s="326"/>
      <c r="BKI3" s="326"/>
      <c r="BKJ3" s="326"/>
      <c r="BKK3" s="326"/>
      <c r="BKL3" s="326"/>
      <c r="BKM3" s="326"/>
      <c r="BKN3" s="326"/>
      <c r="BKO3" s="326"/>
      <c r="BKP3" s="326"/>
      <c r="BKQ3" s="326"/>
      <c r="BKR3" s="326"/>
      <c r="BKS3" s="326"/>
      <c r="BKT3" s="326"/>
      <c r="BKU3" s="326"/>
      <c r="BKV3" s="326"/>
      <c r="BKW3" s="326"/>
      <c r="BKX3" s="326"/>
      <c r="BKY3" s="326"/>
      <c r="BKZ3" s="326"/>
      <c r="BLA3" s="326"/>
      <c r="BLB3" s="326"/>
      <c r="BLC3" s="326"/>
      <c r="BLD3" s="326"/>
      <c r="BLE3" s="326"/>
      <c r="BLF3" s="326"/>
      <c r="BLG3" s="326"/>
      <c r="BLH3" s="326"/>
      <c r="BLI3" s="326"/>
      <c r="BLJ3" s="326"/>
      <c r="BLK3" s="326"/>
      <c r="BLL3" s="326"/>
      <c r="BLM3" s="326"/>
      <c r="BLN3" s="326"/>
      <c r="BLO3" s="326"/>
      <c r="BLP3" s="326"/>
      <c r="BLQ3" s="326"/>
      <c r="BLR3" s="326"/>
      <c r="BLS3" s="326"/>
      <c r="BLT3" s="326"/>
      <c r="BLU3" s="326"/>
      <c r="BLV3" s="326"/>
      <c r="BLW3" s="326"/>
      <c r="BLX3" s="326"/>
      <c r="BLY3" s="326"/>
      <c r="BLZ3" s="326"/>
      <c r="BMA3" s="326"/>
      <c r="BMB3" s="326"/>
      <c r="BMC3" s="326"/>
      <c r="BMD3" s="326"/>
      <c r="BME3" s="326"/>
      <c r="BMF3" s="326"/>
      <c r="BMG3" s="326"/>
      <c r="BMH3" s="326"/>
      <c r="BMI3" s="326"/>
      <c r="BMJ3" s="326"/>
      <c r="BMK3" s="326"/>
      <c r="BML3" s="326"/>
      <c r="BMM3" s="326"/>
      <c r="BMN3" s="326"/>
      <c r="BMO3" s="326"/>
      <c r="BMP3" s="326"/>
      <c r="BMQ3" s="326"/>
      <c r="BMR3" s="326"/>
      <c r="BMS3" s="326"/>
      <c r="BMT3" s="326"/>
      <c r="BMU3" s="326"/>
      <c r="BMV3" s="326"/>
      <c r="BMW3" s="326"/>
      <c r="BMX3" s="326"/>
      <c r="BMY3" s="326"/>
      <c r="BMZ3" s="326"/>
      <c r="BNA3" s="326"/>
      <c r="BNB3" s="326"/>
      <c r="BNC3" s="326"/>
      <c r="BND3" s="326"/>
      <c r="BNE3" s="326"/>
      <c r="BNF3" s="326"/>
      <c r="BNG3" s="326"/>
      <c r="BNH3" s="326"/>
      <c r="BNI3" s="326"/>
      <c r="BNJ3" s="326"/>
      <c r="BNK3" s="326"/>
      <c r="BNL3" s="326"/>
      <c r="BNM3" s="326"/>
      <c r="BNN3" s="326"/>
      <c r="BNO3" s="326"/>
      <c r="BNP3" s="326"/>
      <c r="BNQ3" s="326"/>
      <c r="BNR3" s="326"/>
      <c r="BNS3" s="326"/>
      <c r="BNT3" s="326"/>
      <c r="BNU3" s="326"/>
      <c r="BNV3" s="326"/>
      <c r="BNW3" s="326"/>
      <c r="BNX3" s="326"/>
      <c r="BNY3" s="326"/>
      <c r="BNZ3" s="326"/>
      <c r="BOA3" s="326"/>
      <c r="BOB3" s="326"/>
      <c r="BOC3" s="326"/>
      <c r="BOD3" s="326"/>
      <c r="BOE3" s="326"/>
      <c r="BOF3" s="326"/>
      <c r="BOG3" s="326"/>
      <c r="BOH3" s="326"/>
      <c r="BOI3" s="326"/>
      <c r="BOJ3" s="326"/>
      <c r="BOK3" s="326"/>
      <c r="BOL3" s="326"/>
      <c r="BOM3" s="326"/>
      <c r="BON3" s="326"/>
      <c r="BOO3" s="326"/>
      <c r="BOP3" s="326"/>
      <c r="BOQ3" s="326"/>
      <c r="BOR3" s="326"/>
      <c r="BOS3" s="326"/>
      <c r="BOT3" s="326"/>
      <c r="BOU3" s="326"/>
      <c r="BOV3" s="326"/>
    </row>
    <row r="4" spans="1:1764" s="7" customFormat="1" ht="15.75" customHeight="1" thickBot="1">
      <c r="A4" s="8"/>
      <c r="B4" s="9"/>
      <c r="C4" s="10"/>
      <c r="D4" s="10"/>
      <c r="E4" s="10"/>
      <c r="F4" s="10"/>
      <c r="G4" s="10"/>
      <c r="H4" s="10"/>
      <c r="I4" s="10"/>
      <c r="J4" s="105"/>
      <c r="K4" s="105"/>
      <c r="L4" s="91" t="s">
        <v>1424</v>
      </c>
      <c r="M4" s="325"/>
      <c r="N4" s="325"/>
      <c r="O4" s="325"/>
      <c r="P4" s="325"/>
      <c r="Q4" s="325"/>
      <c r="R4" s="325"/>
      <c r="S4" s="325"/>
      <c r="T4" s="325"/>
      <c r="U4" s="325"/>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6"/>
      <c r="BF4" s="326"/>
      <c r="BG4" s="326"/>
      <c r="BH4" s="326"/>
      <c r="BI4" s="326"/>
      <c r="BJ4" s="326"/>
      <c r="BK4" s="326"/>
      <c r="BL4" s="326"/>
      <c r="BM4" s="326"/>
      <c r="BN4" s="326"/>
      <c r="BO4" s="326"/>
      <c r="BP4" s="326"/>
      <c r="BQ4" s="326"/>
      <c r="BR4" s="326"/>
      <c r="BS4" s="326"/>
      <c r="BT4" s="326"/>
      <c r="BU4" s="326"/>
      <c r="BV4" s="326"/>
      <c r="BW4" s="326"/>
      <c r="BX4" s="326"/>
      <c r="BY4" s="326"/>
      <c r="BZ4" s="326"/>
      <c r="CA4" s="326"/>
      <c r="CB4" s="326"/>
      <c r="CC4" s="326"/>
      <c r="CD4" s="326"/>
      <c r="CE4" s="326"/>
      <c r="CF4" s="326"/>
      <c r="CG4" s="326"/>
      <c r="CH4" s="326"/>
      <c r="CI4" s="326"/>
      <c r="CJ4" s="326"/>
      <c r="CK4" s="326"/>
      <c r="CL4" s="326"/>
      <c r="CM4" s="326"/>
      <c r="CN4" s="326"/>
      <c r="CO4" s="326"/>
      <c r="CP4" s="326"/>
      <c r="CQ4" s="326"/>
      <c r="CR4" s="326"/>
      <c r="CS4" s="326"/>
      <c r="CT4" s="326"/>
      <c r="CU4" s="326"/>
      <c r="CV4" s="326"/>
      <c r="CW4" s="326"/>
      <c r="CX4" s="326"/>
      <c r="CY4" s="326"/>
      <c r="CZ4" s="326"/>
      <c r="DA4" s="326"/>
      <c r="DB4" s="326"/>
      <c r="DC4" s="326"/>
      <c r="DD4" s="326"/>
      <c r="DE4" s="326"/>
      <c r="DF4" s="326"/>
      <c r="DG4" s="326"/>
      <c r="DH4" s="326"/>
      <c r="DI4" s="326"/>
      <c r="DJ4" s="326"/>
      <c r="DK4" s="326"/>
      <c r="DL4" s="326"/>
      <c r="DM4" s="326"/>
      <c r="DN4" s="326"/>
      <c r="DO4" s="326"/>
      <c r="DP4" s="326"/>
      <c r="DQ4" s="326"/>
      <c r="DR4" s="326"/>
      <c r="DS4" s="326"/>
      <c r="DT4" s="326"/>
      <c r="DU4" s="326"/>
      <c r="DV4" s="326"/>
      <c r="DW4" s="326"/>
      <c r="DX4" s="326"/>
      <c r="DY4" s="326"/>
      <c r="DZ4" s="326"/>
      <c r="EA4" s="326"/>
      <c r="EB4" s="326"/>
      <c r="EC4" s="326"/>
      <c r="ED4" s="326"/>
      <c r="EE4" s="326"/>
      <c r="EF4" s="326"/>
      <c r="EG4" s="326"/>
      <c r="EH4" s="326"/>
      <c r="EI4" s="326"/>
      <c r="EJ4" s="326"/>
      <c r="EK4" s="326"/>
      <c r="EL4" s="326"/>
      <c r="EM4" s="326"/>
      <c r="EN4" s="326"/>
      <c r="EO4" s="326"/>
      <c r="EP4" s="326"/>
      <c r="EQ4" s="326"/>
      <c r="ER4" s="326"/>
      <c r="ES4" s="326"/>
      <c r="ET4" s="326"/>
      <c r="EU4" s="326"/>
      <c r="EV4" s="326"/>
      <c r="EW4" s="326"/>
      <c r="EX4" s="326"/>
      <c r="EY4" s="326"/>
      <c r="EZ4" s="326"/>
      <c r="FA4" s="326"/>
      <c r="FB4" s="326"/>
      <c r="FC4" s="326"/>
      <c r="FD4" s="326"/>
      <c r="FE4" s="326"/>
      <c r="FF4" s="326"/>
      <c r="FG4" s="326"/>
      <c r="FH4" s="326"/>
      <c r="FI4" s="326"/>
      <c r="FJ4" s="326"/>
      <c r="FK4" s="326"/>
      <c r="FL4" s="326"/>
      <c r="FM4" s="326"/>
      <c r="FN4" s="326"/>
      <c r="FO4" s="326"/>
      <c r="FP4" s="326"/>
      <c r="FQ4" s="326"/>
      <c r="FR4" s="326"/>
      <c r="FS4" s="326"/>
      <c r="FT4" s="326"/>
      <c r="FU4" s="326"/>
      <c r="FV4" s="326"/>
      <c r="FW4" s="326"/>
      <c r="FX4" s="326"/>
      <c r="FY4" s="326"/>
      <c r="FZ4" s="326"/>
      <c r="GA4" s="326"/>
      <c r="GB4" s="326"/>
      <c r="GC4" s="326"/>
      <c r="GD4" s="326"/>
      <c r="GE4" s="326"/>
      <c r="GF4" s="326"/>
      <c r="GG4" s="326"/>
      <c r="GH4" s="326"/>
      <c r="GI4" s="326"/>
      <c r="GJ4" s="326"/>
      <c r="GK4" s="326"/>
      <c r="GL4" s="326"/>
      <c r="GM4" s="326"/>
      <c r="GN4" s="326"/>
      <c r="GO4" s="326"/>
      <c r="GP4" s="326"/>
      <c r="GQ4" s="326"/>
      <c r="GR4" s="326"/>
      <c r="GS4" s="326"/>
      <c r="GT4" s="326"/>
      <c r="GU4" s="326"/>
      <c r="GV4" s="326"/>
      <c r="GW4" s="326"/>
      <c r="GX4" s="326"/>
      <c r="GY4" s="326"/>
      <c r="GZ4" s="326"/>
      <c r="HA4" s="326"/>
      <c r="HB4" s="326"/>
      <c r="HC4" s="326"/>
      <c r="HD4" s="326"/>
      <c r="HE4" s="326"/>
      <c r="HF4" s="326"/>
      <c r="HG4" s="326"/>
      <c r="HH4" s="326"/>
      <c r="HI4" s="326"/>
      <c r="HJ4" s="326"/>
      <c r="HK4" s="326"/>
      <c r="HL4" s="326"/>
      <c r="HM4" s="326"/>
      <c r="HN4" s="326"/>
      <c r="HO4" s="326"/>
      <c r="HP4" s="326"/>
      <c r="HQ4" s="326"/>
      <c r="HR4" s="326"/>
      <c r="HS4" s="326"/>
      <c r="HT4" s="326"/>
      <c r="HU4" s="326"/>
      <c r="HV4" s="326"/>
      <c r="HW4" s="326"/>
      <c r="HX4" s="326"/>
      <c r="HY4" s="326"/>
      <c r="HZ4" s="326"/>
      <c r="IA4" s="326"/>
      <c r="IB4" s="326"/>
      <c r="IC4" s="326"/>
      <c r="ID4" s="326"/>
      <c r="IE4" s="326"/>
      <c r="IF4" s="326"/>
      <c r="IG4" s="326"/>
      <c r="IH4" s="326"/>
      <c r="II4" s="326"/>
      <c r="IJ4" s="326"/>
      <c r="IK4" s="326"/>
      <c r="IL4" s="326"/>
      <c r="IM4" s="326"/>
      <c r="IN4" s="326"/>
      <c r="IO4" s="326"/>
      <c r="IP4" s="326"/>
      <c r="IQ4" s="326"/>
      <c r="IR4" s="326"/>
      <c r="IS4" s="326"/>
      <c r="IT4" s="326"/>
      <c r="IU4" s="326"/>
      <c r="IV4" s="326"/>
      <c r="IW4" s="326"/>
      <c r="IX4" s="326"/>
      <c r="IY4" s="326"/>
      <c r="IZ4" s="326"/>
      <c r="JA4" s="326"/>
      <c r="JB4" s="326"/>
      <c r="JC4" s="326"/>
      <c r="JD4" s="326"/>
      <c r="JE4" s="326"/>
      <c r="JF4" s="326"/>
      <c r="JG4" s="326"/>
      <c r="JH4" s="326"/>
      <c r="JI4" s="326"/>
      <c r="JJ4" s="326"/>
      <c r="JK4" s="326"/>
      <c r="JL4" s="326"/>
      <c r="JM4" s="326"/>
      <c r="JN4" s="326"/>
      <c r="JO4" s="326"/>
      <c r="JP4" s="326"/>
      <c r="JQ4" s="326"/>
      <c r="JR4" s="326"/>
      <c r="JS4" s="326"/>
      <c r="JT4" s="326"/>
      <c r="JU4" s="326"/>
      <c r="JV4" s="326"/>
      <c r="JW4" s="326"/>
      <c r="JX4" s="326"/>
      <c r="JY4" s="326"/>
      <c r="JZ4" s="326"/>
      <c r="KA4" s="326"/>
      <c r="KB4" s="326"/>
      <c r="KC4" s="326"/>
      <c r="KD4" s="326"/>
      <c r="KE4" s="326"/>
      <c r="KF4" s="326"/>
      <c r="KG4" s="326"/>
      <c r="KH4" s="326"/>
      <c r="KI4" s="326"/>
      <c r="KJ4" s="326"/>
      <c r="KK4" s="326"/>
      <c r="KL4" s="326"/>
      <c r="KM4" s="326"/>
      <c r="KN4" s="326"/>
      <c r="KO4" s="326"/>
      <c r="KP4" s="326"/>
      <c r="KQ4" s="326"/>
      <c r="KR4" s="326"/>
      <c r="KS4" s="326"/>
      <c r="KT4" s="326"/>
      <c r="KU4" s="326"/>
      <c r="KV4" s="326"/>
      <c r="KW4" s="326"/>
      <c r="KX4" s="326"/>
      <c r="KY4" s="326"/>
      <c r="KZ4" s="326"/>
      <c r="LA4" s="326"/>
      <c r="LB4" s="326"/>
      <c r="LC4" s="326"/>
      <c r="LD4" s="326"/>
      <c r="LE4" s="326"/>
      <c r="LF4" s="326"/>
      <c r="LG4" s="326"/>
      <c r="LH4" s="326"/>
      <c r="LI4" s="326"/>
      <c r="LJ4" s="326"/>
      <c r="LK4" s="326"/>
      <c r="LL4" s="326"/>
      <c r="LM4" s="326"/>
      <c r="LN4" s="326"/>
      <c r="LO4" s="326"/>
      <c r="LP4" s="326"/>
      <c r="LQ4" s="326"/>
      <c r="LR4" s="326"/>
      <c r="LS4" s="326"/>
      <c r="LT4" s="326"/>
      <c r="LU4" s="326"/>
      <c r="LV4" s="326"/>
      <c r="LW4" s="326"/>
      <c r="LX4" s="326"/>
      <c r="LY4" s="326"/>
      <c r="LZ4" s="326"/>
      <c r="MA4" s="326"/>
      <c r="MB4" s="326"/>
      <c r="MC4" s="326"/>
      <c r="MD4" s="326"/>
      <c r="ME4" s="326"/>
      <c r="MF4" s="326"/>
      <c r="MG4" s="326"/>
      <c r="MH4" s="326"/>
      <c r="MI4" s="326"/>
      <c r="MJ4" s="326"/>
      <c r="MK4" s="326"/>
      <c r="ML4" s="326"/>
      <c r="MM4" s="326"/>
      <c r="MN4" s="326"/>
      <c r="MO4" s="326"/>
      <c r="MP4" s="326"/>
      <c r="MQ4" s="326"/>
      <c r="MR4" s="326"/>
      <c r="MS4" s="326"/>
      <c r="MT4" s="326"/>
      <c r="MU4" s="326"/>
      <c r="MV4" s="326"/>
      <c r="MW4" s="326"/>
      <c r="MX4" s="326"/>
      <c r="MY4" s="326"/>
      <c r="MZ4" s="326"/>
      <c r="NA4" s="326"/>
      <c r="NB4" s="326"/>
      <c r="NC4" s="326"/>
      <c r="ND4" s="326"/>
      <c r="NE4" s="326"/>
      <c r="NF4" s="326"/>
      <c r="NG4" s="326"/>
      <c r="NH4" s="326"/>
      <c r="NI4" s="326"/>
      <c r="NJ4" s="326"/>
      <c r="NK4" s="326"/>
      <c r="NL4" s="326"/>
      <c r="NM4" s="326"/>
      <c r="NN4" s="326"/>
      <c r="NO4" s="326"/>
      <c r="NP4" s="326"/>
      <c r="NQ4" s="326"/>
      <c r="NR4" s="326"/>
      <c r="NS4" s="326"/>
      <c r="NT4" s="326"/>
      <c r="NU4" s="326"/>
      <c r="NV4" s="326"/>
      <c r="NW4" s="326"/>
      <c r="NX4" s="326"/>
      <c r="NY4" s="326"/>
      <c r="NZ4" s="326"/>
      <c r="OA4" s="326"/>
      <c r="OB4" s="326"/>
      <c r="OC4" s="326"/>
      <c r="OD4" s="326"/>
      <c r="OE4" s="326"/>
      <c r="OF4" s="326"/>
      <c r="OG4" s="326"/>
      <c r="OH4" s="326"/>
      <c r="OI4" s="326"/>
      <c r="OJ4" s="326"/>
      <c r="OK4" s="326"/>
      <c r="OL4" s="326"/>
      <c r="OM4" s="326"/>
      <c r="ON4" s="326"/>
      <c r="OO4" s="326"/>
      <c r="OP4" s="326"/>
      <c r="OQ4" s="326"/>
      <c r="OR4" s="326"/>
      <c r="OS4" s="326"/>
      <c r="OT4" s="326"/>
      <c r="OU4" s="326"/>
      <c r="OV4" s="326"/>
      <c r="OW4" s="326"/>
      <c r="OX4" s="326"/>
      <c r="OY4" s="326"/>
      <c r="OZ4" s="326"/>
      <c r="PA4" s="326"/>
      <c r="PB4" s="326"/>
      <c r="PC4" s="326"/>
      <c r="PD4" s="326"/>
      <c r="PE4" s="326"/>
      <c r="PF4" s="326"/>
      <c r="PG4" s="326"/>
      <c r="PH4" s="326"/>
      <c r="PI4" s="326"/>
      <c r="PJ4" s="326"/>
      <c r="PK4" s="326"/>
      <c r="PL4" s="326"/>
      <c r="PM4" s="326"/>
      <c r="PN4" s="326"/>
      <c r="PO4" s="326"/>
      <c r="PP4" s="326"/>
      <c r="PQ4" s="326"/>
      <c r="PR4" s="326"/>
      <c r="PS4" s="326"/>
      <c r="PT4" s="326"/>
      <c r="PU4" s="326"/>
      <c r="PV4" s="326"/>
      <c r="PW4" s="326"/>
      <c r="PX4" s="326"/>
      <c r="PY4" s="326"/>
      <c r="PZ4" s="326"/>
      <c r="QA4" s="326"/>
      <c r="QB4" s="326"/>
      <c r="QC4" s="326"/>
      <c r="QD4" s="326"/>
      <c r="QE4" s="326"/>
      <c r="QF4" s="326"/>
      <c r="QG4" s="326"/>
      <c r="QH4" s="326"/>
      <c r="QI4" s="326"/>
      <c r="QJ4" s="326"/>
      <c r="QK4" s="326"/>
      <c r="QL4" s="326"/>
      <c r="QM4" s="326"/>
      <c r="QN4" s="326"/>
      <c r="QO4" s="326"/>
      <c r="QP4" s="326"/>
      <c r="QQ4" s="326"/>
      <c r="QR4" s="326"/>
      <c r="QS4" s="326"/>
      <c r="QT4" s="326"/>
      <c r="QU4" s="326"/>
      <c r="QV4" s="326"/>
      <c r="QW4" s="326"/>
      <c r="QX4" s="326"/>
      <c r="QY4" s="326"/>
      <c r="QZ4" s="326"/>
      <c r="RA4" s="326"/>
      <c r="RB4" s="326"/>
      <c r="RC4" s="326"/>
      <c r="RD4" s="326"/>
      <c r="RE4" s="326"/>
      <c r="RF4" s="326"/>
      <c r="RG4" s="326"/>
      <c r="RH4" s="326"/>
      <c r="RI4" s="326"/>
      <c r="RJ4" s="326"/>
      <c r="RK4" s="326"/>
      <c r="RL4" s="326"/>
      <c r="RM4" s="326"/>
      <c r="RN4" s="326"/>
      <c r="RO4" s="326"/>
      <c r="RP4" s="326"/>
      <c r="RQ4" s="326"/>
      <c r="RR4" s="326"/>
      <c r="RS4" s="326"/>
      <c r="RT4" s="326"/>
      <c r="RU4" s="326"/>
      <c r="RV4" s="326"/>
      <c r="RW4" s="326"/>
      <c r="RX4" s="326"/>
      <c r="RY4" s="326"/>
      <c r="RZ4" s="326"/>
      <c r="SA4" s="326"/>
      <c r="SB4" s="326"/>
      <c r="SC4" s="326"/>
      <c r="SD4" s="326"/>
      <c r="SE4" s="326"/>
      <c r="SF4" s="326"/>
      <c r="SG4" s="326"/>
      <c r="SH4" s="326"/>
      <c r="SI4" s="326"/>
      <c r="SJ4" s="326"/>
      <c r="SK4" s="326"/>
      <c r="SL4" s="326"/>
      <c r="SM4" s="326"/>
      <c r="SN4" s="326"/>
      <c r="SO4" s="326"/>
      <c r="SP4" s="326"/>
      <c r="SQ4" s="326"/>
      <c r="SR4" s="326"/>
      <c r="SS4" s="326"/>
      <c r="ST4" s="326"/>
      <c r="SU4" s="326"/>
      <c r="SV4" s="326"/>
      <c r="SW4" s="326"/>
      <c r="SX4" s="326"/>
      <c r="SY4" s="326"/>
      <c r="SZ4" s="326"/>
      <c r="TA4" s="326"/>
      <c r="TB4" s="326"/>
      <c r="TC4" s="326"/>
      <c r="TD4" s="326"/>
      <c r="TE4" s="326"/>
      <c r="TF4" s="326"/>
      <c r="TG4" s="326"/>
      <c r="TH4" s="326"/>
      <c r="TI4" s="326"/>
      <c r="TJ4" s="326"/>
      <c r="TK4" s="326"/>
      <c r="TL4" s="326"/>
      <c r="TM4" s="326"/>
      <c r="TN4" s="326"/>
      <c r="TO4" s="326"/>
      <c r="TP4" s="326"/>
      <c r="TQ4" s="326"/>
      <c r="TR4" s="326"/>
      <c r="TS4" s="326"/>
      <c r="TT4" s="326"/>
      <c r="TU4" s="326"/>
      <c r="TV4" s="326"/>
      <c r="TW4" s="326"/>
      <c r="TX4" s="326"/>
      <c r="TY4" s="326"/>
      <c r="TZ4" s="326"/>
      <c r="UA4" s="326"/>
      <c r="UB4" s="326"/>
      <c r="UC4" s="326"/>
      <c r="UD4" s="326"/>
      <c r="UE4" s="326"/>
      <c r="UF4" s="326"/>
      <c r="UG4" s="326"/>
      <c r="UH4" s="326"/>
      <c r="UI4" s="326"/>
      <c r="UJ4" s="326"/>
      <c r="UK4" s="326"/>
      <c r="UL4" s="326"/>
      <c r="UM4" s="326"/>
      <c r="UN4" s="326"/>
      <c r="UO4" s="326"/>
      <c r="UP4" s="326"/>
      <c r="UQ4" s="326"/>
      <c r="UR4" s="326"/>
      <c r="US4" s="326"/>
      <c r="UT4" s="326"/>
      <c r="UU4" s="326"/>
      <c r="UV4" s="326"/>
      <c r="UW4" s="326"/>
      <c r="UX4" s="326"/>
      <c r="UY4" s="326"/>
      <c r="UZ4" s="326"/>
      <c r="VA4" s="326"/>
      <c r="VB4" s="326"/>
      <c r="VC4" s="326"/>
      <c r="VD4" s="326"/>
      <c r="VE4" s="326"/>
      <c r="VF4" s="326"/>
      <c r="VG4" s="326"/>
      <c r="VH4" s="326"/>
      <c r="VI4" s="326"/>
      <c r="VJ4" s="326"/>
      <c r="VK4" s="326"/>
      <c r="VL4" s="326"/>
      <c r="VM4" s="326"/>
      <c r="VN4" s="326"/>
      <c r="VO4" s="326"/>
      <c r="VP4" s="326"/>
      <c r="VQ4" s="326"/>
      <c r="VR4" s="326"/>
      <c r="VS4" s="326"/>
      <c r="VT4" s="326"/>
      <c r="VU4" s="326"/>
      <c r="VV4" s="326"/>
      <c r="VW4" s="326"/>
      <c r="VX4" s="326"/>
      <c r="VY4" s="326"/>
      <c r="VZ4" s="326"/>
      <c r="WA4" s="326"/>
      <c r="WB4" s="326"/>
      <c r="WC4" s="326"/>
      <c r="WD4" s="326"/>
      <c r="WE4" s="326"/>
      <c r="WF4" s="326"/>
      <c r="WG4" s="326"/>
      <c r="WH4" s="326"/>
      <c r="WI4" s="326"/>
      <c r="WJ4" s="326"/>
      <c r="WK4" s="326"/>
      <c r="WL4" s="326"/>
      <c r="WM4" s="326"/>
      <c r="WN4" s="326"/>
      <c r="WO4" s="326"/>
      <c r="WP4" s="326"/>
      <c r="WQ4" s="326"/>
      <c r="WR4" s="326"/>
      <c r="WS4" s="326"/>
      <c r="WT4" s="326"/>
      <c r="WU4" s="326"/>
      <c r="WV4" s="326"/>
      <c r="WW4" s="326"/>
      <c r="WX4" s="326"/>
      <c r="WY4" s="326"/>
      <c r="WZ4" s="326"/>
      <c r="XA4" s="326"/>
      <c r="XB4" s="326"/>
      <c r="XC4" s="326"/>
      <c r="XD4" s="326"/>
      <c r="XE4" s="326"/>
      <c r="XF4" s="326"/>
      <c r="XG4" s="326"/>
      <c r="XH4" s="326"/>
      <c r="XI4" s="326"/>
      <c r="XJ4" s="326"/>
      <c r="XK4" s="326"/>
      <c r="XL4" s="326"/>
      <c r="XM4" s="326"/>
      <c r="XN4" s="326"/>
      <c r="XO4" s="326"/>
      <c r="XP4" s="326"/>
      <c r="XQ4" s="326"/>
      <c r="XR4" s="326"/>
      <c r="XS4" s="326"/>
      <c r="XT4" s="326"/>
      <c r="XU4" s="326"/>
      <c r="XV4" s="326"/>
      <c r="XW4" s="326"/>
      <c r="XX4" s="326"/>
      <c r="XY4" s="326"/>
      <c r="XZ4" s="326"/>
      <c r="YA4" s="326"/>
      <c r="YB4" s="326"/>
      <c r="YC4" s="326"/>
      <c r="YD4" s="326"/>
      <c r="YE4" s="326"/>
      <c r="YF4" s="326"/>
      <c r="YG4" s="326"/>
      <c r="YH4" s="326"/>
      <c r="YI4" s="326"/>
      <c r="YJ4" s="326"/>
      <c r="YK4" s="326"/>
      <c r="YL4" s="326"/>
      <c r="YM4" s="326"/>
      <c r="YN4" s="326"/>
      <c r="YO4" s="326"/>
      <c r="YP4" s="326"/>
      <c r="YQ4" s="326"/>
      <c r="YR4" s="326"/>
      <c r="YS4" s="326"/>
      <c r="YT4" s="326"/>
      <c r="YU4" s="326"/>
      <c r="YV4" s="326"/>
      <c r="YW4" s="326"/>
      <c r="YX4" s="326"/>
      <c r="YY4" s="326"/>
      <c r="YZ4" s="326"/>
      <c r="ZA4" s="326"/>
      <c r="ZB4" s="326"/>
      <c r="ZC4" s="326"/>
      <c r="ZD4" s="326"/>
      <c r="ZE4" s="326"/>
      <c r="ZF4" s="326"/>
      <c r="ZG4" s="326"/>
      <c r="ZH4" s="326"/>
      <c r="ZI4" s="326"/>
      <c r="ZJ4" s="326"/>
      <c r="ZK4" s="326"/>
      <c r="ZL4" s="326"/>
      <c r="ZM4" s="326"/>
      <c r="ZN4" s="326"/>
      <c r="ZO4" s="326"/>
      <c r="ZP4" s="326"/>
      <c r="ZQ4" s="326"/>
      <c r="ZR4" s="326"/>
      <c r="ZS4" s="326"/>
      <c r="ZT4" s="326"/>
      <c r="ZU4" s="326"/>
      <c r="ZV4" s="326"/>
      <c r="ZW4" s="326"/>
      <c r="ZX4" s="326"/>
      <c r="ZY4" s="326"/>
      <c r="ZZ4" s="326"/>
      <c r="AAA4" s="326"/>
      <c r="AAB4" s="326"/>
      <c r="AAC4" s="326"/>
      <c r="AAD4" s="326"/>
      <c r="AAE4" s="326"/>
      <c r="AAF4" s="326"/>
      <c r="AAG4" s="326"/>
      <c r="AAH4" s="326"/>
      <c r="AAI4" s="326"/>
      <c r="AAJ4" s="326"/>
      <c r="AAK4" s="326"/>
      <c r="AAL4" s="326"/>
      <c r="AAM4" s="326"/>
      <c r="AAN4" s="326"/>
      <c r="AAO4" s="326"/>
      <c r="AAP4" s="326"/>
      <c r="AAQ4" s="326"/>
      <c r="AAR4" s="326"/>
      <c r="AAS4" s="326"/>
      <c r="AAT4" s="326"/>
      <c r="AAU4" s="326"/>
      <c r="AAV4" s="326"/>
      <c r="AAW4" s="326"/>
      <c r="AAX4" s="326"/>
      <c r="AAY4" s="326"/>
      <c r="AAZ4" s="326"/>
      <c r="ABA4" s="326"/>
      <c r="ABB4" s="326"/>
      <c r="ABC4" s="326"/>
      <c r="ABD4" s="326"/>
      <c r="ABE4" s="326"/>
      <c r="ABF4" s="326"/>
      <c r="ABG4" s="326"/>
      <c r="ABH4" s="326"/>
      <c r="ABI4" s="326"/>
      <c r="ABJ4" s="326"/>
      <c r="ABK4" s="326"/>
      <c r="ABL4" s="326"/>
      <c r="ABM4" s="326"/>
      <c r="ABN4" s="326"/>
      <c r="ABO4" s="326"/>
      <c r="ABP4" s="326"/>
      <c r="ABQ4" s="326"/>
      <c r="ABR4" s="326"/>
      <c r="ABS4" s="326"/>
      <c r="ABT4" s="326"/>
      <c r="ABU4" s="326"/>
      <c r="ABV4" s="326"/>
      <c r="ABW4" s="326"/>
      <c r="ABX4" s="326"/>
      <c r="ABY4" s="326"/>
      <c r="ABZ4" s="326"/>
      <c r="ACA4" s="326"/>
      <c r="ACB4" s="326"/>
      <c r="ACC4" s="326"/>
      <c r="ACD4" s="326"/>
      <c r="ACE4" s="326"/>
      <c r="ACF4" s="326"/>
      <c r="ACG4" s="326"/>
      <c r="ACH4" s="326"/>
      <c r="ACI4" s="326"/>
      <c r="ACJ4" s="326"/>
      <c r="ACK4" s="326"/>
      <c r="ACL4" s="326"/>
      <c r="ACM4" s="326"/>
      <c r="ACN4" s="326"/>
      <c r="ACO4" s="326"/>
      <c r="ACP4" s="326"/>
      <c r="ACQ4" s="326"/>
      <c r="ACR4" s="326"/>
      <c r="ACS4" s="326"/>
      <c r="ACT4" s="326"/>
      <c r="ACU4" s="326"/>
      <c r="ACV4" s="326"/>
      <c r="ACW4" s="326"/>
      <c r="ACX4" s="326"/>
      <c r="ACY4" s="326"/>
      <c r="ACZ4" s="326"/>
      <c r="ADA4" s="326"/>
      <c r="ADB4" s="326"/>
      <c r="ADC4" s="326"/>
      <c r="ADD4" s="326"/>
      <c r="ADE4" s="326"/>
      <c r="ADF4" s="326"/>
      <c r="ADG4" s="326"/>
      <c r="ADH4" s="326"/>
      <c r="ADI4" s="326"/>
      <c r="ADJ4" s="326"/>
      <c r="ADK4" s="326"/>
      <c r="ADL4" s="326"/>
      <c r="ADM4" s="326"/>
      <c r="ADN4" s="326"/>
      <c r="ADO4" s="326"/>
      <c r="ADP4" s="326"/>
      <c r="ADQ4" s="326"/>
      <c r="ADR4" s="326"/>
      <c r="ADS4" s="326"/>
      <c r="ADT4" s="326"/>
      <c r="ADU4" s="326"/>
      <c r="ADV4" s="326"/>
      <c r="ADW4" s="326"/>
      <c r="ADX4" s="326"/>
      <c r="ADY4" s="326"/>
      <c r="ADZ4" s="326"/>
      <c r="AEA4" s="326"/>
      <c r="AEB4" s="326"/>
      <c r="AEC4" s="326"/>
      <c r="AED4" s="326"/>
      <c r="AEE4" s="326"/>
      <c r="AEF4" s="326"/>
      <c r="AEG4" s="326"/>
      <c r="AEH4" s="326"/>
      <c r="AEI4" s="326"/>
      <c r="AEJ4" s="326"/>
      <c r="AEK4" s="326"/>
      <c r="AEL4" s="326"/>
      <c r="AEM4" s="326"/>
      <c r="AEN4" s="326"/>
      <c r="AEO4" s="326"/>
      <c r="AEP4" s="326"/>
      <c r="AEQ4" s="326"/>
      <c r="AER4" s="326"/>
      <c r="AES4" s="326"/>
      <c r="AET4" s="326"/>
      <c r="AEU4" s="326"/>
      <c r="AEV4" s="326"/>
      <c r="AEW4" s="326"/>
      <c r="AEX4" s="326"/>
      <c r="AEY4" s="326"/>
      <c r="AEZ4" s="326"/>
      <c r="AFA4" s="326"/>
      <c r="AFB4" s="326"/>
      <c r="AFC4" s="326"/>
      <c r="AFD4" s="326"/>
      <c r="AFE4" s="326"/>
      <c r="AFF4" s="326"/>
      <c r="AFG4" s="326"/>
      <c r="AFH4" s="326"/>
      <c r="AFI4" s="326"/>
      <c r="AFJ4" s="326"/>
      <c r="AFK4" s="326"/>
      <c r="AFL4" s="326"/>
      <c r="AFM4" s="326"/>
      <c r="AFN4" s="326"/>
      <c r="AFO4" s="326"/>
      <c r="AFP4" s="326"/>
      <c r="AFQ4" s="326"/>
      <c r="AFR4" s="326"/>
      <c r="AFS4" s="326"/>
      <c r="AFT4" s="326"/>
      <c r="AFU4" s="326"/>
      <c r="AFV4" s="326"/>
      <c r="AFW4" s="326"/>
      <c r="AFX4" s="326"/>
      <c r="AFY4" s="326"/>
      <c r="AFZ4" s="326"/>
      <c r="AGA4" s="326"/>
      <c r="AGB4" s="326"/>
      <c r="AGC4" s="326"/>
      <c r="AGD4" s="326"/>
      <c r="AGE4" s="326"/>
      <c r="AGF4" s="326"/>
      <c r="AGG4" s="326"/>
      <c r="AGH4" s="326"/>
      <c r="AGI4" s="326"/>
      <c r="AGJ4" s="326"/>
      <c r="AGK4" s="326"/>
      <c r="AGL4" s="326"/>
      <c r="AGM4" s="326"/>
      <c r="AGN4" s="326"/>
      <c r="AGO4" s="326"/>
      <c r="AGP4" s="326"/>
      <c r="AGQ4" s="326"/>
      <c r="AGR4" s="326"/>
      <c r="AGS4" s="326"/>
      <c r="AGT4" s="326"/>
      <c r="AGU4" s="326"/>
      <c r="AGV4" s="326"/>
      <c r="AGW4" s="326"/>
      <c r="AGX4" s="326"/>
      <c r="AGY4" s="326"/>
      <c r="AGZ4" s="326"/>
      <c r="AHA4" s="326"/>
      <c r="AHB4" s="326"/>
      <c r="AHC4" s="326"/>
      <c r="AHD4" s="326"/>
      <c r="AHE4" s="326"/>
      <c r="AHF4" s="326"/>
      <c r="AHG4" s="326"/>
      <c r="AHH4" s="326"/>
      <c r="AHI4" s="326"/>
      <c r="AHJ4" s="326"/>
      <c r="AHK4" s="326"/>
      <c r="AHL4" s="326"/>
      <c r="AHM4" s="326"/>
      <c r="AHN4" s="326"/>
      <c r="AHO4" s="326"/>
      <c r="AHP4" s="326"/>
      <c r="AHQ4" s="326"/>
      <c r="AHR4" s="326"/>
      <c r="AHS4" s="326"/>
      <c r="AHT4" s="326"/>
      <c r="AHU4" s="326"/>
      <c r="AHV4" s="326"/>
      <c r="AHW4" s="326"/>
      <c r="AHX4" s="326"/>
      <c r="AHY4" s="326"/>
      <c r="AHZ4" s="326"/>
      <c r="AIA4" s="326"/>
      <c r="AIB4" s="326"/>
      <c r="AIC4" s="326"/>
      <c r="AID4" s="326"/>
      <c r="AIE4" s="326"/>
      <c r="AIF4" s="326"/>
      <c r="AIG4" s="326"/>
      <c r="AIH4" s="326"/>
      <c r="AII4" s="326"/>
      <c r="AIJ4" s="326"/>
      <c r="AIK4" s="326"/>
      <c r="AIL4" s="326"/>
      <c r="AIM4" s="326"/>
      <c r="AIN4" s="326"/>
      <c r="AIO4" s="326"/>
      <c r="AIP4" s="326"/>
      <c r="AIQ4" s="326"/>
      <c r="AIR4" s="326"/>
      <c r="AIS4" s="326"/>
      <c r="AIT4" s="326"/>
      <c r="AIU4" s="326"/>
      <c r="AIV4" s="326"/>
      <c r="AIW4" s="326"/>
      <c r="AIX4" s="326"/>
      <c r="AIY4" s="326"/>
      <c r="AIZ4" s="326"/>
      <c r="AJA4" s="326"/>
      <c r="AJB4" s="326"/>
      <c r="AJC4" s="326"/>
      <c r="AJD4" s="326"/>
      <c r="AJE4" s="326"/>
      <c r="AJF4" s="326"/>
      <c r="AJG4" s="326"/>
      <c r="AJH4" s="326"/>
      <c r="AJI4" s="326"/>
      <c r="AJJ4" s="326"/>
      <c r="AJK4" s="326"/>
      <c r="AJL4" s="326"/>
      <c r="AJM4" s="326"/>
      <c r="AJN4" s="326"/>
      <c r="AJO4" s="326"/>
      <c r="AJP4" s="326"/>
      <c r="AJQ4" s="326"/>
      <c r="AJR4" s="326"/>
      <c r="AJS4" s="326"/>
      <c r="AJT4" s="326"/>
      <c r="AJU4" s="326"/>
      <c r="AJV4" s="326"/>
      <c r="AJW4" s="326"/>
      <c r="AJX4" s="326"/>
      <c r="AJY4" s="326"/>
      <c r="AJZ4" s="326"/>
      <c r="AKA4" s="326"/>
      <c r="AKB4" s="326"/>
      <c r="AKC4" s="326"/>
      <c r="AKD4" s="326"/>
      <c r="AKE4" s="326"/>
      <c r="AKF4" s="326"/>
      <c r="AKG4" s="326"/>
      <c r="AKH4" s="326"/>
      <c r="AKI4" s="326"/>
      <c r="AKJ4" s="326"/>
      <c r="AKK4" s="326"/>
      <c r="AKL4" s="326"/>
      <c r="AKM4" s="326"/>
      <c r="AKN4" s="326"/>
      <c r="AKO4" s="326"/>
      <c r="AKP4" s="326"/>
      <c r="AKQ4" s="326"/>
      <c r="AKR4" s="326"/>
      <c r="AKS4" s="326"/>
      <c r="AKT4" s="326"/>
      <c r="AKU4" s="326"/>
      <c r="AKV4" s="326"/>
      <c r="AKW4" s="326"/>
      <c r="AKX4" s="326"/>
      <c r="AKY4" s="326"/>
      <c r="AKZ4" s="326"/>
      <c r="ALA4" s="326"/>
      <c r="ALB4" s="326"/>
      <c r="ALC4" s="326"/>
      <c r="ALD4" s="326"/>
      <c r="ALE4" s="326"/>
      <c r="ALF4" s="326"/>
      <c r="ALG4" s="326"/>
      <c r="ALH4" s="326"/>
      <c r="ALI4" s="326"/>
      <c r="ALJ4" s="326"/>
      <c r="ALK4" s="326"/>
      <c r="ALL4" s="326"/>
      <c r="ALM4" s="326"/>
      <c r="ALN4" s="326"/>
      <c r="ALO4" s="326"/>
      <c r="ALP4" s="326"/>
      <c r="ALQ4" s="326"/>
      <c r="ALR4" s="326"/>
      <c r="ALS4" s="326"/>
      <c r="ALT4" s="326"/>
      <c r="ALU4" s="326"/>
      <c r="ALV4" s="326"/>
      <c r="ALW4" s="326"/>
      <c r="ALX4" s="326"/>
      <c r="ALY4" s="326"/>
      <c r="ALZ4" s="326"/>
      <c r="AMA4" s="326"/>
      <c r="AMB4" s="326"/>
      <c r="AMC4" s="326"/>
      <c r="AMD4" s="326"/>
      <c r="AME4" s="326"/>
      <c r="AMF4" s="326"/>
      <c r="AMG4" s="326"/>
      <c r="AMH4" s="326"/>
      <c r="AMI4" s="326"/>
      <c r="AMJ4" s="326"/>
      <c r="AMK4" s="326"/>
      <c r="AML4" s="326"/>
      <c r="AMM4" s="326"/>
      <c r="AMN4" s="326"/>
      <c r="AMO4" s="326"/>
      <c r="AMP4" s="326"/>
      <c r="AMQ4" s="326"/>
      <c r="AMR4" s="326"/>
      <c r="AMS4" s="326"/>
      <c r="AMT4" s="326"/>
      <c r="AMU4" s="326"/>
      <c r="AMV4" s="326"/>
      <c r="AMW4" s="326"/>
      <c r="AMX4" s="326"/>
      <c r="AMY4" s="326"/>
      <c r="AMZ4" s="326"/>
      <c r="ANA4" s="326"/>
      <c r="ANB4" s="326"/>
      <c r="ANC4" s="326"/>
      <c r="AND4" s="326"/>
      <c r="ANE4" s="326"/>
      <c r="ANF4" s="326"/>
      <c r="ANG4" s="326"/>
      <c r="ANH4" s="326"/>
      <c r="ANI4" s="326"/>
      <c r="ANJ4" s="326"/>
      <c r="ANK4" s="326"/>
      <c r="ANL4" s="326"/>
      <c r="ANM4" s="326"/>
      <c r="ANN4" s="326"/>
      <c r="ANO4" s="326"/>
      <c r="ANP4" s="326"/>
      <c r="ANQ4" s="326"/>
      <c r="ANR4" s="326"/>
      <c r="ANS4" s="326"/>
      <c r="ANT4" s="326"/>
      <c r="ANU4" s="326"/>
      <c r="ANV4" s="326"/>
      <c r="ANW4" s="326"/>
      <c r="ANX4" s="326"/>
      <c r="ANY4" s="326"/>
      <c r="ANZ4" s="326"/>
      <c r="AOA4" s="326"/>
      <c r="AOB4" s="326"/>
      <c r="AOC4" s="326"/>
      <c r="AOD4" s="326"/>
      <c r="AOE4" s="326"/>
      <c r="AOF4" s="326"/>
      <c r="AOG4" s="326"/>
      <c r="AOH4" s="326"/>
      <c r="AOI4" s="326"/>
      <c r="AOJ4" s="326"/>
      <c r="AOK4" s="326"/>
      <c r="AOL4" s="326"/>
      <c r="AOM4" s="326"/>
      <c r="AON4" s="326"/>
      <c r="AOO4" s="326"/>
      <c r="AOP4" s="326"/>
      <c r="AOQ4" s="326"/>
      <c r="AOR4" s="326"/>
      <c r="AOS4" s="326"/>
      <c r="AOT4" s="326"/>
      <c r="AOU4" s="326"/>
      <c r="AOV4" s="326"/>
      <c r="AOW4" s="326"/>
      <c r="AOX4" s="326"/>
      <c r="AOY4" s="326"/>
      <c r="AOZ4" s="326"/>
      <c r="APA4" s="326"/>
      <c r="APB4" s="326"/>
      <c r="APC4" s="326"/>
      <c r="APD4" s="326"/>
      <c r="APE4" s="326"/>
      <c r="APF4" s="326"/>
      <c r="APG4" s="326"/>
      <c r="APH4" s="326"/>
      <c r="API4" s="326"/>
      <c r="APJ4" s="326"/>
      <c r="APK4" s="326"/>
      <c r="APL4" s="326"/>
      <c r="APM4" s="326"/>
      <c r="APN4" s="326"/>
      <c r="APO4" s="326"/>
      <c r="APP4" s="326"/>
      <c r="APQ4" s="326"/>
      <c r="APR4" s="326"/>
      <c r="APS4" s="326"/>
      <c r="APT4" s="326"/>
      <c r="APU4" s="326"/>
      <c r="APV4" s="326"/>
      <c r="APW4" s="326"/>
      <c r="APX4" s="326"/>
      <c r="APY4" s="326"/>
      <c r="APZ4" s="326"/>
      <c r="AQA4" s="326"/>
      <c r="AQB4" s="326"/>
      <c r="AQC4" s="326"/>
      <c r="AQD4" s="326"/>
      <c r="AQE4" s="326"/>
      <c r="AQF4" s="326"/>
      <c r="AQG4" s="326"/>
      <c r="AQH4" s="326"/>
      <c r="AQI4" s="326"/>
      <c r="AQJ4" s="326"/>
      <c r="AQK4" s="326"/>
      <c r="AQL4" s="326"/>
      <c r="AQM4" s="326"/>
      <c r="AQN4" s="326"/>
      <c r="AQO4" s="326"/>
      <c r="AQP4" s="326"/>
      <c r="AQQ4" s="326"/>
      <c r="AQR4" s="326"/>
      <c r="AQS4" s="326"/>
      <c r="AQT4" s="326"/>
      <c r="AQU4" s="326"/>
      <c r="AQV4" s="326"/>
      <c r="AQW4" s="326"/>
      <c r="AQX4" s="326"/>
      <c r="AQY4" s="326"/>
      <c r="AQZ4" s="326"/>
      <c r="ARA4" s="326"/>
      <c r="ARB4" s="326"/>
      <c r="ARC4" s="326"/>
      <c r="ARD4" s="326"/>
      <c r="ARE4" s="326"/>
      <c r="ARF4" s="326"/>
      <c r="ARG4" s="326"/>
      <c r="ARH4" s="326"/>
      <c r="ARI4" s="326"/>
      <c r="ARJ4" s="326"/>
      <c r="ARK4" s="326"/>
      <c r="ARL4" s="326"/>
      <c r="ARM4" s="326"/>
      <c r="ARN4" s="326"/>
      <c r="ARO4" s="326"/>
      <c r="ARP4" s="326"/>
      <c r="ARQ4" s="326"/>
      <c r="ARR4" s="326"/>
      <c r="ARS4" s="326"/>
      <c r="ART4" s="326"/>
      <c r="ARU4" s="326"/>
      <c r="ARV4" s="326"/>
      <c r="ARW4" s="326"/>
      <c r="ARX4" s="326"/>
      <c r="ARY4" s="326"/>
      <c r="ARZ4" s="326"/>
      <c r="ASA4" s="326"/>
      <c r="ASB4" s="326"/>
      <c r="ASC4" s="326"/>
      <c r="ASD4" s="326"/>
      <c r="ASE4" s="326"/>
      <c r="ASF4" s="326"/>
      <c r="ASG4" s="326"/>
      <c r="ASH4" s="326"/>
      <c r="ASI4" s="326"/>
      <c r="ASJ4" s="326"/>
      <c r="ASK4" s="326"/>
      <c r="ASL4" s="326"/>
      <c r="ASM4" s="326"/>
      <c r="ASN4" s="326"/>
      <c r="ASO4" s="326"/>
      <c r="ASP4" s="326"/>
      <c r="ASQ4" s="326"/>
      <c r="ASR4" s="326"/>
      <c r="ASS4" s="326"/>
      <c r="AST4" s="326"/>
      <c r="ASU4" s="326"/>
      <c r="ASV4" s="326"/>
      <c r="ASW4" s="326"/>
      <c r="ASX4" s="326"/>
      <c r="ASY4" s="326"/>
      <c r="ASZ4" s="326"/>
      <c r="ATA4" s="326"/>
      <c r="ATB4" s="326"/>
      <c r="ATC4" s="326"/>
      <c r="ATD4" s="326"/>
      <c r="ATE4" s="326"/>
      <c r="ATF4" s="326"/>
      <c r="ATG4" s="326"/>
      <c r="ATH4" s="326"/>
      <c r="ATI4" s="326"/>
      <c r="ATJ4" s="326"/>
      <c r="ATK4" s="326"/>
      <c r="ATL4" s="326"/>
      <c r="ATM4" s="326"/>
      <c r="ATN4" s="326"/>
      <c r="ATO4" s="326"/>
      <c r="ATP4" s="326"/>
      <c r="ATQ4" s="326"/>
      <c r="ATR4" s="326"/>
      <c r="ATS4" s="326"/>
      <c r="ATT4" s="326"/>
      <c r="ATU4" s="326"/>
      <c r="ATV4" s="326"/>
      <c r="ATW4" s="326"/>
      <c r="ATX4" s="326"/>
      <c r="ATY4" s="326"/>
      <c r="ATZ4" s="326"/>
      <c r="AUA4" s="326"/>
      <c r="AUB4" s="326"/>
      <c r="AUC4" s="326"/>
      <c r="AUD4" s="326"/>
      <c r="AUE4" s="326"/>
      <c r="AUF4" s="326"/>
      <c r="AUG4" s="326"/>
      <c r="AUH4" s="326"/>
      <c r="AUI4" s="326"/>
      <c r="AUJ4" s="326"/>
      <c r="AUK4" s="326"/>
      <c r="AUL4" s="326"/>
      <c r="AUM4" s="326"/>
      <c r="AUN4" s="326"/>
      <c r="AUO4" s="326"/>
      <c r="AUP4" s="326"/>
      <c r="AUQ4" s="326"/>
      <c r="AUR4" s="326"/>
      <c r="AUS4" s="326"/>
      <c r="AUT4" s="326"/>
      <c r="AUU4" s="326"/>
      <c r="AUV4" s="326"/>
      <c r="AUW4" s="326"/>
      <c r="AUX4" s="326"/>
      <c r="AUY4" s="326"/>
      <c r="AUZ4" s="326"/>
      <c r="AVA4" s="326"/>
      <c r="AVB4" s="326"/>
      <c r="AVC4" s="326"/>
      <c r="AVD4" s="326"/>
      <c r="AVE4" s="326"/>
      <c r="AVF4" s="326"/>
      <c r="AVG4" s="326"/>
      <c r="AVH4" s="326"/>
      <c r="AVI4" s="326"/>
      <c r="AVJ4" s="326"/>
      <c r="AVK4" s="326"/>
      <c r="AVL4" s="326"/>
      <c r="AVM4" s="326"/>
      <c r="AVN4" s="326"/>
      <c r="AVO4" s="326"/>
      <c r="AVP4" s="326"/>
      <c r="AVQ4" s="326"/>
      <c r="AVR4" s="326"/>
      <c r="AVS4" s="326"/>
      <c r="AVT4" s="326"/>
      <c r="AVU4" s="326"/>
      <c r="AVV4" s="326"/>
      <c r="AVW4" s="326"/>
      <c r="AVX4" s="326"/>
      <c r="AVY4" s="326"/>
      <c r="AVZ4" s="326"/>
      <c r="AWA4" s="326"/>
      <c r="AWB4" s="326"/>
      <c r="AWC4" s="326"/>
      <c r="AWD4" s="326"/>
      <c r="AWE4" s="326"/>
      <c r="AWF4" s="326"/>
      <c r="AWG4" s="326"/>
      <c r="AWH4" s="326"/>
      <c r="AWI4" s="326"/>
      <c r="AWJ4" s="326"/>
      <c r="AWK4" s="326"/>
      <c r="AWL4" s="326"/>
      <c r="AWM4" s="326"/>
      <c r="AWN4" s="326"/>
      <c r="AWO4" s="326"/>
      <c r="AWP4" s="326"/>
      <c r="AWQ4" s="326"/>
      <c r="AWR4" s="326"/>
      <c r="AWS4" s="326"/>
      <c r="AWT4" s="326"/>
      <c r="AWU4" s="326"/>
      <c r="AWV4" s="326"/>
      <c r="AWW4" s="326"/>
      <c r="AWX4" s="326"/>
      <c r="AWY4" s="326"/>
      <c r="AWZ4" s="326"/>
      <c r="AXA4" s="326"/>
      <c r="AXB4" s="326"/>
      <c r="AXC4" s="326"/>
      <c r="AXD4" s="326"/>
      <c r="AXE4" s="326"/>
      <c r="AXF4" s="326"/>
      <c r="AXG4" s="326"/>
      <c r="AXH4" s="326"/>
      <c r="AXI4" s="326"/>
      <c r="AXJ4" s="326"/>
      <c r="AXK4" s="326"/>
      <c r="AXL4" s="326"/>
      <c r="AXM4" s="326"/>
      <c r="AXN4" s="326"/>
      <c r="AXO4" s="326"/>
      <c r="AXP4" s="326"/>
      <c r="AXQ4" s="326"/>
      <c r="AXR4" s="326"/>
      <c r="AXS4" s="326"/>
      <c r="AXT4" s="326"/>
      <c r="AXU4" s="326"/>
      <c r="AXV4" s="326"/>
      <c r="AXW4" s="326"/>
      <c r="AXX4" s="326"/>
      <c r="AXY4" s="326"/>
      <c r="AXZ4" s="326"/>
      <c r="AYA4" s="326"/>
      <c r="AYB4" s="326"/>
      <c r="AYC4" s="326"/>
      <c r="AYD4" s="326"/>
      <c r="AYE4" s="326"/>
      <c r="AYF4" s="326"/>
      <c r="AYG4" s="326"/>
      <c r="AYH4" s="326"/>
      <c r="AYI4" s="326"/>
      <c r="AYJ4" s="326"/>
      <c r="AYK4" s="326"/>
      <c r="AYL4" s="326"/>
      <c r="AYM4" s="326"/>
      <c r="AYN4" s="326"/>
      <c r="AYO4" s="326"/>
      <c r="AYP4" s="326"/>
      <c r="AYQ4" s="326"/>
      <c r="AYR4" s="326"/>
      <c r="AYS4" s="326"/>
      <c r="AYT4" s="326"/>
      <c r="AYU4" s="326"/>
      <c r="AYV4" s="326"/>
      <c r="AYW4" s="326"/>
      <c r="AYX4" s="326"/>
      <c r="AYY4" s="326"/>
      <c r="AYZ4" s="326"/>
      <c r="AZA4" s="326"/>
      <c r="AZB4" s="326"/>
      <c r="AZC4" s="326"/>
      <c r="AZD4" s="326"/>
      <c r="AZE4" s="326"/>
      <c r="AZF4" s="326"/>
      <c r="AZG4" s="326"/>
      <c r="AZH4" s="326"/>
      <c r="AZI4" s="326"/>
      <c r="AZJ4" s="326"/>
      <c r="AZK4" s="326"/>
      <c r="AZL4" s="326"/>
      <c r="AZM4" s="326"/>
      <c r="AZN4" s="326"/>
      <c r="AZO4" s="326"/>
      <c r="AZP4" s="326"/>
      <c r="AZQ4" s="326"/>
      <c r="AZR4" s="326"/>
      <c r="AZS4" s="326"/>
      <c r="AZT4" s="326"/>
      <c r="AZU4" s="326"/>
      <c r="AZV4" s="326"/>
      <c r="AZW4" s="326"/>
      <c r="AZX4" s="326"/>
      <c r="AZY4" s="326"/>
      <c r="AZZ4" s="326"/>
      <c r="BAA4" s="326"/>
      <c r="BAB4" s="326"/>
      <c r="BAC4" s="326"/>
      <c r="BAD4" s="326"/>
      <c r="BAE4" s="326"/>
      <c r="BAF4" s="326"/>
      <c r="BAG4" s="326"/>
      <c r="BAH4" s="326"/>
      <c r="BAI4" s="326"/>
      <c r="BAJ4" s="326"/>
      <c r="BAK4" s="326"/>
      <c r="BAL4" s="326"/>
      <c r="BAM4" s="326"/>
      <c r="BAN4" s="326"/>
      <c r="BAO4" s="326"/>
      <c r="BAP4" s="326"/>
      <c r="BAQ4" s="326"/>
      <c r="BAR4" s="326"/>
      <c r="BAS4" s="326"/>
      <c r="BAT4" s="326"/>
      <c r="BAU4" s="326"/>
      <c r="BAV4" s="326"/>
      <c r="BAW4" s="326"/>
      <c r="BAX4" s="326"/>
      <c r="BAY4" s="326"/>
      <c r="BAZ4" s="326"/>
      <c r="BBA4" s="326"/>
      <c r="BBB4" s="326"/>
      <c r="BBC4" s="326"/>
      <c r="BBD4" s="326"/>
      <c r="BBE4" s="326"/>
      <c r="BBF4" s="326"/>
      <c r="BBG4" s="326"/>
      <c r="BBH4" s="326"/>
      <c r="BBI4" s="326"/>
      <c r="BBJ4" s="326"/>
      <c r="BBK4" s="326"/>
      <c r="BBL4" s="326"/>
      <c r="BBM4" s="326"/>
      <c r="BBN4" s="326"/>
      <c r="BBO4" s="326"/>
      <c r="BBP4" s="326"/>
      <c r="BBQ4" s="326"/>
      <c r="BBR4" s="326"/>
      <c r="BBS4" s="326"/>
      <c r="BBT4" s="326"/>
      <c r="BBU4" s="326"/>
      <c r="BBV4" s="326"/>
      <c r="BBW4" s="326"/>
      <c r="BBX4" s="326"/>
      <c r="BBY4" s="326"/>
      <c r="BBZ4" s="326"/>
      <c r="BCA4" s="326"/>
      <c r="BCB4" s="326"/>
      <c r="BCC4" s="326"/>
      <c r="BCD4" s="326"/>
      <c r="BCE4" s="326"/>
      <c r="BCF4" s="326"/>
      <c r="BCG4" s="326"/>
      <c r="BCH4" s="326"/>
      <c r="BCI4" s="326"/>
      <c r="BCJ4" s="326"/>
      <c r="BCK4" s="326"/>
      <c r="BCL4" s="326"/>
      <c r="BCM4" s="326"/>
      <c r="BCN4" s="326"/>
      <c r="BCO4" s="326"/>
      <c r="BCP4" s="326"/>
      <c r="BCQ4" s="326"/>
      <c r="BCR4" s="326"/>
      <c r="BCS4" s="326"/>
      <c r="BCT4" s="326"/>
      <c r="BCU4" s="326"/>
      <c r="BCV4" s="326"/>
      <c r="BCW4" s="326"/>
      <c r="BCX4" s="326"/>
      <c r="BCY4" s="326"/>
      <c r="BCZ4" s="326"/>
      <c r="BDA4" s="326"/>
      <c r="BDB4" s="326"/>
      <c r="BDC4" s="326"/>
      <c r="BDD4" s="326"/>
      <c r="BDE4" s="326"/>
      <c r="BDF4" s="326"/>
      <c r="BDG4" s="326"/>
      <c r="BDH4" s="326"/>
      <c r="BDI4" s="326"/>
      <c r="BDJ4" s="326"/>
      <c r="BDK4" s="326"/>
      <c r="BDL4" s="326"/>
      <c r="BDM4" s="326"/>
      <c r="BDN4" s="326"/>
      <c r="BDO4" s="326"/>
      <c r="BDP4" s="326"/>
      <c r="BDQ4" s="326"/>
      <c r="BDR4" s="326"/>
      <c r="BDS4" s="326"/>
      <c r="BDT4" s="326"/>
      <c r="BDU4" s="326"/>
      <c r="BDV4" s="326"/>
      <c r="BDW4" s="326"/>
      <c r="BDX4" s="326"/>
      <c r="BDY4" s="326"/>
      <c r="BDZ4" s="326"/>
      <c r="BEA4" s="326"/>
      <c r="BEB4" s="326"/>
      <c r="BEC4" s="326"/>
      <c r="BED4" s="326"/>
      <c r="BEE4" s="326"/>
      <c r="BEF4" s="326"/>
      <c r="BEG4" s="326"/>
      <c r="BEH4" s="326"/>
      <c r="BEI4" s="326"/>
      <c r="BEJ4" s="326"/>
      <c r="BEK4" s="326"/>
      <c r="BEL4" s="326"/>
      <c r="BEM4" s="326"/>
      <c r="BEN4" s="326"/>
      <c r="BEO4" s="326"/>
      <c r="BEP4" s="326"/>
      <c r="BEQ4" s="326"/>
      <c r="BER4" s="326"/>
      <c r="BES4" s="326"/>
      <c r="BET4" s="326"/>
      <c r="BEU4" s="326"/>
      <c r="BEV4" s="326"/>
      <c r="BEW4" s="326"/>
      <c r="BEX4" s="326"/>
      <c r="BEY4" s="326"/>
      <c r="BEZ4" s="326"/>
      <c r="BFA4" s="326"/>
      <c r="BFB4" s="326"/>
      <c r="BFC4" s="326"/>
      <c r="BFD4" s="326"/>
      <c r="BFE4" s="326"/>
      <c r="BFF4" s="326"/>
      <c r="BFG4" s="326"/>
      <c r="BFH4" s="326"/>
      <c r="BFI4" s="326"/>
      <c r="BFJ4" s="326"/>
      <c r="BFK4" s="326"/>
      <c r="BFL4" s="326"/>
      <c r="BFM4" s="326"/>
      <c r="BFN4" s="326"/>
      <c r="BFO4" s="326"/>
      <c r="BFP4" s="326"/>
      <c r="BFQ4" s="326"/>
      <c r="BFR4" s="326"/>
      <c r="BFS4" s="326"/>
      <c r="BFT4" s="326"/>
      <c r="BFU4" s="326"/>
      <c r="BFV4" s="326"/>
      <c r="BFW4" s="326"/>
      <c r="BFX4" s="326"/>
      <c r="BFY4" s="326"/>
      <c r="BFZ4" s="326"/>
      <c r="BGA4" s="326"/>
      <c r="BGB4" s="326"/>
      <c r="BGC4" s="326"/>
      <c r="BGD4" s="326"/>
      <c r="BGE4" s="326"/>
      <c r="BGF4" s="326"/>
      <c r="BGG4" s="326"/>
      <c r="BGH4" s="326"/>
      <c r="BGI4" s="326"/>
      <c r="BGJ4" s="326"/>
      <c r="BGK4" s="326"/>
      <c r="BGL4" s="326"/>
      <c r="BGM4" s="326"/>
      <c r="BGN4" s="326"/>
      <c r="BGO4" s="326"/>
      <c r="BGP4" s="326"/>
      <c r="BGQ4" s="326"/>
      <c r="BGR4" s="326"/>
      <c r="BGS4" s="326"/>
      <c r="BGT4" s="326"/>
      <c r="BGU4" s="326"/>
      <c r="BGV4" s="326"/>
      <c r="BGW4" s="326"/>
      <c r="BGX4" s="326"/>
      <c r="BGY4" s="326"/>
      <c r="BGZ4" s="326"/>
      <c r="BHA4" s="326"/>
      <c r="BHB4" s="326"/>
      <c r="BHC4" s="326"/>
      <c r="BHD4" s="326"/>
      <c r="BHE4" s="326"/>
      <c r="BHF4" s="326"/>
      <c r="BHG4" s="326"/>
      <c r="BHH4" s="326"/>
      <c r="BHI4" s="326"/>
      <c r="BHJ4" s="326"/>
      <c r="BHK4" s="326"/>
      <c r="BHL4" s="326"/>
      <c r="BHM4" s="326"/>
      <c r="BHN4" s="326"/>
      <c r="BHO4" s="326"/>
      <c r="BHP4" s="326"/>
      <c r="BHQ4" s="326"/>
      <c r="BHR4" s="326"/>
      <c r="BHS4" s="326"/>
      <c r="BHT4" s="326"/>
      <c r="BHU4" s="326"/>
      <c r="BHV4" s="326"/>
      <c r="BHW4" s="326"/>
      <c r="BHX4" s="326"/>
      <c r="BHY4" s="326"/>
      <c r="BHZ4" s="326"/>
      <c r="BIA4" s="326"/>
      <c r="BIB4" s="326"/>
      <c r="BIC4" s="326"/>
      <c r="BID4" s="326"/>
      <c r="BIE4" s="326"/>
      <c r="BIF4" s="326"/>
      <c r="BIG4" s="326"/>
      <c r="BIH4" s="326"/>
      <c r="BII4" s="326"/>
      <c r="BIJ4" s="326"/>
      <c r="BIK4" s="326"/>
      <c r="BIL4" s="326"/>
      <c r="BIM4" s="326"/>
      <c r="BIN4" s="326"/>
      <c r="BIO4" s="326"/>
      <c r="BIP4" s="326"/>
      <c r="BIQ4" s="326"/>
      <c r="BIR4" s="326"/>
      <c r="BIS4" s="326"/>
      <c r="BIT4" s="326"/>
      <c r="BIU4" s="326"/>
      <c r="BIV4" s="326"/>
      <c r="BIW4" s="326"/>
      <c r="BIX4" s="326"/>
      <c r="BIY4" s="326"/>
      <c r="BIZ4" s="326"/>
      <c r="BJA4" s="326"/>
      <c r="BJB4" s="326"/>
      <c r="BJC4" s="326"/>
      <c r="BJD4" s="326"/>
      <c r="BJE4" s="326"/>
      <c r="BJF4" s="326"/>
      <c r="BJG4" s="326"/>
      <c r="BJH4" s="326"/>
      <c r="BJI4" s="326"/>
      <c r="BJJ4" s="326"/>
      <c r="BJK4" s="326"/>
      <c r="BJL4" s="326"/>
      <c r="BJM4" s="326"/>
      <c r="BJN4" s="326"/>
      <c r="BJO4" s="326"/>
      <c r="BJP4" s="326"/>
      <c r="BJQ4" s="326"/>
      <c r="BJR4" s="326"/>
      <c r="BJS4" s="326"/>
      <c r="BJT4" s="326"/>
      <c r="BJU4" s="326"/>
      <c r="BJV4" s="326"/>
      <c r="BJW4" s="326"/>
      <c r="BJX4" s="326"/>
      <c r="BJY4" s="326"/>
      <c r="BJZ4" s="326"/>
      <c r="BKA4" s="326"/>
      <c r="BKB4" s="326"/>
      <c r="BKC4" s="326"/>
      <c r="BKD4" s="326"/>
      <c r="BKE4" s="326"/>
      <c r="BKF4" s="326"/>
      <c r="BKG4" s="326"/>
      <c r="BKH4" s="326"/>
      <c r="BKI4" s="326"/>
      <c r="BKJ4" s="326"/>
      <c r="BKK4" s="326"/>
      <c r="BKL4" s="326"/>
      <c r="BKM4" s="326"/>
      <c r="BKN4" s="326"/>
      <c r="BKO4" s="326"/>
      <c r="BKP4" s="326"/>
      <c r="BKQ4" s="326"/>
      <c r="BKR4" s="326"/>
      <c r="BKS4" s="326"/>
      <c r="BKT4" s="326"/>
      <c r="BKU4" s="326"/>
      <c r="BKV4" s="326"/>
      <c r="BKW4" s="326"/>
      <c r="BKX4" s="326"/>
      <c r="BKY4" s="326"/>
      <c r="BKZ4" s="326"/>
      <c r="BLA4" s="326"/>
      <c r="BLB4" s="326"/>
      <c r="BLC4" s="326"/>
      <c r="BLD4" s="326"/>
      <c r="BLE4" s="326"/>
      <c r="BLF4" s="326"/>
      <c r="BLG4" s="326"/>
      <c r="BLH4" s="326"/>
      <c r="BLI4" s="326"/>
      <c r="BLJ4" s="326"/>
      <c r="BLK4" s="326"/>
      <c r="BLL4" s="326"/>
      <c r="BLM4" s="326"/>
      <c r="BLN4" s="326"/>
      <c r="BLO4" s="326"/>
      <c r="BLP4" s="326"/>
      <c r="BLQ4" s="326"/>
      <c r="BLR4" s="326"/>
      <c r="BLS4" s="326"/>
      <c r="BLT4" s="326"/>
      <c r="BLU4" s="326"/>
      <c r="BLV4" s="326"/>
      <c r="BLW4" s="326"/>
      <c r="BLX4" s="326"/>
      <c r="BLY4" s="326"/>
      <c r="BLZ4" s="326"/>
      <c r="BMA4" s="326"/>
      <c r="BMB4" s="326"/>
      <c r="BMC4" s="326"/>
      <c r="BMD4" s="326"/>
      <c r="BME4" s="326"/>
      <c r="BMF4" s="326"/>
      <c r="BMG4" s="326"/>
      <c r="BMH4" s="326"/>
      <c r="BMI4" s="326"/>
      <c r="BMJ4" s="326"/>
      <c r="BMK4" s="326"/>
      <c r="BML4" s="326"/>
      <c r="BMM4" s="326"/>
      <c r="BMN4" s="326"/>
      <c r="BMO4" s="326"/>
      <c r="BMP4" s="326"/>
      <c r="BMQ4" s="326"/>
      <c r="BMR4" s="326"/>
      <c r="BMS4" s="326"/>
      <c r="BMT4" s="326"/>
      <c r="BMU4" s="326"/>
      <c r="BMV4" s="326"/>
      <c r="BMW4" s="326"/>
      <c r="BMX4" s="326"/>
      <c r="BMY4" s="326"/>
      <c r="BMZ4" s="326"/>
      <c r="BNA4" s="326"/>
      <c r="BNB4" s="326"/>
      <c r="BNC4" s="326"/>
      <c r="BND4" s="326"/>
      <c r="BNE4" s="326"/>
      <c r="BNF4" s="326"/>
      <c r="BNG4" s="326"/>
      <c r="BNH4" s="326"/>
      <c r="BNI4" s="326"/>
      <c r="BNJ4" s="326"/>
      <c r="BNK4" s="326"/>
      <c r="BNL4" s="326"/>
      <c r="BNM4" s="326"/>
      <c r="BNN4" s="326"/>
      <c r="BNO4" s="326"/>
      <c r="BNP4" s="326"/>
      <c r="BNQ4" s="326"/>
      <c r="BNR4" s="326"/>
      <c r="BNS4" s="326"/>
      <c r="BNT4" s="326"/>
      <c r="BNU4" s="326"/>
      <c r="BNV4" s="326"/>
      <c r="BNW4" s="326"/>
      <c r="BNX4" s="326"/>
      <c r="BNY4" s="326"/>
      <c r="BNZ4" s="326"/>
      <c r="BOA4" s="326"/>
      <c r="BOB4" s="326"/>
      <c r="BOC4" s="326"/>
      <c r="BOD4" s="326"/>
      <c r="BOE4" s="326"/>
      <c r="BOF4" s="326"/>
      <c r="BOG4" s="326"/>
      <c r="BOH4" s="326"/>
      <c r="BOI4" s="326"/>
      <c r="BOJ4" s="326"/>
      <c r="BOK4" s="326"/>
      <c r="BOL4" s="326"/>
      <c r="BOM4" s="326"/>
      <c r="BON4" s="326"/>
      <c r="BOO4" s="326"/>
      <c r="BOP4" s="326"/>
      <c r="BOQ4" s="326"/>
      <c r="BOR4" s="326"/>
      <c r="BOS4" s="326"/>
      <c r="BOT4" s="326"/>
      <c r="BOU4" s="326"/>
      <c r="BOV4" s="326"/>
    </row>
    <row r="5" spans="1:1764" ht="19.5" customHeight="1">
      <c r="A5" s="662" t="s">
        <v>0</v>
      </c>
      <c r="B5" s="665" t="s">
        <v>1</v>
      </c>
      <c r="C5" s="665" t="s">
        <v>2</v>
      </c>
      <c r="D5" s="668" t="s">
        <v>3</v>
      </c>
      <c r="E5" s="669"/>
      <c r="F5" s="670" t="s">
        <v>4</v>
      </c>
      <c r="G5" s="670" t="s">
        <v>5</v>
      </c>
      <c r="H5" s="673" t="s">
        <v>6</v>
      </c>
      <c r="I5" s="673" t="s">
        <v>7</v>
      </c>
      <c r="J5" s="676" t="s">
        <v>1185</v>
      </c>
      <c r="K5" s="677"/>
      <c r="L5" s="678"/>
      <c r="M5" s="114"/>
      <c r="N5" s="114"/>
      <c r="O5" s="114"/>
      <c r="P5" s="114"/>
      <c r="Q5" s="114"/>
      <c r="R5" s="114"/>
      <c r="S5" s="114"/>
      <c r="T5" s="114"/>
      <c r="U5" s="114"/>
    </row>
    <row r="6" spans="1:1764" ht="21" customHeight="1">
      <c r="A6" s="663"/>
      <c r="B6" s="666"/>
      <c r="C6" s="666"/>
      <c r="D6" s="575" t="s">
        <v>8</v>
      </c>
      <c r="E6" s="11" t="s">
        <v>9</v>
      </c>
      <c r="F6" s="671"/>
      <c r="G6" s="671"/>
      <c r="H6" s="674"/>
      <c r="I6" s="674"/>
      <c r="J6" s="679" t="s">
        <v>10</v>
      </c>
      <c r="K6" s="92" t="s">
        <v>11</v>
      </c>
      <c r="L6" s="362"/>
      <c r="M6" s="114"/>
      <c r="N6" s="114"/>
      <c r="O6" s="114"/>
      <c r="P6" s="114"/>
      <c r="Q6" s="114"/>
      <c r="R6" s="114"/>
      <c r="S6" s="114"/>
      <c r="T6" s="114"/>
      <c r="U6" s="114"/>
    </row>
    <row r="7" spans="1:1764" ht="15" customHeight="1">
      <c r="A7" s="663"/>
      <c r="B7" s="666"/>
      <c r="C7" s="666"/>
      <c r="D7" s="666"/>
      <c r="E7" s="575" t="s">
        <v>597</v>
      </c>
      <c r="F7" s="671"/>
      <c r="G7" s="671"/>
      <c r="H7" s="674"/>
      <c r="I7" s="674"/>
      <c r="J7" s="679"/>
      <c r="K7" s="681" t="s">
        <v>12</v>
      </c>
      <c r="L7" s="682" t="s">
        <v>13</v>
      </c>
      <c r="M7" s="114"/>
      <c r="N7" s="114"/>
      <c r="O7" s="114"/>
      <c r="P7" s="114"/>
      <c r="Q7" s="114"/>
      <c r="R7" s="114"/>
      <c r="S7" s="114"/>
      <c r="T7" s="114"/>
      <c r="U7" s="114"/>
    </row>
    <row r="8" spans="1:1764" ht="9.6" customHeight="1">
      <c r="A8" s="663"/>
      <c r="B8" s="666"/>
      <c r="C8" s="666"/>
      <c r="D8" s="666"/>
      <c r="E8" s="666"/>
      <c r="F8" s="671"/>
      <c r="G8" s="671"/>
      <c r="H8" s="674"/>
      <c r="I8" s="674"/>
      <c r="J8" s="679"/>
      <c r="K8" s="679"/>
      <c r="L8" s="683"/>
      <c r="M8" s="114"/>
      <c r="N8" s="114"/>
      <c r="O8" s="114"/>
      <c r="P8" s="114"/>
      <c r="Q8" s="114"/>
      <c r="R8" s="114"/>
      <c r="S8" s="114"/>
      <c r="T8" s="114"/>
      <c r="U8" s="114"/>
    </row>
    <row r="9" spans="1:1764" ht="16.5" customHeight="1">
      <c r="A9" s="664"/>
      <c r="B9" s="667"/>
      <c r="C9" s="667"/>
      <c r="D9" s="667"/>
      <c r="E9" s="667"/>
      <c r="F9" s="672"/>
      <c r="G9" s="672"/>
      <c r="H9" s="675"/>
      <c r="I9" s="675"/>
      <c r="J9" s="680"/>
      <c r="K9" s="680"/>
      <c r="L9" s="684"/>
      <c r="M9" s="114"/>
      <c r="N9" s="114"/>
      <c r="O9" s="114"/>
      <c r="P9" s="114"/>
      <c r="Q9" s="114"/>
      <c r="R9" s="114"/>
      <c r="S9" s="114"/>
      <c r="T9" s="114"/>
      <c r="U9" s="114"/>
    </row>
    <row r="10" spans="1:1764" ht="15.75" customHeight="1">
      <c r="A10" s="12">
        <v>1</v>
      </c>
      <c r="B10" s="13">
        <v>2</v>
      </c>
      <c r="C10" s="13">
        <v>3</v>
      </c>
      <c r="D10" s="14">
        <v>4</v>
      </c>
      <c r="E10" s="14">
        <v>5</v>
      </c>
      <c r="F10" s="14">
        <v>6</v>
      </c>
      <c r="G10" s="14">
        <v>7</v>
      </c>
      <c r="H10" s="14">
        <v>8</v>
      </c>
      <c r="I10" s="14">
        <v>9</v>
      </c>
      <c r="J10" s="93">
        <v>10</v>
      </c>
      <c r="K10" s="93">
        <v>11</v>
      </c>
      <c r="L10" s="363">
        <v>12</v>
      </c>
      <c r="M10" s="114"/>
      <c r="N10" s="114"/>
      <c r="O10" s="114"/>
      <c r="P10" s="114"/>
      <c r="Q10" s="114"/>
      <c r="R10" s="114"/>
      <c r="S10" s="114"/>
      <c r="T10" s="114"/>
      <c r="U10" s="114"/>
    </row>
    <row r="11" spans="1:1764" s="16" customFormat="1" ht="23.25" customHeight="1">
      <c r="A11" s="656" t="s">
        <v>14</v>
      </c>
      <c r="B11" s="657"/>
      <c r="C11" s="15"/>
      <c r="D11" s="15"/>
      <c r="E11" s="15"/>
      <c r="F11" s="15"/>
      <c r="G11" s="15"/>
      <c r="H11" s="15"/>
      <c r="I11" s="15"/>
      <c r="J11" s="452">
        <f>SUM(K11,L11)</f>
        <v>3004531000</v>
      </c>
      <c r="K11" s="452">
        <f>SUM(K12,K80,K138,K177,K190,K220,K233,K249,K293,K375,K394,K413,K428,K432,K455,K518,K576)</f>
        <v>2967669000</v>
      </c>
      <c r="L11" s="453">
        <f>SUM(L12,L80,L138,L177,L190,L220,L233,L249,L293,L375,L394,L413,L428,L432,L455,L518,L576)</f>
        <v>36862000</v>
      </c>
      <c r="M11" s="327"/>
      <c r="N11" s="327"/>
      <c r="O11" s="327"/>
      <c r="P11" s="327"/>
      <c r="Q11" s="327"/>
      <c r="R11" s="327"/>
      <c r="S11" s="327"/>
      <c r="T11" s="327"/>
      <c r="U11" s="327"/>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c r="JA11" s="328"/>
      <c r="JB11" s="328"/>
      <c r="JC11" s="328"/>
      <c r="JD11" s="328"/>
      <c r="JE11" s="328"/>
      <c r="JF11" s="328"/>
      <c r="JG11" s="328"/>
      <c r="JH11" s="328"/>
      <c r="JI11" s="328"/>
      <c r="JJ11" s="328"/>
      <c r="JK11" s="328"/>
      <c r="JL11" s="328"/>
      <c r="JM11" s="328"/>
      <c r="JN11" s="328"/>
      <c r="JO11" s="328"/>
      <c r="JP11" s="328"/>
      <c r="JQ11" s="328"/>
      <c r="JR11" s="328"/>
      <c r="JS11" s="328"/>
      <c r="JT11" s="328"/>
      <c r="JU11" s="328"/>
      <c r="JV11" s="328"/>
      <c r="JW11" s="328"/>
      <c r="JX11" s="328"/>
      <c r="JY11" s="328"/>
      <c r="JZ11" s="328"/>
      <c r="KA11" s="328"/>
      <c r="KB11" s="328"/>
      <c r="KC11" s="328"/>
      <c r="KD11" s="328"/>
      <c r="KE11" s="328"/>
      <c r="KF11" s="328"/>
      <c r="KG11" s="328"/>
      <c r="KH11" s="328"/>
      <c r="KI11" s="328"/>
      <c r="KJ11" s="328"/>
      <c r="KK11" s="328"/>
      <c r="KL11" s="328"/>
      <c r="KM11" s="328"/>
      <c r="KN11" s="328"/>
      <c r="KO11" s="328"/>
      <c r="KP11" s="328"/>
      <c r="KQ11" s="328"/>
      <c r="KR11" s="328"/>
      <c r="KS11" s="328"/>
      <c r="KT11" s="328"/>
      <c r="KU11" s="328"/>
      <c r="KV11" s="328"/>
      <c r="KW11" s="328"/>
      <c r="KX11" s="328"/>
      <c r="KY11" s="328"/>
      <c r="KZ11" s="328"/>
      <c r="LA11" s="328"/>
      <c r="LB11" s="328"/>
      <c r="LC11" s="328"/>
      <c r="LD11" s="328"/>
      <c r="LE11" s="328"/>
      <c r="LF11" s="328"/>
      <c r="LG11" s="328"/>
      <c r="LH11" s="328"/>
      <c r="LI11" s="328"/>
      <c r="LJ11" s="328"/>
      <c r="LK11" s="328"/>
      <c r="LL11" s="328"/>
      <c r="LM11" s="328"/>
      <c r="LN11" s="328"/>
      <c r="LO11" s="328"/>
      <c r="LP11" s="328"/>
      <c r="LQ11" s="328"/>
      <c r="LR11" s="328"/>
      <c r="LS11" s="328"/>
      <c r="LT11" s="328"/>
      <c r="LU11" s="328"/>
      <c r="LV11" s="328"/>
      <c r="LW11" s="328"/>
      <c r="LX11" s="328"/>
      <c r="LY11" s="328"/>
      <c r="LZ11" s="328"/>
      <c r="MA11" s="328"/>
      <c r="MB11" s="328"/>
      <c r="MC11" s="328"/>
      <c r="MD11" s="328"/>
      <c r="ME11" s="328"/>
      <c r="MF11" s="328"/>
      <c r="MG11" s="328"/>
      <c r="MH11" s="328"/>
      <c r="MI11" s="328"/>
      <c r="MJ11" s="328"/>
      <c r="MK11" s="328"/>
      <c r="ML11" s="328"/>
      <c r="MM11" s="328"/>
      <c r="MN11" s="328"/>
      <c r="MO11" s="328"/>
      <c r="MP11" s="328"/>
      <c r="MQ11" s="328"/>
      <c r="MR11" s="328"/>
      <c r="MS11" s="328"/>
      <c r="MT11" s="328"/>
      <c r="MU11" s="328"/>
      <c r="MV11" s="328"/>
      <c r="MW11" s="328"/>
      <c r="MX11" s="328"/>
      <c r="MY11" s="328"/>
      <c r="MZ11" s="328"/>
      <c r="NA11" s="328"/>
      <c r="NB11" s="328"/>
      <c r="NC11" s="328"/>
      <c r="ND11" s="328"/>
      <c r="NE11" s="328"/>
      <c r="NF11" s="328"/>
      <c r="NG11" s="328"/>
      <c r="NH11" s="328"/>
      <c r="NI11" s="328"/>
      <c r="NJ11" s="328"/>
      <c r="NK11" s="328"/>
      <c r="NL11" s="328"/>
      <c r="NM11" s="328"/>
      <c r="NN11" s="328"/>
      <c r="NO11" s="328"/>
      <c r="NP11" s="328"/>
      <c r="NQ11" s="328"/>
      <c r="NR11" s="328"/>
      <c r="NS11" s="328"/>
      <c r="NT11" s="328"/>
      <c r="NU11" s="328"/>
      <c r="NV11" s="328"/>
      <c r="NW11" s="328"/>
      <c r="NX11" s="328"/>
      <c r="NY11" s="328"/>
      <c r="NZ11" s="328"/>
      <c r="OA11" s="328"/>
      <c r="OB11" s="328"/>
      <c r="OC11" s="328"/>
      <c r="OD11" s="328"/>
      <c r="OE11" s="328"/>
      <c r="OF11" s="328"/>
      <c r="OG11" s="328"/>
      <c r="OH11" s="328"/>
      <c r="OI11" s="328"/>
      <c r="OJ11" s="328"/>
      <c r="OK11" s="328"/>
      <c r="OL11" s="328"/>
      <c r="OM11" s="328"/>
      <c r="ON11" s="328"/>
      <c r="OO11" s="328"/>
      <c r="OP11" s="328"/>
      <c r="OQ11" s="328"/>
      <c r="OR11" s="328"/>
      <c r="OS11" s="328"/>
      <c r="OT11" s="328"/>
      <c r="OU11" s="328"/>
      <c r="OV11" s="328"/>
      <c r="OW11" s="328"/>
      <c r="OX11" s="328"/>
      <c r="OY11" s="328"/>
      <c r="OZ11" s="328"/>
      <c r="PA11" s="328"/>
      <c r="PB11" s="328"/>
      <c r="PC11" s="328"/>
      <c r="PD11" s="328"/>
      <c r="PE11" s="328"/>
      <c r="PF11" s="328"/>
      <c r="PG11" s="328"/>
      <c r="PH11" s="328"/>
      <c r="PI11" s="328"/>
      <c r="PJ11" s="328"/>
      <c r="PK11" s="328"/>
      <c r="PL11" s="328"/>
      <c r="PM11" s="328"/>
      <c r="PN11" s="328"/>
      <c r="PO11" s="328"/>
      <c r="PP11" s="328"/>
      <c r="PQ11" s="328"/>
      <c r="PR11" s="328"/>
      <c r="PS11" s="328"/>
      <c r="PT11" s="328"/>
      <c r="PU11" s="328"/>
      <c r="PV11" s="328"/>
      <c r="PW11" s="328"/>
      <c r="PX11" s="328"/>
      <c r="PY11" s="328"/>
      <c r="PZ11" s="328"/>
      <c r="QA11" s="328"/>
      <c r="QB11" s="328"/>
      <c r="QC11" s="328"/>
      <c r="QD11" s="328"/>
      <c r="QE11" s="328"/>
      <c r="QF11" s="328"/>
      <c r="QG11" s="328"/>
      <c r="QH11" s="328"/>
      <c r="QI11" s="328"/>
      <c r="QJ11" s="328"/>
      <c r="QK11" s="328"/>
      <c r="QL11" s="328"/>
      <c r="QM11" s="328"/>
      <c r="QN11" s="328"/>
      <c r="QO11" s="328"/>
      <c r="QP11" s="328"/>
      <c r="QQ11" s="328"/>
      <c r="QR11" s="328"/>
      <c r="QS11" s="328"/>
      <c r="QT11" s="328"/>
      <c r="QU11" s="328"/>
      <c r="QV11" s="328"/>
      <c r="QW11" s="328"/>
      <c r="QX11" s="328"/>
      <c r="QY11" s="328"/>
      <c r="QZ11" s="328"/>
      <c r="RA11" s="328"/>
      <c r="RB11" s="328"/>
      <c r="RC11" s="328"/>
      <c r="RD11" s="328"/>
      <c r="RE11" s="328"/>
      <c r="RF11" s="328"/>
      <c r="RG11" s="328"/>
      <c r="RH11" s="328"/>
      <c r="RI11" s="328"/>
      <c r="RJ11" s="328"/>
      <c r="RK11" s="328"/>
      <c r="RL11" s="328"/>
      <c r="RM11" s="328"/>
      <c r="RN11" s="328"/>
      <c r="RO11" s="328"/>
      <c r="RP11" s="328"/>
      <c r="RQ11" s="328"/>
      <c r="RR11" s="328"/>
      <c r="RS11" s="328"/>
      <c r="RT11" s="328"/>
      <c r="RU11" s="328"/>
      <c r="RV11" s="328"/>
      <c r="RW11" s="328"/>
      <c r="RX11" s="328"/>
      <c r="RY11" s="328"/>
      <c r="RZ11" s="328"/>
      <c r="SA11" s="328"/>
      <c r="SB11" s="328"/>
      <c r="SC11" s="328"/>
      <c r="SD11" s="328"/>
      <c r="SE11" s="328"/>
      <c r="SF11" s="328"/>
      <c r="SG11" s="328"/>
      <c r="SH11" s="328"/>
      <c r="SI11" s="328"/>
      <c r="SJ11" s="328"/>
      <c r="SK11" s="328"/>
      <c r="SL11" s="328"/>
      <c r="SM11" s="328"/>
      <c r="SN11" s="328"/>
      <c r="SO11" s="328"/>
      <c r="SP11" s="328"/>
      <c r="SQ11" s="328"/>
      <c r="SR11" s="328"/>
      <c r="SS11" s="328"/>
      <c r="ST11" s="328"/>
      <c r="SU11" s="328"/>
      <c r="SV11" s="328"/>
      <c r="SW11" s="328"/>
      <c r="SX11" s="328"/>
      <c r="SY11" s="328"/>
      <c r="SZ11" s="328"/>
      <c r="TA11" s="328"/>
      <c r="TB11" s="328"/>
      <c r="TC11" s="328"/>
      <c r="TD11" s="328"/>
      <c r="TE11" s="328"/>
      <c r="TF11" s="328"/>
      <c r="TG11" s="328"/>
      <c r="TH11" s="328"/>
      <c r="TI11" s="328"/>
      <c r="TJ11" s="328"/>
      <c r="TK11" s="328"/>
      <c r="TL11" s="328"/>
      <c r="TM11" s="328"/>
      <c r="TN11" s="328"/>
      <c r="TO11" s="328"/>
      <c r="TP11" s="328"/>
      <c r="TQ11" s="328"/>
      <c r="TR11" s="328"/>
      <c r="TS11" s="328"/>
      <c r="TT11" s="328"/>
      <c r="TU11" s="328"/>
      <c r="TV11" s="328"/>
      <c r="TW11" s="328"/>
      <c r="TX11" s="328"/>
      <c r="TY11" s="328"/>
      <c r="TZ11" s="328"/>
      <c r="UA11" s="328"/>
      <c r="UB11" s="328"/>
      <c r="UC11" s="328"/>
      <c r="UD11" s="328"/>
      <c r="UE11" s="328"/>
      <c r="UF11" s="328"/>
      <c r="UG11" s="328"/>
      <c r="UH11" s="328"/>
      <c r="UI11" s="328"/>
      <c r="UJ11" s="328"/>
      <c r="UK11" s="328"/>
      <c r="UL11" s="328"/>
      <c r="UM11" s="328"/>
      <c r="UN11" s="328"/>
      <c r="UO11" s="328"/>
      <c r="UP11" s="328"/>
      <c r="UQ11" s="328"/>
      <c r="UR11" s="328"/>
      <c r="US11" s="328"/>
      <c r="UT11" s="328"/>
      <c r="UU11" s="328"/>
      <c r="UV11" s="328"/>
      <c r="UW11" s="328"/>
      <c r="UX11" s="328"/>
      <c r="UY11" s="328"/>
      <c r="UZ11" s="328"/>
      <c r="VA11" s="328"/>
      <c r="VB11" s="328"/>
      <c r="VC11" s="328"/>
      <c r="VD11" s="328"/>
      <c r="VE11" s="328"/>
      <c r="VF11" s="328"/>
      <c r="VG11" s="328"/>
      <c r="VH11" s="328"/>
      <c r="VI11" s="328"/>
      <c r="VJ11" s="328"/>
      <c r="VK11" s="328"/>
      <c r="VL11" s="328"/>
      <c r="VM11" s="328"/>
      <c r="VN11" s="328"/>
      <c r="VO11" s="328"/>
      <c r="VP11" s="328"/>
      <c r="VQ11" s="328"/>
      <c r="VR11" s="328"/>
      <c r="VS11" s="328"/>
      <c r="VT11" s="328"/>
      <c r="VU11" s="328"/>
      <c r="VV11" s="328"/>
      <c r="VW11" s="328"/>
      <c r="VX11" s="328"/>
      <c r="VY11" s="328"/>
      <c r="VZ11" s="328"/>
      <c r="WA11" s="328"/>
      <c r="WB11" s="328"/>
      <c r="WC11" s="328"/>
      <c r="WD11" s="328"/>
      <c r="WE11" s="328"/>
      <c r="WF11" s="328"/>
      <c r="WG11" s="328"/>
      <c r="WH11" s="328"/>
      <c r="WI11" s="328"/>
      <c r="WJ11" s="328"/>
      <c r="WK11" s="328"/>
      <c r="WL11" s="328"/>
      <c r="WM11" s="328"/>
      <c r="WN11" s="328"/>
      <c r="WO11" s="328"/>
      <c r="WP11" s="328"/>
      <c r="WQ11" s="328"/>
      <c r="WR11" s="328"/>
      <c r="WS11" s="328"/>
      <c r="WT11" s="328"/>
      <c r="WU11" s="328"/>
      <c r="WV11" s="328"/>
      <c r="WW11" s="328"/>
      <c r="WX11" s="328"/>
      <c r="WY11" s="328"/>
      <c r="WZ11" s="328"/>
      <c r="XA11" s="328"/>
      <c r="XB11" s="328"/>
      <c r="XC11" s="328"/>
      <c r="XD11" s="328"/>
      <c r="XE11" s="328"/>
      <c r="XF11" s="328"/>
      <c r="XG11" s="328"/>
      <c r="XH11" s="328"/>
      <c r="XI11" s="328"/>
      <c r="XJ11" s="328"/>
      <c r="XK11" s="328"/>
      <c r="XL11" s="328"/>
      <c r="XM11" s="328"/>
      <c r="XN11" s="328"/>
      <c r="XO11" s="328"/>
      <c r="XP11" s="328"/>
      <c r="XQ11" s="328"/>
      <c r="XR11" s="328"/>
      <c r="XS11" s="328"/>
      <c r="XT11" s="328"/>
      <c r="XU11" s="328"/>
      <c r="XV11" s="328"/>
      <c r="XW11" s="328"/>
      <c r="XX11" s="328"/>
      <c r="XY11" s="328"/>
      <c r="XZ11" s="328"/>
      <c r="YA11" s="328"/>
      <c r="YB11" s="328"/>
      <c r="YC11" s="328"/>
      <c r="YD11" s="328"/>
      <c r="YE11" s="328"/>
      <c r="YF11" s="328"/>
      <c r="YG11" s="328"/>
      <c r="YH11" s="328"/>
      <c r="YI11" s="328"/>
      <c r="YJ11" s="328"/>
      <c r="YK11" s="328"/>
      <c r="YL11" s="328"/>
      <c r="YM11" s="328"/>
      <c r="YN11" s="328"/>
      <c r="YO11" s="328"/>
      <c r="YP11" s="328"/>
      <c r="YQ11" s="328"/>
      <c r="YR11" s="328"/>
      <c r="YS11" s="328"/>
      <c r="YT11" s="328"/>
      <c r="YU11" s="328"/>
      <c r="YV11" s="328"/>
      <c r="YW11" s="328"/>
      <c r="YX11" s="328"/>
      <c r="YY11" s="328"/>
      <c r="YZ11" s="328"/>
      <c r="ZA11" s="328"/>
      <c r="ZB11" s="328"/>
      <c r="ZC11" s="328"/>
      <c r="ZD11" s="328"/>
      <c r="ZE11" s="328"/>
      <c r="ZF11" s="328"/>
      <c r="ZG11" s="328"/>
      <c r="ZH11" s="328"/>
      <c r="ZI11" s="328"/>
      <c r="ZJ11" s="328"/>
      <c r="ZK11" s="328"/>
      <c r="ZL11" s="328"/>
      <c r="ZM11" s="328"/>
      <c r="ZN11" s="328"/>
      <c r="ZO11" s="328"/>
      <c r="ZP11" s="328"/>
      <c r="ZQ11" s="328"/>
      <c r="ZR11" s="328"/>
      <c r="ZS11" s="328"/>
      <c r="ZT11" s="328"/>
      <c r="ZU11" s="328"/>
      <c r="ZV11" s="328"/>
      <c r="ZW11" s="328"/>
      <c r="ZX11" s="328"/>
      <c r="ZY11" s="328"/>
      <c r="ZZ11" s="328"/>
      <c r="AAA11" s="328"/>
      <c r="AAB11" s="328"/>
      <c r="AAC11" s="328"/>
      <c r="AAD11" s="328"/>
      <c r="AAE11" s="328"/>
      <c r="AAF11" s="328"/>
      <c r="AAG11" s="328"/>
      <c r="AAH11" s="328"/>
      <c r="AAI11" s="328"/>
      <c r="AAJ11" s="328"/>
      <c r="AAK11" s="328"/>
      <c r="AAL11" s="328"/>
      <c r="AAM11" s="328"/>
      <c r="AAN11" s="328"/>
      <c r="AAO11" s="328"/>
      <c r="AAP11" s="328"/>
      <c r="AAQ11" s="328"/>
      <c r="AAR11" s="328"/>
      <c r="AAS11" s="328"/>
      <c r="AAT11" s="328"/>
      <c r="AAU11" s="328"/>
      <c r="AAV11" s="328"/>
      <c r="AAW11" s="328"/>
      <c r="AAX11" s="328"/>
      <c r="AAY11" s="328"/>
      <c r="AAZ11" s="328"/>
      <c r="ABA11" s="328"/>
      <c r="ABB11" s="328"/>
      <c r="ABC11" s="328"/>
      <c r="ABD11" s="328"/>
      <c r="ABE11" s="328"/>
      <c r="ABF11" s="328"/>
      <c r="ABG11" s="328"/>
      <c r="ABH11" s="328"/>
      <c r="ABI11" s="328"/>
      <c r="ABJ11" s="328"/>
      <c r="ABK11" s="328"/>
      <c r="ABL11" s="328"/>
      <c r="ABM11" s="328"/>
      <c r="ABN11" s="328"/>
      <c r="ABO11" s="328"/>
      <c r="ABP11" s="328"/>
      <c r="ABQ11" s="328"/>
      <c r="ABR11" s="328"/>
      <c r="ABS11" s="328"/>
      <c r="ABT11" s="328"/>
      <c r="ABU11" s="328"/>
      <c r="ABV11" s="328"/>
      <c r="ABW11" s="328"/>
      <c r="ABX11" s="328"/>
      <c r="ABY11" s="328"/>
      <c r="ABZ11" s="328"/>
      <c r="ACA11" s="328"/>
      <c r="ACB11" s="328"/>
      <c r="ACC11" s="328"/>
      <c r="ACD11" s="328"/>
      <c r="ACE11" s="328"/>
      <c r="ACF11" s="328"/>
      <c r="ACG11" s="328"/>
      <c r="ACH11" s="328"/>
      <c r="ACI11" s="328"/>
      <c r="ACJ11" s="328"/>
      <c r="ACK11" s="328"/>
      <c r="ACL11" s="328"/>
      <c r="ACM11" s="328"/>
      <c r="ACN11" s="328"/>
      <c r="ACO11" s="328"/>
      <c r="ACP11" s="328"/>
      <c r="ACQ11" s="328"/>
      <c r="ACR11" s="328"/>
      <c r="ACS11" s="328"/>
      <c r="ACT11" s="328"/>
      <c r="ACU11" s="328"/>
      <c r="ACV11" s="328"/>
      <c r="ACW11" s="328"/>
      <c r="ACX11" s="328"/>
      <c r="ACY11" s="328"/>
      <c r="ACZ11" s="328"/>
      <c r="ADA11" s="328"/>
      <c r="ADB11" s="328"/>
      <c r="ADC11" s="328"/>
      <c r="ADD11" s="328"/>
      <c r="ADE11" s="328"/>
      <c r="ADF11" s="328"/>
      <c r="ADG11" s="328"/>
      <c r="ADH11" s="328"/>
      <c r="ADI11" s="328"/>
      <c r="ADJ11" s="328"/>
      <c r="ADK11" s="328"/>
      <c r="ADL11" s="328"/>
      <c r="ADM11" s="328"/>
      <c r="ADN11" s="328"/>
      <c r="ADO11" s="328"/>
      <c r="ADP11" s="328"/>
      <c r="ADQ11" s="328"/>
      <c r="ADR11" s="328"/>
      <c r="ADS11" s="328"/>
      <c r="ADT11" s="328"/>
      <c r="ADU11" s="328"/>
      <c r="ADV11" s="328"/>
      <c r="ADW11" s="328"/>
      <c r="ADX11" s="328"/>
      <c r="ADY11" s="328"/>
      <c r="ADZ11" s="328"/>
      <c r="AEA11" s="328"/>
      <c r="AEB11" s="328"/>
      <c r="AEC11" s="328"/>
      <c r="AED11" s="328"/>
      <c r="AEE11" s="328"/>
      <c r="AEF11" s="328"/>
      <c r="AEG11" s="328"/>
      <c r="AEH11" s="328"/>
      <c r="AEI11" s="328"/>
      <c r="AEJ11" s="328"/>
      <c r="AEK11" s="328"/>
      <c r="AEL11" s="328"/>
      <c r="AEM11" s="328"/>
      <c r="AEN11" s="328"/>
      <c r="AEO11" s="328"/>
      <c r="AEP11" s="328"/>
      <c r="AEQ11" s="328"/>
      <c r="AER11" s="328"/>
      <c r="AES11" s="328"/>
      <c r="AET11" s="328"/>
      <c r="AEU11" s="328"/>
      <c r="AEV11" s="328"/>
      <c r="AEW11" s="328"/>
      <c r="AEX11" s="328"/>
      <c r="AEY11" s="328"/>
      <c r="AEZ11" s="328"/>
      <c r="AFA11" s="328"/>
      <c r="AFB11" s="328"/>
      <c r="AFC11" s="328"/>
      <c r="AFD11" s="328"/>
      <c r="AFE11" s="328"/>
      <c r="AFF11" s="328"/>
      <c r="AFG11" s="328"/>
      <c r="AFH11" s="328"/>
      <c r="AFI11" s="328"/>
      <c r="AFJ11" s="328"/>
      <c r="AFK11" s="328"/>
      <c r="AFL11" s="328"/>
      <c r="AFM11" s="328"/>
      <c r="AFN11" s="328"/>
      <c r="AFO11" s="328"/>
      <c r="AFP11" s="328"/>
      <c r="AFQ11" s="328"/>
      <c r="AFR11" s="328"/>
      <c r="AFS11" s="328"/>
      <c r="AFT11" s="328"/>
      <c r="AFU11" s="328"/>
      <c r="AFV11" s="328"/>
      <c r="AFW11" s="328"/>
      <c r="AFX11" s="328"/>
      <c r="AFY11" s="328"/>
      <c r="AFZ11" s="328"/>
      <c r="AGA11" s="328"/>
      <c r="AGB11" s="328"/>
      <c r="AGC11" s="328"/>
      <c r="AGD11" s="328"/>
      <c r="AGE11" s="328"/>
      <c r="AGF11" s="328"/>
      <c r="AGG11" s="328"/>
      <c r="AGH11" s="328"/>
      <c r="AGI11" s="328"/>
      <c r="AGJ11" s="328"/>
      <c r="AGK11" s="328"/>
      <c r="AGL11" s="328"/>
      <c r="AGM11" s="328"/>
      <c r="AGN11" s="328"/>
      <c r="AGO11" s="328"/>
      <c r="AGP11" s="328"/>
      <c r="AGQ11" s="328"/>
      <c r="AGR11" s="328"/>
      <c r="AGS11" s="328"/>
      <c r="AGT11" s="328"/>
      <c r="AGU11" s="328"/>
      <c r="AGV11" s="328"/>
      <c r="AGW11" s="328"/>
      <c r="AGX11" s="328"/>
      <c r="AGY11" s="328"/>
      <c r="AGZ11" s="328"/>
      <c r="AHA11" s="328"/>
      <c r="AHB11" s="328"/>
      <c r="AHC11" s="328"/>
      <c r="AHD11" s="328"/>
      <c r="AHE11" s="328"/>
      <c r="AHF11" s="328"/>
      <c r="AHG11" s="328"/>
      <c r="AHH11" s="328"/>
      <c r="AHI11" s="328"/>
      <c r="AHJ11" s="328"/>
      <c r="AHK11" s="328"/>
      <c r="AHL11" s="328"/>
      <c r="AHM11" s="328"/>
      <c r="AHN11" s="328"/>
      <c r="AHO11" s="328"/>
      <c r="AHP11" s="328"/>
      <c r="AHQ11" s="328"/>
      <c r="AHR11" s="328"/>
      <c r="AHS11" s="328"/>
      <c r="AHT11" s="328"/>
      <c r="AHU11" s="328"/>
      <c r="AHV11" s="328"/>
      <c r="AHW11" s="328"/>
      <c r="AHX11" s="328"/>
      <c r="AHY11" s="328"/>
      <c r="AHZ11" s="328"/>
      <c r="AIA11" s="328"/>
      <c r="AIB11" s="328"/>
      <c r="AIC11" s="328"/>
      <c r="AID11" s="328"/>
      <c r="AIE11" s="328"/>
      <c r="AIF11" s="328"/>
      <c r="AIG11" s="328"/>
      <c r="AIH11" s="328"/>
      <c r="AII11" s="328"/>
      <c r="AIJ11" s="328"/>
      <c r="AIK11" s="328"/>
      <c r="AIL11" s="328"/>
      <c r="AIM11" s="328"/>
      <c r="AIN11" s="328"/>
      <c r="AIO11" s="328"/>
      <c r="AIP11" s="328"/>
      <c r="AIQ11" s="328"/>
      <c r="AIR11" s="328"/>
      <c r="AIS11" s="328"/>
      <c r="AIT11" s="328"/>
      <c r="AIU11" s="328"/>
      <c r="AIV11" s="328"/>
      <c r="AIW11" s="328"/>
      <c r="AIX11" s="328"/>
      <c r="AIY11" s="328"/>
      <c r="AIZ11" s="328"/>
      <c r="AJA11" s="328"/>
      <c r="AJB11" s="328"/>
      <c r="AJC11" s="328"/>
      <c r="AJD11" s="328"/>
      <c r="AJE11" s="328"/>
      <c r="AJF11" s="328"/>
      <c r="AJG11" s="328"/>
      <c r="AJH11" s="328"/>
      <c r="AJI11" s="328"/>
      <c r="AJJ11" s="328"/>
      <c r="AJK11" s="328"/>
      <c r="AJL11" s="328"/>
      <c r="AJM11" s="328"/>
      <c r="AJN11" s="328"/>
      <c r="AJO11" s="328"/>
      <c r="AJP11" s="328"/>
      <c r="AJQ11" s="328"/>
      <c r="AJR11" s="328"/>
      <c r="AJS11" s="328"/>
      <c r="AJT11" s="328"/>
      <c r="AJU11" s="328"/>
      <c r="AJV11" s="328"/>
      <c r="AJW11" s="328"/>
      <c r="AJX11" s="328"/>
      <c r="AJY11" s="328"/>
      <c r="AJZ11" s="328"/>
      <c r="AKA11" s="328"/>
      <c r="AKB11" s="328"/>
      <c r="AKC11" s="328"/>
      <c r="AKD11" s="328"/>
      <c r="AKE11" s="328"/>
      <c r="AKF11" s="328"/>
      <c r="AKG11" s="328"/>
      <c r="AKH11" s="328"/>
      <c r="AKI11" s="328"/>
      <c r="AKJ11" s="328"/>
      <c r="AKK11" s="328"/>
      <c r="AKL11" s="328"/>
      <c r="AKM11" s="328"/>
      <c r="AKN11" s="328"/>
      <c r="AKO11" s="328"/>
      <c r="AKP11" s="328"/>
      <c r="AKQ11" s="328"/>
      <c r="AKR11" s="328"/>
      <c r="AKS11" s="328"/>
      <c r="AKT11" s="328"/>
      <c r="AKU11" s="328"/>
      <c r="AKV11" s="328"/>
      <c r="AKW11" s="328"/>
      <c r="AKX11" s="328"/>
      <c r="AKY11" s="328"/>
      <c r="AKZ11" s="328"/>
      <c r="ALA11" s="328"/>
      <c r="ALB11" s="328"/>
      <c r="ALC11" s="328"/>
      <c r="ALD11" s="328"/>
      <c r="ALE11" s="328"/>
      <c r="ALF11" s="328"/>
      <c r="ALG11" s="328"/>
      <c r="ALH11" s="328"/>
      <c r="ALI11" s="328"/>
      <c r="ALJ11" s="328"/>
      <c r="ALK11" s="328"/>
      <c r="ALL11" s="328"/>
      <c r="ALM11" s="328"/>
      <c r="ALN11" s="328"/>
      <c r="ALO11" s="328"/>
      <c r="ALP11" s="328"/>
      <c r="ALQ11" s="328"/>
      <c r="ALR11" s="328"/>
      <c r="ALS11" s="328"/>
      <c r="ALT11" s="328"/>
      <c r="ALU11" s="328"/>
      <c r="ALV11" s="328"/>
      <c r="ALW11" s="328"/>
      <c r="ALX11" s="328"/>
      <c r="ALY11" s="328"/>
      <c r="ALZ11" s="328"/>
      <c r="AMA11" s="328"/>
      <c r="AMB11" s="328"/>
      <c r="AMC11" s="328"/>
      <c r="AMD11" s="328"/>
      <c r="AME11" s="328"/>
      <c r="AMF11" s="328"/>
      <c r="AMG11" s="328"/>
      <c r="AMH11" s="328"/>
      <c r="AMI11" s="328"/>
      <c r="AMJ11" s="328"/>
      <c r="AMK11" s="328"/>
      <c r="AML11" s="328"/>
      <c r="AMM11" s="328"/>
      <c r="AMN11" s="328"/>
      <c r="AMO11" s="328"/>
      <c r="AMP11" s="328"/>
      <c r="AMQ11" s="328"/>
      <c r="AMR11" s="328"/>
      <c r="AMS11" s="328"/>
      <c r="AMT11" s="328"/>
      <c r="AMU11" s="328"/>
      <c r="AMV11" s="328"/>
      <c r="AMW11" s="328"/>
      <c r="AMX11" s="328"/>
      <c r="AMY11" s="328"/>
      <c r="AMZ11" s="328"/>
      <c r="ANA11" s="328"/>
      <c r="ANB11" s="328"/>
      <c r="ANC11" s="328"/>
      <c r="AND11" s="328"/>
      <c r="ANE11" s="328"/>
      <c r="ANF11" s="328"/>
      <c r="ANG11" s="328"/>
      <c r="ANH11" s="328"/>
      <c r="ANI11" s="328"/>
      <c r="ANJ11" s="328"/>
      <c r="ANK11" s="328"/>
      <c r="ANL11" s="328"/>
      <c r="ANM11" s="328"/>
      <c r="ANN11" s="328"/>
      <c r="ANO11" s="328"/>
      <c r="ANP11" s="328"/>
      <c r="ANQ11" s="328"/>
      <c r="ANR11" s="328"/>
      <c r="ANS11" s="328"/>
      <c r="ANT11" s="328"/>
      <c r="ANU11" s="328"/>
      <c r="ANV11" s="328"/>
      <c r="ANW11" s="328"/>
      <c r="ANX11" s="328"/>
      <c r="ANY11" s="328"/>
      <c r="ANZ11" s="328"/>
      <c r="AOA11" s="328"/>
      <c r="AOB11" s="328"/>
      <c r="AOC11" s="328"/>
      <c r="AOD11" s="328"/>
      <c r="AOE11" s="328"/>
      <c r="AOF11" s="328"/>
      <c r="AOG11" s="328"/>
      <c r="AOH11" s="328"/>
      <c r="AOI11" s="328"/>
      <c r="AOJ11" s="328"/>
      <c r="AOK11" s="328"/>
      <c r="AOL11" s="328"/>
      <c r="AOM11" s="328"/>
      <c r="AON11" s="328"/>
      <c r="AOO11" s="328"/>
      <c r="AOP11" s="328"/>
      <c r="AOQ11" s="328"/>
      <c r="AOR11" s="328"/>
      <c r="AOS11" s="328"/>
      <c r="AOT11" s="328"/>
      <c r="AOU11" s="328"/>
      <c r="AOV11" s="328"/>
      <c r="AOW11" s="328"/>
      <c r="AOX11" s="328"/>
      <c r="AOY11" s="328"/>
      <c r="AOZ11" s="328"/>
      <c r="APA11" s="328"/>
      <c r="APB11" s="328"/>
      <c r="APC11" s="328"/>
      <c r="APD11" s="328"/>
      <c r="APE11" s="328"/>
      <c r="APF11" s="328"/>
      <c r="APG11" s="328"/>
      <c r="APH11" s="328"/>
      <c r="API11" s="328"/>
      <c r="APJ11" s="328"/>
      <c r="APK11" s="328"/>
      <c r="APL11" s="328"/>
      <c r="APM11" s="328"/>
      <c r="APN11" s="328"/>
      <c r="APO11" s="328"/>
      <c r="APP11" s="328"/>
      <c r="APQ11" s="328"/>
      <c r="APR11" s="328"/>
      <c r="APS11" s="328"/>
      <c r="APT11" s="328"/>
      <c r="APU11" s="328"/>
      <c r="APV11" s="328"/>
      <c r="APW11" s="328"/>
      <c r="APX11" s="328"/>
      <c r="APY11" s="328"/>
      <c r="APZ11" s="328"/>
      <c r="AQA11" s="328"/>
      <c r="AQB11" s="328"/>
      <c r="AQC11" s="328"/>
      <c r="AQD11" s="328"/>
      <c r="AQE11" s="328"/>
      <c r="AQF11" s="328"/>
      <c r="AQG11" s="328"/>
      <c r="AQH11" s="328"/>
      <c r="AQI11" s="328"/>
      <c r="AQJ11" s="328"/>
      <c r="AQK11" s="328"/>
      <c r="AQL11" s="328"/>
      <c r="AQM11" s="328"/>
      <c r="AQN11" s="328"/>
      <c r="AQO11" s="328"/>
      <c r="AQP11" s="328"/>
      <c r="AQQ11" s="328"/>
      <c r="AQR11" s="328"/>
      <c r="AQS11" s="328"/>
      <c r="AQT11" s="328"/>
      <c r="AQU11" s="328"/>
      <c r="AQV11" s="328"/>
      <c r="AQW11" s="328"/>
      <c r="AQX11" s="328"/>
      <c r="AQY11" s="328"/>
      <c r="AQZ11" s="328"/>
      <c r="ARA11" s="328"/>
      <c r="ARB11" s="328"/>
      <c r="ARC11" s="328"/>
      <c r="ARD11" s="328"/>
      <c r="ARE11" s="328"/>
      <c r="ARF11" s="328"/>
      <c r="ARG11" s="328"/>
      <c r="ARH11" s="328"/>
      <c r="ARI11" s="328"/>
      <c r="ARJ11" s="328"/>
      <c r="ARK11" s="328"/>
      <c r="ARL11" s="328"/>
      <c r="ARM11" s="328"/>
      <c r="ARN11" s="328"/>
      <c r="ARO11" s="328"/>
      <c r="ARP11" s="328"/>
      <c r="ARQ11" s="328"/>
      <c r="ARR11" s="328"/>
      <c r="ARS11" s="328"/>
      <c r="ART11" s="328"/>
      <c r="ARU11" s="328"/>
      <c r="ARV11" s="328"/>
      <c r="ARW11" s="328"/>
      <c r="ARX11" s="328"/>
      <c r="ARY11" s="328"/>
      <c r="ARZ11" s="328"/>
      <c r="ASA11" s="328"/>
      <c r="ASB11" s="328"/>
      <c r="ASC11" s="328"/>
      <c r="ASD11" s="328"/>
      <c r="ASE11" s="328"/>
      <c r="ASF11" s="328"/>
      <c r="ASG11" s="328"/>
      <c r="ASH11" s="328"/>
      <c r="ASI11" s="328"/>
      <c r="ASJ11" s="328"/>
      <c r="ASK11" s="328"/>
      <c r="ASL11" s="328"/>
      <c r="ASM11" s="328"/>
      <c r="ASN11" s="328"/>
      <c r="ASO11" s="328"/>
      <c r="ASP11" s="328"/>
      <c r="ASQ11" s="328"/>
      <c r="ASR11" s="328"/>
      <c r="ASS11" s="328"/>
      <c r="AST11" s="328"/>
      <c r="ASU11" s="328"/>
      <c r="ASV11" s="328"/>
      <c r="ASW11" s="328"/>
      <c r="ASX11" s="328"/>
      <c r="ASY11" s="328"/>
      <c r="ASZ11" s="328"/>
      <c r="ATA11" s="328"/>
      <c r="ATB11" s="328"/>
      <c r="ATC11" s="328"/>
      <c r="ATD11" s="328"/>
      <c r="ATE11" s="328"/>
      <c r="ATF11" s="328"/>
      <c r="ATG11" s="328"/>
      <c r="ATH11" s="328"/>
      <c r="ATI11" s="328"/>
      <c r="ATJ11" s="328"/>
      <c r="ATK11" s="328"/>
      <c r="ATL11" s="328"/>
      <c r="ATM11" s="328"/>
      <c r="ATN11" s="328"/>
      <c r="ATO11" s="328"/>
      <c r="ATP11" s="328"/>
      <c r="ATQ11" s="328"/>
      <c r="ATR11" s="328"/>
      <c r="ATS11" s="328"/>
      <c r="ATT11" s="328"/>
      <c r="ATU11" s="328"/>
      <c r="ATV11" s="328"/>
      <c r="ATW11" s="328"/>
      <c r="ATX11" s="328"/>
      <c r="ATY11" s="328"/>
      <c r="ATZ11" s="328"/>
      <c r="AUA11" s="328"/>
      <c r="AUB11" s="328"/>
      <c r="AUC11" s="328"/>
      <c r="AUD11" s="328"/>
      <c r="AUE11" s="328"/>
      <c r="AUF11" s="328"/>
      <c r="AUG11" s="328"/>
      <c r="AUH11" s="328"/>
      <c r="AUI11" s="328"/>
      <c r="AUJ11" s="328"/>
      <c r="AUK11" s="328"/>
      <c r="AUL11" s="328"/>
      <c r="AUM11" s="328"/>
      <c r="AUN11" s="328"/>
      <c r="AUO11" s="328"/>
      <c r="AUP11" s="328"/>
      <c r="AUQ11" s="328"/>
      <c r="AUR11" s="328"/>
      <c r="AUS11" s="328"/>
      <c r="AUT11" s="328"/>
      <c r="AUU11" s="328"/>
      <c r="AUV11" s="328"/>
      <c r="AUW11" s="328"/>
      <c r="AUX11" s="328"/>
      <c r="AUY11" s="328"/>
      <c r="AUZ11" s="328"/>
      <c r="AVA11" s="328"/>
      <c r="AVB11" s="328"/>
      <c r="AVC11" s="328"/>
      <c r="AVD11" s="328"/>
      <c r="AVE11" s="328"/>
      <c r="AVF11" s="328"/>
      <c r="AVG11" s="328"/>
      <c r="AVH11" s="328"/>
      <c r="AVI11" s="328"/>
      <c r="AVJ11" s="328"/>
      <c r="AVK11" s="328"/>
      <c r="AVL11" s="328"/>
      <c r="AVM11" s="328"/>
      <c r="AVN11" s="328"/>
      <c r="AVO11" s="328"/>
      <c r="AVP11" s="328"/>
      <c r="AVQ11" s="328"/>
      <c r="AVR11" s="328"/>
      <c r="AVS11" s="328"/>
      <c r="AVT11" s="328"/>
      <c r="AVU11" s="328"/>
      <c r="AVV11" s="328"/>
      <c r="AVW11" s="328"/>
      <c r="AVX11" s="328"/>
      <c r="AVY11" s="328"/>
      <c r="AVZ11" s="328"/>
      <c r="AWA11" s="328"/>
      <c r="AWB11" s="328"/>
      <c r="AWC11" s="328"/>
      <c r="AWD11" s="328"/>
      <c r="AWE11" s="328"/>
      <c r="AWF11" s="328"/>
      <c r="AWG11" s="328"/>
      <c r="AWH11" s="328"/>
      <c r="AWI11" s="328"/>
      <c r="AWJ11" s="328"/>
      <c r="AWK11" s="328"/>
      <c r="AWL11" s="328"/>
      <c r="AWM11" s="328"/>
      <c r="AWN11" s="328"/>
      <c r="AWO11" s="328"/>
      <c r="AWP11" s="328"/>
      <c r="AWQ11" s="328"/>
      <c r="AWR11" s="328"/>
      <c r="AWS11" s="328"/>
      <c r="AWT11" s="328"/>
      <c r="AWU11" s="328"/>
      <c r="AWV11" s="328"/>
      <c r="AWW11" s="328"/>
      <c r="AWX11" s="328"/>
      <c r="AWY11" s="328"/>
      <c r="AWZ11" s="328"/>
      <c r="AXA11" s="328"/>
      <c r="AXB11" s="328"/>
      <c r="AXC11" s="328"/>
      <c r="AXD11" s="328"/>
      <c r="AXE11" s="328"/>
      <c r="AXF11" s="328"/>
      <c r="AXG11" s="328"/>
      <c r="AXH11" s="328"/>
      <c r="AXI11" s="328"/>
      <c r="AXJ11" s="328"/>
      <c r="AXK11" s="328"/>
      <c r="AXL11" s="328"/>
      <c r="AXM11" s="328"/>
      <c r="AXN11" s="328"/>
      <c r="AXO11" s="328"/>
      <c r="AXP11" s="328"/>
      <c r="AXQ11" s="328"/>
      <c r="AXR11" s="328"/>
      <c r="AXS11" s="328"/>
      <c r="AXT11" s="328"/>
      <c r="AXU11" s="328"/>
      <c r="AXV11" s="328"/>
      <c r="AXW11" s="328"/>
      <c r="AXX11" s="328"/>
      <c r="AXY11" s="328"/>
      <c r="AXZ11" s="328"/>
      <c r="AYA11" s="328"/>
      <c r="AYB11" s="328"/>
      <c r="AYC11" s="328"/>
      <c r="AYD11" s="328"/>
      <c r="AYE11" s="328"/>
      <c r="AYF11" s="328"/>
      <c r="AYG11" s="328"/>
      <c r="AYH11" s="328"/>
      <c r="AYI11" s="328"/>
      <c r="AYJ11" s="328"/>
      <c r="AYK11" s="328"/>
      <c r="AYL11" s="328"/>
      <c r="AYM11" s="328"/>
      <c r="AYN11" s="328"/>
      <c r="AYO11" s="328"/>
      <c r="AYP11" s="328"/>
      <c r="AYQ11" s="328"/>
      <c r="AYR11" s="328"/>
      <c r="AYS11" s="328"/>
      <c r="AYT11" s="328"/>
      <c r="AYU11" s="328"/>
      <c r="AYV11" s="328"/>
      <c r="AYW11" s="328"/>
      <c r="AYX11" s="328"/>
      <c r="AYY11" s="328"/>
      <c r="AYZ11" s="328"/>
      <c r="AZA11" s="328"/>
      <c r="AZB11" s="328"/>
      <c r="AZC11" s="328"/>
      <c r="AZD11" s="328"/>
      <c r="AZE11" s="328"/>
      <c r="AZF11" s="328"/>
      <c r="AZG11" s="328"/>
      <c r="AZH11" s="328"/>
      <c r="AZI11" s="328"/>
      <c r="AZJ11" s="328"/>
      <c r="AZK11" s="328"/>
      <c r="AZL11" s="328"/>
      <c r="AZM11" s="328"/>
      <c r="AZN11" s="328"/>
      <c r="AZO11" s="328"/>
      <c r="AZP11" s="328"/>
      <c r="AZQ11" s="328"/>
      <c r="AZR11" s="328"/>
      <c r="AZS11" s="328"/>
      <c r="AZT11" s="328"/>
      <c r="AZU11" s="328"/>
      <c r="AZV11" s="328"/>
      <c r="AZW11" s="328"/>
      <c r="AZX11" s="328"/>
      <c r="AZY11" s="328"/>
      <c r="AZZ11" s="328"/>
      <c r="BAA11" s="328"/>
      <c r="BAB11" s="328"/>
      <c r="BAC11" s="328"/>
      <c r="BAD11" s="328"/>
      <c r="BAE11" s="328"/>
      <c r="BAF11" s="328"/>
      <c r="BAG11" s="328"/>
      <c r="BAH11" s="328"/>
      <c r="BAI11" s="328"/>
      <c r="BAJ11" s="328"/>
      <c r="BAK11" s="328"/>
      <c r="BAL11" s="328"/>
      <c r="BAM11" s="328"/>
      <c r="BAN11" s="328"/>
      <c r="BAO11" s="328"/>
      <c r="BAP11" s="328"/>
      <c r="BAQ11" s="328"/>
      <c r="BAR11" s="328"/>
      <c r="BAS11" s="328"/>
      <c r="BAT11" s="328"/>
      <c r="BAU11" s="328"/>
      <c r="BAV11" s="328"/>
      <c r="BAW11" s="328"/>
      <c r="BAX11" s="328"/>
      <c r="BAY11" s="328"/>
      <c r="BAZ11" s="328"/>
      <c r="BBA11" s="328"/>
      <c r="BBB11" s="328"/>
      <c r="BBC11" s="328"/>
      <c r="BBD11" s="328"/>
      <c r="BBE11" s="328"/>
      <c r="BBF11" s="328"/>
      <c r="BBG11" s="328"/>
      <c r="BBH11" s="328"/>
      <c r="BBI11" s="328"/>
      <c r="BBJ11" s="328"/>
      <c r="BBK11" s="328"/>
      <c r="BBL11" s="328"/>
      <c r="BBM11" s="328"/>
      <c r="BBN11" s="328"/>
      <c r="BBO11" s="328"/>
      <c r="BBP11" s="328"/>
      <c r="BBQ11" s="328"/>
      <c r="BBR11" s="328"/>
      <c r="BBS11" s="328"/>
      <c r="BBT11" s="328"/>
      <c r="BBU11" s="328"/>
      <c r="BBV11" s="328"/>
      <c r="BBW11" s="328"/>
      <c r="BBX11" s="328"/>
      <c r="BBY11" s="328"/>
      <c r="BBZ11" s="328"/>
      <c r="BCA11" s="328"/>
      <c r="BCB11" s="328"/>
      <c r="BCC11" s="328"/>
      <c r="BCD11" s="328"/>
      <c r="BCE11" s="328"/>
      <c r="BCF11" s="328"/>
      <c r="BCG11" s="328"/>
      <c r="BCH11" s="328"/>
      <c r="BCI11" s="328"/>
      <c r="BCJ11" s="328"/>
      <c r="BCK11" s="328"/>
      <c r="BCL11" s="328"/>
      <c r="BCM11" s="328"/>
      <c r="BCN11" s="328"/>
      <c r="BCO11" s="328"/>
      <c r="BCP11" s="328"/>
      <c r="BCQ11" s="328"/>
      <c r="BCR11" s="328"/>
      <c r="BCS11" s="328"/>
      <c r="BCT11" s="328"/>
      <c r="BCU11" s="328"/>
      <c r="BCV11" s="328"/>
      <c r="BCW11" s="328"/>
      <c r="BCX11" s="328"/>
      <c r="BCY11" s="328"/>
      <c r="BCZ11" s="328"/>
      <c r="BDA11" s="328"/>
      <c r="BDB11" s="328"/>
      <c r="BDC11" s="328"/>
      <c r="BDD11" s="328"/>
      <c r="BDE11" s="328"/>
      <c r="BDF11" s="328"/>
      <c r="BDG11" s="328"/>
      <c r="BDH11" s="328"/>
      <c r="BDI11" s="328"/>
      <c r="BDJ11" s="328"/>
      <c r="BDK11" s="328"/>
      <c r="BDL11" s="328"/>
      <c r="BDM11" s="328"/>
      <c r="BDN11" s="328"/>
      <c r="BDO11" s="328"/>
      <c r="BDP11" s="328"/>
      <c r="BDQ11" s="328"/>
      <c r="BDR11" s="328"/>
      <c r="BDS11" s="328"/>
      <c r="BDT11" s="328"/>
      <c r="BDU11" s="328"/>
      <c r="BDV11" s="328"/>
      <c r="BDW11" s="328"/>
      <c r="BDX11" s="328"/>
      <c r="BDY11" s="328"/>
      <c r="BDZ11" s="328"/>
      <c r="BEA11" s="328"/>
      <c r="BEB11" s="328"/>
      <c r="BEC11" s="328"/>
      <c r="BED11" s="328"/>
      <c r="BEE11" s="328"/>
      <c r="BEF11" s="328"/>
      <c r="BEG11" s="328"/>
      <c r="BEH11" s="328"/>
      <c r="BEI11" s="328"/>
      <c r="BEJ11" s="328"/>
      <c r="BEK11" s="328"/>
      <c r="BEL11" s="328"/>
      <c r="BEM11" s="328"/>
      <c r="BEN11" s="328"/>
      <c r="BEO11" s="328"/>
      <c r="BEP11" s="328"/>
      <c r="BEQ11" s="328"/>
      <c r="BER11" s="328"/>
      <c r="BES11" s="328"/>
      <c r="BET11" s="328"/>
      <c r="BEU11" s="328"/>
      <c r="BEV11" s="328"/>
      <c r="BEW11" s="328"/>
      <c r="BEX11" s="328"/>
      <c r="BEY11" s="328"/>
      <c r="BEZ11" s="328"/>
      <c r="BFA11" s="328"/>
      <c r="BFB11" s="328"/>
      <c r="BFC11" s="328"/>
      <c r="BFD11" s="328"/>
      <c r="BFE11" s="328"/>
      <c r="BFF11" s="328"/>
      <c r="BFG11" s="328"/>
      <c r="BFH11" s="328"/>
      <c r="BFI11" s="328"/>
      <c r="BFJ11" s="328"/>
      <c r="BFK11" s="328"/>
      <c r="BFL11" s="328"/>
      <c r="BFM11" s="328"/>
      <c r="BFN11" s="328"/>
      <c r="BFO11" s="328"/>
      <c r="BFP11" s="328"/>
      <c r="BFQ11" s="328"/>
      <c r="BFR11" s="328"/>
      <c r="BFS11" s="328"/>
      <c r="BFT11" s="328"/>
      <c r="BFU11" s="328"/>
      <c r="BFV11" s="328"/>
      <c r="BFW11" s="328"/>
      <c r="BFX11" s="328"/>
      <c r="BFY11" s="328"/>
      <c r="BFZ11" s="328"/>
      <c r="BGA11" s="328"/>
      <c r="BGB11" s="328"/>
      <c r="BGC11" s="328"/>
      <c r="BGD11" s="328"/>
      <c r="BGE11" s="328"/>
      <c r="BGF11" s="328"/>
      <c r="BGG11" s="328"/>
      <c r="BGH11" s="328"/>
      <c r="BGI11" s="328"/>
      <c r="BGJ11" s="328"/>
      <c r="BGK11" s="328"/>
      <c r="BGL11" s="328"/>
      <c r="BGM11" s="328"/>
      <c r="BGN11" s="328"/>
      <c r="BGO11" s="328"/>
      <c r="BGP11" s="328"/>
      <c r="BGQ11" s="328"/>
      <c r="BGR11" s="328"/>
      <c r="BGS11" s="328"/>
      <c r="BGT11" s="328"/>
      <c r="BGU11" s="328"/>
      <c r="BGV11" s="328"/>
      <c r="BGW11" s="328"/>
      <c r="BGX11" s="328"/>
      <c r="BGY11" s="328"/>
      <c r="BGZ11" s="328"/>
      <c r="BHA11" s="328"/>
      <c r="BHB11" s="328"/>
      <c r="BHC11" s="328"/>
      <c r="BHD11" s="328"/>
      <c r="BHE11" s="328"/>
      <c r="BHF11" s="328"/>
      <c r="BHG11" s="328"/>
      <c r="BHH11" s="328"/>
      <c r="BHI11" s="328"/>
      <c r="BHJ11" s="328"/>
      <c r="BHK11" s="328"/>
      <c r="BHL11" s="328"/>
      <c r="BHM11" s="328"/>
      <c r="BHN11" s="328"/>
      <c r="BHO11" s="328"/>
      <c r="BHP11" s="328"/>
      <c r="BHQ11" s="328"/>
      <c r="BHR11" s="328"/>
      <c r="BHS11" s="328"/>
      <c r="BHT11" s="328"/>
      <c r="BHU11" s="328"/>
      <c r="BHV11" s="328"/>
      <c r="BHW11" s="328"/>
      <c r="BHX11" s="328"/>
      <c r="BHY11" s="328"/>
      <c r="BHZ11" s="328"/>
      <c r="BIA11" s="328"/>
      <c r="BIB11" s="328"/>
      <c r="BIC11" s="328"/>
      <c r="BID11" s="328"/>
      <c r="BIE11" s="328"/>
      <c r="BIF11" s="328"/>
      <c r="BIG11" s="328"/>
      <c r="BIH11" s="328"/>
      <c r="BII11" s="328"/>
      <c r="BIJ11" s="328"/>
      <c r="BIK11" s="328"/>
      <c r="BIL11" s="328"/>
      <c r="BIM11" s="328"/>
      <c r="BIN11" s="328"/>
      <c r="BIO11" s="328"/>
      <c r="BIP11" s="328"/>
      <c r="BIQ11" s="328"/>
      <c r="BIR11" s="328"/>
      <c r="BIS11" s="328"/>
      <c r="BIT11" s="328"/>
      <c r="BIU11" s="328"/>
      <c r="BIV11" s="328"/>
      <c r="BIW11" s="328"/>
      <c r="BIX11" s="328"/>
      <c r="BIY11" s="328"/>
      <c r="BIZ11" s="328"/>
      <c r="BJA11" s="328"/>
      <c r="BJB11" s="328"/>
      <c r="BJC11" s="328"/>
      <c r="BJD11" s="328"/>
      <c r="BJE11" s="328"/>
      <c r="BJF11" s="328"/>
      <c r="BJG11" s="328"/>
      <c r="BJH11" s="328"/>
      <c r="BJI11" s="328"/>
      <c r="BJJ11" s="328"/>
      <c r="BJK11" s="328"/>
      <c r="BJL11" s="328"/>
      <c r="BJM11" s="328"/>
      <c r="BJN11" s="328"/>
      <c r="BJO11" s="328"/>
      <c r="BJP11" s="328"/>
      <c r="BJQ11" s="328"/>
      <c r="BJR11" s="328"/>
      <c r="BJS11" s="328"/>
      <c r="BJT11" s="328"/>
      <c r="BJU11" s="328"/>
      <c r="BJV11" s="328"/>
      <c r="BJW11" s="328"/>
      <c r="BJX11" s="328"/>
      <c r="BJY11" s="328"/>
      <c r="BJZ11" s="328"/>
      <c r="BKA11" s="328"/>
      <c r="BKB11" s="328"/>
      <c r="BKC11" s="328"/>
      <c r="BKD11" s="328"/>
      <c r="BKE11" s="328"/>
      <c r="BKF11" s="328"/>
      <c r="BKG11" s="328"/>
      <c r="BKH11" s="328"/>
      <c r="BKI11" s="328"/>
      <c r="BKJ11" s="328"/>
      <c r="BKK11" s="328"/>
      <c r="BKL11" s="328"/>
      <c r="BKM11" s="328"/>
      <c r="BKN11" s="328"/>
      <c r="BKO11" s="328"/>
      <c r="BKP11" s="328"/>
      <c r="BKQ11" s="328"/>
      <c r="BKR11" s="328"/>
      <c r="BKS11" s="328"/>
      <c r="BKT11" s="328"/>
      <c r="BKU11" s="328"/>
      <c r="BKV11" s="328"/>
      <c r="BKW11" s="328"/>
      <c r="BKX11" s="328"/>
      <c r="BKY11" s="328"/>
      <c r="BKZ11" s="328"/>
      <c r="BLA11" s="328"/>
      <c r="BLB11" s="328"/>
      <c r="BLC11" s="328"/>
      <c r="BLD11" s="328"/>
      <c r="BLE11" s="328"/>
      <c r="BLF11" s="328"/>
      <c r="BLG11" s="328"/>
      <c r="BLH11" s="328"/>
      <c r="BLI11" s="328"/>
      <c r="BLJ11" s="328"/>
      <c r="BLK11" s="328"/>
      <c r="BLL11" s="328"/>
      <c r="BLM11" s="328"/>
      <c r="BLN11" s="328"/>
      <c r="BLO11" s="328"/>
      <c r="BLP11" s="328"/>
      <c r="BLQ11" s="328"/>
      <c r="BLR11" s="328"/>
      <c r="BLS11" s="328"/>
      <c r="BLT11" s="328"/>
      <c r="BLU11" s="328"/>
      <c r="BLV11" s="328"/>
      <c r="BLW11" s="328"/>
      <c r="BLX11" s="328"/>
      <c r="BLY11" s="328"/>
      <c r="BLZ11" s="328"/>
      <c r="BMA11" s="328"/>
      <c r="BMB11" s="328"/>
      <c r="BMC11" s="328"/>
      <c r="BMD11" s="328"/>
      <c r="BME11" s="328"/>
      <c r="BMF11" s="328"/>
      <c r="BMG11" s="328"/>
      <c r="BMH11" s="328"/>
      <c r="BMI11" s="328"/>
      <c r="BMJ11" s="328"/>
      <c r="BMK11" s="328"/>
      <c r="BML11" s="328"/>
      <c r="BMM11" s="328"/>
      <c r="BMN11" s="328"/>
      <c r="BMO11" s="328"/>
      <c r="BMP11" s="328"/>
      <c r="BMQ11" s="328"/>
      <c r="BMR11" s="328"/>
      <c r="BMS11" s="328"/>
      <c r="BMT11" s="328"/>
      <c r="BMU11" s="328"/>
      <c r="BMV11" s="328"/>
      <c r="BMW11" s="328"/>
      <c r="BMX11" s="328"/>
      <c r="BMY11" s="328"/>
      <c r="BMZ11" s="328"/>
      <c r="BNA11" s="328"/>
      <c r="BNB11" s="328"/>
      <c r="BNC11" s="328"/>
      <c r="BND11" s="328"/>
      <c r="BNE11" s="328"/>
      <c r="BNF11" s="328"/>
      <c r="BNG11" s="328"/>
      <c r="BNH11" s="328"/>
      <c r="BNI11" s="328"/>
      <c r="BNJ11" s="328"/>
      <c r="BNK11" s="328"/>
      <c r="BNL11" s="328"/>
      <c r="BNM11" s="328"/>
      <c r="BNN11" s="328"/>
      <c r="BNO11" s="328"/>
      <c r="BNP11" s="328"/>
      <c r="BNQ11" s="328"/>
      <c r="BNR11" s="328"/>
      <c r="BNS11" s="328"/>
      <c r="BNT11" s="328"/>
      <c r="BNU11" s="328"/>
      <c r="BNV11" s="328"/>
      <c r="BNW11" s="328"/>
      <c r="BNX11" s="328"/>
      <c r="BNY11" s="328"/>
      <c r="BNZ11" s="328"/>
      <c r="BOA11" s="328"/>
      <c r="BOB11" s="328"/>
      <c r="BOC11" s="328"/>
      <c r="BOD11" s="328"/>
      <c r="BOE11" s="328"/>
      <c r="BOF11" s="328"/>
      <c r="BOG11" s="328"/>
      <c r="BOH11" s="328"/>
      <c r="BOI11" s="328"/>
      <c r="BOJ11" s="328"/>
      <c r="BOK11" s="328"/>
      <c r="BOL11" s="328"/>
      <c r="BOM11" s="328"/>
      <c r="BON11" s="328"/>
      <c r="BOO11" s="328"/>
      <c r="BOP11" s="328"/>
      <c r="BOQ11" s="328"/>
      <c r="BOR11" s="328"/>
      <c r="BOS11" s="328"/>
      <c r="BOT11" s="328"/>
      <c r="BOU11" s="328"/>
      <c r="BOV11" s="328"/>
    </row>
    <row r="12" spans="1:1764" s="19" customFormat="1" ht="22.5" customHeight="1">
      <c r="A12" s="17">
        <v>2</v>
      </c>
      <c r="B12" s="18" t="s">
        <v>15</v>
      </c>
      <c r="C12" s="18"/>
      <c r="D12" s="148"/>
      <c r="E12" s="148"/>
      <c r="F12" s="148"/>
      <c r="G12" s="148"/>
      <c r="H12" s="148"/>
      <c r="I12" s="396"/>
      <c r="J12" s="454">
        <f>SUM(K12,L12)</f>
        <v>682835000</v>
      </c>
      <c r="K12" s="454">
        <f>0+K13+K16+K49+K68</f>
        <v>679825000</v>
      </c>
      <c r="L12" s="455">
        <f>0+L13+L16+L49+L68</f>
        <v>3010000</v>
      </c>
      <c r="M12" s="327"/>
      <c r="N12" s="327"/>
      <c r="O12" s="327"/>
      <c r="P12" s="327"/>
      <c r="Q12" s="327"/>
      <c r="R12" s="327"/>
      <c r="S12" s="327"/>
      <c r="T12" s="327"/>
      <c r="U12" s="327"/>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29"/>
      <c r="GK12" s="329"/>
      <c r="GL12" s="329"/>
      <c r="GM12" s="329"/>
      <c r="GN12" s="329"/>
      <c r="GO12" s="329"/>
      <c r="GP12" s="329"/>
      <c r="GQ12" s="329"/>
      <c r="GR12" s="329"/>
      <c r="GS12" s="329"/>
      <c r="GT12" s="329"/>
      <c r="GU12" s="329"/>
      <c r="GV12" s="329"/>
      <c r="GW12" s="329"/>
      <c r="GX12" s="329"/>
      <c r="GY12" s="329"/>
      <c r="GZ12" s="329"/>
      <c r="HA12" s="329"/>
      <c r="HB12" s="329"/>
      <c r="HC12" s="329"/>
      <c r="HD12" s="329"/>
      <c r="HE12" s="329"/>
      <c r="HF12" s="329"/>
      <c r="HG12" s="329"/>
      <c r="HH12" s="329"/>
      <c r="HI12" s="329"/>
      <c r="HJ12" s="329"/>
      <c r="HK12" s="329"/>
      <c r="HL12" s="329"/>
      <c r="HM12" s="329"/>
      <c r="HN12" s="329"/>
      <c r="HO12" s="329"/>
      <c r="HP12" s="329"/>
      <c r="HQ12" s="329"/>
      <c r="HR12" s="329"/>
      <c r="HS12" s="329"/>
      <c r="HT12" s="329"/>
      <c r="HU12" s="329"/>
      <c r="HV12" s="329"/>
      <c r="HW12" s="329"/>
      <c r="HX12" s="329"/>
      <c r="HY12" s="329"/>
      <c r="HZ12" s="329"/>
      <c r="IA12" s="329"/>
      <c r="IB12" s="329"/>
      <c r="IC12" s="329"/>
      <c r="ID12" s="329"/>
      <c r="IE12" s="329"/>
      <c r="IF12" s="329"/>
      <c r="IG12" s="329"/>
      <c r="IH12" s="329"/>
      <c r="II12" s="329"/>
      <c r="IJ12" s="329"/>
      <c r="IK12" s="329"/>
      <c r="IL12" s="329"/>
      <c r="IM12" s="329"/>
      <c r="IN12" s="329"/>
      <c r="IO12" s="329"/>
      <c r="IP12" s="329"/>
      <c r="IQ12" s="329"/>
      <c r="IR12" s="329"/>
      <c r="IS12" s="329"/>
      <c r="IT12" s="329"/>
      <c r="IU12" s="329"/>
      <c r="IV12" s="329"/>
      <c r="IW12" s="329"/>
      <c r="IX12" s="329"/>
      <c r="IY12" s="329"/>
      <c r="IZ12" s="329"/>
      <c r="JA12" s="329"/>
      <c r="JB12" s="329"/>
      <c r="JC12" s="329"/>
      <c r="JD12" s="329"/>
      <c r="JE12" s="329"/>
      <c r="JF12" s="329"/>
      <c r="JG12" s="329"/>
      <c r="JH12" s="329"/>
      <c r="JI12" s="329"/>
      <c r="JJ12" s="329"/>
      <c r="JK12" s="329"/>
      <c r="JL12" s="329"/>
      <c r="JM12" s="329"/>
      <c r="JN12" s="329"/>
      <c r="JO12" s="329"/>
      <c r="JP12" s="329"/>
      <c r="JQ12" s="329"/>
      <c r="JR12" s="329"/>
      <c r="JS12" s="329"/>
      <c r="JT12" s="329"/>
      <c r="JU12" s="329"/>
      <c r="JV12" s="329"/>
      <c r="JW12" s="329"/>
      <c r="JX12" s="329"/>
      <c r="JY12" s="329"/>
      <c r="JZ12" s="329"/>
      <c r="KA12" s="329"/>
      <c r="KB12" s="329"/>
      <c r="KC12" s="329"/>
      <c r="KD12" s="329"/>
      <c r="KE12" s="329"/>
      <c r="KF12" s="329"/>
      <c r="KG12" s="329"/>
      <c r="KH12" s="329"/>
      <c r="KI12" s="329"/>
      <c r="KJ12" s="329"/>
      <c r="KK12" s="329"/>
      <c r="KL12" s="329"/>
      <c r="KM12" s="329"/>
      <c r="KN12" s="329"/>
      <c r="KO12" s="329"/>
      <c r="KP12" s="329"/>
      <c r="KQ12" s="329"/>
      <c r="KR12" s="329"/>
      <c r="KS12" s="329"/>
      <c r="KT12" s="329"/>
      <c r="KU12" s="329"/>
      <c r="KV12" s="329"/>
      <c r="KW12" s="329"/>
      <c r="KX12" s="329"/>
      <c r="KY12" s="329"/>
      <c r="KZ12" s="329"/>
      <c r="LA12" s="329"/>
      <c r="LB12" s="329"/>
      <c r="LC12" s="329"/>
      <c r="LD12" s="329"/>
      <c r="LE12" s="329"/>
      <c r="LF12" s="329"/>
      <c r="LG12" s="329"/>
      <c r="LH12" s="329"/>
      <c r="LI12" s="329"/>
      <c r="LJ12" s="329"/>
      <c r="LK12" s="329"/>
      <c r="LL12" s="329"/>
      <c r="LM12" s="329"/>
      <c r="LN12" s="329"/>
      <c r="LO12" s="329"/>
      <c r="LP12" s="329"/>
      <c r="LQ12" s="329"/>
      <c r="LR12" s="329"/>
      <c r="LS12" s="329"/>
      <c r="LT12" s="329"/>
      <c r="LU12" s="329"/>
      <c r="LV12" s="329"/>
      <c r="LW12" s="329"/>
      <c r="LX12" s="329"/>
      <c r="LY12" s="329"/>
      <c r="LZ12" s="329"/>
      <c r="MA12" s="329"/>
      <c r="MB12" s="329"/>
      <c r="MC12" s="329"/>
      <c r="MD12" s="329"/>
      <c r="ME12" s="329"/>
      <c r="MF12" s="329"/>
      <c r="MG12" s="329"/>
      <c r="MH12" s="329"/>
      <c r="MI12" s="329"/>
      <c r="MJ12" s="329"/>
      <c r="MK12" s="329"/>
      <c r="ML12" s="329"/>
      <c r="MM12" s="329"/>
      <c r="MN12" s="329"/>
      <c r="MO12" s="329"/>
      <c r="MP12" s="329"/>
      <c r="MQ12" s="329"/>
      <c r="MR12" s="329"/>
      <c r="MS12" s="329"/>
      <c r="MT12" s="329"/>
      <c r="MU12" s="329"/>
      <c r="MV12" s="329"/>
      <c r="MW12" s="329"/>
      <c r="MX12" s="329"/>
      <c r="MY12" s="329"/>
      <c r="MZ12" s="329"/>
      <c r="NA12" s="329"/>
      <c r="NB12" s="329"/>
      <c r="NC12" s="329"/>
      <c r="ND12" s="329"/>
      <c r="NE12" s="329"/>
      <c r="NF12" s="329"/>
      <c r="NG12" s="329"/>
      <c r="NH12" s="329"/>
      <c r="NI12" s="329"/>
      <c r="NJ12" s="329"/>
      <c r="NK12" s="329"/>
      <c r="NL12" s="329"/>
      <c r="NM12" s="329"/>
      <c r="NN12" s="329"/>
      <c r="NO12" s="329"/>
      <c r="NP12" s="329"/>
      <c r="NQ12" s="329"/>
      <c r="NR12" s="329"/>
      <c r="NS12" s="329"/>
      <c r="NT12" s="329"/>
      <c r="NU12" s="329"/>
      <c r="NV12" s="329"/>
      <c r="NW12" s="329"/>
      <c r="NX12" s="329"/>
      <c r="NY12" s="329"/>
      <c r="NZ12" s="329"/>
      <c r="OA12" s="329"/>
      <c r="OB12" s="329"/>
      <c r="OC12" s="329"/>
      <c r="OD12" s="329"/>
      <c r="OE12" s="329"/>
      <c r="OF12" s="329"/>
      <c r="OG12" s="329"/>
      <c r="OH12" s="329"/>
      <c r="OI12" s="329"/>
      <c r="OJ12" s="329"/>
      <c r="OK12" s="329"/>
      <c r="OL12" s="329"/>
      <c r="OM12" s="329"/>
      <c r="ON12" s="329"/>
      <c r="OO12" s="329"/>
      <c r="OP12" s="329"/>
      <c r="OQ12" s="329"/>
      <c r="OR12" s="329"/>
      <c r="OS12" s="329"/>
      <c r="OT12" s="329"/>
      <c r="OU12" s="329"/>
      <c r="OV12" s="329"/>
      <c r="OW12" s="329"/>
      <c r="OX12" s="329"/>
      <c r="OY12" s="329"/>
      <c r="OZ12" s="329"/>
      <c r="PA12" s="329"/>
      <c r="PB12" s="329"/>
      <c r="PC12" s="329"/>
      <c r="PD12" s="329"/>
      <c r="PE12" s="329"/>
      <c r="PF12" s="329"/>
      <c r="PG12" s="329"/>
      <c r="PH12" s="329"/>
      <c r="PI12" s="329"/>
      <c r="PJ12" s="329"/>
      <c r="PK12" s="329"/>
      <c r="PL12" s="329"/>
      <c r="PM12" s="329"/>
      <c r="PN12" s="329"/>
      <c r="PO12" s="329"/>
      <c r="PP12" s="329"/>
      <c r="PQ12" s="329"/>
      <c r="PR12" s="329"/>
      <c r="PS12" s="329"/>
      <c r="PT12" s="329"/>
      <c r="PU12" s="329"/>
      <c r="PV12" s="329"/>
      <c r="PW12" s="329"/>
      <c r="PX12" s="329"/>
      <c r="PY12" s="329"/>
      <c r="PZ12" s="329"/>
      <c r="QA12" s="329"/>
      <c r="QB12" s="329"/>
      <c r="QC12" s="329"/>
      <c r="QD12" s="329"/>
      <c r="QE12" s="329"/>
      <c r="QF12" s="329"/>
      <c r="QG12" s="329"/>
      <c r="QH12" s="329"/>
      <c r="QI12" s="329"/>
      <c r="QJ12" s="329"/>
      <c r="QK12" s="329"/>
      <c r="QL12" s="329"/>
      <c r="QM12" s="329"/>
      <c r="QN12" s="329"/>
      <c r="QO12" s="329"/>
      <c r="QP12" s="329"/>
      <c r="QQ12" s="329"/>
      <c r="QR12" s="329"/>
      <c r="QS12" s="329"/>
      <c r="QT12" s="329"/>
      <c r="QU12" s="329"/>
      <c r="QV12" s="329"/>
      <c r="QW12" s="329"/>
      <c r="QX12" s="329"/>
      <c r="QY12" s="329"/>
      <c r="QZ12" s="329"/>
      <c r="RA12" s="329"/>
      <c r="RB12" s="329"/>
      <c r="RC12" s="329"/>
      <c r="RD12" s="329"/>
      <c r="RE12" s="329"/>
      <c r="RF12" s="329"/>
      <c r="RG12" s="329"/>
      <c r="RH12" s="329"/>
      <c r="RI12" s="329"/>
      <c r="RJ12" s="329"/>
      <c r="RK12" s="329"/>
      <c r="RL12" s="329"/>
      <c r="RM12" s="329"/>
      <c r="RN12" s="329"/>
      <c r="RO12" s="329"/>
      <c r="RP12" s="329"/>
      <c r="RQ12" s="329"/>
      <c r="RR12" s="329"/>
      <c r="RS12" s="329"/>
      <c r="RT12" s="329"/>
      <c r="RU12" s="329"/>
      <c r="RV12" s="329"/>
      <c r="RW12" s="329"/>
      <c r="RX12" s="329"/>
      <c r="RY12" s="329"/>
      <c r="RZ12" s="329"/>
      <c r="SA12" s="329"/>
      <c r="SB12" s="329"/>
      <c r="SC12" s="329"/>
      <c r="SD12" s="329"/>
      <c r="SE12" s="329"/>
      <c r="SF12" s="329"/>
      <c r="SG12" s="329"/>
      <c r="SH12" s="329"/>
      <c r="SI12" s="329"/>
      <c r="SJ12" s="329"/>
      <c r="SK12" s="329"/>
      <c r="SL12" s="329"/>
      <c r="SM12" s="329"/>
      <c r="SN12" s="329"/>
      <c r="SO12" s="329"/>
      <c r="SP12" s="329"/>
      <c r="SQ12" s="329"/>
      <c r="SR12" s="329"/>
      <c r="SS12" s="329"/>
      <c r="ST12" s="329"/>
      <c r="SU12" s="329"/>
      <c r="SV12" s="329"/>
      <c r="SW12" s="329"/>
      <c r="SX12" s="329"/>
      <c r="SY12" s="329"/>
      <c r="SZ12" s="329"/>
      <c r="TA12" s="329"/>
      <c r="TB12" s="329"/>
      <c r="TC12" s="329"/>
      <c r="TD12" s="329"/>
      <c r="TE12" s="329"/>
      <c r="TF12" s="329"/>
      <c r="TG12" s="329"/>
      <c r="TH12" s="329"/>
      <c r="TI12" s="329"/>
      <c r="TJ12" s="329"/>
      <c r="TK12" s="329"/>
      <c r="TL12" s="329"/>
      <c r="TM12" s="329"/>
      <c r="TN12" s="329"/>
      <c r="TO12" s="329"/>
      <c r="TP12" s="329"/>
      <c r="TQ12" s="329"/>
      <c r="TR12" s="329"/>
      <c r="TS12" s="329"/>
      <c r="TT12" s="329"/>
      <c r="TU12" s="329"/>
      <c r="TV12" s="329"/>
      <c r="TW12" s="329"/>
      <c r="TX12" s="329"/>
      <c r="TY12" s="329"/>
      <c r="TZ12" s="329"/>
      <c r="UA12" s="329"/>
      <c r="UB12" s="329"/>
      <c r="UC12" s="329"/>
      <c r="UD12" s="329"/>
      <c r="UE12" s="329"/>
      <c r="UF12" s="329"/>
      <c r="UG12" s="329"/>
      <c r="UH12" s="329"/>
      <c r="UI12" s="329"/>
      <c r="UJ12" s="329"/>
      <c r="UK12" s="329"/>
      <c r="UL12" s="329"/>
      <c r="UM12" s="329"/>
      <c r="UN12" s="329"/>
      <c r="UO12" s="329"/>
      <c r="UP12" s="329"/>
      <c r="UQ12" s="329"/>
      <c r="UR12" s="329"/>
      <c r="US12" s="329"/>
      <c r="UT12" s="329"/>
      <c r="UU12" s="329"/>
      <c r="UV12" s="329"/>
      <c r="UW12" s="329"/>
      <c r="UX12" s="329"/>
      <c r="UY12" s="329"/>
      <c r="UZ12" s="329"/>
      <c r="VA12" s="329"/>
      <c r="VB12" s="329"/>
      <c r="VC12" s="329"/>
      <c r="VD12" s="329"/>
      <c r="VE12" s="329"/>
      <c r="VF12" s="329"/>
      <c r="VG12" s="329"/>
      <c r="VH12" s="329"/>
      <c r="VI12" s="329"/>
      <c r="VJ12" s="329"/>
      <c r="VK12" s="329"/>
      <c r="VL12" s="329"/>
      <c r="VM12" s="329"/>
      <c r="VN12" s="329"/>
      <c r="VO12" s="329"/>
      <c r="VP12" s="329"/>
      <c r="VQ12" s="329"/>
      <c r="VR12" s="329"/>
      <c r="VS12" s="329"/>
      <c r="VT12" s="329"/>
      <c r="VU12" s="329"/>
      <c r="VV12" s="329"/>
      <c r="VW12" s="329"/>
      <c r="VX12" s="329"/>
      <c r="VY12" s="329"/>
      <c r="VZ12" s="329"/>
      <c r="WA12" s="329"/>
      <c r="WB12" s="329"/>
      <c r="WC12" s="329"/>
      <c r="WD12" s="329"/>
      <c r="WE12" s="329"/>
      <c r="WF12" s="329"/>
      <c r="WG12" s="329"/>
      <c r="WH12" s="329"/>
      <c r="WI12" s="329"/>
      <c r="WJ12" s="329"/>
      <c r="WK12" s="329"/>
      <c r="WL12" s="329"/>
      <c r="WM12" s="329"/>
      <c r="WN12" s="329"/>
      <c r="WO12" s="329"/>
      <c r="WP12" s="329"/>
      <c r="WQ12" s="329"/>
      <c r="WR12" s="329"/>
      <c r="WS12" s="329"/>
      <c r="WT12" s="329"/>
      <c r="WU12" s="329"/>
      <c r="WV12" s="329"/>
      <c r="WW12" s="329"/>
      <c r="WX12" s="329"/>
      <c r="WY12" s="329"/>
      <c r="WZ12" s="329"/>
      <c r="XA12" s="329"/>
      <c r="XB12" s="329"/>
      <c r="XC12" s="329"/>
      <c r="XD12" s="329"/>
      <c r="XE12" s="329"/>
      <c r="XF12" s="329"/>
      <c r="XG12" s="329"/>
      <c r="XH12" s="329"/>
      <c r="XI12" s="329"/>
      <c r="XJ12" s="329"/>
      <c r="XK12" s="329"/>
      <c r="XL12" s="329"/>
      <c r="XM12" s="329"/>
      <c r="XN12" s="329"/>
      <c r="XO12" s="329"/>
      <c r="XP12" s="329"/>
      <c r="XQ12" s="329"/>
      <c r="XR12" s="329"/>
      <c r="XS12" s="329"/>
      <c r="XT12" s="329"/>
      <c r="XU12" s="329"/>
      <c r="XV12" s="329"/>
      <c r="XW12" s="329"/>
      <c r="XX12" s="329"/>
      <c r="XY12" s="329"/>
      <c r="XZ12" s="329"/>
      <c r="YA12" s="329"/>
      <c r="YB12" s="329"/>
      <c r="YC12" s="329"/>
      <c r="YD12" s="329"/>
      <c r="YE12" s="329"/>
      <c r="YF12" s="329"/>
      <c r="YG12" s="329"/>
      <c r="YH12" s="329"/>
      <c r="YI12" s="329"/>
      <c r="YJ12" s="329"/>
      <c r="YK12" s="329"/>
      <c r="YL12" s="329"/>
      <c r="YM12" s="329"/>
      <c r="YN12" s="329"/>
      <c r="YO12" s="329"/>
      <c r="YP12" s="329"/>
      <c r="YQ12" s="329"/>
      <c r="YR12" s="329"/>
      <c r="YS12" s="329"/>
      <c r="YT12" s="329"/>
      <c r="YU12" s="329"/>
      <c r="YV12" s="329"/>
      <c r="YW12" s="329"/>
      <c r="YX12" s="329"/>
      <c r="YY12" s="329"/>
      <c r="YZ12" s="329"/>
      <c r="ZA12" s="329"/>
      <c r="ZB12" s="329"/>
      <c r="ZC12" s="329"/>
      <c r="ZD12" s="329"/>
      <c r="ZE12" s="329"/>
      <c r="ZF12" s="329"/>
      <c r="ZG12" s="329"/>
      <c r="ZH12" s="329"/>
      <c r="ZI12" s="329"/>
      <c r="ZJ12" s="329"/>
      <c r="ZK12" s="329"/>
      <c r="ZL12" s="329"/>
      <c r="ZM12" s="329"/>
      <c r="ZN12" s="329"/>
      <c r="ZO12" s="329"/>
      <c r="ZP12" s="329"/>
      <c r="ZQ12" s="329"/>
      <c r="ZR12" s="329"/>
      <c r="ZS12" s="329"/>
      <c r="ZT12" s="329"/>
      <c r="ZU12" s="329"/>
      <c r="ZV12" s="329"/>
      <c r="ZW12" s="329"/>
      <c r="ZX12" s="329"/>
      <c r="ZY12" s="329"/>
      <c r="ZZ12" s="329"/>
      <c r="AAA12" s="329"/>
      <c r="AAB12" s="329"/>
      <c r="AAC12" s="329"/>
      <c r="AAD12" s="329"/>
      <c r="AAE12" s="329"/>
      <c r="AAF12" s="329"/>
      <c r="AAG12" s="329"/>
      <c r="AAH12" s="329"/>
      <c r="AAI12" s="329"/>
      <c r="AAJ12" s="329"/>
      <c r="AAK12" s="329"/>
      <c r="AAL12" s="329"/>
      <c r="AAM12" s="329"/>
      <c r="AAN12" s="329"/>
      <c r="AAO12" s="329"/>
      <c r="AAP12" s="329"/>
      <c r="AAQ12" s="329"/>
      <c r="AAR12" s="329"/>
      <c r="AAS12" s="329"/>
      <c r="AAT12" s="329"/>
      <c r="AAU12" s="329"/>
      <c r="AAV12" s="329"/>
      <c r="AAW12" s="329"/>
      <c r="AAX12" s="329"/>
      <c r="AAY12" s="329"/>
      <c r="AAZ12" s="329"/>
      <c r="ABA12" s="329"/>
      <c r="ABB12" s="329"/>
      <c r="ABC12" s="329"/>
      <c r="ABD12" s="329"/>
      <c r="ABE12" s="329"/>
      <c r="ABF12" s="329"/>
      <c r="ABG12" s="329"/>
      <c r="ABH12" s="329"/>
      <c r="ABI12" s="329"/>
      <c r="ABJ12" s="329"/>
      <c r="ABK12" s="329"/>
      <c r="ABL12" s="329"/>
      <c r="ABM12" s="329"/>
      <c r="ABN12" s="329"/>
      <c r="ABO12" s="329"/>
      <c r="ABP12" s="329"/>
      <c r="ABQ12" s="329"/>
      <c r="ABR12" s="329"/>
      <c r="ABS12" s="329"/>
      <c r="ABT12" s="329"/>
      <c r="ABU12" s="329"/>
      <c r="ABV12" s="329"/>
      <c r="ABW12" s="329"/>
      <c r="ABX12" s="329"/>
      <c r="ABY12" s="329"/>
      <c r="ABZ12" s="329"/>
      <c r="ACA12" s="329"/>
      <c r="ACB12" s="329"/>
      <c r="ACC12" s="329"/>
      <c r="ACD12" s="329"/>
      <c r="ACE12" s="329"/>
      <c r="ACF12" s="329"/>
      <c r="ACG12" s="329"/>
      <c r="ACH12" s="329"/>
      <c r="ACI12" s="329"/>
      <c r="ACJ12" s="329"/>
      <c r="ACK12" s="329"/>
      <c r="ACL12" s="329"/>
      <c r="ACM12" s="329"/>
      <c r="ACN12" s="329"/>
      <c r="ACO12" s="329"/>
      <c r="ACP12" s="329"/>
      <c r="ACQ12" s="329"/>
      <c r="ACR12" s="329"/>
      <c r="ACS12" s="329"/>
      <c r="ACT12" s="329"/>
      <c r="ACU12" s="329"/>
      <c r="ACV12" s="329"/>
      <c r="ACW12" s="329"/>
      <c r="ACX12" s="329"/>
      <c r="ACY12" s="329"/>
      <c r="ACZ12" s="329"/>
      <c r="ADA12" s="329"/>
      <c r="ADB12" s="329"/>
      <c r="ADC12" s="329"/>
      <c r="ADD12" s="329"/>
      <c r="ADE12" s="329"/>
      <c r="ADF12" s="329"/>
      <c r="ADG12" s="329"/>
      <c r="ADH12" s="329"/>
      <c r="ADI12" s="329"/>
      <c r="ADJ12" s="329"/>
      <c r="ADK12" s="329"/>
      <c r="ADL12" s="329"/>
      <c r="ADM12" s="329"/>
      <c r="ADN12" s="329"/>
      <c r="ADO12" s="329"/>
      <c r="ADP12" s="329"/>
      <c r="ADQ12" s="329"/>
      <c r="ADR12" s="329"/>
      <c r="ADS12" s="329"/>
      <c r="ADT12" s="329"/>
      <c r="ADU12" s="329"/>
      <c r="ADV12" s="329"/>
      <c r="ADW12" s="329"/>
      <c r="ADX12" s="329"/>
      <c r="ADY12" s="329"/>
      <c r="ADZ12" s="329"/>
      <c r="AEA12" s="329"/>
      <c r="AEB12" s="329"/>
      <c r="AEC12" s="329"/>
      <c r="AED12" s="329"/>
      <c r="AEE12" s="329"/>
      <c r="AEF12" s="329"/>
      <c r="AEG12" s="329"/>
      <c r="AEH12" s="329"/>
      <c r="AEI12" s="329"/>
      <c r="AEJ12" s="329"/>
      <c r="AEK12" s="329"/>
      <c r="AEL12" s="329"/>
      <c r="AEM12" s="329"/>
      <c r="AEN12" s="329"/>
      <c r="AEO12" s="329"/>
      <c r="AEP12" s="329"/>
      <c r="AEQ12" s="329"/>
      <c r="AER12" s="329"/>
      <c r="AES12" s="329"/>
      <c r="AET12" s="329"/>
      <c r="AEU12" s="329"/>
      <c r="AEV12" s="329"/>
      <c r="AEW12" s="329"/>
      <c r="AEX12" s="329"/>
      <c r="AEY12" s="329"/>
      <c r="AEZ12" s="329"/>
      <c r="AFA12" s="329"/>
      <c r="AFB12" s="329"/>
      <c r="AFC12" s="329"/>
      <c r="AFD12" s="329"/>
      <c r="AFE12" s="329"/>
      <c r="AFF12" s="329"/>
      <c r="AFG12" s="329"/>
      <c r="AFH12" s="329"/>
      <c r="AFI12" s="329"/>
      <c r="AFJ12" s="329"/>
      <c r="AFK12" s="329"/>
      <c r="AFL12" s="329"/>
      <c r="AFM12" s="329"/>
      <c r="AFN12" s="329"/>
      <c r="AFO12" s="329"/>
      <c r="AFP12" s="329"/>
      <c r="AFQ12" s="329"/>
      <c r="AFR12" s="329"/>
      <c r="AFS12" s="329"/>
      <c r="AFT12" s="329"/>
      <c r="AFU12" s="329"/>
      <c r="AFV12" s="329"/>
      <c r="AFW12" s="329"/>
      <c r="AFX12" s="329"/>
      <c r="AFY12" s="329"/>
      <c r="AFZ12" s="329"/>
      <c r="AGA12" s="329"/>
      <c r="AGB12" s="329"/>
      <c r="AGC12" s="329"/>
      <c r="AGD12" s="329"/>
      <c r="AGE12" s="329"/>
      <c r="AGF12" s="329"/>
      <c r="AGG12" s="329"/>
      <c r="AGH12" s="329"/>
      <c r="AGI12" s="329"/>
      <c r="AGJ12" s="329"/>
      <c r="AGK12" s="329"/>
      <c r="AGL12" s="329"/>
      <c r="AGM12" s="329"/>
      <c r="AGN12" s="329"/>
      <c r="AGO12" s="329"/>
      <c r="AGP12" s="329"/>
      <c r="AGQ12" s="329"/>
      <c r="AGR12" s="329"/>
      <c r="AGS12" s="329"/>
      <c r="AGT12" s="329"/>
      <c r="AGU12" s="329"/>
      <c r="AGV12" s="329"/>
      <c r="AGW12" s="329"/>
      <c r="AGX12" s="329"/>
      <c r="AGY12" s="329"/>
      <c r="AGZ12" s="329"/>
      <c r="AHA12" s="329"/>
      <c r="AHB12" s="329"/>
      <c r="AHC12" s="329"/>
      <c r="AHD12" s="329"/>
      <c r="AHE12" s="329"/>
      <c r="AHF12" s="329"/>
      <c r="AHG12" s="329"/>
      <c r="AHH12" s="329"/>
      <c r="AHI12" s="329"/>
      <c r="AHJ12" s="329"/>
      <c r="AHK12" s="329"/>
      <c r="AHL12" s="329"/>
      <c r="AHM12" s="329"/>
      <c r="AHN12" s="329"/>
      <c r="AHO12" s="329"/>
      <c r="AHP12" s="329"/>
      <c r="AHQ12" s="329"/>
      <c r="AHR12" s="329"/>
      <c r="AHS12" s="329"/>
      <c r="AHT12" s="329"/>
      <c r="AHU12" s="329"/>
      <c r="AHV12" s="329"/>
      <c r="AHW12" s="329"/>
      <c r="AHX12" s="329"/>
      <c r="AHY12" s="329"/>
      <c r="AHZ12" s="329"/>
      <c r="AIA12" s="329"/>
      <c r="AIB12" s="329"/>
      <c r="AIC12" s="329"/>
      <c r="AID12" s="329"/>
      <c r="AIE12" s="329"/>
      <c r="AIF12" s="329"/>
      <c r="AIG12" s="329"/>
      <c r="AIH12" s="329"/>
      <c r="AII12" s="329"/>
      <c r="AIJ12" s="329"/>
      <c r="AIK12" s="329"/>
      <c r="AIL12" s="329"/>
      <c r="AIM12" s="329"/>
      <c r="AIN12" s="329"/>
      <c r="AIO12" s="329"/>
      <c r="AIP12" s="329"/>
      <c r="AIQ12" s="329"/>
      <c r="AIR12" s="329"/>
      <c r="AIS12" s="329"/>
      <c r="AIT12" s="329"/>
      <c r="AIU12" s="329"/>
      <c r="AIV12" s="329"/>
      <c r="AIW12" s="329"/>
      <c r="AIX12" s="329"/>
      <c r="AIY12" s="329"/>
      <c r="AIZ12" s="329"/>
      <c r="AJA12" s="329"/>
      <c r="AJB12" s="329"/>
      <c r="AJC12" s="329"/>
      <c r="AJD12" s="329"/>
      <c r="AJE12" s="329"/>
      <c r="AJF12" s="329"/>
      <c r="AJG12" s="329"/>
      <c r="AJH12" s="329"/>
      <c r="AJI12" s="329"/>
      <c r="AJJ12" s="329"/>
      <c r="AJK12" s="329"/>
      <c r="AJL12" s="329"/>
      <c r="AJM12" s="329"/>
      <c r="AJN12" s="329"/>
      <c r="AJO12" s="329"/>
      <c r="AJP12" s="329"/>
      <c r="AJQ12" s="329"/>
      <c r="AJR12" s="329"/>
      <c r="AJS12" s="329"/>
      <c r="AJT12" s="329"/>
      <c r="AJU12" s="329"/>
      <c r="AJV12" s="329"/>
      <c r="AJW12" s="329"/>
      <c r="AJX12" s="329"/>
      <c r="AJY12" s="329"/>
      <c r="AJZ12" s="329"/>
      <c r="AKA12" s="329"/>
      <c r="AKB12" s="329"/>
      <c r="AKC12" s="329"/>
      <c r="AKD12" s="329"/>
      <c r="AKE12" s="329"/>
      <c r="AKF12" s="329"/>
      <c r="AKG12" s="329"/>
      <c r="AKH12" s="329"/>
      <c r="AKI12" s="329"/>
      <c r="AKJ12" s="329"/>
      <c r="AKK12" s="329"/>
      <c r="AKL12" s="329"/>
      <c r="AKM12" s="329"/>
      <c r="AKN12" s="329"/>
      <c r="AKO12" s="329"/>
      <c r="AKP12" s="329"/>
      <c r="AKQ12" s="329"/>
      <c r="AKR12" s="329"/>
      <c r="AKS12" s="329"/>
      <c r="AKT12" s="329"/>
      <c r="AKU12" s="329"/>
      <c r="AKV12" s="329"/>
      <c r="AKW12" s="329"/>
      <c r="AKX12" s="329"/>
      <c r="AKY12" s="329"/>
      <c r="AKZ12" s="329"/>
      <c r="ALA12" s="329"/>
      <c r="ALB12" s="329"/>
      <c r="ALC12" s="329"/>
      <c r="ALD12" s="329"/>
      <c r="ALE12" s="329"/>
      <c r="ALF12" s="329"/>
      <c r="ALG12" s="329"/>
      <c r="ALH12" s="329"/>
      <c r="ALI12" s="329"/>
      <c r="ALJ12" s="329"/>
      <c r="ALK12" s="329"/>
      <c r="ALL12" s="329"/>
      <c r="ALM12" s="329"/>
      <c r="ALN12" s="329"/>
      <c r="ALO12" s="329"/>
      <c r="ALP12" s="329"/>
      <c r="ALQ12" s="329"/>
      <c r="ALR12" s="329"/>
      <c r="ALS12" s="329"/>
      <c r="ALT12" s="329"/>
      <c r="ALU12" s="329"/>
      <c r="ALV12" s="329"/>
      <c r="ALW12" s="329"/>
      <c r="ALX12" s="329"/>
      <c r="ALY12" s="329"/>
      <c r="ALZ12" s="329"/>
      <c r="AMA12" s="329"/>
      <c r="AMB12" s="329"/>
      <c r="AMC12" s="329"/>
      <c r="AMD12" s="329"/>
      <c r="AME12" s="329"/>
      <c r="AMF12" s="329"/>
      <c r="AMG12" s="329"/>
      <c r="AMH12" s="329"/>
      <c r="AMI12" s="329"/>
      <c r="AMJ12" s="329"/>
      <c r="AMK12" s="329"/>
      <c r="AML12" s="329"/>
      <c r="AMM12" s="329"/>
      <c r="AMN12" s="329"/>
      <c r="AMO12" s="329"/>
      <c r="AMP12" s="329"/>
      <c r="AMQ12" s="329"/>
      <c r="AMR12" s="329"/>
      <c r="AMS12" s="329"/>
      <c r="AMT12" s="329"/>
      <c r="AMU12" s="329"/>
      <c r="AMV12" s="329"/>
      <c r="AMW12" s="329"/>
      <c r="AMX12" s="329"/>
      <c r="AMY12" s="329"/>
      <c r="AMZ12" s="329"/>
      <c r="ANA12" s="329"/>
      <c r="ANB12" s="329"/>
      <c r="ANC12" s="329"/>
      <c r="AND12" s="329"/>
      <c r="ANE12" s="329"/>
      <c r="ANF12" s="329"/>
      <c r="ANG12" s="329"/>
      <c r="ANH12" s="329"/>
      <c r="ANI12" s="329"/>
      <c r="ANJ12" s="329"/>
      <c r="ANK12" s="329"/>
      <c r="ANL12" s="329"/>
      <c r="ANM12" s="329"/>
      <c r="ANN12" s="329"/>
      <c r="ANO12" s="329"/>
      <c r="ANP12" s="329"/>
      <c r="ANQ12" s="329"/>
      <c r="ANR12" s="329"/>
      <c r="ANS12" s="329"/>
      <c r="ANT12" s="329"/>
      <c r="ANU12" s="329"/>
      <c r="ANV12" s="329"/>
      <c r="ANW12" s="329"/>
      <c r="ANX12" s="329"/>
      <c r="ANY12" s="329"/>
      <c r="ANZ12" s="329"/>
      <c r="AOA12" s="329"/>
      <c r="AOB12" s="329"/>
      <c r="AOC12" s="329"/>
      <c r="AOD12" s="329"/>
      <c r="AOE12" s="329"/>
      <c r="AOF12" s="329"/>
      <c r="AOG12" s="329"/>
      <c r="AOH12" s="329"/>
      <c r="AOI12" s="329"/>
      <c r="AOJ12" s="329"/>
      <c r="AOK12" s="329"/>
      <c r="AOL12" s="329"/>
      <c r="AOM12" s="329"/>
      <c r="AON12" s="329"/>
      <c r="AOO12" s="329"/>
      <c r="AOP12" s="329"/>
      <c r="AOQ12" s="329"/>
      <c r="AOR12" s="329"/>
      <c r="AOS12" s="329"/>
      <c r="AOT12" s="329"/>
      <c r="AOU12" s="329"/>
      <c r="AOV12" s="329"/>
      <c r="AOW12" s="329"/>
      <c r="AOX12" s="329"/>
      <c r="AOY12" s="329"/>
      <c r="AOZ12" s="329"/>
      <c r="APA12" s="329"/>
      <c r="APB12" s="329"/>
      <c r="APC12" s="329"/>
      <c r="APD12" s="329"/>
      <c r="APE12" s="329"/>
      <c r="APF12" s="329"/>
      <c r="APG12" s="329"/>
      <c r="APH12" s="329"/>
      <c r="API12" s="329"/>
      <c r="APJ12" s="329"/>
      <c r="APK12" s="329"/>
      <c r="APL12" s="329"/>
      <c r="APM12" s="329"/>
      <c r="APN12" s="329"/>
      <c r="APO12" s="329"/>
      <c r="APP12" s="329"/>
      <c r="APQ12" s="329"/>
      <c r="APR12" s="329"/>
      <c r="APS12" s="329"/>
      <c r="APT12" s="329"/>
      <c r="APU12" s="329"/>
      <c r="APV12" s="329"/>
      <c r="APW12" s="329"/>
      <c r="APX12" s="329"/>
      <c r="APY12" s="329"/>
      <c r="APZ12" s="329"/>
      <c r="AQA12" s="329"/>
      <c r="AQB12" s="329"/>
      <c r="AQC12" s="329"/>
      <c r="AQD12" s="329"/>
      <c r="AQE12" s="329"/>
      <c r="AQF12" s="329"/>
      <c r="AQG12" s="329"/>
      <c r="AQH12" s="329"/>
      <c r="AQI12" s="329"/>
      <c r="AQJ12" s="329"/>
      <c r="AQK12" s="329"/>
      <c r="AQL12" s="329"/>
      <c r="AQM12" s="329"/>
      <c r="AQN12" s="329"/>
      <c r="AQO12" s="329"/>
      <c r="AQP12" s="329"/>
      <c r="AQQ12" s="329"/>
      <c r="AQR12" s="329"/>
      <c r="AQS12" s="329"/>
      <c r="AQT12" s="329"/>
      <c r="AQU12" s="329"/>
      <c r="AQV12" s="329"/>
      <c r="AQW12" s="329"/>
      <c r="AQX12" s="329"/>
      <c r="AQY12" s="329"/>
      <c r="AQZ12" s="329"/>
      <c r="ARA12" s="329"/>
      <c r="ARB12" s="329"/>
      <c r="ARC12" s="329"/>
      <c r="ARD12" s="329"/>
      <c r="ARE12" s="329"/>
      <c r="ARF12" s="329"/>
      <c r="ARG12" s="329"/>
      <c r="ARH12" s="329"/>
      <c r="ARI12" s="329"/>
      <c r="ARJ12" s="329"/>
      <c r="ARK12" s="329"/>
      <c r="ARL12" s="329"/>
      <c r="ARM12" s="329"/>
      <c r="ARN12" s="329"/>
      <c r="ARO12" s="329"/>
      <c r="ARP12" s="329"/>
      <c r="ARQ12" s="329"/>
      <c r="ARR12" s="329"/>
      <c r="ARS12" s="329"/>
      <c r="ART12" s="329"/>
      <c r="ARU12" s="329"/>
      <c r="ARV12" s="329"/>
      <c r="ARW12" s="329"/>
      <c r="ARX12" s="329"/>
      <c r="ARY12" s="329"/>
      <c r="ARZ12" s="329"/>
      <c r="ASA12" s="329"/>
      <c r="ASB12" s="329"/>
      <c r="ASC12" s="329"/>
      <c r="ASD12" s="329"/>
      <c r="ASE12" s="329"/>
      <c r="ASF12" s="329"/>
      <c r="ASG12" s="329"/>
      <c r="ASH12" s="329"/>
      <c r="ASI12" s="329"/>
      <c r="ASJ12" s="329"/>
      <c r="ASK12" s="329"/>
      <c r="ASL12" s="329"/>
      <c r="ASM12" s="329"/>
      <c r="ASN12" s="329"/>
      <c r="ASO12" s="329"/>
      <c r="ASP12" s="329"/>
      <c r="ASQ12" s="329"/>
      <c r="ASR12" s="329"/>
      <c r="ASS12" s="329"/>
      <c r="AST12" s="329"/>
      <c r="ASU12" s="329"/>
      <c r="ASV12" s="329"/>
      <c r="ASW12" s="329"/>
      <c r="ASX12" s="329"/>
      <c r="ASY12" s="329"/>
      <c r="ASZ12" s="329"/>
      <c r="ATA12" s="329"/>
      <c r="ATB12" s="329"/>
      <c r="ATC12" s="329"/>
      <c r="ATD12" s="329"/>
      <c r="ATE12" s="329"/>
      <c r="ATF12" s="329"/>
      <c r="ATG12" s="329"/>
      <c r="ATH12" s="329"/>
      <c r="ATI12" s="329"/>
      <c r="ATJ12" s="329"/>
      <c r="ATK12" s="329"/>
      <c r="ATL12" s="329"/>
      <c r="ATM12" s="329"/>
      <c r="ATN12" s="329"/>
      <c r="ATO12" s="329"/>
      <c r="ATP12" s="329"/>
      <c r="ATQ12" s="329"/>
      <c r="ATR12" s="329"/>
      <c r="ATS12" s="329"/>
      <c r="ATT12" s="329"/>
      <c r="ATU12" s="329"/>
      <c r="ATV12" s="329"/>
      <c r="ATW12" s="329"/>
      <c r="ATX12" s="329"/>
      <c r="ATY12" s="329"/>
      <c r="ATZ12" s="329"/>
      <c r="AUA12" s="329"/>
      <c r="AUB12" s="329"/>
      <c r="AUC12" s="329"/>
      <c r="AUD12" s="329"/>
      <c r="AUE12" s="329"/>
      <c r="AUF12" s="329"/>
      <c r="AUG12" s="329"/>
      <c r="AUH12" s="329"/>
      <c r="AUI12" s="329"/>
      <c r="AUJ12" s="329"/>
      <c r="AUK12" s="329"/>
      <c r="AUL12" s="329"/>
      <c r="AUM12" s="329"/>
      <c r="AUN12" s="329"/>
      <c r="AUO12" s="329"/>
      <c r="AUP12" s="329"/>
      <c r="AUQ12" s="329"/>
      <c r="AUR12" s="329"/>
      <c r="AUS12" s="329"/>
      <c r="AUT12" s="329"/>
      <c r="AUU12" s="329"/>
      <c r="AUV12" s="329"/>
      <c r="AUW12" s="329"/>
      <c r="AUX12" s="329"/>
      <c r="AUY12" s="329"/>
      <c r="AUZ12" s="329"/>
      <c r="AVA12" s="329"/>
      <c r="AVB12" s="329"/>
      <c r="AVC12" s="329"/>
      <c r="AVD12" s="329"/>
      <c r="AVE12" s="329"/>
      <c r="AVF12" s="329"/>
      <c r="AVG12" s="329"/>
      <c r="AVH12" s="329"/>
      <c r="AVI12" s="329"/>
      <c r="AVJ12" s="329"/>
      <c r="AVK12" s="329"/>
      <c r="AVL12" s="329"/>
      <c r="AVM12" s="329"/>
      <c r="AVN12" s="329"/>
      <c r="AVO12" s="329"/>
      <c r="AVP12" s="329"/>
      <c r="AVQ12" s="329"/>
      <c r="AVR12" s="329"/>
      <c r="AVS12" s="329"/>
      <c r="AVT12" s="329"/>
      <c r="AVU12" s="329"/>
      <c r="AVV12" s="329"/>
      <c r="AVW12" s="329"/>
      <c r="AVX12" s="329"/>
      <c r="AVY12" s="329"/>
      <c r="AVZ12" s="329"/>
      <c r="AWA12" s="329"/>
      <c r="AWB12" s="329"/>
      <c r="AWC12" s="329"/>
      <c r="AWD12" s="329"/>
      <c r="AWE12" s="329"/>
      <c r="AWF12" s="329"/>
      <c r="AWG12" s="329"/>
      <c r="AWH12" s="329"/>
      <c r="AWI12" s="329"/>
      <c r="AWJ12" s="329"/>
      <c r="AWK12" s="329"/>
      <c r="AWL12" s="329"/>
      <c r="AWM12" s="329"/>
      <c r="AWN12" s="329"/>
      <c r="AWO12" s="329"/>
      <c r="AWP12" s="329"/>
      <c r="AWQ12" s="329"/>
      <c r="AWR12" s="329"/>
      <c r="AWS12" s="329"/>
      <c r="AWT12" s="329"/>
      <c r="AWU12" s="329"/>
      <c r="AWV12" s="329"/>
      <c r="AWW12" s="329"/>
      <c r="AWX12" s="329"/>
      <c r="AWY12" s="329"/>
      <c r="AWZ12" s="329"/>
      <c r="AXA12" s="329"/>
      <c r="AXB12" s="329"/>
      <c r="AXC12" s="329"/>
      <c r="AXD12" s="329"/>
      <c r="AXE12" s="329"/>
      <c r="AXF12" s="329"/>
      <c r="AXG12" s="329"/>
      <c r="AXH12" s="329"/>
      <c r="AXI12" s="329"/>
      <c r="AXJ12" s="329"/>
      <c r="AXK12" s="329"/>
      <c r="AXL12" s="329"/>
      <c r="AXM12" s="329"/>
      <c r="AXN12" s="329"/>
      <c r="AXO12" s="329"/>
      <c r="AXP12" s="329"/>
      <c r="AXQ12" s="329"/>
      <c r="AXR12" s="329"/>
      <c r="AXS12" s="329"/>
      <c r="AXT12" s="329"/>
      <c r="AXU12" s="329"/>
      <c r="AXV12" s="329"/>
      <c r="AXW12" s="329"/>
      <c r="AXX12" s="329"/>
      <c r="AXY12" s="329"/>
      <c r="AXZ12" s="329"/>
      <c r="AYA12" s="329"/>
      <c r="AYB12" s="329"/>
      <c r="AYC12" s="329"/>
      <c r="AYD12" s="329"/>
      <c r="AYE12" s="329"/>
      <c r="AYF12" s="329"/>
      <c r="AYG12" s="329"/>
      <c r="AYH12" s="329"/>
      <c r="AYI12" s="329"/>
      <c r="AYJ12" s="329"/>
      <c r="AYK12" s="329"/>
      <c r="AYL12" s="329"/>
      <c r="AYM12" s="329"/>
      <c r="AYN12" s="329"/>
      <c r="AYO12" s="329"/>
      <c r="AYP12" s="329"/>
      <c r="AYQ12" s="329"/>
      <c r="AYR12" s="329"/>
      <c r="AYS12" s="329"/>
      <c r="AYT12" s="329"/>
      <c r="AYU12" s="329"/>
      <c r="AYV12" s="329"/>
      <c r="AYW12" s="329"/>
      <c r="AYX12" s="329"/>
      <c r="AYY12" s="329"/>
      <c r="AYZ12" s="329"/>
      <c r="AZA12" s="329"/>
      <c r="AZB12" s="329"/>
      <c r="AZC12" s="329"/>
      <c r="AZD12" s="329"/>
      <c r="AZE12" s="329"/>
      <c r="AZF12" s="329"/>
      <c r="AZG12" s="329"/>
      <c r="AZH12" s="329"/>
      <c r="AZI12" s="329"/>
      <c r="AZJ12" s="329"/>
      <c r="AZK12" s="329"/>
      <c r="AZL12" s="329"/>
      <c r="AZM12" s="329"/>
      <c r="AZN12" s="329"/>
      <c r="AZO12" s="329"/>
      <c r="AZP12" s="329"/>
      <c r="AZQ12" s="329"/>
      <c r="AZR12" s="329"/>
      <c r="AZS12" s="329"/>
      <c r="AZT12" s="329"/>
      <c r="AZU12" s="329"/>
      <c r="AZV12" s="329"/>
      <c r="AZW12" s="329"/>
      <c r="AZX12" s="329"/>
      <c r="AZY12" s="329"/>
      <c r="AZZ12" s="329"/>
      <c r="BAA12" s="329"/>
      <c r="BAB12" s="329"/>
      <c r="BAC12" s="329"/>
      <c r="BAD12" s="329"/>
      <c r="BAE12" s="329"/>
      <c r="BAF12" s="329"/>
      <c r="BAG12" s="329"/>
      <c r="BAH12" s="329"/>
      <c r="BAI12" s="329"/>
      <c r="BAJ12" s="329"/>
      <c r="BAK12" s="329"/>
      <c r="BAL12" s="329"/>
      <c r="BAM12" s="329"/>
      <c r="BAN12" s="329"/>
      <c r="BAO12" s="329"/>
      <c r="BAP12" s="329"/>
      <c r="BAQ12" s="329"/>
      <c r="BAR12" s="329"/>
      <c r="BAS12" s="329"/>
      <c r="BAT12" s="329"/>
      <c r="BAU12" s="329"/>
      <c r="BAV12" s="329"/>
      <c r="BAW12" s="329"/>
      <c r="BAX12" s="329"/>
      <c r="BAY12" s="329"/>
      <c r="BAZ12" s="329"/>
      <c r="BBA12" s="329"/>
      <c r="BBB12" s="329"/>
      <c r="BBC12" s="329"/>
      <c r="BBD12" s="329"/>
      <c r="BBE12" s="329"/>
      <c r="BBF12" s="329"/>
      <c r="BBG12" s="329"/>
      <c r="BBH12" s="329"/>
      <c r="BBI12" s="329"/>
      <c r="BBJ12" s="329"/>
      <c r="BBK12" s="329"/>
      <c r="BBL12" s="329"/>
      <c r="BBM12" s="329"/>
      <c r="BBN12" s="329"/>
      <c r="BBO12" s="329"/>
      <c r="BBP12" s="329"/>
      <c r="BBQ12" s="329"/>
      <c r="BBR12" s="329"/>
      <c r="BBS12" s="329"/>
      <c r="BBT12" s="329"/>
      <c r="BBU12" s="329"/>
      <c r="BBV12" s="329"/>
      <c r="BBW12" s="329"/>
      <c r="BBX12" s="329"/>
      <c r="BBY12" s="329"/>
      <c r="BBZ12" s="329"/>
      <c r="BCA12" s="329"/>
      <c r="BCB12" s="329"/>
      <c r="BCC12" s="329"/>
      <c r="BCD12" s="329"/>
      <c r="BCE12" s="329"/>
      <c r="BCF12" s="329"/>
      <c r="BCG12" s="329"/>
      <c r="BCH12" s="329"/>
      <c r="BCI12" s="329"/>
      <c r="BCJ12" s="329"/>
      <c r="BCK12" s="329"/>
      <c r="BCL12" s="329"/>
      <c r="BCM12" s="329"/>
      <c r="BCN12" s="329"/>
      <c r="BCO12" s="329"/>
      <c r="BCP12" s="329"/>
      <c r="BCQ12" s="329"/>
      <c r="BCR12" s="329"/>
      <c r="BCS12" s="329"/>
      <c r="BCT12" s="329"/>
      <c r="BCU12" s="329"/>
      <c r="BCV12" s="329"/>
      <c r="BCW12" s="329"/>
      <c r="BCX12" s="329"/>
      <c r="BCY12" s="329"/>
      <c r="BCZ12" s="329"/>
      <c r="BDA12" s="329"/>
      <c r="BDB12" s="329"/>
      <c r="BDC12" s="329"/>
      <c r="BDD12" s="329"/>
      <c r="BDE12" s="329"/>
      <c r="BDF12" s="329"/>
      <c r="BDG12" s="329"/>
      <c r="BDH12" s="329"/>
      <c r="BDI12" s="329"/>
      <c r="BDJ12" s="329"/>
      <c r="BDK12" s="329"/>
      <c r="BDL12" s="329"/>
      <c r="BDM12" s="329"/>
      <c r="BDN12" s="329"/>
      <c r="BDO12" s="329"/>
      <c r="BDP12" s="329"/>
      <c r="BDQ12" s="329"/>
      <c r="BDR12" s="329"/>
      <c r="BDS12" s="329"/>
      <c r="BDT12" s="329"/>
      <c r="BDU12" s="329"/>
      <c r="BDV12" s="329"/>
      <c r="BDW12" s="329"/>
      <c r="BDX12" s="329"/>
      <c r="BDY12" s="329"/>
      <c r="BDZ12" s="329"/>
      <c r="BEA12" s="329"/>
      <c r="BEB12" s="329"/>
      <c r="BEC12" s="329"/>
      <c r="BED12" s="329"/>
      <c r="BEE12" s="329"/>
      <c r="BEF12" s="329"/>
      <c r="BEG12" s="329"/>
      <c r="BEH12" s="329"/>
      <c r="BEI12" s="329"/>
      <c r="BEJ12" s="329"/>
      <c r="BEK12" s="329"/>
      <c r="BEL12" s="329"/>
      <c r="BEM12" s="329"/>
      <c r="BEN12" s="329"/>
      <c r="BEO12" s="329"/>
      <c r="BEP12" s="329"/>
      <c r="BEQ12" s="329"/>
      <c r="BER12" s="329"/>
      <c r="BES12" s="329"/>
      <c r="BET12" s="329"/>
      <c r="BEU12" s="329"/>
      <c r="BEV12" s="329"/>
      <c r="BEW12" s="329"/>
      <c r="BEX12" s="329"/>
      <c r="BEY12" s="329"/>
      <c r="BEZ12" s="329"/>
      <c r="BFA12" s="329"/>
      <c r="BFB12" s="329"/>
      <c r="BFC12" s="329"/>
      <c r="BFD12" s="329"/>
      <c r="BFE12" s="329"/>
      <c r="BFF12" s="329"/>
      <c r="BFG12" s="329"/>
      <c r="BFH12" s="329"/>
      <c r="BFI12" s="329"/>
      <c r="BFJ12" s="329"/>
      <c r="BFK12" s="329"/>
      <c r="BFL12" s="329"/>
      <c r="BFM12" s="329"/>
      <c r="BFN12" s="329"/>
      <c r="BFO12" s="329"/>
      <c r="BFP12" s="329"/>
      <c r="BFQ12" s="329"/>
      <c r="BFR12" s="329"/>
      <c r="BFS12" s="329"/>
      <c r="BFT12" s="329"/>
      <c r="BFU12" s="329"/>
      <c r="BFV12" s="329"/>
      <c r="BFW12" s="329"/>
      <c r="BFX12" s="329"/>
      <c r="BFY12" s="329"/>
      <c r="BFZ12" s="329"/>
      <c r="BGA12" s="329"/>
      <c r="BGB12" s="329"/>
      <c r="BGC12" s="329"/>
      <c r="BGD12" s="329"/>
      <c r="BGE12" s="329"/>
      <c r="BGF12" s="329"/>
      <c r="BGG12" s="329"/>
      <c r="BGH12" s="329"/>
      <c r="BGI12" s="329"/>
      <c r="BGJ12" s="329"/>
      <c r="BGK12" s="329"/>
      <c r="BGL12" s="329"/>
      <c r="BGM12" s="329"/>
      <c r="BGN12" s="329"/>
      <c r="BGO12" s="329"/>
      <c r="BGP12" s="329"/>
      <c r="BGQ12" s="329"/>
      <c r="BGR12" s="329"/>
      <c r="BGS12" s="329"/>
      <c r="BGT12" s="329"/>
      <c r="BGU12" s="329"/>
      <c r="BGV12" s="329"/>
      <c r="BGW12" s="329"/>
      <c r="BGX12" s="329"/>
      <c r="BGY12" s="329"/>
      <c r="BGZ12" s="329"/>
      <c r="BHA12" s="329"/>
      <c r="BHB12" s="329"/>
      <c r="BHC12" s="329"/>
      <c r="BHD12" s="329"/>
      <c r="BHE12" s="329"/>
      <c r="BHF12" s="329"/>
      <c r="BHG12" s="329"/>
      <c r="BHH12" s="329"/>
      <c r="BHI12" s="329"/>
      <c r="BHJ12" s="329"/>
      <c r="BHK12" s="329"/>
      <c r="BHL12" s="329"/>
      <c r="BHM12" s="329"/>
      <c r="BHN12" s="329"/>
      <c r="BHO12" s="329"/>
      <c r="BHP12" s="329"/>
      <c r="BHQ12" s="329"/>
      <c r="BHR12" s="329"/>
      <c r="BHS12" s="329"/>
      <c r="BHT12" s="329"/>
      <c r="BHU12" s="329"/>
      <c r="BHV12" s="329"/>
      <c r="BHW12" s="329"/>
      <c r="BHX12" s="329"/>
      <c r="BHY12" s="329"/>
      <c r="BHZ12" s="329"/>
      <c r="BIA12" s="329"/>
      <c r="BIB12" s="329"/>
      <c r="BIC12" s="329"/>
      <c r="BID12" s="329"/>
      <c r="BIE12" s="329"/>
      <c r="BIF12" s="329"/>
      <c r="BIG12" s="329"/>
      <c r="BIH12" s="329"/>
      <c r="BII12" s="329"/>
      <c r="BIJ12" s="329"/>
      <c r="BIK12" s="329"/>
      <c r="BIL12" s="329"/>
      <c r="BIM12" s="329"/>
      <c r="BIN12" s="329"/>
      <c r="BIO12" s="329"/>
      <c r="BIP12" s="329"/>
      <c r="BIQ12" s="329"/>
      <c r="BIR12" s="329"/>
      <c r="BIS12" s="329"/>
      <c r="BIT12" s="329"/>
      <c r="BIU12" s="329"/>
      <c r="BIV12" s="329"/>
      <c r="BIW12" s="329"/>
      <c r="BIX12" s="329"/>
      <c r="BIY12" s="329"/>
      <c r="BIZ12" s="329"/>
      <c r="BJA12" s="329"/>
      <c r="BJB12" s="329"/>
      <c r="BJC12" s="329"/>
      <c r="BJD12" s="329"/>
      <c r="BJE12" s="329"/>
      <c r="BJF12" s="329"/>
      <c r="BJG12" s="329"/>
      <c r="BJH12" s="329"/>
      <c r="BJI12" s="329"/>
      <c r="BJJ12" s="329"/>
      <c r="BJK12" s="329"/>
      <c r="BJL12" s="329"/>
      <c r="BJM12" s="329"/>
      <c r="BJN12" s="329"/>
      <c r="BJO12" s="329"/>
      <c r="BJP12" s="329"/>
      <c r="BJQ12" s="329"/>
      <c r="BJR12" s="329"/>
      <c r="BJS12" s="329"/>
      <c r="BJT12" s="329"/>
      <c r="BJU12" s="329"/>
      <c r="BJV12" s="329"/>
      <c r="BJW12" s="329"/>
      <c r="BJX12" s="329"/>
      <c r="BJY12" s="329"/>
      <c r="BJZ12" s="329"/>
      <c r="BKA12" s="329"/>
      <c r="BKB12" s="329"/>
      <c r="BKC12" s="329"/>
      <c r="BKD12" s="329"/>
      <c r="BKE12" s="329"/>
      <c r="BKF12" s="329"/>
      <c r="BKG12" s="329"/>
      <c r="BKH12" s="329"/>
      <c r="BKI12" s="329"/>
      <c r="BKJ12" s="329"/>
      <c r="BKK12" s="329"/>
      <c r="BKL12" s="329"/>
      <c r="BKM12" s="329"/>
      <c r="BKN12" s="329"/>
      <c r="BKO12" s="329"/>
      <c r="BKP12" s="329"/>
      <c r="BKQ12" s="329"/>
      <c r="BKR12" s="329"/>
      <c r="BKS12" s="329"/>
      <c r="BKT12" s="329"/>
      <c r="BKU12" s="329"/>
      <c r="BKV12" s="329"/>
      <c r="BKW12" s="329"/>
      <c r="BKX12" s="329"/>
      <c r="BKY12" s="329"/>
      <c r="BKZ12" s="329"/>
      <c r="BLA12" s="329"/>
      <c r="BLB12" s="329"/>
      <c r="BLC12" s="329"/>
      <c r="BLD12" s="329"/>
      <c r="BLE12" s="329"/>
      <c r="BLF12" s="329"/>
      <c r="BLG12" s="329"/>
      <c r="BLH12" s="329"/>
      <c r="BLI12" s="329"/>
      <c r="BLJ12" s="329"/>
      <c r="BLK12" s="329"/>
      <c r="BLL12" s="329"/>
      <c r="BLM12" s="329"/>
      <c r="BLN12" s="329"/>
      <c r="BLO12" s="329"/>
      <c r="BLP12" s="329"/>
      <c r="BLQ12" s="329"/>
      <c r="BLR12" s="329"/>
      <c r="BLS12" s="329"/>
      <c r="BLT12" s="329"/>
      <c r="BLU12" s="329"/>
      <c r="BLV12" s="329"/>
      <c r="BLW12" s="329"/>
      <c r="BLX12" s="329"/>
      <c r="BLY12" s="329"/>
      <c r="BLZ12" s="329"/>
      <c r="BMA12" s="329"/>
      <c r="BMB12" s="329"/>
      <c r="BMC12" s="329"/>
      <c r="BMD12" s="329"/>
      <c r="BME12" s="329"/>
      <c r="BMF12" s="329"/>
      <c r="BMG12" s="329"/>
      <c r="BMH12" s="329"/>
      <c r="BMI12" s="329"/>
      <c r="BMJ12" s="329"/>
      <c r="BMK12" s="329"/>
      <c r="BML12" s="329"/>
      <c r="BMM12" s="329"/>
      <c r="BMN12" s="329"/>
      <c r="BMO12" s="329"/>
      <c r="BMP12" s="329"/>
      <c r="BMQ12" s="329"/>
      <c r="BMR12" s="329"/>
      <c r="BMS12" s="329"/>
      <c r="BMT12" s="329"/>
      <c r="BMU12" s="329"/>
      <c r="BMV12" s="329"/>
      <c r="BMW12" s="329"/>
      <c r="BMX12" s="329"/>
      <c r="BMY12" s="329"/>
      <c r="BMZ12" s="329"/>
      <c r="BNA12" s="329"/>
      <c r="BNB12" s="329"/>
      <c r="BNC12" s="329"/>
      <c r="BND12" s="329"/>
      <c r="BNE12" s="329"/>
      <c r="BNF12" s="329"/>
      <c r="BNG12" s="329"/>
      <c r="BNH12" s="329"/>
      <c r="BNI12" s="329"/>
      <c r="BNJ12" s="329"/>
      <c r="BNK12" s="329"/>
      <c r="BNL12" s="329"/>
      <c r="BNM12" s="329"/>
      <c r="BNN12" s="329"/>
      <c r="BNO12" s="329"/>
      <c r="BNP12" s="329"/>
      <c r="BNQ12" s="329"/>
      <c r="BNR12" s="329"/>
      <c r="BNS12" s="329"/>
      <c r="BNT12" s="329"/>
      <c r="BNU12" s="329"/>
      <c r="BNV12" s="329"/>
      <c r="BNW12" s="329"/>
      <c r="BNX12" s="329"/>
      <c r="BNY12" s="329"/>
      <c r="BNZ12" s="329"/>
      <c r="BOA12" s="329"/>
      <c r="BOB12" s="329"/>
      <c r="BOC12" s="329"/>
      <c r="BOD12" s="329"/>
      <c r="BOE12" s="329"/>
      <c r="BOF12" s="329"/>
      <c r="BOG12" s="329"/>
      <c r="BOH12" s="329"/>
      <c r="BOI12" s="329"/>
      <c r="BOJ12" s="329"/>
      <c r="BOK12" s="329"/>
      <c r="BOL12" s="329"/>
      <c r="BOM12" s="329"/>
      <c r="BON12" s="329"/>
      <c r="BOO12" s="329"/>
      <c r="BOP12" s="329"/>
      <c r="BOQ12" s="329"/>
      <c r="BOR12" s="329"/>
      <c r="BOS12" s="329"/>
      <c r="BOT12" s="329"/>
      <c r="BOU12" s="329"/>
      <c r="BOV12" s="329"/>
    </row>
    <row r="13" spans="1:1764" s="22" customFormat="1" ht="22.5" customHeight="1">
      <c r="A13" s="20" t="s">
        <v>16</v>
      </c>
      <c r="B13" s="21" t="s">
        <v>17</v>
      </c>
      <c r="C13" s="21"/>
      <c r="D13" s="149"/>
      <c r="E13" s="149"/>
      <c r="F13" s="149"/>
      <c r="G13" s="149"/>
      <c r="H13" s="149"/>
      <c r="I13" s="397"/>
      <c r="J13" s="456">
        <f>SUM(K13:L13)</f>
        <v>131000</v>
      </c>
      <c r="K13" s="456">
        <f>K14</f>
        <v>131000</v>
      </c>
      <c r="L13" s="457"/>
      <c r="M13" s="327"/>
      <c r="N13" s="327"/>
      <c r="O13" s="327"/>
      <c r="P13" s="327"/>
      <c r="Q13" s="327"/>
      <c r="R13" s="327"/>
      <c r="S13" s="327"/>
      <c r="T13" s="327"/>
      <c r="U13" s="327"/>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c r="BL13" s="330"/>
      <c r="BM13" s="330"/>
      <c r="BN13" s="330"/>
      <c r="BO13" s="330"/>
      <c r="BP13" s="330"/>
      <c r="BQ13" s="330"/>
      <c r="BR13" s="330"/>
      <c r="BS13" s="330"/>
      <c r="BT13" s="330"/>
      <c r="BU13" s="330"/>
      <c r="BV13" s="330"/>
      <c r="BW13" s="330"/>
      <c r="BX13" s="330"/>
      <c r="BY13" s="330"/>
      <c r="BZ13" s="330"/>
      <c r="CA13" s="330"/>
      <c r="CB13" s="330"/>
      <c r="CC13" s="330"/>
      <c r="CD13" s="330"/>
      <c r="CE13" s="330"/>
      <c r="CF13" s="330"/>
      <c r="CG13" s="330"/>
      <c r="CH13" s="330"/>
      <c r="CI13" s="330"/>
      <c r="CJ13" s="330"/>
      <c r="CK13" s="330"/>
      <c r="CL13" s="330"/>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c r="EF13" s="330"/>
      <c r="EG13" s="330"/>
      <c r="EH13" s="330"/>
      <c r="EI13" s="330"/>
      <c r="EJ13" s="330"/>
      <c r="EK13" s="330"/>
      <c r="EL13" s="330"/>
      <c r="EM13" s="330"/>
      <c r="EN13" s="330"/>
      <c r="EO13" s="330"/>
      <c r="EP13" s="330"/>
      <c r="EQ13" s="330"/>
      <c r="ER13" s="330"/>
      <c r="ES13" s="330"/>
      <c r="ET13" s="330"/>
      <c r="EU13" s="330"/>
      <c r="EV13" s="330"/>
      <c r="EW13" s="330"/>
      <c r="EX13" s="330"/>
      <c r="EY13" s="330"/>
      <c r="EZ13" s="330"/>
      <c r="FA13" s="330"/>
      <c r="FB13" s="330"/>
      <c r="FC13" s="330"/>
      <c r="FD13" s="330"/>
      <c r="FE13" s="330"/>
      <c r="FF13" s="330"/>
      <c r="FG13" s="330"/>
      <c r="FH13" s="330"/>
      <c r="FI13" s="330"/>
      <c r="FJ13" s="330"/>
      <c r="FK13" s="330"/>
      <c r="FL13" s="330"/>
      <c r="FM13" s="330"/>
      <c r="FN13" s="330"/>
      <c r="FO13" s="330"/>
      <c r="FP13" s="330"/>
      <c r="FQ13" s="330"/>
      <c r="FR13" s="330"/>
      <c r="FS13" s="330"/>
      <c r="FT13" s="330"/>
      <c r="FU13" s="330"/>
      <c r="FV13" s="330"/>
      <c r="FW13" s="330"/>
      <c r="FX13" s="330"/>
      <c r="FY13" s="330"/>
      <c r="FZ13" s="330"/>
      <c r="GA13" s="330"/>
      <c r="GB13" s="330"/>
      <c r="GC13" s="330"/>
      <c r="GD13" s="330"/>
      <c r="GE13" s="330"/>
      <c r="GF13" s="330"/>
      <c r="GG13" s="330"/>
      <c r="GH13" s="330"/>
      <c r="GI13" s="330"/>
      <c r="GJ13" s="330"/>
      <c r="GK13" s="330"/>
      <c r="GL13" s="330"/>
      <c r="GM13" s="330"/>
      <c r="GN13" s="330"/>
      <c r="GO13" s="330"/>
      <c r="GP13" s="330"/>
      <c r="GQ13" s="330"/>
      <c r="GR13" s="330"/>
      <c r="GS13" s="330"/>
      <c r="GT13" s="330"/>
      <c r="GU13" s="330"/>
      <c r="GV13" s="330"/>
      <c r="GW13" s="330"/>
      <c r="GX13" s="330"/>
      <c r="GY13" s="330"/>
      <c r="GZ13" s="330"/>
      <c r="HA13" s="330"/>
      <c r="HB13" s="330"/>
      <c r="HC13" s="330"/>
      <c r="HD13" s="330"/>
      <c r="HE13" s="330"/>
      <c r="HF13" s="330"/>
      <c r="HG13" s="330"/>
      <c r="HH13" s="330"/>
      <c r="HI13" s="330"/>
      <c r="HJ13" s="330"/>
      <c r="HK13" s="330"/>
      <c r="HL13" s="330"/>
      <c r="HM13" s="330"/>
      <c r="HN13" s="330"/>
      <c r="HO13" s="330"/>
      <c r="HP13" s="330"/>
      <c r="HQ13" s="330"/>
      <c r="HR13" s="330"/>
      <c r="HS13" s="330"/>
      <c r="HT13" s="330"/>
      <c r="HU13" s="330"/>
      <c r="HV13" s="330"/>
      <c r="HW13" s="330"/>
      <c r="HX13" s="330"/>
      <c r="HY13" s="330"/>
      <c r="HZ13" s="330"/>
      <c r="IA13" s="330"/>
      <c r="IB13" s="330"/>
      <c r="IC13" s="330"/>
      <c r="ID13" s="330"/>
      <c r="IE13" s="330"/>
      <c r="IF13" s="330"/>
      <c r="IG13" s="330"/>
      <c r="IH13" s="330"/>
      <c r="II13" s="330"/>
      <c r="IJ13" s="330"/>
      <c r="IK13" s="330"/>
      <c r="IL13" s="330"/>
      <c r="IM13" s="330"/>
      <c r="IN13" s="330"/>
      <c r="IO13" s="330"/>
      <c r="IP13" s="330"/>
      <c r="IQ13" s="330"/>
      <c r="IR13" s="330"/>
      <c r="IS13" s="330"/>
      <c r="IT13" s="330"/>
      <c r="IU13" s="330"/>
      <c r="IV13" s="330"/>
      <c r="IW13" s="330"/>
      <c r="IX13" s="330"/>
      <c r="IY13" s="330"/>
      <c r="IZ13" s="330"/>
      <c r="JA13" s="330"/>
      <c r="JB13" s="330"/>
      <c r="JC13" s="330"/>
      <c r="JD13" s="330"/>
      <c r="JE13" s="330"/>
      <c r="JF13" s="330"/>
      <c r="JG13" s="330"/>
      <c r="JH13" s="330"/>
      <c r="JI13" s="330"/>
      <c r="JJ13" s="330"/>
      <c r="JK13" s="330"/>
      <c r="JL13" s="330"/>
      <c r="JM13" s="330"/>
      <c r="JN13" s="330"/>
      <c r="JO13" s="330"/>
      <c r="JP13" s="330"/>
      <c r="JQ13" s="330"/>
      <c r="JR13" s="330"/>
      <c r="JS13" s="330"/>
      <c r="JT13" s="330"/>
      <c r="JU13" s="330"/>
      <c r="JV13" s="330"/>
      <c r="JW13" s="330"/>
      <c r="JX13" s="330"/>
      <c r="JY13" s="330"/>
      <c r="JZ13" s="330"/>
      <c r="KA13" s="330"/>
      <c r="KB13" s="330"/>
      <c r="KC13" s="330"/>
      <c r="KD13" s="330"/>
      <c r="KE13" s="330"/>
      <c r="KF13" s="330"/>
      <c r="KG13" s="330"/>
      <c r="KH13" s="330"/>
      <c r="KI13" s="330"/>
      <c r="KJ13" s="330"/>
      <c r="KK13" s="330"/>
      <c r="KL13" s="330"/>
      <c r="KM13" s="330"/>
      <c r="KN13" s="330"/>
      <c r="KO13" s="330"/>
      <c r="KP13" s="330"/>
      <c r="KQ13" s="330"/>
      <c r="KR13" s="330"/>
      <c r="KS13" s="330"/>
      <c r="KT13" s="330"/>
      <c r="KU13" s="330"/>
      <c r="KV13" s="330"/>
      <c r="KW13" s="330"/>
      <c r="KX13" s="330"/>
      <c r="KY13" s="330"/>
      <c r="KZ13" s="330"/>
      <c r="LA13" s="330"/>
      <c r="LB13" s="330"/>
      <c r="LC13" s="330"/>
      <c r="LD13" s="330"/>
      <c r="LE13" s="330"/>
      <c r="LF13" s="330"/>
      <c r="LG13" s="330"/>
      <c r="LH13" s="330"/>
      <c r="LI13" s="330"/>
      <c r="LJ13" s="330"/>
      <c r="LK13" s="330"/>
      <c r="LL13" s="330"/>
      <c r="LM13" s="330"/>
      <c r="LN13" s="330"/>
      <c r="LO13" s="330"/>
      <c r="LP13" s="330"/>
      <c r="LQ13" s="330"/>
      <c r="LR13" s="330"/>
      <c r="LS13" s="330"/>
      <c r="LT13" s="330"/>
      <c r="LU13" s="330"/>
      <c r="LV13" s="330"/>
      <c r="LW13" s="330"/>
      <c r="LX13" s="330"/>
      <c r="LY13" s="330"/>
      <c r="LZ13" s="330"/>
      <c r="MA13" s="330"/>
      <c r="MB13" s="330"/>
      <c r="MC13" s="330"/>
      <c r="MD13" s="330"/>
      <c r="ME13" s="330"/>
      <c r="MF13" s="330"/>
      <c r="MG13" s="330"/>
      <c r="MH13" s="330"/>
      <c r="MI13" s="330"/>
      <c r="MJ13" s="330"/>
      <c r="MK13" s="330"/>
      <c r="ML13" s="330"/>
      <c r="MM13" s="330"/>
      <c r="MN13" s="330"/>
      <c r="MO13" s="330"/>
      <c r="MP13" s="330"/>
      <c r="MQ13" s="330"/>
      <c r="MR13" s="330"/>
      <c r="MS13" s="330"/>
      <c r="MT13" s="330"/>
      <c r="MU13" s="330"/>
      <c r="MV13" s="330"/>
      <c r="MW13" s="330"/>
      <c r="MX13" s="330"/>
      <c r="MY13" s="330"/>
      <c r="MZ13" s="330"/>
      <c r="NA13" s="330"/>
      <c r="NB13" s="330"/>
      <c r="NC13" s="330"/>
      <c r="ND13" s="330"/>
      <c r="NE13" s="330"/>
      <c r="NF13" s="330"/>
      <c r="NG13" s="330"/>
      <c r="NH13" s="330"/>
      <c r="NI13" s="330"/>
      <c r="NJ13" s="330"/>
      <c r="NK13" s="330"/>
      <c r="NL13" s="330"/>
      <c r="NM13" s="330"/>
      <c r="NN13" s="330"/>
      <c r="NO13" s="330"/>
      <c r="NP13" s="330"/>
      <c r="NQ13" s="330"/>
      <c r="NR13" s="330"/>
      <c r="NS13" s="330"/>
      <c r="NT13" s="330"/>
      <c r="NU13" s="330"/>
      <c r="NV13" s="330"/>
      <c r="NW13" s="330"/>
      <c r="NX13" s="330"/>
      <c r="NY13" s="330"/>
      <c r="NZ13" s="330"/>
      <c r="OA13" s="330"/>
      <c r="OB13" s="330"/>
      <c r="OC13" s="330"/>
      <c r="OD13" s="330"/>
      <c r="OE13" s="330"/>
      <c r="OF13" s="330"/>
      <c r="OG13" s="330"/>
      <c r="OH13" s="330"/>
      <c r="OI13" s="330"/>
      <c r="OJ13" s="330"/>
      <c r="OK13" s="330"/>
      <c r="OL13" s="330"/>
      <c r="OM13" s="330"/>
      <c r="ON13" s="330"/>
      <c r="OO13" s="330"/>
      <c r="OP13" s="330"/>
      <c r="OQ13" s="330"/>
      <c r="OR13" s="330"/>
      <c r="OS13" s="330"/>
      <c r="OT13" s="330"/>
      <c r="OU13" s="330"/>
      <c r="OV13" s="330"/>
      <c r="OW13" s="330"/>
      <c r="OX13" s="330"/>
      <c r="OY13" s="330"/>
      <c r="OZ13" s="330"/>
      <c r="PA13" s="330"/>
      <c r="PB13" s="330"/>
      <c r="PC13" s="330"/>
      <c r="PD13" s="330"/>
      <c r="PE13" s="330"/>
      <c r="PF13" s="330"/>
      <c r="PG13" s="330"/>
      <c r="PH13" s="330"/>
      <c r="PI13" s="330"/>
      <c r="PJ13" s="330"/>
      <c r="PK13" s="330"/>
      <c r="PL13" s="330"/>
      <c r="PM13" s="330"/>
      <c r="PN13" s="330"/>
      <c r="PO13" s="330"/>
      <c r="PP13" s="330"/>
      <c r="PQ13" s="330"/>
      <c r="PR13" s="330"/>
      <c r="PS13" s="330"/>
      <c r="PT13" s="330"/>
      <c r="PU13" s="330"/>
      <c r="PV13" s="330"/>
      <c r="PW13" s="330"/>
      <c r="PX13" s="330"/>
      <c r="PY13" s="330"/>
      <c r="PZ13" s="330"/>
      <c r="QA13" s="330"/>
      <c r="QB13" s="330"/>
      <c r="QC13" s="330"/>
      <c r="QD13" s="330"/>
      <c r="QE13" s="330"/>
      <c r="QF13" s="330"/>
      <c r="QG13" s="330"/>
      <c r="QH13" s="330"/>
      <c r="QI13" s="330"/>
      <c r="QJ13" s="330"/>
      <c r="QK13" s="330"/>
      <c r="QL13" s="330"/>
      <c r="QM13" s="330"/>
      <c r="QN13" s="330"/>
      <c r="QO13" s="330"/>
      <c r="QP13" s="330"/>
      <c r="QQ13" s="330"/>
      <c r="QR13" s="330"/>
      <c r="QS13" s="330"/>
      <c r="QT13" s="330"/>
      <c r="QU13" s="330"/>
      <c r="QV13" s="330"/>
      <c r="QW13" s="330"/>
      <c r="QX13" s="330"/>
      <c r="QY13" s="330"/>
      <c r="QZ13" s="330"/>
      <c r="RA13" s="330"/>
      <c r="RB13" s="330"/>
      <c r="RC13" s="330"/>
      <c r="RD13" s="330"/>
      <c r="RE13" s="330"/>
      <c r="RF13" s="330"/>
      <c r="RG13" s="330"/>
      <c r="RH13" s="330"/>
      <c r="RI13" s="330"/>
      <c r="RJ13" s="330"/>
      <c r="RK13" s="330"/>
      <c r="RL13" s="330"/>
      <c r="RM13" s="330"/>
      <c r="RN13" s="330"/>
      <c r="RO13" s="330"/>
      <c r="RP13" s="330"/>
      <c r="RQ13" s="330"/>
      <c r="RR13" s="330"/>
      <c r="RS13" s="330"/>
      <c r="RT13" s="330"/>
      <c r="RU13" s="330"/>
      <c r="RV13" s="330"/>
      <c r="RW13" s="330"/>
      <c r="RX13" s="330"/>
      <c r="RY13" s="330"/>
      <c r="RZ13" s="330"/>
      <c r="SA13" s="330"/>
      <c r="SB13" s="330"/>
      <c r="SC13" s="330"/>
      <c r="SD13" s="330"/>
      <c r="SE13" s="330"/>
      <c r="SF13" s="330"/>
      <c r="SG13" s="330"/>
      <c r="SH13" s="330"/>
      <c r="SI13" s="330"/>
      <c r="SJ13" s="330"/>
      <c r="SK13" s="330"/>
      <c r="SL13" s="330"/>
      <c r="SM13" s="330"/>
      <c r="SN13" s="330"/>
      <c r="SO13" s="330"/>
      <c r="SP13" s="330"/>
      <c r="SQ13" s="330"/>
      <c r="SR13" s="330"/>
      <c r="SS13" s="330"/>
      <c r="ST13" s="330"/>
      <c r="SU13" s="330"/>
      <c r="SV13" s="330"/>
      <c r="SW13" s="330"/>
      <c r="SX13" s="330"/>
      <c r="SY13" s="330"/>
      <c r="SZ13" s="330"/>
      <c r="TA13" s="330"/>
      <c r="TB13" s="330"/>
      <c r="TC13" s="330"/>
      <c r="TD13" s="330"/>
      <c r="TE13" s="330"/>
      <c r="TF13" s="330"/>
      <c r="TG13" s="330"/>
      <c r="TH13" s="330"/>
      <c r="TI13" s="330"/>
      <c r="TJ13" s="330"/>
      <c r="TK13" s="330"/>
      <c r="TL13" s="330"/>
      <c r="TM13" s="330"/>
      <c r="TN13" s="330"/>
      <c r="TO13" s="330"/>
      <c r="TP13" s="330"/>
      <c r="TQ13" s="330"/>
      <c r="TR13" s="330"/>
      <c r="TS13" s="330"/>
      <c r="TT13" s="330"/>
      <c r="TU13" s="330"/>
      <c r="TV13" s="330"/>
      <c r="TW13" s="330"/>
      <c r="TX13" s="330"/>
      <c r="TY13" s="330"/>
      <c r="TZ13" s="330"/>
      <c r="UA13" s="330"/>
      <c r="UB13" s="330"/>
      <c r="UC13" s="330"/>
      <c r="UD13" s="330"/>
      <c r="UE13" s="330"/>
      <c r="UF13" s="330"/>
      <c r="UG13" s="330"/>
      <c r="UH13" s="330"/>
      <c r="UI13" s="330"/>
      <c r="UJ13" s="330"/>
      <c r="UK13" s="330"/>
      <c r="UL13" s="330"/>
      <c r="UM13" s="330"/>
      <c r="UN13" s="330"/>
      <c r="UO13" s="330"/>
      <c r="UP13" s="330"/>
      <c r="UQ13" s="330"/>
      <c r="UR13" s="330"/>
      <c r="US13" s="330"/>
      <c r="UT13" s="330"/>
      <c r="UU13" s="330"/>
      <c r="UV13" s="330"/>
      <c r="UW13" s="330"/>
      <c r="UX13" s="330"/>
      <c r="UY13" s="330"/>
      <c r="UZ13" s="330"/>
      <c r="VA13" s="330"/>
      <c r="VB13" s="330"/>
      <c r="VC13" s="330"/>
      <c r="VD13" s="330"/>
      <c r="VE13" s="330"/>
      <c r="VF13" s="330"/>
      <c r="VG13" s="330"/>
      <c r="VH13" s="330"/>
      <c r="VI13" s="330"/>
      <c r="VJ13" s="330"/>
      <c r="VK13" s="330"/>
      <c r="VL13" s="330"/>
      <c r="VM13" s="330"/>
      <c r="VN13" s="330"/>
      <c r="VO13" s="330"/>
      <c r="VP13" s="330"/>
      <c r="VQ13" s="330"/>
      <c r="VR13" s="330"/>
      <c r="VS13" s="330"/>
      <c r="VT13" s="330"/>
      <c r="VU13" s="330"/>
      <c r="VV13" s="330"/>
      <c r="VW13" s="330"/>
      <c r="VX13" s="330"/>
      <c r="VY13" s="330"/>
      <c r="VZ13" s="330"/>
      <c r="WA13" s="330"/>
      <c r="WB13" s="330"/>
      <c r="WC13" s="330"/>
      <c r="WD13" s="330"/>
      <c r="WE13" s="330"/>
      <c r="WF13" s="330"/>
      <c r="WG13" s="330"/>
      <c r="WH13" s="330"/>
      <c r="WI13" s="330"/>
      <c r="WJ13" s="330"/>
      <c r="WK13" s="330"/>
      <c r="WL13" s="330"/>
      <c r="WM13" s="330"/>
      <c r="WN13" s="330"/>
      <c r="WO13" s="330"/>
      <c r="WP13" s="330"/>
      <c r="WQ13" s="330"/>
      <c r="WR13" s="330"/>
      <c r="WS13" s="330"/>
      <c r="WT13" s="330"/>
      <c r="WU13" s="330"/>
      <c r="WV13" s="330"/>
      <c r="WW13" s="330"/>
      <c r="WX13" s="330"/>
      <c r="WY13" s="330"/>
      <c r="WZ13" s="330"/>
      <c r="XA13" s="330"/>
      <c r="XB13" s="330"/>
      <c r="XC13" s="330"/>
      <c r="XD13" s="330"/>
      <c r="XE13" s="330"/>
      <c r="XF13" s="330"/>
      <c r="XG13" s="330"/>
      <c r="XH13" s="330"/>
      <c r="XI13" s="330"/>
      <c r="XJ13" s="330"/>
      <c r="XK13" s="330"/>
      <c r="XL13" s="330"/>
      <c r="XM13" s="330"/>
      <c r="XN13" s="330"/>
      <c r="XO13" s="330"/>
      <c r="XP13" s="330"/>
      <c r="XQ13" s="330"/>
      <c r="XR13" s="330"/>
      <c r="XS13" s="330"/>
      <c r="XT13" s="330"/>
      <c r="XU13" s="330"/>
      <c r="XV13" s="330"/>
      <c r="XW13" s="330"/>
      <c r="XX13" s="330"/>
      <c r="XY13" s="330"/>
      <c r="XZ13" s="330"/>
      <c r="YA13" s="330"/>
      <c r="YB13" s="330"/>
      <c r="YC13" s="330"/>
      <c r="YD13" s="330"/>
      <c r="YE13" s="330"/>
      <c r="YF13" s="330"/>
      <c r="YG13" s="330"/>
      <c r="YH13" s="330"/>
      <c r="YI13" s="330"/>
      <c r="YJ13" s="330"/>
      <c r="YK13" s="330"/>
      <c r="YL13" s="330"/>
      <c r="YM13" s="330"/>
      <c r="YN13" s="330"/>
      <c r="YO13" s="330"/>
      <c r="YP13" s="330"/>
      <c r="YQ13" s="330"/>
      <c r="YR13" s="330"/>
      <c r="YS13" s="330"/>
      <c r="YT13" s="330"/>
      <c r="YU13" s="330"/>
      <c r="YV13" s="330"/>
      <c r="YW13" s="330"/>
      <c r="YX13" s="330"/>
      <c r="YY13" s="330"/>
      <c r="YZ13" s="330"/>
      <c r="ZA13" s="330"/>
      <c r="ZB13" s="330"/>
      <c r="ZC13" s="330"/>
      <c r="ZD13" s="330"/>
      <c r="ZE13" s="330"/>
      <c r="ZF13" s="330"/>
      <c r="ZG13" s="330"/>
      <c r="ZH13" s="330"/>
      <c r="ZI13" s="330"/>
      <c r="ZJ13" s="330"/>
      <c r="ZK13" s="330"/>
      <c r="ZL13" s="330"/>
      <c r="ZM13" s="330"/>
      <c r="ZN13" s="330"/>
      <c r="ZO13" s="330"/>
      <c r="ZP13" s="330"/>
      <c r="ZQ13" s="330"/>
      <c r="ZR13" s="330"/>
      <c r="ZS13" s="330"/>
      <c r="ZT13" s="330"/>
      <c r="ZU13" s="330"/>
      <c r="ZV13" s="330"/>
      <c r="ZW13" s="330"/>
      <c r="ZX13" s="330"/>
      <c r="ZY13" s="330"/>
      <c r="ZZ13" s="330"/>
      <c r="AAA13" s="330"/>
      <c r="AAB13" s="330"/>
      <c r="AAC13" s="330"/>
      <c r="AAD13" s="330"/>
      <c r="AAE13" s="330"/>
      <c r="AAF13" s="330"/>
      <c r="AAG13" s="330"/>
      <c r="AAH13" s="330"/>
      <c r="AAI13" s="330"/>
      <c r="AAJ13" s="330"/>
      <c r="AAK13" s="330"/>
      <c r="AAL13" s="330"/>
      <c r="AAM13" s="330"/>
      <c r="AAN13" s="330"/>
      <c r="AAO13" s="330"/>
      <c r="AAP13" s="330"/>
      <c r="AAQ13" s="330"/>
      <c r="AAR13" s="330"/>
      <c r="AAS13" s="330"/>
      <c r="AAT13" s="330"/>
      <c r="AAU13" s="330"/>
      <c r="AAV13" s="330"/>
      <c r="AAW13" s="330"/>
      <c r="AAX13" s="330"/>
      <c r="AAY13" s="330"/>
      <c r="AAZ13" s="330"/>
      <c r="ABA13" s="330"/>
      <c r="ABB13" s="330"/>
      <c r="ABC13" s="330"/>
      <c r="ABD13" s="330"/>
      <c r="ABE13" s="330"/>
      <c r="ABF13" s="330"/>
      <c r="ABG13" s="330"/>
      <c r="ABH13" s="330"/>
      <c r="ABI13" s="330"/>
      <c r="ABJ13" s="330"/>
      <c r="ABK13" s="330"/>
      <c r="ABL13" s="330"/>
      <c r="ABM13" s="330"/>
      <c r="ABN13" s="330"/>
      <c r="ABO13" s="330"/>
      <c r="ABP13" s="330"/>
      <c r="ABQ13" s="330"/>
      <c r="ABR13" s="330"/>
      <c r="ABS13" s="330"/>
      <c r="ABT13" s="330"/>
      <c r="ABU13" s="330"/>
      <c r="ABV13" s="330"/>
      <c r="ABW13" s="330"/>
      <c r="ABX13" s="330"/>
      <c r="ABY13" s="330"/>
      <c r="ABZ13" s="330"/>
      <c r="ACA13" s="330"/>
      <c r="ACB13" s="330"/>
      <c r="ACC13" s="330"/>
      <c r="ACD13" s="330"/>
      <c r="ACE13" s="330"/>
      <c r="ACF13" s="330"/>
      <c r="ACG13" s="330"/>
      <c r="ACH13" s="330"/>
      <c r="ACI13" s="330"/>
      <c r="ACJ13" s="330"/>
      <c r="ACK13" s="330"/>
      <c r="ACL13" s="330"/>
      <c r="ACM13" s="330"/>
      <c r="ACN13" s="330"/>
      <c r="ACO13" s="330"/>
      <c r="ACP13" s="330"/>
      <c r="ACQ13" s="330"/>
      <c r="ACR13" s="330"/>
      <c r="ACS13" s="330"/>
      <c r="ACT13" s="330"/>
      <c r="ACU13" s="330"/>
      <c r="ACV13" s="330"/>
      <c r="ACW13" s="330"/>
      <c r="ACX13" s="330"/>
      <c r="ACY13" s="330"/>
      <c r="ACZ13" s="330"/>
      <c r="ADA13" s="330"/>
      <c r="ADB13" s="330"/>
      <c r="ADC13" s="330"/>
      <c r="ADD13" s="330"/>
      <c r="ADE13" s="330"/>
      <c r="ADF13" s="330"/>
      <c r="ADG13" s="330"/>
      <c r="ADH13" s="330"/>
      <c r="ADI13" s="330"/>
      <c r="ADJ13" s="330"/>
      <c r="ADK13" s="330"/>
      <c r="ADL13" s="330"/>
      <c r="ADM13" s="330"/>
      <c r="ADN13" s="330"/>
      <c r="ADO13" s="330"/>
      <c r="ADP13" s="330"/>
      <c r="ADQ13" s="330"/>
      <c r="ADR13" s="330"/>
      <c r="ADS13" s="330"/>
      <c r="ADT13" s="330"/>
      <c r="ADU13" s="330"/>
      <c r="ADV13" s="330"/>
      <c r="ADW13" s="330"/>
      <c r="ADX13" s="330"/>
      <c r="ADY13" s="330"/>
      <c r="ADZ13" s="330"/>
      <c r="AEA13" s="330"/>
      <c r="AEB13" s="330"/>
      <c r="AEC13" s="330"/>
      <c r="AED13" s="330"/>
      <c r="AEE13" s="330"/>
      <c r="AEF13" s="330"/>
      <c r="AEG13" s="330"/>
      <c r="AEH13" s="330"/>
      <c r="AEI13" s="330"/>
      <c r="AEJ13" s="330"/>
      <c r="AEK13" s="330"/>
      <c r="AEL13" s="330"/>
      <c r="AEM13" s="330"/>
      <c r="AEN13" s="330"/>
      <c r="AEO13" s="330"/>
      <c r="AEP13" s="330"/>
      <c r="AEQ13" s="330"/>
      <c r="AER13" s="330"/>
      <c r="AES13" s="330"/>
      <c r="AET13" s="330"/>
      <c r="AEU13" s="330"/>
      <c r="AEV13" s="330"/>
      <c r="AEW13" s="330"/>
      <c r="AEX13" s="330"/>
      <c r="AEY13" s="330"/>
      <c r="AEZ13" s="330"/>
      <c r="AFA13" s="330"/>
      <c r="AFB13" s="330"/>
      <c r="AFC13" s="330"/>
      <c r="AFD13" s="330"/>
      <c r="AFE13" s="330"/>
      <c r="AFF13" s="330"/>
      <c r="AFG13" s="330"/>
      <c r="AFH13" s="330"/>
      <c r="AFI13" s="330"/>
      <c r="AFJ13" s="330"/>
      <c r="AFK13" s="330"/>
      <c r="AFL13" s="330"/>
      <c r="AFM13" s="330"/>
      <c r="AFN13" s="330"/>
      <c r="AFO13" s="330"/>
      <c r="AFP13" s="330"/>
      <c r="AFQ13" s="330"/>
      <c r="AFR13" s="330"/>
      <c r="AFS13" s="330"/>
      <c r="AFT13" s="330"/>
      <c r="AFU13" s="330"/>
      <c r="AFV13" s="330"/>
      <c r="AFW13" s="330"/>
      <c r="AFX13" s="330"/>
      <c r="AFY13" s="330"/>
      <c r="AFZ13" s="330"/>
      <c r="AGA13" s="330"/>
      <c r="AGB13" s="330"/>
      <c r="AGC13" s="330"/>
      <c r="AGD13" s="330"/>
      <c r="AGE13" s="330"/>
      <c r="AGF13" s="330"/>
      <c r="AGG13" s="330"/>
      <c r="AGH13" s="330"/>
      <c r="AGI13" s="330"/>
      <c r="AGJ13" s="330"/>
      <c r="AGK13" s="330"/>
      <c r="AGL13" s="330"/>
      <c r="AGM13" s="330"/>
      <c r="AGN13" s="330"/>
      <c r="AGO13" s="330"/>
      <c r="AGP13" s="330"/>
      <c r="AGQ13" s="330"/>
      <c r="AGR13" s="330"/>
      <c r="AGS13" s="330"/>
      <c r="AGT13" s="330"/>
      <c r="AGU13" s="330"/>
      <c r="AGV13" s="330"/>
      <c r="AGW13" s="330"/>
      <c r="AGX13" s="330"/>
      <c r="AGY13" s="330"/>
      <c r="AGZ13" s="330"/>
      <c r="AHA13" s="330"/>
      <c r="AHB13" s="330"/>
      <c r="AHC13" s="330"/>
      <c r="AHD13" s="330"/>
      <c r="AHE13" s="330"/>
      <c r="AHF13" s="330"/>
      <c r="AHG13" s="330"/>
      <c r="AHH13" s="330"/>
      <c r="AHI13" s="330"/>
      <c r="AHJ13" s="330"/>
      <c r="AHK13" s="330"/>
      <c r="AHL13" s="330"/>
      <c r="AHM13" s="330"/>
      <c r="AHN13" s="330"/>
      <c r="AHO13" s="330"/>
      <c r="AHP13" s="330"/>
      <c r="AHQ13" s="330"/>
      <c r="AHR13" s="330"/>
      <c r="AHS13" s="330"/>
      <c r="AHT13" s="330"/>
      <c r="AHU13" s="330"/>
      <c r="AHV13" s="330"/>
      <c r="AHW13" s="330"/>
      <c r="AHX13" s="330"/>
      <c r="AHY13" s="330"/>
      <c r="AHZ13" s="330"/>
      <c r="AIA13" s="330"/>
      <c r="AIB13" s="330"/>
      <c r="AIC13" s="330"/>
      <c r="AID13" s="330"/>
      <c r="AIE13" s="330"/>
      <c r="AIF13" s="330"/>
      <c r="AIG13" s="330"/>
      <c r="AIH13" s="330"/>
      <c r="AII13" s="330"/>
      <c r="AIJ13" s="330"/>
      <c r="AIK13" s="330"/>
      <c r="AIL13" s="330"/>
      <c r="AIM13" s="330"/>
      <c r="AIN13" s="330"/>
      <c r="AIO13" s="330"/>
      <c r="AIP13" s="330"/>
      <c r="AIQ13" s="330"/>
      <c r="AIR13" s="330"/>
      <c r="AIS13" s="330"/>
      <c r="AIT13" s="330"/>
      <c r="AIU13" s="330"/>
      <c r="AIV13" s="330"/>
      <c r="AIW13" s="330"/>
      <c r="AIX13" s="330"/>
      <c r="AIY13" s="330"/>
      <c r="AIZ13" s="330"/>
      <c r="AJA13" s="330"/>
      <c r="AJB13" s="330"/>
      <c r="AJC13" s="330"/>
      <c r="AJD13" s="330"/>
      <c r="AJE13" s="330"/>
      <c r="AJF13" s="330"/>
      <c r="AJG13" s="330"/>
      <c r="AJH13" s="330"/>
      <c r="AJI13" s="330"/>
      <c r="AJJ13" s="330"/>
      <c r="AJK13" s="330"/>
      <c r="AJL13" s="330"/>
      <c r="AJM13" s="330"/>
      <c r="AJN13" s="330"/>
      <c r="AJO13" s="330"/>
      <c r="AJP13" s="330"/>
      <c r="AJQ13" s="330"/>
      <c r="AJR13" s="330"/>
      <c r="AJS13" s="330"/>
      <c r="AJT13" s="330"/>
      <c r="AJU13" s="330"/>
      <c r="AJV13" s="330"/>
      <c r="AJW13" s="330"/>
      <c r="AJX13" s="330"/>
      <c r="AJY13" s="330"/>
      <c r="AJZ13" s="330"/>
      <c r="AKA13" s="330"/>
      <c r="AKB13" s="330"/>
      <c r="AKC13" s="330"/>
      <c r="AKD13" s="330"/>
      <c r="AKE13" s="330"/>
      <c r="AKF13" s="330"/>
      <c r="AKG13" s="330"/>
      <c r="AKH13" s="330"/>
      <c r="AKI13" s="330"/>
      <c r="AKJ13" s="330"/>
      <c r="AKK13" s="330"/>
      <c r="AKL13" s="330"/>
      <c r="AKM13" s="330"/>
      <c r="AKN13" s="330"/>
      <c r="AKO13" s="330"/>
      <c r="AKP13" s="330"/>
      <c r="AKQ13" s="330"/>
      <c r="AKR13" s="330"/>
      <c r="AKS13" s="330"/>
      <c r="AKT13" s="330"/>
      <c r="AKU13" s="330"/>
      <c r="AKV13" s="330"/>
      <c r="AKW13" s="330"/>
      <c r="AKX13" s="330"/>
      <c r="AKY13" s="330"/>
      <c r="AKZ13" s="330"/>
      <c r="ALA13" s="330"/>
      <c r="ALB13" s="330"/>
      <c r="ALC13" s="330"/>
      <c r="ALD13" s="330"/>
      <c r="ALE13" s="330"/>
      <c r="ALF13" s="330"/>
      <c r="ALG13" s="330"/>
      <c r="ALH13" s="330"/>
      <c r="ALI13" s="330"/>
      <c r="ALJ13" s="330"/>
      <c r="ALK13" s="330"/>
      <c r="ALL13" s="330"/>
      <c r="ALM13" s="330"/>
      <c r="ALN13" s="330"/>
      <c r="ALO13" s="330"/>
      <c r="ALP13" s="330"/>
      <c r="ALQ13" s="330"/>
      <c r="ALR13" s="330"/>
      <c r="ALS13" s="330"/>
      <c r="ALT13" s="330"/>
      <c r="ALU13" s="330"/>
      <c r="ALV13" s="330"/>
      <c r="ALW13" s="330"/>
      <c r="ALX13" s="330"/>
      <c r="ALY13" s="330"/>
      <c r="ALZ13" s="330"/>
      <c r="AMA13" s="330"/>
      <c r="AMB13" s="330"/>
      <c r="AMC13" s="330"/>
      <c r="AMD13" s="330"/>
      <c r="AME13" s="330"/>
      <c r="AMF13" s="330"/>
      <c r="AMG13" s="330"/>
      <c r="AMH13" s="330"/>
      <c r="AMI13" s="330"/>
      <c r="AMJ13" s="330"/>
      <c r="AMK13" s="330"/>
      <c r="AML13" s="330"/>
      <c r="AMM13" s="330"/>
      <c r="AMN13" s="330"/>
      <c r="AMO13" s="330"/>
      <c r="AMP13" s="330"/>
      <c r="AMQ13" s="330"/>
      <c r="AMR13" s="330"/>
      <c r="AMS13" s="330"/>
      <c r="AMT13" s="330"/>
      <c r="AMU13" s="330"/>
      <c r="AMV13" s="330"/>
      <c r="AMW13" s="330"/>
      <c r="AMX13" s="330"/>
      <c r="AMY13" s="330"/>
      <c r="AMZ13" s="330"/>
      <c r="ANA13" s="330"/>
      <c r="ANB13" s="330"/>
      <c r="ANC13" s="330"/>
      <c r="AND13" s="330"/>
      <c r="ANE13" s="330"/>
      <c r="ANF13" s="330"/>
      <c r="ANG13" s="330"/>
      <c r="ANH13" s="330"/>
      <c r="ANI13" s="330"/>
      <c r="ANJ13" s="330"/>
      <c r="ANK13" s="330"/>
      <c r="ANL13" s="330"/>
      <c r="ANM13" s="330"/>
      <c r="ANN13" s="330"/>
      <c r="ANO13" s="330"/>
      <c r="ANP13" s="330"/>
      <c r="ANQ13" s="330"/>
      <c r="ANR13" s="330"/>
      <c r="ANS13" s="330"/>
      <c r="ANT13" s="330"/>
      <c r="ANU13" s="330"/>
      <c r="ANV13" s="330"/>
      <c r="ANW13" s="330"/>
      <c r="ANX13" s="330"/>
      <c r="ANY13" s="330"/>
      <c r="ANZ13" s="330"/>
      <c r="AOA13" s="330"/>
      <c r="AOB13" s="330"/>
      <c r="AOC13" s="330"/>
      <c r="AOD13" s="330"/>
      <c r="AOE13" s="330"/>
      <c r="AOF13" s="330"/>
      <c r="AOG13" s="330"/>
      <c r="AOH13" s="330"/>
      <c r="AOI13" s="330"/>
      <c r="AOJ13" s="330"/>
      <c r="AOK13" s="330"/>
      <c r="AOL13" s="330"/>
      <c r="AOM13" s="330"/>
      <c r="AON13" s="330"/>
      <c r="AOO13" s="330"/>
      <c r="AOP13" s="330"/>
      <c r="AOQ13" s="330"/>
      <c r="AOR13" s="330"/>
      <c r="AOS13" s="330"/>
      <c r="AOT13" s="330"/>
      <c r="AOU13" s="330"/>
      <c r="AOV13" s="330"/>
      <c r="AOW13" s="330"/>
      <c r="AOX13" s="330"/>
      <c r="AOY13" s="330"/>
      <c r="AOZ13" s="330"/>
      <c r="APA13" s="330"/>
      <c r="APB13" s="330"/>
      <c r="APC13" s="330"/>
      <c r="APD13" s="330"/>
      <c r="APE13" s="330"/>
      <c r="APF13" s="330"/>
      <c r="APG13" s="330"/>
      <c r="APH13" s="330"/>
      <c r="API13" s="330"/>
      <c r="APJ13" s="330"/>
      <c r="APK13" s="330"/>
      <c r="APL13" s="330"/>
      <c r="APM13" s="330"/>
      <c r="APN13" s="330"/>
      <c r="APO13" s="330"/>
      <c r="APP13" s="330"/>
      <c r="APQ13" s="330"/>
      <c r="APR13" s="330"/>
      <c r="APS13" s="330"/>
      <c r="APT13" s="330"/>
      <c r="APU13" s="330"/>
      <c r="APV13" s="330"/>
      <c r="APW13" s="330"/>
      <c r="APX13" s="330"/>
      <c r="APY13" s="330"/>
      <c r="APZ13" s="330"/>
      <c r="AQA13" s="330"/>
      <c r="AQB13" s="330"/>
      <c r="AQC13" s="330"/>
      <c r="AQD13" s="330"/>
      <c r="AQE13" s="330"/>
      <c r="AQF13" s="330"/>
      <c r="AQG13" s="330"/>
      <c r="AQH13" s="330"/>
      <c r="AQI13" s="330"/>
      <c r="AQJ13" s="330"/>
      <c r="AQK13" s="330"/>
      <c r="AQL13" s="330"/>
      <c r="AQM13" s="330"/>
      <c r="AQN13" s="330"/>
      <c r="AQO13" s="330"/>
      <c r="AQP13" s="330"/>
      <c r="AQQ13" s="330"/>
      <c r="AQR13" s="330"/>
      <c r="AQS13" s="330"/>
      <c r="AQT13" s="330"/>
      <c r="AQU13" s="330"/>
      <c r="AQV13" s="330"/>
      <c r="AQW13" s="330"/>
      <c r="AQX13" s="330"/>
      <c r="AQY13" s="330"/>
      <c r="AQZ13" s="330"/>
      <c r="ARA13" s="330"/>
      <c r="ARB13" s="330"/>
      <c r="ARC13" s="330"/>
      <c r="ARD13" s="330"/>
      <c r="ARE13" s="330"/>
      <c r="ARF13" s="330"/>
      <c r="ARG13" s="330"/>
      <c r="ARH13" s="330"/>
      <c r="ARI13" s="330"/>
      <c r="ARJ13" s="330"/>
      <c r="ARK13" s="330"/>
      <c r="ARL13" s="330"/>
      <c r="ARM13" s="330"/>
      <c r="ARN13" s="330"/>
      <c r="ARO13" s="330"/>
      <c r="ARP13" s="330"/>
      <c r="ARQ13" s="330"/>
      <c r="ARR13" s="330"/>
      <c r="ARS13" s="330"/>
      <c r="ART13" s="330"/>
      <c r="ARU13" s="330"/>
      <c r="ARV13" s="330"/>
      <c r="ARW13" s="330"/>
      <c r="ARX13" s="330"/>
      <c r="ARY13" s="330"/>
      <c r="ARZ13" s="330"/>
      <c r="ASA13" s="330"/>
      <c r="ASB13" s="330"/>
      <c r="ASC13" s="330"/>
      <c r="ASD13" s="330"/>
      <c r="ASE13" s="330"/>
      <c r="ASF13" s="330"/>
      <c r="ASG13" s="330"/>
      <c r="ASH13" s="330"/>
      <c r="ASI13" s="330"/>
      <c r="ASJ13" s="330"/>
      <c r="ASK13" s="330"/>
      <c r="ASL13" s="330"/>
      <c r="ASM13" s="330"/>
      <c r="ASN13" s="330"/>
      <c r="ASO13" s="330"/>
      <c r="ASP13" s="330"/>
      <c r="ASQ13" s="330"/>
      <c r="ASR13" s="330"/>
      <c r="ASS13" s="330"/>
      <c r="AST13" s="330"/>
      <c r="ASU13" s="330"/>
      <c r="ASV13" s="330"/>
      <c r="ASW13" s="330"/>
      <c r="ASX13" s="330"/>
      <c r="ASY13" s="330"/>
      <c r="ASZ13" s="330"/>
      <c r="ATA13" s="330"/>
      <c r="ATB13" s="330"/>
      <c r="ATC13" s="330"/>
      <c r="ATD13" s="330"/>
      <c r="ATE13" s="330"/>
      <c r="ATF13" s="330"/>
      <c r="ATG13" s="330"/>
      <c r="ATH13" s="330"/>
      <c r="ATI13" s="330"/>
      <c r="ATJ13" s="330"/>
      <c r="ATK13" s="330"/>
      <c r="ATL13" s="330"/>
      <c r="ATM13" s="330"/>
      <c r="ATN13" s="330"/>
      <c r="ATO13" s="330"/>
      <c r="ATP13" s="330"/>
      <c r="ATQ13" s="330"/>
      <c r="ATR13" s="330"/>
      <c r="ATS13" s="330"/>
      <c r="ATT13" s="330"/>
      <c r="ATU13" s="330"/>
      <c r="ATV13" s="330"/>
      <c r="ATW13" s="330"/>
      <c r="ATX13" s="330"/>
      <c r="ATY13" s="330"/>
      <c r="ATZ13" s="330"/>
      <c r="AUA13" s="330"/>
      <c r="AUB13" s="330"/>
      <c r="AUC13" s="330"/>
      <c r="AUD13" s="330"/>
      <c r="AUE13" s="330"/>
      <c r="AUF13" s="330"/>
      <c r="AUG13" s="330"/>
      <c r="AUH13" s="330"/>
      <c r="AUI13" s="330"/>
      <c r="AUJ13" s="330"/>
      <c r="AUK13" s="330"/>
      <c r="AUL13" s="330"/>
      <c r="AUM13" s="330"/>
      <c r="AUN13" s="330"/>
      <c r="AUO13" s="330"/>
      <c r="AUP13" s="330"/>
      <c r="AUQ13" s="330"/>
      <c r="AUR13" s="330"/>
      <c r="AUS13" s="330"/>
      <c r="AUT13" s="330"/>
      <c r="AUU13" s="330"/>
      <c r="AUV13" s="330"/>
      <c r="AUW13" s="330"/>
      <c r="AUX13" s="330"/>
      <c r="AUY13" s="330"/>
      <c r="AUZ13" s="330"/>
      <c r="AVA13" s="330"/>
      <c r="AVB13" s="330"/>
      <c r="AVC13" s="330"/>
      <c r="AVD13" s="330"/>
      <c r="AVE13" s="330"/>
      <c r="AVF13" s="330"/>
      <c r="AVG13" s="330"/>
      <c r="AVH13" s="330"/>
      <c r="AVI13" s="330"/>
      <c r="AVJ13" s="330"/>
      <c r="AVK13" s="330"/>
      <c r="AVL13" s="330"/>
      <c r="AVM13" s="330"/>
      <c r="AVN13" s="330"/>
      <c r="AVO13" s="330"/>
      <c r="AVP13" s="330"/>
      <c r="AVQ13" s="330"/>
      <c r="AVR13" s="330"/>
      <c r="AVS13" s="330"/>
      <c r="AVT13" s="330"/>
      <c r="AVU13" s="330"/>
      <c r="AVV13" s="330"/>
      <c r="AVW13" s="330"/>
      <c r="AVX13" s="330"/>
      <c r="AVY13" s="330"/>
      <c r="AVZ13" s="330"/>
      <c r="AWA13" s="330"/>
      <c r="AWB13" s="330"/>
      <c r="AWC13" s="330"/>
      <c r="AWD13" s="330"/>
      <c r="AWE13" s="330"/>
      <c r="AWF13" s="330"/>
      <c r="AWG13" s="330"/>
      <c r="AWH13" s="330"/>
      <c r="AWI13" s="330"/>
      <c r="AWJ13" s="330"/>
      <c r="AWK13" s="330"/>
      <c r="AWL13" s="330"/>
      <c r="AWM13" s="330"/>
      <c r="AWN13" s="330"/>
      <c r="AWO13" s="330"/>
      <c r="AWP13" s="330"/>
      <c r="AWQ13" s="330"/>
      <c r="AWR13" s="330"/>
      <c r="AWS13" s="330"/>
      <c r="AWT13" s="330"/>
      <c r="AWU13" s="330"/>
      <c r="AWV13" s="330"/>
      <c r="AWW13" s="330"/>
      <c r="AWX13" s="330"/>
      <c r="AWY13" s="330"/>
      <c r="AWZ13" s="330"/>
      <c r="AXA13" s="330"/>
      <c r="AXB13" s="330"/>
      <c r="AXC13" s="330"/>
      <c r="AXD13" s="330"/>
      <c r="AXE13" s="330"/>
      <c r="AXF13" s="330"/>
      <c r="AXG13" s="330"/>
      <c r="AXH13" s="330"/>
      <c r="AXI13" s="330"/>
      <c r="AXJ13" s="330"/>
      <c r="AXK13" s="330"/>
      <c r="AXL13" s="330"/>
      <c r="AXM13" s="330"/>
      <c r="AXN13" s="330"/>
      <c r="AXO13" s="330"/>
      <c r="AXP13" s="330"/>
      <c r="AXQ13" s="330"/>
      <c r="AXR13" s="330"/>
      <c r="AXS13" s="330"/>
      <c r="AXT13" s="330"/>
      <c r="AXU13" s="330"/>
      <c r="AXV13" s="330"/>
      <c r="AXW13" s="330"/>
      <c r="AXX13" s="330"/>
      <c r="AXY13" s="330"/>
      <c r="AXZ13" s="330"/>
      <c r="AYA13" s="330"/>
      <c r="AYB13" s="330"/>
      <c r="AYC13" s="330"/>
      <c r="AYD13" s="330"/>
      <c r="AYE13" s="330"/>
      <c r="AYF13" s="330"/>
      <c r="AYG13" s="330"/>
      <c r="AYH13" s="330"/>
      <c r="AYI13" s="330"/>
      <c r="AYJ13" s="330"/>
      <c r="AYK13" s="330"/>
      <c r="AYL13" s="330"/>
      <c r="AYM13" s="330"/>
      <c r="AYN13" s="330"/>
      <c r="AYO13" s="330"/>
      <c r="AYP13" s="330"/>
      <c r="AYQ13" s="330"/>
      <c r="AYR13" s="330"/>
      <c r="AYS13" s="330"/>
      <c r="AYT13" s="330"/>
      <c r="AYU13" s="330"/>
      <c r="AYV13" s="330"/>
      <c r="AYW13" s="330"/>
      <c r="AYX13" s="330"/>
      <c r="AYY13" s="330"/>
      <c r="AYZ13" s="330"/>
      <c r="AZA13" s="330"/>
      <c r="AZB13" s="330"/>
      <c r="AZC13" s="330"/>
      <c r="AZD13" s="330"/>
      <c r="AZE13" s="330"/>
      <c r="AZF13" s="330"/>
      <c r="AZG13" s="330"/>
      <c r="AZH13" s="330"/>
      <c r="AZI13" s="330"/>
      <c r="AZJ13" s="330"/>
      <c r="AZK13" s="330"/>
      <c r="AZL13" s="330"/>
      <c r="AZM13" s="330"/>
      <c r="AZN13" s="330"/>
      <c r="AZO13" s="330"/>
      <c r="AZP13" s="330"/>
      <c r="AZQ13" s="330"/>
      <c r="AZR13" s="330"/>
      <c r="AZS13" s="330"/>
      <c r="AZT13" s="330"/>
      <c r="AZU13" s="330"/>
      <c r="AZV13" s="330"/>
      <c r="AZW13" s="330"/>
      <c r="AZX13" s="330"/>
      <c r="AZY13" s="330"/>
      <c r="AZZ13" s="330"/>
      <c r="BAA13" s="330"/>
      <c r="BAB13" s="330"/>
      <c r="BAC13" s="330"/>
      <c r="BAD13" s="330"/>
      <c r="BAE13" s="330"/>
      <c r="BAF13" s="330"/>
      <c r="BAG13" s="330"/>
      <c r="BAH13" s="330"/>
      <c r="BAI13" s="330"/>
      <c r="BAJ13" s="330"/>
      <c r="BAK13" s="330"/>
      <c r="BAL13" s="330"/>
      <c r="BAM13" s="330"/>
      <c r="BAN13" s="330"/>
      <c r="BAO13" s="330"/>
      <c r="BAP13" s="330"/>
      <c r="BAQ13" s="330"/>
      <c r="BAR13" s="330"/>
      <c r="BAS13" s="330"/>
      <c r="BAT13" s="330"/>
      <c r="BAU13" s="330"/>
      <c r="BAV13" s="330"/>
      <c r="BAW13" s="330"/>
      <c r="BAX13" s="330"/>
      <c r="BAY13" s="330"/>
      <c r="BAZ13" s="330"/>
      <c r="BBA13" s="330"/>
      <c r="BBB13" s="330"/>
      <c r="BBC13" s="330"/>
      <c r="BBD13" s="330"/>
      <c r="BBE13" s="330"/>
      <c r="BBF13" s="330"/>
      <c r="BBG13" s="330"/>
      <c r="BBH13" s="330"/>
      <c r="BBI13" s="330"/>
      <c r="BBJ13" s="330"/>
      <c r="BBK13" s="330"/>
      <c r="BBL13" s="330"/>
      <c r="BBM13" s="330"/>
      <c r="BBN13" s="330"/>
      <c r="BBO13" s="330"/>
      <c r="BBP13" s="330"/>
      <c r="BBQ13" s="330"/>
      <c r="BBR13" s="330"/>
      <c r="BBS13" s="330"/>
      <c r="BBT13" s="330"/>
      <c r="BBU13" s="330"/>
      <c r="BBV13" s="330"/>
      <c r="BBW13" s="330"/>
      <c r="BBX13" s="330"/>
      <c r="BBY13" s="330"/>
      <c r="BBZ13" s="330"/>
      <c r="BCA13" s="330"/>
      <c r="BCB13" s="330"/>
      <c r="BCC13" s="330"/>
      <c r="BCD13" s="330"/>
      <c r="BCE13" s="330"/>
      <c r="BCF13" s="330"/>
      <c r="BCG13" s="330"/>
      <c r="BCH13" s="330"/>
      <c r="BCI13" s="330"/>
      <c r="BCJ13" s="330"/>
      <c r="BCK13" s="330"/>
      <c r="BCL13" s="330"/>
      <c r="BCM13" s="330"/>
      <c r="BCN13" s="330"/>
      <c r="BCO13" s="330"/>
      <c r="BCP13" s="330"/>
      <c r="BCQ13" s="330"/>
      <c r="BCR13" s="330"/>
      <c r="BCS13" s="330"/>
      <c r="BCT13" s="330"/>
      <c r="BCU13" s="330"/>
      <c r="BCV13" s="330"/>
      <c r="BCW13" s="330"/>
      <c r="BCX13" s="330"/>
      <c r="BCY13" s="330"/>
      <c r="BCZ13" s="330"/>
      <c r="BDA13" s="330"/>
      <c r="BDB13" s="330"/>
      <c r="BDC13" s="330"/>
      <c r="BDD13" s="330"/>
      <c r="BDE13" s="330"/>
      <c r="BDF13" s="330"/>
      <c r="BDG13" s="330"/>
      <c r="BDH13" s="330"/>
      <c r="BDI13" s="330"/>
      <c r="BDJ13" s="330"/>
      <c r="BDK13" s="330"/>
      <c r="BDL13" s="330"/>
      <c r="BDM13" s="330"/>
      <c r="BDN13" s="330"/>
      <c r="BDO13" s="330"/>
      <c r="BDP13" s="330"/>
      <c r="BDQ13" s="330"/>
      <c r="BDR13" s="330"/>
      <c r="BDS13" s="330"/>
      <c r="BDT13" s="330"/>
      <c r="BDU13" s="330"/>
      <c r="BDV13" s="330"/>
      <c r="BDW13" s="330"/>
      <c r="BDX13" s="330"/>
      <c r="BDY13" s="330"/>
      <c r="BDZ13" s="330"/>
      <c r="BEA13" s="330"/>
      <c r="BEB13" s="330"/>
      <c r="BEC13" s="330"/>
      <c r="BED13" s="330"/>
      <c r="BEE13" s="330"/>
      <c r="BEF13" s="330"/>
      <c r="BEG13" s="330"/>
      <c r="BEH13" s="330"/>
      <c r="BEI13" s="330"/>
      <c r="BEJ13" s="330"/>
      <c r="BEK13" s="330"/>
      <c r="BEL13" s="330"/>
      <c r="BEM13" s="330"/>
      <c r="BEN13" s="330"/>
      <c r="BEO13" s="330"/>
      <c r="BEP13" s="330"/>
      <c r="BEQ13" s="330"/>
      <c r="BER13" s="330"/>
      <c r="BES13" s="330"/>
      <c r="BET13" s="330"/>
      <c r="BEU13" s="330"/>
      <c r="BEV13" s="330"/>
      <c r="BEW13" s="330"/>
      <c r="BEX13" s="330"/>
      <c r="BEY13" s="330"/>
      <c r="BEZ13" s="330"/>
      <c r="BFA13" s="330"/>
      <c r="BFB13" s="330"/>
      <c r="BFC13" s="330"/>
      <c r="BFD13" s="330"/>
      <c r="BFE13" s="330"/>
      <c r="BFF13" s="330"/>
      <c r="BFG13" s="330"/>
      <c r="BFH13" s="330"/>
      <c r="BFI13" s="330"/>
      <c r="BFJ13" s="330"/>
      <c r="BFK13" s="330"/>
      <c r="BFL13" s="330"/>
      <c r="BFM13" s="330"/>
      <c r="BFN13" s="330"/>
      <c r="BFO13" s="330"/>
      <c r="BFP13" s="330"/>
      <c r="BFQ13" s="330"/>
      <c r="BFR13" s="330"/>
      <c r="BFS13" s="330"/>
      <c r="BFT13" s="330"/>
      <c r="BFU13" s="330"/>
      <c r="BFV13" s="330"/>
      <c r="BFW13" s="330"/>
      <c r="BFX13" s="330"/>
      <c r="BFY13" s="330"/>
      <c r="BFZ13" s="330"/>
      <c r="BGA13" s="330"/>
      <c r="BGB13" s="330"/>
      <c r="BGC13" s="330"/>
      <c r="BGD13" s="330"/>
      <c r="BGE13" s="330"/>
      <c r="BGF13" s="330"/>
      <c r="BGG13" s="330"/>
      <c r="BGH13" s="330"/>
      <c r="BGI13" s="330"/>
      <c r="BGJ13" s="330"/>
      <c r="BGK13" s="330"/>
      <c r="BGL13" s="330"/>
      <c r="BGM13" s="330"/>
      <c r="BGN13" s="330"/>
      <c r="BGO13" s="330"/>
      <c r="BGP13" s="330"/>
      <c r="BGQ13" s="330"/>
      <c r="BGR13" s="330"/>
      <c r="BGS13" s="330"/>
      <c r="BGT13" s="330"/>
      <c r="BGU13" s="330"/>
      <c r="BGV13" s="330"/>
      <c r="BGW13" s="330"/>
      <c r="BGX13" s="330"/>
      <c r="BGY13" s="330"/>
      <c r="BGZ13" s="330"/>
      <c r="BHA13" s="330"/>
      <c r="BHB13" s="330"/>
      <c r="BHC13" s="330"/>
      <c r="BHD13" s="330"/>
      <c r="BHE13" s="330"/>
      <c r="BHF13" s="330"/>
      <c r="BHG13" s="330"/>
      <c r="BHH13" s="330"/>
      <c r="BHI13" s="330"/>
      <c r="BHJ13" s="330"/>
      <c r="BHK13" s="330"/>
      <c r="BHL13" s="330"/>
      <c r="BHM13" s="330"/>
      <c r="BHN13" s="330"/>
      <c r="BHO13" s="330"/>
      <c r="BHP13" s="330"/>
      <c r="BHQ13" s="330"/>
      <c r="BHR13" s="330"/>
      <c r="BHS13" s="330"/>
      <c r="BHT13" s="330"/>
      <c r="BHU13" s="330"/>
      <c r="BHV13" s="330"/>
      <c r="BHW13" s="330"/>
      <c r="BHX13" s="330"/>
      <c r="BHY13" s="330"/>
      <c r="BHZ13" s="330"/>
      <c r="BIA13" s="330"/>
      <c r="BIB13" s="330"/>
      <c r="BIC13" s="330"/>
      <c r="BID13" s="330"/>
      <c r="BIE13" s="330"/>
      <c r="BIF13" s="330"/>
      <c r="BIG13" s="330"/>
      <c r="BIH13" s="330"/>
      <c r="BII13" s="330"/>
      <c r="BIJ13" s="330"/>
      <c r="BIK13" s="330"/>
      <c r="BIL13" s="330"/>
      <c r="BIM13" s="330"/>
      <c r="BIN13" s="330"/>
      <c r="BIO13" s="330"/>
      <c r="BIP13" s="330"/>
      <c r="BIQ13" s="330"/>
      <c r="BIR13" s="330"/>
      <c r="BIS13" s="330"/>
      <c r="BIT13" s="330"/>
      <c r="BIU13" s="330"/>
      <c r="BIV13" s="330"/>
      <c r="BIW13" s="330"/>
      <c r="BIX13" s="330"/>
      <c r="BIY13" s="330"/>
      <c r="BIZ13" s="330"/>
      <c r="BJA13" s="330"/>
      <c r="BJB13" s="330"/>
      <c r="BJC13" s="330"/>
      <c r="BJD13" s="330"/>
      <c r="BJE13" s="330"/>
      <c r="BJF13" s="330"/>
      <c r="BJG13" s="330"/>
      <c r="BJH13" s="330"/>
      <c r="BJI13" s="330"/>
      <c r="BJJ13" s="330"/>
      <c r="BJK13" s="330"/>
      <c r="BJL13" s="330"/>
      <c r="BJM13" s="330"/>
      <c r="BJN13" s="330"/>
      <c r="BJO13" s="330"/>
      <c r="BJP13" s="330"/>
      <c r="BJQ13" s="330"/>
      <c r="BJR13" s="330"/>
      <c r="BJS13" s="330"/>
      <c r="BJT13" s="330"/>
      <c r="BJU13" s="330"/>
      <c r="BJV13" s="330"/>
      <c r="BJW13" s="330"/>
      <c r="BJX13" s="330"/>
      <c r="BJY13" s="330"/>
      <c r="BJZ13" s="330"/>
      <c r="BKA13" s="330"/>
      <c r="BKB13" s="330"/>
      <c r="BKC13" s="330"/>
      <c r="BKD13" s="330"/>
      <c r="BKE13" s="330"/>
      <c r="BKF13" s="330"/>
      <c r="BKG13" s="330"/>
      <c r="BKH13" s="330"/>
      <c r="BKI13" s="330"/>
      <c r="BKJ13" s="330"/>
      <c r="BKK13" s="330"/>
      <c r="BKL13" s="330"/>
      <c r="BKM13" s="330"/>
      <c r="BKN13" s="330"/>
      <c r="BKO13" s="330"/>
      <c r="BKP13" s="330"/>
      <c r="BKQ13" s="330"/>
      <c r="BKR13" s="330"/>
      <c r="BKS13" s="330"/>
      <c r="BKT13" s="330"/>
      <c r="BKU13" s="330"/>
      <c r="BKV13" s="330"/>
      <c r="BKW13" s="330"/>
      <c r="BKX13" s="330"/>
      <c r="BKY13" s="330"/>
      <c r="BKZ13" s="330"/>
      <c r="BLA13" s="330"/>
      <c r="BLB13" s="330"/>
      <c r="BLC13" s="330"/>
      <c r="BLD13" s="330"/>
      <c r="BLE13" s="330"/>
      <c r="BLF13" s="330"/>
      <c r="BLG13" s="330"/>
      <c r="BLH13" s="330"/>
      <c r="BLI13" s="330"/>
      <c r="BLJ13" s="330"/>
      <c r="BLK13" s="330"/>
      <c r="BLL13" s="330"/>
      <c r="BLM13" s="330"/>
      <c r="BLN13" s="330"/>
      <c r="BLO13" s="330"/>
      <c r="BLP13" s="330"/>
      <c r="BLQ13" s="330"/>
      <c r="BLR13" s="330"/>
      <c r="BLS13" s="330"/>
      <c r="BLT13" s="330"/>
      <c r="BLU13" s="330"/>
      <c r="BLV13" s="330"/>
      <c r="BLW13" s="330"/>
      <c r="BLX13" s="330"/>
      <c r="BLY13" s="330"/>
      <c r="BLZ13" s="330"/>
      <c r="BMA13" s="330"/>
      <c r="BMB13" s="330"/>
      <c r="BMC13" s="330"/>
      <c r="BMD13" s="330"/>
      <c r="BME13" s="330"/>
      <c r="BMF13" s="330"/>
      <c r="BMG13" s="330"/>
      <c r="BMH13" s="330"/>
      <c r="BMI13" s="330"/>
      <c r="BMJ13" s="330"/>
      <c r="BMK13" s="330"/>
      <c r="BML13" s="330"/>
      <c r="BMM13" s="330"/>
      <c r="BMN13" s="330"/>
      <c r="BMO13" s="330"/>
      <c r="BMP13" s="330"/>
      <c r="BMQ13" s="330"/>
      <c r="BMR13" s="330"/>
      <c r="BMS13" s="330"/>
      <c r="BMT13" s="330"/>
      <c r="BMU13" s="330"/>
      <c r="BMV13" s="330"/>
      <c r="BMW13" s="330"/>
      <c r="BMX13" s="330"/>
      <c r="BMY13" s="330"/>
      <c r="BMZ13" s="330"/>
      <c r="BNA13" s="330"/>
      <c r="BNB13" s="330"/>
      <c r="BNC13" s="330"/>
      <c r="BND13" s="330"/>
      <c r="BNE13" s="330"/>
      <c r="BNF13" s="330"/>
      <c r="BNG13" s="330"/>
      <c r="BNH13" s="330"/>
      <c r="BNI13" s="330"/>
      <c r="BNJ13" s="330"/>
      <c r="BNK13" s="330"/>
      <c r="BNL13" s="330"/>
      <c r="BNM13" s="330"/>
      <c r="BNN13" s="330"/>
      <c r="BNO13" s="330"/>
      <c r="BNP13" s="330"/>
      <c r="BNQ13" s="330"/>
      <c r="BNR13" s="330"/>
      <c r="BNS13" s="330"/>
      <c r="BNT13" s="330"/>
      <c r="BNU13" s="330"/>
      <c r="BNV13" s="330"/>
      <c r="BNW13" s="330"/>
      <c r="BNX13" s="330"/>
      <c r="BNY13" s="330"/>
      <c r="BNZ13" s="330"/>
      <c r="BOA13" s="330"/>
      <c r="BOB13" s="330"/>
      <c r="BOC13" s="330"/>
      <c r="BOD13" s="330"/>
      <c r="BOE13" s="330"/>
      <c r="BOF13" s="330"/>
      <c r="BOG13" s="330"/>
      <c r="BOH13" s="330"/>
      <c r="BOI13" s="330"/>
      <c r="BOJ13" s="330"/>
      <c r="BOK13" s="330"/>
      <c r="BOL13" s="330"/>
      <c r="BOM13" s="330"/>
      <c r="BON13" s="330"/>
      <c r="BOO13" s="330"/>
      <c r="BOP13" s="330"/>
      <c r="BOQ13" s="330"/>
      <c r="BOR13" s="330"/>
      <c r="BOS13" s="330"/>
      <c r="BOT13" s="330"/>
      <c r="BOU13" s="330"/>
      <c r="BOV13" s="330"/>
    </row>
    <row r="14" spans="1:1764" s="22" customFormat="1" ht="45" customHeight="1">
      <c r="A14" s="23" t="s">
        <v>18</v>
      </c>
      <c r="B14" s="24" t="s">
        <v>19</v>
      </c>
      <c r="C14" s="170" t="s">
        <v>643</v>
      </c>
      <c r="D14" s="171" t="s">
        <v>644</v>
      </c>
      <c r="E14" s="322" t="s">
        <v>1350</v>
      </c>
      <c r="F14" s="259" t="s">
        <v>1294</v>
      </c>
      <c r="G14" s="150"/>
      <c r="H14" s="150"/>
      <c r="I14" s="398"/>
      <c r="J14" s="458">
        <f>J15</f>
        <v>131000</v>
      </c>
      <c r="K14" s="458">
        <f>K15</f>
        <v>131000</v>
      </c>
      <c r="L14" s="459"/>
      <c r="M14" s="327"/>
      <c r="N14" s="327"/>
      <c r="O14" s="327"/>
      <c r="P14" s="327"/>
      <c r="Q14" s="327"/>
      <c r="R14" s="327"/>
      <c r="S14" s="327"/>
      <c r="T14" s="327"/>
      <c r="U14" s="327"/>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30"/>
      <c r="BP14" s="330"/>
      <c r="BQ14" s="330"/>
      <c r="BR14" s="330"/>
      <c r="BS14" s="330"/>
      <c r="BT14" s="330"/>
      <c r="BU14" s="330"/>
      <c r="BV14" s="330"/>
      <c r="BW14" s="330"/>
      <c r="BX14" s="330"/>
      <c r="BY14" s="330"/>
      <c r="BZ14" s="330"/>
      <c r="CA14" s="330"/>
      <c r="CB14" s="330"/>
      <c r="CC14" s="330"/>
      <c r="CD14" s="330"/>
      <c r="CE14" s="330"/>
      <c r="CF14" s="330"/>
      <c r="CG14" s="330"/>
      <c r="CH14" s="330"/>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c r="EC14" s="330"/>
      <c r="ED14" s="330"/>
      <c r="EE14" s="330"/>
      <c r="EF14" s="330"/>
      <c r="EG14" s="330"/>
      <c r="EH14" s="330"/>
      <c r="EI14" s="330"/>
      <c r="EJ14" s="330"/>
      <c r="EK14" s="330"/>
      <c r="EL14" s="330"/>
      <c r="EM14" s="330"/>
      <c r="EN14" s="330"/>
      <c r="EO14" s="330"/>
      <c r="EP14" s="330"/>
      <c r="EQ14" s="330"/>
      <c r="ER14" s="330"/>
      <c r="ES14" s="330"/>
      <c r="ET14" s="330"/>
      <c r="EU14" s="330"/>
      <c r="EV14" s="330"/>
      <c r="EW14" s="330"/>
      <c r="EX14" s="330"/>
      <c r="EY14" s="330"/>
      <c r="EZ14" s="330"/>
      <c r="FA14" s="330"/>
      <c r="FB14" s="330"/>
      <c r="FC14" s="330"/>
      <c r="FD14" s="330"/>
      <c r="FE14" s="330"/>
      <c r="FF14" s="330"/>
      <c r="FG14" s="330"/>
      <c r="FH14" s="330"/>
      <c r="FI14" s="330"/>
      <c r="FJ14" s="330"/>
      <c r="FK14" s="330"/>
      <c r="FL14" s="330"/>
      <c r="FM14" s="330"/>
      <c r="FN14" s="330"/>
      <c r="FO14" s="330"/>
      <c r="FP14" s="330"/>
      <c r="FQ14" s="330"/>
      <c r="FR14" s="330"/>
      <c r="FS14" s="330"/>
      <c r="FT14" s="330"/>
      <c r="FU14" s="330"/>
      <c r="FV14" s="330"/>
      <c r="FW14" s="330"/>
      <c r="FX14" s="330"/>
      <c r="FY14" s="330"/>
      <c r="FZ14" s="330"/>
      <c r="GA14" s="330"/>
      <c r="GB14" s="330"/>
      <c r="GC14" s="330"/>
      <c r="GD14" s="330"/>
      <c r="GE14" s="330"/>
      <c r="GF14" s="330"/>
      <c r="GG14" s="330"/>
      <c r="GH14" s="330"/>
      <c r="GI14" s="330"/>
      <c r="GJ14" s="330"/>
      <c r="GK14" s="330"/>
      <c r="GL14" s="330"/>
      <c r="GM14" s="330"/>
      <c r="GN14" s="330"/>
      <c r="GO14" s="330"/>
      <c r="GP14" s="330"/>
      <c r="GQ14" s="330"/>
      <c r="GR14" s="330"/>
      <c r="GS14" s="330"/>
      <c r="GT14" s="330"/>
      <c r="GU14" s="330"/>
      <c r="GV14" s="330"/>
      <c r="GW14" s="330"/>
      <c r="GX14" s="330"/>
      <c r="GY14" s="330"/>
      <c r="GZ14" s="330"/>
      <c r="HA14" s="330"/>
      <c r="HB14" s="330"/>
      <c r="HC14" s="330"/>
      <c r="HD14" s="330"/>
      <c r="HE14" s="330"/>
      <c r="HF14" s="330"/>
      <c r="HG14" s="330"/>
      <c r="HH14" s="330"/>
      <c r="HI14" s="330"/>
      <c r="HJ14" s="330"/>
      <c r="HK14" s="330"/>
      <c r="HL14" s="330"/>
      <c r="HM14" s="330"/>
      <c r="HN14" s="330"/>
      <c r="HO14" s="330"/>
      <c r="HP14" s="330"/>
      <c r="HQ14" s="330"/>
      <c r="HR14" s="330"/>
      <c r="HS14" s="330"/>
      <c r="HT14" s="330"/>
      <c r="HU14" s="330"/>
      <c r="HV14" s="330"/>
      <c r="HW14" s="330"/>
      <c r="HX14" s="330"/>
      <c r="HY14" s="330"/>
      <c r="HZ14" s="330"/>
      <c r="IA14" s="330"/>
      <c r="IB14" s="330"/>
      <c r="IC14" s="330"/>
      <c r="ID14" s="330"/>
      <c r="IE14" s="330"/>
      <c r="IF14" s="330"/>
      <c r="IG14" s="330"/>
      <c r="IH14" s="330"/>
      <c r="II14" s="330"/>
      <c r="IJ14" s="330"/>
      <c r="IK14" s="330"/>
      <c r="IL14" s="330"/>
      <c r="IM14" s="330"/>
      <c r="IN14" s="330"/>
      <c r="IO14" s="330"/>
      <c r="IP14" s="330"/>
      <c r="IQ14" s="330"/>
      <c r="IR14" s="330"/>
      <c r="IS14" s="330"/>
      <c r="IT14" s="330"/>
      <c r="IU14" s="330"/>
      <c r="IV14" s="330"/>
      <c r="IW14" s="330"/>
      <c r="IX14" s="330"/>
      <c r="IY14" s="330"/>
      <c r="IZ14" s="330"/>
      <c r="JA14" s="330"/>
      <c r="JB14" s="330"/>
      <c r="JC14" s="330"/>
      <c r="JD14" s="330"/>
      <c r="JE14" s="330"/>
      <c r="JF14" s="330"/>
      <c r="JG14" s="330"/>
      <c r="JH14" s="330"/>
      <c r="JI14" s="330"/>
      <c r="JJ14" s="330"/>
      <c r="JK14" s="330"/>
      <c r="JL14" s="330"/>
      <c r="JM14" s="330"/>
      <c r="JN14" s="330"/>
      <c r="JO14" s="330"/>
      <c r="JP14" s="330"/>
      <c r="JQ14" s="330"/>
      <c r="JR14" s="330"/>
      <c r="JS14" s="330"/>
      <c r="JT14" s="330"/>
      <c r="JU14" s="330"/>
      <c r="JV14" s="330"/>
      <c r="JW14" s="330"/>
      <c r="JX14" s="330"/>
      <c r="JY14" s="330"/>
      <c r="JZ14" s="330"/>
      <c r="KA14" s="330"/>
      <c r="KB14" s="330"/>
      <c r="KC14" s="330"/>
      <c r="KD14" s="330"/>
      <c r="KE14" s="330"/>
      <c r="KF14" s="330"/>
      <c r="KG14" s="330"/>
      <c r="KH14" s="330"/>
      <c r="KI14" s="330"/>
      <c r="KJ14" s="330"/>
      <c r="KK14" s="330"/>
      <c r="KL14" s="330"/>
      <c r="KM14" s="330"/>
      <c r="KN14" s="330"/>
      <c r="KO14" s="330"/>
      <c r="KP14" s="330"/>
      <c r="KQ14" s="330"/>
      <c r="KR14" s="330"/>
      <c r="KS14" s="330"/>
      <c r="KT14" s="330"/>
      <c r="KU14" s="330"/>
      <c r="KV14" s="330"/>
      <c r="KW14" s="330"/>
      <c r="KX14" s="330"/>
      <c r="KY14" s="330"/>
      <c r="KZ14" s="330"/>
      <c r="LA14" s="330"/>
      <c r="LB14" s="330"/>
      <c r="LC14" s="330"/>
      <c r="LD14" s="330"/>
      <c r="LE14" s="330"/>
      <c r="LF14" s="330"/>
      <c r="LG14" s="330"/>
      <c r="LH14" s="330"/>
      <c r="LI14" s="330"/>
      <c r="LJ14" s="330"/>
      <c r="LK14" s="330"/>
      <c r="LL14" s="330"/>
      <c r="LM14" s="330"/>
      <c r="LN14" s="330"/>
      <c r="LO14" s="330"/>
      <c r="LP14" s="330"/>
      <c r="LQ14" s="330"/>
      <c r="LR14" s="330"/>
      <c r="LS14" s="330"/>
      <c r="LT14" s="330"/>
      <c r="LU14" s="330"/>
      <c r="LV14" s="330"/>
      <c r="LW14" s="330"/>
      <c r="LX14" s="330"/>
      <c r="LY14" s="330"/>
      <c r="LZ14" s="330"/>
      <c r="MA14" s="330"/>
      <c r="MB14" s="330"/>
      <c r="MC14" s="330"/>
      <c r="MD14" s="330"/>
      <c r="ME14" s="330"/>
      <c r="MF14" s="330"/>
      <c r="MG14" s="330"/>
      <c r="MH14" s="330"/>
      <c r="MI14" s="330"/>
      <c r="MJ14" s="330"/>
      <c r="MK14" s="330"/>
      <c r="ML14" s="330"/>
      <c r="MM14" s="330"/>
      <c r="MN14" s="330"/>
      <c r="MO14" s="330"/>
      <c r="MP14" s="330"/>
      <c r="MQ14" s="330"/>
      <c r="MR14" s="330"/>
      <c r="MS14" s="330"/>
      <c r="MT14" s="330"/>
      <c r="MU14" s="330"/>
      <c r="MV14" s="330"/>
      <c r="MW14" s="330"/>
      <c r="MX14" s="330"/>
      <c r="MY14" s="330"/>
      <c r="MZ14" s="330"/>
      <c r="NA14" s="330"/>
      <c r="NB14" s="330"/>
      <c r="NC14" s="330"/>
      <c r="ND14" s="330"/>
      <c r="NE14" s="330"/>
      <c r="NF14" s="330"/>
      <c r="NG14" s="330"/>
      <c r="NH14" s="330"/>
      <c r="NI14" s="330"/>
      <c r="NJ14" s="330"/>
      <c r="NK14" s="330"/>
      <c r="NL14" s="330"/>
      <c r="NM14" s="330"/>
      <c r="NN14" s="330"/>
      <c r="NO14" s="330"/>
      <c r="NP14" s="330"/>
      <c r="NQ14" s="330"/>
      <c r="NR14" s="330"/>
      <c r="NS14" s="330"/>
      <c r="NT14" s="330"/>
      <c r="NU14" s="330"/>
      <c r="NV14" s="330"/>
      <c r="NW14" s="330"/>
      <c r="NX14" s="330"/>
      <c r="NY14" s="330"/>
      <c r="NZ14" s="330"/>
      <c r="OA14" s="330"/>
      <c r="OB14" s="330"/>
      <c r="OC14" s="330"/>
      <c r="OD14" s="330"/>
      <c r="OE14" s="330"/>
      <c r="OF14" s="330"/>
      <c r="OG14" s="330"/>
      <c r="OH14" s="330"/>
      <c r="OI14" s="330"/>
      <c r="OJ14" s="330"/>
      <c r="OK14" s="330"/>
      <c r="OL14" s="330"/>
      <c r="OM14" s="330"/>
      <c r="ON14" s="330"/>
      <c r="OO14" s="330"/>
      <c r="OP14" s="330"/>
      <c r="OQ14" s="330"/>
      <c r="OR14" s="330"/>
      <c r="OS14" s="330"/>
      <c r="OT14" s="330"/>
      <c r="OU14" s="330"/>
      <c r="OV14" s="330"/>
      <c r="OW14" s="330"/>
      <c r="OX14" s="330"/>
      <c r="OY14" s="330"/>
      <c r="OZ14" s="330"/>
      <c r="PA14" s="330"/>
      <c r="PB14" s="330"/>
      <c r="PC14" s="330"/>
      <c r="PD14" s="330"/>
      <c r="PE14" s="330"/>
      <c r="PF14" s="330"/>
      <c r="PG14" s="330"/>
      <c r="PH14" s="330"/>
      <c r="PI14" s="330"/>
      <c r="PJ14" s="330"/>
      <c r="PK14" s="330"/>
      <c r="PL14" s="330"/>
      <c r="PM14" s="330"/>
      <c r="PN14" s="330"/>
      <c r="PO14" s="330"/>
      <c r="PP14" s="330"/>
      <c r="PQ14" s="330"/>
      <c r="PR14" s="330"/>
      <c r="PS14" s="330"/>
      <c r="PT14" s="330"/>
      <c r="PU14" s="330"/>
      <c r="PV14" s="330"/>
      <c r="PW14" s="330"/>
      <c r="PX14" s="330"/>
      <c r="PY14" s="330"/>
      <c r="PZ14" s="330"/>
      <c r="QA14" s="330"/>
      <c r="QB14" s="330"/>
      <c r="QC14" s="330"/>
      <c r="QD14" s="330"/>
      <c r="QE14" s="330"/>
      <c r="QF14" s="330"/>
      <c r="QG14" s="330"/>
      <c r="QH14" s="330"/>
      <c r="QI14" s="330"/>
      <c r="QJ14" s="330"/>
      <c r="QK14" s="330"/>
      <c r="QL14" s="330"/>
      <c r="QM14" s="330"/>
      <c r="QN14" s="330"/>
      <c r="QO14" s="330"/>
      <c r="QP14" s="330"/>
      <c r="QQ14" s="330"/>
      <c r="QR14" s="330"/>
      <c r="QS14" s="330"/>
      <c r="QT14" s="330"/>
      <c r="QU14" s="330"/>
      <c r="QV14" s="330"/>
      <c r="QW14" s="330"/>
      <c r="QX14" s="330"/>
      <c r="QY14" s="330"/>
      <c r="QZ14" s="330"/>
      <c r="RA14" s="330"/>
      <c r="RB14" s="330"/>
      <c r="RC14" s="330"/>
      <c r="RD14" s="330"/>
      <c r="RE14" s="330"/>
      <c r="RF14" s="330"/>
      <c r="RG14" s="330"/>
      <c r="RH14" s="330"/>
      <c r="RI14" s="330"/>
      <c r="RJ14" s="330"/>
      <c r="RK14" s="330"/>
      <c r="RL14" s="330"/>
      <c r="RM14" s="330"/>
      <c r="RN14" s="330"/>
      <c r="RO14" s="330"/>
      <c r="RP14" s="330"/>
      <c r="RQ14" s="330"/>
      <c r="RR14" s="330"/>
      <c r="RS14" s="330"/>
      <c r="RT14" s="330"/>
      <c r="RU14" s="330"/>
      <c r="RV14" s="330"/>
      <c r="RW14" s="330"/>
      <c r="RX14" s="330"/>
      <c r="RY14" s="330"/>
      <c r="RZ14" s="330"/>
      <c r="SA14" s="330"/>
      <c r="SB14" s="330"/>
      <c r="SC14" s="330"/>
      <c r="SD14" s="330"/>
      <c r="SE14" s="330"/>
      <c r="SF14" s="330"/>
      <c r="SG14" s="330"/>
      <c r="SH14" s="330"/>
      <c r="SI14" s="330"/>
      <c r="SJ14" s="330"/>
      <c r="SK14" s="330"/>
      <c r="SL14" s="330"/>
      <c r="SM14" s="330"/>
      <c r="SN14" s="330"/>
      <c r="SO14" s="330"/>
      <c r="SP14" s="330"/>
      <c r="SQ14" s="330"/>
      <c r="SR14" s="330"/>
      <c r="SS14" s="330"/>
      <c r="ST14" s="330"/>
      <c r="SU14" s="330"/>
      <c r="SV14" s="330"/>
      <c r="SW14" s="330"/>
      <c r="SX14" s="330"/>
      <c r="SY14" s="330"/>
      <c r="SZ14" s="330"/>
      <c r="TA14" s="330"/>
      <c r="TB14" s="330"/>
      <c r="TC14" s="330"/>
      <c r="TD14" s="330"/>
      <c r="TE14" s="330"/>
      <c r="TF14" s="330"/>
      <c r="TG14" s="330"/>
      <c r="TH14" s="330"/>
      <c r="TI14" s="330"/>
      <c r="TJ14" s="330"/>
      <c r="TK14" s="330"/>
      <c r="TL14" s="330"/>
      <c r="TM14" s="330"/>
      <c r="TN14" s="330"/>
      <c r="TO14" s="330"/>
      <c r="TP14" s="330"/>
      <c r="TQ14" s="330"/>
      <c r="TR14" s="330"/>
      <c r="TS14" s="330"/>
      <c r="TT14" s="330"/>
      <c r="TU14" s="330"/>
      <c r="TV14" s="330"/>
      <c r="TW14" s="330"/>
      <c r="TX14" s="330"/>
      <c r="TY14" s="330"/>
      <c r="TZ14" s="330"/>
      <c r="UA14" s="330"/>
      <c r="UB14" s="330"/>
      <c r="UC14" s="330"/>
      <c r="UD14" s="330"/>
      <c r="UE14" s="330"/>
      <c r="UF14" s="330"/>
      <c r="UG14" s="330"/>
      <c r="UH14" s="330"/>
      <c r="UI14" s="330"/>
      <c r="UJ14" s="330"/>
      <c r="UK14" s="330"/>
      <c r="UL14" s="330"/>
      <c r="UM14" s="330"/>
      <c r="UN14" s="330"/>
      <c r="UO14" s="330"/>
      <c r="UP14" s="330"/>
      <c r="UQ14" s="330"/>
      <c r="UR14" s="330"/>
      <c r="US14" s="330"/>
      <c r="UT14" s="330"/>
      <c r="UU14" s="330"/>
      <c r="UV14" s="330"/>
      <c r="UW14" s="330"/>
      <c r="UX14" s="330"/>
      <c r="UY14" s="330"/>
      <c r="UZ14" s="330"/>
      <c r="VA14" s="330"/>
      <c r="VB14" s="330"/>
      <c r="VC14" s="330"/>
      <c r="VD14" s="330"/>
      <c r="VE14" s="330"/>
      <c r="VF14" s="330"/>
      <c r="VG14" s="330"/>
      <c r="VH14" s="330"/>
      <c r="VI14" s="330"/>
      <c r="VJ14" s="330"/>
      <c r="VK14" s="330"/>
      <c r="VL14" s="330"/>
      <c r="VM14" s="330"/>
      <c r="VN14" s="330"/>
      <c r="VO14" s="330"/>
      <c r="VP14" s="330"/>
      <c r="VQ14" s="330"/>
      <c r="VR14" s="330"/>
      <c r="VS14" s="330"/>
      <c r="VT14" s="330"/>
      <c r="VU14" s="330"/>
      <c r="VV14" s="330"/>
      <c r="VW14" s="330"/>
      <c r="VX14" s="330"/>
      <c r="VY14" s="330"/>
      <c r="VZ14" s="330"/>
      <c r="WA14" s="330"/>
      <c r="WB14" s="330"/>
      <c r="WC14" s="330"/>
      <c r="WD14" s="330"/>
      <c r="WE14" s="330"/>
      <c r="WF14" s="330"/>
      <c r="WG14" s="330"/>
      <c r="WH14" s="330"/>
      <c r="WI14" s="330"/>
      <c r="WJ14" s="330"/>
      <c r="WK14" s="330"/>
      <c r="WL14" s="330"/>
      <c r="WM14" s="330"/>
      <c r="WN14" s="330"/>
      <c r="WO14" s="330"/>
      <c r="WP14" s="330"/>
      <c r="WQ14" s="330"/>
      <c r="WR14" s="330"/>
      <c r="WS14" s="330"/>
      <c r="WT14" s="330"/>
      <c r="WU14" s="330"/>
      <c r="WV14" s="330"/>
      <c r="WW14" s="330"/>
      <c r="WX14" s="330"/>
      <c r="WY14" s="330"/>
      <c r="WZ14" s="330"/>
      <c r="XA14" s="330"/>
      <c r="XB14" s="330"/>
      <c r="XC14" s="330"/>
      <c r="XD14" s="330"/>
      <c r="XE14" s="330"/>
      <c r="XF14" s="330"/>
      <c r="XG14" s="330"/>
      <c r="XH14" s="330"/>
      <c r="XI14" s="330"/>
      <c r="XJ14" s="330"/>
      <c r="XK14" s="330"/>
      <c r="XL14" s="330"/>
      <c r="XM14" s="330"/>
      <c r="XN14" s="330"/>
      <c r="XO14" s="330"/>
      <c r="XP14" s="330"/>
      <c r="XQ14" s="330"/>
      <c r="XR14" s="330"/>
      <c r="XS14" s="330"/>
      <c r="XT14" s="330"/>
      <c r="XU14" s="330"/>
      <c r="XV14" s="330"/>
      <c r="XW14" s="330"/>
      <c r="XX14" s="330"/>
      <c r="XY14" s="330"/>
      <c r="XZ14" s="330"/>
      <c r="YA14" s="330"/>
      <c r="YB14" s="330"/>
      <c r="YC14" s="330"/>
      <c r="YD14" s="330"/>
      <c r="YE14" s="330"/>
      <c r="YF14" s="330"/>
      <c r="YG14" s="330"/>
      <c r="YH14" s="330"/>
      <c r="YI14" s="330"/>
      <c r="YJ14" s="330"/>
      <c r="YK14" s="330"/>
      <c r="YL14" s="330"/>
      <c r="YM14" s="330"/>
      <c r="YN14" s="330"/>
      <c r="YO14" s="330"/>
      <c r="YP14" s="330"/>
      <c r="YQ14" s="330"/>
      <c r="YR14" s="330"/>
      <c r="YS14" s="330"/>
      <c r="YT14" s="330"/>
      <c r="YU14" s="330"/>
      <c r="YV14" s="330"/>
      <c r="YW14" s="330"/>
      <c r="YX14" s="330"/>
      <c r="YY14" s="330"/>
      <c r="YZ14" s="330"/>
      <c r="ZA14" s="330"/>
      <c r="ZB14" s="330"/>
      <c r="ZC14" s="330"/>
      <c r="ZD14" s="330"/>
      <c r="ZE14" s="330"/>
      <c r="ZF14" s="330"/>
      <c r="ZG14" s="330"/>
      <c r="ZH14" s="330"/>
      <c r="ZI14" s="330"/>
      <c r="ZJ14" s="330"/>
      <c r="ZK14" s="330"/>
      <c r="ZL14" s="330"/>
      <c r="ZM14" s="330"/>
      <c r="ZN14" s="330"/>
      <c r="ZO14" s="330"/>
      <c r="ZP14" s="330"/>
      <c r="ZQ14" s="330"/>
      <c r="ZR14" s="330"/>
      <c r="ZS14" s="330"/>
      <c r="ZT14" s="330"/>
      <c r="ZU14" s="330"/>
      <c r="ZV14" s="330"/>
      <c r="ZW14" s="330"/>
      <c r="ZX14" s="330"/>
      <c r="ZY14" s="330"/>
      <c r="ZZ14" s="330"/>
      <c r="AAA14" s="330"/>
      <c r="AAB14" s="330"/>
      <c r="AAC14" s="330"/>
      <c r="AAD14" s="330"/>
      <c r="AAE14" s="330"/>
      <c r="AAF14" s="330"/>
      <c r="AAG14" s="330"/>
      <c r="AAH14" s="330"/>
      <c r="AAI14" s="330"/>
      <c r="AAJ14" s="330"/>
      <c r="AAK14" s="330"/>
      <c r="AAL14" s="330"/>
      <c r="AAM14" s="330"/>
      <c r="AAN14" s="330"/>
      <c r="AAO14" s="330"/>
      <c r="AAP14" s="330"/>
      <c r="AAQ14" s="330"/>
      <c r="AAR14" s="330"/>
      <c r="AAS14" s="330"/>
      <c r="AAT14" s="330"/>
      <c r="AAU14" s="330"/>
      <c r="AAV14" s="330"/>
      <c r="AAW14" s="330"/>
      <c r="AAX14" s="330"/>
      <c r="AAY14" s="330"/>
      <c r="AAZ14" s="330"/>
      <c r="ABA14" s="330"/>
      <c r="ABB14" s="330"/>
      <c r="ABC14" s="330"/>
      <c r="ABD14" s="330"/>
      <c r="ABE14" s="330"/>
      <c r="ABF14" s="330"/>
      <c r="ABG14" s="330"/>
      <c r="ABH14" s="330"/>
      <c r="ABI14" s="330"/>
      <c r="ABJ14" s="330"/>
      <c r="ABK14" s="330"/>
      <c r="ABL14" s="330"/>
      <c r="ABM14" s="330"/>
      <c r="ABN14" s="330"/>
      <c r="ABO14" s="330"/>
      <c r="ABP14" s="330"/>
      <c r="ABQ14" s="330"/>
      <c r="ABR14" s="330"/>
      <c r="ABS14" s="330"/>
      <c r="ABT14" s="330"/>
      <c r="ABU14" s="330"/>
      <c r="ABV14" s="330"/>
      <c r="ABW14" s="330"/>
      <c r="ABX14" s="330"/>
      <c r="ABY14" s="330"/>
      <c r="ABZ14" s="330"/>
      <c r="ACA14" s="330"/>
      <c r="ACB14" s="330"/>
      <c r="ACC14" s="330"/>
      <c r="ACD14" s="330"/>
      <c r="ACE14" s="330"/>
      <c r="ACF14" s="330"/>
      <c r="ACG14" s="330"/>
      <c r="ACH14" s="330"/>
      <c r="ACI14" s="330"/>
      <c r="ACJ14" s="330"/>
      <c r="ACK14" s="330"/>
      <c r="ACL14" s="330"/>
      <c r="ACM14" s="330"/>
      <c r="ACN14" s="330"/>
      <c r="ACO14" s="330"/>
      <c r="ACP14" s="330"/>
      <c r="ACQ14" s="330"/>
      <c r="ACR14" s="330"/>
      <c r="ACS14" s="330"/>
      <c r="ACT14" s="330"/>
      <c r="ACU14" s="330"/>
      <c r="ACV14" s="330"/>
      <c r="ACW14" s="330"/>
      <c r="ACX14" s="330"/>
      <c r="ACY14" s="330"/>
      <c r="ACZ14" s="330"/>
      <c r="ADA14" s="330"/>
      <c r="ADB14" s="330"/>
      <c r="ADC14" s="330"/>
      <c r="ADD14" s="330"/>
      <c r="ADE14" s="330"/>
      <c r="ADF14" s="330"/>
      <c r="ADG14" s="330"/>
      <c r="ADH14" s="330"/>
      <c r="ADI14" s="330"/>
      <c r="ADJ14" s="330"/>
      <c r="ADK14" s="330"/>
      <c r="ADL14" s="330"/>
      <c r="ADM14" s="330"/>
      <c r="ADN14" s="330"/>
      <c r="ADO14" s="330"/>
      <c r="ADP14" s="330"/>
      <c r="ADQ14" s="330"/>
      <c r="ADR14" s="330"/>
      <c r="ADS14" s="330"/>
      <c r="ADT14" s="330"/>
      <c r="ADU14" s="330"/>
      <c r="ADV14" s="330"/>
      <c r="ADW14" s="330"/>
      <c r="ADX14" s="330"/>
      <c r="ADY14" s="330"/>
      <c r="ADZ14" s="330"/>
      <c r="AEA14" s="330"/>
      <c r="AEB14" s="330"/>
      <c r="AEC14" s="330"/>
      <c r="AED14" s="330"/>
      <c r="AEE14" s="330"/>
      <c r="AEF14" s="330"/>
      <c r="AEG14" s="330"/>
      <c r="AEH14" s="330"/>
      <c r="AEI14" s="330"/>
      <c r="AEJ14" s="330"/>
      <c r="AEK14" s="330"/>
      <c r="AEL14" s="330"/>
      <c r="AEM14" s="330"/>
      <c r="AEN14" s="330"/>
      <c r="AEO14" s="330"/>
      <c r="AEP14" s="330"/>
      <c r="AEQ14" s="330"/>
      <c r="AER14" s="330"/>
      <c r="AES14" s="330"/>
      <c r="AET14" s="330"/>
      <c r="AEU14" s="330"/>
      <c r="AEV14" s="330"/>
      <c r="AEW14" s="330"/>
      <c r="AEX14" s="330"/>
      <c r="AEY14" s="330"/>
      <c r="AEZ14" s="330"/>
      <c r="AFA14" s="330"/>
      <c r="AFB14" s="330"/>
      <c r="AFC14" s="330"/>
      <c r="AFD14" s="330"/>
      <c r="AFE14" s="330"/>
      <c r="AFF14" s="330"/>
      <c r="AFG14" s="330"/>
      <c r="AFH14" s="330"/>
      <c r="AFI14" s="330"/>
      <c r="AFJ14" s="330"/>
      <c r="AFK14" s="330"/>
      <c r="AFL14" s="330"/>
      <c r="AFM14" s="330"/>
      <c r="AFN14" s="330"/>
      <c r="AFO14" s="330"/>
      <c r="AFP14" s="330"/>
      <c r="AFQ14" s="330"/>
      <c r="AFR14" s="330"/>
      <c r="AFS14" s="330"/>
      <c r="AFT14" s="330"/>
      <c r="AFU14" s="330"/>
      <c r="AFV14" s="330"/>
      <c r="AFW14" s="330"/>
      <c r="AFX14" s="330"/>
      <c r="AFY14" s="330"/>
      <c r="AFZ14" s="330"/>
      <c r="AGA14" s="330"/>
      <c r="AGB14" s="330"/>
      <c r="AGC14" s="330"/>
      <c r="AGD14" s="330"/>
      <c r="AGE14" s="330"/>
      <c r="AGF14" s="330"/>
      <c r="AGG14" s="330"/>
      <c r="AGH14" s="330"/>
      <c r="AGI14" s="330"/>
      <c r="AGJ14" s="330"/>
      <c r="AGK14" s="330"/>
      <c r="AGL14" s="330"/>
      <c r="AGM14" s="330"/>
      <c r="AGN14" s="330"/>
      <c r="AGO14" s="330"/>
      <c r="AGP14" s="330"/>
      <c r="AGQ14" s="330"/>
      <c r="AGR14" s="330"/>
      <c r="AGS14" s="330"/>
      <c r="AGT14" s="330"/>
      <c r="AGU14" s="330"/>
      <c r="AGV14" s="330"/>
      <c r="AGW14" s="330"/>
      <c r="AGX14" s="330"/>
      <c r="AGY14" s="330"/>
      <c r="AGZ14" s="330"/>
      <c r="AHA14" s="330"/>
      <c r="AHB14" s="330"/>
      <c r="AHC14" s="330"/>
      <c r="AHD14" s="330"/>
      <c r="AHE14" s="330"/>
      <c r="AHF14" s="330"/>
      <c r="AHG14" s="330"/>
      <c r="AHH14" s="330"/>
      <c r="AHI14" s="330"/>
      <c r="AHJ14" s="330"/>
      <c r="AHK14" s="330"/>
      <c r="AHL14" s="330"/>
      <c r="AHM14" s="330"/>
      <c r="AHN14" s="330"/>
      <c r="AHO14" s="330"/>
      <c r="AHP14" s="330"/>
      <c r="AHQ14" s="330"/>
      <c r="AHR14" s="330"/>
      <c r="AHS14" s="330"/>
      <c r="AHT14" s="330"/>
      <c r="AHU14" s="330"/>
      <c r="AHV14" s="330"/>
      <c r="AHW14" s="330"/>
      <c r="AHX14" s="330"/>
      <c r="AHY14" s="330"/>
      <c r="AHZ14" s="330"/>
      <c r="AIA14" s="330"/>
      <c r="AIB14" s="330"/>
      <c r="AIC14" s="330"/>
      <c r="AID14" s="330"/>
      <c r="AIE14" s="330"/>
      <c r="AIF14" s="330"/>
      <c r="AIG14" s="330"/>
      <c r="AIH14" s="330"/>
      <c r="AII14" s="330"/>
      <c r="AIJ14" s="330"/>
      <c r="AIK14" s="330"/>
      <c r="AIL14" s="330"/>
      <c r="AIM14" s="330"/>
      <c r="AIN14" s="330"/>
      <c r="AIO14" s="330"/>
      <c r="AIP14" s="330"/>
      <c r="AIQ14" s="330"/>
      <c r="AIR14" s="330"/>
      <c r="AIS14" s="330"/>
      <c r="AIT14" s="330"/>
      <c r="AIU14" s="330"/>
      <c r="AIV14" s="330"/>
      <c r="AIW14" s="330"/>
      <c r="AIX14" s="330"/>
      <c r="AIY14" s="330"/>
      <c r="AIZ14" s="330"/>
      <c r="AJA14" s="330"/>
      <c r="AJB14" s="330"/>
      <c r="AJC14" s="330"/>
      <c r="AJD14" s="330"/>
      <c r="AJE14" s="330"/>
      <c r="AJF14" s="330"/>
      <c r="AJG14" s="330"/>
      <c r="AJH14" s="330"/>
      <c r="AJI14" s="330"/>
      <c r="AJJ14" s="330"/>
      <c r="AJK14" s="330"/>
      <c r="AJL14" s="330"/>
      <c r="AJM14" s="330"/>
      <c r="AJN14" s="330"/>
      <c r="AJO14" s="330"/>
      <c r="AJP14" s="330"/>
      <c r="AJQ14" s="330"/>
      <c r="AJR14" s="330"/>
      <c r="AJS14" s="330"/>
      <c r="AJT14" s="330"/>
      <c r="AJU14" s="330"/>
      <c r="AJV14" s="330"/>
      <c r="AJW14" s="330"/>
      <c r="AJX14" s="330"/>
      <c r="AJY14" s="330"/>
      <c r="AJZ14" s="330"/>
      <c r="AKA14" s="330"/>
      <c r="AKB14" s="330"/>
      <c r="AKC14" s="330"/>
      <c r="AKD14" s="330"/>
      <c r="AKE14" s="330"/>
      <c r="AKF14" s="330"/>
      <c r="AKG14" s="330"/>
      <c r="AKH14" s="330"/>
      <c r="AKI14" s="330"/>
      <c r="AKJ14" s="330"/>
      <c r="AKK14" s="330"/>
      <c r="AKL14" s="330"/>
      <c r="AKM14" s="330"/>
      <c r="AKN14" s="330"/>
      <c r="AKO14" s="330"/>
      <c r="AKP14" s="330"/>
      <c r="AKQ14" s="330"/>
      <c r="AKR14" s="330"/>
      <c r="AKS14" s="330"/>
      <c r="AKT14" s="330"/>
      <c r="AKU14" s="330"/>
      <c r="AKV14" s="330"/>
      <c r="AKW14" s="330"/>
      <c r="AKX14" s="330"/>
      <c r="AKY14" s="330"/>
      <c r="AKZ14" s="330"/>
      <c r="ALA14" s="330"/>
      <c r="ALB14" s="330"/>
      <c r="ALC14" s="330"/>
      <c r="ALD14" s="330"/>
      <c r="ALE14" s="330"/>
      <c r="ALF14" s="330"/>
      <c r="ALG14" s="330"/>
      <c r="ALH14" s="330"/>
      <c r="ALI14" s="330"/>
      <c r="ALJ14" s="330"/>
      <c r="ALK14" s="330"/>
      <c r="ALL14" s="330"/>
      <c r="ALM14" s="330"/>
      <c r="ALN14" s="330"/>
      <c r="ALO14" s="330"/>
      <c r="ALP14" s="330"/>
      <c r="ALQ14" s="330"/>
      <c r="ALR14" s="330"/>
      <c r="ALS14" s="330"/>
      <c r="ALT14" s="330"/>
      <c r="ALU14" s="330"/>
      <c r="ALV14" s="330"/>
      <c r="ALW14" s="330"/>
      <c r="ALX14" s="330"/>
      <c r="ALY14" s="330"/>
      <c r="ALZ14" s="330"/>
      <c r="AMA14" s="330"/>
      <c r="AMB14" s="330"/>
      <c r="AMC14" s="330"/>
      <c r="AMD14" s="330"/>
      <c r="AME14" s="330"/>
      <c r="AMF14" s="330"/>
      <c r="AMG14" s="330"/>
      <c r="AMH14" s="330"/>
      <c r="AMI14" s="330"/>
      <c r="AMJ14" s="330"/>
      <c r="AMK14" s="330"/>
      <c r="AML14" s="330"/>
      <c r="AMM14" s="330"/>
      <c r="AMN14" s="330"/>
      <c r="AMO14" s="330"/>
      <c r="AMP14" s="330"/>
      <c r="AMQ14" s="330"/>
      <c r="AMR14" s="330"/>
      <c r="AMS14" s="330"/>
      <c r="AMT14" s="330"/>
      <c r="AMU14" s="330"/>
      <c r="AMV14" s="330"/>
      <c r="AMW14" s="330"/>
      <c r="AMX14" s="330"/>
      <c r="AMY14" s="330"/>
      <c r="AMZ14" s="330"/>
      <c r="ANA14" s="330"/>
      <c r="ANB14" s="330"/>
      <c r="ANC14" s="330"/>
      <c r="AND14" s="330"/>
      <c r="ANE14" s="330"/>
      <c r="ANF14" s="330"/>
      <c r="ANG14" s="330"/>
      <c r="ANH14" s="330"/>
      <c r="ANI14" s="330"/>
      <c r="ANJ14" s="330"/>
      <c r="ANK14" s="330"/>
      <c r="ANL14" s="330"/>
      <c r="ANM14" s="330"/>
      <c r="ANN14" s="330"/>
      <c r="ANO14" s="330"/>
      <c r="ANP14" s="330"/>
      <c r="ANQ14" s="330"/>
      <c r="ANR14" s="330"/>
      <c r="ANS14" s="330"/>
      <c r="ANT14" s="330"/>
      <c r="ANU14" s="330"/>
      <c r="ANV14" s="330"/>
      <c r="ANW14" s="330"/>
      <c r="ANX14" s="330"/>
      <c r="ANY14" s="330"/>
      <c r="ANZ14" s="330"/>
      <c r="AOA14" s="330"/>
      <c r="AOB14" s="330"/>
      <c r="AOC14" s="330"/>
      <c r="AOD14" s="330"/>
      <c r="AOE14" s="330"/>
      <c r="AOF14" s="330"/>
      <c r="AOG14" s="330"/>
      <c r="AOH14" s="330"/>
      <c r="AOI14" s="330"/>
      <c r="AOJ14" s="330"/>
      <c r="AOK14" s="330"/>
      <c r="AOL14" s="330"/>
      <c r="AOM14" s="330"/>
      <c r="AON14" s="330"/>
      <c r="AOO14" s="330"/>
      <c r="AOP14" s="330"/>
      <c r="AOQ14" s="330"/>
      <c r="AOR14" s="330"/>
      <c r="AOS14" s="330"/>
      <c r="AOT14" s="330"/>
      <c r="AOU14" s="330"/>
      <c r="AOV14" s="330"/>
      <c r="AOW14" s="330"/>
      <c r="AOX14" s="330"/>
      <c r="AOY14" s="330"/>
      <c r="AOZ14" s="330"/>
      <c r="APA14" s="330"/>
      <c r="APB14" s="330"/>
      <c r="APC14" s="330"/>
      <c r="APD14" s="330"/>
      <c r="APE14" s="330"/>
      <c r="APF14" s="330"/>
      <c r="APG14" s="330"/>
      <c r="APH14" s="330"/>
      <c r="API14" s="330"/>
      <c r="APJ14" s="330"/>
      <c r="APK14" s="330"/>
      <c r="APL14" s="330"/>
      <c r="APM14" s="330"/>
      <c r="APN14" s="330"/>
      <c r="APO14" s="330"/>
      <c r="APP14" s="330"/>
      <c r="APQ14" s="330"/>
      <c r="APR14" s="330"/>
      <c r="APS14" s="330"/>
      <c r="APT14" s="330"/>
      <c r="APU14" s="330"/>
      <c r="APV14" s="330"/>
      <c r="APW14" s="330"/>
      <c r="APX14" s="330"/>
      <c r="APY14" s="330"/>
      <c r="APZ14" s="330"/>
      <c r="AQA14" s="330"/>
      <c r="AQB14" s="330"/>
      <c r="AQC14" s="330"/>
      <c r="AQD14" s="330"/>
      <c r="AQE14" s="330"/>
      <c r="AQF14" s="330"/>
      <c r="AQG14" s="330"/>
      <c r="AQH14" s="330"/>
      <c r="AQI14" s="330"/>
      <c r="AQJ14" s="330"/>
      <c r="AQK14" s="330"/>
      <c r="AQL14" s="330"/>
      <c r="AQM14" s="330"/>
      <c r="AQN14" s="330"/>
      <c r="AQO14" s="330"/>
      <c r="AQP14" s="330"/>
      <c r="AQQ14" s="330"/>
      <c r="AQR14" s="330"/>
      <c r="AQS14" s="330"/>
      <c r="AQT14" s="330"/>
      <c r="AQU14" s="330"/>
      <c r="AQV14" s="330"/>
      <c r="AQW14" s="330"/>
      <c r="AQX14" s="330"/>
      <c r="AQY14" s="330"/>
      <c r="AQZ14" s="330"/>
      <c r="ARA14" s="330"/>
      <c r="ARB14" s="330"/>
      <c r="ARC14" s="330"/>
      <c r="ARD14" s="330"/>
      <c r="ARE14" s="330"/>
      <c r="ARF14" s="330"/>
      <c r="ARG14" s="330"/>
      <c r="ARH14" s="330"/>
      <c r="ARI14" s="330"/>
      <c r="ARJ14" s="330"/>
      <c r="ARK14" s="330"/>
      <c r="ARL14" s="330"/>
      <c r="ARM14" s="330"/>
      <c r="ARN14" s="330"/>
      <c r="ARO14" s="330"/>
      <c r="ARP14" s="330"/>
      <c r="ARQ14" s="330"/>
      <c r="ARR14" s="330"/>
      <c r="ARS14" s="330"/>
      <c r="ART14" s="330"/>
      <c r="ARU14" s="330"/>
      <c r="ARV14" s="330"/>
      <c r="ARW14" s="330"/>
      <c r="ARX14" s="330"/>
      <c r="ARY14" s="330"/>
      <c r="ARZ14" s="330"/>
      <c r="ASA14" s="330"/>
      <c r="ASB14" s="330"/>
      <c r="ASC14" s="330"/>
      <c r="ASD14" s="330"/>
      <c r="ASE14" s="330"/>
      <c r="ASF14" s="330"/>
      <c r="ASG14" s="330"/>
      <c r="ASH14" s="330"/>
      <c r="ASI14" s="330"/>
      <c r="ASJ14" s="330"/>
      <c r="ASK14" s="330"/>
      <c r="ASL14" s="330"/>
      <c r="ASM14" s="330"/>
      <c r="ASN14" s="330"/>
      <c r="ASO14" s="330"/>
      <c r="ASP14" s="330"/>
      <c r="ASQ14" s="330"/>
      <c r="ASR14" s="330"/>
      <c r="ASS14" s="330"/>
      <c r="AST14" s="330"/>
      <c r="ASU14" s="330"/>
      <c r="ASV14" s="330"/>
      <c r="ASW14" s="330"/>
      <c r="ASX14" s="330"/>
      <c r="ASY14" s="330"/>
      <c r="ASZ14" s="330"/>
      <c r="ATA14" s="330"/>
      <c r="ATB14" s="330"/>
      <c r="ATC14" s="330"/>
      <c r="ATD14" s="330"/>
      <c r="ATE14" s="330"/>
      <c r="ATF14" s="330"/>
      <c r="ATG14" s="330"/>
      <c r="ATH14" s="330"/>
      <c r="ATI14" s="330"/>
      <c r="ATJ14" s="330"/>
      <c r="ATK14" s="330"/>
      <c r="ATL14" s="330"/>
      <c r="ATM14" s="330"/>
      <c r="ATN14" s="330"/>
      <c r="ATO14" s="330"/>
      <c r="ATP14" s="330"/>
      <c r="ATQ14" s="330"/>
      <c r="ATR14" s="330"/>
      <c r="ATS14" s="330"/>
      <c r="ATT14" s="330"/>
      <c r="ATU14" s="330"/>
      <c r="ATV14" s="330"/>
      <c r="ATW14" s="330"/>
      <c r="ATX14" s="330"/>
      <c r="ATY14" s="330"/>
      <c r="ATZ14" s="330"/>
      <c r="AUA14" s="330"/>
      <c r="AUB14" s="330"/>
      <c r="AUC14" s="330"/>
      <c r="AUD14" s="330"/>
      <c r="AUE14" s="330"/>
      <c r="AUF14" s="330"/>
      <c r="AUG14" s="330"/>
      <c r="AUH14" s="330"/>
      <c r="AUI14" s="330"/>
      <c r="AUJ14" s="330"/>
      <c r="AUK14" s="330"/>
      <c r="AUL14" s="330"/>
      <c r="AUM14" s="330"/>
      <c r="AUN14" s="330"/>
      <c r="AUO14" s="330"/>
      <c r="AUP14" s="330"/>
      <c r="AUQ14" s="330"/>
      <c r="AUR14" s="330"/>
      <c r="AUS14" s="330"/>
      <c r="AUT14" s="330"/>
      <c r="AUU14" s="330"/>
      <c r="AUV14" s="330"/>
      <c r="AUW14" s="330"/>
      <c r="AUX14" s="330"/>
      <c r="AUY14" s="330"/>
      <c r="AUZ14" s="330"/>
      <c r="AVA14" s="330"/>
      <c r="AVB14" s="330"/>
      <c r="AVC14" s="330"/>
      <c r="AVD14" s="330"/>
      <c r="AVE14" s="330"/>
      <c r="AVF14" s="330"/>
      <c r="AVG14" s="330"/>
      <c r="AVH14" s="330"/>
      <c r="AVI14" s="330"/>
      <c r="AVJ14" s="330"/>
      <c r="AVK14" s="330"/>
      <c r="AVL14" s="330"/>
      <c r="AVM14" s="330"/>
      <c r="AVN14" s="330"/>
      <c r="AVO14" s="330"/>
      <c r="AVP14" s="330"/>
      <c r="AVQ14" s="330"/>
      <c r="AVR14" s="330"/>
      <c r="AVS14" s="330"/>
      <c r="AVT14" s="330"/>
      <c r="AVU14" s="330"/>
      <c r="AVV14" s="330"/>
      <c r="AVW14" s="330"/>
      <c r="AVX14" s="330"/>
      <c r="AVY14" s="330"/>
      <c r="AVZ14" s="330"/>
      <c r="AWA14" s="330"/>
      <c r="AWB14" s="330"/>
      <c r="AWC14" s="330"/>
      <c r="AWD14" s="330"/>
      <c r="AWE14" s="330"/>
      <c r="AWF14" s="330"/>
      <c r="AWG14" s="330"/>
      <c r="AWH14" s="330"/>
      <c r="AWI14" s="330"/>
      <c r="AWJ14" s="330"/>
      <c r="AWK14" s="330"/>
      <c r="AWL14" s="330"/>
      <c r="AWM14" s="330"/>
      <c r="AWN14" s="330"/>
      <c r="AWO14" s="330"/>
      <c r="AWP14" s="330"/>
      <c r="AWQ14" s="330"/>
      <c r="AWR14" s="330"/>
      <c r="AWS14" s="330"/>
      <c r="AWT14" s="330"/>
      <c r="AWU14" s="330"/>
      <c r="AWV14" s="330"/>
      <c r="AWW14" s="330"/>
      <c r="AWX14" s="330"/>
      <c r="AWY14" s="330"/>
      <c r="AWZ14" s="330"/>
      <c r="AXA14" s="330"/>
      <c r="AXB14" s="330"/>
      <c r="AXC14" s="330"/>
      <c r="AXD14" s="330"/>
      <c r="AXE14" s="330"/>
      <c r="AXF14" s="330"/>
      <c r="AXG14" s="330"/>
      <c r="AXH14" s="330"/>
      <c r="AXI14" s="330"/>
      <c r="AXJ14" s="330"/>
      <c r="AXK14" s="330"/>
      <c r="AXL14" s="330"/>
      <c r="AXM14" s="330"/>
      <c r="AXN14" s="330"/>
      <c r="AXO14" s="330"/>
      <c r="AXP14" s="330"/>
      <c r="AXQ14" s="330"/>
      <c r="AXR14" s="330"/>
      <c r="AXS14" s="330"/>
      <c r="AXT14" s="330"/>
      <c r="AXU14" s="330"/>
      <c r="AXV14" s="330"/>
      <c r="AXW14" s="330"/>
      <c r="AXX14" s="330"/>
      <c r="AXY14" s="330"/>
      <c r="AXZ14" s="330"/>
      <c r="AYA14" s="330"/>
      <c r="AYB14" s="330"/>
      <c r="AYC14" s="330"/>
      <c r="AYD14" s="330"/>
      <c r="AYE14" s="330"/>
      <c r="AYF14" s="330"/>
      <c r="AYG14" s="330"/>
      <c r="AYH14" s="330"/>
      <c r="AYI14" s="330"/>
      <c r="AYJ14" s="330"/>
      <c r="AYK14" s="330"/>
      <c r="AYL14" s="330"/>
      <c r="AYM14" s="330"/>
      <c r="AYN14" s="330"/>
      <c r="AYO14" s="330"/>
      <c r="AYP14" s="330"/>
      <c r="AYQ14" s="330"/>
      <c r="AYR14" s="330"/>
      <c r="AYS14" s="330"/>
      <c r="AYT14" s="330"/>
      <c r="AYU14" s="330"/>
      <c r="AYV14" s="330"/>
      <c r="AYW14" s="330"/>
      <c r="AYX14" s="330"/>
      <c r="AYY14" s="330"/>
      <c r="AYZ14" s="330"/>
      <c r="AZA14" s="330"/>
      <c r="AZB14" s="330"/>
      <c r="AZC14" s="330"/>
      <c r="AZD14" s="330"/>
      <c r="AZE14" s="330"/>
      <c r="AZF14" s="330"/>
      <c r="AZG14" s="330"/>
      <c r="AZH14" s="330"/>
      <c r="AZI14" s="330"/>
      <c r="AZJ14" s="330"/>
      <c r="AZK14" s="330"/>
      <c r="AZL14" s="330"/>
      <c r="AZM14" s="330"/>
      <c r="AZN14" s="330"/>
      <c r="AZO14" s="330"/>
      <c r="AZP14" s="330"/>
      <c r="AZQ14" s="330"/>
      <c r="AZR14" s="330"/>
      <c r="AZS14" s="330"/>
      <c r="AZT14" s="330"/>
      <c r="AZU14" s="330"/>
      <c r="AZV14" s="330"/>
      <c r="AZW14" s="330"/>
      <c r="AZX14" s="330"/>
      <c r="AZY14" s="330"/>
      <c r="AZZ14" s="330"/>
      <c r="BAA14" s="330"/>
      <c r="BAB14" s="330"/>
      <c r="BAC14" s="330"/>
      <c r="BAD14" s="330"/>
      <c r="BAE14" s="330"/>
      <c r="BAF14" s="330"/>
      <c r="BAG14" s="330"/>
      <c r="BAH14" s="330"/>
      <c r="BAI14" s="330"/>
      <c r="BAJ14" s="330"/>
      <c r="BAK14" s="330"/>
      <c r="BAL14" s="330"/>
      <c r="BAM14" s="330"/>
      <c r="BAN14" s="330"/>
      <c r="BAO14" s="330"/>
      <c r="BAP14" s="330"/>
      <c r="BAQ14" s="330"/>
      <c r="BAR14" s="330"/>
      <c r="BAS14" s="330"/>
      <c r="BAT14" s="330"/>
      <c r="BAU14" s="330"/>
      <c r="BAV14" s="330"/>
      <c r="BAW14" s="330"/>
      <c r="BAX14" s="330"/>
      <c r="BAY14" s="330"/>
      <c r="BAZ14" s="330"/>
      <c r="BBA14" s="330"/>
      <c r="BBB14" s="330"/>
      <c r="BBC14" s="330"/>
      <c r="BBD14" s="330"/>
      <c r="BBE14" s="330"/>
      <c r="BBF14" s="330"/>
      <c r="BBG14" s="330"/>
      <c r="BBH14" s="330"/>
      <c r="BBI14" s="330"/>
      <c r="BBJ14" s="330"/>
      <c r="BBK14" s="330"/>
      <c r="BBL14" s="330"/>
      <c r="BBM14" s="330"/>
      <c r="BBN14" s="330"/>
      <c r="BBO14" s="330"/>
      <c r="BBP14" s="330"/>
      <c r="BBQ14" s="330"/>
      <c r="BBR14" s="330"/>
      <c r="BBS14" s="330"/>
      <c r="BBT14" s="330"/>
      <c r="BBU14" s="330"/>
      <c r="BBV14" s="330"/>
      <c r="BBW14" s="330"/>
      <c r="BBX14" s="330"/>
      <c r="BBY14" s="330"/>
      <c r="BBZ14" s="330"/>
      <c r="BCA14" s="330"/>
      <c r="BCB14" s="330"/>
      <c r="BCC14" s="330"/>
      <c r="BCD14" s="330"/>
      <c r="BCE14" s="330"/>
      <c r="BCF14" s="330"/>
      <c r="BCG14" s="330"/>
      <c r="BCH14" s="330"/>
      <c r="BCI14" s="330"/>
      <c r="BCJ14" s="330"/>
      <c r="BCK14" s="330"/>
      <c r="BCL14" s="330"/>
      <c r="BCM14" s="330"/>
      <c r="BCN14" s="330"/>
      <c r="BCO14" s="330"/>
      <c r="BCP14" s="330"/>
      <c r="BCQ14" s="330"/>
      <c r="BCR14" s="330"/>
      <c r="BCS14" s="330"/>
      <c r="BCT14" s="330"/>
      <c r="BCU14" s="330"/>
      <c r="BCV14" s="330"/>
      <c r="BCW14" s="330"/>
      <c r="BCX14" s="330"/>
      <c r="BCY14" s="330"/>
      <c r="BCZ14" s="330"/>
      <c r="BDA14" s="330"/>
      <c r="BDB14" s="330"/>
      <c r="BDC14" s="330"/>
      <c r="BDD14" s="330"/>
      <c r="BDE14" s="330"/>
      <c r="BDF14" s="330"/>
      <c r="BDG14" s="330"/>
      <c r="BDH14" s="330"/>
      <c r="BDI14" s="330"/>
      <c r="BDJ14" s="330"/>
      <c r="BDK14" s="330"/>
      <c r="BDL14" s="330"/>
      <c r="BDM14" s="330"/>
      <c r="BDN14" s="330"/>
      <c r="BDO14" s="330"/>
      <c r="BDP14" s="330"/>
      <c r="BDQ14" s="330"/>
      <c r="BDR14" s="330"/>
      <c r="BDS14" s="330"/>
      <c r="BDT14" s="330"/>
      <c r="BDU14" s="330"/>
      <c r="BDV14" s="330"/>
      <c r="BDW14" s="330"/>
      <c r="BDX14" s="330"/>
      <c r="BDY14" s="330"/>
      <c r="BDZ14" s="330"/>
      <c r="BEA14" s="330"/>
      <c r="BEB14" s="330"/>
      <c r="BEC14" s="330"/>
      <c r="BED14" s="330"/>
      <c r="BEE14" s="330"/>
      <c r="BEF14" s="330"/>
      <c r="BEG14" s="330"/>
      <c r="BEH14" s="330"/>
      <c r="BEI14" s="330"/>
      <c r="BEJ14" s="330"/>
      <c r="BEK14" s="330"/>
      <c r="BEL14" s="330"/>
      <c r="BEM14" s="330"/>
      <c r="BEN14" s="330"/>
      <c r="BEO14" s="330"/>
      <c r="BEP14" s="330"/>
      <c r="BEQ14" s="330"/>
      <c r="BER14" s="330"/>
      <c r="BES14" s="330"/>
      <c r="BET14" s="330"/>
      <c r="BEU14" s="330"/>
      <c r="BEV14" s="330"/>
      <c r="BEW14" s="330"/>
      <c r="BEX14" s="330"/>
      <c r="BEY14" s="330"/>
      <c r="BEZ14" s="330"/>
      <c r="BFA14" s="330"/>
      <c r="BFB14" s="330"/>
      <c r="BFC14" s="330"/>
      <c r="BFD14" s="330"/>
      <c r="BFE14" s="330"/>
      <c r="BFF14" s="330"/>
      <c r="BFG14" s="330"/>
      <c r="BFH14" s="330"/>
      <c r="BFI14" s="330"/>
      <c r="BFJ14" s="330"/>
      <c r="BFK14" s="330"/>
      <c r="BFL14" s="330"/>
      <c r="BFM14" s="330"/>
      <c r="BFN14" s="330"/>
      <c r="BFO14" s="330"/>
      <c r="BFP14" s="330"/>
      <c r="BFQ14" s="330"/>
      <c r="BFR14" s="330"/>
      <c r="BFS14" s="330"/>
      <c r="BFT14" s="330"/>
      <c r="BFU14" s="330"/>
      <c r="BFV14" s="330"/>
      <c r="BFW14" s="330"/>
      <c r="BFX14" s="330"/>
      <c r="BFY14" s="330"/>
      <c r="BFZ14" s="330"/>
      <c r="BGA14" s="330"/>
      <c r="BGB14" s="330"/>
      <c r="BGC14" s="330"/>
      <c r="BGD14" s="330"/>
      <c r="BGE14" s="330"/>
      <c r="BGF14" s="330"/>
      <c r="BGG14" s="330"/>
      <c r="BGH14" s="330"/>
      <c r="BGI14" s="330"/>
      <c r="BGJ14" s="330"/>
      <c r="BGK14" s="330"/>
      <c r="BGL14" s="330"/>
      <c r="BGM14" s="330"/>
      <c r="BGN14" s="330"/>
      <c r="BGO14" s="330"/>
      <c r="BGP14" s="330"/>
      <c r="BGQ14" s="330"/>
      <c r="BGR14" s="330"/>
      <c r="BGS14" s="330"/>
      <c r="BGT14" s="330"/>
      <c r="BGU14" s="330"/>
      <c r="BGV14" s="330"/>
      <c r="BGW14" s="330"/>
      <c r="BGX14" s="330"/>
      <c r="BGY14" s="330"/>
      <c r="BGZ14" s="330"/>
      <c r="BHA14" s="330"/>
      <c r="BHB14" s="330"/>
      <c r="BHC14" s="330"/>
      <c r="BHD14" s="330"/>
      <c r="BHE14" s="330"/>
      <c r="BHF14" s="330"/>
      <c r="BHG14" s="330"/>
      <c r="BHH14" s="330"/>
      <c r="BHI14" s="330"/>
      <c r="BHJ14" s="330"/>
      <c r="BHK14" s="330"/>
      <c r="BHL14" s="330"/>
      <c r="BHM14" s="330"/>
      <c r="BHN14" s="330"/>
      <c r="BHO14" s="330"/>
      <c r="BHP14" s="330"/>
      <c r="BHQ14" s="330"/>
      <c r="BHR14" s="330"/>
      <c r="BHS14" s="330"/>
      <c r="BHT14" s="330"/>
      <c r="BHU14" s="330"/>
      <c r="BHV14" s="330"/>
      <c r="BHW14" s="330"/>
      <c r="BHX14" s="330"/>
      <c r="BHY14" s="330"/>
      <c r="BHZ14" s="330"/>
      <c r="BIA14" s="330"/>
      <c r="BIB14" s="330"/>
      <c r="BIC14" s="330"/>
      <c r="BID14" s="330"/>
      <c r="BIE14" s="330"/>
      <c r="BIF14" s="330"/>
      <c r="BIG14" s="330"/>
      <c r="BIH14" s="330"/>
      <c r="BII14" s="330"/>
      <c r="BIJ14" s="330"/>
      <c r="BIK14" s="330"/>
      <c r="BIL14" s="330"/>
      <c r="BIM14" s="330"/>
      <c r="BIN14" s="330"/>
      <c r="BIO14" s="330"/>
      <c r="BIP14" s="330"/>
      <c r="BIQ14" s="330"/>
      <c r="BIR14" s="330"/>
      <c r="BIS14" s="330"/>
      <c r="BIT14" s="330"/>
      <c r="BIU14" s="330"/>
      <c r="BIV14" s="330"/>
      <c r="BIW14" s="330"/>
      <c r="BIX14" s="330"/>
      <c r="BIY14" s="330"/>
      <c r="BIZ14" s="330"/>
      <c r="BJA14" s="330"/>
      <c r="BJB14" s="330"/>
      <c r="BJC14" s="330"/>
      <c r="BJD14" s="330"/>
      <c r="BJE14" s="330"/>
      <c r="BJF14" s="330"/>
      <c r="BJG14" s="330"/>
      <c r="BJH14" s="330"/>
      <c r="BJI14" s="330"/>
      <c r="BJJ14" s="330"/>
      <c r="BJK14" s="330"/>
      <c r="BJL14" s="330"/>
      <c r="BJM14" s="330"/>
      <c r="BJN14" s="330"/>
      <c r="BJO14" s="330"/>
      <c r="BJP14" s="330"/>
      <c r="BJQ14" s="330"/>
      <c r="BJR14" s="330"/>
      <c r="BJS14" s="330"/>
      <c r="BJT14" s="330"/>
      <c r="BJU14" s="330"/>
      <c r="BJV14" s="330"/>
      <c r="BJW14" s="330"/>
      <c r="BJX14" s="330"/>
      <c r="BJY14" s="330"/>
      <c r="BJZ14" s="330"/>
      <c r="BKA14" s="330"/>
      <c r="BKB14" s="330"/>
      <c r="BKC14" s="330"/>
      <c r="BKD14" s="330"/>
      <c r="BKE14" s="330"/>
      <c r="BKF14" s="330"/>
      <c r="BKG14" s="330"/>
      <c r="BKH14" s="330"/>
      <c r="BKI14" s="330"/>
      <c r="BKJ14" s="330"/>
      <c r="BKK14" s="330"/>
      <c r="BKL14" s="330"/>
      <c r="BKM14" s="330"/>
      <c r="BKN14" s="330"/>
      <c r="BKO14" s="330"/>
      <c r="BKP14" s="330"/>
      <c r="BKQ14" s="330"/>
      <c r="BKR14" s="330"/>
      <c r="BKS14" s="330"/>
      <c r="BKT14" s="330"/>
      <c r="BKU14" s="330"/>
      <c r="BKV14" s="330"/>
      <c r="BKW14" s="330"/>
      <c r="BKX14" s="330"/>
      <c r="BKY14" s="330"/>
      <c r="BKZ14" s="330"/>
      <c r="BLA14" s="330"/>
      <c r="BLB14" s="330"/>
      <c r="BLC14" s="330"/>
      <c r="BLD14" s="330"/>
      <c r="BLE14" s="330"/>
      <c r="BLF14" s="330"/>
      <c r="BLG14" s="330"/>
      <c r="BLH14" s="330"/>
      <c r="BLI14" s="330"/>
      <c r="BLJ14" s="330"/>
      <c r="BLK14" s="330"/>
      <c r="BLL14" s="330"/>
      <c r="BLM14" s="330"/>
      <c r="BLN14" s="330"/>
      <c r="BLO14" s="330"/>
      <c r="BLP14" s="330"/>
      <c r="BLQ14" s="330"/>
      <c r="BLR14" s="330"/>
      <c r="BLS14" s="330"/>
      <c r="BLT14" s="330"/>
      <c r="BLU14" s="330"/>
      <c r="BLV14" s="330"/>
      <c r="BLW14" s="330"/>
      <c r="BLX14" s="330"/>
      <c r="BLY14" s="330"/>
      <c r="BLZ14" s="330"/>
      <c r="BMA14" s="330"/>
      <c r="BMB14" s="330"/>
      <c r="BMC14" s="330"/>
      <c r="BMD14" s="330"/>
      <c r="BME14" s="330"/>
      <c r="BMF14" s="330"/>
      <c r="BMG14" s="330"/>
      <c r="BMH14" s="330"/>
      <c r="BMI14" s="330"/>
      <c r="BMJ14" s="330"/>
      <c r="BMK14" s="330"/>
      <c r="BML14" s="330"/>
      <c r="BMM14" s="330"/>
      <c r="BMN14" s="330"/>
      <c r="BMO14" s="330"/>
      <c r="BMP14" s="330"/>
      <c r="BMQ14" s="330"/>
      <c r="BMR14" s="330"/>
      <c r="BMS14" s="330"/>
      <c r="BMT14" s="330"/>
      <c r="BMU14" s="330"/>
      <c r="BMV14" s="330"/>
      <c r="BMW14" s="330"/>
      <c r="BMX14" s="330"/>
      <c r="BMY14" s="330"/>
      <c r="BMZ14" s="330"/>
      <c r="BNA14" s="330"/>
      <c r="BNB14" s="330"/>
      <c r="BNC14" s="330"/>
      <c r="BND14" s="330"/>
      <c r="BNE14" s="330"/>
      <c r="BNF14" s="330"/>
      <c r="BNG14" s="330"/>
      <c r="BNH14" s="330"/>
      <c r="BNI14" s="330"/>
      <c r="BNJ14" s="330"/>
      <c r="BNK14" s="330"/>
      <c r="BNL14" s="330"/>
      <c r="BNM14" s="330"/>
      <c r="BNN14" s="330"/>
      <c r="BNO14" s="330"/>
      <c r="BNP14" s="330"/>
      <c r="BNQ14" s="330"/>
      <c r="BNR14" s="330"/>
      <c r="BNS14" s="330"/>
      <c r="BNT14" s="330"/>
      <c r="BNU14" s="330"/>
      <c r="BNV14" s="330"/>
      <c r="BNW14" s="330"/>
      <c r="BNX14" s="330"/>
      <c r="BNY14" s="330"/>
      <c r="BNZ14" s="330"/>
      <c r="BOA14" s="330"/>
      <c r="BOB14" s="330"/>
      <c r="BOC14" s="330"/>
      <c r="BOD14" s="330"/>
      <c r="BOE14" s="330"/>
      <c r="BOF14" s="330"/>
      <c r="BOG14" s="330"/>
      <c r="BOH14" s="330"/>
      <c r="BOI14" s="330"/>
      <c r="BOJ14" s="330"/>
      <c r="BOK14" s="330"/>
      <c r="BOL14" s="330"/>
      <c r="BOM14" s="330"/>
      <c r="BON14" s="330"/>
      <c r="BOO14" s="330"/>
      <c r="BOP14" s="330"/>
      <c r="BOQ14" s="330"/>
      <c r="BOR14" s="330"/>
      <c r="BOS14" s="330"/>
      <c r="BOT14" s="330"/>
      <c r="BOU14" s="330"/>
      <c r="BOV14" s="330"/>
    </row>
    <row r="15" spans="1:1764" s="28" customFormat="1" ht="65.25" customHeight="1">
      <c r="A15" s="35" t="s">
        <v>20</v>
      </c>
      <c r="B15" s="36" t="s">
        <v>21</v>
      </c>
      <c r="C15" s="145" t="s">
        <v>645</v>
      </c>
      <c r="D15" s="172" t="s">
        <v>646</v>
      </c>
      <c r="E15" s="322" t="s">
        <v>1350</v>
      </c>
      <c r="F15" s="257" t="s">
        <v>1294</v>
      </c>
      <c r="G15" s="26" t="s">
        <v>22</v>
      </c>
      <c r="H15" s="27" t="s">
        <v>23</v>
      </c>
      <c r="I15" s="194" t="s">
        <v>24</v>
      </c>
      <c r="J15" s="460">
        <f>SUM(K15:L15)</f>
        <v>131000</v>
      </c>
      <c r="K15" s="460">
        <v>131000</v>
      </c>
      <c r="L15" s="459"/>
      <c r="M15" s="331"/>
      <c r="N15" s="331"/>
      <c r="O15" s="331"/>
      <c r="P15" s="331"/>
      <c r="Q15" s="331"/>
      <c r="R15" s="331"/>
      <c r="S15" s="331"/>
      <c r="T15" s="331"/>
      <c r="U15" s="331"/>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332"/>
      <c r="DL15" s="332"/>
      <c r="DM15" s="332"/>
      <c r="DN15" s="332"/>
      <c r="DO15" s="332"/>
      <c r="DP15" s="332"/>
      <c r="DQ15" s="332"/>
      <c r="DR15" s="332"/>
      <c r="DS15" s="332"/>
      <c r="DT15" s="332"/>
      <c r="DU15" s="332"/>
      <c r="DV15" s="332"/>
      <c r="DW15" s="332"/>
      <c r="DX15" s="332"/>
      <c r="DY15" s="332"/>
      <c r="DZ15" s="332"/>
      <c r="EA15" s="332"/>
      <c r="EB15" s="332"/>
      <c r="EC15" s="332"/>
      <c r="ED15" s="332"/>
      <c r="EE15" s="332"/>
      <c r="EF15" s="332"/>
      <c r="EG15" s="332"/>
      <c r="EH15" s="332"/>
      <c r="EI15" s="332"/>
      <c r="EJ15" s="332"/>
      <c r="EK15" s="332"/>
      <c r="EL15" s="332"/>
      <c r="EM15" s="332"/>
      <c r="EN15" s="332"/>
      <c r="EO15" s="332"/>
      <c r="EP15" s="332"/>
      <c r="EQ15" s="332"/>
      <c r="ER15" s="332"/>
      <c r="ES15" s="332"/>
      <c r="ET15" s="332"/>
      <c r="EU15" s="332"/>
      <c r="EV15" s="332"/>
      <c r="EW15" s="332"/>
      <c r="EX15" s="332"/>
      <c r="EY15" s="332"/>
      <c r="EZ15" s="332"/>
      <c r="FA15" s="332"/>
      <c r="FB15" s="332"/>
      <c r="FC15" s="332"/>
      <c r="FD15" s="332"/>
      <c r="FE15" s="332"/>
      <c r="FF15" s="332"/>
      <c r="FG15" s="332"/>
      <c r="FH15" s="332"/>
      <c r="FI15" s="332"/>
      <c r="FJ15" s="332"/>
      <c r="FK15" s="332"/>
      <c r="FL15" s="332"/>
      <c r="FM15" s="332"/>
      <c r="FN15" s="332"/>
      <c r="FO15" s="332"/>
      <c r="FP15" s="332"/>
      <c r="FQ15" s="332"/>
      <c r="FR15" s="332"/>
      <c r="FS15" s="332"/>
      <c r="FT15" s="332"/>
      <c r="FU15" s="332"/>
      <c r="FV15" s="332"/>
      <c r="FW15" s="332"/>
      <c r="FX15" s="332"/>
      <c r="FY15" s="332"/>
      <c r="FZ15" s="332"/>
      <c r="GA15" s="332"/>
      <c r="GB15" s="332"/>
      <c r="GC15" s="332"/>
      <c r="GD15" s="332"/>
      <c r="GE15" s="332"/>
      <c r="GF15" s="332"/>
      <c r="GG15" s="332"/>
      <c r="GH15" s="332"/>
      <c r="GI15" s="332"/>
      <c r="GJ15" s="332"/>
      <c r="GK15" s="332"/>
      <c r="GL15" s="332"/>
      <c r="GM15" s="332"/>
      <c r="GN15" s="332"/>
      <c r="GO15" s="332"/>
      <c r="GP15" s="332"/>
      <c r="GQ15" s="332"/>
      <c r="GR15" s="332"/>
      <c r="GS15" s="332"/>
      <c r="GT15" s="332"/>
      <c r="GU15" s="332"/>
      <c r="GV15" s="332"/>
      <c r="GW15" s="332"/>
      <c r="GX15" s="332"/>
      <c r="GY15" s="332"/>
      <c r="GZ15" s="332"/>
      <c r="HA15" s="332"/>
      <c r="HB15" s="332"/>
      <c r="HC15" s="332"/>
      <c r="HD15" s="332"/>
      <c r="HE15" s="332"/>
      <c r="HF15" s="332"/>
      <c r="HG15" s="332"/>
      <c r="HH15" s="332"/>
      <c r="HI15" s="332"/>
      <c r="HJ15" s="332"/>
      <c r="HK15" s="332"/>
      <c r="HL15" s="332"/>
      <c r="HM15" s="332"/>
      <c r="HN15" s="332"/>
      <c r="HO15" s="332"/>
      <c r="HP15" s="332"/>
      <c r="HQ15" s="332"/>
      <c r="HR15" s="332"/>
      <c r="HS15" s="332"/>
      <c r="HT15" s="332"/>
      <c r="HU15" s="332"/>
      <c r="HV15" s="332"/>
      <c r="HW15" s="332"/>
      <c r="HX15" s="332"/>
      <c r="HY15" s="332"/>
      <c r="HZ15" s="332"/>
      <c r="IA15" s="332"/>
      <c r="IB15" s="332"/>
      <c r="IC15" s="332"/>
      <c r="ID15" s="332"/>
      <c r="IE15" s="332"/>
      <c r="IF15" s="332"/>
      <c r="IG15" s="332"/>
      <c r="IH15" s="332"/>
      <c r="II15" s="332"/>
      <c r="IJ15" s="332"/>
      <c r="IK15" s="332"/>
      <c r="IL15" s="332"/>
      <c r="IM15" s="332"/>
      <c r="IN15" s="332"/>
      <c r="IO15" s="332"/>
      <c r="IP15" s="332"/>
      <c r="IQ15" s="332"/>
      <c r="IR15" s="332"/>
      <c r="IS15" s="332"/>
      <c r="IT15" s="332"/>
      <c r="IU15" s="332"/>
      <c r="IV15" s="332"/>
      <c r="IW15" s="332"/>
      <c r="IX15" s="332"/>
      <c r="IY15" s="332"/>
      <c r="IZ15" s="332"/>
      <c r="JA15" s="332"/>
      <c r="JB15" s="332"/>
      <c r="JC15" s="332"/>
      <c r="JD15" s="332"/>
      <c r="JE15" s="332"/>
      <c r="JF15" s="332"/>
      <c r="JG15" s="332"/>
      <c r="JH15" s="332"/>
      <c r="JI15" s="332"/>
      <c r="JJ15" s="332"/>
      <c r="JK15" s="332"/>
      <c r="JL15" s="332"/>
      <c r="JM15" s="332"/>
      <c r="JN15" s="332"/>
      <c r="JO15" s="332"/>
      <c r="JP15" s="332"/>
      <c r="JQ15" s="332"/>
      <c r="JR15" s="332"/>
      <c r="JS15" s="332"/>
      <c r="JT15" s="332"/>
      <c r="JU15" s="332"/>
      <c r="JV15" s="332"/>
      <c r="JW15" s="332"/>
      <c r="JX15" s="332"/>
      <c r="JY15" s="332"/>
      <c r="JZ15" s="332"/>
      <c r="KA15" s="332"/>
      <c r="KB15" s="332"/>
      <c r="KC15" s="332"/>
      <c r="KD15" s="332"/>
      <c r="KE15" s="332"/>
      <c r="KF15" s="332"/>
      <c r="KG15" s="332"/>
      <c r="KH15" s="332"/>
      <c r="KI15" s="332"/>
      <c r="KJ15" s="332"/>
      <c r="KK15" s="332"/>
      <c r="KL15" s="332"/>
      <c r="KM15" s="332"/>
      <c r="KN15" s="332"/>
      <c r="KO15" s="332"/>
      <c r="KP15" s="332"/>
      <c r="KQ15" s="332"/>
      <c r="KR15" s="332"/>
      <c r="KS15" s="332"/>
      <c r="KT15" s="332"/>
      <c r="KU15" s="332"/>
      <c r="KV15" s="332"/>
      <c r="KW15" s="332"/>
      <c r="KX15" s="332"/>
      <c r="KY15" s="332"/>
      <c r="KZ15" s="332"/>
      <c r="LA15" s="332"/>
      <c r="LB15" s="332"/>
      <c r="LC15" s="332"/>
      <c r="LD15" s="332"/>
      <c r="LE15" s="332"/>
      <c r="LF15" s="332"/>
      <c r="LG15" s="332"/>
      <c r="LH15" s="332"/>
      <c r="LI15" s="332"/>
      <c r="LJ15" s="332"/>
      <c r="LK15" s="332"/>
      <c r="LL15" s="332"/>
      <c r="LM15" s="332"/>
      <c r="LN15" s="332"/>
      <c r="LO15" s="332"/>
      <c r="LP15" s="332"/>
      <c r="LQ15" s="332"/>
      <c r="LR15" s="332"/>
      <c r="LS15" s="332"/>
      <c r="LT15" s="332"/>
      <c r="LU15" s="332"/>
      <c r="LV15" s="332"/>
      <c r="LW15" s="332"/>
      <c r="LX15" s="332"/>
      <c r="LY15" s="332"/>
      <c r="LZ15" s="332"/>
      <c r="MA15" s="332"/>
      <c r="MB15" s="332"/>
      <c r="MC15" s="332"/>
      <c r="MD15" s="332"/>
      <c r="ME15" s="332"/>
      <c r="MF15" s="332"/>
      <c r="MG15" s="332"/>
      <c r="MH15" s="332"/>
      <c r="MI15" s="332"/>
      <c r="MJ15" s="332"/>
      <c r="MK15" s="332"/>
      <c r="ML15" s="332"/>
      <c r="MM15" s="332"/>
      <c r="MN15" s="332"/>
      <c r="MO15" s="332"/>
      <c r="MP15" s="332"/>
      <c r="MQ15" s="332"/>
      <c r="MR15" s="332"/>
      <c r="MS15" s="332"/>
      <c r="MT15" s="332"/>
      <c r="MU15" s="332"/>
      <c r="MV15" s="332"/>
      <c r="MW15" s="332"/>
      <c r="MX15" s="332"/>
      <c r="MY15" s="332"/>
      <c r="MZ15" s="332"/>
      <c r="NA15" s="332"/>
      <c r="NB15" s="332"/>
      <c r="NC15" s="332"/>
      <c r="ND15" s="332"/>
      <c r="NE15" s="332"/>
      <c r="NF15" s="332"/>
      <c r="NG15" s="332"/>
      <c r="NH15" s="332"/>
      <c r="NI15" s="332"/>
      <c r="NJ15" s="332"/>
      <c r="NK15" s="332"/>
      <c r="NL15" s="332"/>
      <c r="NM15" s="332"/>
      <c r="NN15" s="332"/>
      <c r="NO15" s="332"/>
      <c r="NP15" s="332"/>
      <c r="NQ15" s="332"/>
      <c r="NR15" s="332"/>
      <c r="NS15" s="332"/>
      <c r="NT15" s="332"/>
      <c r="NU15" s="332"/>
      <c r="NV15" s="332"/>
      <c r="NW15" s="332"/>
      <c r="NX15" s="332"/>
      <c r="NY15" s="332"/>
      <c r="NZ15" s="332"/>
      <c r="OA15" s="332"/>
      <c r="OB15" s="332"/>
      <c r="OC15" s="332"/>
      <c r="OD15" s="332"/>
      <c r="OE15" s="332"/>
      <c r="OF15" s="332"/>
      <c r="OG15" s="332"/>
      <c r="OH15" s="332"/>
      <c r="OI15" s="332"/>
      <c r="OJ15" s="332"/>
      <c r="OK15" s="332"/>
      <c r="OL15" s="332"/>
      <c r="OM15" s="332"/>
      <c r="ON15" s="332"/>
      <c r="OO15" s="332"/>
      <c r="OP15" s="332"/>
      <c r="OQ15" s="332"/>
      <c r="OR15" s="332"/>
      <c r="OS15" s="332"/>
      <c r="OT15" s="332"/>
      <c r="OU15" s="332"/>
      <c r="OV15" s="332"/>
      <c r="OW15" s="332"/>
      <c r="OX15" s="332"/>
      <c r="OY15" s="332"/>
      <c r="OZ15" s="332"/>
      <c r="PA15" s="332"/>
      <c r="PB15" s="332"/>
      <c r="PC15" s="332"/>
      <c r="PD15" s="332"/>
      <c r="PE15" s="332"/>
      <c r="PF15" s="332"/>
      <c r="PG15" s="332"/>
      <c r="PH15" s="332"/>
      <c r="PI15" s="332"/>
      <c r="PJ15" s="332"/>
      <c r="PK15" s="332"/>
      <c r="PL15" s="332"/>
      <c r="PM15" s="332"/>
      <c r="PN15" s="332"/>
      <c r="PO15" s="332"/>
      <c r="PP15" s="332"/>
      <c r="PQ15" s="332"/>
      <c r="PR15" s="332"/>
      <c r="PS15" s="332"/>
      <c r="PT15" s="332"/>
      <c r="PU15" s="332"/>
      <c r="PV15" s="332"/>
      <c r="PW15" s="332"/>
      <c r="PX15" s="332"/>
      <c r="PY15" s="332"/>
      <c r="PZ15" s="332"/>
      <c r="QA15" s="332"/>
      <c r="QB15" s="332"/>
      <c r="QC15" s="332"/>
      <c r="QD15" s="332"/>
      <c r="QE15" s="332"/>
      <c r="QF15" s="332"/>
      <c r="QG15" s="332"/>
      <c r="QH15" s="332"/>
      <c r="QI15" s="332"/>
      <c r="QJ15" s="332"/>
      <c r="QK15" s="332"/>
      <c r="QL15" s="332"/>
      <c r="QM15" s="332"/>
      <c r="QN15" s="332"/>
      <c r="QO15" s="332"/>
      <c r="QP15" s="332"/>
      <c r="QQ15" s="332"/>
      <c r="QR15" s="332"/>
      <c r="QS15" s="332"/>
      <c r="QT15" s="332"/>
      <c r="QU15" s="332"/>
      <c r="QV15" s="332"/>
      <c r="QW15" s="332"/>
      <c r="QX15" s="332"/>
      <c r="QY15" s="332"/>
      <c r="QZ15" s="332"/>
      <c r="RA15" s="332"/>
      <c r="RB15" s="332"/>
      <c r="RC15" s="332"/>
      <c r="RD15" s="332"/>
      <c r="RE15" s="332"/>
      <c r="RF15" s="332"/>
      <c r="RG15" s="332"/>
      <c r="RH15" s="332"/>
      <c r="RI15" s="332"/>
      <c r="RJ15" s="332"/>
      <c r="RK15" s="332"/>
      <c r="RL15" s="332"/>
      <c r="RM15" s="332"/>
      <c r="RN15" s="332"/>
      <c r="RO15" s="332"/>
      <c r="RP15" s="332"/>
      <c r="RQ15" s="332"/>
      <c r="RR15" s="332"/>
      <c r="RS15" s="332"/>
      <c r="RT15" s="332"/>
      <c r="RU15" s="332"/>
      <c r="RV15" s="332"/>
      <c r="RW15" s="332"/>
      <c r="RX15" s="332"/>
      <c r="RY15" s="332"/>
      <c r="RZ15" s="332"/>
      <c r="SA15" s="332"/>
      <c r="SB15" s="332"/>
      <c r="SC15" s="332"/>
      <c r="SD15" s="332"/>
      <c r="SE15" s="332"/>
      <c r="SF15" s="332"/>
      <c r="SG15" s="332"/>
      <c r="SH15" s="332"/>
      <c r="SI15" s="332"/>
      <c r="SJ15" s="332"/>
      <c r="SK15" s="332"/>
      <c r="SL15" s="332"/>
      <c r="SM15" s="332"/>
      <c r="SN15" s="332"/>
      <c r="SO15" s="332"/>
      <c r="SP15" s="332"/>
      <c r="SQ15" s="332"/>
      <c r="SR15" s="332"/>
      <c r="SS15" s="332"/>
      <c r="ST15" s="332"/>
      <c r="SU15" s="332"/>
      <c r="SV15" s="332"/>
      <c r="SW15" s="332"/>
      <c r="SX15" s="332"/>
      <c r="SY15" s="332"/>
      <c r="SZ15" s="332"/>
      <c r="TA15" s="332"/>
      <c r="TB15" s="332"/>
      <c r="TC15" s="332"/>
      <c r="TD15" s="332"/>
      <c r="TE15" s="332"/>
      <c r="TF15" s="332"/>
      <c r="TG15" s="332"/>
      <c r="TH15" s="332"/>
      <c r="TI15" s="332"/>
      <c r="TJ15" s="332"/>
      <c r="TK15" s="332"/>
      <c r="TL15" s="332"/>
      <c r="TM15" s="332"/>
      <c r="TN15" s="332"/>
      <c r="TO15" s="332"/>
      <c r="TP15" s="332"/>
      <c r="TQ15" s="332"/>
      <c r="TR15" s="332"/>
      <c r="TS15" s="332"/>
      <c r="TT15" s="332"/>
      <c r="TU15" s="332"/>
      <c r="TV15" s="332"/>
      <c r="TW15" s="332"/>
      <c r="TX15" s="332"/>
      <c r="TY15" s="332"/>
      <c r="TZ15" s="332"/>
      <c r="UA15" s="332"/>
      <c r="UB15" s="332"/>
      <c r="UC15" s="332"/>
      <c r="UD15" s="332"/>
      <c r="UE15" s="332"/>
      <c r="UF15" s="332"/>
      <c r="UG15" s="332"/>
      <c r="UH15" s="332"/>
      <c r="UI15" s="332"/>
      <c r="UJ15" s="332"/>
      <c r="UK15" s="332"/>
      <c r="UL15" s="332"/>
      <c r="UM15" s="332"/>
      <c r="UN15" s="332"/>
      <c r="UO15" s="332"/>
      <c r="UP15" s="332"/>
      <c r="UQ15" s="332"/>
      <c r="UR15" s="332"/>
      <c r="US15" s="332"/>
      <c r="UT15" s="332"/>
      <c r="UU15" s="332"/>
      <c r="UV15" s="332"/>
      <c r="UW15" s="332"/>
      <c r="UX15" s="332"/>
      <c r="UY15" s="332"/>
      <c r="UZ15" s="332"/>
      <c r="VA15" s="332"/>
      <c r="VB15" s="332"/>
      <c r="VC15" s="332"/>
      <c r="VD15" s="332"/>
      <c r="VE15" s="332"/>
      <c r="VF15" s="332"/>
      <c r="VG15" s="332"/>
      <c r="VH15" s="332"/>
      <c r="VI15" s="332"/>
      <c r="VJ15" s="332"/>
      <c r="VK15" s="332"/>
      <c r="VL15" s="332"/>
      <c r="VM15" s="332"/>
      <c r="VN15" s="332"/>
      <c r="VO15" s="332"/>
      <c r="VP15" s="332"/>
      <c r="VQ15" s="332"/>
      <c r="VR15" s="332"/>
      <c r="VS15" s="332"/>
      <c r="VT15" s="332"/>
      <c r="VU15" s="332"/>
      <c r="VV15" s="332"/>
      <c r="VW15" s="332"/>
      <c r="VX15" s="332"/>
      <c r="VY15" s="332"/>
      <c r="VZ15" s="332"/>
      <c r="WA15" s="332"/>
      <c r="WB15" s="332"/>
      <c r="WC15" s="332"/>
      <c r="WD15" s="332"/>
      <c r="WE15" s="332"/>
      <c r="WF15" s="332"/>
      <c r="WG15" s="332"/>
      <c r="WH15" s="332"/>
      <c r="WI15" s="332"/>
      <c r="WJ15" s="332"/>
      <c r="WK15" s="332"/>
      <c r="WL15" s="332"/>
      <c r="WM15" s="332"/>
      <c r="WN15" s="332"/>
      <c r="WO15" s="332"/>
      <c r="WP15" s="332"/>
      <c r="WQ15" s="332"/>
      <c r="WR15" s="332"/>
      <c r="WS15" s="332"/>
      <c r="WT15" s="332"/>
      <c r="WU15" s="332"/>
      <c r="WV15" s="332"/>
      <c r="WW15" s="332"/>
      <c r="WX15" s="332"/>
      <c r="WY15" s="332"/>
      <c r="WZ15" s="332"/>
      <c r="XA15" s="332"/>
      <c r="XB15" s="332"/>
      <c r="XC15" s="332"/>
      <c r="XD15" s="332"/>
      <c r="XE15" s="332"/>
      <c r="XF15" s="332"/>
      <c r="XG15" s="332"/>
      <c r="XH15" s="332"/>
      <c r="XI15" s="332"/>
      <c r="XJ15" s="332"/>
      <c r="XK15" s="332"/>
      <c r="XL15" s="332"/>
      <c r="XM15" s="332"/>
      <c r="XN15" s="332"/>
      <c r="XO15" s="332"/>
      <c r="XP15" s="332"/>
      <c r="XQ15" s="332"/>
      <c r="XR15" s="332"/>
      <c r="XS15" s="332"/>
      <c r="XT15" s="332"/>
      <c r="XU15" s="332"/>
      <c r="XV15" s="332"/>
      <c r="XW15" s="332"/>
      <c r="XX15" s="332"/>
      <c r="XY15" s="332"/>
      <c r="XZ15" s="332"/>
      <c r="YA15" s="332"/>
      <c r="YB15" s="332"/>
      <c r="YC15" s="332"/>
      <c r="YD15" s="332"/>
      <c r="YE15" s="332"/>
      <c r="YF15" s="332"/>
      <c r="YG15" s="332"/>
      <c r="YH15" s="332"/>
      <c r="YI15" s="332"/>
      <c r="YJ15" s="332"/>
      <c r="YK15" s="332"/>
      <c r="YL15" s="332"/>
      <c r="YM15" s="332"/>
      <c r="YN15" s="332"/>
      <c r="YO15" s="332"/>
      <c r="YP15" s="332"/>
      <c r="YQ15" s="332"/>
      <c r="YR15" s="332"/>
      <c r="YS15" s="332"/>
      <c r="YT15" s="332"/>
      <c r="YU15" s="332"/>
      <c r="YV15" s="332"/>
      <c r="YW15" s="332"/>
      <c r="YX15" s="332"/>
      <c r="YY15" s="332"/>
      <c r="YZ15" s="332"/>
      <c r="ZA15" s="332"/>
      <c r="ZB15" s="332"/>
      <c r="ZC15" s="332"/>
      <c r="ZD15" s="332"/>
      <c r="ZE15" s="332"/>
      <c r="ZF15" s="332"/>
      <c r="ZG15" s="332"/>
      <c r="ZH15" s="332"/>
      <c r="ZI15" s="332"/>
      <c r="ZJ15" s="332"/>
      <c r="ZK15" s="332"/>
      <c r="ZL15" s="332"/>
      <c r="ZM15" s="332"/>
      <c r="ZN15" s="332"/>
      <c r="ZO15" s="332"/>
      <c r="ZP15" s="332"/>
      <c r="ZQ15" s="332"/>
      <c r="ZR15" s="332"/>
      <c r="ZS15" s="332"/>
      <c r="ZT15" s="332"/>
      <c r="ZU15" s="332"/>
      <c r="ZV15" s="332"/>
      <c r="ZW15" s="332"/>
      <c r="ZX15" s="332"/>
      <c r="ZY15" s="332"/>
      <c r="ZZ15" s="332"/>
      <c r="AAA15" s="332"/>
      <c r="AAB15" s="332"/>
      <c r="AAC15" s="332"/>
      <c r="AAD15" s="332"/>
      <c r="AAE15" s="332"/>
      <c r="AAF15" s="332"/>
      <c r="AAG15" s="332"/>
      <c r="AAH15" s="332"/>
      <c r="AAI15" s="332"/>
      <c r="AAJ15" s="332"/>
      <c r="AAK15" s="332"/>
      <c r="AAL15" s="332"/>
      <c r="AAM15" s="332"/>
      <c r="AAN15" s="332"/>
      <c r="AAO15" s="332"/>
      <c r="AAP15" s="332"/>
      <c r="AAQ15" s="332"/>
      <c r="AAR15" s="332"/>
      <c r="AAS15" s="332"/>
      <c r="AAT15" s="332"/>
      <c r="AAU15" s="332"/>
      <c r="AAV15" s="332"/>
      <c r="AAW15" s="332"/>
      <c r="AAX15" s="332"/>
      <c r="AAY15" s="332"/>
      <c r="AAZ15" s="332"/>
      <c r="ABA15" s="332"/>
      <c r="ABB15" s="332"/>
      <c r="ABC15" s="332"/>
      <c r="ABD15" s="332"/>
      <c r="ABE15" s="332"/>
      <c r="ABF15" s="332"/>
      <c r="ABG15" s="332"/>
      <c r="ABH15" s="332"/>
      <c r="ABI15" s="332"/>
      <c r="ABJ15" s="332"/>
      <c r="ABK15" s="332"/>
      <c r="ABL15" s="332"/>
      <c r="ABM15" s="332"/>
      <c r="ABN15" s="332"/>
      <c r="ABO15" s="332"/>
      <c r="ABP15" s="332"/>
      <c r="ABQ15" s="332"/>
      <c r="ABR15" s="332"/>
      <c r="ABS15" s="332"/>
      <c r="ABT15" s="332"/>
      <c r="ABU15" s="332"/>
      <c r="ABV15" s="332"/>
      <c r="ABW15" s="332"/>
      <c r="ABX15" s="332"/>
      <c r="ABY15" s="332"/>
      <c r="ABZ15" s="332"/>
      <c r="ACA15" s="332"/>
      <c r="ACB15" s="332"/>
      <c r="ACC15" s="332"/>
      <c r="ACD15" s="332"/>
      <c r="ACE15" s="332"/>
      <c r="ACF15" s="332"/>
      <c r="ACG15" s="332"/>
      <c r="ACH15" s="332"/>
      <c r="ACI15" s="332"/>
      <c r="ACJ15" s="332"/>
      <c r="ACK15" s="332"/>
      <c r="ACL15" s="332"/>
      <c r="ACM15" s="332"/>
      <c r="ACN15" s="332"/>
      <c r="ACO15" s="332"/>
      <c r="ACP15" s="332"/>
      <c r="ACQ15" s="332"/>
      <c r="ACR15" s="332"/>
      <c r="ACS15" s="332"/>
      <c r="ACT15" s="332"/>
      <c r="ACU15" s="332"/>
      <c r="ACV15" s="332"/>
      <c r="ACW15" s="332"/>
      <c r="ACX15" s="332"/>
      <c r="ACY15" s="332"/>
      <c r="ACZ15" s="332"/>
      <c r="ADA15" s="332"/>
      <c r="ADB15" s="332"/>
      <c r="ADC15" s="332"/>
      <c r="ADD15" s="332"/>
      <c r="ADE15" s="332"/>
      <c r="ADF15" s="332"/>
      <c r="ADG15" s="332"/>
      <c r="ADH15" s="332"/>
      <c r="ADI15" s="332"/>
      <c r="ADJ15" s="332"/>
      <c r="ADK15" s="332"/>
      <c r="ADL15" s="332"/>
      <c r="ADM15" s="332"/>
      <c r="ADN15" s="332"/>
      <c r="ADO15" s="332"/>
      <c r="ADP15" s="332"/>
      <c r="ADQ15" s="332"/>
      <c r="ADR15" s="332"/>
      <c r="ADS15" s="332"/>
      <c r="ADT15" s="332"/>
      <c r="ADU15" s="332"/>
      <c r="ADV15" s="332"/>
      <c r="ADW15" s="332"/>
      <c r="ADX15" s="332"/>
      <c r="ADY15" s="332"/>
      <c r="ADZ15" s="332"/>
      <c r="AEA15" s="332"/>
      <c r="AEB15" s="332"/>
      <c r="AEC15" s="332"/>
      <c r="AED15" s="332"/>
      <c r="AEE15" s="332"/>
      <c r="AEF15" s="332"/>
      <c r="AEG15" s="332"/>
      <c r="AEH15" s="332"/>
      <c r="AEI15" s="332"/>
      <c r="AEJ15" s="332"/>
      <c r="AEK15" s="332"/>
      <c r="AEL15" s="332"/>
      <c r="AEM15" s="332"/>
      <c r="AEN15" s="332"/>
      <c r="AEO15" s="332"/>
      <c r="AEP15" s="332"/>
      <c r="AEQ15" s="332"/>
      <c r="AER15" s="332"/>
      <c r="AES15" s="332"/>
      <c r="AET15" s="332"/>
      <c r="AEU15" s="332"/>
      <c r="AEV15" s="332"/>
      <c r="AEW15" s="332"/>
      <c r="AEX15" s="332"/>
      <c r="AEY15" s="332"/>
      <c r="AEZ15" s="332"/>
      <c r="AFA15" s="332"/>
      <c r="AFB15" s="332"/>
      <c r="AFC15" s="332"/>
      <c r="AFD15" s="332"/>
      <c r="AFE15" s="332"/>
      <c r="AFF15" s="332"/>
      <c r="AFG15" s="332"/>
      <c r="AFH15" s="332"/>
      <c r="AFI15" s="332"/>
      <c r="AFJ15" s="332"/>
      <c r="AFK15" s="332"/>
      <c r="AFL15" s="332"/>
      <c r="AFM15" s="332"/>
      <c r="AFN15" s="332"/>
      <c r="AFO15" s="332"/>
      <c r="AFP15" s="332"/>
      <c r="AFQ15" s="332"/>
      <c r="AFR15" s="332"/>
      <c r="AFS15" s="332"/>
      <c r="AFT15" s="332"/>
      <c r="AFU15" s="332"/>
      <c r="AFV15" s="332"/>
      <c r="AFW15" s="332"/>
      <c r="AFX15" s="332"/>
      <c r="AFY15" s="332"/>
      <c r="AFZ15" s="332"/>
      <c r="AGA15" s="332"/>
      <c r="AGB15" s="332"/>
      <c r="AGC15" s="332"/>
      <c r="AGD15" s="332"/>
      <c r="AGE15" s="332"/>
      <c r="AGF15" s="332"/>
      <c r="AGG15" s="332"/>
      <c r="AGH15" s="332"/>
      <c r="AGI15" s="332"/>
      <c r="AGJ15" s="332"/>
      <c r="AGK15" s="332"/>
      <c r="AGL15" s="332"/>
      <c r="AGM15" s="332"/>
      <c r="AGN15" s="332"/>
      <c r="AGO15" s="332"/>
      <c r="AGP15" s="332"/>
      <c r="AGQ15" s="332"/>
      <c r="AGR15" s="332"/>
      <c r="AGS15" s="332"/>
      <c r="AGT15" s="332"/>
      <c r="AGU15" s="332"/>
      <c r="AGV15" s="332"/>
      <c r="AGW15" s="332"/>
      <c r="AGX15" s="332"/>
      <c r="AGY15" s="332"/>
      <c r="AGZ15" s="332"/>
      <c r="AHA15" s="332"/>
      <c r="AHB15" s="332"/>
      <c r="AHC15" s="332"/>
      <c r="AHD15" s="332"/>
      <c r="AHE15" s="332"/>
      <c r="AHF15" s="332"/>
      <c r="AHG15" s="332"/>
      <c r="AHH15" s="332"/>
      <c r="AHI15" s="332"/>
      <c r="AHJ15" s="332"/>
      <c r="AHK15" s="332"/>
      <c r="AHL15" s="332"/>
      <c r="AHM15" s="332"/>
      <c r="AHN15" s="332"/>
      <c r="AHO15" s="332"/>
      <c r="AHP15" s="332"/>
      <c r="AHQ15" s="332"/>
      <c r="AHR15" s="332"/>
      <c r="AHS15" s="332"/>
      <c r="AHT15" s="332"/>
      <c r="AHU15" s="332"/>
      <c r="AHV15" s="332"/>
      <c r="AHW15" s="332"/>
      <c r="AHX15" s="332"/>
      <c r="AHY15" s="332"/>
      <c r="AHZ15" s="332"/>
      <c r="AIA15" s="332"/>
      <c r="AIB15" s="332"/>
      <c r="AIC15" s="332"/>
      <c r="AID15" s="332"/>
      <c r="AIE15" s="332"/>
      <c r="AIF15" s="332"/>
      <c r="AIG15" s="332"/>
      <c r="AIH15" s="332"/>
      <c r="AII15" s="332"/>
      <c r="AIJ15" s="332"/>
      <c r="AIK15" s="332"/>
      <c r="AIL15" s="332"/>
      <c r="AIM15" s="332"/>
      <c r="AIN15" s="332"/>
      <c r="AIO15" s="332"/>
      <c r="AIP15" s="332"/>
      <c r="AIQ15" s="332"/>
      <c r="AIR15" s="332"/>
      <c r="AIS15" s="332"/>
      <c r="AIT15" s="332"/>
      <c r="AIU15" s="332"/>
      <c r="AIV15" s="332"/>
      <c r="AIW15" s="332"/>
      <c r="AIX15" s="332"/>
      <c r="AIY15" s="332"/>
      <c r="AIZ15" s="332"/>
      <c r="AJA15" s="332"/>
      <c r="AJB15" s="332"/>
      <c r="AJC15" s="332"/>
      <c r="AJD15" s="332"/>
      <c r="AJE15" s="332"/>
      <c r="AJF15" s="332"/>
      <c r="AJG15" s="332"/>
      <c r="AJH15" s="332"/>
      <c r="AJI15" s="332"/>
      <c r="AJJ15" s="332"/>
      <c r="AJK15" s="332"/>
      <c r="AJL15" s="332"/>
      <c r="AJM15" s="332"/>
      <c r="AJN15" s="332"/>
      <c r="AJO15" s="332"/>
      <c r="AJP15" s="332"/>
      <c r="AJQ15" s="332"/>
      <c r="AJR15" s="332"/>
      <c r="AJS15" s="332"/>
      <c r="AJT15" s="332"/>
      <c r="AJU15" s="332"/>
      <c r="AJV15" s="332"/>
      <c r="AJW15" s="332"/>
      <c r="AJX15" s="332"/>
      <c r="AJY15" s="332"/>
      <c r="AJZ15" s="332"/>
      <c r="AKA15" s="332"/>
      <c r="AKB15" s="332"/>
      <c r="AKC15" s="332"/>
      <c r="AKD15" s="332"/>
      <c r="AKE15" s="332"/>
      <c r="AKF15" s="332"/>
      <c r="AKG15" s="332"/>
      <c r="AKH15" s="332"/>
      <c r="AKI15" s="332"/>
      <c r="AKJ15" s="332"/>
      <c r="AKK15" s="332"/>
      <c r="AKL15" s="332"/>
      <c r="AKM15" s="332"/>
      <c r="AKN15" s="332"/>
      <c r="AKO15" s="332"/>
      <c r="AKP15" s="332"/>
      <c r="AKQ15" s="332"/>
      <c r="AKR15" s="332"/>
      <c r="AKS15" s="332"/>
      <c r="AKT15" s="332"/>
      <c r="AKU15" s="332"/>
      <c r="AKV15" s="332"/>
      <c r="AKW15" s="332"/>
      <c r="AKX15" s="332"/>
      <c r="AKY15" s="332"/>
      <c r="AKZ15" s="332"/>
      <c r="ALA15" s="332"/>
      <c r="ALB15" s="332"/>
      <c r="ALC15" s="332"/>
      <c r="ALD15" s="332"/>
      <c r="ALE15" s="332"/>
      <c r="ALF15" s="332"/>
      <c r="ALG15" s="332"/>
      <c r="ALH15" s="332"/>
      <c r="ALI15" s="332"/>
      <c r="ALJ15" s="332"/>
      <c r="ALK15" s="332"/>
      <c r="ALL15" s="332"/>
      <c r="ALM15" s="332"/>
      <c r="ALN15" s="332"/>
      <c r="ALO15" s="332"/>
      <c r="ALP15" s="332"/>
      <c r="ALQ15" s="332"/>
      <c r="ALR15" s="332"/>
      <c r="ALS15" s="332"/>
      <c r="ALT15" s="332"/>
      <c r="ALU15" s="332"/>
      <c r="ALV15" s="332"/>
      <c r="ALW15" s="332"/>
      <c r="ALX15" s="332"/>
      <c r="ALY15" s="332"/>
      <c r="ALZ15" s="332"/>
      <c r="AMA15" s="332"/>
      <c r="AMB15" s="332"/>
      <c r="AMC15" s="332"/>
      <c r="AMD15" s="332"/>
      <c r="AME15" s="332"/>
      <c r="AMF15" s="332"/>
      <c r="AMG15" s="332"/>
      <c r="AMH15" s="332"/>
      <c r="AMI15" s="332"/>
      <c r="AMJ15" s="332"/>
      <c r="AMK15" s="332"/>
      <c r="AML15" s="332"/>
      <c r="AMM15" s="332"/>
      <c r="AMN15" s="332"/>
      <c r="AMO15" s="332"/>
      <c r="AMP15" s="332"/>
      <c r="AMQ15" s="332"/>
      <c r="AMR15" s="332"/>
      <c r="AMS15" s="332"/>
      <c r="AMT15" s="332"/>
      <c r="AMU15" s="332"/>
      <c r="AMV15" s="332"/>
      <c r="AMW15" s="332"/>
      <c r="AMX15" s="332"/>
      <c r="AMY15" s="332"/>
      <c r="AMZ15" s="332"/>
      <c r="ANA15" s="332"/>
      <c r="ANB15" s="332"/>
      <c r="ANC15" s="332"/>
      <c r="AND15" s="332"/>
      <c r="ANE15" s="332"/>
      <c r="ANF15" s="332"/>
      <c r="ANG15" s="332"/>
      <c r="ANH15" s="332"/>
      <c r="ANI15" s="332"/>
      <c r="ANJ15" s="332"/>
      <c r="ANK15" s="332"/>
      <c r="ANL15" s="332"/>
      <c r="ANM15" s="332"/>
      <c r="ANN15" s="332"/>
      <c r="ANO15" s="332"/>
      <c r="ANP15" s="332"/>
      <c r="ANQ15" s="332"/>
      <c r="ANR15" s="332"/>
      <c r="ANS15" s="332"/>
      <c r="ANT15" s="332"/>
      <c r="ANU15" s="332"/>
      <c r="ANV15" s="332"/>
      <c r="ANW15" s="332"/>
      <c r="ANX15" s="332"/>
      <c r="ANY15" s="332"/>
      <c r="ANZ15" s="332"/>
      <c r="AOA15" s="332"/>
      <c r="AOB15" s="332"/>
      <c r="AOC15" s="332"/>
      <c r="AOD15" s="332"/>
      <c r="AOE15" s="332"/>
      <c r="AOF15" s="332"/>
      <c r="AOG15" s="332"/>
      <c r="AOH15" s="332"/>
      <c r="AOI15" s="332"/>
      <c r="AOJ15" s="332"/>
      <c r="AOK15" s="332"/>
      <c r="AOL15" s="332"/>
      <c r="AOM15" s="332"/>
      <c r="AON15" s="332"/>
      <c r="AOO15" s="332"/>
      <c r="AOP15" s="332"/>
      <c r="AOQ15" s="332"/>
      <c r="AOR15" s="332"/>
      <c r="AOS15" s="332"/>
      <c r="AOT15" s="332"/>
      <c r="AOU15" s="332"/>
      <c r="AOV15" s="332"/>
      <c r="AOW15" s="332"/>
      <c r="AOX15" s="332"/>
      <c r="AOY15" s="332"/>
      <c r="AOZ15" s="332"/>
      <c r="APA15" s="332"/>
      <c r="APB15" s="332"/>
      <c r="APC15" s="332"/>
      <c r="APD15" s="332"/>
      <c r="APE15" s="332"/>
      <c r="APF15" s="332"/>
      <c r="APG15" s="332"/>
      <c r="APH15" s="332"/>
      <c r="API15" s="332"/>
      <c r="APJ15" s="332"/>
      <c r="APK15" s="332"/>
      <c r="APL15" s="332"/>
      <c r="APM15" s="332"/>
      <c r="APN15" s="332"/>
      <c r="APO15" s="332"/>
      <c r="APP15" s="332"/>
      <c r="APQ15" s="332"/>
      <c r="APR15" s="332"/>
      <c r="APS15" s="332"/>
      <c r="APT15" s="332"/>
      <c r="APU15" s="332"/>
      <c r="APV15" s="332"/>
      <c r="APW15" s="332"/>
      <c r="APX15" s="332"/>
      <c r="APY15" s="332"/>
      <c r="APZ15" s="332"/>
      <c r="AQA15" s="332"/>
      <c r="AQB15" s="332"/>
      <c r="AQC15" s="332"/>
      <c r="AQD15" s="332"/>
      <c r="AQE15" s="332"/>
      <c r="AQF15" s="332"/>
      <c r="AQG15" s="332"/>
      <c r="AQH15" s="332"/>
      <c r="AQI15" s="332"/>
      <c r="AQJ15" s="332"/>
      <c r="AQK15" s="332"/>
      <c r="AQL15" s="332"/>
      <c r="AQM15" s="332"/>
      <c r="AQN15" s="332"/>
      <c r="AQO15" s="332"/>
      <c r="AQP15" s="332"/>
      <c r="AQQ15" s="332"/>
      <c r="AQR15" s="332"/>
      <c r="AQS15" s="332"/>
      <c r="AQT15" s="332"/>
      <c r="AQU15" s="332"/>
      <c r="AQV15" s="332"/>
      <c r="AQW15" s="332"/>
      <c r="AQX15" s="332"/>
      <c r="AQY15" s="332"/>
      <c r="AQZ15" s="332"/>
      <c r="ARA15" s="332"/>
      <c r="ARB15" s="332"/>
      <c r="ARC15" s="332"/>
      <c r="ARD15" s="332"/>
      <c r="ARE15" s="332"/>
      <c r="ARF15" s="332"/>
      <c r="ARG15" s="332"/>
      <c r="ARH15" s="332"/>
      <c r="ARI15" s="332"/>
      <c r="ARJ15" s="332"/>
      <c r="ARK15" s="332"/>
      <c r="ARL15" s="332"/>
      <c r="ARM15" s="332"/>
      <c r="ARN15" s="332"/>
      <c r="ARO15" s="332"/>
      <c r="ARP15" s="332"/>
      <c r="ARQ15" s="332"/>
      <c r="ARR15" s="332"/>
      <c r="ARS15" s="332"/>
      <c r="ART15" s="332"/>
      <c r="ARU15" s="332"/>
      <c r="ARV15" s="332"/>
      <c r="ARW15" s="332"/>
      <c r="ARX15" s="332"/>
      <c r="ARY15" s="332"/>
      <c r="ARZ15" s="332"/>
      <c r="ASA15" s="332"/>
      <c r="ASB15" s="332"/>
      <c r="ASC15" s="332"/>
      <c r="ASD15" s="332"/>
      <c r="ASE15" s="332"/>
      <c r="ASF15" s="332"/>
      <c r="ASG15" s="332"/>
      <c r="ASH15" s="332"/>
      <c r="ASI15" s="332"/>
      <c r="ASJ15" s="332"/>
      <c r="ASK15" s="332"/>
      <c r="ASL15" s="332"/>
      <c r="ASM15" s="332"/>
      <c r="ASN15" s="332"/>
      <c r="ASO15" s="332"/>
      <c r="ASP15" s="332"/>
      <c r="ASQ15" s="332"/>
      <c r="ASR15" s="332"/>
      <c r="ASS15" s="332"/>
      <c r="AST15" s="332"/>
      <c r="ASU15" s="332"/>
      <c r="ASV15" s="332"/>
      <c r="ASW15" s="332"/>
      <c r="ASX15" s="332"/>
      <c r="ASY15" s="332"/>
      <c r="ASZ15" s="332"/>
      <c r="ATA15" s="332"/>
      <c r="ATB15" s="332"/>
      <c r="ATC15" s="332"/>
      <c r="ATD15" s="332"/>
      <c r="ATE15" s="332"/>
      <c r="ATF15" s="332"/>
      <c r="ATG15" s="332"/>
      <c r="ATH15" s="332"/>
      <c r="ATI15" s="332"/>
      <c r="ATJ15" s="332"/>
      <c r="ATK15" s="332"/>
      <c r="ATL15" s="332"/>
      <c r="ATM15" s="332"/>
      <c r="ATN15" s="332"/>
      <c r="ATO15" s="332"/>
      <c r="ATP15" s="332"/>
      <c r="ATQ15" s="332"/>
      <c r="ATR15" s="332"/>
      <c r="ATS15" s="332"/>
      <c r="ATT15" s="332"/>
      <c r="ATU15" s="332"/>
      <c r="ATV15" s="332"/>
      <c r="ATW15" s="332"/>
      <c r="ATX15" s="332"/>
      <c r="ATY15" s="332"/>
      <c r="ATZ15" s="332"/>
      <c r="AUA15" s="332"/>
      <c r="AUB15" s="332"/>
      <c r="AUC15" s="332"/>
      <c r="AUD15" s="332"/>
      <c r="AUE15" s="332"/>
      <c r="AUF15" s="332"/>
      <c r="AUG15" s="332"/>
      <c r="AUH15" s="332"/>
      <c r="AUI15" s="332"/>
      <c r="AUJ15" s="332"/>
      <c r="AUK15" s="332"/>
      <c r="AUL15" s="332"/>
      <c r="AUM15" s="332"/>
      <c r="AUN15" s="332"/>
      <c r="AUO15" s="332"/>
      <c r="AUP15" s="332"/>
      <c r="AUQ15" s="332"/>
      <c r="AUR15" s="332"/>
      <c r="AUS15" s="332"/>
      <c r="AUT15" s="332"/>
      <c r="AUU15" s="332"/>
      <c r="AUV15" s="332"/>
      <c r="AUW15" s="332"/>
      <c r="AUX15" s="332"/>
      <c r="AUY15" s="332"/>
      <c r="AUZ15" s="332"/>
      <c r="AVA15" s="332"/>
      <c r="AVB15" s="332"/>
      <c r="AVC15" s="332"/>
      <c r="AVD15" s="332"/>
      <c r="AVE15" s="332"/>
      <c r="AVF15" s="332"/>
      <c r="AVG15" s="332"/>
      <c r="AVH15" s="332"/>
      <c r="AVI15" s="332"/>
      <c r="AVJ15" s="332"/>
      <c r="AVK15" s="332"/>
      <c r="AVL15" s="332"/>
      <c r="AVM15" s="332"/>
      <c r="AVN15" s="332"/>
      <c r="AVO15" s="332"/>
      <c r="AVP15" s="332"/>
      <c r="AVQ15" s="332"/>
      <c r="AVR15" s="332"/>
      <c r="AVS15" s="332"/>
      <c r="AVT15" s="332"/>
      <c r="AVU15" s="332"/>
      <c r="AVV15" s="332"/>
      <c r="AVW15" s="332"/>
      <c r="AVX15" s="332"/>
      <c r="AVY15" s="332"/>
      <c r="AVZ15" s="332"/>
      <c r="AWA15" s="332"/>
      <c r="AWB15" s="332"/>
      <c r="AWC15" s="332"/>
      <c r="AWD15" s="332"/>
      <c r="AWE15" s="332"/>
      <c r="AWF15" s="332"/>
      <c r="AWG15" s="332"/>
      <c r="AWH15" s="332"/>
      <c r="AWI15" s="332"/>
      <c r="AWJ15" s="332"/>
      <c r="AWK15" s="332"/>
      <c r="AWL15" s="332"/>
      <c r="AWM15" s="332"/>
      <c r="AWN15" s="332"/>
      <c r="AWO15" s="332"/>
      <c r="AWP15" s="332"/>
      <c r="AWQ15" s="332"/>
      <c r="AWR15" s="332"/>
      <c r="AWS15" s="332"/>
      <c r="AWT15" s="332"/>
      <c r="AWU15" s="332"/>
      <c r="AWV15" s="332"/>
      <c r="AWW15" s="332"/>
      <c r="AWX15" s="332"/>
      <c r="AWY15" s="332"/>
      <c r="AWZ15" s="332"/>
      <c r="AXA15" s="332"/>
      <c r="AXB15" s="332"/>
      <c r="AXC15" s="332"/>
      <c r="AXD15" s="332"/>
      <c r="AXE15" s="332"/>
      <c r="AXF15" s="332"/>
      <c r="AXG15" s="332"/>
      <c r="AXH15" s="332"/>
      <c r="AXI15" s="332"/>
      <c r="AXJ15" s="332"/>
      <c r="AXK15" s="332"/>
      <c r="AXL15" s="332"/>
      <c r="AXM15" s="332"/>
      <c r="AXN15" s="332"/>
      <c r="AXO15" s="332"/>
      <c r="AXP15" s="332"/>
      <c r="AXQ15" s="332"/>
      <c r="AXR15" s="332"/>
      <c r="AXS15" s="332"/>
      <c r="AXT15" s="332"/>
      <c r="AXU15" s="332"/>
      <c r="AXV15" s="332"/>
      <c r="AXW15" s="332"/>
      <c r="AXX15" s="332"/>
      <c r="AXY15" s="332"/>
      <c r="AXZ15" s="332"/>
      <c r="AYA15" s="332"/>
      <c r="AYB15" s="332"/>
      <c r="AYC15" s="332"/>
      <c r="AYD15" s="332"/>
      <c r="AYE15" s="332"/>
      <c r="AYF15" s="332"/>
      <c r="AYG15" s="332"/>
      <c r="AYH15" s="332"/>
      <c r="AYI15" s="332"/>
      <c r="AYJ15" s="332"/>
      <c r="AYK15" s="332"/>
      <c r="AYL15" s="332"/>
      <c r="AYM15" s="332"/>
      <c r="AYN15" s="332"/>
      <c r="AYO15" s="332"/>
      <c r="AYP15" s="332"/>
      <c r="AYQ15" s="332"/>
      <c r="AYR15" s="332"/>
      <c r="AYS15" s="332"/>
      <c r="AYT15" s="332"/>
      <c r="AYU15" s="332"/>
      <c r="AYV15" s="332"/>
      <c r="AYW15" s="332"/>
      <c r="AYX15" s="332"/>
      <c r="AYY15" s="332"/>
      <c r="AYZ15" s="332"/>
      <c r="AZA15" s="332"/>
      <c r="AZB15" s="332"/>
      <c r="AZC15" s="332"/>
      <c r="AZD15" s="332"/>
      <c r="AZE15" s="332"/>
      <c r="AZF15" s="332"/>
      <c r="AZG15" s="332"/>
      <c r="AZH15" s="332"/>
      <c r="AZI15" s="332"/>
      <c r="AZJ15" s="332"/>
      <c r="AZK15" s="332"/>
      <c r="AZL15" s="332"/>
      <c r="AZM15" s="332"/>
      <c r="AZN15" s="332"/>
      <c r="AZO15" s="332"/>
      <c r="AZP15" s="332"/>
      <c r="AZQ15" s="332"/>
      <c r="AZR15" s="332"/>
      <c r="AZS15" s="332"/>
      <c r="AZT15" s="332"/>
      <c r="AZU15" s="332"/>
      <c r="AZV15" s="332"/>
      <c r="AZW15" s="332"/>
      <c r="AZX15" s="332"/>
      <c r="AZY15" s="332"/>
      <c r="AZZ15" s="332"/>
      <c r="BAA15" s="332"/>
      <c r="BAB15" s="332"/>
      <c r="BAC15" s="332"/>
      <c r="BAD15" s="332"/>
      <c r="BAE15" s="332"/>
      <c r="BAF15" s="332"/>
      <c r="BAG15" s="332"/>
      <c r="BAH15" s="332"/>
      <c r="BAI15" s="332"/>
      <c r="BAJ15" s="332"/>
      <c r="BAK15" s="332"/>
      <c r="BAL15" s="332"/>
      <c r="BAM15" s="332"/>
      <c r="BAN15" s="332"/>
      <c r="BAO15" s="332"/>
      <c r="BAP15" s="332"/>
      <c r="BAQ15" s="332"/>
      <c r="BAR15" s="332"/>
      <c r="BAS15" s="332"/>
      <c r="BAT15" s="332"/>
      <c r="BAU15" s="332"/>
      <c r="BAV15" s="332"/>
      <c r="BAW15" s="332"/>
      <c r="BAX15" s="332"/>
      <c r="BAY15" s="332"/>
      <c r="BAZ15" s="332"/>
      <c r="BBA15" s="332"/>
      <c r="BBB15" s="332"/>
      <c r="BBC15" s="332"/>
      <c r="BBD15" s="332"/>
      <c r="BBE15" s="332"/>
      <c r="BBF15" s="332"/>
      <c r="BBG15" s="332"/>
      <c r="BBH15" s="332"/>
      <c r="BBI15" s="332"/>
      <c r="BBJ15" s="332"/>
      <c r="BBK15" s="332"/>
      <c r="BBL15" s="332"/>
      <c r="BBM15" s="332"/>
      <c r="BBN15" s="332"/>
      <c r="BBO15" s="332"/>
      <c r="BBP15" s="332"/>
      <c r="BBQ15" s="332"/>
      <c r="BBR15" s="332"/>
      <c r="BBS15" s="332"/>
      <c r="BBT15" s="332"/>
      <c r="BBU15" s="332"/>
      <c r="BBV15" s="332"/>
      <c r="BBW15" s="332"/>
      <c r="BBX15" s="332"/>
      <c r="BBY15" s="332"/>
      <c r="BBZ15" s="332"/>
      <c r="BCA15" s="332"/>
      <c r="BCB15" s="332"/>
      <c r="BCC15" s="332"/>
      <c r="BCD15" s="332"/>
      <c r="BCE15" s="332"/>
      <c r="BCF15" s="332"/>
      <c r="BCG15" s="332"/>
      <c r="BCH15" s="332"/>
      <c r="BCI15" s="332"/>
      <c r="BCJ15" s="332"/>
      <c r="BCK15" s="332"/>
      <c r="BCL15" s="332"/>
      <c r="BCM15" s="332"/>
      <c r="BCN15" s="332"/>
      <c r="BCO15" s="332"/>
      <c r="BCP15" s="332"/>
      <c r="BCQ15" s="332"/>
      <c r="BCR15" s="332"/>
      <c r="BCS15" s="332"/>
      <c r="BCT15" s="332"/>
      <c r="BCU15" s="332"/>
      <c r="BCV15" s="332"/>
      <c r="BCW15" s="332"/>
      <c r="BCX15" s="332"/>
      <c r="BCY15" s="332"/>
      <c r="BCZ15" s="332"/>
      <c r="BDA15" s="332"/>
      <c r="BDB15" s="332"/>
      <c r="BDC15" s="332"/>
      <c r="BDD15" s="332"/>
      <c r="BDE15" s="332"/>
      <c r="BDF15" s="332"/>
      <c r="BDG15" s="332"/>
      <c r="BDH15" s="332"/>
      <c r="BDI15" s="332"/>
      <c r="BDJ15" s="332"/>
      <c r="BDK15" s="332"/>
      <c r="BDL15" s="332"/>
      <c r="BDM15" s="332"/>
      <c r="BDN15" s="332"/>
      <c r="BDO15" s="332"/>
      <c r="BDP15" s="332"/>
      <c r="BDQ15" s="332"/>
      <c r="BDR15" s="332"/>
      <c r="BDS15" s="332"/>
      <c r="BDT15" s="332"/>
      <c r="BDU15" s="332"/>
      <c r="BDV15" s="332"/>
      <c r="BDW15" s="332"/>
      <c r="BDX15" s="332"/>
      <c r="BDY15" s="332"/>
      <c r="BDZ15" s="332"/>
      <c r="BEA15" s="332"/>
      <c r="BEB15" s="332"/>
      <c r="BEC15" s="332"/>
      <c r="BED15" s="332"/>
      <c r="BEE15" s="332"/>
      <c r="BEF15" s="332"/>
      <c r="BEG15" s="332"/>
      <c r="BEH15" s="332"/>
      <c r="BEI15" s="332"/>
      <c r="BEJ15" s="332"/>
      <c r="BEK15" s="332"/>
      <c r="BEL15" s="332"/>
      <c r="BEM15" s="332"/>
      <c r="BEN15" s="332"/>
      <c r="BEO15" s="332"/>
      <c r="BEP15" s="332"/>
      <c r="BEQ15" s="332"/>
      <c r="BER15" s="332"/>
      <c r="BES15" s="332"/>
      <c r="BET15" s="332"/>
      <c r="BEU15" s="332"/>
      <c r="BEV15" s="332"/>
      <c r="BEW15" s="332"/>
      <c r="BEX15" s="332"/>
      <c r="BEY15" s="332"/>
      <c r="BEZ15" s="332"/>
      <c r="BFA15" s="332"/>
      <c r="BFB15" s="332"/>
      <c r="BFC15" s="332"/>
      <c r="BFD15" s="332"/>
      <c r="BFE15" s="332"/>
      <c r="BFF15" s="332"/>
      <c r="BFG15" s="332"/>
      <c r="BFH15" s="332"/>
      <c r="BFI15" s="332"/>
      <c r="BFJ15" s="332"/>
      <c r="BFK15" s="332"/>
      <c r="BFL15" s="332"/>
      <c r="BFM15" s="332"/>
      <c r="BFN15" s="332"/>
      <c r="BFO15" s="332"/>
      <c r="BFP15" s="332"/>
      <c r="BFQ15" s="332"/>
      <c r="BFR15" s="332"/>
      <c r="BFS15" s="332"/>
      <c r="BFT15" s="332"/>
      <c r="BFU15" s="332"/>
      <c r="BFV15" s="332"/>
      <c r="BFW15" s="332"/>
      <c r="BFX15" s="332"/>
      <c r="BFY15" s="332"/>
      <c r="BFZ15" s="332"/>
      <c r="BGA15" s="332"/>
      <c r="BGB15" s="332"/>
      <c r="BGC15" s="332"/>
      <c r="BGD15" s="332"/>
      <c r="BGE15" s="332"/>
      <c r="BGF15" s="332"/>
      <c r="BGG15" s="332"/>
      <c r="BGH15" s="332"/>
      <c r="BGI15" s="332"/>
      <c r="BGJ15" s="332"/>
      <c r="BGK15" s="332"/>
      <c r="BGL15" s="332"/>
      <c r="BGM15" s="332"/>
      <c r="BGN15" s="332"/>
      <c r="BGO15" s="332"/>
      <c r="BGP15" s="332"/>
      <c r="BGQ15" s="332"/>
      <c r="BGR15" s="332"/>
      <c r="BGS15" s="332"/>
      <c r="BGT15" s="332"/>
      <c r="BGU15" s="332"/>
      <c r="BGV15" s="332"/>
      <c r="BGW15" s="332"/>
      <c r="BGX15" s="332"/>
      <c r="BGY15" s="332"/>
      <c r="BGZ15" s="332"/>
      <c r="BHA15" s="332"/>
      <c r="BHB15" s="332"/>
      <c r="BHC15" s="332"/>
      <c r="BHD15" s="332"/>
      <c r="BHE15" s="332"/>
      <c r="BHF15" s="332"/>
      <c r="BHG15" s="332"/>
      <c r="BHH15" s="332"/>
      <c r="BHI15" s="332"/>
      <c r="BHJ15" s="332"/>
      <c r="BHK15" s="332"/>
      <c r="BHL15" s="332"/>
      <c r="BHM15" s="332"/>
      <c r="BHN15" s="332"/>
      <c r="BHO15" s="332"/>
      <c r="BHP15" s="332"/>
      <c r="BHQ15" s="332"/>
      <c r="BHR15" s="332"/>
      <c r="BHS15" s="332"/>
      <c r="BHT15" s="332"/>
      <c r="BHU15" s="332"/>
      <c r="BHV15" s="332"/>
      <c r="BHW15" s="332"/>
      <c r="BHX15" s="332"/>
      <c r="BHY15" s="332"/>
      <c r="BHZ15" s="332"/>
      <c r="BIA15" s="332"/>
      <c r="BIB15" s="332"/>
      <c r="BIC15" s="332"/>
      <c r="BID15" s="332"/>
      <c r="BIE15" s="332"/>
      <c r="BIF15" s="332"/>
      <c r="BIG15" s="332"/>
      <c r="BIH15" s="332"/>
      <c r="BII15" s="332"/>
      <c r="BIJ15" s="332"/>
      <c r="BIK15" s="332"/>
      <c r="BIL15" s="332"/>
      <c r="BIM15" s="332"/>
      <c r="BIN15" s="332"/>
      <c r="BIO15" s="332"/>
      <c r="BIP15" s="332"/>
      <c r="BIQ15" s="332"/>
      <c r="BIR15" s="332"/>
      <c r="BIS15" s="332"/>
      <c r="BIT15" s="332"/>
      <c r="BIU15" s="332"/>
      <c r="BIV15" s="332"/>
      <c r="BIW15" s="332"/>
      <c r="BIX15" s="332"/>
      <c r="BIY15" s="332"/>
      <c r="BIZ15" s="332"/>
      <c r="BJA15" s="332"/>
      <c r="BJB15" s="332"/>
      <c r="BJC15" s="332"/>
      <c r="BJD15" s="332"/>
      <c r="BJE15" s="332"/>
      <c r="BJF15" s="332"/>
      <c r="BJG15" s="332"/>
      <c r="BJH15" s="332"/>
      <c r="BJI15" s="332"/>
      <c r="BJJ15" s="332"/>
      <c r="BJK15" s="332"/>
      <c r="BJL15" s="332"/>
      <c r="BJM15" s="332"/>
      <c r="BJN15" s="332"/>
      <c r="BJO15" s="332"/>
      <c r="BJP15" s="332"/>
      <c r="BJQ15" s="332"/>
      <c r="BJR15" s="332"/>
      <c r="BJS15" s="332"/>
      <c r="BJT15" s="332"/>
      <c r="BJU15" s="332"/>
      <c r="BJV15" s="332"/>
      <c r="BJW15" s="332"/>
      <c r="BJX15" s="332"/>
      <c r="BJY15" s="332"/>
      <c r="BJZ15" s="332"/>
      <c r="BKA15" s="332"/>
      <c r="BKB15" s="332"/>
      <c r="BKC15" s="332"/>
      <c r="BKD15" s="332"/>
      <c r="BKE15" s="332"/>
      <c r="BKF15" s="332"/>
      <c r="BKG15" s="332"/>
      <c r="BKH15" s="332"/>
      <c r="BKI15" s="332"/>
      <c r="BKJ15" s="332"/>
      <c r="BKK15" s="332"/>
      <c r="BKL15" s="332"/>
      <c r="BKM15" s="332"/>
      <c r="BKN15" s="332"/>
      <c r="BKO15" s="332"/>
      <c r="BKP15" s="332"/>
      <c r="BKQ15" s="332"/>
      <c r="BKR15" s="332"/>
      <c r="BKS15" s="332"/>
      <c r="BKT15" s="332"/>
      <c r="BKU15" s="332"/>
      <c r="BKV15" s="332"/>
      <c r="BKW15" s="332"/>
      <c r="BKX15" s="332"/>
      <c r="BKY15" s="332"/>
      <c r="BKZ15" s="332"/>
      <c r="BLA15" s="332"/>
      <c r="BLB15" s="332"/>
      <c r="BLC15" s="332"/>
      <c r="BLD15" s="332"/>
      <c r="BLE15" s="332"/>
      <c r="BLF15" s="332"/>
      <c r="BLG15" s="332"/>
      <c r="BLH15" s="332"/>
      <c r="BLI15" s="332"/>
      <c r="BLJ15" s="332"/>
      <c r="BLK15" s="332"/>
      <c r="BLL15" s="332"/>
      <c r="BLM15" s="332"/>
      <c r="BLN15" s="332"/>
      <c r="BLO15" s="332"/>
      <c r="BLP15" s="332"/>
      <c r="BLQ15" s="332"/>
      <c r="BLR15" s="332"/>
      <c r="BLS15" s="332"/>
      <c r="BLT15" s="332"/>
      <c r="BLU15" s="332"/>
      <c r="BLV15" s="332"/>
      <c r="BLW15" s="332"/>
      <c r="BLX15" s="332"/>
      <c r="BLY15" s="332"/>
      <c r="BLZ15" s="332"/>
      <c r="BMA15" s="332"/>
      <c r="BMB15" s="332"/>
      <c r="BMC15" s="332"/>
      <c r="BMD15" s="332"/>
      <c r="BME15" s="332"/>
      <c r="BMF15" s="332"/>
      <c r="BMG15" s="332"/>
      <c r="BMH15" s="332"/>
      <c r="BMI15" s="332"/>
      <c r="BMJ15" s="332"/>
      <c r="BMK15" s="332"/>
      <c r="BML15" s="332"/>
      <c r="BMM15" s="332"/>
      <c r="BMN15" s="332"/>
      <c r="BMO15" s="332"/>
      <c r="BMP15" s="332"/>
      <c r="BMQ15" s="332"/>
      <c r="BMR15" s="332"/>
      <c r="BMS15" s="332"/>
      <c r="BMT15" s="332"/>
      <c r="BMU15" s="332"/>
      <c r="BMV15" s="332"/>
      <c r="BMW15" s="332"/>
      <c r="BMX15" s="332"/>
      <c r="BMY15" s="332"/>
      <c r="BMZ15" s="332"/>
      <c r="BNA15" s="332"/>
      <c r="BNB15" s="332"/>
      <c r="BNC15" s="332"/>
      <c r="BND15" s="332"/>
      <c r="BNE15" s="332"/>
      <c r="BNF15" s="332"/>
      <c r="BNG15" s="332"/>
      <c r="BNH15" s="332"/>
      <c r="BNI15" s="332"/>
      <c r="BNJ15" s="332"/>
      <c r="BNK15" s="332"/>
      <c r="BNL15" s="332"/>
      <c r="BNM15" s="332"/>
      <c r="BNN15" s="332"/>
      <c r="BNO15" s="332"/>
      <c r="BNP15" s="332"/>
      <c r="BNQ15" s="332"/>
      <c r="BNR15" s="332"/>
      <c r="BNS15" s="332"/>
      <c r="BNT15" s="332"/>
      <c r="BNU15" s="332"/>
      <c r="BNV15" s="332"/>
      <c r="BNW15" s="332"/>
      <c r="BNX15" s="332"/>
      <c r="BNY15" s="332"/>
      <c r="BNZ15" s="332"/>
      <c r="BOA15" s="332"/>
      <c r="BOB15" s="332"/>
      <c r="BOC15" s="332"/>
      <c r="BOD15" s="332"/>
      <c r="BOE15" s="332"/>
      <c r="BOF15" s="332"/>
      <c r="BOG15" s="332"/>
      <c r="BOH15" s="332"/>
      <c r="BOI15" s="332"/>
      <c r="BOJ15" s="332"/>
      <c r="BOK15" s="332"/>
      <c r="BOL15" s="332"/>
      <c r="BOM15" s="332"/>
      <c r="BON15" s="332"/>
      <c r="BOO15" s="332"/>
      <c r="BOP15" s="332"/>
      <c r="BOQ15" s="332"/>
      <c r="BOR15" s="332"/>
      <c r="BOS15" s="332"/>
      <c r="BOT15" s="332"/>
      <c r="BOU15" s="332"/>
      <c r="BOV15" s="332"/>
    </row>
    <row r="16" spans="1:1764" s="32" customFormat="1" ht="21.75" customHeight="1">
      <c r="A16" s="29" t="s">
        <v>25</v>
      </c>
      <c r="B16" s="30" t="s">
        <v>598</v>
      </c>
      <c r="C16" s="30"/>
      <c r="D16" s="31" t="s">
        <v>26</v>
      </c>
      <c r="E16" s="31" t="s">
        <v>26</v>
      </c>
      <c r="F16" s="31"/>
      <c r="G16" s="31"/>
      <c r="H16" s="31"/>
      <c r="I16" s="399"/>
      <c r="J16" s="456">
        <f t="shared" ref="J16:J112" si="0">SUM(K16,L16)</f>
        <v>652870000</v>
      </c>
      <c r="K16" s="456">
        <f>0+K17+K26+K32</f>
        <v>649860000</v>
      </c>
      <c r="L16" s="457">
        <f>0+L17+L26</f>
        <v>3010000</v>
      </c>
      <c r="M16" s="331"/>
      <c r="N16" s="331"/>
      <c r="O16" s="331"/>
      <c r="P16" s="331"/>
      <c r="Q16" s="327"/>
      <c r="R16" s="331"/>
      <c r="S16" s="331"/>
      <c r="T16" s="331"/>
      <c r="U16" s="331"/>
      <c r="V16" s="333"/>
      <c r="W16" s="333"/>
      <c r="X16" s="333"/>
      <c r="Y16" s="333"/>
      <c r="Z16" s="333"/>
      <c r="AA16" s="333"/>
      <c r="AB16" s="333"/>
      <c r="AC16" s="333"/>
      <c r="AD16" s="333"/>
      <c r="AE16" s="333"/>
      <c r="AF16" s="333"/>
      <c r="AG16" s="333"/>
      <c r="AH16" s="333"/>
      <c r="AI16" s="333"/>
      <c r="AJ16" s="333"/>
      <c r="AK16" s="333"/>
      <c r="AL16" s="333"/>
      <c r="AM16" s="333"/>
      <c r="AN16" s="333"/>
      <c r="AO16" s="333"/>
      <c r="AP16" s="333"/>
      <c r="AQ16" s="333"/>
      <c r="AR16" s="333"/>
      <c r="AS16" s="333"/>
      <c r="AT16" s="333"/>
      <c r="AU16" s="333"/>
      <c r="AV16" s="333"/>
      <c r="AW16" s="333"/>
      <c r="AX16" s="333"/>
      <c r="AY16" s="333"/>
      <c r="AZ16" s="333"/>
      <c r="BA16" s="333"/>
      <c r="BB16" s="333"/>
      <c r="BC16" s="333"/>
      <c r="BD16" s="333"/>
      <c r="BE16" s="333"/>
      <c r="BF16" s="333"/>
      <c r="BG16" s="333"/>
      <c r="BH16" s="333"/>
      <c r="BI16" s="333"/>
      <c r="BJ16" s="333"/>
      <c r="BK16" s="333"/>
      <c r="BL16" s="333"/>
      <c r="BM16" s="333"/>
      <c r="BN16" s="333"/>
      <c r="BO16" s="333"/>
      <c r="BP16" s="333"/>
      <c r="BQ16" s="333"/>
      <c r="BR16" s="333"/>
      <c r="BS16" s="333"/>
      <c r="BT16" s="333"/>
      <c r="BU16" s="333"/>
      <c r="BV16" s="333"/>
      <c r="BW16" s="333"/>
      <c r="BX16" s="333"/>
      <c r="BY16" s="333"/>
      <c r="BZ16" s="333"/>
      <c r="CA16" s="333"/>
      <c r="CB16" s="333"/>
      <c r="CC16" s="333"/>
      <c r="CD16" s="333"/>
      <c r="CE16" s="333"/>
      <c r="CF16" s="333"/>
      <c r="CG16" s="333"/>
      <c r="CH16" s="333"/>
      <c r="CI16" s="333"/>
      <c r="CJ16" s="333"/>
      <c r="CK16" s="333"/>
      <c r="CL16" s="333"/>
      <c r="CM16" s="333"/>
      <c r="CN16" s="333"/>
      <c r="CO16" s="333"/>
      <c r="CP16" s="333"/>
      <c r="CQ16" s="333"/>
      <c r="CR16" s="333"/>
      <c r="CS16" s="333"/>
      <c r="CT16" s="333"/>
      <c r="CU16" s="333"/>
      <c r="CV16" s="333"/>
      <c r="CW16" s="333"/>
      <c r="CX16" s="333"/>
      <c r="CY16" s="333"/>
      <c r="CZ16" s="333"/>
      <c r="DA16" s="333"/>
      <c r="DB16" s="333"/>
      <c r="DC16" s="333"/>
      <c r="DD16" s="333"/>
      <c r="DE16" s="333"/>
      <c r="DF16" s="333"/>
      <c r="DG16" s="333"/>
      <c r="DH16" s="333"/>
      <c r="DI16" s="333"/>
      <c r="DJ16" s="333"/>
      <c r="DK16" s="333"/>
      <c r="DL16" s="333"/>
      <c r="DM16" s="333"/>
      <c r="DN16" s="333"/>
      <c r="DO16" s="333"/>
      <c r="DP16" s="333"/>
      <c r="DQ16" s="333"/>
      <c r="DR16" s="333"/>
      <c r="DS16" s="333"/>
      <c r="DT16" s="333"/>
      <c r="DU16" s="333"/>
      <c r="DV16" s="333"/>
      <c r="DW16" s="333"/>
      <c r="DX16" s="333"/>
      <c r="DY16" s="333"/>
      <c r="DZ16" s="333"/>
      <c r="EA16" s="333"/>
      <c r="EB16" s="333"/>
      <c r="EC16" s="333"/>
      <c r="ED16" s="333"/>
      <c r="EE16" s="333"/>
      <c r="EF16" s="333"/>
      <c r="EG16" s="333"/>
      <c r="EH16" s="333"/>
      <c r="EI16" s="333"/>
      <c r="EJ16" s="333"/>
      <c r="EK16" s="333"/>
      <c r="EL16" s="333"/>
      <c r="EM16" s="333"/>
      <c r="EN16" s="333"/>
      <c r="EO16" s="333"/>
      <c r="EP16" s="333"/>
      <c r="EQ16" s="333"/>
      <c r="ER16" s="333"/>
      <c r="ES16" s="333"/>
      <c r="ET16" s="333"/>
      <c r="EU16" s="333"/>
      <c r="EV16" s="333"/>
      <c r="EW16" s="333"/>
      <c r="EX16" s="333"/>
      <c r="EY16" s="333"/>
      <c r="EZ16" s="333"/>
      <c r="FA16" s="333"/>
      <c r="FB16" s="333"/>
      <c r="FC16" s="333"/>
      <c r="FD16" s="333"/>
      <c r="FE16" s="333"/>
      <c r="FF16" s="333"/>
      <c r="FG16" s="333"/>
      <c r="FH16" s="333"/>
      <c r="FI16" s="333"/>
      <c r="FJ16" s="333"/>
      <c r="FK16" s="333"/>
      <c r="FL16" s="333"/>
      <c r="FM16" s="333"/>
      <c r="FN16" s="333"/>
      <c r="FO16" s="333"/>
      <c r="FP16" s="333"/>
      <c r="FQ16" s="333"/>
      <c r="FR16" s="333"/>
      <c r="FS16" s="333"/>
      <c r="FT16" s="333"/>
      <c r="FU16" s="333"/>
      <c r="FV16" s="333"/>
      <c r="FW16" s="333"/>
      <c r="FX16" s="333"/>
      <c r="FY16" s="333"/>
      <c r="FZ16" s="333"/>
      <c r="GA16" s="333"/>
      <c r="GB16" s="333"/>
      <c r="GC16" s="333"/>
      <c r="GD16" s="333"/>
      <c r="GE16" s="333"/>
      <c r="GF16" s="333"/>
      <c r="GG16" s="333"/>
      <c r="GH16" s="333"/>
      <c r="GI16" s="333"/>
      <c r="GJ16" s="333"/>
      <c r="GK16" s="333"/>
      <c r="GL16" s="333"/>
      <c r="GM16" s="333"/>
      <c r="GN16" s="333"/>
      <c r="GO16" s="333"/>
      <c r="GP16" s="333"/>
      <c r="GQ16" s="333"/>
      <c r="GR16" s="333"/>
      <c r="GS16" s="333"/>
      <c r="GT16" s="333"/>
      <c r="GU16" s="333"/>
      <c r="GV16" s="333"/>
      <c r="GW16" s="333"/>
      <c r="GX16" s="333"/>
      <c r="GY16" s="333"/>
      <c r="GZ16" s="333"/>
      <c r="HA16" s="333"/>
      <c r="HB16" s="333"/>
      <c r="HC16" s="333"/>
      <c r="HD16" s="333"/>
      <c r="HE16" s="333"/>
      <c r="HF16" s="333"/>
      <c r="HG16" s="333"/>
      <c r="HH16" s="333"/>
      <c r="HI16" s="333"/>
      <c r="HJ16" s="333"/>
      <c r="HK16" s="333"/>
      <c r="HL16" s="333"/>
      <c r="HM16" s="333"/>
      <c r="HN16" s="333"/>
      <c r="HO16" s="333"/>
      <c r="HP16" s="333"/>
      <c r="HQ16" s="333"/>
      <c r="HR16" s="333"/>
      <c r="HS16" s="333"/>
      <c r="HT16" s="333"/>
      <c r="HU16" s="333"/>
      <c r="HV16" s="333"/>
      <c r="HW16" s="333"/>
      <c r="HX16" s="333"/>
      <c r="HY16" s="333"/>
      <c r="HZ16" s="333"/>
      <c r="IA16" s="333"/>
      <c r="IB16" s="333"/>
      <c r="IC16" s="333"/>
      <c r="ID16" s="333"/>
      <c r="IE16" s="333"/>
      <c r="IF16" s="333"/>
      <c r="IG16" s="333"/>
      <c r="IH16" s="333"/>
      <c r="II16" s="333"/>
      <c r="IJ16" s="333"/>
      <c r="IK16" s="333"/>
      <c r="IL16" s="333"/>
      <c r="IM16" s="333"/>
      <c r="IN16" s="333"/>
      <c r="IO16" s="333"/>
      <c r="IP16" s="333"/>
      <c r="IQ16" s="333"/>
      <c r="IR16" s="333"/>
      <c r="IS16" s="333"/>
      <c r="IT16" s="333"/>
      <c r="IU16" s="333"/>
      <c r="IV16" s="333"/>
      <c r="IW16" s="333"/>
      <c r="IX16" s="333"/>
      <c r="IY16" s="333"/>
      <c r="IZ16" s="333"/>
      <c r="JA16" s="333"/>
      <c r="JB16" s="333"/>
      <c r="JC16" s="333"/>
      <c r="JD16" s="333"/>
      <c r="JE16" s="333"/>
      <c r="JF16" s="333"/>
      <c r="JG16" s="333"/>
      <c r="JH16" s="333"/>
      <c r="JI16" s="333"/>
      <c r="JJ16" s="333"/>
      <c r="JK16" s="333"/>
      <c r="JL16" s="333"/>
      <c r="JM16" s="333"/>
      <c r="JN16" s="333"/>
      <c r="JO16" s="333"/>
      <c r="JP16" s="333"/>
      <c r="JQ16" s="333"/>
      <c r="JR16" s="333"/>
      <c r="JS16" s="333"/>
      <c r="JT16" s="333"/>
      <c r="JU16" s="333"/>
      <c r="JV16" s="333"/>
      <c r="JW16" s="333"/>
      <c r="JX16" s="333"/>
      <c r="JY16" s="333"/>
      <c r="JZ16" s="333"/>
      <c r="KA16" s="333"/>
      <c r="KB16" s="333"/>
      <c r="KC16" s="333"/>
      <c r="KD16" s="333"/>
      <c r="KE16" s="333"/>
      <c r="KF16" s="333"/>
      <c r="KG16" s="333"/>
      <c r="KH16" s="333"/>
      <c r="KI16" s="333"/>
      <c r="KJ16" s="333"/>
      <c r="KK16" s="333"/>
      <c r="KL16" s="333"/>
      <c r="KM16" s="333"/>
      <c r="KN16" s="333"/>
      <c r="KO16" s="333"/>
      <c r="KP16" s="333"/>
      <c r="KQ16" s="333"/>
      <c r="KR16" s="333"/>
      <c r="KS16" s="333"/>
      <c r="KT16" s="333"/>
      <c r="KU16" s="333"/>
      <c r="KV16" s="333"/>
      <c r="KW16" s="333"/>
      <c r="KX16" s="333"/>
      <c r="KY16" s="333"/>
      <c r="KZ16" s="333"/>
      <c r="LA16" s="333"/>
      <c r="LB16" s="333"/>
      <c r="LC16" s="333"/>
      <c r="LD16" s="333"/>
      <c r="LE16" s="333"/>
      <c r="LF16" s="333"/>
      <c r="LG16" s="333"/>
      <c r="LH16" s="333"/>
      <c r="LI16" s="333"/>
      <c r="LJ16" s="333"/>
      <c r="LK16" s="333"/>
      <c r="LL16" s="333"/>
      <c r="LM16" s="333"/>
      <c r="LN16" s="333"/>
      <c r="LO16" s="333"/>
      <c r="LP16" s="333"/>
      <c r="LQ16" s="333"/>
      <c r="LR16" s="333"/>
      <c r="LS16" s="333"/>
      <c r="LT16" s="333"/>
      <c r="LU16" s="333"/>
      <c r="LV16" s="333"/>
      <c r="LW16" s="333"/>
      <c r="LX16" s="333"/>
      <c r="LY16" s="333"/>
      <c r="LZ16" s="333"/>
      <c r="MA16" s="333"/>
      <c r="MB16" s="333"/>
      <c r="MC16" s="333"/>
      <c r="MD16" s="333"/>
      <c r="ME16" s="333"/>
      <c r="MF16" s="333"/>
      <c r="MG16" s="333"/>
      <c r="MH16" s="333"/>
      <c r="MI16" s="333"/>
      <c r="MJ16" s="333"/>
      <c r="MK16" s="333"/>
      <c r="ML16" s="333"/>
      <c r="MM16" s="333"/>
      <c r="MN16" s="333"/>
      <c r="MO16" s="333"/>
      <c r="MP16" s="333"/>
      <c r="MQ16" s="333"/>
      <c r="MR16" s="333"/>
      <c r="MS16" s="333"/>
      <c r="MT16" s="333"/>
      <c r="MU16" s="333"/>
      <c r="MV16" s="333"/>
      <c r="MW16" s="333"/>
      <c r="MX16" s="333"/>
      <c r="MY16" s="333"/>
      <c r="MZ16" s="333"/>
      <c r="NA16" s="333"/>
      <c r="NB16" s="333"/>
      <c r="NC16" s="333"/>
      <c r="ND16" s="333"/>
      <c r="NE16" s="333"/>
      <c r="NF16" s="333"/>
      <c r="NG16" s="333"/>
      <c r="NH16" s="333"/>
      <c r="NI16" s="333"/>
      <c r="NJ16" s="333"/>
      <c r="NK16" s="333"/>
      <c r="NL16" s="333"/>
      <c r="NM16" s="333"/>
      <c r="NN16" s="333"/>
      <c r="NO16" s="333"/>
      <c r="NP16" s="333"/>
      <c r="NQ16" s="333"/>
      <c r="NR16" s="333"/>
      <c r="NS16" s="333"/>
      <c r="NT16" s="333"/>
      <c r="NU16" s="333"/>
      <c r="NV16" s="333"/>
      <c r="NW16" s="333"/>
      <c r="NX16" s="333"/>
      <c r="NY16" s="333"/>
      <c r="NZ16" s="333"/>
      <c r="OA16" s="333"/>
      <c r="OB16" s="333"/>
      <c r="OC16" s="333"/>
      <c r="OD16" s="333"/>
      <c r="OE16" s="333"/>
      <c r="OF16" s="333"/>
      <c r="OG16" s="333"/>
      <c r="OH16" s="333"/>
      <c r="OI16" s="333"/>
      <c r="OJ16" s="333"/>
      <c r="OK16" s="333"/>
      <c r="OL16" s="333"/>
      <c r="OM16" s="333"/>
      <c r="ON16" s="333"/>
      <c r="OO16" s="333"/>
      <c r="OP16" s="333"/>
      <c r="OQ16" s="333"/>
      <c r="OR16" s="333"/>
      <c r="OS16" s="333"/>
      <c r="OT16" s="333"/>
      <c r="OU16" s="333"/>
      <c r="OV16" s="333"/>
      <c r="OW16" s="333"/>
      <c r="OX16" s="333"/>
      <c r="OY16" s="333"/>
      <c r="OZ16" s="333"/>
      <c r="PA16" s="333"/>
      <c r="PB16" s="333"/>
      <c r="PC16" s="333"/>
      <c r="PD16" s="333"/>
      <c r="PE16" s="333"/>
      <c r="PF16" s="333"/>
      <c r="PG16" s="333"/>
      <c r="PH16" s="333"/>
      <c r="PI16" s="333"/>
      <c r="PJ16" s="333"/>
      <c r="PK16" s="333"/>
      <c r="PL16" s="333"/>
      <c r="PM16" s="333"/>
      <c r="PN16" s="333"/>
      <c r="PO16" s="333"/>
      <c r="PP16" s="333"/>
      <c r="PQ16" s="333"/>
      <c r="PR16" s="333"/>
      <c r="PS16" s="333"/>
      <c r="PT16" s="333"/>
      <c r="PU16" s="333"/>
      <c r="PV16" s="333"/>
      <c r="PW16" s="333"/>
      <c r="PX16" s="333"/>
      <c r="PY16" s="333"/>
      <c r="PZ16" s="333"/>
      <c r="QA16" s="333"/>
      <c r="QB16" s="333"/>
      <c r="QC16" s="333"/>
      <c r="QD16" s="333"/>
      <c r="QE16" s="333"/>
      <c r="QF16" s="333"/>
      <c r="QG16" s="333"/>
      <c r="QH16" s="333"/>
      <c r="QI16" s="333"/>
      <c r="QJ16" s="333"/>
      <c r="QK16" s="333"/>
      <c r="QL16" s="333"/>
      <c r="QM16" s="333"/>
      <c r="QN16" s="333"/>
      <c r="QO16" s="333"/>
      <c r="QP16" s="333"/>
      <c r="QQ16" s="333"/>
      <c r="QR16" s="333"/>
      <c r="QS16" s="333"/>
      <c r="QT16" s="333"/>
      <c r="QU16" s="333"/>
      <c r="QV16" s="333"/>
      <c r="QW16" s="333"/>
      <c r="QX16" s="333"/>
      <c r="QY16" s="333"/>
      <c r="QZ16" s="333"/>
      <c r="RA16" s="333"/>
      <c r="RB16" s="333"/>
      <c r="RC16" s="333"/>
      <c r="RD16" s="333"/>
      <c r="RE16" s="333"/>
      <c r="RF16" s="333"/>
      <c r="RG16" s="333"/>
      <c r="RH16" s="333"/>
      <c r="RI16" s="333"/>
      <c r="RJ16" s="333"/>
      <c r="RK16" s="333"/>
      <c r="RL16" s="333"/>
      <c r="RM16" s="333"/>
      <c r="RN16" s="333"/>
      <c r="RO16" s="333"/>
      <c r="RP16" s="333"/>
      <c r="RQ16" s="333"/>
      <c r="RR16" s="333"/>
      <c r="RS16" s="333"/>
      <c r="RT16" s="333"/>
      <c r="RU16" s="333"/>
      <c r="RV16" s="333"/>
      <c r="RW16" s="333"/>
      <c r="RX16" s="333"/>
      <c r="RY16" s="333"/>
      <c r="RZ16" s="333"/>
      <c r="SA16" s="333"/>
      <c r="SB16" s="333"/>
      <c r="SC16" s="333"/>
      <c r="SD16" s="333"/>
      <c r="SE16" s="333"/>
      <c r="SF16" s="333"/>
      <c r="SG16" s="333"/>
      <c r="SH16" s="333"/>
      <c r="SI16" s="333"/>
      <c r="SJ16" s="333"/>
      <c r="SK16" s="333"/>
      <c r="SL16" s="333"/>
      <c r="SM16" s="333"/>
      <c r="SN16" s="333"/>
      <c r="SO16" s="333"/>
      <c r="SP16" s="333"/>
      <c r="SQ16" s="333"/>
      <c r="SR16" s="333"/>
      <c r="SS16" s="333"/>
      <c r="ST16" s="333"/>
      <c r="SU16" s="333"/>
      <c r="SV16" s="333"/>
      <c r="SW16" s="333"/>
      <c r="SX16" s="333"/>
      <c r="SY16" s="333"/>
      <c r="SZ16" s="333"/>
      <c r="TA16" s="333"/>
      <c r="TB16" s="333"/>
      <c r="TC16" s="333"/>
      <c r="TD16" s="333"/>
      <c r="TE16" s="333"/>
      <c r="TF16" s="333"/>
      <c r="TG16" s="333"/>
      <c r="TH16" s="333"/>
      <c r="TI16" s="333"/>
      <c r="TJ16" s="333"/>
      <c r="TK16" s="333"/>
      <c r="TL16" s="333"/>
      <c r="TM16" s="333"/>
      <c r="TN16" s="333"/>
      <c r="TO16" s="333"/>
      <c r="TP16" s="333"/>
      <c r="TQ16" s="333"/>
      <c r="TR16" s="333"/>
      <c r="TS16" s="333"/>
      <c r="TT16" s="333"/>
      <c r="TU16" s="333"/>
      <c r="TV16" s="333"/>
      <c r="TW16" s="333"/>
      <c r="TX16" s="333"/>
      <c r="TY16" s="333"/>
      <c r="TZ16" s="333"/>
      <c r="UA16" s="333"/>
      <c r="UB16" s="333"/>
      <c r="UC16" s="333"/>
      <c r="UD16" s="333"/>
      <c r="UE16" s="333"/>
      <c r="UF16" s="333"/>
      <c r="UG16" s="333"/>
      <c r="UH16" s="333"/>
      <c r="UI16" s="333"/>
      <c r="UJ16" s="333"/>
      <c r="UK16" s="333"/>
      <c r="UL16" s="333"/>
      <c r="UM16" s="333"/>
      <c r="UN16" s="333"/>
      <c r="UO16" s="333"/>
      <c r="UP16" s="333"/>
      <c r="UQ16" s="333"/>
      <c r="UR16" s="333"/>
      <c r="US16" s="333"/>
      <c r="UT16" s="333"/>
      <c r="UU16" s="333"/>
      <c r="UV16" s="333"/>
      <c r="UW16" s="333"/>
      <c r="UX16" s="333"/>
      <c r="UY16" s="333"/>
      <c r="UZ16" s="333"/>
      <c r="VA16" s="333"/>
      <c r="VB16" s="333"/>
      <c r="VC16" s="333"/>
      <c r="VD16" s="333"/>
      <c r="VE16" s="333"/>
      <c r="VF16" s="333"/>
      <c r="VG16" s="333"/>
      <c r="VH16" s="333"/>
      <c r="VI16" s="333"/>
      <c r="VJ16" s="333"/>
      <c r="VK16" s="333"/>
      <c r="VL16" s="333"/>
      <c r="VM16" s="333"/>
      <c r="VN16" s="333"/>
      <c r="VO16" s="333"/>
      <c r="VP16" s="333"/>
      <c r="VQ16" s="333"/>
      <c r="VR16" s="333"/>
      <c r="VS16" s="333"/>
      <c r="VT16" s="333"/>
      <c r="VU16" s="333"/>
      <c r="VV16" s="333"/>
      <c r="VW16" s="333"/>
      <c r="VX16" s="333"/>
      <c r="VY16" s="333"/>
      <c r="VZ16" s="333"/>
      <c r="WA16" s="333"/>
      <c r="WB16" s="333"/>
      <c r="WC16" s="333"/>
      <c r="WD16" s="333"/>
      <c r="WE16" s="333"/>
      <c r="WF16" s="333"/>
      <c r="WG16" s="333"/>
      <c r="WH16" s="333"/>
      <c r="WI16" s="333"/>
      <c r="WJ16" s="333"/>
      <c r="WK16" s="333"/>
      <c r="WL16" s="333"/>
      <c r="WM16" s="333"/>
      <c r="WN16" s="333"/>
      <c r="WO16" s="333"/>
      <c r="WP16" s="333"/>
      <c r="WQ16" s="333"/>
      <c r="WR16" s="333"/>
      <c r="WS16" s="333"/>
      <c r="WT16" s="333"/>
      <c r="WU16" s="333"/>
      <c r="WV16" s="333"/>
      <c r="WW16" s="333"/>
      <c r="WX16" s="333"/>
      <c r="WY16" s="333"/>
      <c r="WZ16" s="333"/>
      <c r="XA16" s="333"/>
      <c r="XB16" s="333"/>
      <c r="XC16" s="333"/>
      <c r="XD16" s="333"/>
      <c r="XE16" s="333"/>
      <c r="XF16" s="333"/>
      <c r="XG16" s="333"/>
      <c r="XH16" s="333"/>
      <c r="XI16" s="333"/>
      <c r="XJ16" s="333"/>
      <c r="XK16" s="333"/>
      <c r="XL16" s="333"/>
      <c r="XM16" s="333"/>
      <c r="XN16" s="333"/>
      <c r="XO16" s="333"/>
      <c r="XP16" s="333"/>
      <c r="XQ16" s="333"/>
      <c r="XR16" s="333"/>
      <c r="XS16" s="333"/>
      <c r="XT16" s="333"/>
      <c r="XU16" s="333"/>
      <c r="XV16" s="333"/>
      <c r="XW16" s="333"/>
      <c r="XX16" s="333"/>
      <c r="XY16" s="333"/>
      <c r="XZ16" s="333"/>
      <c r="YA16" s="333"/>
      <c r="YB16" s="333"/>
      <c r="YC16" s="333"/>
      <c r="YD16" s="333"/>
      <c r="YE16" s="333"/>
      <c r="YF16" s="333"/>
      <c r="YG16" s="333"/>
      <c r="YH16" s="333"/>
      <c r="YI16" s="333"/>
      <c r="YJ16" s="333"/>
      <c r="YK16" s="333"/>
      <c r="YL16" s="333"/>
      <c r="YM16" s="333"/>
      <c r="YN16" s="333"/>
      <c r="YO16" s="333"/>
      <c r="YP16" s="333"/>
      <c r="YQ16" s="333"/>
      <c r="YR16" s="333"/>
      <c r="YS16" s="333"/>
      <c r="YT16" s="333"/>
      <c r="YU16" s="333"/>
      <c r="YV16" s="333"/>
      <c r="YW16" s="333"/>
      <c r="YX16" s="333"/>
      <c r="YY16" s="333"/>
      <c r="YZ16" s="333"/>
      <c r="ZA16" s="333"/>
      <c r="ZB16" s="333"/>
      <c r="ZC16" s="333"/>
      <c r="ZD16" s="333"/>
      <c r="ZE16" s="333"/>
      <c r="ZF16" s="333"/>
      <c r="ZG16" s="333"/>
      <c r="ZH16" s="333"/>
      <c r="ZI16" s="333"/>
      <c r="ZJ16" s="333"/>
      <c r="ZK16" s="333"/>
      <c r="ZL16" s="333"/>
      <c r="ZM16" s="333"/>
      <c r="ZN16" s="333"/>
      <c r="ZO16" s="333"/>
      <c r="ZP16" s="333"/>
      <c r="ZQ16" s="333"/>
      <c r="ZR16" s="333"/>
      <c r="ZS16" s="333"/>
      <c r="ZT16" s="333"/>
      <c r="ZU16" s="333"/>
      <c r="ZV16" s="333"/>
      <c r="ZW16" s="333"/>
      <c r="ZX16" s="333"/>
      <c r="ZY16" s="333"/>
      <c r="ZZ16" s="333"/>
      <c r="AAA16" s="333"/>
      <c r="AAB16" s="333"/>
      <c r="AAC16" s="333"/>
      <c r="AAD16" s="333"/>
      <c r="AAE16" s="333"/>
      <c r="AAF16" s="333"/>
      <c r="AAG16" s="333"/>
      <c r="AAH16" s="333"/>
      <c r="AAI16" s="333"/>
      <c r="AAJ16" s="333"/>
      <c r="AAK16" s="333"/>
      <c r="AAL16" s="333"/>
      <c r="AAM16" s="333"/>
      <c r="AAN16" s="333"/>
      <c r="AAO16" s="333"/>
      <c r="AAP16" s="333"/>
      <c r="AAQ16" s="333"/>
      <c r="AAR16" s="333"/>
      <c r="AAS16" s="333"/>
      <c r="AAT16" s="333"/>
      <c r="AAU16" s="333"/>
      <c r="AAV16" s="333"/>
      <c r="AAW16" s="333"/>
      <c r="AAX16" s="333"/>
      <c r="AAY16" s="333"/>
      <c r="AAZ16" s="333"/>
      <c r="ABA16" s="333"/>
      <c r="ABB16" s="333"/>
      <c r="ABC16" s="333"/>
      <c r="ABD16" s="333"/>
      <c r="ABE16" s="333"/>
      <c r="ABF16" s="333"/>
      <c r="ABG16" s="333"/>
      <c r="ABH16" s="333"/>
      <c r="ABI16" s="333"/>
      <c r="ABJ16" s="333"/>
      <c r="ABK16" s="333"/>
      <c r="ABL16" s="333"/>
      <c r="ABM16" s="333"/>
      <c r="ABN16" s="333"/>
      <c r="ABO16" s="333"/>
      <c r="ABP16" s="333"/>
      <c r="ABQ16" s="333"/>
      <c r="ABR16" s="333"/>
      <c r="ABS16" s="333"/>
      <c r="ABT16" s="333"/>
      <c r="ABU16" s="333"/>
      <c r="ABV16" s="333"/>
      <c r="ABW16" s="333"/>
      <c r="ABX16" s="333"/>
      <c r="ABY16" s="333"/>
      <c r="ABZ16" s="333"/>
      <c r="ACA16" s="333"/>
      <c r="ACB16" s="333"/>
      <c r="ACC16" s="333"/>
      <c r="ACD16" s="333"/>
      <c r="ACE16" s="333"/>
      <c r="ACF16" s="333"/>
      <c r="ACG16" s="333"/>
      <c r="ACH16" s="333"/>
      <c r="ACI16" s="333"/>
      <c r="ACJ16" s="333"/>
      <c r="ACK16" s="333"/>
      <c r="ACL16" s="333"/>
      <c r="ACM16" s="333"/>
      <c r="ACN16" s="333"/>
      <c r="ACO16" s="333"/>
      <c r="ACP16" s="333"/>
      <c r="ACQ16" s="333"/>
      <c r="ACR16" s="333"/>
      <c r="ACS16" s="333"/>
      <c r="ACT16" s="333"/>
      <c r="ACU16" s="333"/>
      <c r="ACV16" s="333"/>
      <c r="ACW16" s="333"/>
      <c r="ACX16" s="333"/>
      <c r="ACY16" s="333"/>
      <c r="ACZ16" s="333"/>
      <c r="ADA16" s="333"/>
      <c r="ADB16" s="333"/>
      <c r="ADC16" s="333"/>
      <c r="ADD16" s="333"/>
      <c r="ADE16" s="333"/>
      <c r="ADF16" s="333"/>
      <c r="ADG16" s="333"/>
      <c r="ADH16" s="333"/>
      <c r="ADI16" s="333"/>
      <c r="ADJ16" s="333"/>
      <c r="ADK16" s="333"/>
      <c r="ADL16" s="333"/>
      <c r="ADM16" s="333"/>
      <c r="ADN16" s="333"/>
      <c r="ADO16" s="333"/>
      <c r="ADP16" s="333"/>
      <c r="ADQ16" s="333"/>
      <c r="ADR16" s="333"/>
      <c r="ADS16" s="333"/>
      <c r="ADT16" s="333"/>
      <c r="ADU16" s="333"/>
      <c r="ADV16" s="333"/>
      <c r="ADW16" s="333"/>
      <c r="ADX16" s="333"/>
      <c r="ADY16" s="333"/>
      <c r="ADZ16" s="333"/>
      <c r="AEA16" s="333"/>
      <c r="AEB16" s="333"/>
      <c r="AEC16" s="333"/>
      <c r="AED16" s="333"/>
      <c r="AEE16" s="333"/>
      <c r="AEF16" s="333"/>
      <c r="AEG16" s="333"/>
      <c r="AEH16" s="333"/>
      <c r="AEI16" s="333"/>
      <c r="AEJ16" s="333"/>
      <c r="AEK16" s="333"/>
      <c r="AEL16" s="333"/>
      <c r="AEM16" s="333"/>
      <c r="AEN16" s="333"/>
      <c r="AEO16" s="333"/>
      <c r="AEP16" s="333"/>
      <c r="AEQ16" s="333"/>
      <c r="AER16" s="333"/>
      <c r="AES16" s="333"/>
      <c r="AET16" s="333"/>
      <c r="AEU16" s="333"/>
      <c r="AEV16" s="333"/>
      <c r="AEW16" s="333"/>
      <c r="AEX16" s="333"/>
      <c r="AEY16" s="333"/>
      <c r="AEZ16" s="333"/>
      <c r="AFA16" s="333"/>
      <c r="AFB16" s="333"/>
      <c r="AFC16" s="333"/>
      <c r="AFD16" s="333"/>
      <c r="AFE16" s="333"/>
      <c r="AFF16" s="333"/>
      <c r="AFG16" s="333"/>
      <c r="AFH16" s="333"/>
      <c r="AFI16" s="333"/>
      <c r="AFJ16" s="333"/>
      <c r="AFK16" s="333"/>
      <c r="AFL16" s="333"/>
      <c r="AFM16" s="333"/>
      <c r="AFN16" s="333"/>
      <c r="AFO16" s="333"/>
      <c r="AFP16" s="333"/>
      <c r="AFQ16" s="333"/>
      <c r="AFR16" s="333"/>
      <c r="AFS16" s="333"/>
      <c r="AFT16" s="333"/>
      <c r="AFU16" s="333"/>
      <c r="AFV16" s="333"/>
      <c r="AFW16" s="333"/>
      <c r="AFX16" s="333"/>
      <c r="AFY16" s="333"/>
      <c r="AFZ16" s="333"/>
      <c r="AGA16" s="333"/>
      <c r="AGB16" s="333"/>
      <c r="AGC16" s="333"/>
      <c r="AGD16" s="333"/>
      <c r="AGE16" s="333"/>
      <c r="AGF16" s="333"/>
      <c r="AGG16" s="333"/>
      <c r="AGH16" s="333"/>
      <c r="AGI16" s="333"/>
      <c r="AGJ16" s="333"/>
      <c r="AGK16" s="333"/>
      <c r="AGL16" s="333"/>
      <c r="AGM16" s="333"/>
      <c r="AGN16" s="333"/>
      <c r="AGO16" s="333"/>
      <c r="AGP16" s="333"/>
      <c r="AGQ16" s="333"/>
      <c r="AGR16" s="333"/>
      <c r="AGS16" s="333"/>
      <c r="AGT16" s="333"/>
      <c r="AGU16" s="333"/>
      <c r="AGV16" s="333"/>
      <c r="AGW16" s="333"/>
      <c r="AGX16" s="333"/>
      <c r="AGY16" s="333"/>
      <c r="AGZ16" s="333"/>
      <c r="AHA16" s="333"/>
      <c r="AHB16" s="333"/>
      <c r="AHC16" s="333"/>
      <c r="AHD16" s="333"/>
      <c r="AHE16" s="333"/>
      <c r="AHF16" s="333"/>
      <c r="AHG16" s="333"/>
      <c r="AHH16" s="333"/>
      <c r="AHI16" s="333"/>
      <c r="AHJ16" s="333"/>
      <c r="AHK16" s="333"/>
      <c r="AHL16" s="333"/>
      <c r="AHM16" s="333"/>
      <c r="AHN16" s="333"/>
      <c r="AHO16" s="333"/>
      <c r="AHP16" s="333"/>
      <c r="AHQ16" s="333"/>
      <c r="AHR16" s="333"/>
      <c r="AHS16" s="333"/>
      <c r="AHT16" s="333"/>
      <c r="AHU16" s="333"/>
      <c r="AHV16" s="333"/>
      <c r="AHW16" s="333"/>
      <c r="AHX16" s="333"/>
      <c r="AHY16" s="333"/>
      <c r="AHZ16" s="333"/>
      <c r="AIA16" s="333"/>
      <c r="AIB16" s="333"/>
      <c r="AIC16" s="333"/>
      <c r="AID16" s="333"/>
      <c r="AIE16" s="333"/>
      <c r="AIF16" s="333"/>
      <c r="AIG16" s="333"/>
      <c r="AIH16" s="333"/>
      <c r="AII16" s="333"/>
      <c r="AIJ16" s="333"/>
      <c r="AIK16" s="333"/>
      <c r="AIL16" s="333"/>
      <c r="AIM16" s="333"/>
      <c r="AIN16" s="333"/>
      <c r="AIO16" s="333"/>
      <c r="AIP16" s="333"/>
      <c r="AIQ16" s="333"/>
      <c r="AIR16" s="333"/>
      <c r="AIS16" s="333"/>
      <c r="AIT16" s="333"/>
      <c r="AIU16" s="333"/>
      <c r="AIV16" s="333"/>
      <c r="AIW16" s="333"/>
      <c r="AIX16" s="333"/>
      <c r="AIY16" s="333"/>
      <c r="AIZ16" s="333"/>
      <c r="AJA16" s="333"/>
      <c r="AJB16" s="333"/>
      <c r="AJC16" s="333"/>
      <c r="AJD16" s="333"/>
      <c r="AJE16" s="333"/>
      <c r="AJF16" s="333"/>
      <c r="AJG16" s="333"/>
      <c r="AJH16" s="333"/>
      <c r="AJI16" s="333"/>
      <c r="AJJ16" s="333"/>
      <c r="AJK16" s="333"/>
      <c r="AJL16" s="333"/>
      <c r="AJM16" s="333"/>
      <c r="AJN16" s="333"/>
      <c r="AJO16" s="333"/>
      <c r="AJP16" s="333"/>
      <c r="AJQ16" s="333"/>
      <c r="AJR16" s="333"/>
      <c r="AJS16" s="333"/>
      <c r="AJT16" s="333"/>
      <c r="AJU16" s="333"/>
      <c r="AJV16" s="333"/>
      <c r="AJW16" s="333"/>
      <c r="AJX16" s="333"/>
      <c r="AJY16" s="333"/>
      <c r="AJZ16" s="333"/>
      <c r="AKA16" s="333"/>
      <c r="AKB16" s="333"/>
      <c r="AKC16" s="333"/>
      <c r="AKD16" s="333"/>
      <c r="AKE16" s="333"/>
      <c r="AKF16" s="333"/>
      <c r="AKG16" s="333"/>
      <c r="AKH16" s="333"/>
      <c r="AKI16" s="333"/>
      <c r="AKJ16" s="333"/>
      <c r="AKK16" s="333"/>
      <c r="AKL16" s="333"/>
      <c r="AKM16" s="333"/>
      <c r="AKN16" s="333"/>
      <c r="AKO16" s="333"/>
      <c r="AKP16" s="333"/>
      <c r="AKQ16" s="333"/>
      <c r="AKR16" s="333"/>
      <c r="AKS16" s="333"/>
      <c r="AKT16" s="333"/>
      <c r="AKU16" s="333"/>
      <c r="AKV16" s="333"/>
      <c r="AKW16" s="333"/>
      <c r="AKX16" s="333"/>
      <c r="AKY16" s="333"/>
      <c r="AKZ16" s="333"/>
      <c r="ALA16" s="333"/>
      <c r="ALB16" s="333"/>
      <c r="ALC16" s="333"/>
      <c r="ALD16" s="333"/>
      <c r="ALE16" s="333"/>
      <c r="ALF16" s="333"/>
      <c r="ALG16" s="333"/>
      <c r="ALH16" s="333"/>
      <c r="ALI16" s="333"/>
      <c r="ALJ16" s="333"/>
      <c r="ALK16" s="333"/>
      <c r="ALL16" s="333"/>
      <c r="ALM16" s="333"/>
      <c r="ALN16" s="333"/>
      <c r="ALO16" s="333"/>
      <c r="ALP16" s="333"/>
      <c r="ALQ16" s="333"/>
      <c r="ALR16" s="333"/>
      <c r="ALS16" s="333"/>
      <c r="ALT16" s="333"/>
      <c r="ALU16" s="333"/>
      <c r="ALV16" s="333"/>
      <c r="ALW16" s="333"/>
      <c r="ALX16" s="333"/>
      <c r="ALY16" s="333"/>
      <c r="ALZ16" s="333"/>
      <c r="AMA16" s="333"/>
      <c r="AMB16" s="333"/>
      <c r="AMC16" s="333"/>
      <c r="AMD16" s="333"/>
      <c r="AME16" s="333"/>
      <c r="AMF16" s="333"/>
      <c r="AMG16" s="333"/>
      <c r="AMH16" s="333"/>
      <c r="AMI16" s="333"/>
      <c r="AMJ16" s="333"/>
      <c r="AMK16" s="333"/>
      <c r="AML16" s="333"/>
      <c r="AMM16" s="333"/>
      <c r="AMN16" s="333"/>
      <c r="AMO16" s="333"/>
      <c r="AMP16" s="333"/>
      <c r="AMQ16" s="333"/>
      <c r="AMR16" s="333"/>
      <c r="AMS16" s="333"/>
      <c r="AMT16" s="333"/>
      <c r="AMU16" s="333"/>
      <c r="AMV16" s="333"/>
      <c r="AMW16" s="333"/>
      <c r="AMX16" s="333"/>
      <c r="AMY16" s="333"/>
      <c r="AMZ16" s="333"/>
      <c r="ANA16" s="333"/>
      <c r="ANB16" s="333"/>
      <c r="ANC16" s="333"/>
      <c r="AND16" s="333"/>
      <c r="ANE16" s="333"/>
      <c r="ANF16" s="333"/>
      <c r="ANG16" s="333"/>
      <c r="ANH16" s="333"/>
      <c r="ANI16" s="333"/>
      <c r="ANJ16" s="333"/>
      <c r="ANK16" s="333"/>
      <c r="ANL16" s="333"/>
      <c r="ANM16" s="333"/>
      <c r="ANN16" s="333"/>
      <c r="ANO16" s="333"/>
      <c r="ANP16" s="333"/>
      <c r="ANQ16" s="333"/>
      <c r="ANR16" s="333"/>
      <c r="ANS16" s="333"/>
      <c r="ANT16" s="333"/>
      <c r="ANU16" s="333"/>
      <c r="ANV16" s="333"/>
      <c r="ANW16" s="333"/>
      <c r="ANX16" s="333"/>
      <c r="ANY16" s="333"/>
      <c r="ANZ16" s="333"/>
      <c r="AOA16" s="333"/>
      <c r="AOB16" s="333"/>
      <c r="AOC16" s="333"/>
      <c r="AOD16" s="333"/>
      <c r="AOE16" s="333"/>
      <c r="AOF16" s="333"/>
      <c r="AOG16" s="333"/>
      <c r="AOH16" s="333"/>
      <c r="AOI16" s="333"/>
      <c r="AOJ16" s="333"/>
      <c r="AOK16" s="333"/>
      <c r="AOL16" s="333"/>
      <c r="AOM16" s="333"/>
      <c r="AON16" s="333"/>
      <c r="AOO16" s="333"/>
      <c r="AOP16" s="333"/>
      <c r="AOQ16" s="333"/>
      <c r="AOR16" s="333"/>
      <c r="AOS16" s="333"/>
      <c r="AOT16" s="333"/>
      <c r="AOU16" s="333"/>
      <c r="AOV16" s="333"/>
      <c r="AOW16" s="333"/>
      <c r="AOX16" s="333"/>
      <c r="AOY16" s="333"/>
      <c r="AOZ16" s="333"/>
      <c r="APA16" s="333"/>
      <c r="APB16" s="333"/>
      <c r="APC16" s="333"/>
      <c r="APD16" s="333"/>
      <c r="APE16" s="333"/>
      <c r="APF16" s="333"/>
      <c r="APG16" s="333"/>
      <c r="APH16" s="333"/>
      <c r="API16" s="333"/>
      <c r="APJ16" s="333"/>
      <c r="APK16" s="333"/>
      <c r="APL16" s="333"/>
      <c r="APM16" s="333"/>
      <c r="APN16" s="333"/>
      <c r="APO16" s="333"/>
      <c r="APP16" s="333"/>
      <c r="APQ16" s="333"/>
      <c r="APR16" s="333"/>
      <c r="APS16" s="333"/>
      <c r="APT16" s="333"/>
      <c r="APU16" s="333"/>
      <c r="APV16" s="333"/>
      <c r="APW16" s="333"/>
      <c r="APX16" s="333"/>
      <c r="APY16" s="333"/>
      <c r="APZ16" s="333"/>
      <c r="AQA16" s="333"/>
      <c r="AQB16" s="333"/>
      <c r="AQC16" s="333"/>
      <c r="AQD16" s="333"/>
      <c r="AQE16" s="333"/>
      <c r="AQF16" s="333"/>
      <c r="AQG16" s="333"/>
      <c r="AQH16" s="333"/>
      <c r="AQI16" s="333"/>
      <c r="AQJ16" s="333"/>
      <c r="AQK16" s="333"/>
      <c r="AQL16" s="333"/>
      <c r="AQM16" s="333"/>
      <c r="AQN16" s="333"/>
      <c r="AQO16" s="333"/>
      <c r="AQP16" s="333"/>
      <c r="AQQ16" s="333"/>
      <c r="AQR16" s="333"/>
      <c r="AQS16" s="333"/>
      <c r="AQT16" s="333"/>
      <c r="AQU16" s="333"/>
      <c r="AQV16" s="333"/>
      <c r="AQW16" s="333"/>
      <c r="AQX16" s="333"/>
      <c r="AQY16" s="333"/>
      <c r="AQZ16" s="333"/>
      <c r="ARA16" s="333"/>
      <c r="ARB16" s="333"/>
      <c r="ARC16" s="333"/>
      <c r="ARD16" s="333"/>
      <c r="ARE16" s="333"/>
      <c r="ARF16" s="333"/>
      <c r="ARG16" s="333"/>
      <c r="ARH16" s="333"/>
      <c r="ARI16" s="333"/>
      <c r="ARJ16" s="333"/>
      <c r="ARK16" s="333"/>
      <c r="ARL16" s="333"/>
      <c r="ARM16" s="333"/>
      <c r="ARN16" s="333"/>
      <c r="ARO16" s="333"/>
      <c r="ARP16" s="333"/>
      <c r="ARQ16" s="333"/>
      <c r="ARR16" s="333"/>
      <c r="ARS16" s="333"/>
      <c r="ART16" s="333"/>
      <c r="ARU16" s="333"/>
      <c r="ARV16" s="333"/>
      <c r="ARW16" s="333"/>
      <c r="ARX16" s="333"/>
      <c r="ARY16" s="333"/>
      <c r="ARZ16" s="333"/>
      <c r="ASA16" s="333"/>
      <c r="ASB16" s="333"/>
      <c r="ASC16" s="333"/>
      <c r="ASD16" s="333"/>
      <c r="ASE16" s="333"/>
      <c r="ASF16" s="333"/>
      <c r="ASG16" s="333"/>
      <c r="ASH16" s="333"/>
      <c r="ASI16" s="333"/>
      <c r="ASJ16" s="333"/>
      <c r="ASK16" s="333"/>
      <c r="ASL16" s="333"/>
      <c r="ASM16" s="333"/>
      <c r="ASN16" s="333"/>
      <c r="ASO16" s="333"/>
      <c r="ASP16" s="333"/>
      <c r="ASQ16" s="333"/>
      <c r="ASR16" s="333"/>
      <c r="ASS16" s="333"/>
      <c r="AST16" s="333"/>
      <c r="ASU16" s="333"/>
      <c r="ASV16" s="333"/>
      <c r="ASW16" s="333"/>
      <c r="ASX16" s="333"/>
      <c r="ASY16" s="333"/>
      <c r="ASZ16" s="333"/>
      <c r="ATA16" s="333"/>
      <c r="ATB16" s="333"/>
      <c r="ATC16" s="333"/>
      <c r="ATD16" s="333"/>
      <c r="ATE16" s="333"/>
      <c r="ATF16" s="333"/>
      <c r="ATG16" s="333"/>
      <c r="ATH16" s="333"/>
      <c r="ATI16" s="333"/>
      <c r="ATJ16" s="333"/>
      <c r="ATK16" s="333"/>
      <c r="ATL16" s="333"/>
      <c r="ATM16" s="333"/>
      <c r="ATN16" s="333"/>
      <c r="ATO16" s="333"/>
      <c r="ATP16" s="333"/>
      <c r="ATQ16" s="333"/>
      <c r="ATR16" s="333"/>
      <c r="ATS16" s="333"/>
      <c r="ATT16" s="333"/>
      <c r="ATU16" s="333"/>
      <c r="ATV16" s="333"/>
      <c r="ATW16" s="333"/>
      <c r="ATX16" s="333"/>
      <c r="ATY16" s="333"/>
      <c r="ATZ16" s="333"/>
      <c r="AUA16" s="333"/>
      <c r="AUB16" s="333"/>
      <c r="AUC16" s="333"/>
      <c r="AUD16" s="333"/>
      <c r="AUE16" s="333"/>
      <c r="AUF16" s="333"/>
      <c r="AUG16" s="333"/>
      <c r="AUH16" s="333"/>
      <c r="AUI16" s="333"/>
      <c r="AUJ16" s="333"/>
      <c r="AUK16" s="333"/>
      <c r="AUL16" s="333"/>
      <c r="AUM16" s="333"/>
      <c r="AUN16" s="333"/>
      <c r="AUO16" s="333"/>
      <c r="AUP16" s="333"/>
      <c r="AUQ16" s="333"/>
      <c r="AUR16" s="333"/>
      <c r="AUS16" s="333"/>
      <c r="AUT16" s="333"/>
      <c r="AUU16" s="333"/>
      <c r="AUV16" s="333"/>
      <c r="AUW16" s="333"/>
      <c r="AUX16" s="333"/>
      <c r="AUY16" s="333"/>
      <c r="AUZ16" s="333"/>
      <c r="AVA16" s="333"/>
      <c r="AVB16" s="333"/>
      <c r="AVC16" s="333"/>
      <c r="AVD16" s="333"/>
      <c r="AVE16" s="333"/>
      <c r="AVF16" s="333"/>
      <c r="AVG16" s="333"/>
      <c r="AVH16" s="333"/>
      <c r="AVI16" s="333"/>
      <c r="AVJ16" s="333"/>
      <c r="AVK16" s="333"/>
      <c r="AVL16" s="333"/>
      <c r="AVM16" s="333"/>
      <c r="AVN16" s="333"/>
      <c r="AVO16" s="333"/>
      <c r="AVP16" s="333"/>
      <c r="AVQ16" s="333"/>
      <c r="AVR16" s="333"/>
      <c r="AVS16" s="333"/>
      <c r="AVT16" s="333"/>
      <c r="AVU16" s="333"/>
      <c r="AVV16" s="333"/>
      <c r="AVW16" s="333"/>
      <c r="AVX16" s="333"/>
      <c r="AVY16" s="333"/>
      <c r="AVZ16" s="333"/>
      <c r="AWA16" s="333"/>
      <c r="AWB16" s="333"/>
      <c r="AWC16" s="333"/>
      <c r="AWD16" s="333"/>
      <c r="AWE16" s="333"/>
      <c r="AWF16" s="333"/>
      <c r="AWG16" s="333"/>
      <c r="AWH16" s="333"/>
      <c r="AWI16" s="333"/>
      <c r="AWJ16" s="333"/>
      <c r="AWK16" s="333"/>
      <c r="AWL16" s="333"/>
      <c r="AWM16" s="333"/>
      <c r="AWN16" s="333"/>
      <c r="AWO16" s="333"/>
      <c r="AWP16" s="333"/>
      <c r="AWQ16" s="333"/>
      <c r="AWR16" s="333"/>
      <c r="AWS16" s="333"/>
      <c r="AWT16" s="333"/>
      <c r="AWU16" s="333"/>
      <c r="AWV16" s="333"/>
      <c r="AWW16" s="333"/>
      <c r="AWX16" s="333"/>
      <c r="AWY16" s="333"/>
      <c r="AWZ16" s="333"/>
      <c r="AXA16" s="333"/>
      <c r="AXB16" s="333"/>
      <c r="AXC16" s="333"/>
      <c r="AXD16" s="333"/>
      <c r="AXE16" s="333"/>
      <c r="AXF16" s="333"/>
      <c r="AXG16" s="333"/>
      <c r="AXH16" s="333"/>
      <c r="AXI16" s="333"/>
      <c r="AXJ16" s="333"/>
      <c r="AXK16" s="333"/>
      <c r="AXL16" s="333"/>
      <c r="AXM16" s="333"/>
      <c r="AXN16" s="333"/>
      <c r="AXO16" s="333"/>
      <c r="AXP16" s="333"/>
      <c r="AXQ16" s="333"/>
      <c r="AXR16" s="333"/>
      <c r="AXS16" s="333"/>
      <c r="AXT16" s="333"/>
      <c r="AXU16" s="333"/>
      <c r="AXV16" s="333"/>
      <c r="AXW16" s="333"/>
      <c r="AXX16" s="333"/>
      <c r="AXY16" s="333"/>
      <c r="AXZ16" s="333"/>
      <c r="AYA16" s="333"/>
      <c r="AYB16" s="333"/>
      <c r="AYC16" s="333"/>
      <c r="AYD16" s="333"/>
      <c r="AYE16" s="333"/>
      <c r="AYF16" s="333"/>
      <c r="AYG16" s="333"/>
      <c r="AYH16" s="333"/>
      <c r="AYI16" s="333"/>
      <c r="AYJ16" s="333"/>
      <c r="AYK16" s="333"/>
      <c r="AYL16" s="333"/>
      <c r="AYM16" s="333"/>
      <c r="AYN16" s="333"/>
      <c r="AYO16" s="333"/>
      <c r="AYP16" s="333"/>
      <c r="AYQ16" s="333"/>
      <c r="AYR16" s="333"/>
      <c r="AYS16" s="333"/>
      <c r="AYT16" s="333"/>
      <c r="AYU16" s="333"/>
      <c r="AYV16" s="333"/>
      <c r="AYW16" s="333"/>
      <c r="AYX16" s="333"/>
      <c r="AYY16" s="333"/>
      <c r="AYZ16" s="333"/>
      <c r="AZA16" s="333"/>
      <c r="AZB16" s="333"/>
      <c r="AZC16" s="333"/>
      <c r="AZD16" s="333"/>
      <c r="AZE16" s="333"/>
      <c r="AZF16" s="333"/>
      <c r="AZG16" s="333"/>
      <c r="AZH16" s="333"/>
      <c r="AZI16" s="333"/>
      <c r="AZJ16" s="333"/>
      <c r="AZK16" s="333"/>
      <c r="AZL16" s="333"/>
      <c r="AZM16" s="333"/>
      <c r="AZN16" s="333"/>
      <c r="AZO16" s="333"/>
      <c r="AZP16" s="333"/>
      <c r="AZQ16" s="333"/>
      <c r="AZR16" s="333"/>
      <c r="AZS16" s="333"/>
      <c r="AZT16" s="333"/>
      <c r="AZU16" s="333"/>
      <c r="AZV16" s="333"/>
      <c r="AZW16" s="333"/>
      <c r="AZX16" s="333"/>
      <c r="AZY16" s="333"/>
      <c r="AZZ16" s="333"/>
      <c r="BAA16" s="333"/>
      <c r="BAB16" s="333"/>
      <c r="BAC16" s="333"/>
      <c r="BAD16" s="333"/>
      <c r="BAE16" s="333"/>
      <c r="BAF16" s="333"/>
      <c r="BAG16" s="333"/>
      <c r="BAH16" s="333"/>
      <c r="BAI16" s="333"/>
      <c r="BAJ16" s="333"/>
      <c r="BAK16" s="333"/>
      <c r="BAL16" s="333"/>
      <c r="BAM16" s="333"/>
      <c r="BAN16" s="333"/>
      <c r="BAO16" s="333"/>
      <c r="BAP16" s="333"/>
      <c r="BAQ16" s="333"/>
      <c r="BAR16" s="333"/>
      <c r="BAS16" s="333"/>
      <c r="BAT16" s="333"/>
      <c r="BAU16" s="333"/>
      <c r="BAV16" s="333"/>
      <c r="BAW16" s="333"/>
      <c r="BAX16" s="333"/>
      <c r="BAY16" s="333"/>
      <c r="BAZ16" s="333"/>
      <c r="BBA16" s="333"/>
      <c r="BBB16" s="333"/>
      <c r="BBC16" s="333"/>
      <c r="BBD16" s="333"/>
      <c r="BBE16" s="333"/>
      <c r="BBF16" s="333"/>
      <c r="BBG16" s="333"/>
      <c r="BBH16" s="333"/>
      <c r="BBI16" s="333"/>
      <c r="BBJ16" s="333"/>
      <c r="BBK16" s="333"/>
      <c r="BBL16" s="333"/>
      <c r="BBM16" s="333"/>
      <c r="BBN16" s="333"/>
      <c r="BBO16" s="333"/>
      <c r="BBP16" s="333"/>
      <c r="BBQ16" s="333"/>
      <c r="BBR16" s="333"/>
      <c r="BBS16" s="333"/>
      <c r="BBT16" s="333"/>
      <c r="BBU16" s="333"/>
      <c r="BBV16" s="333"/>
      <c r="BBW16" s="333"/>
      <c r="BBX16" s="333"/>
      <c r="BBY16" s="333"/>
      <c r="BBZ16" s="333"/>
      <c r="BCA16" s="333"/>
      <c r="BCB16" s="333"/>
      <c r="BCC16" s="333"/>
      <c r="BCD16" s="333"/>
      <c r="BCE16" s="333"/>
      <c r="BCF16" s="333"/>
      <c r="BCG16" s="333"/>
      <c r="BCH16" s="333"/>
      <c r="BCI16" s="333"/>
      <c r="BCJ16" s="333"/>
      <c r="BCK16" s="333"/>
      <c r="BCL16" s="333"/>
      <c r="BCM16" s="333"/>
      <c r="BCN16" s="333"/>
      <c r="BCO16" s="333"/>
      <c r="BCP16" s="333"/>
      <c r="BCQ16" s="333"/>
      <c r="BCR16" s="333"/>
      <c r="BCS16" s="333"/>
      <c r="BCT16" s="333"/>
      <c r="BCU16" s="333"/>
      <c r="BCV16" s="333"/>
      <c r="BCW16" s="333"/>
      <c r="BCX16" s="333"/>
      <c r="BCY16" s="333"/>
      <c r="BCZ16" s="333"/>
      <c r="BDA16" s="333"/>
      <c r="BDB16" s="333"/>
      <c r="BDC16" s="333"/>
      <c r="BDD16" s="333"/>
      <c r="BDE16" s="333"/>
      <c r="BDF16" s="333"/>
      <c r="BDG16" s="333"/>
      <c r="BDH16" s="333"/>
      <c r="BDI16" s="333"/>
      <c r="BDJ16" s="333"/>
      <c r="BDK16" s="333"/>
      <c r="BDL16" s="333"/>
      <c r="BDM16" s="333"/>
      <c r="BDN16" s="333"/>
      <c r="BDO16" s="333"/>
      <c r="BDP16" s="333"/>
      <c r="BDQ16" s="333"/>
      <c r="BDR16" s="333"/>
      <c r="BDS16" s="333"/>
      <c r="BDT16" s="333"/>
      <c r="BDU16" s="333"/>
      <c r="BDV16" s="333"/>
      <c r="BDW16" s="333"/>
      <c r="BDX16" s="333"/>
      <c r="BDY16" s="333"/>
      <c r="BDZ16" s="333"/>
      <c r="BEA16" s="333"/>
      <c r="BEB16" s="333"/>
      <c r="BEC16" s="333"/>
      <c r="BED16" s="333"/>
      <c r="BEE16" s="333"/>
      <c r="BEF16" s="333"/>
      <c r="BEG16" s="333"/>
      <c r="BEH16" s="333"/>
      <c r="BEI16" s="333"/>
      <c r="BEJ16" s="333"/>
      <c r="BEK16" s="333"/>
      <c r="BEL16" s="333"/>
      <c r="BEM16" s="333"/>
      <c r="BEN16" s="333"/>
      <c r="BEO16" s="333"/>
      <c r="BEP16" s="333"/>
      <c r="BEQ16" s="333"/>
      <c r="BER16" s="333"/>
      <c r="BES16" s="333"/>
      <c r="BET16" s="333"/>
      <c r="BEU16" s="333"/>
      <c r="BEV16" s="333"/>
      <c r="BEW16" s="333"/>
      <c r="BEX16" s="333"/>
      <c r="BEY16" s="333"/>
      <c r="BEZ16" s="333"/>
      <c r="BFA16" s="333"/>
      <c r="BFB16" s="333"/>
      <c r="BFC16" s="333"/>
      <c r="BFD16" s="333"/>
      <c r="BFE16" s="333"/>
      <c r="BFF16" s="333"/>
      <c r="BFG16" s="333"/>
      <c r="BFH16" s="333"/>
      <c r="BFI16" s="333"/>
      <c r="BFJ16" s="333"/>
      <c r="BFK16" s="333"/>
      <c r="BFL16" s="333"/>
      <c r="BFM16" s="333"/>
      <c r="BFN16" s="333"/>
      <c r="BFO16" s="333"/>
      <c r="BFP16" s="333"/>
      <c r="BFQ16" s="333"/>
      <c r="BFR16" s="333"/>
      <c r="BFS16" s="333"/>
      <c r="BFT16" s="333"/>
      <c r="BFU16" s="333"/>
      <c r="BFV16" s="333"/>
      <c r="BFW16" s="333"/>
      <c r="BFX16" s="333"/>
      <c r="BFY16" s="333"/>
      <c r="BFZ16" s="333"/>
      <c r="BGA16" s="333"/>
      <c r="BGB16" s="333"/>
      <c r="BGC16" s="333"/>
      <c r="BGD16" s="333"/>
      <c r="BGE16" s="333"/>
      <c r="BGF16" s="333"/>
      <c r="BGG16" s="333"/>
      <c r="BGH16" s="333"/>
      <c r="BGI16" s="333"/>
      <c r="BGJ16" s="333"/>
      <c r="BGK16" s="333"/>
      <c r="BGL16" s="333"/>
      <c r="BGM16" s="333"/>
      <c r="BGN16" s="333"/>
      <c r="BGO16" s="333"/>
      <c r="BGP16" s="333"/>
      <c r="BGQ16" s="333"/>
      <c r="BGR16" s="333"/>
      <c r="BGS16" s="333"/>
      <c r="BGT16" s="333"/>
      <c r="BGU16" s="333"/>
      <c r="BGV16" s="333"/>
      <c r="BGW16" s="333"/>
      <c r="BGX16" s="333"/>
      <c r="BGY16" s="333"/>
      <c r="BGZ16" s="333"/>
      <c r="BHA16" s="333"/>
      <c r="BHB16" s="333"/>
      <c r="BHC16" s="333"/>
      <c r="BHD16" s="333"/>
      <c r="BHE16" s="333"/>
      <c r="BHF16" s="333"/>
      <c r="BHG16" s="333"/>
      <c r="BHH16" s="333"/>
      <c r="BHI16" s="333"/>
      <c r="BHJ16" s="333"/>
      <c r="BHK16" s="333"/>
      <c r="BHL16" s="333"/>
      <c r="BHM16" s="333"/>
      <c r="BHN16" s="333"/>
      <c r="BHO16" s="333"/>
      <c r="BHP16" s="333"/>
      <c r="BHQ16" s="333"/>
      <c r="BHR16" s="333"/>
      <c r="BHS16" s="333"/>
      <c r="BHT16" s="333"/>
      <c r="BHU16" s="333"/>
      <c r="BHV16" s="333"/>
      <c r="BHW16" s="333"/>
      <c r="BHX16" s="333"/>
      <c r="BHY16" s="333"/>
      <c r="BHZ16" s="333"/>
      <c r="BIA16" s="333"/>
      <c r="BIB16" s="333"/>
      <c r="BIC16" s="333"/>
      <c r="BID16" s="333"/>
      <c r="BIE16" s="333"/>
      <c r="BIF16" s="333"/>
      <c r="BIG16" s="333"/>
      <c r="BIH16" s="333"/>
      <c r="BII16" s="333"/>
      <c r="BIJ16" s="333"/>
      <c r="BIK16" s="333"/>
      <c r="BIL16" s="333"/>
      <c r="BIM16" s="333"/>
      <c r="BIN16" s="333"/>
      <c r="BIO16" s="333"/>
      <c r="BIP16" s="333"/>
      <c r="BIQ16" s="333"/>
      <c r="BIR16" s="333"/>
      <c r="BIS16" s="333"/>
      <c r="BIT16" s="333"/>
      <c r="BIU16" s="333"/>
      <c r="BIV16" s="333"/>
      <c r="BIW16" s="333"/>
      <c r="BIX16" s="333"/>
      <c r="BIY16" s="333"/>
      <c r="BIZ16" s="333"/>
      <c r="BJA16" s="333"/>
      <c r="BJB16" s="333"/>
      <c r="BJC16" s="333"/>
      <c r="BJD16" s="333"/>
      <c r="BJE16" s="333"/>
      <c r="BJF16" s="333"/>
      <c r="BJG16" s="333"/>
      <c r="BJH16" s="333"/>
      <c r="BJI16" s="333"/>
      <c r="BJJ16" s="333"/>
      <c r="BJK16" s="333"/>
      <c r="BJL16" s="333"/>
      <c r="BJM16" s="333"/>
      <c r="BJN16" s="333"/>
      <c r="BJO16" s="333"/>
      <c r="BJP16" s="333"/>
      <c r="BJQ16" s="333"/>
      <c r="BJR16" s="333"/>
      <c r="BJS16" s="333"/>
      <c r="BJT16" s="333"/>
      <c r="BJU16" s="333"/>
      <c r="BJV16" s="333"/>
      <c r="BJW16" s="333"/>
      <c r="BJX16" s="333"/>
      <c r="BJY16" s="333"/>
      <c r="BJZ16" s="333"/>
      <c r="BKA16" s="333"/>
      <c r="BKB16" s="333"/>
      <c r="BKC16" s="333"/>
      <c r="BKD16" s="333"/>
      <c r="BKE16" s="333"/>
      <c r="BKF16" s="333"/>
      <c r="BKG16" s="333"/>
      <c r="BKH16" s="333"/>
      <c r="BKI16" s="333"/>
      <c r="BKJ16" s="333"/>
      <c r="BKK16" s="333"/>
      <c r="BKL16" s="333"/>
      <c r="BKM16" s="333"/>
      <c r="BKN16" s="333"/>
      <c r="BKO16" s="333"/>
      <c r="BKP16" s="333"/>
      <c r="BKQ16" s="333"/>
      <c r="BKR16" s="333"/>
      <c r="BKS16" s="333"/>
      <c r="BKT16" s="333"/>
      <c r="BKU16" s="333"/>
      <c r="BKV16" s="333"/>
      <c r="BKW16" s="333"/>
      <c r="BKX16" s="333"/>
      <c r="BKY16" s="333"/>
      <c r="BKZ16" s="333"/>
      <c r="BLA16" s="333"/>
      <c r="BLB16" s="333"/>
      <c r="BLC16" s="333"/>
      <c r="BLD16" s="333"/>
      <c r="BLE16" s="333"/>
      <c r="BLF16" s="333"/>
      <c r="BLG16" s="333"/>
      <c r="BLH16" s="333"/>
      <c r="BLI16" s="333"/>
      <c r="BLJ16" s="333"/>
      <c r="BLK16" s="333"/>
      <c r="BLL16" s="333"/>
      <c r="BLM16" s="333"/>
      <c r="BLN16" s="333"/>
      <c r="BLO16" s="333"/>
      <c r="BLP16" s="333"/>
      <c r="BLQ16" s="333"/>
      <c r="BLR16" s="333"/>
      <c r="BLS16" s="333"/>
      <c r="BLT16" s="333"/>
      <c r="BLU16" s="333"/>
      <c r="BLV16" s="333"/>
      <c r="BLW16" s="333"/>
      <c r="BLX16" s="333"/>
      <c r="BLY16" s="333"/>
      <c r="BLZ16" s="333"/>
      <c r="BMA16" s="333"/>
      <c r="BMB16" s="333"/>
      <c r="BMC16" s="333"/>
      <c r="BMD16" s="333"/>
      <c r="BME16" s="333"/>
      <c r="BMF16" s="333"/>
      <c r="BMG16" s="333"/>
      <c r="BMH16" s="333"/>
      <c r="BMI16" s="333"/>
      <c r="BMJ16" s="333"/>
      <c r="BMK16" s="333"/>
      <c r="BML16" s="333"/>
      <c r="BMM16" s="333"/>
      <c r="BMN16" s="333"/>
      <c r="BMO16" s="333"/>
      <c r="BMP16" s="333"/>
      <c r="BMQ16" s="333"/>
      <c r="BMR16" s="333"/>
      <c r="BMS16" s="333"/>
      <c r="BMT16" s="333"/>
      <c r="BMU16" s="333"/>
      <c r="BMV16" s="333"/>
      <c r="BMW16" s="333"/>
      <c r="BMX16" s="333"/>
      <c r="BMY16" s="333"/>
      <c r="BMZ16" s="333"/>
      <c r="BNA16" s="333"/>
      <c r="BNB16" s="333"/>
      <c r="BNC16" s="333"/>
      <c r="BND16" s="333"/>
      <c r="BNE16" s="333"/>
      <c r="BNF16" s="333"/>
      <c r="BNG16" s="333"/>
      <c r="BNH16" s="333"/>
      <c r="BNI16" s="333"/>
      <c r="BNJ16" s="333"/>
      <c r="BNK16" s="333"/>
      <c r="BNL16" s="333"/>
      <c r="BNM16" s="333"/>
      <c r="BNN16" s="333"/>
      <c r="BNO16" s="333"/>
      <c r="BNP16" s="333"/>
      <c r="BNQ16" s="333"/>
      <c r="BNR16" s="333"/>
      <c r="BNS16" s="333"/>
      <c r="BNT16" s="333"/>
      <c r="BNU16" s="333"/>
      <c r="BNV16" s="333"/>
      <c r="BNW16" s="333"/>
      <c r="BNX16" s="333"/>
      <c r="BNY16" s="333"/>
      <c r="BNZ16" s="333"/>
      <c r="BOA16" s="333"/>
      <c r="BOB16" s="333"/>
      <c r="BOC16" s="333"/>
      <c r="BOD16" s="333"/>
      <c r="BOE16" s="333"/>
      <c r="BOF16" s="333"/>
      <c r="BOG16" s="333"/>
      <c r="BOH16" s="333"/>
      <c r="BOI16" s="333"/>
      <c r="BOJ16" s="333"/>
      <c r="BOK16" s="333"/>
      <c r="BOL16" s="333"/>
      <c r="BOM16" s="333"/>
      <c r="BON16" s="333"/>
      <c r="BOO16" s="333"/>
      <c r="BOP16" s="333"/>
      <c r="BOQ16" s="333"/>
      <c r="BOR16" s="333"/>
      <c r="BOS16" s="333"/>
      <c r="BOT16" s="333"/>
      <c r="BOU16" s="333"/>
      <c r="BOV16" s="333"/>
    </row>
    <row r="17" spans="1:1764" s="34" customFormat="1" ht="63" customHeight="1">
      <c r="A17" s="579" t="s">
        <v>27</v>
      </c>
      <c r="B17" s="580" t="s">
        <v>28</v>
      </c>
      <c r="C17" s="24" t="s">
        <v>647</v>
      </c>
      <c r="D17" s="33" t="s">
        <v>648</v>
      </c>
      <c r="E17" s="231" t="s">
        <v>1238</v>
      </c>
      <c r="F17" s="33" t="s">
        <v>34</v>
      </c>
      <c r="G17" s="570"/>
      <c r="H17" s="570"/>
      <c r="I17" s="546"/>
      <c r="J17" s="559">
        <f>SUM(K17,L17)</f>
        <v>342868900</v>
      </c>
      <c r="K17" s="559">
        <f>SUM(K19,K20,K21,K22)</f>
        <v>339858900</v>
      </c>
      <c r="L17" s="581">
        <f>SUM(L19,L20,L21,L22)</f>
        <v>3010000</v>
      </c>
      <c r="M17" s="331"/>
      <c r="N17" s="331"/>
      <c r="O17" s="331"/>
      <c r="P17" s="331"/>
      <c r="Q17" s="327"/>
      <c r="R17" s="331"/>
      <c r="S17" s="331"/>
      <c r="T17" s="331"/>
      <c r="U17" s="331"/>
      <c r="V17" s="334"/>
      <c r="W17" s="334"/>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c r="BL17" s="334"/>
      <c r="BM17" s="334"/>
      <c r="BN17" s="334"/>
      <c r="BO17" s="334"/>
      <c r="BP17" s="334"/>
      <c r="BQ17" s="334"/>
      <c r="BR17" s="334"/>
      <c r="BS17" s="334"/>
      <c r="BT17" s="334"/>
      <c r="BU17" s="334"/>
      <c r="BV17" s="334"/>
      <c r="BW17" s="334"/>
      <c r="BX17" s="334"/>
      <c r="BY17" s="334"/>
      <c r="BZ17" s="334"/>
      <c r="CA17" s="334"/>
      <c r="CB17" s="334"/>
      <c r="CC17" s="334"/>
      <c r="CD17" s="334"/>
      <c r="CE17" s="334"/>
      <c r="CF17" s="334"/>
      <c r="CG17" s="334"/>
      <c r="CH17" s="334"/>
      <c r="CI17" s="334"/>
      <c r="CJ17" s="334"/>
      <c r="CK17" s="334"/>
      <c r="CL17" s="334"/>
      <c r="CM17" s="334"/>
      <c r="CN17" s="334"/>
      <c r="CO17" s="334"/>
      <c r="CP17" s="334"/>
      <c r="CQ17" s="334"/>
      <c r="CR17" s="334"/>
      <c r="CS17" s="334"/>
      <c r="CT17" s="334"/>
      <c r="CU17" s="334"/>
      <c r="CV17" s="334"/>
      <c r="CW17" s="334"/>
      <c r="CX17" s="334"/>
      <c r="CY17" s="334"/>
      <c r="CZ17" s="334"/>
      <c r="DA17" s="334"/>
      <c r="DB17" s="334"/>
      <c r="DC17" s="334"/>
      <c r="DD17" s="334"/>
      <c r="DE17" s="334"/>
      <c r="DF17" s="334"/>
      <c r="DG17" s="334"/>
      <c r="DH17" s="334"/>
      <c r="DI17" s="334"/>
      <c r="DJ17" s="334"/>
      <c r="DK17" s="334"/>
      <c r="DL17" s="334"/>
      <c r="DM17" s="334"/>
      <c r="DN17" s="334"/>
      <c r="DO17" s="334"/>
      <c r="DP17" s="334"/>
      <c r="DQ17" s="334"/>
      <c r="DR17" s="334"/>
      <c r="DS17" s="334"/>
      <c r="DT17" s="334"/>
      <c r="DU17" s="334"/>
      <c r="DV17" s="334"/>
      <c r="DW17" s="334"/>
      <c r="DX17" s="334"/>
      <c r="DY17" s="334"/>
      <c r="DZ17" s="334"/>
      <c r="EA17" s="334"/>
      <c r="EB17" s="334"/>
      <c r="EC17" s="334"/>
      <c r="ED17" s="334"/>
      <c r="EE17" s="334"/>
      <c r="EF17" s="334"/>
      <c r="EG17" s="334"/>
      <c r="EH17" s="334"/>
      <c r="EI17" s="334"/>
      <c r="EJ17" s="334"/>
      <c r="EK17" s="334"/>
      <c r="EL17" s="334"/>
      <c r="EM17" s="334"/>
      <c r="EN17" s="334"/>
      <c r="EO17" s="334"/>
      <c r="EP17" s="334"/>
      <c r="EQ17" s="334"/>
      <c r="ER17" s="334"/>
      <c r="ES17" s="334"/>
      <c r="ET17" s="334"/>
      <c r="EU17" s="334"/>
      <c r="EV17" s="334"/>
      <c r="EW17" s="334"/>
      <c r="EX17" s="334"/>
      <c r="EY17" s="334"/>
      <c r="EZ17" s="334"/>
      <c r="FA17" s="334"/>
      <c r="FB17" s="334"/>
      <c r="FC17" s="334"/>
      <c r="FD17" s="334"/>
      <c r="FE17" s="334"/>
      <c r="FF17" s="334"/>
      <c r="FG17" s="334"/>
      <c r="FH17" s="334"/>
      <c r="FI17" s="334"/>
      <c r="FJ17" s="334"/>
      <c r="FK17" s="334"/>
      <c r="FL17" s="334"/>
      <c r="FM17" s="334"/>
      <c r="FN17" s="334"/>
      <c r="FO17" s="334"/>
      <c r="FP17" s="334"/>
      <c r="FQ17" s="334"/>
      <c r="FR17" s="334"/>
      <c r="FS17" s="334"/>
      <c r="FT17" s="334"/>
      <c r="FU17" s="334"/>
      <c r="FV17" s="334"/>
      <c r="FW17" s="334"/>
      <c r="FX17" s="334"/>
      <c r="FY17" s="334"/>
      <c r="FZ17" s="334"/>
      <c r="GA17" s="334"/>
      <c r="GB17" s="334"/>
      <c r="GC17" s="334"/>
      <c r="GD17" s="334"/>
      <c r="GE17" s="334"/>
      <c r="GF17" s="334"/>
      <c r="GG17" s="334"/>
      <c r="GH17" s="334"/>
      <c r="GI17" s="334"/>
      <c r="GJ17" s="334"/>
      <c r="GK17" s="334"/>
      <c r="GL17" s="334"/>
      <c r="GM17" s="334"/>
      <c r="GN17" s="334"/>
      <c r="GO17" s="334"/>
      <c r="GP17" s="334"/>
      <c r="GQ17" s="334"/>
      <c r="GR17" s="334"/>
      <c r="GS17" s="334"/>
      <c r="GT17" s="334"/>
      <c r="GU17" s="334"/>
      <c r="GV17" s="334"/>
      <c r="GW17" s="334"/>
      <c r="GX17" s="334"/>
      <c r="GY17" s="334"/>
      <c r="GZ17" s="334"/>
      <c r="HA17" s="334"/>
      <c r="HB17" s="334"/>
      <c r="HC17" s="334"/>
      <c r="HD17" s="334"/>
      <c r="HE17" s="334"/>
      <c r="HF17" s="334"/>
      <c r="HG17" s="334"/>
      <c r="HH17" s="334"/>
      <c r="HI17" s="334"/>
      <c r="HJ17" s="334"/>
      <c r="HK17" s="334"/>
      <c r="HL17" s="334"/>
      <c r="HM17" s="334"/>
      <c r="HN17" s="334"/>
      <c r="HO17" s="334"/>
      <c r="HP17" s="334"/>
      <c r="HQ17" s="334"/>
      <c r="HR17" s="334"/>
      <c r="HS17" s="334"/>
      <c r="HT17" s="334"/>
      <c r="HU17" s="334"/>
      <c r="HV17" s="334"/>
      <c r="HW17" s="334"/>
      <c r="HX17" s="334"/>
      <c r="HY17" s="334"/>
      <c r="HZ17" s="334"/>
      <c r="IA17" s="334"/>
      <c r="IB17" s="334"/>
      <c r="IC17" s="334"/>
      <c r="ID17" s="334"/>
      <c r="IE17" s="334"/>
      <c r="IF17" s="334"/>
      <c r="IG17" s="334"/>
      <c r="IH17" s="334"/>
      <c r="II17" s="334"/>
      <c r="IJ17" s="334"/>
      <c r="IK17" s="334"/>
      <c r="IL17" s="334"/>
      <c r="IM17" s="334"/>
      <c r="IN17" s="334"/>
      <c r="IO17" s="334"/>
      <c r="IP17" s="334"/>
      <c r="IQ17" s="334"/>
      <c r="IR17" s="334"/>
      <c r="IS17" s="334"/>
      <c r="IT17" s="334"/>
      <c r="IU17" s="334"/>
      <c r="IV17" s="334"/>
      <c r="IW17" s="334"/>
      <c r="IX17" s="334"/>
      <c r="IY17" s="334"/>
      <c r="IZ17" s="334"/>
      <c r="JA17" s="334"/>
      <c r="JB17" s="334"/>
      <c r="JC17" s="334"/>
      <c r="JD17" s="334"/>
      <c r="JE17" s="334"/>
      <c r="JF17" s="334"/>
      <c r="JG17" s="334"/>
      <c r="JH17" s="334"/>
      <c r="JI17" s="334"/>
      <c r="JJ17" s="334"/>
      <c r="JK17" s="334"/>
      <c r="JL17" s="334"/>
      <c r="JM17" s="334"/>
      <c r="JN17" s="334"/>
      <c r="JO17" s="334"/>
      <c r="JP17" s="334"/>
      <c r="JQ17" s="334"/>
      <c r="JR17" s="334"/>
      <c r="JS17" s="334"/>
      <c r="JT17" s="334"/>
      <c r="JU17" s="334"/>
      <c r="JV17" s="334"/>
      <c r="JW17" s="334"/>
      <c r="JX17" s="334"/>
      <c r="JY17" s="334"/>
      <c r="JZ17" s="334"/>
      <c r="KA17" s="334"/>
      <c r="KB17" s="334"/>
      <c r="KC17" s="334"/>
      <c r="KD17" s="334"/>
      <c r="KE17" s="334"/>
      <c r="KF17" s="334"/>
      <c r="KG17" s="334"/>
      <c r="KH17" s="334"/>
      <c r="KI17" s="334"/>
      <c r="KJ17" s="334"/>
      <c r="KK17" s="334"/>
      <c r="KL17" s="334"/>
      <c r="KM17" s="334"/>
      <c r="KN17" s="334"/>
      <c r="KO17" s="334"/>
      <c r="KP17" s="334"/>
      <c r="KQ17" s="334"/>
      <c r="KR17" s="334"/>
      <c r="KS17" s="334"/>
      <c r="KT17" s="334"/>
      <c r="KU17" s="334"/>
      <c r="KV17" s="334"/>
      <c r="KW17" s="334"/>
      <c r="KX17" s="334"/>
      <c r="KY17" s="334"/>
      <c r="KZ17" s="334"/>
      <c r="LA17" s="334"/>
      <c r="LB17" s="334"/>
      <c r="LC17" s="334"/>
      <c r="LD17" s="334"/>
      <c r="LE17" s="334"/>
      <c r="LF17" s="334"/>
      <c r="LG17" s="334"/>
      <c r="LH17" s="334"/>
      <c r="LI17" s="334"/>
      <c r="LJ17" s="334"/>
      <c r="LK17" s="334"/>
      <c r="LL17" s="334"/>
      <c r="LM17" s="334"/>
      <c r="LN17" s="334"/>
      <c r="LO17" s="334"/>
      <c r="LP17" s="334"/>
      <c r="LQ17" s="334"/>
      <c r="LR17" s="334"/>
      <c r="LS17" s="334"/>
      <c r="LT17" s="334"/>
      <c r="LU17" s="334"/>
      <c r="LV17" s="334"/>
      <c r="LW17" s="334"/>
      <c r="LX17" s="334"/>
      <c r="LY17" s="334"/>
      <c r="LZ17" s="334"/>
      <c r="MA17" s="334"/>
      <c r="MB17" s="334"/>
      <c r="MC17" s="334"/>
      <c r="MD17" s="334"/>
      <c r="ME17" s="334"/>
      <c r="MF17" s="334"/>
      <c r="MG17" s="334"/>
      <c r="MH17" s="334"/>
      <c r="MI17" s="334"/>
      <c r="MJ17" s="334"/>
      <c r="MK17" s="334"/>
      <c r="ML17" s="334"/>
      <c r="MM17" s="334"/>
      <c r="MN17" s="334"/>
      <c r="MO17" s="334"/>
      <c r="MP17" s="334"/>
      <c r="MQ17" s="334"/>
      <c r="MR17" s="334"/>
      <c r="MS17" s="334"/>
      <c r="MT17" s="334"/>
      <c r="MU17" s="334"/>
      <c r="MV17" s="334"/>
      <c r="MW17" s="334"/>
      <c r="MX17" s="334"/>
      <c r="MY17" s="334"/>
      <c r="MZ17" s="334"/>
      <c r="NA17" s="334"/>
      <c r="NB17" s="334"/>
      <c r="NC17" s="334"/>
      <c r="ND17" s="334"/>
      <c r="NE17" s="334"/>
      <c r="NF17" s="334"/>
      <c r="NG17" s="334"/>
      <c r="NH17" s="334"/>
      <c r="NI17" s="334"/>
      <c r="NJ17" s="334"/>
      <c r="NK17" s="334"/>
      <c r="NL17" s="334"/>
      <c r="NM17" s="334"/>
      <c r="NN17" s="334"/>
      <c r="NO17" s="334"/>
      <c r="NP17" s="334"/>
      <c r="NQ17" s="334"/>
      <c r="NR17" s="334"/>
      <c r="NS17" s="334"/>
      <c r="NT17" s="334"/>
      <c r="NU17" s="334"/>
      <c r="NV17" s="334"/>
      <c r="NW17" s="334"/>
      <c r="NX17" s="334"/>
      <c r="NY17" s="334"/>
      <c r="NZ17" s="334"/>
      <c r="OA17" s="334"/>
      <c r="OB17" s="334"/>
      <c r="OC17" s="334"/>
      <c r="OD17" s="334"/>
      <c r="OE17" s="334"/>
      <c r="OF17" s="334"/>
      <c r="OG17" s="334"/>
      <c r="OH17" s="334"/>
      <c r="OI17" s="334"/>
      <c r="OJ17" s="334"/>
      <c r="OK17" s="334"/>
      <c r="OL17" s="334"/>
      <c r="OM17" s="334"/>
      <c r="ON17" s="334"/>
      <c r="OO17" s="334"/>
      <c r="OP17" s="334"/>
      <c r="OQ17" s="334"/>
      <c r="OR17" s="334"/>
      <c r="OS17" s="334"/>
      <c r="OT17" s="334"/>
      <c r="OU17" s="334"/>
      <c r="OV17" s="334"/>
      <c r="OW17" s="334"/>
      <c r="OX17" s="334"/>
      <c r="OY17" s="334"/>
      <c r="OZ17" s="334"/>
      <c r="PA17" s="334"/>
      <c r="PB17" s="334"/>
      <c r="PC17" s="334"/>
      <c r="PD17" s="334"/>
      <c r="PE17" s="334"/>
      <c r="PF17" s="334"/>
      <c r="PG17" s="334"/>
      <c r="PH17" s="334"/>
      <c r="PI17" s="334"/>
      <c r="PJ17" s="334"/>
      <c r="PK17" s="334"/>
      <c r="PL17" s="334"/>
      <c r="PM17" s="334"/>
      <c r="PN17" s="334"/>
      <c r="PO17" s="334"/>
      <c r="PP17" s="334"/>
      <c r="PQ17" s="334"/>
      <c r="PR17" s="334"/>
      <c r="PS17" s="334"/>
      <c r="PT17" s="334"/>
      <c r="PU17" s="334"/>
      <c r="PV17" s="334"/>
      <c r="PW17" s="334"/>
      <c r="PX17" s="334"/>
      <c r="PY17" s="334"/>
      <c r="PZ17" s="334"/>
      <c r="QA17" s="334"/>
      <c r="QB17" s="334"/>
      <c r="QC17" s="334"/>
      <c r="QD17" s="334"/>
      <c r="QE17" s="334"/>
      <c r="QF17" s="334"/>
      <c r="QG17" s="334"/>
      <c r="QH17" s="334"/>
      <c r="QI17" s="334"/>
      <c r="QJ17" s="334"/>
      <c r="QK17" s="334"/>
      <c r="QL17" s="334"/>
      <c r="QM17" s="334"/>
      <c r="QN17" s="334"/>
      <c r="QO17" s="334"/>
      <c r="QP17" s="334"/>
      <c r="QQ17" s="334"/>
      <c r="QR17" s="334"/>
      <c r="QS17" s="334"/>
      <c r="QT17" s="334"/>
      <c r="QU17" s="334"/>
      <c r="QV17" s="334"/>
      <c r="QW17" s="334"/>
      <c r="QX17" s="334"/>
      <c r="QY17" s="334"/>
      <c r="QZ17" s="334"/>
      <c r="RA17" s="334"/>
      <c r="RB17" s="334"/>
      <c r="RC17" s="334"/>
      <c r="RD17" s="334"/>
      <c r="RE17" s="334"/>
      <c r="RF17" s="334"/>
      <c r="RG17" s="334"/>
      <c r="RH17" s="334"/>
      <c r="RI17" s="334"/>
      <c r="RJ17" s="334"/>
      <c r="RK17" s="334"/>
      <c r="RL17" s="334"/>
      <c r="RM17" s="334"/>
      <c r="RN17" s="334"/>
      <c r="RO17" s="334"/>
      <c r="RP17" s="334"/>
      <c r="RQ17" s="334"/>
      <c r="RR17" s="334"/>
      <c r="RS17" s="334"/>
      <c r="RT17" s="334"/>
      <c r="RU17" s="334"/>
      <c r="RV17" s="334"/>
      <c r="RW17" s="334"/>
      <c r="RX17" s="334"/>
      <c r="RY17" s="334"/>
      <c r="RZ17" s="334"/>
      <c r="SA17" s="334"/>
      <c r="SB17" s="334"/>
      <c r="SC17" s="334"/>
      <c r="SD17" s="334"/>
      <c r="SE17" s="334"/>
      <c r="SF17" s="334"/>
      <c r="SG17" s="334"/>
      <c r="SH17" s="334"/>
      <c r="SI17" s="334"/>
      <c r="SJ17" s="334"/>
      <c r="SK17" s="334"/>
      <c r="SL17" s="334"/>
      <c r="SM17" s="334"/>
      <c r="SN17" s="334"/>
      <c r="SO17" s="334"/>
      <c r="SP17" s="334"/>
      <c r="SQ17" s="334"/>
      <c r="SR17" s="334"/>
      <c r="SS17" s="334"/>
      <c r="ST17" s="334"/>
      <c r="SU17" s="334"/>
      <c r="SV17" s="334"/>
      <c r="SW17" s="334"/>
      <c r="SX17" s="334"/>
      <c r="SY17" s="334"/>
      <c r="SZ17" s="334"/>
      <c r="TA17" s="334"/>
      <c r="TB17" s="334"/>
      <c r="TC17" s="334"/>
      <c r="TD17" s="334"/>
      <c r="TE17" s="334"/>
      <c r="TF17" s="334"/>
      <c r="TG17" s="334"/>
      <c r="TH17" s="334"/>
      <c r="TI17" s="334"/>
      <c r="TJ17" s="334"/>
      <c r="TK17" s="334"/>
      <c r="TL17" s="334"/>
      <c r="TM17" s="334"/>
      <c r="TN17" s="334"/>
      <c r="TO17" s="334"/>
      <c r="TP17" s="334"/>
      <c r="TQ17" s="334"/>
      <c r="TR17" s="334"/>
      <c r="TS17" s="334"/>
      <c r="TT17" s="334"/>
      <c r="TU17" s="334"/>
      <c r="TV17" s="334"/>
      <c r="TW17" s="334"/>
      <c r="TX17" s="334"/>
      <c r="TY17" s="334"/>
      <c r="TZ17" s="334"/>
      <c r="UA17" s="334"/>
      <c r="UB17" s="334"/>
      <c r="UC17" s="334"/>
      <c r="UD17" s="334"/>
      <c r="UE17" s="334"/>
      <c r="UF17" s="334"/>
      <c r="UG17" s="334"/>
      <c r="UH17" s="334"/>
      <c r="UI17" s="334"/>
      <c r="UJ17" s="334"/>
      <c r="UK17" s="334"/>
      <c r="UL17" s="334"/>
      <c r="UM17" s="334"/>
      <c r="UN17" s="334"/>
      <c r="UO17" s="334"/>
      <c r="UP17" s="334"/>
      <c r="UQ17" s="334"/>
      <c r="UR17" s="334"/>
      <c r="US17" s="334"/>
      <c r="UT17" s="334"/>
      <c r="UU17" s="334"/>
      <c r="UV17" s="334"/>
      <c r="UW17" s="334"/>
      <c r="UX17" s="334"/>
      <c r="UY17" s="334"/>
      <c r="UZ17" s="334"/>
      <c r="VA17" s="334"/>
      <c r="VB17" s="334"/>
      <c r="VC17" s="334"/>
      <c r="VD17" s="334"/>
      <c r="VE17" s="334"/>
      <c r="VF17" s="334"/>
      <c r="VG17" s="334"/>
      <c r="VH17" s="334"/>
      <c r="VI17" s="334"/>
      <c r="VJ17" s="334"/>
      <c r="VK17" s="334"/>
      <c r="VL17" s="334"/>
      <c r="VM17" s="334"/>
      <c r="VN17" s="334"/>
      <c r="VO17" s="334"/>
      <c r="VP17" s="334"/>
      <c r="VQ17" s="334"/>
      <c r="VR17" s="334"/>
      <c r="VS17" s="334"/>
      <c r="VT17" s="334"/>
      <c r="VU17" s="334"/>
      <c r="VV17" s="334"/>
      <c r="VW17" s="334"/>
      <c r="VX17" s="334"/>
      <c r="VY17" s="334"/>
      <c r="VZ17" s="334"/>
      <c r="WA17" s="334"/>
      <c r="WB17" s="334"/>
      <c r="WC17" s="334"/>
      <c r="WD17" s="334"/>
      <c r="WE17" s="334"/>
      <c r="WF17" s="334"/>
      <c r="WG17" s="334"/>
      <c r="WH17" s="334"/>
      <c r="WI17" s="334"/>
      <c r="WJ17" s="334"/>
      <c r="WK17" s="334"/>
      <c r="WL17" s="334"/>
      <c r="WM17" s="334"/>
      <c r="WN17" s="334"/>
      <c r="WO17" s="334"/>
      <c r="WP17" s="334"/>
      <c r="WQ17" s="334"/>
      <c r="WR17" s="334"/>
      <c r="WS17" s="334"/>
      <c r="WT17" s="334"/>
      <c r="WU17" s="334"/>
      <c r="WV17" s="334"/>
      <c r="WW17" s="334"/>
      <c r="WX17" s="334"/>
      <c r="WY17" s="334"/>
      <c r="WZ17" s="334"/>
      <c r="XA17" s="334"/>
      <c r="XB17" s="334"/>
      <c r="XC17" s="334"/>
      <c r="XD17" s="334"/>
      <c r="XE17" s="334"/>
      <c r="XF17" s="334"/>
      <c r="XG17" s="334"/>
      <c r="XH17" s="334"/>
      <c r="XI17" s="334"/>
      <c r="XJ17" s="334"/>
      <c r="XK17" s="334"/>
      <c r="XL17" s="334"/>
      <c r="XM17" s="334"/>
      <c r="XN17" s="334"/>
      <c r="XO17" s="334"/>
      <c r="XP17" s="334"/>
      <c r="XQ17" s="334"/>
      <c r="XR17" s="334"/>
      <c r="XS17" s="334"/>
      <c r="XT17" s="334"/>
      <c r="XU17" s="334"/>
      <c r="XV17" s="334"/>
      <c r="XW17" s="334"/>
      <c r="XX17" s="334"/>
      <c r="XY17" s="334"/>
      <c r="XZ17" s="334"/>
      <c r="YA17" s="334"/>
      <c r="YB17" s="334"/>
      <c r="YC17" s="334"/>
      <c r="YD17" s="334"/>
      <c r="YE17" s="334"/>
      <c r="YF17" s="334"/>
      <c r="YG17" s="334"/>
      <c r="YH17" s="334"/>
      <c r="YI17" s="334"/>
      <c r="YJ17" s="334"/>
      <c r="YK17" s="334"/>
      <c r="YL17" s="334"/>
      <c r="YM17" s="334"/>
      <c r="YN17" s="334"/>
      <c r="YO17" s="334"/>
      <c r="YP17" s="334"/>
      <c r="YQ17" s="334"/>
      <c r="YR17" s="334"/>
      <c r="YS17" s="334"/>
      <c r="YT17" s="334"/>
      <c r="YU17" s="334"/>
      <c r="YV17" s="334"/>
      <c r="YW17" s="334"/>
      <c r="YX17" s="334"/>
      <c r="YY17" s="334"/>
      <c r="YZ17" s="334"/>
      <c r="ZA17" s="334"/>
      <c r="ZB17" s="334"/>
      <c r="ZC17" s="334"/>
      <c r="ZD17" s="334"/>
      <c r="ZE17" s="334"/>
      <c r="ZF17" s="334"/>
      <c r="ZG17" s="334"/>
      <c r="ZH17" s="334"/>
      <c r="ZI17" s="334"/>
      <c r="ZJ17" s="334"/>
      <c r="ZK17" s="334"/>
      <c r="ZL17" s="334"/>
      <c r="ZM17" s="334"/>
      <c r="ZN17" s="334"/>
      <c r="ZO17" s="334"/>
      <c r="ZP17" s="334"/>
      <c r="ZQ17" s="334"/>
      <c r="ZR17" s="334"/>
      <c r="ZS17" s="334"/>
      <c r="ZT17" s="334"/>
      <c r="ZU17" s="334"/>
      <c r="ZV17" s="334"/>
      <c r="ZW17" s="334"/>
      <c r="ZX17" s="334"/>
      <c r="ZY17" s="334"/>
      <c r="ZZ17" s="334"/>
      <c r="AAA17" s="334"/>
      <c r="AAB17" s="334"/>
      <c r="AAC17" s="334"/>
      <c r="AAD17" s="334"/>
      <c r="AAE17" s="334"/>
      <c r="AAF17" s="334"/>
      <c r="AAG17" s="334"/>
      <c r="AAH17" s="334"/>
      <c r="AAI17" s="334"/>
      <c r="AAJ17" s="334"/>
      <c r="AAK17" s="334"/>
      <c r="AAL17" s="334"/>
      <c r="AAM17" s="334"/>
      <c r="AAN17" s="334"/>
      <c r="AAO17" s="334"/>
      <c r="AAP17" s="334"/>
      <c r="AAQ17" s="334"/>
      <c r="AAR17" s="334"/>
      <c r="AAS17" s="334"/>
      <c r="AAT17" s="334"/>
      <c r="AAU17" s="334"/>
      <c r="AAV17" s="334"/>
      <c r="AAW17" s="334"/>
      <c r="AAX17" s="334"/>
      <c r="AAY17" s="334"/>
      <c r="AAZ17" s="334"/>
      <c r="ABA17" s="334"/>
      <c r="ABB17" s="334"/>
      <c r="ABC17" s="334"/>
      <c r="ABD17" s="334"/>
      <c r="ABE17" s="334"/>
      <c r="ABF17" s="334"/>
      <c r="ABG17" s="334"/>
      <c r="ABH17" s="334"/>
      <c r="ABI17" s="334"/>
      <c r="ABJ17" s="334"/>
      <c r="ABK17" s="334"/>
      <c r="ABL17" s="334"/>
      <c r="ABM17" s="334"/>
      <c r="ABN17" s="334"/>
      <c r="ABO17" s="334"/>
      <c r="ABP17" s="334"/>
      <c r="ABQ17" s="334"/>
      <c r="ABR17" s="334"/>
      <c r="ABS17" s="334"/>
      <c r="ABT17" s="334"/>
      <c r="ABU17" s="334"/>
      <c r="ABV17" s="334"/>
      <c r="ABW17" s="334"/>
      <c r="ABX17" s="334"/>
      <c r="ABY17" s="334"/>
      <c r="ABZ17" s="334"/>
      <c r="ACA17" s="334"/>
      <c r="ACB17" s="334"/>
      <c r="ACC17" s="334"/>
      <c r="ACD17" s="334"/>
      <c r="ACE17" s="334"/>
      <c r="ACF17" s="334"/>
      <c r="ACG17" s="334"/>
      <c r="ACH17" s="334"/>
      <c r="ACI17" s="334"/>
      <c r="ACJ17" s="334"/>
      <c r="ACK17" s="334"/>
      <c r="ACL17" s="334"/>
      <c r="ACM17" s="334"/>
      <c r="ACN17" s="334"/>
      <c r="ACO17" s="334"/>
      <c r="ACP17" s="334"/>
      <c r="ACQ17" s="334"/>
      <c r="ACR17" s="334"/>
      <c r="ACS17" s="334"/>
      <c r="ACT17" s="334"/>
      <c r="ACU17" s="334"/>
      <c r="ACV17" s="334"/>
      <c r="ACW17" s="334"/>
      <c r="ACX17" s="334"/>
      <c r="ACY17" s="334"/>
      <c r="ACZ17" s="334"/>
      <c r="ADA17" s="334"/>
      <c r="ADB17" s="334"/>
      <c r="ADC17" s="334"/>
      <c r="ADD17" s="334"/>
      <c r="ADE17" s="334"/>
      <c r="ADF17" s="334"/>
      <c r="ADG17" s="334"/>
      <c r="ADH17" s="334"/>
      <c r="ADI17" s="334"/>
      <c r="ADJ17" s="334"/>
      <c r="ADK17" s="334"/>
      <c r="ADL17" s="334"/>
      <c r="ADM17" s="334"/>
      <c r="ADN17" s="334"/>
      <c r="ADO17" s="334"/>
      <c r="ADP17" s="334"/>
      <c r="ADQ17" s="334"/>
      <c r="ADR17" s="334"/>
      <c r="ADS17" s="334"/>
      <c r="ADT17" s="334"/>
      <c r="ADU17" s="334"/>
      <c r="ADV17" s="334"/>
      <c r="ADW17" s="334"/>
      <c r="ADX17" s="334"/>
      <c r="ADY17" s="334"/>
      <c r="ADZ17" s="334"/>
      <c r="AEA17" s="334"/>
      <c r="AEB17" s="334"/>
      <c r="AEC17" s="334"/>
      <c r="AED17" s="334"/>
      <c r="AEE17" s="334"/>
      <c r="AEF17" s="334"/>
      <c r="AEG17" s="334"/>
      <c r="AEH17" s="334"/>
      <c r="AEI17" s="334"/>
      <c r="AEJ17" s="334"/>
      <c r="AEK17" s="334"/>
      <c r="AEL17" s="334"/>
      <c r="AEM17" s="334"/>
      <c r="AEN17" s="334"/>
      <c r="AEO17" s="334"/>
      <c r="AEP17" s="334"/>
      <c r="AEQ17" s="334"/>
      <c r="AER17" s="334"/>
      <c r="AES17" s="334"/>
      <c r="AET17" s="334"/>
      <c r="AEU17" s="334"/>
      <c r="AEV17" s="334"/>
      <c r="AEW17" s="334"/>
      <c r="AEX17" s="334"/>
      <c r="AEY17" s="334"/>
      <c r="AEZ17" s="334"/>
      <c r="AFA17" s="334"/>
      <c r="AFB17" s="334"/>
      <c r="AFC17" s="334"/>
      <c r="AFD17" s="334"/>
      <c r="AFE17" s="334"/>
      <c r="AFF17" s="334"/>
      <c r="AFG17" s="334"/>
      <c r="AFH17" s="334"/>
      <c r="AFI17" s="334"/>
      <c r="AFJ17" s="334"/>
      <c r="AFK17" s="334"/>
      <c r="AFL17" s="334"/>
      <c r="AFM17" s="334"/>
      <c r="AFN17" s="334"/>
      <c r="AFO17" s="334"/>
      <c r="AFP17" s="334"/>
      <c r="AFQ17" s="334"/>
      <c r="AFR17" s="334"/>
      <c r="AFS17" s="334"/>
      <c r="AFT17" s="334"/>
      <c r="AFU17" s="334"/>
      <c r="AFV17" s="334"/>
      <c r="AFW17" s="334"/>
      <c r="AFX17" s="334"/>
      <c r="AFY17" s="334"/>
      <c r="AFZ17" s="334"/>
      <c r="AGA17" s="334"/>
      <c r="AGB17" s="334"/>
      <c r="AGC17" s="334"/>
      <c r="AGD17" s="334"/>
      <c r="AGE17" s="334"/>
      <c r="AGF17" s="334"/>
      <c r="AGG17" s="334"/>
      <c r="AGH17" s="334"/>
      <c r="AGI17" s="334"/>
      <c r="AGJ17" s="334"/>
      <c r="AGK17" s="334"/>
      <c r="AGL17" s="334"/>
      <c r="AGM17" s="334"/>
      <c r="AGN17" s="334"/>
      <c r="AGO17" s="334"/>
      <c r="AGP17" s="334"/>
      <c r="AGQ17" s="334"/>
      <c r="AGR17" s="334"/>
      <c r="AGS17" s="334"/>
      <c r="AGT17" s="334"/>
      <c r="AGU17" s="334"/>
      <c r="AGV17" s="334"/>
      <c r="AGW17" s="334"/>
      <c r="AGX17" s="334"/>
      <c r="AGY17" s="334"/>
      <c r="AGZ17" s="334"/>
      <c r="AHA17" s="334"/>
      <c r="AHB17" s="334"/>
      <c r="AHC17" s="334"/>
      <c r="AHD17" s="334"/>
      <c r="AHE17" s="334"/>
      <c r="AHF17" s="334"/>
      <c r="AHG17" s="334"/>
      <c r="AHH17" s="334"/>
      <c r="AHI17" s="334"/>
      <c r="AHJ17" s="334"/>
      <c r="AHK17" s="334"/>
      <c r="AHL17" s="334"/>
      <c r="AHM17" s="334"/>
      <c r="AHN17" s="334"/>
      <c r="AHO17" s="334"/>
      <c r="AHP17" s="334"/>
      <c r="AHQ17" s="334"/>
      <c r="AHR17" s="334"/>
      <c r="AHS17" s="334"/>
      <c r="AHT17" s="334"/>
      <c r="AHU17" s="334"/>
      <c r="AHV17" s="334"/>
      <c r="AHW17" s="334"/>
      <c r="AHX17" s="334"/>
      <c r="AHY17" s="334"/>
      <c r="AHZ17" s="334"/>
      <c r="AIA17" s="334"/>
      <c r="AIB17" s="334"/>
      <c r="AIC17" s="334"/>
      <c r="AID17" s="334"/>
      <c r="AIE17" s="334"/>
      <c r="AIF17" s="334"/>
      <c r="AIG17" s="334"/>
      <c r="AIH17" s="334"/>
      <c r="AII17" s="334"/>
      <c r="AIJ17" s="334"/>
      <c r="AIK17" s="334"/>
      <c r="AIL17" s="334"/>
      <c r="AIM17" s="334"/>
      <c r="AIN17" s="334"/>
      <c r="AIO17" s="334"/>
      <c r="AIP17" s="334"/>
      <c r="AIQ17" s="334"/>
      <c r="AIR17" s="334"/>
      <c r="AIS17" s="334"/>
      <c r="AIT17" s="334"/>
      <c r="AIU17" s="334"/>
      <c r="AIV17" s="334"/>
      <c r="AIW17" s="334"/>
      <c r="AIX17" s="334"/>
      <c r="AIY17" s="334"/>
      <c r="AIZ17" s="334"/>
      <c r="AJA17" s="334"/>
      <c r="AJB17" s="334"/>
      <c r="AJC17" s="334"/>
      <c r="AJD17" s="334"/>
      <c r="AJE17" s="334"/>
      <c r="AJF17" s="334"/>
      <c r="AJG17" s="334"/>
      <c r="AJH17" s="334"/>
      <c r="AJI17" s="334"/>
      <c r="AJJ17" s="334"/>
      <c r="AJK17" s="334"/>
      <c r="AJL17" s="334"/>
      <c r="AJM17" s="334"/>
      <c r="AJN17" s="334"/>
      <c r="AJO17" s="334"/>
      <c r="AJP17" s="334"/>
      <c r="AJQ17" s="334"/>
      <c r="AJR17" s="334"/>
      <c r="AJS17" s="334"/>
      <c r="AJT17" s="334"/>
      <c r="AJU17" s="334"/>
      <c r="AJV17" s="334"/>
      <c r="AJW17" s="334"/>
      <c r="AJX17" s="334"/>
      <c r="AJY17" s="334"/>
      <c r="AJZ17" s="334"/>
      <c r="AKA17" s="334"/>
      <c r="AKB17" s="334"/>
      <c r="AKC17" s="334"/>
      <c r="AKD17" s="334"/>
      <c r="AKE17" s="334"/>
      <c r="AKF17" s="334"/>
      <c r="AKG17" s="334"/>
      <c r="AKH17" s="334"/>
      <c r="AKI17" s="334"/>
      <c r="AKJ17" s="334"/>
      <c r="AKK17" s="334"/>
      <c r="AKL17" s="334"/>
      <c r="AKM17" s="334"/>
      <c r="AKN17" s="334"/>
      <c r="AKO17" s="334"/>
      <c r="AKP17" s="334"/>
      <c r="AKQ17" s="334"/>
      <c r="AKR17" s="334"/>
      <c r="AKS17" s="334"/>
      <c r="AKT17" s="334"/>
      <c r="AKU17" s="334"/>
      <c r="AKV17" s="334"/>
      <c r="AKW17" s="334"/>
      <c r="AKX17" s="334"/>
      <c r="AKY17" s="334"/>
      <c r="AKZ17" s="334"/>
      <c r="ALA17" s="334"/>
      <c r="ALB17" s="334"/>
      <c r="ALC17" s="334"/>
      <c r="ALD17" s="334"/>
      <c r="ALE17" s="334"/>
      <c r="ALF17" s="334"/>
      <c r="ALG17" s="334"/>
      <c r="ALH17" s="334"/>
      <c r="ALI17" s="334"/>
      <c r="ALJ17" s="334"/>
      <c r="ALK17" s="334"/>
      <c r="ALL17" s="334"/>
      <c r="ALM17" s="334"/>
      <c r="ALN17" s="334"/>
      <c r="ALO17" s="334"/>
      <c r="ALP17" s="334"/>
      <c r="ALQ17" s="334"/>
      <c r="ALR17" s="334"/>
      <c r="ALS17" s="334"/>
      <c r="ALT17" s="334"/>
      <c r="ALU17" s="334"/>
      <c r="ALV17" s="334"/>
      <c r="ALW17" s="334"/>
      <c r="ALX17" s="334"/>
      <c r="ALY17" s="334"/>
      <c r="ALZ17" s="334"/>
      <c r="AMA17" s="334"/>
      <c r="AMB17" s="334"/>
      <c r="AMC17" s="334"/>
      <c r="AMD17" s="334"/>
      <c r="AME17" s="334"/>
      <c r="AMF17" s="334"/>
      <c r="AMG17" s="334"/>
      <c r="AMH17" s="334"/>
      <c r="AMI17" s="334"/>
      <c r="AMJ17" s="334"/>
      <c r="AMK17" s="334"/>
      <c r="AML17" s="334"/>
      <c r="AMM17" s="334"/>
      <c r="AMN17" s="334"/>
      <c r="AMO17" s="334"/>
      <c r="AMP17" s="334"/>
      <c r="AMQ17" s="334"/>
      <c r="AMR17" s="334"/>
      <c r="AMS17" s="334"/>
      <c r="AMT17" s="334"/>
      <c r="AMU17" s="334"/>
      <c r="AMV17" s="334"/>
      <c r="AMW17" s="334"/>
      <c r="AMX17" s="334"/>
      <c r="AMY17" s="334"/>
      <c r="AMZ17" s="334"/>
      <c r="ANA17" s="334"/>
      <c r="ANB17" s="334"/>
      <c r="ANC17" s="334"/>
      <c r="AND17" s="334"/>
      <c r="ANE17" s="334"/>
      <c r="ANF17" s="334"/>
      <c r="ANG17" s="334"/>
      <c r="ANH17" s="334"/>
      <c r="ANI17" s="334"/>
      <c r="ANJ17" s="334"/>
      <c r="ANK17" s="334"/>
      <c r="ANL17" s="334"/>
      <c r="ANM17" s="334"/>
      <c r="ANN17" s="334"/>
      <c r="ANO17" s="334"/>
      <c r="ANP17" s="334"/>
      <c r="ANQ17" s="334"/>
      <c r="ANR17" s="334"/>
      <c r="ANS17" s="334"/>
      <c r="ANT17" s="334"/>
      <c r="ANU17" s="334"/>
      <c r="ANV17" s="334"/>
      <c r="ANW17" s="334"/>
      <c r="ANX17" s="334"/>
      <c r="ANY17" s="334"/>
      <c r="ANZ17" s="334"/>
      <c r="AOA17" s="334"/>
      <c r="AOB17" s="334"/>
      <c r="AOC17" s="334"/>
      <c r="AOD17" s="334"/>
      <c r="AOE17" s="334"/>
      <c r="AOF17" s="334"/>
      <c r="AOG17" s="334"/>
      <c r="AOH17" s="334"/>
      <c r="AOI17" s="334"/>
      <c r="AOJ17" s="334"/>
      <c r="AOK17" s="334"/>
      <c r="AOL17" s="334"/>
      <c r="AOM17" s="334"/>
      <c r="AON17" s="334"/>
      <c r="AOO17" s="334"/>
      <c r="AOP17" s="334"/>
      <c r="AOQ17" s="334"/>
      <c r="AOR17" s="334"/>
      <c r="AOS17" s="334"/>
      <c r="AOT17" s="334"/>
      <c r="AOU17" s="334"/>
      <c r="AOV17" s="334"/>
      <c r="AOW17" s="334"/>
      <c r="AOX17" s="334"/>
      <c r="AOY17" s="334"/>
      <c r="AOZ17" s="334"/>
      <c r="APA17" s="334"/>
      <c r="APB17" s="334"/>
      <c r="APC17" s="334"/>
      <c r="APD17" s="334"/>
      <c r="APE17" s="334"/>
      <c r="APF17" s="334"/>
      <c r="APG17" s="334"/>
      <c r="APH17" s="334"/>
      <c r="API17" s="334"/>
      <c r="APJ17" s="334"/>
      <c r="APK17" s="334"/>
      <c r="APL17" s="334"/>
      <c r="APM17" s="334"/>
      <c r="APN17" s="334"/>
      <c r="APO17" s="334"/>
      <c r="APP17" s="334"/>
      <c r="APQ17" s="334"/>
      <c r="APR17" s="334"/>
      <c r="APS17" s="334"/>
      <c r="APT17" s="334"/>
      <c r="APU17" s="334"/>
      <c r="APV17" s="334"/>
      <c r="APW17" s="334"/>
      <c r="APX17" s="334"/>
      <c r="APY17" s="334"/>
      <c r="APZ17" s="334"/>
      <c r="AQA17" s="334"/>
      <c r="AQB17" s="334"/>
      <c r="AQC17" s="334"/>
      <c r="AQD17" s="334"/>
      <c r="AQE17" s="334"/>
      <c r="AQF17" s="334"/>
      <c r="AQG17" s="334"/>
      <c r="AQH17" s="334"/>
      <c r="AQI17" s="334"/>
      <c r="AQJ17" s="334"/>
      <c r="AQK17" s="334"/>
      <c r="AQL17" s="334"/>
      <c r="AQM17" s="334"/>
      <c r="AQN17" s="334"/>
      <c r="AQO17" s="334"/>
      <c r="AQP17" s="334"/>
      <c r="AQQ17" s="334"/>
      <c r="AQR17" s="334"/>
      <c r="AQS17" s="334"/>
      <c r="AQT17" s="334"/>
      <c r="AQU17" s="334"/>
      <c r="AQV17" s="334"/>
      <c r="AQW17" s="334"/>
      <c r="AQX17" s="334"/>
      <c r="AQY17" s="334"/>
      <c r="AQZ17" s="334"/>
      <c r="ARA17" s="334"/>
      <c r="ARB17" s="334"/>
      <c r="ARC17" s="334"/>
      <c r="ARD17" s="334"/>
      <c r="ARE17" s="334"/>
      <c r="ARF17" s="334"/>
      <c r="ARG17" s="334"/>
      <c r="ARH17" s="334"/>
      <c r="ARI17" s="334"/>
      <c r="ARJ17" s="334"/>
      <c r="ARK17" s="334"/>
      <c r="ARL17" s="334"/>
      <c r="ARM17" s="334"/>
      <c r="ARN17" s="334"/>
      <c r="ARO17" s="334"/>
      <c r="ARP17" s="334"/>
      <c r="ARQ17" s="334"/>
      <c r="ARR17" s="334"/>
      <c r="ARS17" s="334"/>
      <c r="ART17" s="334"/>
      <c r="ARU17" s="334"/>
      <c r="ARV17" s="334"/>
      <c r="ARW17" s="334"/>
      <c r="ARX17" s="334"/>
      <c r="ARY17" s="334"/>
      <c r="ARZ17" s="334"/>
      <c r="ASA17" s="334"/>
      <c r="ASB17" s="334"/>
      <c r="ASC17" s="334"/>
      <c r="ASD17" s="334"/>
      <c r="ASE17" s="334"/>
      <c r="ASF17" s="334"/>
      <c r="ASG17" s="334"/>
      <c r="ASH17" s="334"/>
      <c r="ASI17" s="334"/>
      <c r="ASJ17" s="334"/>
      <c r="ASK17" s="334"/>
      <c r="ASL17" s="334"/>
      <c r="ASM17" s="334"/>
      <c r="ASN17" s="334"/>
      <c r="ASO17" s="334"/>
      <c r="ASP17" s="334"/>
      <c r="ASQ17" s="334"/>
      <c r="ASR17" s="334"/>
      <c r="ASS17" s="334"/>
      <c r="AST17" s="334"/>
      <c r="ASU17" s="334"/>
      <c r="ASV17" s="334"/>
      <c r="ASW17" s="334"/>
      <c r="ASX17" s="334"/>
      <c r="ASY17" s="334"/>
      <c r="ASZ17" s="334"/>
      <c r="ATA17" s="334"/>
      <c r="ATB17" s="334"/>
      <c r="ATC17" s="334"/>
      <c r="ATD17" s="334"/>
      <c r="ATE17" s="334"/>
      <c r="ATF17" s="334"/>
      <c r="ATG17" s="334"/>
      <c r="ATH17" s="334"/>
      <c r="ATI17" s="334"/>
      <c r="ATJ17" s="334"/>
      <c r="ATK17" s="334"/>
      <c r="ATL17" s="334"/>
      <c r="ATM17" s="334"/>
      <c r="ATN17" s="334"/>
      <c r="ATO17" s="334"/>
      <c r="ATP17" s="334"/>
      <c r="ATQ17" s="334"/>
      <c r="ATR17" s="334"/>
      <c r="ATS17" s="334"/>
      <c r="ATT17" s="334"/>
      <c r="ATU17" s="334"/>
      <c r="ATV17" s="334"/>
      <c r="ATW17" s="334"/>
      <c r="ATX17" s="334"/>
      <c r="ATY17" s="334"/>
      <c r="ATZ17" s="334"/>
      <c r="AUA17" s="334"/>
      <c r="AUB17" s="334"/>
      <c r="AUC17" s="334"/>
      <c r="AUD17" s="334"/>
      <c r="AUE17" s="334"/>
      <c r="AUF17" s="334"/>
      <c r="AUG17" s="334"/>
      <c r="AUH17" s="334"/>
      <c r="AUI17" s="334"/>
      <c r="AUJ17" s="334"/>
      <c r="AUK17" s="334"/>
      <c r="AUL17" s="334"/>
      <c r="AUM17" s="334"/>
      <c r="AUN17" s="334"/>
      <c r="AUO17" s="334"/>
      <c r="AUP17" s="334"/>
      <c r="AUQ17" s="334"/>
      <c r="AUR17" s="334"/>
      <c r="AUS17" s="334"/>
      <c r="AUT17" s="334"/>
      <c r="AUU17" s="334"/>
      <c r="AUV17" s="334"/>
      <c r="AUW17" s="334"/>
      <c r="AUX17" s="334"/>
      <c r="AUY17" s="334"/>
      <c r="AUZ17" s="334"/>
      <c r="AVA17" s="334"/>
      <c r="AVB17" s="334"/>
      <c r="AVC17" s="334"/>
      <c r="AVD17" s="334"/>
      <c r="AVE17" s="334"/>
      <c r="AVF17" s="334"/>
      <c r="AVG17" s="334"/>
      <c r="AVH17" s="334"/>
      <c r="AVI17" s="334"/>
      <c r="AVJ17" s="334"/>
      <c r="AVK17" s="334"/>
      <c r="AVL17" s="334"/>
      <c r="AVM17" s="334"/>
      <c r="AVN17" s="334"/>
      <c r="AVO17" s="334"/>
      <c r="AVP17" s="334"/>
      <c r="AVQ17" s="334"/>
      <c r="AVR17" s="334"/>
      <c r="AVS17" s="334"/>
      <c r="AVT17" s="334"/>
      <c r="AVU17" s="334"/>
      <c r="AVV17" s="334"/>
      <c r="AVW17" s="334"/>
      <c r="AVX17" s="334"/>
      <c r="AVY17" s="334"/>
      <c r="AVZ17" s="334"/>
      <c r="AWA17" s="334"/>
      <c r="AWB17" s="334"/>
      <c r="AWC17" s="334"/>
      <c r="AWD17" s="334"/>
      <c r="AWE17" s="334"/>
      <c r="AWF17" s="334"/>
      <c r="AWG17" s="334"/>
      <c r="AWH17" s="334"/>
      <c r="AWI17" s="334"/>
      <c r="AWJ17" s="334"/>
      <c r="AWK17" s="334"/>
      <c r="AWL17" s="334"/>
      <c r="AWM17" s="334"/>
      <c r="AWN17" s="334"/>
      <c r="AWO17" s="334"/>
      <c r="AWP17" s="334"/>
      <c r="AWQ17" s="334"/>
      <c r="AWR17" s="334"/>
      <c r="AWS17" s="334"/>
      <c r="AWT17" s="334"/>
      <c r="AWU17" s="334"/>
      <c r="AWV17" s="334"/>
      <c r="AWW17" s="334"/>
      <c r="AWX17" s="334"/>
      <c r="AWY17" s="334"/>
      <c r="AWZ17" s="334"/>
      <c r="AXA17" s="334"/>
      <c r="AXB17" s="334"/>
      <c r="AXC17" s="334"/>
      <c r="AXD17" s="334"/>
      <c r="AXE17" s="334"/>
      <c r="AXF17" s="334"/>
      <c r="AXG17" s="334"/>
      <c r="AXH17" s="334"/>
      <c r="AXI17" s="334"/>
      <c r="AXJ17" s="334"/>
      <c r="AXK17" s="334"/>
      <c r="AXL17" s="334"/>
      <c r="AXM17" s="334"/>
      <c r="AXN17" s="334"/>
      <c r="AXO17" s="334"/>
      <c r="AXP17" s="334"/>
      <c r="AXQ17" s="334"/>
      <c r="AXR17" s="334"/>
      <c r="AXS17" s="334"/>
      <c r="AXT17" s="334"/>
      <c r="AXU17" s="334"/>
      <c r="AXV17" s="334"/>
      <c r="AXW17" s="334"/>
      <c r="AXX17" s="334"/>
      <c r="AXY17" s="334"/>
      <c r="AXZ17" s="334"/>
      <c r="AYA17" s="334"/>
      <c r="AYB17" s="334"/>
      <c r="AYC17" s="334"/>
      <c r="AYD17" s="334"/>
      <c r="AYE17" s="334"/>
      <c r="AYF17" s="334"/>
      <c r="AYG17" s="334"/>
      <c r="AYH17" s="334"/>
      <c r="AYI17" s="334"/>
      <c r="AYJ17" s="334"/>
      <c r="AYK17" s="334"/>
      <c r="AYL17" s="334"/>
      <c r="AYM17" s="334"/>
      <c r="AYN17" s="334"/>
      <c r="AYO17" s="334"/>
      <c r="AYP17" s="334"/>
      <c r="AYQ17" s="334"/>
      <c r="AYR17" s="334"/>
      <c r="AYS17" s="334"/>
      <c r="AYT17" s="334"/>
      <c r="AYU17" s="334"/>
      <c r="AYV17" s="334"/>
      <c r="AYW17" s="334"/>
      <c r="AYX17" s="334"/>
      <c r="AYY17" s="334"/>
      <c r="AYZ17" s="334"/>
      <c r="AZA17" s="334"/>
      <c r="AZB17" s="334"/>
      <c r="AZC17" s="334"/>
      <c r="AZD17" s="334"/>
      <c r="AZE17" s="334"/>
      <c r="AZF17" s="334"/>
      <c r="AZG17" s="334"/>
      <c r="AZH17" s="334"/>
      <c r="AZI17" s="334"/>
      <c r="AZJ17" s="334"/>
      <c r="AZK17" s="334"/>
      <c r="AZL17" s="334"/>
      <c r="AZM17" s="334"/>
      <c r="AZN17" s="334"/>
      <c r="AZO17" s="334"/>
      <c r="AZP17" s="334"/>
      <c r="AZQ17" s="334"/>
      <c r="AZR17" s="334"/>
      <c r="AZS17" s="334"/>
      <c r="AZT17" s="334"/>
      <c r="AZU17" s="334"/>
      <c r="AZV17" s="334"/>
      <c r="AZW17" s="334"/>
      <c r="AZX17" s="334"/>
      <c r="AZY17" s="334"/>
      <c r="AZZ17" s="334"/>
      <c r="BAA17" s="334"/>
      <c r="BAB17" s="334"/>
      <c r="BAC17" s="334"/>
      <c r="BAD17" s="334"/>
      <c r="BAE17" s="334"/>
      <c r="BAF17" s="334"/>
      <c r="BAG17" s="334"/>
      <c r="BAH17" s="334"/>
      <c r="BAI17" s="334"/>
      <c r="BAJ17" s="334"/>
      <c r="BAK17" s="334"/>
      <c r="BAL17" s="334"/>
      <c r="BAM17" s="334"/>
      <c r="BAN17" s="334"/>
      <c r="BAO17" s="334"/>
      <c r="BAP17" s="334"/>
      <c r="BAQ17" s="334"/>
      <c r="BAR17" s="334"/>
      <c r="BAS17" s="334"/>
      <c r="BAT17" s="334"/>
      <c r="BAU17" s="334"/>
      <c r="BAV17" s="334"/>
      <c r="BAW17" s="334"/>
      <c r="BAX17" s="334"/>
      <c r="BAY17" s="334"/>
      <c r="BAZ17" s="334"/>
      <c r="BBA17" s="334"/>
      <c r="BBB17" s="334"/>
      <c r="BBC17" s="334"/>
      <c r="BBD17" s="334"/>
      <c r="BBE17" s="334"/>
      <c r="BBF17" s="334"/>
      <c r="BBG17" s="334"/>
      <c r="BBH17" s="334"/>
      <c r="BBI17" s="334"/>
      <c r="BBJ17" s="334"/>
      <c r="BBK17" s="334"/>
      <c r="BBL17" s="334"/>
      <c r="BBM17" s="334"/>
      <c r="BBN17" s="334"/>
      <c r="BBO17" s="334"/>
      <c r="BBP17" s="334"/>
      <c r="BBQ17" s="334"/>
      <c r="BBR17" s="334"/>
      <c r="BBS17" s="334"/>
      <c r="BBT17" s="334"/>
      <c r="BBU17" s="334"/>
      <c r="BBV17" s="334"/>
      <c r="BBW17" s="334"/>
      <c r="BBX17" s="334"/>
      <c r="BBY17" s="334"/>
      <c r="BBZ17" s="334"/>
      <c r="BCA17" s="334"/>
      <c r="BCB17" s="334"/>
      <c r="BCC17" s="334"/>
      <c r="BCD17" s="334"/>
      <c r="BCE17" s="334"/>
      <c r="BCF17" s="334"/>
      <c r="BCG17" s="334"/>
      <c r="BCH17" s="334"/>
      <c r="BCI17" s="334"/>
      <c r="BCJ17" s="334"/>
      <c r="BCK17" s="334"/>
      <c r="BCL17" s="334"/>
      <c r="BCM17" s="334"/>
      <c r="BCN17" s="334"/>
      <c r="BCO17" s="334"/>
      <c r="BCP17" s="334"/>
      <c r="BCQ17" s="334"/>
      <c r="BCR17" s="334"/>
      <c r="BCS17" s="334"/>
      <c r="BCT17" s="334"/>
      <c r="BCU17" s="334"/>
      <c r="BCV17" s="334"/>
      <c r="BCW17" s="334"/>
      <c r="BCX17" s="334"/>
      <c r="BCY17" s="334"/>
      <c r="BCZ17" s="334"/>
      <c r="BDA17" s="334"/>
      <c r="BDB17" s="334"/>
      <c r="BDC17" s="334"/>
      <c r="BDD17" s="334"/>
      <c r="BDE17" s="334"/>
      <c r="BDF17" s="334"/>
      <c r="BDG17" s="334"/>
      <c r="BDH17" s="334"/>
      <c r="BDI17" s="334"/>
      <c r="BDJ17" s="334"/>
      <c r="BDK17" s="334"/>
      <c r="BDL17" s="334"/>
      <c r="BDM17" s="334"/>
      <c r="BDN17" s="334"/>
      <c r="BDO17" s="334"/>
      <c r="BDP17" s="334"/>
      <c r="BDQ17" s="334"/>
      <c r="BDR17" s="334"/>
      <c r="BDS17" s="334"/>
      <c r="BDT17" s="334"/>
      <c r="BDU17" s="334"/>
      <c r="BDV17" s="334"/>
      <c r="BDW17" s="334"/>
      <c r="BDX17" s="334"/>
      <c r="BDY17" s="334"/>
      <c r="BDZ17" s="334"/>
      <c r="BEA17" s="334"/>
      <c r="BEB17" s="334"/>
      <c r="BEC17" s="334"/>
      <c r="BED17" s="334"/>
      <c r="BEE17" s="334"/>
      <c r="BEF17" s="334"/>
      <c r="BEG17" s="334"/>
      <c r="BEH17" s="334"/>
      <c r="BEI17" s="334"/>
      <c r="BEJ17" s="334"/>
      <c r="BEK17" s="334"/>
      <c r="BEL17" s="334"/>
      <c r="BEM17" s="334"/>
      <c r="BEN17" s="334"/>
      <c r="BEO17" s="334"/>
      <c r="BEP17" s="334"/>
      <c r="BEQ17" s="334"/>
      <c r="BER17" s="334"/>
      <c r="BES17" s="334"/>
      <c r="BET17" s="334"/>
      <c r="BEU17" s="334"/>
      <c r="BEV17" s="334"/>
      <c r="BEW17" s="334"/>
      <c r="BEX17" s="334"/>
      <c r="BEY17" s="334"/>
      <c r="BEZ17" s="334"/>
      <c r="BFA17" s="334"/>
      <c r="BFB17" s="334"/>
      <c r="BFC17" s="334"/>
      <c r="BFD17" s="334"/>
      <c r="BFE17" s="334"/>
      <c r="BFF17" s="334"/>
      <c r="BFG17" s="334"/>
      <c r="BFH17" s="334"/>
      <c r="BFI17" s="334"/>
      <c r="BFJ17" s="334"/>
      <c r="BFK17" s="334"/>
      <c r="BFL17" s="334"/>
      <c r="BFM17" s="334"/>
      <c r="BFN17" s="334"/>
      <c r="BFO17" s="334"/>
      <c r="BFP17" s="334"/>
      <c r="BFQ17" s="334"/>
      <c r="BFR17" s="334"/>
      <c r="BFS17" s="334"/>
      <c r="BFT17" s="334"/>
      <c r="BFU17" s="334"/>
      <c r="BFV17" s="334"/>
      <c r="BFW17" s="334"/>
      <c r="BFX17" s="334"/>
      <c r="BFY17" s="334"/>
      <c r="BFZ17" s="334"/>
      <c r="BGA17" s="334"/>
      <c r="BGB17" s="334"/>
      <c r="BGC17" s="334"/>
      <c r="BGD17" s="334"/>
      <c r="BGE17" s="334"/>
      <c r="BGF17" s="334"/>
      <c r="BGG17" s="334"/>
      <c r="BGH17" s="334"/>
      <c r="BGI17" s="334"/>
      <c r="BGJ17" s="334"/>
      <c r="BGK17" s="334"/>
      <c r="BGL17" s="334"/>
      <c r="BGM17" s="334"/>
      <c r="BGN17" s="334"/>
      <c r="BGO17" s="334"/>
      <c r="BGP17" s="334"/>
      <c r="BGQ17" s="334"/>
      <c r="BGR17" s="334"/>
      <c r="BGS17" s="334"/>
      <c r="BGT17" s="334"/>
      <c r="BGU17" s="334"/>
      <c r="BGV17" s="334"/>
      <c r="BGW17" s="334"/>
      <c r="BGX17" s="334"/>
      <c r="BGY17" s="334"/>
      <c r="BGZ17" s="334"/>
      <c r="BHA17" s="334"/>
      <c r="BHB17" s="334"/>
      <c r="BHC17" s="334"/>
      <c r="BHD17" s="334"/>
      <c r="BHE17" s="334"/>
      <c r="BHF17" s="334"/>
      <c r="BHG17" s="334"/>
      <c r="BHH17" s="334"/>
      <c r="BHI17" s="334"/>
      <c r="BHJ17" s="334"/>
      <c r="BHK17" s="334"/>
      <c r="BHL17" s="334"/>
      <c r="BHM17" s="334"/>
      <c r="BHN17" s="334"/>
      <c r="BHO17" s="334"/>
      <c r="BHP17" s="334"/>
      <c r="BHQ17" s="334"/>
      <c r="BHR17" s="334"/>
      <c r="BHS17" s="334"/>
      <c r="BHT17" s="334"/>
      <c r="BHU17" s="334"/>
      <c r="BHV17" s="334"/>
      <c r="BHW17" s="334"/>
      <c r="BHX17" s="334"/>
      <c r="BHY17" s="334"/>
      <c r="BHZ17" s="334"/>
      <c r="BIA17" s="334"/>
      <c r="BIB17" s="334"/>
      <c r="BIC17" s="334"/>
      <c r="BID17" s="334"/>
      <c r="BIE17" s="334"/>
      <c r="BIF17" s="334"/>
      <c r="BIG17" s="334"/>
      <c r="BIH17" s="334"/>
      <c r="BII17" s="334"/>
      <c r="BIJ17" s="334"/>
      <c r="BIK17" s="334"/>
      <c r="BIL17" s="334"/>
      <c r="BIM17" s="334"/>
      <c r="BIN17" s="334"/>
      <c r="BIO17" s="334"/>
      <c r="BIP17" s="334"/>
      <c r="BIQ17" s="334"/>
      <c r="BIR17" s="334"/>
      <c r="BIS17" s="334"/>
      <c r="BIT17" s="334"/>
      <c r="BIU17" s="334"/>
      <c r="BIV17" s="334"/>
      <c r="BIW17" s="334"/>
      <c r="BIX17" s="334"/>
      <c r="BIY17" s="334"/>
      <c r="BIZ17" s="334"/>
      <c r="BJA17" s="334"/>
      <c r="BJB17" s="334"/>
      <c r="BJC17" s="334"/>
      <c r="BJD17" s="334"/>
      <c r="BJE17" s="334"/>
      <c r="BJF17" s="334"/>
      <c r="BJG17" s="334"/>
      <c r="BJH17" s="334"/>
      <c r="BJI17" s="334"/>
      <c r="BJJ17" s="334"/>
      <c r="BJK17" s="334"/>
      <c r="BJL17" s="334"/>
      <c r="BJM17" s="334"/>
      <c r="BJN17" s="334"/>
      <c r="BJO17" s="334"/>
      <c r="BJP17" s="334"/>
      <c r="BJQ17" s="334"/>
      <c r="BJR17" s="334"/>
      <c r="BJS17" s="334"/>
      <c r="BJT17" s="334"/>
      <c r="BJU17" s="334"/>
      <c r="BJV17" s="334"/>
      <c r="BJW17" s="334"/>
      <c r="BJX17" s="334"/>
      <c r="BJY17" s="334"/>
      <c r="BJZ17" s="334"/>
      <c r="BKA17" s="334"/>
      <c r="BKB17" s="334"/>
      <c r="BKC17" s="334"/>
      <c r="BKD17" s="334"/>
      <c r="BKE17" s="334"/>
      <c r="BKF17" s="334"/>
      <c r="BKG17" s="334"/>
      <c r="BKH17" s="334"/>
      <c r="BKI17" s="334"/>
      <c r="BKJ17" s="334"/>
      <c r="BKK17" s="334"/>
      <c r="BKL17" s="334"/>
      <c r="BKM17" s="334"/>
      <c r="BKN17" s="334"/>
      <c r="BKO17" s="334"/>
      <c r="BKP17" s="334"/>
      <c r="BKQ17" s="334"/>
      <c r="BKR17" s="334"/>
      <c r="BKS17" s="334"/>
      <c r="BKT17" s="334"/>
      <c r="BKU17" s="334"/>
      <c r="BKV17" s="334"/>
      <c r="BKW17" s="334"/>
      <c r="BKX17" s="334"/>
      <c r="BKY17" s="334"/>
      <c r="BKZ17" s="334"/>
      <c r="BLA17" s="334"/>
      <c r="BLB17" s="334"/>
      <c r="BLC17" s="334"/>
      <c r="BLD17" s="334"/>
      <c r="BLE17" s="334"/>
      <c r="BLF17" s="334"/>
      <c r="BLG17" s="334"/>
      <c r="BLH17" s="334"/>
      <c r="BLI17" s="334"/>
      <c r="BLJ17" s="334"/>
      <c r="BLK17" s="334"/>
      <c r="BLL17" s="334"/>
      <c r="BLM17" s="334"/>
      <c r="BLN17" s="334"/>
      <c r="BLO17" s="334"/>
      <c r="BLP17" s="334"/>
      <c r="BLQ17" s="334"/>
      <c r="BLR17" s="334"/>
      <c r="BLS17" s="334"/>
      <c r="BLT17" s="334"/>
      <c r="BLU17" s="334"/>
      <c r="BLV17" s="334"/>
      <c r="BLW17" s="334"/>
      <c r="BLX17" s="334"/>
      <c r="BLY17" s="334"/>
      <c r="BLZ17" s="334"/>
      <c r="BMA17" s="334"/>
      <c r="BMB17" s="334"/>
      <c r="BMC17" s="334"/>
      <c r="BMD17" s="334"/>
      <c r="BME17" s="334"/>
      <c r="BMF17" s="334"/>
      <c r="BMG17" s="334"/>
      <c r="BMH17" s="334"/>
      <c r="BMI17" s="334"/>
      <c r="BMJ17" s="334"/>
      <c r="BMK17" s="334"/>
      <c r="BML17" s="334"/>
      <c r="BMM17" s="334"/>
      <c r="BMN17" s="334"/>
      <c r="BMO17" s="334"/>
      <c r="BMP17" s="334"/>
      <c r="BMQ17" s="334"/>
      <c r="BMR17" s="334"/>
      <c r="BMS17" s="334"/>
      <c r="BMT17" s="334"/>
      <c r="BMU17" s="334"/>
      <c r="BMV17" s="334"/>
      <c r="BMW17" s="334"/>
      <c r="BMX17" s="334"/>
      <c r="BMY17" s="334"/>
      <c r="BMZ17" s="334"/>
      <c r="BNA17" s="334"/>
      <c r="BNB17" s="334"/>
      <c r="BNC17" s="334"/>
      <c r="BND17" s="334"/>
      <c r="BNE17" s="334"/>
      <c r="BNF17" s="334"/>
      <c r="BNG17" s="334"/>
      <c r="BNH17" s="334"/>
      <c r="BNI17" s="334"/>
      <c r="BNJ17" s="334"/>
      <c r="BNK17" s="334"/>
      <c r="BNL17" s="334"/>
      <c r="BNM17" s="334"/>
      <c r="BNN17" s="334"/>
      <c r="BNO17" s="334"/>
      <c r="BNP17" s="334"/>
      <c r="BNQ17" s="334"/>
      <c r="BNR17" s="334"/>
      <c r="BNS17" s="334"/>
      <c r="BNT17" s="334"/>
      <c r="BNU17" s="334"/>
      <c r="BNV17" s="334"/>
      <c r="BNW17" s="334"/>
      <c r="BNX17" s="334"/>
      <c r="BNY17" s="334"/>
      <c r="BNZ17" s="334"/>
      <c r="BOA17" s="334"/>
      <c r="BOB17" s="334"/>
      <c r="BOC17" s="334"/>
      <c r="BOD17" s="334"/>
      <c r="BOE17" s="334"/>
      <c r="BOF17" s="334"/>
      <c r="BOG17" s="334"/>
      <c r="BOH17" s="334"/>
      <c r="BOI17" s="334"/>
      <c r="BOJ17" s="334"/>
      <c r="BOK17" s="334"/>
      <c r="BOL17" s="334"/>
      <c r="BOM17" s="334"/>
      <c r="BON17" s="334"/>
      <c r="BOO17" s="334"/>
      <c r="BOP17" s="334"/>
      <c r="BOQ17" s="334"/>
      <c r="BOR17" s="334"/>
      <c r="BOS17" s="334"/>
      <c r="BOT17" s="334"/>
      <c r="BOU17" s="334"/>
      <c r="BOV17" s="334"/>
    </row>
    <row r="18" spans="1:1764" s="34" customFormat="1" ht="49.5" customHeight="1">
      <c r="A18" s="574"/>
      <c r="B18" s="569"/>
      <c r="C18" s="24" t="s">
        <v>649</v>
      </c>
      <c r="D18" s="33" t="s">
        <v>650</v>
      </c>
      <c r="E18" s="306" t="s">
        <v>1395</v>
      </c>
      <c r="F18" s="33" t="s">
        <v>1294</v>
      </c>
      <c r="G18" s="554"/>
      <c r="H18" s="554"/>
      <c r="I18" s="547"/>
      <c r="J18" s="560"/>
      <c r="K18" s="560"/>
      <c r="L18" s="562"/>
      <c r="M18" s="331"/>
      <c r="N18" s="331"/>
      <c r="O18" s="331"/>
      <c r="P18" s="331"/>
      <c r="Q18" s="327"/>
      <c r="R18" s="331"/>
      <c r="S18" s="331"/>
      <c r="T18" s="331"/>
      <c r="U18" s="331"/>
      <c r="V18" s="334"/>
      <c r="W18" s="334"/>
      <c r="X18" s="334"/>
      <c r="Y18" s="334"/>
      <c r="Z18" s="334"/>
      <c r="AA18" s="334"/>
      <c r="AB18" s="334"/>
      <c r="AC18" s="334"/>
      <c r="AD18" s="334"/>
      <c r="AE18" s="334"/>
      <c r="AF18" s="334"/>
      <c r="AG18" s="334"/>
      <c r="AH18" s="334"/>
      <c r="AI18" s="334"/>
      <c r="AJ18" s="334"/>
      <c r="AK18" s="334"/>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4"/>
      <c r="BW18" s="334"/>
      <c r="BX18" s="334"/>
      <c r="BY18" s="334"/>
      <c r="BZ18" s="334"/>
      <c r="CA18" s="334"/>
      <c r="CB18" s="334"/>
      <c r="CC18" s="334"/>
      <c r="CD18" s="334"/>
      <c r="CE18" s="334"/>
      <c r="CF18" s="334"/>
      <c r="CG18" s="334"/>
      <c r="CH18" s="334"/>
      <c r="CI18" s="334"/>
      <c r="CJ18" s="334"/>
      <c r="CK18" s="334"/>
      <c r="CL18" s="334"/>
      <c r="CM18" s="334"/>
      <c r="CN18" s="334"/>
      <c r="CO18" s="334"/>
      <c r="CP18" s="334"/>
      <c r="CQ18" s="334"/>
      <c r="CR18" s="334"/>
      <c r="CS18" s="334"/>
      <c r="CT18" s="334"/>
      <c r="CU18" s="334"/>
      <c r="CV18" s="334"/>
      <c r="CW18" s="334"/>
      <c r="CX18" s="334"/>
      <c r="CY18" s="334"/>
      <c r="CZ18" s="334"/>
      <c r="DA18" s="334"/>
      <c r="DB18" s="334"/>
      <c r="DC18" s="334"/>
      <c r="DD18" s="334"/>
      <c r="DE18" s="334"/>
      <c r="DF18" s="334"/>
      <c r="DG18" s="334"/>
      <c r="DH18" s="334"/>
      <c r="DI18" s="334"/>
      <c r="DJ18" s="334"/>
      <c r="DK18" s="334"/>
      <c r="DL18" s="334"/>
      <c r="DM18" s="334"/>
      <c r="DN18" s="334"/>
      <c r="DO18" s="334"/>
      <c r="DP18" s="334"/>
      <c r="DQ18" s="334"/>
      <c r="DR18" s="334"/>
      <c r="DS18" s="334"/>
      <c r="DT18" s="334"/>
      <c r="DU18" s="334"/>
      <c r="DV18" s="334"/>
      <c r="DW18" s="334"/>
      <c r="DX18" s="334"/>
      <c r="DY18" s="334"/>
      <c r="DZ18" s="334"/>
      <c r="EA18" s="334"/>
      <c r="EB18" s="334"/>
      <c r="EC18" s="334"/>
      <c r="ED18" s="334"/>
      <c r="EE18" s="334"/>
      <c r="EF18" s="334"/>
      <c r="EG18" s="334"/>
      <c r="EH18" s="334"/>
      <c r="EI18" s="334"/>
      <c r="EJ18" s="334"/>
      <c r="EK18" s="334"/>
      <c r="EL18" s="334"/>
      <c r="EM18" s="334"/>
      <c r="EN18" s="334"/>
      <c r="EO18" s="334"/>
      <c r="EP18" s="334"/>
      <c r="EQ18" s="334"/>
      <c r="ER18" s="334"/>
      <c r="ES18" s="334"/>
      <c r="ET18" s="334"/>
      <c r="EU18" s="334"/>
      <c r="EV18" s="334"/>
      <c r="EW18" s="334"/>
      <c r="EX18" s="334"/>
      <c r="EY18" s="334"/>
      <c r="EZ18" s="334"/>
      <c r="FA18" s="334"/>
      <c r="FB18" s="334"/>
      <c r="FC18" s="334"/>
      <c r="FD18" s="334"/>
      <c r="FE18" s="334"/>
      <c r="FF18" s="334"/>
      <c r="FG18" s="334"/>
      <c r="FH18" s="334"/>
      <c r="FI18" s="334"/>
      <c r="FJ18" s="334"/>
      <c r="FK18" s="334"/>
      <c r="FL18" s="334"/>
      <c r="FM18" s="334"/>
      <c r="FN18" s="334"/>
      <c r="FO18" s="334"/>
      <c r="FP18" s="334"/>
      <c r="FQ18" s="334"/>
      <c r="FR18" s="334"/>
      <c r="FS18" s="334"/>
      <c r="FT18" s="334"/>
      <c r="FU18" s="334"/>
      <c r="FV18" s="334"/>
      <c r="FW18" s="334"/>
      <c r="FX18" s="334"/>
      <c r="FY18" s="334"/>
      <c r="FZ18" s="334"/>
      <c r="GA18" s="334"/>
      <c r="GB18" s="334"/>
      <c r="GC18" s="334"/>
      <c r="GD18" s="334"/>
      <c r="GE18" s="334"/>
      <c r="GF18" s="334"/>
      <c r="GG18" s="334"/>
      <c r="GH18" s="334"/>
      <c r="GI18" s="334"/>
      <c r="GJ18" s="334"/>
      <c r="GK18" s="334"/>
      <c r="GL18" s="334"/>
      <c r="GM18" s="334"/>
      <c r="GN18" s="334"/>
      <c r="GO18" s="334"/>
      <c r="GP18" s="334"/>
      <c r="GQ18" s="334"/>
      <c r="GR18" s="334"/>
      <c r="GS18" s="334"/>
      <c r="GT18" s="334"/>
      <c r="GU18" s="334"/>
      <c r="GV18" s="334"/>
      <c r="GW18" s="334"/>
      <c r="GX18" s="334"/>
      <c r="GY18" s="334"/>
      <c r="GZ18" s="334"/>
      <c r="HA18" s="334"/>
      <c r="HB18" s="334"/>
      <c r="HC18" s="334"/>
      <c r="HD18" s="334"/>
      <c r="HE18" s="334"/>
      <c r="HF18" s="334"/>
      <c r="HG18" s="334"/>
      <c r="HH18" s="334"/>
      <c r="HI18" s="334"/>
      <c r="HJ18" s="334"/>
      <c r="HK18" s="334"/>
      <c r="HL18" s="334"/>
      <c r="HM18" s="334"/>
      <c r="HN18" s="334"/>
      <c r="HO18" s="334"/>
      <c r="HP18" s="334"/>
      <c r="HQ18" s="334"/>
      <c r="HR18" s="334"/>
      <c r="HS18" s="334"/>
      <c r="HT18" s="334"/>
      <c r="HU18" s="334"/>
      <c r="HV18" s="334"/>
      <c r="HW18" s="334"/>
      <c r="HX18" s="334"/>
      <c r="HY18" s="334"/>
      <c r="HZ18" s="334"/>
      <c r="IA18" s="334"/>
      <c r="IB18" s="334"/>
      <c r="IC18" s="334"/>
      <c r="ID18" s="334"/>
      <c r="IE18" s="334"/>
      <c r="IF18" s="334"/>
      <c r="IG18" s="334"/>
      <c r="IH18" s="334"/>
      <c r="II18" s="334"/>
      <c r="IJ18" s="334"/>
      <c r="IK18" s="334"/>
      <c r="IL18" s="334"/>
      <c r="IM18" s="334"/>
      <c r="IN18" s="334"/>
      <c r="IO18" s="334"/>
      <c r="IP18" s="334"/>
      <c r="IQ18" s="334"/>
      <c r="IR18" s="334"/>
      <c r="IS18" s="334"/>
      <c r="IT18" s="334"/>
      <c r="IU18" s="334"/>
      <c r="IV18" s="334"/>
      <c r="IW18" s="334"/>
      <c r="IX18" s="334"/>
      <c r="IY18" s="334"/>
      <c r="IZ18" s="334"/>
      <c r="JA18" s="334"/>
      <c r="JB18" s="334"/>
      <c r="JC18" s="334"/>
      <c r="JD18" s="334"/>
      <c r="JE18" s="334"/>
      <c r="JF18" s="334"/>
      <c r="JG18" s="334"/>
      <c r="JH18" s="334"/>
      <c r="JI18" s="334"/>
      <c r="JJ18" s="334"/>
      <c r="JK18" s="334"/>
      <c r="JL18" s="334"/>
      <c r="JM18" s="334"/>
      <c r="JN18" s="334"/>
      <c r="JO18" s="334"/>
      <c r="JP18" s="334"/>
      <c r="JQ18" s="334"/>
      <c r="JR18" s="334"/>
      <c r="JS18" s="334"/>
      <c r="JT18" s="334"/>
      <c r="JU18" s="334"/>
      <c r="JV18" s="334"/>
      <c r="JW18" s="334"/>
      <c r="JX18" s="334"/>
      <c r="JY18" s="334"/>
      <c r="JZ18" s="334"/>
      <c r="KA18" s="334"/>
      <c r="KB18" s="334"/>
      <c r="KC18" s="334"/>
      <c r="KD18" s="334"/>
      <c r="KE18" s="334"/>
      <c r="KF18" s="334"/>
      <c r="KG18" s="334"/>
      <c r="KH18" s="334"/>
      <c r="KI18" s="334"/>
      <c r="KJ18" s="334"/>
      <c r="KK18" s="334"/>
      <c r="KL18" s="334"/>
      <c r="KM18" s="334"/>
      <c r="KN18" s="334"/>
      <c r="KO18" s="334"/>
      <c r="KP18" s="334"/>
      <c r="KQ18" s="334"/>
      <c r="KR18" s="334"/>
      <c r="KS18" s="334"/>
      <c r="KT18" s="334"/>
      <c r="KU18" s="334"/>
      <c r="KV18" s="334"/>
      <c r="KW18" s="334"/>
      <c r="KX18" s="334"/>
      <c r="KY18" s="334"/>
      <c r="KZ18" s="334"/>
      <c r="LA18" s="334"/>
      <c r="LB18" s="334"/>
      <c r="LC18" s="334"/>
      <c r="LD18" s="334"/>
      <c r="LE18" s="334"/>
      <c r="LF18" s="334"/>
      <c r="LG18" s="334"/>
      <c r="LH18" s="334"/>
      <c r="LI18" s="334"/>
      <c r="LJ18" s="334"/>
      <c r="LK18" s="334"/>
      <c r="LL18" s="334"/>
      <c r="LM18" s="334"/>
      <c r="LN18" s="334"/>
      <c r="LO18" s="334"/>
      <c r="LP18" s="334"/>
      <c r="LQ18" s="334"/>
      <c r="LR18" s="334"/>
      <c r="LS18" s="334"/>
      <c r="LT18" s="334"/>
      <c r="LU18" s="334"/>
      <c r="LV18" s="334"/>
      <c r="LW18" s="334"/>
      <c r="LX18" s="334"/>
      <c r="LY18" s="334"/>
      <c r="LZ18" s="334"/>
      <c r="MA18" s="334"/>
      <c r="MB18" s="334"/>
      <c r="MC18" s="334"/>
      <c r="MD18" s="334"/>
      <c r="ME18" s="334"/>
      <c r="MF18" s="334"/>
      <c r="MG18" s="334"/>
      <c r="MH18" s="334"/>
      <c r="MI18" s="334"/>
      <c r="MJ18" s="334"/>
      <c r="MK18" s="334"/>
      <c r="ML18" s="334"/>
      <c r="MM18" s="334"/>
      <c r="MN18" s="334"/>
      <c r="MO18" s="334"/>
      <c r="MP18" s="334"/>
      <c r="MQ18" s="334"/>
      <c r="MR18" s="334"/>
      <c r="MS18" s="334"/>
      <c r="MT18" s="334"/>
      <c r="MU18" s="334"/>
      <c r="MV18" s="334"/>
      <c r="MW18" s="334"/>
      <c r="MX18" s="334"/>
      <c r="MY18" s="334"/>
      <c r="MZ18" s="334"/>
      <c r="NA18" s="334"/>
      <c r="NB18" s="334"/>
      <c r="NC18" s="334"/>
      <c r="ND18" s="334"/>
      <c r="NE18" s="334"/>
      <c r="NF18" s="334"/>
      <c r="NG18" s="334"/>
      <c r="NH18" s="334"/>
      <c r="NI18" s="334"/>
      <c r="NJ18" s="334"/>
      <c r="NK18" s="334"/>
      <c r="NL18" s="334"/>
      <c r="NM18" s="334"/>
      <c r="NN18" s="334"/>
      <c r="NO18" s="334"/>
      <c r="NP18" s="334"/>
      <c r="NQ18" s="334"/>
      <c r="NR18" s="334"/>
      <c r="NS18" s="334"/>
      <c r="NT18" s="334"/>
      <c r="NU18" s="334"/>
      <c r="NV18" s="334"/>
      <c r="NW18" s="334"/>
      <c r="NX18" s="334"/>
      <c r="NY18" s="334"/>
      <c r="NZ18" s="334"/>
      <c r="OA18" s="334"/>
      <c r="OB18" s="334"/>
      <c r="OC18" s="334"/>
      <c r="OD18" s="334"/>
      <c r="OE18" s="334"/>
      <c r="OF18" s="334"/>
      <c r="OG18" s="334"/>
      <c r="OH18" s="334"/>
      <c r="OI18" s="334"/>
      <c r="OJ18" s="334"/>
      <c r="OK18" s="334"/>
      <c r="OL18" s="334"/>
      <c r="OM18" s="334"/>
      <c r="ON18" s="334"/>
      <c r="OO18" s="334"/>
      <c r="OP18" s="334"/>
      <c r="OQ18" s="334"/>
      <c r="OR18" s="334"/>
      <c r="OS18" s="334"/>
      <c r="OT18" s="334"/>
      <c r="OU18" s="334"/>
      <c r="OV18" s="334"/>
      <c r="OW18" s="334"/>
      <c r="OX18" s="334"/>
      <c r="OY18" s="334"/>
      <c r="OZ18" s="334"/>
      <c r="PA18" s="334"/>
      <c r="PB18" s="334"/>
      <c r="PC18" s="334"/>
      <c r="PD18" s="334"/>
      <c r="PE18" s="334"/>
      <c r="PF18" s="334"/>
      <c r="PG18" s="334"/>
      <c r="PH18" s="334"/>
      <c r="PI18" s="334"/>
      <c r="PJ18" s="334"/>
      <c r="PK18" s="334"/>
      <c r="PL18" s="334"/>
      <c r="PM18" s="334"/>
      <c r="PN18" s="334"/>
      <c r="PO18" s="334"/>
      <c r="PP18" s="334"/>
      <c r="PQ18" s="334"/>
      <c r="PR18" s="334"/>
      <c r="PS18" s="334"/>
      <c r="PT18" s="334"/>
      <c r="PU18" s="334"/>
      <c r="PV18" s="334"/>
      <c r="PW18" s="334"/>
      <c r="PX18" s="334"/>
      <c r="PY18" s="334"/>
      <c r="PZ18" s="334"/>
      <c r="QA18" s="334"/>
      <c r="QB18" s="334"/>
      <c r="QC18" s="334"/>
      <c r="QD18" s="334"/>
      <c r="QE18" s="334"/>
      <c r="QF18" s="334"/>
      <c r="QG18" s="334"/>
      <c r="QH18" s="334"/>
      <c r="QI18" s="334"/>
      <c r="QJ18" s="334"/>
      <c r="QK18" s="334"/>
      <c r="QL18" s="334"/>
      <c r="QM18" s="334"/>
      <c r="QN18" s="334"/>
      <c r="QO18" s="334"/>
      <c r="QP18" s="334"/>
      <c r="QQ18" s="334"/>
      <c r="QR18" s="334"/>
      <c r="QS18" s="334"/>
      <c r="QT18" s="334"/>
      <c r="QU18" s="334"/>
      <c r="QV18" s="334"/>
      <c r="QW18" s="334"/>
      <c r="QX18" s="334"/>
      <c r="QY18" s="334"/>
      <c r="QZ18" s="334"/>
      <c r="RA18" s="334"/>
      <c r="RB18" s="334"/>
      <c r="RC18" s="334"/>
      <c r="RD18" s="334"/>
      <c r="RE18" s="334"/>
      <c r="RF18" s="334"/>
      <c r="RG18" s="334"/>
      <c r="RH18" s="334"/>
      <c r="RI18" s="334"/>
      <c r="RJ18" s="334"/>
      <c r="RK18" s="334"/>
      <c r="RL18" s="334"/>
      <c r="RM18" s="334"/>
      <c r="RN18" s="334"/>
      <c r="RO18" s="334"/>
      <c r="RP18" s="334"/>
      <c r="RQ18" s="334"/>
      <c r="RR18" s="334"/>
      <c r="RS18" s="334"/>
      <c r="RT18" s="334"/>
      <c r="RU18" s="334"/>
      <c r="RV18" s="334"/>
      <c r="RW18" s="334"/>
      <c r="RX18" s="334"/>
      <c r="RY18" s="334"/>
      <c r="RZ18" s="334"/>
      <c r="SA18" s="334"/>
      <c r="SB18" s="334"/>
      <c r="SC18" s="334"/>
      <c r="SD18" s="334"/>
      <c r="SE18" s="334"/>
      <c r="SF18" s="334"/>
      <c r="SG18" s="334"/>
      <c r="SH18" s="334"/>
      <c r="SI18" s="334"/>
      <c r="SJ18" s="334"/>
      <c r="SK18" s="334"/>
      <c r="SL18" s="334"/>
      <c r="SM18" s="334"/>
      <c r="SN18" s="334"/>
      <c r="SO18" s="334"/>
      <c r="SP18" s="334"/>
      <c r="SQ18" s="334"/>
      <c r="SR18" s="334"/>
      <c r="SS18" s="334"/>
      <c r="ST18" s="334"/>
      <c r="SU18" s="334"/>
      <c r="SV18" s="334"/>
      <c r="SW18" s="334"/>
      <c r="SX18" s="334"/>
      <c r="SY18" s="334"/>
      <c r="SZ18" s="334"/>
      <c r="TA18" s="334"/>
      <c r="TB18" s="334"/>
      <c r="TC18" s="334"/>
      <c r="TD18" s="334"/>
      <c r="TE18" s="334"/>
      <c r="TF18" s="334"/>
      <c r="TG18" s="334"/>
      <c r="TH18" s="334"/>
      <c r="TI18" s="334"/>
      <c r="TJ18" s="334"/>
      <c r="TK18" s="334"/>
      <c r="TL18" s="334"/>
      <c r="TM18" s="334"/>
      <c r="TN18" s="334"/>
      <c r="TO18" s="334"/>
      <c r="TP18" s="334"/>
      <c r="TQ18" s="334"/>
      <c r="TR18" s="334"/>
      <c r="TS18" s="334"/>
      <c r="TT18" s="334"/>
      <c r="TU18" s="334"/>
      <c r="TV18" s="334"/>
      <c r="TW18" s="334"/>
      <c r="TX18" s="334"/>
      <c r="TY18" s="334"/>
      <c r="TZ18" s="334"/>
      <c r="UA18" s="334"/>
      <c r="UB18" s="334"/>
      <c r="UC18" s="334"/>
      <c r="UD18" s="334"/>
      <c r="UE18" s="334"/>
      <c r="UF18" s="334"/>
      <c r="UG18" s="334"/>
      <c r="UH18" s="334"/>
      <c r="UI18" s="334"/>
      <c r="UJ18" s="334"/>
      <c r="UK18" s="334"/>
      <c r="UL18" s="334"/>
      <c r="UM18" s="334"/>
      <c r="UN18" s="334"/>
      <c r="UO18" s="334"/>
      <c r="UP18" s="334"/>
      <c r="UQ18" s="334"/>
      <c r="UR18" s="334"/>
      <c r="US18" s="334"/>
      <c r="UT18" s="334"/>
      <c r="UU18" s="334"/>
      <c r="UV18" s="334"/>
      <c r="UW18" s="334"/>
      <c r="UX18" s="334"/>
      <c r="UY18" s="334"/>
      <c r="UZ18" s="334"/>
      <c r="VA18" s="334"/>
      <c r="VB18" s="334"/>
      <c r="VC18" s="334"/>
      <c r="VD18" s="334"/>
      <c r="VE18" s="334"/>
      <c r="VF18" s="334"/>
      <c r="VG18" s="334"/>
      <c r="VH18" s="334"/>
      <c r="VI18" s="334"/>
      <c r="VJ18" s="334"/>
      <c r="VK18" s="334"/>
      <c r="VL18" s="334"/>
      <c r="VM18" s="334"/>
      <c r="VN18" s="334"/>
      <c r="VO18" s="334"/>
      <c r="VP18" s="334"/>
      <c r="VQ18" s="334"/>
      <c r="VR18" s="334"/>
      <c r="VS18" s="334"/>
      <c r="VT18" s="334"/>
      <c r="VU18" s="334"/>
      <c r="VV18" s="334"/>
      <c r="VW18" s="334"/>
      <c r="VX18" s="334"/>
      <c r="VY18" s="334"/>
      <c r="VZ18" s="334"/>
      <c r="WA18" s="334"/>
      <c r="WB18" s="334"/>
      <c r="WC18" s="334"/>
      <c r="WD18" s="334"/>
      <c r="WE18" s="334"/>
      <c r="WF18" s="334"/>
      <c r="WG18" s="334"/>
      <c r="WH18" s="334"/>
      <c r="WI18" s="334"/>
      <c r="WJ18" s="334"/>
      <c r="WK18" s="334"/>
      <c r="WL18" s="334"/>
      <c r="WM18" s="334"/>
      <c r="WN18" s="334"/>
      <c r="WO18" s="334"/>
      <c r="WP18" s="334"/>
      <c r="WQ18" s="334"/>
      <c r="WR18" s="334"/>
      <c r="WS18" s="334"/>
      <c r="WT18" s="334"/>
      <c r="WU18" s="334"/>
      <c r="WV18" s="334"/>
      <c r="WW18" s="334"/>
      <c r="WX18" s="334"/>
      <c r="WY18" s="334"/>
      <c r="WZ18" s="334"/>
      <c r="XA18" s="334"/>
      <c r="XB18" s="334"/>
      <c r="XC18" s="334"/>
      <c r="XD18" s="334"/>
      <c r="XE18" s="334"/>
      <c r="XF18" s="334"/>
      <c r="XG18" s="334"/>
      <c r="XH18" s="334"/>
      <c r="XI18" s="334"/>
      <c r="XJ18" s="334"/>
      <c r="XK18" s="334"/>
      <c r="XL18" s="334"/>
      <c r="XM18" s="334"/>
      <c r="XN18" s="334"/>
      <c r="XO18" s="334"/>
      <c r="XP18" s="334"/>
      <c r="XQ18" s="334"/>
      <c r="XR18" s="334"/>
      <c r="XS18" s="334"/>
      <c r="XT18" s="334"/>
      <c r="XU18" s="334"/>
      <c r="XV18" s="334"/>
      <c r="XW18" s="334"/>
      <c r="XX18" s="334"/>
      <c r="XY18" s="334"/>
      <c r="XZ18" s="334"/>
      <c r="YA18" s="334"/>
      <c r="YB18" s="334"/>
      <c r="YC18" s="334"/>
      <c r="YD18" s="334"/>
      <c r="YE18" s="334"/>
      <c r="YF18" s="334"/>
      <c r="YG18" s="334"/>
      <c r="YH18" s="334"/>
      <c r="YI18" s="334"/>
      <c r="YJ18" s="334"/>
      <c r="YK18" s="334"/>
      <c r="YL18" s="334"/>
      <c r="YM18" s="334"/>
      <c r="YN18" s="334"/>
      <c r="YO18" s="334"/>
      <c r="YP18" s="334"/>
      <c r="YQ18" s="334"/>
      <c r="YR18" s="334"/>
      <c r="YS18" s="334"/>
      <c r="YT18" s="334"/>
      <c r="YU18" s="334"/>
      <c r="YV18" s="334"/>
      <c r="YW18" s="334"/>
      <c r="YX18" s="334"/>
      <c r="YY18" s="334"/>
      <c r="YZ18" s="334"/>
      <c r="ZA18" s="334"/>
      <c r="ZB18" s="334"/>
      <c r="ZC18" s="334"/>
      <c r="ZD18" s="334"/>
      <c r="ZE18" s="334"/>
      <c r="ZF18" s="334"/>
      <c r="ZG18" s="334"/>
      <c r="ZH18" s="334"/>
      <c r="ZI18" s="334"/>
      <c r="ZJ18" s="334"/>
      <c r="ZK18" s="334"/>
      <c r="ZL18" s="334"/>
      <c r="ZM18" s="334"/>
      <c r="ZN18" s="334"/>
      <c r="ZO18" s="334"/>
      <c r="ZP18" s="334"/>
      <c r="ZQ18" s="334"/>
      <c r="ZR18" s="334"/>
      <c r="ZS18" s="334"/>
      <c r="ZT18" s="334"/>
      <c r="ZU18" s="334"/>
      <c r="ZV18" s="334"/>
      <c r="ZW18" s="334"/>
      <c r="ZX18" s="334"/>
      <c r="ZY18" s="334"/>
      <c r="ZZ18" s="334"/>
      <c r="AAA18" s="334"/>
      <c r="AAB18" s="334"/>
      <c r="AAC18" s="334"/>
      <c r="AAD18" s="334"/>
      <c r="AAE18" s="334"/>
      <c r="AAF18" s="334"/>
      <c r="AAG18" s="334"/>
      <c r="AAH18" s="334"/>
      <c r="AAI18" s="334"/>
      <c r="AAJ18" s="334"/>
      <c r="AAK18" s="334"/>
      <c r="AAL18" s="334"/>
      <c r="AAM18" s="334"/>
      <c r="AAN18" s="334"/>
      <c r="AAO18" s="334"/>
      <c r="AAP18" s="334"/>
      <c r="AAQ18" s="334"/>
      <c r="AAR18" s="334"/>
      <c r="AAS18" s="334"/>
      <c r="AAT18" s="334"/>
      <c r="AAU18" s="334"/>
      <c r="AAV18" s="334"/>
      <c r="AAW18" s="334"/>
      <c r="AAX18" s="334"/>
      <c r="AAY18" s="334"/>
      <c r="AAZ18" s="334"/>
      <c r="ABA18" s="334"/>
      <c r="ABB18" s="334"/>
      <c r="ABC18" s="334"/>
      <c r="ABD18" s="334"/>
      <c r="ABE18" s="334"/>
      <c r="ABF18" s="334"/>
      <c r="ABG18" s="334"/>
      <c r="ABH18" s="334"/>
      <c r="ABI18" s="334"/>
      <c r="ABJ18" s="334"/>
      <c r="ABK18" s="334"/>
      <c r="ABL18" s="334"/>
      <c r="ABM18" s="334"/>
      <c r="ABN18" s="334"/>
      <c r="ABO18" s="334"/>
      <c r="ABP18" s="334"/>
      <c r="ABQ18" s="334"/>
      <c r="ABR18" s="334"/>
      <c r="ABS18" s="334"/>
      <c r="ABT18" s="334"/>
      <c r="ABU18" s="334"/>
      <c r="ABV18" s="334"/>
      <c r="ABW18" s="334"/>
      <c r="ABX18" s="334"/>
      <c r="ABY18" s="334"/>
      <c r="ABZ18" s="334"/>
      <c r="ACA18" s="334"/>
      <c r="ACB18" s="334"/>
      <c r="ACC18" s="334"/>
      <c r="ACD18" s="334"/>
      <c r="ACE18" s="334"/>
      <c r="ACF18" s="334"/>
      <c r="ACG18" s="334"/>
      <c r="ACH18" s="334"/>
      <c r="ACI18" s="334"/>
      <c r="ACJ18" s="334"/>
      <c r="ACK18" s="334"/>
      <c r="ACL18" s="334"/>
      <c r="ACM18" s="334"/>
      <c r="ACN18" s="334"/>
      <c r="ACO18" s="334"/>
      <c r="ACP18" s="334"/>
      <c r="ACQ18" s="334"/>
      <c r="ACR18" s="334"/>
      <c r="ACS18" s="334"/>
      <c r="ACT18" s="334"/>
      <c r="ACU18" s="334"/>
      <c r="ACV18" s="334"/>
      <c r="ACW18" s="334"/>
      <c r="ACX18" s="334"/>
      <c r="ACY18" s="334"/>
      <c r="ACZ18" s="334"/>
      <c r="ADA18" s="334"/>
      <c r="ADB18" s="334"/>
      <c r="ADC18" s="334"/>
      <c r="ADD18" s="334"/>
      <c r="ADE18" s="334"/>
      <c r="ADF18" s="334"/>
      <c r="ADG18" s="334"/>
      <c r="ADH18" s="334"/>
      <c r="ADI18" s="334"/>
      <c r="ADJ18" s="334"/>
      <c r="ADK18" s="334"/>
      <c r="ADL18" s="334"/>
      <c r="ADM18" s="334"/>
      <c r="ADN18" s="334"/>
      <c r="ADO18" s="334"/>
      <c r="ADP18" s="334"/>
      <c r="ADQ18" s="334"/>
      <c r="ADR18" s="334"/>
      <c r="ADS18" s="334"/>
      <c r="ADT18" s="334"/>
      <c r="ADU18" s="334"/>
      <c r="ADV18" s="334"/>
      <c r="ADW18" s="334"/>
      <c r="ADX18" s="334"/>
      <c r="ADY18" s="334"/>
      <c r="ADZ18" s="334"/>
      <c r="AEA18" s="334"/>
      <c r="AEB18" s="334"/>
      <c r="AEC18" s="334"/>
      <c r="AED18" s="334"/>
      <c r="AEE18" s="334"/>
      <c r="AEF18" s="334"/>
      <c r="AEG18" s="334"/>
      <c r="AEH18" s="334"/>
      <c r="AEI18" s="334"/>
      <c r="AEJ18" s="334"/>
      <c r="AEK18" s="334"/>
      <c r="AEL18" s="334"/>
      <c r="AEM18" s="334"/>
      <c r="AEN18" s="334"/>
      <c r="AEO18" s="334"/>
      <c r="AEP18" s="334"/>
      <c r="AEQ18" s="334"/>
      <c r="AER18" s="334"/>
      <c r="AES18" s="334"/>
      <c r="AET18" s="334"/>
      <c r="AEU18" s="334"/>
      <c r="AEV18" s="334"/>
      <c r="AEW18" s="334"/>
      <c r="AEX18" s="334"/>
      <c r="AEY18" s="334"/>
      <c r="AEZ18" s="334"/>
      <c r="AFA18" s="334"/>
      <c r="AFB18" s="334"/>
      <c r="AFC18" s="334"/>
      <c r="AFD18" s="334"/>
      <c r="AFE18" s="334"/>
      <c r="AFF18" s="334"/>
      <c r="AFG18" s="334"/>
      <c r="AFH18" s="334"/>
      <c r="AFI18" s="334"/>
      <c r="AFJ18" s="334"/>
      <c r="AFK18" s="334"/>
      <c r="AFL18" s="334"/>
      <c r="AFM18" s="334"/>
      <c r="AFN18" s="334"/>
      <c r="AFO18" s="334"/>
      <c r="AFP18" s="334"/>
      <c r="AFQ18" s="334"/>
      <c r="AFR18" s="334"/>
      <c r="AFS18" s="334"/>
      <c r="AFT18" s="334"/>
      <c r="AFU18" s="334"/>
      <c r="AFV18" s="334"/>
      <c r="AFW18" s="334"/>
      <c r="AFX18" s="334"/>
      <c r="AFY18" s="334"/>
      <c r="AFZ18" s="334"/>
      <c r="AGA18" s="334"/>
      <c r="AGB18" s="334"/>
      <c r="AGC18" s="334"/>
      <c r="AGD18" s="334"/>
      <c r="AGE18" s="334"/>
      <c r="AGF18" s="334"/>
      <c r="AGG18" s="334"/>
      <c r="AGH18" s="334"/>
      <c r="AGI18" s="334"/>
      <c r="AGJ18" s="334"/>
      <c r="AGK18" s="334"/>
      <c r="AGL18" s="334"/>
      <c r="AGM18" s="334"/>
      <c r="AGN18" s="334"/>
      <c r="AGO18" s="334"/>
      <c r="AGP18" s="334"/>
      <c r="AGQ18" s="334"/>
      <c r="AGR18" s="334"/>
      <c r="AGS18" s="334"/>
      <c r="AGT18" s="334"/>
      <c r="AGU18" s="334"/>
      <c r="AGV18" s="334"/>
      <c r="AGW18" s="334"/>
      <c r="AGX18" s="334"/>
      <c r="AGY18" s="334"/>
      <c r="AGZ18" s="334"/>
      <c r="AHA18" s="334"/>
      <c r="AHB18" s="334"/>
      <c r="AHC18" s="334"/>
      <c r="AHD18" s="334"/>
      <c r="AHE18" s="334"/>
      <c r="AHF18" s="334"/>
      <c r="AHG18" s="334"/>
      <c r="AHH18" s="334"/>
      <c r="AHI18" s="334"/>
      <c r="AHJ18" s="334"/>
      <c r="AHK18" s="334"/>
      <c r="AHL18" s="334"/>
      <c r="AHM18" s="334"/>
      <c r="AHN18" s="334"/>
      <c r="AHO18" s="334"/>
      <c r="AHP18" s="334"/>
      <c r="AHQ18" s="334"/>
      <c r="AHR18" s="334"/>
      <c r="AHS18" s="334"/>
      <c r="AHT18" s="334"/>
      <c r="AHU18" s="334"/>
      <c r="AHV18" s="334"/>
      <c r="AHW18" s="334"/>
      <c r="AHX18" s="334"/>
      <c r="AHY18" s="334"/>
      <c r="AHZ18" s="334"/>
      <c r="AIA18" s="334"/>
      <c r="AIB18" s="334"/>
      <c r="AIC18" s="334"/>
      <c r="AID18" s="334"/>
      <c r="AIE18" s="334"/>
      <c r="AIF18" s="334"/>
      <c r="AIG18" s="334"/>
      <c r="AIH18" s="334"/>
      <c r="AII18" s="334"/>
      <c r="AIJ18" s="334"/>
      <c r="AIK18" s="334"/>
      <c r="AIL18" s="334"/>
      <c r="AIM18" s="334"/>
      <c r="AIN18" s="334"/>
      <c r="AIO18" s="334"/>
      <c r="AIP18" s="334"/>
      <c r="AIQ18" s="334"/>
      <c r="AIR18" s="334"/>
      <c r="AIS18" s="334"/>
      <c r="AIT18" s="334"/>
      <c r="AIU18" s="334"/>
      <c r="AIV18" s="334"/>
      <c r="AIW18" s="334"/>
      <c r="AIX18" s="334"/>
      <c r="AIY18" s="334"/>
      <c r="AIZ18" s="334"/>
      <c r="AJA18" s="334"/>
      <c r="AJB18" s="334"/>
      <c r="AJC18" s="334"/>
      <c r="AJD18" s="334"/>
      <c r="AJE18" s="334"/>
      <c r="AJF18" s="334"/>
      <c r="AJG18" s="334"/>
      <c r="AJH18" s="334"/>
      <c r="AJI18" s="334"/>
      <c r="AJJ18" s="334"/>
      <c r="AJK18" s="334"/>
      <c r="AJL18" s="334"/>
      <c r="AJM18" s="334"/>
      <c r="AJN18" s="334"/>
      <c r="AJO18" s="334"/>
      <c r="AJP18" s="334"/>
      <c r="AJQ18" s="334"/>
      <c r="AJR18" s="334"/>
      <c r="AJS18" s="334"/>
      <c r="AJT18" s="334"/>
      <c r="AJU18" s="334"/>
      <c r="AJV18" s="334"/>
      <c r="AJW18" s="334"/>
      <c r="AJX18" s="334"/>
      <c r="AJY18" s="334"/>
      <c r="AJZ18" s="334"/>
      <c r="AKA18" s="334"/>
      <c r="AKB18" s="334"/>
      <c r="AKC18" s="334"/>
      <c r="AKD18" s="334"/>
      <c r="AKE18" s="334"/>
      <c r="AKF18" s="334"/>
      <c r="AKG18" s="334"/>
      <c r="AKH18" s="334"/>
      <c r="AKI18" s="334"/>
      <c r="AKJ18" s="334"/>
      <c r="AKK18" s="334"/>
      <c r="AKL18" s="334"/>
      <c r="AKM18" s="334"/>
      <c r="AKN18" s="334"/>
      <c r="AKO18" s="334"/>
      <c r="AKP18" s="334"/>
      <c r="AKQ18" s="334"/>
      <c r="AKR18" s="334"/>
      <c r="AKS18" s="334"/>
      <c r="AKT18" s="334"/>
      <c r="AKU18" s="334"/>
      <c r="AKV18" s="334"/>
      <c r="AKW18" s="334"/>
      <c r="AKX18" s="334"/>
      <c r="AKY18" s="334"/>
      <c r="AKZ18" s="334"/>
      <c r="ALA18" s="334"/>
      <c r="ALB18" s="334"/>
      <c r="ALC18" s="334"/>
      <c r="ALD18" s="334"/>
      <c r="ALE18" s="334"/>
      <c r="ALF18" s="334"/>
      <c r="ALG18" s="334"/>
      <c r="ALH18" s="334"/>
      <c r="ALI18" s="334"/>
      <c r="ALJ18" s="334"/>
      <c r="ALK18" s="334"/>
      <c r="ALL18" s="334"/>
      <c r="ALM18" s="334"/>
      <c r="ALN18" s="334"/>
      <c r="ALO18" s="334"/>
      <c r="ALP18" s="334"/>
      <c r="ALQ18" s="334"/>
      <c r="ALR18" s="334"/>
      <c r="ALS18" s="334"/>
      <c r="ALT18" s="334"/>
      <c r="ALU18" s="334"/>
      <c r="ALV18" s="334"/>
      <c r="ALW18" s="334"/>
      <c r="ALX18" s="334"/>
      <c r="ALY18" s="334"/>
      <c r="ALZ18" s="334"/>
      <c r="AMA18" s="334"/>
      <c r="AMB18" s="334"/>
      <c r="AMC18" s="334"/>
      <c r="AMD18" s="334"/>
      <c r="AME18" s="334"/>
      <c r="AMF18" s="334"/>
      <c r="AMG18" s="334"/>
      <c r="AMH18" s="334"/>
      <c r="AMI18" s="334"/>
      <c r="AMJ18" s="334"/>
      <c r="AMK18" s="334"/>
      <c r="AML18" s="334"/>
      <c r="AMM18" s="334"/>
      <c r="AMN18" s="334"/>
      <c r="AMO18" s="334"/>
      <c r="AMP18" s="334"/>
      <c r="AMQ18" s="334"/>
      <c r="AMR18" s="334"/>
      <c r="AMS18" s="334"/>
      <c r="AMT18" s="334"/>
      <c r="AMU18" s="334"/>
      <c r="AMV18" s="334"/>
      <c r="AMW18" s="334"/>
      <c r="AMX18" s="334"/>
      <c r="AMY18" s="334"/>
      <c r="AMZ18" s="334"/>
      <c r="ANA18" s="334"/>
      <c r="ANB18" s="334"/>
      <c r="ANC18" s="334"/>
      <c r="AND18" s="334"/>
      <c r="ANE18" s="334"/>
      <c r="ANF18" s="334"/>
      <c r="ANG18" s="334"/>
      <c r="ANH18" s="334"/>
      <c r="ANI18" s="334"/>
      <c r="ANJ18" s="334"/>
      <c r="ANK18" s="334"/>
      <c r="ANL18" s="334"/>
      <c r="ANM18" s="334"/>
      <c r="ANN18" s="334"/>
      <c r="ANO18" s="334"/>
      <c r="ANP18" s="334"/>
      <c r="ANQ18" s="334"/>
      <c r="ANR18" s="334"/>
      <c r="ANS18" s="334"/>
      <c r="ANT18" s="334"/>
      <c r="ANU18" s="334"/>
      <c r="ANV18" s="334"/>
      <c r="ANW18" s="334"/>
      <c r="ANX18" s="334"/>
      <c r="ANY18" s="334"/>
      <c r="ANZ18" s="334"/>
      <c r="AOA18" s="334"/>
      <c r="AOB18" s="334"/>
      <c r="AOC18" s="334"/>
      <c r="AOD18" s="334"/>
      <c r="AOE18" s="334"/>
      <c r="AOF18" s="334"/>
      <c r="AOG18" s="334"/>
      <c r="AOH18" s="334"/>
      <c r="AOI18" s="334"/>
      <c r="AOJ18" s="334"/>
      <c r="AOK18" s="334"/>
      <c r="AOL18" s="334"/>
      <c r="AOM18" s="334"/>
      <c r="AON18" s="334"/>
      <c r="AOO18" s="334"/>
      <c r="AOP18" s="334"/>
      <c r="AOQ18" s="334"/>
      <c r="AOR18" s="334"/>
      <c r="AOS18" s="334"/>
      <c r="AOT18" s="334"/>
      <c r="AOU18" s="334"/>
      <c r="AOV18" s="334"/>
      <c r="AOW18" s="334"/>
      <c r="AOX18" s="334"/>
      <c r="AOY18" s="334"/>
      <c r="AOZ18" s="334"/>
      <c r="APA18" s="334"/>
      <c r="APB18" s="334"/>
      <c r="APC18" s="334"/>
      <c r="APD18" s="334"/>
      <c r="APE18" s="334"/>
      <c r="APF18" s="334"/>
      <c r="APG18" s="334"/>
      <c r="APH18" s="334"/>
      <c r="API18" s="334"/>
      <c r="APJ18" s="334"/>
      <c r="APK18" s="334"/>
      <c r="APL18" s="334"/>
      <c r="APM18" s="334"/>
      <c r="APN18" s="334"/>
      <c r="APO18" s="334"/>
      <c r="APP18" s="334"/>
      <c r="APQ18" s="334"/>
      <c r="APR18" s="334"/>
      <c r="APS18" s="334"/>
      <c r="APT18" s="334"/>
      <c r="APU18" s="334"/>
      <c r="APV18" s="334"/>
      <c r="APW18" s="334"/>
      <c r="APX18" s="334"/>
      <c r="APY18" s="334"/>
      <c r="APZ18" s="334"/>
      <c r="AQA18" s="334"/>
      <c r="AQB18" s="334"/>
      <c r="AQC18" s="334"/>
      <c r="AQD18" s="334"/>
      <c r="AQE18" s="334"/>
      <c r="AQF18" s="334"/>
      <c r="AQG18" s="334"/>
      <c r="AQH18" s="334"/>
      <c r="AQI18" s="334"/>
      <c r="AQJ18" s="334"/>
      <c r="AQK18" s="334"/>
      <c r="AQL18" s="334"/>
      <c r="AQM18" s="334"/>
      <c r="AQN18" s="334"/>
      <c r="AQO18" s="334"/>
      <c r="AQP18" s="334"/>
      <c r="AQQ18" s="334"/>
      <c r="AQR18" s="334"/>
      <c r="AQS18" s="334"/>
      <c r="AQT18" s="334"/>
      <c r="AQU18" s="334"/>
      <c r="AQV18" s="334"/>
      <c r="AQW18" s="334"/>
      <c r="AQX18" s="334"/>
      <c r="AQY18" s="334"/>
      <c r="AQZ18" s="334"/>
      <c r="ARA18" s="334"/>
      <c r="ARB18" s="334"/>
      <c r="ARC18" s="334"/>
      <c r="ARD18" s="334"/>
      <c r="ARE18" s="334"/>
      <c r="ARF18" s="334"/>
      <c r="ARG18" s="334"/>
      <c r="ARH18" s="334"/>
      <c r="ARI18" s="334"/>
      <c r="ARJ18" s="334"/>
      <c r="ARK18" s="334"/>
      <c r="ARL18" s="334"/>
      <c r="ARM18" s="334"/>
      <c r="ARN18" s="334"/>
      <c r="ARO18" s="334"/>
      <c r="ARP18" s="334"/>
      <c r="ARQ18" s="334"/>
      <c r="ARR18" s="334"/>
      <c r="ARS18" s="334"/>
      <c r="ART18" s="334"/>
      <c r="ARU18" s="334"/>
      <c r="ARV18" s="334"/>
      <c r="ARW18" s="334"/>
      <c r="ARX18" s="334"/>
      <c r="ARY18" s="334"/>
      <c r="ARZ18" s="334"/>
      <c r="ASA18" s="334"/>
      <c r="ASB18" s="334"/>
      <c r="ASC18" s="334"/>
      <c r="ASD18" s="334"/>
      <c r="ASE18" s="334"/>
      <c r="ASF18" s="334"/>
      <c r="ASG18" s="334"/>
      <c r="ASH18" s="334"/>
      <c r="ASI18" s="334"/>
      <c r="ASJ18" s="334"/>
      <c r="ASK18" s="334"/>
      <c r="ASL18" s="334"/>
      <c r="ASM18" s="334"/>
      <c r="ASN18" s="334"/>
      <c r="ASO18" s="334"/>
      <c r="ASP18" s="334"/>
      <c r="ASQ18" s="334"/>
      <c r="ASR18" s="334"/>
      <c r="ASS18" s="334"/>
      <c r="AST18" s="334"/>
      <c r="ASU18" s="334"/>
      <c r="ASV18" s="334"/>
      <c r="ASW18" s="334"/>
      <c r="ASX18" s="334"/>
      <c r="ASY18" s="334"/>
      <c r="ASZ18" s="334"/>
      <c r="ATA18" s="334"/>
      <c r="ATB18" s="334"/>
      <c r="ATC18" s="334"/>
      <c r="ATD18" s="334"/>
      <c r="ATE18" s="334"/>
      <c r="ATF18" s="334"/>
      <c r="ATG18" s="334"/>
      <c r="ATH18" s="334"/>
      <c r="ATI18" s="334"/>
      <c r="ATJ18" s="334"/>
      <c r="ATK18" s="334"/>
      <c r="ATL18" s="334"/>
      <c r="ATM18" s="334"/>
      <c r="ATN18" s="334"/>
      <c r="ATO18" s="334"/>
      <c r="ATP18" s="334"/>
      <c r="ATQ18" s="334"/>
      <c r="ATR18" s="334"/>
      <c r="ATS18" s="334"/>
      <c r="ATT18" s="334"/>
      <c r="ATU18" s="334"/>
      <c r="ATV18" s="334"/>
      <c r="ATW18" s="334"/>
      <c r="ATX18" s="334"/>
      <c r="ATY18" s="334"/>
      <c r="ATZ18" s="334"/>
      <c r="AUA18" s="334"/>
      <c r="AUB18" s="334"/>
      <c r="AUC18" s="334"/>
      <c r="AUD18" s="334"/>
      <c r="AUE18" s="334"/>
      <c r="AUF18" s="334"/>
      <c r="AUG18" s="334"/>
      <c r="AUH18" s="334"/>
      <c r="AUI18" s="334"/>
      <c r="AUJ18" s="334"/>
      <c r="AUK18" s="334"/>
      <c r="AUL18" s="334"/>
      <c r="AUM18" s="334"/>
      <c r="AUN18" s="334"/>
      <c r="AUO18" s="334"/>
      <c r="AUP18" s="334"/>
      <c r="AUQ18" s="334"/>
      <c r="AUR18" s="334"/>
      <c r="AUS18" s="334"/>
      <c r="AUT18" s="334"/>
      <c r="AUU18" s="334"/>
      <c r="AUV18" s="334"/>
      <c r="AUW18" s="334"/>
      <c r="AUX18" s="334"/>
      <c r="AUY18" s="334"/>
      <c r="AUZ18" s="334"/>
      <c r="AVA18" s="334"/>
      <c r="AVB18" s="334"/>
      <c r="AVC18" s="334"/>
      <c r="AVD18" s="334"/>
      <c r="AVE18" s="334"/>
      <c r="AVF18" s="334"/>
      <c r="AVG18" s="334"/>
      <c r="AVH18" s="334"/>
      <c r="AVI18" s="334"/>
      <c r="AVJ18" s="334"/>
      <c r="AVK18" s="334"/>
      <c r="AVL18" s="334"/>
      <c r="AVM18" s="334"/>
      <c r="AVN18" s="334"/>
      <c r="AVO18" s="334"/>
      <c r="AVP18" s="334"/>
      <c r="AVQ18" s="334"/>
      <c r="AVR18" s="334"/>
      <c r="AVS18" s="334"/>
      <c r="AVT18" s="334"/>
      <c r="AVU18" s="334"/>
      <c r="AVV18" s="334"/>
      <c r="AVW18" s="334"/>
      <c r="AVX18" s="334"/>
      <c r="AVY18" s="334"/>
      <c r="AVZ18" s="334"/>
      <c r="AWA18" s="334"/>
      <c r="AWB18" s="334"/>
      <c r="AWC18" s="334"/>
      <c r="AWD18" s="334"/>
      <c r="AWE18" s="334"/>
      <c r="AWF18" s="334"/>
      <c r="AWG18" s="334"/>
      <c r="AWH18" s="334"/>
      <c r="AWI18" s="334"/>
      <c r="AWJ18" s="334"/>
      <c r="AWK18" s="334"/>
      <c r="AWL18" s="334"/>
      <c r="AWM18" s="334"/>
      <c r="AWN18" s="334"/>
      <c r="AWO18" s="334"/>
      <c r="AWP18" s="334"/>
      <c r="AWQ18" s="334"/>
      <c r="AWR18" s="334"/>
      <c r="AWS18" s="334"/>
      <c r="AWT18" s="334"/>
      <c r="AWU18" s="334"/>
      <c r="AWV18" s="334"/>
      <c r="AWW18" s="334"/>
      <c r="AWX18" s="334"/>
      <c r="AWY18" s="334"/>
      <c r="AWZ18" s="334"/>
      <c r="AXA18" s="334"/>
      <c r="AXB18" s="334"/>
      <c r="AXC18" s="334"/>
      <c r="AXD18" s="334"/>
      <c r="AXE18" s="334"/>
      <c r="AXF18" s="334"/>
      <c r="AXG18" s="334"/>
      <c r="AXH18" s="334"/>
      <c r="AXI18" s="334"/>
      <c r="AXJ18" s="334"/>
      <c r="AXK18" s="334"/>
      <c r="AXL18" s="334"/>
      <c r="AXM18" s="334"/>
      <c r="AXN18" s="334"/>
      <c r="AXO18" s="334"/>
      <c r="AXP18" s="334"/>
      <c r="AXQ18" s="334"/>
      <c r="AXR18" s="334"/>
      <c r="AXS18" s="334"/>
      <c r="AXT18" s="334"/>
      <c r="AXU18" s="334"/>
      <c r="AXV18" s="334"/>
      <c r="AXW18" s="334"/>
      <c r="AXX18" s="334"/>
      <c r="AXY18" s="334"/>
      <c r="AXZ18" s="334"/>
      <c r="AYA18" s="334"/>
      <c r="AYB18" s="334"/>
      <c r="AYC18" s="334"/>
      <c r="AYD18" s="334"/>
      <c r="AYE18" s="334"/>
      <c r="AYF18" s="334"/>
      <c r="AYG18" s="334"/>
      <c r="AYH18" s="334"/>
      <c r="AYI18" s="334"/>
      <c r="AYJ18" s="334"/>
      <c r="AYK18" s="334"/>
      <c r="AYL18" s="334"/>
      <c r="AYM18" s="334"/>
      <c r="AYN18" s="334"/>
      <c r="AYO18" s="334"/>
      <c r="AYP18" s="334"/>
      <c r="AYQ18" s="334"/>
      <c r="AYR18" s="334"/>
      <c r="AYS18" s="334"/>
      <c r="AYT18" s="334"/>
      <c r="AYU18" s="334"/>
      <c r="AYV18" s="334"/>
      <c r="AYW18" s="334"/>
      <c r="AYX18" s="334"/>
      <c r="AYY18" s="334"/>
      <c r="AYZ18" s="334"/>
      <c r="AZA18" s="334"/>
      <c r="AZB18" s="334"/>
      <c r="AZC18" s="334"/>
      <c r="AZD18" s="334"/>
      <c r="AZE18" s="334"/>
      <c r="AZF18" s="334"/>
      <c r="AZG18" s="334"/>
      <c r="AZH18" s="334"/>
      <c r="AZI18" s="334"/>
      <c r="AZJ18" s="334"/>
      <c r="AZK18" s="334"/>
      <c r="AZL18" s="334"/>
      <c r="AZM18" s="334"/>
      <c r="AZN18" s="334"/>
      <c r="AZO18" s="334"/>
      <c r="AZP18" s="334"/>
      <c r="AZQ18" s="334"/>
      <c r="AZR18" s="334"/>
      <c r="AZS18" s="334"/>
      <c r="AZT18" s="334"/>
      <c r="AZU18" s="334"/>
      <c r="AZV18" s="334"/>
      <c r="AZW18" s="334"/>
      <c r="AZX18" s="334"/>
      <c r="AZY18" s="334"/>
      <c r="AZZ18" s="334"/>
      <c r="BAA18" s="334"/>
      <c r="BAB18" s="334"/>
      <c r="BAC18" s="334"/>
      <c r="BAD18" s="334"/>
      <c r="BAE18" s="334"/>
      <c r="BAF18" s="334"/>
      <c r="BAG18" s="334"/>
      <c r="BAH18" s="334"/>
      <c r="BAI18" s="334"/>
      <c r="BAJ18" s="334"/>
      <c r="BAK18" s="334"/>
      <c r="BAL18" s="334"/>
      <c r="BAM18" s="334"/>
      <c r="BAN18" s="334"/>
      <c r="BAO18" s="334"/>
      <c r="BAP18" s="334"/>
      <c r="BAQ18" s="334"/>
      <c r="BAR18" s="334"/>
      <c r="BAS18" s="334"/>
      <c r="BAT18" s="334"/>
      <c r="BAU18" s="334"/>
      <c r="BAV18" s="334"/>
      <c r="BAW18" s="334"/>
      <c r="BAX18" s="334"/>
      <c r="BAY18" s="334"/>
      <c r="BAZ18" s="334"/>
      <c r="BBA18" s="334"/>
      <c r="BBB18" s="334"/>
      <c r="BBC18" s="334"/>
      <c r="BBD18" s="334"/>
      <c r="BBE18" s="334"/>
      <c r="BBF18" s="334"/>
      <c r="BBG18" s="334"/>
      <c r="BBH18" s="334"/>
      <c r="BBI18" s="334"/>
      <c r="BBJ18" s="334"/>
      <c r="BBK18" s="334"/>
      <c r="BBL18" s="334"/>
      <c r="BBM18" s="334"/>
      <c r="BBN18" s="334"/>
      <c r="BBO18" s="334"/>
      <c r="BBP18" s="334"/>
      <c r="BBQ18" s="334"/>
      <c r="BBR18" s="334"/>
      <c r="BBS18" s="334"/>
      <c r="BBT18" s="334"/>
      <c r="BBU18" s="334"/>
      <c r="BBV18" s="334"/>
      <c r="BBW18" s="334"/>
      <c r="BBX18" s="334"/>
      <c r="BBY18" s="334"/>
      <c r="BBZ18" s="334"/>
      <c r="BCA18" s="334"/>
      <c r="BCB18" s="334"/>
      <c r="BCC18" s="334"/>
      <c r="BCD18" s="334"/>
      <c r="BCE18" s="334"/>
      <c r="BCF18" s="334"/>
      <c r="BCG18" s="334"/>
      <c r="BCH18" s="334"/>
      <c r="BCI18" s="334"/>
      <c r="BCJ18" s="334"/>
      <c r="BCK18" s="334"/>
      <c r="BCL18" s="334"/>
      <c r="BCM18" s="334"/>
      <c r="BCN18" s="334"/>
      <c r="BCO18" s="334"/>
      <c r="BCP18" s="334"/>
      <c r="BCQ18" s="334"/>
      <c r="BCR18" s="334"/>
      <c r="BCS18" s="334"/>
      <c r="BCT18" s="334"/>
      <c r="BCU18" s="334"/>
      <c r="BCV18" s="334"/>
      <c r="BCW18" s="334"/>
      <c r="BCX18" s="334"/>
      <c r="BCY18" s="334"/>
      <c r="BCZ18" s="334"/>
      <c r="BDA18" s="334"/>
      <c r="BDB18" s="334"/>
      <c r="BDC18" s="334"/>
      <c r="BDD18" s="334"/>
      <c r="BDE18" s="334"/>
      <c r="BDF18" s="334"/>
      <c r="BDG18" s="334"/>
      <c r="BDH18" s="334"/>
      <c r="BDI18" s="334"/>
      <c r="BDJ18" s="334"/>
      <c r="BDK18" s="334"/>
      <c r="BDL18" s="334"/>
      <c r="BDM18" s="334"/>
      <c r="BDN18" s="334"/>
      <c r="BDO18" s="334"/>
      <c r="BDP18" s="334"/>
      <c r="BDQ18" s="334"/>
      <c r="BDR18" s="334"/>
      <c r="BDS18" s="334"/>
      <c r="BDT18" s="334"/>
      <c r="BDU18" s="334"/>
      <c r="BDV18" s="334"/>
      <c r="BDW18" s="334"/>
      <c r="BDX18" s="334"/>
      <c r="BDY18" s="334"/>
      <c r="BDZ18" s="334"/>
      <c r="BEA18" s="334"/>
      <c r="BEB18" s="334"/>
      <c r="BEC18" s="334"/>
      <c r="BED18" s="334"/>
      <c r="BEE18" s="334"/>
      <c r="BEF18" s="334"/>
      <c r="BEG18" s="334"/>
      <c r="BEH18" s="334"/>
      <c r="BEI18" s="334"/>
      <c r="BEJ18" s="334"/>
      <c r="BEK18" s="334"/>
      <c r="BEL18" s="334"/>
      <c r="BEM18" s="334"/>
      <c r="BEN18" s="334"/>
      <c r="BEO18" s="334"/>
      <c r="BEP18" s="334"/>
      <c r="BEQ18" s="334"/>
      <c r="BER18" s="334"/>
      <c r="BES18" s="334"/>
      <c r="BET18" s="334"/>
      <c r="BEU18" s="334"/>
      <c r="BEV18" s="334"/>
      <c r="BEW18" s="334"/>
      <c r="BEX18" s="334"/>
      <c r="BEY18" s="334"/>
      <c r="BEZ18" s="334"/>
      <c r="BFA18" s="334"/>
      <c r="BFB18" s="334"/>
      <c r="BFC18" s="334"/>
      <c r="BFD18" s="334"/>
      <c r="BFE18" s="334"/>
      <c r="BFF18" s="334"/>
      <c r="BFG18" s="334"/>
      <c r="BFH18" s="334"/>
      <c r="BFI18" s="334"/>
      <c r="BFJ18" s="334"/>
      <c r="BFK18" s="334"/>
      <c r="BFL18" s="334"/>
      <c r="BFM18" s="334"/>
      <c r="BFN18" s="334"/>
      <c r="BFO18" s="334"/>
      <c r="BFP18" s="334"/>
      <c r="BFQ18" s="334"/>
      <c r="BFR18" s="334"/>
      <c r="BFS18" s="334"/>
      <c r="BFT18" s="334"/>
      <c r="BFU18" s="334"/>
      <c r="BFV18" s="334"/>
      <c r="BFW18" s="334"/>
      <c r="BFX18" s="334"/>
      <c r="BFY18" s="334"/>
      <c r="BFZ18" s="334"/>
      <c r="BGA18" s="334"/>
      <c r="BGB18" s="334"/>
      <c r="BGC18" s="334"/>
      <c r="BGD18" s="334"/>
      <c r="BGE18" s="334"/>
      <c r="BGF18" s="334"/>
      <c r="BGG18" s="334"/>
      <c r="BGH18" s="334"/>
      <c r="BGI18" s="334"/>
      <c r="BGJ18" s="334"/>
      <c r="BGK18" s="334"/>
      <c r="BGL18" s="334"/>
      <c r="BGM18" s="334"/>
      <c r="BGN18" s="334"/>
      <c r="BGO18" s="334"/>
      <c r="BGP18" s="334"/>
      <c r="BGQ18" s="334"/>
      <c r="BGR18" s="334"/>
      <c r="BGS18" s="334"/>
      <c r="BGT18" s="334"/>
      <c r="BGU18" s="334"/>
      <c r="BGV18" s="334"/>
      <c r="BGW18" s="334"/>
      <c r="BGX18" s="334"/>
      <c r="BGY18" s="334"/>
      <c r="BGZ18" s="334"/>
      <c r="BHA18" s="334"/>
      <c r="BHB18" s="334"/>
      <c r="BHC18" s="334"/>
      <c r="BHD18" s="334"/>
      <c r="BHE18" s="334"/>
      <c r="BHF18" s="334"/>
      <c r="BHG18" s="334"/>
      <c r="BHH18" s="334"/>
      <c r="BHI18" s="334"/>
      <c r="BHJ18" s="334"/>
      <c r="BHK18" s="334"/>
      <c r="BHL18" s="334"/>
      <c r="BHM18" s="334"/>
      <c r="BHN18" s="334"/>
      <c r="BHO18" s="334"/>
      <c r="BHP18" s="334"/>
      <c r="BHQ18" s="334"/>
      <c r="BHR18" s="334"/>
      <c r="BHS18" s="334"/>
      <c r="BHT18" s="334"/>
      <c r="BHU18" s="334"/>
      <c r="BHV18" s="334"/>
      <c r="BHW18" s="334"/>
      <c r="BHX18" s="334"/>
      <c r="BHY18" s="334"/>
      <c r="BHZ18" s="334"/>
      <c r="BIA18" s="334"/>
      <c r="BIB18" s="334"/>
      <c r="BIC18" s="334"/>
      <c r="BID18" s="334"/>
      <c r="BIE18" s="334"/>
      <c r="BIF18" s="334"/>
      <c r="BIG18" s="334"/>
      <c r="BIH18" s="334"/>
      <c r="BII18" s="334"/>
      <c r="BIJ18" s="334"/>
      <c r="BIK18" s="334"/>
      <c r="BIL18" s="334"/>
      <c r="BIM18" s="334"/>
      <c r="BIN18" s="334"/>
      <c r="BIO18" s="334"/>
      <c r="BIP18" s="334"/>
      <c r="BIQ18" s="334"/>
      <c r="BIR18" s="334"/>
      <c r="BIS18" s="334"/>
      <c r="BIT18" s="334"/>
      <c r="BIU18" s="334"/>
      <c r="BIV18" s="334"/>
      <c r="BIW18" s="334"/>
      <c r="BIX18" s="334"/>
      <c r="BIY18" s="334"/>
      <c r="BIZ18" s="334"/>
      <c r="BJA18" s="334"/>
      <c r="BJB18" s="334"/>
      <c r="BJC18" s="334"/>
      <c r="BJD18" s="334"/>
      <c r="BJE18" s="334"/>
      <c r="BJF18" s="334"/>
      <c r="BJG18" s="334"/>
      <c r="BJH18" s="334"/>
      <c r="BJI18" s="334"/>
      <c r="BJJ18" s="334"/>
      <c r="BJK18" s="334"/>
      <c r="BJL18" s="334"/>
      <c r="BJM18" s="334"/>
      <c r="BJN18" s="334"/>
      <c r="BJO18" s="334"/>
      <c r="BJP18" s="334"/>
      <c r="BJQ18" s="334"/>
      <c r="BJR18" s="334"/>
      <c r="BJS18" s="334"/>
      <c r="BJT18" s="334"/>
      <c r="BJU18" s="334"/>
      <c r="BJV18" s="334"/>
      <c r="BJW18" s="334"/>
      <c r="BJX18" s="334"/>
      <c r="BJY18" s="334"/>
      <c r="BJZ18" s="334"/>
      <c r="BKA18" s="334"/>
      <c r="BKB18" s="334"/>
      <c r="BKC18" s="334"/>
      <c r="BKD18" s="334"/>
      <c r="BKE18" s="334"/>
      <c r="BKF18" s="334"/>
      <c r="BKG18" s="334"/>
      <c r="BKH18" s="334"/>
      <c r="BKI18" s="334"/>
      <c r="BKJ18" s="334"/>
      <c r="BKK18" s="334"/>
      <c r="BKL18" s="334"/>
      <c r="BKM18" s="334"/>
      <c r="BKN18" s="334"/>
      <c r="BKO18" s="334"/>
      <c r="BKP18" s="334"/>
      <c r="BKQ18" s="334"/>
      <c r="BKR18" s="334"/>
      <c r="BKS18" s="334"/>
      <c r="BKT18" s="334"/>
      <c r="BKU18" s="334"/>
      <c r="BKV18" s="334"/>
      <c r="BKW18" s="334"/>
      <c r="BKX18" s="334"/>
      <c r="BKY18" s="334"/>
      <c r="BKZ18" s="334"/>
      <c r="BLA18" s="334"/>
      <c r="BLB18" s="334"/>
      <c r="BLC18" s="334"/>
      <c r="BLD18" s="334"/>
      <c r="BLE18" s="334"/>
      <c r="BLF18" s="334"/>
      <c r="BLG18" s="334"/>
      <c r="BLH18" s="334"/>
      <c r="BLI18" s="334"/>
      <c r="BLJ18" s="334"/>
      <c r="BLK18" s="334"/>
      <c r="BLL18" s="334"/>
      <c r="BLM18" s="334"/>
      <c r="BLN18" s="334"/>
      <c r="BLO18" s="334"/>
      <c r="BLP18" s="334"/>
      <c r="BLQ18" s="334"/>
      <c r="BLR18" s="334"/>
      <c r="BLS18" s="334"/>
      <c r="BLT18" s="334"/>
      <c r="BLU18" s="334"/>
      <c r="BLV18" s="334"/>
      <c r="BLW18" s="334"/>
      <c r="BLX18" s="334"/>
      <c r="BLY18" s="334"/>
      <c r="BLZ18" s="334"/>
      <c r="BMA18" s="334"/>
      <c r="BMB18" s="334"/>
      <c r="BMC18" s="334"/>
      <c r="BMD18" s="334"/>
      <c r="BME18" s="334"/>
      <c r="BMF18" s="334"/>
      <c r="BMG18" s="334"/>
      <c r="BMH18" s="334"/>
      <c r="BMI18" s="334"/>
      <c r="BMJ18" s="334"/>
      <c r="BMK18" s="334"/>
      <c r="BML18" s="334"/>
      <c r="BMM18" s="334"/>
      <c r="BMN18" s="334"/>
      <c r="BMO18" s="334"/>
      <c r="BMP18" s="334"/>
      <c r="BMQ18" s="334"/>
      <c r="BMR18" s="334"/>
      <c r="BMS18" s="334"/>
      <c r="BMT18" s="334"/>
      <c r="BMU18" s="334"/>
      <c r="BMV18" s="334"/>
      <c r="BMW18" s="334"/>
      <c r="BMX18" s="334"/>
      <c r="BMY18" s="334"/>
      <c r="BMZ18" s="334"/>
      <c r="BNA18" s="334"/>
      <c r="BNB18" s="334"/>
      <c r="BNC18" s="334"/>
      <c r="BND18" s="334"/>
      <c r="BNE18" s="334"/>
      <c r="BNF18" s="334"/>
      <c r="BNG18" s="334"/>
      <c r="BNH18" s="334"/>
      <c r="BNI18" s="334"/>
      <c r="BNJ18" s="334"/>
      <c r="BNK18" s="334"/>
      <c r="BNL18" s="334"/>
      <c r="BNM18" s="334"/>
      <c r="BNN18" s="334"/>
      <c r="BNO18" s="334"/>
      <c r="BNP18" s="334"/>
      <c r="BNQ18" s="334"/>
      <c r="BNR18" s="334"/>
      <c r="BNS18" s="334"/>
      <c r="BNT18" s="334"/>
      <c r="BNU18" s="334"/>
      <c r="BNV18" s="334"/>
      <c r="BNW18" s="334"/>
      <c r="BNX18" s="334"/>
      <c r="BNY18" s="334"/>
      <c r="BNZ18" s="334"/>
      <c r="BOA18" s="334"/>
      <c r="BOB18" s="334"/>
      <c r="BOC18" s="334"/>
      <c r="BOD18" s="334"/>
      <c r="BOE18" s="334"/>
      <c r="BOF18" s="334"/>
      <c r="BOG18" s="334"/>
      <c r="BOH18" s="334"/>
      <c r="BOI18" s="334"/>
      <c r="BOJ18" s="334"/>
      <c r="BOK18" s="334"/>
      <c r="BOL18" s="334"/>
      <c r="BOM18" s="334"/>
      <c r="BON18" s="334"/>
      <c r="BOO18" s="334"/>
      <c r="BOP18" s="334"/>
      <c r="BOQ18" s="334"/>
      <c r="BOR18" s="334"/>
      <c r="BOS18" s="334"/>
      <c r="BOT18" s="334"/>
      <c r="BOU18" s="334"/>
      <c r="BOV18" s="334"/>
    </row>
    <row r="19" spans="1:1764" ht="40.5" customHeight="1">
      <c r="A19" s="35" t="s">
        <v>29</v>
      </c>
      <c r="B19" s="36" t="s">
        <v>30</v>
      </c>
      <c r="C19" s="394" t="s">
        <v>651</v>
      </c>
      <c r="D19" s="173" t="s">
        <v>652</v>
      </c>
      <c r="E19" s="37" t="s">
        <v>1239</v>
      </c>
      <c r="F19" s="37" t="s">
        <v>34</v>
      </c>
      <c r="G19" s="37" t="s">
        <v>31</v>
      </c>
      <c r="H19" s="37">
        <v>754</v>
      </c>
      <c r="I19" s="400">
        <v>75411</v>
      </c>
      <c r="J19" s="460">
        <f>SUM(K19,L19)</f>
        <v>320294900</v>
      </c>
      <c r="K19" s="460">
        <f>316615000+2996000+683900</f>
        <v>320294900</v>
      </c>
      <c r="L19" s="461"/>
      <c r="M19" s="114"/>
      <c r="N19" s="114"/>
      <c r="O19" s="114"/>
      <c r="P19" s="114"/>
      <c r="Q19" s="114"/>
      <c r="R19" s="114"/>
      <c r="S19" s="114"/>
      <c r="T19" s="114"/>
      <c r="U19" s="114"/>
    </row>
    <row r="20" spans="1:1764" ht="40.5" customHeight="1">
      <c r="A20" s="35" t="s">
        <v>32</v>
      </c>
      <c r="B20" s="36" t="s">
        <v>33</v>
      </c>
      <c r="C20" s="389" t="s">
        <v>653</v>
      </c>
      <c r="D20" s="389" t="s">
        <v>654</v>
      </c>
      <c r="E20" s="37" t="s">
        <v>1245</v>
      </c>
      <c r="F20" s="37" t="s">
        <v>34</v>
      </c>
      <c r="G20" s="37" t="s">
        <v>34</v>
      </c>
      <c r="H20" s="37" t="s">
        <v>35</v>
      </c>
      <c r="I20" s="400" t="s">
        <v>36</v>
      </c>
      <c r="J20" s="460">
        <f t="shared" si="0"/>
        <v>3068000</v>
      </c>
      <c r="K20" s="460">
        <v>3068000</v>
      </c>
      <c r="L20" s="461"/>
      <c r="M20" s="114"/>
      <c r="N20" s="114"/>
      <c r="O20" s="114"/>
      <c r="P20" s="114"/>
      <c r="Q20" s="114"/>
      <c r="R20" s="114"/>
      <c r="S20" s="114"/>
      <c r="T20" s="114"/>
      <c r="U20" s="114"/>
    </row>
    <row r="21" spans="1:1764" s="83" customFormat="1" ht="71.25" customHeight="1">
      <c r="A21" s="35" t="s">
        <v>37</v>
      </c>
      <c r="B21" s="36" t="s">
        <v>38</v>
      </c>
      <c r="C21" s="394" t="s">
        <v>655</v>
      </c>
      <c r="D21" s="394" t="s">
        <v>656</v>
      </c>
      <c r="E21" s="37" t="s">
        <v>1240</v>
      </c>
      <c r="F21" s="37" t="s">
        <v>34</v>
      </c>
      <c r="G21" s="42" t="s">
        <v>34</v>
      </c>
      <c r="H21" s="43">
        <v>754</v>
      </c>
      <c r="I21" s="401">
        <v>75410</v>
      </c>
      <c r="J21" s="462">
        <f>SUM(K21,L21)</f>
        <v>19276000</v>
      </c>
      <c r="K21" s="462">
        <f>16007000+259000</f>
        <v>16266000</v>
      </c>
      <c r="L21" s="463">
        <f>3022000-12000</f>
        <v>3010000</v>
      </c>
      <c r="M21" s="335"/>
      <c r="N21" s="335"/>
      <c r="O21" s="335"/>
      <c r="P21" s="335"/>
      <c r="Q21" s="335"/>
      <c r="R21" s="335"/>
      <c r="S21" s="335"/>
      <c r="T21" s="335"/>
      <c r="U21" s="335"/>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6"/>
      <c r="DL21" s="336"/>
      <c r="DM21" s="336"/>
      <c r="DN21" s="336"/>
      <c r="DO21" s="336"/>
      <c r="DP21" s="336"/>
      <c r="DQ21" s="336"/>
      <c r="DR21" s="336"/>
      <c r="DS21" s="336"/>
      <c r="DT21" s="336"/>
      <c r="DU21" s="336"/>
      <c r="DV21" s="336"/>
      <c r="DW21" s="336"/>
      <c r="DX21" s="336"/>
      <c r="DY21" s="336"/>
      <c r="DZ21" s="336"/>
      <c r="EA21" s="336"/>
      <c r="EB21" s="336"/>
      <c r="EC21" s="336"/>
      <c r="ED21" s="336"/>
      <c r="EE21" s="336"/>
      <c r="EF21" s="336"/>
      <c r="EG21" s="336"/>
      <c r="EH21" s="336"/>
      <c r="EI21" s="336"/>
      <c r="EJ21" s="336"/>
      <c r="EK21" s="336"/>
      <c r="EL21" s="336"/>
      <c r="EM21" s="336"/>
      <c r="EN21" s="336"/>
      <c r="EO21" s="336"/>
      <c r="EP21" s="336"/>
      <c r="EQ21" s="336"/>
      <c r="ER21" s="336"/>
      <c r="ES21" s="336"/>
      <c r="ET21" s="336"/>
      <c r="EU21" s="336"/>
      <c r="EV21" s="336"/>
      <c r="EW21" s="336"/>
      <c r="EX21" s="336"/>
      <c r="EY21" s="336"/>
      <c r="EZ21" s="336"/>
      <c r="FA21" s="336"/>
      <c r="FB21" s="336"/>
      <c r="FC21" s="336"/>
      <c r="FD21" s="336"/>
      <c r="FE21" s="336"/>
      <c r="FF21" s="336"/>
      <c r="FG21" s="336"/>
      <c r="FH21" s="336"/>
      <c r="FI21" s="336"/>
      <c r="FJ21" s="336"/>
      <c r="FK21" s="336"/>
      <c r="FL21" s="336"/>
      <c r="FM21" s="336"/>
      <c r="FN21" s="336"/>
      <c r="FO21" s="336"/>
      <c r="FP21" s="336"/>
      <c r="FQ21" s="336"/>
      <c r="FR21" s="336"/>
      <c r="FS21" s="336"/>
      <c r="FT21" s="336"/>
      <c r="FU21" s="336"/>
      <c r="FV21" s="336"/>
      <c r="FW21" s="336"/>
      <c r="FX21" s="336"/>
      <c r="FY21" s="336"/>
      <c r="FZ21" s="336"/>
      <c r="GA21" s="336"/>
      <c r="GB21" s="336"/>
      <c r="GC21" s="336"/>
      <c r="GD21" s="336"/>
      <c r="GE21" s="336"/>
      <c r="GF21" s="336"/>
      <c r="GG21" s="336"/>
      <c r="GH21" s="336"/>
      <c r="GI21" s="336"/>
      <c r="GJ21" s="336"/>
      <c r="GK21" s="336"/>
      <c r="GL21" s="336"/>
      <c r="GM21" s="336"/>
      <c r="GN21" s="336"/>
      <c r="GO21" s="336"/>
      <c r="GP21" s="336"/>
      <c r="GQ21" s="336"/>
      <c r="GR21" s="336"/>
      <c r="GS21" s="336"/>
      <c r="GT21" s="336"/>
      <c r="GU21" s="336"/>
      <c r="GV21" s="336"/>
      <c r="GW21" s="336"/>
      <c r="GX21" s="336"/>
      <c r="GY21" s="336"/>
      <c r="GZ21" s="336"/>
      <c r="HA21" s="336"/>
      <c r="HB21" s="336"/>
      <c r="HC21" s="336"/>
      <c r="HD21" s="336"/>
      <c r="HE21" s="336"/>
      <c r="HF21" s="336"/>
      <c r="HG21" s="336"/>
      <c r="HH21" s="336"/>
      <c r="HI21" s="336"/>
      <c r="HJ21" s="336"/>
      <c r="HK21" s="336"/>
      <c r="HL21" s="336"/>
      <c r="HM21" s="336"/>
      <c r="HN21" s="336"/>
      <c r="HO21" s="336"/>
      <c r="HP21" s="336"/>
      <c r="HQ21" s="336"/>
      <c r="HR21" s="336"/>
      <c r="HS21" s="336"/>
      <c r="HT21" s="336"/>
      <c r="HU21" s="336"/>
      <c r="HV21" s="336"/>
      <c r="HW21" s="336"/>
      <c r="HX21" s="336"/>
      <c r="HY21" s="336"/>
      <c r="HZ21" s="336"/>
      <c r="IA21" s="336"/>
      <c r="IB21" s="336"/>
      <c r="IC21" s="336"/>
      <c r="ID21" s="336"/>
      <c r="IE21" s="336"/>
      <c r="IF21" s="336"/>
      <c r="IG21" s="336"/>
      <c r="IH21" s="336"/>
      <c r="II21" s="336"/>
      <c r="IJ21" s="336"/>
      <c r="IK21" s="336"/>
      <c r="IL21" s="336"/>
      <c r="IM21" s="336"/>
      <c r="IN21" s="336"/>
      <c r="IO21" s="336"/>
      <c r="IP21" s="336"/>
      <c r="IQ21" s="336"/>
      <c r="IR21" s="336"/>
      <c r="IS21" s="336"/>
      <c r="IT21" s="336"/>
      <c r="IU21" s="336"/>
      <c r="IV21" s="336"/>
      <c r="IW21" s="336"/>
      <c r="IX21" s="336"/>
      <c r="IY21" s="336"/>
      <c r="IZ21" s="336"/>
      <c r="JA21" s="336"/>
      <c r="JB21" s="336"/>
      <c r="JC21" s="336"/>
      <c r="JD21" s="336"/>
      <c r="JE21" s="336"/>
      <c r="JF21" s="336"/>
      <c r="JG21" s="336"/>
      <c r="JH21" s="336"/>
      <c r="JI21" s="336"/>
      <c r="JJ21" s="336"/>
      <c r="JK21" s="336"/>
      <c r="JL21" s="336"/>
      <c r="JM21" s="336"/>
      <c r="JN21" s="336"/>
      <c r="JO21" s="336"/>
      <c r="JP21" s="336"/>
      <c r="JQ21" s="336"/>
      <c r="JR21" s="336"/>
      <c r="JS21" s="336"/>
      <c r="JT21" s="336"/>
      <c r="JU21" s="336"/>
      <c r="JV21" s="336"/>
      <c r="JW21" s="336"/>
      <c r="JX21" s="336"/>
      <c r="JY21" s="336"/>
      <c r="JZ21" s="336"/>
      <c r="KA21" s="336"/>
      <c r="KB21" s="336"/>
      <c r="KC21" s="336"/>
      <c r="KD21" s="336"/>
      <c r="KE21" s="336"/>
      <c r="KF21" s="336"/>
      <c r="KG21" s="336"/>
      <c r="KH21" s="336"/>
      <c r="KI21" s="336"/>
      <c r="KJ21" s="336"/>
      <c r="KK21" s="336"/>
      <c r="KL21" s="336"/>
      <c r="KM21" s="336"/>
      <c r="KN21" s="336"/>
      <c r="KO21" s="336"/>
      <c r="KP21" s="336"/>
      <c r="KQ21" s="336"/>
      <c r="KR21" s="336"/>
      <c r="KS21" s="336"/>
      <c r="KT21" s="336"/>
      <c r="KU21" s="336"/>
      <c r="KV21" s="336"/>
      <c r="KW21" s="336"/>
      <c r="KX21" s="336"/>
      <c r="KY21" s="336"/>
      <c r="KZ21" s="336"/>
      <c r="LA21" s="336"/>
      <c r="LB21" s="336"/>
      <c r="LC21" s="336"/>
      <c r="LD21" s="336"/>
      <c r="LE21" s="336"/>
      <c r="LF21" s="336"/>
      <c r="LG21" s="336"/>
      <c r="LH21" s="336"/>
      <c r="LI21" s="336"/>
      <c r="LJ21" s="336"/>
      <c r="LK21" s="336"/>
      <c r="LL21" s="336"/>
      <c r="LM21" s="336"/>
      <c r="LN21" s="336"/>
      <c r="LO21" s="336"/>
      <c r="LP21" s="336"/>
      <c r="LQ21" s="336"/>
      <c r="LR21" s="336"/>
      <c r="LS21" s="336"/>
      <c r="LT21" s="336"/>
      <c r="LU21" s="336"/>
      <c r="LV21" s="336"/>
      <c r="LW21" s="336"/>
      <c r="LX21" s="336"/>
      <c r="LY21" s="336"/>
      <c r="LZ21" s="336"/>
      <c r="MA21" s="336"/>
      <c r="MB21" s="336"/>
      <c r="MC21" s="336"/>
      <c r="MD21" s="336"/>
      <c r="ME21" s="336"/>
      <c r="MF21" s="336"/>
      <c r="MG21" s="336"/>
      <c r="MH21" s="336"/>
      <c r="MI21" s="336"/>
      <c r="MJ21" s="336"/>
      <c r="MK21" s="336"/>
      <c r="ML21" s="336"/>
      <c r="MM21" s="336"/>
      <c r="MN21" s="336"/>
      <c r="MO21" s="336"/>
      <c r="MP21" s="336"/>
      <c r="MQ21" s="336"/>
      <c r="MR21" s="336"/>
      <c r="MS21" s="336"/>
      <c r="MT21" s="336"/>
      <c r="MU21" s="336"/>
      <c r="MV21" s="336"/>
      <c r="MW21" s="336"/>
      <c r="MX21" s="336"/>
      <c r="MY21" s="336"/>
      <c r="MZ21" s="336"/>
      <c r="NA21" s="336"/>
      <c r="NB21" s="336"/>
      <c r="NC21" s="336"/>
      <c r="ND21" s="336"/>
      <c r="NE21" s="336"/>
      <c r="NF21" s="336"/>
      <c r="NG21" s="336"/>
      <c r="NH21" s="336"/>
      <c r="NI21" s="336"/>
      <c r="NJ21" s="336"/>
      <c r="NK21" s="336"/>
      <c r="NL21" s="336"/>
      <c r="NM21" s="336"/>
      <c r="NN21" s="336"/>
      <c r="NO21" s="336"/>
      <c r="NP21" s="336"/>
      <c r="NQ21" s="336"/>
      <c r="NR21" s="336"/>
      <c r="NS21" s="336"/>
      <c r="NT21" s="336"/>
      <c r="NU21" s="336"/>
      <c r="NV21" s="336"/>
      <c r="NW21" s="336"/>
      <c r="NX21" s="336"/>
      <c r="NY21" s="336"/>
      <c r="NZ21" s="336"/>
      <c r="OA21" s="336"/>
      <c r="OB21" s="336"/>
      <c r="OC21" s="336"/>
      <c r="OD21" s="336"/>
      <c r="OE21" s="336"/>
      <c r="OF21" s="336"/>
      <c r="OG21" s="336"/>
      <c r="OH21" s="336"/>
      <c r="OI21" s="336"/>
      <c r="OJ21" s="336"/>
      <c r="OK21" s="336"/>
      <c r="OL21" s="336"/>
      <c r="OM21" s="336"/>
      <c r="ON21" s="336"/>
      <c r="OO21" s="336"/>
      <c r="OP21" s="336"/>
      <c r="OQ21" s="336"/>
      <c r="OR21" s="336"/>
      <c r="OS21" s="336"/>
      <c r="OT21" s="336"/>
      <c r="OU21" s="336"/>
      <c r="OV21" s="336"/>
      <c r="OW21" s="336"/>
      <c r="OX21" s="336"/>
      <c r="OY21" s="336"/>
      <c r="OZ21" s="336"/>
      <c r="PA21" s="336"/>
      <c r="PB21" s="336"/>
      <c r="PC21" s="336"/>
      <c r="PD21" s="336"/>
      <c r="PE21" s="336"/>
      <c r="PF21" s="336"/>
      <c r="PG21" s="336"/>
      <c r="PH21" s="336"/>
      <c r="PI21" s="336"/>
      <c r="PJ21" s="336"/>
      <c r="PK21" s="336"/>
      <c r="PL21" s="336"/>
      <c r="PM21" s="336"/>
      <c r="PN21" s="336"/>
      <c r="PO21" s="336"/>
      <c r="PP21" s="336"/>
      <c r="PQ21" s="336"/>
      <c r="PR21" s="336"/>
      <c r="PS21" s="336"/>
      <c r="PT21" s="336"/>
      <c r="PU21" s="336"/>
      <c r="PV21" s="336"/>
      <c r="PW21" s="336"/>
      <c r="PX21" s="336"/>
      <c r="PY21" s="336"/>
      <c r="PZ21" s="336"/>
      <c r="QA21" s="336"/>
      <c r="QB21" s="336"/>
      <c r="QC21" s="336"/>
      <c r="QD21" s="336"/>
      <c r="QE21" s="336"/>
      <c r="QF21" s="336"/>
      <c r="QG21" s="336"/>
      <c r="QH21" s="336"/>
      <c r="QI21" s="336"/>
      <c r="QJ21" s="336"/>
      <c r="QK21" s="336"/>
      <c r="QL21" s="336"/>
      <c r="QM21" s="336"/>
      <c r="QN21" s="336"/>
      <c r="QO21" s="336"/>
      <c r="QP21" s="336"/>
      <c r="QQ21" s="336"/>
      <c r="QR21" s="336"/>
      <c r="QS21" s="336"/>
      <c r="QT21" s="336"/>
      <c r="QU21" s="336"/>
      <c r="QV21" s="336"/>
      <c r="QW21" s="336"/>
      <c r="QX21" s="336"/>
      <c r="QY21" s="336"/>
      <c r="QZ21" s="336"/>
      <c r="RA21" s="336"/>
      <c r="RB21" s="336"/>
      <c r="RC21" s="336"/>
      <c r="RD21" s="336"/>
      <c r="RE21" s="336"/>
      <c r="RF21" s="336"/>
      <c r="RG21" s="336"/>
      <c r="RH21" s="336"/>
      <c r="RI21" s="336"/>
      <c r="RJ21" s="336"/>
      <c r="RK21" s="336"/>
      <c r="RL21" s="336"/>
      <c r="RM21" s="336"/>
      <c r="RN21" s="336"/>
      <c r="RO21" s="336"/>
      <c r="RP21" s="336"/>
      <c r="RQ21" s="336"/>
      <c r="RR21" s="336"/>
      <c r="RS21" s="336"/>
      <c r="RT21" s="336"/>
      <c r="RU21" s="336"/>
      <c r="RV21" s="336"/>
      <c r="RW21" s="336"/>
      <c r="RX21" s="336"/>
      <c r="RY21" s="336"/>
      <c r="RZ21" s="336"/>
      <c r="SA21" s="336"/>
      <c r="SB21" s="336"/>
      <c r="SC21" s="336"/>
      <c r="SD21" s="336"/>
      <c r="SE21" s="336"/>
      <c r="SF21" s="336"/>
      <c r="SG21" s="336"/>
      <c r="SH21" s="336"/>
      <c r="SI21" s="336"/>
      <c r="SJ21" s="336"/>
      <c r="SK21" s="336"/>
      <c r="SL21" s="336"/>
      <c r="SM21" s="336"/>
      <c r="SN21" s="336"/>
      <c r="SO21" s="336"/>
      <c r="SP21" s="336"/>
      <c r="SQ21" s="336"/>
      <c r="SR21" s="336"/>
      <c r="SS21" s="336"/>
      <c r="ST21" s="336"/>
      <c r="SU21" s="336"/>
      <c r="SV21" s="336"/>
      <c r="SW21" s="336"/>
      <c r="SX21" s="336"/>
      <c r="SY21" s="336"/>
      <c r="SZ21" s="336"/>
      <c r="TA21" s="336"/>
      <c r="TB21" s="336"/>
      <c r="TC21" s="336"/>
      <c r="TD21" s="336"/>
      <c r="TE21" s="336"/>
      <c r="TF21" s="336"/>
      <c r="TG21" s="336"/>
      <c r="TH21" s="336"/>
      <c r="TI21" s="336"/>
      <c r="TJ21" s="336"/>
      <c r="TK21" s="336"/>
      <c r="TL21" s="336"/>
      <c r="TM21" s="336"/>
      <c r="TN21" s="336"/>
      <c r="TO21" s="336"/>
      <c r="TP21" s="336"/>
      <c r="TQ21" s="336"/>
      <c r="TR21" s="336"/>
      <c r="TS21" s="336"/>
      <c r="TT21" s="336"/>
      <c r="TU21" s="336"/>
      <c r="TV21" s="336"/>
      <c r="TW21" s="336"/>
      <c r="TX21" s="336"/>
      <c r="TY21" s="336"/>
      <c r="TZ21" s="336"/>
      <c r="UA21" s="336"/>
      <c r="UB21" s="336"/>
      <c r="UC21" s="336"/>
      <c r="UD21" s="336"/>
      <c r="UE21" s="336"/>
      <c r="UF21" s="336"/>
      <c r="UG21" s="336"/>
      <c r="UH21" s="336"/>
      <c r="UI21" s="336"/>
      <c r="UJ21" s="336"/>
      <c r="UK21" s="336"/>
      <c r="UL21" s="336"/>
      <c r="UM21" s="336"/>
      <c r="UN21" s="336"/>
      <c r="UO21" s="336"/>
      <c r="UP21" s="336"/>
      <c r="UQ21" s="336"/>
      <c r="UR21" s="336"/>
      <c r="US21" s="336"/>
      <c r="UT21" s="336"/>
      <c r="UU21" s="336"/>
      <c r="UV21" s="336"/>
      <c r="UW21" s="336"/>
      <c r="UX21" s="336"/>
      <c r="UY21" s="336"/>
      <c r="UZ21" s="336"/>
      <c r="VA21" s="336"/>
      <c r="VB21" s="336"/>
      <c r="VC21" s="336"/>
      <c r="VD21" s="336"/>
      <c r="VE21" s="336"/>
      <c r="VF21" s="336"/>
      <c r="VG21" s="336"/>
      <c r="VH21" s="336"/>
      <c r="VI21" s="336"/>
      <c r="VJ21" s="336"/>
      <c r="VK21" s="336"/>
      <c r="VL21" s="336"/>
      <c r="VM21" s="336"/>
      <c r="VN21" s="336"/>
      <c r="VO21" s="336"/>
      <c r="VP21" s="336"/>
      <c r="VQ21" s="336"/>
      <c r="VR21" s="336"/>
      <c r="VS21" s="336"/>
      <c r="VT21" s="336"/>
      <c r="VU21" s="336"/>
      <c r="VV21" s="336"/>
      <c r="VW21" s="336"/>
      <c r="VX21" s="336"/>
      <c r="VY21" s="336"/>
      <c r="VZ21" s="336"/>
      <c r="WA21" s="336"/>
      <c r="WB21" s="336"/>
      <c r="WC21" s="336"/>
      <c r="WD21" s="336"/>
      <c r="WE21" s="336"/>
      <c r="WF21" s="336"/>
      <c r="WG21" s="336"/>
      <c r="WH21" s="336"/>
      <c r="WI21" s="336"/>
      <c r="WJ21" s="336"/>
      <c r="WK21" s="336"/>
      <c r="WL21" s="336"/>
      <c r="WM21" s="336"/>
      <c r="WN21" s="336"/>
      <c r="WO21" s="336"/>
      <c r="WP21" s="336"/>
      <c r="WQ21" s="336"/>
      <c r="WR21" s="336"/>
      <c r="WS21" s="336"/>
      <c r="WT21" s="336"/>
      <c r="WU21" s="336"/>
      <c r="WV21" s="336"/>
      <c r="WW21" s="336"/>
      <c r="WX21" s="336"/>
      <c r="WY21" s="336"/>
      <c r="WZ21" s="336"/>
      <c r="XA21" s="336"/>
      <c r="XB21" s="336"/>
      <c r="XC21" s="336"/>
      <c r="XD21" s="336"/>
      <c r="XE21" s="336"/>
      <c r="XF21" s="336"/>
      <c r="XG21" s="336"/>
      <c r="XH21" s="336"/>
      <c r="XI21" s="336"/>
      <c r="XJ21" s="336"/>
      <c r="XK21" s="336"/>
      <c r="XL21" s="336"/>
      <c r="XM21" s="336"/>
      <c r="XN21" s="336"/>
      <c r="XO21" s="336"/>
      <c r="XP21" s="336"/>
      <c r="XQ21" s="336"/>
      <c r="XR21" s="336"/>
      <c r="XS21" s="336"/>
      <c r="XT21" s="336"/>
      <c r="XU21" s="336"/>
      <c r="XV21" s="336"/>
      <c r="XW21" s="336"/>
      <c r="XX21" s="336"/>
      <c r="XY21" s="336"/>
      <c r="XZ21" s="336"/>
      <c r="YA21" s="336"/>
      <c r="YB21" s="336"/>
      <c r="YC21" s="336"/>
      <c r="YD21" s="336"/>
      <c r="YE21" s="336"/>
      <c r="YF21" s="336"/>
      <c r="YG21" s="336"/>
      <c r="YH21" s="336"/>
      <c r="YI21" s="336"/>
      <c r="YJ21" s="336"/>
      <c r="YK21" s="336"/>
      <c r="YL21" s="336"/>
      <c r="YM21" s="336"/>
      <c r="YN21" s="336"/>
      <c r="YO21" s="336"/>
      <c r="YP21" s="336"/>
      <c r="YQ21" s="336"/>
      <c r="YR21" s="336"/>
      <c r="YS21" s="336"/>
      <c r="YT21" s="336"/>
      <c r="YU21" s="336"/>
      <c r="YV21" s="336"/>
      <c r="YW21" s="336"/>
      <c r="YX21" s="336"/>
      <c r="YY21" s="336"/>
      <c r="YZ21" s="336"/>
      <c r="ZA21" s="336"/>
      <c r="ZB21" s="336"/>
      <c r="ZC21" s="336"/>
      <c r="ZD21" s="336"/>
      <c r="ZE21" s="336"/>
      <c r="ZF21" s="336"/>
      <c r="ZG21" s="336"/>
      <c r="ZH21" s="336"/>
      <c r="ZI21" s="336"/>
      <c r="ZJ21" s="336"/>
      <c r="ZK21" s="336"/>
      <c r="ZL21" s="336"/>
      <c r="ZM21" s="336"/>
      <c r="ZN21" s="336"/>
      <c r="ZO21" s="336"/>
      <c r="ZP21" s="336"/>
      <c r="ZQ21" s="336"/>
      <c r="ZR21" s="336"/>
      <c r="ZS21" s="336"/>
      <c r="ZT21" s="336"/>
      <c r="ZU21" s="336"/>
      <c r="ZV21" s="336"/>
      <c r="ZW21" s="336"/>
      <c r="ZX21" s="336"/>
      <c r="ZY21" s="336"/>
      <c r="ZZ21" s="336"/>
      <c r="AAA21" s="336"/>
      <c r="AAB21" s="336"/>
      <c r="AAC21" s="336"/>
      <c r="AAD21" s="336"/>
      <c r="AAE21" s="336"/>
      <c r="AAF21" s="336"/>
      <c r="AAG21" s="336"/>
      <c r="AAH21" s="336"/>
      <c r="AAI21" s="336"/>
      <c r="AAJ21" s="336"/>
      <c r="AAK21" s="336"/>
      <c r="AAL21" s="336"/>
      <c r="AAM21" s="336"/>
      <c r="AAN21" s="336"/>
      <c r="AAO21" s="336"/>
      <c r="AAP21" s="336"/>
      <c r="AAQ21" s="336"/>
      <c r="AAR21" s="336"/>
      <c r="AAS21" s="336"/>
      <c r="AAT21" s="336"/>
      <c r="AAU21" s="336"/>
      <c r="AAV21" s="336"/>
      <c r="AAW21" s="336"/>
      <c r="AAX21" s="336"/>
      <c r="AAY21" s="336"/>
      <c r="AAZ21" s="336"/>
      <c r="ABA21" s="336"/>
      <c r="ABB21" s="336"/>
      <c r="ABC21" s="336"/>
      <c r="ABD21" s="336"/>
      <c r="ABE21" s="336"/>
      <c r="ABF21" s="336"/>
      <c r="ABG21" s="336"/>
      <c r="ABH21" s="336"/>
      <c r="ABI21" s="336"/>
      <c r="ABJ21" s="336"/>
      <c r="ABK21" s="336"/>
      <c r="ABL21" s="336"/>
      <c r="ABM21" s="336"/>
      <c r="ABN21" s="336"/>
      <c r="ABO21" s="336"/>
      <c r="ABP21" s="336"/>
      <c r="ABQ21" s="336"/>
      <c r="ABR21" s="336"/>
      <c r="ABS21" s="336"/>
      <c r="ABT21" s="336"/>
      <c r="ABU21" s="336"/>
      <c r="ABV21" s="336"/>
      <c r="ABW21" s="336"/>
      <c r="ABX21" s="336"/>
      <c r="ABY21" s="336"/>
      <c r="ABZ21" s="336"/>
      <c r="ACA21" s="336"/>
      <c r="ACB21" s="336"/>
      <c r="ACC21" s="336"/>
      <c r="ACD21" s="336"/>
      <c r="ACE21" s="336"/>
      <c r="ACF21" s="336"/>
      <c r="ACG21" s="336"/>
      <c r="ACH21" s="336"/>
      <c r="ACI21" s="336"/>
      <c r="ACJ21" s="336"/>
      <c r="ACK21" s="336"/>
      <c r="ACL21" s="336"/>
      <c r="ACM21" s="336"/>
      <c r="ACN21" s="336"/>
      <c r="ACO21" s="336"/>
      <c r="ACP21" s="336"/>
      <c r="ACQ21" s="336"/>
      <c r="ACR21" s="336"/>
      <c r="ACS21" s="336"/>
      <c r="ACT21" s="336"/>
      <c r="ACU21" s="336"/>
      <c r="ACV21" s="336"/>
      <c r="ACW21" s="336"/>
      <c r="ACX21" s="336"/>
      <c r="ACY21" s="336"/>
      <c r="ACZ21" s="336"/>
      <c r="ADA21" s="336"/>
      <c r="ADB21" s="336"/>
      <c r="ADC21" s="336"/>
      <c r="ADD21" s="336"/>
      <c r="ADE21" s="336"/>
      <c r="ADF21" s="336"/>
      <c r="ADG21" s="336"/>
      <c r="ADH21" s="336"/>
      <c r="ADI21" s="336"/>
      <c r="ADJ21" s="336"/>
      <c r="ADK21" s="336"/>
      <c r="ADL21" s="336"/>
      <c r="ADM21" s="336"/>
      <c r="ADN21" s="336"/>
      <c r="ADO21" s="336"/>
      <c r="ADP21" s="336"/>
      <c r="ADQ21" s="336"/>
      <c r="ADR21" s="336"/>
      <c r="ADS21" s="336"/>
      <c r="ADT21" s="336"/>
      <c r="ADU21" s="336"/>
      <c r="ADV21" s="336"/>
      <c r="ADW21" s="336"/>
      <c r="ADX21" s="336"/>
      <c r="ADY21" s="336"/>
      <c r="ADZ21" s="336"/>
      <c r="AEA21" s="336"/>
      <c r="AEB21" s="336"/>
      <c r="AEC21" s="336"/>
      <c r="AED21" s="336"/>
      <c r="AEE21" s="336"/>
      <c r="AEF21" s="336"/>
      <c r="AEG21" s="336"/>
      <c r="AEH21" s="336"/>
      <c r="AEI21" s="336"/>
      <c r="AEJ21" s="336"/>
      <c r="AEK21" s="336"/>
      <c r="AEL21" s="336"/>
      <c r="AEM21" s="336"/>
      <c r="AEN21" s="336"/>
      <c r="AEO21" s="336"/>
      <c r="AEP21" s="336"/>
      <c r="AEQ21" s="336"/>
      <c r="AER21" s="336"/>
      <c r="AES21" s="336"/>
      <c r="AET21" s="336"/>
      <c r="AEU21" s="336"/>
      <c r="AEV21" s="336"/>
      <c r="AEW21" s="336"/>
      <c r="AEX21" s="336"/>
      <c r="AEY21" s="336"/>
      <c r="AEZ21" s="336"/>
      <c r="AFA21" s="336"/>
      <c r="AFB21" s="336"/>
      <c r="AFC21" s="336"/>
      <c r="AFD21" s="336"/>
      <c r="AFE21" s="336"/>
      <c r="AFF21" s="336"/>
      <c r="AFG21" s="336"/>
      <c r="AFH21" s="336"/>
      <c r="AFI21" s="336"/>
      <c r="AFJ21" s="336"/>
      <c r="AFK21" s="336"/>
      <c r="AFL21" s="336"/>
      <c r="AFM21" s="336"/>
      <c r="AFN21" s="336"/>
      <c r="AFO21" s="336"/>
      <c r="AFP21" s="336"/>
      <c r="AFQ21" s="336"/>
      <c r="AFR21" s="336"/>
      <c r="AFS21" s="336"/>
      <c r="AFT21" s="336"/>
      <c r="AFU21" s="336"/>
      <c r="AFV21" s="336"/>
      <c r="AFW21" s="336"/>
      <c r="AFX21" s="336"/>
      <c r="AFY21" s="336"/>
      <c r="AFZ21" s="336"/>
      <c r="AGA21" s="336"/>
      <c r="AGB21" s="336"/>
      <c r="AGC21" s="336"/>
      <c r="AGD21" s="336"/>
      <c r="AGE21" s="336"/>
      <c r="AGF21" s="336"/>
      <c r="AGG21" s="336"/>
      <c r="AGH21" s="336"/>
      <c r="AGI21" s="336"/>
      <c r="AGJ21" s="336"/>
      <c r="AGK21" s="336"/>
      <c r="AGL21" s="336"/>
      <c r="AGM21" s="336"/>
      <c r="AGN21" s="336"/>
      <c r="AGO21" s="336"/>
      <c r="AGP21" s="336"/>
      <c r="AGQ21" s="336"/>
      <c r="AGR21" s="336"/>
      <c r="AGS21" s="336"/>
      <c r="AGT21" s="336"/>
      <c r="AGU21" s="336"/>
      <c r="AGV21" s="336"/>
      <c r="AGW21" s="336"/>
      <c r="AGX21" s="336"/>
      <c r="AGY21" s="336"/>
      <c r="AGZ21" s="336"/>
      <c r="AHA21" s="336"/>
      <c r="AHB21" s="336"/>
      <c r="AHC21" s="336"/>
      <c r="AHD21" s="336"/>
      <c r="AHE21" s="336"/>
      <c r="AHF21" s="336"/>
      <c r="AHG21" s="336"/>
      <c r="AHH21" s="336"/>
      <c r="AHI21" s="336"/>
      <c r="AHJ21" s="336"/>
      <c r="AHK21" s="336"/>
      <c r="AHL21" s="336"/>
      <c r="AHM21" s="336"/>
      <c r="AHN21" s="336"/>
      <c r="AHO21" s="336"/>
      <c r="AHP21" s="336"/>
      <c r="AHQ21" s="336"/>
      <c r="AHR21" s="336"/>
      <c r="AHS21" s="336"/>
      <c r="AHT21" s="336"/>
      <c r="AHU21" s="336"/>
      <c r="AHV21" s="336"/>
      <c r="AHW21" s="336"/>
      <c r="AHX21" s="336"/>
      <c r="AHY21" s="336"/>
      <c r="AHZ21" s="336"/>
      <c r="AIA21" s="336"/>
      <c r="AIB21" s="336"/>
      <c r="AIC21" s="336"/>
      <c r="AID21" s="336"/>
      <c r="AIE21" s="336"/>
      <c r="AIF21" s="336"/>
      <c r="AIG21" s="336"/>
      <c r="AIH21" s="336"/>
      <c r="AII21" s="336"/>
      <c r="AIJ21" s="336"/>
      <c r="AIK21" s="336"/>
      <c r="AIL21" s="336"/>
      <c r="AIM21" s="336"/>
      <c r="AIN21" s="336"/>
      <c r="AIO21" s="336"/>
      <c r="AIP21" s="336"/>
      <c r="AIQ21" s="336"/>
      <c r="AIR21" s="336"/>
      <c r="AIS21" s="336"/>
      <c r="AIT21" s="336"/>
      <c r="AIU21" s="336"/>
      <c r="AIV21" s="336"/>
      <c r="AIW21" s="336"/>
      <c r="AIX21" s="336"/>
      <c r="AIY21" s="336"/>
      <c r="AIZ21" s="336"/>
      <c r="AJA21" s="336"/>
      <c r="AJB21" s="336"/>
      <c r="AJC21" s="336"/>
      <c r="AJD21" s="336"/>
      <c r="AJE21" s="336"/>
      <c r="AJF21" s="336"/>
      <c r="AJG21" s="336"/>
      <c r="AJH21" s="336"/>
      <c r="AJI21" s="336"/>
      <c r="AJJ21" s="336"/>
      <c r="AJK21" s="336"/>
      <c r="AJL21" s="336"/>
      <c r="AJM21" s="336"/>
      <c r="AJN21" s="336"/>
      <c r="AJO21" s="336"/>
      <c r="AJP21" s="336"/>
      <c r="AJQ21" s="336"/>
      <c r="AJR21" s="336"/>
      <c r="AJS21" s="336"/>
      <c r="AJT21" s="336"/>
      <c r="AJU21" s="336"/>
      <c r="AJV21" s="336"/>
      <c r="AJW21" s="336"/>
      <c r="AJX21" s="336"/>
      <c r="AJY21" s="336"/>
      <c r="AJZ21" s="336"/>
      <c r="AKA21" s="336"/>
      <c r="AKB21" s="336"/>
      <c r="AKC21" s="336"/>
      <c r="AKD21" s="336"/>
      <c r="AKE21" s="336"/>
      <c r="AKF21" s="336"/>
      <c r="AKG21" s="336"/>
      <c r="AKH21" s="336"/>
      <c r="AKI21" s="336"/>
      <c r="AKJ21" s="336"/>
      <c r="AKK21" s="336"/>
      <c r="AKL21" s="336"/>
      <c r="AKM21" s="336"/>
      <c r="AKN21" s="336"/>
      <c r="AKO21" s="336"/>
      <c r="AKP21" s="336"/>
      <c r="AKQ21" s="336"/>
      <c r="AKR21" s="336"/>
      <c r="AKS21" s="336"/>
      <c r="AKT21" s="336"/>
      <c r="AKU21" s="336"/>
      <c r="AKV21" s="336"/>
      <c r="AKW21" s="336"/>
      <c r="AKX21" s="336"/>
      <c r="AKY21" s="336"/>
      <c r="AKZ21" s="336"/>
      <c r="ALA21" s="336"/>
      <c r="ALB21" s="336"/>
      <c r="ALC21" s="336"/>
      <c r="ALD21" s="336"/>
      <c r="ALE21" s="336"/>
      <c r="ALF21" s="336"/>
      <c r="ALG21" s="336"/>
      <c r="ALH21" s="336"/>
      <c r="ALI21" s="336"/>
      <c r="ALJ21" s="336"/>
      <c r="ALK21" s="336"/>
      <c r="ALL21" s="336"/>
      <c r="ALM21" s="336"/>
      <c r="ALN21" s="336"/>
      <c r="ALO21" s="336"/>
      <c r="ALP21" s="336"/>
      <c r="ALQ21" s="336"/>
      <c r="ALR21" s="336"/>
      <c r="ALS21" s="336"/>
      <c r="ALT21" s="336"/>
      <c r="ALU21" s="336"/>
      <c r="ALV21" s="336"/>
      <c r="ALW21" s="336"/>
      <c r="ALX21" s="336"/>
      <c r="ALY21" s="336"/>
      <c r="ALZ21" s="336"/>
      <c r="AMA21" s="336"/>
      <c r="AMB21" s="336"/>
      <c r="AMC21" s="336"/>
      <c r="AMD21" s="336"/>
      <c r="AME21" s="336"/>
      <c r="AMF21" s="336"/>
      <c r="AMG21" s="336"/>
      <c r="AMH21" s="336"/>
      <c r="AMI21" s="336"/>
      <c r="AMJ21" s="336"/>
      <c r="AMK21" s="336"/>
      <c r="AML21" s="336"/>
      <c r="AMM21" s="336"/>
      <c r="AMN21" s="336"/>
      <c r="AMO21" s="336"/>
      <c r="AMP21" s="336"/>
      <c r="AMQ21" s="336"/>
      <c r="AMR21" s="336"/>
      <c r="AMS21" s="336"/>
      <c r="AMT21" s="336"/>
      <c r="AMU21" s="336"/>
      <c r="AMV21" s="336"/>
      <c r="AMW21" s="336"/>
      <c r="AMX21" s="336"/>
      <c r="AMY21" s="336"/>
      <c r="AMZ21" s="336"/>
      <c r="ANA21" s="336"/>
      <c r="ANB21" s="336"/>
      <c r="ANC21" s="336"/>
      <c r="AND21" s="336"/>
      <c r="ANE21" s="336"/>
      <c r="ANF21" s="336"/>
      <c r="ANG21" s="336"/>
      <c r="ANH21" s="336"/>
      <c r="ANI21" s="336"/>
      <c r="ANJ21" s="336"/>
      <c r="ANK21" s="336"/>
      <c r="ANL21" s="336"/>
      <c r="ANM21" s="336"/>
      <c r="ANN21" s="336"/>
      <c r="ANO21" s="336"/>
      <c r="ANP21" s="336"/>
      <c r="ANQ21" s="336"/>
      <c r="ANR21" s="336"/>
      <c r="ANS21" s="336"/>
      <c r="ANT21" s="336"/>
      <c r="ANU21" s="336"/>
      <c r="ANV21" s="336"/>
      <c r="ANW21" s="336"/>
      <c r="ANX21" s="336"/>
      <c r="ANY21" s="336"/>
      <c r="ANZ21" s="336"/>
      <c r="AOA21" s="336"/>
      <c r="AOB21" s="336"/>
      <c r="AOC21" s="336"/>
      <c r="AOD21" s="336"/>
      <c r="AOE21" s="336"/>
      <c r="AOF21" s="336"/>
      <c r="AOG21" s="336"/>
      <c r="AOH21" s="336"/>
      <c r="AOI21" s="336"/>
      <c r="AOJ21" s="336"/>
      <c r="AOK21" s="336"/>
      <c r="AOL21" s="336"/>
      <c r="AOM21" s="336"/>
      <c r="AON21" s="336"/>
      <c r="AOO21" s="336"/>
      <c r="AOP21" s="336"/>
      <c r="AOQ21" s="336"/>
      <c r="AOR21" s="336"/>
      <c r="AOS21" s="336"/>
      <c r="AOT21" s="336"/>
      <c r="AOU21" s="336"/>
      <c r="AOV21" s="336"/>
      <c r="AOW21" s="336"/>
      <c r="AOX21" s="336"/>
      <c r="AOY21" s="336"/>
      <c r="AOZ21" s="336"/>
      <c r="APA21" s="336"/>
      <c r="APB21" s="336"/>
      <c r="APC21" s="336"/>
      <c r="APD21" s="336"/>
      <c r="APE21" s="336"/>
      <c r="APF21" s="336"/>
      <c r="APG21" s="336"/>
      <c r="APH21" s="336"/>
      <c r="API21" s="336"/>
      <c r="APJ21" s="336"/>
      <c r="APK21" s="336"/>
      <c r="APL21" s="336"/>
      <c r="APM21" s="336"/>
      <c r="APN21" s="336"/>
      <c r="APO21" s="336"/>
      <c r="APP21" s="336"/>
      <c r="APQ21" s="336"/>
      <c r="APR21" s="336"/>
      <c r="APS21" s="336"/>
      <c r="APT21" s="336"/>
      <c r="APU21" s="336"/>
      <c r="APV21" s="336"/>
      <c r="APW21" s="336"/>
      <c r="APX21" s="336"/>
      <c r="APY21" s="336"/>
      <c r="APZ21" s="336"/>
      <c r="AQA21" s="336"/>
      <c r="AQB21" s="336"/>
      <c r="AQC21" s="336"/>
      <c r="AQD21" s="336"/>
      <c r="AQE21" s="336"/>
      <c r="AQF21" s="336"/>
      <c r="AQG21" s="336"/>
      <c r="AQH21" s="336"/>
      <c r="AQI21" s="336"/>
      <c r="AQJ21" s="336"/>
      <c r="AQK21" s="336"/>
      <c r="AQL21" s="336"/>
      <c r="AQM21" s="336"/>
      <c r="AQN21" s="336"/>
      <c r="AQO21" s="336"/>
      <c r="AQP21" s="336"/>
      <c r="AQQ21" s="336"/>
      <c r="AQR21" s="336"/>
      <c r="AQS21" s="336"/>
      <c r="AQT21" s="336"/>
      <c r="AQU21" s="336"/>
      <c r="AQV21" s="336"/>
      <c r="AQW21" s="336"/>
      <c r="AQX21" s="336"/>
      <c r="AQY21" s="336"/>
      <c r="AQZ21" s="336"/>
      <c r="ARA21" s="336"/>
      <c r="ARB21" s="336"/>
      <c r="ARC21" s="336"/>
      <c r="ARD21" s="336"/>
      <c r="ARE21" s="336"/>
      <c r="ARF21" s="336"/>
      <c r="ARG21" s="336"/>
      <c r="ARH21" s="336"/>
      <c r="ARI21" s="336"/>
      <c r="ARJ21" s="336"/>
      <c r="ARK21" s="336"/>
      <c r="ARL21" s="336"/>
      <c r="ARM21" s="336"/>
      <c r="ARN21" s="336"/>
      <c r="ARO21" s="336"/>
      <c r="ARP21" s="336"/>
      <c r="ARQ21" s="336"/>
      <c r="ARR21" s="336"/>
      <c r="ARS21" s="336"/>
      <c r="ART21" s="336"/>
      <c r="ARU21" s="336"/>
      <c r="ARV21" s="336"/>
      <c r="ARW21" s="336"/>
      <c r="ARX21" s="336"/>
      <c r="ARY21" s="336"/>
      <c r="ARZ21" s="336"/>
      <c r="ASA21" s="336"/>
      <c r="ASB21" s="336"/>
      <c r="ASC21" s="336"/>
      <c r="ASD21" s="336"/>
      <c r="ASE21" s="336"/>
      <c r="ASF21" s="336"/>
      <c r="ASG21" s="336"/>
      <c r="ASH21" s="336"/>
      <c r="ASI21" s="336"/>
      <c r="ASJ21" s="336"/>
      <c r="ASK21" s="336"/>
      <c r="ASL21" s="336"/>
      <c r="ASM21" s="336"/>
      <c r="ASN21" s="336"/>
      <c r="ASO21" s="336"/>
      <c r="ASP21" s="336"/>
      <c r="ASQ21" s="336"/>
      <c r="ASR21" s="336"/>
      <c r="ASS21" s="336"/>
      <c r="AST21" s="336"/>
      <c r="ASU21" s="336"/>
      <c r="ASV21" s="336"/>
      <c r="ASW21" s="336"/>
      <c r="ASX21" s="336"/>
      <c r="ASY21" s="336"/>
      <c r="ASZ21" s="336"/>
      <c r="ATA21" s="336"/>
      <c r="ATB21" s="336"/>
      <c r="ATC21" s="336"/>
      <c r="ATD21" s="336"/>
      <c r="ATE21" s="336"/>
      <c r="ATF21" s="336"/>
      <c r="ATG21" s="336"/>
      <c r="ATH21" s="336"/>
      <c r="ATI21" s="336"/>
      <c r="ATJ21" s="336"/>
      <c r="ATK21" s="336"/>
      <c r="ATL21" s="336"/>
      <c r="ATM21" s="336"/>
      <c r="ATN21" s="336"/>
      <c r="ATO21" s="336"/>
      <c r="ATP21" s="336"/>
      <c r="ATQ21" s="336"/>
      <c r="ATR21" s="336"/>
      <c r="ATS21" s="336"/>
      <c r="ATT21" s="336"/>
      <c r="ATU21" s="336"/>
      <c r="ATV21" s="336"/>
      <c r="ATW21" s="336"/>
      <c r="ATX21" s="336"/>
      <c r="ATY21" s="336"/>
      <c r="ATZ21" s="336"/>
      <c r="AUA21" s="336"/>
      <c r="AUB21" s="336"/>
      <c r="AUC21" s="336"/>
      <c r="AUD21" s="336"/>
      <c r="AUE21" s="336"/>
      <c r="AUF21" s="336"/>
      <c r="AUG21" s="336"/>
      <c r="AUH21" s="336"/>
      <c r="AUI21" s="336"/>
      <c r="AUJ21" s="336"/>
      <c r="AUK21" s="336"/>
      <c r="AUL21" s="336"/>
      <c r="AUM21" s="336"/>
      <c r="AUN21" s="336"/>
      <c r="AUO21" s="336"/>
      <c r="AUP21" s="336"/>
      <c r="AUQ21" s="336"/>
      <c r="AUR21" s="336"/>
      <c r="AUS21" s="336"/>
      <c r="AUT21" s="336"/>
      <c r="AUU21" s="336"/>
      <c r="AUV21" s="336"/>
      <c r="AUW21" s="336"/>
      <c r="AUX21" s="336"/>
      <c r="AUY21" s="336"/>
      <c r="AUZ21" s="336"/>
      <c r="AVA21" s="336"/>
      <c r="AVB21" s="336"/>
      <c r="AVC21" s="336"/>
      <c r="AVD21" s="336"/>
      <c r="AVE21" s="336"/>
      <c r="AVF21" s="336"/>
      <c r="AVG21" s="336"/>
      <c r="AVH21" s="336"/>
      <c r="AVI21" s="336"/>
      <c r="AVJ21" s="336"/>
      <c r="AVK21" s="336"/>
      <c r="AVL21" s="336"/>
      <c r="AVM21" s="336"/>
      <c r="AVN21" s="336"/>
      <c r="AVO21" s="336"/>
      <c r="AVP21" s="336"/>
      <c r="AVQ21" s="336"/>
      <c r="AVR21" s="336"/>
      <c r="AVS21" s="336"/>
      <c r="AVT21" s="336"/>
      <c r="AVU21" s="336"/>
      <c r="AVV21" s="336"/>
      <c r="AVW21" s="336"/>
      <c r="AVX21" s="336"/>
      <c r="AVY21" s="336"/>
      <c r="AVZ21" s="336"/>
      <c r="AWA21" s="336"/>
      <c r="AWB21" s="336"/>
      <c r="AWC21" s="336"/>
      <c r="AWD21" s="336"/>
      <c r="AWE21" s="336"/>
      <c r="AWF21" s="336"/>
      <c r="AWG21" s="336"/>
      <c r="AWH21" s="336"/>
      <c r="AWI21" s="336"/>
      <c r="AWJ21" s="336"/>
      <c r="AWK21" s="336"/>
      <c r="AWL21" s="336"/>
      <c r="AWM21" s="336"/>
      <c r="AWN21" s="336"/>
      <c r="AWO21" s="336"/>
      <c r="AWP21" s="336"/>
      <c r="AWQ21" s="336"/>
      <c r="AWR21" s="336"/>
      <c r="AWS21" s="336"/>
      <c r="AWT21" s="336"/>
      <c r="AWU21" s="336"/>
      <c r="AWV21" s="336"/>
      <c r="AWW21" s="336"/>
      <c r="AWX21" s="336"/>
      <c r="AWY21" s="336"/>
      <c r="AWZ21" s="336"/>
      <c r="AXA21" s="336"/>
      <c r="AXB21" s="336"/>
      <c r="AXC21" s="336"/>
      <c r="AXD21" s="336"/>
      <c r="AXE21" s="336"/>
      <c r="AXF21" s="336"/>
      <c r="AXG21" s="336"/>
      <c r="AXH21" s="336"/>
      <c r="AXI21" s="336"/>
      <c r="AXJ21" s="336"/>
      <c r="AXK21" s="336"/>
      <c r="AXL21" s="336"/>
      <c r="AXM21" s="336"/>
      <c r="AXN21" s="336"/>
      <c r="AXO21" s="336"/>
      <c r="AXP21" s="336"/>
      <c r="AXQ21" s="336"/>
      <c r="AXR21" s="336"/>
      <c r="AXS21" s="336"/>
      <c r="AXT21" s="336"/>
      <c r="AXU21" s="336"/>
      <c r="AXV21" s="336"/>
      <c r="AXW21" s="336"/>
      <c r="AXX21" s="336"/>
      <c r="AXY21" s="336"/>
      <c r="AXZ21" s="336"/>
      <c r="AYA21" s="336"/>
      <c r="AYB21" s="336"/>
      <c r="AYC21" s="336"/>
      <c r="AYD21" s="336"/>
      <c r="AYE21" s="336"/>
      <c r="AYF21" s="336"/>
      <c r="AYG21" s="336"/>
      <c r="AYH21" s="336"/>
      <c r="AYI21" s="336"/>
      <c r="AYJ21" s="336"/>
      <c r="AYK21" s="336"/>
      <c r="AYL21" s="336"/>
      <c r="AYM21" s="336"/>
      <c r="AYN21" s="336"/>
      <c r="AYO21" s="336"/>
      <c r="AYP21" s="336"/>
      <c r="AYQ21" s="336"/>
      <c r="AYR21" s="336"/>
      <c r="AYS21" s="336"/>
      <c r="AYT21" s="336"/>
      <c r="AYU21" s="336"/>
      <c r="AYV21" s="336"/>
      <c r="AYW21" s="336"/>
      <c r="AYX21" s="336"/>
      <c r="AYY21" s="336"/>
      <c r="AYZ21" s="336"/>
      <c r="AZA21" s="336"/>
      <c r="AZB21" s="336"/>
      <c r="AZC21" s="336"/>
      <c r="AZD21" s="336"/>
      <c r="AZE21" s="336"/>
      <c r="AZF21" s="336"/>
      <c r="AZG21" s="336"/>
      <c r="AZH21" s="336"/>
      <c r="AZI21" s="336"/>
      <c r="AZJ21" s="336"/>
      <c r="AZK21" s="336"/>
      <c r="AZL21" s="336"/>
      <c r="AZM21" s="336"/>
      <c r="AZN21" s="336"/>
      <c r="AZO21" s="336"/>
      <c r="AZP21" s="336"/>
      <c r="AZQ21" s="336"/>
      <c r="AZR21" s="336"/>
      <c r="AZS21" s="336"/>
      <c r="AZT21" s="336"/>
      <c r="AZU21" s="336"/>
      <c r="AZV21" s="336"/>
      <c r="AZW21" s="336"/>
      <c r="AZX21" s="336"/>
      <c r="AZY21" s="336"/>
      <c r="AZZ21" s="336"/>
      <c r="BAA21" s="336"/>
      <c r="BAB21" s="336"/>
      <c r="BAC21" s="336"/>
      <c r="BAD21" s="336"/>
      <c r="BAE21" s="336"/>
      <c r="BAF21" s="336"/>
      <c r="BAG21" s="336"/>
      <c r="BAH21" s="336"/>
      <c r="BAI21" s="336"/>
      <c r="BAJ21" s="336"/>
      <c r="BAK21" s="336"/>
      <c r="BAL21" s="336"/>
      <c r="BAM21" s="336"/>
      <c r="BAN21" s="336"/>
      <c r="BAO21" s="336"/>
      <c r="BAP21" s="336"/>
      <c r="BAQ21" s="336"/>
      <c r="BAR21" s="336"/>
      <c r="BAS21" s="336"/>
      <c r="BAT21" s="336"/>
      <c r="BAU21" s="336"/>
      <c r="BAV21" s="336"/>
      <c r="BAW21" s="336"/>
      <c r="BAX21" s="336"/>
      <c r="BAY21" s="336"/>
      <c r="BAZ21" s="336"/>
      <c r="BBA21" s="336"/>
      <c r="BBB21" s="336"/>
      <c r="BBC21" s="336"/>
      <c r="BBD21" s="336"/>
      <c r="BBE21" s="336"/>
      <c r="BBF21" s="336"/>
      <c r="BBG21" s="336"/>
      <c r="BBH21" s="336"/>
      <c r="BBI21" s="336"/>
      <c r="BBJ21" s="336"/>
      <c r="BBK21" s="336"/>
      <c r="BBL21" s="336"/>
      <c r="BBM21" s="336"/>
      <c r="BBN21" s="336"/>
      <c r="BBO21" s="336"/>
      <c r="BBP21" s="336"/>
      <c r="BBQ21" s="336"/>
      <c r="BBR21" s="336"/>
      <c r="BBS21" s="336"/>
      <c r="BBT21" s="336"/>
      <c r="BBU21" s="336"/>
      <c r="BBV21" s="336"/>
      <c r="BBW21" s="336"/>
      <c r="BBX21" s="336"/>
      <c r="BBY21" s="336"/>
      <c r="BBZ21" s="336"/>
      <c r="BCA21" s="336"/>
      <c r="BCB21" s="336"/>
      <c r="BCC21" s="336"/>
      <c r="BCD21" s="336"/>
      <c r="BCE21" s="336"/>
      <c r="BCF21" s="336"/>
      <c r="BCG21" s="336"/>
      <c r="BCH21" s="336"/>
      <c r="BCI21" s="336"/>
      <c r="BCJ21" s="336"/>
      <c r="BCK21" s="336"/>
      <c r="BCL21" s="336"/>
      <c r="BCM21" s="336"/>
      <c r="BCN21" s="336"/>
      <c r="BCO21" s="336"/>
      <c r="BCP21" s="336"/>
      <c r="BCQ21" s="336"/>
      <c r="BCR21" s="336"/>
      <c r="BCS21" s="336"/>
      <c r="BCT21" s="336"/>
      <c r="BCU21" s="336"/>
      <c r="BCV21" s="336"/>
      <c r="BCW21" s="336"/>
      <c r="BCX21" s="336"/>
      <c r="BCY21" s="336"/>
      <c r="BCZ21" s="336"/>
      <c r="BDA21" s="336"/>
      <c r="BDB21" s="336"/>
      <c r="BDC21" s="336"/>
      <c r="BDD21" s="336"/>
      <c r="BDE21" s="336"/>
      <c r="BDF21" s="336"/>
      <c r="BDG21" s="336"/>
      <c r="BDH21" s="336"/>
      <c r="BDI21" s="336"/>
      <c r="BDJ21" s="336"/>
      <c r="BDK21" s="336"/>
      <c r="BDL21" s="336"/>
      <c r="BDM21" s="336"/>
      <c r="BDN21" s="336"/>
      <c r="BDO21" s="336"/>
      <c r="BDP21" s="336"/>
      <c r="BDQ21" s="336"/>
      <c r="BDR21" s="336"/>
      <c r="BDS21" s="336"/>
      <c r="BDT21" s="336"/>
      <c r="BDU21" s="336"/>
      <c r="BDV21" s="336"/>
      <c r="BDW21" s="336"/>
      <c r="BDX21" s="336"/>
      <c r="BDY21" s="336"/>
      <c r="BDZ21" s="336"/>
      <c r="BEA21" s="336"/>
      <c r="BEB21" s="336"/>
      <c r="BEC21" s="336"/>
      <c r="BED21" s="336"/>
      <c r="BEE21" s="336"/>
      <c r="BEF21" s="336"/>
      <c r="BEG21" s="336"/>
      <c r="BEH21" s="336"/>
      <c r="BEI21" s="336"/>
      <c r="BEJ21" s="336"/>
      <c r="BEK21" s="336"/>
      <c r="BEL21" s="336"/>
      <c r="BEM21" s="336"/>
      <c r="BEN21" s="336"/>
      <c r="BEO21" s="336"/>
      <c r="BEP21" s="336"/>
      <c r="BEQ21" s="336"/>
      <c r="BER21" s="336"/>
      <c r="BES21" s="336"/>
      <c r="BET21" s="336"/>
      <c r="BEU21" s="336"/>
      <c r="BEV21" s="336"/>
      <c r="BEW21" s="336"/>
      <c r="BEX21" s="336"/>
      <c r="BEY21" s="336"/>
      <c r="BEZ21" s="336"/>
      <c r="BFA21" s="336"/>
      <c r="BFB21" s="336"/>
      <c r="BFC21" s="336"/>
      <c r="BFD21" s="336"/>
      <c r="BFE21" s="336"/>
      <c r="BFF21" s="336"/>
      <c r="BFG21" s="336"/>
      <c r="BFH21" s="336"/>
      <c r="BFI21" s="336"/>
      <c r="BFJ21" s="336"/>
      <c r="BFK21" s="336"/>
      <c r="BFL21" s="336"/>
      <c r="BFM21" s="336"/>
      <c r="BFN21" s="336"/>
      <c r="BFO21" s="336"/>
      <c r="BFP21" s="336"/>
      <c r="BFQ21" s="336"/>
      <c r="BFR21" s="336"/>
      <c r="BFS21" s="336"/>
      <c r="BFT21" s="336"/>
      <c r="BFU21" s="336"/>
      <c r="BFV21" s="336"/>
      <c r="BFW21" s="336"/>
      <c r="BFX21" s="336"/>
      <c r="BFY21" s="336"/>
      <c r="BFZ21" s="336"/>
      <c r="BGA21" s="336"/>
      <c r="BGB21" s="336"/>
      <c r="BGC21" s="336"/>
      <c r="BGD21" s="336"/>
      <c r="BGE21" s="336"/>
      <c r="BGF21" s="336"/>
      <c r="BGG21" s="336"/>
      <c r="BGH21" s="336"/>
      <c r="BGI21" s="336"/>
      <c r="BGJ21" s="336"/>
      <c r="BGK21" s="336"/>
      <c r="BGL21" s="336"/>
      <c r="BGM21" s="336"/>
      <c r="BGN21" s="336"/>
      <c r="BGO21" s="336"/>
      <c r="BGP21" s="336"/>
      <c r="BGQ21" s="336"/>
      <c r="BGR21" s="336"/>
      <c r="BGS21" s="336"/>
      <c r="BGT21" s="336"/>
      <c r="BGU21" s="336"/>
      <c r="BGV21" s="336"/>
      <c r="BGW21" s="336"/>
      <c r="BGX21" s="336"/>
      <c r="BGY21" s="336"/>
      <c r="BGZ21" s="336"/>
      <c r="BHA21" s="336"/>
      <c r="BHB21" s="336"/>
      <c r="BHC21" s="336"/>
      <c r="BHD21" s="336"/>
      <c r="BHE21" s="336"/>
      <c r="BHF21" s="336"/>
      <c r="BHG21" s="336"/>
      <c r="BHH21" s="336"/>
      <c r="BHI21" s="336"/>
      <c r="BHJ21" s="336"/>
      <c r="BHK21" s="336"/>
      <c r="BHL21" s="336"/>
      <c r="BHM21" s="336"/>
      <c r="BHN21" s="336"/>
      <c r="BHO21" s="336"/>
      <c r="BHP21" s="336"/>
      <c r="BHQ21" s="336"/>
      <c r="BHR21" s="336"/>
      <c r="BHS21" s="336"/>
      <c r="BHT21" s="336"/>
      <c r="BHU21" s="336"/>
      <c r="BHV21" s="336"/>
      <c r="BHW21" s="336"/>
      <c r="BHX21" s="336"/>
      <c r="BHY21" s="336"/>
      <c r="BHZ21" s="336"/>
      <c r="BIA21" s="336"/>
      <c r="BIB21" s="336"/>
      <c r="BIC21" s="336"/>
      <c r="BID21" s="336"/>
      <c r="BIE21" s="336"/>
      <c r="BIF21" s="336"/>
      <c r="BIG21" s="336"/>
      <c r="BIH21" s="336"/>
      <c r="BII21" s="336"/>
      <c r="BIJ21" s="336"/>
      <c r="BIK21" s="336"/>
      <c r="BIL21" s="336"/>
      <c r="BIM21" s="336"/>
      <c r="BIN21" s="336"/>
      <c r="BIO21" s="336"/>
      <c r="BIP21" s="336"/>
      <c r="BIQ21" s="336"/>
      <c r="BIR21" s="336"/>
      <c r="BIS21" s="336"/>
      <c r="BIT21" s="336"/>
      <c r="BIU21" s="336"/>
      <c r="BIV21" s="336"/>
      <c r="BIW21" s="336"/>
      <c r="BIX21" s="336"/>
      <c r="BIY21" s="336"/>
      <c r="BIZ21" s="336"/>
      <c r="BJA21" s="336"/>
      <c r="BJB21" s="336"/>
      <c r="BJC21" s="336"/>
      <c r="BJD21" s="336"/>
      <c r="BJE21" s="336"/>
      <c r="BJF21" s="336"/>
      <c r="BJG21" s="336"/>
      <c r="BJH21" s="336"/>
      <c r="BJI21" s="336"/>
      <c r="BJJ21" s="336"/>
      <c r="BJK21" s="336"/>
      <c r="BJL21" s="336"/>
      <c r="BJM21" s="336"/>
      <c r="BJN21" s="336"/>
      <c r="BJO21" s="336"/>
      <c r="BJP21" s="336"/>
      <c r="BJQ21" s="336"/>
      <c r="BJR21" s="336"/>
      <c r="BJS21" s="336"/>
      <c r="BJT21" s="336"/>
      <c r="BJU21" s="336"/>
      <c r="BJV21" s="336"/>
      <c r="BJW21" s="336"/>
      <c r="BJX21" s="336"/>
      <c r="BJY21" s="336"/>
      <c r="BJZ21" s="336"/>
      <c r="BKA21" s="336"/>
      <c r="BKB21" s="336"/>
      <c r="BKC21" s="336"/>
      <c r="BKD21" s="336"/>
      <c r="BKE21" s="336"/>
      <c r="BKF21" s="336"/>
      <c r="BKG21" s="336"/>
      <c r="BKH21" s="336"/>
      <c r="BKI21" s="336"/>
      <c r="BKJ21" s="336"/>
      <c r="BKK21" s="336"/>
      <c r="BKL21" s="336"/>
      <c r="BKM21" s="336"/>
      <c r="BKN21" s="336"/>
      <c r="BKO21" s="336"/>
      <c r="BKP21" s="336"/>
      <c r="BKQ21" s="336"/>
      <c r="BKR21" s="336"/>
      <c r="BKS21" s="336"/>
      <c r="BKT21" s="336"/>
      <c r="BKU21" s="336"/>
      <c r="BKV21" s="336"/>
      <c r="BKW21" s="336"/>
      <c r="BKX21" s="336"/>
      <c r="BKY21" s="336"/>
      <c r="BKZ21" s="336"/>
      <c r="BLA21" s="336"/>
      <c r="BLB21" s="336"/>
      <c r="BLC21" s="336"/>
      <c r="BLD21" s="336"/>
      <c r="BLE21" s="336"/>
      <c r="BLF21" s="336"/>
      <c r="BLG21" s="336"/>
      <c r="BLH21" s="336"/>
      <c r="BLI21" s="336"/>
      <c r="BLJ21" s="336"/>
      <c r="BLK21" s="336"/>
      <c r="BLL21" s="336"/>
      <c r="BLM21" s="336"/>
      <c r="BLN21" s="336"/>
      <c r="BLO21" s="336"/>
      <c r="BLP21" s="336"/>
      <c r="BLQ21" s="336"/>
      <c r="BLR21" s="336"/>
      <c r="BLS21" s="336"/>
      <c r="BLT21" s="336"/>
      <c r="BLU21" s="336"/>
      <c r="BLV21" s="336"/>
      <c r="BLW21" s="336"/>
      <c r="BLX21" s="336"/>
      <c r="BLY21" s="336"/>
      <c r="BLZ21" s="336"/>
      <c r="BMA21" s="336"/>
      <c r="BMB21" s="336"/>
      <c r="BMC21" s="336"/>
      <c r="BMD21" s="336"/>
      <c r="BME21" s="336"/>
      <c r="BMF21" s="336"/>
      <c r="BMG21" s="336"/>
      <c r="BMH21" s="336"/>
      <c r="BMI21" s="336"/>
      <c r="BMJ21" s="336"/>
      <c r="BMK21" s="336"/>
      <c r="BML21" s="336"/>
      <c r="BMM21" s="336"/>
      <c r="BMN21" s="336"/>
      <c r="BMO21" s="336"/>
      <c r="BMP21" s="336"/>
      <c r="BMQ21" s="336"/>
      <c r="BMR21" s="336"/>
      <c r="BMS21" s="336"/>
      <c r="BMT21" s="336"/>
      <c r="BMU21" s="336"/>
      <c r="BMV21" s="336"/>
      <c r="BMW21" s="336"/>
      <c r="BMX21" s="336"/>
      <c r="BMY21" s="336"/>
      <c r="BMZ21" s="336"/>
      <c r="BNA21" s="336"/>
      <c r="BNB21" s="336"/>
      <c r="BNC21" s="336"/>
      <c r="BND21" s="336"/>
      <c r="BNE21" s="336"/>
      <c r="BNF21" s="336"/>
      <c r="BNG21" s="336"/>
      <c r="BNH21" s="336"/>
      <c r="BNI21" s="336"/>
      <c r="BNJ21" s="336"/>
      <c r="BNK21" s="336"/>
      <c r="BNL21" s="336"/>
      <c r="BNM21" s="336"/>
      <c r="BNN21" s="336"/>
      <c r="BNO21" s="336"/>
      <c r="BNP21" s="336"/>
      <c r="BNQ21" s="336"/>
      <c r="BNR21" s="336"/>
      <c r="BNS21" s="336"/>
      <c r="BNT21" s="336"/>
      <c r="BNU21" s="336"/>
      <c r="BNV21" s="336"/>
      <c r="BNW21" s="336"/>
      <c r="BNX21" s="336"/>
      <c r="BNY21" s="336"/>
      <c r="BNZ21" s="336"/>
      <c r="BOA21" s="336"/>
      <c r="BOB21" s="336"/>
      <c r="BOC21" s="336"/>
      <c r="BOD21" s="336"/>
      <c r="BOE21" s="336"/>
      <c r="BOF21" s="336"/>
      <c r="BOG21" s="336"/>
      <c r="BOH21" s="336"/>
      <c r="BOI21" s="336"/>
      <c r="BOJ21" s="336"/>
      <c r="BOK21" s="336"/>
      <c r="BOL21" s="336"/>
      <c r="BOM21" s="336"/>
      <c r="BON21" s="336"/>
      <c r="BOO21" s="336"/>
      <c r="BOP21" s="336"/>
      <c r="BOQ21" s="336"/>
      <c r="BOR21" s="336"/>
      <c r="BOS21" s="336"/>
      <c r="BOT21" s="336"/>
      <c r="BOU21" s="336"/>
      <c r="BOV21" s="336"/>
    </row>
    <row r="22" spans="1:1764" s="38" customFormat="1" ht="40.5" customHeight="1">
      <c r="A22" s="572" t="s">
        <v>39</v>
      </c>
      <c r="B22" s="575" t="s">
        <v>40</v>
      </c>
      <c r="C22" s="389" t="s">
        <v>649</v>
      </c>
      <c r="D22" s="389" t="s">
        <v>657</v>
      </c>
      <c r="E22" s="37" t="s">
        <v>1396</v>
      </c>
      <c r="F22" s="37" t="s">
        <v>1294</v>
      </c>
      <c r="G22" s="552"/>
      <c r="H22" s="552"/>
      <c r="I22" s="555"/>
      <c r="J22" s="564">
        <f>SUM(K22:L22)</f>
        <v>230000</v>
      </c>
      <c r="K22" s="564">
        <f>SUM(K24:K25)</f>
        <v>230000</v>
      </c>
      <c r="L22" s="557"/>
      <c r="M22" s="335"/>
      <c r="N22" s="335"/>
      <c r="O22" s="335"/>
      <c r="P22" s="335"/>
      <c r="Q22" s="114"/>
      <c r="R22" s="335"/>
      <c r="S22" s="335"/>
      <c r="T22" s="335"/>
      <c r="U22" s="335"/>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Q22" s="337"/>
      <c r="BR22" s="337"/>
      <c r="BS22" s="337"/>
      <c r="BT22" s="337"/>
      <c r="BU22" s="337"/>
      <c r="BV22" s="337"/>
      <c r="BW22" s="337"/>
      <c r="BX22" s="337"/>
      <c r="BY22" s="337"/>
      <c r="BZ22" s="337"/>
      <c r="CA22" s="337"/>
      <c r="CB22" s="337"/>
      <c r="CC22" s="337"/>
      <c r="CD22" s="337"/>
      <c r="CE22" s="337"/>
      <c r="CF22" s="337"/>
      <c r="CG22" s="337"/>
      <c r="CH22" s="337"/>
      <c r="CI22" s="337"/>
      <c r="CJ22" s="337"/>
      <c r="CK22" s="337"/>
      <c r="CL22" s="337"/>
      <c r="CM22" s="337"/>
      <c r="CN22" s="337"/>
      <c r="CO22" s="337"/>
      <c r="CP22" s="337"/>
      <c r="CQ22" s="337"/>
      <c r="CR22" s="337"/>
      <c r="CS22" s="337"/>
      <c r="CT22" s="337"/>
      <c r="CU22" s="337"/>
      <c r="CV22" s="337"/>
      <c r="CW22" s="337"/>
      <c r="CX22" s="337"/>
      <c r="CY22" s="337"/>
      <c r="CZ22" s="337"/>
      <c r="DA22" s="337"/>
      <c r="DB22" s="337"/>
      <c r="DC22" s="337"/>
      <c r="DD22" s="337"/>
      <c r="DE22" s="337"/>
      <c r="DF22" s="337"/>
      <c r="DG22" s="337"/>
      <c r="DH22" s="337"/>
      <c r="DI22" s="337"/>
      <c r="DJ22" s="337"/>
      <c r="DK22" s="337"/>
      <c r="DL22" s="337"/>
      <c r="DM22" s="337"/>
      <c r="DN22" s="337"/>
      <c r="DO22" s="337"/>
      <c r="DP22" s="337"/>
      <c r="DQ22" s="337"/>
      <c r="DR22" s="337"/>
      <c r="DS22" s="337"/>
      <c r="DT22" s="337"/>
      <c r="DU22" s="337"/>
      <c r="DV22" s="337"/>
      <c r="DW22" s="337"/>
      <c r="DX22" s="337"/>
      <c r="DY22" s="337"/>
      <c r="DZ22" s="337"/>
      <c r="EA22" s="337"/>
      <c r="EB22" s="337"/>
      <c r="EC22" s="337"/>
      <c r="ED22" s="337"/>
      <c r="EE22" s="337"/>
      <c r="EF22" s="337"/>
      <c r="EG22" s="337"/>
      <c r="EH22" s="337"/>
      <c r="EI22" s="337"/>
      <c r="EJ22" s="337"/>
      <c r="EK22" s="337"/>
      <c r="EL22" s="337"/>
      <c r="EM22" s="337"/>
      <c r="EN22" s="337"/>
      <c r="EO22" s="337"/>
      <c r="EP22" s="337"/>
      <c r="EQ22" s="337"/>
      <c r="ER22" s="337"/>
      <c r="ES22" s="337"/>
      <c r="ET22" s="337"/>
      <c r="EU22" s="337"/>
      <c r="EV22" s="337"/>
      <c r="EW22" s="337"/>
      <c r="EX22" s="337"/>
      <c r="EY22" s="337"/>
      <c r="EZ22" s="337"/>
      <c r="FA22" s="337"/>
      <c r="FB22" s="337"/>
      <c r="FC22" s="337"/>
      <c r="FD22" s="337"/>
      <c r="FE22" s="337"/>
      <c r="FF22" s="337"/>
      <c r="FG22" s="337"/>
      <c r="FH22" s="337"/>
      <c r="FI22" s="337"/>
      <c r="FJ22" s="337"/>
      <c r="FK22" s="337"/>
      <c r="FL22" s="337"/>
      <c r="FM22" s="337"/>
      <c r="FN22" s="337"/>
      <c r="FO22" s="337"/>
      <c r="FP22" s="337"/>
      <c r="FQ22" s="337"/>
      <c r="FR22" s="337"/>
      <c r="FS22" s="337"/>
      <c r="FT22" s="337"/>
      <c r="FU22" s="337"/>
      <c r="FV22" s="337"/>
      <c r="FW22" s="337"/>
      <c r="FX22" s="337"/>
      <c r="FY22" s="337"/>
      <c r="FZ22" s="337"/>
      <c r="GA22" s="337"/>
      <c r="GB22" s="337"/>
      <c r="GC22" s="337"/>
      <c r="GD22" s="337"/>
      <c r="GE22" s="337"/>
      <c r="GF22" s="337"/>
      <c r="GG22" s="337"/>
      <c r="GH22" s="337"/>
      <c r="GI22" s="337"/>
      <c r="GJ22" s="337"/>
      <c r="GK22" s="337"/>
      <c r="GL22" s="337"/>
      <c r="GM22" s="337"/>
      <c r="GN22" s="337"/>
      <c r="GO22" s="337"/>
      <c r="GP22" s="337"/>
      <c r="GQ22" s="337"/>
      <c r="GR22" s="337"/>
      <c r="GS22" s="337"/>
      <c r="GT22" s="337"/>
      <c r="GU22" s="337"/>
      <c r="GV22" s="337"/>
      <c r="GW22" s="337"/>
      <c r="GX22" s="337"/>
      <c r="GY22" s="337"/>
      <c r="GZ22" s="337"/>
      <c r="HA22" s="337"/>
      <c r="HB22" s="337"/>
      <c r="HC22" s="337"/>
      <c r="HD22" s="337"/>
      <c r="HE22" s="337"/>
      <c r="HF22" s="337"/>
      <c r="HG22" s="337"/>
      <c r="HH22" s="337"/>
      <c r="HI22" s="337"/>
      <c r="HJ22" s="337"/>
      <c r="HK22" s="337"/>
      <c r="HL22" s="337"/>
      <c r="HM22" s="337"/>
      <c r="HN22" s="337"/>
      <c r="HO22" s="337"/>
      <c r="HP22" s="337"/>
      <c r="HQ22" s="337"/>
      <c r="HR22" s="337"/>
      <c r="HS22" s="337"/>
      <c r="HT22" s="337"/>
      <c r="HU22" s="337"/>
      <c r="HV22" s="337"/>
      <c r="HW22" s="337"/>
      <c r="HX22" s="337"/>
      <c r="HY22" s="337"/>
      <c r="HZ22" s="337"/>
      <c r="IA22" s="337"/>
      <c r="IB22" s="337"/>
      <c r="IC22" s="337"/>
      <c r="ID22" s="337"/>
      <c r="IE22" s="337"/>
      <c r="IF22" s="337"/>
      <c r="IG22" s="337"/>
      <c r="IH22" s="337"/>
      <c r="II22" s="337"/>
      <c r="IJ22" s="337"/>
      <c r="IK22" s="337"/>
      <c r="IL22" s="337"/>
      <c r="IM22" s="337"/>
      <c r="IN22" s="337"/>
      <c r="IO22" s="337"/>
      <c r="IP22" s="337"/>
      <c r="IQ22" s="337"/>
      <c r="IR22" s="337"/>
      <c r="IS22" s="337"/>
      <c r="IT22" s="337"/>
      <c r="IU22" s="337"/>
      <c r="IV22" s="337"/>
      <c r="IW22" s="337"/>
      <c r="IX22" s="337"/>
      <c r="IY22" s="337"/>
      <c r="IZ22" s="337"/>
      <c r="JA22" s="337"/>
      <c r="JB22" s="337"/>
      <c r="JC22" s="337"/>
      <c r="JD22" s="337"/>
      <c r="JE22" s="337"/>
      <c r="JF22" s="337"/>
      <c r="JG22" s="337"/>
      <c r="JH22" s="337"/>
      <c r="JI22" s="337"/>
      <c r="JJ22" s="337"/>
      <c r="JK22" s="337"/>
      <c r="JL22" s="337"/>
      <c r="JM22" s="337"/>
      <c r="JN22" s="337"/>
      <c r="JO22" s="337"/>
      <c r="JP22" s="337"/>
      <c r="JQ22" s="337"/>
      <c r="JR22" s="337"/>
      <c r="JS22" s="337"/>
      <c r="JT22" s="337"/>
      <c r="JU22" s="337"/>
      <c r="JV22" s="337"/>
      <c r="JW22" s="337"/>
      <c r="JX22" s="337"/>
      <c r="JY22" s="337"/>
      <c r="JZ22" s="337"/>
      <c r="KA22" s="337"/>
      <c r="KB22" s="337"/>
      <c r="KC22" s="337"/>
      <c r="KD22" s="337"/>
      <c r="KE22" s="337"/>
      <c r="KF22" s="337"/>
      <c r="KG22" s="337"/>
      <c r="KH22" s="337"/>
      <c r="KI22" s="337"/>
      <c r="KJ22" s="337"/>
      <c r="KK22" s="337"/>
      <c r="KL22" s="337"/>
      <c r="KM22" s="337"/>
      <c r="KN22" s="337"/>
      <c r="KO22" s="337"/>
      <c r="KP22" s="337"/>
      <c r="KQ22" s="337"/>
      <c r="KR22" s="337"/>
      <c r="KS22" s="337"/>
      <c r="KT22" s="337"/>
      <c r="KU22" s="337"/>
      <c r="KV22" s="337"/>
      <c r="KW22" s="337"/>
      <c r="KX22" s="337"/>
      <c r="KY22" s="337"/>
      <c r="KZ22" s="337"/>
      <c r="LA22" s="337"/>
      <c r="LB22" s="337"/>
      <c r="LC22" s="337"/>
      <c r="LD22" s="337"/>
      <c r="LE22" s="337"/>
      <c r="LF22" s="337"/>
      <c r="LG22" s="337"/>
      <c r="LH22" s="337"/>
      <c r="LI22" s="337"/>
      <c r="LJ22" s="337"/>
      <c r="LK22" s="337"/>
      <c r="LL22" s="337"/>
      <c r="LM22" s="337"/>
      <c r="LN22" s="337"/>
      <c r="LO22" s="337"/>
      <c r="LP22" s="337"/>
      <c r="LQ22" s="337"/>
      <c r="LR22" s="337"/>
      <c r="LS22" s="337"/>
      <c r="LT22" s="337"/>
      <c r="LU22" s="337"/>
      <c r="LV22" s="337"/>
      <c r="LW22" s="337"/>
      <c r="LX22" s="337"/>
      <c r="LY22" s="337"/>
      <c r="LZ22" s="337"/>
      <c r="MA22" s="337"/>
      <c r="MB22" s="337"/>
      <c r="MC22" s="337"/>
      <c r="MD22" s="337"/>
      <c r="ME22" s="337"/>
      <c r="MF22" s="337"/>
      <c r="MG22" s="337"/>
      <c r="MH22" s="337"/>
      <c r="MI22" s="337"/>
      <c r="MJ22" s="337"/>
      <c r="MK22" s="337"/>
      <c r="ML22" s="337"/>
      <c r="MM22" s="337"/>
      <c r="MN22" s="337"/>
      <c r="MO22" s="337"/>
      <c r="MP22" s="337"/>
      <c r="MQ22" s="337"/>
      <c r="MR22" s="337"/>
      <c r="MS22" s="337"/>
      <c r="MT22" s="337"/>
      <c r="MU22" s="337"/>
      <c r="MV22" s="337"/>
      <c r="MW22" s="337"/>
      <c r="MX22" s="337"/>
      <c r="MY22" s="337"/>
      <c r="MZ22" s="337"/>
      <c r="NA22" s="337"/>
      <c r="NB22" s="337"/>
      <c r="NC22" s="337"/>
      <c r="ND22" s="337"/>
      <c r="NE22" s="337"/>
      <c r="NF22" s="337"/>
      <c r="NG22" s="337"/>
      <c r="NH22" s="337"/>
      <c r="NI22" s="337"/>
      <c r="NJ22" s="337"/>
      <c r="NK22" s="337"/>
      <c r="NL22" s="337"/>
      <c r="NM22" s="337"/>
      <c r="NN22" s="337"/>
      <c r="NO22" s="337"/>
      <c r="NP22" s="337"/>
      <c r="NQ22" s="337"/>
      <c r="NR22" s="337"/>
      <c r="NS22" s="337"/>
      <c r="NT22" s="337"/>
      <c r="NU22" s="337"/>
      <c r="NV22" s="337"/>
      <c r="NW22" s="337"/>
      <c r="NX22" s="337"/>
      <c r="NY22" s="337"/>
      <c r="NZ22" s="337"/>
      <c r="OA22" s="337"/>
      <c r="OB22" s="337"/>
      <c r="OC22" s="337"/>
      <c r="OD22" s="337"/>
      <c r="OE22" s="337"/>
      <c r="OF22" s="337"/>
      <c r="OG22" s="337"/>
      <c r="OH22" s="337"/>
      <c r="OI22" s="337"/>
      <c r="OJ22" s="337"/>
      <c r="OK22" s="337"/>
      <c r="OL22" s="337"/>
      <c r="OM22" s="337"/>
      <c r="ON22" s="337"/>
      <c r="OO22" s="337"/>
      <c r="OP22" s="337"/>
      <c r="OQ22" s="337"/>
      <c r="OR22" s="337"/>
      <c r="OS22" s="337"/>
      <c r="OT22" s="337"/>
      <c r="OU22" s="337"/>
      <c r="OV22" s="337"/>
      <c r="OW22" s="337"/>
      <c r="OX22" s="337"/>
      <c r="OY22" s="337"/>
      <c r="OZ22" s="337"/>
      <c r="PA22" s="337"/>
      <c r="PB22" s="337"/>
      <c r="PC22" s="337"/>
      <c r="PD22" s="337"/>
      <c r="PE22" s="337"/>
      <c r="PF22" s="337"/>
      <c r="PG22" s="337"/>
      <c r="PH22" s="337"/>
      <c r="PI22" s="337"/>
      <c r="PJ22" s="337"/>
      <c r="PK22" s="337"/>
      <c r="PL22" s="337"/>
      <c r="PM22" s="337"/>
      <c r="PN22" s="337"/>
      <c r="PO22" s="337"/>
      <c r="PP22" s="337"/>
      <c r="PQ22" s="337"/>
      <c r="PR22" s="337"/>
      <c r="PS22" s="337"/>
      <c r="PT22" s="337"/>
      <c r="PU22" s="337"/>
      <c r="PV22" s="337"/>
      <c r="PW22" s="337"/>
      <c r="PX22" s="337"/>
      <c r="PY22" s="337"/>
      <c r="PZ22" s="337"/>
      <c r="QA22" s="337"/>
      <c r="QB22" s="337"/>
      <c r="QC22" s="337"/>
      <c r="QD22" s="337"/>
      <c r="QE22" s="337"/>
      <c r="QF22" s="337"/>
      <c r="QG22" s="337"/>
      <c r="QH22" s="337"/>
      <c r="QI22" s="337"/>
      <c r="QJ22" s="337"/>
      <c r="QK22" s="337"/>
      <c r="QL22" s="337"/>
      <c r="QM22" s="337"/>
      <c r="QN22" s="337"/>
      <c r="QO22" s="337"/>
      <c r="QP22" s="337"/>
      <c r="QQ22" s="337"/>
      <c r="QR22" s="337"/>
      <c r="QS22" s="337"/>
      <c r="QT22" s="337"/>
      <c r="QU22" s="337"/>
      <c r="QV22" s="337"/>
      <c r="QW22" s="337"/>
      <c r="QX22" s="337"/>
      <c r="QY22" s="337"/>
      <c r="QZ22" s="337"/>
      <c r="RA22" s="337"/>
      <c r="RB22" s="337"/>
      <c r="RC22" s="337"/>
      <c r="RD22" s="337"/>
      <c r="RE22" s="337"/>
      <c r="RF22" s="337"/>
      <c r="RG22" s="337"/>
      <c r="RH22" s="337"/>
      <c r="RI22" s="337"/>
      <c r="RJ22" s="337"/>
      <c r="RK22" s="337"/>
      <c r="RL22" s="337"/>
      <c r="RM22" s="337"/>
      <c r="RN22" s="337"/>
      <c r="RO22" s="337"/>
      <c r="RP22" s="337"/>
      <c r="RQ22" s="337"/>
      <c r="RR22" s="337"/>
      <c r="RS22" s="337"/>
      <c r="RT22" s="337"/>
      <c r="RU22" s="337"/>
      <c r="RV22" s="337"/>
      <c r="RW22" s="337"/>
      <c r="RX22" s="337"/>
      <c r="RY22" s="337"/>
      <c r="RZ22" s="337"/>
      <c r="SA22" s="337"/>
      <c r="SB22" s="337"/>
      <c r="SC22" s="337"/>
      <c r="SD22" s="337"/>
      <c r="SE22" s="337"/>
      <c r="SF22" s="337"/>
      <c r="SG22" s="337"/>
      <c r="SH22" s="337"/>
      <c r="SI22" s="337"/>
      <c r="SJ22" s="337"/>
      <c r="SK22" s="337"/>
      <c r="SL22" s="337"/>
      <c r="SM22" s="337"/>
      <c r="SN22" s="337"/>
      <c r="SO22" s="337"/>
      <c r="SP22" s="337"/>
      <c r="SQ22" s="337"/>
      <c r="SR22" s="337"/>
      <c r="SS22" s="337"/>
      <c r="ST22" s="337"/>
      <c r="SU22" s="337"/>
      <c r="SV22" s="337"/>
      <c r="SW22" s="337"/>
      <c r="SX22" s="337"/>
      <c r="SY22" s="337"/>
      <c r="SZ22" s="337"/>
      <c r="TA22" s="337"/>
      <c r="TB22" s="337"/>
      <c r="TC22" s="337"/>
      <c r="TD22" s="337"/>
      <c r="TE22" s="337"/>
      <c r="TF22" s="337"/>
      <c r="TG22" s="337"/>
      <c r="TH22" s="337"/>
      <c r="TI22" s="337"/>
      <c r="TJ22" s="337"/>
      <c r="TK22" s="337"/>
      <c r="TL22" s="337"/>
      <c r="TM22" s="337"/>
      <c r="TN22" s="337"/>
      <c r="TO22" s="337"/>
      <c r="TP22" s="337"/>
      <c r="TQ22" s="337"/>
      <c r="TR22" s="337"/>
      <c r="TS22" s="337"/>
      <c r="TT22" s="337"/>
      <c r="TU22" s="337"/>
      <c r="TV22" s="337"/>
      <c r="TW22" s="337"/>
      <c r="TX22" s="337"/>
      <c r="TY22" s="337"/>
      <c r="TZ22" s="337"/>
      <c r="UA22" s="337"/>
      <c r="UB22" s="337"/>
      <c r="UC22" s="337"/>
      <c r="UD22" s="337"/>
      <c r="UE22" s="337"/>
      <c r="UF22" s="337"/>
      <c r="UG22" s="337"/>
      <c r="UH22" s="337"/>
      <c r="UI22" s="337"/>
      <c r="UJ22" s="337"/>
      <c r="UK22" s="337"/>
      <c r="UL22" s="337"/>
      <c r="UM22" s="337"/>
      <c r="UN22" s="337"/>
      <c r="UO22" s="337"/>
      <c r="UP22" s="337"/>
      <c r="UQ22" s="337"/>
      <c r="UR22" s="337"/>
      <c r="US22" s="337"/>
      <c r="UT22" s="337"/>
      <c r="UU22" s="337"/>
      <c r="UV22" s="337"/>
      <c r="UW22" s="337"/>
      <c r="UX22" s="337"/>
      <c r="UY22" s="337"/>
      <c r="UZ22" s="337"/>
      <c r="VA22" s="337"/>
      <c r="VB22" s="337"/>
      <c r="VC22" s="337"/>
      <c r="VD22" s="337"/>
      <c r="VE22" s="337"/>
      <c r="VF22" s="337"/>
      <c r="VG22" s="337"/>
      <c r="VH22" s="337"/>
      <c r="VI22" s="337"/>
      <c r="VJ22" s="337"/>
      <c r="VK22" s="337"/>
      <c r="VL22" s="337"/>
      <c r="VM22" s="337"/>
      <c r="VN22" s="337"/>
      <c r="VO22" s="337"/>
      <c r="VP22" s="337"/>
      <c r="VQ22" s="337"/>
      <c r="VR22" s="337"/>
      <c r="VS22" s="337"/>
      <c r="VT22" s="337"/>
      <c r="VU22" s="337"/>
      <c r="VV22" s="337"/>
      <c r="VW22" s="337"/>
      <c r="VX22" s="337"/>
      <c r="VY22" s="337"/>
      <c r="VZ22" s="337"/>
      <c r="WA22" s="337"/>
      <c r="WB22" s="337"/>
      <c r="WC22" s="337"/>
      <c r="WD22" s="337"/>
      <c r="WE22" s="337"/>
      <c r="WF22" s="337"/>
      <c r="WG22" s="337"/>
      <c r="WH22" s="337"/>
      <c r="WI22" s="337"/>
      <c r="WJ22" s="337"/>
      <c r="WK22" s="337"/>
      <c r="WL22" s="337"/>
      <c r="WM22" s="337"/>
      <c r="WN22" s="337"/>
      <c r="WO22" s="337"/>
      <c r="WP22" s="337"/>
      <c r="WQ22" s="337"/>
      <c r="WR22" s="337"/>
      <c r="WS22" s="337"/>
      <c r="WT22" s="337"/>
      <c r="WU22" s="337"/>
      <c r="WV22" s="337"/>
      <c r="WW22" s="337"/>
      <c r="WX22" s="337"/>
      <c r="WY22" s="337"/>
      <c r="WZ22" s="337"/>
      <c r="XA22" s="337"/>
      <c r="XB22" s="337"/>
      <c r="XC22" s="337"/>
      <c r="XD22" s="337"/>
      <c r="XE22" s="337"/>
      <c r="XF22" s="337"/>
      <c r="XG22" s="337"/>
      <c r="XH22" s="337"/>
      <c r="XI22" s="337"/>
      <c r="XJ22" s="337"/>
      <c r="XK22" s="337"/>
      <c r="XL22" s="337"/>
      <c r="XM22" s="337"/>
      <c r="XN22" s="337"/>
      <c r="XO22" s="337"/>
      <c r="XP22" s="337"/>
      <c r="XQ22" s="337"/>
      <c r="XR22" s="337"/>
      <c r="XS22" s="337"/>
      <c r="XT22" s="337"/>
      <c r="XU22" s="337"/>
      <c r="XV22" s="337"/>
      <c r="XW22" s="337"/>
      <c r="XX22" s="337"/>
      <c r="XY22" s="337"/>
      <c r="XZ22" s="337"/>
      <c r="YA22" s="337"/>
      <c r="YB22" s="337"/>
      <c r="YC22" s="337"/>
      <c r="YD22" s="337"/>
      <c r="YE22" s="337"/>
      <c r="YF22" s="337"/>
      <c r="YG22" s="337"/>
      <c r="YH22" s="337"/>
      <c r="YI22" s="337"/>
      <c r="YJ22" s="337"/>
      <c r="YK22" s="337"/>
      <c r="YL22" s="337"/>
      <c r="YM22" s="337"/>
      <c r="YN22" s="337"/>
      <c r="YO22" s="337"/>
      <c r="YP22" s="337"/>
      <c r="YQ22" s="337"/>
      <c r="YR22" s="337"/>
      <c r="YS22" s="337"/>
      <c r="YT22" s="337"/>
      <c r="YU22" s="337"/>
      <c r="YV22" s="337"/>
      <c r="YW22" s="337"/>
      <c r="YX22" s="337"/>
      <c r="YY22" s="337"/>
      <c r="YZ22" s="337"/>
      <c r="ZA22" s="337"/>
      <c r="ZB22" s="337"/>
      <c r="ZC22" s="337"/>
      <c r="ZD22" s="337"/>
      <c r="ZE22" s="337"/>
      <c r="ZF22" s="337"/>
      <c r="ZG22" s="337"/>
      <c r="ZH22" s="337"/>
      <c r="ZI22" s="337"/>
      <c r="ZJ22" s="337"/>
      <c r="ZK22" s="337"/>
      <c r="ZL22" s="337"/>
      <c r="ZM22" s="337"/>
      <c r="ZN22" s="337"/>
      <c r="ZO22" s="337"/>
      <c r="ZP22" s="337"/>
      <c r="ZQ22" s="337"/>
      <c r="ZR22" s="337"/>
      <c r="ZS22" s="337"/>
      <c r="ZT22" s="337"/>
      <c r="ZU22" s="337"/>
      <c r="ZV22" s="337"/>
      <c r="ZW22" s="337"/>
      <c r="ZX22" s="337"/>
      <c r="ZY22" s="337"/>
      <c r="ZZ22" s="337"/>
      <c r="AAA22" s="337"/>
      <c r="AAB22" s="337"/>
      <c r="AAC22" s="337"/>
      <c r="AAD22" s="337"/>
      <c r="AAE22" s="337"/>
      <c r="AAF22" s="337"/>
      <c r="AAG22" s="337"/>
      <c r="AAH22" s="337"/>
      <c r="AAI22" s="337"/>
      <c r="AAJ22" s="337"/>
      <c r="AAK22" s="337"/>
      <c r="AAL22" s="337"/>
      <c r="AAM22" s="337"/>
      <c r="AAN22" s="337"/>
      <c r="AAO22" s="337"/>
      <c r="AAP22" s="337"/>
      <c r="AAQ22" s="337"/>
      <c r="AAR22" s="337"/>
      <c r="AAS22" s="337"/>
      <c r="AAT22" s="337"/>
      <c r="AAU22" s="337"/>
      <c r="AAV22" s="337"/>
      <c r="AAW22" s="337"/>
      <c r="AAX22" s="337"/>
      <c r="AAY22" s="337"/>
      <c r="AAZ22" s="337"/>
      <c r="ABA22" s="337"/>
      <c r="ABB22" s="337"/>
      <c r="ABC22" s="337"/>
      <c r="ABD22" s="337"/>
      <c r="ABE22" s="337"/>
      <c r="ABF22" s="337"/>
      <c r="ABG22" s="337"/>
      <c r="ABH22" s="337"/>
      <c r="ABI22" s="337"/>
      <c r="ABJ22" s="337"/>
      <c r="ABK22" s="337"/>
      <c r="ABL22" s="337"/>
      <c r="ABM22" s="337"/>
      <c r="ABN22" s="337"/>
      <c r="ABO22" s="337"/>
      <c r="ABP22" s="337"/>
      <c r="ABQ22" s="337"/>
      <c r="ABR22" s="337"/>
      <c r="ABS22" s="337"/>
      <c r="ABT22" s="337"/>
      <c r="ABU22" s="337"/>
      <c r="ABV22" s="337"/>
      <c r="ABW22" s="337"/>
      <c r="ABX22" s="337"/>
      <c r="ABY22" s="337"/>
      <c r="ABZ22" s="337"/>
      <c r="ACA22" s="337"/>
      <c r="ACB22" s="337"/>
      <c r="ACC22" s="337"/>
      <c r="ACD22" s="337"/>
      <c r="ACE22" s="337"/>
      <c r="ACF22" s="337"/>
      <c r="ACG22" s="337"/>
      <c r="ACH22" s="337"/>
      <c r="ACI22" s="337"/>
      <c r="ACJ22" s="337"/>
      <c r="ACK22" s="337"/>
      <c r="ACL22" s="337"/>
      <c r="ACM22" s="337"/>
      <c r="ACN22" s="337"/>
      <c r="ACO22" s="337"/>
      <c r="ACP22" s="337"/>
      <c r="ACQ22" s="337"/>
      <c r="ACR22" s="337"/>
      <c r="ACS22" s="337"/>
      <c r="ACT22" s="337"/>
      <c r="ACU22" s="337"/>
      <c r="ACV22" s="337"/>
      <c r="ACW22" s="337"/>
      <c r="ACX22" s="337"/>
      <c r="ACY22" s="337"/>
      <c r="ACZ22" s="337"/>
      <c r="ADA22" s="337"/>
      <c r="ADB22" s="337"/>
      <c r="ADC22" s="337"/>
      <c r="ADD22" s="337"/>
      <c r="ADE22" s="337"/>
      <c r="ADF22" s="337"/>
      <c r="ADG22" s="337"/>
      <c r="ADH22" s="337"/>
      <c r="ADI22" s="337"/>
      <c r="ADJ22" s="337"/>
      <c r="ADK22" s="337"/>
      <c r="ADL22" s="337"/>
      <c r="ADM22" s="337"/>
      <c r="ADN22" s="337"/>
      <c r="ADO22" s="337"/>
      <c r="ADP22" s="337"/>
      <c r="ADQ22" s="337"/>
      <c r="ADR22" s="337"/>
      <c r="ADS22" s="337"/>
      <c r="ADT22" s="337"/>
      <c r="ADU22" s="337"/>
      <c r="ADV22" s="337"/>
      <c r="ADW22" s="337"/>
      <c r="ADX22" s="337"/>
      <c r="ADY22" s="337"/>
      <c r="ADZ22" s="337"/>
      <c r="AEA22" s="337"/>
      <c r="AEB22" s="337"/>
      <c r="AEC22" s="337"/>
      <c r="AED22" s="337"/>
      <c r="AEE22" s="337"/>
      <c r="AEF22" s="337"/>
      <c r="AEG22" s="337"/>
      <c r="AEH22" s="337"/>
      <c r="AEI22" s="337"/>
      <c r="AEJ22" s="337"/>
      <c r="AEK22" s="337"/>
      <c r="AEL22" s="337"/>
      <c r="AEM22" s="337"/>
      <c r="AEN22" s="337"/>
      <c r="AEO22" s="337"/>
      <c r="AEP22" s="337"/>
      <c r="AEQ22" s="337"/>
      <c r="AER22" s="337"/>
      <c r="AES22" s="337"/>
      <c r="AET22" s="337"/>
      <c r="AEU22" s="337"/>
      <c r="AEV22" s="337"/>
      <c r="AEW22" s="337"/>
      <c r="AEX22" s="337"/>
      <c r="AEY22" s="337"/>
      <c r="AEZ22" s="337"/>
      <c r="AFA22" s="337"/>
      <c r="AFB22" s="337"/>
      <c r="AFC22" s="337"/>
      <c r="AFD22" s="337"/>
      <c r="AFE22" s="337"/>
      <c r="AFF22" s="337"/>
      <c r="AFG22" s="337"/>
      <c r="AFH22" s="337"/>
      <c r="AFI22" s="337"/>
      <c r="AFJ22" s="337"/>
      <c r="AFK22" s="337"/>
      <c r="AFL22" s="337"/>
      <c r="AFM22" s="337"/>
      <c r="AFN22" s="337"/>
      <c r="AFO22" s="337"/>
      <c r="AFP22" s="337"/>
      <c r="AFQ22" s="337"/>
      <c r="AFR22" s="337"/>
      <c r="AFS22" s="337"/>
      <c r="AFT22" s="337"/>
      <c r="AFU22" s="337"/>
      <c r="AFV22" s="337"/>
      <c r="AFW22" s="337"/>
      <c r="AFX22" s="337"/>
      <c r="AFY22" s="337"/>
      <c r="AFZ22" s="337"/>
      <c r="AGA22" s="337"/>
      <c r="AGB22" s="337"/>
      <c r="AGC22" s="337"/>
      <c r="AGD22" s="337"/>
      <c r="AGE22" s="337"/>
      <c r="AGF22" s="337"/>
      <c r="AGG22" s="337"/>
      <c r="AGH22" s="337"/>
      <c r="AGI22" s="337"/>
      <c r="AGJ22" s="337"/>
      <c r="AGK22" s="337"/>
      <c r="AGL22" s="337"/>
      <c r="AGM22" s="337"/>
      <c r="AGN22" s="337"/>
      <c r="AGO22" s="337"/>
      <c r="AGP22" s="337"/>
      <c r="AGQ22" s="337"/>
      <c r="AGR22" s="337"/>
      <c r="AGS22" s="337"/>
      <c r="AGT22" s="337"/>
      <c r="AGU22" s="337"/>
      <c r="AGV22" s="337"/>
      <c r="AGW22" s="337"/>
      <c r="AGX22" s="337"/>
      <c r="AGY22" s="337"/>
      <c r="AGZ22" s="337"/>
      <c r="AHA22" s="337"/>
      <c r="AHB22" s="337"/>
      <c r="AHC22" s="337"/>
      <c r="AHD22" s="337"/>
      <c r="AHE22" s="337"/>
      <c r="AHF22" s="337"/>
      <c r="AHG22" s="337"/>
      <c r="AHH22" s="337"/>
      <c r="AHI22" s="337"/>
      <c r="AHJ22" s="337"/>
      <c r="AHK22" s="337"/>
      <c r="AHL22" s="337"/>
      <c r="AHM22" s="337"/>
      <c r="AHN22" s="337"/>
      <c r="AHO22" s="337"/>
      <c r="AHP22" s="337"/>
      <c r="AHQ22" s="337"/>
      <c r="AHR22" s="337"/>
      <c r="AHS22" s="337"/>
      <c r="AHT22" s="337"/>
      <c r="AHU22" s="337"/>
      <c r="AHV22" s="337"/>
      <c r="AHW22" s="337"/>
      <c r="AHX22" s="337"/>
      <c r="AHY22" s="337"/>
      <c r="AHZ22" s="337"/>
      <c r="AIA22" s="337"/>
      <c r="AIB22" s="337"/>
      <c r="AIC22" s="337"/>
      <c r="AID22" s="337"/>
      <c r="AIE22" s="337"/>
      <c r="AIF22" s="337"/>
      <c r="AIG22" s="337"/>
      <c r="AIH22" s="337"/>
      <c r="AII22" s="337"/>
      <c r="AIJ22" s="337"/>
      <c r="AIK22" s="337"/>
      <c r="AIL22" s="337"/>
      <c r="AIM22" s="337"/>
      <c r="AIN22" s="337"/>
      <c r="AIO22" s="337"/>
      <c r="AIP22" s="337"/>
      <c r="AIQ22" s="337"/>
      <c r="AIR22" s="337"/>
      <c r="AIS22" s="337"/>
      <c r="AIT22" s="337"/>
      <c r="AIU22" s="337"/>
      <c r="AIV22" s="337"/>
      <c r="AIW22" s="337"/>
      <c r="AIX22" s="337"/>
      <c r="AIY22" s="337"/>
      <c r="AIZ22" s="337"/>
      <c r="AJA22" s="337"/>
      <c r="AJB22" s="337"/>
      <c r="AJC22" s="337"/>
      <c r="AJD22" s="337"/>
      <c r="AJE22" s="337"/>
      <c r="AJF22" s="337"/>
      <c r="AJG22" s="337"/>
      <c r="AJH22" s="337"/>
      <c r="AJI22" s="337"/>
      <c r="AJJ22" s="337"/>
      <c r="AJK22" s="337"/>
      <c r="AJL22" s="337"/>
      <c r="AJM22" s="337"/>
      <c r="AJN22" s="337"/>
      <c r="AJO22" s="337"/>
      <c r="AJP22" s="337"/>
      <c r="AJQ22" s="337"/>
      <c r="AJR22" s="337"/>
      <c r="AJS22" s="337"/>
      <c r="AJT22" s="337"/>
      <c r="AJU22" s="337"/>
      <c r="AJV22" s="337"/>
      <c r="AJW22" s="337"/>
      <c r="AJX22" s="337"/>
      <c r="AJY22" s="337"/>
      <c r="AJZ22" s="337"/>
      <c r="AKA22" s="337"/>
      <c r="AKB22" s="337"/>
      <c r="AKC22" s="337"/>
      <c r="AKD22" s="337"/>
      <c r="AKE22" s="337"/>
      <c r="AKF22" s="337"/>
      <c r="AKG22" s="337"/>
      <c r="AKH22" s="337"/>
      <c r="AKI22" s="337"/>
      <c r="AKJ22" s="337"/>
      <c r="AKK22" s="337"/>
      <c r="AKL22" s="337"/>
      <c r="AKM22" s="337"/>
      <c r="AKN22" s="337"/>
      <c r="AKO22" s="337"/>
      <c r="AKP22" s="337"/>
      <c r="AKQ22" s="337"/>
      <c r="AKR22" s="337"/>
      <c r="AKS22" s="337"/>
      <c r="AKT22" s="337"/>
      <c r="AKU22" s="337"/>
      <c r="AKV22" s="337"/>
      <c r="AKW22" s="337"/>
      <c r="AKX22" s="337"/>
      <c r="AKY22" s="337"/>
      <c r="AKZ22" s="337"/>
      <c r="ALA22" s="337"/>
      <c r="ALB22" s="337"/>
      <c r="ALC22" s="337"/>
      <c r="ALD22" s="337"/>
      <c r="ALE22" s="337"/>
      <c r="ALF22" s="337"/>
      <c r="ALG22" s="337"/>
      <c r="ALH22" s="337"/>
      <c r="ALI22" s="337"/>
      <c r="ALJ22" s="337"/>
      <c r="ALK22" s="337"/>
      <c r="ALL22" s="337"/>
      <c r="ALM22" s="337"/>
      <c r="ALN22" s="337"/>
      <c r="ALO22" s="337"/>
      <c r="ALP22" s="337"/>
      <c r="ALQ22" s="337"/>
      <c r="ALR22" s="337"/>
      <c r="ALS22" s="337"/>
      <c r="ALT22" s="337"/>
      <c r="ALU22" s="337"/>
      <c r="ALV22" s="337"/>
      <c r="ALW22" s="337"/>
      <c r="ALX22" s="337"/>
      <c r="ALY22" s="337"/>
      <c r="ALZ22" s="337"/>
      <c r="AMA22" s="337"/>
      <c r="AMB22" s="337"/>
      <c r="AMC22" s="337"/>
      <c r="AMD22" s="337"/>
      <c r="AME22" s="337"/>
      <c r="AMF22" s="337"/>
      <c r="AMG22" s="337"/>
      <c r="AMH22" s="337"/>
      <c r="AMI22" s="337"/>
      <c r="AMJ22" s="337"/>
      <c r="AMK22" s="337"/>
      <c r="AML22" s="337"/>
      <c r="AMM22" s="337"/>
      <c r="AMN22" s="337"/>
      <c r="AMO22" s="337"/>
      <c r="AMP22" s="337"/>
      <c r="AMQ22" s="337"/>
      <c r="AMR22" s="337"/>
      <c r="AMS22" s="337"/>
      <c r="AMT22" s="337"/>
      <c r="AMU22" s="337"/>
      <c r="AMV22" s="337"/>
      <c r="AMW22" s="337"/>
      <c r="AMX22" s="337"/>
      <c r="AMY22" s="337"/>
      <c r="AMZ22" s="337"/>
      <c r="ANA22" s="337"/>
      <c r="ANB22" s="337"/>
      <c r="ANC22" s="337"/>
      <c r="AND22" s="337"/>
      <c r="ANE22" s="337"/>
      <c r="ANF22" s="337"/>
      <c r="ANG22" s="337"/>
      <c r="ANH22" s="337"/>
      <c r="ANI22" s="337"/>
      <c r="ANJ22" s="337"/>
      <c r="ANK22" s="337"/>
      <c r="ANL22" s="337"/>
      <c r="ANM22" s="337"/>
      <c r="ANN22" s="337"/>
      <c r="ANO22" s="337"/>
      <c r="ANP22" s="337"/>
      <c r="ANQ22" s="337"/>
      <c r="ANR22" s="337"/>
      <c r="ANS22" s="337"/>
      <c r="ANT22" s="337"/>
      <c r="ANU22" s="337"/>
      <c r="ANV22" s="337"/>
      <c r="ANW22" s="337"/>
      <c r="ANX22" s="337"/>
      <c r="ANY22" s="337"/>
      <c r="ANZ22" s="337"/>
      <c r="AOA22" s="337"/>
      <c r="AOB22" s="337"/>
      <c r="AOC22" s="337"/>
      <c r="AOD22" s="337"/>
      <c r="AOE22" s="337"/>
      <c r="AOF22" s="337"/>
      <c r="AOG22" s="337"/>
      <c r="AOH22" s="337"/>
      <c r="AOI22" s="337"/>
      <c r="AOJ22" s="337"/>
      <c r="AOK22" s="337"/>
      <c r="AOL22" s="337"/>
      <c r="AOM22" s="337"/>
      <c r="AON22" s="337"/>
      <c r="AOO22" s="337"/>
      <c r="AOP22" s="337"/>
      <c r="AOQ22" s="337"/>
      <c r="AOR22" s="337"/>
      <c r="AOS22" s="337"/>
      <c r="AOT22" s="337"/>
      <c r="AOU22" s="337"/>
      <c r="AOV22" s="337"/>
      <c r="AOW22" s="337"/>
      <c r="AOX22" s="337"/>
      <c r="AOY22" s="337"/>
      <c r="AOZ22" s="337"/>
      <c r="APA22" s="337"/>
      <c r="APB22" s="337"/>
      <c r="APC22" s="337"/>
      <c r="APD22" s="337"/>
      <c r="APE22" s="337"/>
      <c r="APF22" s="337"/>
      <c r="APG22" s="337"/>
      <c r="APH22" s="337"/>
      <c r="API22" s="337"/>
      <c r="APJ22" s="337"/>
      <c r="APK22" s="337"/>
      <c r="APL22" s="337"/>
      <c r="APM22" s="337"/>
      <c r="APN22" s="337"/>
      <c r="APO22" s="337"/>
      <c r="APP22" s="337"/>
      <c r="APQ22" s="337"/>
      <c r="APR22" s="337"/>
      <c r="APS22" s="337"/>
      <c r="APT22" s="337"/>
      <c r="APU22" s="337"/>
      <c r="APV22" s="337"/>
      <c r="APW22" s="337"/>
      <c r="APX22" s="337"/>
      <c r="APY22" s="337"/>
      <c r="APZ22" s="337"/>
      <c r="AQA22" s="337"/>
      <c r="AQB22" s="337"/>
      <c r="AQC22" s="337"/>
      <c r="AQD22" s="337"/>
      <c r="AQE22" s="337"/>
      <c r="AQF22" s="337"/>
      <c r="AQG22" s="337"/>
      <c r="AQH22" s="337"/>
      <c r="AQI22" s="337"/>
      <c r="AQJ22" s="337"/>
      <c r="AQK22" s="337"/>
      <c r="AQL22" s="337"/>
      <c r="AQM22" s="337"/>
      <c r="AQN22" s="337"/>
      <c r="AQO22" s="337"/>
      <c r="AQP22" s="337"/>
      <c r="AQQ22" s="337"/>
      <c r="AQR22" s="337"/>
      <c r="AQS22" s="337"/>
      <c r="AQT22" s="337"/>
      <c r="AQU22" s="337"/>
      <c r="AQV22" s="337"/>
      <c r="AQW22" s="337"/>
      <c r="AQX22" s="337"/>
      <c r="AQY22" s="337"/>
      <c r="AQZ22" s="337"/>
      <c r="ARA22" s="337"/>
      <c r="ARB22" s="337"/>
      <c r="ARC22" s="337"/>
      <c r="ARD22" s="337"/>
      <c r="ARE22" s="337"/>
      <c r="ARF22" s="337"/>
      <c r="ARG22" s="337"/>
      <c r="ARH22" s="337"/>
      <c r="ARI22" s="337"/>
      <c r="ARJ22" s="337"/>
      <c r="ARK22" s="337"/>
      <c r="ARL22" s="337"/>
      <c r="ARM22" s="337"/>
      <c r="ARN22" s="337"/>
      <c r="ARO22" s="337"/>
      <c r="ARP22" s="337"/>
      <c r="ARQ22" s="337"/>
      <c r="ARR22" s="337"/>
      <c r="ARS22" s="337"/>
      <c r="ART22" s="337"/>
      <c r="ARU22" s="337"/>
      <c r="ARV22" s="337"/>
      <c r="ARW22" s="337"/>
      <c r="ARX22" s="337"/>
      <c r="ARY22" s="337"/>
      <c r="ARZ22" s="337"/>
      <c r="ASA22" s="337"/>
      <c r="ASB22" s="337"/>
      <c r="ASC22" s="337"/>
      <c r="ASD22" s="337"/>
      <c r="ASE22" s="337"/>
      <c r="ASF22" s="337"/>
      <c r="ASG22" s="337"/>
      <c r="ASH22" s="337"/>
      <c r="ASI22" s="337"/>
      <c r="ASJ22" s="337"/>
      <c r="ASK22" s="337"/>
      <c r="ASL22" s="337"/>
      <c r="ASM22" s="337"/>
      <c r="ASN22" s="337"/>
      <c r="ASO22" s="337"/>
      <c r="ASP22" s="337"/>
      <c r="ASQ22" s="337"/>
      <c r="ASR22" s="337"/>
      <c r="ASS22" s="337"/>
      <c r="AST22" s="337"/>
      <c r="ASU22" s="337"/>
      <c r="ASV22" s="337"/>
      <c r="ASW22" s="337"/>
      <c r="ASX22" s="337"/>
      <c r="ASY22" s="337"/>
      <c r="ASZ22" s="337"/>
      <c r="ATA22" s="337"/>
      <c r="ATB22" s="337"/>
      <c r="ATC22" s="337"/>
      <c r="ATD22" s="337"/>
      <c r="ATE22" s="337"/>
      <c r="ATF22" s="337"/>
      <c r="ATG22" s="337"/>
      <c r="ATH22" s="337"/>
      <c r="ATI22" s="337"/>
      <c r="ATJ22" s="337"/>
      <c r="ATK22" s="337"/>
      <c r="ATL22" s="337"/>
      <c r="ATM22" s="337"/>
      <c r="ATN22" s="337"/>
      <c r="ATO22" s="337"/>
      <c r="ATP22" s="337"/>
      <c r="ATQ22" s="337"/>
      <c r="ATR22" s="337"/>
      <c r="ATS22" s="337"/>
      <c r="ATT22" s="337"/>
      <c r="ATU22" s="337"/>
      <c r="ATV22" s="337"/>
      <c r="ATW22" s="337"/>
      <c r="ATX22" s="337"/>
      <c r="ATY22" s="337"/>
      <c r="ATZ22" s="337"/>
      <c r="AUA22" s="337"/>
      <c r="AUB22" s="337"/>
      <c r="AUC22" s="337"/>
      <c r="AUD22" s="337"/>
      <c r="AUE22" s="337"/>
      <c r="AUF22" s="337"/>
      <c r="AUG22" s="337"/>
      <c r="AUH22" s="337"/>
      <c r="AUI22" s="337"/>
      <c r="AUJ22" s="337"/>
      <c r="AUK22" s="337"/>
      <c r="AUL22" s="337"/>
      <c r="AUM22" s="337"/>
      <c r="AUN22" s="337"/>
      <c r="AUO22" s="337"/>
      <c r="AUP22" s="337"/>
      <c r="AUQ22" s="337"/>
      <c r="AUR22" s="337"/>
      <c r="AUS22" s="337"/>
      <c r="AUT22" s="337"/>
      <c r="AUU22" s="337"/>
      <c r="AUV22" s="337"/>
      <c r="AUW22" s="337"/>
      <c r="AUX22" s="337"/>
      <c r="AUY22" s="337"/>
      <c r="AUZ22" s="337"/>
      <c r="AVA22" s="337"/>
      <c r="AVB22" s="337"/>
      <c r="AVC22" s="337"/>
      <c r="AVD22" s="337"/>
      <c r="AVE22" s="337"/>
      <c r="AVF22" s="337"/>
      <c r="AVG22" s="337"/>
      <c r="AVH22" s="337"/>
      <c r="AVI22" s="337"/>
      <c r="AVJ22" s="337"/>
      <c r="AVK22" s="337"/>
      <c r="AVL22" s="337"/>
      <c r="AVM22" s="337"/>
      <c r="AVN22" s="337"/>
      <c r="AVO22" s="337"/>
      <c r="AVP22" s="337"/>
      <c r="AVQ22" s="337"/>
      <c r="AVR22" s="337"/>
      <c r="AVS22" s="337"/>
      <c r="AVT22" s="337"/>
      <c r="AVU22" s="337"/>
      <c r="AVV22" s="337"/>
      <c r="AVW22" s="337"/>
      <c r="AVX22" s="337"/>
      <c r="AVY22" s="337"/>
      <c r="AVZ22" s="337"/>
      <c r="AWA22" s="337"/>
      <c r="AWB22" s="337"/>
      <c r="AWC22" s="337"/>
      <c r="AWD22" s="337"/>
      <c r="AWE22" s="337"/>
      <c r="AWF22" s="337"/>
      <c r="AWG22" s="337"/>
      <c r="AWH22" s="337"/>
      <c r="AWI22" s="337"/>
      <c r="AWJ22" s="337"/>
      <c r="AWK22" s="337"/>
      <c r="AWL22" s="337"/>
      <c r="AWM22" s="337"/>
      <c r="AWN22" s="337"/>
      <c r="AWO22" s="337"/>
      <c r="AWP22" s="337"/>
      <c r="AWQ22" s="337"/>
      <c r="AWR22" s="337"/>
      <c r="AWS22" s="337"/>
      <c r="AWT22" s="337"/>
      <c r="AWU22" s="337"/>
      <c r="AWV22" s="337"/>
      <c r="AWW22" s="337"/>
      <c r="AWX22" s="337"/>
      <c r="AWY22" s="337"/>
      <c r="AWZ22" s="337"/>
      <c r="AXA22" s="337"/>
      <c r="AXB22" s="337"/>
      <c r="AXC22" s="337"/>
      <c r="AXD22" s="337"/>
      <c r="AXE22" s="337"/>
      <c r="AXF22" s="337"/>
      <c r="AXG22" s="337"/>
      <c r="AXH22" s="337"/>
      <c r="AXI22" s="337"/>
      <c r="AXJ22" s="337"/>
      <c r="AXK22" s="337"/>
      <c r="AXL22" s="337"/>
      <c r="AXM22" s="337"/>
      <c r="AXN22" s="337"/>
      <c r="AXO22" s="337"/>
      <c r="AXP22" s="337"/>
      <c r="AXQ22" s="337"/>
      <c r="AXR22" s="337"/>
      <c r="AXS22" s="337"/>
      <c r="AXT22" s="337"/>
      <c r="AXU22" s="337"/>
      <c r="AXV22" s="337"/>
      <c r="AXW22" s="337"/>
      <c r="AXX22" s="337"/>
      <c r="AXY22" s="337"/>
      <c r="AXZ22" s="337"/>
      <c r="AYA22" s="337"/>
      <c r="AYB22" s="337"/>
      <c r="AYC22" s="337"/>
      <c r="AYD22" s="337"/>
      <c r="AYE22" s="337"/>
      <c r="AYF22" s="337"/>
      <c r="AYG22" s="337"/>
      <c r="AYH22" s="337"/>
      <c r="AYI22" s="337"/>
      <c r="AYJ22" s="337"/>
      <c r="AYK22" s="337"/>
      <c r="AYL22" s="337"/>
      <c r="AYM22" s="337"/>
      <c r="AYN22" s="337"/>
      <c r="AYO22" s="337"/>
      <c r="AYP22" s="337"/>
      <c r="AYQ22" s="337"/>
      <c r="AYR22" s="337"/>
      <c r="AYS22" s="337"/>
      <c r="AYT22" s="337"/>
      <c r="AYU22" s="337"/>
      <c r="AYV22" s="337"/>
      <c r="AYW22" s="337"/>
      <c r="AYX22" s="337"/>
      <c r="AYY22" s="337"/>
      <c r="AYZ22" s="337"/>
      <c r="AZA22" s="337"/>
      <c r="AZB22" s="337"/>
      <c r="AZC22" s="337"/>
      <c r="AZD22" s="337"/>
      <c r="AZE22" s="337"/>
      <c r="AZF22" s="337"/>
      <c r="AZG22" s="337"/>
      <c r="AZH22" s="337"/>
      <c r="AZI22" s="337"/>
      <c r="AZJ22" s="337"/>
      <c r="AZK22" s="337"/>
      <c r="AZL22" s="337"/>
      <c r="AZM22" s="337"/>
      <c r="AZN22" s="337"/>
      <c r="AZO22" s="337"/>
      <c r="AZP22" s="337"/>
      <c r="AZQ22" s="337"/>
      <c r="AZR22" s="337"/>
      <c r="AZS22" s="337"/>
      <c r="AZT22" s="337"/>
      <c r="AZU22" s="337"/>
      <c r="AZV22" s="337"/>
      <c r="AZW22" s="337"/>
      <c r="AZX22" s="337"/>
      <c r="AZY22" s="337"/>
      <c r="AZZ22" s="337"/>
      <c r="BAA22" s="337"/>
      <c r="BAB22" s="337"/>
      <c r="BAC22" s="337"/>
      <c r="BAD22" s="337"/>
      <c r="BAE22" s="337"/>
      <c r="BAF22" s="337"/>
      <c r="BAG22" s="337"/>
      <c r="BAH22" s="337"/>
      <c r="BAI22" s="337"/>
      <c r="BAJ22" s="337"/>
      <c r="BAK22" s="337"/>
      <c r="BAL22" s="337"/>
      <c r="BAM22" s="337"/>
      <c r="BAN22" s="337"/>
      <c r="BAO22" s="337"/>
      <c r="BAP22" s="337"/>
      <c r="BAQ22" s="337"/>
      <c r="BAR22" s="337"/>
      <c r="BAS22" s="337"/>
      <c r="BAT22" s="337"/>
      <c r="BAU22" s="337"/>
      <c r="BAV22" s="337"/>
      <c r="BAW22" s="337"/>
      <c r="BAX22" s="337"/>
      <c r="BAY22" s="337"/>
      <c r="BAZ22" s="337"/>
      <c r="BBA22" s="337"/>
      <c r="BBB22" s="337"/>
      <c r="BBC22" s="337"/>
      <c r="BBD22" s="337"/>
      <c r="BBE22" s="337"/>
      <c r="BBF22" s="337"/>
      <c r="BBG22" s="337"/>
      <c r="BBH22" s="337"/>
      <c r="BBI22" s="337"/>
      <c r="BBJ22" s="337"/>
      <c r="BBK22" s="337"/>
      <c r="BBL22" s="337"/>
      <c r="BBM22" s="337"/>
      <c r="BBN22" s="337"/>
      <c r="BBO22" s="337"/>
      <c r="BBP22" s="337"/>
      <c r="BBQ22" s="337"/>
      <c r="BBR22" s="337"/>
      <c r="BBS22" s="337"/>
      <c r="BBT22" s="337"/>
      <c r="BBU22" s="337"/>
      <c r="BBV22" s="337"/>
      <c r="BBW22" s="337"/>
      <c r="BBX22" s="337"/>
      <c r="BBY22" s="337"/>
      <c r="BBZ22" s="337"/>
      <c r="BCA22" s="337"/>
      <c r="BCB22" s="337"/>
      <c r="BCC22" s="337"/>
      <c r="BCD22" s="337"/>
      <c r="BCE22" s="337"/>
      <c r="BCF22" s="337"/>
      <c r="BCG22" s="337"/>
      <c r="BCH22" s="337"/>
      <c r="BCI22" s="337"/>
      <c r="BCJ22" s="337"/>
      <c r="BCK22" s="337"/>
      <c r="BCL22" s="337"/>
      <c r="BCM22" s="337"/>
      <c r="BCN22" s="337"/>
      <c r="BCO22" s="337"/>
      <c r="BCP22" s="337"/>
      <c r="BCQ22" s="337"/>
      <c r="BCR22" s="337"/>
      <c r="BCS22" s="337"/>
      <c r="BCT22" s="337"/>
      <c r="BCU22" s="337"/>
      <c r="BCV22" s="337"/>
      <c r="BCW22" s="337"/>
      <c r="BCX22" s="337"/>
      <c r="BCY22" s="337"/>
      <c r="BCZ22" s="337"/>
      <c r="BDA22" s="337"/>
      <c r="BDB22" s="337"/>
      <c r="BDC22" s="337"/>
      <c r="BDD22" s="337"/>
      <c r="BDE22" s="337"/>
      <c r="BDF22" s="337"/>
      <c r="BDG22" s="337"/>
      <c r="BDH22" s="337"/>
      <c r="BDI22" s="337"/>
      <c r="BDJ22" s="337"/>
      <c r="BDK22" s="337"/>
      <c r="BDL22" s="337"/>
      <c r="BDM22" s="337"/>
      <c r="BDN22" s="337"/>
      <c r="BDO22" s="337"/>
      <c r="BDP22" s="337"/>
      <c r="BDQ22" s="337"/>
      <c r="BDR22" s="337"/>
      <c r="BDS22" s="337"/>
      <c r="BDT22" s="337"/>
      <c r="BDU22" s="337"/>
      <c r="BDV22" s="337"/>
      <c r="BDW22" s="337"/>
      <c r="BDX22" s="337"/>
      <c r="BDY22" s="337"/>
      <c r="BDZ22" s="337"/>
      <c r="BEA22" s="337"/>
      <c r="BEB22" s="337"/>
      <c r="BEC22" s="337"/>
      <c r="BED22" s="337"/>
      <c r="BEE22" s="337"/>
      <c r="BEF22" s="337"/>
      <c r="BEG22" s="337"/>
      <c r="BEH22" s="337"/>
      <c r="BEI22" s="337"/>
      <c r="BEJ22" s="337"/>
      <c r="BEK22" s="337"/>
      <c r="BEL22" s="337"/>
      <c r="BEM22" s="337"/>
      <c r="BEN22" s="337"/>
      <c r="BEO22" s="337"/>
      <c r="BEP22" s="337"/>
      <c r="BEQ22" s="337"/>
      <c r="BER22" s="337"/>
      <c r="BES22" s="337"/>
      <c r="BET22" s="337"/>
      <c r="BEU22" s="337"/>
      <c r="BEV22" s="337"/>
      <c r="BEW22" s="337"/>
      <c r="BEX22" s="337"/>
      <c r="BEY22" s="337"/>
      <c r="BEZ22" s="337"/>
      <c r="BFA22" s="337"/>
      <c r="BFB22" s="337"/>
      <c r="BFC22" s="337"/>
      <c r="BFD22" s="337"/>
      <c r="BFE22" s="337"/>
      <c r="BFF22" s="337"/>
      <c r="BFG22" s="337"/>
      <c r="BFH22" s="337"/>
      <c r="BFI22" s="337"/>
      <c r="BFJ22" s="337"/>
      <c r="BFK22" s="337"/>
      <c r="BFL22" s="337"/>
      <c r="BFM22" s="337"/>
      <c r="BFN22" s="337"/>
      <c r="BFO22" s="337"/>
      <c r="BFP22" s="337"/>
      <c r="BFQ22" s="337"/>
      <c r="BFR22" s="337"/>
      <c r="BFS22" s="337"/>
      <c r="BFT22" s="337"/>
      <c r="BFU22" s="337"/>
      <c r="BFV22" s="337"/>
      <c r="BFW22" s="337"/>
      <c r="BFX22" s="337"/>
      <c r="BFY22" s="337"/>
      <c r="BFZ22" s="337"/>
      <c r="BGA22" s="337"/>
      <c r="BGB22" s="337"/>
      <c r="BGC22" s="337"/>
      <c r="BGD22" s="337"/>
      <c r="BGE22" s="337"/>
      <c r="BGF22" s="337"/>
      <c r="BGG22" s="337"/>
      <c r="BGH22" s="337"/>
      <c r="BGI22" s="337"/>
      <c r="BGJ22" s="337"/>
      <c r="BGK22" s="337"/>
      <c r="BGL22" s="337"/>
      <c r="BGM22" s="337"/>
      <c r="BGN22" s="337"/>
      <c r="BGO22" s="337"/>
      <c r="BGP22" s="337"/>
      <c r="BGQ22" s="337"/>
      <c r="BGR22" s="337"/>
      <c r="BGS22" s="337"/>
      <c r="BGT22" s="337"/>
      <c r="BGU22" s="337"/>
      <c r="BGV22" s="337"/>
      <c r="BGW22" s="337"/>
      <c r="BGX22" s="337"/>
      <c r="BGY22" s="337"/>
      <c r="BGZ22" s="337"/>
      <c r="BHA22" s="337"/>
      <c r="BHB22" s="337"/>
      <c r="BHC22" s="337"/>
      <c r="BHD22" s="337"/>
      <c r="BHE22" s="337"/>
      <c r="BHF22" s="337"/>
      <c r="BHG22" s="337"/>
      <c r="BHH22" s="337"/>
      <c r="BHI22" s="337"/>
      <c r="BHJ22" s="337"/>
      <c r="BHK22" s="337"/>
      <c r="BHL22" s="337"/>
      <c r="BHM22" s="337"/>
      <c r="BHN22" s="337"/>
      <c r="BHO22" s="337"/>
      <c r="BHP22" s="337"/>
      <c r="BHQ22" s="337"/>
      <c r="BHR22" s="337"/>
      <c r="BHS22" s="337"/>
      <c r="BHT22" s="337"/>
      <c r="BHU22" s="337"/>
      <c r="BHV22" s="337"/>
      <c r="BHW22" s="337"/>
      <c r="BHX22" s="337"/>
      <c r="BHY22" s="337"/>
      <c r="BHZ22" s="337"/>
      <c r="BIA22" s="337"/>
      <c r="BIB22" s="337"/>
      <c r="BIC22" s="337"/>
      <c r="BID22" s="337"/>
      <c r="BIE22" s="337"/>
      <c r="BIF22" s="337"/>
      <c r="BIG22" s="337"/>
      <c r="BIH22" s="337"/>
      <c r="BII22" s="337"/>
      <c r="BIJ22" s="337"/>
      <c r="BIK22" s="337"/>
      <c r="BIL22" s="337"/>
      <c r="BIM22" s="337"/>
      <c r="BIN22" s="337"/>
      <c r="BIO22" s="337"/>
      <c r="BIP22" s="337"/>
      <c r="BIQ22" s="337"/>
      <c r="BIR22" s="337"/>
      <c r="BIS22" s="337"/>
      <c r="BIT22" s="337"/>
      <c r="BIU22" s="337"/>
      <c r="BIV22" s="337"/>
      <c r="BIW22" s="337"/>
      <c r="BIX22" s="337"/>
      <c r="BIY22" s="337"/>
      <c r="BIZ22" s="337"/>
      <c r="BJA22" s="337"/>
      <c r="BJB22" s="337"/>
      <c r="BJC22" s="337"/>
      <c r="BJD22" s="337"/>
      <c r="BJE22" s="337"/>
      <c r="BJF22" s="337"/>
      <c r="BJG22" s="337"/>
      <c r="BJH22" s="337"/>
      <c r="BJI22" s="337"/>
      <c r="BJJ22" s="337"/>
      <c r="BJK22" s="337"/>
      <c r="BJL22" s="337"/>
      <c r="BJM22" s="337"/>
      <c r="BJN22" s="337"/>
      <c r="BJO22" s="337"/>
      <c r="BJP22" s="337"/>
      <c r="BJQ22" s="337"/>
      <c r="BJR22" s="337"/>
      <c r="BJS22" s="337"/>
      <c r="BJT22" s="337"/>
      <c r="BJU22" s="337"/>
      <c r="BJV22" s="337"/>
      <c r="BJW22" s="337"/>
      <c r="BJX22" s="337"/>
      <c r="BJY22" s="337"/>
      <c r="BJZ22" s="337"/>
      <c r="BKA22" s="337"/>
      <c r="BKB22" s="337"/>
      <c r="BKC22" s="337"/>
      <c r="BKD22" s="337"/>
      <c r="BKE22" s="337"/>
      <c r="BKF22" s="337"/>
      <c r="BKG22" s="337"/>
      <c r="BKH22" s="337"/>
      <c r="BKI22" s="337"/>
      <c r="BKJ22" s="337"/>
      <c r="BKK22" s="337"/>
      <c r="BKL22" s="337"/>
      <c r="BKM22" s="337"/>
      <c r="BKN22" s="337"/>
      <c r="BKO22" s="337"/>
      <c r="BKP22" s="337"/>
      <c r="BKQ22" s="337"/>
      <c r="BKR22" s="337"/>
      <c r="BKS22" s="337"/>
      <c r="BKT22" s="337"/>
      <c r="BKU22" s="337"/>
      <c r="BKV22" s="337"/>
      <c r="BKW22" s="337"/>
      <c r="BKX22" s="337"/>
      <c r="BKY22" s="337"/>
      <c r="BKZ22" s="337"/>
      <c r="BLA22" s="337"/>
      <c r="BLB22" s="337"/>
      <c r="BLC22" s="337"/>
      <c r="BLD22" s="337"/>
      <c r="BLE22" s="337"/>
      <c r="BLF22" s="337"/>
      <c r="BLG22" s="337"/>
      <c r="BLH22" s="337"/>
      <c r="BLI22" s="337"/>
      <c r="BLJ22" s="337"/>
      <c r="BLK22" s="337"/>
      <c r="BLL22" s="337"/>
      <c r="BLM22" s="337"/>
      <c r="BLN22" s="337"/>
      <c r="BLO22" s="337"/>
      <c r="BLP22" s="337"/>
      <c r="BLQ22" s="337"/>
      <c r="BLR22" s="337"/>
      <c r="BLS22" s="337"/>
      <c r="BLT22" s="337"/>
      <c r="BLU22" s="337"/>
      <c r="BLV22" s="337"/>
      <c r="BLW22" s="337"/>
      <c r="BLX22" s="337"/>
      <c r="BLY22" s="337"/>
      <c r="BLZ22" s="337"/>
      <c r="BMA22" s="337"/>
      <c r="BMB22" s="337"/>
      <c r="BMC22" s="337"/>
      <c r="BMD22" s="337"/>
      <c r="BME22" s="337"/>
      <c r="BMF22" s="337"/>
      <c r="BMG22" s="337"/>
      <c r="BMH22" s="337"/>
      <c r="BMI22" s="337"/>
      <c r="BMJ22" s="337"/>
      <c r="BMK22" s="337"/>
      <c r="BML22" s="337"/>
      <c r="BMM22" s="337"/>
      <c r="BMN22" s="337"/>
      <c r="BMO22" s="337"/>
      <c r="BMP22" s="337"/>
      <c r="BMQ22" s="337"/>
      <c r="BMR22" s="337"/>
      <c r="BMS22" s="337"/>
      <c r="BMT22" s="337"/>
      <c r="BMU22" s="337"/>
      <c r="BMV22" s="337"/>
      <c r="BMW22" s="337"/>
      <c r="BMX22" s="337"/>
      <c r="BMY22" s="337"/>
      <c r="BMZ22" s="337"/>
      <c r="BNA22" s="337"/>
      <c r="BNB22" s="337"/>
      <c r="BNC22" s="337"/>
      <c r="BND22" s="337"/>
      <c r="BNE22" s="337"/>
      <c r="BNF22" s="337"/>
      <c r="BNG22" s="337"/>
      <c r="BNH22" s="337"/>
      <c r="BNI22" s="337"/>
      <c r="BNJ22" s="337"/>
      <c r="BNK22" s="337"/>
      <c r="BNL22" s="337"/>
      <c r="BNM22" s="337"/>
      <c r="BNN22" s="337"/>
      <c r="BNO22" s="337"/>
      <c r="BNP22" s="337"/>
      <c r="BNQ22" s="337"/>
      <c r="BNR22" s="337"/>
      <c r="BNS22" s="337"/>
      <c r="BNT22" s="337"/>
      <c r="BNU22" s="337"/>
      <c r="BNV22" s="337"/>
      <c r="BNW22" s="337"/>
      <c r="BNX22" s="337"/>
      <c r="BNY22" s="337"/>
      <c r="BNZ22" s="337"/>
      <c r="BOA22" s="337"/>
      <c r="BOB22" s="337"/>
      <c r="BOC22" s="337"/>
      <c r="BOD22" s="337"/>
      <c r="BOE22" s="337"/>
      <c r="BOF22" s="337"/>
      <c r="BOG22" s="337"/>
      <c r="BOH22" s="337"/>
      <c r="BOI22" s="337"/>
      <c r="BOJ22" s="337"/>
      <c r="BOK22" s="337"/>
      <c r="BOL22" s="337"/>
      <c r="BOM22" s="337"/>
      <c r="BON22" s="337"/>
      <c r="BOO22" s="337"/>
      <c r="BOP22" s="337"/>
      <c r="BOQ22" s="337"/>
      <c r="BOR22" s="337"/>
      <c r="BOS22" s="337"/>
      <c r="BOT22" s="337"/>
      <c r="BOU22" s="337"/>
      <c r="BOV22" s="337"/>
    </row>
    <row r="23" spans="1:1764" s="38" customFormat="1" ht="40.5" customHeight="1">
      <c r="A23" s="574"/>
      <c r="B23" s="569"/>
      <c r="C23" s="174" t="s">
        <v>658</v>
      </c>
      <c r="D23" s="174" t="s">
        <v>659</v>
      </c>
      <c r="E23" s="373" t="s">
        <v>1396</v>
      </c>
      <c r="F23" s="373" t="s">
        <v>1294</v>
      </c>
      <c r="G23" s="554"/>
      <c r="H23" s="554"/>
      <c r="I23" s="547"/>
      <c r="J23" s="560"/>
      <c r="K23" s="560"/>
      <c r="L23" s="551"/>
      <c r="M23" s="335"/>
      <c r="N23" s="335"/>
      <c r="O23" s="335"/>
      <c r="P23" s="335"/>
      <c r="Q23" s="114"/>
      <c r="R23" s="335"/>
      <c r="S23" s="335"/>
      <c r="T23" s="335"/>
      <c r="U23" s="335"/>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7"/>
      <c r="AZ23" s="337"/>
      <c r="BA23" s="337"/>
      <c r="BB23" s="337"/>
      <c r="BC23" s="337"/>
      <c r="BD23" s="337"/>
      <c r="BE23" s="337"/>
      <c r="BF23" s="337"/>
      <c r="BG23" s="337"/>
      <c r="BH23" s="337"/>
      <c r="BI23" s="337"/>
      <c r="BJ23" s="337"/>
      <c r="BK23" s="337"/>
      <c r="BL23" s="337"/>
      <c r="BM23" s="337"/>
      <c r="BN23" s="337"/>
      <c r="BO23" s="337"/>
      <c r="BP23" s="337"/>
      <c r="BQ23" s="337"/>
      <c r="BR23" s="337"/>
      <c r="BS23" s="337"/>
      <c r="BT23" s="337"/>
      <c r="BU23" s="337"/>
      <c r="BV23" s="337"/>
      <c r="BW23" s="337"/>
      <c r="BX23" s="337"/>
      <c r="BY23" s="337"/>
      <c r="BZ23" s="337"/>
      <c r="CA23" s="337"/>
      <c r="CB23" s="337"/>
      <c r="CC23" s="337"/>
      <c r="CD23" s="337"/>
      <c r="CE23" s="337"/>
      <c r="CF23" s="337"/>
      <c r="CG23" s="337"/>
      <c r="CH23" s="337"/>
      <c r="CI23" s="337"/>
      <c r="CJ23" s="337"/>
      <c r="CK23" s="337"/>
      <c r="CL23" s="337"/>
      <c r="CM23" s="337"/>
      <c r="CN23" s="337"/>
      <c r="CO23" s="337"/>
      <c r="CP23" s="337"/>
      <c r="CQ23" s="337"/>
      <c r="CR23" s="337"/>
      <c r="CS23" s="337"/>
      <c r="CT23" s="337"/>
      <c r="CU23" s="337"/>
      <c r="CV23" s="337"/>
      <c r="CW23" s="337"/>
      <c r="CX23" s="337"/>
      <c r="CY23" s="337"/>
      <c r="CZ23" s="337"/>
      <c r="DA23" s="337"/>
      <c r="DB23" s="337"/>
      <c r="DC23" s="337"/>
      <c r="DD23" s="337"/>
      <c r="DE23" s="337"/>
      <c r="DF23" s="337"/>
      <c r="DG23" s="337"/>
      <c r="DH23" s="337"/>
      <c r="DI23" s="337"/>
      <c r="DJ23" s="337"/>
      <c r="DK23" s="337"/>
      <c r="DL23" s="337"/>
      <c r="DM23" s="337"/>
      <c r="DN23" s="337"/>
      <c r="DO23" s="337"/>
      <c r="DP23" s="337"/>
      <c r="DQ23" s="337"/>
      <c r="DR23" s="337"/>
      <c r="DS23" s="337"/>
      <c r="DT23" s="337"/>
      <c r="DU23" s="337"/>
      <c r="DV23" s="337"/>
      <c r="DW23" s="337"/>
      <c r="DX23" s="337"/>
      <c r="DY23" s="337"/>
      <c r="DZ23" s="337"/>
      <c r="EA23" s="337"/>
      <c r="EB23" s="337"/>
      <c r="EC23" s="337"/>
      <c r="ED23" s="337"/>
      <c r="EE23" s="337"/>
      <c r="EF23" s="337"/>
      <c r="EG23" s="337"/>
      <c r="EH23" s="337"/>
      <c r="EI23" s="337"/>
      <c r="EJ23" s="337"/>
      <c r="EK23" s="337"/>
      <c r="EL23" s="337"/>
      <c r="EM23" s="337"/>
      <c r="EN23" s="337"/>
      <c r="EO23" s="337"/>
      <c r="EP23" s="337"/>
      <c r="EQ23" s="337"/>
      <c r="ER23" s="337"/>
      <c r="ES23" s="337"/>
      <c r="ET23" s="337"/>
      <c r="EU23" s="337"/>
      <c r="EV23" s="337"/>
      <c r="EW23" s="337"/>
      <c r="EX23" s="337"/>
      <c r="EY23" s="337"/>
      <c r="EZ23" s="337"/>
      <c r="FA23" s="337"/>
      <c r="FB23" s="337"/>
      <c r="FC23" s="337"/>
      <c r="FD23" s="337"/>
      <c r="FE23" s="337"/>
      <c r="FF23" s="337"/>
      <c r="FG23" s="337"/>
      <c r="FH23" s="337"/>
      <c r="FI23" s="337"/>
      <c r="FJ23" s="337"/>
      <c r="FK23" s="337"/>
      <c r="FL23" s="337"/>
      <c r="FM23" s="337"/>
      <c r="FN23" s="337"/>
      <c r="FO23" s="337"/>
      <c r="FP23" s="337"/>
      <c r="FQ23" s="337"/>
      <c r="FR23" s="337"/>
      <c r="FS23" s="337"/>
      <c r="FT23" s="337"/>
      <c r="FU23" s="337"/>
      <c r="FV23" s="337"/>
      <c r="FW23" s="337"/>
      <c r="FX23" s="337"/>
      <c r="FY23" s="337"/>
      <c r="FZ23" s="337"/>
      <c r="GA23" s="337"/>
      <c r="GB23" s="337"/>
      <c r="GC23" s="337"/>
      <c r="GD23" s="337"/>
      <c r="GE23" s="337"/>
      <c r="GF23" s="337"/>
      <c r="GG23" s="337"/>
      <c r="GH23" s="337"/>
      <c r="GI23" s="337"/>
      <c r="GJ23" s="337"/>
      <c r="GK23" s="337"/>
      <c r="GL23" s="337"/>
      <c r="GM23" s="337"/>
      <c r="GN23" s="337"/>
      <c r="GO23" s="337"/>
      <c r="GP23" s="337"/>
      <c r="GQ23" s="337"/>
      <c r="GR23" s="337"/>
      <c r="GS23" s="337"/>
      <c r="GT23" s="337"/>
      <c r="GU23" s="337"/>
      <c r="GV23" s="337"/>
      <c r="GW23" s="337"/>
      <c r="GX23" s="337"/>
      <c r="GY23" s="337"/>
      <c r="GZ23" s="337"/>
      <c r="HA23" s="337"/>
      <c r="HB23" s="337"/>
      <c r="HC23" s="337"/>
      <c r="HD23" s="337"/>
      <c r="HE23" s="337"/>
      <c r="HF23" s="337"/>
      <c r="HG23" s="337"/>
      <c r="HH23" s="337"/>
      <c r="HI23" s="337"/>
      <c r="HJ23" s="337"/>
      <c r="HK23" s="337"/>
      <c r="HL23" s="337"/>
      <c r="HM23" s="337"/>
      <c r="HN23" s="337"/>
      <c r="HO23" s="337"/>
      <c r="HP23" s="337"/>
      <c r="HQ23" s="337"/>
      <c r="HR23" s="337"/>
      <c r="HS23" s="337"/>
      <c r="HT23" s="337"/>
      <c r="HU23" s="337"/>
      <c r="HV23" s="337"/>
      <c r="HW23" s="337"/>
      <c r="HX23" s="337"/>
      <c r="HY23" s="337"/>
      <c r="HZ23" s="337"/>
      <c r="IA23" s="337"/>
      <c r="IB23" s="337"/>
      <c r="IC23" s="337"/>
      <c r="ID23" s="337"/>
      <c r="IE23" s="337"/>
      <c r="IF23" s="337"/>
      <c r="IG23" s="337"/>
      <c r="IH23" s="337"/>
      <c r="II23" s="337"/>
      <c r="IJ23" s="337"/>
      <c r="IK23" s="337"/>
      <c r="IL23" s="337"/>
      <c r="IM23" s="337"/>
      <c r="IN23" s="337"/>
      <c r="IO23" s="337"/>
      <c r="IP23" s="337"/>
      <c r="IQ23" s="337"/>
      <c r="IR23" s="337"/>
      <c r="IS23" s="337"/>
      <c r="IT23" s="337"/>
      <c r="IU23" s="337"/>
      <c r="IV23" s="337"/>
      <c r="IW23" s="337"/>
      <c r="IX23" s="337"/>
      <c r="IY23" s="337"/>
      <c r="IZ23" s="337"/>
      <c r="JA23" s="337"/>
      <c r="JB23" s="337"/>
      <c r="JC23" s="337"/>
      <c r="JD23" s="337"/>
      <c r="JE23" s="337"/>
      <c r="JF23" s="337"/>
      <c r="JG23" s="337"/>
      <c r="JH23" s="337"/>
      <c r="JI23" s="337"/>
      <c r="JJ23" s="337"/>
      <c r="JK23" s="337"/>
      <c r="JL23" s="337"/>
      <c r="JM23" s="337"/>
      <c r="JN23" s="337"/>
      <c r="JO23" s="337"/>
      <c r="JP23" s="337"/>
      <c r="JQ23" s="337"/>
      <c r="JR23" s="337"/>
      <c r="JS23" s="337"/>
      <c r="JT23" s="337"/>
      <c r="JU23" s="337"/>
      <c r="JV23" s="337"/>
      <c r="JW23" s="337"/>
      <c r="JX23" s="337"/>
      <c r="JY23" s="337"/>
      <c r="JZ23" s="337"/>
      <c r="KA23" s="337"/>
      <c r="KB23" s="337"/>
      <c r="KC23" s="337"/>
      <c r="KD23" s="337"/>
      <c r="KE23" s="337"/>
      <c r="KF23" s="337"/>
      <c r="KG23" s="337"/>
      <c r="KH23" s="337"/>
      <c r="KI23" s="337"/>
      <c r="KJ23" s="337"/>
      <c r="KK23" s="337"/>
      <c r="KL23" s="337"/>
      <c r="KM23" s="337"/>
      <c r="KN23" s="337"/>
      <c r="KO23" s="337"/>
      <c r="KP23" s="337"/>
      <c r="KQ23" s="337"/>
      <c r="KR23" s="337"/>
      <c r="KS23" s="337"/>
      <c r="KT23" s="337"/>
      <c r="KU23" s="337"/>
      <c r="KV23" s="337"/>
      <c r="KW23" s="337"/>
      <c r="KX23" s="337"/>
      <c r="KY23" s="337"/>
      <c r="KZ23" s="337"/>
      <c r="LA23" s="337"/>
      <c r="LB23" s="337"/>
      <c r="LC23" s="337"/>
      <c r="LD23" s="337"/>
      <c r="LE23" s="337"/>
      <c r="LF23" s="337"/>
      <c r="LG23" s="337"/>
      <c r="LH23" s="337"/>
      <c r="LI23" s="337"/>
      <c r="LJ23" s="337"/>
      <c r="LK23" s="337"/>
      <c r="LL23" s="337"/>
      <c r="LM23" s="337"/>
      <c r="LN23" s="337"/>
      <c r="LO23" s="337"/>
      <c r="LP23" s="337"/>
      <c r="LQ23" s="337"/>
      <c r="LR23" s="337"/>
      <c r="LS23" s="337"/>
      <c r="LT23" s="337"/>
      <c r="LU23" s="337"/>
      <c r="LV23" s="337"/>
      <c r="LW23" s="337"/>
      <c r="LX23" s="337"/>
      <c r="LY23" s="337"/>
      <c r="LZ23" s="337"/>
      <c r="MA23" s="337"/>
      <c r="MB23" s="337"/>
      <c r="MC23" s="337"/>
      <c r="MD23" s="337"/>
      <c r="ME23" s="337"/>
      <c r="MF23" s="337"/>
      <c r="MG23" s="337"/>
      <c r="MH23" s="337"/>
      <c r="MI23" s="337"/>
      <c r="MJ23" s="337"/>
      <c r="MK23" s="337"/>
      <c r="ML23" s="337"/>
      <c r="MM23" s="337"/>
      <c r="MN23" s="337"/>
      <c r="MO23" s="337"/>
      <c r="MP23" s="337"/>
      <c r="MQ23" s="337"/>
      <c r="MR23" s="337"/>
      <c r="MS23" s="337"/>
      <c r="MT23" s="337"/>
      <c r="MU23" s="337"/>
      <c r="MV23" s="337"/>
      <c r="MW23" s="337"/>
      <c r="MX23" s="337"/>
      <c r="MY23" s="337"/>
      <c r="MZ23" s="337"/>
      <c r="NA23" s="337"/>
      <c r="NB23" s="337"/>
      <c r="NC23" s="337"/>
      <c r="ND23" s="337"/>
      <c r="NE23" s="337"/>
      <c r="NF23" s="337"/>
      <c r="NG23" s="337"/>
      <c r="NH23" s="337"/>
      <c r="NI23" s="337"/>
      <c r="NJ23" s="337"/>
      <c r="NK23" s="337"/>
      <c r="NL23" s="337"/>
      <c r="NM23" s="337"/>
      <c r="NN23" s="337"/>
      <c r="NO23" s="337"/>
      <c r="NP23" s="337"/>
      <c r="NQ23" s="337"/>
      <c r="NR23" s="337"/>
      <c r="NS23" s="337"/>
      <c r="NT23" s="337"/>
      <c r="NU23" s="337"/>
      <c r="NV23" s="337"/>
      <c r="NW23" s="337"/>
      <c r="NX23" s="337"/>
      <c r="NY23" s="337"/>
      <c r="NZ23" s="337"/>
      <c r="OA23" s="337"/>
      <c r="OB23" s="337"/>
      <c r="OC23" s="337"/>
      <c r="OD23" s="337"/>
      <c r="OE23" s="337"/>
      <c r="OF23" s="337"/>
      <c r="OG23" s="337"/>
      <c r="OH23" s="337"/>
      <c r="OI23" s="337"/>
      <c r="OJ23" s="337"/>
      <c r="OK23" s="337"/>
      <c r="OL23" s="337"/>
      <c r="OM23" s="337"/>
      <c r="ON23" s="337"/>
      <c r="OO23" s="337"/>
      <c r="OP23" s="337"/>
      <c r="OQ23" s="337"/>
      <c r="OR23" s="337"/>
      <c r="OS23" s="337"/>
      <c r="OT23" s="337"/>
      <c r="OU23" s="337"/>
      <c r="OV23" s="337"/>
      <c r="OW23" s="337"/>
      <c r="OX23" s="337"/>
      <c r="OY23" s="337"/>
      <c r="OZ23" s="337"/>
      <c r="PA23" s="337"/>
      <c r="PB23" s="337"/>
      <c r="PC23" s="337"/>
      <c r="PD23" s="337"/>
      <c r="PE23" s="337"/>
      <c r="PF23" s="337"/>
      <c r="PG23" s="337"/>
      <c r="PH23" s="337"/>
      <c r="PI23" s="337"/>
      <c r="PJ23" s="337"/>
      <c r="PK23" s="337"/>
      <c r="PL23" s="337"/>
      <c r="PM23" s="337"/>
      <c r="PN23" s="337"/>
      <c r="PO23" s="337"/>
      <c r="PP23" s="337"/>
      <c r="PQ23" s="337"/>
      <c r="PR23" s="337"/>
      <c r="PS23" s="337"/>
      <c r="PT23" s="337"/>
      <c r="PU23" s="337"/>
      <c r="PV23" s="337"/>
      <c r="PW23" s="337"/>
      <c r="PX23" s="337"/>
      <c r="PY23" s="337"/>
      <c r="PZ23" s="337"/>
      <c r="QA23" s="337"/>
      <c r="QB23" s="337"/>
      <c r="QC23" s="337"/>
      <c r="QD23" s="337"/>
      <c r="QE23" s="337"/>
      <c r="QF23" s="337"/>
      <c r="QG23" s="337"/>
      <c r="QH23" s="337"/>
      <c r="QI23" s="337"/>
      <c r="QJ23" s="337"/>
      <c r="QK23" s="337"/>
      <c r="QL23" s="337"/>
      <c r="QM23" s="337"/>
      <c r="QN23" s="337"/>
      <c r="QO23" s="337"/>
      <c r="QP23" s="337"/>
      <c r="QQ23" s="337"/>
      <c r="QR23" s="337"/>
      <c r="QS23" s="337"/>
      <c r="QT23" s="337"/>
      <c r="QU23" s="337"/>
      <c r="QV23" s="337"/>
      <c r="QW23" s="337"/>
      <c r="QX23" s="337"/>
      <c r="QY23" s="337"/>
      <c r="QZ23" s="337"/>
      <c r="RA23" s="337"/>
      <c r="RB23" s="337"/>
      <c r="RC23" s="337"/>
      <c r="RD23" s="337"/>
      <c r="RE23" s="337"/>
      <c r="RF23" s="337"/>
      <c r="RG23" s="337"/>
      <c r="RH23" s="337"/>
      <c r="RI23" s="337"/>
      <c r="RJ23" s="337"/>
      <c r="RK23" s="337"/>
      <c r="RL23" s="337"/>
      <c r="RM23" s="337"/>
      <c r="RN23" s="337"/>
      <c r="RO23" s="337"/>
      <c r="RP23" s="337"/>
      <c r="RQ23" s="337"/>
      <c r="RR23" s="337"/>
      <c r="RS23" s="337"/>
      <c r="RT23" s="337"/>
      <c r="RU23" s="337"/>
      <c r="RV23" s="337"/>
      <c r="RW23" s="337"/>
      <c r="RX23" s="337"/>
      <c r="RY23" s="337"/>
      <c r="RZ23" s="337"/>
      <c r="SA23" s="337"/>
      <c r="SB23" s="337"/>
      <c r="SC23" s="337"/>
      <c r="SD23" s="337"/>
      <c r="SE23" s="337"/>
      <c r="SF23" s="337"/>
      <c r="SG23" s="337"/>
      <c r="SH23" s="337"/>
      <c r="SI23" s="337"/>
      <c r="SJ23" s="337"/>
      <c r="SK23" s="337"/>
      <c r="SL23" s="337"/>
      <c r="SM23" s="337"/>
      <c r="SN23" s="337"/>
      <c r="SO23" s="337"/>
      <c r="SP23" s="337"/>
      <c r="SQ23" s="337"/>
      <c r="SR23" s="337"/>
      <c r="SS23" s="337"/>
      <c r="ST23" s="337"/>
      <c r="SU23" s="337"/>
      <c r="SV23" s="337"/>
      <c r="SW23" s="337"/>
      <c r="SX23" s="337"/>
      <c r="SY23" s="337"/>
      <c r="SZ23" s="337"/>
      <c r="TA23" s="337"/>
      <c r="TB23" s="337"/>
      <c r="TC23" s="337"/>
      <c r="TD23" s="337"/>
      <c r="TE23" s="337"/>
      <c r="TF23" s="337"/>
      <c r="TG23" s="337"/>
      <c r="TH23" s="337"/>
      <c r="TI23" s="337"/>
      <c r="TJ23" s="337"/>
      <c r="TK23" s="337"/>
      <c r="TL23" s="337"/>
      <c r="TM23" s="337"/>
      <c r="TN23" s="337"/>
      <c r="TO23" s="337"/>
      <c r="TP23" s="337"/>
      <c r="TQ23" s="337"/>
      <c r="TR23" s="337"/>
      <c r="TS23" s="337"/>
      <c r="TT23" s="337"/>
      <c r="TU23" s="337"/>
      <c r="TV23" s="337"/>
      <c r="TW23" s="337"/>
      <c r="TX23" s="337"/>
      <c r="TY23" s="337"/>
      <c r="TZ23" s="337"/>
      <c r="UA23" s="337"/>
      <c r="UB23" s="337"/>
      <c r="UC23" s="337"/>
      <c r="UD23" s="337"/>
      <c r="UE23" s="337"/>
      <c r="UF23" s="337"/>
      <c r="UG23" s="337"/>
      <c r="UH23" s="337"/>
      <c r="UI23" s="337"/>
      <c r="UJ23" s="337"/>
      <c r="UK23" s="337"/>
      <c r="UL23" s="337"/>
      <c r="UM23" s="337"/>
      <c r="UN23" s="337"/>
      <c r="UO23" s="337"/>
      <c r="UP23" s="337"/>
      <c r="UQ23" s="337"/>
      <c r="UR23" s="337"/>
      <c r="US23" s="337"/>
      <c r="UT23" s="337"/>
      <c r="UU23" s="337"/>
      <c r="UV23" s="337"/>
      <c r="UW23" s="337"/>
      <c r="UX23" s="337"/>
      <c r="UY23" s="337"/>
      <c r="UZ23" s="337"/>
      <c r="VA23" s="337"/>
      <c r="VB23" s="337"/>
      <c r="VC23" s="337"/>
      <c r="VD23" s="337"/>
      <c r="VE23" s="337"/>
      <c r="VF23" s="337"/>
      <c r="VG23" s="337"/>
      <c r="VH23" s="337"/>
      <c r="VI23" s="337"/>
      <c r="VJ23" s="337"/>
      <c r="VK23" s="337"/>
      <c r="VL23" s="337"/>
      <c r="VM23" s="337"/>
      <c r="VN23" s="337"/>
      <c r="VO23" s="337"/>
      <c r="VP23" s="337"/>
      <c r="VQ23" s="337"/>
      <c r="VR23" s="337"/>
      <c r="VS23" s="337"/>
      <c r="VT23" s="337"/>
      <c r="VU23" s="337"/>
      <c r="VV23" s="337"/>
      <c r="VW23" s="337"/>
      <c r="VX23" s="337"/>
      <c r="VY23" s="337"/>
      <c r="VZ23" s="337"/>
      <c r="WA23" s="337"/>
      <c r="WB23" s="337"/>
      <c r="WC23" s="337"/>
      <c r="WD23" s="337"/>
      <c r="WE23" s="337"/>
      <c r="WF23" s="337"/>
      <c r="WG23" s="337"/>
      <c r="WH23" s="337"/>
      <c r="WI23" s="337"/>
      <c r="WJ23" s="337"/>
      <c r="WK23" s="337"/>
      <c r="WL23" s="337"/>
      <c r="WM23" s="337"/>
      <c r="WN23" s="337"/>
      <c r="WO23" s="337"/>
      <c r="WP23" s="337"/>
      <c r="WQ23" s="337"/>
      <c r="WR23" s="337"/>
      <c r="WS23" s="337"/>
      <c r="WT23" s="337"/>
      <c r="WU23" s="337"/>
      <c r="WV23" s="337"/>
      <c r="WW23" s="337"/>
      <c r="WX23" s="337"/>
      <c r="WY23" s="337"/>
      <c r="WZ23" s="337"/>
      <c r="XA23" s="337"/>
      <c r="XB23" s="337"/>
      <c r="XC23" s="337"/>
      <c r="XD23" s="337"/>
      <c r="XE23" s="337"/>
      <c r="XF23" s="337"/>
      <c r="XG23" s="337"/>
      <c r="XH23" s="337"/>
      <c r="XI23" s="337"/>
      <c r="XJ23" s="337"/>
      <c r="XK23" s="337"/>
      <c r="XL23" s="337"/>
      <c r="XM23" s="337"/>
      <c r="XN23" s="337"/>
      <c r="XO23" s="337"/>
      <c r="XP23" s="337"/>
      <c r="XQ23" s="337"/>
      <c r="XR23" s="337"/>
      <c r="XS23" s="337"/>
      <c r="XT23" s="337"/>
      <c r="XU23" s="337"/>
      <c r="XV23" s="337"/>
      <c r="XW23" s="337"/>
      <c r="XX23" s="337"/>
      <c r="XY23" s="337"/>
      <c r="XZ23" s="337"/>
      <c r="YA23" s="337"/>
      <c r="YB23" s="337"/>
      <c r="YC23" s="337"/>
      <c r="YD23" s="337"/>
      <c r="YE23" s="337"/>
      <c r="YF23" s="337"/>
      <c r="YG23" s="337"/>
      <c r="YH23" s="337"/>
      <c r="YI23" s="337"/>
      <c r="YJ23" s="337"/>
      <c r="YK23" s="337"/>
      <c r="YL23" s="337"/>
      <c r="YM23" s="337"/>
      <c r="YN23" s="337"/>
      <c r="YO23" s="337"/>
      <c r="YP23" s="337"/>
      <c r="YQ23" s="337"/>
      <c r="YR23" s="337"/>
      <c r="YS23" s="337"/>
      <c r="YT23" s="337"/>
      <c r="YU23" s="337"/>
      <c r="YV23" s="337"/>
      <c r="YW23" s="337"/>
      <c r="YX23" s="337"/>
      <c r="YY23" s="337"/>
      <c r="YZ23" s="337"/>
      <c r="ZA23" s="337"/>
      <c r="ZB23" s="337"/>
      <c r="ZC23" s="337"/>
      <c r="ZD23" s="337"/>
      <c r="ZE23" s="337"/>
      <c r="ZF23" s="337"/>
      <c r="ZG23" s="337"/>
      <c r="ZH23" s="337"/>
      <c r="ZI23" s="337"/>
      <c r="ZJ23" s="337"/>
      <c r="ZK23" s="337"/>
      <c r="ZL23" s="337"/>
      <c r="ZM23" s="337"/>
      <c r="ZN23" s="337"/>
      <c r="ZO23" s="337"/>
      <c r="ZP23" s="337"/>
      <c r="ZQ23" s="337"/>
      <c r="ZR23" s="337"/>
      <c r="ZS23" s="337"/>
      <c r="ZT23" s="337"/>
      <c r="ZU23" s="337"/>
      <c r="ZV23" s="337"/>
      <c r="ZW23" s="337"/>
      <c r="ZX23" s="337"/>
      <c r="ZY23" s="337"/>
      <c r="ZZ23" s="337"/>
      <c r="AAA23" s="337"/>
      <c r="AAB23" s="337"/>
      <c r="AAC23" s="337"/>
      <c r="AAD23" s="337"/>
      <c r="AAE23" s="337"/>
      <c r="AAF23" s="337"/>
      <c r="AAG23" s="337"/>
      <c r="AAH23" s="337"/>
      <c r="AAI23" s="337"/>
      <c r="AAJ23" s="337"/>
      <c r="AAK23" s="337"/>
      <c r="AAL23" s="337"/>
      <c r="AAM23" s="337"/>
      <c r="AAN23" s="337"/>
      <c r="AAO23" s="337"/>
      <c r="AAP23" s="337"/>
      <c r="AAQ23" s="337"/>
      <c r="AAR23" s="337"/>
      <c r="AAS23" s="337"/>
      <c r="AAT23" s="337"/>
      <c r="AAU23" s="337"/>
      <c r="AAV23" s="337"/>
      <c r="AAW23" s="337"/>
      <c r="AAX23" s="337"/>
      <c r="AAY23" s="337"/>
      <c r="AAZ23" s="337"/>
      <c r="ABA23" s="337"/>
      <c r="ABB23" s="337"/>
      <c r="ABC23" s="337"/>
      <c r="ABD23" s="337"/>
      <c r="ABE23" s="337"/>
      <c r="ABF23" s="337"/>
      <c r="ABG23" s="337"/>
      <c r="ABH23" s="337"/>
      <c r="ABI23" s="337"/>
      <c r="ABJ23" s="337"/>
      <c r="ABK23" s="337"/>
      <c r="ABL23" s="337"/>
      <c r="ABM23" s="337"/>
      <c r="ABN23" s="337"/>
      <c r="ABO23" s="337"/>
      <c r="ABP23" s="337"/>
      <c r="ABQ23" s="337"/>
      <c r="ABR23" s="337"/>
      <c r="ABS23" s="337"/>
      <c r="ABT23" s="337"/>
      <c r="ABU23" s="337"/>
      <c r="ABV23" s="337"/>
      <c r="ABW23" s="337"/>
      <c r="ABX23" s="337"/>
      <c r="ABY23" s="337"/>
      <c r="ABZ23" s="337"/>
      <c r="ACA23" s="337"/>
      <c r="ACB23" s="337"/>
      <c r="ACC23" s="337"/>
      <c r="ACD23" s="337"/>
      <c r="ACE23" s="337"/>
      <c r="ACF23" s="337"/>
      <c r="ACG23" s="337"/>
      <c r="ACH23" s="337"/>
      <c r="ACI23" s="337"/>
      <c r="ACJ23" s="337"/>
      <c r="ACK23" s="337"/>
      <c r="ACL23" s="337"/>
      <c r="ACM23" s="337"/>
      <c r="ACN23" s="337"/>
      <c r="ACO23" s="337"/>
      <c r="ACP23" s="337"/>
      <c r="ACQ23" s="337"/>
      <c r="ACR23" s="337"/>
      <c r="ACS23" s="337"/>
      <c r="ACT23" s="337"/>
      <c r="ACU23" s="337"/>
      <c r="ACV23" s="337"/>
      <c r="ACW23" s="337"/>
      <c r="ACX23" s="337"/>
      <c r="ACY23" s="337"/>
      <c r="ACZ23" s="337"/>
      <c r="ADA23" s="337"/>
      <c r="ADB23" s="337"/>
      <c r="ADC23" s="337"/>
      <c r="ADD23" s="337"/>
      <c r="ADE23" s="337"/>
      <c r="ADF23" s="337"/>
      <c r="ADG23" s="337"/>
      <c r="ADH23" s="337"/>
      <c r="ADI23" s="337"/>
      <c r="ADJ23" s="337"/>
      <c r="ADK23" s="337"/>
      <c r="ADL23" s="337"/>
      <c r="ADM23" s="337"/>
      <c r="ADN23" s="337"/>
      <c r="ADO23" s="337"/>
      <c r="ADP23" s="337"/>
      <c r="ADQ23" s="337"/>
      <c r="ADR23" s="337"/>
      <c r="ADS23" s="337"/>
      <c r="ADT23" s="337"/>
      <c r="ADU23" s="337"/>
      <c r="ADV23" s="337"/>
      <c r="ADW23" s="337"/>
      <c r="ADX23" s="337"/>
      <c r="ADY23" s="337"/>
      <c r="ADZ23" s="337"/>
      <c r="AEA23" s="337"/>
      <c r="AEB23" s="337"/>
      <c r="AEC23" s="337"/>
      <c r="AED23" s="337"/>
      <c r="AEE23" s="337"/>
      <c r="AEF23" s="337"/>
      <c r="AEG23" s="337"/>
      <c r="AEH23" s="337"/>
      <c r="AEI23" s="337"/>
      <c r="AEJ23" s="337"/>
      <c r="AEK23" s="337"/>
      <c r="AEL23" s="337"/>
      <c r="AEM23" s="337"/>
      <c r="AEN23" s="337"/>
      <c r="AEO23" s="337"/>
      <c r="AEP23" s="337"/>
      <c r="AEQ23" s="337"/>
      <c r="AER23" s="337"/>
      <c r="AES23" s="337"/>
      <c r="AET23" s="337"/>
      <c r="AEU23" s="337"/>
      <c r="AEV23" s="337"/>
      <c r="AEW23" s="337"/>
      <c r="AEX23" s="337"/>
      <c r="AEY23" s="337"/>
      <c r="AEZ23" s="337"/>
      <c r="AFA23" s="337"/>
      <c r="AFB23" s="337"/>
      <c r="AFC23" s="337"/>
      <c r="AFD23" s="337"/>
      <c r="AFE23" s="337"/>
      <c r="AFF23" s="337"/>
      <c r="AFG23" s="337"/>
      <c r="AFH23" s="337"/>
      <c r="AFI23" s="337"/>
      <c r="AFJ23" s="337"/>
      <c r="AFK23" s="337"/>
      <c r="AFL23" s="337"/>
      <c r="AFM23" s="337"/>
      <c r="AFN23" s="337"/>
      <c r="AFO23" s="337"/>
      <c r="AFP23" s="337"/>
      <c r="AFQ23" s="337"/>
      <c r="AFR23" s="337"/>
      <c r="AFS23" s="337"/>
      <c r="AFT23" s="337"/>
      <c r="AFU23" s="337"/>
      <c r="AFV23" s="337"/>
      <c r="AFW23" s="337"/>
      <c r="AFX23" s="337"/>
      <c r="AFY23" s="337"/>
      <c r="AFZ23" s="337"/>
      <c r="AGA23" s="337"/>
      <c r="AGB23" s="337"/>
      <c r="AGC23" s="337"/>
      <c r="AGD23" s="337"/>
      <c r="AGE23" s="337"/>
      <c r="AGF23" s="337"/>
      <c r="AGG23" s="337"/>
      <c r="AGH23" s="337"/>
      <c r="AGI23" s="337"/>
      <c r="AGJ23" s="337"/>
      <c r="AGK23" s="337"/>
      <c r="AGL23" s="337"/>
      <c r="AGM23" s="337"/>
      <c r="AGN23" s="337"/>
      <c r="AGO23" s="337"/>
      <c r="AGP23" s="337"/>
      <c r="AGQ23" s="337"/>
      <c r="AGR23" s="337"/>
      <c r="AGS23" s="337"/>
      <c r="AGT23" s="337"/>
      <c r="AGU23" s="337"/>
      <c r="AGV23" s="337"/>
      <c r="AGW23" s="337"/>
      <c r="AGX23" s="337"/>
      <c r="AGY23" s="337"/>
      <c r="AGZ23" s="337"/>
      <c r="AHA23" s="337"/>
      <c r="AHB23" s="337"/>
      <c r="AHC23" s="337"/>
      <c r="AHD23" s="337"/>
      <c r="AHE23" s="337"/>
      <c r="AHF23" s="337"/>
      <c r="AHG23" s="337"/>
      <c r="AHH23" s="337"/>
      <c r="AHI23" s="337"/>
      <c r="AHJ23" s="337"/>
      <c r="AHK23" s="337"/>
      <c r="AHL23" s="337"/>
      <c r="AHM23" s="337"/>
      <c r="AHN23" s="337"/>
      <c r="AHO23" s="337"/>
      <c r="AHP23" s="337"/>
      <c r="AHQ23" s="337"/>
      <c r="AHR23" s="337"/>
      <c r="AHS23" s="337"/>
      <c r="AHT23" s="337"/>
      <c r="AHU23" s="337"/>
      <c r="AHV23" s="337"/>
      <c r="AHW23" s="337"/>
      <c r="AHX23" s="337"/>
      <c r="AHY23" s="337"/>
      <c r="AHZ23" s="337"/>
      <c r="AIA23" s="337"/>
      <c r="AIB23" s="337"/>
      <c r="AIC23" s="337"/>
      <c r="AID23" s="337"/>
      <c r="AIE23" s="337"/>
      <c r="AIF23" s="337"/>
      <c r="AIG23" s="337"/>
      <c r="AIH23" s="337"/>
      <c r="AII23" s="337"/>
      <c r="AIJ23" s="337"/>
      <c r="AIK23" s="337"/>
      <c r="AIL23" s="337"/>
      <c r="AIM23" s="337"/>
      <c r="AIN23" s="337"/>
      <c r="AIO23" s="337"/>
      <c r="AIP23" s="337"/>
      <c r="AIQ23" s="337"/>
      <c r="AIR23" s="337"/>
      <c r="AIS23" s="337"/>
      <c r="AIT23" s="337"/>
      <c r="AIU23" s="337"/>
      <c r="AIV23" s="337"/>
      <c r="AIW23" s="337"/>
      <c r="AIX23" s="337"/>
      <c r="AIY23" s="337"/>
      <c r="AIZ23" s="337"/>
      <c r="AJA23" s="337"/>
      <c r="AJB23" s="337"/>
      <c r="AJC23" s="337"/>
      <c r="AJD23" s="337"/>
      <c r="AJE23" s="337"/>
      <c r="AJF23" s="337"/>
      <c r="AJG23" s="337"/>
      <c r="AJH23" s="337"/>
      <c r="AJI23" s="337"/>
      <c r="AJJ23" s="337"/>
      <c r="AJK23" s="337"/>
      <c r="AJL23" s="337"/>
      <c r="AJM23" s="337"/>
      <c r="AJN23" s="337"/>
      <c r="AJO23" s="337"/>
      <c r="AJP23" s="337"/>
      <c r="AJQ23" s="337"/>
      <c r="AJR23" s="337"/>
      <c r="AJS23" s="337"/>
      <c r="AJT23" s="337"/>
      <c r="AJU23" s="337"/>
      <c r="AJV23" s="337"/>
      <c r="AJW23" s="337"/>
      <c r="AJX23" s="337"/>
      <c r="AJY23" s="337"/>
      <c r="AJZ23" s="337"/>
      <c r="AKA23" s="337"/>
      <c r="AKB23" s="337"/>
      <c r="AKC23" s="337"/>
      <c r="AKD23" s="337"/>
      <c r="AKE23" s="337"/>
      <c r="AKF23" s="337"/>
      <c r="AKG23" s="337"/>
      <c r="AKH23" s="337"/>
      <c r="AKI23" s="337"/>
      <c r="AKJ23" s="337"/>
      <c r="AKK23" s="337"/>
      <c r="AKL23" s="337"/>
      <c r="AKM23" s="337"/>
      <c r="AKN23" s="337"/>
      <c r="AKO23" s="337"/>
      <c r="AKP23" s="337"/>
      <c r="AKQ23" s="337"/>
      <c r="AKR23" s="337"/>
      <c r="AKS23" s="337"/>
      <c r="AKT23" s="337"/>
      <c r="AKU23" s="337"/>
      <c r="AKV23" s="337"/>
      <c r="AKW23" s="337"/>
      <c r="AKX23" s="337"/>
      <c r="AKY23" s="337"/>
      <c r="AKZ23" s="337"/>
      <c r="ALA23" s="337"/>
      <c r="ALB23" s="337"/>
      <c r="ALC23" s="337"/>
      <c r="ALD23" s="337"/>
      <c r="ALE23" s="337"/>
      <c r="ALF23" s="337"/>
      <c r="ALG23" s="337"/>
      <c r="ALH23" s="337"/>
      <c r="ALI23" s="337"/>
      <c r="ALJ23" s="337"/>
      <c r="ALK23" s="337"/>
      <c r="ALL23" s="337"/>
      <c r="ALM23" s="337"/>
      <c r="ALN23" s="337"/>
      <c r="ALO23" s="337"/>
      <c r="ALP23" s="337"/>
      <c r="ALQ23" s="337"/>
      <c r="ALR23" s="337"/>
      <c r="ALS23" s="337"/>
      <c r="ALT23" s="337"/>
      <c r="ALU23" s="337"/>
      <c r="ALV23" s="337"/>
      <c r="ALW23" s="337"/>
      <c r="ALX23" s="337"/>
      <c r="ALY23" s="337"/>
      <c r="ALZ23" s="337"/>
      <c r="AMA23" s="337"/>
      <c r="AMB23" s="337"/>
      <c r="AMC23" s="337"/>
      <c r="AMD23" s="337"/>
      <c r="AME23" s="337"/>
      <c r="AMF23" s="337"/>
      <c r="AMG23" s="337"/>
      <c r="AMH23" s="337"/>
      <c r="AMI23" s="337"/>
      <c r="AMJ23" s="337"/>
      <c r="AMK23" s="337"/>
      <c r="AML23" s="337"/>
      <c r="AMM23" s="337"/>
      <c r="AMN23" s="337"/>
      <c r="AMO23" s="337"/>
      <c r="AMP23" s="337"/>
      <c r="AMQ23" s="337"/>
      <c r="AMR23" s="337"/>
      <c r="AMS23" s="337"/>
      <c r="AMT23" s="337"/>
      <c r="AMU23" s="337"/>
      <c r="AMV23" s="337"/>
      <c r="AMW23" s="337"/>
      <c r="AMX23" s="337"/>
      <c r="AMY23" s="337"/>
      <c r="AMZ23" s="337"/>
      <c r="ANA23" s="337"/>
      <c r="ANB23" s="337"/>
      <c r="ANC23" s="337"/>
      <c r="AND23" s="337"/>
      <c r="ANE23" s="337"/>
      <c r="ANF23" s="337"/>
      <c r="ANG23" s="337"/>
      <c r="ANH23" s="337"/>
      <c r="ANI23" s="337"/>
      <c r="ANJ23" s="337"/>
      <c r="ANK23" s="337"/>
      <c r="ANL23" s="337"/>
      <c r="ANM23" s="337"/>
      <c r="ANN23" s="337"/>
      <c r="ANO23" s="337"/>
      <c r="ANP23" s="337"/>
      <c r="ANQ23" s="337"/>
      <c r="ANR23" s="337"/>
      <c r="ANS23" s="337"/>
      <c r="ANT23" s="337"/>
      <c r="ANU23" s="337"/>
      <c r="ANV23" s="337"/>
      <c r="ANW23" s="337"/>
      <c r="ANX23" s="337"/>
      <c r="ANY23" s="337"/>
      <c r="ANZ23" s="337"/>
      <c r="AOA23" s="337"/>
      <c r="AOB23" s="337"/>
      <c r="AOC23" s="337"/>
      <c r="AOD23" s="337"/>
      <c r="AOE23" s="337"/>
      <c r="AOF23" s="337"/>
      <c r="AOG23" s="337"/>
      <c r="AOH23" s="337"/>
      <c r="AOI23" s="337"/>
      <c r="AOJ23" s="337"/>
      <c r="AOK23" s="337"/>
      <c r="AOL23" s="337"/>
      <c r="AOM23" s="337"/>
      <c r="AON23" s="337"/>
      <c r="AOO23" s="337"/>
      <c r="AOP23" s="337"/>
      <c r="AOQ23" s="337"/>
      <c r="AOR23" s="337"/>
      <c r="AOS23" s="337"/>
      <c r="AOT23" s="337"/>
      <c r="AOU23" s="337"/>
      <c r="AOV23" s="337"/>
      <c r="AOW23" s="337"/>
      <c r="AOX23" s="337"/>
      <c r="AOY23" s="337"/>
      <c r="AOZ23" s="337"/>
      <c r="APA23" s="337"/>
      <c r="APB23" s="337"/>
      <c r="APC23" s="337"/>
      <c r="APD23" s="337"/>
      <c r="APE23" s="337"/>
      <c r="APF23" s="337"/>
      <c r="APG23" s="337"/>
      <c r="APH23" s="337"/>
      <c r="API23" s="337"/>
      <c r="APJ23" s="337"/>
      <c r="APK23" s="337"/>
      <c r="APL23" s="337"/>
      <c r="APM23" s="337"/>
      <c r="APN23" s="337"/>
      <c r="APO23" s="337"/>
      <c r="APP23" s="337"/>
      <c r="APQ23" s="337"/>
      <c r="APR23" s="337"/>
      <c r="APS23" s="337"/>
      <c r="APT23" s="337"/>
      <c r="APU23" s="337"/>
      <c r="APV23" s="337"/>
      <c r="APW23" s="337"/>
      <c r="APX23" s="337"/>
      <c r="APY23" s="337"/>
      <c r="APZ23" s="337"/>
      <c r="AQA23" s="337"/>
      <c r="AQB23" s="337"/>
      <c r="AQC23" s="337"/>
      <c r="AQD23" s="337"/>
      <c r="AQE23" s="337"/>
      <c r="AQF23" s="337"/>
      <c r="AQG23" s="337"/>
      <c r="AQH23" s="337"/>
      <c r="AQI23" s="337"/>
      <c r="AQJ23" s="337"/>
      <c r="AQK23" s="337"/>
      <c r="AQL23" s="337"/>
      <c r="AQM23" s="337"/>
      <c r="AQN23" s="337"/>
      <c r="AQO23" s="337"/>
      <c r="AQP23" s="337"/>
      <c r="AQQ23" s="337"/>
      <c r="AQR23" s="337"/>
      <c r="AQS23" s="337"/>
      <c r="AQT23" s="337"/>
      <c r="AQU23" s="337"/>
      <c r="AQV23" s="337"/>
      <c r="AQW23" s="337"/>
      <c r="AQX23" s="337"/>
      <c r="AQY23" s="337"/>
      <c r="AQZ23" s="337"/>
      <c r="ARA23" s="337"/>
      <c r="ARB23" s="337"/>
      <c r="ARC23" s="337"/>
      <c r="ARD23" s="337"/>
      <c r="ARE23" s="337"/>
      <c r="ARF23" s="337"/>
      <c r="ARG23" s="337"/>
      <c r="ARH23" s="337"/>
      <c r="ARI23" s="337"/>
      <c r="ARJ23" s="337"/>
      <c r="ARK23" s="337"/>
      <c r="ARL23" s="337"/>
      <c r="ARM23" s="337"/>
      <c r="ARN23" s="337"/>
      <c r="ARO23" s="337"/>
      <c r="ARP23" s="337"/>
      <c r="ARQ23" s="337"/>
      <c r="ARR23" s="337"/>
      <c r="ARS23" s="337"/>
      <c r="ART23" s="337"/>
      <c r="ARU23" s="337"/>
      <c r="ARV23" s="337"/>
      <c r="ARW23" s="337"/>
      <c r="ARX23" s="337"/>
      <c r="ARY23" s="337"/>
      <c r="ARZ23" s="337"/>
      <c r="ASA23" s="337"/>
      <c r="ASB23" s="337"/>
      <c r="ASC23" s="337"/>
      <c r="ASD23" s="337"/>
      <c r="ASE23" s="337"/>
      <c r="ASF23" s="337"/>
      <c r="ASG23" s="337"/>
      <c r="ASH23" s="337"/>
      <c r="ASI23" s="337"/>
      <c r="ASJ23" s="337"/>
      <c r="ASK23" s="337"/>
      <c r="ASL23" s="337"/>
      <c r="ASM23" s="337"/>
      <c r="ASN23" s="337"/>
      <c r="ASO23" s="337"/>
      <c r="ASP23" s="337"/>
      <c r="ASQ23" s="337"/>
      <c r="ASR23" s="337"/>
      <c r="ASS23" s="337"/>
      <c r="AST23" s="337"/>
      <c r="ASU23" s="337"/>
      <c r="ASV23" s="337"/>
      <c r="ASW23" s="337"/>
      <c r="ASX23" s="337"/>
      <c r="ASY23" s="337"/>
      <c r="ASZ23" s="337"/>
      <c r="ATA23" s="337"/>
      <c r="ATB23" s="337"/>
      <c r="ATC23" s="337"/>
      <c r="ATD23" s="337"/>
      <c r="ATE23" s="337"/>
      <c r="ATF23" s="337"/>
      <c r="ATG23" s="337"/>
      <c r="ATH23" s="337"/>
      <c r="ATI23" s="337"/>
      <c r="ATJ23" s="337"/>
      <c r="ATK23" s="337"/>
      <c r="ATL23" s="337"/>
      <c r="ATM23" s="337"/>
      <c r="ATN23" s="337"/>
      <c r="ATO23" s="337"/>
      <c r="ATP23" s="337"/>
      <c r="ATQ23" s="337"/>
      <c r="ATR23" s="337"/>
      <c r="ATS23" s="337"/>
      <c r="ATT23" s="337"/>
      <c r="ATU23" s="337"/>
      <c r="ATV23" s="337"/>
      <c r="ATW23" s="337"/>
      <c r="ATX23" s="337"/>
      <c r="ATY23" s="337"/>
      <c r="ATZ23" s="337"/>
      <c r="AUA23" s="337"/>
      <c r="AUB23" s="337"/>
      <c r="AUC23" s="337"/>
      <c r="AUD23" s="337"/>
      <c r="AUE23" s="337"/>
      <c r="AUF23" s="337"/>
      <c r="AUG23" s="337"/>
      <c r="AUH23" s="337"/>
      <c r="AUI23" s="337"/>
      <c r="AUJ23" s="337"/>
      <c r="AUK23" s="337"/>
      <c r="AUL23" s="337"/>
      <c r="AUM23" s="337"/>
      <c r="AUN23" s="337"/>
      <c r="AUO23" s="337"/>
      <c r="AUP23" s="337"/>
      <c r="AUQ23" s="337"/>
      <c r="AUR23" s="337"/>
      <c r="AUS23" s="337"/>
      <c r="AUT23" s="337"/>
      <c r="AUU23" s="337"/>
      <c r="AUV23" s="337"/>
      <c r="AUW23" s="337"/>
      <c r="AUX23" s="337"/>
      <c r="AUY23" s="337"/>
      <c r="AUZ23" s="337"/>
      <c r="AVA23" s="337"/>
      <c r="AVB23" s="337"/>
      <c r="AVC23" s="337"/>
      <c r="AVD23" s="337"/>
      <c r="AVE23" s="337"/>
      <c r="AVF23" s="337"/>
      <c r="AVG23" s="337"/>
      <c r="AVH23" s="337"/>
      <c r="AVI23" s="337"/>
      <c r="AVJ23" s="337"/>
      <c r="AVK23" s="337"/>
      <c r="AVL23" s="337"/>
      <c r="AVM23" s="337"/>
      <c r="AVN23" s="337"/>
      <c r="AVO23" s="337"/>
      <c r="AVP23" s="337"/>
      <c r="AVQ23" s="337"/>
      <c r="AVR23" s="337"/>
      <c r="AVS23" s="337"/>
      <c r="AVT23" s="337"/>
      <c r="AVU23" s="337"/>
      <c r="AVV23" s="337"/>
      <c r="AVW23" s="337"/>
      <c r="AVX23" s="337"/>
      <c r="AVY23" s="337"/>
      <c r="AVZ23" s="337"/>
      <c r="AWA23" s="337"/>
      <c r="AWB23" s="337"/>
      <c r="AWC23" s="337"/>
      <c r="AWD23" s="337"/>
      <c r="AWE23" s="337"/>
      <c r="AWF23" s="337"/>
      <c r="AWG23" s="337"/>
      <c r="AWH23" s="337"/>
      <c r="AWI23" s="337"/>
      <c r="AWJ23" s="337"/>
      <c r="AWK23" s="337"/>
      <c r="AWL23" s="337"/>
      <c r="AWM23" s="337"/>
      <c r="AWN23" s="337"/>
      <c r="AWO23" s="337"/>
      <c r="AWP23" s="337"/>
      <c r="AWQ23" s="337"/>
      <c r="AWR23" s="337"/>
      <c r="AWS23" s="337"/>
      <c r="AWT23" s="337"/>
      <c r="AWU23" s="337"/>
      <c r="AWV23" s="337"/>
      <c r="AWW23" s="337"/>
      <c r="AWX23" s="337"/>
      <c r="AWY23" s="337"/>
      <c r="AWZ23" s="337"/>
      <c r="AXA23" s="337"/>
      <c r="AXB23" s="337"/>
      <c r="AXC23" s="337"/>
      <c r="AXD23" s="337"/>
      <c r="AXE23" s="337"/>
      <c r="AXF23" s="337"/>
      <c r="AXG23" s="337"/>
      <c r="AXH23" s="337"/>
      <c r="AXI23" s="337"/>
      <c r="AXJ23" s="337"/>
      <c r="AXK23" s="337"/>
      <c r="AXL23" s="337"/>
      <c r="AXM23" s="337"/>
      <c r="AXN23" s="337"/>
      <c r="AXO23" s="337"/>
      <c r="AXP23" s="337"/>
      <c r="AXQ23" s="337"/>
      <c r="AXR23" s="337"/>
      <c r="AXS23" s="337"/>
      <c r="AXT23" s="337"/>
      <c r="AXU23" s="337"/>
      <c r="AXV23" s="337"/>
      <c r="AXW23" s="337"/>
      <c r="AXX23" s="337"/>
      <c r="AXY23" s="337"/>
      <c r="AXZ23" s="337"/>
      <c r="AYA23" s="337"/>
      <c r="AYB23" s="337"/>
      <c r="AYC23" s="337"/>
      <c r="AYD23" s="337"/>
      <c r="AYE23" s="337"/>
      <c r="AYF23" s="337"/>
      <c r="AYG23" s="337"/>
      <c r="AYH23" s="337"/>
      <c r="AYI23" s="337"/>
      <c r="AYJ23" s="337"/>
      <c r="AYK23" s="337"/>
      <c r="AYL23" s="337"/>
      <c r="AYM23" s="337"/>
      <c r="AYN23" s="337"/>
      <c r="AYO23" s="337"/>
      <c r="AYP23" s="337"/>
      <c r="AYQ23" s="337"/>
      <c r="AYR23" s="337"/>
      <c r="AYS23" s="337"/>
      <c r="AYT23" s="337"/>
      <c r="AYU23" s="337"/>
      <c r="AYV23" s="337"/>
      <c r="AYW23" s="337"/>
      <c r="AYX23" s="337"/>
      <c r="AYY23" s="337"/>
      <c r="AYZ23" s="337"/>
      <c r="AZA23" s="337"/>
      <c r="AZB23" s="337"/>
      <c r="AZC23" s="337"/>
      <c r="AZD23" s="337"/>
      <c r="AZE23" s="337"/>
      <c r="AZF23" s="337"/>
      <c r="AZG23" s="337"/>
      <c r="AZH23" s="337"/>
      <c r="AZI23" s="337"/>
      <c r="AZJ23" s="337"/>
      <c r="AZK23" s="337"/>
      <c r="AZL23" s="337"/>
      <c r="AZM23" s="337"/>
      <c r="AZN23" s="337"/>
      <c r="AZO23" s="337"/>
      <c r="AZP23" s="337"/>
      <c r="AZQ23" s="337"/>
      <c r="AZR23" s="337"/>
      <c r="AZS23" s="337"/>
      <c r="AZT23" s="337"/>
      <c r="AZU23" s="337"/>
      <c r="AZV23" s="337"/>
      <c r="AZW23" s="337"/>
      <c r="AZX23" s="337"/>
      <c r="AZY23" s="337"/>
      <c r="AZZ23" s="337"/>
      <c r="BAA23" s="337"/>
      <c r="BAB23" s="337"/>
      <c r="BAC23" s="337"/>
      <c r="BAD23" s="337"/>
      <c r="BAE23" s="337"/>
      <c r="BAF23" s="337"/>
      <c r="BAG23" s="337"/>
      <c r="BAH23" s="337"/>
      <c r="BAI23" s="337"/>
      <c r="BAJ23" s="337"/>
      <c r="BAK23" s="337"/>
      <c r="BAL23" s="337"/>
      <c r="BAM23" s="337"/>
      <c r="BAN23" s="337"/>
      <c r="BAO23" s="337"/>
      <c r="BAP23" s="337"/>
      <c r="BAQ23" s="337"/>
      <c r="BAR23" s="337"/>
      <c r="BAS23" s="337"/>
      <c r="BAT23" s="337"/>
      <c r="BAU23" s="337"/>
      <c r="BAV23" s="337"/>
      <c r="BAW23" s="337"/>
      <c r="BAX23" s="337"/>
      <c r="BAY23" s="337"/>
      <c r="BAZ23" s="337"/>
      <c r="BBA23" s="337"/>
      <c r="BBB23" s="337"/>
      <c r="BBC23" s="337"/>
      <c r="BBD23" s="337"/>
      <c r="BBE23" s="337"/>
      <c r="BBF23" s="337"/>
      <c r="BBG23" s="337"/>
      <c r="BBH23" s="337"/>
      <c r="BBI23" s="337"/>
      <c r="BBJ23" s="337"/>
      <c r="BBK23" s="337"/>
      <c r="BBL23" s="337"/>
      <c r="BBM23" s="337"/>
      <c r="BBN23" s="337"/>
      <c r="BBO23" s="337"/>
      <c r="BBP23" s="337"/>
      <c r="BBQ23" s="337"/>
      <c r="BBR23" s="337"/>
      <c r="BBS23" s="337"/>
      <c r="BBT23" s="337"/>
      <c r="BBU23" s="337"/>
      <c r="BBV23" s="337"/>
      <c r="BBW23" s="337"/>
      <c r="BBX23" s="337"/>
      <c r="BBY23" s="337"/>
      <c r="BBZ23" s="337"/>
      <c r="BCA23" s="337"/>
      <c r="BCB23" s="337"/>
      <c r="BCC23" s="337"/>
      <c r="BCD23" s="337"/>
      <c r="BCE23" s="337"/>
      <c r="BCF23" s="337"/>
      <c r="BCG23" s="337"/>
      <c r="BCH23" s="337"/>
      <c r="BCI23" s="337"/>
      <c r="BCJ23" s="337"/>
      <c r="BCK23" s="337"/>
      <c r="BCL23" s="337"/>
      <c r="BCM23" s="337"/>
      <c r="BCN23" s="337"/>
      <c r="BCO23" s="337"/>
      <c r="BCP23" s="337"/>
      <c r="BCQ23" s="337"/>
      <c r="BCR23" s="337"/>
      <c r="BCS23" s="337"/>
      <c r="BCT23" s="337"/>
      <c r="BCU23" s="337"/>
      <c r="BCV23" s="337"/>
      <c r="BCW23" s="337"/>
      <c r="BCX23" s="337"/>
      <c r="BCY23" s="337"/>
      <c r="BCZ23" s="337"/>
      <c r="BDA23" s="337"/>
      <c r="BDB23" s="337"/>
      <c r="BDC23" s="337"/>
      <c r="BDD23" s="337"/>
      <c r="BDE23" s="337"/>
      <c r="BDF23" s="337"/>
      <c r="BDG23" s="337"/>
      <c r="BDH23" s="337"/>
      <c r="BDI23" s="337"/>
      <c r="BDJ23" s="337"/>
      <c r="BDK23" s="337"/>
      <c r="BDL23" s="337"/>
      <c r="BDM23" s="337"/>
      <c r="BDN23" s="337"/>
      <c r="BDO23" s="337"/>
      <c r="BDP23" s="337"/>
      <c r="BDQ23" s="337"/>
      <c r="BDR23" s="337"/>
      <c r="BDS23" s="337"/>
      <c r="BDT23" s="337"/>
      <c r="BDU23" s="337"/>
      <c r="BDV23" s="337"/>
      <c r="BDW23" s="337"/>
      <c r="BDX23" s="337"/>
      <c r="BDY23" s="337"/>
      <c r="BDZ23" s="337"/>
      <c r="BEA23" s="337"/>
      <c r="BEB23" s="337"/>
      <c r="BEC23" s="337"/>
      <c r="BED23" s="337"/>
      <c r="BEE23" s="337"/>
      <c r="BEF23" s="337"/>
      <c r="BEG23" s="337"/>
      <c r="BEH23" s="337"/>
      <c r="BEI23" s="337"/>
      <c r="BEJ23" s="337"/>
      <c r="BEK23" s="337"/>
      <c r="BEL23" s="337"/>
      <c r="BEM23" s="337"/>
      <c r="BEN23" s="337"/>
      <c r="BEO23" s="337"/>
      <c r="BEP23" s="337"/>
      <c r="BEQ23" s="337"/>
      <c r="BER23" s="337"/>
      <c r="BES23" s="337"/>
      <c r="BET23" s="337"/>
      <c r="BEU23" s="337"/>
      <c r="BEV23" s="337"/>
      <c r="BEW23" s="337"/>
      <c r="BEX23" s="337"/>
      <c r="BEY23" s="337"/>
      <c r="BEZ23" s="337"/>
      <c r="BFA23" s="337"/>
      <c r="BFB23" s="337"/>
      <c r="BFC23" s="337"/>
      <c r="BFD23" s="337"/>
      <c r="BFE23" s="337"/>
      <c r="BFF23" s="337"/>
      <c r="BFG23" s="337"/>
      <c r="BFH23" s="337"/>
      <c r="BFI23" s="337"/>
      <c r="BFJ23" s="337"/>
      <c r="BFK23" s="337"/>
      <c r="BFL23" s="337"/>
      <c r="BFM23" s="337"/>
      <c r="BFN23" s="337"/>
      <c r="BFO23" s="337"/>
      <c r="BFP23" s="337"/>
      <c r="BFQ23" s="337"/>
      <c r="BFR23" s="337"/>
      <c r="BFS23" s="337"/>
      <c r="BFT23" s="337"/>
      <c r="BFU23" s="337"/>
      <c r="BFV23" s="337"/>
      <c r="BFW23" s="337"/>
      <c r="BFX23" s="337"/>
      <c r="BFY23" s="337"/>
      <c r="BFZ23" s="337"/>
      <c r="BGA23" s="337"/>
      <c r="BGB23" s="337"/>
      <c r="BGC23" s="337"/>
      <c r="BGD23" s="337"/>
      <c r="BGE23" s="337"/>
      <c r="BGF23" s="337"/>
      <c r="BGG23" s="337"/>
      <c r="BGH23" s="337"/>
      <c r="BGI23" s="337"/>
      <c r="BGJ23" s="337"/>
      <c r="BGK23" s="337"/>
      <c r="BGL23" s="337"/>
      <c r="BGM23" s="337"/>
      <c r="BGN23" s="337"/>
      <c r="BGO23" s="337"/>
      <c r="BGP23" s="337"/>
      <c r="BGQ23" s="337"/>
      <c r="BGR23" s="337"/>
      <c r="BGS23" s="337"/>
      <c r="BGT23" s="337"/>
      <c r="BGU23" s="337"/>
      <c r="BGV23" s="337"/>
      <c r="BGW23" s="337"/>
      <c r="BGX23" s="337"/>
      <c r="BGY23" s="337"/>
      <c r="BGZ23" s="337"/>
      <c r="BHA23" s="337"/>
      <c r="BHB23" s="337"/>
      <c r="BHC23" s="337"/>
      <c r="BHD23" s="337"/>
      <c r="BHE23" s="337"/>
      <c r="BHF23" s="337"/>
      <c r="BHG23" s="337"/>
      <c r="BHH23" s="337"/>
      <c r="BHI23" s="337"/>
      <c r="BHJ23" s="337"/>
      <c r="BHK23" s="337"/>
      <c r="BHL23" s="337"/>
      <c r="BHM23" s="337"/>
      <c r="BHN23" s="337"/>
      <c r="BHO23" s="337"/>
      <c r="BHP23" s="337"/>
      <c r="BHQ23" s="337"/>
      <c r="BHR23" s="337"/>
      <c r="BHS23" s="337"/>
      <c r="BHT23" s="337"/>
      <c r="BHU23" s="337"/>
      <c r="BHV23" s="337"/>
      <c r="BHW23" s="337"/>
      <c r="BHX23" s="337"/>
      <c r="BHY23" s="337"/>
      <c r="BHZ23" s="337"/>
      <c r="BIA23" s="337"/>
      <c r="BIB23" s="337"/>
      <c r="BIC23" s="337"/>
      <c r="BID23" s="337"/>
      <c r="BIE23" s="337"/>
      <c r="BIF23" s="337"/>
      <c r="BIG23" s="337"/>
      <c r="BIH23" s="337"/>
      <c r="BII23" s="337"/>
      <c r="BIJ23" s="337"/>
      <c r="BIK23" s="337"/>
      <c r="BIL23" s="337"/>
      <c r="BIM23" s="337"/>
      <c r="BIN23" s="337"/>
      <c r="BIO23" s="337"/>
      <c r="BIP23" s="337"/>
      <c r="BIQ23" s="337"/>
      <c r="BIR23" s="337"/>
      <c r="BIS23" s="337"/>
      <c r="BIT23" s="337"/>
      <c r="BIU23" s="337"/>
      <c r="BIV23" s="337"/>
      <c r="BIW23" s="337"/>
      <c r="BIX23" s="337"/>
      <c r="BIY23" s="337"/>
      <c r="BIZ23" s="337"/>
      <c r="BJA23" s="337"/>
      <c r="BJB23" s="337"/>
      <c r="BJC23" s="337"/>
      <c r="BJD23" s="337"/>
      <c r="BJE23" s="337"/>
      <c r="BJF23" s="337"/>
      <c r="BJG23" s="337"/>
      <c r="BJH23" s="337"/>
      <c r="BJI23" s="337"/>
      <c r="BJJ23" s="337"/>
      <c r="BJK23" s="337"/>
      <c r="BJL23" s="337"/>
      <c r="BJM23" s="337"/>
      <c r="BJN23" s="337"/>
      <c r="BJO23" s="337"/>
      <c r="BJP23" s="337"/>
      <c r="BJQ23" s="337"/>
      <c r="BJR23" s="337"/>
      <c r="BJS23" s="337"/>
      <c r="BJT23" s="337"/>
      <c r="BJU23" s="337"/>
      <c r="BJV23" s="337"/>
      <c r="BJW23" s="337"/>
      <c r="BJX23" s="337"/>
      <c r="BJY23" s="337"/>
      <c r="BJZ23" s="337"/>
      <c r="BKA23" s="337"/>
      <c r="BKB23" s="337"/>
      <c r="BKC23" s="337"/>
      <c r="BKD23" s="337"/>
      <c r="BKE23" s="337"/>
      <c r="BKF23" s="337"/>
      <c r="BKG23" s="337"/>
      <c r="BKH23" s="337"/>
      <c r="BKI23" s="337"/>
      <c r="BKJ23" s="337"/>
      <c r="BKK23" s="337"/>
      <c r="BKL23" s="337"/>
      <c r="BKM23" s="337"/>
      <c r="BKN23" s="337"/>
      <c r="BKO23" s="337"/>
      <c r="BKP23" s="337"/>
      <c r="BKQ23" s="337"/>
      <c r="BKR23" s="337"/>
      <c r="BKS23" s="337"/>
      <c r="BKT23" s="337"/>
      <c r="BKU23" s="337"/>
      <c r="BKV23" s="337"/>
      <c r="BKW23" s="337"/>
      <c r="BKX23" s="337"/>
      <c r="BKY23" s="337"/>
      <c r="BKZ23" s="337"/>
      <c r="BLA23" s="337"/>
      <c r="BLB23" s="337"/>
      <c r="BLC23" s="337"/>
      <c r="BLD23" s="337"/>
      <c r="BLE23" s="337"/>
      <c r="BLF23" s="337"/>
      <c r="BLG23" s="337"/>
      <c r="BLH23" s="337"/>
      <c r="BLI23" s="337"/>
      <c r="BLJ23" s="337"/>
      <c r="BLK23" s="337"/>
      <c r="BLL23" s="337"/>
      <c r="BLM23" s="337"/>
      <c r="BLN23" s="337"/>
      <c r="BLO23" s="337"/>
      <c r="BLP23" s="337"/>
      <c r="BLQ23" s="337"/>
      <c r="BLR23" s="337"/>
      <c r="BLS23" s="337"/>
      <c r="BLT23" s="337"/>
      <c r="BLU23" s="337"/>
      <c r="BLV23" s="337"/>
      <c r="BLW23" s="337"/>
      <c r="BLX23" s="337"/>
      <c r="BLY23" s="337"/>
      <c r="BLZ23" s="337"/>
      <c r="BMA23" s="337"/>
      <c r="BMB23" s="337"/>
      <c r="BMC23" s="337"/>
      <c r="BMD23" s="337"/>
      <c r="BME23" s="337"/>
      <c r="BMF23" s="337"/>
      <c r="BMG23" s="337"/>
      <c r="BMH23" s="337"/>
      <c r="BMI23" s="337"/>
      <c r="BMJ23" s="337"/>
      <c r="BMK23" s="337"/>
      <c r="BML23" s="337"/>
      <c r="BMM23" s="337"/>
      <c r="BMN23" s="337"/>
      <c r="BMO23" s="337"/>
      <c r="BMP23" s="337"/>
      <c r="BMQ23" s="337"/>
      <c r="BMR23" s="337"/>
      <c r="BMS23" s="337"/>
      <c r="BMT23" s="337"/>
      <c r="BMU23" s="337"/>
      <c r="BMV23" s="337"/>
      <c r="BMW23" s="337"/>
      <c r="BMX23" s="337"/>
      <c r="BMY23" s="337"/>
      <c r="BMZ23" s="337"/>
      <c r="BNA23" s="337"/>
      <c r="BNB23" s="337"/>
      <c r="BNC23" s="337"/>
      <c r="BND23" s="337"/>
      <c r="BNE23" s="337"/>
      <c r="BNF23" s="337"/>
      <c r="BNG23" s="337"/>
      <c r="BNH23" s="337"/>
      <c r="BNI23" s="337"/>
      <c r="BNJ23" s="337"/>
      <c r="BNK23" s="337"/>
      <c r="BNL23" s="337"/>
      <c r="BNM23" s="337"/>
      <c r="BNN23" s="337"/>
      <c r="BNO23" s="337"/>
      <c r="BNP23" s="337"/>
      <c r="BNQ23" s="337"/>
      <c r="BNR23" s="337"/>
      <c r="BNS23" s="337"/>
      <c r="BNT23" s="337"/>
      <c r="BNU23" s="337"/>
      <c r="BNV23" s="337"/>
      <c r="BNW23" s="337"/>
      <c r="BNX23" s="337"/>
      <c r="BNY23" s="337"/>
      <c r="BNZ23" s="337"/>
      <c r="BOA23" s="337"/>
      <c r="BOB23" s="337"/>
      <c r="BOC23" s="337"/>
      <c r="BOD23" s="337"/>
      <c r="BOE23" s="337"/>
      <c r="BOF23" s="337"/>
      <c r="BOG23" s="337"/>
      <c r="BOH23" s="337"/>
      <c r="BOI23" s="337"/>
      <c r="BOJ23" s="337"/>
      <c r="BOK23" s="337"/>
      <c r="BOL23" s="337"/>
      <c r="BOM23" s="337"/>
      <c r="BON23" s="337"/>
      <c r="BOO23" s="337"/>
      <c r="BOP23" s="337"/>
      <c r="BOQ23" s="337"/>
      <c r="BOR23" s="337"/>
      <c r="BOS23" s="337"/>
      <c r="BOT23" s="337"/>
      <c r="BOU23" s="337"/>
      <c r="BOV23" s="337"/>
    </row>
    <row r="24" spans="1:1764" s="38" customFormat="1" ht="40.5" customHeight="1">
      <c r="A24" s="374"/>
      <c r="B24" s="375"/>
      <c r="C24" s="311"/>
      <c r="D24" s="303"/>
      <c r="E24" s="373"/>
      <c r="F24" s="373"/>
      <c r="G24" s="207" t="s">
        <v>41</v>
      </c>
      <c r="H24" s="207">
        <v>754</v>
      </c>
      <c r="I24" s="402">
        <v>75415</v>
      </c>
      <c r="J24" s="464">
        <f>SUM(K24,L24)</f>
        <v>99000</v>
      </c>
      <c r="K24" s="465">
        <v>99000</v>
      </c>
      <c r="L24" s="463"/>
      <c r="M24" s="327"/>
      <c r="N24" s="335"/>
      <c r="O24" s="335"/>
      <c r="P24" s="335"/>
      <c r="Q24" s="114"/>
      <c r="R24" s="335"/>
      <c r="S24" s="335"/>
      <c r="T24" s="335"/>
      <c r="U24" s="335"/>
      <c r="V24" s="337"/>
      <c r="W24" s="337"/>
      <c r="X24" s="337"/>
      <c r="Y24" s="337"/>
      <c r="Z24" s="337"/>
      <c r="AA24" s="337"/>
      <c r="AB24" s="337"/>
      <c r="AC24" s="337"/>
      <c r="AD24" s="337"/>
      <c r="AE24" s="337"/>
      <c r="AF24" s="337"/>
      <c r="AG24" s="337"/>
      <c r="AH24" s="337"/>
      <c r="AI24" s="337"/>
      <c r="AJ24" s="337"/>
      <c r="AK24" s="337"/>
      <c r="AL24" s="337"/>
      <c r="AM24" s="337"/>
      <c r="AN24" s="337"/>
      <c r="AO24" s="337"/>
      <c r="AP24" s="337"/>
      <c r="AQ24" s="337"/>
      <c r="AR24" s="337"/>
      <c r="AS24" s="337"/>
      <c r="AT24" s="337"/>
      <c r="AU24" s="337"/>
      <c r="AV24" s="337"/>
      <c r="AW24" s="337"/>
      <c r="AX24" s="337"/>
      <c r="AY24" s="337"/>
      <c r="AZ24" s="337"/>
      <c r="BA24" s="337"/>
      <c r="BB24" s="337"/>
      <c r="BC24" s="337"/>
      <c r="BD24" s="337"/>
      <c r="BE24" s="337"/>
      <c r="BF24" s="337"/>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c r="CD24" s="337"/>
      <c r="CE24" s="337"/>
      <c r="CF24" s="337"/>
      <c r="CG24" s="337"/>
      <c r="CH24" s="337"/>
      <c r="CI24" s="337"/>
      <c r="CJ24" s="337"/>
      <c r="CK24" s="337"/>
      <c r="CL24" s="337"/>
      <c r="CM24" s="337"/>
      <c r="CN24" s="337"/>
      <c r="CO24" s="337"/>
      <c r="CP24" s="337"/>
      <c r="CQ24" s="337"/>
      <c r="CR24" s="337"/>
      <c r="CS24" s="337"/>
      <c r="CT24" s="337"/>
      <c r="CU24" s="337"/>
      <c r="CV24" s="337"/>
      <c r="CW24" s="337"/>
      <c r="CX24" s="337"/>
      <c r="CY24" s="337"/>
      <c r="CZ24" s="337"/>
      <c r="DA24" s="337"/>
      <c r="DB24" s="337"/>
      <c r="DC24" s="337"/>
      <c r="DD24" s="337"/>
      <c r="DE24" s="337"/>
      <c r="DF24" s="337"/>
      <c r="DG24" s="337"/>
      <c r="DH24" s="337"/>
      <c r="DI24" s="337"/>
      <c r="DJ24" s="337"/>
      <c r="DK24" s="337"/>
      <c r="DL24" s="337"/>
      <c r="DM24" s="337"/>
      <c r="DN24" s="337"/>
      <c r="DO24" s="337"/>
      <c r="DP24" s="337"/>
      <c r="DQ24" s="337"/>
      <c r="DR24" s="337"/>
      <c r="DS24" s="337"/>
      <c r="DT24" s="337"/>
      <c r="DU24" s="337"/>
      <c r="DV24" s="337"/>
      <c r="DW24" s="337"/>
      <c r="DX24" s="337"/>
      <c r="DY24" s="337"/>
      <c r="DZ24" s="337"/>
      <c r="EA24" s="337"/>
      <c r="EB24" s="337"/>
      <c r="EC24" s="337"/>
      <c r="ED24" s="337"/>
      <c r="EE24" s="337"/>
      <c r="EF24" s="337"/>
      <c r="EG24" s="337"/>
      <c r="EH24" s="337"/>
      <c r="EI24" s="337"/>
      <c r="EJ24" s="337"/>
      <c r="EK24" s="337"/>
      <c r="EL24" s="337"/>
      <c r="EM24" s="337"/>
      <c r="EN24" s="337"/>
      <c r="EO24" s="337"/>
      <c r="EP24" s="337"/>
      <c r="EQ24" s="337"/>
      <c r="ER24" s="337"/>
      <c r="ES24" s="337"/>
      <c r="ET24" s="337"/>
      <c r="EU24" s="337"/>
      <c r="EV24" s="337"/>
      <c r="EW24" s="337"/>
      <c r="EX24" s="337"/>
      <c r="EY24" s="337"/>
      <c r="EZ24" s="337"/>
      <c r="FA24" s="337"/>
      <c r="FB24" s="337"/>
      <c r="FC24" s="337"/>
      <c r="FD24" s="337"/>
      <c r="FE24" s="337"/>
      <c r="FF24" s="337"/>
      <c r="FG24" s="337"/>
      <c r="FH24" s="337"/>
      <c r="FI24" s="337"/>
      <c r="FJ24" s="337"/>
      <c r="FK24" s="337"/>
      <c r="FL24" s="337"/>
      <c r="FM24" s="337"/>
      <c r="FN24" s="337"/>
      <c r="FO24" s="337"/>
      <c r="FP24" s="337"/>
      <c r="FQ24" s="337"/>
      <c r="FR24" s="337"/>
      <c r="FS24" s="337"/>
      <c r="FT24" s="337"/>
      <c r="FU24" s="337"/>
      <c r="FV24" s="337"/>
      <c r="FW24" s="337"/>
      <c r="FX24" s="337"/>
      <c r="FY24" s="337"/>
      <c r="FZ24" s="337"/>
      <c r="GA24" s="337"/>
      <c r="GB24" s="337"/>
      <c r="GC24" s="337"/>
      <c r="GD24" s="337"/>
      <c r="GE24" s="337"/>
      <c r="GF24" s="337"/>
      <c r="GG24" s="337"/>
      <c r="GH24" s="337"/>
      <c r="GI24" s="337"/>
      <c r="GJ24" s="337"/>
      <c r="GK24" s="337"/>
      <c r="GL24" s="337"/>
      <c r="GM24" s="337"/>
      <c r="GN24" s="337"/>
      <c r="GO24" s="337"/>
      <c r="GP24" s="337"/>
      <c r="GQ24" s="337"/>
      <c r="GR24" s="337"/>
      <c r="GS24" s="337"/>
      <c r="GT24" s="337"/>
      <c r="GU24" s="337"/>
      <c r="GV24" s="337"/>
      <c r="GW24" s="337"/>
      <c r="GX24" s="337"/>
      <c r="GY24" s="337"/>
      <c r="GZ24" s="337"/>
      <c r="HA24" s="337"/>
      <c r="HB24" s="337"/>
      <c r="HC24" s="337"/>
      <c r="HD24" s="337"/>
      <c r="HE24" s="337"/>
      <c r="HF24" s="337"/>
      <c r="HG24" s="337"/>
      <c r="HH24" s="337"/>
      <c r="HI24" s="337"/>
      <c r="HJ24" s="337"/>
      <c r="HK24" s="337"/>
      <c r="HL24" s="337"/>
      <c r="HM24" s="337"/>
      <c r="HN24" s="337"/>
      <c r="HO24" s="337"/>
      <c r="HP24" s="337"/>
      <c r="HQ24" s="337"/>
      <c r="HR24" s="337"/>
      <c r="HS24" s="337"/>
      <c r="HT24" s="337"/>
      <c r="HU24" s="337"/>
      <c r="HV24" s="337"/>
      <c r="HW24" s="337"/>
      <c r="HX24" s="337"/>
      <c r="HY24" s="337"/>
      <c r="HZ24" s="337"/>
      <c r="IA24" s="337"/>
      <c r="IB24" s="337"/>
      <c r="IC24" s="337"/>
      <c r="ID24" s="337"/>
      <c r="IE24" s="337"/>
      <c r="IF24" s="337"/>
      <c r="IG24" s="337"/>
      <c r="IH24" s="337"/>
      <c r="II24" s="337"/>
      <c r="IJ24" s="337"/>
      <c r="IK24" s="337"/>
      <c r="IL24" s="337"/>
      <c r="IM24" s="337"/>
      <c r="IN24" s="337"/>
      <c r="IO24" s="337"/>
      <c r="IP24" s="337"/>
      <c r="IQ24" s="337"/>
      <c r="IR24" s="337"/>
      <c r="IS24" s="337"/>
      <c r="IT24" s="337"/>
      <c r="IU24" s="337"/>
      <c r="IV24" s="337"/>
      <c r="IW24" s="337"/>
      <c r="IX24" s="337"/>
      <c r="IY24" s="337"/>
      <c r="IZ24" s="337"/>
      <c r="JA24" s="337"/>
      <c r="JB24" s="337"/>
      <c r="JC24" s="337"/>
      <c r="JD24" s="337"/>
      <c r="JE24" s="337"/>
      <c r="JF24" s="337"/>
      <c r="JG24" s="337"/>
      <c r="JH24" s="337"/>
      <c r="JI24" s="337"/>
      <c r="JJ24" s="337"/>
      <c r="JK24" s="337"/>
      <c r="JL24" s="337"/>
      <c r="JM24" s="337"/>
      <c r="JN24" s="337"/>
      <c r="JO24" s="337"/>
      <c r="JP24" s="337"/>
      <c r="JQ24" s="337"/>
      <c r="JR24" s="337"/>
      <c r="JS24" s="337"/>
      <c r="JT24" s="337"/>
      <c r="JU24" s="337"/>
      <c r="JV24" s="337"/>
      <c r="JW24" s="337"/>
      <c r="JX24" s="337"/>
      <c r="JY24" s="337"/>
      <c r="JZ24" s="337"/>
      <c r="KA24" s="337"/>
      <c r="KB24" s="337"/>
      <c r="KC24" s="337"/>
      <c r="KD24" s="337"/>
      <c r="KE24" s="337"/>
      <c r="KF24" s="337"/>
      <c r="KG24" s="337"/>
      <c r="KH24" s="337"/>
      <c r="KI24" s="337"/>
      <c r="KJ24" s="337"/>
      <c r="KK24" s="337"/>
      <c r="KL24" s="337"/>
      <c r="KM24" s="337"/>
      <c r="KN24" s="337"/>
      <c r="KO24" s="337"/>
      <c r="KP24" s="337"/>
      <c r="KQ24" s="337"/>
      <c r="KR24" s="337"/>
      <c r="KS24" s="337"/>
      <c r="KT24" s="337"/>
      <c r="KU24" s="337"/>
      <c r="KV24" s="337"/>
      <c r="KW24" s="337"/>
      <c r="KX24" s="337"/>
      <c r="KY24" s="337"/>
      <c r="KZ24" s="337"/>
      <c r="LA24" s="337"/>
      <c r="LB24" s="337"/>
      <c r="LC24" s="337"/>
      <c r="LD24" s="337"/>
      <c r="LE24" s="337"/>
      <c r="LF24" s="337"/>
      <c r="LG24" s="337"/>
      <c r="LH24" s="337"/>
      <c r="LI24" s="337"/>
      <c r="LJ24" s="337"/>
      <c r="LK24" s="337"/>
      <c r="LL24" s="337"/>
      <c r="LM24" s="337"/>
      <c r="LN24" s="337"/>
      <c r="LO24" s="337"/>
      <c r="LP24" s="337"/>
      <c r="LQ24" s="337"/>
      <c r="LR24" s="337"/>
      <c r="LS24" s="337"/>
      <c r="LT24" s="337"/>
      <c r="LU24" s="337"/>
      <c r="LV24" s="337"/>
      <c r="LW24" s="337"/>
      <c r="LX24" s="337"/>
      <c r="LY24" s="337"/>
      <c r="LZ24" s="337"/>
      <c r="MA24" s="337"/>
      <c r="MB24" s="337"/>
      <c r="MC24" s="337"/>
      <c r="MD24" s="337"/>
      <c r="ME24" s="337"/>
      <c r="MF24" s="337"/>
      <c r="MG24" s="337"/>
      <c r="MH24" s="337"/>
      <c r="MI24" s="337"/>
      <c r="MJ24" s="337"/>
      <c r="MK24" s="337"/>
      <c r="ML24" s="337"/>
      <c r="MM24" s="337"/>
      <c r="MN24" s="337"/>
      <c r="MO24" s="337"/>
      <c r="MP24" s="337"/>
      <c r="MQ24" s="337"/>
      <c r="MR24" s="337"/>
      <c r="MS24" s="337"/>
      <c r="MT24" s="337"/>
      <c r="MU24" s="337"/>
      <c r="MV24" s="337"/>
      <c r="MW24" s="337"/>
      <c r="MX24" s="337"/>
      <c r="MY24" s="337"/>
      <c r="MZ24" s="337"/>
      <c r="NA24" s="337"/>
      <c r="NB24" s="337"/>
      <c r="NC24" s="337"/>
      <c r="ND24" s="337"/>
      <c r="NE24" s="337"/>
      <c r="NF24" s="337"/>
      <c r="NG24" s="337"/>
      <c r="NH24" s="337"/>
      <c r="NI24" s="337"/>
      <c r="NJ24" s="337"/>
      <c r="NK24" s="337"/>
      <c r="NL24" s="337"/>
      <c r="NM24" s="337"/>
      <c r="NN24" s="337"/>
      <c r="NO24" s="337"/>
      <c r="NP24" s="337"/>
      <c r="NQ24" s="337"/>
      <c r="NR24" s="337"/>
      <c r="NS24" s="337"/>
      <c r="NT24" s="337"/>
      <c r="NU24" s="337"/>
      <c r="NV24" s="337"/>
      <c r="NW24" s="337"/>
      <c r="NX24" s="337"/>
      <c r="NY24" s="337"/>
      <c r="NZ24" s="337"/>
      <c r="OA24" s="337"/>
      <c r="OB24" s="337"/>
      <c r="OC24" s="337"/>
      <c r="OD24" s="337"/>
      <c r="OE24" s="337"/>
      <c r="OF24" s="337"/>
      <c r="OG24" s="337"/>
      <c r="OH24" s="337"/>
      <c r="OI24" s="337"/>
      <c r="OJ24" s="337"/>
      <c r="OK24" s="337"/>
      <c r="OL24" s="337"/>
      <c r="OM24" s="337"/>
      <c r="ON24" s="337"/>
      <c r="OO24" s="337"/>
      <c r="OP24" s="337"/>
      <c r="OQ24" s="337"/>
      <c r="OR24" s="337"/>
      <c r="OS24" s="337"/>
      <c r="OT24" s="337"/>
      <c r="OU24" s="337"/>
      <c r="OV24" s="337"/>
      <c r="OW24" s="337"/>
      <c r="OX24" s="337"/>
      <c r="OY24" s="337"/>
      <c r="OZ24" s="337"/>
      <c r="PA24" s="337"/>
      <c r="PB24" s="337"/>
      <c r="PC24" s="337"/>
      <c r="PD24" s="337"/>
      <c r="PE24" s="337"/>
      <c r="PF24" s="337"/>
      <c r="PG24" s="337"/>
      <c r="PH24" s="337"/>
      <c r="PI24" s="337"/>
      <c r="PJ24" s="337"/>
      <c r="PK24" s="337"/>
      <c r="PL24" s="337"/>
      <c r="PM24" s="337"/>
      <c r="PN24" s="337"/>
      <c r="PO24" s="337"/>
      <c r="PP24" s="337"/>
      <c r="PQ24" s="337"/>
      <c r="PR24" s="337"/>
      <c r="PS24" s="337"/>
      <c r="PT24" s="337"/>
      <c r="PU24" s="337"/>
      <c r="PV24" s="337"/>
      <c r="PW24" s="337"/>
      <c r="PX24" s="337"/>
      <c r="PY24" s="337"/>
      <c r="PZ24" s="337"/>
      <c r="QA24" s="337"/>
      <c r="QB24" s="337"/>
      <c r="QC24" s="337"/>
      <c r="QD24" s="337"/>
      <c r="QE24" s="337"/>
      <c r="QF24" s="337"/>
      <c r="QG24" s="337"/>
      <c r="QH24" s="337"/>
      <c r="QI24" s="337"/>
      <c r="QJ24" s="337"/>
      <c r="QK24" s="337"/>
      <c r="QL24" s="337"/>
      <c r="QM24" s="337"/>
      <c r="QN24" s="337"/>
      <c r="QO24" s="337"/>
      <c r="QP24" s="337"/>
      <c r="QQ24" s="337"/>
      <c r="QR24" s="337"/>
      <c r="QS24" s="337"/>
      <c r="QT24" s="337"/>
      <c r="QU24" s="337"/>
      <c r="QV24" s="337"/>
      <c r="QW24" s="337"/>
      <c r="QX24" s="337"/>
      <c r="QY24" s="337"/>
      <c r="QZ24" s="337"/>
      <c r="RA24" s="337"/>
      <c r="RB24" s="337"/>
      <c r="RC24" s="337"/>
      <c r="RD24" s="337"/>
      <c r="RE24" s="337"/>
      <c r="RF24" s="337"/>
      <c r="RG24" s="337"/>
      <c r="RH24" s="337"/>
      <c r="RI24" s="337"/>
      <c r="RJ24" s="337"/>
      <c r="RK24" s="337"/>
      <c r="RL24" s="337"/>
      <c r="RM24" s="337"/>
      <c r="RN24" s="337"/>
      <c r="RO24" s="337"/>
      <c r="RP24" s="337"/>
      <c r="RQ24" s="337"/>
      <c r="RR24" s="337"/>
      <c r="RS24" s="337"/>
      <c r="RT24" s="337"/>
      <c r="RU24" s="337"/>
      <c r="RV24" s="337"/>
      <c r="RW24" s="337"/>
      <c r="RX24" s="337"/>
      <c r="RY24" s="337"/>
      <c r="RZ24" s="337"/>
      <c r="SA24" s="337"/>
      <c r="SB24" s="337"/>
      <c r="SC24" s="337"/>
      <c r="SD24" s="337"/>
      <c r="SE24" s="337"/>
      <c r="SF24" s="337"/>
      <c r="SG24" s="337"/>
      <c r="SH24" s="337"/>
      <c r="SI24" s="337"/>
      <c r="SJ24" s="337"/>
      <c r="SK24" s="337"/>
      <c r="SL24" s="337"/>
      <c r="SM24" s="337"/>
      <c r="SN24" s="337"/>
      <c r="SO24" s="337"/>
      <c r="SP24" s="337"/>
      <c r="SQ24" s="337"/>
      <c r="SR24" s="337"/>
      <c r="SS24" s="337"/>
      <c r="ST24" s="337"/>
      <c r="SU24" s="337"/>
      <c r="SV24" s="337"/>
      <c r="SW24" s="337"/>
      <c r="SX24" s="337"/>
      <c r="SY24" s="337"/>
      <c r="SZ24" s="337"/>
      <c r="TA24" s="337"/>
      <c r="TB24" s="337"/>
      <c r="TC24" s="337"/>
      <c r="TD24" s="337"/>
      <c r="TE24" s="337"/>
      <c r="TF24" s="337"/>
      <c r="TG24" s="337"/>
      <c r="TH24" s="337"/>
      <c r="TI24" s="337"/>
      <c r="TJ24" s="337"/>
      <c r="TK24" s="337"/>
      <c r="TL24" s="337"/>
      <c r="TM24" s="337"/>
      <c r="TN24" s="337"/>
      <c r="TO24" s="337"/>
      <c r="TP24" s="337"/>
      <c r="TQ24" s="337"/>
      <c r="TR24" s="337"/>
      <c r="TS24" s="337"/>
      <c r="TT24" s="337"/>
      <c r="TU24" s="337"/>
      <c r="TV24" s="337"/>
      <c r="TW24" s="337"/>
      <c r="TX24" s="337"/>
      <c r="TY24" s="337"/>
      <c r="TZ24" s="337"/>
      <c r="UA24" s="337"/>
      <c r="UB24" s="337"/>
      <c r="UC24" s="337"/>
      <c r="UD24" s="337"/>
      <c r="UE24" s="337"/>
      <c r="UF24" s="337"/>
      <c r="UG24" s="337"/>
      <c r="UH24" s="337"/>
      <c r="UI24" s="337"/>
      <c r="UJ24" s="337"/>
      <c r="UK24" s="337"/>
      <c r="UL24" s="337"/>
      <c r="UM24" s="337"/>
      <c r="UN24" s="337"/>
      <c r="UO24" s="337"/>
      <c r="UP24" s="337"/>
      <c r="UQ24" s="337"/>
      <c r="UR24" s="337"/>
      <c r="US24" s="337"/>
      <c r="UT24" s="337"/>
      <c r="UU24" s="337"/>
      <c r="UV24" s="337"/>
      <c r="UW24" s="337"/>
      <c r="UX24" s="337"/>
      <c r="UY24" s="337"/>
      <c r="UZ24" s="337"/>
      <c r="VA24" s="337"/>
      <c r="VB24" s="337"/>
      <c r="VC24" s="337"/>
      <c r="VD24" s="337"/>
      <c r="VE24" s="337"/>
      <c r="VF24" s="337"/>
      <c r="VG24" s="337"/>
      <c r="VH24" s="337"/>
      <c r="VI24" s="337"/>
      <c r="VJ24" s="337"/>
      <c r="VK24" s="337"/>
      <c r="VL24" s="337"/>
      <c r="VM24" s="337"/>
      <c r="VN24" s="337"/>
      <c r="VO24" s="337"/>
      <c r="VP24" s="337"/>
      <c r="VQ24" s="337"/>
      <c r="VR24" s="337"/>
      <c r="VS24" s="337"/>
      <c r="VT24" s="337"/>
      <c r="VU24" s="337"/>
      <c r="VV24" s="337"/>
      <c r="VW24" s="337"/>
      <c r="VX24" s="337"/>
      <c r="VY24" s="337"/>
      <c r="VZ24" s="337"/>
      <c r="WA24" s="337"/>
      <c r="WB24" s="337"/>
      <c r="WC24" s="337"/>
      <c r="WD24" s="337"/>
      <c r="WE24" s="337"/>
      <c r="WF24" s="337"/>
      <c r="WG24" s="337"/>
      <c r="WH24" s="337"/>
      <c r="WI24" s="337"/>
      <c r="WJ24" s="337"/>
      <c r="WK24" s="337"/>
      <c r="WL24" s="337"/>
      <c r="WM24" s="337"/>
      <c r="WN24" s="337"/>
      <c r="WO24" s="337"/>
      <c r="WP24" s="337"/>
      <c r="WQ24" s="337"/>
      <c r="WR24" s="337"/>
      <c r="WS24" s="337"/>
      <c r="WT24" s="337"/>
      <c r="WU24" s="337"/>
      <c r="WV24" s="337"/>
      <c r="WW24" s="337"/>
      <c r="WX24" s="337"/>
      <c r="WY24" s="337"/>
      <c r="WZ24" s="337"/>
      <c r="XA24" s="337"/>
      <c r="XB24" s="337"/>
      <c r="XC24" s="337"/>
      <c r="XD24" s="337"/>
      <c r="XE24" s="337"/>
      <c r="XF24" s="337"/>
      <c r="XG24" s="337"/>
      <c r="XH24" s="337"/>
      <c r="XI24" s="337"/>
      <c r="XJ24" s="337"/>
      <c r="XK24" s="337"/>
      <c r="XL24" s="337"/>
      <c r="XM24" s="337"/>
      <c r="XN24" s="337"/>
      <c r="XO24" s="337"/>
      <c r="XP24" s="337"/>
      <c r="XQ24" s="337"/>
      <c r="XR24" s="337"/>
      <c r="XS24" s="337"/>
      <c r="XT24" s="337"/>
      <c r="XU24" s="337"/>
      <c r="XV24" s="337"/>
      <c r="XW24" s="337"/>
      <c r="XX24" s="337"/>
      <c r="XY24" s="337"/>
      <c r="XZ24" s="337"/>
      <c r="YA24" s="337"/>
      <c r="YB24" s="337"/>
      <c r="YC24" s="337"/>
      <c r="YD24" s="337"/>
      <c r="YE24" s="337"/>
      <c r="YF24" s="337"/>
      <c r="YG24" s="337"/>
      <c r="YH24" s="337"/>
      <c r="YI24" s="337"/>
      <c r="YJ24" s="337"/>
      <c r="YK24" s="337"/>
      <c r="YL24" s="337"/>
      <c r="YM24" s="337"/>
      <c r="YN24" s="337"/>
      <c r="YO24" s="337"/>
      <c r="YP24" s="337"/>
      <c r="YQ24" s="337"/>
      <c r="YR24" s="337"/>
      <c r="YS24" s="337"/>
      <c r="YT24" s="337"/>
      <c r="YU24" s="337"/>
      <c r="YV24" s="337"/>
      <c r="YW24" s="337"/>
      <c r="YX24" s="337"/>
      <c r="YY24" s="337"/>
      <c r="YZ24" s="337"/>
      <c r="ZA24" s="337"/>
      <c r="ZB24" s="337"/>
      <c r="ZC24" s="337"/>
      <c r="ZD24" s="337"/>
      <c r="ZE24" s="337"/>
      <c r="ZF24" s="337"/>
      <c r="ZG24" s="337"/>
      <c r="ZH24" s="337"/>
      <c r="ZI24" s="337"/>
      <c r="ZJ24" s="337"/>
      <c r="ZK24" s="337"/>
      <c r="ZL24" s="337"/>
      <c r="ZM24" s="337"/>
      <c r="ZN24" s="337"/>
      <c r="ZO24" s="337"/>
      <c r="ZP24" s="337"/>
      <c r="ZQ24" s="337"/>
      <c r="ZR24" s="337"/>
      <c r="ZS24" s="337"/>
      <c r="ZT24" s="337"/>
      <c r="ZU24" s="337"/>
      <c r="ZV24" s="337"/>
      <c r="ZW24" s="337"/>
      <c r="ZX24" s="337"/>
      <c r="ZY24" s="337"/>
      <c r="ZZ24" s="337"/>
      <c r="AAA24" s="337"/>
      <c r="AAB24" s="337"/>
      <c r="AAC24" s="337"/>
      <c r="AAD24" s="337"/>
      <c r="AAE24" s="337"/>
      <c r="AAF24" s="337"/>
      <c r="AAG24" s="337"/>
      <c r="AAH24" s="337"/>
      <c r="AAI24" s="337"/>
      <c r="AAJ24" s="337"/>
      <c r="AAK24" s="337"/>
      <c r="AAL24" s="337"/>
      <c r="AAM24" s="337"/>
      <c r="AAN24" s="337"/>
      <c r="AAO24" s="337"/>
      <c r="AAP24" s="337"/>
      <c r="AAQ24" s="337"/>
      <c r="AAR24" s="337"/>
      <c r="AAS24" s="337"/>
      <c r="AAT24" s="337"/>
      <c r="AAU24" s="337"/>
      <c r="AAV24" s="337"/>
      <c r="AAW24" s="337"/>
      <c r="AAX24" s="337"/>
      <c r="AAY24" s="337"/>
      <c r="AAZ24" s="337"/>
      <c r="ABA24" s="337"/>
      <c r="ABB24" s="337"/>
      <c r="ABC24" s="337"/>
      <c r="ABD24" s="337"/>
      <c r="ABE24" s="337"/>
      <c r="ABF24" s="337"/>
      <c r="ABG24" s="337"/>
      <c r="ABH24" s="337"/>
      <c r="ABI24" s="337"/>
      <c r="ABJ24" s="337"/>
      <c r="ABK24" s="337"/>
      <c r="ABL24" s="337"/>
      <c r="ABM24" s="337"/>
      <c r="ABN24" s="337"/>
      <c r="ABO24" s="337"/>
      <c r="ABP24" s="337"/>
      <c r="ABQ24" s="337"/>
      <c r="ABR24" s="337"/>
      <c r="ABS24" s="337"/>
      <c r="ABT24" s="337"/>
      <c r="ABU24" s="337"/>
      <c r="ABV24" s="337"/>
      <c r="ABW24" s="337"/>
      <c r="ABX24" s="337"/>
      <c r="ABY24" s="337"/>
      <c r="ABZ24" s="337"/>
      <c r="ACA24" s="337"/>
      <c r="ACB24" s="337"/>
      <c r="ACC24" s="337"/>
      <c r="ACD24" s="337"/>
      <c r="ACE24" s="337"/>
      <c r="ACF24" s="337"/>
      <c r="ACG24" s="337"/>
      <c r="ACH24" s="337"/>
      <c r="ACI24" s="337"/>
      <c r="ACJ24" s="337"/>
      <c r="ACK24" s="337"/>
      <c r="ACL24" s="337"/>
      <c r="ACM24" s="337"/>
      <c r="ACN24" s="337"/>
      <c r="ACO24" s="337"/>
      <c r="ACP24" s="337"/>
      <c r="ACQ24" s="337"/>
      <c r="ACR24" s="337"/>
      <c r="ACS24" s="337"/>
      <c r="ACT24" s="337"/>
      <c r="ACU24" s="337"/>
      <c r="ACV24" s="337"/>
      <c r="ACW24" s="337"/>
      <c r="ACX24" s="337"/>
      <c r="ACY24" s="337"/>
      <c r="ACZ24" s="337"/>
      <c r="ADA24" s="337"/>
      <c r="ADB24" s="337"/>
      <c r="ADC24" s="337"/>
      <c r="ADD24" s="337"/>
      <c r="ADE24" s="337"/>
      <c r="ADF24" s="337"/>
      <c r="ADG24" s="337"/>
      <c r="ADH24" s="337"/>
      <c r="ADI24" s="337"/>
      <c r="ADJ24" s="337"/>
      <c r="ADK24" s="337"/>
      <c r="ADL24" s="337"/>
      <c r="ADM24" s="337"/>
      <c r="ADN24" s="337"/>
      <c r="ADO24" s="337"/>
      <c r="ADP24" s="337"/>
      <c r="ADQ24" s="337"/>
      <c r="ADR24" s="337"/>
      <c r="ADS24" s="337"/>
      <c r="ADT24" s="337"/>
      <c r="ADU24" s="337"/>
      <c r="ADV24" s="337"/>
      <c r="ADW24" s="337"/>
      <c r="ADX24" s="337"/>
      <c r="ADY24" s="337"/>
      <c r="ADZ24" s="337"/>
      <c r="AEA24" s="337"/>
      <c r="AEB24" s="337"/>
      <c r="AEC24" s="337"/>
      <c r="AED24" s="337"/>
      <c r="AEE24" s="337"/>
      <c r="AEF24" s="337"/>
      <c r="AEG24" s="337"/>
      <c r="AEH24" s="337"/>
      <c r="AEI24" s="337"/>
      <c r="AEJ24" s="337"/>
      <c r="AEK24" s="337"/>
      <c r="AEL24" s="337"/>
      <c r="AEM24" s="337"/>
      <c r="AEN24" s="337"/>
      <c r="AEO24" s="337"/>
      <c r="AEP24" s="337"/>
      <c r="AEQ24" s="337"/>
      <c r="AER24" s="337"/>
      <c r="AES24" s="337"/>
      <c r="AET24" s="337"/>
      <c r="AEU24" s="337"/>
      <c r="AEV24" s="337"/>
      <c r="AEW24" s="337"/>
      <c r="AEX24" s="337"/>
      <c r="AEY24" s="337"/>
      <c r="AEZ24" s="337"/>
      <c r="AFA24" s="337"/>
      <c r="AFB24" s="337"/>
      <c r="AFC24" s="337"/>
      <c r="AFD24" s="337"/>
      <c r="AFE24" s="337"/>
      <c r="AFF24" s="337"/>
      <c r="AFG24" s="337"/>
      <c r="AFH24" s="337"/>
      <c r="AFI24" s="337"/>
      <c r="AFJ24" s="337"/>
      <c r="AFK24" s="337"/>
      <c r="AFL24" s="337"/>
      <c r="AFM24" s="337"/>
      <c r="AFN24" s="337"/>
      <c r="AFO24" s="337"/>
      <c r="AFP24" s="337"/>
      <c r="AFQ24" s="337"/>
      <c r="AFR24" s="337"/>
      <c r="AFS24" s="337"/>
      <c r="AFT24" s="337"/>
      <c r="AFU24" s="337"/>
      <c r="AFV24" s="337"/>
      <c r="AFW24" s="337"/>
      <c r="AFX24" s="337"/>
      <c r="AFY24" s="337"/>
      <c r="AFZ24" s="337"/>
      <c r="AGA24" s="337"/>
      <c r="AGB24" s="337"/>
      <c r="AGC24" s="337"/>
      <c r="AGD24" s="337"/>
      <c r="AGE24" s="337"/>
      <c r="AGF24" s="337"/>
      <c r="AGG24" s="337"/>
      <c r="AGH24" s="337"/>
      <c r="AGI24" s="337"/>
      <c r="AGJ24" s="337"/>
      <c r="AGK24" s="337"/>
      <c r="AGL24" s="337"/>
      <c r="AGM24" s="337"/>
      <c r="AGN24" s="337"/>
      <c r="AGO24" s="337"/>
      <c r="AGP24" s="337"/>
      <c r="AGQ24" s="337"/>
      <c r="AGR24" s="337"/>
      <c r="AGS24" s="337"/>
      <c r="AGT24" s="337"/>
      <c r="AGU24" s="337"/>
      <c r="AGV24" s="337"/>
      <c r="AGW24" s="337"/>
      <c r="AGX24" s="337"/>
      <c r="AGY24" s="337"/>
      <c r="AGZ24" s="337"/>
      <c r="AHA24" s="337"/>
      <c r="AHB24" s="337"/>
      <c r="AHC24" s="337"/>
      <c r="AHD24" s="337"/>
      <c r="AHE24" s="337"/>
      <c r="AHF24" s="337"/>
      <c r="AHG24" s="337"/>
      <c r="AHH24" s="337"/>
      <c r="AHI24" s="337"/>
      <c r="AHJ24" s="337"/>
      <c r="AHK24" s="337"/>
      <c r="AHL24" s="337"/>
      <c r="AHM24" s="337"/>
      <c r="AHN24" s="337"/>
      <c r="AHO24" s="337"/>
      <c r="AHP24" s="337"/>
      <c r="AHQ24" s="337"/>
      <c r="AHR24" s="337"/>
      <c r="AHS24" s="337"/>
      <c r="AHT24" s="337"/>
      <c r="AHU24" s="337"/>
      <c r="AHV24" s="337"/>
      <c r="AHW24" s="337"/>
      <c r="AHX24" s="337"/>
      <c r="AHY24" s="337"/>
      <c r="AHZ24" s="337"/>
      <c r="AIA24" s="337"/>
      <c r="AIB24" s="337"/>
      <c r="AIC24" s="337"/>
      <c r="AID24" s="337"/>
      <c r="AIE24" s="337"/>
      <c r="AIF24" s="337"/>
      <c r="AIG24" s="337"/>
      <c r="AIH24" s="337"/>
      <c r="AII24" s="337"/>
      <c r="AIJ24" s="337"/>
      <c r="AIK24" s="337"/>
      <c r="AIL24" s="337"/>
      <c r="AIM24" s="337"/>
      <c r="AIN24" s="337"/>
      <c r="AIO24" s="337"/>
      <c r="AIP24" s="337"/>
      <c r="AIQ24" s="337"/>
      <c r="AIR24" s="337"/>
      <c r="AIS24" s="337"/>
      <c r="AIT24" s="337"/>
      <c r="AIU24" s="337"/>
      <c r="AIV24" s="337"/>
      <c r="AIW24" s="337"/>
      <c r="AIX24" s="337"/>
      <c r="AIY24" s="337"/>
      <c r="AIZ24" s="337"/>
      <c r="AJA24" s="337"/>
      <c r="AJB24" s="337"/>
      <c r="AJC24" s="337"/>
      <c r="AJD24" s="337"/>
      <c r="AJE24" s="337"/>
      <c r="AJF24" s="337"/>
      <c r="AJG24" s="337"/>
      <c r="AJH24" s="337"/>
      <c r="AJI24" s="337"/>
      <c r="AJJ24" s="337"/>
      <c r="AJK24" s="337"/>
      <c r="AJL24" s="337"/>
      <c r="AJM24" s="337"/>
      <c r="AJN24" s="337"/>
      <c r="AJO24" s="337"/>
      <c r="AJP24" s="337"/>
      <c r="AJQ24" s="337"/>
      <c r="AJR24" s="337"/>
      <c r="AJS24" s="337"/>
      <c r="AJT24" s="337"/>
      <c r="AJU24" s="337"/>
      <c r="AJV24" s="337"/>
      <c r="AJW24" s="337"/>
      <c r="AJX24" s="337"/>
      <c r="AJY24" s="337"/>
      <c r="AJZ24" s="337"/>
      <c r="AKA24" s="337"/>
      <c r="AKB24" s="337"/>
      <c r="AKC24" s="337"/>
      <c r="AKD24" s="337"/>
      <c r="AKE24" s="337"/>
      <c r="AKF24" s="337"/>
      <c r="AKG24" s="337"/>
      <c r="AKH24" s="337"/>
      <c r="AKI24" s="337"/>
      <c r="AKJ24" s="337"/>
      <c r="AKK24" s="337"/>
      <c r="AKL24" s="337"/>
      <c r="AKM24" s="337"/>
      <c r="AKN24" s="337"/>
      <c r="AKO24" s="337"/>
      <c r="AKP24" s="337"/>
      <c r="AKQ24" s="337"/>
      <c r="AKR24" s="337"/>
      <c r="AKS24" s="337"/>
      <c r="AKT24" s="337"/>
      <c r="AKU24" s="337"/>
      <c r="AKV24" s="337"/>
      <c r="AKW24" s="337"/>
      <c r="AKX24" s="337"/>
      <c r="AKY24" s="337"/>
      <c r="AKZ24" s="337"/>
      <c r="ALA24" s="337"/>
      <c r="ALB24" s="337"/>
      <c r="ALC24" s="337"/>
      <c r="ALD24" s="337"/>
      <c r="ALE24" s="337"/>
      <c r="ALF24" s="337"/>
      <c r="ALG24" s="337"/>
      <c r="ALH24" s="337"/>
      <c r="ALI24" s="337"/>
      <c r="ALJ24" s="337"/>
      <c r="ALK24" s="337"/>
      <c r="ALL24" s="337"/>
      <c r="ALM24" s="337"/>
      <c r="ALN24" s="337"/>
      <c r="ALO24" s="337"/>
      <c r="ALP24" s="337"/>
      <c r="ALQ24" s="337"/>
      <c r="ALR24" s="337"/>
      <c r="ALS24" s="337"/>
      <c r="ALT24" s="337"/>
      <c r="ALU24" s="337"/>
      <c r="ALV24" s="337"/>
      <c r="ALW24" s="337"/>
      <c r="ALX24" s="337"/>
      <c r="ALY24" s="337"/>
      <c r="ALZ24" s="337"/>
      <c r="AMA24" s="337"/>
      <c r="AMB24" s="337"/>
      <c r="AMC24" s="337"/>
      <c r="AMD24" s="337"/>
      <c r="AME24" s="337"/>
      <c r="AMF24" s="337"/>
      <c r="AMG24" s="337"/>
      <c r="AMH24" s="337"/>
      <c r="AMI24" s="337"/>
      <c r="AMJ24" s="337"/>
      <c r="AMK24" s="337"/>
      <c r="AML24" s="337"/>
      <c r="AMM24" s="337"/>
      <c r="AMN24" s="337"/>
      <c r="AMO24" s="337"/>
      <c r="AMP24" s="337"/>
      <c r="AMQ24" s="337"/>
      <c r="AMR24" s="337"/>
      <c r="AMS24" s="337"/>
      <c r="AMT24" s="337"/>
      <c r="AMU24" s="337"/>
      <c r="AMV24" s="337"/>
      <c r="AMW24" s="337"/>
      <c r="AMX24" s="337"/>
      <c r="AMY24" s="337"/>
      <c r="AMZ24" s="337"/>
      <c r="ANA24" s="337"/>
      <c r="ANB24" s="337"/>
      <c r="ANC24" s="337"/>
      <c r="AND24" s="337"/>
      <c r="ANE24" s="337"/>
      <c r="ANF24" s="337"/>
      <c r="ANG24" s="337"/>
      <c r="ANH24" s="337"/>
      <c r="ANI24" s="337"/>
      <c r="ANJ24" s="337"/>
      <c r="ANK24" s="337"/>
      <c r="ANL24" s="337"/>
      <c r="ANM24" s="337"/>
      <c r="ANN24" s="337"/>
      <c r="ANO24" s="337"/>
      <c r="ANP24" s="337"/>
      <c r="ANQ24" s="337"/>
      <c r="ANR24" s="337"/>
      <c r="ANS24" s="337"/>
      <c r="ANT24" s="337"/>
      <c r="ANU24" s="337"/>
      <c r="ANV24" s="337"/>
      <c r="ANW24" s="337"/>
      <c r="ANX24" s="337"/>
      <c r="ANY24" s="337"/>
      <c r="ANZ24" s="337"/>
      <c r="AOA24" s="337"/>
      <c r="AOB24" s="337"/>
      <c r="AOC24" s="337"/>
      <c r="AOD24" s="337"/>
      <c r="AOE24" s="337"/>
      <c r="AOF24" s="337"/>
      <c r="AOG24" s="337"/>
      <c r="AOH24" s="337"/>
      <c r="AOI24" s="337"/>
      <c r="AOJ24" s="337"/>
      <c r="AOK24" s="337"/>
      <c r="AOL24" s="337"/>
      <c r="AOM24" s="337"/>
      <c r="AON24" s="337"/>
      <c r="AOO24" s="337"/>
      <c r="AOP24" s="337"/>
      <c r="AOQ24" s="337"/>
      <c r="AOR24" s="337"/>
      <c r="AOS24" s="337"/>
      <c r="AOT24" s="337"/>
      <c r="AOU24" s="337"/>
      <c r="AOV24" s="337"/>
      <c r="AOW24" s="337"/>
      <c r="AOX24" s="337"/>
      <c r="AOY24" s="337"/>
      <c r="AOZ24" s="337"/>
      <c r="APA24" s="337"/>
      <c r="APB24" s="337"/>
      <c r="APC24" s="337"/>
      <c r="APD24" s="337"/>
      <c r="APE24" s="337"/>
      <c r="APF24" s="337"/>
      <c r="APG24" s="337"/>
      <c r="APH24" s="337"/>
      <c r="API24" s="337"/>
      <c r="APJ24" s="337"/>
      <c r="APK24" s="337"/>
      <c r="APL24" s="337"/>
      <c r="APM24" s="337"/>
      <c r="APN24" s="337"/>
      <c r="APO24" s="337"/>
      <c r="APP24" s="337"/>
      <c r="APQ24" s="337"/>
      <c r="APR24" s="337"/>
      <c r="APS24" s="337"/>
      <c r="APT24" s="337"/>
      <c r="APU24" s="337"/>
      <c r="APV24" s="337"/>
      <c r="APW24" s="337"/>
      <c r="APX24" s="337"/>
      <c r="APY24" s="337"/>
      <c r="APZ24" s="337"/>
      <c r="AQA24" s="337"/>
      <c r="AQB24" s="337"/>
      <c r="AQC24" s="337"/>
      <c r="AQD24" s="337"/>
      <c r="AQE24" s="337"/>
      <c r="AQF24" s="337"/>
      <c r="AQG24" s="337"/>
      <c r="AQH24" s="337"/>
      <c r="AQI24" s="337"/>
      <c r="AQJ24" s="337"/>
      <c r="AQK24" s="337"/>
      <c r="AQL24" s="337"/>
      <c r="AQM24" s="337"/>
      <c r="AQN24" s="337"/>
      <c r="AQO24" s="337"/>
      <c r="AQP24" s="337"/>
      <c r="AQQ24" s="337"/>
      <c r="AQR24" s="337"/>
      <c r="AQS24" s="337"/>
      <c r="AQT24" s="337"/>
      <c r="AQU24" s="337"/>
      <c r="AQV24" s="337"/>
      <c r="AQW24" s="337"/>
      <c r="AQX24" s="337"/>
      <c r="AQY24" s="337"/>
      <c r="AQZ24" s="337"/>
      <c r="ARA24" s="337"/>
      <c r="ARB24" s="337"/>
      <c r="ARC24" s="337"/>
      <c r="ARD24" s="337"/>
      <c r="ARE24" s="337"/>
      <c r="ARF24" s="337"/>
      <c r="ARG24" s="337"/>
      <c r="ARH24" s="337"/>
      <c r="ARI24" s="337"/>
      <c r="ARJ24" s="337"/>
      <c r="ARK24" s="337"/>
      <c r="ARL24" s="337"/>
      <c r="ARM24" s="337"/>
      <c r="ARN24" s="337"/>
      <c r="ARO24" s="337"/>
      <c r="ARP24" s="337"/>
      <c r="ARQ24" s="337"/>
      <c r="ARR24" s="337"/>
      <c r="ARS24" s="337"/>
      <c r="ART24" s="337"/>
      <c r="ARU24" s="337"/>
      <c r="ARV24" s="337"/>
      <c r="ARW24" s="337"/>
      <c r="ARX24" s="337"/>
      <c r="ARY24" s="337"/>
      <c r="ARZ24" s="337"/>
      <c r="ASA24" s="337"/>
      <c r="ASB24" s="337"/>
      <c r="ASC24" s="337"/>
      <c r="ASD24" s="337"/>
      <c r="ASE24" s="337"/>
      <c r="ASF24" s="337"/>
      <c r="ASG24" s="337"/>
      <c r="ASH24" s="337"/>
      <c r="ASI24" s="337"/>
      <c r="ASJ24" s="337"/>
      <c r="ASK24" s="337"/>
      <c r="ASL24" s="337"/>
      <c r="ASM24" s="337"/>
      <c r="ASN24" s="337"/>
      <c r="ASO24" s="337"/>
      <c r="ASP24" s="337"/>
      <c r="ASQ24" s="337"/>
      <c r="ASR24" s="337"/>
      <c r="ASS24" s="337"/>
      <c r="AST24" s="337"/>
      <c r="ASU24" s="337"/>
      <c r="ASV24" s="337"/>
      <c r="ASW24" s="337"/>
      <c r="ASX24" s="337"/>
      <c r="ASY24" s="337"/>
      <c r="ASZ24" s="337"/>
      <c r="ATA24" s="337"/>
      <c r="ATB24" s="337"/>
      <c r="ATC24" s="337"/>
      <c r="ATD24" s="337"/>
      <c r="ATE24" s="337"/>
      <c r="ATF24" s="337"/>
      <c r="ATG24" s="337"/>
      <c r="ATH24" s="337"/>
      <c r="ATI24" s="337"/>
      <c r="ATJ24" s="337"/>
      <c r="ATK24" s="337"/>
      <c r="ATL24" s="337"/>
      <c r="ATM24" s="337"/>
      <c r="ATN24" s="337"/>
      <c r="ATO24" s="337"/>
      <c r="ATP24" s="337"/>
      <c r="ATQ24" s="337"/>
      <c r="ATR24" s="337"/>
      <c r="ATS24" s="337"/>
      <c r="ATT24" s="337"/>
      <c r="ATU24" s="337"/>
      <c r="ATV24" s="337"/>
      <c r="ATW24" s="337"/>
      <c r="ATX24" s="337"/>
      <c r="ATY24" s="337"/>
      <c r="ATZ24" s="337"/>
      <c r="AUA24" s="337"/>
      <c r="AUB24" s="337"/>
      <c r="AUC24" s="337"/>
      <c r="AUD24" s="337"/>
      <c r="AUE24" s="337"/>
      <c r="AUF24" s="337"/>
      <c r="AUG24" s="337"/>
      <c r="AUH24" s="337"/>
      <c r="AUI24" s="337"/>
      <c r="AUJ24" s="337"/>
      <c r="AUK24" s="337"/>
      <c r="AUL24" s="337"/>
      <c r="AUM24" s="337"/>
      <c r="AUN24" s="337"/>
      <c r="AUO24" s="337"/>
      <c r="AUP24" s="337"/>
      <c r="AUQ24" s="337"/>
      <c r="AUR24" s="337"/>
      <c r="AUS24" s="337"/>
      <c r="AUT24" s="337"/>
      <c r="AUU24" s="337"/>
      <c r="AUV24" s="337"/>
      <c r="AUW24" s="337"/>
      <c r="AUX24" s="337"/>
      <c r="AUY24" s="337"/>
      <c r="AUZ24" s="337"/>
      <c r="AVA24" s="337"/>
      <c r="AVB24" s="337"/>
      <c r="AVC24" s="337"/>
      <c r="AVD24" s="337"/>
      <c r="AVE24" s="337"/>
      <c r="AVF24" s="337"/>
      <c r="AVG24" s="337"/>
      <c r="AVH24" s="337"/>
      <c r="AVI24" s="337"/>
      <c r="AVJ24" s="337"/>
      <c r="AVK24" s="337"/>
      <c r="AVL24" s="337"/>
      <c r="AVM24" s="337"/>
      <c r="AVN24" s="337"/>
      <c r="AVO24" s="337"/>
      <c r="AVP24" s="337"/>
      <c r="AVQ24" s="337"/>
      <c r="AVR24" s="337"/>
      <c r="AVS24" s="337"/>
      <c r="AVT24" s="337"/>
      <c r="AVU24" s="337"/>
      <c r="AVV24" s="337"/>
      <c r="AVW24" s="337"/>
      <c r="AVX24" s="337"/>
      <c r="AVY24" s="337"/>
      <c r="AVZ24" s="337"/>
      <c r="AWA24" s="337"/>
      <c r="AWB24" s="337"/>
      <c r="AWC24" s="337"/>
      <c r="AWD24" s="337"/>
      <c r="AWE24" s="337"/>
      <c r="AWF24" s="337"/>
      <c r="AWG24" s="337"/>
      <c r="AWH24" s="337"/>
      <c r="AWI24" s="337"/>
      <c r="AWJ24" s="337"/>
      <c r="AWK24" s="337"/>
      <c r="AWL24" s="337"/>
      <c r="AWM24" s="337"/>
      <c r="AWN24" s="337"/>
      <c r="AWO24" s="337"/>
      <c r="AWP24" s="337"/>
      <c r="AWQ24" s="337"/>
      <c r="AWR24" s="337"/>
      <c r="AWS24" s="337"/>
      <c r="AWT24" s="337"/>
      <c r="AWU24" s="337"/>
      <c r="AWV24" s="337"/>
      <c r="AWW24" s="337"/>
      <c r="AWX24" s="337"/>
      <c r="AWY24" s="337"/>
      <c r="AWZ24" s="337"/>
      <c r="AXA24" s="337"/>
      <c r="AXB24" s="337"/>
      <c r="AXC24" s="337"/>
      <c r="AXD24" s="337"/>
      <c r="AXE24" s="337"/>
      <c r="AXF24" s="337"/>
      <c r="AXG24" s="337"/>
      <c r="AXH24" s="337"/>
      <c r="AXI24" s="337"/>
      <c r="AXJ24" s="337"/>
      <c r="AXK24" s="337"/>
      <c r="AXL24" s="337"/>
      <c r="AXM24" s="337"/>
      <c r="AXN24" s="337"/>
      <c r="AXO24" s="337"/>
      <c r="AXP24" s="337"/>
      <c r="AXQ24" s="337"/>
      <c r="AXR24" s="337"/>
      <c r="AXS24" s="337"/>
      <c r="AXT24" s="337"/>
      <c r="AXU24" s="337"/>
      <c r="AXV24" s="337"/>
      <c r="AXW24" s="337"/>
      <c r="AXX24" s="337"/>
      <c r="AXY24" s="337"/>
      <c r="AXZ24" s="337"/>
      <c r="AYA24" s="337"/>
      <c r="AYB24" s="337"/>
      <c r="AYC24" s="337"/>
      <c r="AYD24" s="337"/>
      <c r="AYE24" s="337"/>
      <c r="AYF24" s="337"/>
      <c r="AYG24" s="337"/>
      <c r="AYH24" s="337"/>
      <c r="AYI24" s="337"/>
      <c r="AYJ24" s="337"/>
      <c r="AYK24" s="337"/>
      <c r="AYL24" s="337"/>
      <c r="AYM24" s="337"/>
      <c r="AYN24" s="337"/>
      <c r="AYO24" s="337"/>
      <c r="AYP24" s="337"/>
      <c r="AYQ24" s="337"/>
      <c r="AYR24" s="337"/>
      <c r="AYS24" s="337"/>
      <c r="AYT24" s="337"/>
      <c r="AYU24" s="337"/>
      <c r="AYV24" s="337"/>
      <c r="AYW24" s="337"/>
      <c r="AYX24" s="337"/>
      <c r="AYY24" s="337"/>
      <c r="AYZ24" s="337"/>
      <c r="AZA24" s="337"/>
      <c r="AZB24" s="337"/>
      <c r="AZC24" s="337"/>
      <c r="AZD24" s="337"/>
      <c r="AZE24" s="337"/>
      <c r="AZF24" s="337"/>
      <c r="AZG24" s="337"/>
      <c r="AZH24" s="337"/>
      <c r="AZI24" s="337"/>
      <c r="AZJ24" s="337"/>
      <c r="AZK24" s="337"/>
      <c r="AZL24" s="337"/>
      <c r="AZM24" s="337"/>
      <c r="AZN24" s="337"/>
      <c r="AZO24" s="337"/>
      <c r="AZP24" s="337"/>
      <c r="AZQ24" s="337"/>
      <c r="AZR24" s="337"/>
      <c r="AZS24" s="337"/>
      <c r="AZT24" s="337"/>
      <c r="AZU24" s="337"/>
      <c r="AZV24" s="337"/>
      <c r="AZW24" s="337"/>
      <c r="AZX24" s="337"/>
      <c r="AZY24" s="337"/>
      <c r="AZZ24" s="337"/>
      <c r="BAA24" s="337"/>
      <c r="BAB24" s="337"/>
      <c r="BAC24" s="337"/>
      <c r="BAD24" s="337"/>
      <c r="BAE24" s="337"/>
      <c r="BAF24" s="337"/>
      <c r="BAG24" s="337"/>
      <c r="BAH24" s="337"/>
      <c r="BAI24" s="337"/>
      <c r="BAJ24" s="337"/>
      <c r="BAK24" s="337"/>
      <c r="BAL24" s="337"/>
      <c r="BAM24" s="337"/>
      <c r="BAN24" s="337"/>
      <c r="BAO24" s="337"/>
      <c r="BAP24" s="337"/>
      <c r="BAQ24" s="337"/>
      <c r="BAR24" s="337"/>
      <c r="BAS24" s="337"/>
      <c r="BAT24" s="337"/>
      <c r="BAU24" s="337"/>
      <c r="BAV24" s="337"/>
      <c r="BAW24" s="337"/>
      <c r="BAX24" s="337"/>
      <c r="BAY24" s="337"/>
      <c r="BAZ24" s="337"/>
      <c r="BBA24" s="337"/>
      <c r="BBB24" s="337"/>
      <c r="BBC24" s="337"/>
      <c r="BBD24" s="337"/>
      <c r="BBE24" s="337"/>
      <c r="BBF24" s="337"/>
      <c r="BBG24" s="337"/>
      <c r="BBH24" s="337"/>
      <c r="BBI24" s="337"/>
      <c r="BBJ24" s="337"/>
      <c r="BBK24" s="337"/>
      <c r="BBL24" s="337"/>
      <c r="BBM24" s="337"/>
      <c r="BBN24" s="337"/>
      <c r="BBO24" s="337"/>
      <c r="BBP24" s="337"/>
      <c r="BBQ24" s="337"/>
      <c r="BBR24" s="337"/>
      <c r="BBS24" s="337"/>
      <c r="BBT24" s="337"/>
      <c r="BBU24" s="337"/>
      <c r="BBV24" s="337"/>
      <c r="BBW24" s="337"/>
      <c r="BBX24" s="337"/>
      <c r="BBY24" s="337"/>
      <c r="BBZ24" s="337"/>
      <c r="BCA24" s="337"/>
      <c r="BCB24" s="337"/>
      <c r="BCC24" s="337"/>
      <c r="BCD24" s="337"/>
      <c r="BCE24" s="337"/>
      <c r="BCF24" s="337"/>
      <c r="BCG24" s="337"/>
      <c r="BCH24" s="337"/>
      <c r="BCI24" s="337"/>
      <c r="BCJ24" s="337"/>
      <c r="BCK24" s="337"/>
      <c r="BCL24" s="337"/>
      <c r="BCM24" s="337"/>
      <c r="BCN24" s="337"/>
      <c r="BCO24" s="337"/>
      <c r="BCP24" s="337"/>
      <c r="BCQ24" s="337"/>
      <c r="BCR24" s="337"/>
      <c r="BCS24" s="337"/>
      <c r="BCT24" s="337"/>
      <c r="BCU24" s="337"/>
      <c r="BCV24" s="337"/>
      <c r="BCW24" s="337"/>
      <c r="BCX24" s="337"/>
      <c r="BCY24" s="337"/>
      <c r="BCZ24" s="337"/>
      <c r="BDA24" s="337"/>
      <c r="BDB24" s="337"/>
      <c r="BDC24" s="337"/>
      <c r="BDD24" s="337"/>
      <c r="BDE24" s="337"/>
      <c r="BDF24" s="337"/>
      <c r="BDG24" s="337"/>
      <c r="BDH24" s="337"/>
      <c r="BDI24" s="337"/>
      <c r="BDJ24" s="337"/>
      <c r="BDK24" s="337"/>
      <c r="BDL24" s="337"/>
      <c r="BDM24" s="337"/>
      <c r="BDN24" s="337"/>
      <c r="BDO24" s="337"/>
      <c r="BDP24" s="337"/>
      <c r="BDQ24" s="337"/>
      <c r="BDR24" s="337"/>
      <c r="BDS24" s="337"/>
      <c r="BDT24" s="337"/>
      <c r="BDU24" s="337"/>
      <c r="BDV24" s="337"/>
      <c r="BDW24" s="337"/>
      <c r="BDX24" s="337"/>
      <c r="BDY24" s="337"/>
      <c r="BDZ24" s="337"/>
      <c r="BEA24" s="337"/>
      <c r="BEB24" s="337"/>
      <c r="BEC24" s="337"/>
      <c r="BED24" s="337"/>
      <c r="BEE24" s="337"/>
      <c r="BEF24" s="337"/>
      <c r="BEG24" s="337"/>
      <c r="BEH24" s="337"/>
      <c r="BEI24" s="337"/>
      <c r="BEJ24" s="337"/>
      <c r="BEK24" s="337"/>
      <c r="BEL24" s="337"/>
      <c r="BEM24" s="337"/>
      <c r="BEN24" s="337"/>
      <c r="BEO24" s="337"/>
      <c r="BEP24" s="337"/>
      <c r="BEQ24" s="337"/>
      <c r="BER24" s="337"/>
      <c r="BES24" s="337"/>
      <c r="BET24" s="337"/>
      <c r="BEU24" s="337"/>
      <c r="BEV24" s="337"/>
      <c r="BEW24" s="337"/>
      <c r="BEX24" s="337"/>
      <c r="BEY24" s="337"/>
      <c r="BEZ24" s="337"/>
      <c r="BFA24" s="337"/>
      <c r="BFB24" s="337"/>
      <c r="BFC24" s="337"/>
      <c r="BFD24" s="337"/>
      <c r="BFE24" s="337"/>
      <c r="BFF24" s="337"/>
      <c r="BFG24" s="337"/>
      <c r="BFH24" s="337"/>
      <c r="BFI24" s="337"/>
      <c r="BFJ24" s="337"/>
      <c r="BFK24" s="337"/>
      <c r="BFL24" s="337"/>
      <c r="BFM24" s="337"/>
      <c r="BFN24" s="337"/>
      <c r="BFO24" s="337"/>
      <c r="BFP24" s="337"/>
      <c r="BFQ24" s="337"/>
      <c r="BFR24" s="337"/>
      <c r="BFS24" s="337"/>
      <c r="BFT24" s="337"/>
      <c r="BFU24" s="337"/>
      <c r="BFV24" s="337"/>
      <c r="BFW24" s="337"/>
      <c r="BFX24" s="337"/>
      <c r="BFY24" s="337"/>
      <c r="BFZ24" s="337"/>
      <c r="BGA24" s="337"/>
      <c r="BGB24" s="337"/>
      <c r="BGC24" s="337"/>
      <c r="BGD24" s="337"/>
      <c r="BGE24" s="337"/>
      <c r="BGF24" s="337"/>
      <c r="BGG24" s="337"/>
      <c r="BGH24" s="337"/>
      <c r="BGI24" s="337"/>
      <c r="BGJ24" s="337"/>
      <c r="BGK24" s="337"/>
      <c r="BGL24" s="337"/>
      <c r="BGM24" s="337"/>
      <c r="BGN24" s="337"/>
      <c r="BGO24" s="337"/>
      <c r="BGP24" s="337"/>
      <c r="BGQ24" s="337"/>
      <c r="BGR24" s="337"/>
      <c r="BGS24" s="337"/>
      <c r="BGT24" s="337"/>
      <c r="BGU24" s="337"/>
      <c r="BGV24" s="337"/>
      <c r="BGW24" s="337"/>
      <c r="BGX24" s="337"/>
      <c r="BGY24" s="337"/>
      <c r="BGZ24" s="337"/>
      <c r="BHA24" s="337"/>
      <c r="BHB24" s="337"/>
      <c r="BHC24" s="337"/>
      <c r="BHD24" s="337"/>
      <c r="BHE24" s="337"/>
      <c r="BHF24" s="337"/>
      <c r="BHG24" s="337"/>
      <c r="BHH24" s="337"/>
      <c r="BHI24" s="337"/>
      <c r="BHJ24" s="337"/>
      <c r="BHK24" s="337"/>
      <c r="BHL24" s="337"/>
      <c r="BHM24" s="337"/>
      <c r="BHN24" s="337"/>
      <c r="BHO24" s="337"/>
      <c r="BHP24" s="337"/>
      <c r="BHQ24" s="337"/>
      <c r="BHR24" s="337"/>
      <c r="BHS24" s="337"/>
      <c r="BHT24" s="337"/>
      <c r="BHU24" s="337"/>
      <c r="BHV24" s="337"/>
      <c r="BHW24" s="337"/>
      <c r="BHX24" s="337"/>
      <c r="BHY24" s="337"/>
      <c r="BHZ24" s="337"/>
      <c r="BIA24" s="337"/>
      <c r="BIB24" s="337"/>
      <c r="BIC24" s="337"/>
      <c r="BID24" s="337"/>
      <c r="BIE24" s="337"/>
      <c r="BIF24" s="337"/>
      <c r="BIG24" s="337"/>
      <c r="BIH24" s="337"/>
      <c r="BII24" s="337"/>
      <c r="BIJ24" s="337"/>
      <c r="BIK24" s="337"/>
      <c r="BIL24" s="337"/>
      <c r="BIM24" s="337"/>
      <c r="BIN24" s="337"/>
      <c r="BIO24" s="337"/>
      <c r="BIP24" s="337"/>
      <c r="BIQ24" s="337"/>
      <c r="BIR24" s="337"/>
      <c r="BIS24" s="337"/>
      <c r="BIT24" s="337"/>
      <c r="BIU24" s="337"/>
      <c r="BIV24" s="337"/>
      <c r="BIW24" s="337"/>
      <c r="BIX24" s="337"/>
      <c r="BIY24" s="337"/>
      <c r="BIZ24" s="337"/>
      <c r="BJA24" s="337"/>
      <c r="BJB24" s="337"/>
      <c r="BJC24" s="337"/>
      <c r="BJD24" s="337"/>
      <c r="BJE24" s="337"/>
      <c r="BJF24" s="337"/>
      <c r="BJG24" s="337"/>
      <c r="BJH24" s="337"/>
      <c r="BJI24" s="337"/>
      <c r="BJJ24" s="337"/>
      <c r="BJK24" s="337"/>
      <c r="BJL24" s="337"/>
      <c r="BJM24" s="337"/>
      <c r="BJN24" s="337"/>
      <c r="BJO24" s="337"/>
      <c r="BJP24" s="337"/>
      <c r="BJQ24" s="337"/>
      <c r="BJR24" s="337"/>
      <c r="BJS24" s="337"/>
      <c r="BJT24" s="337"/>
      <c r="BJU24" s="337"/>
      <c r="BJV24" s="337"/>
      <c r="BJW24" s="337"/>
      <c r="BJX24" s="337"/>
      <c r="BJY24" s="337"/>
      <c r="BJZ24" s="337"/>
      <c r="BKA24" s="337"/>
      <c r="BKB24" s="337"/>
      <c r="BKC24" s="337"/>
      <c r="BKD24" s="337"/>
      <c r="BKE24" s="337"/>
      <c r="BKF24" s="337"/>
      <c r="BKG24" s="337"/>
      <c r="BKH24" s="337"/>
      <c r="BKI24" s="337"/>
      <c r="BKJ24" s="337"/>
      <c r="BKK24" s="337"/>
      <c r="BKL24" s="337"/>
      <c r="BKM24" s="337"/>
      <c r="BKN24" s="337"/>
      <c r="BKO24" s="337"/>
      <c r="BKP24" s="337"/>
      <c r="BKQ24" s="337"/>
      <c r="BKR24" s="337"/>
      <c r="BKS24" s="337"/>
      <c r="BKT24" s="337"/>
      <c r="BKU24" s="337"/>
      <c r="BKV24" s="337"/>
      <c r="BKW24" s="337"/>
      <c r="BKX24" s="337"/>
      <c r="BKY24" s="337"/>
      <c r="BKZ24" s="337"/>
      <c r="BLA24" s="337"/>
      <c r="BLB24" s="337"/>
      <c r="BLC24" s="337"/>
      <c r="BLD24" s="337"/>
      <c r="BLE24" s="337"/>
      <c r="BLF24" s="337"/>
      <c r="BLG24" s="337"/>
      <c r="BLH24" s="337"/>
      <c r="BLI24" s="337"/>
      <c r="BLJ24" s="337"/>
      <c r="BLK24" s="337"/>
      <c r="BLL24" s="337"/>
      <c r="BLM24" s="337"/>
      <c r="BLN24" s="337"/>
      <c r="BLO24" s="337"/>
      <c r="BLP24" s="337"/>
      <c r="BLQ24" s="337"/>
      <c r="BLR24" s="337"/>
      <c r="BLS24" s="337"/>
      <c r="BLT24" s="337"/>
      <c r="BLU24" s="337"/>
      <c r="BLV24" s="337"/>
      <c r="BLW24" s="337"/>
      <c r="BLX24" s="337"/>
      <c r="BLY24" s="337"/>
      <c r="BLZ24" s="337"/>
      <c r="BMA24" s="337"/>
      <c r="BMB24" s="337"/>
      <c r="BMC24" s="337"/>
      <c r="BMD24" s="337"/>
      <c r="BME24" s="337"/>
      <c r="BMF24" s="337"/>
      <c r="BMG24" s="337"/>
      <c r="BMH24" s="337"/>
      <c r="BMI24" s="337"/>
      <c r="BMJ24" s="337"/>
      <c r="BMK24" s="337"/>
      <c r="BML24" s="337"/>
      <c r="BMM24" s="337"/>
      <c r="BMN24" s="337"/>
      <c r="BMO24" s="337"/>
      <c r="BMP24" s="337"/>
      <c r="BMQ24" s="337"/>
      <c r="BMR24" s="337"/>
      <c r="BMS24" s="337"/>
      <c r="BMT24" s="337"/>
      <c r="BMU24" s="337"/>
      <c r="BMV24" s="337"/>
      <c r="BMW24" s="337"/>
      <c r="BMX24" s="337"/>
      <c r="BMY24" s="337"/>
      <c r="BMZ24" s="337"/>
      <c r="BNA24" s="337"/>
      <c r="BNB24" s="337"/>
      <c r="BNC24" s="337"/>
      <c r="BND24" s="337"/>
      <c r="BNE24" s="337"/>
      <c r="BNF24" s="337"/>
      <c r="BNG24" s="337"/>
      <c r="BNH24" s="337"/>
      <c r="BNI24" s="337"/>
      <c r="BNJ24" s="337"/>
      <c r="BNK24" s="337"/>
      <c r="BNL24" s="337"/>
      <c r="BNM24" s="337"/>
      <c r="BNN24" s="337"/>
      <c r="BNO24" s="337"/>
      <c r="BNP24" s="337"/>
      <c r="BNQ24" s="337"/>
      <c r="BNR24" s="337"/>
      <c r="BNS24" s="337"/>
      <c r="BNT24" s="337"/>
      <c r="BNU24" s="337"/>
      <c r="BNV24" s="337"/>
      <c r="BNW24" s="337"/>
      <c r="BNX24" s="337"/>
      <c r="BNY24" s="337"/>
      <c r="BNZ24" s="337"/>
      <c r="BOA24" s="337"/>
      <c r="BOB24" s="337"/>
      <c r="BOC24" s="337"/>
      <c r="BOD24" s="337"/>
      <c r="BOE24" s="337"/>
      <c r="BOF24" s="337"/>
      <c r="BOG24" s="337"/>
      <c r="BOH24" s="337"/>
      <c r="BOI24" s="337"/>
      <c r="BOJ24" s="337"/>
      <c r="BOK24" s="337"/>
      <c r="BOL24" s="337"/>
      <c r="BOM24" s="337"/>
      <c r="BON24" s="337"/>
      <c r="BOO24" s="337"/>
      <c r="BOP24" s="337"/>
      <c r="BOQ24" s="337"/>
      <c r="BOR24" s="337"/>
      <c r="BOS24" s="337"/>
      <c r="BOT24" s="337"/>
      <c r="BOU24" s="337"/>
      <c r="BOV24" s="337"/>
    </row>
    <row r="25" spans="1:1764" ht="40.5" customHeight="1">
      <c r="A25" s="47"/>
      <c r="B25" s="385"/>
      <c r="C25" s="312"/>
      <c r="D25" s="304"/>
      <c r="E25" s="44"/>
      <c r="F25" s="44"/>
      <c r="G25" s="208" t="s">
        <v>22</v>
      </c>
      <c r="H25" s="209" t="s">
        <v>23</v>
      </c>
      <c r="I25" s="403" t="s">
        <v>24</v>
      </c>
      <c r="J25" s="466">
        <f>SUM(K25,L25)</f>
        <v>131000</v>
      </c>
      <c r="K25" s="466">
        <v>131000</v>
      </c>
      <c r="L25" s="467"/>
      <c r="M25" s="114"/>
      <c r="N25" s="114"/>
      <c r="O25" s="114"/>
      <c r="P25" s="114"/>
      <c r="Q25" s="327"/>
      <c r="R25" s="114"/>
      <c r="S25" s="114"/>
      <c r="T25" s="114"/>
      <c r="U25" s="114"/>
    </row>
    <row r="26" spans="1:1764" s="39" customFormat="1" ht="65.25" customHeight="1">
      <c r="A26" s="579" t="s">
        <v>42</v>
      </c>
      <c r="B26" s="580" t="s">
        <v>43</v>
      </c>
      <c r="C26" s="382" t="s">
        <v>660</v>
      </c>
      <c r="D26" s="382" t="s">
        <v>661</v>
      </c>
      <c r="E26" s="246" t="s">
        <v>1241</v>
      </c>
      <c r="F26" s="33" t="s">
        <v>34</v>
      </c>
      <c r="G26" s="552"/>
      <c r="H26" s="552"/>
      <c r="I26" s="555"/>
      <c r="J26" s="559">
        <f t="shared" si="0"/>
        <v>6659100</v>
      </c>
      <c r="K26" s="559">
        <f>SUM(K28)</f>
        <v>6659100</v>
      </c>
      <c r="L26" s="557">
        <f>SUM(L28)</f>
        <v>0</v>
      </c>
      <c r="M26" s="327"/>
      <c r="N26" s="327"/>
      <c r="O26" s="327"/>
      <c r="P26" s="327"/>
      <c r="Q26" s="114"/>
      <c r="R26" s="327"/>
      <c r="S26" s="327"/>
      <c r="T26" s="327"/>
      <c r="U26" s="327"/>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8"/>
      <c r="BC26" s="338"/>
      <c r="BD26" s="338"/>
      <c r="BE26" s="338"/>
      <c r="BF26" s="338"/>
      <c r="BG26" s="338"/>
      <c r="BH26" s="338"/>
      <c r="BI26" s="338"/>
      <c r="BJ26" s="338"/>
      <c r="BK26" s="338"/>
      <c r="BL26" s="338"/>
      <c r="BM26" s="338"/>
      <c r="BN26" s="338"/>
      <c r="BO26" s="338"/>
      <c r="BP26" s="338"/>
      <c r="BQ26" s="338"/>
      <c r="BR26" s="338"/>
      <c r="BS26" s="338"/>
      <c r="BT26" s="338"/>
      <c r="BU26" s="338"/>
      <c r="BV26" s="338"/>
      <c r="BW26" s="338"/>
      <c r="BX26" s="338"/>
      <c r="BY26" s="338"/>
      <c r="BZ26" s="338"/>
      <c r="CA26" s="338"/>
      <c r="CB26" s="338"/>
      <c r="CC26" s="338"/>
      <c r="CD26" s="338"/>
      <c r="CE26" s="338"/>
      <c r="CF26" s="338"/>
      <c r="CG26" s="338"/>
      <c r="CH26" s="338"/>
      <c r="CI26" s="338"/>
      <c r="CJ26" s="338"/>
      <c r="CK26" s="338"/>
      <c r="CL26" s="338"/>
      <c r="CM26" s="338"/>
      <c r="CN26" s="338"/>
      <c r="CO26" s="338"/>
      <c r="CP26" s="338"/>
      <c r="CQ26" s="338"/>
      <c r="CR26" s="338"/>
      <c r="CS26" s="338"/>
      <c r="CT26" s="338"/>
      <c r="CU26" s="338"/>
      <c r="CV26" s="338"/>
      <c r="CW26" s="338"/>
      <c r="CX26" s="338"/>
      <c r="CY26" s="338"/>
      <c r="CZ26" s="338"/>
      <c r="DA26" s="338"/>
      <c r="DB26" s="338"/>
      <c r="DC26" s="338"/>
      <c r="DD26" s="338"/>
      <c r="DE26" s="338"/>
      <c r="DF26" s="338"/>
      <c r="DG26" s="338"/>
      <c r="DH26" s="338"/>
      <c r="DI26" s="338"/>
      <c r="DJ26" s="338"/>
      <c r="DK26" s="338"/>
      <c r="DL26" s="338"/>
      <c r="DM26" s="338"/>
      <c r="DN26" s="338"/>
      <c r="DO26" s="338"/>
      <c r="DP26" s="338"/>
      <c r="DQ26" s="338"/>
      <c r="DR26" s="338"/>
      <c r="DS26" s="338"/>
      <c r="DT26" s="338"/>
      <c r="DU26" s="338"/>
      <c r="DV26" s="338"/>
      <c r="DW26" s="338"/>
      <c r="DX26" s="338"/>
      <c r="DY26" s="338"/>
      <c r="DZ26" s="338"/>
      <c r="EA26" s="338"/>
      <c r="EB26" s="338"/>
      <c r="EC26" s="338"/>
      <c r="ED26" s="338"/>
      <c r="EE26" s="338"/>
      <c r="EF26" s="338"/>
      <c r="EG26" s="338"/>
      <c r="EH26" s="338"/>
      <c r="EI26" s="338"/>
      <c r="EJ26" s="338"/>
      <c r="EK26" s="338"/>
      <c r="EL26" s="338"/>
      <c r="EM26" s="338"/>
      <c r="EN26" s="338"/>
      <c r="EO26" s="338"/>
      <c r="EP26" s="338"/>
      <c r="EQ26" s="338"/>
      <c r="ER26" s="338"/>
      <c r="ES26" s="338"/>
      <c r="ET26" s="338"/>
      <c r="EU26" s="338"/>
      <c r="EV26" s="338"/>
      <c r="EW26" s="338"/>
      <c r="EX26" s="338"/>
      <c r="EY26" s="338"/>
      <c r="EZ26" s="338"/>
      <c r="FA26" s="338"/>
      <c r="FB26" s="338"/>
      <c r="FC26" s="338"/>
      <c r="FD26" s="338"/>
      <c r="FE26" s="338"/>
      <c r="FF26" s="338"/>
      <c r="FG26" s="338"/>
      <c r="FH26" s="338"/>
      <c r="FI26" s="338"/>
      <c r="FJ26" s="338"/>
      <c r="FK26" s="338"/>
      <c r="FL26" s="338"/>
      <c r="FM26" s="338"/>
      <c r="FN26" s="338"/>
      <c r="FO26" s="338"/>
      <c r="FP26" s="338"/>
      <c r="FQ26" s="338"/>
      <c r="FR26" s="338"/>
      <c r="FS26" s="338"/>
      <c r="FT26" s="338"/>
      <c r="FU26" s="338"/>
      <c r="FV26" s="338"/>
      <c r="FW26" s="338"/>
      <c r="FX26" s="338"/>
      <c r="FY26" s="338"/>
      <c r="FZ26" s="338"/>
      <c r="GA26" s="338"/>
      <c r="GB26" s="338"/>
      <c r="GC26" s="338"/>
      <c r="GD26" s="338"/>
      <c r="GE26" s="338"/>
      <c r="GF26" s="338"/>
      <c r="GG26" s="338"/>
      <c r="GH26" s="338"/>
      <c r="GI26" s="338"/>
      <c r="GJ26" s="338"/>
      <c r="GK26" s="338"/>
      <c r="GL26" s="338"/>
      <c r="GM26" s="338"/>
      <c r="GN26" s="338"/>
      <c r="GO26" s="338"/>
      <c r="GP26" s="338"/>
      <c r="GQ26" s="338"/>
      <c r="GR26" s="338"/>
      <c r="GS26" s="338"/>
      <c r="GT26" s="338"/>
      <c r="GU26" s="338"/>
      <c r="GV26" s="338"/>
      <c r="GW26" s="338"/>
      <c r="GX26" s="338"/>
      <c r="GY26" s="338"/>
      <c r="GZ26" s="338"/>
      <c r="HA26" s="338"/>
      <c r="HB26" s="338"/>
      <c r="HC26" s="338"/>
      <c r="HD26" s="338"/>
      <c r="HE26" s="338"/>
      <c r="HF26" s="338"/>
      <c r="HG26" s="338"/>
      <c r="HH26" s="338"/>
      <c r="HI26" s="338"/>
      <c r="HJ26" s="338"/>
      <c r="HK26" s="338"/>
      <c r="HL26" s="338"/>
      <c r="HM26" s="338"/>
      <c r="HN26" s="338"/>
      <c r="HO26" s="338"/>
      <c r="HP26" s="338"/>
      <c r="HQ26" s="338"/>
      <c r="HR26" s="338"/>
      <c r="HS26" s="338"/>
      <c r="HT26" s="338"/>
      <c r="HU26" s="338"/>
      <c r="HV26" s="338"/>
      <c r="HW26" s="338"/>
      <c r="HX26" s="338"/>
      <c r="HY26" s="338"/>
      <c r="HZ26" s="338"/>
      <c r="IA26" s="338"/>
      <c r="IB26" s="338"/>
      <c r="IC26" s="338"/>
      <c r="ID26" s="338"/>
      <c r="IE26" s="338"/>
      <c r="IF26" s="338"/>
      <c r="IG26" s="338"/>
      <c r="IH26" s="338"/>
      <c r="II26" s="338"/>
      <c r="IJ26" s="338"/>
      <c r="IK26" s="338"/>
      <c r="IL26" s="338"/>
      <c r="IM26" s="338"/>
      <c r="IN26" s="338"/>
      <c r="IO26" s="338"/>
      <c r="IP26" s="338"/>
      <c r="IQ26" s="338"/>
      <c r="IR26" s="338"/>
      <c r="IS26" s="338"/>
      <c r="IT26" s="338"/>
      <c r="IU26" s="338"/>
      <c r="IV26" s="338"/>
      <c r="IW26" s="338"/>
      <c r="IX26" s="338"/>
      <c r="IY26" s="338"/>
      <c r="IZ26" s="338"/>
      <c r="JA26" s="338"/>
      <c r="JB26" s="338"/>
      <c r="JC26" s="338"/>
      <c r="JD26" s="338"/>
      <c r="JE26" s="338"/>
      <c r="JF26" s="338"/>
      <c r="JG26" s="338"/>
      <c r="JH26" s="338"/>
      <c r="JI26" s="338"/>
      <c r="JJ26" s="338"/>
      <c r="JK26" s="338"/>
      <c r="JL26" s="338"/>
      <c r="JM26" s="338"/>
      <c r="JN26" s="338"/>
      <c r="JO26" s="338"/>
      <c r="JP26" s="338"/>
      <c r="JQ26" s="338"/>
      <c r="JR26" s="338"/>
      <c r="JS26" s="338"/>
      <c r="JT26" s="338"/>
      <c r="JU26" s="338"/>
      <c r="JV26" s="338"/>
      <c r="JW26" s="338"/>
      <c r="JX26" s="338"/>
      <c r="JY26" s="338"/>
      <c r="JZ26" s="338"/>
      <c r="KA26" s="338"/>
      <c r="KB26" s="338"/>
      <c r="KC26" s="338"/>
      <c r="KD26" s="338"/>
      <c r="KE26" s="338"/>
      <c r="KF26" s="338"/>
      <c r="KG26" s="338"/>
      <c r="KH26" s="338"/>
      <c r="KI26" s="338"/>
      <c r="KJ26" s="338"/>
      <c r="KK26" s="338"/>
      <c r="KL26" s="338"/>
      <c r="KM26" s="338"/>
      <c r="KN26" s="338"/>
      <c r="KO26" s="338"/>
      <c r="KP26" s="338"/>
      <c r="KQ26" s="338"/>
      <c r="KR26" s="338"/>
      <c r="KS26" s="338"/>
      <c r="KT26" s="338"/>
      <c r="KU26" s="338"/>
      <c r="KV26" s="338"/>
      <c r="KW26" s="338"/>
      <c r="KX26" s="338"/>
      <c r="KY26" s="338"/>
      <c r="KZ26" s="338"/>
      <c r="LA26" s="338"/>
      <c r="LB26" s="338"/>
      <c r="LC26" s="338"/>
      <c r="LD26" s="338"/>
      <c r="LE26" s="338"/>
      <c r="LF26" s="338"/>
      <c r="LG26" s="338"/>
      <c r="LH26" s="338"/>
      <c r="LI26" s="338"/>
      <c r="LJ26" s="338"/>
      <c r="LK26" s="338"/>
      <c r="LL26" s="338"/>
      <c r="LM26" s="338"/>
      <c r="LN26" s="338"/>
      <c r="LO26" s="338"/>
      <c r="LP26" s="338"/>
      <c r="LQ26" s="338"/>
      <c r="LR26" s="338"/>
      <c r="LS26" s="338"/>
      <c r="LT26" s="338"/>
      <c r="LU26" s="338"/>
      <c r="LV26" s="338"/>
      <c r="LW26" s="338"/>
      <c r="LX26" s="338"/>
      <c r="LY26" s="338"/>
      <c r="LZ26" s="338"/>
      <c r="MA26" s="338"/>
      <c r="MB26" s="338"/>
      <c r="MC26" s="338"/>
      <c r="MD26" s="338"/>
      <c r="ME26" s="338"/>
      <c r="MF26" s="338"/>
      <c r="MG26" s="338"/>
      <c r="MH26" s="338"/>
      <c r="MI26" s="338"/>
      <c r="MJ26" s="338"/>
      <c r="MK26" s="338"/>
      <c r="ML26" s="338"/>
      <c r="MM26" s="338"/>
      <c r="MN26" s="338"/>
      <c r="MO26" s="338"/>
      <c r="MP26" s="338"/>
      <c r="MQ26" s="338"/>
      <c r="MR26" s="338"/>
      <c r="MS26" s="338"/>
      <c r="MT26" s="338"/>
      <c r="MU26" s="338"/>
      <c r="MV26" s="338"/>
      <c r="MW26" s="338"/>
      <c r="MX26" s="338"/>
      <c r="MY26" s="338"/>
      <c r="MZ26" s="338"/>
      <c r="NA26" s="338"/>
      <c r="NB26" s="338"/>
      <c r="NC26" s="338"/>
      <c r="ND26" s="338"/>
      <c r="NE26" s="338"/>
      <c r="NF26" s="338"/>
      <c r="NG26" s="338"/>
      <c r="NH26" s="338"/>
      <c r="NI26" s="338"/>
      <c r="NJ26" s="338"/>
      <c r="NK26" s="338"/>
      <c r="NL26" s="338"/>
      <c r="NM26" s="338"/>
      <c r="NN26" s="338"/>
      <c r="NO26" s="338"/>
      <c r="NP26" s="338"/>
      <c r="NQ26" s="338"/>
      <c r="NR26" s="338"/>
      <c r="NS26" s="338"/>
      <c r="NT26" s="338"/>
      <c r="NU26" s="338"/>
      <c r="NV26" s="338"/>
      <c r="NW26" s="338"/>
      <c r="NX26" s="338"/>
      <c r="NY26" s="338"/>
      <c r="NZ26" s="338"/>
      <c r="OA26" s="338"/>
      <c r="OB26" s="338"/>
      <c r="OC26" s="338"/>
      <c r="OD26" s="338"/>
      <c r="OE26" s="338"/>
      <c r="OF26" s="338"/>
      <c r="OG26" s="338"/>
      <c r="OH26" s="338"/>
      <c r="OI26" s="338"/>
      <c r="OJ26" s="338"/>
      <c r="OK26" s="338"/>
      <c r="OL26" s="338"/>
      <c r="OM26" s="338"/>
      <c r="ON26" s="338"/>
      <c r="OO26" s="338"/>
      <c r="OP26" s="338"/>
      <c r="OQ26" s="338"/>
      <c r="OR26" s="338"/>
      <c r="OS26" s="338"/>
      <c r="OT26" s="338"/>
      <c r="OU26" s="338"/>
      <c r="OV26" s="338"/>
      <c r="OW26" s="338"/>
      <c r="OX26" s="338"/>
      <c r="OY26" s="338"/>
      <c r="OZ26" s="338"/>
      <c r="PA26" s="338"/>
      <c r="PB26" s="338"/>
      <c r="PC26" s="338"/>
      <c r="PD26" s="338"/>
      <c r="PE26" s="338"/>
      <c r="PF26" s="338"/>
      <c r="PG26" s="338"/>
      <c r="PH26" s="338"/>
      <c r="PI26" s="338"/>
      <c r="PJ26" s="338"/>
      <c r="PK26" s="338"/>
      <c r="PL26" s="338"/>
      <c r="PM26" s="338"/>
      <c r="PN26" s="338"/>
      <c r="PO26" s="338"/>
      <c r="PP26" s="338"/>
      <c r="PQ26" s="338"/>
      <c r="PR26" s="338"/>
      <c r="PS26" s="338"/>
      <c r="PT26" s="338"/>
      <c r="PU26" s="338"/>
      <c r="PV26" s="338"/>
      <c r="PW26" s="338"/>
      <c r="PX26" s="338"/>
      <c r="PY26" s="338"/>
      <c r="PZ26" s="338"/>
      <c r="QA26" s="338"/>
      <c r="QB26" s="338"/>
      <c r="QC26" s="338"/>
      <c r="QD26" s="338"/>
      <c r="QE26" s="338"/>
      <c r="QF26" s="338"/>
      <c r="QG26" s="338"/>
      <c r="QH26" s="338"/>
      <c r="QI26" s="338"/>
      <c r="QJ26" s="338"/>
      <c r="QK26" s="338"/>
      <c r="QL26" s="338"/>
      <c r="QM26" s="338"/>
      <c r="QN26" s="338"/>
      <c r="QO26" s="338"/>
      <c r="QP26" s="338"/>
      <c r="QQ26" s="338"/>
      <c r="QR26" s="338"/>
      <c r="QS26" s="338"/>
      <c r="QT26" s="338"/>
      <c r="QU26" s="338"/>
      <c r="QV26" s="338"/>
      <c r="QW26" s="338"/>
      <c r="QX26" s="338"/>
      <c r="QY26" s="338"/>
      <c r="QZ26" s="338"/>
      <c r="RA26" s="338"/>
      <c r="RB26" s="338"/>
      <c r="RC26" s="338"/>
      <c r="RD26" s="338"/>
      <c r="RE26" s="338"/>
      <c r="RF26" s="338"/>
      <c r="RG26" s="338"/>
      <c r="RH26" s="338"/>
      <c r="RI26" s="338"/>
      <c r="RJ26" s="338"/>
      <c r="RK26" s="338"/>
      <c r="RL26" s="338"/>
      <c r="RM26" s="338"/>
      <c r="RN26" s="338"/>
      <c r="RO26" s="338"/>
      <c r="RP26" s="338"/>
      <c r="RQ26" s="338"/>
      <c r="RR26" s="338"/>
      <c r="RS26" s="338"/>
      <c r="RT26" s="338"/>
      <c r="RU26" s="338"/>
      <c r="RV26" s="338"/>
      <c r="RW26" s="338"/>
      <c r="RX26" s="338"/>
      <c r="RY26" s="338"/>
      <c r="RZ26" s="338"/>
      <c r="SA26" s="338"/>
      <c r="SB26" s="338"/>
      <c r="SC26" s="338"/>
      <c r="SD26" s="338"/>
      <c r="SE26" s="338"/>
      <c r="SF26" s="338"/>
      <c r="SG26" s="338"/>
      <c r="SH26" s="338"/>
      <c r="SI26" s="338"/>
      <c r="SJ26" s="338"/>
      <c r="SK26" s="338"/>
      <c r="SL26" s="338"/>
      <c r="SM26" s="338"/>
      <c r="SN26" s="338"/>
      <c r="SO26" s="338"/>
      <c r="SP26" s="338"/>
      <c r="SQ26" s="338"/>
      <c r="SR26" s="338"/>
      <c r="SS26" s="338"/>
      <c r="ST26" s="338"/>
      <c r="SU26" s="338"/>
      <c r="SV26" s="338"/>
      <c r="SW26" s="338"/>
      <c r="SX26" s="338"/>
      <c r="SY26" s="338"/>
      <c r="SZ26" s="338"/>
      <c r="TA26" s="338"/>
      <c r="TB26" s="338"/>
      <c r="TC26" s="338"/>
      <c r="TD26" s="338"/>
      <c r="TE26" s="338"/>
      <c r="TF26" s="338"/>
      <c r="TG26" s="338"/>
      <c r="TH26" s="338"/>
      <c r="TI26" s="338"/>
      <c r="TJ26" s="338"/>
      <c r="TK26" s="338"/>
      <c r="TL26" s="338"/>
      <c r="TM26" s="338"/>
      <c r="TN26" s="338"/>
      <c r="TO26" s="338"/>
      <c r="TP26" s="338"/>
      <c r="TQ26" s="338"/>
      <c r="TR26" s="338"/>
      <c r="TS26" s="338"/>
      <c r="TT26" s="338"/>
      <c r="TU26" s="338"/>
      <c r="TV26" s="338"/>
      <c r="TW26" s="338"/>
      <c r="TX26" s="338"/>
      <c r="TY26" s="338"/>
      <c r="TZ26" s="338"/>
      <c r="UA26" s="338"/>
      <c r="UB26" s="338"/>
      <c r="UC26" s="338"/>
      <c r="UD26" s="338"/>
      <c r="UE26" s="338"/>
      <c r="UF26" s="338"/>
      <c r="UG26" s="338"/>
      <c r="UH26" s="338"/>
      <c r="UI26" s="338"/>
      <c r="UJ26" s="338"/>
      <c r="UK26" s="338"/>
      <c r="UL26" s="338"/>
      <c r="UM26" s="338"/>
      <c r="UN26" s="338"/>
      <c r="UO26" s="338"/>
      <c r="UP26" s="338"/>
      <c r="UQ26" s="338"/>
      <c r="UR26" s="338"/>
      <c r="US26" s="338"/>
      <c r="UT26" s="338"/>
      <c r="UU26" s="338"/>
      <c r="UV26" s="338"/>
      <c r="UW26" s="338"/>
      <c r="UX26" s="338"/>
      <c r="UY26" s="338"/>
      <c r="UZ26" s="338"/>
      <c r="VA26" s="338"/>
      <c r="VB26" s="338"/>
      <c r="VC26" s="338"/>
      <c r="VD26" s="338"/>
      <c r="VE26" s="338"/>
      <c r="VF26" s="338"/>
      <c r="VG26" s="338"/>
      <c r="VH26" s="338"/>
      <c r="VI26" s="338"/>
      <c r="VJ26" s="338"/>
      <c r="VK26" s="338"/>
      <c r="VL26" s="338"/>
      <c r="VM26" s="338"/>
      <c r="VN26" s="338"/>
      <c r="VO26" s="338"/>
      <c r="VP26" s="338"/>
      <c r="VQ26" s="338"/>
      <c r="VR26" s="338"/>
      <c r="VS26" s="338"/>
      <c r="VT26" s="338"/>
      <c r="VU26" s="338"/>
      <c r="VV26" s="338"/>
      <c r="VW26" s="338"/>
      <c r="VX26" s="338"/>
      <c r="VY26" s="338"/>
      <c r="VZ26" s="338"/>
      <c r="WA26" s="338"/>
      <c r="WB26" s="338"/>
      <c r="WC26" s="338"/>
      <c r="WD26" s="338"/>
      <c r="WE26" s="338"/>
      <c r="WF26" s="338"/>
      <c r="WG26" s="338"/>
      <c r="WH26" s="338"/>
      <c r="WI26" s="338"/>
      <c r="WJ26" s="338"/>
      <c r="WK26" s="338"/>
      <c r="WL26" s="338"/>
      <c r="WM26" s="338"/>
      <c r="WN26" s="338"/>
      <c r="WO26" s="338"/>
      <c r="WP26" s="338"/>
      <c r="WQ26" s="338"/>
      <c r="WR26" s="338"/>
      <c r="WS26" s="338"/>
      <c r="WT26" s="338"/>
      <c r="WU26" s="338"/>
      <c r="WV26" s="338"/>
      <c r="WW26" s="338"/>
      <c r="WX26" s="338"/>
      <c r="WY26" s="338"/>
      <c r="WZ26" s="338"/>
      <c r="XA26" s="338"/>
      <c r="XB26" s="338"/>
      <c r="XC26" s="338"/>
      <c r="XD26" s="338"/>
      <c r="XE26" s="338"/>
      <c r="XF26" s="338"/>
      <c r="XG26" s="338"/>
      <c r="XH26" s="338"/>
      <c r="XI26" s="338"/>
      <c r="XJ26" s="338"/>
      <c r="XK26" s="338"/>
      <c r="XL26" s="338"/>
      <c r="XM26" s="338"/>
      <c r="XN26" s="338"/>
      <c r="XO26" s="338"/>
      <c r="XP26" s="338"/>
      <c r="XQ26" s="338"/>
      <c r="XR26" s="338"/>
      <c r="XS26" s="338"/>
      <c r="XT26" s="338"/>
      <c r="XU26" s="338"/>
      <c r="XV26" s="338"/>
      <c r="XW26" s="338"/>
      <c r="XX26" s="338"/>
      <c r="XY26" s="338"/>
      <c r="XZ26" s="338"/>
      <c r="YA26" s="338"/>
      <c r="YB26" s="338"/>
      <c r="YC26" s="338"/>
      <c r="YD26" s="338"/>
      <c r="YE26" s="338"/>
      <c r="YF26" s="338"/>
      <c r="YG26" s="338"/>
      <c r="YH26" s="338"/>
      <c r="YI26" s="338"/>
      <c r="YJ26" s="338"/>
      <c r="YK26" s="338"/>
      <c r="YL26" s="338"/>
      <c r="YM26" s="338"/>
      <c r="YN26" s="338"/>
      <c r="YO26" s="338"/>
      <c r="YP26" s="338"/>
      <c r="YQ26" s="338"/>
      <c r="YR26" s="338"/>
      <c r="YS26" s="338"/>
      <c r="YT26" s="338"/>
      <c r="YU26" s="338"/>
      <c r="YV26" s="338"/>
      <c r="YW26" s="338"/>
      <c r="YX26" s="338"/>
      <c r="YY26" s="338"/>
      <c r="YZ26" s="338"/>
      <c r="ZA26" s="338"/>
      <c r="ZB26" s="338"/>
      <c r="ZC26" s="338"/>
      <c r="ZD26" s="338"/>
      <c r="ZE26" s="338"/>
      <c r="ZF26" s="338"/>
      <c r="ZG26" s="338"/>
      <c r="ZH26" s="338"/>
      <c r="ZI26" s="338"/>
      <c r="ZJ26" s="338"/>
      <c r="ZK26" s="338"/>
      <c r="ZL26" s="338"/>
      <c r="ZM26" s="338"/>
      <c r="ZN26" s="338"/>
      <c r="ZO26" s="338"/>
      <c r="ZP26" s="338"/>
      <c r="ZQ26" s="338"/>
      <c r="ZR26" s="338"/>
      <c r="ZS26" s="338"/>
      <c r="ZT26" s="338"/>
      <c r="ZU26" s="338"/>
      <c r="ZV26" s="338"/>
      <c r="ZW26" s="338"/>
      <c r="ZX26" s="338"/>
      <c r="ZY26" s="338"/>
      <c r="ZZ26" s="338"/>
      <c r="AAA26" s="338"/>
      <c r="AAB26" s="338"/>
      <c r="AAC26" s="338"/>
      <c r="AAD26" s="338"/>
      <c r="AAE26" s="338"/>
      <c r="AAF26" s="338"/>
      <c r="AAG26" s="338"/>
      <c r="AAH26" s="338"/>
      <c r="AAI26" s="338"/>
      <c r="AAJ26" s="338"/>
      <c r="AAK26" s="338"/>
      <c r="AAL26" s="338"/>
      <c r="AAM26" s="338"/>
      <c r="AAN26" s="338"/>
      <c r="AAO26" s="338"/>
      <c r="AAP26" s="338"/>
      <c r="AAQ26" s="338"/>
      <c r="AAR26" s="338"/>
      <c r="AAS26" s="338"/>
      <c r="AAT26" s="338"/>
      <c r="AAU26" s="338"/>
      <c r="AAV26" s="338"/>
      <c r="AAW26" s="338"/>
      <c r="AAX26" s="338"/>
      <c r="AAY26" s="338"/>
      <c r="AAZ26" s="338"/>
      <c r="ABA26" s="338"/>
      <c r="ABB26" s="338"/>
      <c r="ABC26" s="338"/>
      <c r="ABD26" s="338"/>
      <c r="ABE26" s="338"/>
      <c r="ABF26" s="338"/>
      <c r="ABG26" s="338"/>
      <c r="ABH26" s="338"/>
      <c r="ABI26" s="338"/>
      <c r="ABJ26" s="338"/>
      <c r="ABK26" s="338"/>
      <c r="ABL26" s="338"/>
      <c r="ABM26" s="338"/>
      <c r="ABN26" s="338"/>
      <c r="ABO26" s="338"/>
      <c r="ABP26" s="338"/>
      <c r="ABQ26" s="338"/>
      <c r="ABR26" s="338"/>
      <c r="ABS26" s="338"/>
      <c r="ABT26" s="338"/>
      <c r="ABU26" s="338"/>
      <c r="ABV26" s="338"/>
      <c r="ABW26" s="338"/>
      <c r="ABX26" s="338"/>
      <c r="ABY26" s="338"/>
      <c r="ABZ26" s="338"/>
      <c r="ACA26" s="338"/>
      <c r="ACB26" s="338"/>
      <c r="ACC26" s="338"/>
      <c r="ACD26" s="338"/>
      <c r="ACE26" s="338"/>
      <c r="ACF26" s="338"/>
      <c r="ACG26" s="338"/>
      <c r="ACH26" s="338"/>
      <c r="ACI26" s="338"/>
      <c r="ACJ26" s="338"/>
      <c r="ACK26" s="338"/>
      <c r="ACL26" s="338"/>
      <c r="ACM26" s="338"/>
      <c r="ACN26" s="338"/>
      <c r="ACO26" s="338"/>
      <c r="ACP26" s="338"/>
      <c r="ACQ26" s="338"/>
      <c r="ACR26" s="338"/>
      <c r="ACS26" s="338"/>
      <c r="ACT26" s="338"/>
      <c r="ACU26" s="338"/>
      <c r="ACV26" s="338"/>
      <c r="ACW26" s="338"/>
      <c r="ACX26" s="338"/>
      <c r="ACY26" s="338"/>
      <c r="ACZ26" s="338"/>
      <c r="ADA26" s="338"/>
      <c r="ADB26" s="338"/>
      <c r="ADC26" s="338"/>
      <c r="ADD26" s="338"/>
      <c r="ADE26" s="338"/>
      <c r="ADF26" s="338"/>
      <c r="ADG26" s="338"/>
      <c r="ADH26" s="338"/>
      <c r="ADI26" s="338"/>
      <c r="ADJ26" s="338"/>
      <c r="ADK26" s="338"/>
      <c r="ADL26" s="338"/>
      <c r="ADM26" s="338"/>
      <c r="ADN26" s="338"/>
      <c r="ADO26" s="338"/>
      <c r="ADP26" s="338"/>
      <c r="ADQ26" s="338"/>
      <c r="ADR26" s="338"/>
      <c r="ADS26" s="338"/>
      <c r="ADT26" s="338"/>
      <c r="ADU26" s="338"/>
      <c r="ADV26" s="338"/>
      <c r="ADW26" s="338"/>
      <c r="ADX26" s="338"/>
      <c r="ADY26" s="338"/>
      <c r="ADZ26" s="338"/>
      <c r="AEA26" s="338"/>
      <c r="AEB26" s="338"/>
      <c r="AEC26" s="338"/>
      <c r="AED26" s="338"/>
      <c r="AEE26" s="338"/>
      <c r="AEF26" s="338"/>
      <c r="AEG26" s="338"/>
      <c r="AEH26" s="338"/>
      <c r="AEI26" s="338"/>
      <c r="AEJ26" s="338"/>
      <c r="AEK26" s="338"/>
      <c r="AEL26" s="338"/>
      <c r="AEM26" s="338"/>
      <c r="AEN26" s="338"/>
      <c r="AEO26" s="338"/>
      <c r="AEP26" s="338"/>
      <c r="AEQ26" s="338"/>
      <c r="AER26" s="338"/>
      <c r="AES26" s="338"/>
      <c r="AET26" s="338"/>
      <c r="AEU26" s="338"/>
      <c r="AEV26" s="338"/>
      <c r="AEW26" s="338"/>
      <c r="AEX26" s="338"/>
      <c r="AEY26" s="338"/>
      <c r="AEZ26" s="338"/>
      <c r="AFA26" s="338"/>
      <c r="AFB26" s="338"/>
      <c r="AFC26" s="338"/>
      <c r="AFD26" s="338"/>
      <c r="AFE26" s="338"/>
      <c r="AFF26" s="338"/>
      <c r="AFG26" s="338"/>
      <c r="AFH26" s="338"/>
      <c r="AFI26" s="338"/>
      <c r="AFJ26" s="338"/>
      <c r="AFK26" s="338"/>
      <c r="AFL26" s="338"/>
      <c r="AFM26" s="338"/>
      <c r="AFN26" s="338"/>
      <c r="AFO26" s="338"/>
      <c r="AFP26" s="338"/>
      <c r="AFQ26" s="338"/>
      <c r="AFR26" s="338"/>
      <c r="AFS26" s="338"/>
      <c r="AFT26" s="338"/>
      <c r="AFU26" s="338"/>
      <c r="AFV26" s="338"/>
      <c r="AFW26" s="338"/>
      <c r="AFX26" s="338"/>
      <c r="AFY26" s="338"/>
      <c r="AFZ26" s="338"/>
      <c r="AGA26" s="338"/>
      <c r="AGB26" s="338"/>
      <c r="AGC26" s="338"/>
      <c r="AGD26" s="338"/>
      <c r="AGE26" s="338"/>
      <c r="AGF26" s="338"/>
      <c r="AGG26" s="338"/>
      <c r="AGH26" s="338"/>
      <c r="AGI26" s="338"/>
      <c r="AGJ26" s="338"/>
      <c r="AGK26" s="338"/>
      <c r="AGL26" s="338"/>
      <c r="AGM26" s="338"/>
      <c r="AGN26" s="338"/>
      <c r="AGO26" s="338"/>
      <c r="AGP26" s="338"/>
      <c r="AGQ26" s="338"/>
      <c r="AGR26" s="338"/>
      <c r="AGS26" s="338"/>
      <c r="AGT26" s="338"/>
      <c r="AGU26" s="338"/>
      <c r="AGV26" s="338"/>
      <c r="AGW26" s="338"/>
      <c r="AGX26" s="338"/>
      <c r="AGY26" s="338"/>
      <c r="AGZ26" s="338"/>
      <c r="AHA26" s="338"/>
      <c r="AHB26" s="338"/>
      <c r="AHC26" s="338"/>
      <c r="AHD26" s="338"/>
      <c r="AHE26" s="338"/>
      <c r="AHF26" s="338"/>
      <c r="AHG26" s="338"/>
      <c r="AHH26" s="338"/>
      <c r="AHI26" s="338"/>
      <c r="AHJ26" s="338"/>
      <c r="AHK26" s="338"/>
      <c r="AHL26" s="338"/>
      <c r="AHM26" s="338"/>
      <c r="AHN26" s="338"/>
      <c r="AHO26" s="338"/>
      <c r="AHP26" s="338"/>
      <c r="AHQ26" s="338"/>
      <c r="AHR26" s="338"/>
      <c r="AHS26" s="338"/>
      <c r="AHT26" s="338"/>
      <c r="AHU26" s="338"/>
      <c r="AHV26" s="338"/>
      <c r="AHW26" s="338"/>
      <c r="AHX26" s="338"/>
      <c r="AHY26" s="338"/>
      <c r="AHZ26" s="338"/>
      <c r="AIA26" s="338"/>
      <c r="AIB26" s="338"/>
      <c r="AIC26" s="338"/>
      <c r="AID26" s="338"/>
      <c r="AIE26" s="338"/>
      <c r="AIF26" s="338"/>
      <c r="AIG26" s="338"/>
      <c r="AIH26" s="338"/>
      <c r="AII26" s="338"/>
      <c r="AIJ26" s="338"/>
      <c r="AIK26" s="338"/>
      <c r="AIL26" s="338"/>
      <c r="AIM26" s="338"/>
      <c r="AIN26" s="338"/>
      <c r="AIO26" s="338"/>
      <c r="AIP26" s="338"/>
      <c r="AIQ26" s="338"/>
      <c r="AIR26" s="338"/>
      <c r="AIS26" s="338"/>
      <c r="AIT26" s="338"/>
      <c r="AIU26" s="338"/>
      <c r="AIV26" s="338"/>
      <c r="AIW26" s="338"/>
      <c r="AIX26" s="338"/>
      <c r="AIY26" s="338"/>
      <c r="AIZ26" s="338"/>
      <c r="AJA26" s="338"/>
      <c r="AJB26" s="338"/>
      <c r="AJC26" s="338"/>
      <c r="AJD26" s="338"/>
      <c r="AJE26" s="338"/>
      <c r="AJF26" s="338"/>
      <c r="AJG26" s="338"/>
      <c r="AJH26" s="338"/>
      <c r="AJI26" s="338"/>
      <c r="AJJ26" s="338"/>
      <c r="AJK26" s="338"/>
      <c r="AJL26" s="338"/>
      <c r="AJM26" s="338"/>
      <c r="AJN26" s="338"/>
      <c r="AJO26" s="338"/>
      <c r="AJP26" s="338"/>
      <c r="AJQ26" s="338"/>
      <c r="AJR26" s="338"/>
      <c r="AJS26" s="338"/>
      <c r="AJT26" s="338"/>
      <c r="AJU26" s="338"/>
      <c r="AJV26" s="338"/>
      <c r="AJW26" s="338"/>
      <c r="AJX26" s="338"/>
      <c r="AJY26" s="338"/>
      <c r="AJZ26" s="338"/>
      <c r="AKA26" s="338"/>
      <c r="AKB26" s="338"/>
      <c r="AKC26" s="338"/>
      <c r="AKD26" s="338"/>
      <c r="AKE26" s="338"/>
      <c r="AKF26" s="338"/>
      <c r="AKG26" s="338"/>
      <c r="AKH26" s="338"/>
      <c r="AKI26" s="338"/>
      <c r="AKJ26" s="338"/>
      <c r="AKK26" s="338"/>
      <c r="AKL26" s="338"/>
      <c r="AKM26" s="338"/>
      <c r="AKN26" s="338"/>
      <c r="AKO26" s="338"/>
      <c r="AKP26" s="338"/>
      <c r="AKQ26" s="338"/>
      <c r="AKR26" s="338"/>
      <c r="AKS26" s="338"/>
      <c r="AKT26" s="338"/>
      <c r="AKU26" s="338"/>
      <c r="AKV26" s="338"/>
      <c r="AKW26" s="338"/>
      <c r="AKX26" s="338"/>
      <c r="AKY26" s="338"/>
      <c r="AKZ26" s="338"/>
      <c r="ALA26" s="338"/>
      <c r="ALB26" s="338"/>
      <c r="ALC26" s="338"/>
      <c r="ALD26" s="338"/>
      <c r="ALE26" s="338"/>
      <c r="ALF26" s="338"/>
      <c r="ALG26" s="338"/>
      <c r="ALH26" s="338"/>
      <c r="ALI26" s="338"/>
      <c r="ALJ26" s="338"/>
      <c r="ALK26" s="338"/>
      <c r="ALL26" s="338"/>
      <c r="ALM26" s="338"/>
      <c r="ALN26" s="338"/>
      <c r="ALO26" s="338"/>
      <c r="ALP26" s="338"/>
      <c r="ALQ26" s="338"/>
      <c r="ALR26" s="338"/>
      <c r="ALS26" s="338"/>
      <c r="ALT26" s="338"/>
      <c r="ALU26" s="338"/>
      <c r="ALV26" s="338"/>
      <c r="ALW26" s="338"/>
      <c r="ALX26" s="338"/>
      <c r="ALY26" s="338"/>
      <c r="ALZ26" s="338"/>
      <c r="AMA26" s="338"/>
      <c r="AMB26" s="338"/>
      <c r="AMC26" s="338"/>
      <c r="AMD26" s="338"/>
      <c r="AME26" s="338"/>
      <c r="AMF26" s="338"/>
      <c r="AMG26" s="338"/>
      <c r="AMH26" s="338"/>
      <c r="AMI26" s="338"/>
      <c r="AMJ26" s="338"/>
      <c r="AMK26" s="338"/>
      <c r="AML26" s="338"/>
      <c r="AMM26" s="338"/>
      <c r="AMN26" s="338"/>
      <c r="AMO26" s="338"/>
      <c r="AMP26" s="338"/>
      <c r="AMQ26" s="338"/>
      <c r="AMR26" s="338"/>
      <c r="AMS26" s="338"/>
      <c r="AMT26" s="338"/>
      <c r="AMU26" s="338"/>
      <c r="AMV26" s="338"/>
      <c r="AMW26" s="338"/>
      <c r="AMX26" s="338"/>
      <c r="AMY26" s="338"/>
      <c r="AMZ26" s="338"/>
      <c r="ANA26" s="338"/>
      <c r="ANB26" s="338"/>
      <c r="ANC26" s="338"/>
      <c r="AND26" s="338"/>
      <c r="ANE26" s="338"/>
      <c r="ANF26" s="338"/>
      <c r="ANG26" s="338"/>
      <c r="ANH26" s="338"/>
      <c r="ANI26" s="338"/>
      <c r="ANJ26" s="338"/>
      <c r="ANK26" s="338"/>
      <c r="ANL26" s="338"/>
      <c r="ANM26" s="338"/>
      <c r="ANN26" s="338"/>
      <c r="ANO26" s="338"/>
      <c r="ANP26" s="338"/>
      <c r="ANQ26" s="338"/>
      <c r="ANR26" s="338"/>
      <c r="ANS26" s="338"/>
      <c r="ANT26" s="338"/>
      <c r="ANU26" s="338"/>
      <c r="ANV26" s="338"/>
      <c r="ANW26" s="338"/>
      <c r="ANX26" s="338"/>
      <c r="ANY26" s="338"/>
      <c r="ANZ26" s="338"/>
      <c r="AOA26" s="338"/>
      <c r="AOB26" s="338"/>
      <c r="AOC26" s="338"/>
      <c r="AOD26" s="338"/>
      <c r="AOE26" s="338"/>
      <c r="AOF26" s="338"/>
      <c r="AOG26" s="338"/>
      <c r="AOH26" s="338"/>
      <c r="AOI26" s="338"/>
      <c r="AOJ26" s="338"/>
      <c r="AOK26" s="338"/>
      <c r="AOL26" s="338"/>
      <c r="AOM26" s="338"/>
      <c r="AON26" s="338"/>
      <c r="AOO26" s="338"/>
      <c r="AOP26" s="338"/>
      <c r="AOQ26" s="338"/>
      <c r="AOR26" s="338"/>
      <c r="AOS26" s="338"/>
      <c r="AOT26" s="338"/>
      <c r="AOU26" s="338"/>
      <c r="AOV26" s="338"/>
      <c r="AOW26" s="338"/>
      <c r="AOX26" s="338"/>
      <c r="AOY26" s="338"/>
      <c r="AOZ26" s="338"/>
      <c r="APA26" s="338"/>
      <c r="APB26" s="338"/>
      <c r="APC26" s="338"/>
      <c r="APD26" s="338"/>
      <c r="APE26" s="338"/>
      <c r="APF26" s="338"/>
      <c r="APG26" s="338"/>
      <c r="APH26" s="338"/>
      <c r="API26" s="338"/>
      <c r="APJ26" s="338"/>
      <c r="APK26" s="338"/>
      <c r="APL26" s="338"/>
      <c r="APM26" s="338"/>
      <c r="APN26" s="338"/>
      <c r="APO26" s="338"/>
      <c r="APP26" s="338"/>
      <c r="APQ26" s="338"/>
      <c r="APR26" s="338"/>
      <c r="APS26" s="338"/>
      <c r="APT26" s="338"/>
      <c r="APU26" s="338"/>
      <c r="APV26" s="338"/>
      <c r="APW26" s="338"/>
      <c r="APX26" s="338"/>
      <c r="APY26" s="338"/>
      <c r="APZ26" s="338"/>
      <c r="AQA26" s="338"/>
      <c r="AQB26" s="338"/>
      <c r="AQC26" s="338"/>
      <c r="AQD26" s="338"/>
      <c r="AQE26" s="338"/>
      <c r="AQF26" s="338"/>
      <c r="AQG26" s="338"/>
      <c r="AQH26" s="338"/>
      <c r="AQI26" s="338"/>
      <c r="AQJ26" s="338"/>
      <c r="AQK26" s="338"/>
      <c r="AQL26" s="338"/>
      <c r="AQM26" s="338"/>
      <c r="AQN26" s="338"/>
      <c r="AQO26" s="338"/>
      <c r="AQP26" s="338"/>
      <c r="AQQ26" s="338"/>
      <c r="AQR26" s="338"/>
      <c r="AQS26" s="338"/>
      <c r="AQT26" s="338"/>
      <c r="AQU26" s="338"/>
      <c r="AQV26" s="338"/>
      <c r="AQW26" s="338"/>
      <c r="AQX26" s="338"/>
      <c r="AQY26" s="338"/>
      <c r="AQZ26" s="338"/>
      <c r="ARA26" s="338"/>
      <c r="ARB26" s="338"/>
      <c r="ARC26" s="338"/>
      <c r="ARD26" s="338"/>
      <c r="ARE26" s="338"/>
      <c r="ARF26" s="338"/>
      <c r="ARG26" s="338"/>
      <c r="ARH26" s="338"/>
      <c r="ARI26" s="338"/>
      <c r="ARJ26" s="338"/>
      <c r="ARK26" s="338"/>
      <c r="ARL26" s="338"/>
      <c r="ARM26" s="338"/>
      <c r="ARN26" s="338"/>
      <c r="ARO26" s="338"/>
      <c r="ARP26" s="338"/>
      <c r="ARQ26" s="338"/>
      <c r="ARR26" s="338"/>
      <c r="ARS26" s="338"/>
      <c r="ART26" s="338"/>
      <c r="ARU26" s="338"/>
      <c r="ARV26" s="338"/>
      <c r="ARW26" s="338"/>
      <c r="ARX26" s="338"/>
      <c r="ARY26" s="338"/>
      <c r="ARZ26" s="338"/>
      <c r="ASA26" s="338"/>
      <c r="ASB26" s="338"/>
      <c r="ASC26" s="338"/>
      <c r="ASD26" s="338"/>
      <c r="ASE26" s="338"/>
      <c r="ASF26" s="338"/>
      <c r="ASG26" s="338"/>
      <c r="ASH26" s="338"/>
      <c r="ASI26" s="338"/>
      <c r="ASJ26" s="338"/>
      <c r="ASK26" s="338"/>
      <c r="ASL26" s="338"/>
      <c r="ASM26" s="338"/>
      <c r="ASN26" s="338"/>
      <c r="ASO26" s="338"/>
      <c r="ASP26" s="338"/>
      <c r="ASQ26" s="338"/>
      <c r="ASR26" s="338"/>
      <c r="ASS26" s="338"/>
      <c r="AST26" s="338"/>
      <c r="ASU26" s="338"/>
      <c r="ASV26" s="338"/>
      <c r="ASW26" s="338"/>
      <c r="ASX26" s="338"/>
      <c r="ASY26" s="338"/>
      <c r="ASZ26" s="338"/>
      <c r="ATA26" s="338"/>
      <c r="ATB26" s="338"/>
      <c r="ATC26" s="338"/>
      <c r="ATD26" s="338"/>
      <c r="ATE26" s="338"/>
      <c r="ATF26" s="338"/>
      <c r="ATG26" s="338"/>
      <c r="ATH26" s="338"/>
      <c r="ATI26" s="338"/>
      <c r="ATJ26" s="338"/>
      <c r="ATK26" s="338"/>
      <c r="ATL26" s="338"/>
      <c r="ATM26" s="338"/>
      <c r="ATN26" s="338"/>
      <c r="ATO26" s="338"/>
      <c r="ATP26" s="338"/>
      <c r="ATQ26" s="338"/>
      <c r="ATR26" s="338"/>
      <c r="ATS26" s="338"/>
      <c r="ATT26" s="338"/>
      <c r="ATU26" s="338"/>
      <c r="ATV26" s="338"/>
      <c r="ATW26" s="338"/>
      <c r="ATX26" s="338"/>
      <c r="ATY26" s="338"/>
      <c r="ATZ26" s="338"/>
      <c r="AUA26" s="338"/>
      <c r="AUB26" s="338"/>
      <c r="AUC26" s="338"/>
      <c r="AUD26" s="338"/>
      <c r="AUE26" s="338"/>
      <c r="AUF26" s="338"/>
      <c r="AUG26" s="338"/>
      <c r="AUH26" s="338"/>
      <c r="AUI26" s="338"/>
      <c r="AUJ26" s="338"/>
      <c r="AUK26" s="338"/>
      <c r="AUL26" s="338"/>
      <c r="AUM26" s="338"/>
      <c r="AUN26" s="338"/>
      <c r="AUO26" s="338"/>
      <c r="AUP26" s="338"/>
      <c r="AUQ26" s="338"/>
      <c r="AUR26" s="338"/>
      <c r="AUS26" s="338"/>
      <c r="AUT26" s="338"/>
      <c r="AUU26" s="338"/>
      <c r="AUV26" s="338"/>
      <c r="AUW26" s="338"/>
      <c r="AUX26" s="338"/>
      <c r="AUY26" s="338"/>
      <c r="AUZ26" s="338"/>
      <c r="AVA26" s="338"/>
      <c r="AVB26" s="338"/>
      <c r="AVC26" s="338"/>
      <c r="AVD26" s="338"/>
      <c r="AVE26" s="338"/>
      <c r="AVF26" s="338"/>
      <c r="AVG26" s="338"/>
      <c r="AVH26" s="338"/>
      <c r="AVI26" s="338"/>
      <c r="AVJ26" s="338"/>
      <c r="AVK26" s="338"/>
      <c r="AVL26" s="338"/>
      <c r="AVM26" s="338"/>
      <c r="AVN26" s="338"/>
      <c r="AVO26" s="338"/>
      <c r="AVP26" s="338"/>
      <c r="AVQ26" s="338"/>
      <c r="AVR26" s="338"/>
      <c r="AVS26" s="338"/>
      <c r="AVT26" s="338"/>
      <c r="AVU26" s="338"/>
      <c r="AVV26" s="338"/>
      <c r="AVW26" s="338"/>
      <c r="AVX26" s="338"/>
      <c r="AVY26" s="338"/>
      <c r="AVZ26" s="338"/>
      <c r="AWA26" s="338"/>
      <c r="AWB26" s="338"/>
      <c r="AWC26" s="338"/>
      <c r="AWD26" s="338"/>
      <c r="AWE26" s="338"/>
      <c r="AWF26" s="338"/>
      <c r="AWG26" s="338"/>
      <c r="AWH26" s="338"/>
      <c r="AWI26" s="338"/>
      <c r="AWJ26" s="338"/>
      <c r="AWK26" s="338"/>
      <c r="AWL26" s="338"/>
      <c r="AWM26" s="338"/>
      <c r="AWN26" s="338"/>
      <c r="AWO26" s="338"/>
      <c r="AWP26" s="338"/>
      <c r="AWQ26" s="338"/>
      <c r="AWR26" s="338"/>
      <c r="AWS26" s="338"/>
      <c r="AWT26" s="338"/>
      <c r="AWU26" s="338"/>
      <c r="AWV26" s="338"/>
      <c r="AWW26" s="338"/>
      <c r="AWX26" s="338"/>
      <c r="AWY26" s="338"/>
      <c r="AWZ26" s="338"/>
      <c r="AXA26" s="338"/>
      <c r="AXB26" s="338"/>
      <c r="AXC26" s="338"/>
      <c r="AXD26" s="338"/>
      <c r="AXE26" s="338"/>
      <c r="AXF26" s="338"/>
      <c r="AXG26" s="338"/>
      <c r="AXH26" s="338"/>
      <c r="AXI26" s="338"/>
      <c r="AXJ26" s="338"/>
      <c r="AXK26" s="338"/>
      <c r="AXL26" s="338"/>
      <c r="AXM26" s="338"/>
      <c r="AXN26" s="338"/>
      <c r="AXO26" s="338"/>
      <c r="AXP26" s="338"/>
      <c r="AXQ26" s="338"/>
      <c r="AXR26" s="338"/>
      <c r="AXS26" s="338"/>
      <c r="AXT26" s="338"/>
      <c r="AXU26" s="338"/>
      <c r="AXV26" s="338"/>
      <c r="AXW26" s="338"/>
      <c r="AXX26" s="338"/>
      <c r="AXY26" s="338"/>
      <c r="AXZ26" s="338"/>
      <c r="AYA26" s="338"/>
      <c r="AYB26" s="338"/>
      <c r="AYC26" s="338"/>
      <c r="AYD26" s="338"/>
      <c r="AYE26" s="338"/>
      <c r="AYF26" s="338"/>
      <c r="AYG26" s="338"/>
      <c r="AYH26" s="338"/>
      <c r="AYI26" s="338"/>
      <c r="AYJ26" s="338"/>
      <c r="AYK26" s="338"/>
      <c r="AYL26" s="338"/>
      <c r="AYM26" s="338"/>
      <c r="AYN26" s="338"/>
      <c r="AYO26" s="338"/>
      <c r="AYP26" s="338"/>
      <c r="AYQ26" s="338"/>
      <c r="AYR26" s="338"/>
      <c r="AYS26" s="338"/>
      <c r="AYT26" s="338"/>
      <c r="AYU26" s="338"/>
      <c r="AYV26" s="338"/>
      <c r="AYW26" s="338"/>
      <c r="AYX26" s="338"/>
      <c r="AYY26" s="338"/>
      <c r="AYZ26" s="338"/>
      <c r="AZA26" s="338"/>
      <c r="AZB26" s="338"/>
      <c r="AZC26" s="338"/>
      <c r="AZD26" s="338"/>
      <c r="AZE26" s="338"/>
      <c r="AZF26" s="338"/>
      <c r="AZG26" s="338"/>
      <c r="AZH26" s="338"/>
      <c r="AZI26" s="338"/>
      <c r="AZJ26" s="338"/>
      <c r="AZK26" s="338"/>
      <c r="AZL26" s="338"/>
      <c r="AZM26" s="338"/>
      <c r="AZN26" s="338"/>
      <c r="AZO26" s="338"/>
      <c r="AZP26" s="338"/>
      <c r="AZQ26" s="338"/>
      <c r="AZR26" s="338"/>
      <c r="AZS26" s="338"/>
      <c r="AZT26" s="338"/>
      <c r="AZU26" s="338"/>
      <c r="AZV26" s="338"/>
      <c r="AZW26" s="338"/>
      <c r="AZX26" s="338"/>
      <c r="AZY26" s="338"/>
      <c r="AZZ26" s="338"/>
      <c r="BAA26" s="338"/>
      <c r="BAB26" s="338"/>
      <c r="BAC26" s="338"/>
      <c r="BAD26" s="338"/>
      <c r="BAE26" s="338"/>
      <c r="BAF26" s="338"/>
      <c r="BAG26" s="338"/>
      <c r="BAH26" s="338"/>
      <c r="BAI26" s="338"/>
      <c r="BAJ26" s="338"/>
      <c r="BAK26" s="338"/>
      <c r="BAL26" s="338"/>
      <c r="BAM26" s="338"/>
      <c r="BAN26" s="338"/>
      <c r="BAO26" s="338"/>
      <c r="BAP26" s="338"/>
      <c r="BAQ26" s="338"/>
      <c r="BAR26" s="338"/>
      <c r="BAS26" s="338"/>
      <c r="BAT26" s="338"/>
      <c r="BAU26" s="338"/>
      <c r="BAV26" s="338"/>
      <c r="BAW26" s="338"/>
      <c r="BAX26" s="338"/>
      <c r="BAY26" s="338"/>
      <c r="BAZ26" s="338"/>
      <c r="BBA26" s="338"/>
      <c r="BBB26" s="338"/>
      <c r="BBC26" s="338"/>
      <c r="BBD26" s="338"/>
      <c r="BBE26" s="338"/>
      <c r="BBF26" s="338"/>
      <c r="BBG26" s="338"/>
      <c r="BBH26" s="338"/>
      <c r="BBI26" s="338"/>
      <c r="BBJ26" s="338"/>
      <c r="BBK26" s="338"/>
      <c r="BBL26" s="338"/>
      <c r="BBM26" s="338"/>
      <c r="BBN26" s="338"/>
      <c r="BBO26" s="338"/>
      <c r="BBP26" s="338"/>
      <c r="BBQ26" s="338"/>
      <c r="BBR26" s="338"/>
      <c r="BBS26" s="338"/>
      <c r="BBT26" s="338"/>
      <c r="BBU26" s="338"/>
      <c r="BBV26" s="338"/>
      <c r="BBW26" s="338"/>
      <c r="BBX26" s="338"/>
      <c r="BBY26" s="338"/>
      <c r="BBZ26" s="338"/>
      <c r="BCA26" s="338"/>
      <c r="BCB26" s="338"/>
      <c r="BCC26" s="338"/>
      <c r="BCD26" s="338"/>
      <c r="BCE26" s="338"/>
      <c r="BCF26" s="338"/>
      <c r="BCG26" s="338"/>
      <c r="BCH26" s="338"/>
      <c r="BCI26" s="338"/>
      <c r="BCJ26" s="338"/>
      <c r="BCK26" s="338"/>
      <c r="BCL26" s="338"/>
      <c r="BCM26" s="338"/>
      <c r="BCN26" s="338"/>
      <c r="BCO26" s="338"/>
      <c r="BCP26" s="338"/>
      <c r="BCQ26" s="338"/>
      <c r="BCR26" s="338"/>
      <c r="BCS26" s="338"/>
      <c r="BCT26" s="338"/>
      <c r="BCU26" s="338"/>
      <c r="BCV26" s="338"/>
      <c r="BCW26" s="338"/>
      <c r="BCX26" s="338"/>
      <c r="BCY26" s="338"/>
      <c r="BCZ26" s="338"/>
      <c r="BDA26" s="338"/>
      <c r="BDB26" s="338"/>
      <c r="BDC26" s="338"/>
      <c r="BDD26" s="338"/>
      <c r="BDE26" s="338"/>
      <c r="BDF26" s="338"/>
      <c r="BDG26" s="338"/>
      <c r="BDH26" s="338"/>
      <c r="BDI26" s="338"/>
      <c r="BDJ26" s="338"/>
      <c r="BDK26" s="338"/>
      <c r="BDL26" s="338"/>
      <c r="BDM26" s="338"/>
      <c r="BDN26" s="338"/>
      <c r="BDO26" s="338"/>
      <c r="BDP26" s="338"/>
      <c r="BDQ26" s="338"/>
      <c r="BDR26" s="338"/>
      <c r="BDS26" s="338"/>
      <c r="BDT26" s="338"/>
      <c r="BDU26" s="338"/>
      <c r="BDV26" s="338"/>
      <c r="BDW26" s="338"/>
      <c r="BDX26" s="338"/>
      <c r="BDY26" s="338"/>
      <c r="BDZ26" s="338"/>
      <c r="BEA26" s="338"/>
      <c r="BEB26" s="338"/>
      <c r="BEC26" s="338"/>
      <c r="BED26" s="338"/>
      <c r="BEE26" s="338"/>
      <c r="BEF26" s="338"/>
      <c r="BEG26" s="338"/>
      <c r="BEH26" s="338"/>
      <c r="BEI26" s="338"/>
      <c r="BEJ26" s="338"/>
      <c r="BEK26" s="338"/>
      <c r="BEL26" s="338"/>
      <c r="BEM26" s="338"/>
      <c r="BEN26" s="338"/>
      <c r="BEO26" s="338"/>
      <c r="BEP26" s="338"/>
      <c r="BEQ26" s="338"/>
      <c r="BER26" s="338"/>
      <c r="BES26" s="338"/>
      <c r="BET26" s="338"/>
      <c r="BEU26" s="338"/>
      <c r="BEV26" s="338"/>
      <c r="BEW26" s="338"/>
      <c r="BEX26" s="338"/>
      <c r="BEY26" s="338"/>
      <c r="BEZ26" s="338"/>
      <c r="BFA26" s="338"/>
      <c r="BFB26" s="338"/>
      <c r="BFC26" s="338"/>
      <c r="BFD26" s="338"/>
      <c r="BFE26" s="338"/>
      <c r="BFF26" s="338"/>
      <c r="BFG26" s="338"/>
      <c r="BFH26" s="338"/>
      <c r="BFI26" s="338"/>
      <c r="BFJ26" s="338"/>
      <c r="BFK26" s="338"/>
      <c r="BFL26" s="338"/>
      <c r="BFM26" s="338"/>
      <c r="BFN26" s="338"/>
      <c r="BFO26" s="338"/>
      <c r="BFP26" s="338"/>
      <c r="BFQ26" s="338"/>
      <c r="BFR26" s="338"/>
      <c r="BFS26" s="338"/>
      <c r="BFT26" s="338"/>
      <c r="BFU26" s="338"/>
      <c r="BFV26" s="338"/>
      <c r="BFW26" s="338"/>
      <c r="BFX26" s="338"/>
      <c r="BFY26" s="338"/>
      <c r="BFZ26" s="338"/>
      <c r="BGA26" s="338"/>
      <c r="BGB26" s="338"/>
      <c r="BGC26" s="338"/>
      <c r="BGD26" s="338"/>
      <c r="BGE26" s="338"/>
      <c r="BGF26" s="338"/>
      <c r="BGG26" s="338"/>
      <c r="BGH26" s="338"/>
      <c r="BGI26" s="338"/>
      <c r="BGJ26" s="338"/>
      <c r="BGK26" s="338"/>
      <c r="BGL26" s="338"/>
      <c r="BGM26" s="338"/>
      <c r="BGN26" s="338"/>
      <c r="BGO26" s="338"/>
      <c r="BGP26" s="338"/>
      <c r="BGQ26" s="338"/>
      <c r="BGR26" s="338"/>
      <c r="BGS26" s="338"/>
      <c r="BGT26" s="338"/>
      <c r="BGU26" s="338"/>
      <c r="BGV26" s="338"/>
      <c r="BGW26" s="338"/>
      <c r="BGX26" s="338"/>
      <c r="BGY26" s="338"/>
      <c r="BGZ26" s="338"/>
      <c r="BHA26" s="338"/>
      <c r="BHB26" s="338"/>
      <c r="BHC26" s="338"/>
      <c r="BHD26" s="338"/>
      <c r="BHE26" s="338"/>
      <c r="BHF26" s="338"/>
      <c r="BHG26" s="338"/>
      <c r="BHH26" s="338"/>
      <c r="BHI26" s="338"/>
      <c r="BHJ26" s="338"/>
      <c r="BHK26" s="338"/>
      <c r="BHL26" s="338"/>
      <c r="BHM26" s="338"/>
      <c r="BHN26" s="338"/>
      <c r="BHO26" s="338"/>
      <c r="BHP26" s="338"/>
      <c r="BHQ26" s="338"/>
      <c r="BHR26" s="338"/>
      <c r="BHS26" s="338"/>
      <c r="BHT26" s="338"/>
      <c r="BHU26" s="338"/>
      <c r="BHV26" s="338"/>
      <c r="BHW26" s="338"/>
      <c r="BHX26" s="338"/>
      <c r="BHY26" s="338"/>
      <c r="BHZ26" s="338"/>
      <c r="BIA26" s="338"/>
      <c r="BIB26" s="338"/>
      <c r="BIC26" s="338"/>
      <c r="BID26" s="338"/>
      <c r="BIE26" s="338"/>
      <c r="BIF26" s="338"/>
      <c r="BIG26" s="338"/>
      <c r="BIH26" s="338"/>
      <c r="BII26" s="338"/>
      <c r="BIJ26" s="338"/>
      <c r="BIK26" s="338"/>
      <c r="BIL26" s="338"/>
      <c r="BIM26" s="338"/>
      <c r="BIN26" s="338"/>
      <c r="BIO26" s="338"/>
      <c r="BIP26" s="338"/>
      <c r="BIQ26" s="338"/>
      <c r="BIR26" s="338"/>
      <c r="BIS26" s="338"/>
      <c r="BIT26" s="338"/>
      <c r="BIU26" s="338"/>
      <c r="BIV26" s="338"/>
      <c r="BIW26" s="338"/>
      <c r="BIX26" s="338"/>
      <c r="BIY26" s="338"/>
      <c r="BIZ26" s="338"/>
      <c r="BJA26" s="338"/>
      <c r="BJB26" s="338"/>
      <c r="BJC26" s="338"/>
      <c r="BJD26" s="338"/>
      <c r="BJE26" s="338"/>
      <c r="BJF26" s="338"/>
      <c r="BJG26" s="338"/>
      <c r="BJH26" s="338"/>
      <c r="BJI26" s="338"/>
      <c r="BJJ26" s="338"/>
      <c r="BJK26" s="338"/>
      <c r="BJL26" s="338"/>
      <c r="BJM26" s="338"/>
      <c r="BJN26" s="338"/>
      <c r="BJO26" s="338"/>
      <c r="BJP26" s="338"/>
      <c r="BJQ26" s="338"/>
      <c r="BJR26" s="338"/>
      <c r="BJS26" s="338"/>
      <c r="BJT26" s="338"/>
      <c r="BJU26" s="338"/>
      <c r="BJV26" s="338"/>
      <c r="BJW26" s="338"/>
      <c r="BJX26" s="338"/>
      <c r="BJY26" s="338"/>
      <c r="BJZ26" s="338"/>
      <c r="BKA26" s="338"/>
      <c r="BKB26" s="338"/>
      <c r="BKC26" s="338"/>
      <c r="BKD26" s="338"/>
      <c r="BKE26" s="338"/>
      <c r="BKF26" s="338"/>
      <c r="BKG26" s="338"/>
      <c r="BKH26" s="338"/>
      <c r="BKI26" s="338"/>
      <c r="BKJ26" s="338"/>
      <c r="BKK26" s="338"/>
      <c r="BKL26" s="338"/>
      <c r="BKM26" s="338"/>
      <c r="BKN26" s="338"/>
      <c r="BKO26" s="338"/>
      <c r="BKP26" s="338"/>
      <c r="BKQ26" s="338"/>
      <c r="BKR26" s="338"/>
      <c r="BKS26" s="338"/>
      <c r="BKT26" s="338"/>
      <c r="BKU26" s="338"/>
      <c r="BKV26" s="338"/>
      <c r="BKW26" s="338"/>
      <c r="BKX26" s="338"/>
      <c r="BKY26" s="338"/>
      <c r="BKZ26" s="338"/>
      <c r="BLA26" s="338"/>
      <c r="BLB26" s="338"/>
      <c r="BLC26" s="338"/>
      <c r="BLD26" s="338"/>
      <c r="BLE26" s="338"/>
      <c r="BLF26" s="338"/>
      <c r="BLG26" s="338"/>
      <c r="BLH26" s="338"/>
      <c r="BLI26" s="338"/>
      <c r="BLJ26" s="338"/>
      <c r="BLK26" s="338"/>
      <c r="BLL26" s="338"/>
      <c r="BLM26" s="338"/>
      <c r="BLN26" s="338"/>
      <c r="BLO26" s="338"/>
      <c r="BLP26" s="338"/>
      <c r="BLQ26" s="338"/>
      <c r="BLR26" s="338"/>
      <c r="BLS26" s="338"/>
      <c r="BLT26" s="338"/>
      <c r="BLU26" s="338"/>
      <c r="BLV26" s="338"/>
      <c r="BLW26" s="338"/>
      <c r="BLX26" s="338"/>
      <c r="BLY26" s="338"/>
      <c r="BLZ26" s="338"/>
      <c r="BMA26" s="338"/>
      <c r="BMB26" s="338"/>
      <c r="BMC26" s="338"/>
      <c r="BMD26" s="338"/>
      <c r="BME26" s="338"/>
      <c r="BMF26" s="338"/>
      <c r="BMG26" s="338"/>
      <c r="BMH26" s="338"/>
      <c r="BMI26" s="338"/>
      <c r="BMJ26" s="338"/>
      <c r="BMK26" s="338"/>
      <c r="BML26" s="338"/>
      <c r="BMM26" s="338"/>
      <c r="BMN26" s="338"/>
      <c r="BMO26" s="338"/>
      <c r="BMP26" s="338"/>
      <c r="BMQ26" s="338"/>
      <c r="BMR26" s="338"/>
      <c r="BMS26" s="338"/>
      <c r="BMT26" s="338"/>
      <c r="BMU26" s="338"/>
      <c r="BMV26" s="338"/>
      <c r="BMW26" s="338"/>
      <c r="BMX26" s="338"/>
      <c r="BMY26" s="338"/>
      <c r="BMZ26" s="338"/>
      <c r="BNA26" s="338"/>
      <c r="BNB26" s="338"/>
      <c r="BNC26" s="338"/>
      <c r="BND26" s="338"/>
      <c r="BNE26" s="338"/>
      <c r="BNF26" s="338"/>
      <c r="BNG26" s="338"/>
      <c r="BNH26" s="338"/>
      <c r="BNI26" s="338"/>
      <c r="BNJ26" s="338"/>
      <c r="BNK26" s="338"/>
      <c r="BNL26" s="338"/>
      <c r="BNM26" s="338"/>
      <c r="BNN26" s="338"/>
      <c r="BNO26" s="338"/>
      <c r="BNP26" s="338"/>
      <c r="BNQ26" s="338"/>
      <c r="BNR26" s="338"/>
      <c r="BNS26" s="338"/>
      <c r="BNT26" s="338"/>
      <c r="BNU26" s="338"/>
      <c r="BNV26" s="338"/>
      <c r="BNW26" s="338"/>
      <c r="BNX26" s="338"/>
      <c r="BNY26" s="338"/>
      <c r="BNZ26" s="338"/>
      <c r="BOA26" s="338"/>
      <c r="BOB26" s="338"/>
      <c r="BOC26" s="338"/>
      <c r="BOD26" s="338"/>
      <c r="BOE26" s="338"/>
      <c r="BOF26" s="338"/>
      <c r="BOG26" s="338"/>
      <c r="BOH26" s="338"/>
      <c r="BOI26" s="338"/>
      <c r="BOJ26" s="338"/>
      <c r="BOK26" s="338"/>
      <c r="BOL26" s="338"/>
      <c r="BOM26" s="338"/>
      <c r="BON26" s="338"/>
      <c r="BOO26" s="338"/>
      <c r="BOP26" s="338"/>
      <c r="BOQ26" s="338"/>
      <c r="BOR26" s="338"/>
      <c r="BOS26" s="338"/>
      <c r="BOT26" s="338"/>
      <c r="BOU26" s="338"/>
      <c r="BOV26" s="338"/>
    </row>
    <row r="27" spans="1:1764" s="39" customFormat="1" ht="40.5" customHeight="1">
      <c r="A27" s="574"/>
      <c r="B27" s="569"/>
      <c r="C27" s="382" t="s">
        <v>662</v>
      </c>
      <c r="D27" s="382" t="s">
        <v>663</v>
      </c>
      <c r="E27" s="171" t="s">
        <v>1242</v>
      </c>
      <c r="F27" s="33" t="s">
        <v>34</v>
      </c>
      <c r="G27" s="554"/>
      <c r="H27" s="554"/>
      <c r="I27" s="547"/>
      <c r="J27" s="560"/>
      <c r="K27" s="560"/>
      <c r="L27" s="551"/>
      <c r="M27" s="327"/>
      <c r="N27" s="327"/>
      <c r="O27" s="327"/>
      <c r="P27" s="327"/>
      <c r="Q27" s="114"/>
      <c r="R27" s="327"/>
      <c r="S27" s="327"/>
      <c r="T27" s="327"/>
      <c r="U27" s="327"/>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B27" s="338"/>
      <c r="BC27" s="338"/>
      <c r="BD27" s="338"/>
      <c r="BE27" s="338"/>
      <c r="BF27" s="338"/>
      <c r="BG27" s="338"/>
      <c r="BH27" s="338"/>
      <c r="BI27" s="338"/>
      <c r="BJ27" s="338"/>
      <c r="BK27" s="338"/>
      <c r="BL27" s="338"/>
      <c r="BM27" s="338"/>
      <c r="BN27" s="338"/>
      <c r="BO27" s="338"/>
      <c r="BP27" s="338"/>
      <c r="BQ27" s="338"/>
      <c r="BR27" s="338"/>
      <c r="BS27" s="338"/>
      <c r="BT27" s="338"/>
      <c r="BU27" s="338"/>
      <c r="BV27" s="338"/>
      <c r="BW27" s="338"/>
      <c r="BX27" s="338"/>
      <c r="BY27" s="338"/>
      <c r="BZ27" s="338"/>
      <c r="CA27" s="338"/>
      <c r="CB27" s="338"/>
      <c r="CC27" s="338"/>
      <c r="CD27" s="338"/>
      <c r="CE27" s="338"/>
      <c r="CF27" s="338"/>
      <c r="CG27" s="338"/>
      <c r="CH27" s="338"/>
      <c r="CI27" s="338"/>
      <c r="CJ27" s="338"/>
      <c r="CK27" s="338"/>
      <c r="CL27" s="338"/>
      <c r="CM27" s="338"/>
      <c r="CN27" s="338"/>
      <c r="CO27" s="338"/>
      <c r="CP27" s="338"/>
      <c r="CQ27" s="338"/>
      <c r="CR27" s="338"/>
      <c r="CS27" s="338"/>
      <c r="CT27" s="338"/>
      <c r="CU27" s="338"/>
      <c r="CV27" s="338"/>
      <c r="CW27" s="338"/>
      <c r="CX27" s="338"/>
      <c r="CY27" s="338"/>
      <c r="CZ27" s="338"/>
      <c r="DA27" s="338"/>
      <c r="DB27" s="338"/>
      <c r="DC27" s="338"/>
      <c r="DD27" s="338"/>
      <c r="DE27" s="338"/>
      <c r="DF27" s="338"/>
      <c r="DG27" s="338"/>
      <c r="DH27" s="338"/>
      <c r="DI27" s="338"/>
      <c r="DJ27" s="338"/>
      <c r="DK27" s="338"/>
      <c r="DL27" s="338"/>
      <c r="DM27" s="338"/>
      <c r="DN27" s="338"/>
      <c r="DO27" s="338"/>
      <c r="DP27" s="338"/>
      <c r="DQ27" s="338"/>
      <c r="DR27" s="338"/>
      <c r="DS27" s="338"/>
      <c r="DT27" s="338"/>
      <c r="DU27" s="338"/>
      <c r="DV27" s="338"/>
      <c r="DW27" s="338"/>
      <c r="DX27" s="338"/>
      <c r="DY27" s="338"/>
      <c r="DZ27" s="338"/>
      <c r="EA27" s="338"/>
      <c r="EB27" s="338"/>
      <c r="EC27" s="338"/>
      <c r="ED27" s="338"/>
      <c r="EE27" s="338"/>
      <c r="EF27" s="338"/>
      <c r="EG27" s="338"/>
      <c r="EH27" s="338"/>
      <c r="EI27" s="338"/>
      <c r="EJ27" s="338"/>
      <c r="EK27" s="338"/>
      <c r="EL27" s="338"/>
      <c r="EM27" s="338"/>
      <c r="EN27" s="338"/>
      <c r="EO27" s="338"/>
      <c r="EP27" s="338"/>
      <c r="EQ27" s="338"/>
      <c r="ER27" s="338"/>
      <c r="ES27" s="338"/>
      <c r="ET27" s="338"/>
      <c r="EU27" s="338"/>
      <c r="EV27" s="338"/>
      <c r="EW27" s="338"/>
      <c r="EX27" s="338"/>
      <c r="EY27" s="338"/>
      <c r="EZ27" s="338"/>
      <c r="FA27" s="338"/>
      <c r="FB27" s="338"/>
      <c r="FC27" s="338"/>
      <c r="FD27" s="338"/>
      <c r="FE27" s="338"/>
      <c r="FF27" s="338"/>
      <c r="FG27" s="338"/>
      <c r="FH27" s="338"/>
      <c r="FI27" s="338"/>
      <c r="FJ27" s="338"/>
      <c r="FK27" s="338"/>
      <c r="FL27" s="338"/>
      <c r="FM27" s="338"/>
      <c r="FN27" s="338"/>
      <c r="FO27" s="338"/>
      <c r="FP27" s="338"/>
      <c r="FQ27" s="338"/>
      <c r="FR27" s="338"/>
      <c r="FS27" s="338"/>
      <c r="FT27" s="338"/>
      <c r="FU27" s="338"/>
      <c r="FV27" s="338"/>
      <c r="FW27" s="338"/>
      <c r="FX27" s="338"/>
      <c r="FY27" s="338"/>
      <c r="FZ27" s="338"/>
      <c r="GA27" s="338"/>
      <c r="GB27" s="338"/>
      <c r="GC27" s="338"/>
      <c r="GD27" s="338"/>
      <c r="GE27" s="338"/>
      <c r="GF27" s="338"/>
      <c r="GG27" s="338"/>
      <c r="GH27" s="338"/>
      <c r="GI27" s="338"/>
      <c r="GJ27" s="338"/>
      <c r="GK27" s="338"/>
      <c r="GL27" s="338"/>
      <c r="GM27" s="338"/>
      <c r="GN27" s="338"/>
      <c r="GO27" s="338"/>
      <c r="GP27" s="338"/>
      <c r="GQ27" s="338"/>
      <c r="GR27" s="338"/>
      <c r="GS27" s="338"/>
      <c r="GT27" s="338"/>
      <c r="GU27" s="338"/>
      <c r="GV27" s="338"/>
      <c r="GW27" s="338"/>
      <c r="GX27" s="338"/>
      <c r="GY27" s="338"/>
      <c r="GZ27" s="338"/>
      <c r="HA27" s="338"/>
      <c r="HB27" s="338"/>
      <c r="HC27" s="338"/>
      <c r="HD27" s="338"/>
      <c r="HE27" s="338"/>
      <c r="HF27" s="338"/>
      <c r="HG27" s="338"/>
      <c r="HH27" s="338"/>
      <c r="HI27" s="338"/>
      <c r="HJ27" s="338"/>
      <c r="HK27" s="338"/>
      <c r="HL27" s="338"/>
      <c r="HM27" s="338"/>
      <c r="HN27" s="338"/>
      <c r="HO27" s="338"/>
      <c r="HP27" s="338"/>
      <c r="HQ27" s="338"/>
      <c r="HR27" s="338"/>
      <c r="HS27" s="338"/>
      <c r="HT27" s="338"/>
      <c r="HU27" s="338"/>
      <c r="HV27" s="338"/>
      <c r="HW27" s="338"/>
      <c r="HX27" s="338"/>
      <c r="HY27" s="338"/>
      <c r="HZ27" s="338"/>
      <c r="IA27" s="338"/>
      <c r="IB27" s="338"/>
      <c r="IC27" s="338"/>
      <c r="ID27" s="338"/>
      <c r="IE27" s="338"/>
      <c r="IF27" s="338"/>
      <c r="IG27" s="338"/>
      <c r="IH27" s="338"/>
      <c r="II27" s="338"/>
      <c r="IJ27" s="338"/>
      <c r="IK27" s="338"/>
      <c r="IL27" s="338"/>
      <c r="IM27" s="338"/>
      <c r="IN27" s="338"/>
      <c r="IO27" s="338"/>
      <c r="IP27" s="338"/>
      <c r="IQ27" s="338"/>
      <c r="IR27" s="338"/>
      <c r="IS27" s="338"/>
      <c r="IT27" s="338"/>
      <c r="IU27" s="338"/>
      <c r="IV27" s="338"/>
      <c r="IW27" s="338"/>
      <c r="IX27" s="338"/>
      <c r="IY27" s="338"/>
      <c r="IZ27" s="338"/>
      <c r="JA27" s="338"/>
      <c r="JB27" s="338"/>
      <c r="JC27" s="338"/>
      <c r="JD27" s="338"/>
      <c r="JE27" s="338"/>
      <c r="JF27" s="338"/>
      <c r="JG27" s="338"/>
      <c r="JH27" s="338"/>
      <c r="JI27" s="338"/>
      <c r="JJ27" s="338"/>
      <c r="JK27" s="338"/>
      <c r="JL27" s="338"/>
      <c r="JM27" s="338"/>
      <c r="JN27" s="338"/>
      <c r="JO27" s="338"/>
      <c r="JP27" s="338"/>
      <c r="JQ27" s="338"/>
      <c r="JR27" s="338"/>
      <c r="JS27" s="338"/>
      <c r="JT27" s="338"/>
      <c r="JU27" s="338"/>
      <c r="JV27" s="338"/>
      <c r="JW27" s="338"/>
      <c r="JX27" s="338"/>
      <c r="JY27" s="338"/>
      <c r="JZ27" s="338"/>
      <c r="KA27" s="338"/>
      <c r="KB27" s="338"/>
      <c r="KC27" s="338"/>
      <c r="KD27" s="338"/>
      <c r="KE27" s="338"/>
      <c r="KF27" s="338"/>
      <c r="KG27" s="338"/>
      <c r="KH27" s="338"/>
      <c r="KI27" s="338"/>
      <c r="KJ27" s="338"/>
      <c r="KK27" s="338"/>
      <c r="KL27" s="338"/>
      <c r="KM27" s="338"/>
      <c r="KN27" s="338"/>
      <c r="KO27" s="338"/>
      <c r="KP27" s="338"/>
      <c r="KQ27" s="338"/>
      <c r="KR27" s="338"/>
      <c r="KS27" s="338"/>
      <c r="KT27" s="338"/>
      <c r="KU27" s="338"/>
      <c r="KV27" s="338"/>
      <c r="KW27" s="338"/>
      <c r="KX27" s="338"/>
      <c r="KY27" s="338"/>
      <c r="KZ27" s="338"/>
      <c r="LA27" s="338"/>
      <c r="LB27" s="338"/>
      <c r="LC27" s="338"/>
      <c r="LD27" s="338"/>
      <c r="LE27" s="338"/>
      <c r="LF27" s="338"/>
      <c r="LG27" s="338"/>
      <c r="LH27" s="338"/>
      <c r="LI27" s="338"/>
      <c r="LJ27" s="338"/>
      <c r="LK27" s="338"/>
      <c r="LL27" s="338"/>
      <c r="LM27" s="338"/>
      <c r="LN27" s="338"/>
      <c r="LO27" s="338"/>
      <c r="LP27" s="338"/>
      <c r="LQ27" s="338"/>
      <c r="LR27" s="338"/>
      <c r="LS27" s="338"/>
      <c r="LT27" s="338"/>
      <c r="LU27" s="338"/>
      <c r="LV27" s="338"/>
      <c r="LW27" s="338"/>
      <c r="LX27" s="338"/>
      <c r="LY27" s="338"/>
      <c r="LZ27" s="338"/>
      <c r="MA27" s="338"/>
      <c r="MB27" s="338"/>
      <c r="MC27" s="338"/>
      <c r="MD27" s="338"/>
      <c r="ME27" s="338"/>
      <c r="MF27" s="338"/>
      <c r="MG27" s="338"/>
      <c r="MH27" s="338"/>
      <c r="MI27" s="338"/>
      <c r="MJ27" s="338"/>
      <c r="MK27" s="338"/>
      <c r="ML27" s="338"/>
      <c r="MM27" s="338"/>
      <c r="MN27" s="338"/>
      <c r="MO27" s="338"/>
      <c r="MP27" s="338"/>
      <c r="MQ27" s="338"/>
      <c r="MR27" s="338"/>
      <c r="MS27" s="338"/>
      <c r="MT27" s="338"/>
      <c r="MU27" s="338"/>
      <c r="MV27" s="338"/>
      <c r="MW27" s="338"/>
      <c r="MX27" s="338"/>
      <c r="MY27" s="338"/>
      <c r="MZ27" s="338"/>
      <c r="NA27" s="338"/>
      <c r="NB27" s="338"/>
      <c r="NC27" s="338"/>
      <c r="ND27" s="338"/>
      <c r="NE27" s="338"/>
      <c r="NF27" s="338"/>
      <c r="NG27" s="338"/>
      <c r="NH27" s="338"/>
      <c r="NI27" s="338"/>
      <c r="NJ27" s="338"/>
      <c r="NK27" s="338"/>
      <c r="NL27" s="338"/>
      <c r="NM27" s="338"/>
      <c r="NN27" s="338"/>
      <c r="NO27" s="338"/>
      <c r="NP27" s="338"/>
      <c r="NQ27" s="338"/>
      <c r="NR27" s="338"/>
      <c r="NS27" s="338"/>
      <c r="NT27" s="338"/>
      <c r="NU27" s="338"/>
      <c r="NV27" s="338"/>
      <c r="NW27" s="338"/>
      <c r="NX27" s="338"/>
      <c r="NY27" s="338"/>
      <c r="NZ27" s="338"/>
      <c r="OA27" s="338"/>
      <c r="OB27" s="338"/>
      <c r="OC27" s="338"/>
      <c r="OD27" s="338"/>
      <c r="OE27" s="338"/>
      <c r="OF27" s="338"/>
      <c r="OG27" s="338"/>
      <c r="OH27" s="338"/>
      <c r="OI27" s="338"/>
      <c r="OJ27" s="338"/>
      <c r="OK27" s="338"/>
      <c r="OL27" s="338"/>
      <c r="OM27" s="338"/>
      <c r="ON27" s="338"/>
      <c r="OO27" s="338"/>
      <c r="OP27" s="338"/>
      <c r="OQ27" s="338"/>
      <c r="OR27" s="338"/>
      <c r="OS27" s="338"/>
      <c r="OT27" s="338"/>
      <c r="OU27" s="338"/>
      <c r="OV27" s="338"/>
      <c r="OW27" s="338"/>
      <c r="OX27" s="338"/>
      <c r="OY27" s="338"/>
      <c r="OZ27" s="338"/>
      <c r="PA27" s="338"/>
      <c r="PB27" s="338"/>
      <c r="PC27" s="338"/>
      <c r="PD27" s="338"/>
      <c r="PE27" s="338"/>
      <c r="PF27" s="338"/>
      <c r="PG27" s="338"/>
      <c r="PH27" s="338"/>
      <c r="PI27" s="338"/>
      <c r="PJ27" s="338"/>
      <c r="PK27" s="338"/>
      <c r="PL27" s="338"/>
      <c r="PM27" s="338"/>
      <c r="PN27" s="338"/>
      <c r="PO27" s="338"/>
      <c r="PP27" s="338"/>
      <c r="PQ27" s="338"/>
      <c r="PR27" s="338"/>
      <c r="PS27" s="338"/>
      <c r="PT27" s="338"/>
      <c r="PU27" s="338"/>
      <c r="PV27" s="338"/>
      <c r="PW27" s="338"/>
      <c r="PX27" s="338"/>
      <c r="PY27" s="338"/>
      <c r="PZ27" s="338"/>
      <c r="QA27" s="338"/>
      <c r="QB27" s="338"/>
      <c r="QC27" s="338"/>
      <c r="QD27" s="338"/>
      <c r="QE27" s="338"/>
      <c r="QF27" s="338"/>
      <c r="QG27" s="338"/>
      <c r="QH27" s="338"/>
      <c r="QI27" s="338"/>
      <c r="QJ27" s="338"/>
      <c r="QK27" s="338"/>
      <c r="QL27" s="338"/>
      <c r="QM27" s="338"/>
      <c r="QN27" s="338"/>
      <c r="QO27" s="338"/>
      <c r="QP27" s="338"/>
      <c r="QQ27" s="338"/>
      <c r="QR27" s="338"/>
      <c r="QS27" s="338"/>
      <c r="QT27" s="338"/>
      <c r="QU27" s="338"/>
      <c r="QV27" s="338"/>
      <c r="QW27" s="338"/>
      <c r="QX27" s="338"/>
      <c r="QY27" s="338"/>
      <c r="QZ27" s="338"/>
      <c r="RA27" s="338"/>
      <c r="RB27" s="338"/>
      <c r="RC27" s="338"/>
      <c r="RD27" s="338"/>
      <c r="RE27" s="338"/>
      <c r="RF27" s="338"/>
      <c r="RG27" s="338"/>
      <c r="RH27" s="338"/>
      <c r="RI27" s="338"/>
      <c r="RJ27" s="338"/>
      <c r="RK27" s="338"/>
      <c r="RL27" s="338"/>
      <c r="RM27" s="338"/>
      <c r="RN27" s="338"/>
      <c r="RO27" s="338"/>
      <c r="RP27" s="338"/>
      <c r="RQ27" s="338"/>
      <c r="RR27" s="338"/>
      <c r="RS27" s="338"/>
      <c r="RT27" s="338"/>
      <c r="RU27" s="338"/>
      <c r="RV27" s="338"/>
      <c r="RW27" s="338"/>
      <c r="RX27" s="338"/>
      <c r="RY27" s="338"/>
      <c r="RZ27" s="338"/>
      <c r="SA27" s="338"/>
      <c r="SB27" s="338"/>
      <c r="SC27" s="338"/>
      <c r="SD27" s="338"/>
      <c r="SE27" s="338"/>
      <c r="SF27" s="338"/>
      <c r="SG27" s="338"/>
      <c r="SH27" s="338"/>
      <c r="SI27" s="338"/>
      <c r="SJ27" s="338"/>
      <c r="SK27" s="338"/>
      <c r="SL27" s="338"/>
      <c r="SM27" s="338"/>
      <c r="SN27" s="338"/>
      <c r="SO27" s="338"/>
      <c r="SP27" s="338"/>
      <c r="SQ27" s="338"/>
      <c r="SR27" s="338"/>
      <c r="SS27" s="338"/>
      <c r="ST27" s="338"/>
      <c r="SU27" s="338"/>
      <c r="SV27" s="338"/>
      <c r="SW27" s="338"/>
      <c r="SX27" s="338"/>
      <c r="SY27" s="338"/>
      <c r="SZ27" s="338"/>
      <c r="TA27" s="338"/>
      <c r="TB27" s="338"/>
      <c r="TC27" s="338"/>
      <c r="TD27" s="338"/>
      <c r="TE27" s="338"/>
      <c r="TF27" s="338"/>
      <c r="TG27" s="338"/>
      <c r="TH27" s="338"/>
      <c r="TI27" s="338"/>
      <c r="TJ27" s="338"/>
      <c r="TK27" s="338"/>
      <c r="TL27" s="338"/>
      <c r="TM27" s="338"/>
      <c r="TN27" s="338"/>
      <c r="TO27" s="338"/>
      <c r="TP27" s="338"/>
      <c r="TQ27" s="338"/>
      <c r="TR27" s="338"/>
      <c r="TS27" s="338"/>
      <c r="TT27" s="338"/>
      <c r="TU27" s="338"/>
      <c r="TV27" s="338"/>
      <c r="TW27" s="338"/>
      <c r="TX27" s="338"/>
      <c r="TY27" s="338"/>
      <c r="TZ27" s="338"/>
      <c r="UA27" s="338"/>
      <c r="UB27" s="338"/>
      <c r="UC27" s="338"/>
      <c r="UD27" s="338"/>
      <c r="UE27" s="338"/>
      <c r="UF27" s="338"/>
      <c r="UG27" s="338"/>
      <c r="UH27" s="338"/>
      <c r="UI27" s="338"/>
      <c r="UJ27" s="338"/>
      <c r="UK27" s="338"/>
      <c r="UL27" s="338"/>
      <c r="UM27" s="338"/>
      <c r="UN27" s="338"/>
      <c r="UO27" s="338"/>
      <c r="UP27" s="338"/>
      <c r="UQ27" s="338"/>
      <c r="UR27" s="338"/>
      <c r="US27" s="338"/>
      <c r="UT27" s="338"/>
      <c r="UU27" s="338"/>
      <c r="UV27" s="338"/>
      <c r="UW27" s="338"/>
      <c r="UX27" s="338"/>
      <c r="UY27" s="338"/>
      <c r="UZ27" s="338"/>
      <c r="VA27" s="338"/>
      <c r="VB27" s="338"/>
      <c r="VC27" s="338"/>
      <c r="VD27" s="338"/>
      <c r="VE27" s="338"/>
      <c r="VF27" s="338"/>
      <c r="VG27" s="338"/>
      <c r="VH27" s="338"/>
      <c r="VI27" s="338"/>
      <c r="VJ27" s="338"/>
      <c r="VK27" s="338"/>
      <c r="VL27" s="338"/>
      <c r="VM27" s="338"/>
      <c r="VN27" s="338"/>
      <c r="VO27" s="338"/>
      <c r="VP27" s="338"/>
      <c r="VQ27" s="338"/>
      <c r="VR27" s="338"/>
      <c r="VS27" s="338"/>
      <c r="VT27" s="338"/>
      <c r="VU27" s="338"/>
      <c r="VV27" s="338"/>
      <c r="VW27" s="338"/>
      <c r="VX27" s="338"/>
      <c r="VY27" s="338"/>
      <c r="VZ27" s="338"/>
      <c r="WA27" s="338"/>
      <c r="WB27" s="338"/>
      <c r="WC27" s="338"/>
      <c r="WD27" s="338"/>
      <c r="WE27" s="338"/>
      <c r="WF27" s="338"/>
      <c r="WG27" s="338"/>
      <c r="WH27" s="338"/>
      <c r="WI27" s="338"/>
      <c r="WJ27" s="338"/>
      <c r="WK27" s="338"/>
      <c r="WL27" s="338"/>
      <c r="WM27" s="338"/>
      <c r="WN27" s="338"/>
      <c r="WO27" s="338"/>
      <c r="WP27" s="338"/>
      <c r="WQ27" s="338"/>
      <c r="WR27" s="338"/>
      <c r="WS27" s="338"/>
      <c r="WT27" s="338"/>
      <c r="WU27" s="338"/>
      <c r="WV27" s="338"/>
      <c r="WW27" s="338"/>
      <c r="WX27" s="338"/>
      <c r="WY27" s="338"/>
      <c r="WZ27" s="338"/>
      <c r="XA27" s="338"/>
      <c r="XB27" s="338"/>
      <c r="XC27" s="338"/>
      <c r="XD27" s="338"/>
      <c r="XE27" s="338"/>
      <c r="XF27" s="338"/>
      <c r="XG27" s="338"/>
      <c r="XH27" s="338"/>
      <c r="XI27" s="338"/>
      <c r="XJ27" s="338"/>
      <c r="XK27" s="338"/>
      <c r="XL27" s="338"/>
      <c r="XM27" s="338"/>
      <c r="XN27" s="338"/>
      <c r="XO27" s="338"/>
      <c r="XP27" s="338"/>
      <c r="XQ27" s="338"/>
      <c r="XR27" s="338"/>
      <c r="XS27" s="338"/>
      <c r="XT27" s="338"/>
      <c r="XU27" s="338"/>
      <c r="XV27" s="338"/>
      <c r="XW27" s="338"/>
      <c r="XX27" s="338"/>
      <c r="XY27" s="338"/>
      <c r="XZ27" s="338"/>
      <c r="YA27" s="338"/>
      <c r="YB27" s="338"/>
      <c r="YC27" s="338"/>
      <c r="YD27" s="338"/>
      <c r="YE27" s="338"/>
      <c r="YF27" s="338"/>
      <c r="YG27" s="338"/>
      <c r="YH27" s="338"/>
      <c r="YI27" s="338"/>
      <c r="YJ27" s="338"/>
      <c r="YK27" s="338"/>
      <c r="YL27" s="338"/>
      <c r="YM27" s="338"/>
      <c r="YN27" s="338"/>
      <c r="YO27" s="338"/>
      <c r="YP27" s="338"/>
      <c r="YQ27" s="338"/>
      <c r="YR27" s="338"/>
      <c r="YS27" s="338"/>
      <c r="YT27" s="338"/>
      <c r="YU27" s="338"/>
      <c r="YV27" s="338"/>
      <c r="YW27" s="338"/>
      <c r="YX27" s="338"/>
      <c r="YY27" s="338"/>
      <c r="YZ27" s="338"/>
      <c r="ZA27" s="338"/>
      <c r="ZB27" s="338"/>
      <c r="ZC27" s="338"/>
      <c r="ZD27" s="338"/>
      <c r="ZE27" s="338"/>
      <c r="ZF27" s="338"/>
      <c r="ZG27" s="338"/>
      <c r="ZH27" s="338"/>
      <c r="ZI27" s="338"/>
      <c r="ZJ27" s="338"/>
      <c r="ZK27" s="338"/>
      <c r="ZL27" s="338"/>
      <c r="ZM27" s="338"/>
      <c r="ZN27" s="338"/>
      <c r="ZO27" s="338"/>
      <c r="ZP27" s="338"/>
      <c r="ZQ27" s="338"/>
      <c r="ZR27" s="338"/>
      <c r="ZS27" s="338"/>
      <c r="ZT27" s="338"/>
      <c r="ZU27" s="338"/>
      <c r="ZV27" s="338"/>
      <c r="ZW27" s="338"/>
      <c r="ZX27" s="338"/>
      <c r="ZY27" s="338"/>
      <c r="ZZ27" s="338"/>
      <c r="AAA27" s="338"/>
      <c r="AAB27" s="338"/>
      <c r="AAC27" s="338"/>
      <c r="AAD27" s="338"/>
      <c r="AAE27" s="338"/>
      <c r="AAF27" s="338"/>
      <c r="AAG27" s="338"/>
      <c r="AAH27" s="338"/>
      <c r="AAI27" s="338"/>
      <c r="AAJ27" s="338"/>
      <c r="AAK27" s="338"/>
      <c r="AAL27" s="338"/>
      <c r="AAM27" s="338"/>
      <c r="AAN27" s="338"/>
      <c r="AAO27" s="338"/>
      <c r="AAP27" s="338"/>
      <c r="AAQ27" s="338"/>
      <c r="AAR27" s="338"/>
      <c r="AAS27" s="338"/>
      <c r="AAT27" s="338"/>
      <c r="AAU27" s="338"/>
      <c r="AAV27" s="338"/>
      <c r="AAW27" s="338"/>
      <c r="AAX27" s="338"/>
      <c r="AAY27" s="338"/>
      <c r="AAZ27" s="338"/>
      <c r="ABA27" s="338"/>
      <c r="ABB27" s="338"/>
      <c r="ABC27" s="338"/>
      <c r="ABD27" s="338"/>
      <c r="ABE27" s="338"/>
      <c r="ABF27" s="338"/>
      <c r="ABG27" s="338"/>
      <c r="ABH27" s="338"/>
      <c r="ABI27" s="338"/>
      <c r="ABJ27" s="338"/>
      <c r="ABK27" s="338"/>
      <c r="ABL27" s="338"/>
      <c r="ABM27" s="338"/>
      <c r="ABN27" s="338"/>
      <c r="ABO27" s="338"/>
      <c r="ABP27" s="338"/>
      <c r="ABQ27" s="338"/>
      <c r="ABR27" s="338"/>
      <c r="ABS27" s="338"/>
      <c r="ABT27" s="338"/>
      <c r="ABU27" s="338"/>
      <c r="ABV27" s="338"/>
      <c r="ABW27" s="338"/>
      <c r="ABX27" s="338"/>
      <c r="ABY27" s="338"/>
      <c r="ABZ27" s="338"/>
      <c r="ACA27" s="338"/>
      <c r="ACB27" s="338"/>
      <c r="ACC27" s="338"/>
      <c r="ACD27" s="338"/>
      <c r="ACE27" s="338"/>
      <c r="ACF27" s="338"/>
      <c r="ACG27" s="338"/>
      <c r="ACH27" s="338"/>
      <c r="ACI27" s="338"/>
      <c r="ACJ27" s="338"/>
      <c r="ACK27" s="338"/>
      <c r="ACL27" s="338"/>
      <c r="ACM27" s="338"/>
      <c r="ACN27" s="338"/>
      <c r="ACO27" s="338"/>
      <c r="ACP27" s="338"/>
      <c r="ACQ27" s="338"/>
      <c r="ACR27" s="338"/>
      <c r="ACS27" s="338"/>
      <c r="ACT27" s="338"/>
      <c r="ACU27" s="338"/>
      <c r="ACV27" s="338"/>
      <c r="ACW27" s="338"/>
      <c r="ACX27" s="338"/>
      <c r="ACY27" s="338"/>
      <c r="ACZ27" s="338"/>
      <c r="ADA27" s="338"/>
      <c r="ADB27" s="338"/>
      <c r="ADC27" s="338"/>
      <c r="ADD27" s="338"/>
      <c r="ADE27" s="338"/>
      <c r="ADF27" s="338"/>
      <c r="ADG27" s="338"/>
      <c r="ADH27" s="338"/>
      <c r="ADI27" s="338"/>
      <c r="ADJ27" s="338"/>
      <c r="ADK27" s="338"/>
      <c r="ADL27" s="338"/>
      <c r="ADM27" s="338"/>
      <c r="ADN27" s="338"/>
      <c r="ADO27" s="338"/>
      <c r="ADP27" s="338"/>
      <c r="ADQ27" s="338"/>
      <c r="ADR27" s="338"/>
      <c r="ADS27" s="338"/>
      <c r="ADT27" s="338"/>
      <c r="ADU27" s="338"/>
      <c r="ADV27" s="338"/>
      <c r="ADW27" s="338"/>
      <c r="ADX27" s="338"/>
      <c r="ADY27" s="338"/>
      <c r="ADZ27" s="338"/>
      <c r="AEA27" s="338"/>
      <c r="AEB27" s="338"/>
      <c r="AEC27" s="338"/>
      <c r="AED27" s="338"/>
      <c r="AEE27" s="338"/>
      <c r="AEF27" s="338"/>
      <c r="AEG27" s="338"/>
      <c r="AEH27" s="338"/>
      <c r="AEI27" s="338"/>
      <c r="AEJ27" s="338"/>
      <c r="AEK27" s="338"/>
      <c r="AEL27" s="338"/>
      <c r="AEM27" s="338"/>
      <c r="AEN27" s="338"/>
      <c r="AEO27" s="338"/>
      <c r="AEP27" s="338"/>
      <c r="AEQ27" s="338"/>
      <c r="AER27" s="338"/>
      <c r="AES27" s="338"/>
      <c r="AET27" s="338"/>
      <c r="AEU27" s="338"/>
      <c r="AEV27" s="338"/>
      <c r="AEW27" s="338"/>
      <c r="AEX27" s="338"/>
      <c r="AEY27" s="338"/>
      <c r="AEZ27" s="338"/>
      <c r="AFA27" s="338"/>
      <c r="AFB27" s="338"/>
      <c r="AFC27" s="338"/>
      <c r="AFD27" s="338"/>
      <c r="AFE27" s="338"/>
      <c r="AFF27" s="338"/>
      <c r="AFG27" s="338"/>
      <c r="AFH27" s="338"/>
      <c r="AFI27" s="338"/>
      <c r="AFJ27" s="338"/>
      <c r="AFK27" s="338"/>
      <c r="AFL27" s="338"/>
      <c r="AFM27" s="338"/>
      <c r="AFN27" s="338"/>
      <c r="AFO27" s="338"/>
      <c r="AFP27" s="338"/>
      <c r="AFQ27" s="338"/>
      <c r="AFR27" s="338"/>
      <c r="AFS27" s="338"/>
      <c r="AFT27" s="338"/>
      <c r="AFU27" s="338"/>
      <c r="AFV27" s="338"/>
      <c r="AFW27" s="338"/>
      <c r="AFX27" s="338"/>
      <c r="AFY27" s="338"/>
      <c r="AFZ27" s="338"/>
      <c r="AGA27" s="338"/>
      <c r="AGB27" s="338"/>
      <c r="AGC27" s="338"/>
      <c r="AGD27" s="338"/>
      <c r="AGE27" s="338"/>
      <c r="AGF27" s="338"/>
      <c r="AGG27" s="338"/>
      <c r="AGH27" s="338"/>
      <c r="AGI27" s="338"/>
      <c r="AGJ27" s="338"/>
      <c r="AGK27" s="338"/>
      <c r="AGL27" s="338"/>
      <c r="AGM27" s="338"/>
      <c r="AGN27" s="338"/>
      <c r="AGO27" s="338"/>
      <c r="AGP27" s="338"/>
      <c r="AGQ27" s="338"/>
      <c r="AGR27" s="338"/>
      <c r="AGS27" s="338"/>
      <c r="AGT27" s="338"/>
      <c r="AGU27" s="338"/>
      <c r="AGV27" s="338"/>
      <c r="AGW27" s="338"/>
      <c r="AGX27" s="338"/>
      <c r="AGY27" s="338"/>
      <c r="AGZ27" s="338"/>
      <c r="AHA27" s="338"/>
      <c r="AHB27" s="338"/>
      <c r="AHC27" s="338"/>
      <c r="AHD27" s="338"/>
      <c r="AHE27" s="338"/>
      <c r="AHF27" s="338"/>
      <c r="AHG27" s="338"/>
      <c r="AHH27" s="338"/>
      <c r="AHI27" s="338"/>
      <c r="AHJ27" s="338"/>
      <c r="AHK27" s="338"/>
      <c r="AHL27" s="338"/>
      <c r="AHM27" s="338"/>
      <c r="AHN27" s="338"/>
      <c r="AHO27" s="338"/>
      <c r="AHP27" s="338"/>
      <c r="AHQ27" s="338"/>
      <c r="AHR27" s="338"/>
      <c r="AHS27" s="338"/>
      <c r="AHT27" s="338"/>
      <c r="AHU27" s="338"/>
      <c r="AHV27" s="338"/>
      <c r="AHW27" s="338"/>
      <c r="AHX27" s="338"/>
      <c r="AHY27" s="338"/>
      <c r="AHZ27" s="338"/>
      <c r="AIA27" s="338"/>
      <c r="AIB27" s="338"/>
      <c r="AIC27" s="338"/>
      <c r="AID27" s="338"/>
      <c r="AIE27" s="338"/>
      <c r="AIF27" s="338"/>
      <c r="AIG27" s="338"/>
      <c r="AIH27" s="338"/>
      <c r="AII27" s="338"/>
      <c r="AIJ27" s="338"/>
      <c r="AIK27" s="338"/>
      <c r="AIL27" s="338"/>
      <c r="AIM27" s="338"/>
      <c r="AIN27" s="338"/>
      <c r="AIO27" s="338"/>
      <c r="AIP27" s="338"/>
      <c r="AIQ27" s="338"/>
      <c r="AIR27" s="338"/>
      <c r="AIS27" s="338"/>
      <c r="AIT27" s="338"/>
      <c r="AIU27" s="338"/>
      <c r="AIV27" s="338"/>
      <c r="AIW27" s="338"/>
      <c r="AIX27" s="338"/>
      <c r="AIY27" s="338"/>
      <c r="AIZ27" s="338"/>
      <c r="AJA27" s="338"/>
      <c r="AJB27" s="338"/>
      <c r="AJC27" s="338"/>
      <c r="AJD27" s="338"/>
      <c r="AJE27" s="338"/>
      <c r="AJF27" s="338"/>
      <c r="AJG27" s="338"/>
      <c r="AJH27" s="338"/>
      <c r="AJI27" s="338"/>
      <c r="AJJ27" s="338"/>
      <c r="AJK27" s="338"/>
      <c r="AJL27" s="338"/>
      <c r="AJM27" s="338"/>
      <c r="AJN27" s="338"/>
      <c r="AJO27" s="338"/>
      <c r="AJP27" s="338"/>
      <c r="AJQ27" s="338"/>
      <c r="AJR27" s="338"/>
      <c r="AJS27" s="338"/>
      <c r="AJT27" s="338"/>
      <c r="AJU27" s="338"/>
      <c r="AJV27" s="338"/>
      <c r="AJW27" s="338"/>
      <c r="AJX27" s="338"/>
      <c r="AJY27" s="338"/>
      <c r="AJZ27" s="338"/>
      <c r="AKA27" s="338"/>
      <c r="AKB27" s="338"/>
      <c r="AKC27" s="338"/>
      <c r="AKD27" s="338"/>
      <c r="AKE27" s="338"/>
      <c r="AKF27" s="338"/>
      <c r="AKG27" s="338"/>
      <c r="AKH27" s="338"/>
      <c r="AKI27" s="338"/>
      <c r="AKJ27" s="338"/>
      <c r="AKK27" s="338"/>
      <c r="AKL27" s="338"/>
      <c r="AKM27" s="338"/>
      <c r="AKN27" s="338"/>
      <c r="AKO27" s="338"/>
      <c r="AKP27" s="338"/>
      <c r="AKQ27" s="338"/>
      <c r="AKR27" s="338"/>
      <c r="AKS27" s="338"/>
      <c r="AKT27" s="338"/>
      <c r="AKU27" s="338"/>
      <c r="AKV27" s="338"/>
      <c r="AKW27" s="338"/>
      <c r="AKX27" s="338"/>
      <c r="AKY27" s="338"/>
      <c r="AKZ27" s="338"/>
      <c r="ALA27" s="338"/>
      <c r="ALB27" s="338"/>
      <c r="ALC27" s="338"/>
      <c r="ALD27" s="338"/>
      <c r="ALE27" s="338"/>
      <c r="ALF27" s="338"/>
      <c r="ALG27" s="338"/>
      <c r="ALH27" s="338"/>
      <c r="ALI27" s="338"/>
      <c r="ALJ27" s="338"/>
      <c r="ALK27" s="338"/>
      <c r="ALL27" s="338"/>
      <c r="ALM27" s="338"/>
      <c r="ALN27" s="338"/>
      <c r="ALO27" s="338"/>
      <c r="ALP27" s="338"/>
      <c r="ALQ27" s="338"/>
      <c r="ALR27" s="338"/>
      <c r="ALS27" s="338"/>
      <c r="ALT27" s="338"/>
      <c r="ALU27" s="338"/>
      <c r="ALV27" s="338"/>
      <c r="ALW27" s="338"/>
      <c r="ALX27" s="338"/>
      <c r="ALY27" s="338"/>
      <c r="ALZ27" s="338"/>
      <c r="AMA27" s="338"/>
      <c r="AMB27" s="338"/>
      <c r="AMC27" s="338"/>
      <c r="AMD27" s="338"/>
      <c r="AME27" s="338"/>
      <c r="AMF27" s="338"/>
      <c r="AMG27" s="338"/>
      <c r="AMH27" s="338"/>
      <c r="AMI27" s="338"/>
      <c r="AMJ27" s="338"/>
      <c r="AMK27" s="338"/>
      <c r="AML27" s="338"/>
      <c r="AMM27" s="338"/>
      <c r="AMN27" s="338"/>
      <c r="AMO27" s="338"/>
      <c r="AMP27" s="338"/>
      <c r="AMQ27" s="338"/>
      <c r="AMR27" s="338"/>
      <c r="AMS27" s="338"/>
      <c r="AMT27" s="338"/>
      <c r="AMU27" s="338"/>
      <c r="AMV27" s="338"/>
      <c r="AMW27" s="338"/>
      <c r="AMX27" s="338"/>
      <c r="AMY27" s="338"/>
      <c r="AMZ27" s="338"/>
      <c r="ANA27" s="338"/>
      <c r="ANB27" s="338"/>
      <c r="ANC27" s="338"/>
      <c r="AND27" s="338"/>
      <c r="ANE27" s="338"/>
      <c r="ANF27" s="338"/>
      <c r="ANG27" s="338"/>
      <c r="ANH27" s="338"/>
      <c r="ANI27" s="338"/>
      <c r="ANJ27" s="338"/>
      <c r="ANK27" s="338"/>
      <c r="ANL27" s="338"/>
      <c r="ANM27" s="338"/>
      <c r="ANN27" s="338"/>
      <c r="ANO27" s="338"/>
      <c r="ANP27" s="338"/>
      <c r="ANQ27" s="338"/>
      <c r="ANR27" s="338"/>
      <c r="ANS27" s="338"/>
      <c r="ANT27" s="338"/>
      <c r="ANU27" s="338"/>
      <c r="ANV27" s="338"/>
      <c r="ANW27" s="338"/>
      <c r="ANX27" s="338"/>
      <c r="ANY27" s="338"/>
      <c r="ANZ27" s="338"/>
      <c r="AOA27" s="338"/>
      <c r="AOB27" s="338"/>
      <c r="AOC27" s="338"/>
      <c r="AOD27" s="338"/>
      <c r="AOE27" s="338"/>
      <c r="AOF27" s="338"/>
      <c r="AOG27" s="338"/>
      <c r="AOH27" s="338"/>
      <c r="AOI27" s="338"/>
      <c r="AOJ27" s="338"/>
      <c r="AOK27" s="338"/>
      <c r="AOL27" s="338"/>
      <c r="AOM27" s="338"/>
      <c r="AON27" s="338"/>
      <c r="AOO27" s="338"/>
      <c r="AOP27" s="338"/>
      <c r="AOQ27" s="338"/>
      <c r="AOR27" s="338"/>
      <c r="AOS27" s="338"/>
      <c r="AOT27" s="338"/>
      <c r="AOU27" s="338"/>
      <c r="AOV27" s="338"/>
      <c r="AOW27" s="338"/>
      <c r="AOX27" s="338"/>
      <c r="AOY27" s="338"/>
      <c r="AOZ27" s="338"/>
      <c r="APA27" s="338"/>
      <c r="APB27" s="338"/>
      <c r="APC27" s="338"/>
      <c r="APD27" s="338"/>
      <c r="APE27" s="338"/>
      <c r="APF27" s="338"/>
      <c r="APG27" s="338"/>
      <c r="APH27" s="338"/>
      <c r="API27" s="338"/>
      <c r="APJ27" s="338"/>
      <c r="APK27" s="338"/>
      <c r="APL27" s="338"/>
      <c r="APM27" s="338"/>
      <c r="APN27" s="338"/>
      <c r="APO27" s="338"/>
      <c r="APP27" s="338"/>
      <c r="APQ27" s="338"/>
      <c r="APR27" s="338"/>
      <c r="APS27" s="338"/>
      <c r="APT27" s="338"/>
      <c r="APU27" s="338"/>
      <c r="APV27" s="338"/>
      <c r="APW27" s="338"/>
      <c r="APX27" s="338"/>
      <c r="APY27" s="338"/>
      <c r="APZ27" s="338"/>
      <c r="AQA27" s="338"/>
      <c r="AQB27" s="338"/>
      <c r="AQC27" s="338"/>
      <c r="AQD27" s="338"/>
      <c r="AQE27" s="338"/>
      <c r="AQF27" s="338"/>
      <c r="AQG27" s="338"/>
      <c r="AQH27" s="338"/>
      <c r="AQI27" s="338"/>
      <c r="AQJ27" s="338"/>
      <c r="AQK27" s="338"/>
      <c r="AQL27" s="338"/>
      <c r="AQM27" s="338"/>
      <c r="AQN27" s="338"/>
      <c r="AQO27" s="338"/>
      <c r="AQP27" s="338"/>
      <c r="AQQ27" s="338"/>
      <c r="AQR27" s="338"/>
      <c r="AQS27" s="338"/>
      <c r="AQT27" s="338"/>
      <c r="AQU27" s="338"/>
      <c r="AQV27" s="338"/>
      <c r="AQW27" s="338"/>
      <c r="AQX27" s="338"/>
      <c r="AQY27" s="338"/>
      <c r="AQZ27" s="338"/>
      <c r="ARA27" s="338"/>
      <c r="ARB27" s="338"/>
      <c r="ARC27" s="338"/>
      <c r="ARD27" s="338"/>
      <c r="ARE27" s="338"/>
      <c r="ARF27" s="338"/>
      <c r="ARG27" s="338"/>
      <c r="ARH27" s="338"/>
      <c r="ARI27" s="338"/>
      <c r="ARJ27" s="338"/>
      <c r="ARK27" s="338"/>
      <c r="ARL27" s="338"/>
      <c r="ARM27" s="338"/>
      <c r="ARN27" s="338"/>
      <c r="ARO27" s="338"/>
      <c r="ARP27" s="338"/>
      <c r="ARQ27" s="338"/>
      <c r="ARR27" s="338"/>
      <c r="ARS27" s="338"/>
      <c r="ART27" s="338"/>
      <c r="ARU27" s="338"/>
      <c r="ARV27" s="338"/>
      <c r="ARW27" s="338"/>
      <c r="ARX27" s="338"/>
      <c r="ARY27" s="338"/>
      <c r="ARZ27" s="338"/>
      <c r="ASA27" s="338"/>
      <c r="ASB27" s="338"/>
      <c r="ASC27" s="338"/>
      <c r="ASD27" s="338"/>
      <c r="ASE27" s="338"/>
      <c r="ASF27" s="338"/>
      <c r="ASG27" s="338"/>
      <c r="ASH27" s="338"/>
      <c r="ASI27" s="338"/>
      <c r="ASJ27" s="338"/>
      <c r="ASK27" s="338"/>
      <c r="ASL27" s="338"/>
      <c r="ASM27" s="338"/>
      <c r="ASN27" s="338"/>
      <c r="ASO27" s="338"/>
      <c r="ASP27" s="338"/>
      <c r="ASQ27" s="338"/>
      <c r="ASR27" s="338"/>
      <c r="ASS27" s="338"/>
      <c r="AST27" s="338"/>
      <c r="ASU27" s="338"/>
      <c r="ASV27" s="338"/>
      <c r="ASW27" s="338"/>
      <c r="ASX27" s="338"/>
      <c r="ASY27" s="338"/>
      <c r="ASZ27" s="338"/>
      <c r="ATA27" s="338"/>
      <c r="ATB27" s="338"/>
      <c r="ATC27" s="338"/>
      <c r="ATD27" s="338"/>
      <c r="ATE27" s="338"/>
      <c r="ATF27" s="338"/>
      <c r="ATG27" s="338"/>
      <c r="ATH27" s="338"/>
      <c r="ATI27" s="338"/>
      <c r="ATJ27" s="338"/>
      <c r="ATK27" s="338"/>
      <c r="ATL27" s="338"/>
      <c r="ATM27" s="338"/>
      <c r="ATN27" s="338"/>
      <c r="ATO27" s="338"/>
      <c r="ATP27" s="338"/>
      <c r="ATQ27" s="338"/>
      <c r="ATR27" s="338"/>
      <c r="ATS27" s="338"/>
      <c r="ATT27" s="338"/>
      <c r="ATU27" s="338"/>
      <c r="ATV27" s="338"/>
      <c r="ATW27" s="338"/>
      <c r="ATX27" s="338"/>
      <c r="ATY27" s="338"/>
      <c r="ATZ27" s="338"/>
      <c r="AUA27" s="338"/>
      <c r="AUB27" s="338"/>
      <c r="AUC27" s="338"/>
      <c r="AUD27" s="338"/>
      <c r="AUE27" s="338"/>
      <c r="AUF27" s="338"/>
      <c r="AUG27" s="338"/>
      <c r="AUH27" s="338"/>
      <c r="AUI27" s="338"/>
      <c r="AUJ27" s="338"/>
      <c r="AUK27" s="338"/>
      <c r="AUL27" s="338"/>
      <c r="AUM27" s="338"/>
      <c r="AUN27" s="338"/>
      <c r="AUO27" s="338"/>
      <c r="AUP27" s="338"/>
      <c r="AUQ27" s="338"/>
      <c r="AUR27" s="338"/>
      <c r="AUS27" s="338"/>
      <c r="AUT27" s="338"/>
      <c r="AUU27" s="338"/>
      <c r="AUV27" s="338"/>
      <c r="AUW27" s="338"/>
      <c r="AUX27" s="338"/>
      <c r="AUY27" s="338"/>
      <c r="AUZ27" s="338"/>
      <c r="AVA27" s="338"/>
      <c r="AVB27" s="338"/>
      <c r="AVC27" s="338"/>
      <c r="AVD27" s="338"/>
      <c r="AVE27" s="338"/>
      <c r="AVF27" s="338"/>
      <c r="AVG27" s="338"/>
      <c r="AVH27" s="338"/>
      <c r="AVI27" s="338"/>
      <c r="AVJ27" s="338"/>
      <c r="AVK27" s="338"/>
      <c r="AVL27" s="338"/>
      <c r="AVM27" s="338"/>
      <c r="AVN27" s="338"/>
      <c r="AVO27" s="338"/>
      <c r="AVP27" s="338"/>
      <c r="AVQ27" s="338"/>
      <c r="AVR27" s="338"/>
      <c r="AVS27" s="338"/>
      <c r="AVT27" s="338"/>
      <c r="AVU27" s="338"/>
      <c r="AVV27" s="338"/>
      <c r="AVW27" s="338"/>
      <c r="AVX27" s="338"/>
      <c r="AVY27" s="338"/>
      <c r="AVZ27" s="338"/>
      <c r="AWA27" s="338"/>
      <c r="AWB27" s="338"/>
      <c r="AWC27" s="338"/>
      <c r="AWD27" s="338"/>
      <c r="AWE27" s="338"/>
      <c r="AWF27" s="338"/>
      <c r="AWG27" s="338"/>
      <c r="AWH27" s="338"/>
      <c r="AWI27" s="338"/>
      <c r="AWJ27" s="338"/>
      <c r="AWK27" s="338"/>
      <c r="AWL27" s="338"/>
      <c r="AWM27" s="338"/>
      <c r="AWN27" s="338"/>
      <c r="AWO27" s="338"/>
      <c r="AWP27" s="338"/>
      <c r="AWQ27" s="338"/>
      <c r="AWR27" s="338"/>
      <c r="AWS27" s="338"/>
      <c r="AWT27" s="338"/>
      <c r="AWU27" s="338"/>
      <c r="AWV27" s="338"/>
      <c r="AWW27" s="338"/>
      <c r="AWX27" s="338"/>
      <c r="AWY27" s="338"/>
      <c r="AWZ27" s="338"/>
      <c r="AXA27" s="338"/>
      <c r="AXB27" s="338"/>
      <c r="AXC27" s="338"/>
      <c r="AXD27" s="338"/>
      <c r="AXE27" s="338"/>
      <c r="AXF27" s="338"/>
      <c r="AXG27" s="338"/>
      <c r="AXH27" s="338"/>
      <c r="AXI27" s="338"/>
      <c r="AXJ27" s="338"/>
      <c r="AXK27" s="338"/>
      <c r="AXL27" s="338"/>
      <c r="AXM27" s="338"/>
      <c r="AXN27" s="338"/>
      <c r="AXO27" s="338"/>
      <c r="AXP27" s="338"/>
      <c r="AXQ27" s="338"/>
      <c r="AXR27" s="338"/>
      <c r="AXS27" s="338"/>
      <c r="AXT27" s="338"/>
      <c r="AXU27" s="338"/>
      <c r="AXV27" s="338"/>
      <c r="AXW27" s="338"/>
      <c r="AXX27" s="338"/>
      <c r="AXY27" s="338"/>
      <c r="AXZ27" s="338"/>
      <c r="AYA27" s="338"/>
      <c r="AYB27" s="338"/>
      <c r="AYC27" s="338"/>
      <c r="AYD27" s="338"/>
      <c r="AYE27" s="338"/>
      <c r="AYF27" s="338"/>
      <c r="AYG27" s="338"/>
      <c r="AYH27" s="338"/>
      <c r="AYI27" s="338"/>
      <c r="AYJ27" s="338"/>
      <c r="AYK27" s="338"/>
      <c r="AYL27" s="338"/>
      <c r="AYM27" s="338"/>
      <c r="AYN27" s="338"/>
      <c r="AYO27" s="338"/>
      <c r="AYP27" s="338"/>
      <c r="AYQ27" s="338"/>
      <c r="AYR27" s="338"/>
      <c r="AYS27" s="338"/>
      <c r="AYT27" s="338"/>
      <c r="AYU27" s="338"/>
      <c r="AYV27" s="338"/>
      <c r="AYW27" s="338"/>
      <c r="AYX27" s="338"/>
      <c r="AYY27" s="338"/>
      <c r="AYZ27" s="338"/>
      <c r="AZA27" s="338"/>
      <c r="AZB27" s="338"/>
      <c r="AZC27" s="338"/>
      <c r="AZD27" s="338"/>
      <c r="AZE27" s="338"/>
      <c r="AZF27" s="338"/>
      <c r="AZG27" s="338"/>
      <c r="AZH27" s="338"/>
      <c r="AZI27" s="338"/>
      <c r="AZJ27" s="338"/>
      <c r="AZK27" s="338"/>
      <c r="AZL27" s="338"/>
      <c r="AZM27" s="338"/>
      <c r="AZN27" s="338"/>
      <c r="AZO27" s="338"/>
      <c r="AZP27" s="338"/>
      <c r="AZQ27" s="338"/>
      <c r="AZR27" s="338"/>
      <c r="AZS27" s="338"/>
      <c r="AZT27" s="338"/>
      <c r="AZU27" s="338"/>
      <c r="AZV27" s="338"/>
      <c r="AZW27" s="338"/>
      <c r="AZX27" s="338"/>
      <c r="AZY27" s="338"/>
      <c r="AZZ27" s="338"/>
      <c r="BAA27" s="338"/>
      <c r="BAB27" s="338"/>
      <c r="BAC27" s="338"/>
      <c r="BAD27" s="338"/>
      <c r="BAE27" s="338"/>
      <c r="BAF27" s="338"/>
      <c r="BAG27" s="338"/>
      <c r="BAH27" s="338"/>
      <c r="BAI27" s="338"/>
      <c r="BAJ27" s="338"/>
      <c r="BAK27" s="338"/>
      <c r="BAL27" s="338"/>
      <c r="BAM27" s="338"/>
      <c r="BAN27" s="338"/>
      <c r="BAO27" s="338"/>
      <c r="BAP27" s="338"/>
      <c r="BAQ27" s="338"/>
      <c r="BAR27" s="338"/>
      <c r="BAS27" s="338"/>
      <c r="BAT27" s="338"/>
      <c r="BAU27" s="338"/>
      <c r="BAV27" s="338"/>
      <c r="BAW27" s="338"/>
      <c r="BAX27" s="338"/>
      <c r="BAY27" s="338"/>
      <c r="BAZ27" s="338"/>
      <c r="BBA27" s="338"/>
      <c r="BBB27" s="338"/>
      <c r="BBC27" s="338"/>
      <c r="BBD27" s="338"/>
      <c r="BBE27" s="338"/>
      <c r="BBF27" s="338"/>
      <c r="BBG27" s="338"/>
      <c r="BBH27" s="338"/>
      <c r="BBI27" s="338"/>
      <c r="BBJ27" s="338"/>
      <c r="BBK27" s="338"/>
      <c r="BBL27" s="338"/>
      <c r="BBM27" s="338"/>
      <c r="BBN27" s="338"/>
      <c r="BBO27" s="338"/>
      <c r="BBP27" s="338"/>
      <c r="BBQ27" s="338"/>
      <c r="BBR27" s="338"/>
      <c r="BBS27" s="338"/>
      <c r="BBT27" s="338"/>
      <c r="BBU27" s="338"/>
      <c r="BBV27" s="338"/>
      <c r="BBW27" s="338"/>
      <c r="BBX27" s="338"/>
      <c r="BBY27" s="338"/>
      <c r="BBZ27" s="338"/>
      <c r="BCA27" s="338"/>
      <c r="BCB27" s="338"/>
      <c r="BCC27" s="338"/>
      <c r="BCD27" s="338"/>
      <c r="BCE27" s="338"/>
      <c r="BCF27" s="338"/>
      <c r="BCG27" s="338"/>
      <c r="BCH27" s="338"/>
      <c r="BCI27" s="338"/>
      <c r="BCJ27" s="338"/>
      <c r="BCK27" s="338"/>
      <c r="BCL27" s="338"/>
      <c r="BCM27" s="338"/>
      <c r="BCN27" s="338"/>
      <c r="BCO27" s="338"/>
      <c r="BCP27" s="338"/>
      <c r="BCQ27" s="338"/>
      <c r="BCR27" s="338"/>
      <c r="BCS27" s="338"/>
      <c r="BCT27" s="338"/>
      <c r="BCU27" s="338"/>
      <c r="BCV27" s="338"/>
      <c r="BCW27" s="338"/>
      <c r="BCX27" s="338"/>
      <c r="BCY27" s="338"/>
      <c r="BCZ27" s="338"/>
      <c r="BDA27" s="338"/>
      <c r="BDB27" s="338"/>
      <c r="BDC27" s="338"/>
      <c r="BDD27" s="338"/>
      <c r="BDE27" s="338"/>
      <c r="BDF27" s="338"/>
      <c r="BDG27" s="338"/>
      <c r="BDH27" s="338"/>
      <c r="BDI27" s="338"/>
      <c r="BDJ27" s="338"/>
      <c r="BDK27" s="338"/>
      <c r="BDL27" s="338"/>
      <c r="BDM27" s="338"/>
      <c r="BDN27" s="338"/>
      <c r="BDO27" s="338"/>
      <c r="BDP27" s="338"/>
      <c r="BDQ27" s="338"/>
      <c r="BDR27" s="338"/>
      <c r="BDS27" s="338"/>
      <c r="BDT27" s="338"/>
      <c r="BDU27" s="338"/>
      <c r="BDV27" s="338"/>
      <c r="BDW27" s="338"/>
      <c r="BDX27" s="338"/>
      <c r="BDY27" s="338"/>
      <c r="BDZ27" s="338"/>
      <c r="BEA27" s="338"/>
      <c r="BEB27" s="338"/>
      <c r="BEC27" s="338"/>
      <c r="BED27" s="338"/>
      <c r="BEE27" s="338"/>
      <c r="BEF27" s="338"/>
      <c r="BEG27" s="338"/>
      <c r="BEH27" s="338"/>
      <c r="BEI27" s="338"/>
      <c r="BEJ27" s="338"/>
      <c r="BEK27" s="338"/>
      <c r="BEL27" s="338"/>
      <c r="BEM27" s="338"/>
      <c r="BEN27" s="338"/>
      <c r="BEO27" s="338"/>
      <c r="BEP27" s="338"/>
      <c r="BEQ27" s="338"/>
      <c r="BER27" s="338"/>
      <c r="BES27" s="338"/>
      <c r="BET27" s="338"/>
      <c r="BEU27" s="338"/>
      <c r="BEV27" s="338"/>
      <c r="BEW27" s="338"/>
      <c r="BEX27" s="338"/>
      <c r="BEY27" s="338"/>
      <c r="BEZ27" s="338"/>
      <c r="BFA27" s="338"/>
      <c r="BFB27" s="338"/>
      <c r="BFC27" s="338"/>
      <c r="BFD27" s="338"/>
      <c r="BFE27" s="338"/>
      <c r="BFF27" s="338"/>
      <c r="BFG27" s="338"/>
      <c r="BFH27" s="338"/>
      <c r="BFI27" s="338"/>
      <c r="BFJ27" s="338"/>
      <c r="BFK27" s="338"/>
      <c r="BFL27" s="338"/>
      <c r="BFM27" s="338"/>
      <c r="BFN27" s="338"/>
      <c r="BFO27" s="338"/>
      <c r="BFP27" s="338"/>
      <c r="BFQ27" s="338"/>
      <c r="BFR27" s="338"/>
      <c r="BFS27" s="338"/>
      <c r="BFT27" s="338"/>
      <c r="BFU27" s="338"/>
      <c r="BFV27" s="338"/>
      <c r="BFW27" s="338"/>
      <c r="BFX27" s="338"/>
      <c r="BFY27" s="338"/>
      <c r="BFZ27" s="338"/>
      <c r="BGA27" s="338"/>
      <c r="BGB27" s="338"/>
      <c r="BGC27" s="338"/>
      <c r="BGD27" s="338"/>
      <c r="BGE27" s="338"/>
      <c r="BGF27" s="338"/>
      <c r="BGG27" s="338"/>
      <c r="BGH27" s="338"/>
      <c r="BGI27" s="338"/>
      <c r="BGJ27" s="338"/>
      <c r="BGK27" s="338"/>
      <c r="BGL27" s="338"/>
      <c r="BGM27" s="338"/>
      <c r="BGN27" s="338"/>
      <c r="BGO27" s="338"/>
      <c r="BGP27" s="338"/>
      <c r="BGQ27" s="338"/>
      <c r="BGR27" s="338"/>
      <c r="BGS27" s="338"/>
      <c r="BGT27" s="338"/>
      <c r="BGU27" s="338"/>
      <c r="BGV27" s="338"/>
      <c r="BGW27" s="338"/>
      <c r="BGX27" s="338"/>
      <c r="BGY27" s="338"/>
      <c r="BGZ27" s="338"/>
      <c r="BHA27" s="338"/>
      <c r="BHB27" s="338"/>
      <c r="BHC27" s="338"/>
      <c r="BHD27" s="338"/>
      <c r="BHE27" s="338"/>
      <c r="BHF27" s="338"/>
      <c r="BHG27" s="338"/>
      <c r="BHH27" s="338"/>
      <c r="BHI27" s="338"/>
      <c r="BHJ27" s="338"/>
      <c r="BHK27" s="338"/>
      <c r="BHL27" s="338"/>
      <c r="BHM27" s="338"/>
      <c r="BHN27" s="338"/>
      <c r="BHO27" s="338"/>
      <c r="BHP27" s="338"/>
      <c r="BHQ27" s="338"/>
      <c r="BHR27" s="338"/>
      <c r="BHS27" s="338"/>
      <c r="BHT27" s="338"/>
      <c r="BHU27" s="338"/>
      <c r="BHV27" s="338"/>
      <c r="BHW27" s="338"/>
      <c r="BHX27" s="338"/>
      <c r="BHY27" s="338"/>
      <c r="BHZ27" s="338"/>
      <c r="BIA27" s="338"/>
      <c r="BIB27" s="338"/>
      <c r="BIC27" s="338"/>
      <c r="BID27" s="338"/>
      <c r="BIE27" s="338"/>
      <c r="BIF27" s="338"/>
      <c r="BIG27" s="338"/>
      <c r="BIH27" s="338"/>
      <c r="BII27" s="338"/>
      <c r="BIJ27" s="338"/>
      <c r="BIK27" s="338"/>
      <c r="BIL27" s="338"/>
      <c r="BIM27" s="338"/>
      <c r="BIN27" s="338"/>
      <c r="BIO27" s="338"/>
      <c r="BIP27" s="338"/>
      <c r="BIQ27" s="338"/>
      <c r="BIR27" s="338"/>
      <c r="BIS27" s="338"/>
      <c r="BIT27" s="338"/>
      <c r="BIU27" s="338"/>
      <c r="BIV27" s="338"/>
      <c r="BIW27" s="338"/>
      <c r="BIX27" s="338"/>
      <c r="BIY27" s="338"/>
      <c r="BIZ27" s="338"/>
      <c r="BJA27" s="338"/>
      <c r="BJB27" s="338"/>
      <c r="BJC27" s="338"/>
      <c r="BJD27" s="338"/>
      <c r="BJE27" s="338"/>
      <c r="BJF27" s="338"/>
      <c r="BJG27" s="338"/>
      <c r="BJH27" s="338"/>
      <c r="BJI27" s="338"/>
      <c r="BJJ27" s="338"/>
      <c r="BJK27" s="338"/>
      <c r="BJL27" s="338"/>
      <c r="BJM27" s="338"/>
      <c r="BJN27" s="338"/>
      <c r="BJO27" s="338"/>
      <c r="BJP27" s="338"/>
      <c r="BJQ27" s="338"/>
      <c r="BJR27" s="338"/>
      <c r="BJS27" s="338"/>
      <c r="BJT27" s="338"/>
      <c r="BJU27" s="338"/>
      <c r="BJV27" s="338"/>
      <c r="BJW27" s="338"/>
      <c r="BJX27" s="338"/>
      <c r="BJY27" s="338"/>
      <c r="BJZ27" s="338"/>
      <c r="BKA27" s="338"/>
      <c r="BKB27" s="338"/>
      <c r="BKC27" s="338"/>
      <c r="BKD27" s="338"/>
      <c r="BKE27" s="338"/>
      <c r="BKF27" s="338"/>
      <c r="BKG27" s="338"/>
      <c r="BKH27" s="338"/>
      <c r="BKI27" s="338"/>
      <c r="BKJ27" s="338"/>
      <c r="BKK27" s="338"/>
      <c r="BKL27" s="338"/>
      <c r="BKM27" s="338"/>
      <c r="BKN27" s="338"/>
      <c r="BKO27" s="338"/>
      <c r="BKP27" s="338"/>
      <c r="BKQ27" s="338"/>
      <c r="BKR27" s="338"/>
      <c r="BKS27" s="338"/>
      <c r="BKT27" s="338"/>
      <c r="BKU27" s="338"/>
      <c r="BKV27" s="338"/>
      <c r="BKW27" s="338"/>
      <c r="BKX27" s="338"/>
      <c r="BKY27" s="338"/>
      <c r="BKZ27" s="338"/>
      <c r="BLA27" s="338"/>
      <c r="BLB27" s="338"/>
      <c r="BLC27" s="338"/>
      <c r="BLD27" s="338"/>
      <c r="BLE27" s="338"/>
      <c r="BLF27" s="338"/>
      <c r="BLG27" s="338"/>
      <c r="BLH27" s="338"/>
      <c r="BLI27" s="338"/>
      <c r="BLJ27" s="338"/>
      <c r="BLK27" s="338"/>
      <c r="BLL27" s="338"/>
      <c r="BLM27" s="338"/>
      <c r="BLN27" s="338"/>
      <c r="BLO27" s="338"/>
      <c r="BLP27" s="338"/>
      <c r="BLQ27" s="338"/>
      <c r="BLR27" s="338"/>
      <c r="BLS27" s="338"/>
      <c r="BLT27" s="338"/>
      <c r="BLU27" s="338"/>
      <c r="BLV27" s="338"/>
      <c r="BLW27" s="338"/>
      <c r="BLX27" s="338"/>
      <c r="BLY27" s="338"/>
      <c r="BLZ27" s="338"/>
      <c r="BMA27" s="338"/>
      <c r="BMB27" s="338"/>
      <c r="BMC27" s="338"/>
      <c r="BMD27" s="338"/>
      <c r="BME27" s="338"/>
      <c r="BMF27" s="338"/>
      <c r="BMG27" s="338"/>
      <c r="BMH27" s="338"/>
      <c r="BMI27" s="338"/>
      <c r="BMJ27" s="338"/>
      <c r="BMK27" s="338"/>
      <c r="BML27" s="338"/>
      <c r="BMM27" s="338"/>
      <c r="BMN27" s="338"/>
      <c r="BMO27" s="338"/>
      <c r="BMP27" s="338"/>
      <c r="BMQ27" s="338"/>
      <c r="BMR27" s="338"/>
      <c r="BMS27" s="338"/>
      <c r="BMT27" s="338"/>
      <c r="BMU27" s="338"/>
      <c r="BMV27" s="338"/>
      <c r="BMW27" s="338"/>
      <c r="BMX27" s="338"/>
      <c r="BMY27" s="338"/>
      <c r="BMZ27" s="338"/>
      <c r="BNA27" s="338"/>
      <c r="BNB27" s="338"/>
      <c r="BNC27" s="338"/>
      <c r="BND27" s="338"/>
      <c r="BNE27" s="338"/>
      <c r="BNF27" s="338"/>
      <c r="BNG27" s="338"/>
      <c r="BNH27" s="338"/>
      <c r="BNI27" s="338"/>
      <c r="BNJ27" s="338"/>
      <c r="BNK27" s="338"/>
      <c r="BNL27" s="338"/>
      <c r="BNM27" s="338"/>
      <c r="BNN27" s="338"/>
      <c r="BNO27" s="338"/>
      <c r="BNP27" s="338"/>
      <c r="BNQ27" s="338"/>
      <c r="BNR27" s="338"/>
      <c r="BNS27" s="338"/>
      <c r="BNT27" s="338"/>
      <c r="BNU27" s="338"/>
      <c r="BNV27" s="338"/>
      <c r="BNW27" s="338"/>
      <c r="BNX27" s="338"/>
      <c r="BNY27" s="338"/>
      <c r="BNZ27" s="338"/>
      <c r="BOA27" s="338"/>
      <c r="BOB27" s="338"/>
      <c r="BOC27" s="338"/>
      <c r="BOD27" s="338"/>
      <c r="BOE27" s="338"/>
      <c r="BOF27" s="338"/>
      <c r="BOG27" s="338"/>
      <c r="BOH27" s="338"/>
      <c r="BOI27" s="338"/>
      <c r="BOJ27" s="338"/>
      <c r="BOK27" s="338"/>
      <c r="BOL27" s="338"/>
      <c r="BOM27" s="338"/>
      <c r="BON27" s="338"/>
      <c r="BOO27" s="338"/>
      <c r="BOP27" s="338"/>
      <c r="BOQ27" s="338"/>
      <c r="BOR27" s="338"/>
      <c r="BOS27" s="338"/>
      <c r="BOT27" s="338"/>
      <c r="BOU27" s="338"/>
      <c r="BOV27" s="338"/>
    </row>
    <row r="28" spans="1:1764" ht="68.25" customHeight="1">
      <c r="A28" s="572" t="s">
        <v>44</v>
      </c>
      <c r="B28" s="575" t="s">
        <v>45</v>
      </c>
      <c r="C28" s="575" t="s">
        <v>664</v>
      </c>
      <c r="D28" s="389" t="s">
        <v>665</v>
      </c>
      <c r="E28" s="37" t="s">
        <v>1243</v>
      </c>
      <c r="F28" s="37" t="s">
        <v>34</v>
      </c>
      <c r="G28" s="552"/>
      <c r="H28" s="552"/>
      <c r="I28" s="555"/>
      <c r="J28" s="564">
        <f>SUM(K28,L28)</f>
        <v>6659100</v>
      </c>
      <c r="K28" s="564">
        <f>SUM(K30:K31)</f>
        <v>6659100</v>
      </c>
      <c r="L28" s="557">
        <f>SUM(L30:L31)</f>
        <v>0</v>
      </c>
      <c r="M28" s="114"/>
      <c r="N28" s="114"/>
      <c r="O28" s="114"/>
      <c r="P28" s="114"/>
      <c r="Q28" s="114"/>
      <c r="R28" s="114"/>
      <c r="S28" s="114"/>
      <c r="T28" s="114"/>
      <c r="U28" s="114"/>
    </row>
    <row r="29" spans="1:1764" ht="40.5" customHeight="1">
      <c r="A29" s="574"/>
      <c r="B29" s="569"/>
      <c r="C29" s="569"/>
      <c r="D29" s="389" t="s">
        <v>666</v>
      </c>
      <c r="E29" s="373" t="s">
        <v>1244</v>
      </c>
      <c r="F29" s="373" t="s">
        <v>34</v>
      </c>
      <c r="G29" s="554"/>
      <c r="H29" s="554"/>
      <c r="I29" s="547"/>
      <c r="J29" s="560"/>
      <c r="K29" s="560"/>
      <c r="L29" s="551"/>
      <c r="M29" s="114"/>
      <c r="N29" s="114"/>
      <c r="O29" s="114"/>
      <c r="P29" s="114"/>
      <c r="Q29" s="114"/>
      <c r="R29" s="114"/>
      <c r="S29" s="114"/>
      <c r="T29" s="114"/>
      <c r="U29" s="114"/>
    </row>
    <row r="30" spans="1:1764" ht="54" customHeight="1">
      <c r="A30" s="374"/>
      <c r="B30" s="375"/>
      <c r="C30" s="311"/>
      <c r="D30" s="311"/>
      <c r="E30" s="373"/>
      <c r="F30" s="373"/>
      <c r="G30" s="207" t="s">
        <v>34</v>
      </c>
      <c r="H30" s="207">
        <v>754</v>
      </c>
      <c r="I30" s="402">
        <v>75410</v>
      </c>
      <c r="J30" s="464">
        <f>SUM(K30,L30)</f>
        <v>1833000</v>
      </c>
      <c r="K30" s="465">
        <v>1833000</v>
      </c>
      <c r="L30" s="463"/>
      <c r="M30" s="114"/>
      <c r="N30" s="114"/>
      <c r="O30" s="114"/>
      <c r="P30" s="114"/>
      <c r="Q30" s="114"/>
      <c r="R30" s="114"/>
      <c r="S30" s="114"/>
      <c r="T30" s="114"/>
      <c r="U30" s="114"/>
    </row>
    <row r="31" spans="1:1764" s="40" customFormat="1" ht="32.25" customHeight="1">
      <c r="A31" s="47"/>
      <c r="B31" s="385"/>
      <c r="C31" s="312"/>
      <c r="D31" s="304"/>
      <c r="E31" s="44"/>
      <c r="F31" s="44"/>
      <c r="G31" s="208" t="s">
        <v>31</v>
      </c>
      <c r="H31" s="209">
        <v>754</v>
      </c>
      <c r="I31" s="403">
        <v>75411</v>
      </c>
      <c r="J31" s="466">
        <f>SUM(K31,L31)</f>
        <v>4826100</v>
      </c>
      <c r="K31" s="466">
        <f>5510000-683900</f>
        <v>4826100</v>
      </c>
      <c r="L31" s="467"/>
      <c r="M31" s="114"/>
      <c r="N31" s="114"/>
      <c r="O31" s="114"/>
      <c r="P31" s="114"/>
      <c r="Q31" s="327"/>
      <c r="R31" s="114"/>
      <c r="S31" s="114"/>
      <c r="T31" s="114"/>
      <c r="U31" s="114"/>
      <c r="V31" s="339"/>
      <c r="W31" s="339"/>
      <c r="X31" s="339"/>
      <c r="Y31" s="339"/>
      <c r="Z31" s="339"/>
      <c r="AA31" s="339"/>
      <c r="AB31" s="339"/>
      <c r="AC31" s="339"/>
      <c r="AD31" s="339"/>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339"/>
      <c r="BB31" s="339"/>
      <c r="BC31" s="339"/>
      <c r="BD31" s="339"/>
      <c r="BE31" s="339"/>
      <c r="BF31" s="339"/>
      <c r="BG31" s="339"/>
      <c r="BH31" s="339"/>
      <c r="BI31" s="339"/>
      <c r="BJ31" s="339"/>
      <c r="BK31" s="339"/>
      <c r="BL31" s="339"/>
      <c r="BM31" s="339"/>
      <c r="BN31" s="339"/>
      <c r="BO31" s="339"/>
      <c r="BP31" s="339"/>
      <c r="BQ31" s="339"/>
      <c r="BR31" s="339"/>
      <c r="BS31" s="339"/>
      <c r="BT31" s="339"/>
      <c r="BU31" s="339"/>
      <c r="BV31" s="339"/>
      <c r="BW31" s="339"/>
      <c r="BX31" s="339"/>
      <c r="BY31" s="339"/>
      <c r="BZ31" s="339"/>
      <c r="CA31" s="339"/>
      <c r="CB31" s="339"/>
      <c r="CC31" s="339"/>
      <c r="CD31" s="339"/>
      <c r="CE31" s="339"/>
      <c r="CF31" s="339"/>
      <c r="CG31" s="339"/>
      <c r="CH31" s="339"/>
      <c r="CI31" s="339"/>
      <c r="CJ31" s="339"/>
      <c r="CK31" s="339"/>
      <c r="CL31" s="339"/>
      <c r="CM31" s="339"/>
      <c r="CN31" s="339"/>
      <c r="CO31" s="339"/>
      <c r="CP31" s="339"/>
      <c r="CQ31" s="339"/>
      <c r="CR31" s="339"/>
      <c r="CS31" s="339"/>
      <c r="CT31" s="339"/>
      <c r="CU31" s="339"/>
      <c r="CV31" s="339"/>
      <c r="CW31" s="339"/>
      <c r="CX31" s="339"/>
      <c r="CY31" s="339"/>
      <c r="CZ31" s="339"/>
      <c r="DA31" s="339"/>
      <c r="DB31" s="339"/>
      <c r="DC31" s="339"/>
      <c r="DD31" s="339"/>
      <c r="DE31" s="339"/>
      <c r="DF31" s="339"/>
      <c r="DG31" s="339"/>
      <c r="DH31" s="339"/>
      <c r="DI31" s="339"/>
      <c r="DJ31" s="339"/>
      <c r="DK31" s="339"/>
      <c r="DL31" s="339"/>
      <c r="DM31" s="339"/>
      <c r="DN31" s="339"/>
      <c r="DO31" s="339"/>
      <c r="DP31" s="339"/>
      <c r="DQ31" s="339"/>
      <c r="DR31" s="339"/>
      <c r="DS31" s="339"/>
      <c r="DT31" s="339"/>
      <c r="DU31" s="339"/>
      <c r="DV31" s="339"/>
      <c r="DW31" s="339"/>
      <c r="DX31" s="339"/>
      <c r="DY31" s="339"/>
      <c r="DZ31" s="339"/>
      <c r="EA31" s="339"/>
      <c r="EB31" s="339"/>
      <c r="EC31" s="339"/>
      <c r="ED31" s="339"/>
      <c r="EE31" s="339"/>
      <c r="EF31" s="339"/>
      <c r="EG31" s="339"/>
      <c r="EH31" s="339"/>
      <c r="EI31" s="339"/>
      <c r="EJ31" s="339"/>
      <c r="EK31" s="339"/>
      <c r="EL31" s="339"/>
      <c r="EM31" s="339"/>
      <c r="EN31" s="339"/>
      <c r="EO31" s="339"/>
      <c r="EP31" s="339"/>
      <c r="EQ31" s="339"/>
      <c r="ER31" s="339"/>
      <c r="ES31" s="339"/>
      <c r="ET31" s="339"/>
      <c r="EU31" s="339"/>
      <c r="EV31" s="339"/>
      <c r="EW31" s="339"/>
      <c r="EX31" s="339"/>
      <c r="EY31" s="339"/>
      <c r="EZ31" s="339"/>
      <c r="FA31" s="339"/>
      <c r="FB31" s="339"/>
      <c r="FC31" s="339"/>
      <c r="FD31" s="339"/>
      <c r="FE31" s="339"/>
      <c r="FF31" s="339"/>
      <c r="FG31" s="339"/>
      <c r="FH31" s="339"/>
      <c r="FI31" s="339"/>
      <c r="FJ31" s="339"/>
      <c r="FK31" s="339"/>
      <c r="FL31" s="339"/>
      <c r="FM31" s="339"/>
      <c r="FN31" s="339"/>
      <c r="FO31" s="339"/>
      <c r="FP31" s="339"/>
      <c r="FQ31" s="339"/>
      <c r="FR31" s="339"/>
      <c r="FS31" s="339"/>
      <c r="FT31" s="339"/>
      <c r="FU31" s="339"/>
      <c r="FV31" s="339"/>
      <c r="FW31" s="339"/>
      <c r="FX31" s="339"/>
      <c r="FY31" s="339"/>
      <c r="FZ31" s="339"/>
      <c r="GA31" s="339"/>
      <c r="GB31" s="339"/>
      <c r="GC31" s="339"/>
      <c r="GD31" s="339"/>
      <c r="GE31" s="339"/>
      <c r="GF31" s="339"/>
      <c r="GG31" s="339"/>
      <c r="GH31" s="339"/>
      <c r="GI31" s="339"/>
      <c r="GJ31" s="339"/>
      <c r="GK31" s="339"/>
      <c r="GL31" s="339"/>
      <c r="GM31" s="339"/>
      <c r="GN31" s="339"/>
      <c r="GO31" s="339"/>
      <c r="GP31" s="339"/>
      <c r="GQ31" s="339"/>
      <c r="GR31" s="339"/>
      <c r="GS31" s="339"/>
      <c r="GT31" s="339"/>
      <c r="GU31" s="339"/>
      <c r="GV31" s="339"/>
      <c r="GW31" s="339"/>
      <c r="GX31" s="339"/>
      <c r="GY31" s="339"/>
      <c r="GZ31" s="339"/>
      <c r="HA31" s="339"/>
      <c r="HB31" s="339"/>
      <c r="HC31" s="339"/>
      <c r="HD31" s="339"/>
      <c r="HE31" s="339"/>
      <c r="HF31" s="339"/>
      <c r="HG31" s="339"/>
      <c r="HH31" s="339"/>
      <c r="HI31" s="339"/>
      <c r="HJ31" s="339"/>
      <c r="HK31" s="339"/>
      <c r="HL31" s="339"/>
      <c r="HM31" s="339"/>
      <c r="HN31" s="339"/>
      <c r="HO31" s="339"/>
      <c r="HP31" s="339"/>
      <c r="HQ31" s="339"/>
      <c r="HR31" s="339"/>
      <c r="HS31" s="339"/>
      <c r="HT31" s="339"/>
      <c r="HU31" s="339"/>
      <c r="HV31" s="339"/>
      <c r="HW31" s="339"/>
      <c r="HX31" s="339"/>
      <c r="HY31" s="339"/>
      <c r="HZ31" s="339"/>
      <c r="IA31" s="339"/>
      <c r="IB31" s="339"/>
      <c r="IC31" s="339"/>
      <c r="ID31" s="339"/>
      <c r="IE31" s="339"/>
      <c r="IF31" s="339"/>
      <c r="IG31" s="339"/>
      <c r="IH31" s="339"/>
      <c r="II31" s="339"/>
      <c r="IJ31" s="339"/>
      <c r="IK31" s="339"/>
      <c r="IL31" s="339"/>
      <c r="IM31" s="339"/>
      <c r="IN31" s="339"/>
      <c r="IO31" s="339"/>
      <c r="IP31" s="339"/>
      <c r="IQ31" s="339"/>
      <c r="IR31" s="339"/>
      <c r="IS31" s="339"/>
      <c r="IT31" s="339"/>
      <c r="IU31" s="339"/>
      <c r="IV31" s="339"/>
      <c r="IW31" s="339"/>
      <c r="IX31" s="339"/>
      <c r="IY31" s="339"/>
      <c r="IZ31" s="339"/>
      <c r="JA31" s="339"/>
      <c r="JB31" s="339"/>
      <c r="JC31" s="339"/>
      <c r="JD31" s="339"/>
      <c r="JE31" s="339"/>
      <c r="JF31" s="339"/>
      <c r="JG31" s="339"/>
      <c r="JH31" s="339"/>
      <c r="JI31" s="339"/>
      <c r="JJ31" s="339"/>
      <c r="JK31" s="339"/>
      <c r="JL31" s="339"/>
      <c r="JM31" s="339"/>
      <c r="JN31" s="339"/>
      <c r="JO31" s="339"/>
      <c r="JP31" s="339"/>
      <c r="JQ31" s="339"/>
      <c r="JR31" s="339"/>
      <c r="JS31" s="339"/>
      <c r="JT31" s="339"/>
      <c r="JU31" s="339"/>
      <c r="JV31" s="339"/>
      <c r="JW31" s="339"/>
      <c r="JX31" s="339"/>
      <c r="JY31" s="339"/>
      <c r="JZ31" s="339"/>
      <c r="KA31" s="339"/>
      <c r="KB31" s="339"/>
      <c r="KC31" s="339"/>
      <c r="KD31" s="339"/>
      <c r="KE31" s="339"/>
      <c r="KF31" s="339"/>
      <c r="KG31" s="339"/>
      <c r="KH31" s="339"/>
      <c r="KI31" s="339"/>
      <c r="KJ31" s="339"/>
      <c r="KK31" s="339"/>
      <c r="KL31" s="339"/>
      <c r="KM31" s="339"/>
      <c r="KN31" s="339"/>
      <c r="KO31" s="339"/>
      <c r="KP31" s="339"/>
      <c r="KQ31" s="339"/>
      <c r="KR31" s="339"/>
      <c r="KS31" s="339"/>
      <c r="KT31" s="339"/>
      <c r="KU31" s="339"/>
      <c r="KV31" s="339"/>
      <c r="KW31" s="339"/>
      <c r="KX31" s="339"/>
      <c r="KY31" s="339"/>
      <c r="KZ31" s="339"/>
      <c r="LA31" s="339"/>
      <c r="LB31" s="339"/>
      <c r="LC31" s="339"/>
      <c r="LD31" s="339"/>
      <c r="LE31" s="339"/>
      <c r="LF31" s="339"/>
      <c r="LG31" s="339"/>
      <c r="LH31" s="339"/>
      <c r="LI31" s="339"/>
      <c r="LJ31" s="339"/>
      <c r="LK31" s="339"/>
      <c r="LL31" s="339"/>
      <c r="LM31" s="339"/>
      <c r="LN31" s="339"/>
      <c r="LO31" s="339"/>
      <c r="LP31" s="339"/>
      <c r="LQ31" s="339"/>
      <c r="LR31" s="339"/>
      <c r="LS31" s="339"/>
      <c r="LT31" s="339"/>
      <c r="LU31" s="339"/>
      <c r="LV31" s="339"/>
      <c r="LW31" s="339"/>
      <c r="LX31" s="339"/>
      <c r="LY31" s="339"/>
      <c r="LZ31" s="339"/>
      <c r="MA31" s="339"/>
      <c r="MB31" s="339"/>
      <c r="MC31" s="339"/>
      <c r="MD31" s="339"/>
      <c r="ME31" s="339"/>
      <c r="MF31" s="339"/>
      <c r="MG31" s="339"/>
      <c r="MH31" s="339"/>
      <c r="MI31" s="339"/>
      <c r="MJ31" s="339"/>
      <c r="MK31" s="339"/>
      <c r="ML31" s="339"/>
      <c r="MM31" s="339"/>
      <c r="MN31" s="339"/>
      <c r="MO31" s="339"/>
      <c r="MP31" s="339"/>
      <c r="MQ31" s="339"/>
      <c r="MR31" s="339"/>
      <c r="MS31" s="339"/>
      <c r="MT31" s="339"/>
      <c r="MU31" s="339"/>
      <c r="MV31" s="339"/>
      <c r="MW31" s="339"/>
      <c r="MX31" s="339"/>
      <c r="MY31" s="339"/>
      <c r="MZ31" s="339"/>
      <c r="NA31" s="339"/>
      <c r="NB31" s="339"/>
      <c r="NC31" s="339"/>
      <c r="ND31" s="339"/>
      <c r="NE31" s="339"/>
      <c r="NF31" s="339"/>
      <c r="NG31" s="339"/>
      <c r="NH31" s="339"/>
      <c r="NI31" s="339"/>
      <c r="NJ31" s="339"/>
      <c r="NK31" s="339"/>
      <c r="NL31" s="339"/>
      <c r="NM31" s="339"/>
      <c r="NN31" s="339"/>
      <c r="NO31" s="339"/>
      <c r="NP31" s="339"/>
      <c r="NQ31" s="339"/>
      <c r="NR31" s="339"/>
      <c r="NS31" s="339"/>
      <c r="NT31" s="339"/>
      <c r="NU31" s="339"/>
      <c r="NV31" s="339"/>
      <c r="NW31" s="339"/>
      <c r="NX31" s="339"/>
      <c r="NY31" s="339"/>
      <c r="NZ31" s="339"/>
      <c r="OA31" s="339"/>
      <c r="OB31" s="339"/>
      <c r="OC31" s="339"/>
      <c r="OD31" s="339"/>
      <c r="OE31" s="339"/>
      <c r="OF31" s="339"/>
      <c r="OG31" s="339"/>
      <c r="OH31" s="339"/>
      <c r="OI31" s="339"/>
      <c r="OJ31" s="339"/>
      <c r="OK31" s="339"/>
      <c r="OL31" s="339"/>
      <c r="OM31" s="339"/>
      <c r="ON31" s="339"/>
      <c r="OO31" s="339"/>
      <c r="OP31" s="339"/>
      <c r="OQ31" s="339"/>
      <c r="OR31" s="339"/>
      <c r="OS31" s="339"/>
      <c r="OT31" s="339"/>
      <c r="OU31" s="339"/>
      <c r="OV31" s="339"/>
      <c r="OW31" s="339"/>
      <c r="OX31" s="339"/>
      <c r="OY31" s="339"/>
      <c r="OZ31" s="339"/>
      <c r="PA31" s="339"/>
      <c r="PB31" s="339"/>
      <c r="PC31" s="339"/>
      <c r="PD31" s="339"/>
      <c r="PE31" s="339"/>
      <c r="PF31" s="339"/>
      <c r="PG31" s="339"/>
      <c r="PH31" s="339"/>
      <c r="PI31" s="339"/>
      <c r="PJ31" s="339"/>
      <c r="PK31" s="339"/>
      <c r="PL31" s="339"/>
      <c r="PM31" s="339"/>
      <c r="PN31" s="339"/>
      <c r="PO31" s="339"/>
      <c r="PP31" s="339"/>
      <c r="PQ31" s="339"/>
      <c r="PR31" s="339"/>
      <c r="PS31" s="339"/>
      <c r="PT31" s="339"/>
      <c r="PU31" s="339"/>
      <c r="PV31" s="339"/>
      <c r="PW31" s="339"/>
      <c r="PX31" s="339"/>
      <c r="PY31" s="339"/>
      <c r="PZ31" s="339"/>
      <c r="QA31" s="339"/>
      <c r="QB31" s="339"/>
      <c r="QC31" s="339"/>
      <c r="QD31" s="339"/>
      <c r="QE31" s="339"/>
      <c r="QF31" s="339"/>
      <c r="QG31" s="339"/>
      <c r="QH31" s="339"/>
      <c r="QI31" s="339"/>
      <c r="QJ31" s="339"/>
      <c r="QK31" s="339"/>
      <c r="QL31" s="339"/>
      <c r="QM31" s="339"/>
      <c r="QN31" s="339"/>
      <c r="QO31" s="339"/>
      <c r="QP31" s="339"/>
      <c r="QQ31" s="339"/>
      <c r="QR31" s="339"/>
      <c r="QS31" s="339"/>
      <c r="QT31" s="339"/>
      <c r="QU31" s="339"/>
      <c r="QV31" s="339"/>
      <c r="QW31" s="339"/>
      <c r="QX31" s="339"/>
      <c r="QY31" s="339"/>
      <c r="QZ31" s="339"/>
      <c r="RA31" s="339"/>
      <c r="RB31" s="339"/>
      <c r="RC31" s="339"/>
      <c r="RD31" s="339"/>
      <c r="RE31" s="339"/>
      <c r="RF31" s="339"/>
      <c r="RG31" s="339"/>
      <c r="RH31" s="339"/>
      <c r="RI31" s="339"/>
      <c r="RJ31" s="339"/>
      <c r="RK31" s="339"/>
      <c r="RL31" s="339"/>
      <c r="RM31" s="339"/>
      <c r="RN31" s="339"/>
      <c r="RO31" s="339"/>
      <c r="RP31" s="339"/>
      <c r="RQ31" s="339"/>
      <c r="RR31" s="339"/>
      <c r="RS31" s="339"/>
      <c r="RT31" s="339"/>
      <c r="RU31" s="339"/>
      <c r="RV31" s="339"/>
      <c r="RW31" s="339"/>
      <c r="RX31" s="339"/>
      <c r="RY31" s="339"/>
      <c r="RZ31" s="339"/>
      <c r="SA31" s="339"/>
      <c r="SB31" s="339"/>
      <c r="SC31" s="339"/>
      <c r="SD31" s="339"/>
      <c r="SE31" s="339"/>
      <c r="SF31" s="339"/>
      <c r="SG31" s="339"/>
      <c r="SH31" s="339"/>
      <c r="SI31" s="339"/>
      <c r="SJ31" s="339"/>
      <c r="SK31" s="339"/>
      <c r="SL31" s="339"/>
      <c r="SM31" s="339"/>
      <c r="SN31" s="339"/>
      <c r="SO31" s="339"/>
      <c r="SP31" s="339"/>
      <c r="SQ31" s="339"/>
      <c r="SR31" s="339"/>
      <c r="SS31" s="339"/>
      <c r="ST31" s="339"/>
      <c r="SU31" s="339"/>
      <c r="SV31" s="339"/>
      <c r="SW31" s="339"/>
      <c r="SX31" s="339"/>
      <c r="SY31" s="339"/>
      <c r="SZ31" s="339"/>
      <c r="TA31" s="339"/>
      <c r="TB31" s="339"/>
      <c r="TC31" s="339"/>
      <c r="TD31" s="339"/>
      <c r="TE31" s="339"/>
      <c r="TF31" s="339"/>
      <c r="TG31" s="339"/>
      <c r="TH31" s="339"/>
      <c r="TI31" s="339"/>
      <c r="TJ31" s="339"/>
      <c r="TK31" s="339"/>
      <c r="TL31" s="339"/>
      <c r="TM31" s="339"/>
      <c r="TN31" s="339"/>
      <c r="TO31" s="339"/>
      <c r="TP31" s="339"/>
      <c r="TQ31" s="339"/>
      <c r="TR31" s="339"/>
      <c r="TS31" s="339"/>
      <c r="TT31" s="339"/>
      <c r="TU31" s="339"/>
      <c r="TV31" s="339"/>
      <c r="TW31" s="339"/>
      <c r="TX31" s="339"/>
      <c r="TY31" s="339"/>
      <c r="TZ31" s="339"/>
      <c r="UA31" s="339"/>
      <c r="UB31" s="339"/>
      <c r="UC31" s="339"/>
      <c r="UD31" s="339"/>
      <c r="UE31" s="339"/>
      <c r="UF31" s="339"/>
      <c r="UG31" s="339"/>
      <c r="UH31" s="339"/>
      <c r="UI31" s="339"/>
      <c r="UJ31" s="339"/>
      <c r="UK31" s="339"/>
      <c r="UL31" s="339"/>
      <c r="UM31" s="339"/>
      <c r="UN31" s="339"/>
      <c r="UO31" s="339"/>
      <c r="UP31" s="339"/>
      <c r="UQ31" s="339"/>
      <c r="UR31" s="339"/>
      <c r="US31" s="339"/>
      <c r="UT31" s="339"/>
      <c r="UU31" s="339"/>
      <c r="UV31" s="339"/>
      <c r="UW31" s="339"/>
      <c r="UX31" s="339"/>
      <c r="UY31" s="339"/>
      <c r="UZ31" s="339"/>
      <c r="VA31" s="339"/>
      <c r="VB31" s="339"/>
      <c r="VC31" s="339"/>
      <c r="VD31" s="339"/>
      <c r="VE31" s="339"/>
      <c r="VF31" s="339"/>
      <c r="VG31" s="339"/>
      <c r="VH31" s="339"/>
      <c r="VI31" s="339"/>
      <c r="VJ31" s="339"/>
      <c r="VK31" s="339"/>
      <c r="VL31" s="339"/>
      <c r="VM31" s="339"/>
      <c r="VN31" s="339"/>
      <c r="VO31" s="339"/>
      <c r="VP31" s="339"/>
      <c r="VQ31" s="339"/>
      <c r="VR31" s="339"/>
      <c r="VS31" s="339"/>
      <c r="VT31" s="339"/>
      <c r="VU31" s="339"/>
      <c r="VV31" s="339"/>
      <c r="VW31" s="339"/>
      <c r="VX31" s="339"/>
      <c r="VY31" s="339"/>
      <c r="VZ31" s="339"/>
      <c r="WA31" s="339"/>
      <c r="WB31" s="339"/>
      <c r="WC31" s="339"/>
      <c r="WD31" s="339"/>
      <c r="WE31" s="339"/>
      <c r="WF31" s="339"/>
      <c r="WG31" s="339"/>
      <c r="WH31" s="339"/>
      <c r="WI31" s="339"/>
      <c r="WJ31" s="339"/>
      <c r="WK31" s="339"/>
      <c r="WL31" s="339"/>
      <c r="WM31" s="339"/>
      <c r="WN31" s="339"/>
      <c r="WO31" s="339"/>
      <c r="WP31" s="339"/>
      <c r="WQ31" s="339"/>
      <c r="WR31" s="339"/>
      <c r="WS31" s="339"/>
      <c r="WT31" s="339"/>
      <c r="WU31" s="339"/>
      <c r="WV31" s="339"/>
      <c r="WW31" s="339"/>
      <c r="WX31" s="339"/>
      <c r="WY31" s="339"/>
      <c r="WZ31" s="339"/>
      <c r="XA31" s="339"/>
      <c r="XB31" s="339"/>
      <c r="XC31" s="339"/>
      <c r="XD31" s="339"/>
      <c r="XE31" s="339"/>
      <c r="XF31" s="339"/>
      <c r="XG31" s="339"/>
      <c r="XH31" s="339"/>
      <c r="XI31" s="339"/>
      <c r="XJ31" s="339"/>
      <c r="XK31" s="339"/>
      <c r="XL31" s="339"/>
      <c r="XM31" s="339"/>
      <c r="XN31" s="339"/>
      <c r="XO31" s="339"/>
      <c r="XP31" s="339"/>
      <c r="XQ31" s="339"/>
      <c r="XR31" s="339"/>
      <c r="XS31" s="339"/>
      <c r="XT31" s="339"/>
      <c r="XU31" s="339"/>
      <c r="XV31" s="339"/>
      <c r="XW31" s="339"/>
      <c r="XX31" s="339"/>
      <c r="XY31" s="339"/>
      <c r="XZ31" s="339"/>
      <c r="YA31" s="339"/>
      <c r="YB31" s="339"/>
      <c r="YC31" s="339"/>
      <c r="YD31" s="339"/>
      <c r="YE31" s="339"/>
      <c r="YF31" s="339"/>
      <c r="YG31" s="339"/>
      <c r="YH31" s="339"/>
      <c r="YI31" s="339"/>
      <c r="YJ31" s="339"/>
      <c r="YK31" s="339"/>
      <c r="YL31" s="339"/>
      <c r="YM31" s="339"/>
      <c r="YN31" s="339"/>
      <c r="YO31" s="339"/>
      <c r="YP31" s="339"/>
      <c r="YQ31" s="339"/>
      <c r="YR31" s="339"/>
      <c r="YS31" s="339"/>
      <c r="YT31" s="339"/>
      <c r="YU31" s="339"/>
      <c r="YV31" s="339"/>
      <c r="YW31" s="339"/>
      <c r="YX31" s="339"/>
      <c r="YY31" s="339"/>
      <c r="YZ31" s="339"/>
      <c r="ZA31" s="339"/>
      <c r="ZB31" s="339"/>
      <c r="ZC31" s="339"/>
      <c r="ZD31" s="339"/>
      <c r="ZE31" s="339"/>
      <c r="ZF31" s="339"/>
      <c r="ZG31" s="339"/>
      <c r="ZH31" s="339"/>
      <c r="ZI31" s="339"/>
      <c r="ZJ31" s="339"/>
      <c r="ZK31" s="339"/>
      <c r="ZL31" s="339"/>
      <c r="ZM31" s="339"/>
      <c r="ZN31" s="339"/>
      <c r="ZO31" s="339"/>
      <c r="ZP31" s="339"/>
      <c r="ZQ31" s="339"/>
      <c r="ZR31" s="339"/>
      <c r="ZS31" s="339"/>
      <c r="ZT31" s="339"/>
      <c r="ZU31" s="339"/>
      <c r="ZV31" s="339"/>
      <c r="ZW31" s="339"/>
      <c r="ZX31" s="339"/>
      <c r="ZY31" s="339"/>
      <c r="ZZ31" s="339"/>
      <c r="AAA31" s="339"/>
      <c r="AAB31" s="339"/>
      <c r="AAC31" s="339"/>
      <c r="AAD31" s="339"/>
      <c r="AAE31" s="339"/>
      <c r="AAF31" s="339"/>
      <c r="AAG31" s="339"/>
      <c r="AAH31" s="339"/>
      <c r="AAI31" s="339"/>
      <c r="AAJ31" s="339"/>
      <c r="AAK31" s="339"/>
      <c r="AAL31" s="339"/>
      <c r="AAM31" s="339"/>
      <c r="AAN31" s="339"/>
      <c r="AAO31" s="339"/>
      <c r="AAP31" s="339"/>
      <c r="AAQ31" s="339"/>
      <c r="AAR31" s="339"/>
      <c r="AAS31" s="339"/>
      <c r="AAT31" s="339"/>
      <c r="AAU31" s="339"/>
      <c r="AAV31" s="339"/>
      <c r="AAW31" s="339"/>
      <c r="AAX31" s="339"/>
      <c r="AAY31" s="339"/>
      <c r="AAZ31" s="339"/>
      <c r="ABA31" s="339"/>
      <c r="ABB31" s="339"/>
      <c r="ABC31" s="339"/>
      <c r="ABD31" s="339"/>
      <c r="ABE31" s="339"/>
      <c r="ABF31" s="339"/>
      <c r="ABG31" s="339"/>
      <c r="ABH31" s="339"/>
      <c r="ABI31" s="339"/>
      <c r="ABJ31" s="339"/>
      <c r="ABK31" s="339"/>
      <c r="ABL31" s="339"/>
      <c r="ABM31" s="339"/>
      <c r="ABN31" s="339"/>
      <c r="ABO31" s="339"/>
      <c r="ABP31" s="339"/>
      <c r="ABQ31" s="339"/>
      <c r="ABR31" s="339"/>
      <c r="ABS31" s="339"/>
      <c r="ABT31" s="339"/>
      <c r="ABU31" s="339"/>
      <c r="ABV31" s="339"/>
      <c r="ABW31" s="339"/>
      <c r="ABX31" s="339"/>
      <c r="ABY31" s="339"/>
      <c r="ABZ31" s="339"/>
      <c r="ACA31" s="339"/>
      <c r="ACB31" s="339"/>
      <c r="ACC31" s="339"/>
      <c r="ACD31" s="339"/>
      <c r="ACE31" s="339"/>
      <c r="ACF31" s="339"/>
      <c r="ACG31" s="339"/>
      <c r="ACH31" s="339"/>
      <c r="ACI31" s="339"/>
      <c r="ACJ31" s="339"/>
      <c r="ACK31" s="339"/>
      <c r="ACL31" s="339"/>
      <c r="ACM31" s="339"/>
      <c r="ACN31" s="339"/>
      <c r="ACO31" s="339"/>
      <c r="ACP31" s="339"/>
      <c r="ACQ31" s="339"/>
      <c r="ACR31" s="339"/>
      <c r="ACS31" s="339"/>
      <c r="ACT31" s="339"/>
      <c r="ACU31" s="339"/>
      <c r="ACV31" s="339"/>
      <c r="ACW31" s="339"/>
      <c r="ACX31" s="339"/>
      <c r="ACY31" s="339"/>
      <c r="ACZ31" s="339"/>
      <c r="ADA31" s="339"/>
      <c r="ADB31" s="339"/>
      <c r="ADC31" s="339"/>
      <c r="ADD31" s="339"/>
      <c r="ADE31" s="339"/>
      <c r="ADF31" s="339"/>
      <c r="ADG31" s="339"/>
      <c r="ADH31" s="339"/>
      <c r="ADI31" s="339"/>
      <c r="ADJ31" s="339"/>
      <c r="ADK31" s="339"/>
      <c r="ADL31" s="339"/>
      <c r="ADM31" s="339"/>
      <c r="ADN31" s="339"/>
      <c r="ADO31" s="339"/>
      <c r="ADP31" s="339"/>
      <c r="ADQ31" s="339"/>
      <c r="ADR31" s="339"/>
      <c r="ADS31" s="339"/>
      <c r="ADT31" s="339"/>
      <c r="ADU31" s="339"/>
      <c r="ADV31" s="339"/>
      <c r="ADW31" s="339"/>
      <c r="ADX31" s="339"/>
      <c r="ADY31" s="339"/>
      <c r="ADZ31" s="339"/>
      <c r="AEA31" s="339"/>
      <c r="AEB31" s="339"/>
      <c r="AEC31" s="339"/>
      <c r="AED31" s="339"/>
      <c r="AEE31" s="339"/>
      <c r="AEF31" s="339"/>
      <c r="AEG31" s="339"/>
      <c r="AEH31" s="339"/>
      <c r="AEI31" s="339"/>
      <c r="AEJ31" s="339"/>
      <c r="AEK31" s="339"/>
      <c r="AEL31" s="339"/>
      <c r="AEM31" s="339"/>
      <c r="AEN31" s="339"/>
      <c r="AEO31" s="339"/>
      <c r="AEP31" s="339"/>
      <c r="AEQ31" s="339"/>
      <c r="AER31" s="339"/>
      <c r="AES31" s="339"/>
      <c r="AET31" s="339"/>
      <c r="AEU31" s="339"/>
      <c r="AEV31" s="339"/>
      <c r="AEW31" s="339"/>
      <c r="AEX31" s="339"/>
      <c r="AEY31" s="339"/>
      <c r="AEZ31" s="339"/>
      <c r="AFA31" s="339"/>
      <c r="AFB31" s="339"/>
      <c r="AFC31" s="339"/>
      <c r="AFD31" s="339"/>
      <c r="AFE31" s="339"/>
      <c r="AFF31" s="339"/>
      <c r="AFG31" s="339"/>
      <c r="AFH31" s="339"/>
      <c r="AFI31" s="339"/>
      <c r="AFJ31" s="339"/>
      <c r="AFK31" s="339"/>
      <c r="AFL31" s="339"/>
      <c r="AFM31" s="339"/>
      <c r="AFN31" s="339"/>
      <c r="AFO31" s="339"/>
      <c r="AFP31" s="339"/>
      <c r="AFQ31" s="339"/>
      <c r="AFR31" s="339"/>
      <c r="AFS31" s="339"/>
      <c r="AFT31" s="339"/>
      <c r="AFU31" s="339"/>
      <c r="AFV31" s="339"/>
      <c r="AFW31" s="339"/>
      <c r="AFX31" s="339"/>
      <c r="AFY31" s="339"/>
      <c r="AFZ31" s="339"/>
      <c r="AGA31" s="339"/>
      <c r="AGB31" s="339"/>
      <c r="AGC31" s="339"/>
      <c r="AGD31" s="339"/>
      <c r="AGE31" s="339"/>
      <c r="AGF31" s="339"/>
      <c r="AGG31" s="339"/>
      <c r="AGH31" s="339"/>
      <c r="AGI31" s="339"/>
      <c r="AGJ31" s="339"/>
      <c r="AGK31" s="339"/>
      <c r="AGL31" s="339"/>
      <c r="AGM31" s="339"/>
      <c r="AGN31" s="339"/>
      <c r="AGO31" s="339"/>
      <c r="AGP31" s="339"/>
      <c r="AGQ31" s="339"/>
      <c r="AGR31" s="339"/>
      <c r="AGS31" s="339"/>
      <c r="AGT31" s="339"/>
      <c r="AGU31" s="339"/>
      <c r="AGV31" s="339"/>
      <c r="AGW31" s="339"/>
      <c r="AGX31" s="339"/>
      <c r="AGY31" s="339"/>
      <c r="AGZ31" s="339"/>
      <c r="AHA31" s="339"/>
      <c r="AHB31" s="339"/>
      <c r="AHC31" s="339"/>
      <c r="AHD31" s="339"/>
      <c r="AHE31" s="339"/>
      <c r="AHF31" s="339"/>
      <c r="AHG31" s="339"/>
      <c r="AHH31" s="339"/>
      <c r="AHI31" s="339"/>
      <c r="AHJ31" s="339"/>
      <c r="AHK31" s="339"/>
      <c r="AHL31" s="339"/>
      <c r="AHM31" s="339"/>
      <c r="AHN31" s="339"/>
      <c r="AHO31" s="339"/>
      <c r="AHP31" s="339"/>
      <c r="AHQ31" s="339"/>
      <c r="AHR31" s="339"/>
      <c r="AHS31" s="339"/>
      <c r="AHT31" s="339"/>
      <c r="AHU31" s="339"/>
      <c r="AHV31" s="339"/>
      <c r="AHW31" s="339"/>
      <c r="AHX31" s="339"/>
      <c r="AHY31" s="339"/>
      <c r="AHZ31" s="339"/>
      <c r="AIA31" s="339"/>
      <c r="AIB31" s="339"/>
      <c r="AIC31" s="339"/>
      <c r="AID31" s="339"/>
      <c r="AIE31" s="339"/>
      <c r="AIF31" s="339"/>
      <c r="AIG31" s="339"/>
      <c r="AIH31" s="339"/>
      <c r="AII31" s="339"/>
      <c r="AIJ31" s="339"/>
      <c r="AIK31" s="339"/>
      <c r="AIL31" s="339"/>
      <c r="AIM31" s="339"/>
      <c r="AIN31" s="339"/>
      <c r="AIO31" s="339"/>
      <c r="AIP31" s="339"/>
      <c r="AIQ31" s="339"/>
      <c r="AIR31" s="339"/>
      <c r="AIS31" s="339"/>
      <c r="AIT31" s="339"/>
      <c r="AIU31" s="339"/>
      <c r="AIV31" s="339"/>
      <c r="AIW31" s="339"/>
      <c r="AIX31" s="339"/>
      <c r="AIY31" s="339"/>
      <c r="AIZ31" s="339"/>
      <c r="AJA31" s="339"/>
      <c r="AJB31" s="339"/>
      <c r="AJC31" s="339"/>
      <c r="AJD31" s="339"/>
      <c r="AJE31" s="339"/>
      <c r="AJF31" s="339"/>
      <c r="AJG31" s="339"/>
      <c r="AJH31" s="339"/>
      <c r="AJI31" s="339"/>
      <c r="AJJ31" s="339"/>
      <c r="AJK31" s="339"/>
      <c r="AJL31" s="339"/>
      <c r="AJM31" s="339"/>
      <c r="AJN31" s="339"/>
      <c r="AJO31" s="339"/>
      <c r="AJP31" s="339"/>
      <c r="AJQ31" s="339"/>
      <c r="AJR31" s="339"/>
      <c r="AJS31" s="339"/>
      <c r="AJT31" s="339"/>
      <c r="AJU31" s="339"/>
      <c r="AJV31" s="339"/>
      <c r="AJW31" s="339"/>
      <c r="AJX31" s="339"/>
      <c r="AJY31" s="339"/>
      <c r="AJZ31" s="339"/>
      <c r="AKA31" s="339"/>
      <c r="AKB31" s="339"/>
      <c r="AKC31" s="339"/>
      <c r="AKD31" s="339"/>
      <c r="AKE31" s="339"/>
      <c r="AKF31" s="339"/>
      <c r="AKG31" s="339"/>
      <c r="AKH31" s="339"/>
      <c r="AKI31" s="339"/>
      <c r="AKJ31" s="339"/>
      <c r="AKK31" s="339"/>
      <c r="AKL31" s="339"/>
      <c r="AKM31" s="339"/>
      <c r="AKN31" s="339"/>
      <c r="AKO31" s="339"/>
      <c r="AKP31" s="339"/>
      <c r="AKQ31" s="339"/>
      <c r="AKR31" s="339"/>
      <c r="AKS31" s="339"/>
      <c r="AKT31" s="339"/>
      <c r="AKU31" s="339"/>
      <c r="AKV31" s="339"/>
      <c r="AKW31" s="339"/>
      <c r="AKX31" s="339"/>
      <c r="AKY31" s="339"/>
      <c r="AKZ31" s="339"/>
      <c r="ALA31" s="339"/>
      <c r="ALB31" s="339"/>
      <c r="ALC31" s="339"/>
      <c r="ALD31" s="339"/>
      <c r="ALE31" s="339"/>
      <c r="ALF31" s="339"/>
      <c r="ALG31" s="339"/>
      <c r="ALH31" s="339"/>
      <c r="ALI31" s="339"/>
      <c r="ALJ31" s="339"/>
      <c r="ALK31" s="339"/>
      <c r="ALL31" s="339"/>
      <c r="ALM31" s="339"/>
      <c r="ALN31" s="339"/>
      <c r="ALO31" s="339"/>
      <c r="ALP31" s="339"/>
      <c r="ALQ31" s="339"/>
      <c r="ALR31" s="339"/>
      <c r="ALS31" s="339"/>
      <c r="ALT31" s="339"/>
      <c r="ALU31" s="339"/>
      <c r="ALV31" s="339"/>
      <c r="ALW31" s="339"/>
      <c r="ALX31" s="339"/>
      <c r="ALY31" s="339"/>
      <c r="ALZ31" s="339"/>
      <c r="AMA31" s="339"/>
      <c r="AMB31" s="339"/>
      <c r="AMC31" s="339"/>
      <c r="AMD31" s="339"/>
      <c r="AME31" s="339"/>
      <c r="AMF31" s="339"/>
      <c r="AMG31" s="339"/>
      <c r="AMH31" s="339"/>
      <c r="AMI31" s="339"/>
      <c r="AMJ31" s="339"/>
      <c r="AMK31" s="339"/>
      <c r="AML31" s="339"/>
      <c r="AMM31" s="339"/>
      <c r="AMN31" s="339"/>
      <c r="AMO31" s="339"/>
      <c r="AMP31" s="339"/>
      <c r="AMQ31" s="339"/>
      <c r="AMR31" s="339"/>
      <c r="AMS31" s="339"/>
      <c r="AMT31" s="339"/>
      <c r="AMU31" s="339"/>
      <c r="AMV31" s="339"/>
      <c r="AMW31" s="339"/>
      <c r="AMX31" s="339"/>
      <c r="AMY31" s="339"/>
      <c r="AMZ31" s="339"/>
      <c r="ANA31" s="339"/>
      <c r="ANB31" s="339"/>
      <c r="ANC31" s="339"/>
      <c r="AND31" s="339"/>
      <c r="ANE31" s="339"/>
      <c r="ANF31" s="339"/>
      <c r="ANG31" s="339"/>
      <c r="ANH31" s="339"/>
      <c r="ANI31" s="339"/>
      <c r="ANJ31" s="339"/>
      <c r="ANK31" s="339"/>
      <c r="ANL31" s="339"/>
      <c r="ANM31" s="339"/>
      <c r="ANN31" s="339"/>
      <c r="ANO31" s="339"/>
      <c r="ANP31" s="339"/>
      <c r="ANQ31" s="339"/>
      <c r="ANR31" s="339"/>
      <c r="ANS31" s="339"/>
      <c r="ANT31" s="339"/>
      <c r="ANU31" s="339"/>
      <c r="ANV31" s="339"/>
      <c r="ANW31" s="339"/>
      <c r="ANX31" s="339"/>
      <c r="ANY31" s="339"/>
      <c r="ANZ31" s="339"/>
      <c r="AOA31" s="339"/>
      <c r="AOB31" s="339"/>
      <c r="AOC31" s="339"/>
      <c r="AOD31" s="339"/>
      <c r="AOE31" s="339"/>
      <c r="AOF31" s="339"/>
      <c r="AOG31" s="339"/>
      <c r="AOH31" s="339"/>
      <c r="AOI31" s="339"/>
      <c r="AOJ31" s="339"/>
      <c r="AOK31" s="339"/>
      <c r="AOL31" s="339"/>
      <c r="AOM31" s="339"/>
      <c r="AON31" s="339"/>
      <c r="AOO31" s="339"/>
      <c r="AOP31" s="339"/>
      <c r="AOQ31" s="339"/>
      <c r="AOR31" s="339"/>
      <c r="AOS31" s="339"/>
      <c r="AOT31" s="339"/>
      <c r="AOU31" s="339"/>
      <c r="AOV31" s="339"/>
      <c r="AOW31" s="339"/>
      <c r="AOX31" s="339"/>
      <c r="AOY31" s="339"/>
      <c r="AOZ31" s="339"/>
      <c r="APA31" s="339"/>
      <c r="APB31" s="339"/>
      <c r="APC31" s="339"/>
      <c r="APD31" s="339"/>
      <c r="APE31" s="339"/>
      <c r="APF31" s="339"/>
      <c r="APG31" s="339"/>
      <c r="APH31" s="339"/>
      <c r="API31" s="339"/>
      <c r="APJ31" s="339"/>
      <c r="APK31" s="339"/>
      <c r="APL31" s="339"/>
      <c r="APM31" s="339"/>
      <c r="APN31" s="339"/>
      <c r="APO31" s="339"/>
      <c r="APP31" s="339"/>
      <c r="APQ31" s="339"/>
      <c r="APR31" s="339"/>
      <c r="APS31" s="339"/>
      <c r="APT31" s="339"/>
      <c r="APU31" s="339"/>
      <c r="APV31" s="339"/>
      <c r="APW31" s="339"/>
      <c r="APX31" s="339"/>
      <c r="APY31" s="339"/>
      <c r="APZ31" s="339"/>
      <c r="AQA31" s="339"/>
      <c r="AQB31" s="339"/>
      <c r="AQC31" s="339"/>
      <c r="AQD31" s="339"/>
      <c r="AQE31" s="339"/>
      <c r="AQF31" s="339"/>
      <c r="AQG31" s="339"/>
      <c r="AQH31" s="339"/>
      <c r="AQI31" s="339"/>
      <c r="AQJ31" s="339"/>
      <c r="AQK31" s="339"/>
      <c r="AQL31" s="339"/>
      <c r="AQM31" s="339"/>
      <c r="AQN31" s="339"/>
      <c r="AQO31" s="339"/>
      <c r="AQP31" s="339"/>
      <c r="AQQ31" s="339"/>
      <c r="AQR31" s="339"/>
      <c r="AQS31" s="339"/>
      <c r="AQT31" s="339"/>
      <c r="AQU31" s="339"/>
      <c r="AQV31" s="339"/>
      <c r="AQW31" s="339"/>
      <c r="AQX31" s="339"/>
      <c r="AQY31" s="339"/>
      <c r="AQZ31" s="339"/>
      <c r="ARA31" s="339"/>
      <c r="ARB31" s="339"/>
      <c r="ARC31" s="339"/>
      <c r="ARD31" s="339"/>
      <c r="ARE31" s="339"/>
      <c r="ARF31" s="339"/>
      <c r="ARG31" s="339"/>
      <c r="ARH31" s="339"/>
      <c r="ARI31" s="339"/>
      <c r="ARJ31" s="339"/>
      <c r="ARK31" s="339"/>
      <c r="ARL31" s="339"/>
      <c r="ARM31" s="339"/>
      <c r="ARN31" s="339"/>
      <c r="ARO31" s="339"/>
      <c r="ARP31" s="339"/>
      <c r="ARQ31" s="339"/>
      <c r="ARR31" s="339"/>
      <c r="ARS31" s="339"/>
      <c r="ART31" s="339"/>
      <c r="ARU31" s="339"/>
      <c r="ARV31" s="339"/>
      <c r="ARW31" s="339"/>
      <c r="ARX31" s="339"/>
      <c r="ARY31" s="339"/>
      <c r="ARZ31" s="339"/>
      <c r="ASA31" s="339"/>
      <c r="ASB31" s="339"/>
      <c r="ASC31" s="339"/>
      <c r="ASD31" s="339"/>
      <c r="ASE31" s="339"/>
      <c r="ASF31" s="339"/>
      <c r="ASG31" s="339"/>
      <c r="ASH31" s="339"/>
      <c r="ASI31" s="339"/>
      <c r="ASJ31" s="339"/>
      <c r="ASK31" s="339"/>
      <c r="ASL31" s="339"/>
      <c r="ASM31" s="339"/>
      <c r="ASN31" s="339"/>
      <c r="ASO31" s="339"/>
      <c r="ASP31" s="339"/>
      <c r="ASQ31" s="339"/>
      <c r="ASR31" s="339"/>
      <c r="ASS31" s="339"/>
      <c r="AST31" s="339"/>
      <c r="ASU31" s="339"/>
      <c r="ASV31" s="339"/>
      <c r="ASW31" s="339"/>
      <c r="ASX31" s="339"/>
      <c r="ASY31" s="339"/>
      <c r="ASZ31" s="339"/>
      <c r="ATA31" s="339"/>
      <c r="ATB31" s="339"/>
      <c r="ATC31" s="339"/>
      <c r="ATD31" s="339"/>
      <c r="ATE31" s="339"/>
      <c r="ATF31" s="339"/>
      <c r="ATG31" s="339"/>
      <c r="ATH31" s="339"/>
      <c r="ATI31" s="339"/>
      <c r="ATJ31" s="339"/>
      <c r="ATK31" s="339"/>
      <c r="ATL31" s="339"/>
      <c r="ATM31" s="339"/>
      <c r="ATN31" s="339"/>
      <c r="ATO31" s="339"/>
      <c r="ATP31" s="339"/>
      <c r="ATQ31" s="339"/>
      <c r="ATR31" s="339"/>
      <c r="ATS31" s="339"/>
      <c r="ATT31" s="339"/>
      <c r="ATU31" s="339"/>
      <c r="ATV31" s="339"/>
      <c r="ATW31" s="339"/>
      <c r="ATX31" s="339"/>
      <c r="ATY31" s="339"/>
      <c r="ATZ31" s="339"/>
      <c r="AUA31" s="339"/>
      <c r="AUB31" s="339"/>
      <c r="AUC31" s="339"/>
      <c r="AUD31" s="339"/>
      <c r="AUE31" s="339"/>
      <c r="AUF31" s="339"/>
      <c r="AUG31" s="339"/>
      <c r="AUH31" s="339"/>
      <c r="AUI31" s="339"/>
      <c r="AUJ31" s="339"/>
      <c r="AUK31" s="339"/>
      <c r="AUL31" s="339"/>
      <c r="AUM31" s="339"/>
      <c r="AUN31" s="339"/>
      <c r="AUO31" s="339"/>
      <c r="AUP31" s="339"/>
      <c r="AUQ31" s="339"/>
      <c r="AUR31" s="339"/>
      <c r="AUS31" s="339"/>
      <c r="AUT31" s="339"/>
      <c r="AUU31" s="339"/>
      <c r="AUV31" s="339"/>
      <c r="AUW31" s="339"/>
      <c r="AUX31" s="339"/>
      <c r="AUY31" s="339"/>
      <c r="AUZ31" s="339"/>
      <c r="AVA31" s="339"/>
      <c r="AVB31" s="339"/>
      <c r="AVC31" s="339"/>
      <c r="AVD31" s="339"/>
      <c r="AVE31" s="339"/>
      <c r="AVF31" s="339"/>
      <c r="AVG31" s="339"/>
      <c r="AVH31" s="339"/>
      <c r="AVI31" s="339"/>
      <c r="AVJ31" s="339"/>
      <c r="AVK31" s="339"/>
      <c r="AVL31" s="339"/>
      <c r="AVM31" s="339"/>
      <c r="AVN31" s="339"/>
      <c r="AVO31" s="339"/>
      <c r="AVP31" s="339"/>
      <c r="AVQ31" s="339"/>
      <c r="AVR31" s="339"/>
      <c r="AVS31" s="339"/>
      <c r="AVT31" s="339"/>
      <c r="AVU31" s="339"/>
      <c r="AVV31" s="339"/>
      <c r="AVW31" s="339"/>
      <c r="AVX31" s="339"/>
      <c r="AVY31" s="339"/>
      <c r="AVZ31" s="339"/>
      <c r="AWA31" s="339"/>
      <c r="AWB31" s="339"/>
      <c r="AWC31" s="339"/>
      <c r="AWD31" s="339"/>
      <c r="AWE31" s="339"/>
      <c r="AWF31" s="339"/>
      <c r="AWG31" s="339"/>
      <c r="AWH31" s="339"/>
      <c r="AWI31" s="339"/>
      <c r="AWJ31" s="339"/>
      <c r="AWK31" s="339"/>
      <c r="AWL31" s="339"/>
      <c r="AWM31" s="339"/>
      <c r="AWN31" s="339"/>
      <c r="AWO31" s="339"/>
      <c r="AWP31" s="339"/>
      <c r="AWQ31" s="339"/>
      <c r="AWR31" s="339"/>
      <c r="AWS31" s="339"/>
      <c r="AWT31" s="339"/>
      <c r="AWU31" s="339"/>
      <c r="AWV31" s="339"/>
      <c r="AWW31" s="339"/>
      <c r="AWX31" s="339"/>
      <c r="AWY31" s="339"/>
      <c r="AWZ31" s="339"/>
      <c r="AXA31" s="339"/>
      <c r="AXB31" s="339"/>
      <c r="AXC31" s="339"/>
      <c r="AXD31" s="339"/>
      <c r="AXE31" s="339"/>
      <c r="AXF31" s="339"/>
      <c r="AXG31" s="339"/>
      <c r="AXH31" s="339"/>
      <c r="AXI31" s="339"/>
      <c r="AXJ31" s="339"/>
      <c r="AXK31" s="339"/>
      <c r="AXL31" s="339"/>
      <c r="AXM31" s="339"/>
      <c r="AXN31" s="339"/>
      <c r="AXO31" s="339"/>
      <c r="AXP31" s="339"/>
      <c r="AXQ31" s="339"/>
      <c r="AXR31" s="339"/>
      <c r="AXS31" s="339"/>
      <c r="AXT31" s="339"/>
      <c r="AXU31" s="339"/>
      <c r="AXV31" s="339"/>
      <c r="AXW31" s="339"/>
      <c r="AXX31" s="339"/>
      <c r="AXY31" s="339"/>
      <c r="AXZ31" s="339"/>
      <c r="AYA31" s="339"/>
      <c r="AYB31" s="339"/>
      <c r="AYC31" s="339"/>
      <c r="AYD31" s="339"/>
      <c r="AYE31" s="339"/>
      <c r="AYF31" s="339"/>
      <c r="AYG31" s="339"/>
      <c r="AYH31" s="339"/>
      <c r="AYI31" s="339"/>
      <c r="AYJ31" s="339"/>
      <c r="AYK31" s="339"/>
      <c r="AYL31" s="339"/>
      <c r="AYM31" s="339"/>
      <c r="AYN31" s="339"/>
      <c r="AYO31" s="339"/>
      <c r="AYP31" s="339"/>
      <c r="AYQ31" s="339"/>
      <c r="AYR31" s="339"/>
      <c r="AYS31" s="339"/>
      <c r="AYT31" s="339"/>
      <c r="AYU31" s="339"/>
      <c r="AYV31" s="339"/>
      <c r="AYW31" s="339"/>
      <c r="AYX31" s="339"/>
      <c r="AYY31" s="339"/>
      <c r="AYZ31" s="339"/>
      <c r="AZA31" s="339"/>
      <c r="AZB31" s="339"/>
      <c r="AZC31" s="339"/>
      <c r="AZD31" s="339"/>
      <c r="AZE31" s="339"/>
      <c r="AZF31" s="339"/>
      <c r="AZG31" s="339"/>
      <c r="AZH31" s="339"/>
      <c r="AZI31" s="339"/>
      <c r="AZJ31" s="339"/>
      <c r="AZK31" s="339"/>
      <c r="AZL31" s="339"/>
      <c r="AZM31" s="339"/>
      <c r="AZN31" s="339"/>
      <c r="AZO31" s="339"/>
      <c r="AZP31" s="339"/>
      <c r="AZQ31" s="339"/>
      <c r="AZR31" s="339"/>
      <c r="AZS31" s="339"/>
      <c r="AZT31" s="339"/>
      <c r="AZU31" s="339"/>
      <c r="AZV31" s="339"/>
      <c r="AZW31" s="339"/>
      <c r="AZX31" s="339"/>
      <c r="AZY31" s="339"/>
      <c r="AZZ31" s="339"/>
      <c r="BAA31" s="339"/>
      <c r="BAB31" s="339"/>
      <c r="BAC31" s="339"/>
      <c r="BAD31" s="339"/>
      <c r="BAE31" s="339"/>
      <c r="BAF31" s="339"/>
      <c r="BAG31" s="339"/>
      <c r="BAH31" s="339"/>
      <c r="BAI31" s="339"/>
      <c r="BAJ31" s="339"/>
      <c r="BAK31" s="339"/>
      <c r="BAL31" s="339"/>
      <c r="BAM31" s="339"/>
      <c r="BAN31" s="339"/>
      <c r="BAO31" s="339"/>
      <c r="BAP31" s="339"/>
      <c r="BAQ31" s="339"/>
      <c r="BAR31" s="339"/>
      <c r="BAS31" s="339"/>
      <c r="BAT31" s="339"/>
      <c r="BAU31" s="339"/>
      <c r="BAV31" s="339"/>
      <c r="BAW31" s="339"/>
      <c r="BAX31" s="339"/>
      <c r="BAY31" s="339"/>
      <c r="BAZ31" s="339"/>
      <c r="BBA31" s="339"/>
      <c r="BBB31" s="339"/>
      <c r="BBC31" s="339"/>
      <c r="BBD31" s="339"/>
      <c r="BBE31" s="339"/>
      <c r="BBF31" s="339"/>
      <c r="BBG31" s="339"/>
      <c r="BBH31" s="339"/>
      <c r="BBI31" s="339"/>
      <c r="BBJ31" s="339"/>
      <c r="BBK31" s="339"/>
      <c r="BBL31" s="339"/>
      <c r="BBM31" s="339"/>
      <c r="BBN31" s="339"/>
      <c r="BBO31" s="339"/>
      <c r="BBP31" s="339"/>
      <c r="BBQ31" s="339"/>
      <c r="BBR31" s="339"/>
      <c r="BBS31" s="339"/>
      <c r="BBT31" s="339"/>
      <c r="BBU31" s="339"/>
      <c r="BBV31" s="339"/>
      <c r="BBW31" s="339"/>
      <c r="BBX31" s="339"/>
      <c r="BBY31" s="339"/>
      <c r="BBZ31" s="339"/>
      <c r="BCA31" s="339"/>
      <c r="BCB31" s="339"/>
      <c r="BCC31" s="339"/>
      <c r="BCD31" s="339"/>
      <c r="BCE31" s="339"/>
      <c r="BCF31" s="339"/>
      <c r="BCG31" s="339"/>
      <c r="BCH31" s="339"/>
      <c r="BCI31" s="339"/>
      <c r="BCJ31" s="339"/>
      <c r="BCK31" s="339"/>
      <c r="BCL31" s="339"/>
      <c r="BCM31" s="339"/>
      <c r="BCN31" s="339"/>
      <c r="BCO31" s="339"/>
      <c r="BCP31" s="339"/>
      <c r="BCQ31" s="339"/>
      <c r="BCR31" s="339"/>
      <c r="BCS31" s="339"/>
      <c r="BCT31" s="339"/>
      <c r="BCU31" s="339"/>
      <c r="BCV31" s="339"/>
      <c r="BCW31" s="339"/>
      <c r="BCX31" s="339"/>
      <c r="BCY31" s="339"/>
      <c r="BCZ31" s="339"/>
      <c r="BDA31" s="339"/>
      <c r="BDB31" s="339"/>
      <c r="BDC31" s="339"/>
      <c r="BDD31" s="339"/>
      <c r="BDE31" s="339"/>
      <c r="BDF31" s="339"/>
      <c r="BDG31" s="339"/>
      <c r="BDH31" s="339"/>
      <c r="BDI31" s="339"/>
      <c r="BDJ31" s="339"/>
      <c r="BDK31" s="339"/>
      <c r="BDL31" s="339"/>
      <c r="BDM31" s="339"/>
      <c r="BDN31" s="339"/>
      <c r="BDO31" s="339"/>
      <c r="BDP31" s="339"/>
      <c r="BDQ31" s="339"/>
      <c r="BDR31" s="339"/>
      <c r="BDS31" s="339"/>
      <c r="BDT31" s="339"/>
      <c r="BDU31" s="339"/>
      <c r="BDV31" s="339"/>
      <c r="BDW31" s="339"/>
      <c r="BDX31" s="339"/>
      <c r="BDY31" s="339"/>
      <c r="BDZ31" s="339"/>
      <c r="BEA31" s="339"/>
      <c r="BEB31" s="339"/>
      <c r="BEC31" s="339"/>
      <c r="BED31" s="339"/>
      <c r="BEE31" s="339"/>
      <c r="BEF31" s="339"/>
      <c r="BEG31" s="339"/>
      <c r="BEH31" s="339"/>
      <c r="BEI31" s="339"/>
      <c r="BEJ31" s="339"/>
      <c r="BEK31" s="339"/>
      <c r="BEL31" s="339"/>
      <c r="BEM31" s="339"/>
      <c r="BEN31" s="339"/>
      <c r="BEO31" s="339"/>
      <c r="BEP31" s="339"/>
      <c r="BEQ31" s="339"/>
      <c r="BER31" s="339"/>
      <c r="BES31" s="339"/>
      <c r="BET31" s="339"/>
      <c r="BEU31" s="339"/>
      <c r="BEV31" s="339"/>
      <c r="BEW31" s="339"/>
      <c r="BEX31" s="339"/>
      <c r="BEY31" s="339"/>
      <c r="BEZ31" s="339"/>
      <c r="BFA31" s="339"/>
      <c r="BFB31" s="339"/>
      <c r="BFC31" s="339"/>
      <c r="BFD31" s="339"/>
      <c r="BFE31" s="339"/>
      <c r="BFF31" s="339"/>
      <c r="BFG31" s="339"/>
      <c r="BFH31" s="339"/>
      <c r="BFI31" s="339"/>
      <c r="BFJ31" s="339"/>
      <c r="BFK31" s="339"/>
      <c r="BFL31" s="339"/>
      <c r="BFM31" s="339"/>
      <c r="BFN31" s="339"/>
      <c r="BFO31" s="339"/>
      <c r="BFP31" s="339"/>
      <c r="BFQ31" s="339"/>
      <c r="BFR31" s="339"/>
      <c r="BFS31" s="339"/>
      <c r="BFT31" s="339"/>
      <c r="BFU31" s="339"/>
      <c r="BFV31" s="339"/>
      <c r="BFW31" s="339"/>
      <c r="BFX31" s="339"/>
      <c r="BFY31" s="339"/>
      <c r="BFZ31" s="339"/>
      <c r="BGA31" s="339"/>
      <c r="BGB31" s="339"/>
      <c r="BGC31" s="339"/>
      <c r="BGD31" s="339"/>
      <c r="BGE31" s="339"/>
      <c r="BGF31" s="339"/>
      <c r="BGG31" s="339"/>
      <c r="BGH31" s="339"/>
      <c r="BGI31" s="339"/>
      <c r="BGJ31" s="339"/>
      <c r="BGK31" s="339"/>
      <c r="BGL31" s="339"/>
      <c r="BGM31" s="339"/>
      <c r="BGN31" s="339"/>
      <c r="BGO31" s="339"/>
      <c r="BGP31" s="339"/>
      <c r="BGQ31" s="339"/>
      <c r="BGR31" s="339"/>
      <c r="BGS31" s="339"/>
      <c r="BGT31" s="339"/>
      <c r="BGU31" s="339"/>
      <c r="BGV31" s="339"/>
      <c r="BGW31" s="339"/>
      <c r="BGX31" s="339"/>
      <c r="BGY31" s="339"/>
      <c r="BGZ31" s="339"/>
      <c r="BHA31" s="339"/>
      <c r="BHB31" s="339"/>
      <c r="BHC31" s="339"/>
      <c r="BHD31" s="339"/>
      <c r="BHE31" s="339"/>
      <c r="BHF31" s="339"/>
      <c r="BHG31" s="339"/>
      <c r="BHH31" s="339"/>
      <c r="BHI31" s="339"/>
      <c r="BHJ31" s="339"/>
      <c r="BHK31" s="339"/>
      <c r="BHL31" s="339"/>
      <c r="BHM31" s="339"/>
      <c r="BHN31" s="339"/>
      <c r="BHO31" s="339"/>
      <c r="BHP31" s="339"/>
      <c r="BHQ31" s="339"/>
      <c r="BHR31" s="339"/>
      <c r="BHS31" s="339"/>
      <c r="BHT31" s="339"/>
      <c r="BHU31" s="339"/>
      <c r="BHV31" s="339"/>
      <c r="BHW31" s="339"/>
      <c r="BHX31" s="339"/>
      <c r="BHY31" s="339"/>
      <c r="BHZ31" s="339"/>
      <c r="BIA31" s="339"/>
      <c r="BIB31" s="339"/>
      <c r="BIC31" s="339"/>
      <c r="BID31" s="339"/>
      <c r="BIE31" s="339"/>
      <c r="BIF31" s="339"/>
      <c r="BIG31" s="339"/>
      <c r="BIH31" s="339"/>
      <c r="BII31" s="339"/>
      <c r="BIJ31" s="339"/>
      <c r="BIK31" s="339"/>
      <c r="BIL31" s="339"/>
      <c r="BIM31" s="339"/>
      <c r="BIN31" s="339"/>
      <c r="BIO31" s="339"/>
      <c r="BIP31" s="339"/>
      <c r="BIQ31" s="339"/>
      <c r="BIR31" s="339"/>
      <c r="BIS31" s="339"/>
      <c r="BIT31" s="339"/>
      <c r="BIU31" s="339"/>
      <c r="BIV31" s="339"/>
      <c r="BIW31" s="339"/>
      <c r="BIX31" s="339"/>
      <c r="BIY31" s="339"/>
      <c r="BIZ31" s="339"/>
      <c r="BJA31" s="339"/>
      <c r="BJB31" s="339"/>
      <c r="BJC31" s="339"/>
      <c r="BJD31" s="339"/>
      <c r="BJE31" s="339"/>
      <c r="BJF31" s="339"/>
      <c r="BJG31" s="339"/>
      <c r="BJH31" s="339"/>
      <c r="BJI31" s="339"/>
      <c r="BJJ31" s="339"/>
      <c r="BJK31" s="339"/>
      <c r="BJL31" s="339"/>
      <c r="BJM31" s="339"/>
      <c r="BJN31" s="339"/>
      <c r="BJO31" s="339"/>
      <c r="BJP31" s="339"/>
      <c r="BJQ31" s="339"/>
      <c r="BJR31" s="339"/>
      <c r="BJS31" s="339"/>
      <c r="BJT31" s="339"/>
      <c r="BJU31" s="339"/>
      <c r="BJV31" s="339"/>
      <c r="BJW31" s="339"/>
      <c r="BJX31" s="339"/>
      <c r="BJY31" s="339"/>
      <c r="BJZ31" s="339"/>
      <c r="BKA31" s="339"/>
      <c r="BKB31" s="339"/>
      <c r="BKC31" s="339"/>
      <c r="BKD31" s="339"/>
      <c r="BKE31" s="339"/>
      <c r="BKF31" s="339"/>
      <c r="BKG31" s="339"/>
      <c r="BKH31" s="339"/>
      <c r="BKI31" s="339"/>
      <c r="BKJ31" s="339"/>
      <c r="BKK31" s="339"/>
      <c r="BKL31" s="339"/>
      <c r="BKM31" s="339"/>
      <c r="BKN31" s="339"/>
      <c r="BKO31" s="339"/>
      <c r="BKP31" s="339"/>
      <c r="BKQ31" s="339"/>
      <c r="BKR31" s="339"/>
      <c r="BKS31" s="339"/>
      <c r="BKT31" s="339"/>
      <c r="BKU31" s="339"/>
      <c r="BKV31" s="339"/>
      <c r="BKW31" s="339"/>
      <c r="BKX31" s="339"/>
      <c r="BKY31" s="339"/>
      <c r="BKZ31" s="339"/>
      <c r="BLA31" s="339"/>
      <c r="BLB31" s="339"/>
      <c r="BLC31" s="339"/>
      <c r="BLD31" s="339"/>
      <c r="BLE31" s="339"/>
      <c r="BLF31" s="339"/>
      <c r="BLG31" s="339"/>
      <c r="BLH31" s="339"/>
      <c r="BLI31" s="339"/>
      <c r="BLJ31" s="339"/>
      <c r="BLK31" s="339"/>
      <c r="BLL31" s="339"/>
      <c r="BLM31" s="339"/>
      <c r="BLN31" s="339"/>
      <c r="BLO31" s="339"/>
      <c r="BLP31" s="339"/>
      <c r="BLQ31" s="339"/>
      <c r="BLR31" s="339"/>
      <c r="BLS31" s="339"/>
      <c r="BLT31" s="339"/>
      <c r="BLU31" s="339"/>
      <c r="BLV31" s="339"/>
      <c r="BLW31" s="339"/>
      <c r="BLX31" s="339"/>
      <c r="BLY31" s="339"/>
      <c r="BLZ31" s="339"/>
      <c r="BMA31" s="339"/>
      <c r="BMB31" s="339"/>
      <c r="BMC31" s="339"/>
      <c r="BMD31" s="339"/>
      <c r="BME31" s="339"/>
      <c r="BMF31" s="339"/>
      <c r="BMG31" s="339"/>
      <c r="BMH31" s="339"/>
      <c r="BMI31" s="339"/>
      <c r="BMJ31" s="339"/>
      <c r="BMK31" s="339"/>
      <c r="BML31" s="339"/>
      <c r="BMM31" s="339"/>
      <c r="BMN31" s="339"/>
      <c r="BMO31" s="339"/>
      <c r="BMP31" s="339"/>
      <c r="BMQ31" s="339"/>
      <c r="BMR31" s="339"/>
      <c r="BMS31" s="339"/>
      <c r="BMT31" s="339"/>
      <c r="BMU31" s="339"/>
      <c r="BMV31" s="339"/>
      <c r="BMW31" s="339"/>
      <c r="BMX31" s="339"/>
      <c r="BMY31" s="339"/>
      <c r="BMZ31" s="339"/>
      <c r="BNA31" s="339"/>
      <c r="BNB31" s="339"/>
      <c r="BNC31" s="339"/>
      <c r="BND31" s="339"/>
      <c r="BNE31" s="339"/>
      <c r="BNF31" s="339"/>
      <c r="BNG31" s="339"/>
      <c r="BNH31" s="339"/>
      <c r="BNI31" s="339"/>
      <c r="BNJ31" s="339"/>
      <c r="BNK31" s="339"/>
      <c r="BNL31" s="339"/>
      <c r="BNM31" s="339"/>
      <c r="BNN31" s="339"/>
      <c r="BNO31" s="339"/>
      <c r="BNP31" s="339"/>
      <c r="BNQ31" s="339"/>
      <c r="BNR31" s="339"/>
      <c r="BNS31" s="339"/>
      <c r="BNT31" s="339"/>
      <c r="BNU31" s="339"/>
      <c r="BNV31" s="339"/>
      <c r="BNW31" s="339"/>
      <c r="BNX31" s="339"/>
      <c r="BNY31" s="339"/>
      <c r="BNZ31" s="339"/>
      <c r="BOA31" s="339"/>
      <c r="BOB31" s="339"/>
      <c r="BOC31" s="339"/>
      <c r="BOD31" s="339"/>
      <c r="BOE31" s="339"/>
      <c r="BOF31" s="339"/>
      <c r="BOG31" s="339"/>
      <c r="BOH31" s="339"/>
      <c r="BOI31" s="339"/>
      <c r="BOJ31" s="339"/>
      <c r="BOK31" s="339"/>
      <c r="BOL31" s="339"/>
      <c r="BOM31" s="339"/>
      <c r="BON31" s="339"/>
      <c r="BOO31" s="339"/>
      <c r="BOP31" s="339"/>
      <c r="BOQ31" s="339"/>
      <c r="BOR31" s="339"/>
      <c r="BOS31" s="339"/>
      <c r="BOT31" s="339"/>
      <c r="BOU31" s="339"/>
      <c r="BOV31" s="339"/>
    </row>
    <row r="32" spans="1:1764" s="41" customFormat="1" ht="40.5" customHeight="1">
      <c r="A32" s="579" t="s">
        <v>599</v>
      </c>
      <c r="B32" s="580" t="s">
        <v>600</v>
      </c>
      <c r="C32" s="580" t="s">
        <v>667</v>
      </c>
      <c r="D32" s="175" t="s">
        <v>669</v>
      </c>
      <c r="E32" s="320" t="s">
        <v>1412</v>
      </c>
      <c r="F32" s="320" t="s">
        <v>1294</v>
      </c>
      <c r="G32" s="552"/>
      <c r="H32" s="552"/>
      <c r="I32" s="555"/>
      <c r="J32" s="559">
        <f>SUM(K32,L32)</f>
        <v>303342000</v>
      </c>
      <c r="K32" s="559">
        <f>SUM(K35,K36,K40,K43)</f>
        <v>303342000</v>
      </c>
      <c r="L32" s="557"/>
      <c r="M32" s="327"/>
      <c r="N32" s="327"/>
      <c r="O32" s="327"/>
      <c r="P32" s="327"/>
      <c r="Q32" s="327"/>
      <c r="R32" s="327"/>
      <c r="S32" s="327"/>
      <c r="T32" s="327"/>
      <c r="U32" s="327"/>
      <c r="V32" s="340"/>
      <c r="W32" s="340"/>
      <c r="X32" s="340"/>
      <c r="Y32" s="340"/>
      <c r="Z32" s="340"/>
      <c r="AA32" s="340"/>
      <c r="AB32" s="340"/>
      <c r="AC32" s="340"/>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0"/>
      <c r="BK32" s="340"/>
      <c r="BL32" s="340"/>
      <c r="BM32" s="340"/>
      <c r="BN32" s="340"/>
      <c r="BO32" s="340"/>
      <c r="BP32" s="340"/>
      <c r="BQ32" s="340"/>
      <c r="BR32" s="340"/>
      <c r="BS32" s="340"/>
      <c r="BT32" s="340"/>
      <c r="BU32" s="340"/>
      <c r="BV32" s="340"/>
      <c r="BW32" s="340"/>
      <c r="BX32" s="340"/>
      <c r="BY32" s="340"/>
      <c r="BZ32" s="340"/>
      <c r="CA32" s="340"/>
      <c r="CB32" s="340"/>
      <c r="CC32" s="340"/>
      <c r="CD32" s="340"/>
      <c r="CE32" s="340"/>
      <c r="CF32" s="340"/>
      <c r="CG32" s="340"/>
      <c r="CH32" s="340"/>
      <c r="CI32" s="340"/>
      <c r="CJ32" s="340"/>
      <c r="CK32" s="340"/>
      <c r="CL32" s="340"/>
      <c r="CM32" s="340"/>
      <c r="CN32" s="340"/>
      <c r="CO32" s="340"/>
      <c r="CP32" s="340"/>
      <c r="CQ32" s="340"/>
      <c r="CR32" s="340"/>
      <c r="CS32" s="340"/>
      <c r="CT32" s="340"/>
      <c r="CU32" s="340"/>
      <c r="CV32" s="340"/>
      <c r="CW32" s="340"/>
      <c r="CX32" s="340"/>
      <c r="CY32" s="340"/>
      <c r="CZ32" s="340"/>
      <c r="DA32" s="340"/>
      <c r="DB32" s="340"/>
      <c r="DC32" s="340"/>
      <c r="DD32" s="340"/>
      <c r="DE32" s="340"/>
      <c r="DF32" s="340"/>
      <c r="DG32" s="340"/>
      <c r="DH32" s="340"/>
      <c r="DI32" s="340"/>
      <c r="DJ32" s="340"/>
      <c r="DK32" s="340"/>
      <c r="DL32" s="340"/>
      <c r="DM32" s="340"/>
      <c r="DN32" s="340"/>
      <c r="DO32" s="340"/>
      <c r="DP32" s="340"/>
      <c r="DQ32" s="340"/>
      <c r="DR32" s="340"/>
      <c r="DS32" s="340"/>
      <c r="DT32" s="340"/>
      <c r="DU32" s="340"/>
      <c r="DV32" s="340"/>
      <c r="DW32" s="340"/>
      <c r="DX32" s="340"/>
      <c r="DY32" s="340"/>
      <c r="DZ32" s="340"/>
      <c r="EA32" s="340"/>
      <c r="EB32" s="340"/>
      <c r="EC32" s="340"/>
      <c r="ED32" s="340"/>
      <c r="EE32" s="340"/>
      <c r="EF32" s="340"/>
      <c r="EG32" s="340"/>
      <c r="EH32" s="340"/>
      <c r="EI32" s="340"/>
      <c r="EJ32" s="340"/>
      <c r="EK32" s="340"/>
      <c r="EL32" s="340"/>
      <c r="EM32" s="340"/>
      <c r="EN32" s="340"/>
      <c r="EO32" s="340"/>
      <c r="EP32" s="340"/>
      <c r="EQ32" s="340"/>
      <c r="ER32" s="340"/>
      <c r="ES32" s="340"/>
      <c r="ET32" s="340"/>
      <c r="EU32" s="340"/>
      <c r="EV32" s="340"/>
      <c r="EW32" s="340"/>
      <c r="EX32" s="340"/>
      <c r="EY32" s="340"/>
      <c r="EZ32" s="340"/>
      <c r="FA32" s="340"/>
      <c r="FB32" s="340"/>
      <c r="FC32" s="340"/>
      <c r="FD32" s="340"/>
      <c r="FE32" s="340"/>
      <c r="FF32" s="340"/>
      <c r="FG32" s="340"/>
      <c r="FH32" s="340"/>
      <c r="FI32" s="340"/>
      <c r="FJ32" s="340"/>
      <c r="FK32" s="340"/>
      <c r="FL32" s="340"/>
      <c r="FM32" s="340"/>
      <c r="FN32" s="340"/>
      <c r="FO32" s="340"/>
      <c r="FP32" s="340"/>
      <c r="FQ32" s="340"/>
      <c r="FR32" s="340"/>
      <c r="FS32" s="340"/>
      <c r="FT32" s="340"/>
      <c r="FU32" s="340"/>
      <c r="FV32" s="340"/>
      <c r="FW32" s="340"/>
      <c r="FX32" s="340"/>
      <c r="FY32" s="340"/>
      <c r="FZ32" s="340"/>
      <c r="GA32" s="340"/>
      <c r="GB32" s="340"/>
      <c r="GC32" s="340"/>
      <c r="GD32" s="340"/>
      <c r="GE32" s="340"/>
      <c r="GF32" s="340"/>
      <c r="GG32" s="340"/>
      <c r="GH32" s="340"/>
      <c r="GI32" s="340"/>
      <c r="GJ32" s="340"/>
      <c r="GK32" s="340"/>
      <c r="GL32" s="340"/>
      <c r="GM32" s="340"/>
      <c r="GN32" s="340"/>
      <c r="GO32" s="340"/>
      <c r="GP32" s="340"/>
      <c r="GQ32" s="340"/>
      <c r="GR32" s="340"/>
      <c r="GS32" s="340"/>
      <c r="GT32" s="340"/>
      <c r="GU32" s="340"/>
      <c r="GV32" s="340"/>
      <c r="GW32" s="340"/>
      <c r="GX32" s="340"/>
      <c r="GY32" s="340"/>
      <c r="GZ32" s="340"/>
      <c r="HA32" s="340"/>
      <c r="HB32" s="340"/>
      <c r="HC32" s="340"/>
      <c r="HD32" s="340"/>
      <c r="HE32" s="340"/>
      <c r="HF32" s="340"/>
      <c r="HG32" s="340"/>
      <c r="HH32" s="340"/>
      <c r="HI32" s="340"/>
      <c r="HJ32" s="340"/>
      <c r="HK32" s="340"/>
      <c r="HL32" s="340"/>
      <c r="HM32" s="340"/>
      <c r="HN32" s="340"/>
      <c r="HO32" s="340"/>
      <c r="HP32" s="340"/>
      <c r="HQ32" s="340"/>
      <c r="HR32" s="340"/>
      <c r="HS32" s="340"/>
      <c r="HT32" s="340"/>
      <c r="HU32" s="340"/>
      <c r="HV32" s="340"/>
      <c r="HW32" s="340"/>
      <c r="HX32" s="340"/>
      <c r="HY32" s="340"/>
      <c r="HZ32" s="340"/>
      <c r="IA32" s="340"/>
      <c r="IB32" s="340"/>
      <c r="IC32" s="340"/>
      <c r="ID32" s="340"/>
      <c r="IE32" s="340"/>
      <c r="IF32" s="340"/>
      <c r="IG32" s="340"/>
      <c r="IH32" s="340"/>
      <c r="II32" s="340"/>
      <c r="IJ32" s="340"/>
      <c r="IK32" s="340"/>
      <c r="IL32" s="340"/>
      <c r="IM32" s="340"/>
      <c r="IN32" s="340"/>
      <c r="IO32" s="340"/>
      <c r="IP32" s="340"/>
      <c r="IQ32" s="340"/>
      <c r="IR32" s="340"/>
      <c r="IS32" s="340"/>
      <c r="IT32" s="340"/>
      <c r="IU32" s="340"/>
      <c r="IV32" s="340"/>
      <c r="IW32" s="340"/>
      <c r="IX32" s="340"/>
      <c r="IY32" s="340"/>
      <c r="IZ32" s="340"/>
      <c r="JA32" s="340"/>
      <c r="JB32" s="340"/>
      <c r="JC32" s="340"/>
      <c r="JD32" s="340"/>
      <c r="JE32" s="340"/>
      <c r="JF32" s="340"/>
      <c r="JG32" s="340"/>
      <c r="JH32" s="340"/>
      <c r="JI32" s="340"/>
      <c r="JJ32" s="340"/>
      <c r="JK32" s="340"/>
      <c r="JL32" s="340"/>
      <c r="JM32" s="340"/>
      <c r="JN32" s="340"/>
      <c r="JO32" s="340"/>
      <c r="JP32" s="340"/>
      <c r="JQ32" s="340"/>
      <c r="JR32" s="340"/>
      <c r="JS32" s="340"/>
      <c r="JT32" s="340"/>
      <c r="JU32" s="340"/>
      <c r="JV32" s="340"/>
      <c r="JW32" s="340"/>
      <c r="JX32" s="340"/>
      <c r="JY32" s="340"/>
      <c r="JZ32" s="340"/>
      <c r="KA32" s="340"/>
      <c r="KB32" s="340"/>
      <c r="KC32" s="340"/>
      <c r="KD32" s="340"/>
      <c r="KE32" s="340"/>
      <c r="KF32" s="340"/>
      <c r="KG32" s="340"/>
      <c r="KH32" s="340"/>
      <c r="KI32" s="340"/>
      <c r="KJ32" s="340"/>
      <c r="KK32" s="340"/>
      <c r="KL32" s="340"/>
      <c r="KM32" s="340"/>
      <c r="KN32" s="340"/>
      <c r="KO32" s="340"/>
      <c r="KP32" s="340"/>
      <c r="KQ32" s="340"/>
      <c r="KR32" s="340"/>
      <c r="KS32" s="340"/>
      <c r="KT32" s="340"/>
      <c r="KU32" s="340"/>
      <c r="KV32" s="340"/>
      <c r="KW32" s="340"/>
      <c r="KX32" s="340"/>
      <c r="KY32" s="340"/>
      <c r="KZ32" s="340"/>
      <c r="LA32" s="340"/>
      <c r="LB32" s="340"/>
      <c r="LC32" s="340"/>
      <c r="LD32" s="340"/>
      <c r="LE32" s="340"/>
      <c r="LF32" s="340"/>
      <c r="LG32" s="340"/>
      <c r="LH32" s="340"/>
      <c r="LI32" s="340"/>
      <c r="LJ32" s="340"/>
      <c r="LK32" s="340"/>
      <c r="LL32" s="340"/>
      <c r="LM32" s="340"/>
      <c r="LN32" s="340"/>
      <c r="LO32" s="340"/>
      <c r="LP32" s="340"/>
      <c r="LQ32" s="340"/>
      <c r="LR32" s="340"/>
      <c r="LS32" s="340"/>
      <c r="LT32" s="340"/>
      <c r="LU32" s="340"/>
      <c r="LV32" s="340"/>
      <c r="LW32" s="340"/>
      <c r="LX32" s="340"/>
      <c r="LY32" s="340"/>
      <c r="LZ32" s="340"/>
      <c r="MA32" s="340"/>
      <c r="MB32" s="340"/>
      <c r="MC32" s="340"/>
      <c r="MD32" s="340"/>
      <c r="ME32" s="340"/>
      <c r="MF32" s="340"/>
      <c r="MG32" s="340"/>
      <c r="MH32" s="340"/>
      <c r="MI32" s="340"/>
      <c r="MJ32" s="340"/>
      <c r="MK32" s="340"/>
      <c r="ML32" s="340"/>
      <c r="MM32" s="340"/>
      <c r="MN32" s="340"/>
      <c r="MO32" s="340"/>
      <c r="MP32" s="340"/>
      <c r="MQ32" s="340"/>
      <c r="MR32" s="340"/>
      <c r="MS32" s="340"/>
      <c r="MT32" s="340"/>
      <c r="MU32" s="340"/>
      <c r="MV32" s="340"/>
      <c r="MW32" s="340"/>
      <c r="MX32" s="340"/>
      <c r="MY32" s="340"/>
      <c r="MZ32" s="340"/>
      <c r="NA32" s="340"/>
      <c r="NB32" s="340"/>
      <c r="NC32" s="340"/>
      <c r="ND32" s="340"/>
      <c r="NE32" s="340"/>
      <c r="NF32" s="340"/>
      <c r="NG32" s="340"/>
      <c r="NH32" s="340"/>
      <c r="NI32" s="340"/>
      <c r="NJ32" s="340"/>
      <c r="NK32" s="340"/>
      <c r="NL32" s="340"/>
      <c r="NM32" s="340"/>
      <c r="NN32" s="340"/>
      <c r="NO32" s="340"/>
      <c r="NP32" s="340"/>
      <c r="NQ32" s="340"/>
      <c r="NR32" s="340"/>
      <c r="NS32" s="340"/>
      <c r="NT32" s="340"/>
      <c r="NU32" s="340"/>
      <c r="NV32" s="340"/>
      <c r="NW32" s="340"/>
      <c r="NX32" s="340"/>
      <c r="NY32" s="340"/>
      <c r="NZ32" s="340"/>
      <c r="OA32" s="340"/>
      <c r="OB32" s="340"/>
      <c r="OC32" s="340"/>
      <c r="OD32" s="340"/>
      <c r="OE32" s="340"/>
      <c r="OF32" s="340"/>
      <c r="OG32" s="340"/>
      <c r="OH32" s="340"/>
      <c r="OI32" s="340"/>
      <c r="OJ32" s="340"/>
      <c r="OK32" s="340"/>
      <c r="OL32" s="340"/>
      <c r="OM32" s="340"/>
      <c r="ON32" s="340"/>
      <c r="OO32" s="340"/>
      <c r="OP32" s="340"/>
      <c r="OQ32" s="340"/>
      <c r="OR32" s="340"/>
      <c r="OS32" s="340"/>
      <c r="OT32" s="340"/>
      <c r="OU32" s="340"/>
      <c r="OV32" s="340"/>
      <c r="OW32" s="340"/>
      <c r="OX32" s="340"/>
      <c r="OY32" s="340"/>
      <c r="OZ32" s="340"/>
      <c r="PA32" s="340"/>
      <c r="PB32" s="340"/>
      <c r="PC32" s="340"/>
      <c r="PD32" s="340"/>
      <c r="PE32" s="340"/>
      <c r="PF32" s="340"/>
      <c r="PG32" s="340"/>
      <c r="PH32" s="340"/>
      <c r="PI32" s="340"/>
      <c r="PJ32" s="340"/>
      <c r="PK32" s="340"/>
      <c r="PL32" s="340"/>
      <c r="PM32" s="340"/>
      <c r="PN32" s="340"/>
      <c r="PO32" s="340"/>
      <c r="PP32" s="340"/>
      <c r="PQ32" s="340"/>
      <c r="PR32" s="340"/>
      <c r="PS32" s="340"/>
      <c r="PT32" s="340"/>
      <c r="PU32" s="340"/>
      <c r="PV32" s="340"/>
      <c r="PW32" s="340"/>
      <c r="PX32" s="340"/>
      <c r="PY32" s="340"/>
      <c r="PZ32" s="340"/>
      <c r="QA32" s="340"/>
      <c r="QB32" s="340"/>
      <c r="QC32" s="340"/>
      <c r="QD32" s="340"/>
      <c r="QE32" s="340"/>
      <c r="QF32" s="340"/>
      <c r="QG32" s="340"/>
      <c r="QH32" s="340"/>
      <c r="QI32" s="340"/>
      <c r="QJ32" s="340"/>
      <c r="QK32" s="340"/>
      <c r="QL32" s="340"/>
      <c r="QM32" s="340"/>
      <c r="QN32" s="340"/>
      <c r="QO32" s="340"/>
      <c r="QP32" s="340"/>
      <c r="QQ32" s="340"/>
      <c r="QR32" s="340"/>
      <c r="QS32" s="340"/>
      <c r="QT32" s="340"/>
      <c r="QU32" s="340"/>
      <c r="QV32" s="340"/>
      <c r="QW32" s="340"/>
      <c r="QX32" s="340"/>
      <c r="QY32" s="340"/>
      <c r="QZ32" s="340"/>
      <c r="RA32" s="340"/>
      <c r="RB32" s="340"/>
      <c r="RC32" s="340"/>
      <c r="RD32" s="340"/>
      <c r="RE32" s="340"/>
      <c r="RF32" s="340"/>
      <c r="RG32" s="340"/>
      <c r="RH32" s="340"/>
      <c r="RI32" s="340"/>
      <c r="RJ32" s="340"/>
      <c r="RK32" s="340"/>
      <c r="RL32" s="340"/>
      <c r="RM32" s="340"/>
      <c r="RN32" s="340"/>
      <c r="RO32" s="340"/>
      <c r="RP32" s="340"/>
      <c r="RQ32" s="340"/>
      <c r="RR32" s="340"/>
      <c r="RS32" s="340"/>
      <c r="RT32" s="340"/>
      <c r="RU32" s="340"/>
      <c r="RV32" s="340"/>
      <c r="RW32" s="340"/>
      <c r="RX32" s="340"/>
      <c r="RY32" s="340"/>
      <c r="RZ32" s="340"/>
      <c r="SA32" s="340"/>
      <c r="SB32" s="340"/>
      <c r="SC32" s="340"/>
      <c r="SD32" s="340"/>
      <c r="SE32" s="340"/>
      <c r="SF32" s="340"/>
      <c r="SG32" s="340"/>
      <c r="SH32" s="340"/>
      <c r="SI32" s="340"/>
      <c r="SJ32" s="340"/>
      <c r="SK32" s="340"/>
      <c r="SL32" s="340"/>
      <c r="SM32" s="340"/>
      <c r="SN32" s="340"/>
      <c r="SO32" s="340"/>
      <c r="SP32" s="340"/>
      <c r="SQ32" s="340"/>
      <c r="SR32" s="340"/>
      <c r="SS32" s="340"/>
      <c r="ST32" s="340"/>
      <c r="SU32" s="340"/>
      <c r="SV32" s="340"/>
      <c r="SW32" s="340"/>
      <c r="SX32" s="340"/>
      <c r="SY32" s="340"/>
      <c r="SZ32" s="340"/>
      <c r="TA32" s="340"/>
      <c r="TB32" s="340"/>
      <c r="TC32" s="340"/>
      <c r="TD32" s="340"/>
      <c r="TE32" s="340"/>
      <c r="TF32" s="340"/>
      <c r="TG32" s="340"/>
      <c r="TH32" s="340"/>
      <c r="TI32" s="340"/>
      <c r="TJ32" s="340"/>
      <c r="TK32" s="340"/>
      <c r="TL32" s="340"/>
      <c r="TM32" s="340"/>
      <c r="TN32" s="340"/>
      <c r="TO32" s="340"/>
      <c r="TP32" s="340"/>
      <c r="TQ32" s="340"/>
      <c r="TR32" s="340"/>
      <c r="TS32" s="340"/>
      <c r="TT32" s="340"/>
      <c r="TU32" s="340"/>
      <c r="TV32" s="340"/>
      <c r="TW32" s="340"/>
      <c r="TX32" s="340"/>
      <c r="TY32" s="340"/>
      <c r="TZ32" s="340"/>
      <c r="UA32" s="340"/>
      <c r="UB32" s="340"/>
      <c r="UC32" s="340"/>
      <c r="UD32" s="340"/>
      <c r="UE32" s="340"/>
      <c r="UF32" s="340"/>
      <c r="UG32" s="340"/>
      <c r="UH32" s="340"/>
      <c r="UI32" s="340"/>
      <c r="UJ32" s="340"/>
      <c r="UK32" s="340"/>
      <c r="UL32" s="340"/>
      <c r="UM32" s="340"/>
      <c r="UN32" s="340"/>
      <c r="UO32" s="340"/>
      <c r="UP32" s="340"/>
      <c r="UQ32" s="340"/>
      <c r="UR32" s="340"/>
      <c r="US32" s="340"/>
      <c r="UT32" s="340"/>
      <c r="UU32" s="340"/>
      <c r="UV32" s="340"/>
      <c r="UW32" s="340"/>
      <c r="UX32" s="340"/>
      <c r="UY32" s="340"/>
      <c r="UZ32" s="340"/>
      <c r="VA32" s="340"/>
      <c r="VB32" s="340"/>
      <c r="VC32" s="340"/>
      <c r="VD32" s="340"/>
      <c r="VE32" s="340"/>
      <c r="VF32" s="340"/>
      <c r="VG32" s="340"/>
      <c r="VH32" s="340"/>
      <c r="VI32" s="340"/>
      <c r="VJ32" s="340"/>
      <c r="VK32" s="340"/>
      <c r="VL32" s="340"/>
      <c r="VM32" s="340"/>
      <c r="VN32" s="340"/>
      <c r="VO32" s="340"/>
      <c r="VP32" s="340"/>
      <c r="VQ32" s="340"/>
      <c r="VR32" s="340"/>
      <c r="VS32" s="340"/>
      <c r="VT32" s="340"/>
      <c r="VU32" s="340"/>
      <c r="VV32" s="340"/>
      <c r="VW32" s="340"/>
      <c r="VX32" s="340"/>
      <c r="VY32" s="340"/>
      <c r="VZ32" s="340"/>
      <c r="WA32" s="340"/>
      <c r="WB32" s="340"/>
      <c r="WC32" s="340"/>
      <c r="WD32" s="340"/>
      <c r="WE32" s="340"/>
      <c r="WF32" s="340"/>
      <c r="WG32" s="340"/>
      <c r="WH32" s="340"/>
      <c r="WI32" s="340"/>
      <c r="WJ32" s="340"/>
      <c r="WK32" s="340"/>
      <c r="WL32" s="340"/>
      <c r="WM32" s="340"/>
      <c r="WN32" s="340"/>
      <c r="WO32" s="340"/>
      <c r="WP32" s="340"/>
      <c r="WQ32" s="340"/>
      <c r="WR32" s="340"/>
      <c r="WS32" s="340"/>
      <c r="WT32" s="340"/>
      <c r="WU32" s="340"/>
      <c r="WV32" s="340"/>
      <c r="WW32" s="340"/>
      <c r="WX32" s="340"/>
      <c r="WY32" s="340"/>
      <c r="WZ32" s="340"/>
      <c r="XA32" s="340"/>
      <c r="XB32" s="340"/>
      <c r="XC32" s="340"/>
      <c r="XD32" s="340"/>
      <c r="XE32" s="340"/>
      <c r="XF32" s="340"/>
      <c r="XG32" s="340"/>
      <c r="XH32" s="340"/>
      <c r="XI32" s="340"/>
      <c r="XJ32" s="340"/>
      <c r="XK32" s="340"/>
      <c r="XL32" s="340"/>
      <c r="XM32" s="340"/>
      <c r="XN32" s="340"/>
      <c r="XO32" s="340"/>
      <c r="XP32" s="340"/>
      <c r="XQ32" s="340"/>
      <c r="XR32" s="340"/>
      <c r="XS32" s="340"/>
      <c r="XT32" s="340"/>
      <c r="XU32" s="340"/>
      <c r="XV32" s="340"/>
      <c r="XW32" s="340"/>
      <c r="XX32" s="340"/>
      <c r="XY32" s="340"/>
      <c r="XZ32" s="340"/>
      <c r="YA32" s="340"/>
      <c r="YB32" s="340"/>
      <c r="YC32" s="340"/>
      <c r="YD32" s="340"/>
      <c r="YE32" s="340"/>
      <c r="YF32" s="340"/>
      <c r="YG32" s="340"/>
      <c r="YH32" s="340"/>
      <c r="YI32" s="340"/>
      <c r="YJ32" s="340"/>
      <c r="YK32" s="340"/>
      <c r="YL32" s="340"/>
      <c r="YM32" s="340"/>
      <c r="YN32" s="340"/>
      <c r="YO32" s="340"/>
      <c r="YP32" s="340"/>
      <c r="YQ32" s="340"/>
      <c r="YR32" s="340"/>
      <c r="YS32" s="340"/>
      <c r="YT32" s="340"/>
      <c r="YU32" s="340"/>
      <c r="YV32" s="340"/>
      <c r="YW32" s="340"/>
      <c r="YX32" s="340"/>
      <c r="YY32" s="340"/>
      <c r="YZ32" s="340"/>
      <c r="ZA32" s="340"/>
      <c r="ZB32" s="340"/>
      <c r="ZC32" s="340"/>
      <c r="ZD32" s="340"/>
      <c r="ZE32" s="340"/>
      <c r="ZF32" s="340"/>
      <c r="ZG32" s="340"/>
      <c r="ZH32" s="340"/>
      <c r="ZI32" s="340"/>
      <c r="ZJ32" s="340"/>
      <c r="ZK32" s="340"/>
      <c r="ZL32" s="340"/>
      <c r="ZM32" s="340"/>
      <c r="ZN32" s="340"/>
      <c r="ZO32" s="340"/>
      <c r="ZP32" s="340"/>
      <c r="ZQ32" s="340"/>
      <c r="ZR32" s="340"/>
      <c r="ZS32" s="340"/>
      <c r="ZT32" s="340"/>
      <c r="ZU32" s="340"/>
      <c r="ZV32" s="340"/>
      <c r="ZW32" s="340"/>
      <c r="ZX32" s="340"/>
      <c r="ZY32" s="340"/>
      <c r="ZZ32" s="340"/>
      <c r="AAA32" s="340"/>
      <c r="AAB32" s="340"/>
      <c r="AAC32" s="340"/>
      <c r="AAD32" s="340"/>
      <c r="AAE32" s="340"/>
      <c r="AAF32" s="340"/>
      <c r="AAG32" s="340"/>
      <c r="AAH32" s="340"/>
      <c r="AAI32" s="340"/>
      <c r="AAJ32" s="340"/>
      <c r="AAK32" s="340"/>
      <c r="AAL32" s="340"/>
      <c r="AAM32" s="340"/>
      <c r="AAN32" s="340"/>
      <c r="AAO32" s="340"/>
      <c r="AAP32" s="340"/>
      <c r="AAQ32" s="340"/>
      <c r="AAR32" s="340"/>
      <c r="AAS32" s="340"/>
      <c r="AAT32" s="340"/>
      <c r="AAU32" s="340"/>
      <c r="AAV32" s="340"/>
      <c r="AAW32" s="340"/>
      <c r="AAX32" s="340"/>
      <c r="AAY32" s="340"/>
      <c r="AAZ32" s="340"/>
      <c r="ABA32" s="340"/>
      <c r="ABB32" s="340"/>
      <c r="ABC32" s="340"/>
      <c r="ABD32" s="340"/>
      <c r="ABE32" s="340"/>
      <c r="ABF32" s="340"/>
      <c r="ABG32" s="340"/>
      <c r="ABH32" s="340"/>
      <c r="ABI32" s="340"/>
      <c r="ABJ32" s="340"/>
      <c r="ABK32" s="340"/>
      <c r="ABL32" s="340"/>
      <c r="ABM32" s="340"/>
      <c r="ABN32" s="340"/>
      <c r="ABO32" s="340"/>
      <c r="ABP32" s="340"/>
      <c r="ABQ32" s="340"/>
      <c r="ABR32" s="340"/>
      <c r="ABS32" s="340"/>
      <c r="ABT32" s="340"/>
      <c r="ABU32" s="340"/>
      <c r="ABV32" s="340"/>
      <c r="ABW32" s="340"/>
      <c r="ABX32" s="340"/>
      <c r="ABY32" s="340"/>
      <c r="ABZ32" s="340"/>
      <c r="ACA32" s="340"/>
      <c r="ACB32" s="340"/>
      <c r="ACC32" s="340"/>
      <c r="ACD32" s="340"/>
      <c r="ACE32" s="340"/>
      <c r="ACF32" s="340"/>
      <c r="ACG32" s="340"/>
      <c r="ACH32" s="340"/>
      <c r="ACI32" s="340"/>
      <c r="ACJ32" s="340"/>
      <c r="ACK32" s="340"/>
      <c r="ACL32" s="340"/>
      <c r="ACM32" s="340"/>
      <c r="ACN32" s="340"/>
      <c r="ACO32" s="340"/>
      <c r="ACP32" s="340"/>
      <c r="ACQ32" s="340"/>
      <c r="ACR32" s="340"/>
      <c r="ACS32" s="340"/>
      <c r="ACT32" s="340"/>
      <c r="ACU32" s="340"/>
      <c r="ACV32" s="340"/>
      <c r="ACW32" s="340"/>
      <c r="ACX32" s="340"/>
      <c r="ACY32" s="340"/>
      <c r="ACZ32" s="340"/>
      <c r="ADA32" s="340"/>
      <c r="ADB32" s="340"/>
      <c r="ADC32" s="340"/>
      <c r="ADD32" s="340"/>
      <c r="ADE32" s="340"/>
      <c r="ADF32" s="340"/>
      <c r="ADG32" s="340"/>
      <c r="ADH32" s="340"/>
      <c r="ADI32" s="340"/>
      <c r="ADJ32" s="340"/>
      <c r="ADK32" s="340"/>
      <c r="ADL32" s="340"/>
      <c r="ADM32" s="340"/>
      <c r="ADN32" s="340"/>
      <c r="ADO32" s="340"/>
      <c r="ADP32" s="340"/>
      <c r="ADQ32" s="340"/>
      <c r="ADR32" s="340"/>
      <c r="ADS32" s="340"/>
      <c r="ADT32" s="340"/>
      <c r="ADU32" s="340"/>
      <c r="ADV32" s="340"/>
      <c r="ADW32" s="340"/>
      <c r="ADX32" s="340"/>
      <c r="ADY32" s="340"/>
      <c r="ADZ32" s="340"/>
      <c r="AEA32" s="340"/>
      <c r="AEB32" s="340"/>
      <c r="AEC32" s="340"/>
      <c r="AED32" s="340"/>
      <c r="AEE32" s="340"/>
      <c r="AEF32" s="340"/>
      <c r="AEG32" s="340"/>
      <c r="AEH32" s="340"/>
      <c r="AEI32" s="340"/>
      <c r="AEJ32" s="340"/>
      <c r="AEK32" s="340"/>
      <c r="AEL32" s="340"/>
      <c r="AEM32" s="340"/>
      <c r="AEN32" s="340"/>
      <c r="AEO32" s="340"/>
      <c r="AEP32" s="340"/>
      <c r="AEQ32" s="340"/>
      <c r="AER32" s="340"/>
      <c r="AES32" s="340"/>
      <c r="AET32" s="340"/>
      <c r="AEU32" s="340"/>
      <c r="AEV32" s="340"/>
      <c r="AEW32" s="340"/>
      <c r="AEX32" s="340"/>
      <c r="AEY32" s="340"/>
      <c r="AEZ32" s="340"/>
      <c r="AFA32" s="340"/>
      <c r="AFB32" s="340"/>
      <c r="AFC32" s="340"/>
      <c r="AFD32" s="340"/>
      <c r="AFE32" s="340"/>
      <c r="AFF32" s="340"/>
      <c r="AFG32" s="340"/>
      <c r="AFH32" s="340"/>
      <c r="AFI32" s="340"/>
      <c r="AFJ32" s="340"/>
      <c r="AFK32" s="340"/>
      <c r="AFL32" s="340"/>
      <c r="AFM32" s="340"/>
      <c r="AFN32" s="340"/>
      <c r="AFO32" s="340"/>
      <c r="AFP32" s="340"/>
      <c r="AFQ32" s="340"/>
      <c r="AFR32" s="340"/>
      <c r="AFS32" s="340"/>
      <c r="AFT32" s="340"/>
      <c r="AFU32" s="340"/>
      <c r="AFV32" s="340"/>
      <c r="AFW32" s="340"/>
      <c r="AFX32" s="340"/>
      <c r="AFY32" s="340"/>
      <c r="AFZ32" s="340"/>
      <c r="AGA32" s="340"/>
      <c r="AGB32" s="340"/>
      <c r="AGC32" s="340"/>
      <c r="AGD32" s="340"/>
      <c r="AGE32" s="340"/>
      <c r="AGF32" s="340"/>
      <c r="AGG32" s="340"/>
      <c r="AGH32" s="340"/>
      <c r="AGI32" s="340"/>
      <c r="AGJ32" s="340"/>
      <c r="AGK32" s="340"/>
      <c r="AGL32" s="340"/>
      <c r="AGM32" s="340"/>
      <c r="AGN32" s="340"/>
      <c r="AGO32" s="340"/>
      <c r="AGP32" s="340"/>
      <c r="AGQ32" s="340"/>
      <c r="AGR32" s="340"/>
      <c r="AGS32" s="340"/>
      <c r="AGT32" s="340"/>
      <c r="AGU32" s="340"/>
      <c r="AGV32" s="340"/>
      <c r="AGW32" s="340"/>
      <c r="AGX32" s="340"/>
      <c r="AGY32" s="340"/>
      <c r="AGZ32" s="340"/>
      <c r="AHA32" s="340"/>
      <c r="AHB32" s="340"/>
      <c r="AHC32" s="340"/>
      <c r="AHD32" s="340"/>
      <c r="AHE32" s="340"/>
      <c r="AHF32" s="340"/>
      <c r="AHG32" s="340"/>
      <c r="AHH32" s="340"/>
      <c r="AHI32" s="340"/>
      <c r="AHJ32" s="340"/>
      <c r="AHK32" s="340"/>
      <c r="AHL32" s="340"/>
      <c r="AHM32" s="340"/>
      <c r="AHN32" s="340"/>
      <c r="AHO32" s="340"/>
      <c r="AHP32" s="340"/>
      <c r="AHQ32" s="340"/>
      <c r="AHR32" s="340"/>
      <c r="AHS32" s="340"/>
      <c r="AHT32" s="340"/>
      <c r="AHU32" s="340"/>
      <c r="AHV32" s="340"/>
      <c r="AHW32" s="340"/>
      <c r="AHX32" s="340"/>
      <c r="AHY32" s="340"/>
      <c r="AHZ32" s="340"/>
      <c r="AIA32" s="340"/>
      <c r="AIB32" s="340"/>
      <c r="AIC32" s="340"/>
      <c r="AID32" s="340"/>
      <c r="AIE32" s="340"/>
      <c r="AIF32" s="340"/>
      <c r="AIG32" s="340"/>
      <c r="AIH32" s="340"/>
      <c r="AII32" s="340"/>
      <c r="AIJ32" s="340"/>
      <c r="AIK32" s="340"/>
      <c r="AIL32" s="340"/>
      <c r="AIM32" s="340"/>
      <c r="AIN32" s="340"/>
      <c r="AIO32" s="340"/>
      <c r="AIP32" s="340"/>
      <c r="AIQ32" s="340"/>
      <c r="AIR32" s="340"/>
      <c r="AIS32" s="340"/>
      <c r="AIT32" s="340"/>
      <c r="AIU32" s="340"/>
      <c r="AIV32" s="340"/>
      <c r="AIW32" s="340"/>
      <c r="AIX32" s="340"/>
      <c r="AIY32" s="340"/>
      <c r="AIZ32" s="340"/>
      <c r="AJA32" s="340"/>
      <c r="AJB32" s="340"/>
      <c r="AJC32" s="340"/>
      <c r="AJD32" s="340"/>
      <c r="AJE32" s="340"/>
      <c r="AJF32" s="340"/>
      <c r="AJG32" s="340"/>
      <c r="AJH32" s="340"/>
      <c r="AJI32" s="340"/>
      <c r="AJJ32" s="340"/>
      <c r="AJK32" s="340"/>
      <c r="AJL32" s="340"/>
      <c r="AJM32" s="340"/>
      <c r="AJN32" s="340"/>
      <c r="AJO32" s="340"/>
      <c r="AJP32" s="340"/>
      <c r="AJQ32" s="340"/>
      <c r="AJR32" s="340"/>
      <c r="AJS32" s="340"/>
      <c r="AJT32" s="340"/>
      <c r="AJU32" s="340"/>
      <c r="AJV32" s="340"/>
      <c r="AJW32" s="340"/>
      <c r="AJX32" s="340"/>
      <c r="AJY32" s="340"/>
      <c r="AJZ32" s="340"/>
      <c r="AKA32" s="340"/>
      <c r="AKB32" s="340"/>
      <c r="AKC32" s="340"/>
      <c r="AKD32" s="340"/>
      <c r="AKE32" s="340"/>
      <c r="AKF32" s="340"/>
      <c r="AKG32" s="340"/>
      <c r="AKH32" s="340"/>
      <c r="AKI32" s="340"/>
      <c r="AKJ32" s="340"/>
      <c r="AKK32" s="340"/>
      <c r="AKL32" s="340"/>
      <c r="AKM32" s="340"/>
      <c r="AKN32" s="340"/>
      <c r="AKO32" s="340"/>
      <c r="AKP32" s="340"/>
      <c r="AKQ32" s="340"/>
      <c r="AKR32" s="340"/>
      <c r="AKS32" s="340"/>
      <c r="AKT32" s="340"/>
      <c r="AKU32" s="340"/>
      <c r="AKV32" s="340"/>
      <c r="AKW32" s="340"/>
      <c r="AKX32" s="340"/>
      <c r="AKY32" s="340"/>
      <c r="AKZ32" s="340"/>
      <c r="ALA32" s="340"/>
      <c r="ALB32" s="340"/>
      <c r="ALC32" s="340"/>
      <c r="ALD32" s="340"/>
      <c r="ALE32" s="340"/>
      <c r="ALF32" s="340"/>
      <c r="ALG32" s="340"/>
      <c r="ALH32" s="340"/>
      <c r="ALI32" s="340"/>
      <c r="ALJ32" s="340"/>
      <c r="ALK32" s="340"/>
      <c r="ALL32" s="340"/>
      <c r="ALM32" s="340"/>
      <c r="ALN32" s="340"/>
      <c r="ALO32" s="340"/>
      <c r="ALP32" s="340"/>
      <c r="ALQ32" s="340"/>
      <c r="ALR32" s="340"/>
      <c r="ALS32" s="340"/>
      <c r="ALT32" s="340"/>
      <c r="ALU32" s="340"/>
      <c r="ALV32" s="340"/>
      <c r="ALW32" s="340"/>
      <c r="ALX32" s="340"/>
      <c r="ALY32" s="340"/>
      <c r="ALZ32" s="340"/>
      <c r="AMA32" s="340"/>
      <c r="AMB32" s="340"/>
      <c r="AMC32" s="340"/>
      <c r="AMD32" s="340"/>
      <c r="AME32" s="340"/>
      <c r="AMF32" s="340"/>
      <c r="AMG32" s="340"/>
      <c r="AMH32" s="340"/>
      <c r="AMI32" s="340"/>
      <c r="AMJ32" s="340"/>
      <c r="AMK32" s="340"/>
      <c r="AML32" s="340"/>
      <c r="AMM32" s="340"/>
      <c r="AMN32" s="340"/>
      <c r="AMO32" s="340"/>
      <c r="AMP32" s="340"/>
      <c r="AMQ32" s="340"/>
      <c r="AMR32" s="340"/>
      <c r="AMS32" s="340"/>
      <c r="AMT32" s="340"/>
      <c r="AMU32" s="340"/>
      <c r="AMV32" s="340"/>
      <c r="AMW32" s="340"/>
      <c r="AMX32" s="340"/>
      <c r="AMY32" s="340"/>
      <c r="AMZ32" s="340"/>
      <c r="ANA32" s="340"/>
      <c r="ANB32" s="340"/>
      <c r="ANC32" s="340"/>
      <c r="AND32" s="340"/>
      <c r="ANE32" s="340"/>
      <c r="ANF32" s="340"/>
      <c r="ANG32" s="340"/>
      <c r="ANH32" s="340"/>
      <c r="ANI32" s="340"/>
      <c r="ANJ32" s="340"/>
      <c r="ANK32" s="340"/>
      <c r="ANL32" s="340"/>
      <c r="ANM32" s="340"/>
      <c r="ANN32" s="340"/>
      <c r="ANO32" s="340"/>
      <c r="ANP32" s="340"/>
      <c r="ANQ32" s="340"/>
      <c r="ANR32" s="340"/>
      <c r="ANS32" s="340"/>
      <c r="ANT32" s="340"/>
      <c r="ANU32" s="340"/>
      <c r="ANV32" s="340"/>
      <c r="ANW32" s="340"/>
      <c r="ANX32" s="340"/>
      <c r="ANY32" s="340"/>
      <c r="ANZ32" s="340"/>
      <c r="AOA32" s="340"/>
      <c r="AOB32" s="340"/>
      <c r="AOC32" s="340"/>
      <c r="AOD32" s="340"/>
      <c r="AOE32" s="340"/>
      <c r="AOF32" s="340"/>
      <c r="AOG32" s="340"/>
      <c r="AOH32" s="340"/>
      <c r="AOI32" s="340"/>
      <c r="AOJ32" s="340"/>
      <c r="AOK32" s="340"/>
      <c r="AOL32" s="340"/>
      <c r="AOM32" s="340"/>
      <c r="AON32" s="340"/>
      <c r="AOO32" s="340"/>
      <c r="AOP32" s="340"/>
      <c r="AOQ32" s="340"/>
      <c r="AOR32" s="340"/>
      <c r="AOS32" s="340"/>
      <c r="AOT32" s="340"/>
      <c r="AOU32" s="340"/>
      <c r="AOV32" s="340"/>
      <c r="AOW32" s="340"/>
      <c r="AOX32" s="340"/>
      <c r="AOY32" s="340"/>
      <c r="AOZ32" s="340"/>
      <c r="APA32" s="340"/>
      <c r="APB32" s="340"/>
      <c r="APC32" s="340"/>
      <c r="APD32" s="340"/>
      <c r="APE32" s="340"/>
      <c r="APF32" s="340"/>
      <c r="APG32" s="340"/>
      <c r="APH32" s="340"/>
      <c r="API32" s="340"/>
      <c r="APJ32" s="340"/>
      <c r="APK32" s="340"/>
      <c r="APL32" s="340"/>
      <c r="APM32" s="340"/>
      <c r="APN32" s="340"/>
      <c r="APO32" s="340"/>
      <c r="APP32" s="340"/>
      <c r="APQ32" s="340"/>
      <c r="APR32" s="340"/>
      <c r="APS32" s="340"/>
      <c r="APT32" s="340"/>
      <c r="APU32" s="340"/>
      <c r="APV32" s="340"/>
      <c r="APW32" s="340"/>
      <c r="APX32" s="340"/>
      <c r="APY32" s="340"/>
      <c r="APZ32" s="340"/>
      <c r="AQA32" s="340"/>
      <c r="AQB32" s="340"/>
      <c r="AQC32" s="340"/>
      <c r="AQD32" s="340"/>
      <c r="AQE32" s="340"/>
      <c r="AQF32" s="340"/>
      <c r="AQG32" s="340"/>
      <c r="AQH32" s="340"/>
      <c r="AQI32" s="340"/>
      <c r="AQJ32" s="340"/>
      <c r="AQK32" s="340"/>
      <c r="AQL32" s="340"/>
      <c r="AQM32" s="340"/>
      <c r="AQN32" s="340"/>
      <c r="AQO32" s="340"/>
      <c r="AQP32" s="340"/>
      <c r="AQQ32" s="340"/>
      <c r="AQR32" s="340"/>
      <c r="AQS32" s="340"/>
      <c r="AQT32" s="340"/>
      <c r="AQU32" s="340"/>
      <c r="AQV32" s="340"/>
      <c r="AQW32" s="340"/>
      <c r="AQX32" s="340"/>
      <c r="AQY32" s="340"/>
      <c r="AQZ32" s="340"/>
      <c r="ARA32" s="340"/>
      <c r="ARB32" s="340"/>
      <c r="ARC32" s="340"/>
      <c r="ARD32" s="340"/>
      <c r="ARE32" s="340"/>
      <c r="ARF32" s="340"/>
      <c r="ARG32" s="340"/>
      <c r="ARH32" s="340"/>
      <c r="ARI32" s="340"/>
      <c r="ARJ32" s="340"/>
      <c r="ARK32" s="340"/>
      <c r="ARL32" s="340"/>
      <c r="ARM32" s="340"/>
      <c r="ARN32" s="340"/>
      <c r="ARO32" s="340"/>
      <c r="ARP32" s="340"/>
      <c r="ARQ32" s="340"/>
      <c r="ARR32" s="340"/>
      <c r="ARS32" s="340"/>
      <c r="ART32" s="340"/>
      <c r="ARU32" s="340"/>
      <c r="ARV32" s="340"/>
      <c r="ARW32" s="340"/>
      <c r="ARX32" s="340"/>
      <c r="ARY32" s="340"/>
      <c r="ARZ32" s="340"/>
      <c r="ASA32" s="340"/>
      <c r="ASB32" s="340"/>
      <c r="ASC32" s="340"/>
      <c r="ASD32" s="340"/>
      <c r="ASE32" s="340"/>
      <c r="ASF32" s="340"/>
      <c r="ASG32" s="340"/>
      <c r="ASH32" s="340"/>
      <c r="ASI32" s="340"/>
      <c r="ASJ32" s="340"/>
      <c r="ASK32" s="340"/>
      <c r="ASL32" s="340"/>
      <c r="ASM32" s="340"/>
      <c r="ASN32" s="340"/>
      <c r="ASO32" s="340"/>
      <c r="ASP32" s="340"/>
      <c r="ASQ32" s="340"/>
      <c r="ASR32" s="340"/>
      <c r="ASS32" s="340"/>
      <c r="AST32" s="340"/>
      <c r="ASU32" s="340"/>
      <c r="ASV32" s="340"/>
      <c r="ASW32" s="340"/>
      <c r="ASX32" s="340"/>
      <c r="ASY32" s="340"/>
      <c r="ASZ32" s="340"/>
      <c r="ATA32" s="340"/>
      <c r="ATB32" s="340"/>
      <c r="ATC32" s="340"/>
      <c r="ATD32" s="340"/>
      <c r="ATE32" s="340"/>
      <c r="ATF32" s="340"/>
      <c r="ATG32" s="340"/>
      <c r="ATH32" s="340"/>
      <c r="ATI32" s="340"/>
      <c r="ATJ32" s="340"/>
      <c r="ATK32" s="340"/>
      <c r="ATL32" s="340"/>
      <c r="ATM32" s="340"/>
      <c r="ATN32" s="340"/>
      <c r="ATO32" s="340"/>
      <c r="ATP32" s="340"/>
      <c r="ATQ32" s="340"/>
      <c r="ATR32" s="340"/>
      <c r="ATS32" s="340"/>
      <c r="ATT32" s="340"/>
      <c r="ATU32" s="340"/>
      <c r="ATV32" s="340"/>
      <c r="ATW32" s="340"/>
      <c r="ATX32" s="340"/>
      <c r="ATY32" s="340"/>
      <c r="ATZ32" s="340"/>
      <c r="AUA32" s="340"/>
      <c r="AUB32" s="340"/>
      <c r="AUC32" s="340"/>
      <c r="AUD32" s="340"/>
      <c r="AUE32" s="340"/>
      <c r="AUF32" s="340"/>
      <c r="AUG32" s="340"/>
      <c r="AUH32" s="340"/>
      <c r="AUI32" s="340"/>
      <c r="AUJ32" s="340"/>
      <c r="AUK32" s="340"/>
      <c r="AUL32" s="340"/>
      <c r="AUM32" s="340"/>
      <c r="AUN32" s="340"/>
      <c r="AUO32" s="340"/>
      <c r="AUP32" s="340"/>
      <c r="AUQ32" s="340"/>
      <c r="AUR32" s="340"/>
      <c r="AUS32" s="340"/>
      <c r="AUT32" s="340"/>
      <c r="AUU32" s="340"/>
      <c r="AUV32" s="340"/>
      <c r="AUW32" s="340"/>
      <c r="AUX32" s="340"/>
      <c r="AUY32" s="340"/>
      <c r="AUZ32" s="340"/>
      <c r="AVA32" s="340"/>
      <c r="AVB32" s="340"/>
      <c r="AVC32" s="340"/>
      <c r="AVD32" s="340"/>
      <c r="AVE32" s="340"/>
      <c r="AVF32" s="340"/>
      <c r="AVG32" s="340"/>
      <c r="AVH32" s="340"/>
      <c r="AVI32" s="340"/>
      <c r="AVJ32" s="340"/>
      <c r="AVK32" s="340"/>
      <c r="AVL32" s="340"/>
      <c r="AVM32" s="340"/>
      <c r="AVN32" s="340"/>
      <c r="AVO32" s="340"/>
      <c r="AVP32" s="340"/>
      <c r="AVQ32" s="340"/>
      <c r="AVR32" s="340"/>
      <c r="AVS32" s="340"/>
      <c r="AVT32" s="340"/>
      <c r="AVU32" s="340"/>
      <c r="AVV32" s="340"/>
      <c r="AVW32" s="340"/>
      <c r="AVX32" s="340"/>
      <c r="AVY32" s="340"/>
      <c r="AVZ32" s="340"/>
      <c r="AWA32" s="340"/>
      <c r="AWB32" s="340"/>
      <c r="AWC32" s="340"/>
      <c r="AWD32" s="340"/>
      <c r="AWE32" s="340"/>
      <c r="AWF32" s="340"/>
      <c r="AWG32" s="340"/>
      <c r="AWH32" s="340"/>
      <c r="AWI32" s="340"/>
      <c r="AWJ32" s="340"/>
      <c r="AWK32" s="340"/>
      <c r="AWL32" s="340"/>
      <c r="AWM32" s="340"/>
      <c r="AWN32" s="340"/>
      <c r="AWO32" s="340"/>
      <c r="AWP32" s="340"/>
      <c r="AWQ32" s="340"/>
      <c r="AWR32" s="340"/>
      <c r="AWS32" s="340"/>
      <c r="AWT32" s="340"/>
      <c r="AWU32" s="340"/>
      <c r="AWV32" s="340"/>
      <c r="AWW32" s="340"/>
      <c r="AWX32" s="340"/>
      <c r="AWY32" s="340"/>
      <c r="AWZ32" s="340"/>
      <c r="AXA32" s="340"/>
      <c r="AXB32" s="340"/>
      <c r="AXC32" s="340"/>
      <c r="AXD32" s="340"/>
      <c r="AXE32" s="340"/>
      <c r="AXF32" s="340"/>
      <c r="AXG32" s="340"/>
      <c r="AXH32" s="340"/>
      <c r="AXI32" s="340"/>
      <c r="AXJ32" s="340"/>
      <c r="AXK32" s="340"/>
      <c r="AXL32" s="340"/>
      <c r="AXM32" s="340"/>
      <c r="AXN32" s="340"/>
      <c r="AXO32" s="340"/>
      <c r="AXP32" s="340"/>
      <c r="AXQ32" s="340"/>
      <c r="AXR32" s="340"/>
      <c r="AXS32" s="340"/>
      <c r="AXT32" s="340"/>
      <c r="AXU32" s="340"/>
      <c r="AXV32" s="340"/>
      <c r="AXW32" s="340"/>
      <c r="AXX32" s="340"/>
      <c r="AXY32" s="340"/>
      <c r="AXZ32" s="340"/>
      <c r="AYA32" s="340"/>
      <c r="AYB32" s="340"/>
      <c r="AYC32" s="340"/>
      <c r="AYD32" s="340"/>
      <c r="AYE32" s="340"/>
      <c r="AYF32" s="340"/>
      <c r="AYG32" s="340"/>
      <c r="AYH32" s="340"/>
      <c r="AYI32" s="340"/>
      <c r="AYJ32" s="340"/>
      <c r="AYK32" s="340"/>
      <c r="AYL32" s="340"/>
      <c r="AYM32" s="340"/>
      <c r="AYN32" s="340"/>
      <c r="AYO32" s="340"/>
      <c r="AYP32" s="340"/>
      <c r="AYQ32" s="340"/>
      <c r="AYR32" s="340"/>
      <c r="AYS32" s="340"/>
      <c r="AYT32" s="340"/>
      <c r="AYU32" s="340"/>
      <c r="AYV32" s="340"/>
      <c r="AYW32" s="340"/>
      <c r="AYX32" s="340"/>
      <c r="AYY32" s="340"/>
      <c r="AYZ32" s="340"/>
      <c r="AZA32" s="340"/>
      <c r="AZB32" s="340"/>
      <c r="AZC32" s="340"/>
      <c r="AZD32" s="340"/>
      <c r="AZE32" s="340"/>
      <c r="AZF32" s="340"/>
      <c r="AZG32" s="340"/>
      <c r="AZH32" s="340"/>
      <c r="AZI32" s="340"/>
      <c r="AZJ32" s="340"/>
      <c r="AZK32" s="340"/>
      <c r="AZL32" s="340"/>
      <c r="AZM32" s="340"/>
      <c r="AZN32" s="340"/>
      <c r="AZO32" s="340"/>
      <c r="AZP32" s="340"/>
      <c r="AZQ32" s="340"/>
      <c r="AZR32" s="340"/>
      <c r="AZS32" s="340"/>
      <c r="AZT32" s="340"/>
      <c r="AZU32" s="340"/>
      <c r="AZV32" s="340"/>
      <c r="AZW32" s="340"/>
      <c r="AZX32" s="340"/>
      <c r="AZY32" s="340"/>
      <c r="AZZ32" s="340"/>
      <c r="BAA32" s="340"/>
      <c r="BAB32" s="340"/>
      <c r="BAC32" s="340"/>
      <c r="BAD32" s="340"/>
      <c r="BAE32" s="340"/>
      <c r="BAF32" s="340"/>
      <c r="BAG32" s="340"/>
      <c r="BAH32" s="340"/>
      <c r="BAI32" s="340"/>
      <c r="BAJ32" s="340"/>
      <c r="BAK32" s="340"/>
      <c r="BAL32" s="340"/>
      <c r="BAM32" s="340"/>
      <c r="BAN32" s="340"/>
      <c r="BAO32" s="340"/>
      <c r="BAP32" s="340"/>
      <c r="BAQ32" s="340"/>
      <c r="BAR32" s="340"/>
      <c r="BAS32" s="340"/>
      <c r="BAT32" s="340"/>
      <c r="BAU32" s="340"/>
      <c r="BAV32" s="340"/>
      <c r="BAW32" s="340"/>
      <c r="BAX32" s="340"/>
      <c r="BAY32" s="340"/>
      <c r="BAZ32" s="340"/>
      <c r="BBA32" s="340"/>
      <c r="BBB32" s="340"/>
      <c r="BBC32" s="340"/>
      <c r="BBD32" s="340"/>
      <c r="BBE32" s="340"/>
      <c r="BBF32" s="340"/>
      <c r="BBG32" s="340"/>
      <c r="BBH32" s="340"/>
      <c r="BBI32" s="340"/>
      <c r="BBJ32" s="340"/>
      <c r="BBK32" s="340"/>
      <c r="BBL32" s="340"/>
      <c r="BBM32" s="340"/>
      <c r="BBN32" s="340"/>
      <c r="BBO32" s="340"/>
      <c r="BBP32" s="340"/>
      <c r="BBQ32" s="340"/>
      <c r="BBR32" s="340"/>
      <c r="BBS32" s="340"/>
      <c r="BBT32" s="340"/>
      <c r="BBU32" s="340"/>
      <c r="BBV32" s="340"/>
      <c r="BBW32" s="340"/>
      <c r="BBX32" s="340"/>
      <c r="BBY32" s="340"/>
      <c r="BBZ32" s="340"/>
      <c r="BCA32" s="340"/>
      <c r="BCB32" s="340"/>
      <c r="BCC32" s="340"/>
      <c r="BCD32" s="340"/>
      <c r="BCE32" s="340"/>
      <c r="BCF32" s="340"/>
      <c r="BCG32" s="340"/>
      <c r="BCH32" s="340"/>
      <c r="BCI32" s="340"/>
      <c r="BCJ32" s="340"/>
      <c r="BCK32" s="340"/>
      <c r="BCL32" s="340"/>
      <c r="BCM32" s="340"/>
      <c r="BCN32" s="340"/>
      <c r="BCO32" s="340"/>
      <c r="BCP32" s="340"/>
      <c r="BCQ32" s="340"/>
      <c r="BCR32" s="340"/>
      <c r="BCS32" s="340"/>
      <c r="BCT32" s="340"/>
      <c r="BCU32" s="340"/>
      <c r="BCV32" s="340"/>
      <c r="BCW32" s="340"/>
      <c r="BCX32" s="340"/>
      <c r="BCY32" s="340"/>
      <c r="BCZ32" s="340"/>
      <c r="BDA32" s="340"/>
      <c r="BDB32" s="340"/>
      <c r="BDC32" s="340"/>
      <c r="BDD32" s="340"/>
      <c r="BDE32" s="340"/>
      <c r="BDF32" s="340"/>
      <c r="BDG32" s="340"/>
      <c r="BDH32" s="340"/>
      <c r="BDI32" s="340"/>
      <c r="BDJ32" s="340"/>
      <c r="BDK32" s="340"/>
      <c r="BDL32" s="340"/>
      <c r="BDM32" s="340"/>
      <c r="BDN32" s="340"/>
      <c r="BDO32" s="340"/>
      <c r="BDP32" s="340"/>
      <c r="BDQ32" s="340"/>
      <c r="BDR32" s="340"/>
      <c r="BDS32" s="340"/>
      <c r="BDT32" s="340"/>
      <c r="BDU32" s="340"/>
      <c r="BDV32" s="340"/>
      <c r="BDW32" s="340"/>
      <c r="BDX32" s="340"/>
      <c r="BDY32" s="340"/>
      <c r="BDZ32" s="340"/>
      <c r="BEA32" s="340"/>
      <c r="BEB32" s="340"/>
      <c r="BEC32" s="340"/>
      <c r="BED32" s="340"/>
      <c r="BEE32" s="340"/>
      <c r="BEF32" s="340"/>
      <c r="BEG32" s="340"/>
      <c r="BEH32" s="340"/>
      <c r="BEI32" s="340"/>
      <c r="BEJ32" s="340"/>
      <c r="BEK32" s="340"/>
      <c r="BEL32" s="340"/>
      <c r="BEM32" s="340"/>
      <c r="BEN32" s="340"/>
      <c r="BEO32" s="340"/>
      <c r="BEP32" s="340"/>
      <c r="BEQ32" s="340"/>
      <c r="BER32" s="340"/>
      <c r="BES32" s="340"/>
      <c r="BET32" s="340"/>
      <c r="BEU32" s="340"/>
      <c r="BEV32" s="340"/>
      <c r="BEW32" s="340"/>
      <c r="BEX32" s="340"/>
      <c r="BEY32" s="340"/>
      <c r="BEZ32" s="340"/>
      <c r="BFA32" s="340"/>
      <c r="BFB32" s="340"/>
      <c r="BFC32" s="340"/>
      <c r="BFD32" s="340"/>
      <c r="BFE32" s="340"/>
      <c r="BFF32" s="340"/>
      <c r="BFG32" s="340"/>
      <c r="BFH32" s="340"/>
      <c r="BFI32" s="340"/>
      <c r="BFJ32" s="340"/>
      <c r="BFK32" s="340"/>
      <c r="BFL32" s="340"/>
      <c r="BFM32" s="340"/>
      <c r="BFN32" s="340"/>
      <c r="BFO32" s="340"/>
      <c r="BFP32" s="340"/>
      <c r="BFQ32" s="340"/>
      <c r="BFR32" s="340"/>
      <c r="BFS32" s="340"/>
      <c r="BFT32" s="340"/>
      <c r="BFU32" s="340"/>
      <c r="BFV32" s="340"/>
      <c r="BFW32" s="340"/>
      <c r="BFX32" s="340"/>
      <c r="BFY32" s="340"/>
      <c r="BFZ32" s="340"/>
      <c r="BGA32" s="340"/>
      <c r="BGB32" s="340"/>
      <c r="BGC32" s="340"/>
      <c r="BGD32" s="340"/>
      <c r="BGE32" s="340"/>
      <c r="BGF32" s="340"/>
      <c r="BGG32" s="340"/>
      <c r="BGH32" s="340"/>
      <c r="BGI32" s="340"/>
      <c r="BGJ32" s="340"/>
      <c r="BGK32" s="340"/>
      <c r="BGL32" s="340"/>
      <c r="BGM32" s="340"/>
      <c r="BGN32" s="340"/>
      <c r="BGO32" s="340"/>
      <c r="BGP32" s="340"/>
      <c r="BGQ32" s="340"/>
      <c r="BGR32" s="340"/>
      <c r="BGS32" s="340"/>
      <c r="BGT32" s="340"/>
      <c r="BGU32" s="340"/>
      <c r="BGV32" s="340"/>
      <c r="BGW32" s="340"/>
      <c r="BGX32" s="340"/>
      <c r="BGY32" s="340"/>
      <c r="BGZ32" s="340"/>
      <c r="BHA32" s="340"/>
      <c r="BHB32" s="340"/>
      <c r="BHC32" s="340"/>
      <c r="BHD32" s="340"/>
      <c r="BHE32" s="340"/>
      <c r="BHF32" s="340"/>
      <c r="BHG32" s="340"/>
      <c r="BHH32" s="340"/>
      <c r="BHI32" s="340"/>
      <c r="BHJ32" s="340"/>
      <c r="BHK32" s="340"/>
      <c r="BHL32" s="340"/>
      <c r="BHM32" s="340"/>
      <c r="BHN32" s="340"/>
      <c r="BHO32" s="340"/>
      <c r="BHP32" s="340"/>
      <c r="BHQ32" s="340"/>
      <c r="BHR32" s="340"/>
      <c r="BHS32" s="340"/>
      <c r="BHT32" s="340"/>
      <c r="BHU32" s="340"/>
      <c r="BHV32" s="340"/>
      <c r="BHW32" s="340"/>
      <c r="BHX32" s="340"/>
      <c r="BHY32" s="340"/>
      <c r="BHZ32" s="340"/>
      <c r="BIA32" s="340"/>
      <c r="BIB32" s="340"/>
      <c r="BIC32" s="340"/>
      <c r="BID32" s="340"/>
      <c r="BIE32" s="340"/>
      <c r="BIF32" s="340"/>
      <c r="BIG32" s="340"/>
      <c r="BIH32" s="340"/>
      <c r="BII32" s="340"/>
      <c r="BIJ32" s="340"/>
      <c r="BIK32" s="340"/>
      <c r="BIL32" s="340"/>
      <c r="BIM32" s="340"/>
      <c r="BIN32" s="340"/>
      <c r="BIO32" s="340"/>
      <c r="BIP32" s="340"/>
      <c r="BIQ32" s="340"/>
      <c r="BIR32" s="340"/>
      <c r="BIS32" s="340"/>
      <c r="BIT32" s="340"/>
      <c r="BIU32" s="340"/>
      <c r="BIV32" s="340"/>
      <c r="BIW32" s="340"/>
      <c r="BIX32" s="340"/>
      <c r="BIY32" s="340"/>
      <c r="BIZ32" s="340"/>
      <c r="BJA32" s="340"/>
      <c r="BJB32" s="340"/>
      <c r="BJC32" s="340"/>
      <c r="BJD32" s="340"/>
      <c r="BJE32" s="340"/>
      <c r="BJF32" s="340"/>
      <c r="BJG32" s="340"/>
      <c r="BJH32" s="340"/>
      <c r="BJI32" s="340"/>
      <c r="BJJ32" s="340"/>
      <c r="BJK32" s="340"/>
      <c r="BJL32" s="340"/>
      <c r="BJM32" s="340"/>
      <c r="BJN32" s="340"/>
      <c r="BJO32" s="340"/>
      <c r="BJP32" s="340"/>
      <c r="BJQ32" s="340"/>
      <c r="BJR32" s="340"/>
      <c r="BJS32" s="340"/>
      <c r="BJT32" s="340"/>
      <c r="BJU32" s="340"/>
      <c r="BJV32" s="340"/>
      <c r="BJW32" s="340"/>
      <c r="BJX32" s="340"/>
      <c r="BJY32" s="340"/>
      <c r="BJZ32" s="340"/>
      <c r="BKA32" s="340"/>
      <c r="BKB32" s="340"/>
      <c r="BKC32" s="340"/>
      <c r="BKD32" s="340"/>
      <c r="BKE32" s="340"/>
      <c r="BKF32" s="340"/>
      <c r="BKG32" s="340"/>
      <c r="BKH32" s="340"/>
      <c r="BKI32" s="340"/>
      <c r="BKJ32" s="340"/>
      <c r="BKK32" s="340"/>
      <c r="BKL32" s="340"/>
      <c r="BKM32" s="340"/>
      <c r="BKN32" s="340"/>
      <c r="BKO32" s="340"/>
      <c r="BKP32" s="340"/>
      <c r="BKQ32" s="340"/>
      <c r="BKR32" s="340"/>
      <c r="BKS32" s="340"/>
      <c r="BKT32" s="340"/>
      <c r="BKU32" s="340"/>
      <c r="BKV32" s="340"/>
      <c r="BKW32" s="340"/>
      <c r="BKX32" s="340"/>
      <c r="BKY32" s="340"/>
      <c r="BKZ32" s="340"/>
      <c r="BLA32" s="340"/>
      <c r="BLB32" s="340"/>
      <c r="BLC32" s="340"/>
      <c r="BLD32" s="340"/>
      <c r="BLE32" s="340"/>
      <c r="BLF32" s="340"/>
      <c r="BLG32" s="340"/>
      <c r="BLH32" s="340"/>
      <c r="BLI32" s="340"/>
      <c r="BLJ32" s="340"/>
      <c r="BLK32" s="340"/>
      <c r="BLL32" s="340"/>
      <c r="BLM32" s="340"/>
      <c r="BLN32" s="340"/>
      <c r="BLO32" s="340"/>
      <c r="BLP32" s="340"/>
      <c r="BLQ32" s="340"/>
      <c r="BLR32" s="340"/>
      <c r="BLS32" s="340"/>
      <c r="BLT32" s="340"/>
      <c r="BLU32" s="340"/>
      <c r="BLV32" s="340"/>
      <c r="BLW32" s="340"/>
      <c r="BLX32" s="340"/>
      <c r="BLY32" s="340"/>
      <c r="BLZ32" s="340"/>
      <c r="BMA32" s="340"/>
      <c r="BMB32" s="340"/>
      <c r="BMC32" s="340"/>
      <c r="BMD32" s="340"/>
      <c r="BME32" s="340"/>
      <c r="BMF32" s="340"/>
      <c r="BMG32" s="340"/>
      <c r="BMH32" s="340"/>
      <c r="BMI32" s="340"/>
      <c r="BMJ32" s="340"/>
      <c r="BMK32" s="340"/>
      <c r="BML32" s="340"/>
      <c r="BMM32" s="340"/>
      <c r="BMN32" s="340"/>
      <c r="BMO32" s="340"/>
      <c r="BMP32" s="340"/>
      <c r="BMQ32" s="340"/>
      <c r="BMR32" s="340"/>
      <c r="BMS32" s="340"/>
      <c r="BMT32" s="340"/>
      <c r="BMU32" s="340"/>
      <c r="BMV32" s="340"/>
      <c r="BMW32" s="340"/>
      <c r="BMX32" s="340"/>
      <c r="BMY32" s="340"/>
      <c r="BMZ32" s="340"/>
      <c r="BNA32" s="340"/>
      <c r="BNB32" s="340"/>
      <c r="BNC32" s="340"/>
      <c r="BND32" s="340"/>
      <c r="BNE32" s="340"/>
      <c r="BNF32" s="340"/>
      <c r="BNG32" s="340"/>
      <c r="BNH32" s="340"/>
      <c r="BNI32" s="340"/>
      <c r="BNJ32" s="340"/>
      <c r="BNK32" s="340"/>
      <c r="BNL32" s="340"/>
      <c r="BNM32" s="340"/>
      <c r="BNN32" s="340"/>
      <c r="BNO32" s="340"/>
      <c r="BNP32" s="340"/>
      <c r="BNQ32" s="340"/>
      <c r="BNR32" s="340"/>
      <c r="BNS32" s="340"/>
      <c r="BNT32" s="340"/>
      <c r="BNU32" s="340"/>
      <c r="BNV32" s="340"/>
      <c r="BNW32" s="340"/>
      <c r="BNX32" s="340"/>
      <c r="BNY32" s="340"/>
      <c r="BNZ32" s="340"/>
      <c r="BOA32" s="340"/>
      <c r="BOB32" s="340"/>
      <c r="BOC32" s="340"/>
      <c r="BOD32" s="340"/>
      <c r="BOE32" s="340"/>
      <c r="BOF32" s="340"/>
      <c r="BOG32" s="340"/>
      <c r="BOH32" s="340"/>
      <c r="BOI32" s="340"/>
      <c r="BOJ32" s="340"/>
      <c r="BOK32" s="340"/>
      <c r="BOL32" s="340"/>
      <c r="BOM32" s="340"/>
      <c r="BON32" s="340"/>
      <c r="BOO32" s="340"/>
      <c r="BOP32" s="340"/>
      <c r="BOQ32" s="340"/>
      <c r="BOR32" s="340"/>
      <c r="BOS32" s="340"/>
      <c r="BOT32" s="340"/>
      <c r="BOU32" s="340"/>
      <c r="BOV32" s="340"/>
    </row>
    <row r="33" spans="1:1764" s="41" customFormat="1" ht="33" customHeight="1">
      <c r="A33" s="658"/>
      <c r="B33" s="699"/>
      <c r="C33" s="696"/>
      <c r="D33" s="171" t="s">
        <v>670</v>
      </c>
      <c r="E33" s="231" t="s">
        <v>1413</v>
      </c>
      <c r="F33" s="231" t="s">
        <v>1294</v>
      </c>
      <c r="G33" s="553"/>
      <c r="H33" s="553"/>
      <c r="I33" s="556"/>
      <c r="J33" s="578"/>
      <c r="K33" s="578"/>
      <c r="L33" s="558"/>
      <c r="M33" s="327"/>
      <c r="N33" s="327"/>
      <c r="O33" s="327"/>
      <c r="P33" s="327"/>
      <c r="Q33" s="327"/>
      <c r="R33" s="327"/>
      <c r="S33" s="327"/>
      <c r="T33" s="327"/>
      <c r="U33" s="327"/>
      <c r="V33" s="340"/>
      <c r="W33" s="340"/>
      <c r="X33" s="340"/>
      <c r="Y33" s="340"/>
      <c r="Z33" s="340"/>
      <c r="AA33" s="340"/>
      <c r="AB33" s="340"/>
      <c r="AC33" s="340"/>
      <c r="AD33" s="340"/>
      <c r="AE33" s="340"/>
      <c r="AF33" s="340"/>
      <c r="AG33" s="340"/>
      <c r="AH33" s="340"/>
      <c r="AI33" s="340"/>
      <c r="AJ33" s="340"/>
      <c r="AK33" s="340"/>
      <c r="AL33" s="340"/>
      <c r="AM33" s="340"/>
      <c r="AN33" s="340"/>
      <c r="AO33" s="340"/>
      <c r="AP33" s="340"/>
      <c r="AQ33" s="340"/>
      <c r="AR33" s="340"/>
      <c r="AS33" s="340"/>
      <c r="AT33" s="340"/>
      <c r="AU33" s="340"/>
      <c r="AV33" s="340"/>
      <c r="AW33" s="340"/>
      <c r="AX33" s="340"/>
      <c r="AY33" s="340"/>
      <c r="AZ33" s="340"/>
      <c r="BA33" s="340"/>
      <c r="BB33" s="340"/>
      <c r="BC33" s="340"/>
      <c r="BD33" s="340"/>
      <c r="BE33" s="340"/>
      <c r="BF33" s="340"/>
      <c r="BG33" s="340"/>
      <c r="BH33" s="340"/>
      <c r="BI33" s="340"/>
      <c r="BJ33" s="340"/>
      <c r="BK33" s="340"/>
      <c r="BL33" s="340"/>
      <c r="BM33" s="340"/>
      <c r="BN33" s="340"/>
      <c r="BO33" s="340"/>
      <c r="BP33" s="340"/>
      <c r="BQ33" s="340"/>
      <c r="BR33" s="340"/>
      <c r="BS33" s="340"/>
      <c r="BT33" s="340"/>
      <c r="BU33" s="340"/>
      <c r="BV33" s="340"/>
      <c r="BW33" s="340"/>
      <c r="BX33" s="340"/>
      <c r="BY33" s="340"/>
      <c r="BZ33" s="340"/>
      <c r="CA33" s="340"/>
      <c r="CB33" s="340"/>
      <c r="CC33" s="340"/>
      <c r="CD33" s="340"/>
      <c r="CE33" s="340"/>
      <c r="CF33" s="340"/>
      <c r="CG33" s="340"/>
      <c r="CH33" s="340"/>
      <c r="CI33" s="340"/>
      <c r="CJ33" s="340"/>
      <c r="CK33" s="340"/>
      <c r="CL33" s="340"/>
      <c r="CM33" s="340"/>
      <c r="CN33" s="340"/>
      <c r="CO33" s="340"/>
      <c r="CP33" s="340"/>
      <c r="CQ33" s="340"/>
      <c r="CR33" s="340"/>
      <c r="CS33" s="340"/>
      <c r="CT33" s="340"/>
      <c r="CU33" s="340"/>
      <c r="CV33" s="340"/>
      <c r="CW33" s="340"/>
      <c r="CX33" s="340"/>
      <c r="CY33" s="340"/>
      <c r="CZ33" s="340"/>
      <c r="DA33" s="340"/>
      <c r="DB33" s="340"/>
      <c r="DC33" s="340"/>
      <c r="DD33" s="340"/>
      <c r="DE33" s="340"/>
      <c r="DF33" s="340"/>
      <c r="DG33" s="340"/>
      <c r="DH33" s="340"/>
      <c r="DI33" s="340"/>
      <c r="DJ33" s="340"/>
      <c r="DK33" s="340"/>
      <c r="DL33" s="340"/>
      <c r="DM33" s="340"/>
      <c r="DN33" s="340"/>
      <c r="DO33" s="340"/>
      <c r="DP33" s="340"/>
      <c r="DQ33" s="340"/>
      <c r="DR33" s="340"/>
      <c r="DS33" s="340"/>
      <c r="DT33" s="340"/>
      <c r="DU33" s="340"/>
      <c r="DV33" s="340"/>
      <c r="DW33" s="340"/>
      <c r="DX33" s="340"/>
      <c r="DY33" s="340"/>
      <c r="DZ33" s="340"/>
      <c r="EA33" s="340"/>
      <c r="EB33" s="340"/>
      <c r="EC33" s="340"/>
      <c r="ED33" s="340"/>
      <c r="EE33" s="340"/>
      <c r="EF33" s="340"/>
      <c r="EG33" s="340"/>
      <c r="EH33" s="340"/>
      <c r="EI33" s="340"/>
      <c r="EJ33" s="340"/>
      <c r="EK33" s="340"/>
      <c r="EL33" s="340"/>
      <c r="EM33" s="340"/>
      <c r="EN33" s="340"/>
      <c r="EO33" s="340"/>
      <c r="EP33" s="340"/>
      <c r="EQ33" s="340"/>
      <c r="ER33" s="340"/>
      <c r="ES33" s="340"/>
      <c r="ET33" s="340"/>
      <c r="EU33" s="340"/>
      <c r="EV33" s="340"/>
      <c r="EW33" s="340"/>
      <c r="EX33" s="340"/>
      <c r="EY33" s="340"/>
      <c r="EZ33" s="340"/>
      <c r="FA33" s="340"/>
      <c r="FB33" s="340"/>
      <c r="FC33" s="340"/>
      <c r="FD33" s="340"/>
      <c r="FE33" s="340"/>
      <c r="FF33" s="340"/>
      <c r="FG33" s="340"/>
      <c r="FH33" s="340"/>
      <c r="FI33" s="340"/>
      <c r="FJ33" s="340"/>
      <c r="FK33" s="340"/>
      <c r="FL33" s="340"/>
      <c r="FM33" s="340"/>
      <c r="FN33" s="340"/>
      <c r="FO33" s="340"/>
      <c r="FP33" s="340"/>
      <c r="FQ33" s="340"/>
      <c r="FR33" s="340"/>
      <c r="FS33" s="340"/>
      <c r="FT33" s="340"/>
      <c r="FU33" s="340"/>
      <c r="FV33" s="340"/>
      <c r="FW33" s="340"/>
      <c r="FX33" s="340"/>
      <c r="FY33" s="340"/>
      <c r="FZ33" s="340"/>
      <c r="GA33" s="340"/>
      <c r="GB33" s="340"/>
      <c r="GC33" s="340"/>
      <c r="GD33" s="340"/>
      <c r="GE33" s="340"/>
      <c r="GF33" s="340"/>
      <c r="GG33" s="340"/>
      <c r="GH33" s="340"/>
      <c r="GI33" s="340"/>
      <c r="GJ33" s="340"/>
      <c r="GK33" s="340"/>
      <c r="GL33" s="340"/>
      <c r="GM33" s="340"/>
      <c r="GN33" s="340"/>
      <c r="GO33" s="340"/>
      <c r="GP33" s="340"/>
      <c r="GQ33" s="340"/>
      <c r="GR33" s="340"/>
      <c r="GS33" s="340"/>
      <c r="GT33" s="340"/>
      <c r="GU33" s="340"/>
      <c r="GV33" s="340"/>
      <c r="GW33" s="340"/>
      <c r="GX33" s="340"/>
      <c r="GY33" s="340"/>
      <c r="GZ33" s="340"/>
      <c r="HA33" s="340"/>
      <c r="HB33" s="340"/>
      <c r="HC33" s="340"/>
      <c r="HD33" s="340"/>
      <c r="HE33" s="340"/>
      <c r="HF33" s="340"/>
      <c r="HG33" s="340"/>
      <c r="HH33" s="340"/>
      <c r="HI33" s="340"/>
      <c r="HJ33" s="340"/>
      <c r="HK33" s="340"/>
      <c r="HL33" s="340"/>
      <c r="HM33" s="340"/>
      <c r="HN33" s="340"/>
      <c r="HO33" s="340"/>
      <c r="HP33" s="340"/>
      <c r="HQ33" s="340"/>
      <c r="HR33" s="340"/>
      <c r="HS33" s="340"/>
      <c r="HT33" s="340"/>
      <c r="HU33" s="340"/>
      <c r="HV33" s="340"/>
      <c r="HW33" s="340"/>
      <c r="HX33" s="340"/>
      <c r="HY33" s="340"/>
      <c r="HZ33" s="340"/>
      <c r="IA33" s="340"/>
      <c r="IB33" s="340"/>
      <c r="IC33" s="340"/>
      <c r="ID33" s="340"/>
      <c r="IE33" s="340"/>
      <c r="IF33" s="340"/>
      <c r="IG33" s="340"/>
      <c r="IH33" s="340"/>
      <c r="II33" s="340"/>
      <c r="IJ33" s="340"/>
      <c r="IK33" s="340"/>
      <c r="IL33" s="340"/>
      <c r="IM33" s="340"/>
      <c r="IN33" s="340"/>
      <c r="IO33" s="340"/>
      <c r="IP33" s="340"/>
      <c r="IQ33" s="340"/>
      <c r="IR33" s="340"/>
      <c r="IS33" s="340"/>
      <c r="IT33" s="340"/>
      <c r="IU33" s="340"/>
      <c r="IV33" s="340"/>
      <c r="IW33" s="340"/>
      <c r="IX33" s="340"/>
      <c r="IY33" s="340"/>
      <c r="IZ33" s="340"/>
      <c r="JA33" s="340"/>
      <c r="JB33" s="340"/>
      <c r="JC33" s="340"/>
      <c r="JD33" s="340"/>
      <c r="JE33" s="340"/>
      <c r="JF33" s="340"/>
      <c r="JG33" s="340"/>
      <c r="JH33" s="340"/>
      <c r="JI33" s="340"/>
      <c r="JJ33" s="340"/>
      <c r="JK33" s="340"/>
      <c r="JL33" s="340"/>
      <c r="JM33" s="340"/>
      <c r="JN33" s="340"/>
      <c r="JO33" s="340"/>
      <c r="JP33" s="340"/>
      <c r="JQ33" s="340"/>
      <c r="JR33" s="340"/>
      <c r="JS33" s="340"/>
      <c r="JT33" s="340"/>
      <c r="JU33" s="340"/>
      <c r="JV33" s="340"/>
      <c r="JW33" s="340"/>
      <c r="JX33" s="340"/>
      <c r="JY33" s="340"/>
      <c r="JZ33" s="340"/>
      <c r="KA33" s="340"/>
      <c r="KB33" s="340"/>
      <c r="KC33" s="340"/>
      <c r="KD33" s="340"/>
      <c r="KE33" s="340"/>
      <c r="KF33" s="340"/>
      <c r="KG33" s="340"/>
      <c r="KH33" s="340"/>
      <c r="KI33" s="340"/>
      <c r="KJ33" s="340"/>
      <c r="KK33" s="340"/>
      <c r="KL33" s="340"/>
      <c r="KM33" s="340"/>
      <c r="KN33" s="340"/>
      <c r="KO33" s="340"/>
      <c r="KP33" s="340"/>
      <c r="KQ33" s="340"/>
      <c r="KR33" s="340"/>
      <c r="KS33" s="340"/>
      <c r="KT33" s="340"/>
      <c r="KU33" s="340"/>
      <c r="KV33" s="340"/>
      <c r="KW33" s="340"/>
      <c r="KX33" s="340"/>
      <c r="KY33" s="340"/>
      <c r="KZ33" s="340"/>
      <c r="LA33" s="340"/>
      <c r="LB33" s="340"/>
      <c r="LC33" s="340"/>
      <c r="LD33" s="340"/>
      <c r="LE33" s="340"/>
      <c r="LF33" s="340"/>
      <c r="LG33" s="340"/>
      <c r="LH33" s="340"/>
      <c r="LI33" s="340"/>
      <c r="LJ33" s="340"/>
      <c r="LK33" s="340"/>
      <c r="LL33" s="340"/>
      <c r="LM33" s="340"/>
      <c r="LN33" s="340"/>
      <c r="LO33" s="340"/>
      <c r="LP33" s="340"/>
      <c r="LQ33" s="340"/>
      <c r="LR33" s="340"/>
      <c r="LS33" s="340"/>
      <c r="LT33" s="340"/>
      <c r="LU33" s="340"/>
      <c r="LV33" s="340"/>
      <c r="LW33" s="340"/>
      <c r="LX33" s="340"/>
      <c r="LY33" s="340"/>
      <c r="LZ33" s="340"/>
      <c r="MA33" s="340"/>
      <c r="MB33" s="340"/>
      <c r="MC33" s="340"/>
      <c r="MD33" s="340"/>
      <c r="ME33" s="340"/>
      <c r="MF33" s="340"/>
      <c r="MG33" s="340"/>
      <c r="MH33" s="340"/>
      <c r="MI33" s="340"/>
      <c r="MJ33" s="340"/>
      <c r="MK33" s="340"/>
      <c r="ML33" s="340"/>
      <c r="MM33" s="340"/>
      <c r="MN33" s="340"/>
      <c r="MO33" s="340"/>
      <c r="MP33" s="340"/>
      <c r="MQ33" s="340"/>
      <c r="MR33" s="340"/>
      <c r="MS33" s="340"/>
      <c r="MT33" s="340"/>
      <c r="MU33" s="340"/>
      <c r="MV33" s="340"/>
      <c r="MW33" s="340"/>
      <c r="MX33" s="340"/>
      <c r="MY33" s="340"/>
      <c r="MZ33" s="340"/>
      <c r="NA33" s="340"/>
      <c r="NB33" s="340"/>
      <c r="NC33" s="340"/>
      <c r="ND33" s="340"/>
      <c r="NE33" s="340"/>
      <c r="NF33" s="340"/>
      <c r="NG33" s="340"/>
      <c r="NH33" s="340"/>
      <c r="NI33" s="340"/>
      <c r="NJ33" s="340"/>
      <c r="NK33" s="340"/>
      <c r="NL33" s="340"/>
      <c r="NM33" s="340"/>
      <c r="NN33" s="340"/>
      <c r="NO33" s="340"/>
      <c r="NP33" s="340"/>
      <c r="NQ33" s="340"/>
      <c r="NR33" s="340"/>
      <c r="NS33" s="340"/>
      <c r="NT33" s="340"/>
      <c r="NU33" s="340"/>
      <c r="NV33" s="340"/>
      <c r="NW33" s="340"/>
      <c r="NX33" s="340"/>
      <c r="NY33" s="340"/>
      <c r="NZ33" s="340"/>
      <c r="OA33" s="340"/>
      <c r="OB33" s="340"/>
      <c r="OC33" s="340"/>
      <c r="OD33" s="340"/>
      <c r="OE33" s="340"/>
      <c r="OF33" s="340"/>
      <c r="OG33" s="340"/>
      <c r="OH33" s="340"/>
      <c r="OI33" s="340"/>
      <c r="OJ33" s="340"/>
      <c r="OK33" s="340"/>
      <c r="OL33" s="340"/>
      <c r="OM33" s="340"/>
      <c r="ON33" s="340"/>
      <c r="OO33" s="340"/>
      <c r="OP33" s="340"/>
      <c r="OQ33" s="340"/>
      <c r="OR33" s="340"/>
      <c r="OS33" s="340"/>
      <c r="OT33" s="340"/>
      <c r="OU33" s="340"/>
      <c r="OV33" s="340"/>
      <c r="OW33" s="340"/>
      <c r="OX33" s="340"/>
      <c r="OY33" s="340"/>
      <c r="OZ33" s="340"/>
      <c r="PA33" s="340"/>
      <c r="PB33" s="340"/>
      <c r="PC33" s="340"/>
      <c r="PD33" s="340"/>
      <c r="PE33" s="340"/>
      <c r="PF33" s="340"/>
      <c r="PG33" s="340"/>
      <c r="PH33" s="340"/>
      <c r="PI33" s="340"/>
      <c r="PJ33" s="340"/>
      <c r="PK33" s="340"/>
      <c r="PL33" s="340"/>
      <c r="PM33" s="340"/>
      <c r="PN33" s="340"/>
      <c r="PO33" s="340"/>
      <c r="PP33" s="340"/>
      <c r="PQ33" s="340"/>
      <c r="PR33" s="340"/>
      <c r="PS33" s="340"/>
      <c r="PT33" s="340"/>
      <c r="PU33" s="340"/>
      <c r="PV33" s="340"/>
      <c r="PW33" s="340"/>
      <c r="PX33" s="340"/>
      <c r="PY33" s="340"/>
      <c r="PZ33" s="340"/>
      <c r="QA33" s="340"/>
      <c r="QB33" s="340"/>
      <c r="QC33" s="340"/>
      <c r="QD33" s="340"/>
      <c r="QE33" s="340"/>
      <c r="QF33" s="340"/>
      <c r="QG33" s="340"/>
      <c r="QH33" s="340"/>
      <c r="QI33" s="340"/>
      <c r="QJ33" s="340"/>
      <c r="QK33" s="340"/>
      <c r="QL33" s="340"/>
      <c r="QM33" s="340"/>
      <c r="QN33" s="340"/>
      <c r="QO33" s="340"/>
      <c r="QP33" s="340"/>
      <c r="QQ33" s="340"/>
      <c r="QR33" s="340"/>
      <c r="QS33" s="340"/>
      <c r="QT33" s="340"/>
      <c r="QU33" s="340"/>
      <c r="QV33" s="340"/>
      <c r="QW33" s="340"/>
      <c r="QX33" s="340"/>
      <c r="QY33" s="340"/>
      <c r="QZ33" s="340"/>
      <c r="RA33" s="340"/>
      <c r="RB33" s="340"/>
      <c r="RC33" s="340"/>
      <c r="RD33" s="340"/>
      <c r="RE33" s="340"/>
      <c r="RF33" s="340"/>
      <c r="RG33" s="340"/>
      <c r="RH33" s="340"/>
      <c r="RI33" s="340"/>
      <c r="RJ33" s="340"/>
      <c r="RK33" s="340"/>
      <c r="RL33" s="340"/>
      <c r="RM33" s="340"/>
      <c r="RN33" s="340"/>
      <c r="RO33" s="340"/>
      <c r="RP33" s="340"/>
      <c r="RQ33" s="340"/>
      <c r="RR33" s="340"/>
      <c r="RS33" s="340"/>
      <c r="RT33" s="340"/>
      <c r="RU33" s="340"/>
      <c r="RV33" s="340"/>
      <c r="RW33" s="340"/>
      <c r="RX33" s="340"/>
      <c r="RY33" s="340"/>
      <c r="RZ33" s="340"/>
      <c r="SA33" s="340"/>
      <c r="SB33" s="340"/>
      <c r="SC33" s="340"/>
      <c r="SD33" s="340"/>
      <c r="SE33" s="340"/>
      <c r="SF33" s="340"/>
      <c r="SG33" s="340"/>
      <c r="SH33" s="340"/>
      <c r="SI33" s="340"/>
      <c r="SJ33" s="340"/>
      <c r="SK33" s="340"/>
      <c r="SL33" s="340"/>
      <c r="SM33" s="340"/>
      <c r="SN33" s="340"/>
      <c r="SO33" s="340"/>
      <c r="SP33" s="340"/>
      <c r="SQ33" s="340"/>
      <c r="SR33" s="340"/>
      <c r="SS33" s="340"/>
      <c r="ST33" s="340"/>
      <c r="SU33" s="340"/>
      <c r="SV33" s="340"/>
      <c r="SW33" s="340"/>
      <c r="SX33" s="340"/>
      <c r="SY33" s="340"/>
      <c r="SZ33" s="340"/>
      <c r="TA33" s="340"/>
      <c r="TB33" s="340"/>
      <c r="TC33" s="340"/>
      <c r="TD33" s="340"/>
      <c r="TE33" s="340"/>
      <c r="TF33" s="340"/>
      <c r="TG33" s="340"/>
      <c r="TH33" s="340"/>
      <c r="TI33" s="340"/>
      <c r="TJ33" s="340"/>
      <c r="TK33" s="340"/>
      <c r="TL33" s="340"/>
      <c r="TM33" s="340"/>
      <c r="TN33" s="340"/>
      <c r="TO33" s="340"/>
      <c r="TP33" s="340"/>
      <c r="TQ33" s="340"/>
      <c r="TR33" s="340"/>
      <c r="TS33" s="340"/>
      <c r="TT33" s="340"/>
      <c r="TU33" s="340"/>
      <c r="TV33" s="340"/>
      <c r="TW33" s="340"/>
      <c r="TX33" s="340"/>
      <c r="TY33" s="340"/>
      <c r="TZ33" s="340"/>
      <c r="UA33" s="340"/>
      <c r="UB33" s="340"/>
      <c r="UC33" s="340"/>
      <c r="UD33" s="340"/>
      <c r="UE33" s="340"/>
      <c r="UF33" s="340"/>
      <c r="UG33" s="340"/>
      <c r="UH33" s="340"/>
      <c r="UI33" s="340"/>
      <c r="UJ33" s="340"/>
      <c r="UK33" s="340"/>
      <c r="UL33" s="340"/>
      <c r="UM33" s="340"/>
      <c r="UN33" s="340"/>
      <c r="UO33" s="340"/>
      <c r="UP33" s="340"/>
      <c r="UQ33" s="340"/>
      <c r="UR33" s="340"/>
      <c r="US33" s="340"/>
      <c r="UT33" s="340"/>
      <c r="UU33" s="340"/>
      <c r="UV33" s="340"/>
      <c r="UW33" s="340"/>
      <c r="UX33" s="340"/>
      <c r="UY33" s="340"/>
      <c r="UZ33" s="340"/>
      <c r="VA33" s="340"/>
      <c r="VB33" s="340"/>
      <c r="VC33" s="340"/>
      <c r="VD33" s="340"/>
      <c r="VE33" s="340"/>
      <c r="VF33" s="340"/>
      <c r="VG33" s="340"/>
      <c r="VH33" s="340"/>
      <c r="VI33" s="340"/>
      <c r="VJ33" s="340"/>
      <c r="VK33" s="340"/>
      <c r="VL33" s="340"/>
      <c r="VM33" s="340"/>
      <c r="VN33" s="340"/>
      <c r="VO33" s="340"/>
      <c r="VP33" s="340"/>
      <c r="VQ33" s="340"/>
      <c r="VR33" s="340"/>
      <c r="VS33" s="340"/>
      <c r="VT33" s="340"/>
      <c r="VU33" s="340"/>
      <c r="VV33" s="340"/>
      <c r="VW33" s="340"/>
      <c r="VX33" s="340"/>
      <c r="VY33" s="340"/>
      <c r="VZ33" s="340"/>
      <c r="WA33" s="340"/>
      <c r="WB33" s="340"/>
      <c r="WC33" s="340"/>
      <c r="WD33" s="340"/>
      <c r="WE33" s="340"/>
      <c r="WF33" s="340"/>
      <c r="WG33" s="340"/>
      <c r="WH33" s="340"/>
      <c r="WI33" s="340"/>
      <c r="WJ33" s="340"/>
      <c r="WK33" s="340"/>
      <c r="WL33" s="340"/>
      <c r="WM33" s="340"/>
      <c r="WN33" s="340"/>
      <c r="WO33" s="340"/>
      <c r="WP33" s="340"/>
      <c r="WQ33" s="340"/>
      <c r="WR33" s="340"/>
      <c r="WS33" s="340"/>
      <c r="WT33" s="340"/>
      <c r="WU33" s="340"/>
      <c r="WV33" s="340"/>
      <c r="WW33" s="340"/>
      <c r="WX33" s="340"/>
      <c r="WY33" s="340"/>
      <c r="WZ33" s="340"/>
      <c r="XA33" s="340"/>
      <c r="XB33" s="340"/>
      <c r="XC33" s="340"/>
      <c r="XD33" s="340"/>
      <c r="XE33" s="340"/>
      <c r="XF33" s="340"/>
      <c r="XG33" s="340"/>
      <c r="XH33" s="340"/>
      <c r="XI33" s="340"/>
      <c r="XJ33" s="340"/>
      <c r="XK33" s="340"/>
      <c r="XL33" s="340"/>
      <c r="XM33" s="340"/>
      <c r="XN33" s="340"/>
      <c r="XO33" s="340"/>
      <c r="XP33" s="340"/>
      <c r="XQ33" s="340"/>
      <c r="XR33" s="340"/>
      <c r="XS33" s="340"/>
      <c r="XT33" s="340"/>
      <c r="XU33" s="340"/>
      <c r="XV33" s="340"/>
      <c r="XW33" s="340"/>
      <c r="XX33" s="340"/>
      <c r="XY33" s="340"/>
      <c r="XZ33" s="340"/>
      <c r="YA33" s="340"/>
      <c r="YB33" s="340"/>
      <c r="YC33" s="340"/>
      <c r="YD33" s="340"/>
      <c r="YE33" s="340"/>
      <c r="YF33" s="340"/>
      <c r="YG33" s="340"/>
      <c r="YH33" s="340"/>
      <c r="YI33" s="340"/>
      <c r="YJ33" s="340"/>
      <c r="YK33" s="340"/>
      <c r="YL33" s="340"/>
      <c r="YM33" s="340"/>
      <c r="YN33" s="340"/>
      <c r="YO33" s="340"/>
      <c r="YP33" s="340"/>
      <c r="YQ33" s="340"/>
      <c r="YR33" s="340"/>
      <c r="YS33" s="340"/>
      <c r="YT33" s="340"/>
      <c r="YU33" s="340"/>
      <c r="YV33" s="340"/>
      <c r="YW33" s="340"/>
      <c r="YX33" s="340"/>
      <c r="YY33" s="340"/>
      <c r="YZ33" s="340"/>
      <c r="ZA33" s="340"/>
      <c r="ZB33" s="340"/>
      <c r="ZC33" s="340"/>
      <c r="ZD33" s="340"/>
      <c r="ZE33" s="340"/>
      <c r="ZF33" s="340"/>
      <c r="ZG33" s="340"/>
      <c r="ZH33" s="340"/>
      <c r="ZI33" s="340"/>
      <c r="ZJ33" s="340"/>
      <c r="ZK33" s="340"/>
      <c r="ZL33" s="340"/>
      <c r="ZM33" s="340"/>
      <c r="ZN33" s="340"/>
      <c r="ZO33" s="340"/>
      <c r="ZP33" s="340"/>
      <c r="ZQ33" s="340"/>
      <c r="ZR33" s="340"/>
      <c r="ZS33" s="340"/>
      <c r="ZT33" s="340"/>
      <c r="ZU33" s="340"/>
      <c r="ZV33" s="340"/>
      <c r="ZW33" s="340"/>
      <c r="ZX33" s="340"/>
      <c r="ZY33" s="340"/>
      <c r="ZZ33" s="340"/>
      <c r="AAA33" s="340"/>
      <c r="AAB33" s="340"/>
      <c r="AAC33" s="340"/>
      <c r="AAD33" s="340"/>
      <c r="AAE33" s="340"/>
      <c r="AAF33" s="340"/>
      <c r="AAG33" s="340"/>
      <c r="AAH33" s="340"/>
      <c r="AAI33" s="340"/>
      <c r="AAJ33" s="340"/>
      <c r="AAK33" s="340"/>
      <c r="AAL33" s="340"/>
      <c r="AAM33" s="340"/>
      <c r="AAN33" s="340"/>
      <c r="AAO33" s="340"/>
      <c r="AAP33" s="340"/>
      <c r="AAQ33" s="340"/>
      <c r="AAR33" s="340"/>
      <c r="AAS33" s="340"/>
      <c r="AAT33" s="340"/>
      <c r="AAU33" s="340"/>
      <c r="AAV33" s="340"/>
      <c r="AAW33" s="340"/>
      <c r="AAX33" s="340"/>
      <c r="AAY33" s="340"/>
      <c r="AAZ33" s="340"/>
      <c r="ABA33" s="340"/>
      <c r="ABB33" s="340"/>
      <c r="ABC33" s="340"/>
      <c r="ABD33" s="340"/>
      <c r="ABE33" s="340"/>
      <c r="ABF33" s="340"/>
      <c r="ABG33" s="340"/>
      <c r="ABH33" s="340"/>
      <c r="ABI33" s="340"/>
      <c r="ABJ33" s="340"/>
      <c r="ABK33" s="340"/>
      <c r="ABL33" s="340"/>
      <c r="ABM33" s="340"/>
      <c r="ABN33" s="340"/>
      <c r="ABO33" s="340"/>
      <c r="ABP33" s="340"/>
      <c r="ABQ33" s="340"/>
      <c r="ABR33" s="340"/>
      <c r="ABS33" s="340"/>
      <c r="ABT33" s="340"/>
      <c r="ABU33" s="340"/>
      <c r="ABV33" s="340"/>
      <c r="ABW33" s="340"/>
      <c r="ABX33" s="340"/>
      <c r="ABY33" s="340"/>
      <c r="ABZ33" s="340"/>
      <c r="ACA33" s="340"/>
      <c r="ACB33" s="340"/>
      <c r="ACC33" s="340"/>
      <c r="ACD33" s="340"/>
      <c r="ACE33" s="340"/>
      <c r="ACF33" s="340"/>
      <c r="ACG33" s="340"/>
      <c r="ACH33" s="340"/>
      <c r="ACI33" s="340"/>
      <c r="ACJ33" s="340"/>
      <c r="ACK33" s="340"/>
      <c r="ACL33" s="340"/>
      <c r="ACM33" s="340"/>
      <c r="ACN33" s="340"/>
      <c r="ACO33" s="340"/>
      <c r="ACP33" s="340"/>
      <c r="ACQ33" s="340"/>
      <c r="ACR33" s="340"/>
      <c r="ACS33" s="340"/>
      <c r="ACT33" s="340"/>
      <c r="ACU33" s="340"/>
      <c r="ACV33" s="340"/>
      <c r="ACW33" s="340"/>
      <c r="ACX33" s="340"/>
      <c r="ACY33" s="340"/>
      <c r="ACZ33" s="340"/>
      <c r="ADA33" s="340"/>
      <c r="ADB33" s="340"/>
      <c r="ADC33" s="340"/>
      <c r="ADD33" s="340"/>
      <c r="ADE33" s="340"/>
      <c r="ADF33" s="340"/>
      <c r="ADG33" s="340"/>
      <c r="ADH33" s="340"/>
      <c r="ADI33" s="340"/>
      <c r="ADJ33" s="340"/>
      <c r="ADK33" s="340"/>
      <c r="ADL33" s="340"/>
      <c r="ADM33" s="340"/>
      <c r="ADN33" s="340"/>
      <c r="ADO33" s="340"/>
      <c r="ADP33" s="340"/>
      <c r="ADQ33" s="340"/>
      <c r="ADR33" s="340"/>
      <c r="ADS33" s="340"/>
      <c r="ADT33" s="340"/>
      <c r="ADU33" s="340"/>
      <c r="ADV33" s="340"/>
      <c r="ADW33" s="340"/>
      <c r="ADX33" s="340"/>
      <c r="ADY33" s="340"/>
      <c r="ADZ33" s="340"/>
      <c r="AEA33" s="340"/>
      <c r="AEB33" s="340"/>
      <c r="AEC33" s="340"/>
      <c r="AED33" s="340"/>
      <c r="AEE33" s="340"/>
      <c r="AEF33" s="340"/>
      <c r="AEG33" s="340"/>
      <c r="AEH33" s="340"/>
      <c r="AEI33" s="340"/>
      <c r="AEJ33" s="340"/>
      <c r="AEK33" s="340"/>
      <c r="AEL33" s="340"/>
      <c r="AEM33" s="340"/>
      <c r="AEN33" s="340"/>
      <c r="AEO33" s="340"/>
      <c r="AEP33" s="340"/>
      <c r="AEQ33" s="340"/>
      <c r="AER33" s="340"/>
      <c r="AES33" s="340"/>
      <c r="AET33" s="340"/>
      <c r="AEU33" s="340"/>
      <c r="AEV33" s="340"/>
      <c r="AEW33" s="340"/>
      <c r="AEX33" s="340"/>
      <c r="AEY33" s="340"/>
      <c r="AEZ33" s="340"/>
      <c r="AFA33" s="340"/>
      <c r="AFB33" s="340"/>
      <c r="AFC33" s="340"/>
      <c r="AFD33" s="340"/>
      <c r="AFE33" s="340"/>
      <c r="AFF33" s="340"/>
      <c r="AFG33" s="340"/>
      <c r="AFH33" s="340"/>
      <c r="AFI33" s="340"/>
      <c r="AFJ33" s="340"/>
      <c r="AFK33" s="340"/>
      <c r="AFL33" s="340"/>
      <c r="AFM33" s="340"/>
      <c r="AFN33" s="340"/>
      <c r="AFO33" s="340"/>
      <c r="AFP33" s="340"/>
      <c r="AFQ33" s="340"/>
      <c r="AFR33" s="340"/>
      <c r="AFS33" s="340"/>
      <c r="AFT33" s="340"/>
      <c r="AFU33" s="340"/>
      <c r="AFV33" s="340"/>
      <c r="AFW33" s="340"/>
      <c r="AFX33" s="340"/>
      <c r="AFY33" s="340"/>
      <c r="AFZ33" s="340"/>
      <c r="AGA33" s="340"/>
      <c r="AGB33" s="340"/>
      <c r="AGC33" s="340"/>
      <c r="AGD33" s="340"/>
      <c r="AGE33" s="340"/>
      <c r="AGF33" s="340"/>
      <c r="AGG33" s="340"/>
      <c r="AGH33" s="340"/>
      <c r="AGI33" s="340"/>
      <c r="AGJ33" s="340"/>
      <c r="AGK33" s="340"/>
      <c r="AGL33" s="340"/>
      <c r="AGM33" s="340"/>
      <c r="AGN33" s="340"/>
      <c r="AGO33" s="340"/>
      <c r="AGP33" s="340"/>
      <c r="AGQ33" s="340"/>
      <c r="AGR33" s="340"/>
      <c r="AGS33" s="340"/>
      <c r="AGT33" s="340"/>
      <c r="AGU33" s="340"/>
      <c r="AGV33" s="340"/>
      <c r="AGW33" s="340"/>
      <c r="AGX33" s="340"/>
      <c r="AGY33" s="340"/>
      <c r="AGZ33" s="340"/>
      <c r="AHA33" s="340"/>
      <c r="AHB33" s="340"/>
      <c r="AHC33" s="340"/>
      <c r="AHD33" s="340"/>
      <c r="AHE33" s="340"/>
      <c r="AHF33" s="340"/>
      <c r="AHG33" s="340"/>
      <c r="AHH33" s="340"/>
      <c r="AHI33" s="340"/>
      <c r="AHJ33" s="340"/>
      <c r="AHK33" s="340"/>
      <c r="AHL33" s="340"/>
      <c r="AHM33" s="340"/>
      <c r="AHN33" s="340"/>
      <c r="AHO33" s="340"/>
      <c r="AHP33" s="340"/>
      <c r="AHQ33" s="340"/>
      <c r="AHR33" s="340"/>
      <c r="AHS33" s="340"/>
      <c r="AHT33" s="340"/>
      <c r="AHU33" s="340"/>
      <c r="AHV33" s="340"/>
      <c r="AHW33" s="340"/>
      <c r="AHX33" s="340"/>
      <c r="AHY33" s="340"/>
      <c r="AHZ33" s="340"/>
      <c r="AIA33" s="340"/>
      <c r="AIB33" s="340"/>
      <c r="AIC33" s="340"/>
      <c r="AID33" s="340"/>
      <c r="AIE33" s="340"/>
      <c r="AIF33" s="340"/>
      <c r="AIG33" s="340"/>
      <c r="AIH33" s="340"/>
      <c r="AII33" s="340"/>
      <c r="AIJ33" s="340"/>
      <c r="AIK33" s="340"/>
      <c r="AIL33" s="340"/>
      <c r="AIM33" s="340"/>
      <c r="AIN33" s="340"/>
      <c r="AIO33" s="340"/>
      <c r="AIP33" s="340"/>
      <c r="AIQ33" s="340"/>
      <c r="AIR33" s="340"/>
      <c r="AIS33" s="340"/>
      <c r="AIT33" s="340"/>
      <c r="AIU33" s="340"/>
      <c r="AIV33" s="340"/>
      <c r="AIW33" s="340"/>
      <c r="AIX33" s="340"/>
      <c r="AIY33" s="340"/>
      <c r="AIZ33" s="340"/>
      <c r="AJA33" s="340"/>
      <c r="AJB33" s="340"/>
      <c r="AJC33" s="340"/>
      <c r="AJD33" s="340"/>
      <c r="AJE33" s="340"/>
      <c r="AJF33" s="340"/>
      <c r="AJG33" s="340"/>
      <c r="AJH33" s="340"/>
      <c r="AJI33" s="340"/>
      <c r="AJJ33" s="340"/>
      <c r="AJK33" s="340"/>
      <c r="AJL33" s="340"/>
      <c r="AJM33" s="340"/>
      <c r="AJN33" s="340"/>
      <c r="AJO33" s="340"/>
      <c r="AJP33" s="340"/>
      <c r="AJQ33" s="340"/>
      <c r="AJR33" s="340"/>
      <c r="AJS33" s="340"/>
      <c r="AJT33" s="340"/>
      <c r="AJU33" s="340"/>
      <c r="AJV33" s="340"/>
      <c r="AJW33" s="340"/>
      <c r="AJX33" s="340"/>
      <c r="AJY33" s="340"/>
      <c r="AJZ33" s="340"/>
      <c r="AKA33" s="340"/>
      <c r="AKB33" s="340"/>
      <c r="AKC33" s="340"/>
      <c r="AKD33" s="340"/>
      <c r="AKE33" s="340"/>
      <c r="AKF33" s="340"/>
      <c r="AKG33" s="340"/>
      <c r="AKH33" s="340"/>
      <c r="AKI33" s="340"/>
      <c r="AKJ33" s="340"/>
      <c r="AKK33" s="340"/>
      <c r="AKL33" s="340"/>
      <c r="AKM33" s="340"/>
      <c r="AKN33" s="340"/>
      <c r="AKO33" s="340"/>
      <c r="AKP33" s="340"/>
      <c r="AKQ33" s="340"/>
      <c r="AKR33" s="340"/>
      <c r="AKS33" s="340"/>
      <c r="AKT33" s="340"/>
      <c r="AKU33" s="340"/>
      <c r="AKV33" s="340"/>
      <c r="AKW33" s="340"/>
      <c r="AKX33" s="340"/>
      <c r="AKY33" s="340"/>
      <c r="AKZ33" s="340"/>
      <c r="ALA33" s="340"/>
      <c r="ALB33" s="340"/>
      <c r="ALC33" s="340"/>
      <c r="ALD33" s="340"/>
      <c r="ALE33" s="340"/>
      <c r="ALF33" s="340"/>
      <c r="ALG33" s="340"/>
      <c r="ALH33" s="340"/>
      <c r="ALI33" s="340"/>
      <c r="ALJ33" s="340"/>
      <c r="ALK33" s="340"/>
      <c r="ALL33" s="340"/>
      <c r="ALM33" s="340"/>
      <c r="ALN33" s="340"/>
      <c r="ALO33" s="340"/>
      <c r="ALP33" s="340"/>
      <c r="ALQ33" s="340"/>
      <c r="ALR33" s="340"/>
      <c r="ALS33" s="340"/>
      <c r="ALT33" s="340"/>
      <c r="ALU33" s="340"/>
      <c r="ALV33" s="340"/>
      <c r="ALW33" s="340"/>
      <c r="ALX33" s="340"/>
      <c r="ALY33" s="340"/>
      <c r="ALZ33" s="340"/>
      <c r="AMA33" s="340"/>
      <c r="AMB33" s="340"/>
      <c r="AMC33" s="340"/>
      <c r="AMD33" s="340"/>
      <c r="AME33" s="340"/>
      <c r="AMF33" s="340"/>
      <c r="AMG33" s="340"/>
      <c r="AMH33" s="340"/>
      <c r="AMI33" s="340"/>
      <c r="AMJ33" s="340"/>
      <c r="AMK33" s="340"/>
      <c r="AML33" s="340"/>
      <c r="AMM33" s="340"/>
      <c r="AMN33" s="340"/>
      <c r="AMO33" s="340"/>
      <c r="AMP33" s="340"/>
      <c r="AMQ33" s="340"/>
      <c r="AMR33" s="340"/>
      <c r="AMS33" s="340"/>
      <c r="AMT33" s="340"/>
      <c r="AMU33" s="340"/>
      <c r="AMV33" s="340"/>
      <c r="AMW33" s="340"/>
      <c r="AMX33" s="340"/>
      <c r="AMY33" s="340"/>
      <c r="AMZ33" s="340"/>
      <c r="ANA33" s="340"/>
      <c r="ANB33" s="340"/>
      <c r="ANC33" s="340"/>
      <c r="AND33" s="340"/>
      <c r="ANE33" s="340"/>
      <c r="ANF33" s="340"/>
      <c r="ANG33" s="340"/>
      <c r="ANH33" s="340"/>
      <c r="ANI33" s="340"/>
      <c r="ANJ33" s="340"/>
      <c r="ANK33" s="340"/>
      <c r="ANL33" s="340"/>
      <c r="ANM33" s="340"/>
      <c r="ANN33" s="340"/>
      <c r="ANO33" s="340"/>
      <c r="ANP33" s="340"/>
      <c r="ANQ33" s="340"/>
      <c r="ANR33" s="340"/>
      <c r="ANS33" s="340"/>
      <c r="ANT33" s="340"/>
      <c r="ANU33" s="340"/>
      <c r="ANV33" s="340"/>
      <c r="ANW33" s="340"/>
      <c r="ANX33" s="340"/>
      <c r="ANY33" s="340"/>
      <c r="ANZ33" s="340"/>
      <c r="AOA33" s="340"/>
      <c r="AOB33" s="340"/>
      <c r="AOC33" s="340"/>
      <c r="AOD33" s="340"/>
      <c r="AOE33" s="340"/>
      <c r="AOF33" s="340"/>
      <c r="AOG33" s="340"/>
      <c r="AOH33" s="340"/>
      <c r="AOI33" s="340"/>
      <c r="AOJ33" s="340"/>
      <c r="AOK33" s="340"/>
      <c r="AOL33" s="340"/>
      <c r="AOM33" s="340"/>
      <c r="AON33" s="340"/>
      <c r="AOO33" s="340"/>
      <c r="AOP33" s="340"/>
      <c r="AOQ33" s="340"/>
      <c r="AOR33" s="340"/>
      <c r="AOS33" s="340"/>
      <c r="AOT33" s="340"/>
      <c r="AOU33" s="340"/>
      <c r="AOV33" s="340"/>
      <c r="AOW33" s="340"/>
      <c r="AOX33" s="340"/>
      <c r="AOY33" s="340"/>
      <c r="AOZ33" s="340"/>
      <c r="APA33" s="340"/>
      <c r="APB33" s="340"/>
      <c r="APC33" s="340"/>
      <c r="APD33" s="340"/>
      <c r="APE33" s="340"/>
      <c r="APF33" s="340"/>
      <c r="APG33" s="340"/>
      <c r="APH33" s="340"/>
      <c r="API33" s="340"/>
      <c r="APJ33" s="340"/>
      <c r="APK33" s="340"/>
      <c r="APL33" s="340"/>
      <c r="APM33" s="340"/>
      <c r="APN33" s="340"/>
      <c r="APO33" s="340"/>
      <c r="APP33" s="340"/>
      <c r="APQ33" s="340"/>
      <c r="APR33" s="340"/>
      <c r="APS33" s="340"/>
      <c r="APT33" s="340"/>
      <c r="APU33" s="340"/>
      <c r="APV33" s="340"/>
      <c r="APW33" s="340"/>
      <c r="APX33" s="340"/>
      <c r="APY33" s="340"/>
      <c r="APZ33" s="340"/>
      <c r="AQA33" s="340"/>
      <c r="AQB33" s="340"/>
      <c r="AQC33" s="340"/>
      <c r="AQD33" s="340"/>
      <c r="AQE33" s="340"/>
      <c r="AQF33" s="340"/>
      <c r="AQG33" s="340"/>
      <c r="AQH33" s="340"/>
      <c r="AQI33" s="340"/>
      <c r="AQJ33" s="340"/>
      <c r="AQK33" s="340"/>
      <c r="AQL33" s="340"/>
      <c r="AQM33" s="340"/>
      <c r="AQN33" s="340"/>
      <c r="AQO33" s="340"/>
      <c r="AQP33" s="340"/>
      <c r="AQQ33" s="340"/>
      <c r="AQR33" s="340"/>
      <c r="AQS33" s="340"/>
      <c r="AQT33" s="340"/>
      <c r="AQU33" s="340"/>
      <c r="AQV33" s="340"/>
      <c r="AQW33" s="340"/>
      <c r="AQX33" s="340"/>
      <c r="AQY33" s="340"/>
      <c r="AQZ33" s="340"/>
      <c r="ARA33" s="340"/>
      <c r="ARB33" s="340"/>
      <c r="ARC33" s="340"/>
      <c r="ARD33" s="340"/>
      <c r="ARE33" s="340"/>
      <c r="ARF33" s="340"/>
      <c r="ARG33" s="340"/>
      <c r="ARH33" s="340"/>
      <c r="ARI33" s="340"/>
      <c r="ARJ33" s="340"/>
      <c r="ARK33" s="340"/>
      <c r="ARL33" s="340"/>
      <c r="ARM33" s="340"/>
      <c r="ARN33" s="340"/>
      <c r="ARO33" s="340"/>
      <c r="ARP33" s="340"/>
      <c r="ARQ33" s="340"/>
      <c r="ARR33" s="340"/>
      <c r="ARS33" s="340"/>
      <c r="ART33" s="340"/>
      <c r="ARU33" s="340"/>
      <c r="ARV33" s="340"/>
      <c r="ARW33" s="340"/>
      <c r="ARX33" s="340"/>
      <c r="ARY33" s="340"/>
      <c r="ARZ33" s="340"/>
      <c r="ASA33" s="340"/>
      <c r="ASB33" s="340"/>
      <c r="ASC33" s="340"/>
      <c r="ASD33" s="340"/>
      <c r="ASE33" s="340"/>
      <c r="ASF33" s="340"/>
      <c r="ASG33" s="340"/>
      <c r="ASH33" s="340"/>
      <c r="ASI33" s="340"/>
      <c r="ASJ33" s="340"/>
      <c r="ASK33" s="340"/>
      <c r="ASL33" s="340"/>
      <c r="ASM33" s="340"/>
      <c r="ASN33" s="340"/>
      <c r="ASO33" s="340"/>
      <c r="ASP33" s="340"/>
      <c r="ASQ33" s="340"/>
      <c r="ASR33" s="340"/>
      <c r="ASS33" s="340"/>
      <c r="AST33" s="340"/>
      <c r="ASU33" s="340"/>
      <c r="ASV33" s="340"/>
      <c r="ASW33" s="340"/>
      <c r="ASX33" s="340"/>
      <c r="ASY33" s="340"/>
      <c r="ASZ33" s="340"/>
      <c r="ATA33" s="340"/>
      <c r="ATB33" s="340"/>
      <c r="ATC33" s="340"/>
      <c r="ATD33" s="340"/>
      <c r="ATE33" s="340"/>
      <c r="ATF33" s="340"/>
      <c r="ATG33" s="340"/>
      <c r="ATH33" s="340"/>
      <c r="ATI33" s="340"/>
      <c r="ATJ33" s="340"/>
      <c r="ATK33" s="340"/>
      <c r="ATL33" s="340"/>
      <c r="ATM33" s="340"/>
      <c r="ATN33" s="340"/>
      <c r="ATO33" s="340"/>
      <c r="ATP33" s="340"/>
      <c r="ATQ33" s="340"/>
      <c r="ATR33" s="340"/>
      <c r="ATS33" s="340"/>
      <c r="ATT33" s="340"/>
      <c r="ATU33" s="340"/>
      <c r="ATV33" s="340"/>
      <c r="ATW33" s="340"/>
      <c r="ATX33" s="340"/>
      <c r="ATY33" s="340"/>
      <c r="ATZ33" s="340"/>
      <c r="AUA33" s="340"/>
      <c r="AUB33" s="340"/>
      <c r="AUC33" s="340"/>
      <c r="AUD33" s="340"/>
      <c r="AUE33" s="340"/>
      <c r="AUF33" s="340"/>
      <c r="AUG33" s="340"/>
      <c r="AUH33" s="340"/>
      <c r="AUI33" s="340"/>
      <c r="AUJ33" s="340"/>
      <c r="AUK33" s="340"/>
      <c r="AUL33" s="340"/>
      <c r="AUM33" s="340"/>
      <c r="AUN33" s="340"/>
      <c r="AUO33" s="340"/>
      <c r="AUP33" s="340"/>
      <c r="AUQ33" s="340"/>
      <c r="AUR33" s="340"/>
      <c r="AUS33" s="340"/>
      <c r="AUT33" s="340"/>
      <c r="AUU33" s="340"/>
      <c r="AUV33" s="340"/>
      <c r="AUW33" s="340"/>
      <c r="AUX33" s="340"/>
      <c r="AUY33" s="340"/>
      <c r="AUZ33" s="340"/>
      <c r="AVA33" s="340"/>
      <c r="AVB33" s="340"/>
      <c r="AVC33" s="340"/>
      <c r="AVD33" s="340"/>
      <c r="AVE33" s="340"/>
      <c r="AVF33" s="340"/>
      <c r="AVG33" s="340"/>
      <c r="AVH33" s="340"/>
      <c r="AVI33" s="340"/>
      <c r="AVJ33" s="340"/>
      <c r="AVK33" s="340"/>
      <c r="AVL33" s="340"/>
      <c r="AVM33" s="340"/>
      <c r="AVN33" s="340"/>
      <c r="AVO33" s="340"/>
      <c r="AVP33" s="340"/>
      <c r="AVQ33" s="340"/>
      <c r="AVR33" s="340"/>
      <c r="AVS33" s="340"/>
      <c r="AVT33" s="340"/>
      <c r="AVU33" s="340"/>
      <c r="AVV33" s="340"/>
      <c r="AVW33" s="340"/>
      <c r="AVX33" s="340"/>
      <c r="AVY33" s="340"/>
      <c r="AVZ33" s="340"/>
      <c r="AWA33" s="340"/>
      <c r="AWB33" s="340"/>
      <c r="AWC33" s="340"/>
      <c r="AWD33" s="340"/>
      <c r="AWE33" s="340"/>
      <c r="AWF33" s="340"/>
      <c r="AWG33" s="340"/>
      <c r="AWH33" s="340"/>
      <c r="AWI33" s="340"/>
      <c r="AWJ33" s="340"/>
      <c r="AWK33" s="340"/>
      <c r="AWL33" s="340"/>
      <c r="AWM33" s="340"/>
      <c r="AWN33" s="340"/>
      <c r="AWO33" s="340"/>
      <c r="AWP33" s="340"/>
      <c r="AWQ33" s="340"/>
      <c r="AWR33" s="340"/>
      <c r="AWS33" s="340"/>
      <c r="AWT33" s="340"/>
      <c r="AWU33" s="340"/>
      <c r="AWV33" s="340"/>
      <c r="AWW33" s="340"/>
      <c r="AWX33" s="340"/>
      <c r="AWY33" s="340"/>
      <c r="AWZ33" s="340"/>
      <c r="AXA33" s="340"/>
      <c r="AXB33" s="340"/>
      <c r="AXC33" s="340"/>
      <c r="AXD33" s="340"/>
      <c r="AXE33" s="340"/>
      <c r="AXF33" s="340"/>
      <c r="AXG33" s="340"/>
      <c r="AXH33" s="340"/>
      <c r="AXI33" s="340"/>
      <c r="AXJ33" s="340"/>
      <c r="AXK33" s="340"/>
      <c r="AXL33" s="340"/>
      <c r="AXM33" s="340"/>
      <c r="AXN33" s="340"/>
      <c r="AXO33" s="340"/>
      <c r="AXP33" s="340"/>
      <c r="AXQ33" s="340"/>
      <c r="AXR33" s="340"/>
      <c r="AXS33" s="340"/>
      <c r="AXT33" s="340"/>
      <c r="AXU33" s="340"/>
      <c r="AXV33" s="340"/>
      <c r="AXW33" s="340"/>
      <c r="AXX33" s="340"/>
      <c r="AXY33" s="340"/>
      <c r="AXZ33" s="340"/>
      <c r="AYA33" s="340"/>
      <c r="AYB33" s="340"/>
      <c r="AYC33" s="340"/>
      <c r="AYD33" s="340"/>
      <c r="AYE33" s="340"/>
      <c r="AYF33" s="340"/>
      <c r="AYG33" s="340"/>
      <c r="AYH33" s="340"/>
      <c r="AYI33" s="340"/>
      <c r="AYJ33" s="340"/>
      <c r="AYK33" s="340"/>
      <c r="AYL33" s="340"/>
      <c r="AYM33" s="340"/>
      <c r="AYN33" s="340"/>
      <c r="AYO33" s="340"/>
      <c r="AYP33" s="340"/>
      <c r="AYQ33" s="340"/>
      <c r="AYR33" s="340"/>
      <c r="AYS33" s="340"/>
      <c r="AYT33" s="340"/>
      <c r="AYU33" s="340"/>
      <c r="AYV33" s="340"/>
      <c r="AYW33" s="340"/>
      <c r="AYX33" s="340"/>
      <c r="AYY33" s="340"/>
      <c r="AYZ33" s="340"/>
      <c r="AZA33" s="340"/>
      <c r="AZB33" s="340"/>
      <c r="AZC33" s="340"/>
      <c r="AZD33" s="340"/>
      <c r="AZE33" s="340"/>
      <c r="AZF33" s="340"/>
      <c r="AZG33" s="340"/>
      <c r="AZH33" s="340"/>
      <c r="AZI33" s="340"/>
      <c r="AZJ33" s="340"/>
      <c r="AZK33" s="340"/>
      <c r="AZL33" s="340"/>
      <c r="AZM33" s="340"/>
      <c r="AZN33" s="340"/>
      <c r="AZO33" s="340"/>
      <c r="AZP33" s="340"/>
      <c r="AZQ33" s="340"/>
      <c r="AZR33" s="340"/>
      <c r="AZS33" s="340"/>
      <c r="AZT33" s="340"/>
      <c r="AZU33" s="340"/>
      <c r="AZV33" s="340"/>
      <c r="AZW33" s="340"/>
      <c r="AZX33" s="340"/>
      <c r="AZY33" s="340"/>
      <c r="AZZ33" s="340"/>
      <c r="BAA33" s="340"/>
      <c r="BAB33" s="340"/>
      <c r="BAC33" s="340"/>
      <c r="BAD33" s="340"/>
      <c r="BAE33" s="340"/>
      <c r="BAF33" s="340"/>
      <c r="BAG33" s="340"/>
      <c r="BAH33" s="340"/>
      <c r="BAI33" s="340"/>
      <c r="BAJ33" s="340"/>
      <c r="BAK33" s="340"/>
      <c r="BAL33" s="340"/>
      <c r="BAM33" s="340"/>
      <c r="BAN33" s="340"/>
      <c r="BAO33" s="340"/>
      <c r="BAP33" s="340"/>
      <c r="BAQ33" s="340"/>
      <c r="BAR33" s="340"/>
      <c r="BAS33" s="340"/>
      <c r="BAT33" s="340"/>
      <c r="BAU33" s="340"/>
      <c r="BAV33" s="340"/>
      <c r="BAW33" s="340"/>
      <c r="BAX33" s="340"/>
      <c r="BAY33" s="340"/>
      <c r="BAZ33" s="340"/>
      <c r="BBA33" s="340"/>
      <c r="BBB33" s="340"/>
      <c r="BBC33" s="340"/>
      <c r="BBD33" s="340"/>
      <c r="BBE33" s="340"/>
      <c r="BBF33" s="340"/>
      <c r="BBG33" s="340"/>
      <c r="BBH33" s="340"/>
      <c r="BBI33" s="340"/>
      <c r="BBJ33" s="340"/>
      <c r="BBK33" s="340"/>
      <c r="BBL33" s="340"/>
      <c r="BBM33" s="340"/>
      <c r="BBN33" s="340"/>
      <c r="BBO33" s="340"/>
      <c r="BBP33" s="340"/>
      <c r="BBQ33" s="340"/>
      <c r="BBR33" s="340"/>
      <c r="BBS33" s="340"/>
      <c r="BBT33" s="340"/>
      <c r="BBU33" s="340"/>
      <c r="BBV33" s="340"/>
      <c r="BBW33" s="340"/>
      <c r="BBX33" s="340"/>
      <c r="BBY33" s="340"/>
      <c r="BBZ33" s="340"/>
      <c r="BCA33" s="340"/>
      <c r="BCB33" s="340"/>
      <c r="BCC33" s="340"/>
      <c r="BCD33" s="340"/>
      <c r="BCE33" s="340"/>
      <c r="BCF33" s="340"/>
      <c r="BCG33" s="340"/>
      <c r="BCH33" s="340"/>
      <c r="BCI33" s="340"/>
      <c r="BCJ33" s="340"/>
      <c r="BCK33" s="340"/>
      <c r="BCL33" s="340"/>
      <c r="BCM33" s="340"/>
      <c r="BCN33" s="340"/>
      <c r="BCO33" s="340"/>
      <c r="BCP33" s="340"/>
      <c r="BCQ33" s="340"/>
      <c r="BCR33" s="340"/>
      <c r="BCS33" s="340"/>
      <c r="BCT33" s="340"/>
      <c r="BCU33" s="340"/>
      <c r="BCV33" s="340"/>
      <c r="BCW33" s="340"/>
      <c r="BCX33" s="340"/>
      <c r="BCY33" s="340"/>
      <c r="BCZ33" s="340"/>
      <c r="BDA33" s="340"/>
      <c r="BDB33" s="340"/>
      <c r="BDC33" s="340"/>
      <c r="BDD33" s="340"/>
      <c r="BDE33" s="340"/>
      <c r="BDF33" s="340"/>
      <c r="BDG33" s="340"/>
      <c r="BDH33" s="340"/>
      <c r="BDI33" s="340"/>
      <c r="BDJ33" s="340"/>
      <c r="BDK33" s="340"/>
      <c r="BDL33" s="340"/>
      <c r="BDM33" s="340"/>
      <c r="BDN33" s="340"/>
      <c r="BDO33" s="340"/>
      <c r="BDP33" s="340"/>
      <c r="BDQ33" s="340"/>
      <c r="BDR33" s="340"/>
      <c r="BDS33" s="340"/>
      <c r="BDT33" s="340"/>
      <c r="BDU33" s="340"/>
      <c r="BDV33" s="340"/>
      <c r="BDW33" s="340"/>
      <c r="BDX33" s="340"/>
      <c r="BDY33" s="340"/>
      <c r="BDZ33" s="340"/>
      <c r="BEA33" s="340"/>
      <c r="BEB33" s="340"/>
      <c r="BEC33" s="340"/>
      <c r="BED33" s="340"/>
      <c r="BEE33" s="340"/>
      <c r="BEF33" s="340"/>
      <c r="BEG33" s="340"/>
      <c r="BEH33" s="340"/>
      <c r="BEI33" s="340"/>
      <c r="BEJ33" s="340"/>
      <c r="BEK33" s="340"/>
      <c r="BEL33" s="340"/>
      <c r="BEM33" s="340"/>
      <c r="BEN33" s="340"/>
      <c r="BEO33" s="340"/>
      <c r="BEP33" s="340"/>
      <c r="BEQ33" s="340"/>
      <c r="BER33" s="340"/>
      <c r="BES33" s="340"/>
      <c r="BET33" s="340"/>
      <c r="BEU33" s="340"/>
      <c r="BEV33" s="340"/>
      <c r="BEW33" s="340"/>
      <c r="BEX33" s="340"/>
      <c r="BEY33" s="340"/>
      <c r="BEZ33" s="340"/>
      <c r="BFA33" s="340"/>
      <c r="BFB33" s="340"/>
      <c r="BFC33" s="340"/>
      <c r="BFD33" s="340"/>
      <c r="BFE33" s="340"/>
      <c r="BFF33" s="340"/>
      <c r="BFG33" s="340"/>
      <c r="BFH33" s="340"/>
      <c r="BFI33" s="340"/>
      <c r="BFJ33" s="340"/>
      <c r="BFK33" s="340"/>
      <c r="BFL33" s="340"/>
      <c r="BFM33" s="340"/>
      <c r="BFN33" s="340"/>
      <c r="BFO33" s="340"/>
      <c r="BFP33" s="340"/>
      <c r="BFQ33" s="340"/>
      <c r="BFR33" s="340"/>
      <c r="BFS33" s="340"/>
      <c r="BFT33" s="340"/>
      <c r="BFU33" s="340"/>
      <c r="BFV33" s="340"/>
      <c r="BFW33" s="340"/>
      <c r="BFX33" s="340"/>
      <c r="BFY33" s="340"/>
      <c r="BFZ33" s="340"/>
      <c r="BGA33" s="340"/>
      <c r="BGB33" s="340"/>
      <c r="BGC33" s="340"/>
      <c r="BGD33" s="340"/>
      <c r="BGE33" s="340"/>
      <c r="BGF33" s="340"/>
      <c r="BGG33" s="340"/>
      <c r="BGH33" s="340"/>
      <c r="BGI33" s="340"/>
      <c r="BGJ33" s="340"/>
      <c r="BGK33" s="340"/>
      <c r="BGL33" s="340"/>
      <c r="BGM33" s="340"/>
      <c r="BGN33" s="340"/>
      <c r="BGO33" s="340"/>
      <c r="BGP33" s="340"/>
      <c r="BGQ33" s="340"/>
      <c r="BGR33" s="340"/>
      <c r="BGS33" s="340"/>
      <c r="BGT33" s="340"/>
      <c r="BGU33" s="340"/>
      <c r="BGV33" s="340"/>
      <c r="BGW33" s="340"/>
      <c r="BGX33" s="340"/>
      <c r="BGY33" s="340"/>
      <c r="BGZ33" s="340"/>
      <c r="BHA33" s="340"/>
      <c r="BHB33" s="340"/>
      <c r="BHC33" s="340"/>
      <c r="BHD33" s="340"/>
      <c r="BHE33" s="340"/>
      <c r="BHF33" s="340"/>
      <c r="BHG33" s="340"/>
      <c r="BHH33" s="340"/>
      <c r="BHI33" s="340"/>
      <c r="BHJ33" s="340"/>
      <c r="BHK33" s="340"/>
      <c r="BHL33" s="340"/>
      <c r="BHM33" s="340"/>
      <c r="BHN33" s="340"/>
      <c r="BHO33" s="340"/>
      <c r="BHP33" s="340"/>
      <c r="BHQ33" s="340"/>
      <c r="BHR33" s="340"/>
      <c r="BHS33" s="340"/>
      <c r="BHT33" s="340"/>
      <c r="BHU33" s="340"/>
      <c r="BHV33" s="340"/>
      <c r="BHW33" s="340"/>
      <c r="BHX33" s="340"/>
      <c r="BHY33" s="340"/>
      <c r="BHZ33" s="340"/>
      <c r="BIA33" s="340"/>
      <c r="BIB33" s="340"/>
      <c r="BIC33" s="340"/>
      <c r="BID33" s="340"/>
      <c r="BIE33" s="340"/>
      <c r="BIF33" s="340"/>
      <c r="BIG33" s="340"/>
      <c r="BIH33" s="340"/>
      <c r="BII33" s="340"/>
      <c r="BIJ33" s="340"/>
      <c r="BIK33" s="340"/>
      <c r="BIL33" s="340"/>
      <c r="BIM33" s="340"/>
      <c r="BIN33" s="340"/>
      <c r="BIO33" s="340"/>
      <c r="BIP33" s="340"/>
      <c r="BIQ33" s="340"/>
      <c r="BIR33" s="340"/>
      <c r="BIS33" s="340"/>
      <c r="BIT33" s="340"/>
      <c r="BIU33" s="340"/>
      <c r="BIV33" s="340"/>
      <c r="BIW33" s="340"/>
      <c r="BIX33" s="340"/>
      <c r="BIY33" s="340"/>
      <c r="BIZ33" s="340"/>
      <c r="BJA33" s="340"/>
      <c r="BJB33" s="340"/>
      <c r="BJC33" s="340"/>
      <c r="BJD33" s="340"/>
      <c r="BJE33" s="340"/>
      <c r="BJF33" s="340"/>
      <c r="BJG33" s="340"/>
      <c r="BJH33" s="340"/>
      <c r="BJI33" s="340"/>
      <c r="BJJ33" s="340"/>
      <c r="BJK33" s="340"/>
      <c r="BJL33" s="340"/>
      <c r="BJM33" s="340"/>
      <c r="BJN33" s="340"/>
      <c r="BJO33" s="340"/>
      <c r="BJP33" s="340"/>
      <c r="BJQ33" s="340"/>
      <c r="BJR33" s="340"/>
      <c r="BJS33" s="340"/>
      <c r="BJT33" s="340"/>
      <c r="BJU33" s="340"/>
      <c r="BJV33" s="340"/>
      <c r="BJW33" s="340"/>
      <c r="BJX33" s="340"/>
      <c r="BJY33" s="340"/>
      <c r="BJZ33" s="340"/>
      <c r="BKA33" s="340"/>
      <c r="BKB33" s="340"/>
      <c r="BKC33" s="340"/>
      <c r="BKD33" s="340"/>
      <c r="BKE33" s="340"/>
      <c r="BKF33" s="340"/>
      <c r="BKG33" s="340"/>
      <c r="BKH33" s="340"/>
      <c r="BKI33" s="340"/>
      <c r="BKJ33" s="340"/>
      <c r="BKK33" s="340"/>
      <c r="BKL33" s="340"/>
      <c r="BKM33" s="340"/>
      <c r="BKN33" s="340"/>
      <c r="BKO33" s="340"/>
      <c r="BKP33" s="340"/>
      <c r="BKQ33" s="340"/>
      <c r="BKR33" s="340"/>
      <c r="BKS33" s="340"/>
      <c r="BKT33" s="340"/>
      <c r="BKU33" s="340"/>
      <c r="BKV33" s="340"/>
      <c r="BKW33" s="340"/>
      <c r="BKX33" s="340"/>
      <c r="BKY33" s="340"/>
      <c r="BKZ33" s="340"/>
      <c r="BLA33" s="340"/>
      <c r="BLB33" s="340"/>
      <c r="BLC33" s="340"/>
      <c r="BLD33" s="340"/>
      <c r="BLE33" s="340"/>
      <c r="BLF33" s="340"/>
      <c r="BLG33" s="340"/>
      <c r="BLH33" s="340"/>
      <c r="BLI33" s="340"/>
      <c r="BLJ33" s="340"/>
      <c r="BLK33" s="340"/>
      <c r="BLL33" s="340"/>
      <c r="BLM33" s="340"/>
      <c r="BLN33" s="340"/>
      <c r="BLO33" s="340"/>
      <c r="BLP33" s="340"/>
      <c r="BLQ33" s="340"/>
      <c r="BLR33" s="340"/>
      <c r="BLS33" s="340"/>
      <c r="BLT33" s="340"/>
      <c r="BLU33" s="340"/>
      <c r="BLV33" s="340"/>
      <c r="BLW33" s="340"/>
      <c r="BLX33" s="340"/>
      <c r="BLY33" s="340"/>
      <c r="BLZ33" s="340"/>
      <c r="BMA33" s="340"/>
      <c r="BMB33" s="340"/>
      <c r="BMC33" s="340"/>
      <c r="BMD33" s="340"/>
      <c r="BME33" s="340"/>
      <c r="BMF33" s="340"/>
      <c r="BMG33" s="340"/>
      <c r="BMH33" s="340"/>
      <c r="BMI33" s="340"/>
      <c r="BMJ33" s="340"/>
      <c r="BMK33" s="340"/>
      <c r="BML33" s="340"/>
      <c r="BMM33" s="340"/>
      <c r="BMN33" s="340"/>
      <c r="BMO33" s="340"/>
      <c r="BMP33" s="340"/>
      <c r="BMQ33" s="340"/>
      <c r="BMR33" s="340"/>
      <c r="BMS33" s="340"/>
      <c r="BMT33" s="340"/>
      <c r="BMU33" s="340"/>
      <c r="BMV33" s="340"/>
      <c r="BMW33" s="340"/>
      <c r="BMX33" s="340"/>
      <c r="BMY33" s="340"/>
      <c r="BMZ33" s="340"/>
      <c r="BNA33" s="340"/>
      <c r="BNB33" s="340"/>
      <c r="BNC33" s="340"/>
      <c r="BND33" s="340"/>
      <c r="BNE33" s="340"/>
      <c r="BNF33" s="340"/>
      <c r="BNG33" s="340"/>
      <c r="BNH33" s="340"/>
      <c r="BNI33" s="340"/>
      <c r="BNJ33" s="340"/>
      <c r="BNK33" s="340"/>
      <c r="BNL33" s="340"/>
      <c r="BNM33" s="340"/>
      <c r="BNN33" s="340"/>
      <c r="BNO33" s="340"/>
      <c r="BNP33" s="340"/>
      <c r="BNQ33" s="340"/>
      <c r="BNR33" s="340"/>
      <c r="BNS33" s="340"/>
      <c r="BNT33" s="340"/>
      <c r="BNU33" s="340"/>
      <c r="BNV33" s="340"/>
      <c r="BNW33" s="340"/>
      <c r="BNX33" s="340"/>
      <c r="BNY33" s="340"/>
      <c r="BNZ33" s="340"/>
      <c r="BOA33" s="340"/>
      <c r="BOB33" s="340"/>
      <c r="BOC33" s="340"/>
      <c r="BOD33" s="340"/>
      <c r="BOE33" s="340"/>
      <c r="BOF33" s="340"/>
      <c r="BOG33" s="340"/>
      <c r="BOH33" s="340"/>
      <c r="BOI33" s="340"/>
      <c r="BOJ33" s="340"/>
      <c r="BOK33" s="340"/>
      <c r="BOL33" s="340"/>
      <c r="BOM33" s="340"/>
      <c r="BON33" s="340"/>
      <c r="BOO33" s="340"/>
      <c r="BOP33" s="340"/>
      <c r="BOQ33" s="340"/>
      <c r="BOR33" s="340"/>
      <c r="BOS33" s="340"/>
      <c r="BOT33" s="340"/>
      <c r="BOU33" s="340"/>
      <c r="BOV33" s="340"/>
    </row>
    <row r="34" spans="1:1764" s="41" customFormat="1" ht="61.5" customHeight="1">
      <c r="A34" s="574"/>
      <c r="B34" s="569"/>
      <c r="C34" s="138" t="s">
        <v>668</v>
      </c>
      <c r="D34" s="171" t="s">
        <v>671</v>
      </c>
      <c r="E34" s="231" t="s">
        <v>1260</v>
      </c>
      <c r="F34" s="231" t="s">
        <v>1294</v>
      </c>
      <c r="G34" s="554"/>
      <c r="H34" s="554"/>
      <c r="I34" s="547"/>
      <c r="J34" s="560"/>
      <c r="K34" s="560"/>
      <c r="L34" s="551"/>
      <c r="M34" s="327"/>
      <c r="N34" s="327"/>
      <c r="O34" s="327"/>
      <c r="P34" s="327"/>
      <c r="Q34" s="327"/>
      <c r="R34" s="327"/>
      <c r="S34" s="327"/>
      <c r="T34" s="327"/>
      <c r="U34" s="327"/>
      <c r="V34" s="340"/>
      <c r="W34" s="340"/>
      <c r="X34" s="340"/>
      <c r="Y34" s="340"/>
      <c r="Z34" s="340"/>
      <c r="AA34" s="340"/>
      <c r="AB34" s="340"/>
      <c r="AC34" s="340"/>
      <c r="AD34" s="340"/>
      <c r="AE34" s="340"/>
      <c r="AF34" s="340"/>
      <c r="AG34" s="340"/>
      <c r="AH34" s="340"/>
      <c r="AI34" s="340"/>
      <c r="AJ34" s="340"/>
      <c r="AK34" s="340"/>
      <c r="AL34" s="340"/>
      <c r="AM34" s="340"/>
      <c r="AN34" s="340"/>
      <c r="AO34" s="340"/>
      <c r="AP34" s="340"/>
      <c r="AQ34" s="340"/>
      <c r="AR34" s="340"/>
      <c r="AS34" s="340"/>
      <c r="AT34" s="340"/>
      <c r="AU34" s="340"/>
      <c r="AV34" s="340"/>
      <c r="AW34" s="340"/>
      <c r="AX34" s="340"/>
      <c r="AY34" s="340"/>
      <c r="AZ34" s="340"/>
      <c r="BA34" s="340"/>
      <c r="BB34" s="340"/>
      <c r="BC34" s="340"/>
      <c r="BD34" s="340"/>
      <c r="BE34" s="340"/>
      <c r="BF34" s="340"/>
      <c r="BG34" s="340"/>
      <c r="BH34" s="340"/>
      <c r="BI34" s="340"/>
      <c r="BJ34" s="340"/>
      <c r="BK34" s="340"/>
      <c r="BL34" s="340"/>
      <c r="BM34" s="340"/>
      <c r="BN34" s="340"/>
      <c r="BO34" s="340"/>
      <c r="BP34" s="340"/>
      <c r="BQ34" s="340"/>
      <c r="BR34" s="340"/>
      <c r="BS34" s="340"/>
      <c r="BT34" s="340"/>
      <c r="BU34" s="340"/>
      <c r="BV34" s="340"/>
      <c r="BW34" s="340"/>
      <c r="BX34" s="340"/>
      <c r="BY34" s="340"/>
      <c r="BZ34" s="340"/>
      <c r="CA34" s="340"/>
      <c r="CB34" s="340"/>
      <c r="CC34" s="340"/>
      <c r="CD34" s="340"/>
      <c r="CE34" s="340"/>
      <c r="CF34" s="340"/>
      <c r="CG34" s="340"/>
      <c r="CH34" s="340"/>
      <c r="CI34" s="340"/>
      <c r="CJ34" s="340"/>
      <c r="CK34" s="340"/>
      <c r="CL34" s="340"/>
      <c r="CM34" s="340"/>
      <c r="CN34" s="340"/>
      <c r="CO34" s="340"/>
      <c r="CP34" s="340"/>
      <c r="CQ34" s="340"/>
      <c r="CR34" s="340"/>
      <c r="CS34" s="340"/>
      <c r="CT34" s="340"/>
      <c r="CU34" s="340"/>
      <c r="CV34" s="340"/>
      <c r="CW34" s="340"/>
      <c r="CX34" s="340"/>
      <c r="CY34" s="340"/>
      <c r="CZ34" s="340"/>
      <c r="DA34" s="340"/>
      <c r="DB34" s="340"/>
      <c r="DC34" s="340"/>
      <c r="DD34" s="340"/>
      <c r="DE34" s="340"/>
      <c r="DF34" s="340"/>
      <c r="DG34" s="340"/>
      <c r="DH34" s="340"/>
      <c r="DI34" s="340"/>
      <c r="DJ34" s="340"/>
      <c r="DK34" s="340"/>
      <c r="DL34" s="340"/>
      <c r="DM34" s="340"/>
      <c r="DN34" s="340"/>
      <c r="DO34" s="340"/>
      <c r="DP34" s="340"/>
      <c r="DQ34" s="340"/>
      <c r="DR34" s="340"/>
      <c r="DS34" s="340"/>
      <c r="DT34" s="340"/>
      <c r="DU34" s="340"/>
      <c r="DV34" s="340"/>
      <c r="DW34" s="340"/>
      <c r="DX34" s="340"/>
      <c r="DY34" s="340"/>
      <c r="DZ34" s="340"/>
      <c r="EA34" s="340"/>
      <c r="EB34" s="340"/>
      <c r="EC34" s="340"/>
      <c r="ED34" s="340"/>
      <c r="EE34" s="340"/>
      <c r="EF34" s="340"/>
      <c r="EG34" s="340"/>
      <c r="EH34" s="340"/>
      <c r="EI34" s="340"/>
      <c r="EJ34" s="340"/>
      <c r="EK34" s="340"/>
      <c r="EL34" s="340"/>
      <c r="EM34" s="340"/>
      <c r="EN34" s="340"/>
      <c r="EO34" s="340"/>
      <c r="EP34" s="340"/>
      <c r="EQ34" s="340"/>
      <c r="ER34" s="340"/>
      <c r="ES34" s="340"/>
      <c r="ET34" s="340"/>
      <c r="EU34" s="340"/>
      <c r="EV34" s="340"/>
      <c r="EW34" s="340"/>
      <c r="EX34" s="340"/>
      <c r="EY34" s="340"/>
      <c r="EZ34" s="340"/>
      <c r="FA34" s="340"/>
      <c r="FB34" s="340"/>
      <c r="FC34" s="340"/>
      <c r="FD34" s="340"/>
      <c r="FE34" s="340"/>
      <c r="FF34" s="340"/>
      <c r="FG34" s="340"/>
      <c r="FH34" s="340"/>
      <c r="FI34" s="340"/>
      <c r="FJ34" s="340"/>
      <c r="FK34" s="340"/>
      <c r="FL34" s="340"/>
      <c r="FM34" s="340"/>
      <c r="FN34" s="340"/>
      <c r="FO34" s="340"/>
      <c r="FP34" s="340"/>
      <c r="FQ34" s="340"/>
      <c r="FR34" s="340"/>
      <c r="FS34" s="340"/>
      <c r="FT34" s="340"/>
      <c r="FU34" s="340"/>
      <c r="FV34" s="340"/>
      <c r="FW34" s="340"/>
      <c r="FX34" s="340"/>
      <c r="FY34" s="340"/>
      <c r="FZ34" s="340"/>
      <c r="GA34" s="340"/>
      <c r="GB34" s="340"/>
      <c r="GC34" s="340"/>
      <c r="GD34" s="340"/>
      <c r="GE34" s="340"/>
      <c r="GF34" s="340"/>
      <c r="GG34" s="340"/>
      <c r="GH34" s="340"/>
      <c r="GI34" s="340"/>
      <c r="GJ34" s="340"/>
      <c r="GK34" s="340"/>
      <c r="GL34" s="340"/>
      <c r="GM34" s="340"/>
      <c r="GN34" s="340"/>
      <c r="GO34" s="340"/>
      <c r="GP34" s="340"/>
      <c r="GQ34" s="340"/>
      <c r="GR34" s="340"/>
      <c r="GS34" s="340"/>
      <c r="GT34" s="340"/>
      <c r="GU34" s="340"/>
      <c r="GV34" s="340"/>
      <c r="GW34" s="340"/>
      <c r="GX34" s="340"/>
      <c r="GY34" s="340"/>
      <c r="GZ34" s="340"/>
      <c r="HA34" s="340"/>
      <c r="HB34" s="340"/>
      <c r="HC34" s="340"/>
      <c r="HD34" s="340"/>
      <c r="HE34" s="340"/>
      <c r="HF34" s="340"/>
      <c r="HG34" s="340"/>
      <c r="HH34" s="340"/>
      <c r="HI34" s="340"/>
      <c r="HJ34" s="340"/>
      <c r="HK34" s="340"/>
      <c r="HL34" s="340"/>
      <c r="HM34" s="340"/>
      <c r="HN34" s="340"/>
      <c r="HO34" s="340"/>
      <c r="HP34" s="340"/>
      <c r="HQ34" s="340"/>
      <c r="HR34" s="340"/>
      <c r="HS34" s="340"/>
      <c r="HT34" s="340"/>
      <c r="HU34" s="340"/>
      <c r="HV34" s="340"/>
      <c r="HW34" s="340"/>
      <c r="HX34" s="340"/>
      <c r="HY34" s="340"/>
      <c r="HZ34" s="340"/>
      <c r="IA34" s="340"/>
      <c r="IB34" s="340"/>
      <c r="IC34" s="340"/>
      <c r="ID34" s="340"/>
      <c r="IE34" s="340"/>
      <c r="IF34" s="340"/>
      <c r="IG34" s="340"/>
      <c r="IH34" s="340"/>
      <c r="II34" s="340"/>
      <c r="IJ34" s="340"/>
      <c r="IK34" s="340"/>
      <c r="IL34" s="340"/>
      <c r="IM34" s="340"/>
      <c r="IN34" s="340"/>
      <c r="IO34" s="340"/>
      <c r="IP34" s="340"/>
      <c r="IQ34" s="340"/>
      <c r="IR34" s="340"/>
      <c r="IS34" s="340"/>
      <c r="IT34" s="340"/>
      <c r="IU34" s="340"/>
      <c r="IV34" s="340"/>
      <c r="IW34" s="340"/>
      <c r="IX34" s="340"/>
      <c r="IY34" s="340"/>
      <c r="IZ34" s="340"/>
      <c r="JA34" s="340"/>
      <c r="JB34" s="340"/>
      <c r="JC34" s="340"/>
      <c r="JD34" s="340"/>
      <c r="JE34" s="340"/>
      <c r="JF34" s="340"/>
      <c r="JG34" s="340"/>
      <c r="JH34" s="340"/>
      <c r="JI34" s="340"/>
      <c r="JJ34" s="340"/>
      <c r="JK34" s="340"/>
      <c r="JL34" s="340"/>
      <c r="JM34" s="340"/>
      <c r="JN34" s="340"/>
      <c r="JO34" s="340"/>
      <c r="JP34" s="340"/>
      <c r="JQ34" s="340"/>
      <c r="JR34" s="340"/>
      <c r="JS34" s="340"/>
      <c r="JT34" s="340"/>
      <c r="JU34" s="340"/>
      <c r="JV34" s="340"/>
      <c r="JW34" s="340"/>
      <c r="JX34" s="340"/>
      <c r="JY34" s="340"/>
      <c r="JZ34" s="340"/>
      <c r="KA34" s="340"/>
      <c r="KB34" s="340"/>
      <c r="KC34" s="340"/>
      <c r="KD34" s="340"/>
      <c r="KE34" s="340"/>
      <c r="KF34" s="340"/>
      <c r="KG34" s="340"/>
      <c r="KH34" s="340"/>
      <c r="KI34" s="340"/>
      <c r="KJ34" s="340"/>
      <c r="KK34" s="340"/>
      <c r="KL34" s="340"/>
      <c r="KM34" s="340"/>
      <c r="KN34" s="340"/>
      <c r="KO34" s="340"/>
      <c r="KP34" s="340"/>
      <c r="KQ34" s="340"/>
      <c r="KR34" s="340"/>
      <c r="KS34" s="340"/>
      <c r="KT34" s="340"/>
      <c r="KU34" s="340"/>
      <c r="KV34" s="340"/>
      <c r="KW34" s="340"/>
      <c r="KX34" s="340"/>
      <c r="KY34" s="340"/>
      <c r="KZ34" s="340"/>
      <c r="LA34" s="340"/>
      <c r="LB34" s="340"/>
      <c r="LC34" s="340"/>
      <c r="LD34" s="340"/>
      <c r="LE34" s="340"/>
      <c r="LF34" s="340"/>
      <c r="LG34" s="340"/>
      <c r="LH34" s="340"/>
      <c r="LI34" s="340"/>
      <c r="LJ34" s="340"/>
      <c r="LK34" s="340"/>
      <c r="LL34" s="340"/>
      <c r="LM34" s="340"/>
      <c r="LN34" s="340"/>
      <c r="LO34" s="340"/>
      <c r="LP34" s="340"/>
      <c r="LQ34" s="340"/>
      <c r="LR34" s="340"/>
      <c r="LS34" s="340"/>
      <c r="LT34" s="340"/>
      <c r="LU34" s="340"/>
      <c r="LV34" s="340"/>
      <c r="LW34" s="340"/>
      <c r="LX34" s="340"/>
      <c r="LY34" s="340"/>
      <c r="LZ34" s="340"/>
      <c r="MA34" s="340"/>
      <c r="MB34" s="340"/>
      <c r="MC34" s="340"/>
      <c r="MD34" s="340"/>
      <c r="ME34" s="340"/>
      <c r="MF34" s="340"/>
      <c r="MG34" s="340"/>
      <c r="MH34" s="340"/>
      <c r="MI34" s="340"/>
      <c r="MJ34" s="340"/>
      <c r="MK34" s="340"/>
      <c r="ML34" s="340"/>
      <c r="MM34" s="340"/>
      <c r="MN34" s="340"/>
      <c r="MO34" s="340"/>
      <c r="MP34" s="340"/>
      <c r="MQ34" s="340"/>
      <c r="MR34" s="340"/>
      <c r="MS34" s="340"/>
      <c r="MT34" s="340"/>
      <c r="MU34" s="340"/>
      <c r="MV34" s="340"/>
      <c r="MW34" s="340"/>
      <c r="MX34" s="340"/>
      <c r="MY34" s="340"/>
      <c r="MZ34" s="340"/>
      <c r="NA34" s="340"/>
      <c r="NB34" s="340"/>
      <c r="NC34" s="340"/>
      <c r="ND34" s="340"/>
      <c r="NE34" s="340"/>
      <c r="NF34" s="340"/>
      <c r="NG34" s="340"/>
      <c r="NH34" s="340"/>
      <c r="NI34" s="340"/>
      <c r="NJ34" s="340"/>
      <c r="NK34" s="340"/>
      <c r="NL34" s="340"/>
      <c r="NM34" s="340"/>
      <c r="NN34" s="340"/>
      <c r="NO34" s="340"/>
      <c r="NP34" s="340"/>
      <c r="NQ34" s="340"/>
      <c r="NR34" s="340"/>
      <c r="NS34" s="340"/>
      <c r="NT34" s="340"/>
      <c r="NU34" s="340"/>
      <c r="NV34" s="340"/>
      <c r="NW34" s="340"/>
      <c r="NX34" s="340"/>
      <c r="NY34" s="340"/>
      <c r="NZ34" s="340"/>
      <c r="OA34" s="340"/>
      <c r="OB34" s="340"/>
      <c r="OC34" s="340"/>
      <c r="OD34" s="340"/>
      <c r="OE34" s="340"/>
      <c r="OF34" s="340"/>
      <c r="OG34" s="340"/>
      <c r="OH34" s="340"/>
      <c r="OI34" s="340"/>
      <c r="OJ34" s="340"/>
      <c r="OK34" s="340"/>
      <c r="OL34" s="340"/>
      <c r="OM34" s="340"/>
      <c r="ON34" s="340"/>
      <c r="OO34" s="340"/>
      <c r="OP34" s="340"/>
      <c r="OQ34" s="340"/>
      <c r="OR34" s="340"/>
      <c r="OS34" s="340"/>
      <c r="OT34" s="340"/>
      <c r="OU34" s="340"/>
      <c r="OV34" s="340"/>
      <c r="OW34" s="340"/>
      <c r="OX34" s="340"/>
      <c r="OY34" s="340"/>
      <c r="OZ34" s="340"/>
      <c r="PA34" s="340"/>
      <c r="PB34" s="340"/>
      <c r="PC34" s="340"/>
      <c r="PD34" s="340"/>
      <c r="PE34" s="340"/>
      <c r="PF34" s="340"/>
      <c r="PG34" s="340"/>
      <c r="PH34" s="340"/>
      <c r="PI34" s="340"/>
      <c r="PJ34" s="340"/>
      <c r="PK34" s="340"/>
      <c r="PL34" s="340"/>
      <c r="PM34" s="340"/>
      <c r="PN34" s="340"/>
      <c r="PO34" s="340"/>
      <c r="PP34" s="340"/>
      <c r="PQ34" s="340"/>
      <c r="PR34" s="340"/>
      <c r="PS34" s="340"/>
      <c r="PT34" s="340"/>
      <c r="PU34" s="340"/>
      <c r="PV34" s="340"/>
      <c r="PW34" s="340"/>
      <c r="PX34" s="340"/>
      <c r="PY34" s="340"/>
      <c r="PZ34" s="340"/>
      <c r="QA34" s="340"/>
      <c r="QB34" s="340"/>
      <c r="QC34" s="340"/>
      <c r="QD34" s="340"/>
      <c r="QE34" s="340"/>
      <c r="QF34" s="340"/>
      <c r="QG34" s="340"/>
      <c r="QH34" s="340"/>
      <c r="QI34" s="340"/>
      <c r="QJ34" s="340"/>
      <c r="QK34" s="340"/>
      <c r="QL34" s="340"/>
      <c r="QM34" s="340"/>
      <c r="QN34" s="340"/>
      <c r="QO34" s="340"/>
      <c r="QP34" s="340"/>
      <c r="QQ34" s="340"/>
      <c r="QR34" s="340"/>
      <c r="QS34" s="340"/>
      <c r="QT34" s="340"/>
      <c r="QU34" s="340"/>
      <c r="QV34" s="340"/>
      <c r="QW34" s="340"/>
      <c r="QX34" s="340"/>
      <c r="QY34" s="340"/>
      <c r="QZ34" s="340"/>
      <c r="RA34" s="340"/>
      <c r="RB34" s="340"/>
      <c r="RC34" s="340"/>
      <c r="RD34" s="340"/>
      <c r="RE34" s="340"/>
      <c r="RF34" s="340"/>
      <c r="RG34" s="340"/>
      <c r="RH34" s="340"/>
      <c r="RI34" s="340"/>
      <c r="RJ34" s="340"/>
      <c r="RK34" s="340"/>
      <c r="RL34" s="340"/>
      <c r="RM34" s="340"/>
      <c r="RN34" s="340"/>
      <c r="RO34" s="340"/>
      <c r="RP34" s="340"/>
      <c r="RQ34" s="340"/>
      <c r="RR34" s="340"/>
      <c r="RS34" s="340"/>
      <c r="RT34" s="340"/>
      <c r="RU34" s="340"/>
      <c r="RV34" s="340"/>
      <c r="RW34" s="340"/>
      <c r="RX34" s="340"/>
      <c r="RY34" s="340"/>
      <c r="RZ34" s="340"/>
      <c r="SA34" s="340"/>
      <c r="SB34" s="340"/>
      <c r="SC34" s="340"/>
      <c r="SD34" s="340"/>
      <c r="SE34" s="340"/>
      <c r="SF34" s="340"/>
      <c r="SG34" s="340"/>
      <c r="SH34" s="340"/>
      <c r="SI34" s="340"/>
      <c r="SJ34" s="340"/>
      <c r="SK34" s="340"/>
      <c r="SL34" s="340"/>
      <c r="SM34" s="340"/>
      <c r="SN34" s="340"/>
      <c r="SO34" s="340"/>
      <c r="SP34" s="340"/>
      <c r="SQ34" s="340"/>
      <c r="SR34" s="340"/>
      <c r="SS34" s="340"/>
      <c r="ST34" s="340"/>
      <c r="SU34" s="340"/>
      <c r="SV34" s="340"/>
      <c r="SW34" s="340"/>
      <c r="SX34" s="340"/>
      <c r="SY34" s="340"/>
      <c r="SZ34" s="340"/>
      <c r="TA34" s="340"/>
      <c r="TB34" s="340"/>
      <c r="TC34" s="340"/>
      <c r="TD34" s="340"/>
      <c r="TE34" s="340"/>
      <c r="TF34" s="340"/>
      <c r="TG34" s="340"/>
      <c r="TH34" s="340"/>
      <c r="TI34" s="340"/>
      <c r="TJ34" s="340"/>
      <c r="TK34" s="340"/>
      <c r="TL34" s="340"/>
      <c r="TM34" s="340"/>
      <c r="TN34" s="340"/>
      <c r="TO34" s="340"/>
      <c r="TP34" s="340"/>
      <c r="TQ34" s="340"/>
      <c r="TR34" s="340"/>
      <c r="TS34" s="340"/>
      <c r="TT34" s="340"/>
      <c r="TU34" s="340"/>
      <c r="TV34" s="340"/>
      <c r="TW34" s="340"/>
      <c r="TX34" s="340"/>
      <c r="TY34" s="340"/>
      <c r="TZ34" s="340"/>
      <c r="UA34" s="340"/>
      <c r="UB34" s="340"/>
      <c r="UC34" s="340"/>
      <c r="UD34" s="340"/>
      <c r="UE34" s="340"/>
      <c r="UF34" s="340"/>
      <c r="UG34" s="340"/>
      <c r="UH34" s="340"/>
      <c r="UI34" s="340"/>
      <c r="UJ34" s="340"/>
      <c r="UK34" s="340"/>
      <c r="UL34" s="340"/>
      <c r="UM34" s="340"/>
      <c r="UN34" s="340"/>
      <c r="UO34" s="340"/>
      <c r="UP34" s="340"/>
      <c r="UQ34" s="340"/>
      <c r="UR34" s="340"/>
      <c r="US34" s="340"/>
      <c r="UT34" s="340"/>
      <c r="UU34" s="340"/>
      <c r="UV34" s="340"/>
      <c r="UW34" s="340"/>
      <c r="UX34" s="340"/>
      <c r="UY34" s="340"/>
      <c r="UZ34" s="340"/>
      <c r="VA34" s="340"/>
      <c r="VB34" s="340"/>
      <c r="VC34" s="340"/>
      <c r="VD34" s="340"/>
      <c r="VE34" s="340"/>
      <c r="VF34" s="340"/>
      <c r="VG34" s="340"/>
      <c r="VH34" s="340"/>
      <c r="VI34" s="340"/>
      <c r="VJ34" s="340"/>
      <c r="VK34" s="340"/>
      <c r="VL34" s="340"/>
      <c r="VM34" s="340"/>
      <c r="VN34" s="340"/>
      <c r="VO34" s="340"/>
      <c r="VP34" s="340"/>
      <c r="VQ34" s="340"/>
      <c r="VR34" s="340"/>
      <c r="VS34" s="340"/>
      <c r="VT34" s="340"/>
      <c r="VU34" s="340"/>
      <c r="VV34" s="340"/>
      <c r="VW34" s="340"/>
      <c r="VX34" s="340"/>
      <c r="VY34" s="340"/>
      <c r="VZ34" s="340"/>
      <c r="WA34" s="340"/>
      <c r="WB34" s="340"/>
      <c r="WC34" s="340"/>
      <c r="WD34" s="340"/>
      <c r="WE34" s="340"/>
      <c r="WF34" s="340"/>
      <c r="WG34" s="340"/>
      <c r="WH34" s="340"/>
      <c r="WI34" s="340"/>
      <c r="WJ34" s="340"/>
      <c r="WK34" s="340"/>
      <c r="WL34" s="340"/>
      <c r="WM34" s="340"/>
      <c r="WN34" s="340"/>
      <c r="WO34" s="340"/>
      <c r="WP34" s="340"/>
      <c r="WQ34" s="340"/>
      <c r="WR34" s="340"/>
      <c r="WS34" s="340"/>
      <c r="WT34" s="340"/>
      <c r="WU34" s="340"/>
      <c r="WV34" s="340"/>
      <c r="WW34" s="340"/>
      <c r="WX34" s="340"/>
      <c r="WY34" s="340"/>
      <c r="WZ34" s="340"/>
      <c r="XA34" s="340"/>
      <c r="XB34" s="340"/>
      <c r="XC34" s="340"/>
      <c r="XD34" s="340"/>
      <c r="XE34" s="340"/>
      <c r="XF34" s="340"/>
      <c r="XG34" s="340"/>
      <c r="XH34" s="340"/>
      <c r="XI34" s="340"/>
      <c r="XJ34" s="340"/>
      <c r="XK34" s="340"/>
      <c r="XL34" s="340"/>
      <c r="XM34" s="340"/>
      <c r="XN34" s="340"/>
      <c r="XO34" s="340"/>
      <c r="XP34" s="340"/>
      <c r="XQ34" s="340"/>
      <c r="XR34" s="340"/>
      <c r="XS34" s="340"/>
      <c r="XT34" s="340"/>
      <c r="XU34" s="340"/>
      <c r="XV34" s="340"/>
      <c r="XW34" s="340"/>
      <c r="XX34" s="340"/>
      <c r="XY34" s="340"/>
      <c r="XZ34" s="340"/>
      <c r="YA34" s="340"/>
      <c r="YB34" s="340"/>
      <c r="YC34" s="340"/>
      <c r="YD34" s="340"/>
      <c r="YE34" s="340"/>
      <c r="YF34" s="340"/>
      <c r="YG34" s="340"/>
      <c r="YH34" s="340"/>
      <c r="YI34" s="340"/>
      <c r="YJ34" s="340"/>
      <c r="YK34" s="340"/>
      <c r="YL34" s="340"/>
      <c r="YM34" s="340"/>
      <c r="YN34" s="340"/>
      <c r="YO34" s="340"/>
      <c r="YP34" s="340"/>
      <c r="YQ34" s="340"/>
      <c r="YR34" s="340"/>
      <c r="YS34" s="340"/>
      <c r="YT34" s="340"/>
      <c r="YU34" s="340"/>
      <c r="YV34" s="340"/>
      <c r="YW34" s="340"/>
      <c r="YX34" s="340"/>
      <c r="YY34" s="340"/>
      <c r="YZ34" s="340"/>
      <c r="ZA34" s="340"/>
      <c r="ZB34" s="340"/>
      <c r="ZC34" s="340"/>
      <c r="ZD34" s="340"/>
      <c r="ZE34" s="340"/>
      <c r="ZF34" s="340"/>
      <c r="ZG34" s="340"/>
      <c r="ZH34" s="340"/>
      <c r="ZI34" s="340"/>
      <c r="ZJ34" s="340"/>
      <c r="ZK34" s="340"/>
      <c r="ZL34" s="340"/>
      <c r="ZM34" s="340"/>
      <c r="ZN34" s="340"/>
      <c r="ZO34" s="340"/>
      <c r="ZP34" s="340"/>
      <c r="ZQ34" s="340"/>
      <c r="ZR34" s="340"/>
      <c r="ZS34" s="340"/>
      <c r="ZT34" s="340"/>
      <c r="ZU34" s="340"/>
      <c r="ZV34" s="340"/>
      <c r="ZW34" s="340"/>
      <c r="ZX34" s="340"/>
      <c r="ZY34" s="340"/>
      <c r="ZZ34" s="340"/>
      <c r="AAA34" s="340"/>
      <c r="AAB34" s="340"/>
      <c r="AAC34" s="340"/>
      <c r="AAD34" s="340"/>
      <c r="AAE34" s="340"/>
      <c r="AAF34" s="340"/>
      <c r="AAG34" s="340"/>
      <c r="AAH34" s="340"/>
      <c r="AAI34" s="340"/>
      <c r="AAJ34" s="340"/>
      <c r="AAK34" s="340"/>
      <c r="AAL34" s="340"/>
      <c r="AAM34" s="340"/>
      <c r="AAN34" s="340"/>
      <c r="AAO34" s="340"/>
      <c r="AAP34" s="340"/>
      <c r="AAQ34" s="340"/>
      <c r="AAR34" s="340"/>
      <c r="AAS34" s="340"/>
      <c r="AAT34" s="340"/>
      <c r="AAU34" s="340"/>
      <c r="AAV34" s="340"/>
      <c r="AAW34" s="340"/>
      <c r="AAX34" s="340"/>
      <c r="AAY34" s="340"/>
      <c r="AAZ34" s="340"/>
      <c r="ABA34" s="340"/>
      <c r="ABB34" s="340"/>
      <c r="ABC34" s="340"/>
      <c r="ABD34" s="340"/>
      <c r="ABE34" s="340"/>
      <c r="ABF34" s="340"/>
      <c r="ABG34" s="340"/>
      <c r="ABH34" s="340"/>
      <c r="ABI34" s="340"/>
      <c r="ABJ34" s="340"/>
      <c r="ABK34" s="340"/>
      <c r="ABL34" s="340"/>
      <c r="ABM34" s="340"/>
      <c r="ABN34" s="340"/>
      <c r="ABO34" s="340"/>
      <c r="ABP34" s="340"/>
      <c r="ABQ34" s="340"/>
      <c r="ABR34" s="340"/>
      <c r="ABS34" s="340"/>
      <c r="ABT34" s="340"/>
      <c r="ABU34" s="340"/>
      <c r="ABV34" s="340"/>
      <c r="ABW34" s="340"/>
      <c r="ABX34" s="340"/>
      <c r="ABY34" s="340"/>
      <c r="ABZ34" s="340"/>
      <c r="ACA34" s="340"/>
      <c r="ACB34" s="340"/>
      <c r="ACC34" s="340"/>
      <c r="ACD34" s="340"/>
      <c r="ACE34" s="340"/>
      <c r="ACF34" s="340"/>
      <c r="ACG34" s="340"/>
      <c r="ACH34" s="340"/>
      <c r="ACI34" s="340"/>
      <c r="ACJ34" s="340"/>
      <c r="ACK34" s="340"/>
      <c r="ACL34" s="340"/>
      <c r="ACM34" s="340"/>
      <c r="ACN34" s="340"/>
      <c r="ACO34" s="340"/>
      <c r="ACP34" s="340"/>
      <c r="ACQ34" s="340"/>
      <c r="ACR34" s="340"/>
      <c r="ACS34" s="340"/>
      <c r="ACT34" s="340"/>
      <c r="ACU34" s="340"/>
      <c r="ACV34" s="340"/>
      <c r="ACW34" s="340"/>
      <c r="ACX34" s="340"/>
      <c r="ACY34" s="340"/>
      <c r="ACZ34" s="340"/>
      <c r="ADA34" s="340"/>
      <c r="ADB34" s="340"/>
      <c r="ADC34" s="340"/>
      <c r="ADD34" s="340"/>
      <c r="ADE34" s="340"/>
      <c r="ADF34" s="340"/>
      <c r="ADG34" s="340"/>
      <c r="ADH34" s="340"/>
      <c r="ADI34" s="340"/>
      <c r="ADJ34" s="340"/>
      <c r="ADK34" s="340"/>
      <c r="ADL34" s="340"/>
      <c r="ADM34" s="340"/>
      <c r="ADN34" s="340"/>
      <c r="ADO34" s="340"/>
      <c r="ADP34" s="340"/>
      <c r="ADQ34" s="340"/>
      <c r="ADR34" s="340"/>
      <c r="ADS34" s="340"/>
      <c r="ADT34" s="340"/>
      <c r="ADU34" s="340"/>
      <c r="ADV34" s="340"/>
      <c r="ADW34" s="340"/>
      <c r="ADX34" s="340"/>
      <c r="ADY34" s="340"/>
      <c r="ADZ34" s="340"/>
      <c r="AEA34" s="340"/>
      <c r="AEB34" s="340"/>
      <c r="AEC34" s="340"/>
      <c r="AED34" s="340"/>
      <c r="AEE34" s="340"/>
      <c r="AEF34" s="340"/>
      <c r="AEG34" s="340"/>
      <c r="AEH34" s="340"/>
      <c r="AEI34" s="340"/>
      <c r="AEJ34" s="340"/>
      <c r="AEK34" s="340"/>
      <c r="AEL34" s="340"/>
      <c r="AEM34" s="340"/>
      <c r="AEN34" s="340"/>
      <c r="AEO34" s="340"/>
      <c r="AEP34" s="340"/>
      <c r="AEQ34" s="340"/>
      <c r="AER34" s="340"/>
      <c r="AES34" s="340"/>
      <c r="AET34" s="340"/>
      <c r="AEU34" s="340"/>
      <c r="AEV34" s="340"/>
      <c r="AEW34" s="340"/>
      <c r="AEX34" s="340"/>
      <c r="AEY34" s="340"/>
      <c r="AEZ34" s="340"/>
      <c r="AFA34" s="340"/>
      <c r="AFB34" s="340"/>
      <c r="AFC34" s="340"/>
      <c r="AFD34" s="340"/>
      <c r="AFE34" s="340"/>
      <c r="AFF34" s="340"/>
      <c r="AFG34" s="340"/>
      <c r="AFH34" s="340"/>
      <c r="AFI34" s="340"/>
      <c r="AFJ34" s="340"/>
      <c r="AFK34" s="340"/>
      <c r="AFL34" s="340"/>
      <c r="AFM34" s="340"/>
      <c r="AFN34" s="340"/>
      <c r="AFO34" s="340"/>
      <c r="AFP34" s="340"/>
      <c r="AFQ34" s="340"/>
      <c r="AFR34" s="340"/>
      <c r="AFS34" s="340"/>
      <c r="AFT34" s="340"/>
      <c r="AFU34" s="340"/>
      <c r="AFV34" s="340"/>
      <c r="AFW34" s="340"/>
      <c r="AFX34" s="340"/>
      <c r="AFY34" s="340"/>
      <c r="AFZ34" s="340"/>
      <c r="AGA34" s="340"/>
      <c r="AGB34" s="340"/>
      <c r="AGC34" s="340"/>
      <c r="AGD34" s="340"/>
      <c r="AGE34" s="340"/>
      <c r="AGF34" s="340"/>
      <c r="AGG34" s="340"/>
      <c r="AGH34" s="340"/>
      <c r="AGI34" s="340"/>
      <c r="AGJ34" s="340"/>
      <c r="AGK34" s="340"/>
      <c r="AGL34" s="340"/>
      <c r="AGM34" s="340"/>
      <c r="AGN34" s="340"/>
      <c r="AGO34" s="340"/>
      <c r="AGP34" s="340"/>
      <c r="AGQ34" s="340"/>
      <c r="AGR34" s="340"/>
      <c r="AGS34" s="340"/>
      <c r="AGT34" s="340"/>
      <c r="AGU34" s="340"/>
      <c r="AGV34" s="340"/>
      <c r="AGW34" s="340"/>
      <c r="AGX34" s="340"/>
      <c r="AGY34" s="340"/>
      <c r="AGZ34" s="340"/>
      <c r="AHA34" s="340"/>
      <c r="AHB34" s="340"/>
      <c r="AHC34" s="340"/>
      <c r="AHD34" s="340"/>
      <c r="AHE34" s="340"/>
      <c r="AHF34" s="340"/>
      <c r="AHG34" s="340"/>
      <c r="AHH34" s="340"/>
      <c r="AHI34" s="340"/>
      <c r="AHJ34" s="340"/>
      <c r="AHK34" s="340"/>
      <c r="AHL34" s="340"/>
      <c r="AHM34" s="340"/>
      <c r="AHN34" s="340"/>
      <c r="AHO34" s="340"/>
      <c r="AHP34" s="340"/>
      <c r="AHQ34" s="340"/>
      <c r="AHR34" s="340"/>
      <c r="AHS34" s="340"/>
      <c r="AHT34" s="340"/>
      <c r="AHU34" s="340"/>
      <c r="AHV34" s="340"/>
      <c r="AHW34" s="340"/>
      <c r="AHX34" s="340"/>
      <c r="AHY34" s="340"/>
      <c r="AHZ34" s="340"/>
      <c r="AIA34" s="340"/>
      <c r="AIB34" s="340"/>
      <c r="AIC34" s="340"/>
      <c r="AID34" s="340"/>
      <c r="AIE34" s="340"/>
      <c r="AIF34" s="340"/>
      <c r="AIG34" s="340"/>
      <c r="AIH34" s="340"/>
      <c r="AII34" s="340"/>
      <c r="AIJ34" s="340"/>
      <c r="AIK34" s="340"/>
      <c r="AIL34" s="340"/>
      <c r="AIM34" s="340"/>
      <c r="AIN34" s="340"/>
      <c r="AIO34" s="340"/>
      <c r="AIP34" s="340"/>
      <c r="AIQ34" s="340"/>
      <c r="AIR34" s="340"/>
      <c r="AIS34" s="340"/>
      <c r="AIT34" s="340"/>
      <c r="AIU34" s="340"/>
      <c r="AIV34" s="340"/>
      <c r="AIW34" s="340"/>
      <c r="AIX34" s="340"/>
      <c r="AIY34" s="340"/>
      <c r="AIZ34" s="340"/>
      <c r="AJA34" s="340"/>
      <c r="AJB34" s="340"/>
      <c r="AJC34" s="340"/>
      <c r="AJD34" s="340"/>
      <c r="AJE34" s="340"/>
      <c r="AJF34" s="340"/>
      <c r="AJG34" s="340"/>
      <c r="AJH34" s="340"/>
      <c r="AJI34" s="340"/>
      <c r="AJJ34" s="340"/>
      <c r="AJK34" s="340"/>
      <c r="AJL34" s="340"/>
      <c r="AJM34" s="340"/>
      <c r="AJN34" s="340"/>
      <c r="AJO34" s="340"/>
      <c r="AJP34" s="340"/>
      <c r="AJQ34" s="340"/>
      <c r="AJR34" s="340"/>
      <c r="AJS34" s="340"/>
      <c r="AJT34" s="340"/>
      <c r="AJU34" s="340"/>
      <c r="AJV34" s="340"/>
      <c r="AJW34" s="340"/>
      <c r="AJX34" s="340"/>
      <c r="AJY34" s="340"/>
      <c r="AJZ34" s="340"/>
      <c r="AKA34" s="340"/>
      <c r="AKB34" s="340"/>
      <c r="AKC34" s="340"/>
      <c r="AKD34" s="340"/>
      <c r="AKE34" s="340"/>
      <c r="AKF34" s="340"/>
      <c r="AKG34" s="340"/>
      <c r="AKH34" s="340"/>
      <c r="AKI34" s="340"/>
      <c r="AKJ34" s="340"/>
      <c r="AKK34" s="340"/>
      <c r="AKL34" s="340"/>
      <c r="AKM34" s="340"/>
      <c r="AKN34" s="340"/>
      <c r="AKO34" s="340"/>
      <c r="AKP34" s="340"/>
      <c r="AKQ34" s="340"/>
      <c r="AKR34" s="340"/>
      <c r="AKS34" s="340"/>
      <c r="AKT34" s="340"/>
      <c r="AKU34" s="340"/>
      <c r="AKV34" s="340"/>
      <c r="AKW34" s="340"/>
      <c r="AKX34" s="340"/>
      <c r="AKY34" s="340"/>
      <c r="AKZ34" s="340"/>
      <c r="ALA34" s="340"/>
      <c r="ALB34" s="340"/>
      <c r="ALC34" s="340"/>
      <c r="ALD34" s="340"/>
      <c r="ALE34" s="340"/>
      <c r="ALF34" s="340"/>
      <c r="ALG34" s="340"/>
      <c r="ALH34" s="340"/>
      <c r="ALI34" s="340"/>
      <c r="ALJ34" s="340"/>
      <c r="ALK34" s="340"/>
      <c r="ALL34" s="340"/>
      <c r="ALM34" s="340"/>
      <c r="ALN34" s="340"/>
      <c r="ALO34" s="340"/>
      <c r="ALP34" s="340"/>
      <c r="ALQ34" s="340"/>
      <c r="ALR34" s="340"/>
      <c r="ALS34" s="340"/>
      <c r="ALT34" s="340"/>
      <c r="ALU34" s="340"/>
      <c r="ALV34" s="340"/>
      <c r="ALW34" s="340"/>
      <c r="ALX34" s="340"/>
      <c r="ALY34" s="340"/>
      <c r="ALZ34" s="340"/>
      <c r="AMA34" s="340"/>
      <c r="AMB34" s="340"/>
      <c r="AMC34" s="340"/>
      <c r="AMD34" s="340"/>
      <c r="AME34" s="340"/>
      <c r="AMF34" s="340"/>
      <c r="AMG34" s="340"/>
      <c r="AMH34" s="340"/>
      <c r="AMI34" s="340"/>
      <c r="AMJ34" s="340"/>
      <c r="AMK34" s="340"/>
      <c r="AML34" s="340"/>
      <c r="AMM34" s="340"/>
      <c r="AMN34" s="340"/>
      <c r="AMO34" s="340"/>
      <c r="AMP34" s="340"/>
      <c r="AMQ34" s="340"/>
      <c r="AMR34" s="340"/>
      <c r="AMS34" s="340"/>
      <c r="AMT34" s="340"/>
      <c r="AMU34" s="340"/>
      <c r="AMV34" s="340"/>
      <c r="AMW34" s="340"/>
      <c r="AMX34" s="340"/>
      <c r="AMY34" s="340"/>
      <c r="AMZ34" s="340"/>
      <c r="ANA34" s="340"/>
      <c r="ANB34" s="340"/>
      <c r="ANC34" s="340"/>
      <c r="AND34" s="340"/>
      <c r="ANE34" s="340"/>
      <c r="ANF34" s="340"/>
      <c r="ANG34" s="340"/>
      <c r="ANH34" s="340"/>
      <c r="ANI34" s="340"/>
      <c r="ANJ34" s="340"/>
      <c r="ANK34" s="340"/>
      <c r="ANL34" s="340"/>
      <c r="ANM34" s="340"/>
      <c r="ANN34" s="340"/>
      <c r="ANO34" s="340"/>
      <c r="ANP34" s="340"/>
      <c r="ANQ34" s="340"/>
      <c r="ANR34" s="340"/>
      <c r="ANS34" s="340"/>
      <c r="ANT34" s="340"/>
      <c r="ANU34" s="340"/>
      <c r="ANV34" s="340"/>
      <c r="ANW34" s="340"/>
      <c r="ANX34" s="340"/>
      <c r="ANY34" s="340"/>
      <c r="ANZ34" s="340"/>
      <c r="AOA34" s="340"/>
      <c r="AOB34" s="340"/>
      <c r="AOC34" s="340"/>
      <c r="AOD34" s="340"/>
      <c r="AOE34" s="340"/>
      <c r="AOF34" s="340"/>
      <c r="AOG34" s="340"/>
      <c r="AOH34" s="340"/>
      <c r="AOI34" s="340"/>
      <c r="AOJ34" s="340"/>
      <c r="AOK34" s="340"/>
      <c r="AOL34" s="340"/>
      <c r="AOM34" s="340"/>
      <c r="AON34" s="340"/>
      <c r="AOO34" s="340"/>
      <c r="AOP34" s="340"/>
      <c r="AOQ34" s="340"/>
      <c r="AOR34" s="340"/>
      <c r="AOS34" s="340"/>
      <c r="AOT34" s="340"/>
      <c r="AOU34" s="340"/>
      <c r="AOV34" s="340"/>
      <c r="AOW34" s="340"/>
      <c r="AOX34" s="340"/>
      <c r="AOY34" s="340"/>
      <c r="AOZ34" s="340"/>
      <c r="APA34" s="340"/>
      <c r="APB34" s="340"/>
      <c r="APC34" s="340"/>
      <c r="APD34" s="340"/>
      <c r="APE34" s="340"/>
      <c r="APF34" s="340"/>
      <c r="APG34" s="340"/>
      <c r="APH34" s="340"/>
      <c r="API34" s="340"/>
      <c r="APJ34" s="340"/>
      <c r="APK34" s="340"/>
      <c r="APL34" s="340"/>
      <c r="APM34" s="340"/>
      <c r="APN34" s="340"/>
      <c r="APO34" s="340"/>
      <c r="APP34" s="340"/>
      <c r="APQ34" s="340"/>
      <c r="APR34" s="340"/>
      <c r="APS34" s="340"/>
      <c r="APT34" s="340"/>
      <c r="APU34" s="340"/>
      <c r="APV34" s="340"/>
      <c r="APW34" s="340"/>
      <c r="APX34" s="340"/>
      <c r="APY34" s="340"/>
      <c r="APZ34" s="340"/>
      <c r="AQA34" s="340"/>
      <c r="AQB34" s="340"/>
      <c r="AQC34" s="340"/>
      <c r="AQD34" s="340"/>
      <c r="AQE34" s="340"/>
      <c r="AQF34" s="340"/>
      <c r="AQG34" s="340"/>
      <c r="AQH34" s="340"/>
      <c r="AQI34" s="340"/>
      <c r="AQJ34" s="340"/>
      <c r="AQK34" s="340"/>
      <c r="AQL34" s="340"/>
      <c r="AQM34" s="340"/>
      <c r="AQN34" s="340"/>
      <c r="AQO34" s="340"/>
      <c r="AQP34" s="340"/>
      <c r="AQQ34" s="340"/>
      <c r="AQR34" s="340"/>
      <c r="AQS34" s="340"/>
      <c r="AQT34" s="340"/>
      <c r="AQU34" s="340"/>
      <c r="AQV34" s="340"/>
      <c r="AQW34" s="340"/>
      <c r="AQX34" s="340"/>
      <c r="AQY34" s="340"/>
      <c r="AQZ34" s="340"/>
      <c r="ARA34" s="340"/>
      <c r="ARB34" s="340"/>
      <c r="ARC34" s="340"/>
      <c r="ARD34" s="340"/>
      <c r="ARE34" s="340"/>
      <c r="ARF34" s="340"/>
      <c r="ARG34" s="340"/>
      <c r="ARH34" s="340"/>
      <c r="ARI34" s="340"/>
      <c r="ARJ34" s="340"/>
      <c r="ARK34" s="340"/>
      <c r="ARL34" s="340"/>
      <c r="ARM34" s="340"/>
      <c r="ARN34" s="340"/>
      <c r="ARO34" s="340"/>
      <c r="ARP34" s="340"/>
      <c r="ARQ34" s="340"/>
      <c r="ARR34" s="340"/>
      <c r="ARS34" s="340"/>
      <c r="ART34" s="340"/>
      <c r="ARU34" s="340"/>
      <c r="ARV34" s="340"/>
      <c r="ARW34" s="340"/>
      <c r="ARX34" s="340"/>
      <c r="ARY34" s="340"/>
      <c r="ARZ34" s="340"/>
      <c r="ASA34" s="340"/>
      <c r="ASB34" s="340"/>
      <c r="ASC34" s="340"/>
      <c r="ASD34" s="340"/>
      <c r="ASE34" s="340"/>
      <c r="ASF34" s="340"/>
      <c r="ASG34" s="340"/>
      <c r="ASH34" s="340"/>
      <c r="ASI34" s="340"/>
      <c r="ASJ34" s="340"/>
      <c r="ASK34" s="340"/>
      <c r="ASL34" s="340"/>
      <c r="ASM34" s="340"/>
      <c r="ASN34" s="340"/>
      <c r="ASO34" s="340"/>
      <c r="ASP34" s="340"/>
      <c r="ASQ34" s="340"/>
      <c r="ASR34" s="340"/>
      <c r="ASS34" s="340"/>
      <c r="AST34" s="340"/>
      <c r="ASU34" s="340"/>
      <c r="ASV34" s="340"/>
      <c r="ASW34" s="340"/>
      <c r="ASX34" s="340"/>
      <c r="ASY34" s="340"/>
      <c r="ASZ34" s="340"/>
      <c r="ATA34" s="340"/>
      <c r="ATB34" s="340"/>
      <c r="ATC34" s="340"/>
      <c r="ATD34" s="340"/>
      <c r="ATE34" s="340"/>
      <c r="ATF34" s="340"/>
      <c r="ATG34" s="340"/>
      <c r="ATH34" s="340"/>
      <c r="ATI34" s="340"/>
      <c r="ATJ34" s="340"/>
      <c r="ATK34" s="340"/>
      <c r="ATL34" s="340"/>
      <c r="ATM34" s="340"/>
      <c r="ATN34" s="340"/>
      <c r="ATO34" s="340"/>
      <c r="ATP34" s="340"/>
      <c r="ATQ34" s="340"/>
      <c r="ATR34" s="340"/>
      <c r="ATS34" s="340"/>
      <c r="ATT34" s="340"/>
      <c r="ATU34" s="340"/>
      <c r="ATV34" s="340"/>
      <c r="ATW34" s="340"/>
      <c r="ATX34" s="340"/>
      <c r="ATY34" s="340"/>
      <c r="ATZ34" s="340"/>
      <c r="AUA34" s="340"/>
      <c r="AUB34" s="340"/>
      <c r="AUC34" s="340"/>
      <c r="AUD34" s="340"/>
      <c r="AUE34" s="340"/>
      <c r="AUF34" s="340"/>
      <c r="AUG34" s="340"/>
      <c r="AUH34" s="340"/>
      <c r="AUI34" s="340"/>
      <c r="AUJ34" s="340"/>
      <c r="AUK34" s="340"/>
      <c r="AUL34" s="340"/>
      <c r="AUM34" s="340"/>
      <c r="AUN34" s="340"/>
      <c r="AUO34" s="340"/>
      <c r="AUP34" s="340"/>
      <c r="AUQ34" s="340"/>
      <c r="AUR34" s="340"/>
      <c r="AUS34" s="340"/>
      <c r="AUT34" s="340"/>
      <c r="AUU34" s="340"/>
      <c r="AUV34" s="340"/>
      <c r="AUW34" s="340"/>
      <c r="AUX34" s="340"/>
      <c r="AUY34" s="340"/>
      <c r="AUZ34" s="340"/>
      <c r="AVA34" s="340"/>
      <c r="AVB34" s="340"/>
      <c r="AVC34" s="340"/>
      <c r="AVD34" s="340"/>
      <c r="AVE34" s="340"/>
      <c r="AVF34" s="340"/>
      <c r="AVG34" s="340"/>
      <c r="AVH34" s="340"/>
      <c r="AVI34" s="340"/>
      <c r="AVJ34" s="340"/>
      <c r="AVK34" s="340"/>
      <c r="AVL34" s="340"/>
      <c r="AVM34" s="340"/>
      <c r="AVN34" s="340"/>
      <c r="AVO34" s="340"/>
      <c r="AVP34" s="340"/>
      <c r="AVQ34" s="340"/>
      <c r="AVR34" s="340"/>
      <c r="AVS34" s="340"/>
      <c r="AVT34" s="340"/>
      <c r="AVU34" s="340"/>
      <c r="AVV34" s="340"/>
      <c r="AVW34" s="340"/>
      <c r="AVX34" s="340"/>
      <c r="AVY34" s="340"/>
      <c r="AVZ34" s="340"/>
      <c r="AWA34" s="340"/>
      <c r="AWB34" s="340"/>
      <c r="AWC34" s="340"/>
      <c r="AWD34" s="340"/>
      <c r="AWE34" s="340"/>
      <c r="AWF34" s="340"/>
      <c r="AWG34" s="340"/>
      <c r="AWH34" s="340"/>
      <c r="AWI34" s="340"/>
      <c r="AWJ34" s="340"/>
      <c r="AWK34" s="340"/>
      <c r="AWL34" s="340"/>
      <c r="AWM34" s="340"/>
      <c r="AWN34" s="340"/>
      <c r="AWO34" s="340"/>
      <c r="AWP34" s="340"/>
      <c r="AWQ34" s="340"/>
      <c r="AWR34" s="340"/>
      <c r="AWS34" s="340"/>
      <c r="AWT34" s="340"/>
      <c r="AWU34" s="340"/>
      <c r="AWV34" s="340"/>
      <c r="AWW34" s="340"/>
      <c r="AWX34" s="340"/>
      <c r="AWY34" s="340"/>
      <c r="AWZ34" s="340"/>
      <c r="AXA34" s="340"/>
      <c r="AXB34" s="340"/>
      <c r="AXC34" s="340"/>
      <c r="AXD34" s="340"/>
      <c r="AXE34" s="340"/>
      <c r="AXF34" s="340"/>
      <c r="AXG34" s="340"/>
      <c r="AXH34" s="340"/>
      <c r="AXI34" s="340"/>
      <c r="AXJ34" s="340"/>
      <c r="AXK34" s="340"/>
      <c r="AXL34" s="340"/>
      <c r="AXM34" s="340"/>
      <c r="AXN34" s="340"/>
      <c r="AXO34" s="340"/>
      <c r="AXP34" s="340"/>
      <c r="AXQ34" s="340"/>
      <c r="AXR34" s="340"/>
      <c r="AXS34" s="340"/>
      <c r="AXT34" s="340"/>
      <c r="AXU34" s="340"/>
      <c r="AXV34" s="340"/>
      <c r="AXW34" s="340"/>
      <c r="AXX34" s="340"/>
      <c r="AXY34" s="340"/>
      <c r="AXZ34" s="340"/>
      <c r="AYA34" s="340"/>
      <c r="AYB34" s="340"/>
      <c r="AYC34" s="340"/>
      <c r="AYD34" s="340"/>
      <c r="AYE34" s="340"/>
      <c r="AYF34" s="340"/>
      <c r="AYG34" s="340"/>
      <c r="AYH34" s="340"/>
      <c r="AYI34" s="340"/>
      <c r="AYJ34" s="340"/>
      <c r="AYK34" s="340"/>
      <c r="AYL34" s="340"/>
      <c r="AYM34" s="340"/>
      <c r="AYN34" s="340"/>
      <c r="AYO34" s="340"/>
      <c r="AYP34" s="340"/>
      <c r="AYQ34" s="340"/>
      <c r="AYR34" s="340"/>
      <c r="AYS34" s="340"/>
      <c r="AYT34" s="340"/>
      <c r="AYU34" s="340"/>
      <c r="AYV34" s="340"/>
      <c r="AYW34" s="340"/>
      <c r="AYX34" s="340"/>
      <c r="AYY34" s="340"/>
      <c r="AYZ34" s="340"/>
      <c r="AZA34" s="340"/>
      <c r="AZB34" s="340"/>
      <c r="AZC34" s="340"/>
      <c r="AZD34" s="340"/>
      <c r="AZE34" s="340"/>
      <c r="AZF34" s="340"/>
      <c r="AZG34" s="340"/>
      <c r="AZH34" s="340"/>
      <c r="AZI34" s="340"/>
      <c r="AZJ34" s="340"/>
      <c r="AZK34" s="340"/>
      <c r="AZL34" s="340"/>
      <c r="AZM34" s="340"/>
      <c r="AZN34" s="340"/>
      <c r="AZO34" s="340"/>
      <c r="AZP34" s="340"/>
      <c r="AZQ34" s="340"/>
      <c r="AZR34" s="340"/>
      <c r="AZS34" s="340"/>
      <c r="AZT34" s="340"/>
      <c r="AZU34" s="340"/>
      <c r="AZV34" s="340"/>
      <c r="AZW34" s="340"/>
      <c r="AZX34" s="340"/>
      <c r="AZY34" s="340"/>
      <c r="AZZ34" s="340"/>
      <c r="BAA34" s="340"/>
      <c r="BAB34" s="340"/>
      <c r="BAC34" s="340"/>
      <c r="BAD34" s="340"/>
      <c r="BAE34" s="340"/>
      <c r="BAF34" s="340"/>
      <c r="BAG34" s="340"/>
      <c r="BAH34" s="340"/>
      <c r="BAI34" s="340"/>
      <c r="BAJ34" s="340"/>
      <c r="BAK34" s="340"/>
      <c r="BAL34" s="340"/>
      <c r="BAM34" s="340"/>
      <c r="BAN34" s="340"/>
      <c r="BAO34" s="340"/>
      <c r="BAP34" s="340"/>
      <c r="BAQ34" s="340"/>
      <c r="BAR34" s="340"/>
      <c r="BAS34" s="340"/>
      <c r="BAT34" s="340"/>
      <c r="BAU34" s="340"/>
      <c r="BAV34" s="340"/>
      <c r="BAW34" s="340"/>
      <c r="BAX34" s="340"/>
      <c r="BAY34" s="340"/>
      <c r="BAZ34" s="340"/>
      <c r="BBA34" s="340"/>
      <c r="BBB34" s="340"/>
      <c r="BBC34" s="340"/>
      <c r="BBD34" s="340"/>
      <c r="BBE34" s="340"/>
      <c r="BBF34" s="340"/>
      <c r="BBG34" s="340"/>
      <c r="BBH34" s="340"/>
      <c r="BBI34" s="340"/>
      <c r="BBJ34" s="340"/>
      <c r="BBK34" s="340"/>
      <c r="BBL34" s="340"/>
      <c r="BBM34" s="340"/>
      <c r="BBN34" s="340"/>
      <c r="BBO34" s="340"/>
      <c r="BBP34" s="340"/>
      <c r="BBQ34" s="340"/>
      <c r="BBR34" s="340"/>
      <c r="BBS34" s="340"/>
      <c r="BBT34" s="340"/>
      <c r="BBU34" s="340"/>
      <c r="BBV34" s="340"/>
      <c r="BBW34" s="340"/>
      <c r="BBX34" s="340"/>
      <c r="BBY34" s="340"/>
      <c r="BBZ34" s="340"/>
      <c r="BCA34" s="340"/>
      <c r="BCB34" s="340"/>
      <c r="BCC34" s="340"/>
      <c r="BCD34" s="340"/>
      <c r="BCE34" s="340"/>
      <c r="BCF34" s="340"/>
      <c r="BCG34" s="340"/>
      <c r="BCH34" s="340"/>
      <c r="BCI34" s="340"/>
      <c r="BCJ34" s="340"/>
      <c r="BCK34" s="340"/>
      <c r="BCL34" s="340"/>
      <c r="BCM34" s="340"/>
      <c r="BCN34" s="340"/>
      <c r="BCO34" s="340"/>
      <c r="BCP34" s="340"/>
      <c r="BCQ34" s="340"/>
      <c r="BCR34" s="340"/>
      <c r="BCS34" s="340"/>
      <c r="BCT34" s="340"/>
      <c r="BCU34" s="340"/>
      <c r="BCV34" s="340"/>
      <c r="BCW34" s="340"/>
      <c r="BCX34" s="340"/>
      <c r="BCY34" s="340"/>
      <c r="BCZ34" s="340"/>
      <c r="BDA34" s="340"/>
      <c r="BDB34" s="340"/>
      <c r="BDC34" s="340"/>
      <c r="BDD34" s="340"/>
      <c r="BDE34" s="340"/>
      <c r="BDF34" s="340"/>
      <c r="BDG34" s="340"/>
      <c r="BDH34" s="340"/>
      <c r="BDI34" s="340"/>
      <c r="BDJ34" s="340"/>
      <c r="BDK34" s="340"/>
      <c r="BDL34" s="340"/>
      <c r="BDM34" s="340"/>
      <c r="BDN34" s="340"/>
      <c r="BDO34" s="340"/>
      <c r="BDP34" s="340"/>
      <c r="BDQ34" s="340"/>
      <c r="BDR34" s="340"/>
      <c r="BDS34" s="340"/>
      <c r="BDT34" s="340"/>
      <c r="BDU34" s="340"/>
      <c r="BDV34" s="340"/>
      <c r="BDW34" s="340"/>
      <c r="BDX34" s="340"/>
      <c r="BDY34" s="340"/>
      <c r="BDZ34" s="340"/>
      <c r="BEA34" s="340"/>
      <c r="BEB34" s="340"/>
      <c r="BEC34" s="340"/>
      <c r="BED34" s="340"/>
      <c r="BEE34" s="340"/>
      <c r="BEF34" s="340"/>
      <c r="BEG34" s="340"/>
      <c r="BEH34" s="340"/>
      <c r="BEI34" s="340"/>
      <c r="BEJ34" s="340"/>
      <c r="BEK34" s="340"/>
      <c r="BEL34" s="340"/>
      <c r="BEM34" s="340"/>
      <c r="BEN34" s="340"/>
      <c r="BEO34" s="340"/>
      <c r="BEP34" s="340"/>
      <c r="BEQ34" s="340"/>
      <c r="BER34" s="340"/>
      <c r="BES34" s="340"/>
      <c r="BET34" s="340"/>
      <c r="BEU34" s="340"/>
      <c r="BEV34" s="340"/>
      <c r="BEW34" s="340"/>
      <c r="BEX34" s="340"/>
      <c r="BEY34" s="340"/>
      <c r="BEZ34" s="340"/>
      <c r="BFA34" s="340"/>
      <c r="BFB34" s="340"/>
      <c r="BFC34" s="340"/>
      <c r="BFD34" s="340"/>
      <c r="BFE34" s="340"/>
      <c r="BFF34" s="340"/>
      <c r="BFG34" s="340"/>
      <c r="BFH34" s="340"/>
      <c r="BFI34" s="340"/>
      <c r="BFJ34" s="340"/>
      <c r="BFK34" s="340"/>
      <c r="BFL34" s="340"/>
      <c r="BFM34" s="340"/>
      <c r="BFN34" s="340"/>
      <c r="BFO34" s="340"/>
      <c r="BFP34" s="340"/>
      <c r="BFQ34" s="340"/>
      <c r="BFR34" s="340"/>
      <c r="BFS34" s="340"/>
      <c r="BFT34" s="340"/>
      <c r="BFU34" s="340"/>
      <c r="BFV34" s="340"/>
      <c r="BFW34" s="340"/>
      <c r="BFX34" s="340"/>
      <c r="BFY34" s="340"/>
      <c r="BFZ34" s="340"/>
      <c r="BGA34" s="340"/>
      <c r="BGB34" s="340"/>
      <c r="BGC34" s="340"/>
      <c r="BGD34" s="340"/>
      <c r="BGE34" s="340"/>
      <c r="BGF34" s="340"/>
      <c r="BGG34" s="340"/>
      <c r="BGH34" s="340"/>
      <c r="BGI34" s="340"/>
      <c r="BGJ34" s="340"/>
      <c r="BGK34" s="340"/>
      <c r="BGL34" s="340"/>
      <c r="BGM34" s="340"/>
      <c r="BGN34" s="340"/>
      <c r="BGO34" s="340"/>
      <c r="BGP34" s="340"/>
      <c r="BGQ34" s="340"/>
      <c r="BGR34" s="340"/>
      <c r="BGS34" s="340"/>
      <c r="BGT34" s="340"/>
      <c r="BGU34" s="340"/>
      <c r="BGV34" s="340"/>
      <c r="BGW34" s="340"/>
      <c r="BGX34" s="340"/>
      <c r="BGY34" s="340"/>
      <c r="BGZ34" s="340"/>
      <c r="BHA34" s="340"/>
      <c r="BHB34" s="340"/>
      <c r="BHC34" s="340"/>
      <c r="BHD34" s="340"/>
      <c r="BHE34" s="340"/>
      <c r="BHF34" s="340"/>
      <c r="BHG34" s="340"/>
      <c r="BHH34" s="340"/>
      <c r="BHI34" s="340"/>
      <c r="BHJ34" s="340"/>
      <c r="BHK34" s="340"/>
      <c r="BHL34" s="340"/>
      <c r="BHM34" s="340"/>
      <c r="BHN34" s="340"/>
      <c r="BHO34" s="340"/>
      <c r="BHP34" s="340"/>
      <c r="BHQ34" s="340"/>
      <c r="BHR34" s="340"/>
      <c r="BHS34" s="340"/>
      <c r="BHT34" s="340"/>
      <c r="BHU34" s="340"/>
      <c r="BHV34" s="340"/>
      <c r="BHW34" s="340"/>
      <c r="BHX34" s="340"/>
      <c r="BHY34" s="340"/>
      <c r="BHZ34" s="340"/>
      <c r="BIA34" s="340"/>
      <c r="BIB34" s="340"/>
      <c r="BIC34" s="340"/>
      <c r="BID34" s="340"/>
      <c r="BIE34" s="340"/>
      <c r="BIF34" s="340"/>
      <c r="BIG34" s="340"/>
      <c r="BIH34" s="340"/>
      <c r="BII34" s="340"/>
      <c r="BIJ34" s="340"/>
      <c r="BIK34" s="340"/>
      <c r="BIL34" s="340"/>
      <c r="BIM34" s="340"/>
      <c r="BIN34" s="340"/>
      <c r="BIO34" s="340"/>
      <c r="BIP34" s="340"/>
      <c r="BIQ34" s="340"/>
      <c r="BIR34" s="340"/>
      <c r="BIS34" s="340"/>
      <c r="BIT34" s="340"/>
      <c r="BIU34" s="340"/>
      <c r="BIV34" s="340"/>
      <c r="BIW34" s="340"/>
      <c r="BIX34" s="340"/>
      <c r="BIY34" s="340"/>
      <c r="BIZ34" s="340"/>
      <c r="BJA34" s="340"/>
      <c r="BJB34" s="340"/>
      <c r="BJC34" s="340"/>
      <c r="BJD34" s="340"/>
      <c r="BJE34" s="340"/>
      <c r="BJF34" s="340"/>
      <c r="BJG34" s="340"/>
      <c r="BJH34" s="340"/>
      <c r="BJI34" s="340"/>
      <c r="BJJ34" s="340"/>
      <c r="BJK34" s="340"/>
      <c r="BJL34" s="340"/>
      <c r="BJM34" s="340"/>
      <c r="BJN34" s="340"/>
      <c r="BJO34" s="340"/>
      <c r="BJP34" s="340"/>
      <c r="BJQ34" s="340"/>
      <c r="BJR34" s="340"/>
      <c r="BJS34" s="340"/>
      <c r="BJT34" s="340"/>
      <c r="BJU34" s="340"/>
      <c r="BJV34" s="340"/>
      <c r="BJW34" s="340"/>
      <c r="BJX34" s="340"/>
      <c r="BJY34" s="340"/>
      <c r="BJZ34" s="340"/>
      <c r="BKA34" s="340"/>
      <c r="BKB34" s="340"/>
      <c r="BKC34" s="340"/>
      <c r="BKD34" s="340"/>
      <c r="BKE34" s="340"/>
      <c r="BKF34" s="340"/>
      <c r="BKG34" s="340"/>
      <c r="BKH34" s="340"/>
      <c r="BKI34" s="340"/>
      <c r="BKJ34" s="340"/>
      <c r="BKK34" s="340"/>
      <c r="BKL34" s="340"/>
      <c r="BKM34" s="340"/>
      <c r="BKN34" s="340"/>
      <c r="BKO34" s="340"/>
      <c r="BKP34" s="340"/>
      <c r="BKQ34" s="340"/>
      <c r="BKR34" s="340"/>
      <c r="BKS34" s="340"/>
      <c r="BKT34" s="340"/>
      <c r="BKU34" s="340"/>
      <c r="BKV34" s="340"/>
      <c r="BKW34" s="340"/>
      <c r="BKX34" s="340"/>
      <c r="BKY34" s="340"/>
      <c r="BKZ34" s="340"/>
      <c r="BLA34" s="340"/>
      <c r="BLB34" s="340"/>
      <c r="BLC34" s="340"/>
      <c r="BLD34" s="340"/>
      <c r="BLE34" s="340"/>
      <c r="BLF34" s="340"/>
      <c r="BLG34" s="340"/>
      <c r="BLH34" s="340"/>
      <c r="BLI34" s="340"/>
      <c r="BLJ34" s="340"/>
      <c r="BLK34" s="340"/>
      <c r="BLL34" s="340"/>
      <c r="BLM34" s="340"/>
      <c r="BLN34" s="340"/>
      <c r="BLO34" s="340"/>
      <c r="BLP34" s="340"/>
      <c r="BLQ34" s="340"/>
      <c r="BLR34" s="340"/>
      <c r="BLS34" s="340"/>
      <c r="BLT34" s="340"/>
      <c r="BLU34" s="340"/>
      <c r="BLV34" s="340"/>
      <c r="BLW34" s="340"/>
      <c r="BLX34" s="340"/>
      <c r="BLY34" s="340"/>
      <c r="BLZ34" s="340"/>
      <c r="BMA34" s="340"/>
      <c r="BMB34" s="340"/>
      <c r="BMC34" s="340"/>
      <c r="BMD34" s="340"/>
      <c r="BME34" s="340"/>
      <c r="BMF34" s="340"/>
      <c r="BMG34" s="340"/>
      <c r="BMH34" s="340"/>
      <c r="BMI34" s="340"/>
      <c r="BMJ34" s="340"/>
      <c r="BMK34" s="340"/>
      <c r="BML34" s="340"/>
      <c r="BMM34" s="340"/>
      <c r="BMN34" s="340"/>
      <c r="BMO34" s="340"/>
      <c r="BMP34" s="340"/>
      <c r="BMQ34" s="340"/>
      <c r="BMR34" s="340"/>
      <c r="BMS34" s="340"/>
      <c r="BMT34" s="340"/>
      <c r="BMU34" s="340"/>
      <c r="BMV34" s="340"/>
      <c r="BMW34" s="340"/>
      <c r="BMX34" s="340"/>
      <c r="BMY34" s="340"/>
      <c r="BMZ34" s="340"/>
      <c r="BNA34" s="340"/>
      <c r="BNB34" s="340"/>
      <c r="BNC34" s="340"/>
      <c r="BND34" s="340"/>
      <c r="BNE34" s="340"/>
      <c r="BNF34" s="340"/>
      <c r="BNG34" s="340"/>
      <c r="BNH34" s="340"/>
      <c r="BNI34" s="340"/>
      <c r="BNJ34" s="340"/>
      <c r="BNK34" s="340"/>
      <c r="BNL34" s="340"/>
      <c r="BNM34" s="340"/>
      <c r="BNN34" s="340"/>
      <c r="BNO34" s="340"/>
      <c r="BNP34" s="340"/>
      <c r="BNQ34" s="340"/>
      <c r="BNR34" s="340"/>
      <c r="BNS34" s="340"/>
      <c r="BNT34" s="340"/>
      <c r="BNU34" s="340"/>
      <c r="BNV34" s="340"/>
      <c r="BNW34" s="340"/>
      <c r="BNX34" s="340"/>
      <c r="BNY34" s="340"/>
      <c r="BNZ34" s="340"/>
      <c r="BOA34" s="340"/>
      <c r="BOB34" s="340"/>
      <c r="BOC34" s="340"/>
      <c r="BOD34" s="340"/>
      <c r="BOE34" s="340"/>
      <c r="BOF34" s="340"/>
      <c r="BOG34" s="340"/>
      <c r="BOH34" s="340"/>
      <c r="BOI34" s="340"/>
      <c r="BOJ34" s="340"/>
      <c r="BOK34" s="340"/>
      <c r="BOL34" s="340"/>
      <c r="BOM34" s="340"/>
      <c r="BON34" s="340"/>
      <c r="BOO34" s="340"/>
      <c r="BOP34" s="340"/>
      <c r="BOQ34" s="340"/>
      <c r="BOR34" s="340"/>
      <c r="BOS34" s="340"/>
      <c r="BOT34" s="340"/>
      <c r="BOU34" s="340"/>
      <c r="BOV34" s="340"/>
    </row>
    <row r="35" spans="1:1764" s="39" customFormat="1" ht="40.5" customHeight="1">
      <c r="A35" s="659" t="s">
        <v>601</v>
      </c>
      <c r="B35" s="577" t="s">
        <v>602</v>
      </c>
      <c r="C35" s="577" t="s">
        <v>667</v>
      </c>
      <c r="D35" s="381" t="s">
        <v>672</v>
      </c>
      <c r="E35" s="44" t="s">
        <v>1222</v>
      </c>
      <c r="F35" s="27" t="s">
        <v>1294</v>
      </c>
      <c r="G35" s="687"/>
      <c r="H35" s="687"/>
      <c r="I35" s="555"/>
      <c r="J35" s="571">
        <f t="shared" ref="J35:J37" si="1">SUM(K35,L35)</f>
        <v>3390757</v>
      </c>
      <c r="K35" s="571">
        <f>SUM(K37:K39)</f>
        <v>3390757</v>
      </c>
      <c r="L35" s="716"/>
      <c r="M35" s="327"/>
      <c r="N35" s="327"/>
      <c r="O35" s="327"/>
      <c r="P35" s="327"/>
      <c r="Q35" s="114"/>
      <c r="R35" s="327"/>
      <c r="S35" s="327"/>
      <c r="T35" s="327"/>
      <c r="U35" s="327"/>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8"/>
      <c r="BF35" s="338"/>
      <c r="BG35" s="338"/>
      <c r="BH35" s="338"/>
      <c r="BI35" s="338"/>
      <c r="BJ35" s="338"/>
      <c r="BK35" s="338"/>
      <c r="BL35" s="338"/>
      <c r="BM35" s="338"/>
      <c r="BN35" s="338"/>
      <c r="BO35" s="338"/>
      <c r="BP35" s="338"/>
      <c r="BQ35" s="338"/>
      <c r="BR35" s="338"/>
      <c r="BS35" s="338"/>
      <c r="BT35" s="338"/>
      <c r="BU35" s="338"/>
      <c r="BV35" s="338"/>
      <c r="BW35" s="338"/>
      <c r="BX35" s="338"/>
      <c r="BY35" s="338"/>
      <c r="BZ35" s="338"/>
      <c r="CA35" s="338"/>
      <c r="CB35" s="338"/>
      <c r="CC35" s="338"/>
      <c r="CD35" s="338"/>
      <c r="CE35" s="338"/>
      <c r="CF35" s="338"/>
      <c r="CG35" s="338"/>
      <c r="CH35" s="338"/>
      <c r="CI35" s="338"/>
      <c r="CJ35" s="338"/>
      <c r="CK35" s="338"/>
      <c r="CL35" s="338"/>
      <c r="CM35" s="338"/>
      <c r="CN35" s="338"/>
      <c r="CO35" s="338"/>
      <c r="CP35" s="338"/>
      <c r="CQ35" s="338"/>
      <c r="CR35" s="338"/>
      <c r="CS35" s="338"/>
      <c r="CT35" s="338"/>
      <c r="CU35" s="338"/>
      <c r="CV35" s="338"/>
      <c r="CW35" s="338"/>
      <c r="CX35" s="338"/>
      <c r="CY35" s="338"/>
      <c r="CZ35" s="338"/>
      <c r="DA35" s="338"/>
      <c r="DB35" s="338"/>
      <c r="DC35" s="338"/>
      <c r="DD35" s="338"/>
      <c r="DE35" s="338"/>
      <c r="DF35" s="338"/>
      <c r="DG35" s="338"/>
      <c r="DH35" s="338"/>
      <c r="DI35" s="338"/>
      <c r="DJ35" s="338"/>
      <c r="DK35" s="338"/>
      <c r="DL35" s="338"/>
      <c r="DM35" s="338"/>
      <c r="DN35" s="338"/>
      <c r="DO35" s="338"/>
      <c r="DP35" s="338"/>
      <c r="DQ35" s="338"/>
      <c r="DR35" s="338"/>
      <c r="DS35" s="338"/>
      <c r="DT35" s="338"/>
      <c r="DU35" s="338"/>
      <c r="DV35" s="338"/>
      <c r="DW35" s="338"/>
      <c r="DX35" s="338"/>
      <c r="DY35" s="338"/>
      <c r="DZ35" s="338"/>
      <c r="EA35" s="338"/>
      <c r="EB35" s="338"/>
      <c r="EC35" s="338"/>
      <c r="ED35" s="338"/>
      <c r="EE35" s="338"/>
      <c r="EF35" s="338"/>
      <c r="EG35" s="338"/>
      <c r="EH35" s="338"/>
      <c r="EI35" s="338"/>
      <c r="EJ35" s="338"/>
      <c r="EK35" s="338"/>
      <c r="EL35" s="338"/>
      <c r="EM35" s="338"/>
      <c r="EN35" s="338"/>
      <c r="EO35" s="338"/>
      <c r="EP35" s="338"/>
      <c r="EQ35" s="338"/>
      <c r="ER35" s="338"/>
      <c r="ES35" s="338"/>
      <c r="ET35" s="338"/>
      <c r="EU35" s="338"/>
      <c r="EV35" s="338"/>
      <c r="EW35" s="338"/>
      <c r="EX35" s="338"/>
      <c r="EY35" s="338"/>
      <c r="EZ35" s="338"/>
      <c r="FA35" s="338"/>
      <c r="FB35" s="338"/>
      <c r="FC35" s="338"/>
      <c r="FD35" s="338"/>
      <c r="FE35" s="338"/>
      <c r="FF35" s="338"/>
      <c r="FG35" s="338"/>
      <c r="FH35" s="338"/>
      <c r="FI35" s="338"/>
      <c r="FJ35" s="338"/>
      <c r="FK35" s="338"/>
      <c r="FL35" s="338"/>
      <c r="FM35" s="338"/>
      <c r="FN35" s="338"/>
      <c r="FO35" s="338"/>
      <c r="FP35" s="338"/>
      <c r="FQ35" s="338"/>
      <c r="FR35" s="338"/>
      <c r="FS35" s="338"/>
      <c r="FT35" s="338"/>
      <c r="FU35" s="338"/>
      <c r="FV35" s="338"/>
      <c r="FW35" s="338"/>
      <c r="FX35" s="338"/>
      <c r="FY35" s="338"/>
      <c r="FZ35" s="338"/>
      <c r="GA35" s="338"/>
      <c r="GB35" s="338"/>
      <c r="GC35" s="338"/>
      <c r="GD35" s="338"/>
      <c r="GE35" s="338"/>
      <c r="GF35" s="338"/>
      <c r="GG35" s="338"/>
      <c r="GH35" s="338"/>
      <c r="GI35" s="338"/>
      <c r="GJ35" s="338"/>
      <c r="GK35" s="338"/>
      <c r="GL35" s="338"/>
      <c r="GM35" s="338"/>
      <c r="GN35" s="338"/>
      <c r="GO35" s="338"/>
      <c r="GP35" s="338"/>
      <c r="GQ35" s="338"/>
      <c r="GR35" s="338"/>
      <c r="GS35" s="338"/>
      <c r="GT35" s="338"/>
      <c r="GU35" s="338"/>
      <c r="GV35" s="338"/>
      <c r="GW35" s="338"/>
      <c r="GX35" s="338"/>
      <c r="GY35" s="338"/>
      <c r="GZ35" s="338"/>
      <c r="HA35" s="338"/>
      <c r="HB35" s="338"/>
      <c r="HC35" s="338"/>
      <c r="HD35" s="338"/>
      <c r="HE35" s="338"/>
      <c r="HF35" s="338"/>
      <c r="HG35" s="338"/>
      <c r="HH35" s="338"/>
      <c r="HI35" s="338"/>
      <c r="HJ35" s="338"/>
      <c r="HK35" s="338"/>
      <c r="HL35" s="338"/>
      <c r="HM35" s="338"/>
      <c r="HN35" s="338"/>
      <c r="HO35" s="338"/>
      <c r="HP35" s="338"/>
      <c r="HQ35" s="338"/>
      <c r="HR35" s="338"/>
      <c r="HS35" s="338"/>
      <c r="HT35" s="338"/>
      <c r="HU35" s="338"/>
      <c r="HV35" s="338"/>
      <c r="HW35" s="338"/>
      <c r="HX35" s="338"/>
      <c r="HY35" s="338"/>
      <c r="HZ35" s="338"/>
      <c r="IA35" s="338"/>
      <c r="IB35" s="338"/>
      <c r="IC35" s="338"/>
      <c r="ID35" s="338"/>
      <c r="IE35" s="338"/>
      <c r="IF35" s="338"/>
      <c r="IG35" s="338"/>
      <c r="IH35" s="338"/>
      <c r="II35" s="338"/>
      <c r="IJ35" s="338"/>
      <c r="IK35" s="338"/>
      <c r="IL35" s="338"/>
      <c r="IM35" s="338"/>
      <c r="IN35" s="338"/>
      <c r="IO35" s="338"/>
      <c r="IP35" s="338"/>
      <c r="IQ35" s="338"/>
      <c r="IR35" s="338"/>
      <c r="IS35" s="338"/>
      <c r="IT35" s="338"/>
      <c r="IU35" s="338"/>
      <c r="IV35" s="338"/>
      <c r="IW35" s="338"/>
      <c r="IX35" s="338"/>
      <c r="IY35" s="338"/>
      <c r="IZ35" s="338"/>
      <c r="JA35" s="338"/>
      <c r="JB35" s="338"/>
      <c r="JC35" s="338"/>
      <c r="JD35" s="338"/>
      <c r="JE35" s="338"/>
      <c r="JF35" s="338"/>
      <c r="JG35" s="338"/>
      <c r="JH35" s="338"/>
      <c r="JI35" s="338"/>
      <c r="JJ35" s="338"/>
      <c r="JK35" s="338"/>
      <c r="JL35" s="338"/>
      <c r="JM35" s="338"/>
      <c r="JN35" s="338"/>
      <c r="JO35" s="338"/>
      <c r="JP35" s="338"/>
      <c r="JQ35" s="338"/>
      <c r="JR35" s="338"/>
      <c r="JS35" s="338"/>
      <c r="JT35" s="338"/>
      <c r="JU35" s="338"/>
      <c r="JV35" s="338"/>
      <c r="JW35" s="338"/>
      <c r="JX35" s="338"/>
      <c r="JY35" s="338"/>
      <c r="JZ35" s="338"/>
      <c r="KA35" s="338"/>
      <c r="KB35" s="338"/>
      <c r="KC35" s="338"/>
      <c r="KD35" s="338"/>
      <c r="KE35" s="338"/>
      <c r="KF35" s="338"/>
      <c r="KG35" s="338"/>
      <c r="KH35" s="338"/>
      <c r="KI35" s="338"/>
      <c r="KJ35" s="338"/>
      <c r="KK35" s="338"/>
      <c r="KL35" s="338"/>
      <c r="KM35" s="338"/>
      <c r="KN35" s="338"/>
      <c r="KO35" s="338"/>
      <c r="KP35" s="338"/>
      <c r="KQ35" s="338"/>
      <c r="KR35" s="338"/>
      <c r="KS35" s="338"/>
      <c r="KT35" s="338"/>
      <c r="KU35" s="338"/>
      <c r="KV35" s="338"/>
      <c r="KW35" s="338"/>
      <c r="KX35" s="338"/>
      <c r="KY35" s="338"/>
      <c r="KZ35" s="338"/>
      <c r="LA35" s="338"/>
      <c r="LB35" s="338"/>
      <c r="LC35" s="338"/>
      <c r="LD35" s="338"/>
      <c r="LE35" s="338"/>
      <c r="LF35" s="338"/>
      <c r="LG35" s="338"/>
      <c r="LH35" s="338"/>
      <c r="LI35" s="338"/>
      <c r="LJ35" s="338"/>
      <c r="LK35" s="338"/>
      <c r="LL35" s="338"/>
      <c r="LM35" s="338"/>
      <c r="LN35" s="338"/>
      <c r="LO35" s="338"/>
      <c r="LP35" s="338"/>
      <c r="LQ35" s="338"/>
      <c r="LR35" s="338"/>
      <c r="LS35" s="338"/>
      <c r="LT35" s="338"/>
      <c r="LU35" s="338"/>
      <c r="LV35" s="338"/>
      <c r="LW35" s="338"/>
      <c r="LX35" s="338"/>
      <c r="LY35" s="338"/>
      <c r="LZ35" s="338"/>
      <c r="MA35" s="338"/>
      <c r="MB35" s="338"/>
      <c r="MC35" s="338"/>
      <c r="MD35" s="338"/>
      <c r="ME35" s="338"/>
      <c r="MF35" s="338"/>
      <c r="MG35" s="338"/>
      <c r="MH35" s="338"/>
      <c r="MI35" s="338"/>
      <c r="MJ35" s="338"/>
      <c r="MK35" s="338"/>
      <c r="ML35" s="338"/>
      <c r="MM35" s="338"/>
      <c r="MN35" s="338"/>
      <c r="MO35" s="338"/>
      <c r="MP35" s="338"/>
      <c r="MQ35" s="338"/>
      <c r="MR35" s="338"/>
      <c r="MS35" s="338"/>
      <c r="MT35" s="338"/>
      <c r="MU35" s="338"/>
      <c r="MV35" s="338"/>
      <c r="MW35" s="338"/>
      <c r="MX35" s="338"/>
      <c r="MY35" s="338"/>
      <c r="MZ35" s="338"/>
      <c r="NA35" s="338"/>
      <c r="NB35" s="338"/>
      <c r="NC35" s="338"/>
      <c r="ND35" s="338"/>
      <c r="NE35" s="338"/>
      <c r="NF35" s="338"/>
      <c r="NG35" s="338"/>
      <c r="NH35" s="338"/>
      <c r="NI35" s="338"/>
      <c r="NJ35" s="338"/>
      <c r="NK35" s="338"/>
      <c r="NL35" s="338"/>
      <c r="NM35" s="338"/>
      <c r="NN35" s="338"/>
      <c r="NO35" s="338"/>
      <c r="NP35" s="338"/>
      <c r="NQ35" s="338"/>
      <c r="NR35" s="338"/>
      <c r="NS35" s="338"/>
      <c r="NT35" s="338"/>
      <c r="NU35" s="338"/>
      <c r="NV35" s="338"/>
      <c r="NW35" s="338"/>
      <c r="NX35" s="338"/>
      <c r="NY35" s="338"/>
      <c r="NZ35" s="338"/>
      <c r="OA35" s="338"/>
      <c r="OB35" s="338"/>
      <c r="OC35" s="338"/>
      <c r="OD35" s="338"/>
      <c r="OE35" s="338"/>
      <c r="OF35" s="338"/>
      <c r="OG35" s="338"/>
      <c r="OH35" s="338"/>
      <c r="OI35" s="338"/>
      <c r="OJ35" s="338"/>
      <c r="OK35" s="338"/>
      <c r="OL35" s="338"/>
      <c r="OM35" s="338"/>
      <c r="ON35" s="338"/>
      <c r="OO35" s="338"/>
      <c r="OP35" s="338"/>
      <c r="OQ35" s="338"/>
      <c r="OR35" s="338"/>
      <c r="OS35" s="338"/>
      <c r="OT35" s="338"/>
      <c r="OU35" s="338"/>
      <c r="OV35" s="338"/>
      <c r="OW35" s="338"/>
      <c r="OX35" s="338"/>
      <c r="OY35" s="338"/>
      <c r="OZ35" s="338"/>
      <c r="PA35" s="338"/>
      <c r="PB35" s="338"/>
      <c r="PC35" s="338"/>
      <c r="PD35" s="338"/>
      <c r="PE35" s="338"/>
      <c r="PF35" s="338"/>
      <c r="PG35" s="338"/>
      <c r="PH35" s="338"/>
      <c r="PI35" s="338"/>
      <c r="PJ35" s="338"/>
      <c r="PK35" s="338"/>
      <c r="PL35" s="338"/>
      <c r="PM35" s="338"/>
      <c r="PN35" s="338"/>
      <c r="PO35" s="338"/>
      <c r="PP35" s="338"/>
      <c r="PQ35" s="338"/>
      <c r="PR35" s="338"/>
      <c r="PS35" s="338"/>
      <c r="PT35" s="338"/>
      <c r="PU35" s="338"/>
      <c r="PV35" s="338"/>
      <c r="PW35" s="338"/>
      <c r="PX35" s="338"/>
      <c r="PY35" s="338"/>
      <c r="PZ35" s="338"/>
      <c r="QA35" s="338"/>
      <c r="QB35" s="338"/>
      <c r="QC35" s="338"/>
      <c r="QD35" s="338"/>
      <c r="QE35" s="338"/>
      <c r="QF35" s="338"/>
      <c r="QG35" s="338"/>
      <c r="QH35" s="338"/>
      <c r="QI35" s="338"/>
      <c r="QJ35" s="338"/>
      <c r="QK35" s="338"/>
      <c r="QL35" s="338"/>
      <c r="QM35" s="338"/>
      <c r="QN35" s="338"/>
      <c r="QO35" s="338"/>
      <c r="QP35" s="338"/>
      <c r="QQ35" s="338"/>
      <c r="QR35" s="338"/>
      <c r="QS35" s="338"/>
      <c r="QT35" s="338"/>
      <c r="QU35" s="338"/>
      <c r="QV35" s="338"/>
      <c r="QW35" s="338"/>
      <c r="QX35" s="338"/>
      <c r="QY35" s="338"/>
      <c r="QZ35" s="338"/>
      <c r="RA35" s="338"/>
      <c r="RB35" s="338"/>
      <c r="RC35" s="338"/>
      <c r="RD35" s="338"/>
      <c r="RE35" s="338"/>
      <c r="RF35" s="338"/>
      <c r="RG35" s="338"/>
      <c r="RH35" s="338"/>
      <c r="RI35" s="338"/>
      <c r="RJ35" s="338"/>
      <c r="RK35" s="338"/>
      <c r="RL35" s="338"/>
      <c r="RM35" s="338"/>
      <c r="RN35" s="338"/>
      <c r="RO35" s="338"/>
      <c r="RP35" s="338"/>
      <c r="RQ35" s="338"/>
      <c r="RR35" s="338"/>
      <c r="RS35" s="338"/>
      <c r="RT35" s="338"/>
      <c r="RU35" s="338"/>
      <c r="RV35" s="338"/>
      <c r="RW35" s="338"/>
      <c r="RX35" s="338"/>
      <c r="RY35" s="338"/>
      <c r="RZ35" s="338"/>
      <c r="SA35" s="338"/>
      <c r="SB35" s="338"/>
      <c r="SC35" s="338"/>
      <c r="SD35" s="338"/>
      <c r="SE35" s="338"/>
      <c r="SF35" s="338"/>
      <c r="SG35" s="338"/>
      <c r="SH35" s="338"/>
      <c r="SI35" s="338"/>
      <c r="SJ35" s="338"/>
      <c r="SK35" s="338"/>
      <c r="SL35" s="338"/>
      <c r="SM35" s="338"/>
      <c r="SN35" s="338"/>
      <c r="SO35" s="338"/>
      <c r="SP35" s="338"/>
      <c r="SQ35" s="338"/>
      <c r="SR35" s="338"/>
      <c r="SS35" s="338"/>
      <c r="ST35" s="338"/>
      <c r="SU35" s="338"/>
      <c r="SV35" s="338"/>
      <c r="SW35" s="338"/>
      <c r="SX35" s="338"/>
      <c r="SY35" s="338"/>
      <c r="SZ35" s="338"/>
      <c r="TA35" s="338"/>
      <c r="TB35" s="338"/>
      <c r="TC35" s="338"/>
      <c r="TD35" s="338"/>
      <c r="TE35" s="338"/>
      <c r="TF35" s="338"/>
      <c r="TG35" s="338"/>
      <c r="TH35" s="338"/>
      <c r="TI35" s="338"/>
      <c r="TJ35" s="338"/>
      <c r="TK35" s="338"/>
      <c r="TL35" s="338"/>
      <c r="TM35" s="338"/>
      <c r="TN35" s="338"/>
      <c r="TO35" s="338"/>
      <c r="TP35" s="338"/>
      <c r="TQ35" s="338"/>
      <c r="TR35" s="338"/>
      <c r="TS35" s="338"/>
      <c r="TT35" s="338"/>
      <c r="TU35" s="338"/>
      <c r="TV35" s="338"/>
      <c r="TW35" s="338"/>
      <c r="TX35" s="338"/>
      <c r="TY35" s="338"/>
      <c r="TZ35" s="338"/>
      <c r="UA35" s="338"/>
      <c r="UB35" s="338"/>
      <c r="UC35" s="338"/>
      <c r="UD35" s="338"/>
      <c r="UE35" s="338"/>
      <c r="UF35" s="338"/>
      <c r="UG35" s="338"/>
      <c r="UH35" s="338"/>
      <c r="UI35" s="338"/>
      <c r="UJ35" s="338"/>
      <c r="UK35" s="338"/>
      <c r="UL35" s="338"/>
      <c r="UM35" s="338"/>
      <c r="UN35" s="338"/>
      <c r="UO35" s="338"/>
      <c r="UP35" s="338"/>
      <c r="UQ35" s="338"/>
      <c r="UR35" s="338"/>
      <c r="US35" s="338"/>
      <c r="UT35" s="338"/>
      <c r="UU35" s="338"/>
      <c r="UV35" s="338"/>
      <c r="UW35" s="338"/>
      <c r="UX35" s="338"/>
      <c r="UY35" s="338"/>
      <c r="UZ35" s="338"/>
      <c r="VA35" s="338"/>
      <c r="VB35" s="338"/>
      <c r="VC35" s="338"/>
      <c r="VD35" s="338"/>
      <c r="VE35" s="338"/>
      <c r="VF35" s="338"/>
      <c r="VG35" s="338"/>
      <c r="VH35" s="338"/>
      <c r="VI35" s="338"/>
      <c r="VJ35" s="338"/>
      <c r="VK35" s="338"/>
      <c r="VL35" s="338"/>
      <c r="VM35" s="338"/>
      <c r="VN35" s="338"/>
      <c r="VO35" s="338"/>
      <c r="VP35" s="338"/>
      <c r="VQ35" s="338"/>
      <c r="VR35" s="338"/>
      <c r="VS35" s="338"/>
      <c r="VT35" s="338"/>
      <c r="VU35" s="338"/>
      <c r="VV35" s="338"/>
      <c r="VW35" s="338"/>
      <c r="VX35" s="338"/>
      <c r="VY35" s="338"/>
      <c r="VZ35" s="338"/>
      <c r="WA35" s="338"/>
      <c r="WB35" s="338"/>
      <c r="WC35" s="338"/>
      <c r="WD35" s="338"/>
      <c r="WE35" s="338"/>
      <c r="WF35" s="338"/>
      <c r="WG35" s="338"/>
      <c r="WH35" s="338"/>
      <c r="WI35" s="338"/>
      <c r="WJ35" s="338"/>
      <c r="WK35" s="338"/>
      <c r="WL35" s="338"/>
      <c r="WM35" s="338"/>
      <c r="WN35" s="338"/>
      <c r="WO35" s="338"/>
      <c r="WP35" s="338"/>
      <c r="WQ35" s="338"/>
      <c r="WR35" s="338"/>
      <c r="WS35" s="338"/>
      <c r="WT35" s="338"/>
      <c r="WU35" s="338"/>
      <c r="WV35" s="338"/>
      <c r="WW35" s="338"/>
      <c r="WX35" s="338"/>
      <c r="WY35" s="338"/>
      <c r="WZ35" s="338"/>
      <c r="XA35" s="338"/>
      <c r="XB35" s="338"/>
      <c r="XC35" s="338"/>
      <c r="XD35" s="338"/>
      <c r="XE35" s="338"/>
      <c r="XF35" s="338"/>
      <c r="XG35" s="338"/>
      <c r="XH35" s="338"/>
      <c r="XI35" s="338"/>
      <c r="XJ35" s="338"/>
      <c r="XK35" s="338"/>
      <c r="XL35" s="338"/>
      <c r="XM35" s="338"/>
      <c r="XN35" s="338"/>
      <c r="XO35" s="338"/>
      <c r="XP35" s="338"/>
      <c r="XQ35" s="338"/>
      <c r="XR35" s="338"/>
      <c r="XS35" s="338"/>
      <c r="XT35" s="338"/>
      <c r="XU35" s="338"/>
      <c r="XV35" s="338"/>
      <c r="XW35" s="338"/>
      <c r="XX35" s="338"/>
      <c r="XY35" s="338"/>
      <c r="XZ35" s="338"/>
      <c r="YA35" s="338"/>
      <c r="YB35" s="338"/>
      <c r="YC35" s="338"/>
      <c r="YD35" s="338"/>
      <c r="YE35" s="338"/>
      <c r="YF35" s="338"/>
      <c r="YG35" s="338"/>
      <c r="YH35" s="338"/>
      <c r="YI35" s="338"/>
      <c r="YJ35" s="338"/>
      <c r="YK35" s="338"/>
      <c r="YL35" s="338"/>
      <c r="YM35" s="338"/>
      <c r="YN35" s="338"/>
      <c r="YO35" s="338"/>
      <c r="YP35" s="338"/>
      <c r="YQ35" s="338"/>
      <c r="YR35" s="338"/>
      <c r="YS35" s="338"/>
      <c r="YT35" s="338"/>
      <c r="YU35" s="338"/>
      <c r="YV35" s="338"/>
      <c r="YW35" s="338"/>
      <c r="YX35" s="338"/>
      <c r="YY35" s="338"/>
      <c r="YZ35" s="338"/>
      <c r="ZA35" s="338"/>
      <c r="ZB35" s="338"/>
      <c r="ZC35" s="338"/>
      <c r="ZD35" s="338"/>
      <c r="ZE35" s="338"/>
      <c r="ZF35" s="338"/>
      <c r="ZG35" s="338"/>
      <c r="ZH35" s="338"/>
      <c r="ZI35" s="338"/>
      <c r="ZJ35" s="338"/>
      <c r="ZK35" s="338"/>
      <c r="ZL35" s="338"/>
      <c r="ZM35" s="338"/>
      <c r="ZN35" s="338"/>
      <c r="ZO35" s="338"/>
      <c r="ZP35" s="338"/>
      <c r="ZQ35" s="338"/>
      <c r="ZR35" s="338"/>
      <c r="ZS35" s="338"/>
      <c r="ZT35" s="338"/>
      <c r="ZU35" s="338"/>
      <c r="ZV35" s="338"/>
      <c r="ZW35" s="338"/>
      <c r="ZX35" s="338"/>
      <c r="ZY35" s="338"/>
      <c r="ZZ35" s="338"/>
      <c r="AAA35" s="338"/>
      <c r="AAB35" s="338"/>
      <c r="AAC35" s="338"/>
      <c r="AAD35" s="338"/>
      <c r="AAE35" s="338"/>
      <c r="AAF35" s="338"/>
      <c r="AAG35" s="338"/>
      <c r="AAH35" s="338"/>
      <c r="AAI35" s="338"/>
      <c r="AAJ35" s="338"/>
      <c r="AAK35" s="338"/>
      <c r="AAL35" s="338"/>
      <c r="AAM35" s="338"/>
      <c r="AAN35" s="338"/>
      <c r="AAO35" s="338"/>
      <c r="AAP35" s="338"/>
      <c r="AAQ35" s="338"/>
      <c r="AAR35" s="338"/>
      <c r="AAS35" s="338"/>
      <c r="AAT35" s="338"/>
      <c r="AAU35" s="338"/>
      <c r="AAV35" s="338"/>
      <c r="AAW35" s="338"/>
      <c r="AAX35" s="338"/>
      <c r="AAY35" s="338"/>
      <c r="AAZ35" s="338"/>
      <c r="ABA35" s="338"/>
      <c r="ABB35" s="338"/>
      <c r="ABC35" s="338"/>
      <c r="ABD35" s="338"/>
      <c r="ABE35" s="338"/>
      <c r="ABF35" s="338"/>
      <c r="ABG35" s="338"/>
      <c r="ABH35" s="338"/>
      <c r="ABI35" s="338"/>
      <c r="ABJ35" s="338"/>
      <c r="ABK35" s="338"/>
      <c r="ABL35" s="338"/>
      <c r="ABM35" s="338"/>
      <c r="ABN35" s="338"/>
      <c r="ABO35" s="338"/>
      <c r="ABP35" s="338"/>
      <c r="ABQ35" s="338"/>
      <c r="ABR35" s="338"/>
      <c r="ABS35" s="338"/>
      <c r="ABT35" s="338"/>
      <c r="ABU35" s="338"/>
      <c r="ABV35" s="338"/>
      <c r="ABW35" s="338"/>
      <c r="ABX35" s="338"/>
      <c r="ABY35" s="338"/>
      <c r="ABZ35" s="338"/>
      <c r="ACA35" s="338"/>
      <c r="ACB35" s="338"/>
      <c r="ACC35" s="338"/>
      <c r="ACD35" s="338"/>
      <c r="ACE35" s="338"/>
      <c r="ACF35" s="338"/>
      <c r="ACG35" s="338"/>
      <c r="ACH35" s="338"/>
      <c r="ACI35" s="338"/>
      <c r="ACJ35" s="338"/>
      <c r="ACK35" s="338"/>
      <c r="ACL35" s="338"/>
      <c r="ACM35" s="338"/>
      <c r="ACN35" s="338"/>
      <c r="ACO35" s="338"/>
      <c r="ACP35" s="338"/>
      <c r="ACQ35" s="338"/>
      <c r="ACR35" s="338"/>
      <c r="ACS35" s="338"/>
      <c r="ACT35" s="338"/>
      <c r="ACU35" s="338"/>
      <c r="ACV35" s="338"/>
      <c r="ACW35" s="338"/>
      <c r="ACX35" s="338"/>
      <c r="ACY35" s="338"/>
      <c r="ACZ35" s="338"/>
      <c r="ADA35" s="338"/>
      <c r="ADB35" s="338"/>
      <c r="ADC35" s="338"/>
      <c r="ADD35" s="338"/>
      <c r="ADE35" s="338"/>
      <c r="ADF35" s="338"/>
      <c r="ADG35" s="338"/>
      <c r="ADH35" s="338"/>
      <c r="ADI35" s="338"/>
      <c r="ADJ35" s="338"/>
      <c r="ADK35" s="338"/>
      <c r="ADL35" s="338"/>
      <c r="ADM35" s="338"/>
      <c r="ADN35" s="338"/>
      <c r="ADO35" s="338"/>
      <c r="ADP35" s="338"/>
      <c r="ADQ35" s="338"/>
      <c r="ADR35" s="338"/>
      <c r="ADS35" s="338"/>
      <c r="ADT35" s="338"/>
      <c r="ADU35" s="338"/>
      <c r="ADV35" s="338"/>
      <c r="ADW35" s="338"/>
      <c r="ADX35" s="338"/>
      <c r="ADY35" s="338"/>
      <c r="ADZ35" s="338"/>
      <c r="AEA35" s="338"/>
      <c r="AEB35" s="338"/>
      <c r="AEC35" s="338"/>
      <c r="AED35" s="338"/>
      <c r="AEE35" s="338"/>
      <c r="AEF35" s="338"/>
      <c r="AEG35" s="338"/>
      <c r="AEH35" s="338"/>
      <c r="AEI35" s="338"/>
      <c r="AEJ35" s="338"/>
      <c r="AEK35" s="338"/>
      <c r="AEL35" s="338"/>
      <c r="AEM35" s="338"/>
      <c r="AEN35" s="338"/>
      <c r="AEO35" s="338"/>
      <c r="AEP35" s="338"/>
      <c r="AEQ35" s="338"/>
      <c r="AER35" s="338"/>
      <c r="AES35" s="338"/>
      <c r="AET35" s="338"/>
      <c r="AEU35" s="338"/>
      <c r="AEV35" s="338"/>
      <c r="AEW35" s="338"/>
      <c r="AEX35" s="338"/>
      <c r="AEY35" s="338"/>
      <c r="AEZ35" s="338"/>
      <c r="AFA35" s="338"/>
      <c r="AFB35" s="338"/>
      <c r="AFC35" s="338"/>
      <c r="AFD35" s="338"/>
      <c r="AFE35" s="338"/>
      <c r="AFF35" s="338"/>
      <c r="AFG35" s="338"/>
      <c r="AFH35" s="338"/>
      <c r="AFI35" s="338"/>
      <c r="AFJ35" s="338"/>
      <c r="AFK35" s="338"/>
      <c r="AFL35" s="338"/>
      <c r="AFM35" s="338"/>
      <c r="AFN35" s="338"/>
      <c r="AFO35" s="338"/>
      <c r="AFP35" s="338"/>
      <c r="AFQ35" s="338"/>
      <c r="AFR35" s="338"/>
      <c r="AFS35" s="338"/>
      <c r="AFT35" s="338"/>
      <c r="AFU35" s="338"/>
      <c r="AFV35" s="338"/>
      <c r="AFW35" s="338"/>
      <c r="AFX35" s="338"/>
      <c r="AFY35" s="338"/>
      <c r="AFZ35" s="338"/>
      <c r="AGA35" s="338"/>
      <c r="AGB35" s="338"/>
      <c r="AGC35" s="338"/>
      <c r="AGD35" s="338"/>
      <c r="AGE35" s="338"/>
      <c r="AGF35" s="338"/>
      <c r="AGG35" s="338"/>
      <c r="AGH35" s="338"/>
      <c r="AGI35" s="338"/>
      <c r="AGJ35" s="338"/>
      <c r="AGK35" s="338"/>
      <c r="AGL35" s="338"/>
      <c r="AGM35" s="338"/>
      <c r="AGN35" s="338"/>
      <c r="AGO35" s="338"/>
      <c r="AGP35" s="338"/>
      <c r="AGQ35" s="338"/>
      <c r="AGR35" s="338"/>
      <c r="AGS35" s="338"/>
      <c r="AGT35" s="338"/>
      <c r="AGU35" s="338"/>
      <c r="AGV35" s="338"/>
      <c r="AGW35" s="338"/>
      <c r="AGX35" s="338"/>
      <c r="AGY35" s="338"/>
      <c r="AGZ35" s="338"/>
      <c r="AHA35" s="338"/>
      <c r="AHB35" s="338"/>
      <c r="AHC35" s="338"/>
      <c r="AHD35" s="338"/>
      <c r="AHE35" s="338"/>
      <c r="AHF35" s="338"/>
      <c r="AHG35" s="338"/>
      <c r="AHH35" s="338"/>
      <c r="AHI35" s="338"/>
      <c r="AHJ35" s="338"/>
      <c r="AHK35" s="338"/>
      <c r="AHL35" s="338"/>
      <c r="AHM35" s="338"/>
      <c r="AHN35" s="338"/>
      <c r="AHO35" s="338"/>
      <c r="AHP35" s="338"/>
      <c r="AHQ35" s="338"/>
      <c r="AHR35" s="338"/>
      <c r="AHS35" s="338"/>
      <c r="AHT35" s="338"/>
      <c r="AHU35" s="338"/>
      <c r="AHV35" s="338"/>
      <c r="AHW35" s="338"/>
      <c r="AHX35" s="338"/>
      <c r="AHY35" s="338"/>
      <c r="AHZ35" s="338"/>
      <c r="AIA35" s="338"/>
      <c r="AIB35" s="338"/>
      <c r="AIC35" s="338"/>
      <c r="AID35" s="338"/>
      <c r="AIE35" s="338"/>
      <c r="AIF35" s="338"/>
      <c r="AIG35" s="338"/>
      <c r="AIH35" s="338"/>
      <c r="AII35" s="338"/>
      <c r="AIJ35" s="338"/>
      <c r="AIK35" s="338"/>
      <c r="AIL35" s="338"/>
      <c r="AIM35" s="338"/>
      <c r="AIN35" s="338"/>
      <c r="AIO35" s="338"/>
      <c r="AIP35" s="338"/>
      <c r="AIQ35" s="338"/>
      <c r="AIR35" s="338"/>
      <c r="AIS35" s="338"/>
      <c r="AIT35" s="338"/>
      <c r="AIU35" s="338"/>
      <c r="AIV35" s="338"/>
      <c r="AIW35" s="338"/>
      <c r="AIX35" s="338"/>
      <c r="AIY35" s="338"/>
      <c r="AIZ35" s="338"/>
      <c r="AJA35" s="338"/>
      <c r="AJB35" s="338"/>
      <c r="AJC35" s="338"/>
      <c r="AJD35" s="338"/>
      <c r="AJE35" s="338"/>
      <c r="AJF35" s="338"/>
      <c r="AJG35" s="338"/>
      <c r="AJH35" s="338"/>
      <c r="AJI35" s="338"/>
      <c r="AJJ35" s="338"/>
      <c r="AJK35" s="338"/>
      <c r="AJL35" s="338"/>
      <c r="AJM35" s="338"/>
      <c r="AJN35" s="338"/>
      <c r="AJO35" s="338"/>
      <c r="AJP35" s="338"/>
      <c r="AJQ35" s="338"/>
      <c r="AJR35" s="338"/>
      <c r="AJS35" s="338"/>
      <c r="AJT35" s="338"/>
      <c r="AJU35" s="338"/>
      <c r="AJV35" s="338"/>
      <c r="AJW35" s="338"/>
      <c r="AJX35" s="338"/>
      <c r="AJY35" s="338"/>
      <c r="AJZ35" s="338"/>
      <c r="AKA35" s="338"/>
      <c r="AKB35" s="338"/>
      <c r="AKC35" s="338"/>
      <c r="AKD35" s="338"/>
      <c r="AKE35" s="338"/>
      <c r="AKF35" s="338"/>
      <c r="AKG35" s="338"/>
      <c r="AKH35" s="338"/>
      <c r="AKI35" s="338"/>
      <c r="AKJ35" s="338"/>
      <c r="AKK35" s="338"/>
      <c r="AKL35" s="338"/>
      <c r="AKM35" s="338"/>
      <c r="AKN35" s="338"/>
      <c r="AKO35" s="338"/>
      <c r="AKP35" s="338"/>
      <c r="AKQ35" s="338"/>
      <c r="AKR35" s="338"/>
      <c r="AKS35" s="338"/>
      <c r="AKT35" s="338"/>
      <c r="AKU35" s="338"/>
      <c r="AKV35" s="338"/>
      <c r="AKW35" s="338"/>
      <c r="AKX35" s="338"/>
      <c r="AKY35" s="338"/>
      <c r="AKZ35" s="338"/>
      <c r="ALA35" s="338"/>
      <c r="ALB35" s="338"/>
      <c r="ALC35" s="338"/>
      <c r="ALD35" s="338"/>
      <c r="ALE35" s="338"/>
      <c r="ALF35" s="338"/>
      <c r="ALG35" s="338"/>
      <c r="ALH35" s="338"/>
      <c r="ALI35" s="338"/>
      <c r="ALJ35" s="338"/>
      <c r="ALK35" s="338"/>
      <c r="ALL35" s="338"/>
      <c r="ALM35" s="338"/>
      <c r="ALN35" s="338"/>
      <c r="ALO35" s="338"/>
      <c r="ALP35" s="338"/>
      <c r="ALQ35" s="338"/>
      <c r="ALR35" s="338"/>
      <c r="ALS35" s="338"/>
      <c r="ALT35" s="338"/>
      <c r="ALU35" s="338"/>
      <c r="ALV35" s="338"/>
      <c r="ALW35" s="338"/>
      <c r="ALX35" s="338"/>
      <c r="ALY35" s="338"/>
      <c r="ALZ35" s="338"/>
      <c r="AMA35" s="338"/>
      <c r="AMB35" s="338"/>
      <c r="AMC35" s="338"/>
      <c r="AMD35" s="338"/>
      <c r="AME35" s="338"/>
      <c r="AMF35" s="338"/>
      <c r="AMG35" s="338"/>
      <c r="AMH35" s="338"/>
      <c r="AMI35" s="338"/>
      <c r="AMJ35" s="338"/>
      <c r="AMK35" s="338"/>
      <c r="AML35" s="338"/>
      <c r="AMM35" s="338"/>
      <c r="AMN35" s="338"/>
      <c r="AMO35" s="338"/>
      <c r="AMP35" s="338"/>
      <c r="AMQ35" s="338"/>
      <c r="AMR35" s="338"/>
      <c r="AMS35" s="338"/>
      <c r="AMT35" s="338"/>
      <c r="AMU35" s="338"/>
      <c r="AMV35" s="338"/>
      <c r="AMW35" s="338"/>
      <c r="AMX35" s="338"/>
      <c r="AMY35" s="338"/>
      <c r="AMZ35" s="338"/>
      <c r="ANA35" s="338"/>
      <c r="ANB35" s="338"/>
      <c r="ANC35" s="338"/>
      <c r="AND35" s="338"/>
      <c r="ANE35" s="338"/>
      <c r="ANF35" s="338"/>
      <c r="ANG35" s="338"/>
      <c r="ANH35" s="338"/>
      <c r="ANI35" s="338"/>
      <c r="ANJ35" s="338"/>
      <c r="ANK35" s="338"/>
      <c r="ANL35" s="338"/>
      <c r="ANM35" s="338"/>
      <c r="ANN35" s="338"/>
      <c r="ANO35" s="338"/>
      <c r="ANP35" s="338"/>
      <c r="ANQ35" s="338"/>
      <c r="ANR35" s="338"/>
      <c r="ANS35" s="338"/>
      <c r="ANT35" s="338"/>
      <c r="ANU35" s="338"/>
      <c r="ANV35" s="338"/>
      <c r="ANW35" s="338"/>
      <c r="ANX35" s="338"/>
      <c r="ANY35" s="338"/>
      <c r="ANZ35" s="338"/>
      <c r="AOA35" s="338"/>
      <c r="AOB35" s="338"/>
      <c r="AOC35" s="338"/>
      <c r="AOD35" s="338"/>
      <c r="AOE35" s="338"/>
      <c r="AOF35" s="338"/>
      <c r="AOG35" s="338"/>
      <c r="AOH35" s="338"/>
      <c r="AOI35" s="338"/>
      <c r="AOJ35" s="338"/>
      <c r="AOK35" s="338"/>
      <c r="AOL35" s="338"/>
      <c r="AOM35" s="338"/>
      <c r="AON35" s="338"/>
      <c r="AOO35" s="338"/>
      <c r="AOP35" s="338"/>
      <c r="AOQ35" s="338"/>
      <c r="AOR35" s="338"/>
      <c r="AOS35" s="338"/>
      <c r="AOT35" s="338"/>
      <c r="AOU35" s="338"/>
      <c r="AOV35" s="338"/>
      <c r="AOW35" s="338"/>
      <c r="AOX35" s="338"/>
      <c r="AOY35" s="338"/>
      <c r="AOZ35" s="338"/>
      <c r="APA35" s="338"/>
      <c r="APB35" s="338"/>
      <c r="APC35" s="338"/>
      <c r="APD35" s="338"/>
      <c r="APE35" s="338"/>
      <c r="APF35" s="338"/>
      <c r="APG35" s="338"/>
      <c r="APH35" s="338"/>
      <c r="API35" s="338"/>
      <c r="APJ35" s="338"/>
      <c r="APK35" s="338"/>
      <c r="APL35" s="338"/>
      <c r="APM35" s="338"/>
      <c r="APN35" s="338"/>
      <c r="APO35" s="338"/>
      <c r="APP35" s="338"/>
      <c r="APQ35" s="338"/>
      <c r="APR35" s="338"/>
      <c r="APS35" s="338"/>
      <c r="APT35" s="338"/>
      <c r="APU35" s="338"/>
      <c r="APV35" s="338"/>
      <c r="APW35" s="338"/>
      <c r="APX35" s="338"/>
      <c r="APY35" s="338"/>
      <c r="APZ35" s="338"/>
      <c r="AQA35" s="338"/>
      <c r="AQB35" s="338"/>
      <c r="AQC35" s="338"/>
      <c r="AQD35" s="338"/>
      <c r="AQE35" s="338"/>
      <c r="AQF35" s="338"/>
      <c r="AQG35" s="338"/>
      <c r="AQH35" s="338"/>
      <c r="AQI35" s="338"/>
      <c r="AQJ35" s="338"/>
      <c r="AQK35" s="338"/>
      <c r="AQL35" s="338"/>
      <c r="AQM35" s="338"/>
      <c r="AQN35" s="338"/>
      <c r="AQO35" s="338"/>
      <c r="AQP35" s="338"/>
      <c r="AQQ35" s="338"/>
      <c r="AQR35" s="338"/>
      <c r="AQS35" s="338"/>
      <c r="AQT35" s="338"/>
      <c r="AQU35" s="338"/>
      <c r="AQV35" s="338"/>
      <c r="AQW35" s="338"/>
      <c r="AQX35" s="338"/>
      <c r="AQY35" s="338"/>
      <c r="AQZ35" s="338"/>
      <c r="ARA35" s="338"/>
      <c r="ARB35" s="338"/>
      <c r="ARC35" s="338"/>
      <c r="ARD35" s="338"/>
      <c r="ARE35" s="338"/>
      <c r="ARF35" s="338"/>
      <c r="ARG35" s="338"/>
      <c r="ARH35" s="338"/>
      <c r="ARI35" s="338"/>
      <c r="ARJ35" s="338"/>
      <c r="ARK35" s="338"/>
      <c r="ARL35" s="338"/>
      <c r="ARM35" s="338"/>
      <c r="ARN35" s="338"/>
      <c r="ARO35" s="338"/>
      <c r="ARP35" s="338"/>
      <c r="ARQ35" s="338"/>
      <c r="ARR35" s="338"/>
      <c r="ARS35" s="338"/>
      <c r="ART35" s="338"/>
      <c r="ARU35" s="338"/>
      <c r="ARV35" s="338"/>
      <c r="ARW35" s="338"/>
      <c r="ARX35" s="338"/>
      <c r="ARY35" s="338"/>
      <c r="ARZ35" s="338"/>
      <c r="ASA35" s="338"/>
      <c r="ASB35" s="338"/>
      <c r="ASC35" s="338"/>
      <c r="ASD35" s="338"/>
      <c r="ASE35" s="338"/>
      <c r="ASF35" s="338"/>
      <c r="ASG35" s="338"/>
      <c r="ASH35" s="338"/>
      <c r="ASI35" s="338"/>
      <c r="ASJ35" s="338"/>
      <c r="ASK35" s="338"/>
      <c r="ASL35" s="338"/>
      <c r="ASM35" s="338"/>
      <c r="ASN35" s="338"/>
      <c r="ASO35" s="338"/>
      <c r="ASP35" s="338"/>
      <c r="ASQ35" s="338"/>
      <c r="ASR35" s="338"/>
      <c r="ASS35" s="338"/>
      <c r="AST35" s="338"/>
      <c r="ASU35" s="338"/>
      <c r="ASV35" s="338"/>
      <c r="ASW35" s="338"/>
      <c r="ASX35" s="338"/>
      <c r="ASY35" s="338"/>
      <c r="ASZ35" s="338"/>
      <c r="ATA35" s="338"/>
      <c r="ATB35" s="338"/>
      <c r="ATC35" s="338"/>
      <c r="ATD35" s="338"/>
      <c r="ATE35" s="338"/>
      <c r="ATF35" s="338"/>
      <c r="ATG35" s="338"/>
      <c r="ATH35" s="338"/>
      <c r="ATI35" s="338"/>
      <c r="ATJ35" s="338"/>
      <c r="ATK35" s="338"/>
      <c r="ATL35" s="338"/>
      <c r="ATM35" s="338"/>
      <c r="ATN35" s="338"/>
      <c r="ATO35" s="338"/>
      <c r="ATP35" s="338"/>
      <c r="ATQ35" s="338"/>
      <c r="ATR35" s="338"/>
      <c r="ATS35" s="338"/>
      <c r="ATT35" s="338"/>
      <c r="ATU35" s="338"/>
      <c r="ATV35" s="338"/>
      <c r="ATW35" s="338"/>
      <c r="ATX35" s="338"/>
      <c r="ATY35" s="338"/>
      <c r="ATZ35" s="338"/>
      <c r="AUA35" s="338"/>
      <c r="AUB35" s="338"/>
      <c r="AUC35" s="338"/>
      <c r="AUD35" s="338"/>
      <c r="AUE35" s="338"/>
      <c r="AUF35" s="338"/>
      <c r="AUG35" s="338"/>
      <c r="AUH35" s="338"/>
      <c r="AUI35" s="338"/>
      <c r="AUJ35" s="338"/>
      <c r="AUK35" s="338"/>
      <c r="AUL35" s="338"/>
      <c r="AUM35" s="338"/>
      <c r="AUN35" s="338"/>
      <c r="AUO35" s="338"/>
      <c r="AUP35" s="338"/>
      <c r="AUQ35" s="338"/>
      <c r="AUR35" s="338"/>
      <c r="AUS35" s="338"/>
      <c r="AUT35" s="338"/>
      <c r="AUU35" s="338"/>
      <c r="AUV35" s="338"/>
      <c r="AUW35" s="338"/>
      <c r="AUX35" s="338"/>
      <c r="AUY35" s="338"/>
      <c r="AUZ35" s="338"/>
      <c r="AVA35" s="338"/>
      <c r="AVB35" s="338"/>
      <c r="AVC35" s="338"/>
      <c r="AVD35" s="338"/>
      <c r="AVE35" s="338"/>
      <c r="AVF35" s="338"/>
      <c r="AVG35" s="338"/>
      <c r="AVH35" s="338"/>
      <c r="AVI35" s="338"/>
      <c r="AVJ35" s="338"/>
      <c r="AVK35" s="338"/>
      <c r="AVL35" s="338"/>
      <c r="AVM35" s="338"/>
      <c r="AVN35" s="338"/>
      <c r="AVO35" s="338"/>
      <c r="AVP35" s="338"/>
      <c r="AVQ35" s="338"/>
      <c r="AVR35" s="338"/>
      <c r="AVS35" s="338"/>
      <c r="AVT35" s="338"/>
      <c r="AVU35" s="338"/>
      <c r="AVV35" s="338"/>
      <c r="AVW35" s="338"/>
      <c r="AVX35" s="338"/>
      <c r="AVY35" s="338"/>
      <c r="AVZ35" s="338"/>
      <c r="AWA35" s="338"/>
      <c r="AWB35" s="338"/>
      <c r="AWC35" s="338"/>
      <c r="AWD35" s="338"/>
      <c r="AWE35" s="338"/>
      <c r="AWF35" s="338"/>
      <c r="AWG35" s="338"/>
      <c r="AWH35" s="338"/>
      <c r="AWI35" s="338"/>
      <c r="AWJ35" s="338"/>
      <c r="AWK35" s="338"/>
      <c r="AWL35" s="338"/>
      <c r="AWM35" s="338"/>
      <c r="AWN35" s="338"/>
      <c r="AWO35" s="338"/>
      <c r="AWP35" s="338"/>
      <c r="AWQ35" s="338"/>
      <c r="AWR35" s="338"/>
      <c r="AWS35" s="338"/>
      <c r="AWT35" s="338"/>
      <c r="AWU35" s="338"/>
      <c r="AWV35" s="338"/>
      <c r="AWW35" s="338"/>
      <c r="AWX35" s="338"/>
      <c r="AWY35" s="338"/>
      <c r="AWZ35" s="338"/>
      <c r="AXA35" s="338"/>
      <c r="AXB35" s="338"/>
      <c r="AXC35" s="338"/>
      <c r="AXD35" s="338"/>
      <c r="AXE35" s="338"/>
      <c r="AXF35" s="338"/>
      <c r="AXG35" s="338"/>
      <c r="AXH35" s="338"/>
      <c r="AXI35" s="338"/>
      <c r="AXJ35" s="338"/>
      <c r="AXK35" s="338"/>
      <c r="AXL35" s="338"/>
      <c r="AXM35" s="338"/>
      <c r="AXN35" s="338"/>
      <c r="AXO35" s="338"/>
      <c r="AXP35" s="338"/>
      <c r="AXQ35" s="338"/>
      <c r="AXR35" s="338"/>
      <c r="AXS35" s="338"/>
      <c r="AXT35" s="338"/>
      <c r="AXU35" s="338"/>
      <c r="AXV35" s="338"/>
      <c r="AXW35" s="338"/>
      <c r="AXX35" s="338"/>
      <c r="AXY35" s="338"/>
      <c r="AXZ35" s="338"/>
      <c r="AYA35" s="338"/>
      <c r="AYB35" s="338"/>
      <c r="AYC35" s="338"/>
      <c r="AYD35" s="338"/>
      <c r="AYE35" s="338"/>
      <c r="AYF35" s="338"/>
      <c r="AYG35" s="338"/>
      <c r="AYH35" s="338"/>
      <c r="AYI35" s="338"/>
      <c r="AYJ35" s="338"/>
      <c r="AYK35" s="338"/>
      <c r="AYL35" s="338"/>
      <c r="AYM35" s="338"/>
      <c r="AYN35" s="338"/>
      <c r="AYO35" s="338"/>
      <c r="AYP35" s="338"/>
      <c r="AYQ35" s="338"/>
      <c r="AYR35" s="338"/>
      <c r="AYS35" s="338"/>
      <c r="AYT35" s="338"/>
      <c r="AYU35" s="338"/>
      <c r="AYV35" s="338"/>
      <c r="AYW35" s="338"/>
      <c r="AYX35" s="338"/>
      <c r="AYY35" s="338"/>
      <c r="AYZ35" s="338"/>
      <c r="AZA35" s="338"/>
      <c r="AZB35" s="338"/>
      <c r="AZC35" s="338"/>
      <c r="AZD35" s="338"/>
      <c r="AZE35" s="338"/>
      <c r="AZF35" s="338"/>
      <c r="AZG35" s="338"/>
      <c r="AZH35" s="338"/>
      <c r="AZI35" s="338"/>
      <c r="AZJ35" s="338"/>
      <c r="AZK35" s="338"/>
      <c r="AZL35" s="338"/>
      <c r="AZM35" s="338"/>
      <c r="AZN35" s="338"/>
      <c r="AZO35" s="338"/>
      <c r="AZP35" s="338"/>
      <c r="AZQ35" s="338"/>
      <c r="AZR35" s="338"/>
      <c r="AZS35" s="338"/>
      <c r="AZT35" s="338"/>
      <c r="AZU35" s="338"/>
      <c r="AZV35" s="338"/>
      <c r="AZW35" s="338"/>
      <c r="AZX35" s="338"/>
      <c r="AZY35" s="338"/>
      <c r="AZZ35" s="338"/>
      <c r="BAA35" s="338"/>
      <c r="BAB35" s="338"/>
      <c r="BAC35" s="338"/>
      <c r="BAD35" s="338"/>
      <c r="BAE35" s="338"/>
      <c r="BAF35" s="338"/>
      <c r="BAG35" s="338"/>
      <c r="BAH35" s="338"/>
      <c r="BAI35" s="338"/>
      <c r="BAJ35" s="338"/>
      <c r="BAK35" s="338"/>
      <c r="BAL35" s="338"/>
      <c r="BAM35" s="338"/>
      <c r="BAN35" s="338"/>
      <c r="BAO35" s="338"/>
      <c r="BAP35" s="338"/>
      <c r="BAQ35" s="338"/>
      <c r="BAR35" s="338"/>
      <c r="BAS35" s="338"/>
      <c r="BAT35" s="338"/>
      <c r="BAU35" s="338"/>
      <c r="BAV35" s="338"/>
      <c r="BAW35" s="338"/>
      <c r="BAX35" s="338"/>
      <c r="BAY35" s="338"/>
      <c r="BAZ35" s="338"/>
      <c r="BBA35" s="338"/>
      <c r="BBB35" s="338"/>
      <c r="BBC35" s="338"/>
      <c r="BBD35" s="338"/>
      <c r="BBE35" s="338"/>
      <c r="BBF35" s="338"/>
      <c r="BBG35" s="338"/>
      <c r="BBH35" s="338"/>
      <c r="BBI35" s="338"/>
      <c r="BBJ35" s="338"/>
      <c r="BBK35" s="338"/>
      <c r="BBL35" s="338"/>
      <c r="BBM35" s="338"/>
      <c r="BBN35" s="338"/>
      <c r="BBO35" s="338"/>
      <c r="BBP35" s="338"/>
      <c r="BBQ35" s="338"/>
      <c r="BBR35" s="338"/>
      <c r="BBS35" s="338"/>
      <c r="BBT35" s="338"/>
      <c r="BBU35" s="338"/>
      <c r="BBV35" s="338"/>
      <c r="BBW35" s="338"/>
      <c r="BBX35" s="338"/>
      <c r="BBY35" s="338"/>
      <c r="BBZ35" s="338"/>
      <c r="BCA35" s="338"/>
      <c r="BCB35" s="338"/>
      <c r="BCC35" s="338"/>
      <c r="BCD35" s="338"/>
      <c r="BCE35" s="338"/>
      <c r="BCF35" s="338"/>
      <c r="BCG35" s="338"/>
      <c r="BCH35" s="338"/>
      <c r="BCI35" s="338"/>
      <c r="BCJ35" s="338"/>
      <c r="BCK35" s="338"/>
      <c r="BCL35" s="338"/>
      <c r="BCM35" s="338"/>
      <c r="BCN35" s="338"/>
      <c r="BCO35" s="338"/>
      <c r="BCP35" s="338"/>
      <c r="BCQ35" s="338"/>
      <c r="BCR35" s="338"/>
      <c r="BCS35" s="338"/>
      <c r="BCT35" s="338"/>
      <c r="BCU35" s="338"/>
      <c r="BCV35" s="338"/>
      <c r="BCW35" s="338"/>
      <c r="BCX35" s="338"/>
      <c r="BCY35" s="338"/>
      <c r="BCZ35" s="338"/>
      <c r="BDA35" s="338"/>
      <c r="BDB35" s="338"/>
      <c r="BDC35" s="338"/>
      <c r="BDD35" s="338"/>
      <c r="BDE35" s="338"/>
      <c r="BDF35" s="338"/>
      <c r="BDG35" s="338"/>
      <c r="BDH35" s="338"/>
      <c r="BDI35" s="338"/>
      <c r="BDJ35" s="338"/>
      <c r="BDK35" s="338"/>
      <c r="BDL35" s="338"/>
      <c r="BDM35" s="338"/>
      <c r="BDN35" s="338"/>
      <c r="BDO35" s="338"/>
      <c r="BDP35" s="338"/>
      <c r="BDQ35" s="338"/>
      <c r="BDR35" s="338"/>
      <c r="BDS35" s="338"/>
      <c r="BDT35" s="338"/>
      <c r="BDU35" s="338"/>
      <c r="BDV35" s="338"/>
      <c r="BDW35" s="338"/>
      <c r="BDX35" s="338"/>
      <c r="BDY35" s="338"/>
      <c r="BDZ35" s="338"/>
      <c r="BEA35" s="338"/>
      <c r="BEB35" s="338"/>
      <c r="BEC35" s="338"/>
      <c r="BED35" s="338"/>
      <c r="BEE35" s="338"/>
      <c r="BEF35" s="338"/>
      <c r="BEG35" s="338"/>
      <c r="BEH35" s="338"/>
      <c r="BEI35" s="338"/>
      <c r="BEJ35" s="338"/>
      <c r="BEK35" s="338"/>
      <c r="BEL35" s="338"/>
      <c r="BEM35" s="338"/>
      <c r="BEN35" s="338"/>
      <c r="BEO35" s="338"/>
      <c r="BEP35" s="338"/>
      <c r="BEQ35" s="338"/>
      <c r="BER35" s="338"/>
      <c r="BES35" s="338"/>
      <c r="BET35" s="338"/>
      <c r="BEU35" s="338"/>
      <c r="BEV35" s="338"/>
      <c r="BEW35" s="338"/>
      <c r="BEX35" s="338"/>
      <c r="BEY35" s="338"/>
      <c r="BEZ35" s="338"/>
      <c r="BFA35" s="338"/>
      <c r="BFB35" s="338"/>
      <c r="BFC35" s="338"/>
      <c r="BFD35" s="338"/>
      <c r="BFE35" s="338"/>
      <c r="BFF35" s="338"/>
      <c r="BFG35" s="338"/>
      <c r="BFH35" s="338"/>
      <c r="BFI35" s="338"/>
      <c r="BFJ35" s="338"/>
      <c r="BFK35" s="338"/>
      <c r="BFL35" s="338"/>
      <c r="BFM35" s="338"/>
      <c r="BFN35" s="338"/>
      <c r="BFO35" s="338"/>
      <c r="BFP35" s="338"/>
      <c r="BFQ35" s="338"/>
      <c r="BFR35" s="338"/>
      <c r="BFS35" s="338"/>
      <c r="BFT35" s="338"/>
      <c r="BFU35" s="338"/>
      <c r="BFV35" s="338"/>
      <c r="BFW35" s="338"/>
      <c r="BFX35" s="338"/>
      <c r="BFY35" s="338"/>
      <c r="BFZ35" s="338"/>
      <c r="BGA35" s="338"/>
      <c r="BGB35" s="338"/>
      <c r="BGC35" s="338"/>
      <c r="BGD35" s="338"/>
      <c r="BGE35" s="338"/>
      <c r="BGF35" s="338"/>
      <c r="BGG35" s="338"/>
      <c r="BGH35" s="338"/>
      <c r="BGI35" s="338"/>
      <c r="BGJ35" s="338"/>
      <c r="BGK35" s="338"/>
      <c r="BGL35" s="338"/>
      <c r="BGM35" s="338"/>
      <c r="BGN35" s="338"/>
      <c r="BGO35" s="338"/>
      <c r="BGP35" s="338"/>
      <c r="BGQ35" s="338"/>
      <c r="BGR35" s="338"/>
      <c r="BGS35" s="338"/>
      <c r="BGT35" s="338"/>
      <c r="BGU35" s="338"/>
      <c r="BGV35" s="338"/>
      <c r="BGW35" s="338"/>
      <c r="BGX35" s="338"/>
      <c r="BGY35" s="338"/>
      <c r="BGZ35" s="338"/>
      <c r="BHA35" s="338"/>
      <c r="BHB35" s="338"/>
      <c r="BHC35" s="338"/>
      <c r="BHD35" s="338"/>
      <c r="BHE35" s="338"/>
      <c r="BHF35" s="338"/>
      <c r="BHG35" s="338"/>
      <c r="BHH35" s="338"/>
      <c r="BHI35" s="338"/>
      <c r="BHJ35" s="338"/>
      <c r="BHK35" s="338"/>
      <c r="BHL35" s="338"/>
      <c r="BHM35" s="338"/>
      <c r="BHN35" s="338"/>
      <c r="BHO35" s="338"/>
      <c r="BHP35" s="338"/>
      <c r="BHQ35" s="338"/>
      <c r="BHR35" s="338"/>
      <c r="BHS35" s="338"/>
      <c r="BHT35" s="338"/>
      <c r="BHU35" s="338"/>
      <c r="BHV35" s="338"/>
      <c r="BHW35" s="338"/>
      <c r="BHX35" s="338"/>
      <c r="BHY35" s="338"/>
      <c r="BHZ35" s="338"/>
      <c r="BIA35" s="338"/>
      <c r="BIB35" s="338"/>
      <c r="BIC35" s="338"/>
      <c r="BID35" s="338"/>
      <c r="BIE35" s="338"/>
      <c r="BIF35" s="338"/>
      <c r="BIG35" s="338"/>
      <c r="BIH35" s="338"/>
      <c r="BII35" s="338"/>
      <c r="BIJ35" s="338"/>
      <c r="BIK35" s="338"/>
      <c r="BIL35" s="338"/>
      <c r="BIM35" s="338"/>
      <c r="BIN35" s="338"/>
      <c r="BIO35" s="338"/>
      <c r="BIP35" s="338"/>
      <c r="BIQ35" s="338"/>
      <c r="BIR35" s="338"/>
      <c r="BIS35" s="338"/>
      <c r="BIT35" s="338"/>
      <c r="BIU35" s="338"/>
      <c r="BIV35" s="338"/>
      <c r="BIW35" s="338"/>
      <c r="BIX35" s="338"/>
      <c r="BIY35" s="338"/>
      <c r="BIZ35" s="338"/>
      <c r="BJA35" s="338"/>
      <c r="BJB35" s="338"/>
      <c r="BJC35" s="338"/>
      <c r="BJD35" s="338"/>
      <c r="BJE35" s="338"/>
      <c r="BJF35" s="338"/>
      <c r="BJG35" s="338"/>
      <c r="BJH35" s="338"/>
      <c r="BJI35" s="338"/>
      <c r="BJJ35" s="338"/>
      <c r="BJK35" s="338"/>
      <c r="BJL35" s="338"/>
      <c r="BJM35" s="338"/>
      <c r="BJN35" s="338"/>
      <c r="BJO35" s="338"/>
      <c r="BJP35" s="338"/>
      <c r="BJQ35" s="338"/>
      <c r="BJR35" s="338"/>
      <c r="BJS35" s="338"/>
      <c r="BJT35" s="338"/>
      <c r="BJU35" s="338"/>
      <c r="BJV35" s="338"/>
      <c r="BJW35" s="338"/>
      <c r="BJX35" s="338"/>
      <c r="BJY35" s="338"/>
      <c r="BJZ35" s="338"/>
      <c r="BKA35" s="338"/>
      <c r="BKB35" s="338"/>
      <c r="BKC35" s="338"/>
      <c r="BKD35" s="338"/>
      <c r="BKE35" s="338"/>
      <c r="BKF35" s="338"/>
      <c r="BKG35" s="338"/>
      <c r="BKH35" s="338"/>
      <c r="BKI35" s="338"/>
      <c r="BKJ35" s="338"/>
      <c r="BKK35" s="338"/>
      <c r="BKL35" s="338"/>
      <c r="BKM35" s="338"/>
      <c r="BKN35" s="338"/>
      <c r="BKO35" s="338"/>
      <c r="BKP35" s="338"/>
      <c r="BKQ35" s="338"/>
      <c r="BKR35" s="338"/>
      <c r="BKS35" s="338"/>
      <c r="BKT35" s="338"/>
      <c r="BKU35" s="338"/>
      <c r="BKV35" s="338"/>
      <c r="BKW35" s="338"/>
      <c r="BKX35" s="338"/>
      <c r="BKY35" s="338"/>
      <c r="BKZ35" s="338"/>
      <c r="BLA35" s="338"/>
      <c r="BLB35" s="338"/>
      <c r="BLC35" s="338"/>
      <c r="BLD35" s="338"/>
      <c r="BLE35" s="338"/>
      <c r="BLF35" s="338"/>
      <c r="BLG35" s="338"/>
      <c r="BLH35" s="338"/>
      <c r="BLI35" s="338"/>
      <c r="BLJ35" s="338"/>
      <c r="BLK35" s="338"/>
      <c r="BLL35" s="338"/>
      <c r="BLM35" s="338"/>
      <c r="BLN35" s="338"/>
      <c r="BLO35" s="338"/>
      <c r="BLP35" s="338"/>
      <c r="BLQ35" s="338"/>
      <c r="BLR35" s="338"/>
      <c r="BLS35" s="338"/>
      <c r="BLT35" s="338"/>
      <c r="BLU35" s="338"/>
      <c r="BLV35" s="338"/>
      <c r="BLW35" s="338"/>
      <c r="BLX35" s="338"/>
      <c r="BLY35" s="338"/>
      <c r="BLZ35" s="338"/>
      <c r="BMA35" s="338"/>
      <c r="BMB35" s="338"/>
      <c r="BMC35" s="338"/>
      <c r="BMD35" s="338"/>
      <c r="BME35" s="338"/>
      <c r="BMF35" s="338"/>
      <c r="BMG35" s="338"/>
      <c r="BMH35" s="338"/>
      <c r="BMI35" s="338"/>
      <c r="BMJ35" s="338"/>
      <c r="BMK35" s="338"/>
      <c r="BML35" s="338"/>
      <c r="BMM35" s="338"/>
      <c r="BMN35" s="338"/>
      <c r="BMO35" s="338"/>
      <c r="BMP35" s="338"/>
      <c r="BMQ35" s="338"/>
      <c r="BMR35" s="338"/>
      <c r="BMS35" s="338"/>
      <c r="BMT35" s="338"/>
      <c r="BMU35" s="338"/>
      <c r="BMV35" s="338"/>
      <c r="BMW35" s="338"/>
      <c r="BMX35" s="338"/>
      <c r="BMY35" s="338"/>
      <c r="BMZ35" s="338"/>
      <c r="BNA35" s="338"/>
      <c r="BNB35" s="338"/>
      <c r="BNC35" s="338"/>
      <c r="BND35" s="338"/>
      <c r="BNE35" s="338"/>
      <c r="BNF35" s="338"/>
      <c r="BNG35" s="338"/>
      <c r="BNH35" s="338"/>
      <c r="BNI35" s="338"/>
      <c r="BNJ35" s="338"/>
      <c r="BNK35" s="338"/>
      <c r="BNL35" s="338"/>
      <c r="BNM35" s="338"/>
      <c r="BNN35" s="338"/>
      <c r="BNO35" s="338"/>
      <c r="BNP35" s="338"/>
      <c r="BNQ35" s="338"/>
      <c r="BNR35" s="338"/>
      <c r="BNS35" s="338"/>
      <c r="BNT35" s="338"/>
      <c r="BNU35" s="338"/>
      <c r="BNV35" s="338"/>
      <c r="BNW35" s="338"/>
      <c r="BNX35" s="338"/>
      <c r="BNY35" s="338"/>
      <c r="BNZ35" s="338"/>
      <c r="BOA35" s="338"/>
      <c r="BOB35" s="338"/>
      <c r="BOC35" s="338"/>
      <c r="BOD35" s="338"/>
      <c r="BOE35" s="338"/>
      <c r="BOF35" s="338"/>
      <c r="BOG35" s="338"/>
      <c r="BOH35" s="338"/>
      <c r="BOI35" s="338"/>
      <c r="BOJ35" s="338"/>
      <c r="BOK35" s="338"/>
      <c r="BOL35" s="338"/>
      <c r="BOM35" s="338"/>
      <c r="BON35" s="338"/>
      <c r="BOO35" s="338"/>
      <c r="BOP35" s="338"/>
      <c r="BOQ35" s="338"/>
      <c r="BOR35" s="338"/>
      <c r="BOS35" s="338"/>
      <c r="BOT35" s="338"/>
      <c r="BOU35" s="338"/>
      <c r="BOV35" s="338"/>
    </row>
    <row r="36" spans="1:1764" s="39" customFormat="1" ht="40.5" customHeight="1">
      <c r="A36" s="659"/>
      <c r="B36" s="577"/>
      <c r="C36" s="577"/>
      <c r="D36" s="389" t="s">
        <v>673</v>
      </c>
      <c r="E36" s="44" t="s">
        <v>1414</v>
      </c>
      <c r="F36" s="27" t="s">
        <v>1294</v>
      </c>
      <c r="G36" s="688"/>
      <c r="H36" s="688"/>
      <c r="I36" s="714"/>
      <c r="J36" s="715">
        <f t="shared" si="1"/>
        <v>0</v>
      </c>
      <c r="K36" s="715"/>
      <c r="L36" s="717"/>
      <c r="M36" s="327"/>
      <c r="N36" s="327"/>
      <c r="O36" s="327"/>
      <c r="P36" s="327"/>
      <c r="Q36" s="114"/>
      <c r="R36" s="327"/>
      <c r="S36" s="327"/>
      <c r="T36" s="327"/>
      <c r="U36" s="327"/>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38"/>
      <c r="BE36" s="338"/>
      <c r="BF36" s="338"/>
      <c r="BG36" s="338"/>
      <c r="BH36" s="338"/>
      <c r="BI36" s="338"/>
      <c r="BJ36" s="338"/>
      <c r="BK36" s="338"/>
      <c r="BL36" s="338"/>
      <c r="BM36" s="338"/>
      <c r="BN36" s="338"/>
      <c r="BO36" s="338"/>
      <c r="BP36" s="338"/>
      <c r="BQ36" s="338"/>
      <c r="BR36" s="338"/>
      <c r="BS36" s="338"/>
      <c r="BT36" s="338"/>
      <c r="BU36" s="338"/>
      <c r="BV36" s="338"/>
      <c r="BW36" s="338"/>
      <c r="BX36" s="338"/>
      <c r="BY36" s="338"/>
      <c r="BZ36" s="338"/>
      <c r="CA36" s="338"/>
      <c r="CB36" s="338"/>
      <c r="CC36" s="338"/>
      <c r="CD36" s="338"/>
      <c r="CE36" s="338"/>
      <c r="CF36" s="338"/>
      <c r="CG36" s="338"/>
      <c r="CH36" s="338"/>
      <c r="CI36" s="338"/>
      <c r="CJ36" s="338"/>
      <c r="CK36" s="338"/>
      <c r="CL36" s="338"/>
      <c r="CM36" s="338"/>
      <c r="CN36" s="338"/>
      <c r="CO36" s="338"/>
      <c r="CP36" s="338"/>
      <c r="CQ36" s="338"/>
      <c r="CR36" s="338"/>
      <c r="CS36" s="338"/>
      <c r="CT36" s="338"/>
      <c r="CU36" s="338"/>
      <c r="CV36" s="338"/>
      <c r="CW36" s="338"/>
      <c r="CX36" s="338"/>
      <c r="CY36" s="338"/>
      <c r="CZ36" s="338"/>
      <c r="DA36" s="338"/>
      <c r="DB36" s="338"/>
      <c r="DC36" s="338"/>
      <c r="DD36" s="338"/>
      <c r="DE36" s="338"/>
      <c r="DF36" s="338"/>
      <c r="DG36" s="338"/>
      <c r="DH36" s="338"/>
      <c r="DI36" s="338"/>
      <c r="DJ36" s="338"/>
      <c r="DK36" s="338"/>
      <c r="DL36" s="338"/>
      <c r="DM36" s="338"/>
      <c r="DN36" s="338"/>
      <c r="DO36" s="338"/>
      <c r="DP36" s="338"/>
      <c r="DQ36" s="338"/>
      <c r="DR36" s="338"/>
      <c r="DS36" s="338"/>
      <c r="DT36" s="338"/>
      <c r="DU36" s="338"/>
      <c r="DV36" s="338"/>
      <c r="DW36" s="338"/>
      <c r="DX36" s="338"/>
      <c r="DY36" s="338"/>
      <c r="DZ36" s="338"/>
      <c r="EA36" s="338"/>
      <c r="EB36" s="338"/>
      <c r="EC36" s="338"/>
      <c r="ED36" s="338"/>
      <c r="EE36" s="338"/>
      <c r="EF36" s="338"/>
      <c r="EG36" s="338"/>
      <c r="EH36" s="338"/>
      <c r="EI36" s="338"/>
      <c r="EJ36" s="338"/>
      <c r="EK36" s="338"/>
      <c r="EL36" s="338"/>
      <c r="EM36" s="338"/>
      <c r="EN36" s="338"/>
      <c r="EO36" s="338"/>
      <c r="EP36" s="338"/>
      <c r="EQ36" s="338"/>
      <c r="ER36" s="338"/>
      <c r="ES36" s="338"/>
      <c r="ET36" s="338"/>
      <c r="EU36" s="338"/>
      <c r="EV36" s="338"/>
      <c r="EW36" s="338"/>
      <c r="EX36" s="338"/>
      <c r="EY36" s="338"/>
      <c r="EZ36" s="338"/>
      <c r="FA36" s="338"/>
      <c r="FB36" s="338"/>
      <c r="FC36" s="338"/>
      <c r="FD36" s="338"/>
      <c r="FE36" s="338"/>
      <c r="FF36" s="338"/>
      <c r="FG36" s="338"/>
      <c r="FH36" s="338"/>
      <c r="FI36" s="338"/>
      <c r="FJ36" s="338"/>
      <c r="FK36" s="338"/>
      <c r="FL36" s="338"/>
      <c r="FM36" s="338"/>
      <c r="FN36" s="338"/>
      <c r="FO36" s="338"/>
      <c r="FP36" s="338"/>
      <c r="FQ36" s="338"/>
      <c r="FR36" s="338"/>
      <c r="FS36" s="338"/>
      <c r="FT36" s="338"/>
      <c r="FU36" s="338"/>
      <c r="FV36" s="338"/>
      <c r="FW36" s="338"/>
      <c r="FX36" s="338"/>
      <c r="FY36" s="338"/>
      <c r="FZ36" s="338"/>
      <c r="GA36" s="338"/>
      <c r="GB36" s="338"/>
      <c r="GC36" s="338"/>
      <c r="GD36" s="338"/>
      <c r="GE36" s="338"/>
      <c r="GF36" s="338"/>
      <c r="GG36" s="338"/>
      <c r="GH36" s="338"/>
      <c r="GI36" s="338"/>
      <c r="GJ36" s="338"/>
      <c r="GK36" s="338"/>
      <c r="GL36" s="338"/>
      <c r="GM36" s="338"/>
      <c r="GN36" s="338"/>
      <c r="GO36" s="338"/>
      <c r="GP36" s="338"/>
      <c r="GQ36" s="338"/>
      <c r="GR36" s="338"/>
      <c r="GS36" s="338"/>
      <c r="GT36" s="338"/>
      <c r="GU36" s="338"/>
      <c r="GV36" s="338"/>
      <c r="GW36" s="338"/>
      <c r="GX36" s="338"/>
      <c r="GY36" s="338"/>
      <c r="GZ36" s="338"/>
      <c r="HA36" s="338"/>
      <c r="HB36" s="338"/>
      <c r="HC36" s="338"/>
      <c r="HD36" s="338"/>
      <c r="HE36" s="338"/>
      <c r="HF36" s="338"/>
      <c r="HG36" s="338"/>
      <c r="HH36" s="338"/>
      <c r="HI36" s="338"/>
      <c r="HJ36" s="338"/>
      <c r="HK36" s="338"/>
      <c r="HL36" s="338"/>
      <c r="HM36" s="338"/>
      <c r="HN36" s="338"/>
      <c r="HO36" s="338"/>
      <c r="HP36" s="338"/>
      <c r="HQ36" s="338"/>
      <c r="HR36" s="338"/>
      <c r="HS36" s="338"/>
      <c r="HT36" s="338"/>
      <c r="HU36" s="338"/>
      <c r="HV36" s="338"/>
      <c r="HW36" s="338"/>
      <c r="HX36" s="338"/>
      <c r="HY36" s="338"/>
      <c r="HZ36" s="338"/>
      <c r="IA36" s="338"/>
      <c r="IB36" s="338"/>
      <c r="IC36" s="338"/>
      <c r="ID36" s="338"/>
      <c r="IE36" s="338"/>
      <c r="IF36" s="338"/>
      <c r="IG36" s="338"/>
      <c r="IH36" s="338"/>
      <c r="II36" s="338"/>
      <c r="IJ36" s="338"/>
      <c r="IK36" s="338"/>
      <c r="IL36" s="338"/>
      <c r="IM36" s="338"/>
      <c r="IN36" s="338"/>
      <c r="IO36" s="338"/>
      <c r="IP36" s="338"/>
      <c r="IQ36" s="338"/>
      <c r="IR36" s="338"/>
      <c r="IS36" s="338"/>
      <c r="IT36" s="338"/>
      <c r="IU36" s="338"/>
      <c r="IV36" s="338"/>
      <c r="IW36" s="338"/>
      <c r="IX36" s="338"/>
      <c r="IY36" s="338"/>
      <c r="IZ36" s="338"/>
      <c r="JA36" s="338"/>
      <c r="JB36" s="338"/>
      <c r="JC36" s="338"/>
      <c r="JD36" s="338"/>
      <c r="JE36" s="338"/>
      <c r="JF36" s="338"/>
      <c r="JG36" s="338"/>
      <c r="JH36" s="338"/>
      <c r="JI36" s="338"/>
      <c r="JJ36" s="338"/>
      <c r="JK36" s="338"/>
      <c r="JL36" s="338"/>
      <c r="JM36" s="338"/>
      <c r="JN36" s="338"/>
      <c r="JO36" s="338"/>
      <c r="JP36" s="338"/>
      <c r="JQ36" s="338"/>
      <c r="JR36" s="338"/>
      <c r="JS36" s="338"/>
      <c r="JT36" s="338"/>
      <c r="JU36" s="338"/>
      <c r="JV36" s="338"/>
      <c r="JW36" s="338"/>
      <c r="JX36" s="338"/>
      <c r="JY36" s="338"/>
      <c r="JZ36" s="338"/>
      <c r="KA36" s="338"/>
      <c r="KB36" s="338"/>
      <c r="KC36" s="338"/>
      <c r="KD36" s="338"/>
      <c r="KE36" s="338"/>
      <c r="KF36" s="338"/>
      <c r="KG36" s="338"/>
      <c r="KH36" s="338"/>
      <c r="KI36" s="338"/>
      <c r="KJ36" s="338"/>
      <c r="KK36" s="338"/>
      <c r="KL36" s="338"/>
      <c r="KM36" s="338"/>
      <c r="KN36" s="338"/>
      <c r="KO36" s="338"/>
      <c r="KP36" s="338"/>
      <c r="KQ36" s="338"/>
      <c r="KR36" s="338"/>
      <c r="KS36" s="338"/>
      <c r="KT36" s="338"/>
      <c r="KU36" s="338"/>
      <c r="KV36" s="338"/>
      <c r="KW36" s="338"/>
      <c r="KX36" s="338"/>
      <c r="KY36" s="338"/>
      <c r="KZ36" s="338"/>
      <c r="LA36" s="338"/>
      <c r="LB36" s="338"/>
      <c r="LC36" s="338"/>
      <c r="LD36" s="338"/>
      <c r="LE36" s="338"/>
      <c r="LF36" s="338"/>
      <c r="LG36" s="338"/>
      <c r="LH36" s="338"/>
      <c r="LI36" s="338"/>
      <c r="LJ36" s="338"/>
      <c r="LK36" s="338"/>
      <c r="LL36" s="338"/>
      <c r="LM36" s="338"/>
      <c r="LN36" s="338"/>
      <c r="LO36" s="338"/>
      <c r="LP36" s="338"/>
      <c r="LQ36" s="338"/>
      <c r="LR36" s="338"/>
      <c r="LS36" s="338"/>
      <c r="LT36" s="338"/>
      <c r="LU36" s="338"/>
      <c r="LV36" s="338"/>
      <c r="LW36" s="338"/>
      <c r="LX36" s="338"/>
      <c r="LY36" s="338"/>
      <c r="LZ36" s="338"/>
      <c r="MA36" s="338"/>
      <c r="MB36" s="338"/>
      <c r="MC36" s="338"/>
      <c r="MD36" s="338"/>
      <c r="ME36" s="338"/>
      <c r="MF36" s="338"/>
      <c r="MG36" s="338"/>
      <c r="MH36" s="338"/>
      <c r="MI36" s="338"/>
      <c r="MJ36" s="338"/>
      <c r="MK36" s="338"/>
      <c r="ML36" s="338"/>
      <c r="MM36" s="338"/>
      <c r="MN36" s="338"/>
      <c r="MO36" s="338"/>
      <c r="MP36" s="338"/>
      <c r="MQ36" s="338"/>
      <c r="MR36" s="338"/>
      <c r="MS36" s="338"/>
      <c r="MT36" s="338"/>
      <c r="MU36" s="338"/>
      <c r="MV36" s="338"/>
      <c r="MW36" s="338"/>
      <c r="MX36" s="338"/>
      <c r="MY36" s="338"/>
      <c r="MZ36" s="338"/>
      <c r="NA36" s="338"/>
      <c r="NB36" s="338"/>
      <c r="NC36" s="338"/>
      <c r="ND36" s="338"/>
      <c r="NE36" s="338"/>
      <c r="NF36" s="338"/>
      <c r="NG36" s="338"/>
      <c r="NH36" s="338"/>
      <c r="NI36" s="338"/>
      <c r="NJ36" s="338"/>
      <c r="NK36" s="338"/>
      <c r="NL36" s="338"/>
      <c r="NM36" s="338"/>
      <c r="NN36" s="338"/>
      <c r="NO36" s="338"/>
      <c r="NP36" s="338"/>
      <c r="NQ36" s="338"/>
      <c r="NR36" s="338"/>
      <c r="NS36" s="338"/>
      <c r="NT36" s="338"/>
      <c r="NU36" s="338"/>
      <c r="NV36" s="338"/>
      <c r="NW36" s="338"/>
      <c r="NX36" s="338"/>
      <c r="NY36" s="338"/>
      <c r="NZ36" s="338"/>
      <c r="OA36" s="338"/>
      <c r="OB36" s="338"/>
      <c r="OC36" s="338"/>
      <c r="OD36" s="338"/>
      <c r="OE36" s="338"/>
      <c r="OF36" s="338"/>
      <c r="OG36" s="338"/>
      <c r="OH36" s="338"/>
      <c r="OI36" s="338"/>
      <c r="OJ36" s="338"/>
      <c r="OK36" s="338"/>
      <c r="OL36" s="338"/>
      <c r="OM36" s="338"/>
      <c r="ON36" s="338"/>
      <c r="OO36" s="338"/>
      <c r="OP36" s="338"/>
      <c r="OQ36" s="338"/>
      <c r="OR36" s="338"/>
      <c r="OS36" s="338"/>
      <c r="OT36" s="338"/>
      <c r="OU36" s="338"/>
      <c r="OV36" s="338"/>
      <c r="OW36" s="338"/>
      <c r="OX36" s="338"/>
      <c r="OY36" s="338"/>
      <c r="OZ36" s="338"/>
      <c r="PA36" s="338"/>
      <c r="PB36" s="338"/>
      <c r="PC36" s="338"/>
      <c r="PD36" s="338"/>
      <c r="PE36" s="338"/>
      <c r="PF36" s="338"/>
      <c r="PG36" s="338"/>
      <c r="PH36" s="338"/>
      <c r="PI36" s="338"/>
      <c r="PJ36" s="338"/>
      <c r="PK36" s="338"/>
      <c r="PL36" s="338"/>
      <c r="PM36" s="338"/>
      <c r="PN36" s="338"/>
      <c r="PO36" s="338"/>
      <c r="PP36" s="338"/>
      <c r="PQ36" s="338"/>
      <c r="PR36" s="338"/>
      <c r="PS36" s="338"/>
      <c r="PT36" s="338"/>
      <c r="PU36" s="338"/>
      <c r="PV36" s="338"/>
      <c r="PW36" s="338"/>
      <c r="PX36" s="338"/>
      <c r="PY36" s="338"/>
      <c r="PZ36" s="338"/>
      <c r="QA36" s="338"/>
      <c r="QB36" s="338"/>
      <c r="QC36" s="338"/>
      <c r="QD36" s="338"/>
      <c r="QE36" s="338"/>
      <c r="QF36" s="338"/>
      <c r="QG36" s="338"/>
      <c r="QH36" s="338"/>
      <c r="QI36" s="338"/>
      <c r="QJ36" s="338"/>
      <c r="QK36" s="338"/>
      <c r="QL36" s="338"/>
      <c r="QM36" s="338"/>
      <c r="QN36" s="338"/>
      <c r="QO36" s="338"/>
      <c r="QP36" s="338"/>
      <c r="QQ36" s="338"/>
      <c r="QR36" s="338"/>
      <c r="QS36" s="338"/>
      <c r="QT36" s="338"/>
      <c r="QU36" s="338"/>
      <c r="QV36" s="338"/>
      <c r="QW36" s="338"/>
      <c r="QX36" s="338"/>
      <c r="QY36" s="338"/>
      <c r="QZ36" s="338"/>
      <c r="RA36" s="338"/>
      <c r="RB36" s="338"/>
      <c r="RC36" s="338"/>
      <c r="RD36" s="338"/>
      <c r="RE36" s="338"/>
      <c r="RF36" s="338"/>
      <c r="RG36" s="338"/>
      <c r="RH36" s="338"/>
      <c r="RI36" s="338"/>
      <c r="RJ36" s="338"/>
      <c r="RK36" s="338"/>
      <c r="RL36" s="338"/>
      <c r="RM36" s="338"/>
      <c r="RN36" s="338"/>
      <c r="RO36" s="338"/>
      <c r="RP36" s="338"/>
      <c r="RQ36" s="338"/>
      <c r="RR36" s="338"/>
      <c r="RS36" s="338"/>
      <c r="RT36" s="338"/>
      <c r="RU36" s="338"/>
      <c r="RV36" s="338"/>
      <c r="RW36" s="338"/>
      <c r="RX36" s="338"/>
      <c r="RY36" s="338"/>
      <c r="RZ36" s="338"/>
      <c r="SA36" s="338"/>
      <c r="SB36" s="338"/>
      <c r="SC36" s="338"/>
      <c r="SD36" s="338"/>
      <c r="SE36" s="338"/>
      <c r="SF36" s="338"/>
      <c r="SG36" s="338"/>
      <c r="SH36" s="338"/>
      <c r="SI36" s="338"/>
      <c r="SJ36" s="338"/>
      <c r="SK36" s="338"/>
      <c r="SL36" s="338"/>
      <c r="SM36" s="338"/>
      <c r="SN36" s="338"/>
      <c r="SO36" s="338"/>
      <c r="SP36" s="338"/>
      <c r="SQ36" s="338"/>
      <c r="SR36" s="338"/>
      <c r="SS36" s="338"/>
      <c r="ST36" s="338"/>
      <c r="SU36" s="338"/>
      <c r="SV36" s="338"/>
      <c r="SW36" s="338"/>
      <c r="SX36" s="338"/>
      <c r="SY36" s="338"/>
      <c r="SZ36" s="338"/>
      <c r="TA36" s="338"/>
      <c r="TB36" s="338"/>
      <c r="TC36" s="338"/>
      <c r="TD36" s="338"/>
      <c r="TE36" s="338"/>
      <c r="TF36" s="338"/>
      <c r="TG36" s="338"/>
      <c r="TH36" s="338"/>
      <c r="TI36" s="338"/>
      <c r="TJ36" s="338"/>
      <c r="TK36" s="338"/>
      <c r="TL36" s="338"/>
      <c r="TM36" s="338"/>
      <c r="TN36" s="338"/>
      <c r="TO36" s="338"/>
      <c r="TP36" s="338"/>
      <c r="TQ36" s="338"/>
      <c r="TR36" s="338"/>
      <c r="TS36" s="338"/>
      <c r="TT36" s="338"/>
      <c r="TU36" s="338"/>
      <c r="TV36" s="338"/>
      <c r="TW36" s="338"/>
      <c r="TX36" s="338"/>
      <c r="TY36" s="338"/>
      <c r="TZ36" s="338"/>
      <c r="UA36" s="338"/>
      <c r="UB36" s="338"/>
      <c r="UC36" s="338"/>
      <c r="UD36" s="338"/>
      <c r="UE36" s="338"/>
      <c r="UF36" s="338"/>
      <c r="UG36" s="338"/>
      <c r="UH36" s="338"/>
      <c r="UI36" s="338"/>
      <c r="UJ36" s="338"/>
      <c r="UK36" s="338"/>
      <c r="UL36" s="338"/>
      <c r="UM36" s="338"/>
      <c r="UN36" s="338"/>
      <c r="UO36" s="338"/>
      <c r="UP36" s="338"/>
      <c r="UQ36" s="338"/>
      <c r="UR36" s="338"/>
      <c r="US36" s="338"/>
      <c r="UT36" s="338"/>
      <c r="UU36" s="338"/>
      <c r="UV36" s="338"/>
      <c r="UW36" s="338"/>
      <c r="UX36" s="338"/>
      <c r="UY36" s="338"/>
      <c r="UZ36" s="338"/>
      <c r="VA36" s="338"/>
      <c r="VB36" s="338"/>
      <c r="VC36" s="338"/>
      <c r="VD36" s="338"/>
      <c r="VE36" s="338"/>
      <c r="VF36" s="338"/>
      <c r="VG36" s="338"/>
      <c r="VH36" s="338"/>
      <c r="VI36" s="338"/>
      <c r="VJ36" s="338"/>
      <c r="VK36" s="338"/>
      <c r="VL36" s="338"/>
      <c r="VM36" s="338"/>
      <c r="VN36" s="338"/>
      <c r="VO36" s="338"/>
      <c r="VP36" s="338"/>
      <c r="VQ36" s="338"/>
      <c r="VR36" s="338"/>
      <c r="VS36" s="338"/>
      <c r="VT36" s="338"/>
      <c r="VU36" s="338"/>
      <c r="VV36" s="338"/>
      <c r="VW36" s="338"/>
      <c r="VX36" s="338"/>
      <c r="VY36" s="338"/>
      <c r="VZ36" s="338"/>
      <c r="WA36" s="338"/>
      <c r="WB36" s="338"/>
      <c r="WC36" s="338"/>
      <c r="WD36" s="338"/>
      <c r="WE36" s="338"/>
      <c r="WF36" s="338"/>
      <c r="WG36" s="338"/>
      <c r="WH36" s="338"/>
      <c r="WI36" s="338"/>
      <c r="WJ36" s="338"/>
      <c r="WK36" s="338"/>
      <c r="WL36" s="338"/>
      <c r="WM36" s="338"/>
      <c r="WN36" s="338"/>
      <c r="WO36" s="338"/>
      <c r="WP36" s="338"/>
      <c r="WQ36" s="338"/>
      <c r="WR36" s="338"/>
      <c r="WS36" s="338"/>
      <c r="WT36" s="338"/>
      <c r="WU36" s="338"/>
      <c r="WV36" s="338"/>
      <c r="WW36" s="338"/>
      <c r="WX36" s="338"/>
      <c r="WY36" s="338"/>
      <c r="WZ36" s="338"/>
      <c r="XA36" s="338"/>
      <c r="XB36" s="338"/>
      <c r="XC36" s="338"/>
      <c r="XD36" s="338"/>
      <c r="XE36" s="338"/>
      <c r="XF36" s="338"/>
      <c r="XG36" s="338"/>
      <c r="XH36" s="338"/>
      <c r="XI36" s="338"/>
      <c r="XJ36" s="338"/>
      <c r="XK36" s="338"/>
      <c r="XL36" s="338"/>
      <c r="XM36" s="338"/>
      <c r="XN36" s="338"/>
      <c r="XO36" s="338"/>
      <c r="XP36" s="338"/>
      <c r="XQ36" s="338"/>
      <c r="XR36" s="338"/>
      <c r="XS36" s="338"/>
      <c r="XT36" s="338"/>
      <c r="XU36" s="338"/>
      <c r="XV36" s="338"/>
      <c r="XW36" s="338"/>
      <c r="XX36" s="338"/>
      <c r="XY36" s="338"/>
      <c r="XZ36" s="338"/>
      <c r="YA36" s="338"/>
      <c r="YB36" s="338"/>
      <c r="YC36" s="338"/>
      <c r="YD36" s="338"/>
      <c r="YE36" s="338"/>
      <c r="YF36" s="338"/>
      <c r="YG36" s="338"/>
      <c r="YH36" s="338"/>
      <c r="YI36" s="338"/>
      <c r="YJ36" s="338"/>
      <c r="YK36" s="338"/>
      <c r="YL36" s="338"/>
      <c r="YM36" s="338"/>
      <c r="YN36" s="338"/>
      <c r="YO36" s="338"/>
      <c r="YP36" s="338"/>
      <c r="YQ36" s="338"/>
      <c r="YR36" s="338"/>
      <c r="YS36" s="338"/>
      <c r="YT36" s="338"/>
      <c r="YU36" s="338"/>
      <c r="YV36" s="338"/>
      <c r="YW36" s="338"/>
      <c r="YX36" s="338"/>
      <c r="YY36" s="338"/>
      <c r="YZ36" s="338"/>
      <c r="ZA36" s="338"/>
      <c r="ZB36" s="338"/>
      <c r="ZC36" s="338"/>
      <c r="ZD36" s="338"/>
      <c r="ZE36" s="338"/>
      <c r="ZF36" s="338"/>
      <c r="ZG36" s="338"/>
      <c r="ZH36" s="338"/>
      <c r="ZI36" s="338"/>
      <c r="ZJ36" s="338"/>
      <c r="ZK36" s="338"/>
      <c r="ZL36" s="338"/>
      <c r="ZM36" s="338"/>
      <c r="ZN36" s="338"/>
      <c r="ZO36" s="338"/>
      <c r="ZP36" s="338"/>
      <c r="ZQ36" s="338"/>
      <c r="ZR36" s="338"/>
      <c r="ZS36" s="338"/>
      <c r="ZT36" s="338"/>
      <c r="ZU36" s="338"/>
      <c r="ZV36" s="338"/>
      <c r="ZW36" s="338"/>
      <c r="ZX36" s="338"/>
      <c r="ZY36" s="338"/>
      <c r="ZZ36" s="338"/>
      <c r="AAA36" s="338"/>
      <c r="AAB36" s="338"/>
      <c r="AAC36" s="338"/>
      <c r="AAD36" s="338"/>
      <c r="AAE36" s="338"/>
      <c r="AAF36" s="338"/>
      <c r="AAG36" s="338"/>
      <c r="AAH36" s="338"/>
      <c r="AAI36" s="338"/>
      <c r="AAJ36" s="338"/>
      <c r="AAK36" s="338"/>
      <c r="AAL36" s="338"/>
      <c r="AAM36" s="338"/>
      <c r="AAN36" s="338"/>
      <c r="AAO36" s="338"/>
      <c r="AAP36" s="338"/>
      <c r="AAQ36" s="338"/>
      <c r="AAR36" s="338"/>
      <c r="AAS36" s="338"/>
      <c r="AAT36" s="338"/>
      <c r="AAU36" s="338"/>
      <c r="AAV36" s="338"/>
      <c r="AAW36" s="338"/>
      <c r="AAX36" s="338"/>
      <c r="AAY36" s="338"/>
      <c r="AAZ36" s="338"/>
      <c r="ABA36" s="338"/>
      <c r="ABB36" s="338"/>
      <c r="ABC36" s="338"/>
      <c r="ABD36" s="338"/>
      <c r="ABE36" s="338"/>
      <c r="ABF36" s="338"/>
      <c r="ABG36" s="338"/>
      <c r="ABH36" s="338"/>
      <c r="ABI36" s="338"/>
      <c r="ABJ36" s="338"/>
      <c r="ABK36" s="338"/>
      <c r="ABL36" s="338"/>
      <c r="ABM36" s="338"/>
      <c r="ABN36" s="338"/>
      <c r="ABO36" s="338"/>
      <c r="ABP36" s="338"/>
      <c r="ABQ36" s="338"/>
      <c r="ABR36" s="338"/>
      <c r="ABS36" s="338"/>
      <c r="ABT36" s="338"/>
      <c r="ABU36" s="338"/>
      <c r="ABV36" s="338"/>
      <c r="ABW36" s="338"/>
      <c r="ABX36" s="338"/>
      <c r="ABY36" s="338"/>
      <c r="ABZ36" s="338"/>
      <c r="ACA36" s="338"/>
      <c r="ACB36" s="338"/>
      <c r="ACC36" s="338"/>
      <c r="ACD36" s="338"/>
      <c r="ACE36" s="338"/>
      <c r="ACF36" s="338"/>
      <c r="ACG36" s="338"/>
      <c r="ACH36" s="338"/>
      <c r="ACI36" s="338"/>
      <c r="ACJ36" s="338"/>
      <c r="ACK36" s="338"/>
      <c r="ACL36" s="338"/>
      <c r="ACM36" s="338"/>
      <c r="ACN36" s="338"/>
      <c r="ACO36" s="338"/>
      <c r="ACP36" s="338"/>
      <c r="ACQ36" s="338"/>
      <c r="ACR36" s="338"/>
      <c r="ACS36" s="338"/>
      <c r="ACT36" s="338"/>
      <c r="ACU36" s="338"/>
      <c r="ACV36" s="338"/>
      <c r="ACW36" s="338"/>
      <c r="ACX36" s="338"/>
      <c r="ACY36" s="338"/>
      <c r="ACZ36" s="338"/>
      <c r="ADA36" s="338"/>
      <c r="ADB36" s="338"/>
      <c r="ADC36" s="338"/>
      <c r="ADD36" s="338"/>
      <c r="ADE36" s="338"/>
      <c r="ADF36" s="338"/>
      <c r="ADG36" s="338"/>
      <c r="ADH36" s="338"/>
      <c r="ADI36" s="338"/>
      <c r="ADJ36" s="338"/>
      <c r="ADK36" s="338"/>
      <c r="ADL36" s="338"/>
      <c r="ADM36" s="338"/>
      <c r="ADN36" s="338"/>
      <c r="ADO36" s="338"/>
      <c r="ADP36" s="338"/>
      <c r="ADQ36" s="338"/>
      <c r="ADR36" s="338"/>
      <c r="ADS36" s="338"/>
      <c r="ADT36" s="338"/>
      <c r="ADU36" s="338"/>
      <c r="ADV36" s="338"/>
      <c r="ADW36" s="338"/>
      <c r="ADX36" s="338"/>
      <c r="ADY36" s="338"/>
      <c r="ADZ36" s="338"/>
      <c r="AEA36" s="338"/>
      <c r="AEB36" s="338"/>
      <c r="AEC36" s="338"/>
      <c r="AED36" s="338"/>
      <c r="AEE36" s="338"/>
      <c r="AEF36" s="338"/>
      <c r="AEG36" s="338"/>
      <c r="AEH36" s="338"/>
      <c r="AEI36" s="338"/>
      <c r="AEJ36" s="338"/>
      <c r="AEK36" s="338"/>
      <c r="AEL36" s="338"/>
      <c r="AEM36" s="338"/>
      <c r="AEN36" s="338"/>
      <c r="AEO36" s="338"/>
      <c r="AEP36" s="338"/>
      <c r="AEQ36" s="338"/>
      <c r="AER36" s="338"/>
      <c r="AES36" s="338"/>
      <c r="AET36" s="338"/>
      <c r="AEU36" s="338"/>
      <c r="AEV36" s="338"/>
      <c r="AEW36" s="338"/>
      <c r="AEX36" s="338"/>
      <c r="AEY36" s="338"/>
      <c r="AEZ36" s="338"/>
      <c r="AFA36" s="338"/>
      <c r="AFB36" s="338"/>
      <c r="AFC36" s="338"/>
      <c r="AFD36" s="338"/>
      <c r="AFE36" s="338"/>
      <c r="AFF36" s="338"/>
      <c r="AFG36" s="338"/>
      <c r="AFH36" s="338"/>
      <c r="AFI36" s="338"/>
      <c r="AFJ36" s="338"/>
      <c r="AFK36" s="338"/>
      <c r="AFL36" s="338"/>
      <c r="AFM36" s="338"/>
      <c r="AFN36" s="338"/>
      <c r="AFO36" s="338"/>
      <c r="AFP36" s="338"/>
      <c r="AFQ36" s="338"/>
      <c r="AFR36" s="338"/>
      <c r="AFS36" s="338"/>
      <c r="AFT36" s="338"/>
      <c r="AFU36" s="338"/>
      <c r="AFV36" s="338"/>
      <c r="AFW36" s="338"/>
      <c r="AFX36" s="338"/>
      <c r="AFY36" s="338"/>
      <c r="AFZ36" s="338"/>
      <c r="AGA36" s="338"/>
      <c r="AGB36" s="338"/>
      <c r="AGC36" s="338"/>
      <c r="AGD36" s="338"/>
      <c r="AGE36" s="338"/>
      <c r="AGF36" s="338"/>
      <c r="AGG36" s="338"/>
      <c r="AGH36" s="338"/>
      <c r="AGI36" s="338"/>
      <c r="AGJ36" s="338"/>
      <c r="AGK36" s="338"/>
      <c r="AGL36" s="338"/>
      <c r="AGM36" s="338"/>
      <c r="AGN36" s="338"/>
      <c r="AGO36" s="338"/>
      <c r="AGP36" s="338"/>
      <c r="AGQ36" s="338"/>
      <c r="AGR36" s="338"/>
      <c r="AGS36" s="338"/>
      <c r="AGT36" s="338"/>
      <c r="AGU36" s="338"/>
      <c r="AGV36" s="338"/>
      <c r="AGW36" s="338"/>
      <c r="AGX36" s="338"/>
      <c r="AGY36" s="338"/>
      <c r="AGZ36" s="338"/>
      <c r="AHA36" s="338"/>
      <c r="AHB36" s="338"/>
      <c r="AHC36" s="338"/>
      <c r="AHD36" s="338"/>
      <c r="AHE36" s="338"/>
      <c r="AHF36" s="338"/>
      <c r="AHG36" s="338"/>
      <c r="AHH36" s="338"/>
      <c r="AHI36" s="338"/>
      <c r="AHJ36" s="338"/>
      <c r="AHK36" s="338"/>
      <c r="AHL36" s="338"/>
      <c r="AHM36" s="338"/>
      <c r="AHN36" s="338"/>
      <c r="AHO36" s="338"/>
      <c r="AHP36" s="338"/>
      <c r="AHQ36" s="338"/>
      <c r="AHR36" s="338"/>
      <c r="AHS36" s="338"/>
      <c r="AHT36" s="338"/>
      <c r="AHU36" s="338"/>
      <c r="AHV36" s="338"/>
      <c r="AHW36" s="338"/>
      <c r="AHX36" s="338"/>
      <c r="AHY36" s="338"/>
      <c r="AHZ36" s="338"/>
      <c r="AIA36" s="338"/>
      <c r="AIB36" s="338"/>
      <c r="AIC36" s="338"/>
      <c r="AID36" s="338"/>
      <c r="AIE36" s="338"/>
      <c r="AIF36" s="338"/>
      <c r="AIG36" s="338"/>
      <c r="AIH36" s="338"/>
      <c r="AII36" s="338"/>
      <c r="AIJ36" s="338"/>
      <c r="AIK36" s="338"/>
      <c r="AIL36" s="338"/>
      <c r="AIM36" s="338"/>
      <c r="AIN36" s="338"/>
      <c r="AIO36" s="338"/>
      <c r="AIP36" s="338"/>
      <c r="AIQ36" s="338"/>
      <c r="AIR36" s="338"/>
      <c r="AIS36" s="338"/>
      <c r="AIT36" s="338"/>
      <c r="AIU36" s="338"/>
      <c r="AIV36" s="338"/>
      <c r="AIW36" s="338"/>
      <c r="AIX36" s="338"/>
      <c r="AIY36" s="338"/>
      <c r="AIZ36" s="338"/>
      <c r="AJA36" s="338"/>
      <c r="AJB36" s="338"/>
      <c r="AJC36" s="338"/>
      <c r="AJD36" s="338"/>
      <c r="AJE36" s="338"/>
      <c r="AJF36" s="338"/>
      <c r="AJG36" s="338"/>
      <c r="AJH36" s="338"/>
      <c r="AJI36" s="338"/>
      <c r="AJJ36" s="338"/>
      <c r="AJK36" s="338"/>
      <c r="AJL36" s="338"/>
      <c r="AJM36" s="338"/>
      <c r="AJN36" s="338"/>
      <c r="AJO36" s="338"/>
      <c r="AJP36" s="338"/>
      <c r="AJQ36" s="338"/>
      <c r="AJR36" s="338"/>
      <c r="AJS36" s="338"/>
      <c r="AJT36" s="338"/>
      <c r="AJU36" s="338"/>
      <c r="AJV36" s="338"/>
      <c r="AJW36" s="338"/>
      <c r="AJX36" s="338"/>
      <c r="AJY36" s="338"/>
      <c r="AJZ36" s="338"/>
      <c r="AKA36" s="338"/>
      <c r="AKB36" s="338"/>
      <c r="AKC36" s="338"/>
      <c r="AKD36" s="338"/>
      <c r="AKE36" s="338"/>
      <c r="AKF36" s="338"/>
      <c r="AKG36" s="338"/>
      <c r="AKH36" s="338"/>
      <c r="AKI36" s="338"/>
      <c r="AKJ36" s="338"/>
      <c r="AKK36" s="338"/>
      <c r="AKL36" s="338"/>
      <c r="AKM36" s="338"/>
      <c r="AKN36" s="338"/>
      <c r="AKO36" s="338"/>
      <c r="AKP36" s="338"/>
      <c r="AKQ36" s="338"/>
      <c r="AKR36" s="338"/>
      <c r="AKS36" s="338"/>
      <c r="AKT36" s="338"/>
      <c r="AKU36" s="338"/>
      <c r="AKV36" s="338"/>
      <c r="AKW36" s="338"/>
      <c r="AKX36" s="338"/>
      <c r="AKY36" s="338"/>
      <c r="AKZ36" s="338"/>
      <c r="ALA36" s="338"/>
      <c r="ALB36" s="338"/>
      <c r="ALC36" s="338"/>
      <c r="ALD36" s="338"/>
      <c r="ALE36" s="338"/>
      <c r="ALF36" s="338"/>
      <c r="ALG36" s="338"/>
      <c r="ALH36" s="338"/>
      <c r="ALI36" s="338"/>
      <c r="ALJ36" s="338"/>
      <c r="ALK36" s="338"/>
      <c r="ALL36" s="338"/>
      <c r="ALM36" s="338"/>
      <c r="ALN36" s="338"/>
      <c r="ALO36" s="338"/>
      <c r="ALP36" s="338"/>
      <c r="ALQ36" s="338"/>
      <c r="ALR36" s="338"/>
      <c r="ALS36" s="338"/>
      <c r="ALT36" s="338"/>
      <c r="ALU36" s="338"/>
      <c r="ALV36" s="338"/>
      <c r="ALW36" s="338"/>
      <c r="ALX36" s="338"/>
      <c r="ALY36" s="338"/>
      <c r="ALZ36" s="338"/>
      <c r="AMA36" s="338"/>
      <c r="AMB36" s="338"/>
      <c r="AMC36" s="338"/>
      <c r="AMD36" s="338"/>
      <c r="AME36" s="338"/>
      <c r="AMF36" s="338"/>
      <c r="AMG36" s="338"/>
      <c r="AMH36" s="338"/>
      <c r="AMI36" s="338"/>
      <c r="AMJ36" s="338"/>
      <c r="AMK36" s="338"/>
      <c r="AML36" s="338"/>
      <c r="AMM36" s="338"/>
      <c r="AMN36" s="338"/>
      <c r="AMO36" s="338"/>
      <c r="AMP36" s="338"/>
      <c r="AMQ36" s="338"/>
      <c r="AMR36" s="338"/>
      <c r="AMS36" s="338"/>
      <c r="AMT36" s="338"/>
      <c r="AMU36" s="338"/>
      <c r="AMV36" s="338"/>
      <c r="AMW36" s="338"/>
      <c r="AMX36" s="338"/>
      <c r="AMY36" s="338"/>
      <c r="AMZ36" s="338"/>
      <c r="ANA36" s="338"/>
      <c r="ANB36" s="338"/>
      <c r="ANC36" s="338"/>
      <c r="AND36" s="338"/>
      <c r="ANE36" s="338"/>
      <c r="ANF36" s="338"/>
      <c r="ANG36" s="338"/>
      <c r="ANH36" s="338"/>
      <c r="ANI36" s="338"/>
      <c r="ANJ36" s="338"/>
      <c r="ANK36" s="338"/>
      <c r="ANL36" s="338"/>
      <c r="ANM36" s="338"/>
      <c r="ANN36" s="338"/>
      <c r="ANO36" s="338"/>
      <c r="ANP36" s="338"/>
      <c r="ANQ36" s="338"/>
      <c r="ANR36" s="338"/>
      <c r="ANS36" s="338"/>
      <c r="ANT36" s="338"/>
      <c r="ANU36" s="338"/>
      <c r="ANV36" s="338"/>
      <c r="ANW36" s="338"/>
      <c r="ANX36" s="338"/>
      <c r="ANY36" s="338"/>
      <c r="ANZ36" s="338"/>
      <c r="AOA36" s="338"/>
      <c r="AOB36" s="338"/>
      <c r="AOC36" s="338"/>
      <c r="AOD36" s="338"/>
      <c r="AOE36" s="338"/>
      <c r="AOF36" s="338"/>
      <c r="AOG36" s="338"/>
      <c r="AOH36" s="338"/>
      <c r="AOI36" s="338"/>
      <c r="AOJ36" s="338"/>
      <c r="AOK36" s="338"/>
      <c r="AOL36" s="338"/>
      <c r="AOM36" s="338"/>
      <c r="AON36" s="338"/>
      <c r="AOO36" s="338"/>
      <c r="AOP36" s="338"/>
      <c r="AOQ36" s="338"/>
      <c r="AOR36" s="338"/>
      <c r="AOS36" s="338"/>
      <c r="AOT36" s="338"/>
      <c r="AOU36" s="338"/>
      <c r="AOV36" s="338"/>
      <c r="AOW36" s="338"/>
      <c r="AOX36" s="338"/>
      <c r="AOY36" s="338"/>
      <c r="AOZ36" s="338"/>
      <c r="APA36" s="338"/>
      <c r="APB36" s="338"/>
      <c r="APC36" s="338"/>
      <c r="APD36" s="338"/>
      <c r="APE36" s="338"/>
      <c r="APF36" s="338"/>
      <c r="APG36" s="338"/>
      <c r="APH36" s="338"/>
      <c r="API36" s="338"/>
      <c r="APJ36" s="338"/>
      <c r="APK36" s="338"/>
      <c r="APL36" s="338"/>
      <c r="APM36" s="338"/>
      <c r="APN36" s="338"/>
      <c r="APO36" s="338"/>
      <c r="APP36" s="338"/>
      <c r="APQ36" s="338"/>
      <c r="APR36" s="338"/>
      <c r="APS36" s="338"/>
      <c r="APT36" s="338"/>
      <c r="APU36" s="338"/>
      <c r="APV36" s="338"/>
      <c r="APW36" s="338"/>
      <c r="APX36" s="338"/>
      <c r="APY36" s="338"/>
      <c r="APZ36" s="338"/>
      <c r="AQA36" s="338"/>
      <c r="AQB36" s="338"/>
      <c r="AQC36" s="338"/>
      <c r="AQD36" s="338"/>
      <c r="AQE36" s="338"/>
      <c r="AQF36" s="338"/>
      <c r="AQG36" s="338"/>
      <c r="AQH36" s="338"/>
      <c r="AQI36" s="338"/>
      <c r="AQJ36" s="338"/>
      <c r="AQK36" s="338"/>
      <c r="AQL36" s="338"/>
      <c r="AQM36" s="338"/>
      <c r="AQN36" s="338"/>
      <c r="AQO36" s="338"/>
      <c r="AQP36" s="338"/>
      <c r="AQQ36" s="338"/>
      <c r="AQR36" s="338"/>
      <c r="AQS36" s="338"/>
      <c r="AQT36" s="338"/>
      <c r="AQU36" s="338"/>
      <c r="AQV36" s="338"/>
      <c r="AQW36" s="338"/>
      <c r="AQX36" s="338"/>
      <c r="AQY36" s="338"/>
      <c r="AQZ36" s="338"/>
      <c r="ARA36" s="338"/>
      <c r="ARB36" s="338"/>
      <c r="ARC36" s="338"/>
      <c r="ARD36" s="338"/>
      <c r="ARE36" s="338"/>
      <c r="ARF36" s="338"/>
      <c r="ARG36" s="338"/>
      <c r="ARH36" s="338"/>
      <c r="ARI36" s="338"/>
      <c r="ARJ36" s="338"/>
      <c r="ARK36" s="338"/>
      <c r="ARL36" s="338"/>
      <c r="ARM36" s="338"/>
      <c r="ARN36" s="338"/>
      <c r="ARO36" s="338"/>
      <c r="ARP36" s="338"/>
      <c r="ARQ36" s="338"/>
      <c r="ARR36" s="338"/>
      <c r="ARS36" s="338"/>
      <c r="ART36" s="338"/>
      <c r="ARU36" s="338"/>
      <c r="ARV36" s="338"/>
      <c r="ARW36" s="338"/>
      <c r="ARX36" s="338"/>
      <c r="ARY36" s="338"/>
      <c r="ARZ36" s="338"/>
      <c r="ASA36" s="338"/>
      <c r="ASB36" s="338"/>
      <c r="ASC36" s="338"/>
      <c r="ASD36" s="338"/>
      <c r="ASE36" s="338"/>
      <c r="ASF36" s="338"/>
      <c r="ASG36" s="338"/>
      <c r="ASH36" s="338"/>
      <c r="ASI36" s="338"/>
      <c r="ASJ36" s="338"/>
      <c r="ASK36" s="338"/>
      <c r="ASL36" s="338"/>
      <c r="ASM36" s="338"/>
      <c r="ASN36" s="338"/>
      <c r="ASO36" s="338"/>
      <c r="ASP36" s="338"/>
      <c r="ASQ36" s="338"/>
      <c r="ASR36" s="338"/>
      <c r="ASS36" s="338"/>
      <c r="AST36" s="338"/>
      <c r="ASU36" s="338"/>
      <c r="ASV36" s="338"/>
      <c r="ASW36" s="338"/>
      <c r="ASX36" s="338"/>
      <c r="ASY36" s="338"/>
      <c r="ASZ36" s="338"/>
      <c r="ATA36" s="338"/>
      <c r="ATB36" s="338"/>
      <c r="ATC36" s="338"/>
      <c r="ATD36" s="338"/>
      <c r="ATE36" s="338"/>
      <c r="ATF36" s="338"/>
      <c r="ATG36" s="338"/>
      <c r="ATH36" s="338"/>
      <c r="ATI36" s="338"/>
      <c r="ATJ36" s="338"/>
      <c r="ATK36" s="338"/>
      <c r="ATL36" s="338"/>
      <c r="ATM36" s="338"/>
      <c r="ATN36" s="338"/>
      <c r="ATO36" s="338"/>
      <c r="ATP36" s="338"/>
      <c r="ATQ36" s="338"/>
      <c r="ATR36" s="338"/>
      <c r="ATS36" s="338"/>
      <c r="ATT36" s="338"/>
      <c r="ATU36" s="338"/>
      <c r="ATV36" s="338"/>
      <c r="ATW36" s="338"/>
      <c r="ATX36" s="338"/>
      <c r="ATY36" s="338"/>
      <c r="ATZ36" s="338"/>
      <c r="AUA36" s="338"/>
      <c r="AUB36" s="338"/>
      <c r="AUC36" s="338"/>
      <c r="AUD36" s="338"/>
      <c r="AUE36" s="338"/>
      <c r="AUF36" s="338"/>
      <c r="AUG36" s="338"/>
      <c r="AUH36" s="338"/>
      <c r="AUI36" s="338"/>
      <c r="AUJ36" s="338"/>
      <c r="AUK36" s="338"/>
      <c r="AUL36" s="338"/>
      <c r="AUM36" s="338"/>
      <c r="AUN36" s="338"/>
      <c r="AUO36" s="338"/>
      <c r="AUP36" s="338"/>
      <c r="AUQ36" s="338"/>
      <c r="AUR36" s="338"/>
      <c r="AUS36" s="338"/>
      <c r="AUT36" s="338"/>
      <c r="AUU36" s="338"/>
      <c r="AUV36" s="338"/>
      <c r="AUW36" s="338"/>
      <c r="AUX36" s="338"/>
      <c r="AUY36" s="338"/>
      <c r="AUZ36" s="338"/>
      <c r="AVA36" s="338"/>
      <c r="AVB36" s="338"/>
      <c r="AVC36" s="338"/>
      <c r="AVD36" s="338"/>
      <c r="AVE36" s="338"/>
      <c r="AVF36" s="338"/>
      <c r="AVG36" s="338"/>
      <c r="AVH36" s="338"/>
      <c r="AVI36" s="338"/>
      <c r="AVJ36" s="338"/>
      <c r="AVK36" s="338"/>
      <c r="AVL36" s="338"/>
      <c r="AVM36" s="338"/>
      <c r="AVN36" s="338"/>
      <c r="AVO36" s="338"/>
      <c r="AVP36" s="338"/>
      <c r="AVQ36" s="338"/>
      <c r="AVR36" s="338"/>
      <c r="AVS36" s="338"/>
      <c r="AVT36" s="338"/>
      <c r="AVU36" s="338"/>
      <c r="AVV36" s="338"/>
      <c r="AVW36" s="338"/>
      <c r="AVX36" s="338"/>
      <c r="AVY36" s="338"/>
      <c r="AVZ36" s="338"/>
      <c r="AWA36" s="338"/>
      <c r="AWB36" s="338"/>
      <c r="AWC36" s="338"/>
      <c r="AWD36" s="338"/>
      <c r="AWE36" s="338"/>
      <c r="AWF36" s="338"/>
      <c r="AWG36" s="338"/>
      <c r="AWH36" s="338"/>
      <c r="AWI36" s="338"/>
      <c r="AWJ36" s="338"/>
      <c r="AWK36" s="338"/>
      <c r="AWL36" s="338"/>
      <c r="AWM36" s="338"/>
      <c r="AWN36" s="338"/>
      <c r="AWO36" s="338"/>
      <c r="AWP36" s="338"/>
      <c r="AWQ36" s="338"/>
      <c r="AWR36" s="338"/>
      <c r="AWS36" s="338"/>
      <c r="AWT36" s="338"/>
      <c r="AWU36" s="338"/>
      <c r="AWV36" s="338"/>
      <c r="AWW36" s="338"/>
      <c r="AWX36" s="338"/>
      <c r="AWY36" s="338"/>
      <c r="AWZ36" s="338"/>
      <c r="AXA36" s="338"/>
      <c r="AXB36" s="338"/>
      <c r="AXC36" s="338"/>
      <c r="AXD36" s="338"/>
      <c r="AXE36" s="338"/>
      <c r="AXF36" s="338"/>
      <c r="AXG36" s="338"/>
      <c r="AXH36" s="338"/>
      <c r="AXI36" s="338"/>
      <c r="AXJ36" s="338"/>
      <c r="AXK36" s="338"/>
      <c r="AXL36" s="338"/>
      <c r="AXM36" s="338"/>
      <c r="AXN36" s="338"/>
      <c r="AXO36" s="338"/>
      <c r="AXP36" s="338"/>
      <c r="AXQ36" s="338"/>
      <c r="AXR36" s="338"/>
      <c r="AXS36" s="338"/>
      <c r="AXT36" s="338"/>
      <c r="AXU36" s="338"/>
      <c r="AXV36" s="338"/>
      <c r="AXW36" s="338"/>
      <c r="AXX36" s="338"/>
      <c r="AXY36" s="338"/>
      <c r="AXZ36" s="338"/>
      <c r="AYA36" s="338"/>
      <c r="AYB36" s="338"/>
      <c r="AYC36" s="338"/>
      <c r="AYD36" s="338"/>
      <c r="AYE36" s="338"/>
      <c r="AYF36" s="338"/>
      <c r="AYG36" s="338"/>
      <c r="AYH36" s="338"/>
      <c r="AYI36" s="338"/>
      <c r="AYJ36" s="338"/>
      <c r="AYK36" s="338"/>
      <c r="AYL36" s="338"/>
      <c r="AYM36" s="338"/>
      <c r="AYN36" s="338"/>
      <c r="AYO36" s="338"/>
      <c r="AYP36" s="338"/>
      <c r="AYQ36" s="338"/>
      <c r="AYR36" s="338"/>
      <c r="AYS36" s="338"/>
      <c r="AYT36" s="338"/>
      <c r="AYU36" s="338"/>
      <c r="AYV36" s="338"/>
      <c r="AYW36" s="338"/>
      <c r="AYX36" s="338"/>
      <c r="AYY36" s="338"/>
      <c r="AYZ36" s="338"/>
      <c r="AZA36" s="338"/>
      <c r="AZB36" s="338"/>
      <c r="AZC36" s="338"/>
      <c r="AZD36" s="338"/>
      <c r="AZE36" s="338"/>
      <c r="AZF36" s="338"/>
      <c r="AZG36" s="338"/>
      <c r="AZH36" s="338"/>
      <c r="AZI36" s="338"/>
      <c r="AZJ36" s="338"/>
      <c r="AZK36" s="338"/>
      <c r="AZL36" s="338"/>
      <c r="AZM36" s="338"/>
      <c r="AZN36" s="338"/>
      <c r="AZO36" s="338"/>
      <c r="AZP36" s="338"/>
      <c r="AZQ36" s="338"/>
      <c r="AZR36" s="338"/>
      <c r="AZS36" s="338"/>
      <c r="AZT36" s="338"/>
      <c r="AZU36" s="338"/>
      <c r="AZV36" s="338"/>
      <c r="AZW36" s="338"/>
      <c r="AZX36" s="338"/>
      <c r="AZY36" s="338"/>
      <c r="AZZ36" s="338"/>
      <c r="BAA36" s="338"/>
      <c r="BAB36" s="338"/>
      <c r="BAC36" s="338"/>
      <c r="BAD36" s="338"/>
      <c r="BAE36" s="338"/>
      <c r="BAF36" s="338"/>
      <c r="BAG36" s="338"/>
      <c r="BAH36" s="338"/>
      <c r="BAI36" s="338"/>
      <c r="BAJ36" s="338"/>
      <c r="BAK36" s="338"/>
      <c r="BAL36" s="338"/>
      <c r="BAM36" s="338"/>
      <c r="BAN36" s="338"/>
      <c r="BAO36" s="338"/>
      <c r="BAP36" s="338"/>
      <c r="BAQ36" s="338"/>
      <c r="BAR36" s="338"/>
      <c r="BAS36" s="338"/>
      <c r="BAT36" s="338"/>
      <c r="BAU36" s="338"/>
      <c r="BAV36" s="338"/>
      <c r="BAW36" s="338"/>
      <c r="BAX36" s="338"/>
      <c r="BAY36" s="338"/>
      <c r="BAZ36" s="338"/>
      <c r="BBA36" s="338"/>
      <c r="BBB36" s="338"/>
      <c r="BBC36" s="338"/>
      <c r="BBD36" s="338"/>
      <c r="BBE36" s="338"/>
      <c r="BBF36" s="338"/>
      <c r="BBG36" s="338"/>
      <c r="BBH36" s="338"/>
      <c r="BBI36" s="338"/>
      <c r="BBJ36" s="338"/>
      <c r="BBK36" s="338"/>
      <c r="BBL36" s="338"/>
      <c r="BBM36" s="338"/>
      <c r="BBN36" s="338"/>
      <c r="BBO36" s="338"/>
      <c r="BBP36" s="338"/>
      <c r="BBQ36" s="338"/>
      <c r="BBR36" s="338"/>
      <c r="BBS36" s="338"/>
      <c r="BBT36" s="338"/>
      <c r="BBU36" s="338"/>
      <c r="BBV36" s="338"/>
      <c r="BBW36" s="338"/>
      <c r="BBX36" s="338"/>
      <c r="BBY36" s="338"/>
      <c r="BBZ36" s="338"/>
      <c r="BCA36" s="338"/>
      <c r="BCB36" s="338"/>
      <c r="BCC36" s="338"/>
      <c r="BCD36" s="338"/>
      <c r="BCE36" s="338"/>
      <c r="BCF36" s="338"/>
      <c r="BCG36" s="338"/>
      <c r="BCH36" s="338"/>
      <c r="BCI36" s="338"/>
      <c r="BCJ36" s="338"/>
      <c r="BCK36" s="338"/>
      <c r="BCL36" s="338"/>
      <c r="BCM36" s="338"/>
      <c r="BCN36" s="338"/>
      <c r="BCO36" s="338"/>
      <c r="BCP36" s="338"/>
      <c r="BCQ36" s="338"/>
      <c r="BCR36" s="338"/>
      <c r="BCS36" s="338"/>
      <c r="BCT36" s="338"/>
      <c r="BCU36" s="338"/>
      <c r="BCV36" s="338"/>
      <c r="BCW36" s="338"/>
      <c r="BCX36" s="338"/>
      <c r="BCY36" s="338"/>
      <c r="BCZ36" s="338"/>
      <c r="BDA36" s="338"/>
      <c r="BDB36" s="338"/>
      <c r="BDC36" s="338"/>
      <c r="BDD36" s="338"/>
      <c r="BDE36" s="338"/>
      <c r="BDF36" s="338"/>
      <c r="BDG36" s="338"/>
      <c r="BDH36" s="338"/>
      <c r="BDI36" s="338"/>
      <c r="BDJ36" s="338"/>
      <c r="BDK36" s="338"/>
      <c r="BDL36" s="338"/>
      <c r="BDM36" s="338"/>
      <c r="BDN36" s="338"/>
      <c r="BDO36" s="338"/>
      <c r="BDP36" s="338"/>
      <c r="BDQ36" s="338"/>
      <c r="BDR36" s="338"/>
      <c r="BDS36" s="338"/>
      <c r="BDT36" s="338"/>
      <c r="BDU36" s="338"/>
      <c r="BDV36" s="338"/>
      <c r="BDW36" s="338"/>
      <c r="BDX36" s="338"/>
      <c r="BDY36" s="338"/>
      <c r="BDZ36" s="338"/>
      <c r="BEA36" s="338"/>
      <c r="BEB36" s="338"/>
      <c r="BEC36" s="338"/>
      <c r="BED36" s="338"/>
      <c r="BEE36" s="338"/>
      <c r="BEF36" s="338"/>
      <c r="BEG36" s="338"/>
      <c r="BEH36" s="338"/>
      <c r="BEI36" s="338"/>
      <c r="BEJ36" s="338"/>
      <c r="BEK36" s="338"/>
      <c r="BEL36" s="338"/>
      <c r="BEM36" s="338"/>
      <c r="BEN36" s="338"/>
      <c r="BEO36" s="338"/>
      <c r="BEP36" s="338"/>
      <c r="BEQ36" s="338"/>
      <c r="BER36" s="338"/>
      <c r="BES36" s="338"/>
      <c r="BET36" s="338"/>
      <c r="BEU36" s="338"/>
      <c r="BEV36" s="338"/>
      <c r="BEW36" s="338"/>
      <c r="BEX36" s="338"/>
      <c r="BEY36" s="338"/>
      <c r="BEZ36" s="338"/>
      <c r="BFA36" s="338"/>
      <c r="BFB36" s="338"/>
      <c r="BFC36" s="338"/>
      <c r="BFD36" s="338"/>
      <c r="BFE36" s="338"/>
      <c r="BFF36" s="338"/>
      <c r="BFG36" s="338"/>
      <c r="BFH36" s="338"/>
      <c r="BFI36" s="338"/>
      <c r="BFJ36" s="338"/>
      <c r="BFK36" s="338"/>
      <c r="BFL36" s="338"/>
      <c r="BFM36" s="338"/>
      <c r="BFN36" s="338"/>
      <c r="BFO36" s="338"/>
      <c r="BFP36" s="338"/>
      <c r="BFQ36" s="338"/>
      <c r="BFR36" s="338"/>
      <c r="BFS36" s="338"/>
      <c r="BFT36" s="338"/>
      <c r="BFU36" s="338"/>
      <c r="BFV36" s="338"/>
      <c r="BFW36" s="338"/>
      <c r="BFX36" s="338"/>
      <c r="BFY36" s="338"/>
      <c r="BFZ36" s="338"/>
      <c r="BGA36" s="338"/>
      <c r="BGB36" s="338"/>
      <c r="BGC36" s="338"/>
      <c r="BGD36" s="338"/>
      <c r="BGE36" s="338"/>
      <c r="BGF36" s="338"/>
      <c r="BGG36" s="338"/>
      <c r="BGH36" s="338"/>
      <c r="BGI36" s="338"/>
      <c r="BGJ36" s="338"/>
      <c r="BGK36" s="338"/>
      <c r="BGL36" s="338"/>
      <c r="BGM36" s="338"/>
      <c r="BGN36" s="338"/>
      <c r="BGO36" s="338"/>
      <c r="BGP36" s="338"/>
      <c r="BGQ36" s="338"/>
      <c r="BGR36" s="338"/>
      <c r="BGS36" s="338"/>
      <c r="BGT36" s="338"/>
      <c r="BGU36" s="338"/>
      <c r="BGV36" s="338"/>
      <c r="BGW36" s="338"/>
      <c r="BGX36" s="338"/>
      <c r="BGY36" s="338"/>
      <c r="BGZ36" s="338"/>
      <c r="BHA36" s="338"/>
      <c r="BHB36" s="338"/>
      <c r="BHC36" s="338"/>
      <c r="BHD36" s="338"/>
      <c r="BHE36" s="338"/>
      <c r="BHF36" s="338"/>
      <c r="BHG36" s="338"/>
      <c r="BHH36" s="338"/>
      <c r="BHI36" s="338"/>
      <c r="BHJ36" s="338"/>
      <c r="BHK36" s="338"/>
      <c r="BHL36" s="338"/>
      <c r="BHM36" s="338"/>
      <c r="BHN36" s="338"/>
      <c r="BHO36" s="338"/>
      <c r="BHP36" s="338"/>
      <c r="BHQ36" s="338"/>
      <c r="BHR36" s="338"/>
      <c r="BHS36" s="338"/>
      <c r="BHT36" s="338"/>
      <c r="BHU36" s="338"/>
      <c r="BHV36" s="338"/>
      <c r="BHW36" s="338"/>
      <c r="BHX36" s="338"/>
      <c r="BHY36" s="338"/>
      <c r="BHZ36" s="338"/>
      <c r="BIA36" s="338"/>
      <c r="BIB36" s="338"/>
      <c r="BIC36" s="338"/>
      <c r="BID36" s="338"/>
      <c r="BIE36" s="338"/>
      <c r="BIF36" s="338"/>
      <c r="BIG36" s="338"/>
      <c r="BIH36" s="338"/>
      <c r="BII36" s="338"/>
      <c r="BIJ36" s="338"/>
      <c r="BIK36" s="338"/>
      <c r="BIL36" s="338"/>
      <c r="BIM36" s="338"/>
      <c r="BIN36" s="338"/>
      <c r="BIO36" s="338"/>
      <c r="BIP36" s="338"/>
      <c r="BIQ36" s="338"/>
      <c r="BIR36" s="338"/>
      <c r="BIS36" s="338"/>
      <c r="BIT36" s="338"/>
      <c r="BIU36" s="338"/>
      <c r="BIV36" s="338"/>
      <c r="BIW36" s="338"/>
      <c r="BIX36" s="338"/>
      <c r="BIY36" s="338"/>
      <c r="BIZ36" s="338"/>
      <c r="BJA36" s="338"/>
      <c r="BJB36" s="338"/>
      <c r="BJC36" s="338"/>
      <c r="BJD36" s="338"/>
      <c r="BJE36" s="338"/>
      <c r="BJF36" s="338"/>
      <c r="BJG36" s="338"/>
      <c r="BJH36" s="338"/>
      <c r="BJI36" s="338"/>
      <c r="BJJ36" s="338"/>
      <c r="BJK36" s="338"/>
      <c r="BJL36" s="338"/>
      <c r="BJM36" s="338"/>
      <c r="BJN36" s="338"/>
      <c r="BJO36" s="338"/>
      <c r="BJP36" s="338"/>
      <c r="BJQ36" s="338"/>
      <c r="BJR36" s="338"/>
      <c r="BJS36" s="338"/>
      <c r="BJT36" s="338"/>
      <c r="BJU36" s="338"/>
      <c r="BJV36" s="338"/>
      <c r="BJW36" s="338"/>
      <c r="BJX36" s="338"/>
      <c r="BJY36" s="338"/>
      <c r="BJZ36" s="338"/>
      <c r="BKA36" s="338"/>
      <c r="BKB36" s="338"/>
      <c r="BKC36" s="338"/>
      <c r="BKD36" s="338"/>
      <c r="BKE36" s="338"/>
      <c r="BKF36" s="338"/>
      <c r="BKG36" s="338"/>
      <c r="BKH36" s="338"/>
      <c r="BKI36" s="338"/>
      <c r="BKJ36" s="338"/>
      <c r="BKK36" s="338"/>
      <c r="BKL36" s="338"/>
      <c r="BKM36" s="338"/>
      <c r="BKN36" s="338"/>
      <c r="BKO36" s="338"/>
      <c r="BKP36" s="338"/>
      <c r="BKQ36" s="338"/>
      <c r="BKR36" s="338"/>
      <c r="BKS36" s="338"/>
      <c r="BKT36" s="338"/>
      <c r="BKU36" s="338"/>
      <c r="BKV36" s="338"/>
      <c r="BKW36" s="338"/>
      <c r="BKX36" s="338"/>
      <c r="BKY36" s="338"/>
      <c r="BKZ36" s="338"/>
      <c r="BLA36" s="338"/>
      <c r="BLB36" s="338"/>
      <c r="BLC36" s="338"/>
      <c r="BLD36" s="338"/>
      <c r="BLE36" s="338"/>
      <c r="BLF36" s="338"/>
      <c r="BLG36" s="338"/>
      <c r="BLH36" s="338"/>
      <c r="BLI36" s="338"/>
      <c r="BLJ36" s="338"/>
      <c r="BLK36" s="338"/>
      <c r="BLL36" s="338"/>
      <c r="BLM36" s="338"/>
      <c r="BLN36" s="338"/>
      <c r="BLO36" s="338"/>
      <c r="BLP36" s="338"/>
      <c r="BLQ36" s="338"/>
      <c r="BLR36" s="338"/>
      <c r="BLS36" s="338"/>
      <c r="BLT36" s="338"/>
      <c r="BLU36" s="338"/>
      <c r="BLV36" s="338"/>
      <c r="BLW36" s="338"/>
      <c r="BLX36" s="338"/>
      <c r="BLY36" s="338"/>
      <c r="BLZ36" s="338"/>
      <c r="BMA36" s="338"/>
      <c r="BMB36" s="338"/>
      <c r="BMC36" s="338"/>
      <c r="BMD36" s="338"/>
      <c r="BME36" s="338"/>
      <c r="BMF36" s="338"/>
      <c r="BMG36" s="338"/>
      <c r="BMH36" s="338"/>
      <c r="BMI36" s="338"/>
      <c r="BMJ36" s="338"/>
      <c r="BMK36" s="338"/>
      <c r="BML36" s="338"/>
      <c r="BMM36" s="338"/>
      <c r="BMN36" s="338"/>
      <c r="BMO36" s="338"/>
      <c r="BMP36" s="338"/>
      <c r="BMQ36" s="338"/>
      <c r="BMR36" s="338"/>
      <c r="BMS36" s="338"/>
      <c r="BMT36" s="338"/>
      <c r="BMU36" s="338"/>
      <c r="BMV36" s="338"/>
      <c r="BMW36" s="338"/>
      <c r="BMX36" s="338"/>
      <c r="BMY36" s="338"/>
      <c r="BMZ36" s="338"/>
      <c r="BNA36" s="338"/>
      <c r="BNB36" s="338"/>
      <c r="BNC36" s="338"/>
      <c r="BND36" s="338"/>
      <c r="BNE36" s="338"/>
      <c r="BNF36" s="338"/>
      <c r="BNG36" s="338"/>
      <c r="BNH36" s="338"/>
      <c r="BNI36" s="338"/>
      <c r="BNJ36" s="338"/>
      <c r="BNK36" s="338"/>
      <c r="BNL36" s="338"/>
      <c r="BNM36" s="338"/>
      <c r="BNN36" s="338"/>
      <c r="BNO36" s="338"/>
      <c r="BNP36" s="338"/>
      <c r="BNQ36" s="338"/>
      <c r="BNR36" s="338"/>
      <c r="BNS36" s="338"/>
      <c r="BNT36" s="338"/>
      <c r="BNU36" s="338"/>
      <c r="BNV36" s="338"/>
      <c r="BNW36" s="338"/>
      <c r="BNX36" s="338"/>
      <c r="BNY36" s="338"/>
      <c r="BNZ36" s="338"/>
      <c r="BOA36" s="338"/>
      <c r="BOB36" s="338"/>
      <c r="BOC36" s="338"/>
      <c r="BOD36" s="338"/>
      <c r="BOE36" s="338"/>
      <c r="BOF36" s="338"/>
      <c r="BOG36" s="338"/>
      <c r="BOH36" s="338"/>
      <c r="BOI36" s="338"/>
      <c r="BOJ36" s="338"/>
      <c r="BOK36" s="338"/>
      <c r="BOL36" s="338"/>
      <c r="BOM36" s="338"/>
      <c r="BON36" s="338"/>
      <c r="BOO36" s="338"/>
      <c r="BOP36" s="338"/>
      <c r="BOQ36" s="338"/>
      <c r="BOR36" s="338"/>
      <c r="BOS36" s="338"/>
      <c r="BOT36" s="338"/>
      <c r="BOU36" s="338"/>
      <c r="BOV36" s="338"/>
    </row>
    <row r="37" spans="1:1764" s="39" customFormat="1" ht="40.5" customHeight="1">
      <c r="A37" s="364"/>
      <c r="B37" s="188"/>
      <c r="C37" s="188"/>
      <c r="D37" s="188"/>
      <c r="E37" s="373"/>
      <c r="F37" s="142"/>
      <c r="G37" s="367" t="s">
        <v>22</v>
      </c>
      <c r="H37" s="367" t="s">
        <v>23</v>
      </c>
      <c r="I37" s="404" t="s">
        <v>24</v>
      </c>
      <c r="J37" s="468">
        <f t="shared" si="1"/>
        <v>131000</v>
      </c>
      <c r="K37" s="468">
        <v>131000</v>
      </c>
      <c r="L37" s="469"/>
      <c r="M37" s="327"/>
      <c r="N37" s="327"/>
      <c r="O37" s="327"/>
      <c r="P37" s="327"/>
      <c r="Q37" s="114"/>
      <c r="R37" s="327"/>
      <c r="S37" s="327"/>
      <c r="T37" s="327"/>
      <c r="U37" s="327"/>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38"/>
      <c r="AT37" s="338"/>
      <c r="AU37" s="338"/>
      <c r="AV37" s="338"/>
      <c r="AW37" s="338"/>
      <c r="AX37" s="338"/>
      <c r="AY37" s="338"/>
      <c r="AZ37" s="338"/>
      <c r="BA37" s="338"/>
      <c r="BB37" s="338"/>
      <c r="BC37" s="338"/>
      <c r="BD37" s="338"/>
      <c r="BE37" s="338"/>
      <c r="BF37" s="338"/>
      <c r="BG37" s="338"/>
      <c r="BH37" s="338"/>
      <c r="BI37" s="338"/>
      <c r="BJ37" s="338"/>
      <c r="BK37" s="338"/>
      <c r="BL37" s="338"/>
      <c r="BM37" s="338"/>
      <c r="BN37" s="338"/>
      <c r="BO37" s="338"/>
      <c r="BP37" s="338"/>
      <c r="BQ37" s="338"/>
      <c r="BR37" s="338"/>
      <c r="BS37" s="338"/>
      <c r="BT37" s="338"/>
      <c r="BU37" s="338"/>
      <c r="BV37" s="338"/>
      <c r="BW37" s="338"/>
      <c r="BX37" s="338"/>
      <c r="BY37" s="338"/>
      <c r="BZ37" s="338"/>
      <c r="CA37" s="338"/>
      <c r="CB37" s="338"/>
      <c r="CC37" s="338"/>
      <c r="CD37" s="338"/>
      <c r="CE37" s="338"/>
      <c r="CF37" s="338"/>
      <c r="CG37" s="338"/>
      <c r="CH37" s="338"/>
      <c r="CI37" s="338"/>
      <c r="CJ37" s="338"/>
      <c r="CK37" s="338"/>
      <c r="CL37" s="338"/>
      <c r="CM37" s="338"/>
      <c r="CN37" s="338"/>
      <c r="CO37" s="338"/>
      <c r="CP37" s="338"/>
      <c r="CQ37" s="338"/>
      <c r="CR37" s="338"/>
      <c r="CS37" s="338"/>
      <c r="CT37" s="338"/>
      <c r="CU37" s="338"/>
      <c r="CV37" s="338"/>
      <c r="CW37" s="338"/>
      <c r="CX37" s="338"/>
      <c r="CY37" s="338"/>
      <c r="CZ37" s="338"/>
      <c r="DA37" s="338"/>
      <c r="DB37" s="338"/>
      <c r="DC37" s="338"/>
      <c r="DD37" s="338"/>
      <c r="DE37" s="338"/>
      <c r="DF37" s="338"/>
      <c r="DG37" s="338"/>
      <c r="DH37" s="338"/>
      <c r="DI37" s="338"/>
      <c r="DJ37" s="338"/>
      <c r="DK37" s="338"/>
      <c r="DL37" s="338"/>
      <c r="DM37" s="338"/>
      <c r="DN37" s="338"/>
      <c r="DO37" s="338"/>
      <c r="DP37" s="338"/>
      <c r="DQ37" s="338"/>
      <c r="DR37" s="338"/>
      <c r="DS37" s="338"/>
      <c r="DT37" s="338"/>
      <c r="DU37" s="338"/>
      <c r="DV37" s="338"/>
      <c r="DW37" s="338"/>
      <c r="DX37" s="338"/>
      <c r="DY37" s="338"/>
      <c r="DZ37" s="338"/>
      <c r="EA37" s="338"/>
      <c r="EB37" s="338"/>
      <c r="EC37" s="338"/>
      <c r="ED37" s="338"/>
      <c r="EE37" s="338"/>
      <c r="EF37" s="338"/>
      <c r="EG37" s="338"/>
      <c r="EH37" s="338"/>
      <c r="EI37" s="338"/>
      <c r="EJ37" s="338"/>
      <c r="EK37" s="338"/>
      <c r="EL37" s="338"/>
      <c r="EM37" s="338"/>
      <c r="EN37" s="338"/>
      <c r="EO37" s="338"/>
      <c r="EP37" s="338"/>
      <c r="EQ37" s="338"/>
      <c r="ER37" s="338"/>
      <c r="ES37" s="338"/>
      <c r="ET37" s="338"/>
      <c r="EU37" s="338"/>
      <c r="EV37" s="338"/>
      <c r="EW37" s="338"/>
      <c r="EX37" s="338"/>
      <c r="EY37" s="338"/>
      <c r="EZ37" s="338"/>
      <c r="FA37" s="338"/>
      <c r="FB37" s="338"/>
      <c r="FC37" s="338"/>
      <c r="FD37" s="338"/>
      <c r="FE37" s="338"/>
      <c r="FF37" s="338"/>
      <c r="FG37" s="338"/>
      <c r="FH37" s="338"/>
      <c r="FI37" s="338"/>
      <c r="FJ37" s="338"/>
      <c r="FK37" s="338"/>
      <c r="FL37" s="338"/>
      <c r="FM37" s="338"/>
      <c r="FN37" s="338"/>
      <c r="FO37" s="338"/>
      <c r="FP37" s="338"/>
      <c r="FQ37" s="338"/>
      <c r="FR37" s="338"/>
      <c r="FS37" s="338"/>
      <c r="FT37" s="338"/>
      <c r="FU37" s="338"/>
      <c r="FV37" s="338"/>
      <c r="FW37" s="338"/>
      <c r="FX37" s="338"/>
      <c r="FY37" s="338"/>
      <c r="FZ37" s="338"/>
      <c r="GA37" s="338"/>
      <c r="GB37" s="338"/>
      <c r="GC37" s="338"/>
      <c r="GD37" s="338"/>
      <c r="GE37" s="338"/>
      <c r="GF37" s="338"/>
      <c r="GG37" s="338"/>
      <c r="GH37" s="338"/>
      <c r="GI37" s="338"/>
      <c r="GJ37" s="338"/>
      <c r="GK37" s="338"/>
      <c r="GL37" s="338"/>
      <c r="GM37" s="338"/>
      <c r="GN37" s="338"/>
      <c r="GO37" s="338"/>
      <c r="GP37" s="338"/>
      <c r="GQ37" s="338"/>
      <c r="GR37" s="338"/>
      <c r="GS37" s="338"/>
      <c r="GT37" s="338"/>
      <c r="GU37" s="338"/>
      <c r="GV37" s="338"/>
      <c r="GW37" s="338"/>
      <c r="GX37" s="338"/>
      <c r="GY37" s="338"/>
      <c r="GZ37" s="338"/>
      <c r="HA37" s="338"/>
      <c r="HB37" s="338"/>
      <c r="HC37" s="338"/>
      <c r="HD37" s="338"/>
      <c r="HE37" s="338"/>
      <c r="HF37" s="338"/>
      <c r="HG37" s="338"/>
      <c r="HH37" s="338"/>
      <c r="HI37" s="338"/>
      <c r="HJ37" s="338"/>
      <c r="HK37" s="338"/>
      <c r="HL37" s="338"/>
      <c r="HM37" s="338"/>
      <c r="HN37" s="338"/>
      <c r="HO37" s="338"/>
      <c r="HP37" s="338"/>
      <c r="HQ37" s="338"/>
      <c r="HR37" s="338"/>
      <c r="HS37" s="338"/>
      <c r="HT37" s="338"/>
      <c r="HU37" s="338"/>
      <c r="HV37" s="338"/>
      <c r="HW37" s="338"/>
      <c r="HX37" s="338"/>
      <c r="HY37" s="338"/>
      <c r="HZ37" s="338"/>
      <c r="IA37" s="338"/>
      <c r="IB37" s="338"/>
      <c r="IC37" s="338"/>
      <c r="ID37" s="338"/>
      <c r="IE37" s="338"/>
      <c r="IF37" s="338"/>
      <c r="IG37" s="338"/>
      <c r="IH37" s="338"/>
      <c r="II37" s="338"/>
      <c r="IJ37" s="338"/>
      <c r="IK37" s="338"/>
      <c r="IL37" s="338"/>
      <c r="IM37" s="338"/>
      <c r="IN37" s="338"/>
      <c r="IO37" s="338"/>
      <c r="IP37" s="338"/>
      <c r="IQ37" s="338"/>
      <c r="IR37" s="338"/>
      <c r="IS37" s="338"/>
      <c r="IT37" s="338"/>
      <c r="IU37" s="338"/>
      <c r="IV37" s="338"/>
      <c r="IW37" s="338"/>
      <c r="IX37" s="338"/>
      <c r="IY37" s="338"/>
      <c r="IZ37" s="338"/>
      <c r="JA37" s="338"/>
      <c r="JB37" s="338"/>
      <c r="JC37" s="338"/>
      <c r="JD37" s="338"/>
      <c r="JE37" s="338"/>
      <c r="JF37" s="338"/>
      <c r="JG37" s="338"/>
      <c r="JH37" s="338"/>
      <c r="JI37" s="338"/>
      <c r="JJ37" s="338"/>
      <c r="JK37" s="338"/>
      <c r="JL37" s="338"/>
      <c r="JM37" s="338"/>
      <c r="JN37" s="338"/>
      <c r="JO37" s="338"/>
      <c r="JP37" s="338"/>
      <c r="JQ37" s="338"/>
      <c r="JR37" s="338"/>
      <c r="JS37" s="338"/>
      <c r="JT37" s="338"/>
      <c r="JU37" s="338"/>
      <c r="JV37" s="338"/>
      <c r="JW37" s="338"/>
      <c r="JX37" s="338"/>
      <c r="JY37" s="338"/>
      <c r="JZ37" s="338"/>
      <c r="KA37" s="338"/>
      <c r="KB37" s="338"/>
      <c r="KC37" s="338"/>
      <c r="KD37" s="338"/>
      <c r="KE37" s="338"/>
      <c r="KF37" s="338"/>
      <c r="KG37" s="338"/>
      <c r="KH37" s="338"/>
      <c r="KI37" s="338"/>
      <c r="KJ37" s="338"/>
      <c r="KK37" s="338"/>
      <c r="KL37" s="338"/>
      <c r="KM37" s="338"/>
      <c r="KN37" s="338"/>
      <c r="KO37" s="338"/>
      <c r="KP37" s="338"/>
      <c r="KQ37" s="338"/>
      <c r="KR37" s="338"/>
      <c r="KS37" s="338"/>
      <c r="KT37" s="338"/>
      <c r="KU37" s="338"/>
      <c r="KV37" s="338"/>
      <c r="KW37" s="338"/>
      <c r="KX37" s="338"/>
      <c r="KY37" s="338"/>
      <c r="KZ37" s="338"/>
      <c r="LA37" s="338"/>
      <c r="LB37" s="338"/>
      <c r="LC37" s="338"/>
      <c r="LD37" s="338"/>
      <c r="LE37" s="338"/>
      <c r="LF37" s="338"/>
      <c r="LG37" s="338"/>
      <c r="LH37" s="338"/>
      <c r="LI37" s="338"/>
      <c r="LJ37" s="338"/>
      <c r="LK37" s="338"/>
      <c r="LL37" s="338"/>
      <c r="LM37" s="338"/>
      <c r="LN37" s="338"/>
      <c r="LO37" s="338"/>
      <c r="LP37" s="338"/>
      <c r="LQ37" s="338"/>
      <c r="LR37" s="338"/>
      <c r="LS37" s="338"/>
      <c r="LT37" s="338"/>
      <c r="LU37" s="338"/>
      <c r="LV37" s="338"/>
      <c r="LW37" s="338"/>
      <c r="LX37" s="338"/>
      <c r="LY37" s="338"/>
      <c r="LZ37" s="338"/>
      <c r="MA37" s="338"/>
      <c r="MB37" s="338"/>
      <c r="MC37" s="338"/>
      <c r="MD37" s="338"/>
      <c r="ME37" s="338"/>
      <c r="MF37" s="338"/>
      <c r="MG37" s="338"/>
      <c r="MH37" s="338"/>
      <c r="MI37" s="338"/>
      <c r="MJ37" s="338"/>
      <c r="MK37" s="338"/>
      <c r="ML37" s="338"/>
      <c r="MM37" s="338"/>
      <c r="MN37" s="338"/>
      <c r="MO37" s="338"/>
      <c r="MP37" s="338"/>
      <c r="MQ37" s="338"/>
      <c r="MR37" s="338"/>
      <c r="MS37" s="338"/>
      <c r="MT37" s="338"/>
      <c r="MU37" s="338"/>
      <c r="MV37" s="338"/>
      <c r="MW37" s="338"/>
      <c r="MX37" s="338"/>
      <c r="MY37" s="338"/>
      <c r="MZ37" s="338"/>
      <c r="NA37" s="338"/>
      <c r="NB37" s="338"/>
      <c r="NC37" s="338"/>
      <c r="ND37" s="338"/>
      <c r="NE37" s="338"/>
      <c r="NF37" s="338"/>
      <c r="NG37" s="338"/>
      <c r="NH37" s="338"/>
      <c r="NI37" s="338"/>
      <c r="NJ37" s="338"/>
      <c r="NK37" s="338"/>
      <c r="NL37" s="338"/>
      <c r="NM37" s="338"/>
      <c r="NN37" s="338"/>
      <c r="NO37" s="338"/>
      <c r="NP37" s="338"/>
      <c r="NQ37" s="338"/>
      <c r="NR37" s="338"/>
      <c r="NS37" s="338"/>
      <c r="NT37" s="338"/>
      <c r="NU37" s="338"/>
      <c r="NV37" s="338"/>
      <c r="NW37" s="338"/>
      <c r="NX37" s="338"/>
      <c r="NY37" s="338"/>
      <c r="NZ37" s="338"/>
      <c r="OA37" s="338"/>
      <c r="OB37" s="338"/>
      <c r="OC37" s="338"/>
      <c r="OD37" s="338"/>
      <c r="OE37" s="338"/>
      <c r="OF37" s="338"/>
      <c r="OG37" s="338"/>
      <c r="OH37" s="338"/>
      <c r="OI37" s="338"/>
      <c r="OJ37" s="338"/>
      <c r="OK37" s="338"/>
      <c r="OL37" s="338"/>
      <c r="OM37" s="338"/>
      <c r="ON37" s="338"/>
      <c r="OO37" s="338"/>
      <c r="OP37" s="338"/>
      <c r="OQ37" s="338"/>
      <c r="OR37" s="338"/>
      <c r="OS37" s="338"/>
      <c r="OT37" s="338"/>
      <c r="OU37" s="338"/>
      <c r="OV37" s="338"/>
      <c r="OW37" s="338"/>
      <c r="OX37" s="338"/>
      <c r="OY37" s="338"/>
      <c r="OZ37" s="338"/>
      <c r="PA37" s="338"/>
      <c r="PB37" s="338"/>
      <c r="PC37" s="338"/>
      <c r="PD37" s="338"/>
      <c r="PE37" s="338"/>
      <c r="PF37" s="338"/>
      <c r="PG37" s="338"/>
      <c r="PH37" s="338"/>
      <c r="PI37" s="338"/>
      <c r="PJ37" s="338"/>
      <c r="PK37" s="338"/>
      <c r="PL37" s="338"/>
      <c r="PM37" s="338"/>
      <c r="PN37" s="338"/>
      <c r="PO37" s="338"/>
      <c r="PP37" s="338"/>
      <c r="PQ37" s="338"/>
      <c r="PR37" s="338"/>
      <c r="PS37" s="338"/>
      <c r="PT37" s="338"/>
      <c r="PU37" s="338"/>
      <c r="PV37" s="338"/>
      <c r="PW37" s="338"/>
      <c r="PX37" s="338"/>
      <c r="PY37" s="338"/>
      <c r="PZ37" s="338"/>
      <c r="QA37" s="338"/>
      <c r="QB37" s="338"/>
      <c r="QC37" s="338"/>
      <c r="QD37" s="338"/>
      <c r="QE37" s="338"/>
      <c r="QF37" s="338"/>
      <c r="QG37" s="338"/>
      <c r="QH37" s="338"/>
      <c r="QI37" s="338"/>
      <c r="QJ37" s="338"/>
      <c r="QK37" s="338"/>
      <c r="QL37" s="338"/>
      <c r="QM37" s="338"/>
      <c r="QN37" s="338"/>
      <c r="QO37" s="338"/>
      <c r="QP37" s="338"/>
      <c r="QQ37" s="338"/>
      <c r="QR37" s="338"/>
      <c r="QS37" s="338"/>
      <c r="QT37" s="338"/>
      <c r="QU37" s="338"/>
      <c r="QV37" s="338"/>
      <c r="QW37" s="338"/>
      <c r="QX37" s="338"/>
      <c r="QY37" s="338"/>
      <c r="QZ37" s="338"/>
      <c r="RA37" s="338"/>
      <c r="RB37" s="338"/>
      <c r="RC37" s="338"/>
      <c r="RD37" s="338"/>
      <c r="RE37" s="338"/>
      <c r="RF37" s="338"/>
      <c r="RG37" s="338"/>
      <c r="RH37" s="338"/>
      <c r="RI37" s="338"/>
      <c r="RJ37" s="338"/>
      <c r="RK37" s="338"/>
      <c r="RL37" s="338"/>
      <c r="RM37" s="338"/>
      <c r="RN37" s="338"/>
      <c r="RO37" s="338"/>
      <c r="RP37" s="338"/>
      <c r="RQ37" s="338"/>
      <c r="RR37" s="338"/>
      <c r="RS37" s="338"/>
      <c r="RT37" s="338"/>
      <c r="RU37" s="338"/>
      <c r="RV37" s="338"/>
      <c r="RW37" s="338"/>
      <c r="RX37" s="338"/>
      <c r="RY37" s="338"/>
      <c r="RZ37" s="338"/>
      <c r="SA37" s="338"/>
      <c r="SB37" s="338"/>
      <c r="SC37" s="338"/>
      <c r="SD37" s="338"/>
      <c r="SE37" s="338"/>
      <c r="SF37" s="338"/>
      <c r="SG37" s="338"/>
      <c r="SH37" s="338"/>
      <c r="SI37" s="338"/>
      <c r="SJ37" s="338"/>
      <c r="SK37" s="338"/>
      <c r="SL37" s="338"/>
      <c r="SM37" s="338"/>
      <c r="SN37" s="338"/>
      <c r="SO37" s="338"/>
      <c r="SP37" s="338"/>
      <c r="SQ37" s="338"/>
      <c r="SR37" s="338"/>
      <c r="SS37" s="338"/>
      <c r="ST37" s="338"/>
      <c r="SU37" s="338"/>
      <c r="SV37" s="338"/>
      <c r="SW37" s="338"/>
      <c r="SX37" s="338"/>
      <c r="SY37" s="338"/>
      <c r="SZ37" s="338"/>
      <c r="TA37" s="338"/>
      <c r="TB37" s="338"/>
      <c r="TC37" s="338"/>
      <c r="TD37" s="338"/>
      <c r="TE37" s="338"/>
      <c r="TF37" s="338"/>
      <c r="TG37" s="338"/>
      <c r="TH37" s="338"/>
      <c r="TI37" s="338"/>
      <c r="TJ37" s="338"/>
      <c r="TK37" s="338"/>
      <c r="TL37" s="338"/>
      <c r="TM37" s="338"/>
      <c r="TN37" s="338"/>
      <c r="TO37" s="338"/>
      <c r="TP37" s="338"/>
      <c r="TQ37" s="338"/>
      <c r="TR37" s="338"/>
      <c r="TS37" s="338"/>
      <c r="TT37" s="338"/>
      <c r="TU37" s="338"/>
      <c r="TV37" s="338"/>
      <c r="TW37" s="338"/>
      <c r="TX37" s="338"/>
      <c r="TY37" s="338"/>
      <c r="TZ37" s="338"/>
      <c r="UA37" s="338"/>
      <c r="UB37" s="338"/>
      <c r="UC37" s="338"/>
      <c r="UD37" s="338"/>
      <c r="UE37" s="338"/>
      <c r="UF37" s="338"/>
      <c r="UG37" s="338"/>
      <c r="UH37" s="338"/>
      <c r="UI37" s="338"/>
      <c r="UJ37" s="338"/>
      <c r="UK37" s="338"/>
      <c r="UL37" s="338"/>
      <c r="UM37" s="338"/>
      <c r="UN37" s="338"/>
      <c r="UO37" s="338"/>
      <c r="UP37" s="338"/>
      <c r="UQ37" s="338"/>
      <c r="UR37" s="338"/>
      <c r="US37" s="338"/>
      <c r="UT37" s="338"/>
      <c r="UU37" s="338"/>
      <c r="UV37" s="338"/>
      <c r="UW37" s="338"/>
      <c r="UX37" s="338"/>
      <c r="UY37" s="338"/>
      <c r="UZ37" s="338"/>
      <c r="VA37" s="338"/>
      <c r="VB37" s="338"/>
      <c r="VC37" s="338"/>
      <c r="VD37" s="338"/>
      <c r="VE37" s="338"/>
      <c r="VF37" s="338"/>
      <c r="VG37" s="338"/>
      <c r="VH37" s="338"/>
      <c r="VI37" s="338"/>
      <c r="VJ37" s="338"/>
      <c r="VK37" s="338"/>
      <c r="VL37" s="338"/>
      <c r="VM37" s="338"/>
      <c r="VN37" s="338"/>
      <c r="VO37" s="338"/>
      <c r="VP37" s="338"/>
      <c r="VQ37" s="338"/>
      <c r="VR37" s="338"/>
      <c r="VS37" s="338"/>
      <c r="VT37" s="338"/>
      <c r="VU37" s="338"/>
      <c r="VV37" s="338"/>
      <c r="VW37" s="338"/>
      <c r="VX37" s="338"/>
      <c r="VY37" s="338"/>
      <c r="VZ37" s="338"/>
      <c r="WA37" s="338"/>
      <c r="WB37" s="338"/>
      <c r="WC37" s="338"/>
      <c r="WD37" s="338"/>
      <c r="WE37" s="338"/>
      <c r="WF37" s="338"/>
      <c r="WG37" s="338"/>
      <c r="WH37" s="338"/>
      <c r="WI37" s="338"/>
      <c r="WJ37" s="338"/>
      <c r="WK37" s="338"/>
      <c r="WL37" s="338"/>
      <c r="WM37" s="338"/>
      <c r="WN37" s="338"/>
      <c r="WO37" s="338"/>
      <c r="WP37" s="338"/>
      <c r="WQ37" s="338"/>
      <c r="WR37" s="338"/>
      <c r="WS37" s="338"/>
      <c r="WT37" s="338"/>
      <c r="WU37" s="338"/>
      <c r="WV37" s="338"/>
      <c r="WW37" s="338"/>
      <c r="WX37" s="338"/>
      <c r="WY37" s="338"/>
      <c r="WZ37" s="338"/>
      <c r="XA37" s="338"/>
      <c r="XB37" s="338"/>
      <c r="XC37" s="338"/>
      <c r="XD37" s="338"/>
      <c r="XE37" s="338"/>
      <c r="XF37" s="338"/>
      <c r="XG37" s="338"/>
      <c r="XH37" s="338"/>
      <c r="XI37" s="338"/>
      <c r="XJ37" s="338"/>
      <c r="XK37" s="338"/>
      <c r="XL37" s="338"/>
      <c r="XM37" s="338"/>
      <c r="XN37" s="338"/>
      <c r="XO37" s="338"/>
      <c r="XP37" s="338"/>
      <c r="XQ37" s="338"/>
      <c r="XR37" s="338"/>
      <c r="XS37" s="338"/>
      <c r="XT37" s="338"/>
      <c r="XU37" s="338"/>
      <c r="XV37" s="338"/>
      <c r="XW37" s="338"/>
      <c r="XX37" s="338"/>
      <c r="XY37" s="338"/>
      <c r="XZ37" s="338"/>
      <c r="YA37" s="338"/>
      <c r="YB37" s="338"/>
      <c r="YC37" s="338"/>
      <c r="YD37" s="338"/>
      <c r="YE37" s="338"/>
      <c r="YF37" s="338"/>
      <c r="YG37" s="338"/>
      <c r="YH37" s="338"/>
      <c r="YI37" s="338"/>
      <c r="YJ37" s="338"/>
      <c r="YK37" s="338"/>
      <c r="YL37" s="338"/>
      <c r="YM37" s="338"/>
      <c r="YN37" s="338"/>
      <c r="YO37" s="338"/>
      <c r="YP37" s="338"/>
      <c r="YQ37" s="338"/>
      <c r="YR37" s="338"/>
      <c r="YS37" s="338"/>
      <c r="YT37" s="338"/>
      <c r="YU37" s="338"/>
      <c r="YV37" s="338"/>
      <c r="YW37" s="338"/>
      <c r="YX37" s="338"/>
      <c r="YY37" s="338"/>
      <c r="YZ37" s="338"/>
      <c r="ZA37" s="338"/>
      <c r="ZB37" s="338"/>
      <c r="ZC37" s="338"/>
      <c r="ZD37" s="338"/>
      <c r="ZE37" s="338"/>
      <c r="ZF37" s="338"/>
      <c r="ZG37" s="338"/>
      <c r="ZH37" s="338"/>
      <c r="ZI37" s="338"/>
      <c r="ZJ37" s="338"/>
      <c r="ZK37" s="338"/>
      <c r="ZL37" s="338"/>
      <c r="ZM37" s="338"/>
      <c r="ZN37" s="338"/>
      <c r="ZO37" s="338"/>
      <c r="ZP37" s="338"/>
      <c r="ZQ37" s="338"/>
      <c r="ZR37" s="338"/>
      <c r="ZS37" s="338"/>
      <c r="ZT37" s="338"/>
      <c r="ZU37" s="338"/>
      <c r="ZV37" s="338"/>
      <c r="ZW37" s="338"/>
      <c r="ZX37" s="338"/>
      <c r="ZY37" s="338"/>
      <c r="ZZ37" s="338"/>
      <c r="AAA37" s="338"/>
      <c r="AAB37" s="338"/>
      <c r="AAC37" s="338"/>
      <c r="AAD37" s="338"/>
      <c r="AAE37" s="338"/>
      <c r="AAF37" s="338"/>
      <c r="AAG37" s="338"/>
      <c r="AAH37" s="338"/>
      <c r="AAI37" s="338"/>
      <c r="AAJ37" s="338"/>
      <c r="AAK37" s="338"/>
      <c r="AAL37" s="338"/>
      <c r="AAM37" s="338"/>
      <c r="AAN37" s="338"/>
      <c r="AAO37" s="338"/>
      <c r="AAP37" s="338"/>
      <c r="AAQ37" s="338"/>
      <c r="AAR37" s="338"/>
      <c r="AAS37" s="338"/>
      <c r="AAT37" s="338"/>
      <c r="AAU37" s="338"/>
      <c r="AAV37" s="338"/>
      <c r="AAW37" s="338"/>
      <c r="AAX37" s="338"/>
      <c r="AAY37" s="338"/>
      <c r="AAZ37" s="338"/>
      <c r="ABA37" s="338"/>
      <c r="ABB37" s="338"/>
      <c r="ABC37" s="338"/>
      <c r="ABD37" s="338"/>
      <c r="ABE37" s="338"/>
      <c r="ABF37" s="338"/>
      <c r="ABG37" s="338"/>
      <c r="ABH37" s="338"/>
      <c r="ABI37" s="338"/>
      <c r="ABJ37" s="338"/>
      <c r="ABK37" s="338"/>
      <c r="ABL37" s="338"/>
      <c r="ABM37" s="338"/>
      <c r="ABN37" s="338"/>
      <c r="ABO37" s="338"/>
      <c r="ABP37" s="338"/>
      <c r="ABQ37" s="338"/>
      <c r="ABR37" s="338"/>
      <c r="ABS37" s="338"/>
      <c r="ABT37" s="338"/>
      <c r="ABU37" s="338"/>
      <c r="ABV37" s="338"/>
      <c r="ABW37" s="338"/>
      <c r="ABX37" s="338"/>
      <c r="ABY37" s="338"/>
      <c r="ABZ37" s="338"/>
      <c r="ACA37" s="338"/>
      <c r="ACB37" s="338"/>
      <c r="ACC37" s="338"/>
      <c r="ACD37" s="338"/>
      <c r="ACE37" s="338"/>
      <c r="ACF37" s="338"/>
      <c r="ACG37" s="338"/>
      <c r="ACH37" s="338"/>
      <c r="ACI37" s="338"/>
      <c r="ACJ37" s="338"/>
      <c r="ACK37" s="338"/>
      <c r="ACL37" s="338"/>
      <c r="ACM37" s="338"/>
      <c r="ACN37" s="338"/>
      <c r="ACO37" s="338"/>
      <c r="ACP37" s="338"/>
      <c r="ACQ37" s="338"/>
      <c r="ACR37" s="338"/>
      <c r="ACS37" s="338"/>
      <c r="ACT37" s="338"/>
      <c r="ACU37" s="338"/>
      <c r="ACV37" s="338"/>
      <c r="ACW37" s="338"/>
      <c r="ACX37" s="338"/>
      <c r="ACY37" s="338"/>
      <c r="ACZ37" s="338"/>
      <c r="ADA37" s="338"/>
      <c r="ADB37" s="338"/>
      <c r="ADC37" s="338"/>
      <c r="ADD37" s="338"/>
      <c r="ADE37" s="338"/>
      <c r="ADF37" s="338"/>
      <c r="ADG37" s="338"/>
      <c r="ADH37" s="338"/>
      <c r="ADI37" s="338"/>
      <c r="ADJ37" s="338"/>
      <c r="ADK37" s="338"/>
      <c r="ADL37" s="338"/>
      <c r="ADM37" s="338"/>
      <c r="ADN37" s="338"/>
      <c r="ADO37" s="338"/>
      <c r="ADP37" s="338"/>
      <c r="ADQ37" s="338"/>
      <c r="ADR37" s="338"/>
      <c r="ADS37" s="338"/>
      <c r="ADT37" s="338"/>
      <c r="ADU37" s="338"/>
      <c r="ADV37" s="338"/>
      <c r="ADW37" s="338"/>
      <c r="ADX37" s="338"/>
      <c r="ADY37" s="338"/>
      <c r="ADZ37" s="338"/>
      <c r="AEA37" s="338"/>
      <c r="AEB37" s="338"/>
      <c r="AEC37" s="338"/>
      <c r="AED37" s="338"/>
      <c r="AEE37" s="338"/>
      <c r="AEF37" s="338"/>
      <c r="AEG37" s="338"/>
      <c r="AEH37" s="338"/>
      <c r="AEI37" s="338"/>
      <c r="AEJ37" s="338"/>
      <c r="AEK37" s="338"/>
      <c r="AEL37" s="338"/>
      <c r="AEM37" s="338"/>
      <c r="AEN37" s="338"/>
      <c r="AEO37" s="338"/>
      <c r="AEP37" s="338"/>
      <c r="AEQ37" s="338"/>
      <c r="AER37" s="338"/>
      <c r="AES37" s="338"/>
      <c r="AET37" s="338"/>
      <c r="AEU37" s="338"/>
      <c r="AEV37" s="338"/>
      <c r="AEW37" s="338"/>
      <c r="AEX37" s="338"/>
      <c r="AEY37" s="338"/>
      <c r="AEZ37" s="338"/>
      <c r="AFA37" s="338"/>
      <c r="AFB37" s="338"/>
      <c r="AFC37" s="338"/>
      <c r="AFD37" s="338"/>
      <c r="AFE37" s="338"/>
      <c r="AFF37" s="338"/>
      <c r="AFG37" s="338"/>
      <c r="AFH37" s="338"/>
      <c r="AFI37" s="338"/>
      <c r="AFJ37" s="338"/>
      <c r="AFK37" s="338"/>
      <c r="AFL37" s="338"/>
      <c r="AFM37" s="338"/>
      <c r="AFN37" s="338"/>
      <c r="AFO37" s="338"/>
      <c r="AFP37" s="338"/>
      <c r="AFQ37" s="338"/>
      <c r="AFR37" s="338"/>
      <c r="AFS37" s="338"/>
      <c r="AFT37" s="338"/>
      <c r="AFU37" s="338"/>
      <c r="AFV37" s="338"/>
      <c r="AFW37" s="338"/>
      <c r="AFX37" s="338"/>
      <c r="AFY37" s="338"/>
      <c r="AFZ37" s="338"/>
      <c r="AGA37" s="338"/>
      <c r="AGB37" s="338"/>
      <c r="AGC37" s="338"/>
      <c r="AGD37" s="338"/>
      <c r="AGE37" s="338"/>
      <c r="AGF37" s="338"/>
      <c r="AGG37" s="338"/>
      <c r="AGH37" s="338"/>
      <c r="AGI37" s="338"/>
      <c r="AGJ37" s="338"/>
      <c r="AGK37" s="338"/>
      <c r="AGL37" s="338"/>
      <c r="AGM37" s="338"/>
      <c r="AGN37" s="338"/>
      <c r="AGO37" s="338"/>
      <c r="AGP37" s="338"/>
      <c r="AGQ37" s="338"/>
      <c r="AGR37" s="338"/>
      <c r="AGS37" s="338"/>
      <c r="AGT37" s="338"/>
      <c r="AGU37" s="338"/>
      <c r="AGV37" s="338"/>
      <c r="AGW37" s="338"/>
      <c r="AGX37" s="338"/>
      <c r="AGY37" s="338"/>
      <c r="AGZ37" s="338"/>
      <c r="AHA37" s="338"/>
      <c r="AHB37" s="338"/>
      <c r="AHC37" s="338"/>
      <c r="AHD37" s="338"/>
      <c r="AHE37" s="338"/>
      <c r="AHF37" s="338"/>
      <c r="AHG37" s="338"/>
      <c r="AHH37" s="338"/>
      <c r="AHI37" s="338"/>
      <c r="AHJ37" s="338"/>
      <c r="AHK37" s="338"/>
      <c r="AHL37" s="338"/>
      <c r="AHM37" s="338"/>
      <c r="AHN37" s="338"/>
      <c r="AHO37" s="338"/>
      <c r="AHP37" s="338"/>
      <c r="AHQ37" s="338"/>
      <c r="AHR37" s="338"/>
      <c r="AHS37" s="338"/>
      <c r="AHT37" s="338"/>
      <c r="AHU37" s="338"/>
      <c r="AHV37" s="338"/>
      <c r="AHW37" s="338"/>
      <c r="AHX37" s="338"/>
      <c r="AHY37" s="338"/>
      <c r="AHZ37" s="338"/>
      <c r="AIA37" s="338"/>
      <c r="AIB37" s="338"/>
      <c r="AIC37" s="338"/>
      <c r="AID37" s="338"/>
      <c r="AIE37" s="338"/>
      <c r="AIF37" s="338"/>
      <c r="AIG37" s="338"/>
      <c r="AIH37" s="338"/>
      <c r="AII37" s="338"/>
      <c r="AIJ37" s="338"/>
      <c r="AIK37" s="338"/>
      <c r="AIL37" s="338"/>
      <c r="AIM37" s="338"/>
      <c r="AIN37" s="338"/>
      <c r="AIO37" s="338"/>
      <c r="AIP37" s="338"/>
      <c r="AIQ37" s="338"/>
      <c r="AIR37" s="338"/>
      <c r="AIS37" s="338"/>
      <c r="AIT37" s="338"/>
      <c r="AIU37" s="338"/>
      <c r="AIV37" s="338"/>
      <c r="AIW37" s="338"/>
      <c r="AIX37" s="338"/>
      <c r="AIY37" s="338"/>
      <c r="AIZ37" s="338"/>
      <c r="AJA37" s="338"/>
      <c r="AJB37" s="338"/>
      <c r="AJC37" s="338"/>
      <c r="AJD37" s="338"/>
      <c r="AJE37" s="338"/>
      <c r="AJF37" s="338"/>
      <c r="AJG37" s="338"/>
      <c r="AJH37" s="338"/>
      <c r="AJI37" s="338"/>
      <c r="AJJ37" s="338"/>
      <c r="AJK37" s="338"/>
      <c r="AJL37" s="338"/>
      <c r="AJM37" s="338"/>
      <c r="AJN37" s="338"/>
      <c r="AJO37" s="338"/>
      <c r="AJP37" s="338"/>
      <c r="AJQ37" s="338"/>
      <c r="AJR37" s="338"/>
      <c r="AJS37" s="338"/>
      <c r="AJT37" s="338"/>
      <c r="AJU37" s="338"/>
      <c r="AJV37" s="338"/>
      <c r="AJW37" s="338"/>
      <c r="AJX37" s="338"/>
      <c r="AJY37" s="338"/>
      <c r="AJZ37" s="338"/>
      <c r="AKA37" s="338"/>
      <c r="AKB37" s="338"/>
      <c r="AKC37" s="338"/>
      <c r="AKD37" s="338"/>
      <c r="AKE37" s="338"/>
      <c r="AKF37" s="338"/>
      <c r="AKG37" s="338"/>
      <c r="AKH37" s="338"/>
      <c r="AKI37" s="338"/>
      <c r="AKJ37" s="338"/>
      <c r="AKK37" s="338"/>
      <c r="AKL37" s="338"/>
      <c r="AKM37" s="338"/>
      <c r="AKN37" s="338"/>
      <c r="AKO37" s="338"/>
      <c r="AKP37" s="338"/>
      <c r="AKQ37" s="338"/>
      <c r="AKR37" s="338"/>
      <c r="AKS37" s="338"/>
      <c r="AKT37" s="338"/>
      <c r="AKU37" s="338"/>
      <c r="AKV37" s="338"/>
      <c r="AKW37" s="338"/>
      <c r="AKX37" s="338"/>
      <c r="AKY37" s="338"/>
      <c r="AKZ37" s="338"/>
      <c r="ALA37" s="338"/>
      <c r="ALB37" s="338"/>
      <c r="ALC37" s="338"/>
      <c r="ALD37" s="338"/>
      <c r="ALE37" s="338"/>
      <c r="ALF37" s="338"/>
      <c r="ALG37" s="338"/>
      <c r="ALH37" s="338"/>
      <c r="ALI37" s="338"/>
      <c r="ALJ37" s="338"/>
      <c r="ALK37" s="338"/>
      <c r="ALL37" s="338"/>
      <c r="ALM37" s="338"/>
      <c r="ALN37" s="338"/>
      <c r="ALO37" s="338"/>
      <c r="ALP37" s="338"/>
      <c r="ALQ37" s="338"/>
      <c r="ALR37" s="338"/>
      <c r="ALS37" s="338"/>
      <c r="ALT37" s="338"/>
      <c r="ALU37" s="338"/>
      <c r="ALV37" s="338"/>
      <c r="ALW37" s="338"/>
      <c r="ALX37" s="338"/>
      <c r="ALY37" s="338"/>
      <c r="ALZ37" s="338"/>
      <c r="AMA37" s="338"/>
      <c r="AMB37" s="338"/>
      <c r="AMC37" s="338"/>
      <c r="AMD37" s="338"/>
      <c r="AME37" s="338"/>
      <c r="AMF37" s="338"/>
      <c r="AMG37" s="338"/>
      <c r="AMH37" s="338"/>
      <c r="AMI37" s="338"/>
      <c r="AMJ37" s="338"/>
      <c r="AMK37" s="338"/>
      <c r="AML37" s="338"/>
      <c r="AMM37" s="338"/>
      <c r="AMN37" s="338"/>
      <c r="AMO37" s="338"/>
      <c r="AMP37" s="338"/>
      <c r="AMQ37" s="338"/>
      <c r="AMR37" s="338"/>
      <c r="AMS37" s="338"/>
      <c r="AMT37" s="338"/>
      <c r="AMU37" s="338"/>
      <c r="AMV37" s="338"/>
      <c r="AMW37" s="338"/>
      <c r="AMX37" s="338"/>
      <c r="AMY37" s="338"/>
      <c r="AMZ37" s="338"/>
      <c r="ANA37" s="338"/>
      <c r="ANB37" s="338"/>
      <c r="ANC37" s="338"/>
      <c r="AND37" s="338"/>
      <c r="ANE37" s="338"/>
      <c r="ANF37" s="338"/>
      <c r="ANG37" s="338"/>
      <c r="ANH37" s="338"/>
      <c r="ANI37" s="338"/>
      <c r="ANJ37" s="338"/>
      <c r="ANK37" s="338"/>
      <c r="ANL37" s="338"/>
      <c r="ANM37" s="338"/>
      <c r="ANN37" s="338"/>
      <c r="ANO37" s="338"/>
      <c r="ANP37" s="338"/>
      <c r="ANQ37" s="338"/>
      <c r="ANR37" s="338"/>
      <c r="ANS37" s="338"/>
      <c r="ANT37" s="338"/>
      <c r="ANU37" s="338"/>
      <c r="ANV37" s="338"/>
      <c r="ANW37" s="338"/>
      <c r="ANX37" s="338"/>
      <c r="ANY37" s="338"/>
      <c r="ANZ37" s="338"/>
      <c r="AOA37" s="338"/>
      <c r="AOB37" s="338"/>
      <c r="AOC37" s="338"/>
      <c r="AOD37" s="338"/>
      <c r="AOE37" s="338"/>
      <c r="AOF37" s="338"/>
      <c r="AOG37" s="338"/>
      <c r="AOH37" s="338"/>
      <c r="AOI37" s="338"/>
      <c r="AOJ37" s="338"/>
      <c r="AOK37" s="338"/>
      <c r="AOL37" s="338"/>
      <c r="AOM37" s="338"/>
      <c r="AON37" s="338"/>
      <c r="AOO37" s="338"/>
      <c r="AOP37" s="338"/>
      <c r="AOQ37" s="338"/>
      <c r="AOR37" s="338"/>
      <c r="AOS37" s="338"/>
      <c r="AOT37" s="338"/>
      <c r="AOU37" s="338"/>
      <c r="AOV37" s="338"/>
      <c r="AOW37" s="338"/>
      <c r="AOX37" s="338"/>
      <c r="AOY37" s="338"/>
      <c r="AOZ37" s="338"/>
      <c r="APA37" s="338"/>
      <c r="APB37" s="338"/>
      <c r="APC37" s="338"/>
      <c r="APD37" s="338"/>
      <c r="APE37" s="338"/>
      <c r="APF37" s="338"/>
      <c r="APG37" s="338"/>
      <c r="APH37" s="338"/>
      <c r="API37" s="338"/>
      <c r="APJ37" s="338"/>
      <c r="APK37" s="338"/>
      <c r="APL37" s="338"/>
      <c r="APM37" s="338"/>
      <c r="APN37" s="338"/>
      <c r="APO37" s="338"/>
      <c r="APP37" s="338"/>
      <c r="APQ37" s="338"/>
      <c r="APR37" s="338"/>
      <c r="APS37" s="338"/>
      <c r="APT37" s="338"/>
      <c r="APU37" s="338"/>
      <c r="APV37" s="338"/>
      <c r="APW37" s="338"/>
      <c r="APX37" s="338"/>
      <c r="APY37" s="338"/>
      <c r="APZ37" s="338"/>
      <c r="AQA37" s="338"/>
      <c r="AQB37" s="338"/>
      <c r="AQC37" s="338"/>
      <c r="AQD37" s="338"/>
      <c r="AQE37" s="338"/>
      <c r="AQF37" s="338"/>
      <c r="AQG37" s="338"/>
      <c r="AQH37" s="338"/>
      <c r="AQI37" s="338"/>
      <c r="AQJ37" s="338"/>
      <c r="AQK37" s="338"/>
      <c r="AQL37" s="338"/>
      <c r="AQM37" s="338"/>
      <c r="AQN37" s="338"/>
      <c r="AQO37" s="338"/>
      <c r="AQP37" s="338"/>
      <c r="AQQ37" s="338"/>
      <c r="AQR37" s="338"/>
      <c r="AQS37" s="338"/>
      <c r="AQT37" s="338"/>
      <c r="AQU37" s="338"/>
      <c r="AQV37" s="338"/>
      <c r="AQW37" s="338"/>
      <c r="AQX37" s="338"/>
      <c r="AQY37" s="338"/>
      <c r="AQZ37" s="338"/>
      <c r="ARA37" s="338"/>
      <c r="ARB37" s="338"/>
      <c r="ARC37" s="338"/>
      <c r="ARD37" s="338"/>
      <c r="ARE37" s="338"/>
      <c r="ARF37" s="338"/>
      <c r="ARG37" s="338"/>
      <c r="ARH37" s="338"/>
      <c r="ARI37" s="338"/>
      <c r="ARJ37" s="338"/>
      <c r="ARK37" s="338"/>
      <c r="ARL37" s="338"/>
      <c r="ARM37" s="338"/>
      <c r="ARN37" s="338"/>
      <c r="ARO37" s="338"/>
      <c r="ARP37" s="338"/>
      <c r="ARQ37" s="338"/>
      <c r="ARR37" s="338"/>
      <c r="ARS37" s="338"/>
      <c r="ART37" s="338"/>
      <c r="ARU37" s="338"/>
      <c r="ARV37" s="338"/>
      <c r="ARW37" s="338"/>
      <c r="ARX37" s="338"/>
      <c r="ARY37" s="338"/>
      <c r="ARZ37" s="338"/>
      <c r="ASA37" s="338"/>
      <c r="ASB37" s="338"/>
      <c r="ASC37" s="338"/>
      <c r="ASD37" s="338"/>
      <c r="ASE37" s="338"/>
      <c r="ASF37" s="338"/>
      <c r="ASG37" s="338"/>
      <c r="ASH37" s="338"/>
      <c r="ASI37" s="338"/>
      <c r="ASJ37" s="338"/>
      <c r="ASK37" s="338"/>
      <c r="ASL37" s="338"/>
      <c r="ASM37" s="338"/>
      <c r="ASN37" s="338"/>
      <c r="ASO37" s="338"/>
      <c r="ASP37" s="338"/>
      <c r="ASQ37" s="338"/>
      <c r="ASR37" s="338"/>
      <c r="ASS37" s="338"/>
      <c r="AST37" s="338"/>
      <c r="ASU37" s="338"/>
      <c r="ASV37" s="338"/>
      <c r="ASW37" s="338"/>
      <c r="ASX37" s="338"/>
      <c r="ASY37" s="338"/>
      <c r="ASZ37" s="338"/>
      <c r="ATA37" s="338"/>
      <c r="ATB37" s="338"/>
      <c r="ATC37" s="338"/>
      <c r="ATD37" s="338"/>
      <c r="ATE37" s="338"/>
      <c r="ATF37" s="338"/>
      <c r="ATG37" s="338"/>
      <c r="ATH37" s="338"/>
      <c r="ATI37" s="338"/>
      <c r="ATJ37" s="338"/>
      <c r="ATK37" s="338"/>
      <c r="ATL37" s="338"/>
      <c r="ATM37" s="338"/>
      <c r="ATN37" s="338"/>
      <c r="ATO37" s="338"/>
      <c r="ATP37" s="338"/>
      <c r="ATQ37" s="338"/>
      <c r="ATR37" s="338"/>
      <c r="ATS37" s="338"/>
      <c r="ATT37" s="338"/>
      <c r="ATU37" s="338"/>
      <c r="ATV37" s="338"/>
      <c r="ATW37" s="338"/>
      <c r="ATX37" s="338"/>
      <c r="ATY37" s="338"/>
      <c r="ATZ37" s="338"/>
      <c r="AUA37" s="338"/>
      <c r="AUB37" s="338"/>
      <c r="AUC37" s="338"/>
      <c r="AUD37" s="338"/>
      <c r="AUE37" s="338"/>
      <c r="AUF37" s="338"/>
      <c r="AUG37" s="338"/>
      <c r="AUH37" s="338"/>
      <c r="AUI37" s="338"/>
      <c r="AUJ37" s="338"/>
      <c r="AUK37" s="338"/>
      <c r="AUL37" s="338"/>
      <c r="AUM37" s="338"/>
      <c r="AUN37" s="338"/>
      <c r="AUO37" s="338"/>
      <c r="AUP37" s="338"/>
      <c r="AUQ37" s="338"/>
      <c r="AUR37" s="338"/>
      <c r="AUS37" s="338"/>
      <c r="AUT37" s="338"/>
      <c r="AUU37" s="338"/>
      <c r="AUV37" s="338"/>
      <c r="AUW37" s="338"/>
      <c r="AUX37" s="338"/>
      <c r="AUY37" s="338"/>
      <c r="AUZ37" s="338"/>
      <c r="AVA37" s="338"/>
      <c r="AVB37" s="338"/>
      <c r="AVC37" s="338"/>
      <c r="AVD37" s="338"/>
      <c r="AVE37" s="338"/>
      <c r="AVF37" s="338"/>
      <c r="AVG37" s="338"/>
      <c r="AVH37" s="338"/>
      <c r="AVI37" s="338"/>
      <c r="AVJ37" s="338"/>
      <c r="AVK37" s="338"/>
      <c r="AVL37" s="338"/>
      <c r="AVM37" s="338"/>
      <c r="AVN37" s="338"/>
      <c r="AVO37" s="338"/>
      <c r="AVP37" s="338"/>
      <c r="AVQ37" s="338"/>
      <c r="AVR37" s="338"/>
      <c r="AVS37" s="338"/>
      <c r="AVT37" s="338"/>
      <c r="AVU37" s="338"/>
      <c r="AVV37" s="338"/>
      <c r="AVW37" s="338"/>
      <c r="AVX37" s="338"/>
      <c r="AVY37" s="338"/>
      <c r="AVZ37" s="338"/>
      <c r="AWA37" s="338"/>
      <c r="AWB37" s="338"/>
      <c r="AWC37" s="338"/>
      <c r="AWD37" s="338"/>
      <c r="AWE37" s="338"/>
      <c r="AWF37" s="338"/>
      <c r="AWG37" s="338"/>
      <c r="AWH37" s="338"/>
      <c r="AWI37" s="338"/>
      <c r="AWJ37" s="338"/>
      <c r="AWK37" s="338"/>
      <c r="AWL37" s="338"/>
      <c r="AWM37" s="338"/>
      <c r="AWN37" s="338"/>
      <c r="AWO37" s="338"/>
      <c r="AWP37" s="338"/>
      <c r="AWQ37" s="338"/>
      <c r="AWR37" s="338"/>
      <c r="AWS37" s="338"/>
      <c r="AWT37" s="338"/>
      <c r="AWU37" s="338"/>
      <c r="AWV37" s="338"/>
      <c r="AWW37" s="338"/>
      <c r="AWX37" s="338"/>
      <c r="AWY37" s="338"/>
      <c r="AWZ37" s="338"/>
      <c r="AXA37" s="338"/>
      <c r="AXB37" s="338"/>
      <c r="AXC37" s="338"/>
      <c r="AXD37" s="338"/>
      <c r="AXE37" s="338"/>
      <c r="AXF37" s="338"/>
      <c r="AXG37" s="338"/>
      <c r="AXH37" s="338"/>
      <c r="AXI37" s="338"/>
      <c r="AXJ37" s="338"/>
      <c r="AXK37" s="338"/>
      <c r="AXL37" s="338"/>
      <c r="AXM37" s="338"/>
      <c r="AXN37" s="338"/>
      <c r="AXO37" s="338"/>
      <c r="AXP37" s="338"/>
      <c r="AXQ37" s="338"/>
      <c r="AXR37" s="338"/>
      <c r="AXS37" s="338"/>
      <c r="AXT37" s="338"/>
      <c r="AXU37" s="338"/>
      <c r="AXV37" s="338"/>
      <c r="AXW37" s="338"/>
      <c r="AXX37" s="338"/>
      <c r="AXY37" s="338"/>
      <c r="AXZ37" s="338"/>
      <c r="AYA37" s="338"/>
      <c r="AYB37" s="338"/>
      <c r="AYC37" s="338"/>
      <c r="AYD37" s="338"/>
      <c r="AYE37" s="338"/>
      <c r="AYF37" s="338"/>
      <c r="AYG37" s="338"/>
      <c r="AYH37" s="338"/>
      <c r="AYI37" s="338"/>
      <c r="AYJ37" s="338"/>
      <c r="AYK37" s="338"/>
      <c r="AYL37" s="338"/>
      <c r="AYM37" s="338"/>
      <c r="AYN37" s="338"/>
      <c r="AYO37" s="338"/>
      <c r="AYP37" s="338"/>
      <c r="AYQ37" s="338"/>
      <c r="AYR37" s="338"/>
      <c r="AYS37" s="338"/>
      <c r="AYT37" s="338"/>
      <c r="AYU37" s="338"/>
      <c r="AYV37" s="338"/>
      <c r="AYW37" s="338"/>
      <c r="AYX37" s="338"/>
      <c r="AYY37" s="338"/>
      <c r="AYZ37" s="338"/>
      <c r="AZA37" s="338"/>
      <c r="AZB37" s="338"/>
      <c r="AZC37" s="338"/>
      <c r="AZD37" s="338"/>
      <c r="AZE37" s="338"/>
      <c r="AZF37" s="338"/>
      <c r="AZG37" s="338"/>
      <c r="AZH37" s="338"/>
      <c r="AZI37" s="338"/>
      <c r="AZJ37" s="338"/>
      <c r="AZK37" s="338"/>
      <c r="AZL37" s="338"/>
      <c r="AZM37" s="338"/>
      <c r="AZN37" s="338"/>
      <c r="AZO37" s="338"/>
      <c r="AZP37" s="338"/>
      <c r="AZQ37" s="338"/>
      <c r="AZR37" s="338"/>
      <c r="AZS37" s="338"/>
      <c r="AZT37" s="338"/>
      <c r="AZU37" s="338"/>
      <c r="AZV37" s="338"/>
      <c r="AZW37" s="338"/>
      <c r="AZX37" s="338"/>
      <c r="AZY37" s="338"/>
      <c r="AZZ37" s="338"/>
      <c r="BAA37" s="338"/>
      <c r="BAB37" s="338"/>
      <c r="BAC37" s="338"/>
      <c r="BAD37" s="338"/>
      <c r="BAE37" s="338"/>
      <c r="BAF37" s="338"/>
      <c r="BAG37" s="338"/>
      <c r="BAH37" s="338"/>
      <c r="BAI37" s="338"/>
      <c r="BAJ37" s="338"/>
      <c r="BAK37" s="338"/>
      <c r="BAL37" s="338"/>
      <c r="BAM37" s="338"/>
      <c r="BAN37" s="338"/>
      <c r="BAO37" s="338"/>
      <c r="BAP37" s="338"/>
      <c r="BAQ37" s="338"/>
      <c r="BAR37" s="338"/>
      <c r="BAS37" s="338"/>
      <c r="BAT37" s="338"/>
      <c r="BAU37" s="338"/>
      <c r="BAV37" s="338"/>
      <c r="BAW37" s="338"/>
      <c r="BAX37" s="338"/>
      <c r="BAY37" s="338"/>
      <c r="BAZ37" s="338"/>
      <c r="BBA37" s="338"/>
      <c r="BBB37" s="338"/>
      <c r="BBC37" s="338"/>
      <c r="BBD37" s="338"/>
      <c r="BBE37" s="338"/>
      <c r="BBF37" s="338"/>
      <c r="BBG37" s="338"/>
      <c r="BBH37" s="338"/>
      <c r="BBI37" s="338"/>
      <c r="BBJ37" s="338"/>
      <c r="BBK37" s="338"/>
      <c r="BBL37" s="338"/>
      <c r="BBM37" s="338"/>
      <c r="BBN37" s="338"/>
      <c r="BBO37" s="338"/>
      <c r="BBP37" s="338"/>
      <c r="BBQ37" s="338"/>
      <c r="BBR37" s="338"/>
      <c r="BBS37" s="338"/>
      <c r="BBT37" s="338"/>
      <c r="BBU37" s="338"/>
      <c r="BBV37" s="338"/>
      <c r="BBW37" s="338"/>
      <c r="BBX37" s="338"/>
      <c r="BBY37" s="338"/>
      <c r="BBZ37" s="338"/>
      <c r="BCA37" s="338"/>
      <c r="BCB37" s="338"/>
      <c r="BCC37" s="338"/>
      <c r="BCD37" s="338"/>
      <c r="BCE37" s="338"/>
      <c r="BCF37" s="338"/>
      <c r="BCG37" s="338"/>
      <c r="BCH37" s="338"/>
      <c r="BCI37" s="338"/>
      <c r="BCJ37" s="338"/>
      <c r="BCK37" s="338"/>
      <c r="BCL37" s="338"/>
      <c r="BCM37" s="338"/>
      <c r="BCN37" s="338"/>
      <c r="BCO37" s="338"/>
      <c r="BCP37" s="338"/>
      <c r="BCQ37" s="338"/>
      <c r="BCR37" s="338"/>
      <c r="BCS37" s="338"/>
      <c r="BCT37" s="338"/>
      <c r="BCU37" s="338"/>
      <c r="BCV37" s="338"/>
      <c r="BCW37" s="338"/>
      <c r="BCX37" s="338"/>
      <c r="BCY37" s="338"/>
      <c r="BCZ37" s="338"/>
      <c r="BDA37" s="338"/>
      <c r="BDB37" s="338"/>
      <c r="BDC37" s="338"/>
      <c r="BDD37" s="338"/>
      <c r="BDE37" s="338"/>
      <c r="BDF37" s="338"/>
      <c r="BDG37" s="338"/>
      <c r="BDH37" s="338"/>
      <c r="BDI37" s="338"/>
      <c r="BDJ37" s="338"/>
      <c r="BDK37" s="338"/>
      <c r="BDL37" s="338"/>
      <c r="BDM37" s="338"/>
      <c r="BDN37" s="338"/>
      <c r="BDO37" s="338"/>
      <c r="BDP37" s="338"/>
      <c r="BDQ37" s="338"/>
      <c r="BDR37" s="338"/>
      <c r="BDS37" s="338"/>
      <c r="BDT37" s="338"/>
      <c r="BDU37" s="338"/>
      <c r="BDV37" s="338"/>
      <c r="BDW37" s="338"/>
      <c r="BDX37" s="338"/>
      <c r="BDY37" s="338"/>
      <c r="BDZ37" s="338"/>
      <c r="BEA37" s="338"/>
      <c r="BEB37" s="338"/>
      <c r="BEC37" s="338"/>
      <c r="BED37" s="338"/>
      <c r="BEE37" s="338"/>
      <c r="BEF37" s="338"/>
      <c r="BEG37" s="338"/>
      <c r="BEH37" s="338"/>
      <c r="BEI37" s="338"/>
      <c r="BEJ37" s="338"/>
      <c r="BEK37" s="338"/>
      <c r="BEL37" s="338"/>
      <c r="BEM37" s="338"/>
      <c r="BEN37" s="338"/>
      <c r="BEO37" s="338"/>
      <c r="BEP37" s="338"/>
      <c r="BEQ37" s="338"/>
      <c r="BER37" s="338"/>
      <c r="BES37" s="338"/>
      <c r="BET37" s="338"/>
      <c r="BEU37" s="338"/>
      <c r="BEV37" s="338"/>
      <c r="BEW37" s="338"/>
      <c r="BEX37" s="338"/>
      <c r="BEY37" s="338"/>
      <c r="BEZ37" s="338"/>
      <c r="BFA37" s="338"/>
      <c r="BFB37" s="338"/>
      <c r="BFC37" s="338"/>
      <c r="BFD37" s="338"/>
      <c r="BFE37" s="338"/>
      <c r="BFF37" s="338"/>
      <c r="BFG37" s="338"/>
      <c r="BFH37" s="338"/>
      <c r="BFI37" s="338"/>
      <c r="BFJ37" s="338"/>
      <c r="BFK37" s="338"/>
      <c r="BFL37" s="338"/>
      <c r="BFM37" s="338"/>
      <c r="BFN37" s="338"/>
      <c r="BFO37" s="338"/>
      <c r="BFP37" s="338"/>
      <c r="BFQ37" s="338"/>
      <c r="BFR37" s="338"/>
      <c r="BFS37" s="338"/>
      <c r="BFT37" s="338"/>
      <c r="BFU37" s="338"/>
      <c r="BFV37" s="338"/>
      <c r="BFW37" s="338"/>
      <c r="BFX37" s="338"/>
      <c r="BFY37" s="338"/>
      <c r="BFZ37" s="338"/>
      <c r="BGA37" s="338"/>
      <c r="BGB37" s="338"/>
      <c r="BGC37" s="338"/>
      <c r="BGD37" s="338"/>
      <c r="BGE37" s="338"/>
      <c r="BGF37" s="338"/>
      <c r="BGG37" s="338"/>
      <c r="BGH37" s="338"/>
      <c r="BGI37" s="338"/>
      <c r="BGJ37" s="338"/>
      <c r="BGK37" s="338"/>
      <c r="BGL37" s="338"/>
      <c r="BGM37" s="338"/>
      <c r="BGN37" s="338"/>
      <c r="BGO37" s="338"/>
      <c r="BGP37" s="338"/>
      <c r="BGQ37" s="338"/>
      <c r="BGR37" s="338"/>
      <c r="BGS37" s="338"/>
      <c r="BGT37" s="338"/>
      <c r="BGU37" s="338"/>
      <c r="BGV37" s="338"/>
      <c r="BGW37" s="338"/>
      <c r="BGX37" s="338"/>
      <c r="BGY37" s="338"/>
      <c r="BGZ37" s="338"/>
      <c r="BHA37" s="338"/>
      <c r="BHB37" s="338"/>
      <c r="BHC37" s="338"/>
      <c r="BHD37" s="338"/>
      <c r="BHE37" s="338"/>
      <c r="BHF37" s="338"/>
      <c r="BHG37" s="338"/>
      <c r="BHH37" s="338"/>
      <c r="BHI37" s="338"/>
      <c r="BHJ37" s="338"/>
      <c r="BHK37" s="338"/>
      <c r="BHL37" s="338"/>
      <c r="BHM37" s="338"/>
      <c r="BHN37" s="338"/>
      <c r="BHO37" s="338"/>
      <c r="BHP37" s="338"/>
      <c r="BHQ37" s="338"/>
      <c r="BHR37" s="338"/>
      <c r="BHS37" s="338"/>
      <c r="BHT37" s="338"/>
      <c r="BHU37" s="338"/>
      <c r="BHV37" s="338"/>
      <c r="BHW37" s="338"/>
      <c r="BHX37" s="338"/>
      <c r="BHY37" s="338"/>
      <c r="BHZ37" s="338"/>
      <c r="BIA37" s="338"/>
      <c r="BIB37" s="338"/>
      <c r="BIC37" s="338"/>
      <c r="BID37" s="338"/>
      <c r="BIE37" s="338"/>
      <c r="BIF37" s="338"/>
      <c r="BIG37" s="338"/>
      <c r="BIH37" s="338"/>
      <c r="BII37" s="338"/>
      <c r="BIJ37" s="338"/>
      <c r="BIK37" s="338"/>
      <c r="BIL37" s="338"/>
      <c r="BIM37" s="338"/>
      <c r="BIN37" s="338"/>
      <c r="BIO37" s="338"/>
      <c r="BIP37" s="338"/>
      <c r="BIQ37" s="338"/>
      <c r="BIR37" s="338"/>
      <c r="BIS37" s="338"/>
      <c r="BIT37" s="338"/>
      <c r="BIU37" s="338"/>
      <c r="BIV37" s="338"/>
      <c r="BIW37" s="338"/>
      <c r="BIX37" s="338"/>
      <c r="BIY37" s="338"/>
      <c r="BIZ37" s="338"/>
      <c r="BJA37" s="338"/>
      <c r="BJB37" s="338"/>
      <c r="BJC37" s="338"/>
      <c r="BJD37" s="338"/>
      <c r="BJE37" s="338"/>
      <c r="BJF37" s="338"/>
      <c r="BJG37" s="338"/>
      <c r="BJH37" s="338"/>
      <c r="BJI37" s="338"/>
      <c r="BJJ37" s="338"/>
      <c r="BJK37" s="338"/>
      <c r="BJL37" s="338"/>
      <c r="BJM37" s="338"/>
      <c r="BJN37" s="338"/>
      <c r="BJO37" s="338"/>
      <c r="BJP37" s="338"/>
      <c r="BJQ37" s="338"/>
      <c r="BJR37" s="338"/>
      <c r="BJS37" s="338"/>
      <c r="BJT37" s="338"/>
      <c r="BJU37" s="338"/>
      <c r="BJV37" s="338"/>
      <c r="BJW37" s="338"/>
      <c r="BJX37" s="338"/>
      <c r="BJY37" s="338"/>
      <c r="BJZ37" s="338"/>
      <c r="BKA37" s="338"/>
      <c r="BKB37" s="338"/>
      <c r="BKC37" s="338"/>
      <c r="BKD37" s="338"/>
      <c r="BKE37" s="338"/>
      <c r="BKF37" s="338"/>
      <c r="BKG37" s="338"/>
      <c r="BKH37" s="338"/>
      <c r="BKI37" s="338"/>
      <c r="BKJ37" s="338"/>
      <c r="BKK37" s="338"/>
      <c r="BKL37" s="338"/>
      <c r="BKM37" s="338"/>
      <c r="BKN37" s="338"/>
      <c r="BKO37" s="338"/>
      <c r="BKP37" s="338"/>
      <c r="BKQ37" s="338"/>
      <c r="BKR37" s="338"/>
      <c r="BKS37" s="338"/>
      <c r="BKT37" s="338"/>
      <c r="BKU37" s="338"/>
      <c r="BKV37" s="338"/>
      <c r="BKW37" s="338"/>
      <c r="BKX37" s="338"/>
      <c r="BKY37" s="338"/>
      <c r="BKZ37" s="338"/>
      <c r="BLA37" s="338"/>
      <c r="BLB37" s="338"/>
      <c r="BLC37" s="338"/>
      <c r="BLD37" s="338"/>
      <c r="BLE37" s="338"/>
      <c r="BLF37" s="338"/>
      <c r="BLG37" s="338"/>
      <c r="BLH37" s="338"/>
      <c r="BLI37" s="338"/>
      <c r="BLJ37" s="338"/>
      <c r="BLK37" s="338"/>
      <c r="BLL37" s="338"/>
      <c r="BLM37" s="338"/>
      <c r="BLN37" s="338"/>
      <c r="BLO37" s="338"/>
      <c r="BLP37" s="338"/>
      <c r="BLQ37" s="338"/>
      <c r="BLR37" s="338"/>
      <c r="BLS37" s="338"/>
      <c r="BLT37" s="338"/>
      <c r="BLU37" s="338"/>
      <c r="BLV37" s="338"/>
      <c r="BLW37" s="338"/>
      <c r="BLX37" s="338"/>
      <c r="BLY37" s="338"/>
      <c r="BLZ37" s="338"/>
      <c r="BMA37" s="338"/>
      <c r="BMB37" s="338"/>
      <c r="BMC37" s="338"/>
      <c r="BMD37" s="338"/>
      <c r="BME37" s="338"/>
      <c r="BMF37" s="338"/>
      <c r="BMG37" s="338"/>
      <c r="BMH37" s="338"/>
      <c r="BMI37" s="338"/>
      <c r="BMJ37" s="338"/>
      <c r="BMK37" s="338"/>
      <c r="BML37" s="338"/>
      <c r="BMM37" s="338"/>
      <c r="BMN37" s="338"/>
      <c r="BMO37" s="338"/>
      <c r="BMP37" s="338"/>
      <c r="BMQ37" s="338"/>
      <c r="BMR37" s="338"/>
      <c r="BMS37" s="338"/>
      <c r="BMT37" s="338"/>
      <c r="BMU37" s="338"/>
      <c r="BMV37" s="338"/>
      <c r="BMW37" s="338"/>
      <c r="BMX37" s="338"/>
      <c r="BMY37" s="338"/>
      <c r="BMZ37" s="338"/>
      <c r="BNA37" s="338"/>
      <c r="BNB37" s="338"/>
      <c r="BNC37" s="338"/>
      <c r="BND37" s="338"/>
      <c r="BNE37" s="338"/>
      <c r="BNF37" s="338"/>
      <c r="BNG37" s="338"/>
      <c r="BNH37" s="338"/>
      <c r="BNI37" s="338"/>
      <c r="BNJ37" s="338"/>
      <c r="BNK37" s="338"/>
      <c r="BNL37" s="338"/>
      <c r="BNM37" s="338"/>
      <c r="BNN37" s="338"/>
      <c r="BNO37" s="338"/>
      <c r="BNP37" s="338"/>
      <c r="BNQ37" s="338"/>
      <c r="BNR37" s="338"/>
      <c r="BNS37" s="338"/>
      <c r="BNT37" s="338"/>
      <c r="BNU37" s="338"/>
      <c r="BNV37" s="338"/>
      <c r="BNW37" s="338"/>
      <c r="BNX37" s="338"/>
      <c r="BNY37" s="338"/>
      <c r="BNZ37" s="338"/>
      <c r="BOA37" s="338"/>
      <c r="BOB37" s="338"/>
      <c r="BOC37" s="338"/>
      <c r="BOD37" s="338"/>
      <c r="BOE37" s="338"/>
      <c r="BOF37" s="338"/>
      <c r="BOG37" s="338"/>
      <c r="BOH37" s="338"/>
      <c r="BOI37" s="338"/>
      <c r="BOJ37" s="338"/>
      <c r="BOK37" s="338"/>
      <c r="BOL37" s="338"/>
      <c r="BOM37" s="338"/>
      <c r="BON37" s="338"/>
      <c r="BOO37" s="338"/>
      <c r="BOP37" s="338"/>
      <c r="BOQ37" s="338"/>
      <c r="BOR37" s="338"/>
      <c r="BOS37" s="338"/>
      <c r="BOT37" s="338"/>
      <c r="BOU37" s="338"/>
      <c r="BOV37" s="338"/>
    </row>
    <row r="38" spans="1:1764" s="39" customFormat="1" ht="40.5" customHeight="1">
      <c r="A38" s="365"/>
      <c r="B38" s="359"/>
      <c r="C38" s="359"/>
      <c r="D38" s="359"/>
      <c r="E38" s="67"/>
      <c r="F38" s="360"/>
      <c r="G38" s="368" t="s">
        <v>52</v>
      </c>
      <c r="H38" s="214" t="s">
        <v>242</v>
      </c>
      <c r="I38" s="405" t="s">
        <v>607</v>
      </c>
      <c r="J38" s="470">
        <f>SUM(K38,L38)</f>
        <v>648000</v>
      </c>
      <c r="K38" s="470">
        <v>648000</v>
      </c>
      <c r="L38" s="471"/>
      <c r="M38" s="327"/>
      <c r="N38" s="327"/>
      <c r="O38" s="327"/>
      <c r="P38" s="327"/>
      <c r="Q38" s="114"/>
      <c r="R38" s="327"/>
      <c r="S38" s="327"/>
      <c r="T38" s="327"/>
      <c r="U38" s="327"/>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38"/>
      <c r="AT38" s="338"/>
      <c r="AU38" s="338"/>
      <c r="AV38" s="338"/>
      <c r="AW38" s="338"/>
      <c r="AX38" s="338"/>
      <c r="AY38" s="338"/>
      <c r="AZ38" s="338"/>
      <c r="BA38" s="338"/>
      <c r="BB38" s="338"/>
      <c r="BC38" s="338"/>
      <c r="BD38" s="338"/>
      <c r="BE38" s="338"/>
      <c r="BF38" s="338"/>
      <c r="BG38" s="338"/>
      <c r="BH38" s="338"/>
      <c r="BI38" s="338"/>
      <c r="BJ38" s="338"/>
      <c r="BK38" s="338"/>
      <c r="BL38" s="338"/>
      <c r="BM38" s="338"/>
      <c r="BN38" s="338"/>
      <c r="BO38" s="338"/>
      <c r="BP38" s="338"/>
      <c r="BQ38" s="338"/>
      <c r="BR38" s="338"/>
      <c r="BS38" s="338"/>
      <c r="BT38" s="338"/>
      <c r="BU38" s="338"/>
      <c r="BV38" s="338"/>
      <c r="BW38" s="338"/>
      <c r="BX38" s="338"/>
      <c r="BY38" s="338"/>
      <c r="BZ38" s="338"/>
      <c r="CA38" s="338"/>
      <c r="CB38" s="338"/>
      <c r="CC38" s="338"/>
      <c r="CD38" s="338"/>
      <c r="CE38" s="338"/>
      <c r="CF38" s="338"/>
      <c r="CG38" s="338"/>
      <c r="CH38" s="338"/>
      <c r="CI38" s="338"/>
      <c r="CJ38" s="338"/>
      <c r="CK38" s="338"/>
      <c r="CL38" s="338"/>
      <c r="CM38" s="338"/>
      <c r="CN38" s="338"/>
      <c r="CO38" s="338"/>
      <c r="CP38" s="338"/>
      <c r="CQ38" s="338"/>
      <c r="CR38" s="338"/>
      <c r="CS38" s="338"/>
      <c r="CT38" s="338"/>
      <c r="CU38" s="338"/>
      <c r="CV38" s="338"/>
      <c r="CW38" s="338"/>
      <c r="CX38" s="338"/>
      <c r="CY38" s="338"/>
      <c r="CZ38" s="338"/>
      <c r="DA38" s="338"/>
      <c r="DB38" s="338"/>
      <c r="DC38" s="338"/>
      <c r="DD38" s="338"/>
      <c r="DE38" s="338"/>
      <c r="DF38" s="338"/>
      <c r="DG38" s="338"/>
      <c r="DH38" s="338"/>
      <c r="DI38" s="338"/>
      <c r="DJ38" s="338"/>
      <c r="DK38" s="338"/>
      <c r="DL38" s="338"/>
      <c r="DM38" s="338"/>
      <c r="DN38" s="338"/>
      <c r="DO38" s="338"/>
      <c r="DP38" s="338"/>
      <c r="DQ38" s="338"/>
      <c r="DR38" s="338"/>
      <c r="DS38" s="338"/>
      <c r="DT38" s="338"/>
      <c r="DU38" s="338"/>
      <c r="DV38" s="338"/>
      <c r="DW38" s="338"/>
      <c r="DX38" s="338"/>
      <c r="DY38" s="338"/>
      <c r="DZ38" s="338"/>
      <c r="EA38" s="338"/>
      <c r="EB38" s="338"/>
      <c r="EC38" s="338"/>
      <c r="ED38" s="338"/>
      <c r="EE38" s="338"/>
      <c r="EF38" s="338"/>
      <c r="EG38" s="338"/>
      <c r="EH38" s="338"/>
      <c r="EI38" s="338"/>
      <c r="EJ38" s="338"/>
      <c r="EK38" s="338"/>
      <c r="EL38" s="338"/>
      <c r="EM38" s="338"/>
      <c r="EN38" s="338"/>
      <c r="EO38" s="338"/>
      <c r="EP38" s="338"/>
      <c r="EQ38" s="338"/>
      <c r="ER38" s="338"/>
      <c r="ES38" s="338"/>
      <c r="ET38" s="338"/>
      <c r="EU38" s="338"/>
      <c r="EV38" s="338"/>
      <c r="EW38" s="338"/>
      <c r="EX38" s="338"/>
      <c r="EY38" s="338"/>
      <c r="EZ38" s="338"/>
      <c r="FA38" s="338"/>
      <c r="FB38" s="338"/>
      <c r="FC38" s="338"/>
      <c r="FD38" s="338"/>
      <c r="FE38" s="338"/>
      <c r="FF38" s="338"/>
      <c r="FG38" s="338"/>
      <c r="FH38" s="338"/>
      <c r="FI38" s="338"/>
      <c r="FJ38" s="338"/>
      <c r="FK38" s="338"/>
      <c r="FL38" s="338"/>
      <c r="FM38" s="338"/>
      <c r="FN38" s="338"/>
      <c r="FO38" s="338"/>
      <c r="FP38" s="338"/>
      <c r="FQ38" s="338"/>
      <c r="FR38" s="338"/>
      <c r="FS38" s="338"/>
      <c r="FT38" s="338"/>
      <c r="FU38" s="338"/>
      <c r="FV38" s="338"/>
      <c r="FW38" s="338"/>
      <c r="FX38" s="338"/>
      <c r="FY38" s="338"/>
      <c r="FZ38" s="338"/>
      <c r="GA38" s="338"/>
      <c r="GB38" s="338"/>
      <c r="GC38" s="338"/>
      <c r="GD38" s="338"/>
      <c r="GE38" s="338"/>
      <c r="GF38" s="338"/>
      <c r="GG38" s="338"/>
      <c r="GH38" s="338"/>
      <c r="GI38" s="338"/>
      <c r="GJ38" s="338"/>
      <c r="GK38" s="338"/>
      <c r="GL38" s="338"/>
      <c r="GM38" s="338"/>
      <c r="GN38" s="338"/>
      <c r="GO38" s="338"/>
      <c r="GP38" s="338"/>
      <c r="GQ38" s="338"/>
      <c r="GR38" s="338"/>
      <c r="GS38" s="338"/>
      <c r="GT38" s="338"/>
      <c r="GU38" s="338"/>
      <c r="GV38" s="338"/>
      <c r="GW38" s="338"/>
      <c r="GX38" s="338"/>
      <c r="GY38" s="338"/>
      <c r="GZ38" s="338"/>
      <c r="HA38" s="338"/>
      <c r="HB38" s="338"/>
      <c r="HC38" s="338"/>
      <c r="HD38" s="338"/>
      <c r="HE38" s="338"/>
      <c r="HF38" s="338"/>
      <c r="HG38" s="338"/>
      <c r="HH38" s="338"/>
      <c r="HI38" s="338"/>
      <c r="HJ38" s="338"/>
      <c r="HK38" s="338"/>
      <c r="HL38" s="338"/>
      <c r="HM38" s="338"/>
      <c r="HN38" s="338"/>
      <c r="HO38" s="338"/>
      <c r="HP38" s="338"/>
      <c r="HQ38" s="338"/>
      <c r="HR38" s="338"/>
      <c r="HS38" s="338"/>
      <c r="HT38" s="338"/>
      <c r="HU38" s="338"/>
      <c r="HV38" s="338"/>
      <c r="HW38" s="338"/>
      <c r="HX38" s="338"/>
      <c r="HY38" s="338"/>
      <c r="HZ38" s="338"/>
      <c r="IA38" s="338"/>
      <c r="IB38" s="338"/>
      <c r="IC38" s="338"/>
      <c r="ID38" s="338"/>
      <c r="IE38" s="338"/>
      <c r="IF38" s="338"/>
      <c r="IG38" s="338"/>
      <c r="IH38" s="338"/>
      <c r="II38" s="338"/>
      <c r="IJ38" s="338"/>
      <c r="IK38" s="338"/>
      <c r="IL38" s="338"/>
      <c r="IM38" s="338"/>
      <c r="IN38" s="338"/>
      <c r="IO38" s="338"/>
      <c r="IP38" s="338"/>
      <c r="IQ38" s="338"/>
      <c r="IR38" s="338"/>
      <c r="IS38" s="338"/>
      <c r="IT38" s="338"/>
      <c r="IU38" s="338"/>
      <c r="IV38" s="338"/>
      <c r="IW38" s="338"/>
      <c r="IX38" s="338"/>
      <c r="IY38" s="338"/>
      <c r="IZ38" s="338"/>
      <c r="JA38" s="338"/>
      <c r="JB38" s="338"/>
      <c r="JC38" s="338"/>
      <c r="JD38" s="338"/>
      <c r="JE38" s="338"/>
      <c r="JF38" s="338"/>
      <c r="JG38" s="338"/>
      <c r="JH38" s="338"/>
      <c r="JI38" s="338"/>
      <c r="JJ38" s="338"/>
      <c r="JK38" s="338"/>
      <c r="JL38" s="338"/>
      <c r="JM38" s="338"/>
      <c r="JN38" s="338"/>
      <c r="JO38" s="338"/>
      <c r="JP38" s="338"/>
      <c r="JQ38" s="338"/>
      <c r="JR38" s="338"/>
      <c r="JS38" s="338"/>
      <c r="JT38" s="338"/>
      <c r="JU38" s="338"/>
      <c r="JV38" s="338"/>
      <c r="JW38" s="338"/>
      <c r="JX38" s="338"/>
      <c r="JY38" s="338"/>
      <c r="JZ38" s="338"/>
      <c r="KA38" s="338"/>
      <c r="KB38" s="338"/>
      <c r="KC38" s="338"/>
      <c r="KD38" s="338"/>
      <c r="KE38" s="338"/>
      <c r="KF38" s="338"/>
      <c r="KG38" s="338"/>
      <c r="KH38" s="338"/>
      <c r="KI38" s="338"/>
      <c r="KJ38" s="338"/>
      <c r="KK38" s="338"/>
      <c r="KL38" s="338"/>
      <c r="KM38" s="338"/>
      <c r="KN38" s="338"/>
      <c r="KO38" s="338"/>
      <c r="KP38" s="338"/>
      <c r="KQ38" s="338"/>
      <c r="KR38" s="338"/>
      <c r="KS38" s="338"/>
      <c r="KT38" s="338"/>
      <c r="KU38" s="338"/>
      <c r="KV38" s="338"/>
      <c r="KW38" s="338"/>
      <c r="KX38" s="338"/>
      <c r="KY38" s="338"/>
      <c r="KZ38" s="338"/>
      <c r="LA38" s="338"/>
      <c r="LB38" s="338"/>
      <c r="LC38" s="338"/>
      <c r="LD38" s="338"/>
      <c r="LE38" s="338"/>
      <c r="LF38" s="338"/>
      <c r="LG38" s="338"/>
      <c r="LH38" s="338"/>
      <c r="LI38" s="338"/>
      <c r="LJ38" s="338"/>
      <c r="LK38" s="338"/>
      <c r="LL38" s="338"/>
      <c r="LM38" s="338"/>
      <c r="LN38" s="338"/>
      <c r="LO38" s="338"/>
      <c r="LP38" s="338"/>
      <c r="LQ38" s="338"/>
      <c r="LR38" s="338"/>
      <c r="LS38" s="338"/>
      <c r="LT38" s="338"/>
      <c r="LU38" s="338"/>
      <c r="LV38" s="338"/>
      <c r="LW38" s="338"/>
      <c r="LX38" s="338"/>
      <c r="LY38" s="338"/>
      <c r="LZ38" s="338"/>
      <c r="MA38" s="338"/>
      <c r="MB38" s="338"/>
      <c r="MC38" s="338"/>
      <c r="MD38" s="338"/>
      <c r="ME38" s="338"/>
      <c r="MF38" s="338"/>
      <c r="MG38" s="338"/>
      <c r="MH38" s="338"/>
      <c r="MI38" s="338"/>
      <c r="MJ38" s="338"/>
      <c r="MK38" s="338"/>
      <c r="ML38" s="338"/>
      <c r="MM38" s="338"/>
      <c r="MN38" s="338"/>
      <c r="MO38" s="338"/>
      <c r="MP38" s="338"/>
      <c r="MQ38" s="338"/>
      <c r="MR38" s="338"/>
      <c r="MS38" s="338"/>
      <c r="MT38" s="338"/>
      <c r="MU38" s="338"/>
      <c r="MV38" s="338"/>
      <c r="MW38" s="338"/>
      <c r="MX38" s="338"/>
      <c r="MY38" s="338"/>
      <c r="MZ38" s="338"/>
      <c r="NA38" s="338"/>
      <c r="NB38" s="338"/>
      <c r="NC38" s="338"/>
      <c r="ND38" s="338"/>
      <c r="NE38" s="338"/>
      <c r="NF38" s="338"/>
      <c r="NG38" s="338"/>
      <c r="NH38" s="338"/>
      <c r="NI38" s="338"/>
      <c r="NJ38" s="338"/>
      <c r="NK38" s="338"/>
      <c r="NL38" s="338"/>
      <c r="NM38" s="338"/>
      <c r="NN38" s="338"/>
      <c r="NO38" s="338"/>
      <c r="NP38" s="338"/>
      <c r="NQ38" s="338"/>
      <c r="NR38" s="338"/>
      <c r="NS38" s="338"/>
      <c r="NT38" s="338"/>
      <c r="NU38" s="338"/>
      <c r="NV38" s="338"/>
      <c r="NW38" s="338"/>
      <c r="NX38" s="338"/>
      <c r="NY38" s="338"/>
      <c r="NZ38" s="338"/>
      <c r="OA38" s="338"/>
      <c r="OB38" s="338"/>
      <c r="OC38" s="338"/>
      <c r="OD38" s="338"/>
      <c r="OE38" s="338"/>
      <c r="OF38" s="338"/>
      <c r="OG38" s="338"/>
      <c r="OH38" s="338"/>
      <c r="OI38" s="338"/>
      <c r="OJ38" s="338"/>
      <c r="OK38" s="338"/>
      <c r="OL38" s="338"/>
      <c r="OM38" s="338"/>
      <c r="ON38" s="338"/>
      <c r="OO38" s="338"/>
      <c r="OP38" s="338"/>
      <c r="OQ38" s="338"/>
      <c r="OR38" s="338"/>
      <c r="OS38" s="338"/>
      <c r="OT38" s="338"/>
      <c r="OU38" s="338"/>
      <c r="OV38" s="338"/>
      <c r="OW38" s="338"/>
      <c r="OX38" s="338"/>
      <c r="OY38" s="338"/>
      <c r="OZ38" s="338"/>
      <c r="PA38" s="338"/>
      <c r="PB38" s="338"/>
      <c r="PC38" s="338"/>
      <c r="PD38" s="338"/>
      <c r="PE38" s="338"/>
      <c r="PF38" s="338"/>
      <c r="PG38" s="338"/>
      <c r="PH38" s="338"/>
      <c r="PI38" s="338"/>
      <c r="PJ38" s="338"/>
      <c r="PK38" s="338"/>
      <c r="PL38" s="338"/>
      <c r="PM38" s="338"/>
      <c r="PN38" s="338"/>
      <c r="PO38" s="338"/>
      <c r="PP38" s="338"/>
      <c r="PQ38" s="338"/>
      <c r="PR38" s="338"/>
      <c r="PS38" s="338"/>
      <c r="PT38" s="338"/>
      <c r="PU38" s="338"/>
      <c r="PV38" s="338"/>
      <c r="PW38" s="338"/>
      <c r="PX38" s="338"/>
      <c r="PY38" s="338"/>
      <c r="PZ38" s="338"/>
      <c r="QA38" s="338"/>
      <c r="QB38" s="338"/>
      <c r="QC38" s="338"/>
      <c r="QD38" s="338"/>
      <c r="QE38" s="338"/>
      <c r="QF38" s="338"/>
      <c r="QG38" s="338"/>
      <c r="QH38" s="338"/>
      <c r="QI38" s="338"/>
      <c r="QJ38" s="338"/>
      <c r="QK38" s="338"/>
      <c r="QL38" s="338"/>
      <c r="QM38" s="338"/>
      <c r="QN38" s="338"/>
      <c r="QO38" s="338"/>
      <c r="QP38" s="338"/>
      <c r="QQ38" s="338"/>
      <c r="QR38" s="338"/>
      <c r="QS38" s="338"/>
      <c r="QT38" s="338"/>
      <c r="QU38" s="338"/>
      <c r="QV38" s="338"/>
      <c r="QW38" s="338"/>
      <c r="QX38" s="338"/>
      <c r="QY38" s="338"/>
      <c r="QZ38" s="338"/>
      <c r="RA38" s="338"/>
      <c r="RB38" s="338"/>
      <c r="RC38" s="338"/>
      <c r="RD38" s="338"/>
      <c r="RE38" s="338"/>
      <c r="RF38" s="338"/>
      <c r="RG38" s="338"/>
      <c r="RH38" s="338"/>
      <c r="RI38" s="338"/>
      <c r="RJ38" s="338"/>
      <c r="RK38" s="338"/>
      <c r="RL38" s="338"/>
      <c r="RM38" s="338"/>
      <c r="RN38" s="338"/>
      <c r="RO38" s="338"/>
      <c r="RP38" s="338"/>
      <c r="RQ38" s="338"/>
      <c r="RR38" s="338"/>
      <c r="RS38" s="338"/>
      <c r="RT38" s="338"/>
      <c r="RU38" s="338"/>
      <c r="RV38" s="338"/>
      <c r="RW38" s="338"/>
      <c r="RX38" s="338"/>
      <c r="RY38" s="338"/>
      <c r="RZ38" s="338"/>
      <c r="SA38" s="338"/>
      <c r="SB38" s="338"/>
      <c r="SC38" s="338"/>
      <c r="SD38" s="338"/>
      <c r="SE38" s="338"/>
      <c r="SF38" s="338"/>
      <c r="SG38" s="338"/>
      <c r="SH38" s="338"/>
      <c r="SI38" s="338"/>
      <c r="SJ38" s="338"/>
      <c r="SK38" s="338"/>
      <c r="SL38" s="338"/>
      <c r="SM38" s="338"/>
      <c r="SN38" s="338"/>
      <c r="SO38" s="338"/>
      <c r="SP38" s="338"/>
      <c r="SQ38" s="338"/>
      <c r="SR38" s="338"/>
      <c r="SS38" s="338"/>
      <c r="ST38" s="338"/>
      <c r="SU38" s="338"/>
      <c r="SV38" s="338"/>
      <c r="SW38" s="338"/>
      <c r="SX38" s="338"/>
      <c r="SY38" s="338"/>
      <c r="SZ38" s="338"/>
      <c r="TA38" s="338"/>
      <c r="TB38" s="338"/>
      <c r="TC38" s="338"/>
      <c r="TD38" s="338"/>
      <c r="TE38" s="338"/>
      <c r="TF38" s="338"/>
      <c r="TG38" s="338"/>
      <c r="TH38" s="338"/>
      <c r="TI38" s="338"/>
      <c r="TJ38" s="338"/>
      <c r="TK38" s="338"/>
      <c r="TL38" s="338"/>
      <c r="TM38" s="338"/>
      <c r="TN38" s="338"/>
      <c r="TO38" s="338"/>
      <c r="TP38" s="338"/>
      <c r="TQ38" s="338"/>
      <c r="TR38" s="338"/>
      <c r="TS38" s="338"/>
      <c r="TT38" s="338"/>
      <c r="TU38" s="338"/>
      <c r="TV38" s="338"/>
      <c r="TW38" s="338"/>
      <c r="TX38" s="338"/>
      <c r="TY38" s="338"/>
      <c r="TZ38" s="338"/>
      <c r="UA38" s="338"/>
      <c r="UB38" s="338"/>
      <c r="UC38" s="338"/>
      <c r="UD38" s="338"/>
      <c r="UE38" s="338"/>
      <c r="UF38" s="338"/>
      <c r="UG38" s="338"/>
      <c r="UH38" s="338"/>
      <c r="UI38" s="338"/>
      <c r="UJ38" s="338"/>
      <c r="UK38" s="338"/>
      <c r="UL38" s="338"/>
      <c r="UM38" s="338"/>
      <c r="UN38" s="338"/>
      <c r="UO38" s="338"/>
      <c r="UP38" s="338"/>
      <c r="UQ38" s="338"/>
      <c r="UR38" s="338"/>
      <c r="US38" s="338"/>
      <c r="UT38" s="338"/>
      <c r="UU38" s="338"/>
      <c r="UV38" s="338"/>
      <c r="UW38" s="338"/>
      <c r="UX38" s="338"/>
      <c r="UY38" s="338"/>
      <c r="UZ38" s="338"/>
      <c r="VA38" s="338"/>
      <c r="VB38" s="338"/>
      <c r="VC38" s="338"/>
      <c r="VD38" s="338"/>
      <c r="VE38" s="338"/>
      <c r="VF38" s="338"/>
      <c r="VG38" s="338"/>
      <c r="VH38" s="338"/>
      <c r="VI38" s="338"/>
      <c r="VJ38" s="338"/>
      <c r="VK38" s="338"/>
      <c r="VL38" s="338"/>
      <c r="VM38" s="338"/>
      <c r="VN38" s="338"/>
      <c r="VO38" s="338"/>
      <c r="VP38" s="338"/>
      <c r="VQ38" s="338"/>
      <c r="VR38" s="338"/>
      <c r="VS38" s="338"/>
      <c r="VT38" s="338"/>
      <c r="VU38" s="338"/>
      <c r="VV38" s="338"/>
      <c r="VW38" s="338"/>
      <c r="VX38" s="338"/>
      <c r="VY38" s="338"/>
      <c r="VZ38" s="338"/>
      <c r="WA38" s="338"/>
      <c r="WB38" s="338"/>
      <c r="WC38" s="338"/>
      <c r="WD38" s="338"/>
      <c r="WE38" s="338"/>
      <c r="WF38" s="338"/>
      <c r="WG38" s="338"/>
      <c r="WH38" s="338"/>
      <c r="WI38" s="338"/>
      <c r="WJ38" s="338"/>
      <c r="WK38" s="338"/>
      <c r="WL38" s="338"/>
      <c r="WM38" s="338"/>
      <c r="WN38" s="338"/>
      <c r="WO38" s="338"/>
      <c r="WP38" s="338"/>
      <c r="WQ38" s="338"/>
      <c r="WR38" s="338"/>
      <c r="WS38" s="338"/>
      <c r="WT38" s="338"/>
      <c r="WU38" s="338"/>
      <c r="WV38" s="338"/>
      <c r="WW38" s="338"/>
      <c r="WX38" s="338"/>
      <c r="WY38" s="338"/>
      <c r="WZ38" s="338"/>
      <c r="XA38" s="338"/>
      <c r="XB38" s="338"/>
      <c r="XC38" s="338"/>
      <c r="XD38" s="338"/>
      <c r="XE38" s="338"/>
      <c r="XF38" s="338"/>
      <c r="XG38" s="338"/>
      <c r="XH38" s="338"/>
      <c r="XI38" s="338"/>
      <c r="XJ38" s="338"/>
      <c r="XK38" s="338"/>
      <c r="XL38" s="338"/>
      <c r="XM38" s="338"/>
      <c r="XN38" s="338"/>
      <c r="XO38" s="338"/>
      <c r="XP38" s="338"/>
      <c r="XQ38" s="338"/>
      <c r="XR38" s="338"/>
      <c r="XS38" s="338"/>
      <c r="XT38" s="338"/>
      <c r="XU38" s="338"/>
      <c r="XV38" s="338"/>
      <c r="XW38" s="338"/>
      <c r="XX38" s="338"/>
      <c r="XY38" s="338"/>
      <c r="XZ38" s="338"/>
      <c r="YA38" s="338"/>
      <c r="YB38" s="338"/>
      <c r="YC38" s="338"/>
      <c r="YD38" s="338"/>
      <c r="YE38" s="338"/>
      <c r="YF38" s="338"/>
      <c r="YG38" s="338"/>
      <c r="YH38" s="338"/>
      <c r="YI38" s="338"/>
      <c r="YJ38" s="338"/>
      <c r="YK38" s="338"/>
      <c r="YL38" s="338"/>
      <c r="YM38" s="338"/>
      <c r="YN38" s="338"/>
      <c r="YO38" s="338"/>
      <c r="YP38" s="338"/>
      <c r="YQ38" s="338"/>
      <c r="YR38" s="338"/>
      <c r="YS38" s="338"/>
      <c r="YT38" s="338"/>
      <c r="YU38" s="338"/>
      <c r="YV38" s="338"/>
      <c r="YW38" s="338"/>
      <c r="YX38" s="338"/>
      <c r="YY38" s="338"/>
      <c r="YZ38" s="338"/>
      <c r="ZA38" s="338"/>
      <c r="ZB38" s="338"/>
      <c r="ZC38" s="338"/>
      <c r="ZD38" s="338"/>
      <c r="ZE38" s="338"/>
      <c r="ZF38" s="338"/>
      <c r="ZG38" s="338"/>
      <c r="ZH38" s="338"/>
      <c r="ZI38" s="338"/>
      <c r="ZJ38" s="338"/>
      <c r="ZK38" s="338"/>
      <c r="ZL38" s="338"/>
      <c r="ZM38" s="338"/>
      <c r="ZN38" s="338"/>
      <c r="ZO38" s="338"/>
      <c r="ZP38" s="338"/>
      <c r="ZQ38" s="338"/>
      <c r="ZR38" s="338"/>
      <c r="ZS38" s="338"/>
      <c r="ZT38" s="338"/>
      <c r="ZU38" s="338"/>
      <c r="ZV38" s="338"/>
      <c r="ZW38" s="338"/>
      <c r="ZX38" s="338"/>
      <c r="ZY38" s="338"/>
      <c r="ZZ38" s="338"/>
      <c r="AAA38" s="338"/>
      <c r="AAB38" s="338"/>
      <c r="AAC38" s="338"/>
      <c r="AAD38" s="338"/>
      <c r="AAE38" s="338"/>
      <c r="AAF38" s="338"/>
      <c r="AAG38" s="338"/>
      <c r="AAH38" s="338"/>
      <c r="AAI38" s="338"/>
      <c r="AAJ38" s="338"/>
      <c r="AAK38" s="338"/>
      <c r="AAL38" s="338"/>
      <c r="AAM38" s="338"/>
      <c r="AAN38" s="338"/>
      <c r="AAO38" s="338"/>
      <c r="AAP38" s="338"/>
      <c r="AAQ38" s="338"/>
      <c r="AAR38" s="338"/>
      <c r="AAS38" s="338"/>
      <c r="AAT38" s="338"/>
      <c r="AAU38" s="338"/>
      <c r="AAV38" s="338"/>
      <c r="AAW38" s="338"/>
      <c r="AAX38" s="338"/>
      <c r="AAY38" s="338"/>
      <c r="AAZ38" s="338"/>
      <c r="ABA38" s="338"/>
      <c r="ABB38" s="338"/>
      <c r="ABC38" s="338"/>
      <c r="ABD38" s="338"/>
      <c r="ABE38" s="338"/>
      <c r="ABF38" s="338"/>
      <c r="ABG38" s="338"/>
      <c r="ABH38" s="338"/>
      <c r="ABI38" s="338"/>
      <c r="ABJ38" s="338"/>
      <c r="ABK38" s="338"/>
      <c r="ABL38" s="338"/>
      <c r="ABM38" s="338"/>
      <c r="ABN38" s="338"/>
      <c r="ABO38" s="338"/>
      <c r="ABP38" s="338"/>
      <c r="ABQ38" s="338"/>
      <c r="ABR38" s="338"/>
      <c r="ABS38" s="338"/>
      <c r="ABT38" s="338"/>
      <c r="ABU38" s="338"/>
      <c r="ABV38" s="338"/>
      <c r="ABW38" s="338"/>
      <c r="ABX38" s="338"/>
      <c r="ABY38" s="338"/>
      <c r="ABZ38" s="338"/>
      <c r="ACA38" s="338"/>
      <c r="ACB38" s="338"/>
      <c r="ACC38" s="338"/>
      <c r="ACD38" s="338"/>
      <c r="ACE38" s="338"/>
      <c r="ACF38" s="338"/>
      <c r="ACG38" s="338"/>
      <c r="ACH38" s="338"/>
      <c r="ACI38" s="338"/>
      <c r="ACJ38" s="338"/>
      <c r="ACK38" s="338"/>
      <c r="ACL38" s="338"/>
      <c r="ACM38" s="338"/>
      <c r="ACN38" s="338"/>
      <c r="ACO38" s="338"/>
      <c r="ACP38" s="338"/>
      <c r="ACQ38" s="338"/>
      <c r="ACR38" s="338"/>
      <c r="ACS38" s="338"/>
      <c r="ACT38" s="338"/>
      <c r="ACU38" s="338"/>
      <c r="ACV38" s="338"/>
      <c r="ACW38" s="338"/>
      <c r="ACX38" s="338"/>
      <c r="ACY38" s="338"/>
      <c r="ACZ38" s="338"/>
      <c r="ADA38" s="338"/>
      <c r="ADB38" s="338"/>
      <c r="ADC38" s="338"/>
      <c r="ADD38" s="338"/>
      <c r="ADE38" s="338"/>
      <c r="ADF38" s="338"/>
      <c r="ADG38" s="338"/>
      <c r="ADH38" s="338"/>
      <c r="ADI38" s="338"/>
      <c r="ADJ38" s="338"/>
      <c r="ADK38" s="338"/>
      <c r="ADL38" s="338"/>
      <c r="ADM38" s="338"/>
      <c r="ADN38" s="338"/>
      <c r="ADO38" s="338"/>
      <c r="ADP38" s="338"/>
      <c r="ADQ38" s="338"/>
      <c r="ADR38" s="338"/>
      <c r="ADS38" s="338"/>
      <c r="ADT38" s="338"/>
      <c r="ADU38" s="338"/>
      <c r="ADV38" s="338"/>
      <c r="ADW38" s="338"/>
      <c r="ADX38" s="338"/>
      <c r="ADY38" s="338"/>
      <c r="ADZ38" s="338"/>
      <c r="AEA38" s="338"/>
      <c r="AEB38" s="338"/>
      <c r="AEC38" s="338"/>
      <c r="AED38" s="338"/>
      <c r="AEE38" s="338"/>
      <c r="AEF38" s="338"/>
      <c r="AEG38" s="338"/>
      <c r="AEH38" s="338"/>
      <c r="AEI38" s="338"/>
      <c r="AEJ38" s="338"/>
      <c r="AEK38" s="338"/>
      <c r="AEL38" s="338"/>
      <c r="AEM38" s="338"/>
      <c r="AEN38" s="338"/>
      <c r="AEO38" s="338"/>
      <c r="AEP38" s="338"/>
      <c r="AEQ38" s="338"/>
      <c r="AER38" s="338"/>
      <c r="AES38" s="338"/>
      <c r="AET38" s="338"/>
      <c r="AEU38" s="338"/>
      <c r="AEV38" s="338"/>
      <c r="AEW38" s="338"/>
      <c r="AEX38" s="338"/>
      <c r="AEY38" s="338"/>
      <c r="AEZ38" s="338"/>
      <c r="AFA38" s="338"/>
      <c r="AFB38" s="338"/>
      <c r="AFC38" s="338"/>
      <c r="AFD38" s="338"/>
      <c r="AFE38" s="338"/>
      <c r="AFF38" s="338"/>
      <c r="AFG38" s="338"/>
      <c r="AFH38" s="338"/>
      <c r="AFI38" s="338"/>
      <c r="AFJ38" s="338"/>
      <c r="AFK38" s="338"/>
      <c r="AFL38" s="338"/>
      <c r="AFM38" s="338"/>
      <c r="AFN38" s="338"/>
      <c r="AFO38" s="338"/>
      <c r="AFP38" s="338"/>
      <c r="AFQ38" s="338"/>
      <c r="AFR38" s="338"/>
      <c r="AFS38" s="338"/>
      <c r="AFT38" s="338"/>
      <c r="AFU38" s="338"/>
      <c r="AFV38" s="338"/>
      <c r="AFW38" s="338"/>
      <c r="AFX38" s="338"/>
      <c r="AFY38" s="338"/>
      <c r="AFZ38" s="338"/>
      <c r="AGA38" s="338"/>
      <c r="AGB38" s="338"/>
      <c r="AGC38" s="338"/>
      <c r="AGD38" s="338"/>
      <c r="AGE38" s="338"/>
      <c r="AGF38" s="338"/>
      <c r="AGG38" s="338"/>
      <c r="AGH38" s="338"/>
      <c r="AGI38" s="338"/>
      <c r="AGJ38" s="338"/>
      <c r="AGK38" s="338"/>
      <c r="AGL38" s="338"/>
      <c r="AGM38" s="338"/>
      <c r="AGN38" s="338"/>
      <c r="AGO38" s="338"/>
      <c r="AGP38" s="338"/>
      <c r="AGQ38" s="338"/>
      <c r="AGR38" s="338"/>
      <c r="AGS38" s="338"/>
      <c r="AGT38" s="338"/>
      <c r="AGU38" s="338"/>
      <c r="AGV38" s="338"/>
      <c r="AGW38" s="338"/>
      <c r="AGX38" s="338"/>
      <c r="AGY38" s="338"/>
      <c r="AGZ38" s="338"/>
      <c r="AHA38" s="338"/>
      <c r="AHB38" s="338"/>
      <c r="AHC38" s="338"/>
      <c r="AHD38" s="338"/>
      <c r="AHE38" s="338"/>
      <c r="AHF38" s="338"/>
      <c r="AHG38" s="338"/>
      <c r="AHH38" s="338"/>
      <c r="AHI38" s="338"/>
      <c r="AHJ38" s="338"/>
      <c r="AHK38" s="338"/>
      <c r="AHL38" s="338"/>
      <c r="AHM38" s="338"/>
      <c r="AHN38" s="338"/>
      <c r="AHO38" s="338"/>
      <c r="AHP38" s="338"/>
      <c r="AHQ38" s="338"/>
      <c r="AHR38" s="338"/>
      <c r="AHS38" s="338"/>
      <c r="AHT38" s="338"/>
      <c r="AHU38" s="338"/>
      <c r="AHV38" s="338"/>
      <c r="AHW38" s="338"/>
      <c r="AHX38" s="338"/>
      <c r="AHY38" s="338"/>
      <c r="AHZ38" s="338"/>
      <c r="AIA38" s="338"/>
      <c r="AIB38" s="338"/>
      <c r="AIC38" s="338"/>
      <c r="AID38" s="338"/>
      <c r="AIE38" s="338"/>
      <c r="AIF38" s="338"/>
      <c r="AIG38" s="338"/>
      <c r="AIH38" s="338"/>
      <c r="AII38" s="338"/>
      <c r="AIJ38" s="338"/>
      <c r="AIK38" s="338"/>
      <c r="AIL38" s="338"/>
      <c r="AIM38" s="338"/>
      <c r="AIN38" s="338"/>
      <c r="AIO38" s="338"/>
      <c r="AIP38" s="338"/>
      <c r="AIQ38" s="338"/>
      <c r="AIR38" s="338"/>
      <c r="AIS38" s="338"/>
      <c r="AIT38" s="338"/>
      <c r="AIU38" s="338"/>
      <c r="AIV38" s="338"/>
      <c r="AIW38" s="338"/>
      <c r="AIX38" s="338"/>
      <c r="AIY38" s="338"/>
      <c r="AIZ38" s="338"/>
      <c r="AJA38" s="338"/>
      <c r="AJB38" s="338"/>
      <c r="AJC38" s="338"/>
      <c r="AJD38" s="338"/>
      <c r="AJE38" s="338"/>
      <c r="AJF38" s="338"/>
      <c r="AJG38" s="338"/>
      <c r="AJH38" s="338"/>
      <c r="AJI38" s="338"/>
      <c r="AJJ38" s="338"/>
      <c r="AJK38" s="338"/>
      <c r="AJL38" s="338"/>
      <c r="AJM38" s="338"/>
      <c r="AJN38" s="338"/>
      <c r="AJO38" s="338"/>
      <c r="AJP38" s="338"/>
      <c r="AJQ38" s="338"/>
      <c r="AJR38" s="338"/>
      <c r="AJS38" s="338"/>
      <c r="AJT38" s="338"/>
      <c r="AJU38" s="338"/>
      <c r="AJV38" s="338"/>
      <c r="AJW38" s="338"/>
      <c r="AJX38" s="338"/>
      <c r="AJY38" s="338"/>
      <c r="AJZ38" s="338"/>
      <c r="AKA38" s="338"/>
      <c r="AKB38" s="338"/>
      <c r="AKC38" s="338"/>
      <c r="AKD38" s="338"/>
      <c r="AKE38" s="338"/>
      <c r="AKF38" s="338"/>
      <c r="AKG38" s="338"/>
      <c r="AKH38" s="338"/>
      <c r="AKI38" s="338"/>
      <c r="AKJ38" s="338"/>
      <c r="AKK38" s="338"/>
      <c r="AKL38" s="338"/>
      <c r="AKM38" s="338"/>
      <c r="AKN38" s="338"/>
      <c r="AKO38" s="338"/>
      <c r="AKP38" s="338"/>
      <c r="AKQ38" s="338"/>
      <c r="AKR38" s="338"/>
      <c r="AKS38" s="338"/>
      <c r="AKT38" s="338"/>
      <c r="AKU38" s="338"/>
      <c r="AKV38" s="338"/>
      <c r="AKW38" s="338"/>
      <c r="AKX38" s="338"/>
      <c r="AKY38" s="338"/>
      <c r="AKZ38" s="338"/>
      <c r="ALA38" s="338"/>
      <c r="ALB38" s="338"/>
      <c r="ALC38" s="338"/>
      <c r="ALD38" s="338"/>
      <c r="ALE38" s="338"/>
      <c r="ALF38" s="338"/>
      <c r="ALG38" s="338"/>
      <c r="ALH38" s="338"/>
      <c r="ALI38" s="338"/>
      <c r="ALJ38" s="338"/>
      <c r="ALK38" s="338"/>
      <c r="ALL38" s="338"/>
      <c r="ALM38" s="338"/>
      <c r="ALN38" s="338"/>
      <c r="ALO38" s="338"/>
      <c r="ALP38" s="338"/>
      <c r="ALQ38" s="338"/>
      <c r="ALR38" s="338"/>
      <c r="ALS38" s="338"/>
      <c r="ALT38" s="338"/>
      <c r="ALU38" s="338"/>
      <c r="ALV38" s="338"/>
      <c r="ALW38" s="338"/>
      <c r="ALX38" s="338"/>
      <c r="ALY38" s="338"/>
      <c r="ALZ38" s="338"/>
      <c r="AMA38" s="338"/>
      <c r="AMB38" s="338"/>
      <c r="AMC38" s="338"/>
      <c r="AMD38" s="338"/>
      <c r="AME38" s="338"/>
      <c r="AMF38" s="338"/>
      <c r="AMG38" s="338"/>
      <c r="AMH38" s="338"/>
      <c r="AMI38" s="338"/>
      <c r="AMJ38" s="338"/>
      <c r="AMK38" s="338"/>
      <c r="AML38" s="338"/>
      <c r="AMM38" s="338"/>
      <c r="AMN38" s="338"/>
      <c r="AMO38" s="338"/>
      <c r="AMP38" s="338"/>
      <c r="AMQ38" s="338"/>
      <c r="AMR38" s="338"/>
      <c r="AMS38" s="338"/>
      <c r="AMT38" s="338"/>
      <c r="AMU38" s="338"/>
      <c r="AMV38" s="338"/>
      <c r="AMW38" s="338"/>
      <c r="AMX38" s="338"/>
      <c r="AMY38" s="338"/>
      <c r="AMZ38" s="338"/>
      <c r="ANA38" s="338"/>
      <c r="ANB38" s="338"/>
      <c r="ANC38" s="338"/>
      <c r="AND38" s="338"/>
      <c r="ANE38" s="338"/>
      <c r="ANF38" s="338"/>
      <c r="ANG38" s="338"/>
      <c r="ANH38" s="338"/>
      <c r="ANI38" s="338"/>
      <c r="ANJ38" s="338"/>
      <c r="ANK38" s="338"/>
      <c r="ANL38" s="338"/>
      <c r="ANM38" s="338"/>
      <c r="ANN38" s="338"/>
      <c r="ANO38" s="338"/>
      <c r="ANP38" s="338"/>
      <c r="ANQ38" s="338"/>
      <c r="ANR38" s="338"/>
      <c r="ANS38" s="338"/>
      <c r="ANT38" s="338"/>
      <c r="ANU38" s="338"/>
      <c r="ANV38" s="338"/>
      <c r="ANW38" s="338"/>
      <c r="ANX38" s="338"/>
      <c r="ANY38" s="338"/>
      <c r="ANZ38" s="338"/>
      <c r="AOA38" s="338"/>
      <c r="AOB38" s="338"/>
      <c r="AOC38" s="338"/>
      <c r="AOD38" s="338"/>
      <c r="AOE38" s="338"/>
      <c r="AOF38" s="338"/>
      <c r="AOG38" s="338"/>
      <c r="AOH38" s="338"/>
      <c r="AOI38" s="338"/>
      <c r="AOJ38" s="338"/>
      <c r="AOK38" s="338"/>
      <c r="AOL38" s="338"/>
      <c r="AOM38" s="338"/>
      <c r="AON38" s="338"/>
      <c r="AOO38" s="338"/>
      <c r="AOP38" s="338"/>
      <c r="AOQ38" s="338"/>
      <c r="AOR38" s="338"/>
      <c r="AOS38" s="338"/>
      <c r="AOT38" s="338"/>
      <c r="AOU38" s="338"/>
      <c r="AOV38" s="338"/>
      <c r="AOW38" s="338"/>
      <c r="AOX38" s="338"/>
      <c r="AOY38" s="338"/>
      <c r="AOZ38" s="338"/>
      <c r="APA38" s="338"/>
      <c r="APB38" s="338"/>
      <c r="APC38" s="338"/>
      <c r="APD38" s="338"/>
      <c r="APE38" s="338"/>
      <c r="APF38" s="338"/>
      <c r="APG38" s="338"/>
      <c r="APH38" s="338"/>
      <c r="API38" s="338"/>
      <c r="APJ38" s="338"/>
      <c r="APK38" s="338"/>
      <c r="APL38" s="338"/>
      <c r="APM38" s="338"/>
      <c r="APN38" s="338"/>
      <c r="APO38" s="338"/>
      <c r="APP38" s="338"/>
      <c r="APQ38" s="338"/>
      <c r="APR38" s="338"/>
      <c r="APS38" s="338"/>
      <c r="APT38" s="338"/>
      <c r="APU38" s="338"/>
      <c r="APV38" s="338"/>
      <c r="APW38" s="338"/>
      <c r="APX38" s="338"/>
      <c r="APY38" s="338"/>
      <c r="APZ38" s="338"/>
      <c r="AQA38" s="338"/>
      <c r="AQB38" s="338"/>
      <c r="AQC38" s="338"/>
      <c r="AQD38" s="338"/>
      <c r="AQE38" s="338"/>
      <c r="AQF38" s="338"/>
      <c r="AQG38" s="338"/>
      <c r="AQH38" s="338"/>
      <c r="AQI38" s="338"/>
      <c r="AQJ38" s="338"/>
      <c r="AQK38" s="338"/>
      <c r="AQL38" s="338"/>
      <c r="AQM38" s="338"/>
      <c r="AQN38" s="338"/>
      <c r="AQO38" s="338"/>
      <c r="AQP38" s="338"/>
      <c r="AQQ38" s="338"/>
      <c r="AQR38" s="338"/>
      <c r="AQS38" s="338"/>
      <c r="AQT38" s="338"/>
      <c r="AQU38" s="338"/>
      <c r="AQV38" s="338"/>
      <c r="AQW38" s="338"/>
      <c r="AQX38" s="338"/>
      <c r="AQY38" s="338"/>
      <c r="AQZ38" s="338"/>
      <c r="ARA38" s="338"/>
      <c r="ARB38" s="338"/>
      <c r="ARC38" s="338"/>
      <c r="ARD38" s="338"/>
      <c r="ARE38" s="338"/>
      <c r="ARF38" s="338"/>
      <c r="ARG38" s="338"/>
      <c r="ARH38" s="338"/>
      <c r="ARI38" s="338"/>
      <c r="ARJ38" s="338"/>
      <c r="ARK38" s="338"/>
      <c r="ARL38" s="338"/>
      <c r="ARM38" s="338"/>
      <c r="ARN38" s="338"/>
      <c r="ARO38" s="338"/>
      <c r="ARP38" s="338"/>
      <c r="ARQ38" s="338"/>
      <c r="ARR38" s="338"/>
      <c r="ARS38" s="338"/>
      <c r="ART38" s="338"/>
      <c r="ARU38" s="338"/>
      <c r="ARV38" s="338"/>
      <c r="ARW38" s="338"/>
      <c r="ARX38" s="338"/>
      <c r="ARY38" s="338"/>
      <c r="ARZ38" s="338"/>
      <c r="ASA38" s="338"/>
      <c r="ASB38" s="338"/>
      <c r="ASC38" s="338"/>
      <c r="ASD38" s="338"/>
      <c r="ASE38" s="338"/>
      <c r="ASF38" s="338"/>
      <c r="ASG38" s="338"/>
      <c r="ASH38" s="338"/>
      <c r="ASI38" s="338"/>
      <c r="ASJ38" s="338"/>
      <c r="ASK38" s="338"/>
      <c r="ASL38" s="338"/>
      <c r="ASM38" s="338"/>
      <c r="ASN38" s="338"/>
      <c r="ASO38" s="338"/>
      <c r="ASP38" s="338"/>
      <c r="ASQ38" s="338"/>
      <c r="ASR38" s="338"/>
      <c r="ASS38" s="338"/>
      <c r="AST38" s="338"/>
      <c r="ASU38" s="338"/>
      <c r="ASV38" s="338"/>
      <c r="ASW38" s="338"/>
      <c r="ASX38" s="338"/>
      <c r="ASY38" s="338"/>
      <c r="ASZ38" s="338"/>
      <c r="ATA38" s="338"/>
      <c r="ATB38" s="338"/>
      <c r="ATC38" s="338"/>
      <c r="ATD38" s="338"/>
      <c r="ATE38" s="338"/>
      <c r="ATF38" s="338"/>
      <c r="ATG38" s="338"/>
      <c r="ATH38" s="338"/>
      <c r="ATI38" s="338"/>
      <c r="ATJ38" s="338"/>
      <c r="ATK38" s="338"/>
      <c r="ATL38" s="338"/>
      <c r="ATM38" s="338"/>
      <c r="ATN38" s="338"/>
      <c r="ATO38" s="338"/>
      <c r="ATP38" s="338"/>
      <c r="ATQ38" s="338"/>
      <c r="ATR38" s="338"/>
      <c r="ATS38" s="338"/>
      <c r="ATT38" s="338"/>
      <c r="ATU38" s="338"/>
      <c r="ATV38" s="338"/>
      <c r="ATW38" s="338"/>
      <c r="ATX38" s="338"/>
      <c r="ATY38" s="338"/>
      <c r="ATZ38" s="338"/>
      <c r="AUA38" s="338"/>
      <c r="AUB38" s="338"/>
      <c r="AUC38" s="338"/>
      <c r="AUD38" s="338"/>
      <c r="AUE38" s="338"/>
      <c r="AUF38" s="338"/>
      <c r="AUG38" s="338"/>
      <c r="AUH38" s="338"/>
      <c r="AUI38" s="338"/>
      <c r="AUJ38" s="338"/>
      <c r="AUK38" s="338"/>
      <c r="AUL38" s="338"/>
      <c r="AUM38" s="338"/>
      <c r="AUN38" s="338"/>
      <c r="AUO38" s="338"/>
      <c r="AUP38" s="338"/>
      <c r="AUQ38" s="338"/>
      <c r="AUR38" s="338"/>
      <c r="AUS38" s="338"/>
      <c r="AUT38" s="338"/>
      <c r="AUU38" s="338"/>
      <c r="AUV38" s="338"/>
      <c r="AUW38" s="338"/>
      <c r="AUX38" s="338"/>
      <c r="AUY38" s="338"/>
      <c r="AUZ38" s="338"/>
      <c r="AVA38" s="338"/>
      <c r="AVB38" s="338"/>
      <c r="AVC38" s="338"/>
      <c r="AVD38" s="338"/>
      <c r="AVE38" s="338"/>
      <c r="AVF38" s="338"/>
      <c r="AVG38" s="338"/>
      <c r="AVH38" s="338"/>
      <c r="AVI38" s="338"/>
      <c r="AVJ38" s="338"/>
      <c r="AVK38" s="338"/>
      <c r="AVL38" s="338"/>
      <c r="AVM38" s="338"/>
      <c r="AVN38" s="338"/>
      <c r="AVO38" s="338"/>
      <c r="AVP38" s="338"/>
      <c r="AVQ38" s="338"/>
      <c r="AVR38" s="338"/>
      <c r="AVS38" s="338"/>
      <c r="AVT38" s="338"/>
      <c r="AVU38" s="338"/>
      <c r="AVV38" s="338"/>
      <c r="AVW38" s="338"/>
      <c r="AVX38" s="338"/>
      <c r="AVY38" s="338"/>
      <c r="AVZ38" s="338"/>
      <c r="AWA38" s="338"/>
      <c r="AWB38" s="338"/>
      <c r="AWC38" s="338"/>
      <c r="AWD38" s="338"/>
      <c r="AWE38" s="338"/>
      <c r="AWF38" s="338"/>
      <c r="AWG38" s="338"/>
      <c r="AWH38" s="338"/>
      <c r="AWI38" s="338"/>
      <c r="AWJ38" s="338"/>
      <c r="AWK38" s="338"/>
      <c r="AWL38" s="338"/>
      <c r="AWM38" s="338"/>
      <c r="AWN38" s="338"/>
      <c r="AWO38" s="338"/>
      <c r="AWP38" s="338"/>
      <c r="AWQ38" s="338"/>
      <c r="AWR38" s="338"/>
      <c r="AWS38" s="338"/>
      <c r="AWT38" s="338"/>
      <c r="AWU38" s="338"/>
      <c r="AWV38" s="338"/>
      <c r="AWW38" s="338"/>
      <c r="AWX38" s="338"/>
      <c r="AWY38" s="338"/>
      <c r="AWZ38" s="338"/>
      <c r="AXA38" s="338"/>
      <c r="AXB38" s="338"/>
      <c r="AXC38" s="338"/>
      <c r="AXD38" s="338"/>
      <c r="AXE38" s="338"/>
      <c r="AXF38" s="338"/>
      <c r="AXG38" s="338"/>
      <c r="AXH38" s="338"/>
      <c r="AXI38" s="338"/>
      <c r="AXJ38" s="338"/>
      <c r="AXK38" s="338"/>
      <c r="AXL38" s="338"/>
      <c r="AXM38" s="338"/>
      <c r="AXN38" s="338"/>
      <c r="AXO38" s="338"/>
      <c r="AXP38" s="338"/>
      <c r="AXQ38" s="338"/>
      <c r="AXR38" s="338"/>
      <c r="AXS38" s="338"/>
      <c r="AXT38" s="338"/>
      <c r="AXU38" s="338"/>
      <c r="AXV38" s="338"/>
      <c r="AXW38" s="338"/>
      <c r="AXX38" s="338"/>
      <c r="AXY38" s="338"/>
      <c r="AXZ38" s="338"/>
      <c r="AYA38" s="338"/>
      <c r="AYB38" s="338"/>
      <c r="AYC38" s="338"/>
      <c r="AYD38" s="338"/>
      <c r="AYE38" s="338"/>
      <c r="AYF38" s="338"/>
      <c r="AYG38" s="338"/>
      <c r="AYH38" s="338"/>
      <c r="AYI38" s="338"/>
      <c r="AYJ38" s="338"/>
      <c r="AYK38" s="338"/>
      <c r="AYL38" s="338"/>
      <c r="AYM38" s="338"/>
      <c r="AYN38" s="338"/>
      <c r="AYO38" s="338"/>
      <c r="AYP38" s="338"/>
      <c r="AYQ38" s="338"/>
      <c r="AYR38" s="338"/>
      <c r="AYS38" s="338"/>
      <c r="AYT38" s="338"/>
      <c r="AYU38" s="338"/>
      <c r="AYV38" s="338"/>
      <c r="AYW38" s="338"/>
      <c r="AYX38" s="338"/>
      <c r="AYY38" s="338"/>
      <c r="AYZ38" s="338"/>
      <c r="AZA38" s="338"/>
      <c r="AZB38" s="338"/>
      <c r="AZC38" s="338"/>
      <c r="AZD38" s="338"/>
      <c r="AZE38" s="338"/>
      <c r="AZF38" s="338"/>
      <c r="AZG38" s="338"/>
      <c r="AZH38" s="338"/>
      <c r="AZI38" s="338"/>
      <c r="AZJ38" s="338"/>
      <c r="AZK38" s="338"/>
      <c r="AZL38" s="338"/>
      <c r="AZM38" s="338"/>
      <c r="AZN38" s="338"/>
      <c r="AZO38" s="338"/>
      <c r="AZP38" s="338"/>
      <c r="AZQ38" s="338"/>
      <c r="AZR38" s="338"/>
      <c r="AZS38" s="338"/>
      <c r="AZT38" s="338"/>
      <c r="AZU38" s="338"/>
      <c r="AZV38" s="338"/>
      <c r="AZW38" s="338"/>
      <c r="AZX38" s="338"/>
      <c r="AZY38" s="338"/>
      <c r="AZZ38" s="338"/>
      <c r="BAA38" s="338"/>
      <c r="BAB38" s="338"/>
      <c r="BAC38" s="338"/>
      <c r="BAD38" s="338"/>
      <c r="BAE38" s="338"/>
      <c r="BAF38" s="338"/>
      <c r="BAG38" s="338"/>
      <c r="BAH38" s="338"/>
      <c r="BAI38" s="338"/>
      <c r="BAJ38" s="338"/>
      <c r="BAK38" s="338"/>
      <c r="BAL38" s="338"/>
      <c r="BAM38" s="338"/>
      <c r="BAN38" s="338"/>
      <c r="BAO38" s="338"/>
      <c r="BAP38" s="338"/>
      <c r="BAQ38" s="338"/>
      <c r="BAR38" s="338"/>
      <c r="BAS38" s="338"/>
      <c r="BAT38" s="338"/>
      <c r="BAU38" s="338"/>
      <c r="BAV38" s="338"/>
      <c r="BAW38" s="338"/>
      <c r="BAX38" s="338"/>
      <c r="BAY38" s="338"/>
      <c r="BAZ38" s="338"/>
      <c r="BBA38" s="338"/>
      <c r="BBB38" s="338"/>
      <c r="BBC38" s="338"/>
      <c r="BBD38" s="338"/>
      <c r="BBE38" s="338"/>
      <c r="BBF38" s="338"/>
      <c r="BBG38" s="338"/>
      <c r="BBH38" s="338"/>
      <c r="BBI38" s="338"/>
      <c r="BBJ38" s="338"/>
      <c r="BBK38" s="338"/>
      <c r="BBL38" s="338"/>
      <c r="BBM38" s="338"/>
      <c r="BBN38" s="338"/>
      <c r="BBO38" s="338"/>
      <c r="BBP38" s="338"/>
      <c r="BBQ38" s="338"/>
      <c r="BBR38" s="338"/>
      <c r="BBS38" s="338"/>
      <c r="BBT38" s="338"/>
      <c r="BBU38" s="338"/>
      <c r="BBV38" s="338"/>
      <c r="BBW38" s="338"/>
      <c r="BBX38" s="338"/>
      <c r="BBY38" s="338"/>
      <c r="BBZ38" s="338"/>
      <c r="BCA38" s="338"/>
      <c r="BCB38" s="338"/>
      <c r="BCC38" s="338"/>
      <c r="BCD38" s="338"/>
      <c r="BCE38" s="338"/>
      <c r="BCF38" s="338"/>
      <c r="BCG38" s="338"/>
      <c r="BCH38" s="338"/>
      <c r="BCI38" s="338"/>
      <c r="BCJ38" s="338"/>
      <c r="BCK38" s="338"/>
      <c r="BCL38" s="338"/>
      <c r="BCM38" s="338"/>
      <c r="BCN38" s="338"/>
      <c r="BCO38" s="338"/>
      <c r="BCP38" s="338"/>
      <c r="BCQ38" s="338"/>
      <c r="BCR38" s="338"/>
      <c r="BCS38" s="338"/>
      <c r="BCT38" s="338"/>
      <c r="BCU38" s="338"/>
      <c r="BCV38" s="338"/>
      <c r="BCW38" s="338"/>
      <c r="BCX38" s="338"/>
      <c r="BCY38" s="338"/>
      <c r="BCZ38" s="338"/>
      <c r="BDA38" s="338"/>
      <c r="BDB38" s="338"/>
      <c r="BDC38" s="338"/>
      <c r="BDD38" s="338"/>
      <c r="BDE38" s="338"/>
      <c r="BDF38" s="338"/>
      <c r="BDG38" s="338"/>
      <c r="BDH38" s="338"/>
      <c r="BDI38" s="338"/>
      <c r="BDJ38" s="338"/>
      <c r="BDK38" s="338"/>
      <c r="BDL38" s="338"/>
      <c r="BDM38" s="338"/>
      <c r="BDN38" s="338"/>
      <c r="BDO38" s="338"/>
      <c r="BDP38" s="338"/>
      <c r="BDQ38" s="338"/>
      <c r="BDR38" s="338"/>
      <c r="BDS38" s="338"/>
      <c r="BDT38" s="338"/>
      <c r="BDU38" s="338"/>
      <c r="BDV38" s="338"/>
      <c r="BDW38" s="338"/>
      <c r="BDX38" s="338"/>
      <c r="BDY38" s="338"/>
      <c r="BDZ38" s="338"/>
      <c r="BEA38" s="338"/>
      <c r="BEB38" s="338"/>
      <c r="BEC38" s="338"/>
      <c r="BED38" s="338"/>
      <c r="BEE38" s="338"/>
      <c r="BEF38" s="338"/>
      <c r="BEG38" s="338"/>
      <c r="BEH38" s="338"/>
      <c r="BEI38" s="338"/>
      <c r="BEJ38" s="338"/>
      <c r="BEK38" s="338"/>
      <c r="BEL38" s="338"/>
      <c r="BEM38" s="338"/>
      <c r="BEN38" s="338"/>
      <c r="BEO38" s="338"/>
      <c r="BEP38" s="338"/>
      <c r="BEQ38" s="338"/>
      <c r="BER38" s="338"/>
      <c r="BES38" s="338"/>
      <c r="BET38" s="338"/>
      <c r="BEU38" s="338"/>
      <c r="BEV38" s="338"/>
      <c r="BEW38" s="338"/>
      <c r="BEX38" s="338"/>
      <c r="BEY38" s="338"/>
      <c r="BEZ38" s="338"/>
      <c r="BFA38" s="338"/>
      <c r="BFB38" s="338"/>
      <c r="BFC38" s="338"/>
      <c r="BFD38" s="338"/>
      <c r="BFE38" s="338"/>
      <c r="BFF38" s="338"/>
      <c r="BFG38" s="338"/>
      <c r="BFH38" s="338"/>
      <c r="BFI38" s="338"/>
      <c r="BFJ38" s="338"/>
      <c r="BFK38" s="338"/>
      <c r="BFL38" s="338"/>
      <c r="BFM38" s="338"/>
      <c r="BFN38" s="338"/>
      <c r="BFO38" s="338"/>
      <c r="BFP38" s="338"/>
      <c r="BFQ38" s="338"/>
      <c r="BFR38" s="338"/>
      <c r="BFS38" s="338"/>
      <c r="BFT38" s="338"/>
      <c r="BFU38" s="338"/>
      <c r="BFV38" s="338"/>
      <c r="BFW38" s="338"/>
      <c r="BFX38" s="338"/>
      <c r="BFY38" s="338"/>
      <c r="BFZ38" s="338"/>
      <c r="BGA38" s="338"/>
      <c r="BGB38" s="338"/>
      <c r="BGC38" s="338"/>
      <c r="BGD38" s="338"/>
      <c r="BGE38" s="338"/>
      <c r="BGF38" s="338"/>
      <c r="BGG38" s="338"/>
      <c r="BGH38" s="338"/>
      <c r="BGI38" s="338"/>
      <c r="BGJ38" s="338"/>
      <c r="BGK38" s="338"/>
      <c r="BGL38" s="338"/>
      <c r="BGM38" s="338"/>
      <c r="BGN38" s="338"/>
      <c r="BGO38" s="338"/>
      <c r="BGP38" s="338"/>
      <c r="BGQ38" s="338"/>
      <c r="BGR38" s="338"/>
      <c r="BGS38" s="338"/>
      <c r="BGT38" s="338"/>
      <c r="BGU38" s="338"/>
      <c r="BGV38" s="338"/>
      <c r="BGW38" s="338"/>
      <c r="BGX38" s="338"/>
      <c r="BGY38" s="338"/>
      <c r="BGZ38" s="338"/>
      <c r="BHA38" s="338"/>
      <c r="BHB38" s="338"/>
      <c r="BHC38" s="338"/>
      <c r="BHD38" s="338"/>
      <c r="BHE38" s="338"/>
      <c r="BHF38" s="338"/>
      <c r="BHG38" s="338"/>
      <c r="BHH38" s="338"/>
      <c r="BHI38" s="338"/>
      <c r="BHJ38" s="338"/>
      <c r="BHK38" s="338"/>
      <c r="BHL38" s="338"/>
      <c r="BHM38" s="338"/>
      <c r="BHN38" s="338"/>
      <c r="BHO38" s="338"/>
      <c r="BHP38" s="338"/>
      <c r="BHQ38" s="338"/>
      <c r="BHR38" s="338"/>
      <c r="BHS38" s="338"/>
      <c r="BHT38" s="338"/>
      <c r="BHU38" s="338"/>
      <c r="BHV38" s="338"/>
      <c r="BHW38" s="338"/>
      <c r="BHX38" s="338"/>
      <c r="BHY38" s="338"/>
      <c r="BHZ38" s="338"/>
      <c r="BIA38" s="338"/>
      <c r="BIB38" s="338"/>
      <c r="BIC38" s="338"/>
      <c r="BID38" s="338"/>
      <c r="BIE38" s="338"/>
      <c r="BIF38" s="338"/>
      <c r="BIG38" s="338"/>
      <c r="BIH38" s="338"/>
      <c r="BII38" s="338"/>
      <c r="BIJ38" s="338"/>
      <c r="BIK38" s="338"/>
      <c r="BIL38" s="338"/>
      <c r="BIM38" s="338"/>
      <c r="BIN38" s="338"/>
      <c r="BIO38" s="338"/>
      <c r="BIP38" s="338"/>
      <c r="BIQ38" s="338"/>
      <c r="BIR38" s="338"/>
      <c r="BIS38" s="338"/>
      <c r="BIT38" s="338"/>
      <c r="BIU38" s="338"/>
      <c r="BIV38" s="338"/>
      <c r="BIW38" s="338"/>
      <c r="BIX38" s="338"/>
      <c r="BIY38" s="338"/>
      <c r="BIZ38" s="338"/>
      <c r="BJA38" s="338"/>
      <c r="BJB38" s="338"/>
      <c r="BJC38" s="338"/>
      <c r="BJD38" s="338"/>
      <c r="BJE38" s="338"/>
      <c r="BJF38" s="338"/>
      <c r="BJG38" s="338"/>
      <c r="BJH38" s="338"/>
      <c r="BJI38" s="338"/>
      <c r="BJJ38" s="338"/>
      <c r="BJK38" s="338"/>
      <c r="BJL38" s="338"/>
      <c r="BJM38" s="338"/>
      <c r="BJN38" s="338"/>
      <c r="BJO38" s="338"/>
      <c r="BJP38" s="338"/>
      <c r="BJQ38" s="338"/>
      <c r="BJR38" s="338"/>
      <c r="BJS38" s="338"/>
      <c r="BJT38" s="338"/>
      <c r="BJU38" s="338"/>
      <c r="BJV38" s="338"/>
      <c r="BJW38" s="338"/>
      <c r="BJX38" s="338"/>
      <c r="BJY38" s="338"/>
      <c r="BJZ38" s="338"/>
      <c r="BKA38" s="338"/>
      <c r="BKB38" s="338"/>
      <c r="BKC38" s="338"/>
      <c r="BKD38" s="338"/>
      <c r="BKE38" s="338"/>
      <c r="BKF38" s="338"/>
      <c r="BKG38" s="338"/>
      <c r="BKH38" s="338"/>
      <c r="BKI38" s="338"/>
      <c r="BKJ38" s="338"/>
      <c r="BKK38" s="338"/>
      <c r="BKL38" s="338"/>
      <c r="BKM38" s="338"/>
      <c r="BKN38" s="338"/>
      <c r="BKO38" s="338"/>
      <c r="BKP38" s="338"/>
      <c r="BKQ38" s="338"/>
      <c r="BKR38" s="338"/>
      <c r="BKS38" s="338"/>
      <c r="BKT38" s="338"/>
      <c r="BKU38" s="338"/>
      <c r="BKV38" s="338"/>
      <c r="BKW38" s="338"/>
      <c r="BKX38" s="338"/>
      <c r="BKY38" s="338"/>
      <c r="BKZ38" s="338"/>
      <c r="BLA38" s="338"/>
      <c r="BLB38" s="338"/>
      <c r="BLC38" s="338"/>
      <c r="BLD38" s="338"/>
      <c r="BLE38" s="338"/>
      <c r="BLF38" s="338"/>
      <c r="BLG38" s="338"/>
      <c r="BLH38" s="338"/>
      <c r="BLI38" s="338"/>
      <c r="BLJ38" s="338"/>
      <c r="BLK38" s="338"/>
      <c r="BLL38" s="338"/>
      <c r="BLM38" s="338"/>
      <c r="BLN38" s="338"/>
      <c r="BLO38" s="338"/>
      <c r="BLP38" s="338"/>
      <c r="BLQ38" s="338"/>
      <c r="BLR38" s="338"/>
      <c r="BLS38" s="338"/>
      <c r="BLT38" s="338"/>
      <c r="BLU38" s="338"/>
      <c r="BLV38" s="338"/>
      <c r="BLW38" s="338"/>
      <c r="BLX38" s="338"/>
      <c r="BLY38" s="338"/>
      <c r="BLZ38" s="338"/>
      <c r="BMA38" s="338"/>
      <c r="BMB38" s="338"/>
      <c r="BMC38" s="338"/>
      <c r="BMD38" s="338"/>
      <c r="BME38" s="338"/>
      <c r="BMF38" s="338"/>
      <c r="BMG38" s="338"/>
      <c r="BMH38" s="338"/>
      <c r="BMI38" s="338"/>
      <c r="BMJ38" s="338"/>
      <c r="BMK38" s="338"/>
      <c r="BML38" s="338"/>
      <c r="BMM38" s="338"/>
      <c r="BMN38" s="338"/>
      <c r="BMO38" s="338"/>
      <c r="BMP38" s="338"/>
      <c r="BMQ38" s="338"/>
      <c r="BMR38" s="338"/>
      <c r="BMS38" s="338"/>
      <c r="BMT38" s="338"/>
      <c r="BMU38" s="338"/>
      <c r="BMV38" s="338"/>
      <c r="BMW38" s="338"/>
      <c r="BMX38" s="338"/>
      <c r="BMY38" s="338"/>
      <c r="BMZ38" s="338"/>
      <c r="BNA38" s="338"/>
      <c r="BNB38" s="338"/>
      <c r="BNC38" s="338"/>
      <c r="BND38" s="338"/>
      <c r="BNE38" s="338"/>
      <c r="BNF38" s="338"/>
      <c r="BNG38" s="338"/>
      <c r="BNH38" s="338"/>
      <c r="BNI38" s="338"/>
      <c r="BNJ38" s="338"/>
      <c r="BNK38" s="338"/>
      <c r="BNL38" s="338"/>
      <c r="BNM38" s="338"/>
      <c r="BNN38" s="338"/>
      <c r="BNO38" s="338"/>
      <c r="BNP38" s="338"/>
      <c r="BNQ38" s="338"/>
      <c r="BNR38" s="338"/>
      <c r="BNS38" s="338"/>
      <c r="BNT38" s="338"/>
      <c r="BNU38" s="338"/>
      <c r="BNV38" s="338"/>
      <c r="BNW38" s="338"/>
      <c r="BNX38" s="338"/>
      <c r="BNY38" s="338"/>
      <c r="BNZ38" s="338"/>
      <c r="BOA38" s="338"/>
      <c r="BOB38" s="338"/>
      <c r="BOC38" s="338"/>
      <c r="BOD38" s="338"/>
      <c r="BOE38" s="338"/>
      <c r="BOF38" s="338"/>
      <c r="BOG38" s="338"/>
      <c r="BOH38" s="338"/>
      <c r="BOI38" s="338"/>
      <c r="BOJ38" s="338"/>
      <c r="BOK38" s="338"/>
      <c r="BOL38" s="338"/>
      <c r="BOM38" s="338"/>
      <c r="BON38" s="338"/>
      <c r="BOO38" s="338"/>
      <c r="BOP38" s="338"/>
      <c r="BOQ38" s="338"/>
      <c r="BOR38" s="338"/>
      <c r="BOS38" s="338"/>
      <c r="BOT38" s="338"/>
      <c r="BOU38" s="338"/>
      <c r="BOV38" s="338"/>
    </row>
    <row r="39" spans="1:1764" s="39" customFormat="1" ht="40.5" customHeight="1">
      <c r="A39" s="366"/>
      <c r="B39" s="391"/>
      <c r="C39" s="391"/>
      <c r="D39" s="391"/>
      <c r="E39" s="44"/>
      <c r="F39" s="72"/>
      <c r="G39" s="369" t="s">
        <v>41</v>
      </c>
      <c r="H39" s="209" t="s">
        <v>242</v>
      </c>
      <c r="I39" s="403" t="s">
        <v>607</v>
      </c>
      <c r="J39" s="466">
        <v>2611757</v>
      </c>
      <c r="K39" s="466">
        <v>2611757</v>
      </c>
      <c r="L39" s="472"/>
      <c r="M39" s="327"/>
      <c r="N39" s="327"/>
      <c r="O39" s="327"/>
      <c r="P39" s="327"/>
      <c r="Q39" s="114"/>
      <c r="R39" s="327"/>
      <c r="S39" s="327"/>
      <c r="T39" s="327"/>
      <c r="U39" s="327"/>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8"/>
      <c r="AU39" s="338"/>
      <c r="AV39" s="338"/>
      <c r="AW39" s="338"/>
      <c r="AX39" s="338"/>
      <c r="AY39" s="338"/>
      <c r="AZ39" s="338"/>
      <c r="BA39" s="338"/>
      <c r="BB39" s="338"/>
      <c r="BC39" s="338"/>
      <c r="BD39" s="338"/>
      <c r="BE39" s="338"/>
      <c r="BF39" s="338"/>
      <c r="BG39" s="338"/>
      <c r="BH39" s="338"/>
      <c r="BI39" s="338"/>
      <c r="BJ39" s="338"/>
      <c r="BK39" s="338"/>
      <c r="BL39" s="338"/>
      <c r="BM39" s="338"/>
      <c r="BN39" s="338"/>
      <c r="BO39" s="338"/>
      <c r="BP39" s="338"/>
      <c r="BQ39" s="338"/>
      <c r="BR39" s="338"/>
      <c r="BS39" s="338"/>
      <c r="BT39" s="338"/>
      <c r="BU39" s="338"/>
      <c r="BV39" s="338"/>
      <c r="BW39" s="338"/>
      <c r="BX39" s="338"/>
      <c r="BY39" s="338"/>
      <c r="BZ39" s="338"/>
      <c r="CA39" s="338"/>
      <c r="CB39" s="338"/>
      <c r="CC39" s="338"/>
      <c r="CD39" s="338"/>
      <c r="CE39" s="338"/>
      <c r="CF39" s="338"/>
      <c r="CG39" s="338"/>
      <c r="CH39" s="338"/>
      <c r="CI39" s="338"/>
      <c r="CJ39" s="338"/>
      <c r="CK39" s="338"/>
      <c r="CL39" s="338"/>
      <c r="CM39" s="338"/>
      <c r="CN39" s="338"/>
      <c r="CO39" s="338"/>
      <c r="CP39" s="338"/>
      <c r="CQ39" s="338"/>
      <c r="CR39" s="338"/>
      <c r="CS39" s="338"/>
      <c r="CT39" s="338"/>
      <c r="CU39" s="338"/>
      <c r="CV39" s="338"/>
      <c r="CW39" s="338"/>
      <c r="CX39" s="338"/>
      <c r="CY39" s="338"/>
      <c r="CZ39" s="338"/>
      <c r="DA39" s="338"/>
      <c r="DB39" s="338"/>
      <c r="DC39" s="338"/>
      <c r="DD39" s="338"/>
      <c r="DE39" s="338"/>
      <c r="DF39" s="338"/>
      <c r="DG39" s="338"/>
      <c r="DH39" s="338"/>
      <c r="DI39" s="338"/>
      <c r="DJ39" s="338"/>
      <c r="DK39" s="338"/>
      <c r="DL39" s="338"/>
      <c r="DM39" s="338"/>
      <c r="DN39" s="338"/>
      <c r="DO39" s="338"/>
      <c r="DP39" s="338"/>
      <c r="DQ39" s="338"/>
      <c r="DR39" s="338"/>
      <c r="DS39" s="338"/>
      <c r="DT39" s="338"/>
      <c r="DU39" s="338"/>
      <c r="DV39" s="338"/>
      <c r="DW39" s="338"/>
      <c r="DX39" s="338"/>
      <c r="DY39" s="338"/>
      <c r="DZ39" s="338"/>
      <c r="EA39" s="338"/>
      <c r="EB39" s="338"/>
      <c r="EC39" s="338"/>
      <c r="ED39" s="338"/>
      <c r="EE39" s="338"/>
      <c r="EF39" s="338"/>
      <c r="EG39" s="338"/>
      <c r="EH39" s="338"/>
      <c r="EI39" s="338"/>
      <c r="EJ39" s="338"/>
      <c r="EK39" s="338"/>
      <c r="EL39" s="338"/>
      <c r="EM39" s="338"/>
      <c r="EN39" s="338"/>
      <c r="EO39" s="338"/>
      <c r="EP39" s="338"/>
      <c r="EQ39" s="338"/>
      <c r="ER39" s="338"/>
      <c r="ES39" s="338"/>
      <c r="ET39" s="338"/>
      <c r="EU39" s="338"/>
      <c r="EV39" s="338"/>
      <c r="EW39" s="338"/>
      <c r="EX39" s="338"/>
      <c r="EY39" s="338"/>
      <c r="EZ39" s="338"/>
      <c r="FA39" s="338"/>
      <c r="FB39" s="338"/>
      <c r="FC39" s="338"/>
      <c r="FD39" s="338"/>
      <c r="FE39" s="338"/>
      <c r="FF39" s="338"/>
      <c r="FG39" s="338"/>
      <c r="FH39" s="338"/>
      <c r="FI39" s="338"/>
      <c r="FJ39" s="338"/>
      <c r="FK39" s="338"/>
      <c r="FL39" s="338"/>
      <c r="FM39" s="338"/>
      <c r="FN39" s="338"/>
      <c r="FO39" s="338"/>
      <c r="FP39" s="338"/>
      <c r="FQ39" s="338"/>
      <c r="FR39" s="338"/>
      <c r="FS39" s="338"/>
      <c r="FT39" s="338"/>
      <c r="FU39" s="338"/>
      <c r="FV39" s="338"/>
      <c r="FW39" s="338"/>
      <c r="FX39" s="338"/>
      <c r="FY39" s="338"/>
      <c r="FZ39" s="338"/>
      <c r="GA39" s="338"/>
      <c r="GB39" s="338"/>
      <c r="GC39" s="338"/>
      <c r="GD39" s="338"/>
      <c r="GE39" s="338"/>
      <c r="GF39" s="338"/>
      <c r="GG39" s="338"/>
      <c r="GH39" s="338"/>
      <c r="GI39" s="338"/>
      <c r="GJ39" s="338"/>
      <c r="GK39" s="338"/>
      <c r="GL39" s="338"/>
      <c r="GM39" s="338"/>
      <c r="GN39" s="338"/>
      <c r="GO39" s="338"/>
      <c r="GP39" s="338"/>
      <c r="GQ39" s="338"/>
      <c r="GR39" s="338"/>
      <c r="GS39" s="338"/>
      <c r="GT39" s="338"/>
      <c r="GU39" s="338"/>
      <c r="GV39" s="338"/>
      <c r="GW39" s="338"/>
      <c r="GX39" s="338"/>
      <c r="GY39" s="338"/>
      <c r="GZ39" s="338"/>
      <c r="HA39" s="338"/>
      <c r="HB39" s="338"/>
      <c r="HC39" s="338"/>
      <c r="HD39" s="338"/>
      <c r="HE39" s="338"/>
      <c r="HF39" s="338"/>
      <c r="HG39" s="338"/>
      <c r="HH39" s="338"/>
      <c r="HI39" s="338"/>
      <c r="HJ39" s="338"/>
      <c r="HK39" s="338"/>
      <c r="HL39" s="338"/>
      <c r="HM39" s="338"/>
      <c r="HN39" s="338"/>
      <c r="HO39" s="338"/>
      <c r="HP39" s="338"/>
      <c r="HQ39" s="338"/>
      <c r="HR39" s="338"/>
      <c r="HS39" s="338"/>
      <c r="HT39" s="338"/>
      <c r="HU39" s="338"/>
      <c r="HV39" s="338"/>
      <c r="HW39" s="338"/>
      <c r="HX39" s="338"/>
      <c r="HY39" s="338"/>
      <c r="HZ39" s="338"/>
      <c r="IA39" s="338"/>
      <c r="IB39" s="338"/>
      <c r="IC39" s="338"/>
      <c r="ID39" s="338"/>
      <c r="IE39" s="338"/>
      <c r="IF39" s="338"/>
      <c r="IG39" s="338"/>
      <c r="IH39" s="338"/>
      <c r="II39" s="338"/>
      <c r="IJ39" s="338"/>
      <c r="IK39" s="338"/>
      <c r="IL39" s="338"/>
      <c r="IM39" s="338"/>
      <c r="IN39" s="338"/>
      <c r="IO39" s="338"/>
      <c r="IP39" s="338"/>
      <c r="IQ39" s="338"/>
      <c r="IR39" s="338"/>
      <c r="IS39" s="338"/>
      <c r="IT39" s="338"/>
      <c r="IU39" s="338"/>
      <c r="IV39" s="338"/>
      <c r="IW39" s="338"/>
      <c r="IX39" s="338"/>
      <c r="IY39" s="338"/>
      <c r="IZ39" s="338"/>
      <c r="JA39" s="338"/>
      <c r="JB39" s="338"/>
      <c r="JC39" s="338"/>
      <c r="JD39" s="338"/>
      <c r="JE39" s="338"/>
      <c r="JF39" s="338"/>
      <c r="JG39" s="338"/>
      <c r="JH39" s="338"/>
      <c r="JI39" s="338"/>
      <c r="JJ39" s="338"/>
      <c r="JK39" s="338"/>
      <c r="JL39" s="338"/>
      <c r="JM39" s="338"/>
      <c r="JN39" s="338"/>
      <c r="JO39" s="338"/>
      <c r="JP39" s="338"/>
      <c r="JQ39" s="338"/>
      <c r="JR39" s="338"/>
      <c r="JS39" s="338"/>
      <c r="JT39" s="338"/>
      <c r="JU39" s="338"/>
      <c r="JV39" s="338"/>
      <c r="JW39" s="338"/>
      <c r="JX39" s="338"/>
      <c r="JY39" s="338"/>
      <c r="JZ39" s="338"/>
      <c r="KA39" s="338"/>
      <c r="KB39" s="338"/>
      <c r="KC39" s="338"/>
      <c r="KD39" s="338"/>
      <c r="KE39" s="338"/>
      <c r="KF39" s="338"/>
      <c r="KG39" s="338"/>
      <c r="KH39" s="338"/>
      <c r="KI39" s="338"/>
      <c r="KJ39" s="338"/>
      <c r="KK39" s="338"/>
      <c r="KL39" s="338"/>
      <c r="KM39" s="338"/>
      <c r="KN39" s="338"/>
      <c r="KO39" s="338"/>
      <c r="KP39" s="338"/>
      <c r="KQ39" s="338"/>
      <c r="KR39" s="338"/>
      <c r="KS39" s="338"/>
      <c r="KT39" s="338"/>
      <c r="KU39" s="338"/>
      <c r="KV39" s="338"/>
      <c r="KW39" s="338"/>
      <c r="KX39" s="338"/>
      <c r="KY39" s="338"/>
      <c r="KZ39" s="338"/>
      <c r="LA39" s="338"/>
      <c r="LB39" s="338"/>
      <c r="LC39" s="338"/>
      <c r="LD39" s="338"/>
      <c r="LE39" s="338"/>
      <c r="LF39" s="338"/>
      <c r="LG39" s="338"/>
      <c r="LH39" s="338"/>
      <c r="LI39" s="338"/>
      <c r="LJ39" s="338"/>
      <c r="LK39" s="338"/>
      <c r="LL39" s="338"/>
      <c r="LM39" s="338"/>
      <c r="LN39" s="338"/>
      <c r="LO39" s="338"/>
      <c r="LP39" s="338"/>
      <c r="LQ39" s="338"/>
      <c r="LR39" s="338"/>
      <c r="LS39" s="338"/>
      <c r="LT39" s="338"/>
      <c r="LU39" s="338"/>
      <c r="LV39" s="338"/>
      <c r="LW39" s="338"/>
      <c r="LX39" s="338"/>
      <c r="LY39" s="338"/>
      <c r="LZ39" s="338"/>
      <c r="MA39" s="338"/>
      <c r="MB39" s="338"/>
      <c r="MC39" s="338"/>
      <c r="MD39" s="338"/>
      <c r="ME39" s="338"/>
      <c r="MF39" s="338"/>
      <c r="MG39" s="338"/>
      <c r="MH39" s="338"/>
      <c r="MI39" s="338"/>
      <c r="MJ39" s="338"/>
      <c r="MK39" s="338"/>
      <c r="ML39" s="338"/>
      <c r="MM39" s="338"/>
      <c r="MN39" s="338"/>
      <c r="MO39" s="338"/>
      <c r="MP39" s="338"/>
      <c r="MQ39" s="338"/>
      <c r="MR39" s="338"/>
      <c r="MS39" s="338"/>
      <c r="MT39" s="338"/>
      <c r="MU39" s="338"/>
      <c r="MV39" s="338"/>
      <c r="MW39" s="338"/>
      <c r="MX39" s="338"/>
      <c r="MY39" s="338"/>
      <c r="MZ39" s="338"/>
      <c r="NA39" s="338"/>
      <c r="NB39" s="338"/>
      <c r="NC39" s="338"/>
      <c r="ND39" s="338"/>
      <c r="NE39" s="338"/>
      <c r="NF39" s="338"/>
      <c r="NG39" s="338"/>
      <c r="NH39" s="338"/>
      <c r="NI39" s="338"/>
      <c r="NJ39" s="338"/>
      <c r="NK39" s="338"/>
      <c r="NL39" s="338"/>
      <c r="NM39" s="338"/>
      <c r="NN39" s="338"/>
      <c r="NO39" s="338"/>
      <c r="NP39" s="338"/>
      <c r="NQ39" s="338"/>
      <c r="NR39" s="338"/>
      <c r="NS39" s="338"/>
      <c r="NT39" s="338"/>
      <c r="NU39" s="338"/>
      <c r="NV39" s="338"/>
      <c r="NW39" s="338"/>
      <c r="NX39" s="338"/>
      <c r="NY39" s="338"/>
      <c r="NZ39" s="338"/>
      <c r="OA39" s="338"/>
      <c r="OB39" s="338"/>
      <c r="OC39" s="338"/>
      <c r="OD39" s="338"/>
      <c r="OE39" s="338"/>
      <c r="OF39" s="338"/>
      <c r="OG39" s="338"/>
      <c r="OH39" s="338"/>
      <c r="OI39" s="338"/>
      <c r="OJ39" s="338"/>
      <c r="OK39" s="338"/>
      <c r="OL39" s="338"/>
      <c r="OM39" s="338"/>
      <c r="ON39" s="338"/>
      <c r="OO39" s="338"/>
      <c r="OP39" s="338"/>
      <c r="OQ39" s="338"/>
      <c r="OR39" s="338"/>
      <c r="OS39" s="338"/>
      <c r="OT39" s="338"/>
      <c r="OU39" s="338"/>
      <c r="OV39" s="338"/>
      <c r="OW39" s="338"/>
      <c r="OX39" s="338"/>
      <c r="OY39" s="338"/>
      <c r="OZ39" s="338"/>
      <c r="PA39" s="338"/>
      <c r="PB39" s="338"/>
      <c r="PC39" s="338"/>
      <c r="PD39" s="338"/>
      <c r="PE39" s="338"/>
      <c r="PF39" s="338"/>
      <c r="PG39" s="338"/>
      <c r="PH39" s="338"/>
      <c r="PI39" s="338"/>
      <c r="PJ39" s="338"/>
      <c r="PK39" s="338"/>
      <c r="PL39" s="338"/>
      <c r="PM39" s="338"/>
      <c r="PN39" s="338"/>
      <c r="PO39" s="338"/>
      <c r="PP39" s="338"/>
      <c r="PQ39" s="338"/>
      <c r="PR39" s="338"/>
      <c r="PS39" s="338"/>
      <c r="PT39" s="338"/>
      <c r="PU39" s="338"/>
      <c r="PV39" s="338"/>
      <c r="PW39" s="338"/>
      <c r="PX39" s="338"/>
      <c r="PY39" s="338"/>
      <c r="PZ39" s="338"/>
      <c r="QA39" s="338"/>
      <c r="QB39" s="338"/>
      <c r="QC39" s="338"/>
      <c r="QD39" s="338"/>
      <c r="QE39" s="338"/>
      <c r="QF39" s="338"/>
      <c r="QG39" s="338"/>
      <c r="QH39" s="338"/>
      <c r="QI39" s="338"/>
      <c r="QJ39" s="338"/>
      <c r="QK39" s="338"/>
      <c r="QL39" s="338"/>
      <c r="QM39" s="338"/>
      <c r="QN39" s="338"/>
      <c r="QO39" s="338"/>
      <c r="QP39" s="338"/>
      <c r="QQ39" s="338"/>
      <c r="QR39" s="338"/>
      <c r="QS39" s="338"/>
      <c r="QT39" s="338"/>
      <c r="QU39" s="338"/>
      <c r="QV39" s="338"/>
      <c r="QW39" s="338"/>
      <c r="QX39" s="338"/>
      <c r="QY39" s="338"/>
      <c r="QZ39" s="338"/>
      <c r="RA39" s="338"/>
      <c r="RB39" s="338"/>
      <c r="RC39" s="338"/>
      <c r="RD39" s="338"/>
      <c r="RE39" s="338"/>
      <c r="RF39" s="338"/>
      <c r="RG39" s="338"/>
      <c r="RH39" s="338"/>
      <c r="RI39" s="338"/>
      <c r="RJ39" s="338"/>
      <c r="RK39" s="338"/>
      <c r="RL39" s="338"/>
      <c r="RM39" s="338"/>
      <c r="RN39" s="338"/>
      <c r="RO39" s="338"/>
      <c r="RP39" s="338"/>
      <c r="RQ39" s="338"/>
      <c r="RR39" s="338"/>
      <c r="RS39" s="338"/>
      <c r="RT39" s="338"/>
      <c r="RU39" s="338"/>
      <c r="RV39" s="338"/>
      <c r="RW39" s="338"/>
      <c r="RX39" s="338"/>
      <c r="RY39" s="338"/>
      <c r="RZ39" s="338"/>
      <c r="SA39" s="338"/>
      <c r="SB39" s="338"/>
      <c r="SC39" s="338"/>
      <c r="SD39" s="338"/>
      <c r="SE39" s="338"/>
      <c r="SF39" s="338"/>
      <c r="SG39" s="338"/>
      <c r="SH39" s="338"/>
      <c r="SI39" s="338"/>
      <c r="SJ39" s="338"/>
      <c r="SK39" s="338"/>
      <c r="SL39" s="338"/>
      <c r="SM39" s="338"/>
      <c r="SN39" s="338"/>
      <c r="SO39" s="338"/>
      <c r="SP39" s="338"/>
      <c r="SQ39" s="338"/>
      <c r="SR39" s="338"/>
      <c r="SS39" s="338"/>
      <c r="ST39" s="338"/>
      <c r="SU39" s="338"/>
      <c r="SV39" s="338"/>
      <c r="SW39" s="338"/>
      <c r="SX39" s="338"/>
      <c r="SY39" s="338"/>
      <c r="SZ39" s="338"/>
      <c r="TA39" s="338"/>
      <c r="TB39" s="338"/>
      <c r="TC39" s="338"/>
      <c r="TD39" s="338"/>
      <c r="TE39" s="338"/>
      <c r="TF39" s="338"/>
      <c r="TG39" s="338"/>
      <c r="TH39" s="338"/>
      <c r="TI39" s="338"/>
      <c r="TJ39" s="338"/>
      <c r="TK39" s="338"/>
      <c r="TL39" s="338"/>
      <c r="TM39" s="338"/>
      <c r="TN39" s="338"/>
      <c r="TO39" s="338"/>
      <c r="TP39" s="338"/>
      <c r="TQ39" s="338"/>
      <c r="TR39" s="338"/>
      <c r="TS39" s="338"/>
      <c r="TT39" s="338"/>
      <c r="TU39" s="338"/>
      <c r="TV39" s="338"/>
      <c r="TW39" s="338"/>
      <c r="TX39" s="338"/>
      <c r="TY39" s="338"/>
      <c r="TZ39" s="338"/>
      <c r="UA39" s="338"/>
      <c r="UB39" s="338"/>
      <c r="UC39" s="338"/>
      <c r="UD39" s="338"/>
      <c r="UE39" s="338"/>
      <c r="UF39" s="338"/>
      <c r="UG39" s="338"/>
      <c r="UH39" s="338"/>
      <c r="UI39" s="338"/>
      <c r="UJ39" s="338"/>
      <c r="UK39" s="338"/>
      <c r="UL39" s="338"/>
      <c r="UM39" s="338"/>
      <c r="UN39" s="338"/>
      <c r="UO39" s="338"/>
      <c r="UP39" s="338"/>
      <c r="UQ39" s="338"/>
      <c r="UR39" s="338"/>
      <c r="US39" s="338"/>
      <c r="UT39" s="338"/>
      <c r="UU39" s="338"/>
      <c r="UV39" s="338"/>
      <c r="UW39" s="338"/>
      <c r="UX39" s="338"/>
      <c r="UY39" s="338"/>
      <c r="UZ39" s="338"/>
      <c r="VA39" s="338"/>
      <c r="VB39" s="338"/>
      <c r="VC39" s="338"/>
      <c r="VD39" s="338"/>
      <c r="VE39" s="338"/>
      <c r="VF39" s="338"/>
      <c r="VG39" s="338"/>
      <c r="VH39" s="338"/>
      <c r="VI39" s="338"/>
      <c r="VJ39" s="338"/>
      <c r="VK39" s="338"/>
      <c r="VL39" s="338"/>
      <c r="VM39" s="338"/>
      <c r="VN39" s="338"/>
      <c r="VO39" s="338"/>
      <c r="VP39" s="338"/>
      <c r="VQ39" s="338"/>
      <c r="VR39" s="338"/>
      <c r="VS39" s="338"/>
      <c r="VT39" s="338"/>
      <c r="VU39" s="338"/>
      <c r="VV39" s="338"/>
      <c r="VW39" s="338"/>
      <c r="VX39" s="338"/>
      <c r="VY39" s="338"/>
      <c r="VZ39" s="338"/>
      <c r="WA39" s="338"/>
      <c r="WB39" s="338"/>
      <c r="WC39" s="338"/>
      <c r="WD39" s="338"/>
      <c r="WE39" s="338"/>
      <c r="WF39" s="338"/>
      <c r="WG39" s="338"/>
      <c r="WH39" s="338"/>
      <c r="WI39" s="338"/>
      <c r="WJ39" s="338"/>
      <c r="WK39" s="338"/>
      <c r="WL39" s="338"/>
      <c r="WM39" s="338"/>
      <c r="WN39" s="338"/>
      <c r="WO39" s="338"/>
      <c r="WP39" s="338"/>
      <c r="WQ39" s="338"/>
      <c r="WR39" s="338"/>
      <c r="WS39" s="338"/>
      <c r="WT39" s="338"/>
      <c r="WU39" s="338"/>
      <c r="WV39" s="338"/>
      <c r="WW39" s="338"/>
      <c r="WX39" s="338"/>
      <c r="WY39" s="338"/>
      <c r="WZ39" s="338"/>
      <c r="XA39" s="338"/>
      <c r="XB39" s="338"/>
      <c r="XC39" s="338"/>
      <c r="XD39" s="338"/>
      <c r="XE39" s="338"/>
      <c r="XF39" s="338"/>
      <c r="XG39" s="338"/>
      <c r="XH39" s="338"/>
      <c r="XI39" s="338"/>
      <c r="XJ39" s="338"/>
      <c r="XK39" s="338"/>
      <c r="XL39" s="338"/>
      <c r="XM39" s="338"/>
      <c r="XN39" s="338"/>
      <c r="XO39" s="338"/>
      <c r="XP39" s="338"/>
      <c r="XQ39" s="338"/>
      <c r="XR39" s="338"/>
      <c r="XS39" s="338"/>
      <c r="XT39" s="338"/>
      <c r="XU39" s="338"/>
      <c r="XV39" s="338"/>
      <c r="XW39" s="338"/>
      <c r="XX39" s="338"/>
      <c r="XY39" s="338"/>
      <c r="XZ39" s="338"/>
      <c r="YA39" s="338"/>
      <c r="YB39" s="338"/>
      <c r="YC39" s="338"/>
      <c r="YD39" s="338"/>
      <c r="YE39" s="338"/>
      <c r="YF39" s="338"/>
      <c r="YG39" s="338"/>
      <c r="YH39" s="338"/>
      <c r="YI39" s="338"/>
      <c r="YJ39" s="338"/>
      <c r="YK39" s="338"/>
      <c r="YL39" s="338"/>
      <c r="YM39" s="338"/>
      <c r="YN39" s="338"/>
      <c r="YO39" s="338"/>
      <c r="YP39" s="338"/>
      <c r="YQ39" s="338"/>
      <c r="YR39" s="338"/>
      <c r="YS39" s="338"/>
      <c r="YT39" s="338"/>
      <c r="YU39" s="338"/>
      <c r="YV39" s="338"/>
      <c r="YW39" s="338"/>
      <c r="YX39" s="338"/>
      <c r="YY39" s="338"/>
      <c r="YZ39" s="338"/>
      <c r="ZA39" s="338"/>
      <c r="ZB39" s="338"/>
      <c r="ZC39" s="338"/>
      <c r="ZD39" s="338"/>
      <c r="ZE39" s="338"/>
      <c r="ZF39" s="338"/>
      <c r="ZG39" s="338"/>
      <c r="ZH39" s="338"/>
      <c r="ZI39" s="338"/>
      <c r="ZJ39" s="338"/>
      <c r="ZK39" s="338"/>
      <c r="ZL39" s="338"/>
      <c r="ZM39" s="338"/>
      <c r="ZN39" s="338"/>
      <c r="ZO39" s="338"/>
      <c r="ZP39" s="338"/>
      <c r="ZQ39" s="338"/>
      <c r="ZR39" s="338"/>
      <c r="ZS39" s="338"/>
      <c r="ZT39" s="338"/>
      <c r="ZU39" s="338"/>
      <c r="ZV39" s="338"/>
      <c r="ZW39" s="338"/>
      <c r="ZX39" s="338"/>
      <c r="ZY39" s="338"/>
      <c r="ZZ39" s="338"/>
      <c r="AAA39" s="338"/>
      <c r="AAB39" s="338"/>
      <c r="AAC39" s="338"/>
      <c r="AAD39" s="338"/>
      <c r="AAE39" s="338"/>
      <c r="AAF39" s="338"/>
      <c r="AAG39" s="338"/>
      <c r="AAH39" s="338"/>
      <c r="AAI39" s="338"/>
      <c r="AAJ39" s="338"/>
      <c r="AAK39" s="338"/>
      <c r="AAL39" s="338"/>
      <c r="AAM39" s="338"/>
      <c r="AAN39" s="338"/>
      <c r="AAO39" s="338"/>
      <c r="AAP39" s="338"/>
      <c r="AAQ39" s="338"/>
      <c r="AAR39" s="338"/>
      <c r="AAS39" s="338"/>
      <c r="AAT39" s="338"/>
      <c r="AAU39" s="338"/>
      <c r="AAV39" s="338"/>
      <c r="AAW39" s="338"/>
      <c r="AAX39" s="338"/>
      <c r="AAY39" s="338"/>
      <c r="AAZ39" s="338"/>
      <c r="ABA39" s="338"/>
      <c r="ABB39" s="338"/>
      <c r="ABC39" s="338"/>
      <c r="ABD39" s="338"/>
      <c r="ABE39" s="338"/>
      <c r="ABF39" s="338"/>
      <c r="ABG39" s="338"/>
      <c r="ABH39" s="338"/>
      <c r="ABI39" s="338"/>
      <c r="ABJ39" s="338"/>
      <c r="ABK39" s="338"/>
      <c r="ABL39" s="338"/>
      <c r="ABM39" s="338"/>
      <c r="ABN39" s="338"/>
      <c r="ABO39" s="338"/>
      <c r="ABP39" s="338"/>
      <c r="ABQ39" s="338"/>
      <c r="ABR39" s="338"/>
      <c r="ABS39" s="338"/>
      <c r="ABT39" s="338"/>
      <c r="ABU39" s="338"/>
      <c r="ABV39" s="338"/>
      <c r="ABW39" s="338"/>
      <c r="ABX39" s="338"/>
      <c r="ABY39" s="338"/>
      <c r="ABZ39" s="338"/>
      <c r="ACA39" s="338"/>
      <c r="ACB39" s="338"/>
      <c r="ACC39" s="338"/>
      <c r="ACD39" s="338"/>
      <c r="ACE39" s="338"/>
      <c r="ACF39" s="338"/>
      <c r="ACG39" s="338"/>
      <c r="ACH39" s="338"/>
      <c r="ACI39" s="338"/>
      <c r="ACJ39" s="338"/>
      <c r="ACK39" s="338"/>
      <c r="ACL39" s="338"/>
      <c r="ACM39" s="338"/>
      <c r="ACN39" s="338"/>
      <c r="ACO39" s="338"/>
      <c r="ACP39" s="338"/>
      <c r="ACQ39" s="338"/>
      <c r="ACR39" s="338"/>
      <c r="ACS39" s="338"/>
      <c r="ACT39" s="338"/>
      <c r="ACU39" s="338"/>
      <c r="ACV39" s="338"/>
      <c r="ACW39" s="338"/>
      <c r="ACX39" s="338"/>
      <c r="ACY39" s="338"/>
      <c r="ACZ39" s="338"/>
      <c r="ADA39" s="338"/>
      <c r="ADB39" s="338"/>
      <c r="ADC39" s="338"/>
      <c r="ADD39" s="338"/>
      <c r="ADE39" s="338"/>
      <c r="ADF39" s="338"/>
      <c r="ADG39" s="338"/>
      <c r="ADH39" s="338"/>
      <c r="ADI39" s="338"/>
      <c r="ADJ39" s="338"/>
      <c r="ADK39" s="338"/>
      <c r="ADL39" s="338"/>
      <c r="ADM39" s="338"/>
      <c r="ADN39" s="338"/>
      <c r="ADO39" s="338"/>
      <c r="ADP39" s="338"/>
      <c r="ADQ39" s="338"/>
      <c r="ADR39" s="338"/>
      <c r="ADS39" s="338"/>
      <c r="ADT39" s="338"/>
      <c r="ADU39" s="338"/>
      <c r="ADV39" s="338"/>
      <c r="ADW39" s="338"/>
      <c r="ADX39" s="338"/>
      <c r="ADY39" s="338"/>
      <c r="ADZ39" s="338"/>
      <c r="AEA39" s="338"/>
      <c r="AEB39" s="338"/>
      <c r="AEC39" s="338"/>
      <c r="AED39" s="338"/>
      <c r="AEE39" s="338"/>
      <c r="AEF39" s="338"/>
      <c r="AEG39" s="338"/>
      <c r="AEH39" s="338"/>
      <c r="AEI39" s="338"/>
      <c r="AEJ39" s="338"/>
      <c r="AEK39" s="338"/>
      <c r="AEL39" s="338"/>
      <c r="AEM39" s="338"/>
      <c r="AEN39" s="338"/>
      <c r="AEO39" s="338"/>
      <c r="AEP39" s="338"/>
      <c r="AEQ39" s="338"/>
      <c r="AER39" s="338"/>
      <c r="AES39" s="338"/>
      <c r="AET39" s="338"/>
      <c r="AEU39" s="338"/>
      <c r="AEV39" s="338"/>
      <c r="AEW39" s="338"/>
      <c r="AEX39" s="338"/>
      <c r="AEY39" s="338"/>
      <c r="AEZ39" s="338"/>
      <c r="AFA39" s="338"/>
      <c r="AFB39" s="338"/>
      <c r="AFC39" s="338"/>
      <c r="AFD39" s="338"/>
      <c r="AFE39" s="338"/>
      <c r="AFF39" s="338"/>
      <c r="AFG39" s="338"/>
      <c r="AFH39" s="338"/>
      <c r="AFI39" s="338"/>
      <c r="AFJ39" s="338"/>
      <c r="AFK39" s="338"/>
      <c r="AFL39" s="338"/>
      <c r="AFM39" s="338"/>
      <c r="AFN39" s="338"/>
      <c r="AFO39" s="338"/>
      <c r="AFP39" s="338"/>
      <c r="AFQ39" s="338"/>
      <c r="AFR39" s="338"/>
      <c r="AFS39" s="338"/>
      <c r="AFT39" s="338"/>
      <c r="AFU39" s="338"/>
      <c r="AFV39" s="338"/>
      <c r="AFW39" s="338"/>
      <c r="AFX39" s="338"/>
      <c r="AFY39" s="338"/>
      <c r="AFZ39" s="338"/>
      <c r="AGA39" s="338"/>
      <c r="AGB39" s="338"/>
      <c r="AGC39" s="338"/>
      <c r="AGD39" s="338"/>
      <c r="AGE39" s="338"/>
      <c r="AGF39" s="338"/>
      <c r="AGG39" s="338"/>
      <c r="AGH39" s="338"/>
      <c r="AGI39" s="338"/>
      <c r="AGJ39" s="338"/>
      <c r="AGK39" s="338"/>
      <c r="AGL39" s="338"/>
      <c r="AGM39" s="338"/>
      <c r="AGN39" s="338"/>
      <c r="AGO39" s="338"/>
      <c r="AGP39" s="338"/>
      <c r="AGQ39" s="338"/>
      <c r="AGR39" s="338"/>
      <c r="AGS39" s="338"/>
      <c r="AGT39" s="338"/>
      <c r="AGU39" s="338"/>
      <c r="AGV39" s="338"/>
      <c r="AGW39" s="338"/>
      <c r="AGX39" s="338"/>
      <c r="AGY39" s="338"/>
      <c r="AGZ39" s="338"/>
      <c r="AHA39" s="338"/>
      <c r="AHB39" s="338"/>
      <c r="AHC39" s="338"/>
      <c r="AHD39" s="338"/>
      <c r="AHE39" s="338"/>
      <c r="AHF39" s="338"/>
      <c r="AHG39" s="338"/>
      <c r="AHH39" s="338"/>
      <c r="AHI39" s="338"/>
      <c r="AHJ39" s="338"/>
      <c r="AHK39" s="338"/>
      <c r="AHL39" s="338"/>
      <c r="AHM39" s="338"/>
      <c r="AHN39" s="338"/>
      <c r="AHO39" s="338"/>
      <c r="AHP39" s="338"/>
      <c r="AHQ39" s="338"/>
      <c r="AHR39" s="338"/>
      <c r="AHS39" s="338"/>
      <c r="AHT39" s="338"/>
      <c r="AHU39" s="338"/>
      <c r="AHV39" s="338"/>
      <c r="AHW39" s="338"/>
      <c r="AHX39" s="338"/>
      <c r="AHY39" s="338"/>
      <c r="AHZ39" s="338"/>
      <c r="AIA39" s="338"/>
      <c r="AIB39" s="338"/>
      <c r="AIC39" s="338"/>
      <c r="AID39" s="338"/>
      <c r="AIE39" s="338"/>
      <c r="AIF39" s="338"/>
      <c r="AIG39" s="338"/>
      <c r="AIH39" s="338"/>
      <c r="AII39" s="338"/>
      <c r="AIJ39" s="338"/>
      <c r="AIK39" s="338"/>
      <c r="AIL39" s="338"/>
      <c r="AIM39" s="338"/>
      <c r="AIN39" s="338"/>
      <c r="AIO39" s="338"/>
      <c r="AIP39" s="338"/>
      <c r="AIQ39" s="338"/>
      <c r="AIR39" s="338"/>
      <c r="AIS39" s="338"/>
      <c r="AIT39" s="338"/>
      <c r="AIU39" s="338"/>
      <c r="AIV39" s="338"/>
      <c r="AIW39" s="338"/>
      <c r="AIX39" s="338"/>
      <c r="AIY39" s="338"/>
      <c r="AIZ39" s="338"/>
      <c r="AJA39" s="338"/>
      <c r="AJB39" s="338"/>
      <c r="AJC39" s="338"/>
      <c r="AJD39" s="338"/>
      <c r="AJE39" s="338"/>
      <c r="AJF39" s="338"/>
      <c r="AJG39" s="338"/>
      <c r="AJH39" s="338"/>
      <c r="AJI39" s="338"/>
      <c r="AJJ39" s="338"/>
      <c r="AJK39" s="338"/>
      <c r="AJL39" s="338"/>
      <c r="AJM39" s="338"/>
      <c r="AJN39" s="338"/>
      <c r="AJO39" s="338"/>
      <c r="AJP39" s="338"/>
      <c r="AJQ39" s="338"/>
      <c r="AJR39" s="338"/>
      <c r="AJS39" s="338"/>
      <c r="AJT39" s="338"/>
      <c r="AJU39" s="338"/>
      <c r="AJV39" s="338"/>
      <c r="AJW39" s="338"/>
      <c r="AJX39" s="338"/>
      <c r="AJY39" s="338"/>
      <c r="AJZ39" s="338"/>
      <c r="AKA39" s="338"/>
      <c r="AKB39" s="338"/>
      <c r="AKC39" s="338"/>
      <c r="AKD39" s="338"/>
      <c r="AKE39" s="338"/>
      <c r="AKF39" s="338"/>
      <c r="AKG39" s="338"/>
      <c r="AKH39" s="338"/>
      <c r="AKI39" s="338"/>
      <c r="AKJ39" s="338"/>
      <c r="AKK39" s="338"/>
      <c r="AKL39" s="338"/>
      <c r="AKM39" s="338"/>
      <c r="AKN39" s="338"/>
      <c r="AKO39" s="338"/>
      <c r="AKP39" s="338"/>
      <c r="AKQ39" s="338"/>
      <c r="AKR39" s="338"/>
      <c r="AKS39" s="338"/>
      <c r="AKT39" s="338"/>
      <c r="AKU39" s="338"/>
      <c r="AKV39" s="338"/>
      <c r="AKW39" s="338"/>
      <c r="AKX39" s="338"/>
      <c r="AKY39" s="338"/>
      <c r="AKZ39" s="338"/>
      <c r="ALA39" s="338"/>
      <c r="ALB39" s="338"/>
      <c r="ALC39" s="338"/>
      <c r="ALD39" s="338"/>
      <c r="ALE39" s="338"/>
      <c r="ALF39" s="338"/>
      <c r="ALG39" s="338"/>
      <c r="ALH39" s="338"/>
      <c r="ALI39" s="338"/>
      <c r="ALJ39" s="338"/>
      <c r="ALK39" s="338"/>
      <c r="ALL39" s="338"/>
      <c r="ALM39" s="338"/>
      <c r="ALN39" s="338"/>
      <c r="ALO39" s="338"/>
      <c r="ALP39" s="338"/>
      <c r="ALQ39" s="338"/>
      <c r="ALR39" s="338"/>
      <c r="ALS39" s="338"/>
      <c r="ALT39" s="338"/>
      <c r="ALU39" s="338"/>
      <c r="ALV39" s="338"/>
      <c r="ALW39" s="338"/>
      <c r="ALX39" s="338"/>
      <c r="ALY39" s="338"/>
      <c r="ALZ39" s="338"/>
      <c r="AMA39" s="338"/>
      <c r="AMB39" s="338"/>
      <c r="AMC39" s="338"/>
      <c r="AMD39" s="338"/>
      <c r="AME39" s="338"/>
      <c r="AMF39" s="338"/>
      <c r="AMG39" s="338"/>
      <c r="AMH39" s="338"/>
      <c r="AMI39" s="338"/>
      <c r="AMJ39" s="338"/>
      <c r="AMK39" s="338"/>
      <c r="AML39" s="338"/>
      <c r="AMM39" s="338"/>
      <c r="AMN39" s="338"/>
      <c r="AMO39" s="338"/>
      <c r="AMP39" s="338"/>
      <c r="AMQ39" s="338"/>
      <c r="AMR39" s="338"/>
      <c r="AMS39" s="338"/>
      <c r="AMT39" s="338"/>
      <c r="AMU39" s="338"/>
      <c r="AMV39" s="338"/>
      <c r="AMW39" s="338"/>
      <c r="AMX39" s="338"/>
      <c r="AMY39" s="338"/>
      <c r="AMZ39" s="338"/>
      <c r="ANA39" s="338"/>
      <c r="ANB39" s="338"/>
      <c r="ANC39" s="338"/>
      <c r="AND39" s="338"/>
      <c r="ANE39" s="338"/>
      <c r="ANF39" s="338"/>
      <c r="ANG39" s="338"/>
      <c r="ANH39" s="338"/>
      <c r="ANI39" s="338"/>
      <c r="ANJ39" s="338"/>
      <c r="ANK39" s="338"/>
      <c r="ANL39" s="338"/>
      <c r="ANM39" s="338"/>
      <c r="ANN39" s="338"/>
      <c r="ANO39" s="338"/>
      <c r="ANP39" s="338"/>
      <c r="ANQ39" s="338"/>
      <c r="ANR39" s="338"/>
      <c r="ANS39" s="338"/>
      <c r="ANT39" s="338"/>
      <c r="ANU39" s="338"/>
      <c r="ANV39" s="338"/>
      <c r="ANW39" s="338"/>
      <c r="ANX39" s="338"/>
      <c r="ANY39" s="338"/>
      <c r="ANZ39" s="338"/>
      <c r="AOA39" s="338"/>
      <c r="AOB39" s="338"/>
      <c r="AOC39" s="338"/>
      <c r="AOD39" s="338"/>
      <c r="AOE39" s="338"/>
      <c r="AOF39" s="338"/>
      <c r="AOG39" s="338"/>
      <c r="AOH39" s="338"/>
      <c r="AOI39" s="338"/>
      <c r="AOJ39" s="338"/>
      <c r="AOK39" s="338"/>
      <c r="AOL39" s="338"/>
      <c r="AOM39" s="338"/>
      <c r="AON39" s="338"/>
      <c r="AOO39" s="338"/>
      <c r="AOP39" s="338"/>
      <c r="AOQ39" s="338"/>
      <c r="AOR39" s="338"/>
      <c r="AOS39" s="338"/>
      <c r="AOT39" s="338"/>
      <c r="AOU39" s="338"/>
      <c r="AOV39" s="338"/>
      <c r="AOW39" s="338"/>
      <c r="AOX39" s="338"/>
      <c r="AOY39" s="338"/>
      <c r="AOZ39" s="338"/>
      <c r="APA39" s="338"/>
      <c r="APB39" s="338"/>
      <c r="APC39" s="338"/>
      <c r="APD39" s="338"/>
      <c r="APE39" s="338"/>
      <c r="APF39" s="338"/>
      <c r="APG39" s="338"/>
      <c r="APH39" s="338"/>
      <c r="API39" s="338"/>
      <c r="APJ39" s="338"/>
      <c r="APK39" s="338"/>
      <c r="APL39" s="338"/>
      <c r="APM39" s="338"/>
      <c r="APN39" s="338"/>
      <c r="APO39" s="338"/>
      <c r="APP39" s="338"/>
      <c r="APQ39" s="338"/>
      <c r="APR39" s="338"/>
      <c r="APS39" s="338"/>
      <c r="APT39" s="338"/>
      <c r="APU39" s="338"/>
      <c r="APV39" s="338"/>
      <c r="APW39" s="338"/>
      <c r="APX39" s="338"/>
      <c r="APY39" s="338"/>
      <c r="APZ39" s="338"/>
      <c r="AQA39" s="338"/>
      <c r="AQB39" s="338"/>
      <c r="AQC39" s="338"/>
      <c r="AQD39" s="338"/>
      <c r="AQE39" s="338"/>
      <c r="AQF39" s="338"/>
      <c r="AQG39" s="338"/>
      <c r="AQH39" s="338"/>
      <c r="AQI39" s="338"/>
      <c r="AQJ39" s="338"/>
      <c r="AQK39" s="338"/>
      <c r="AQL39" s="338"/>
      <c r="AQM39" s="338"/>
      <c r="AQN39" s="338"/>
      <c r="AQO39" s="338"/>
      <c r="AQP39" s="338"/>
      <c r="AQQ39" s="338"/>
      <c r="AQR39" s="338"/>
      <c r="AQS39" s="338"/>
      <c r="AQT39" s="338"/>
      <c r="AQU39" s="338"/>
      <c r="AQV39" s="338"/>
      <c r="AQW39" s="338"/>
      <c r="AQX39" s="338"/>
      <c r="AQY39" s="338"/>
      <c r="AQZ39" s="338"/>
      <c r="ARA39" s="338"/>
      <c r="ARB39" s="338"/>
      <c r="ARC39" s="338"/>
      <c r="ARD39" s="338"/>
      <c r="ARE39" s="338"/>
      <c r="ARF39" s="338"/>
      <c r="ARG39" s="338"/>
      <c r="ARH39" s="338"/>
      <c r="ARI39" s="338"/>
      <c r="ARJ39" s="338"/>
      <c r="ARK39" s="338"/>
      <c r="ARL39" s="338"/>
      <c r="ARM39" s="338"/>
      <c r="ARN39" s="338"/>
      <c r="ARO39" s="338"/>
      <c r="ARP39" s="338"/>
      <c r="ARQ39" s="338"/>
      <c r="ARR39" s="338"/>
      <c r="ARS39" s="338"/>
      <c r="ART39" s="338"/>
      <c r="ARU39" s="338"/>
      <c r="ARV39" s="338"/>
      <c r="ARW39" s="338"/>
      <c r="ARX39" s="338"/>
      <c r="ARY39" s="338"/>
      <c r="ARZ39" s="338"/>
      <c r="ASA39" s="338"/>
      <c r="ASB39" s="338"/>
      <c r="ASC39" s="338"/>
      <c r="ASD39" s="338"/>
      <c r="ASE39" s="338"/>
      <c r="ASF39" s="338"/>
      <c r="ASG39" s="338"/>
      <c r="ASH39" s="338"/>
      <c r="ASI39" s="338"/>
      <c r="ASJ39" s="338"/>
      <c r="ASK39" s="338"/>
      <c r="ASL39" s="338"/>
      <c r="ASM39" s="338"/>
      <c r="ASN39" s="338"/>
      <c r="ASO39" s="338"/>
      <c r="ASP39" s="338"/>
      <c r="ASQ39" s="338"/>
      <c r="ASR39" s="338"/>
      <c r="ASS39" s="338"/>
      <c r="AST39" s="338"/>
      <c r="ASU39" s="338"/>
      <c r="ASV39" s="338"/>
      <c r="ASW39" s="338"/>
      <c r="ASX39" s="338"/>
      <c r="ASY39" s="338"/>
      <c r="ASZ39" s="338"/>
      <c r="ATA39" s="338"/>
      <c r="ATB39" s="338"/>
      <c r="ATC39" s="338"/>
      <c r="ATD39" s="338"/>
      <c r="ATE39" s="338"/>
      <c r="ATF39" s="338"/>
      <c r="ATG39" s="338"/>
      <c r="ATH39" s="338"/>
      <c r="ATI39" s="338"/>
      <c r="ATJ39" s="338"/>
      <c r="ATK39" s="338"/>
      <c r="ATL39" s="338"/>
      <c r="ATM39" s="338"/>
      <c r="ATN39" s="338"/>
      <c r="ATO39" s="338"/>
      <c r="ATP39" s="338"/>
      <c r="ATQ39" s="338"/>
      <c r="ATR39" s="338"/>
      <c r="ATS39" s="338"/>
      <c r="ATT39" s="338"/>
      <c r="ATU39" s="338"/>
      <c r="ATV39" s="338"/>
      <c r="ATW39" s="338"/>
      <c r="ATX39" s="338"/>
      <c r="ATY39" s="338"/>
      <c r="ATZ39" s="338"/>
      <c r="AUA39" s="338"/>
      <c r="AUB39" s="338"/>
      <c r="AUC39" s="338"/>
      <c r="AUD39" s="338"/>
      <c r="AUE39" s="338"/>
      <c r="AUF39" s="338"/>
      <c r="AUG39" s="338"/>
      <c r="AUH39" s="338"/>
      <c r="AUI39" s="338"/>
      <c r="AUJ39" s="338"/>
      <c r="AUK39" s="338"/>
      <c r="AUL39" s="338"/>
      <c r="AUM39" s="338"/>
      <c r="AUN39" s="338"/>
      <c r="AUO39" s="338"/>
      <c r="AUP39" s="338"/>
      <c r="AUQ39" s="338"/>
      <c r="AUR39" s="338"/>
      <c r="AUS39" s="338"/>
      <c r="AUT39" s="338"/>
      <c r="AUU39" s="338"/>
      <c r="AUV39" s="338"/>
      <c r="AUW39" s="338"/>
      <c r="AUX39" s="338"/>
      <c r="AUY39" s="338"/>
      <c r="AUZ39" s="338"/>
      <c r="AVA39" s="338"/>
      <c r="AVB39" s="338"/>
      <c r="AVC39" s="338"/>
      <c r="AVD39" s="338"/>
      <c r="AVE39" s="338"/>
      <c r="AVF39" s="338"/>
      <c r="AVG39" s="338"/>
      <c r="AVH39" s="338"/>
      <c r="AVI39" s="338"/>
      <c r="AVJ39" s="338"/>
      <c r="AVK39" s="338"/>
      <c r="AVL39" s="338"/>
      <c r="AVM39" s="338"/>
      <c r="AVN39" s="338"/>
      <c r="AVO39" s="338"/>
      <c r="AVP39" s="338"/>
      <c r="AVQ39" s="338"/>
      <c r="AVR39" s="338"/>
      <c r="AVS39" s="338"/>
      <c r="AVT39" s="338"/>
      <c r="AVU39" s="338"/>
      <c r="AVV39" s="338"/>
      <c r="AVW39" s="338"/>
      <c r="AVX39" s="338"/>
      <c r="AVY39" s="338"/>
      <c r="AVZ39" s="338"/>
      <c r="AWA39" s="338"/>
      <c r="AWB39" s="338"/>
      <c r="AWC39" s="338"/>
      <c r="AWD39" s="338"/>
      <c r="AWE39" s="338"/>
      <c r="AWF39" s="338"/>
      <c r="AWG39" s="338"/>
      <c r="AWH39" s="338"/>
      <c r="AWI39" s="338"/>
      <c r="AWJ39" s="338"/>
      <c r="AWK39" s="338"/>
      <c r="AWL39" s="338"/>
      <c r="AWM39" s="338"/>
      <c r="AWN39" s="338"/>
      <c r="AWO39" s="338"/>
      <c r="AWP39" s="338"/>
      <c r="AWQ39" s="338"/>
      <c r="AWR39" s="338"/>
      <c r="AWS39" s="338"/>
      <c r="AWT39" s="338"/>
      <c r="AWU39" s="338"/>
      <c r="AWV39" s="338"/>
      <c r="AWW39" s="338"/>
      <c r="AWX39" s="338"/>
      <c r="AWY39" s="338"/>
      <c r="AWZ39" s="338"/>
      <c r="AXA39" s="338"/>
      <c r="AXB39" s="338"/>
      <c r="AXC39" s="338"/>
      <c r="AXD39" s="338"/>
      <c r="AXE39" s="338"/>
      <c r="AXF39" s="338"/>
      <c r="AXG39" s="338"/>
      <c r="AXH39" s="338"/>
      <c r="AXI39" s="338"/>
      <c r="AXJ39" s="338"/>
      <c r="AXK39" s="338"/>
      <c r="AXL39" s="338"/>
      <c r="AXM39" s="338"/>
      <c r="AXN39" s="338"/>
      <c r="AXO39" s="338"/>
      <c r="AXP39" s="338"/>
      <c r="AXQ39" s="338"/>
      <c r="AXR39" s="338"/>
      <c r="AXS39" s="338"/>
      <c r="AXT39" s="338"/>
      <c r="AXU39" s="338"/>
      <c r="AXV39" s="338"/>
      <c r="AXW39" s="338"/>
      <c r="AXX39" s="338"/>
      <c r="AXY39" s="338"/>
      <c r="AXZ39" s="338"/>
      <c r="AYA39" s="338"/>
      <c r="AYB39" s="338"/>
      <c r="AYC39" s="338"/>
      <c r="AYD39" s="338"/>
      <c r="AYE39" s="338"/>
      <c r="AYF39" s="338"/>
      <c r="AYG39" s="338"/>
      <c r="AYH39" s="338"/>
      <c r="AYI39" s="338"/>
      <c r="AYJ39" s="338"/>
      <c r="AYK39" s="338"/>
      <c r="AYL39" s="338"/>
      <c r="AYM39" s="338"/>
      <c r="AYN39" s="338"/>
      <c r="AYO39" s="338"/>
      <c r="AYP39" s="338"/>
      <c r="AYQ39" s="338"/>
      <c r="AYR39" s="338"/>
      <c r="AYS39" s="338"/>
      <c r="AYT39" s="338"/>
      <c r="AYU39" s="338"/>
      <c r="AYV39" s="338"/>
      <c r="AYW39" s="338"/>
      <c r="AYX39" s="338"/>
      <c r="AYY39" s="338"/>
      <c r="AYZ39" s="338"/>
      <c r="AZA39" s="338"/>
      <c r="AZB39" s="338"/>
      <c r="AZC39" s="338"/>
      <c r="AZD39" s="338"/>
      <c r="AZE39" s="338"/>
      <c r="AZF39" s="338"/>
      <c r="AZG39" s="338"/>
      <c r="AZH39" s="338"/>
      <c r="AZI39" s="338"/>
      <c r="AZJ39" s="338"/>
      <c r="AZK39" s="338"/>
      <c r="AZL39" s="338"/>
      <c r="AZM39" s="338"/>
      <c r="AZN39" s="338"/>
      <c r="AZO39" s="338"/>
      <c r="AZP39" s="338"/>
      <c r="AZQ39" s="338"/>
      <c r="AZR39" s="338"/>
      <c r="AZS39" s="338"/>
      <c r="AZT39" s="338"/>
      <c r="AZU39" s="338"/>
      <c r="AZV39" s="338"/>
      <c r="AZW39" s="338"/>
      <c r="AZX39" s="338"/>
      <c r="AZY39" s="338"/>
      <c r="AZZ39" s="338"/>
      <c r="BAA39" s="338"/>
      <c r="BAB39" s="338"/>
      <c r="BAC39" s="338"/>
      <c r="BAD39" s="338"/>
      <c r="BAE39" s="338"/>
      <c r="BAF39" s="338"/>
      <c r="BAG39" s="338"/>
      <c r="BAH39" s="338"/>
      <c r="BAI39" s="338"/>
      <c r="BAJ39" s="338"/>
      <c r="BAK39" s="338"/>
      <c r="BAL39" s="338"/>
      <c r="BAM39" s="338"/>
      <c r="BAN39" s="338"/>
      <c r="BAO39" s="338"/>
      <c r="BAP39" s="338"/>
      <c r="BAQ39" s="338"/>
      <c r="BAR39" s="338"/>
      <c r="BAS39" s="338"/>
      <c r="BAT39" s="338"/>
      <c r="BAU39" s="338"/>
      <c r="BAV39" s="338"/>
      <c r="BAW39" s="338"/>
      <c r="BAX39" s="338"/>
      <c r="BAY39" s="338"/>
      <c r="BAZ39" s="338"/>
      <c r="BBA39" s="338"/>
      <c r="BBB39" s="338"/>
      <c r="BBC39" s="338"/>
      <c r="BBD39" s="338"/>
      <c r="BBE39" s="338"/>
      <c r="BBF39" s="338"/>
      <c r="BBG39" s="338"/>
      <c r="BBH39" s="338"/>
      <c r="BBI39" s="338"/>
      <c r="BBJ39" s="338"/>
      <c r="BBK39" s="338"/>
      <c r="BBL39" s="338"/>
      <c r="BBM39" s="338"/>
      <c r="BBN39" s="338"/>
      <c r="BBO39" s="338"/>
      <c r="BBP39" s="338"/>
      <c r="BBQ39" s="338"/>
      <c r="BBR39" s="338"/>
      <c r="BBS39" s="338"/>
      <c r="BBT39" s="338"/>
      <c r="BBU39" s="338"/>
      <c r="BBV39" s="338"/>
      <c r="BBW39" s="338"/>
      <c r="BBX39" s="338"/>
      <c r="BBY39" s="338"/>
      <c r="BBZ39" s="338"/>
      <c r="BCA39" s="338"/>
      <c r="BCB39" s="338"/>
      <c r="BCC39" s="338"/>
      <c r="BCD39" s="338"/>
      <c r="BCE39" s="338"/>
      <c r="BCF39" s="338"/>
      <c r="BCG39" s="338"/>
      <c r="BCH39" s="338"/>
      <c r="BCI39" s="338"/>
      <c r="BCJ39" s="338"/>
      <c r="BCK39" s="338"/>
      <c r="BCL39" s="338"/>
      <c r="BCM39" s="338"/>
      <c r="BCN39" s="338"/>
      <c r="BCO39" s="338"/>
      <c r="BCP39" s="338"/>
      <c r="BCQ39" s="338"/>
      <c r="BCR39" s="338"/>
      <c r="BCS39" s="338"/>
      <c r="BCT39" s="338"/>
      <c r="BCU39" s="338"/>
      <c r="BCV39" s="338"/>
      <c r="BCW39" s="338"/>
      <c r="BCX39" s="338"/>
      <c r="BCY39" s="338"/>
      <c r="BCZ39" s="338"/>
      <c r="BDA39" s="338"/>
      <c r="BDB39" s="338"/>
      <c r="BDC39" s="338"/>
      <c r="BDD39" s="338"/>
      <c r="BDE39" s="338"/>
      <c r="BDF39" s="338"/>
      <c r="BDG39" s="338"/>
      <c r="BDH39" s="338"/>
      <c r="BDI39" s="338"/>
      <c r="BDJ39" s="338"/>
      <c r="BDK39" s="338"/>
      <c r="BDL39" s="338"/>
      <c r="BDM39" s="338"/>
      <c r="BDN39" s="338"/>
      <c r="BDO39" s="338"/>
      <c r="BDP39" s="338"/>
      <c r="BDQ39" s="338"/>
      <c r="BDR39" s="338"/>
      <c r="BDS39" s="338"/>
      <c r="BDT39" s="338"/>
      <c r="BDU39" s="338"/>
      <c r="BDV39" s="338"/>
      <c r="BDW39" s="338"/>
      <c r="BDX39" s="338"/>
      <c r="BDY39" s="338"/>
      <c r="BDZ39" s="338"/>
      <c r="BEA39" s="338"/>
      <c r="BEB39" s="338"/>
      <c r="BEC39" s="338"/>
      <c r="BED39" s="338"/>
      <c r="BEE39" s="338"/>
      <c r="BEF39" s="338"/>
      <c r="BEG39" s="338"/>
      <c r="BEH39" s="338"/>
      <c r="BEI39" s="338"/>
      <c r="BEJ39" s="338"/>
      <c r="BEK39" s="338"/>
      <c r="BEL39" s="338"/>
      <c r="BEM39" s="338"/>
      <c r="BEN39" s="338"/>
      <c r="BEO39" s="338"/>
      <c r="BEP39" s="338"/>
      <c r="BEQ39" s="338"/>
      <c r="BER39" s="338"/>
      <c r="BES39" s="338"/>
      <c r="BET39" s="338"/>
      <c r="BEU39" s="338"/>
      <c r="BEV39" s="338"/>
      <c r="BEW39" s="338"/>
      <c r="BEX39" s="338"/>
      <c r="BEY39" s="338"/>
      <c r="BEZ39" s="338"/>
      <c r="BFA39" s="338"/>
      <c r="BFB39" s="338"/>
      <c r="BFC39" s="338"/>
      <c r="BFD39" s="338"/>
      <c r="BFE39" s="338"/>
      <c r="BFF39" s="338"/>
      <c r="BFG39" s="338"/>
      <c r="BFH39" s="338"/>
      <c r="BFI39" s="338"/>
      <c r="BFJ39" s="338"/>
      <c r="BFK39" s="338"/>
      <c r="BFL39" s="338"/>
      <c r="BFM39" s="338"/>
      <c r="BFN39" s="338"/>
      <c r="BFO39" s="338"/>
      <c r="BFP39" s="338"/>
      <c r="BFQ39" s="338"/>
      <c r="BFR39" s="338"/>
      <c r="BFS39" s="338"/>
      <c r="BFT39" s="338"/>
      <c r="BFU39" s="338"/>
      <c r="BFV39" s="338"/>
      <c r="BFW39" s="338"/>
      <c r="BFX39" s="338"/>
      <c r="BFY39" s="338"/>
      <c r="BFZ39" s="338"/>
      <c r="BGA39" s="338"/>
      <c r="BGB39" s="338"/>
      <c r="BGC39" s="338"/>
      <c r="BGD39" s="338"/>
      <c r="BGE39" s="338"/>
      <c r="BGF39" s="338"/>
      <c r="BGG39" s="338"/>
      <c r="BGH39" s="338"/>
      <c r="BGI39" s="338"/>
      <c r="BGJ39" s="338"/>
      <c r="BGK39" s="338"/>
      <c r="BGL39" s="338"/>
      <c r="BGM39" s="338"/>
      <c r="BGN39" s="338"/>
      <c r="BGO39" s="338"/>
      <c r="BGP39" s="338"/>
      <c r="BGQ39" s="338"/>
      <c r="BGR39" s="338"/>
      <c r="BGS39" s="338"/>
      <c r="BGT39" s="338"/>
      <c r="BGU39" s="338"/>
      <c r="BGV39" s="338"/>
      <c r="BGW39" s="338"/>
      <c r="BGX39" s="338"/>
      <c r="BGY39" s="338"/>
      <c r="BGZ39" s="338"/>
      <c r="BHA39" s="338"/>
      <c r="BHB39" s="338"/>
      <c r="BHC39" s="338"/>
      <c r="BHD39" s="338"/>
      <c r="BHE39" s="338"/>
      <c r="BHF39" s="338"/>
      <c r="BHG39" s="338"/>
      <c r="BHH39" s="338"/>
      <c r="BHI39" s="338"/>
      <c r="BHJ39" s="338"/>
      <c r="BHK39" s="338"/>
      <c r="BHL39" s="338"/>
      <c r="BHM39" s="338"/>
      <c r="BHN39" s="338"/>
      <c r="BHO39" s="338"/>
      <c r="BHP39" s="338"/>
      <c r="BHQ39" s="338"/>
      <c r="BHR39" s="338"/>
      <c r="BHS39" s="338"/>
      <c r="BHT39" s="338"/>
      <c r="BHU39" s="338"/>
      <c r="BHV39" s="338"/>
      <c r="BHW39" s="338"/>
      <c r="BHX39" s="338"/>
      <c r="BHY39" s="338"/>
      <c r="BHZ39" s="338"/>
      <c r="BIA39" s="338"/>
      <c r="BIB39" s="338"/>
      <c r="BIC39" s="338"/>
      <c r="BID39" s="338"/>
      <c r="BIE39" s="338"/>
      <c r="BIF39" s="338"/>
      <c r="BIG39" s="338"/>
      <c r="BIH39" s="338"/>
      <c r="BII39" s="338"/>
      <c r="BIJ39" s="338"/>
      <c r="BIK39" s="338"/>
      <c r="BIL39" s="338"/>
      <c r="BIM39" s="338"/>
      <c r="BIN39" s="338"/>
      <c r="BIO39" s="338"/>
      <c r="BIP39" s="338"/>
      <c r="BIQ39" s="338"/>
      <c r="BIR39" s="338"/>
      <c r="BIS39" s="338"/>
      <c r="BIT39" s="338"/>
      <c r="BIU39" s="338"/>
      <c r="BIV39" s="338"/>
      <c r="BIW39" s="338"/>
      <c r="BIX39" s="338"/>
      <c r="BIY39" s="338"/>
      <c r="BIZ39" s="338"/>
      <c r="BJA39" s="338"/>
      <c r="BJB39" s="338"/>
      <c r="BJC39" s="338"/>
      <c r="BJD39" s="338"/>
      <c r="BJE39" s="338"/>
      <c r="BJF39" s="338"/>
      <c r="BJG39" s="338"/>
      <c r="BJH39" s="338"/>
      <c r="BJI39" s="338"/>
      <c r="BJJ39" s="338"/>
      <c r="BJK39" s="338"/>
      <c r="BJL39" s="338"/>
      <c r="BJM39" s="338"/>
      <c r="BJN39" s="338"/>
      <c r="BJO39" s="338"/>
      <c r="BJP39" s="338"/>
      <c r="BJQ39" s="338"/>
      <c r="BJR39" s="338"/>
      <c r="BJS39" s="338"/>
      <c r="BJT39" s="338"/>
      <c r="BJU39" s="338"/>
      <c r="BJV39" s="338"/>
      <c r="BJW39" s="338"/>
      <c r="BJX39" s="338"/>
      <c r="BJY39" s="338"/>
      <c r="BJZ39" s="338"/>
      <c r="BKA39" s="338"/>
      <c r="BKB39" s="338"/>
      <c r="BKC39" s="338"/>
      <c r="BKD39" s="338"/>
      <c r="BKE39" s="338"/>
      <c r="BKF39" s="338"/>
      <c r="BKG39" s="338"/>
      <c r="BKH39" s="338"/>
      <c r="BKI39" s="338"/>
      <c r="BKJ39" s="338"/>
      <c r="BKK39" s="338"/>
      <c r="BKL39" s="338"/>
      <c r="BKM39" s="338"/>
      <c r="BKN39" s="338"/>
      <c r="BKO39" s="338"/>
      <c r="BKP39" s="338"/>
      <c r="BKQ39" s="338"/>
      <c r="BKR39" s="338"/>
      <c r="BKS39" s="338"/>
      <c r="BKT39" s="338"/>
      <c r="BKU39" s="338"/>
      <c r="BKV39" s="338"/>
      <c r="BKW39" s="338"/>
      <c r="BKX39" s="338"/>
      <c r="BKY39" s="338"/>
      <c r="BKZ39" s="338"/>
      <c r="BLA39" s="338"/>
      <c r="BLB39" s="338"/>
      <c r="BLC39" s="338"/>
      <c r="BLD39" s="338"/>
      <c r="BLE39" s="338"/>
      <c r="BLF39" s="338"/>
      <c r="BLG39" s="338"/>
      <c r="BLH39" s="338"/>
      <c r="BLI39" s="338"/>
      <c r="BLJ39" s="338"/>
      <c r="BLK39" s="338"/>
      <c r="BLL39" s="338"/>
      <c r="BLM39" s="338"/>
      <c r="BLN39" s="338"/>
      <c r="BLO39" s="338"/>
      <c r="BLP39" s="338"/>
      <c r="BLQ39" s="338"/>
      <c r="BLR39" s="338"/>
      <c r="BLS39" s="338"/>
      <c r="BLT39" s="338"/>
      <c r="BLU39" s="338"/>
      <c r="BLV39" s="338"/>
      <c r="BLW39" s="338"/>
      <c r="BLX39" s="338"/>
      <c r="BLY39" s="338"/>
      <c r="BLZ39" s="338"/>
      <c r="BMA39" s="338"/>
      <c r="BMB39" s="338"/>
      <c r="BMC39" s="338"/>
      <c r="BMD39" s="338"/>
      <c r="BME39" s="338"/>
      <c r="BMF39" s="338"/>
      <c r="BMG39" s="338"/>
      <c r="BMH39" s="338"/>
      <c r="BMI39" s="338"/>
      <c r="BMJ39" s="338"/>
      <c r="BMK39" s="338"/>
      <c r="BML39" s="338"/>
      <c r="BMM39" s="338"/>
      <c r="BMN39" s="338"/>
      <c r="BMO39" s="338"/>
      <c r="BMP39" s="338"/>
      <c r="BMQ39" s="338"/>
      <c r="BMR39" s="338"/>
      <c r="BMS39" s="338"/>
      <c r="BMT39" s="338"/>
      <c r="BMU39" s="338"/>
      <c r="BMV39" s="338"/>
      <c r="BMW39" s="338"/>
      <c r="BMX39" s="338"/>
      <c r="BMY39" s="338"/>
      <c r="BMZ39" s="338"/>
      <c r="BNA39" s="338"/>
      <c r="BNB39" s="338"/>
      <c r="BNC39" s="338"/>
      <c r="BND39" s="338"/>
      <c r="BNE39" s="338"/>
      <c r="BNF39" s="338"/>
      <c r="BNG39" s="338"/>
      <c r="BNH39" s="338"/>
      <c r="BNI39" s="338"/>
      <c r="BNJ39" s="338"/>
      <c r="BNK39" s="338"/>
      <c r="BNL39" s="338"/>
      <c r="BNM39" s="338"/>
      <c r="BNN39" s="338"/>
      <c r="BNO39" s="338"/>
      <c r="BNP39" s="338"/>
      <c r="BNQ39" s="338"/>
      <c r="BNR39" s="338"/>
      <c r="BNS39" s="338"/>
      <c r="BNT39" s="338"/>
      <c r="BNU39" s="338"/>
      <c r="BNV39" s="338"/>
      <c r="BNW39" s="338"/>
      <c r="BNX39" s="338"/>
      <c r="BNY39" s="338"/>
      <c r="BNZ39" s="338"/>
      <c r="BOA39" s="338"/>
      <c r="BOB39" s="338"/>
      <c r="BOC39" s="338"/>
      <c r="BOD39" s="338"/>
      <c r="BOE39" s="338"/>
      <c r="BOF39" s="338"/>
      <c r="BOG39" s="338"/>
      <c r="BOH39" s="338"/>
      <c r="BOI39" s="338"/>
      <c r="BOJ39" s="338"/>
      <c r="BOK39" s="338"/>
      <c r="BOL39" s="338"/>
      <c r="BOM39" s="338"/>
      <c r="BON39" s="338"/>
      <c r="BOO39" s="338"/>
      <c r="BOP39" s="338"/>
      <c r="BOQ39" s="338"/>
      <c r="BOR39" s="338"/>
      <c r="BOS39" s="338"/>
      <c r="BOT39" s="338"/>
      <c r="BOU39" s="338"/>
      <c r="BOV39" s="338"/>
    </row>
    <row r="40" spans="1:1764" s="113" customFormat="1" ht="40.5" customHeight="1">
      <c r="A40" s="47" t="s">
        <v>603</v>
      </c>
      <c r="B40" s="385" t="s">
        <v>604</v>
      </c>
      <c r="C40" s="385" t="s">
        <v>668</v>
      </c>
      <c r="D40" s="44" t="s">
        <v>671</v>
      </c>
      <c r="E40" s="44" t="s">
        <v>1260</v>
      </c>
      <c r="F40" s="27" t="s">
        <v>1294</v>
      </c>
      <c r="G40" s="355"/>
      <c r="H40" s="355"/>
      <c r="I40" s="406"/>
      <c r="J40" s="473">
        <f>SUM(K40,L40)</f>
        <v>268000</v>
      </c>
      <c r="K40" s="473">
        <f>K41+K42</f>
        <v>268000</v>
      </c>
      <c r="L40" s="461"/>
      <c r="M40" s="114"/>
      <c r="N40" s="114"/>
      <c r="O40" s="114"/>
      <c r="P40" s="114"/>
      <c r="Q40" s="114"/>
      <c r="R40" s="114"/>
      <c r="S40" s="114"/>
      <c r="T40" s="114"/>
      <c r="U40" s="114"/>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39"/>
      <c r="AV40" s="339"/>
      <c r="AW40" s="339"/>
      <c r="AX40" s="339"/>
      <c r="AY40" s="339"/>
      <c r="AZ40" s="339"/>
      <c r="BA40" s="339"/>
      <c r="BB40" s="339"/>
      <c r="BC40" s="339"/>
      <c r="BD40" s="339"/>
      <c r="BE40" s="339"/>
      <c r="BF40" s="339"/>
      <c r="BG40" s="339"/>
      <c r="BH40" s="339"/>
      <c r="BI40" s="339"/>
      <c r="BJ40" s="339"/>
      <c r="BK40" s="339"/>
      <c r="BL40" s="339"/>
      <c r="BM40" s="339"/>
      <c r="BN40" s="339"/>
      <c r="BO40" s="339"/>
      <c r="BP40" s="339"/>
      <c r="BQ40" s="339"/>
      <c r="BR40" s="339"/>
      <c r="BS40" s="339"/>
      <c r="BT40" s="339"/>
      <c r="BU40" s="339"/>
      <c r="BV40" s="339"/>
      <c r="BW40" s="339"/>
      <c r="BX40" s="339"/>
      <c r="BY40" s="339"/>
      <c r="BZ40" s="339"/>
      <c r="CA40" s="339"/>
      <c r="CB40" s="339"/>
      <c r="CC40" s="339"/>
      <c r="CD40" s="339"/>
      <c r="CE40" s="339"/>
      <c r="CF40" s="339"/>
      <c r="CG40" s="339"/>
      <c r="CH40" s="339"/>
      <c r="CI40" s="339"/>
      <c r="CJ40" s="339"/>
      <c r="CK40" s="339"/>
      <c r="CL40" s="339"/>
      <c r="CM40" s="339"/>
      <c r="CN40" s="339"/>
      <c r="CO40" s="339"/>
      <c r="CP40" s="339"/>
      <c r="CQ40" s="339"/>
      <c r="CR40" s="339"/>
      <c r="CS40" s="339"/>
      <c r="CT40" s="339"/>
      <c r="CU40" s="339"/>
      <c r="CV40" s="339"/>
      <c r="CW40" s="339"/>
      <c r="CX40" s="339"/>
      <c r="CY40" s="339"/>
      <c r="CZ40" s="339"/>
      <c r="DA40" s="339"/>
      <c r="DB40" s="339"/>
      <c r="DC40" s="339"/>
      <c r="DD40" s="339"/>
      <c r="DE40" s="339"/>
      <c r="DF40" s="339"/>
      <c r="DG40" s="339"/>
      <c r="DH40" s="339"/>
      <c r="DI40" s="339"/>
      <c r="DJ40" s="339"/>
      <c r="DK40" s="339"/>
      <c r="DL40" s="339"/>
      <c r="DM40" s="339"/>
      <c r="DN40" s="339"/>
      <c r="DO40" s="339"/>
      <c r="DP40" s="339"/>
      <c r="DQ40" s="339"/>
      <c r="DR40" s="339"/>
      <c r="DS40" s="339"/>
      <c r="DT40" s="339"/>
      <c r="DU40" s="339"/>
      <c r="DV40" s="339"/>
      <c r="DW40" s="339"/>
      <c r="DX40" s="339"/>
      <c r="DY40" s="339"/>
      <c r="DZ40" s="339"/>
      <c r="EA40" s="339"/>
      <c r="EB40" s="339"/>
      <c r="EC40" s="339"/>
      <c r="ED40" s="339"/>
      <c r="EE40" s="339"/>
      <c r="EF40" s="339"/>
      <c r="EG40" s="339"/>
      <c r="EH40" s="339"/>
      <c r="EI40" s="339"/>
      <c r="EJ40" s="339"/>
      <c r="EK40" s="339"/>
      <c r="EL40" s="339"/>
      <c r="EM40" s="339"/>
      <c r="EN40" s="339"/>
      <c r="EO40" s="339"/>
      <c r="EP40" s="339"/>
      <c r="EQ40" s="339"/>
      <c r="ER40" s="339"/>
      <c r="ES40" s="339"/>
      <c r="ET40" s="339"/>
      <c r="EU40" s="339"/>
      <c r="EV40" s="339"/>
      <c r="EW40" s="339"/>
      <c r="EX40" s="339"/>
      <c r="EY40" s="339"/>
      <c r="EZ40" s="339"/>
      <c r="FA40" s="339"/>
      <c r="FB40" s="339"/>
      <c r="FC40" s="339"/>
      <c r="FD40" s="339"/>
      <c r="FE40" s="339"/>
      <c r="FF40" s="339"/>
      <c r="FG40" s="339"/>
      <c r="FH40" s="339"/>
      <c r="FI40" s="339"/>
      <c r="FJ40" s="339"/>
      <c r="FK40" s="339"/>
      <c r="FL40" s="339"/>
      <c r="FM40" s="339"/>
      <c r="FN40" s="339"/>
      <c r="FO40" s="339"/>
      <c r="FP40" s="339"/>
      <c r="FQ40" s="339"/>
      <c r="FR40" s="339"/>
      <c r="FS40" s="339"/>
      <c r="FT40" s="339"/>
      <c r="FU40" s="339"/>
      <c r="FV40" s="339"/>
      <c r="FW40" s="339"/>
      <c r="FX40" s="339"/>
      <c r="FY40" s="339"/>
      <c r="FZ40" s="339"/>
      <c r="GA40" s="339"/>
      <c r="GB40" s="339"/>
      <c r="GC40" s="339"/>
      <c r="GD40" s="339"/>
      <c r="GE40" s="339"/>
      <c r="GF40" s="339"/>
      <c r="GG40" s="339"/>
      <c r="GH40" s="339"/>
      <c r="GI40" s="339"/>
      <c r="GJ40" s="339"/>
      <c r="GK40" s="339"/>
      <c r="GL40" s="339"/>
      <c r="GM40" s="339"/>
      <c r="GN40" s="339"/>
      <c r="GO40" s="339"/>
      <c r="GP40" s="339"/>
      <c r="GQ40" s="339"/>
      <c r="GR40" s="339"/>
      <c r="GS40" s="339"/>
      <c r="GT40" s="339"/>
      <c r="GU40" s="339"/>
      <c r="GV40" s="339"/>
      <c r="GW40" s="339"/>
      <c r="GX40" s="339"/>
      <c r="GY40" s="339"/>
      <c r="GZ40" s="339"/>
      <c r="HA40" s="339"/>
      <c r="HB40" s="339"/>
      <c r="HC40" s="339"/>
      <c r="HD40" s="339"/>
      <c r="HE40" s="339"/>
      <c r="HF40" s="339"/>
      <c r="HG40" s="339"/>
      <c r="HH40" s="339"/>
      <c r="HI40" s="339"/>
      <c r="HJ40" s="339"/>
      <c r="HK40" s="339"/>
      <c r="HL40" s="339"/>
      <c r="HM40" s="339"/>
      <c r="HN40" s="339"/>
      <c r="HO40" s="339"/>
      <c r="HP40" s="339"/>
      <c r="HQ40" s="339"/>
      <c r="HR40" s="339"/>
      <c r="HS40" s="339"/>
      <c r="HT40" s="339"/>
      <c r="HU40" s="339"/>
      <c r="HV40" s="339"/>
      <c r="HW40" s="339"/>
      <c r="HX40" s="339"/>
      <c r="HY40" s="339"/>
      <c r="HZ40" s="339"/>
      <c r="IA40" s="339"/>
      <c r="IB40" s="339"/>
      <c r="IC40" s="339"/>
      <c r="ID40" s="339"/>
      <c r="IE40" s="339"/>
      <c r="IF40" s="339"/>
      <c r="IG40" s="339"/>
      <c r="IH40" s="339"/>
      <c r="II40" s="339"/>
      <c r="IJ40" s="339"/>
      <c r="IK40" s="339"/>
      <c r="IL40" s="339"/>
      <c r="IM40" s="339"/>
      <c r="IN40" s="339"/>
      <c r="IO40" s="339"/>
      <c r="IP40" s="339"/>
      <c r="IQ40" s="339"/>
      <c r="IR40" s="339"/>
      <c r="IS40" s="339"/>
      <c r="IT40" s="339"/>
      <c r="IU40" s="339"/>
      <c r="IV40" s="339"/>
      <c r="IW40" s="339"/>
      <c r="IX40" s="339"/>
      <c r="IY40" s="339"/>
      <c r="IZ40" s="339"/>
      <c r="JA40" s="339"/>
      <c r="JB40" s="339"/>
      <c r="JC40" s="339"/>
      <c r="JD40" s="339"/>
      <c r="JE40" s="339"/>
      <c r="JF40" s="339"/>
      <c r="JG40" s="339"/>
      <c r="JH40" s="339"/>
      <c r="JI40" s="339"/>
      <c r="JJ40" s="339"/>
      <c r="JK40" s="339"/>
      <c r="JL40" s="339"/>
      <c r="JM40" s="339"/>
      <c r="JN40" s="339"/>
      <c r="JO40" s="339"/>
      <c r="JP40" s="339"/>
      <c r="JQ40" s="339"/>
      <c r="JR40" s="339"/>
      <c r="JS40" s="339"/>
      <c r="JT40" s="339"/>
      <c r="JU40" s="339"/>
      <c r="JV40" s="339"/>
      <c r="JW40" s="339"/>
      <c r="JX40" s="339"/>
      <c r="JY40" s="339"/>
      <c r="JZ40" s="339"/>
      <c r="KA40" s="339"/>
      <c r="KB40" s="339"/>
      <c r="KC40" s="339"/>
      <c r="KD40" s="339"/>
      <c r="KE40" s="339"/>
      <c r="KF40" s="339"/>
      <c r="KG40" s="339"/>
      <c r="KH40" s="339"/>
      <c r="KI40" s="339"/>
      <c r="KJ40" s="339"/>
      <c r="KK40" s="339"/>
      <c r="KL40" s="339"/>
      <c r="KM40" s="339"/>
      <c r="KN40" s="339"/>
      <c r="KO40" s="339"/>
      <c r="KP40" s="339"/>
      <c r="KQ40" s="339"/>
      <c r="KR40" s="339"/>
      <c r="KS40" s="339"/>
      <c r="KT40" s="339"/>
      <c r="KU40" s="339"/>
      <c r="KV40" s="339"/>
      <c r="KW40" s="339"/>
      <c r="KX40" s="339"/>
      <c r="KY40" s="339"/>
      <c r="KZ40" s="339"/>
      <c r="LA40" s="339"/>
      <c r="LB40" s="339"/>
      <c r="LC40" s="339"/>
      <c r="LD40" s="339"/>
      <c r="LE40" s="339"/>
      <c r="LF40" s="339"/>
      <c r="LG40" s="339"/>
      <c r="LH40" s="339"/>
      <c r="LI40" s="339"/>
      <c r="LJ40" s="339"/>
      <c r="LK40" s="339"/>
      <c r="LL40" s="339"/>
      <c r="LM40" s="339"/>
      <c r="LN40" s="339"/>
      <c r="LO40" s="339"/>
      <c r="LP40" s="339"/>
      <c r="LQ40" s="339"/>
      <c r="LR40" s="339"/>
      <c r="LS40" s="339"/>
      <c r="LT40" s="339"/>
      <c r="LU40" s="339"/>
      <c r="LV40" s="339"/>
      <c r="LW40" s="339"/>
      <c r="LX40" s="339"/>
      <c r="LY40" s="339"/>
      <c r="LZ40" s="339"/>
      <c r="MA40" s="339"/>
      <c r="MB40" s="339"/>
      <c r="MC40" s="339"/>
      <c r="MD40" s="339"/>
      <c r="ME40" s="339"/>
      <c r="MF40" s="339"/>
      <c r="MG40" s="339"/>
      <c r="MH40" s="339"/>
      <c r="MI40" s="339"/>
      <c r="MJ40" s="339"/>
      <c r="MK40" s="339"/>
      <c r="ML40" s="339"/>
      <c r="MM40" s="339"/>
      <c r="MN40" s="339"/>
      <c r="MO40" s="339"/>
      <c r="MP40" s="339"/>
      <c r="MQ40" s="339"/>
      <c r="MR40" s="339"/>
      <c r="MS40" s="339"/>
      <c r="MT40" s="339"/>
      <c r="MU40" s="339"/>
      <c r="MV40" s="339"/>
      <c r="MW40" s="339"/>
      <c r="MX40" s="339"/>
      <c r="MY40" s="339"/>
      <c r="MZ40" s="339"/>
      <c r="NA40" s="339"/>
      <c r="NB40" s="339"/>
      <c r="NC40" s="339"/>
      <c r="ND40" s="339"/>
      <c r="NE40" s="339"/>
      <c r="NF40" s="339"/>
      <c r="NG40" s="339"/>
      <c r="NH40" s="339"/>
      <c r="NI40" s="339"/>
      <c r="NJ40" s="339"/>
      <c r="NK40" s="339"/>
      <c r="NL40" s="339"/>
      <c r="NM40" s="339"/>
      <c r="NN40" s="339"/>
      <c r="NO40" s="339"/>
      <c r="NP40" s="339"/>
      <c r="NQ40" s="339"/>
      <c r="NR40" s="339"/>
      <c r="NS40" s="339"/>
      <c r="NT40" s="339"/>
      <c r="NU40" s="339"/>
      <c r="NV40" s="339"/>
      <c r="NW40" s="339"/>
      <c r="NX40" s="339"/>
      <c r="NY40" s="339"/>
      <c r="NZ40" s="339"/>
      <c r="OA40" s="339"/>
      <c r="OB40" s="339"/>
      <c r="OC40" s="339"/>
      <c r="OD40" s="339"/>
      <c r="OE40" s="339"/>
      <c r="OF40" s="339"/>
      <c r="OG40" s="339"/>
      <c r="OH40" s="339"/>
      <c r="OI40" s="339"/>
      <c r="OJ40" s="339"/>
      <c r="OK40" s="339"/>
      <c r="OL40" s="339"/>
      <c r="OM40" s="339"/>
      <c r="ON40" s="339"/>
      <c r="OO40" s="339"/>
      <c r="OP40" s="339"/>
      <c r="OQ40" s="339"/>
      <c r="OR40" s="339"/>
      <c r="OS40" s="339"/>
      <c r="OT40" s="339"/>
      <c r="OU40" s="339"/>
      <c r="OV40" s="339"/>
      <c r="OW40" s="339"/>
      <c r="OX40" s="339"/>
      <c r="OY40" s="339"/>
      <c r="OZ40" s="339"/>
      <c r="PA40" s="339"/>
      <c r="PB40" s="339"/>
      <c r="PC40" s="339"/>
      <c r="PD40" s="339"/>
      <c r="PE40" s="339"/>
      <c r="PF40" s="339"/>
      <c r="PG40" s="339"/>
      <c r="PH40" s="339"/>
      <c r="PI40" s="339"/>
      <c r="PJ40" s="339"/>
      <c r="PK40" s="339"/>
      <c r="PL40" s="339"/>
      <c r="PM40" s="339"/>
      <c r="PN40" s="339"/>
      <c r="PO40" s="339"/>
      <c r="PP40" s="339"/>
      <c r="PQ40" s="339"/>
      <c r="PR40" s="339"/>
      <c r="PS40" s="339"/>
      <c r="PT40" s="339"/>
      <c r="PU40" s="339"/>
      <c r="PV40" s="339"/>
      <c r="PW40" s="339"/>
      <c r="PX40" s="339"/>
      <c r="PY40" s="339"/>
      <c r="PZ40" s="339"/>
      <c r="QA40" s="339"/>
      <c r="QB40" s="339"/>
      <c r="QC40" s="339"/>
      <c r="QD40" s="339"/>
      <c r="QE40" s="339"/>
      <c r="QF40" s="339"/>
      <c r="QG40" s="339"/>
      <c r="QH40" s="339"/>
      <c r="QI40" s="339"/>
      <c r="QJ40" s="339"/>
      <c r="QK40" s="339"/>
      <c r="QL40" s="339"/>
      <c r="QM40" s="339"/>
      <c r="QN40" s="339"/>
      <c r="QO40" s="339"/>
      <c r="QP40" s="339"/>
      <c r="QQ40" s="339"/>
      <c r="QR40" s="339"/>
      <c r="QS40" s="339"/>
      <c r="QT40" s="339"/>
      <c r="QU40" s="339"/>
      <c r="QV40" s="339"/>
      <c r="QW40" s="339"/>
      <c r="QX40" s="339"/>
      <c r="QY40" s="339"/>
      <c r="QZ40" s="339"/>
      <c r="RA40" s="339"/>
      <c r="RB40" s="339"/>
      <c r="RC40" s="339"/>
      <c r="RD40" s="339"/>
      <c r="RE40" s="339"/>
      <c r="RF40" s="339"/>
      <c r="RG40" s="339"/>
      <c r="RH40" s="339"/>
      <c r="RI40" s="339"/>
      <c r="RJ40" s="339"/>
      <c r="RK40" s="339"/>
      <c r="RL40" s="339"/>
      <c r="RM40" s="339"/>
      <c r="RN40" s="339"/>
      <c r="RO40" s="339"/>
      <c r="RP40" s="339"/>
      <c r="RQ40" s="339"/>
      <c r="RR40" s="339"/>
      <c r="RS40" s="339"/>
      <c r="RT40" s="339"/>
      <c r="RU40" s="339"/>
      <c r="RV40" s="339"/>
      <c r="RW40" s="339"/>
      <c r="RX40" s="339"/>
      <c r="RY40" s="339"/>
      <c r="RZ40" s="339"/>
      <c r="SA40" s="339"/>
      <c r="SB40" s="339"/>
      <c r="SC40" s="339"/>
      <c r="SD40" s="339"/>
      <c r="SE40" s="339"/>
      <c r="SF40" s="339"/>
      <c r="SG40" s="339"/>
      <c r="SH40" s="339"/>
      <c r="SI40" s="339"/>
      <c r="SJ40" s="339"/>
      <c r="SK40" s="339"/>
      <c r="SL40" s="339"/>
      <c r="SM40" s="339"/>
      <c r="SN40" s="339"/>
      <c r="SO40" s="339"/>
      <c r="SP40" s="339"/>
      <c r="SQ40" s="339"/>
      <c r="SR40" s="339"/>
      <c r="SS40" s="339"/>
      <c r="ST40" s="339"/>
      <c r="SU40" s="339"/>
      <c r="SV40" s="339"/>
      <c r="SW40" s="339"/>
      <c r="SX40" s="339"/>
      <c r="SY40" s="339"/>
      <c r="SZ40" s="339"/>
      <c r="TA40" s="339"/>
      <c r="TB40" s="339"/>
      <c r="TC40" s="339"/>
      <c r="TD40" s="339"/>
      <c r="TE40" s="339"/>
      <c r="TF40" s="339"/>
      <c r="TG40" s="339"/>
      <c r="TH40" s="339"/>
      <c r="TI40" s="339"/>
      <c r="TJ40" s="339"/>
      <c r="TK40" s="339"/>
      <c r="TL40" s="339"/>
      <c r="TM40" s="339"/>
      <c r="TN40" s="339"/>
      <c r="TO40" s="339"/>
      <c r="TP40" s="339"/>
      <c r="TQ40" s="339"/>
      <c r="TR40" s="339"/>
      <c r="TS40" s="339"/>
      <c r="TT40" s="339"/>
      <c r="TU40" s="339"/>
      <c r="TV40" s="339"/>
      <c r="TW40" s="339"/>
      <c r="TX40" s="339"/>
      <c r="TY40" s="339"/>
      <c r="TZ40" s="339"/>
      <c r="UA40" s="339"/>
      <c r="UB40" s="339"/>
      <c r="UC40" s="339"/>
      <c r="UD40" s="339"/>
      <c r="UE40" s="339"/>
      <c r="UF40" s="339"/>
      <c r="UG40" s="339"/>
      <c r="UH40" s="339"/>
      <c r="UI40" s="339"/>
      <c r="UJ40" s="339"/>
      <c r="UK40" s="339"/>
      <c r="UL40" s="339"/>
      <c r="UM40" s="339"/>
      <c r="UN40" s="339"/>
      <c r="UO40" s="339"/>
      <c r="UP40" s="339"/>
      <c r="UQ40" s="339"/>
      <c r="UR40" s="339"/>
      <c r="US40" s="339"/>
      <c r="UT40" s="339"/>
      <c r="UU40" s="339"/>
      <c r="UV40" s="339"/>
      <c r="UW40" s="339"/>
      <c r="UX40" s="339"/>
      <c r="UY40" s="339"/>
      <c r="UZ40" s="339"/>
      <c r="VA40" s="339"/>
      <c r="VB40" s="339"/>
      <c r="VC40" s="339"/>
      <c r="VD40" s="339"/>
      <c r="VE40" s="339"/>
      <c r="VF40" s="339"/>
      <c r="VG40" s="339"/>
      <c r="VH40" s="339"/>
      <c r="VI40" s="339"/>
      <c r="VJ40" s="339"/>
      <c r="VK40" s="339"/>
      <c r="VL40" s="339"/>
      <c r="VM40" s="339"/>
      <c r="VN40" s="339"/>
      <c r="VO40" s="339"/>
      <c r="VP40" s="339"/>
      <c r="VQ40" s="339"/>
      <c r="VR40" s="339"/>
      <c r="VS40" s="339"/>
      <c r="VT40" s="339"/>
      <c r="VU40" s="339"/>
      <c r="VV40" s="339"/>
      <c r="VW40" s="339"/>
      <c r="VX40" s="339"/>
      <c r="VY40" s="339"/>
      <c r="VZ40" s="339"/>
      <c r="WA40" s="339"/>
      <c r="WB40" s="339"/>
      <c r="WC40" s="339"/>
      <c r="WD40" s="339"/>
      <c r="WE40" s="339"/>
      <c r="WF40" s="339"/>
      <c r="WG40" s="339"/>
      <c r="WH40" s="339"/>
      <c r="WI40" s="339"/>
      <c r="WJ40" s="339"/>
      <c r="WK40" s="339"/>
      <c r="WL40" s="339"/>
      <c r="WM40" s="339"/>
      <c r="WN40" s="339"/>
      <c r="WO40" s="339"/>
      <c r="WP40" s="339"/>
      <c r="WQ40" s="339"/>
      <c r="WR40" s="339"/>
      <c r="WS40" s="339"/>
      <c r="WT40" s="339"/>
      <c r="WU40" s="339"/>
      <c r="WV40" s="339"/>
      <c r="WW40" s="339"/>
      <c r="WX40" s="339"/>
      <c r="WY40" s="339"/>
      <c r="WZ40" s="339"/>
      <c r="XA40" s="339"/>
      <c r="XB40" s="339"/>
      <c r="XC40" s="339"/>
      <c r="XD40" s="339"/>
      <c r="XE40" s="339"/>
      <c r="XF40" s="339"/>
      <c r="XG40" s="339"/>
      <c r="XH40" s="339"/>
      <c r="XI40" s="339"/>
      <c r="XJ40" s="339"/>
      <c r="XK40" s="339"/>
      <c r="XL40" s="339"/>
      <c r="XM40" s="339"/>
      <c r="XN40" s="339"/>
      <c r="XO40" s="339"/>
      <c r="XP40" s="339"/>
      <c r="XQ40" s="339"/>
      <c r="XR40" s="339"/>
      <c r="XS40" s="339"/>
      <c r="XT40" s="339"/>
      <c r="XU40" s="339"/>
      <c r="XV40" s="339"/>
      <c r="XW40" s="339"/>
      <c r="XX40" s="339"/>
      <c r="XY40" s="339"/>
      <c r="XZ40" s="339"/>
      <c r="YA40" s="339"/>
      <c r="YB40" s="339"/>
      <c r="YC40" s="339"/>
      <c r="YD40" s="339"/>
      <c r="YE40" s="339"/>
      <c r="YF40" s="339"/>
      <c r="YG40" s="339"/>
      <c r="YH40" s="339"/>
      <c r="YI40" s="339"/>
      <c r="YJ40" s="339"/>
      <c r="YK40" s="339"/>
      <c r="YL40" s="339"/>
      <c r="YM40" s="339"/>
      <c r="YN40" s="339"/>
      <c r="YO40" s="339"/>
      <c r="YP40" s="339"/>
      <c r="YQ40" s="339"/>
      <c r="YR40" s="339"/>
      <c r="YS40" s="339"/>
      <c r="YT40" s="339"/>
      <c r="YU40" s="339"/>
      <c r="YV40" s="339"/>
      <c r="YW40" s="339"/>
      <c r="YX40" s="339"/>
      <c r="YY40" s="339"/>
      <c r="YZ40" s="339"/>
      <c r="ZA40" s="339"/>
      <c r="ZB40" s="339"/>
      <c r="ZC40" s="339"/>
      <c r="ZD40" s="339"/>
      <c r="ZE40" s="339"/>
      <c r="ZF40" s="339"/>
      <c r="ZG40" s="339"/>
      <c r="ZH40" s="339"/>
      <c r="ZI40" s="339"/>
      <c r="ZJ40" s="339"/>
      <c r="ZK40" s="339"/>
      <c r="ZL40" s="339"/>
      <c r="ZM40" s="339"/>
      <c r="ZN40" s="339"/>
      <c r="ZO40" s="339"/>
      <c r="ZP40" s="339"/>
      <c r="ZQ40" s="339"/>
      <c r="ZR40" s="339"/>
      <c r="ZS40" s="339"/>
      <c r="ZT40" s="339"/>
      <c r="ZU40" s="339"/>
      <c r="ZV40" s="339"/>
      <c r="ZW40" s="339"/>
      <c r="ZX40" s="339"/>
      <c r="ZY40" s="339"/>
      <c r="ZZ40" s="339"/>
      <c r="AAA40" s="339"/>
      <c r="AAB40" s="339"/>
      <c r="AAC40" s="339"/>
      <c r="AAD40" s="339"/>
      <c r="AAE40" s="339"/>
      <c r="AAF40" s="339"/>
      <c r="AAG40" s="339"/>
      <c r="AAH40" s="339"/>
      <c r="AAI40" s="339"/>
      <c r="AAJ40" s="339"/>
      <c r="AAK40" s="339"/>
      <c r="AAL40" s="339"/>
      <c r="AAM40" s="339"/>
      <c r="AAN40" s="339"/>
      <c r="AAO40" s="339"/>
      <c r="AAP40" s="339"/>
      <c r="AAQ40" s="339"/>
      <c r="AAR40" s="339"/>
      <c r="AAS40" s="339"/>
      <c r="AAT40" s="339"/>
      <c r="AAU40" s="339"/>
      <c r="AAV40" s="339"/>
      <c r="AAW40" s="339"/>
      <c r="AAX40" s="339"/>
      <c r="AAY40" s="339"/>
      <c r="AAZ40" s="339"/>
      <c r="ABA40" s="339"/>
      <c r="ABB40" s="339"/>
      <c r="ABC40" s="339"/>
      <c r="ABD40" s="339"/>
      <c r="ABE40" s="339"/>
      <c r="ABF40" s="339"/>
      <c r="ABG40" s="339"/>
      <c r="ABH40" s="339"/>
      <c r="ABI40" s="339"/>
      <c r="ABJ40" s="339"/>
      <c r="ABK40" s="339"/>
      <c r="ABL40" s="339"/>
      <c r="ABM40" s="339"/>
      <c r="ABN40" s="339"/>
      <c r="ABO40" s="339"/>
      <c r="ABP40" s="339"/>
      <c r="ABQ40" s="339"/>
      <c r="ABR40" s="339"/>
      <c r="ABS40" s="339"/>
      <c r="ABT40" s="339"/>
      <c r="ABU40" s="339"/>
      <c r="ABV40" s="339"/>
      <c r="ABW40" s="339"/>
      <c r="ABX40" s="339"/>
      <c r="ABY40" s="339"/>
      <c r="ABZ40" s="339"/>
      <c r="ACA40" s="339"/>
      <c r="ACB40" s="339"/>
      <c r="ACC40" s="339"/>
      <c r="ACD40" s="339"/>
      <c r="ACE40" s="339"/>
      <c r="ACF40" s="339"/>
      <c r="ACG40" s="339"/>
      <c r="ACH40" s="339"/>
      <c r="ACI40" s="339"/>
      <c r="ACJ40" s="339"/>
      <c r="ACK40" s="339"/>
      <c r="ACL40" s="339"/>
      <c r="ACM40" s="339"/>
      <c r="ACN40" s="339"/>
      <c r="ACO40" s="339"/>
      <c r="ACP40" s="339"/>
      <c r="ACQ40" s="339"/>
      <c r="ACR40" s="339"/>
      <c r="ACS40" s="339"/>
      <c r="ACT40" s="339"/>
      <c r="ACU40" s="339"/>
      <c r="ACV40" s="339"/>
      <c r="ACW40" s="339"/>
      <c r="ACX40" s="339"/>
      <c r="ACY40" s="339"/>
      <c r="ACZ40" s="339"/>
      <c r="ADA40" s="339"/>
      <c r="ADB40" s="339"/>
      <c r="ADC40" s="339"/>
      <c r="ADD40" s="339"/>
      <c r="ADE40" s="339"/>
      <c r="ADF40" s="339"/>
      <c r="ADG40" s="339"/>
      <c r="ADH40" s="339"/>
      <c r="ADI40" s="339"/>
      <c r="ADJ40" s="339"/>
      <c r="ADK40" s="339"/>
      <c r="ADL40" s="339"/>
      <c r="ADM40" s="339"/>
      <c r="ADN40" s="339"/>
      <c r="ADO40" s="339"/>
      <c r="ADP40" s="339"/>
      <c r="ADQ40" s="339"/>
      <c r="ADR40" s="339"/>
      <c r="ADS40" s="339"/>
      <c r="ADT40" s="339"/>
      <c r="ADU40" s="339"/>
      <c r="ADV40" s="339"/>
      <c r="ADW40" s="339"/>
      <c r="ADX40" s="339"/>
      <c r="ADY40" s="339"/>
      <c r="ADZ40" s="339"/>
      <c r="AEA40" s="339"/>
      <c r="AEB40" s="339"/>
      <c r="AEC40" s="339"/>
      <c r="AED40" s="339"/>
      <c r="AEE40" s="339"/>
      <c r="AEF40" s="339"/>
      <c r="AEG40" s="339"/>
      <c r="AEH40" s="339"/>
      <c r="AEI40" s="339"/>
      <c r="AEJ40" s="339"/>
      <c r="AEK40" s="339"/>
      <c r="AEL40" s="339"/>
      <c r="AEM40" s="339"/>
      <c r="AEN40" s="339"/>
      <c r="AEO40" s="339"/>
      <c r="AEP40" s="339"/>
      <c r="AEQ40" s="339"/>
      <c r="AER40" s="339"/>
      <c r="AES40" s="339"/>
      <c r="AET40" s="339"/>
      <c r="AEU40" s="339"/>
      <c r="AEV40" s="339"/>
      <c r="AEW40" s="339"/>
      <c r="AEX40" s="339"/>
      <c r="AEY40" s="339"/>
      <c r="AEZ40" s="339"/>
      <c r="AFA40" s="339"/>
      <c r="AFB40" s="339"/>
      <c r="AFC40" s="339"/>
      <c r="AFD40" s="339"/>
      <c r="AFE40" s="339"/>
      <c r="AFF40" s="339"/>
      <c r="AFG40" s="339"/>
      <c r="AFH40" s="339"/>
      <c r="AFI40" s="339"/>
      <c r="AFJ40" s="339"/>
      <c r="AFK40" s="339"/>
      <c r="AFL40" s="339"/>
      <c r="AFM40" s="339"/>
      <c r="AFN40" s="339"/>
      <c r="AFO40" s="339"/>
      <c r="AFP40" s="339"/>
      <c r="AFQ40" s="339"/>
      <c r="AFR40" s="339"/>
      <c r="AFS40" s="339"/>
      <c r="AFT40" s="339"/>
      <c r="AFU40" s="339"/>
      <c r="AFV40" s="339"/>
      <c r="AFW40" s="339"/>
      <c r="AFX40" s="339"/>
      <c r="AFY40" s="339"/>
      <c r="AFZ40" s="339"/>
      <c r="AGA40" s="339"/>
      <c r="AGB40" s="339"/>
      <c r="AGC40" s="339"/>
      <c r="AGD40" s="339"/>
      <c r="AGE40" s="339"/>
      <c r="AGF40" s="339"/>
      <c r="AGG40" s="339"/>
      <c r="AGH40" s="339"/>
      <c r="AGI40" s="339"/>
      <c r="AGJ40" s="339"/>
      <c r="AGK40" s="339"/>
      <c r="AGL40" s="339"/>
      <c r="AGM40" s="339"/>
      <c r="AGN40" s="339"/>
      <c r="AGO40" s="339"/>
      <c r="AGP40" s="339"/>
      <c r="AGQ40" s="339"/>
      <c r="AGR40" s="339"/>
      <c r="AGS40" s="339"/>
      <c r="AGT40" s="339"/>
      <c r="AGU40" s="339"/>
      <c r="AGV40" s="339"/>
      <c r="AGW40" s="339"/>
      <c r="AGX40" s="339"/>
      <c r="AGY40" s="339"/>
      <c r="AGZ40" s="339"/>
      <c r="AHA40" s="339"/>
      <c r="AHB40" s="339"/>
      <c r="AHC40" s="339"/>
      <c r="AHD40" s="339"/>
      <c r="AHE40" s="339"/>
      <c r="AHF40" s="339"/>
      <c r="AHG40" s="339"/>
      <c r="AHH40" s="339"/>
      <c r="AHI40" s="339"/>
      <c r="AHJ40" s="339"/>
      <c r="AHK40" s="339"/>
      <c r="AHL40" s="339"/>
      <c r="AHM40" s="339"/>
      <c r="AHN40" s="339"/>
      <c r="AHO40" s="339"/>
      <c r="AHP40" s="339"/>
      <c r="AHQ40" s="339"/>
      <c r="AHR40" s="339"/>
      <c r="AHS40" s="339"/>
      <c r="AHT40" s="339"/>
      <c r="AHU40" s="339"/>
      <c r="AHV40" s="339"/>
      <c r="AHW40" s="339"/>
      <c r="AHX40" s="339"/>
      <c r="AHY40" s="339"/>
      <c r="AHZ40" s="339"/>
      <c r="AIA40" s="339"/>
      <c r="AIB40" s="339"/>
      <c r="AIC40" s="339"/>
      <c r="AID40" s="339"/>
      <c r="AIE40" s="339"/>
      <c r="AIF40" s="339"/>
      <c r="AIG40" s="339"/>
      <c r="AIH40" s="339"/>
      <c r="AII40" s="339"/>
      <c r="AIJ40" s="339"/>
      <c r="AIK40" s="339"/>
      <c r="AIL40" s="339"/>
      <c r="AIM40" s="339"/>
      <c r="AIN40" s="339"/>
      <c r="AIO40" s="339"/>
      <c r="AIP40" s="339"/>
      <c r="AIQ40" s="339"/>
      <c r="AIR40" s="339"/>
      <c r="AIS40" s="339"/>
      <c r="AIT40" s="339"/>
      <c r="AIU40" s="339"/>
      <c r="AIV40" s="339"/>
      <c r="AIW40" s="339"/>
      <c r="AIX40" s="339"/>
      <c r="AIY40" s="339"/>
      <c r="AIZ40" s="339"/>
      <c r="AJA40" s="339"/>
      <c r="AJB40" s="339"/>
      <c r="AJC40" s="339"/>
      <c r="AJD40" s="339"/>
      <c r="AJE40" s="339"/>
      <c r="AJF40" s="339"/>
      <c r="AJG40" s="339"/>
      <c r="AJH40" s="339"/>
      <c r="AJI40" s="339"/>
      <c r="AJJ40" s="339"/>
      <c r="AJK40" s="339"/>
      <c r="AJL40" s="339"/>
      <c r="AJM40" s="339"/>
      <c r="AJN40" s="339"/>
      <c r="AJO40" s="339"/>
      <c r="AJP40" s="339"/>
      <c r="AJQ40" s="339"/>
      <c r="AJR40" s="339"/>
      <c r="AJS40" s="339"/>
      <c r="AJT40" s="339"/>
      <c r="AJU40" s="339"/>
      <c r="AJV40" s="339"/>
      <c r="AJW40" s="339"/>
      <c r="AJX40" s="339"/>
      <c r="AJY40" s="339"/>
      <c r="AJZ40" s="339"/>
      <c r="AKA40" s="339"/>
      <c r="AKB40" s="339"/>
      <c r="AKC40" s="339"/>
      <c r="AKD40" s="339"/>
      <c r="AKE40" s="339"/>
      <c r="AKF40" s="339"/>
      <c r="AKG40" s="339"/>
      <c r="AKH40" s="339"/>
      <c r="AKI40" s="339"/>
      <c r="AKJ40" s="339"/>
      <c r="AKK40" s="339"/>
      <c r="AKL40" s="339"/>
      <c r="AKM40" s="339"/>
      <c r="AKN40" s="339"/>
      <c r="AKO40" s="339"/>
      <c r="AKP40" s="339"/>
      <c r="AKQ40" s="339"/>
      <c r="AKR40" s="339"/>
      <c r="AKS40" s="339"/>
      <c r="AKT40" s="339"/>
      <c r="AKU40" s="339"/>
      <c r="AKV40" s="339"/>
      <c r="AKW40" s="339"/>
      <c r="AKX40" s="339"/>
      <c r="AKY40" s="339"/>
      <c r="AKZ40" s="339"/>
      <c r="ALA40" s="339"/>
      <c r="ALB40" s="339"/>
      <c r="ALC40" s="339"/>
      <c r="ALD40" s="339"/>
      <c r="ALE40" s="339"/>
      <c r="ALF40" s="339"/>
      <c r="ALG40" s="339"/>
      <c r="ALH40" s="339"/>
      <c r="ALI40" s="339"/>
      <c r="ALJ40" s="339"/>
      <c r="ALK40" s="339"/>
      <c r="ALL40" s="339"/>
      <c r="ALM40" s="339"/>
      <c r="ALN40" s="339"/>
      <c r="ALO40" s="339"/>
      <c r="ALP40" s="339"/>
      <c r="ALQ40" s="339"/>
      <c r="ALR40" s="339"/>
      <c r="ALS40" s="339"/>
      <c r="ALT40" s="339"/>
      <c r="ALU40" s="339"/>
      <c r="ALV40" s="339"/>
      <c r="ALW40" s="339"/>
      <c r="ALX40" s="339"/>
      <c r="ALY40" s="339"/>
      <c r="ALZ40" s="339"/>
      <c r="AMA40" s="339"/>
      <c r="AMB40" s="339"/>
      <c r="AMC40" s="339"/>
      <c r="AMD40" s="339"/>
      <c r="AME40" s="339"/>
      <c r="AMF40" s="339"/>
      <c r="AMG40" s="339"/>
      <c r="AMH40" s="339"/>
      <c r="AMI40" s="339"/>
      <c r="AMJ40" s="339"/>
      <c r="AMK40" s="339"/>
      <c r="AML40" s="339"/>
      <c r="AMM40" s="339"/>
      <c r="AMN40" s="339"/>
      <c r="AMO40" s="339"/>
      <c r="AMP40" s="339"/>
      <c r="AMQ40" s="339"/>
      <c r="AMR40" s="339"/>
      <c r="AMS40" s="339"/>
      <c r="AMT40" s="339"/>
      <c r="AMU40" s="339"/>
      <c r="AMV40" s="339"/>
      <c r="AMW40" s="339"/>
      <c r="AMX40" s="339"/>
      <c r="AMY40" s="339"/>
      <c r="AMZ40" s="339"/>
      <c r="ANA40" s="339"/>
      <c r="ANB40" s="339"/>
      <c r="ANC40" s="339"/>
      <c r="AND40" s="339"/>
      <c r="ANE40" s="339"/>
      <c r="ANF40" s="339"/>
      <c r="ANG40" s="339"/>
      <c r="ANH40" s="339"/>
      <c r="ANI40" s="339"/>
      <c r="ANJ40" s="339"/>
      <c r="ANK40" s="339"/>
      <c r="ANL40" s="339"/>
      <c r="ANM40" s="339"/>
      <c r="ANN40" s="339"/>
      <c r="ANO40" s="339"/>
      <c r="ANP40" s="339"/>
      <c r="ANQ40" s="339"/>
      <c r="ANR40" s="339"/>
      <c r="ANS40" s="339"/>
      <c r="ANT40" s="339"/>
      <c r="ANU40" s="339"/>
      <c r="ANV40" s="339"/>
      <c r="ANW40" s="339"/>
      <c r="ANX40" s="339"/>
      <c r="ANY40" s="339"/>
      <c r="ANZ40" s="339"/>
      <c r="AOA40" s="339"/>
      <c r="AOB40" s="339"/>
      <c r="AOC40" s="339"/>
      <c r="AOD40" s="339"/>
      <c r="AOE40" s="339"/>
      <c r="AOF40" s="339"/>
      <c r="AOG40" s="339"/>
      <c r="AOH40" s="339"/>
      <c r="AOI40" s="339"/>
      <c r="AOJ40" s="339"/>
      <c r="AOK40" s="339"/>
      <c r="AOL40" s="339"/>
      <c r="AOM40" s="339"/>
      <c r="AON40" s="339"/>
      <c r="AOO40" s="339"/>
      <c r="AOP40" s="339"/>
      <c r="AOQ40" s="339"/>
      <c r="AOR40" s="339"/>
      <c r="AOS40" s="339"/>
      <c r="AOT40" s="339"/>
      <c r="AOU40" s="339"/>
      <c r="AOV40" s="339"/>
      <c r="AOW40" s="339"/>
      <c r="AOX40" s="339"/>
      <c r="AOY40" s="339"/>
      <c r="AOZ40" s="339"/>
      <c r="APA40" s="339"/>
      <c r="APB40" s="339"/>
      <c r="APC40" s="339"/>
      <c r="APD40" s="339"/>
      <c r="APE40" s="339"/>
      <c r="APF40" s="339"/>
      <c r="APG40" s="339"/>
      <c r="APH40" s="339"/>
      <c r="API40" s="339"/>
      <c r="APJ40" s="339"/>
      <c r="APK40" s="339"/>
      <c r="APL40" s="339"/>
      <c r="APM40" s="339"/>
      <c r="APN40" s="339"/>
      <c r="APO40" s="339"/>
      <c r="APP40" s="339"/>
      <c r="APQ40" s="339"/>
      <c r="APR40" s="339"/>
      <c r="APS40" s="339"/>
      <c r="APT40" s="339"/>
      <c r="APU40" s="339"/>
      <c r="APV40" s="339"/>
      <c r="APW40" s="339"/>
      <c r="APX40" s="339"/>
      <c r="APY40" s="339"/>
      <c r="APZ40" s="339"/>
      <c r="AQA40" s="339"/>
      <c r="AQB40" s="339"/>
      <c r="AQC40" s="339"/>
      <c r="AQD40" s="339"/>
      <c r="AQE40" s="339"/>
      <c r="AQF40" s="339"/>
      <c r="AQG40" s="339"/>
      <c r="AQH40" s="339"/>
      <c r="AQI40" s="339"/>
      <c r="AQJ40" s="339"/>
      <c r="AQK40" s="339"/>
      <c r="AQL40" s="339"/>
      <c r="AQM40" s="339"/>
      <c r="AQN40" s="339"/>
      <c r="AQO40" s="339"/>
      <c r="AQP40" s="339"/>
      <c r="AQQ40" s="339"/>
      <c r="AQR40" s="339"/>
      <c r="AQS40" s="339"/>
      <c r="AQT40" s="339"/>
      <c r="AQU40" s="339"/>
      <c r="AQV40" s="339"/>
      <c r="AQW40" s="339"/>
      <c r="AQX40" s="339"/>
      <c r="AQY40" s="339"/>
      <c r="AQZ40" s="339"/>
      <c r="ARA40" s="339"/>
      <c r="ARB40" s="339"/>
      <c r="ARC40" s="339"/>
      <c r="ARD40" s="339"/>
      <c r="ARE40" s="339"/>
      <c r="ARF40" s="339"/>
      <c r="ARG40" s="339"/>
      <c r="ARH40" s="339"/>
      <c r="ARI40" s="339"/>
      <c r="ARJ40" s="339"/>
      <c r="ARK40" s="339"/>
      <c r="ARL40" s="339"/>
      <c r="ARM40" s="339"/>
      <c r="ARN40" s="339"/>
      <c r="ARO40" s="339"/>
      <c r="ARP40" s="339"/>
      <c r="ARQ40" s="339"/>
      <c r="ARR40" s="339"/>
      <c r="ARS40" s="339"/>
      <c r="ART40" s="339"/>
      <c r="ARU40" s="339"/>
      <c r="ARV40" s="339"/>
      <c r="ARW40" s="339"/>
      <c r="ARX40" s="339"/>
      <c r="ARY40" s="339"/>
      <c r="ARZ40" s="339"/>
      <c r="ASA40" s="339"/>
      <c r="ASB40" s="339"/>
      <c r="ASC40" s="339"/>
      <c r="ASD40" s="339"/>
      <c r="ASE40" s="339"/>
      <c r="ASF40" s="339"/>
      <c r="ASG40" s="339"/>
      <c r="ASH40" s="339"/>
      <c r="ASI40" s="339"/>
      <c r="ASJ40" s="339"/>
      <c r="ASK40" s="339"/>
      <c r="ASL40" s="339"/>
      <c r="ASM40" s="339"/>
      <c r="ASN40" s="339"/>
      <c r="ASO40" s="339"/>
      <c r="ASP40" s="339"/>
      <c r="ASQ40" s="339"/>
      <c r="ASR40" s="339"/>
      <c r="ASS40" s="339"/>
      <c r="AST40" s="339"/>
      <c r="ASU40" s="339"/>
      <c r="ASV40" s="339"/>
      <c r="ASW40" s="339"/>
      <c r="ASX40" s="339"/>
      <c r="ASY40" s="339"/>
      <c r="ASZ40" s="339"/>
      <c r="ATA40" s="339"/>
      <c r="ATB40" s="339"/>
      <c r="ATC40" s="339"/>
      <c r="ATD40" s="339"/>
      <c r="ATE40" s="339"/>
      <c r="ATF40" s="339"/>
      <c r="ATG40" s="339"/>
      <c r="ATH40" s="339"/>
      <c r="ATI40" s="339"/>
      <c r="ATJ40" s="339"/>
      <c r="ATK40" s="339"/>
      <c r="ATL40" s="339"/>
      <c r="ATM40" s="339"/>
      <c r="ATN40" s="339"/>
      <c r="ATO40" s="339"/>
      <c r="ATP40" s="339"/>
      <c r="ATQ40" s="339"/>
      <c r="ATR40" s="339"/>
      <c r="ATS40" s="339"/>
      <c r="ATT40" s="339"/>
      <c r="ATU40" s="339"/>
      <c r="ATV40" s="339"/>
      <c r="ATW40" s="339"/>
      <c r="ATX40" s="339"/>
      <c r="ATY40" s="339"/>
      <c r="ATZ40" s="339"/>
      <c r="AUA40" s="339"/>
      <c r="AUB40" s="339"/>
      <c r="AUC40" s="339"/>
      <c r="AUD40" s="339"/>
      <c r="AUE40" s="339"/>
      <c r="AUF40" s="339"/>
      <c r="AUG40" s="339"/>
      <c r="AUH40" s="339"/>
      <c r="AUI40" s="339"/>
      <c r="AUJ40" s="339"/>
      <c r="AUK40" s="339"/>
      <c r="AUL40" s="339"/>
      <c r="AUM40" s="339"/>
      <c r="AUN40" s="339"/>
      <c r="AUO40" s="339"/>
      <c r="AUP40" s="339"/>
      <c r="AUQ40" s="339"/>
      <c r="AUR40" s="339"/>
      <c r="AUS40" s="339"/>
      <c r="AUT40" s="339"/>
      <c r="AUU40" s="339"/>
      <c r="AUV40" s="339"/>
      <c r="AUW40" s="339"/>
      <c r="AUX40" s="339"/>
      <c r="AUY40" s="339"/>
      <c r="AUZ40" s="339"/>
      <c r="AVA40" s="339"/>
      <c r="AVB40" s="339"/>
      <c r="AVC40" s="339"/>
      <c r="AVD40" s="339"/>
      <c r="AVE40" s="339"/>
      <c r="AVF40" s="339"/>
      <c r="AVG40" s="339"/>
      <c r="AVH40" s="339"/>
      <c r="AVI40" s="339"/>
      <c r="AVJ40" s="339"/>
      <c r="AVK40" s="339"/>
      <c r="AVL40" s="339"/>
      <c r="AVM40" s="339"/>
      <c r="AVN40" s="339"/>
      <c r="AVO40" s="339"/>
      <c r="AVP40" s="339"/>
      <c r="AVQ40" s="339"/>
      <c r="AVR40" s="339"/>
      <c r="AVS40" s="339"/>
      <c r="AVT40" s="339"/>
      <c r="AVU40" s="339"/>
      <c r="AVV40" s="339"/>
      <c r="AVW40" s="339"/>
      <c r="AVX40" s="339"/>
      <c r="AVY40" s="339"/>
      <c r="AVZ40" s="339"/>
      <c r="AWA40" s="339"/>
      <c r="AWB40" s="339"/>
      <c r="AWC40" s="339"/>
      <c r="AWD40" s="339"/>
      <c r="AWE40" s="339"/>
      <c r="AWF40" s="339"/>
      <c r="AWG40" s="339"/>
      <c r="AWH40" s="339"/>
      <c r="AWI40" s="339"/>
      <c r="AWJ40" s="339"/>
      <c r="AWK40" s="339"/>
      <c r="AWL40" s="339"/>
      <c r="AWM40" s="339"/>
      <c r="AWN40" s="339"/>
      <c r="AWO40" s="339"/>
      <c r="AWP40" s="339"/>
      <c r="AWQ40" s="339"/>
      <c r="AWR40" s="339"/>
      <c r="AWS40" s="339"/>
      <c r="AWT40" s="339"/>
      <c r="AWU40" s="339"/>
      <c r="AWV40" s="339"/>
      <c r="AWW40" s="339"/>
      <c r="AWX40" s="339"/>
      <c r="AWY40" s="339"/>
      <c r="AWZ40" s="339"/>
      <c r="AXA40" s="339"/>
      <c r="AXB40" s="339"/>
      <c r="AXC40" s="339"/>
      <c r="AXD40" s="339"/>
      <c r="AXE40" s="339"/>
      <c r="AXF40" s="339"/>
      <c r="AXG40" s="339"/>
      <c r="AXH40" s="339"/>
      <c r="AXI40" s="339"/>
      <c r="AXJ40" s="339"/>
      <c r="AXK40" s="339"/>
      <c r="AXL40" s="339"/>
      <c r="AXM40" s="339"/>
      <c r="AXN40" s="339"/>
      <c r="AXO40" s="339"/>
      <c r="AXP40" s="339"/>
      <c r="AXQ40" s="339"/>
      <c r="AXR40" s="339"/>
      <c r="AXS40" s="339"/>
      <c r="AXT40" s="339"/>
      <c r="AXU40" s="339"/>
      <c r="AXV40" s="339"/>
      <c r="AXW40" s="339"/>
      <c r="AXX40" s="339"/>
      <c r="AXY40" s="339"/>
      <c r="AXZ40" s="339"/>
      <c r="AYA40" s="339"/>
      <c r="AYB40" s="339"/>
      <c r="AYC40" s="339"/>
      <c r="AYD40" s="339"/>
      <c r="AYE40" s="339"/>
      <c r="AYF40" s="339"/>
      <c r="AYG40" s="339"/>
      <c r="AYH40" s="339"/>
      <c r="AYI40" s="339"/>
      <c r="AYJ40" s="339"/>
      <c r="AYK40" s="339"/>
      <c r="AYL40" s="339"/>
      <c r="AYM40" s="339"/>
      <c r="AYN40" s="339"/>
      <c r="AYO40" s="339"/>
      <c r="AYP40" s="339"/>
      <c r="AYQ40" s="339"/>
      <c r="AYR40" s="339"/>
      <c r="AYS40" s="339"/>
      <c r="AYT40" s="339"/>
      <c r="AYU40" s="339"/>
      <c r="AYV40" s="339"/>
      <c r="AYW40" s="339"/>
      <c r="AYX40" s="339"/>
      <c r="AYY40" s="339"/>
      <c r="AYZ40" s="339"/>
      <c r="AZA40" s="339"/>
      <c r="AZB40" s="339"/>
      <c r="AZC40" s="339"/>
      <c r="AZD40" s="339"/>
      <c r="AZE40" s="339"/>
      <c r="AZF40" s="339"/>
      <c r="AZG40" s="339"/>
      <c r="AZH40" s="339"/>
      <c r="AZI40" s="339"/>
      <c r="AZJ40" s="339"/>
      <c r="AZK40" s="339"/>
      <c r="AZL40" s="339"/>
      <c r="AZM40" s="339"/>
      <c r="AZN40" s="339"/>
      <c r="AZO40" s="339"/>
      <c r="AZP40" s="339"/>
      <c r="AZQ40" s="339"/>
      <c r="AZR40" s="339"/>
      <c r="AZS40" s="339"/>
      <c r="AZT40" s="339"/>
      <c r="AZU40" s="339"/>
      <c r="AZV40" s="339"/>
      <c r="AZW40" s="339"/>
      <c r="AZX40" s="339"/>
      <c r="AZY40" s="339"/>
      <c r="AZZ40" s="339"/>
      <c r="BAA40" s="339"/>
      <c r="BAB40" s="339"/>
      <c r="BAC40" s="339"/>
      <c r="BAD40" s="339"/>
      <c r="BAE40" s="339"/>
      <c r="BAF40" s="339"/>
      <c r="BAG40" s="339"/>
      <c r="BAH40" s="339"/>
      <c r="BAI40" s="339"/>
      <c r="BAJ40" s="339"/>
      <c r="BAK40" s="339"/>
      <c r="BAL40" s="339"/>
      <c r="BAM40" s="339"/>
      <c r="BAN40" s="339"/>
      <c r="BAO40" s="339"/>
      <c r="BAP40" s="339"/>
      <c r="BAQ40" s="339"/>
      <c r="BAR40" s="339"/>
      <c r="BAS40" s="339"/>
      <c r="BAT40" s="339"/>
      <c r="BAU40" s="339"/>
      <c r="BAV40" s="339"/>
      <c r="BAW40" s="339"/>
      <c r="BAX40" s="339"/>
      <c r="BAY40" s="339"/>
      <c r="BAZ40" s="339"/>
      <c r="BBA40" s="339"/>
      <c r="BBB40" s="339"/>
      <c r="BBC40" s="339"/>
      <c r="BBD40" s="339"/>
      <c r="BBE40" s="339"/>
      <c r="BBF40" s="339"/>
      <c r="BBG40" s="339"/>
      <c r="BBH40" s="339"/>
      <c r="BBI40" s="339"/>
      <c r="BBJ40" s="339"/>
      <c r="BBK40" s="339"/>
      <c r="BBL40" s="339"/>
      <c r="BBM40" s="339"/>
      <c r="BBN40" s="339"/>
      <c r="BBO40" s="339"/>
      <c r="BBP40" s="339"/>
      <c r="BBQ40" s="339"/>
      <c r="BBR40" s="339"/>
      <c r="BBS40" s="339"/>
      <c r="BBT40" s="339"/>
      <c r="BBU40" s="339"/>
      <c r="BBV40" s="339"/>
      <c r="BBW40" s="339"/>
      <c r="BBX40" s="339"/>
      <c r="BBY40" s="339"/>
      <c r="BBZ40" s="339"/>
      <c r="BCA40" s="339"/>
      <c r="BCB40" s="339"/>
      <c r="BCC40" s="339"/>
      <c r="BCD40" s="339"/>
      <c r="BCE40" s="339"/>
      <c r="BCF40" s="339"/>
      <c r="BCG40" s="339"/>
      <c r="BCH40" s="339"/>
      <c r="BCI40" s="339"/>
      <c r="BCJ40" s="339"/>
      <c r="BCK40" s="339"/>
      <c r="BCL40" s="339"/>
      <c r="BCM40" s="339"/>
      <c r="BCN40" s="339"/>
      <c r="BCO40" s="339"/>
      <c r="BCP40" s="339"/>
      <c r="BCQ40" s="339"/>
      <c r="BCR40" s="339"/>
      <c r="BCS40" s="339"/>
      <c r="BCT40" s="339"/>
      <c r="BCU40" s="339"/>
      <c r="BCV40" s="339"/>
      <c r="BCW40" s="339"/>
      <c r="BCX40" s="339"/>
      <c r="BCY40" s="339"/>
      <c r="BCZ40" s="339"/>
      <c r="BDA40" s="339"/>
      <c r="BDB40" s="339"/>
      <c r="BDC40" s="339"/>
      <c r="BDD40" s="339"/>
      <c r="BDE40" s="339"/>
      <c r="BDF40" s="339"/>
      <c r="BDG40" s="339"/>
      <c r="BDH40" s="339"/>
      <c r="BDI40" s="339"/>
      <c r="BDJ40" s="339"/>
      <c r="BDK40" s="339"/>
      <c r="BDL40" s="339"/>
      <c r="BDM40" s="339"/>
      <c r="BDN40" s="339"/>
      <c r="BDO40" s="339"/>
      <c r="BDP40" s="339"/>
      <c r="BDQ40" s="339"/>
      <c r="BDR40" s="339"/>
      <c r="BDS40" s="339"/>
      <c r="BDT40" s="339"/>
      <c r="BDU40" s="339"/>
      <c r="BDV40" s="339"/>
      <c r="BDW40" s="339"/>
      <c r="BDX40" s="339"/>
      <c r="BDY40" s="339"/>
      <c r="BDZ40" s="339"/>
      <c r="BEA40" s="339"/>
      <c r="BEB40" s="339"/>
      <c r="BEC40" s="339"/>
      <c r="BED40" s="339"/>
      <c r="BEE40" s="339"/>
      <c r="BEF40" s="339"/>
      <c r="BEG40" s="339"/>
      <c r="BEH40" s="339"/>
      <c r="BEI40" s="339"/>
      <c r="BEJ40" s="339"/>
      <c r="BEK40" s="339"/>
      <c r="BEL40" s="339"/>
      <c r="BEM40" s="339"/>
      <c r="BEN40" s="339"/>
      <c r="BEO40" s="339"/>
      <c r="BEP40" s="339"/>
      <c r="BEQ40" s="339"/>
      <c r="BER40" s="339"/>
      <c r="BES40" s="339"/>
      <c r="BET40" s="339"/>
      <c r="BEU40" s="339"/>
      <c r="BEV40" s="339"/>
      <c r="BEW40" s="339"/>
      <c r="BEX40" s="339"/>
      <c r="BEY40" s="339"/>
      <c r="BEZ40" s="339"/>
      <c r="BFA40" s="339"/>
      <c r="BFB40" s="339"/>
      <c r="BFC40" s="339"/>
      <c r="BFD40" s="339"/>
      <c r="BFE40" s="339"/>
      <c r="BFF40" s="339"/>
      <c r="BFG40" s="339"/>
      <c r="BFH40" s="339"/>
      <c r="BFI40" s="339"/>
      <c r="BFJ40" s="339"/>
      <c r="BFK40" s="339"/>
      <c r="BFL40" s="339"/>
      <c r="BFM40" s="339"/>
      <c r="BFN40" s="339"/>
      <c r="BFO40" s="339"/>
      <c r="BFP40" s="339"/>
      <c r="BFQ40" s="339"/>
      <c r="BFR40" s="339"/>
      <c r="BFS40" s="339"/>
      <c r="BFT40" s="339"/>
      <c r="BFU40" s="339"/>
      <c r="BFV40" s="339"/>
      <c r="BFW40" s="339"/>
      <c r="BFX40" s="339"/>
      <c r="BFY40" s="339"/>
      <c r="BFZ40" s="339"/>
      <c r="BGA40" s="339"/>
      <c r="BGB40" s="339"/>
      <c r="BGC40" s="339"/>
      <c r="BGD40" s="339"/>
      <c r="BGE40" s="339"/>
      <c r="BGF40" s="339"/>
      <c r="BGG40" s="339"/>
      <c r="BGH40" s="339"/>
      <c r="BGI40" s="339"/>
      <c r="BGJ40" s="339"/>
      <c r="BGK40" s="339"/>
      <c r="BGL40" s="339"/>
      <c r="BGM40" s="339"/>
      <c r="BGN40" s="339"/>
      <c r="BGO40" s="339"/>
      <c r="BGP40" s="339"/>
      <c r="BGQ40" s="339"/>
      <c r="BGR40" s="339"/>
      <c r="BGS40" s="339"/>
      <c r="BGT40" s="339"/>
      <c r="BGU40" s="339"/>
      <c r="BGV40" s="339"/>
      <c r="BGW40" s="339"/>
      <c r="BGX40" s="339"/>
      <c r="BGY40" s="339"/>
      <c r="BGZ40" s="339"/>
      <c r="BHA40" s="339"/>
      <c r="BHB40" s="339"/>
      <c r="BHC40" s="339"/>
      <c r="BHD40" s="339"/>
      <c r="BHE40" s="339"/>
      <c r="BHF40" s="339"/>
      <c r="BHG40" s="339"/>
      <c r="BHH40" s="339"/>
      <c r="BHI40" s="339"/>
      <c r="BHJ40" s="339"/>
      <c r="BHK40" s="339"/>
      <c r="BHL40" s="339"/>
      <c r="BHM40" s="339"/>
      <c r="BHN40" s="339"/>
      <c r="BHO40" s="339"/>
      <c r="BHP40" s="339"/>
      <c r="BHQ40" s="339"/>
      <c r="BHR40" s="339"/>
      <c r="BHS40" s="339"/>
      <c r="BHT40" s="339"/>
      <c r="BHU40" s="339"/>
      <c r="BHV40" s="339"/>
      <c r="BHW40" s="339"/>
      <c r="BHX40" s="339"/>
      <c r="BHY40" s="339"/>
      <c r="BHZ40" s="339"/>
      <c r="BIA40" s="339"/>
      <c r="BIB40" s="339"/>
      <c r="BIC40" s="339"/>
      <c r="BID40" s="339"/>
      <c r="BIE40" s="339"/>
      <c r="BIF40" s="339"/>
      <c r="BIG40" s="339"/>
      <c r="BIH40" s="339"/>
      <c r="BII40" s="339"/>
      <c r="BIJ40" s="339"/>
      <c r="BIK40" s="339"/>
      <c r="BIL40" s="339"/>
      <c r="BIM40" s="339"/>
      <c r="BIN40" s="339"/>
      <c r="BIO40" s="339"/>
      <c r="BIP40" s="339"/>
      <c r="BIQ40" s="339"/>
      <c r="BIR40" s="339"/>
      <c r="BIS40" s="339"/>
      <c r="BIT40" s="339"/>
      <c r="BIU40" s="339"/>
      <c r="BIV40" s="339"/>
      <c r="BIW40" s="339"/>
      <c r="BIX40" s="339"/>
      <c r="BIY40" s="339"/>
      <c r="BIZ40" s="339"/>
      <c r="BJA40" s="339"/>
      <c r="BJB40" s="339"/>
      <c r="BJC40" s="339"/>
      <c r="BJD40" s="339"/>
      <c r="BJE40" s="339"/>
      <c r="BJF40" s="339"/>
      <c r="BJG40" s="339"/>
      <c r="BJH40" s="339"/>
      <c r="BJI40" s="339"/>
      <c r="BJJ40" s="339"/>
      <c r="BJK40" s="339"/>
      <c r="BJL40" s="339"/>
      <c r="BJM40" s="339"/>
      <c r="BJN40" s="339"/>
      <c r="BJO40" s="339"/>
      <c r="BJP40" s="339"/>
      <c r="BJQ40" s="339"/>
      <c r="BJR40" s="339"/>
      <c r="BJS40" s="339"/>
      <c r="BJT40" s="339"/>
      <c r="BJU40" s="339"/>
      <c r="BJV40" s="339"/>
      <c r="BJW40" s="339"/>
      <c r="BJX40" s="339"/>
      <c r="BJY40" s="339"/>
      <c r="BJZ40" s="339"/>
      <c r="BKA40" s="339"/>
      <c r="BKB40" s="339"/>
      <c r="BKC40" s="339"/>
      <c r="BKD40" s="339"/>
      <c r="BKE40" s="339"/>
      <c r="BKF40" s="339"/>
      <c r="BKG40" s="339"/>
      <c r="BKH40" s="339"/>
      <c r="BKI40" s="339"/>
      <c r="BKJ40" s="339"/>
      <c r="BKK40" s="339"/>
      <c r="BKL40" s="339"/>
      <c r="BKM40" s="339"/>
      <c r="BKN40" s="339"/>
      <c r="BKO40" s="339"/>
      <c r="BKP40" s="339"/>
      <c r="BKQ40" s="339"/>
      <c r="BKR40" s="339"/>
      <c r="BKS40" s="339"/>
      <c r="BKT40" s="339"/>
      <c r="BKU40" s="339"/>
      <c r="BKV40" s="339"/>
      <c r="BKW40" s="339"/>
      <c r="BKX40" s="339"/>
      <c r="BKY40" s="339"/>
      <c r="BKZ40" s="339"/>
      <c r="BLA40" s="339"/>
      <c r="BLB40" s="339"/>
      <c r="BLC40" s="339"/>
      <c r="BLD40" s="339"/>
      <c r="BLE40" s="339"/>
      <c r="BLF40" s="339"/>
      <c r="BLG40" s="339"/>
      <c r="BLH40" s="339"/>
      <c r="BLI40" s="339"/>
      <c r="BLJ40" s="339"/>
      <c r="BLK40" s="339"/>
      <c r="BLL40" s="339"/>
      <c r="BLM40" s="339"/>
      <c r="BLN40" s="339"/>
      <c r="BLO40" s="339"/>
      <c r="BLP40" s="339"/>
      <c r="BLQ40" s="339"/>
      <c r="BLR40" s="339"/>
      <c r="BLS40" s="339"/>
      <c r="BLT40" s="339"/>
      <c r="BLU40" s="339"/>
      <c r="BLV40" s="339"/>
      <c r="BLW40" s="339"/>
      <c r="BLX40" s="339"/>
      <c r="BLY40" s="339"/>
      <c r="BLZ40" s="339"/>
      <c r="BMA40" s="339"/>
      <c r="BMB40" s="339"/>
      <c r="BMC40" s="339"/>
      <c r="BMD40" s="339"/>
      <c r="BME40" s="339"/>
      <c r="BMF40" s="339"/>
      <c r="BMG40" s="339"/>
      <c r="BMH40" s="339"/>
      <c r="BMI40" s="339"/>
      <c r="BMJ40" s="339"/>
      <c r="BMK40" s="339"/>
      <c r="BML40" s="339"/>
      <c r="BMM40" s="339"/>
      <c r="BMN40" s="339"/>
      <c r="BMO40" s="339"/>
      <c r="BMP40" s="339"/>
      <c r="BMQ40" s="339"/>
      <c r="BMR40" s="339"/>
      <c r="BMS40" s="339"/>
      <c r="BMT40" s="339"/>
      <c r="BMU40" s="339"/>
      <c r="BMV40" s="339"/>
      <c r="BMW40" s="339"/>
      <c r="BMX40" s="339"/>
      <c r="BMY40" s="339"/>
      <c r="BMZ40" s="339"/>
      <c r="BNA40" s="339"/>
      <c r="BNB40" s="339"/>
      <c r="BNC40" s="339"/>
      <c r="BND40" s="339"/>
      <c r="BNE40" s="339"/>
      <c r="BNF40" s="339"/>
      <c r="BNG40" s="339"/>
      <c r="BNH40" s="339"/>
      <c r="BNI40" s="339"/>
      <c r="BNJ40" s="339"/>
      <c r="BNK40" s="339"/>
      <c r="BNL40" s="339"/>
      <c r="BNM40" s="339"/>
      <c r="BNN40" s="339"/>
      <c r="BNO40" s="339"/>
      <c r="BNP40" s="339"/>
      <c r="BNQ40" s="339"/>
      <c r="BNR40" s="339"/>
      <c r="BNS40" s="339"/>
      <c r="BNT40" s="339"/>
      <c r="BNU40" s="339"/>
      <c r="BNV40" s="339"/>
      <c r="BNW40" s="339"/>
      <c r="BNX40" s="339"/>
      <c r="BNY40" s="339"/>
      <c r="BNZ40" s="339"/>
      <c r="BOA40" s="339"/>
      <c r="BOB40" s="339"/>
      <c r="BOC40" s="339"/>
      <c r="BOD40" s="339"/>
      <c r="BOE40" s="339"/>
      <c r="BOF40" s="339"/>
      <c r="BOG40" s="339"/>
      <c r="BOH40" s="339"/>
      <c r="BOI40" s="339"/>
      <c r="BOJ40" s="339"/>
      <c r="BOK40" s="339"/>
      <c r="BOL40" s="339"/>
      <c r="BOM40" s="339"/>
      <c r="BON40" s="339"/>
      <c r="BOO40" s="339"/>
      <c r="BOP40" s="339"/>
      <c r="BOQ40" s="339"/>
      <c r="BOR40" s="339"/>
      <c r="BOS40" s="339"/>
      <c r="BOT40" s="339"/>
      <c r="BOU40" s="339"/>
      <c r="BOV40" s="339"/>
    </row>
    <row r="41" spans="1:1764" s="339" customFormat="1" ht="40.5" customHeight="1">
      <c r="A41" s="374"/>
      <c r="B41" s="375"/>
      <c r="C41" s="375"/>
      <c r="D41" s="373"/>
      <c r="E41" s="373"/>
      <c r="F41" s="142"/>
      <c r="G41" s="207" t="s">
        <v>22</v>
      </c>
      <c r="H41" s="207" t="s">
        <v>23</v>
      </c>
      <c r="I41" s="402" t="s">
        <v>24</v>
      </c>
      <c r="J41" s="465">
        <f>SUM(K41,L40)</f>
        <v>263000</v>
      </c>
      <c r="K41" s="465">
        <v>263000</v>
      </c>
      <c r="L41" s="463"/>
      <c r="M41" s="114"/>
      <c r="N41" s="114"/>
      <c r="O41" s="114"/>
      <c r="P41" s="114"/>
      <c r="Q41" s="114"/>
      <c r="R41" s="114"/>
      <c r="S41" s="114"/>
      <c r="T41" s="114"/>
      <c r="U41" s="114"/>
    </row>
    <row r="42" spans="1:1764" s="113" customFormat="1" ht="40.5" customHeight="1">
      <c r="A42" s="47"/>
      <c r="B42" s="385"/>
      <c r="C42" s="385"/>
      <c r="D42" s="44"/>
      <c r="E42" s="44"/>
      <c r="F42" s="72"/>
      <c r="G42" s="209" t="s">
        <v>52</v>
      </c>
      <c r="H42" s="209" t="s">
        <v>242</v>
      </c>
      <c r="I42" s="403" t="s">
        <v>607</v>
      </c>
      <c r="J42" s="466">
        <f>SUM(K42,L42)</f>
        <v>5000</v>
      </c>
      <c r="K42" s="466">
        <v>5000</v>
      </c>
      <c r="L42" s="467"/>
      <c r="M42" s="361"/>
      <c r="N42" s="361"/>
      <c r="O42" s="361"/>
      <c r="P42" s="361"/>
      <c r="Q42" s="361"/>
      <c r="R42" s="361"/>
      <c r="S42" s="361"/>
      <c r="T42" s="361"/>
      <c r="U42" s="361"/>
    </row>
    <row r="43" spans="1:1764" s="40" customFormat="1" ht="40.5" customHeight="1">
      <c r="A43" s="47" t="s">
        <v>605</v>
      </c>
      <c r="B43" s="385" t="s">
        <v>606</v>
      </c>
      <c r="C43" s="385" t="s">
        <v>1415</v>
      </c>
      <c r="D43" s="44" t="s">
        <v>1416</v>
      </c>
      <c r="E43" s="72" t="s">
        <v>1412</v>
      </c>
      <c r="F43" s="72" t="s">
        <v>1294</v>
      </c>
      <c r="G43" s="44"/>
      <c r="H43" s="44"/>
      <c r="I43" s="407"/>
      <c r="J43" s="490">
        <f>SUM(K43,L43)</f>
        <v>299683243</v>
      </c>
      <c r="K43" s="490">
        <f>SUM(K44:K48)</f>
        <v>299683243</v>
      </c>
      <c r="L43" s="474"/>
      <c r="M43" s="114"/>
      <c r="N43" s="114"/>
      <c r="O43" s="114"/>
      <c r="P43" s="114"/>
      <c r="Q43" s="114"/>
      <c r="R43" s="114"/>
      <c r="S43" s="114"/>
      <c r="T43" s="114"/>
      <c r="U43" s="114"/>
      <c r="V43" s="339"/>
      <c r="W43" s="339"/>
      <c r="X43" s="339"/>
      <c r="Y43" s="339"/>
      <c r="Z43" s="339"/>
      <c r="AA43" s="339"/>
      <c r="AB43" s="339"/>
      <c r="AC43" s="339"/>
      <c r="AD43" s="339"/>
      <c r="AE43" s="339"/>
      <c r="AF43" s="339"/>
      <c r="AG43" s="339"/>
      <c r="AH43" s="339"/>
      <c r="AI43" s="339"/>
      <c r="AJ43" s="339"/>
      <c r="AK43" s="339"/>
      <c r="AL43" s="339"/>
      <c r="AM43" s="339"/>
      <c r="AN43" s="339"/>
      <c r="AO43" s="339"/>
      <c r="AP43" s="339"/>
      <c r="AQ43" s="339"/>
      <c r="AR43" s="339"/>
      <c r="AS43" s="339"/>
      <c r="AT43" s="339"/>
      <c r="AU43" s="339"/>
      <c r="AV43" s="339"/>
      <c r="AW43" s="339"/>
      <c r="AX43" s="339"/>
      <c r="AY43" s="339"/>
      <c r="AZ43" s="339"/>
      <c r="BA43" s="339"/>
      <c r="BB43" s="339"/>
      <c r="BC43" s="339"/>
      <c r="BD43" s="339"/>
      <c r="BE43" s="339"/>
      <c r="BF43" s="339"/>
      <c r="BG43" s="339"/>
      <c r="BH43" s="339"/>
      <c r="BI43" s="339"/>
      <c r="BJ43" s="339"/>
      <c r="BK43" s="339"/>
      <c r="BL43" s="339"/>
      <c r="BM43" s="339"/>
      <c r="BN43" s="339"/>
      <c r="BO43" s="339"/>
      <c r="BP43" s="339"/>
      <c r="BQ43" s="339"/>
      <c r="BR43" s="339"/>
      <c r="BS43" s="339"/>
      <c r="BT43" s="339"/>
      <c r="BU43" s="339"/>
      <c r="BV43" s="339"/>
      <c r="BW43" s="339"/>
      <c r="BX43" s="339"/>
      <c r="BY43" s="339"/>
      <c r="BZ43" s="339"/>
      <c r="CA43" s="339"/>
      <c r="CB43" s="339"/>
      <c r="CC43" s="339"/>
      <c r="CD43" s="339"/>
      <c r="CE43" s="339"/>
      <c r="CF43" s="339"/>
      <c r="CG43" s="339"/>
      <c r="CH43" s="339"/>
      <c r="CI43" s="339"/>
      <c r="CJ43" s="339"/>
      <c r="CK43" s="339"/>
      <c r="CL43" s="339"/>
      <c r="CM43" s="339"/>
      <c r="CN43" s="339"/>
      <c r="CO43" s="339"/>
      <c r="CP43" s="339"/>
      <c r="CQ43" s="339"/>
      <c r="CR43" s="339"/>
      <c r="CS43" s="339"/>
      <c r="CT43" s="339"/>
      <c r="CU43" s="339"/>
      <c r="CV43" s="339"/>
      <c r="CW43" s="339"/>
      <c r="CX43" s="339"/>
      <c r="CY43" s="339"/>
      <c r="CZ43" s="339"/>
      <c r="DA43" s="339"/>
      <c r="DB43" s="339"/>
      <c r="DC43" s="339"/>
      <c r="DD43" s="339"/>
      <c r="DE43" s="339"/>
      <c r="DF43" s="339"/>
      <c r="DG43" s="339"/>
      <c r="DH43" s="339"/>
      <c r="DI43" s="339"/>
      <c r="DJ43" s="339"/>
      <c r="DK43" s="339"/>
      <c r="DL43" s="339"/>
      <c r="DM43" s="339"/>
      <c r="DN43" s="339"/>
      <c r="DO43" s="339"/>
      <c r="DP43" s="339"/>
      <c r="DQ43" s="339"/>
      <c r="DR43" s="339"/>
      <c r="DS43" s="339"/>
      <c r="DT43" s="339"/>
      <c r="DU43" s="339"/>
      <c r="DV43" s="339"/>
      <c r="DW43" s="339"/>
      <c r="DX43" s="339"/>
      <c r="DY43" s="339"/>
      <c r="DZ43" s="339"/>
      <c r="EA43" s="339"/>
      <c r="EB43" s="339"/>
      <c r="EC43" s="339"/>
      <c r="ED43" s="339"/>
      <c r="EE43" s="339"/>
      <c r="EF43" s="339"/>
      <c r="EG43" s="339"/>
      <c r="EH43" s="339"/>
      <c r="EI43" s="339"/>
      <c r="EJ43" s="339"/>
      <c r="EK43" s="339"/>
      <c r="EL43" s="339"/>
      <c r="EM43" s="339"/>
      <c r="EN43" s="339"/>
      <c r="EO43" s="339"/>
      <c r="EP43" s="339"/>
      <c r="EQ43" s="339"/>
      <c r="ER43" s="339"/>
      <c r="ES43" s="339"/>
      <c r="ET43" s="339"/>
      <c r="EU43" s="339"/>
      <c r="EV43" s="339"/>
      <c r="EW43" s="339"/>
      <c r="EX43" s="339"/>
      <c r="EY43" s="339"/>
      <c r="EZ43" s="339"/>
      <c r="FA43" s="339"/>
      <c r="FB43" s="339"/>
      <c r="FC43" s="339"/>
      <c r="FD43" s="339"/>
      <c r="FE43" s="339"/>
      <c r="FF43" s="339"/>
      <c r="FG43" s="339"/>
      <c r="FH43" s="339"/>
      <c r="FI43" s="339"/>
      <c r="FJ43" s="339"/>
      <c r="FK43" s="339"/>
      <c r="FL43" s="339"/>
      <c r="FM43" s="339"/>
      <c r="FN43" s="339"/>
      <c r="FO43" s="339"/>
      <c r="FP43" s="339"/>
      <c r="FQ43" s="339"/>
      <c r="FR43" s="339"/>
      <c r="FS43" s="339"/>
      <c r="FT43" s="339"/>
      <c r="FU43" s="339"/>
      <c r="FV43" s="339"/>
      <c r="FW43" s="339"/>
      <c r="FX43" s="339"/>
      <c r="FY43" s="339"/>
      <c r="FZ43" s="339"/>
      <c r="GA43" s="339"/>
      <c r="GB43" s="339"/>
      <c r="GC43" s="339"/>
      <c r="GD43" s="339"/>
      <c r="GE43" s="339"/>
      <c r="GF43" s="339"/>
      <c r="GG43" s="339"/>
      <c r="GH43" s="339"/>
      <c r="GI43" s="339"/>
      <c r="GJ43" s="339"/>
      <c r="GK43" s="339"/>
      <c r="GL43" s="339"/>
      <c r="GM43" s="339"/>
      <c r="GN43" s="339"/>
      <c r="GO43" s="339"/>
      <c r="GP43" s="339"/>
      <c r="GQ43" s="339"/>
      <c r="GR43" s="339"/>
      <c r="GS43" s="339"/>
      <c r="GT43" s="339"/>
      <c r="GU43" s="339"/>
      <c r="GV43" s="339"/>
      <c r="GW43" s="339"/>
      <c r="GX43" s="339"/>
      <c r="GY43" s="339"/>
      <c r="GZ43" s="339"/>
      <c r="HA43" s="339"/>
      <c r="HB43" s="339"/>
      <c r="HC43" s="339"/>
      <c r="HD43" s="339"/>
      <c r="HE43" s="339"/>
      <c r="HF43" s="339"/>
      <c r="HG43" s="339"/>
      <c r="HH43" s="339"/>
      <c r="HI43" s="339"/>
      <c r="HJ43" s="339"/>
      <c r="HK43" s="339"/>
      <c r="HL43" s="339"/>
      <c r="HM43" s="339"/>
      <c r="HN43" s="339"/>
      <c r="HO43" s="339"/>
      <c r="HP43" s="339"/>
      <c r="HQ43" s="339"/>
      <c r="HR43" s="339"/>
      <c r="HS43" s="339"/>
      <c r="HT43" s="339"/>
      <c r="HU43" s="339"/>
      <c r="HV43" s="339"/>
      <c r="HW43" s="339"/>
      <c r="HX43" s="339"/>
      <c r="HY43" s="339"/>
      <c r="HZ43" s="339"/>
      <c r="IA43" s="339"/>
      <c r="IB43" s="339"/>
      <c r="IC43" s="339"/>
      <c r="ID43" s="339"/>
      <c r="IE43" s="339"/>
      <c r="IF43" s="339"/>
      <c r="IG43" s="339"/>
      <c r="IH43" s="339"/>
      <c r="II43" s="339"/>
      <c r="IJ43" s="339"/>
      <c r="IK43" s="339"/>
      <c r="IL43" s="339"/>
      <c r="IM43" s="339"/>
      <c r="IN43" s="339"/>
      <c r="IO43" s="339"/>
      <c r="IP43" s="339"/>
      <c r="IQ43" s="339"/>
      <c r="IR43" s="339"/>
      <c r="IS43" s="339"/>
      <c r="IT43" s="339"/>
      <c r="IU43" s="339"/>
      <c r="IV43" s="339"/>
      <c r="IW43" s="339"/>
      <c r="IX43" s="339"/>
      <c r="IY43" s="339"/>
      <c r="IZ43" s="339"/>
      <c r="JA43" s="339"/>
      <c r="JB43" s="339"/>
      <c r="JC43" s="339"/>
      <c r="JD43" s="339"/>
      <c r="JE43" s="339"/>
      <c r="JF43" s="339"/>
      <c r="JG43" s="339"/>
      <c r="JH43" s="339"/>
      <c r="JI43" s="339"/>
      <c r="JJ43" s="339"/>
      <c r="JK43" s="339"/>
      <c r="JL43" s="339"/>
      <c r="JM43" s="339"/>
      <c r="JN43" s="339"/>
      <c r="JO43" s="339"/>
      <c r="JP43" s="339"/>
      <c r="JQ43" s="339"/>
      <c r="JR43" s="339"/>
      <c r="JS43" s="339"/>
      <c r="JT43" s="339"/>
      <c r="JU43" s="339"/>
      <c r="JV43" s="339"/>
      <c r="JW43" s="339"/>
      <c r="JX43" s="339"/>
      <c r="JY43" s="339"/>
      <c r="JZ43" s="339"/>
      <c r="KA43" s="339"/>
      <c r="KB43" s="339"/>
      <c r="KC43" s="339"/>
      <c r="KD43" s="339"/>
      <c r="KE43" s="339"/>
      <c r="KF43" s="339"/>
      <c r="KG43" s="339"/>
      <c r="KH43" s="339"/>
      <c r="KI43" s="339"/>
      <c r="KJ43" s="339"/>
      <c r="KK43" s="339"/>
      <c r="KL43" s="339"/>
      <c r="KM43" s="339"/>
      <c r="KN43" s="339"/>
      <c r="KO43" s="339"/>
      <c r="KP43" s="339"/>
      <c r="KQ43" s="339"/>
      <c r="KR43" s="339"/>
      <c r="KS43" s="339"/>
      <c r="KT43" s="339"/>
      <c r="KU43" s="339"/>
      <c r="KV43" s="339"/>
      <c r="KW43" s="339"/>
      <c r="KX43" s="339"/>
      <c r="KY43" s="339"/>
      <c r="KZ43" s="339"/>
      <c r="LA43" s="339"/>
      <c r="LB43" s="339"/>
      <c r="LC43" s="339"/>
      <c r="LD43" s="339"/>
      <c r="LE43" s="339"/>
      <c r="LF43" s="339"/>
      <c r="LG43" s="339"/>
      <c r="LH43" s="339"/>
      <c r="LI43" s="339"/>
      <c r="LJ43" s="339"/>
      <c r="LK43" s="339"/>
      <c r="LL43" s="339"/>
      <c r="LM43" s="339"/>
      <c r="LN43" s="339"/>
      <c r="LO43" s="339"/>
      <c r="LP43" s="339"/>
      <c r="LQ43" s="339"/>
      <c r="LR43" s="339"/>
      <c r="LS43" s="339"/>
      <c r="LT43" s="339"/>
      <c r="LU43" s="339"/>
      <c r="LV43" s="339"/>
      <c r="LW43" s="339"/>
      <c r="LX43" s="339"/>
      <c r="LY43" s="339"/>
      <c r="LZ43" s="339"/>
      <c r="MA43" s="339"/>
      <c r="MB43" s="339"/>
      <c r="MC43" s="339"/>
      <c r="MD43" s="339"/>
      <c r="ME43" s="339"/>
      <c r="MF43" s="339"/>
      <c r="MG43" s="339"/>
      <c r="MH43" s="339"/>
      <c r="MI43" s="339"/>
      <c r="MJ43" s="339"/>
      <c r="MK43" s="339"/>
      <c r="ML43" s="339"/>
      <c r="MM43" s="339"/>
      <c r="MN43" s="339"/>
      <c r="MO43" s="339"/>
      <c r="MP43" s="339"/>
      <c r="MQ43" s="339"/>
      <c r="MR43" s="339"/>
      <c r="MS43" s="339"/>
      <c r="MT43" s="339"/>
      <c r="MU43" s="339"/>
      <c r="MV43" s="339"/>
      <c r="MW43" s="339"/>
      <c r="MX43" s="339"/>
      <c r="MY43" s="339"/>
      <c r="MZ43" s="339"/>
      <c r="NA43" s="339"/>
      <c r="NB43" s="339"/>
      <c r="NC43" s="339"/>
      <c r="ND43" s="339"/>
      <c r="NE43" s="339"/>
      <c r="NF43" s="339"/>
      <c r="NG43" s="339"/>
      <c r="NH43" s="339"/>
      <c r="NI43" s="339"/>
      <c r="NJ43" s="339"/>
      <c r="NK43" s="339"/>
      <c r="NL43" s="339"/>
      <c r="NM43" s="339"/>
      <c r="NN43" s="339"/>
      <c r="NO43" s="339"/>
      <c r="NP43" s="339"/>
      <c r="NQ43" s="339"/>
      <c r="NR43" s="339"/>
      <c r="NS43" s="339"/>
      <c r="NT43" s="339"/>
      <c r="NU43" s="339"/>
      <c r="NV43" s="339"/>
      <c r="NW43" s="339"/>
      <c r="NX43" s="339"/>
      <c r="NY43" s="339"/>
      <c r="NZ43" s="339"/>
      <c r="OA43" s="339"/>
      <c r="OB43" s="339"/>
      <c r="OC43" s="339"/>
      <c r="OD43" s="339"/>
      <c r="OE43" s="339"/>
      <c r="OF43" s="339"/>
      <c r="OG43" s="339"/>
      <c r="OH43" s="339"/>
      <c r="OI43" s="339"/>
      <c r="OJ43" s="339"/>
      <c r="OK43" s="339"/>
      <c r="OL43" s="339"/>
      <c r="OM43" s="339"/>
      <c r="ON43" s="339"/>
      <c r="OO43" s="339"/>
      <c r="OP43" s="339"/>
      <c r="OQ43" s="339"/>
      <c r="OR43" s="339"/>
      <c r="OS43" s="339"/>
      <c r="OT43" s="339"/>
      <c r="OU43" s="339"/>
      <c r="OV43" s="339"/>
      <c r="OW43" s="339"/>
      <c r="OX43" s="339"/>
      <c r="OY43" s="339"/>
      <c r="OZ43" s="339"/>
      <c r="PA43" s="339"/>
      <c r="PB43" s="339"/>
      <c r="PC43" s="339"/>
      <c r="PD43" s="339"/>
      <c r="PE43" s="339"/>
      <c r="PF43" s="339"/>
      <c r="PG43" s="339"/>
      <c r="PH43" s="339"/>
      <c r="PI43" s="339"/>
      <c r="PJ43" s="339"/>
      <c r="PK43" s="339"/>
      <c r="PL43" s="339"/>
      <c r="PM43" s="339"/>
      <c r="PN43" s="339"/>
      <c r="PO43" s="339"/>
      <c r="PP43" s="339"/>
      <c r="PQ43" s="339"/>
      <c r="PR43" s="339"/>
      <c r="PS43" s="339"/>
      <c r="PT43" s="339"/>
      <c r="PU43" s="339"/>
      <c r="PV43" s="339"/>
      <c r="PW43" s="339"/>
      <c r="PX43" s="339"/>
      <c r="PY43" s="339"/>
      <c r="PZ43" s="339"/>
      <c r="QA43" s="339"/>
      <c r="QB43" s="339"/>
      <c r="QC43" s="339"/>
      <c r="QD43" s="339"/>
      <c r="QE43" s="339"/>
      <c r="QF43" s="339"/>
      <c r="QG43" s="339"/>
      <c r="QH43" s="339"/>
      <c r="QI43" s="339"/>
      <c r="QJ43" s="339"/>
      <c r="QK43" s="339"/>
      <c r="QL43" s="339"/>
      <c r="QM43" s="339"/>
      <c r="QN43" s="339"/>
      <c r="QO43" s="339"/>
      <c r="QP43" s="339"/>
      <c r="QQ43" s="339"/>
      <c r="QR43" s="339"/>
      <c r="QS43" s="339"/>
      <c r="QT43" s="339"/>
      <c r="QU43" s="339"/>
      <c r="QV43" s="339"/>
      <c r="QW43" s="339"/>
      <c r="QX43" s="339"/>
      <c r="QY43" s="339"/>
      <c r="QZ43" s="339"/>
      <c r="RA43" s="339"/>
      <c r="RB43" s="339"/>
      <c r="RC43" s="339"/>
      <c r="RD43" s="339"/>
      <c r="RE43" s="339"/>
      <c r="RF43" s="339"/>
      <c r="RG43" s="339"/>
      <c r="RH43" s="339"/>
      <c r="RI43" s="339"/>
      <c r="RJ43" s="339"/>
      <c r="RK43" s="339"/>
      <c r="RL43" s="339"/>
      <c r="RM43" s="339"/>
      <c r="RN43" s="339"/>
      <c r="RO43" s="339"/>
      <c r="RP43" s="339"/>
      <c r="RQ43" s="339"/>
      <c r="RR43" s="339"/>
      <c r="RS43" s="339"/>
      <c r="RT43" s="339"/>
      <c r="RU43" s="339"/>
      <c r="RV43" s="339"/>
      <c r="RW43" s="339"/>
      <c r="RX43" s="339"/>
      <c r="RY43" s="339"/>
      <c r="RZ43" s="339"/>
      <c r="SA43" s="339"/>
      <c r="SB43" s="339"/>
      <c r="SC43" s="339"/>
      <c r="SD43" s="339"/>
      <c r="SE43" s="339"/>
      <c r="SF43" s="339"/>
      <c r="SG43" s="339"/>
      <c r="SH43" s="339"/>
      <c r="SI43" s="339"/>
      <c r="SJ43" s="339"/>
      <c r="SK43" s="339"/>
      <c r="SL43" s="339"/>
      <c r="SM43" s="339"/>
      <c r="SN43" s="339"/>
      <c r="SO43" s="339"/>
      <c r="SP43" s="339"/>
      <c r="SQ43" s="339"/>
      <c r="SR43" s="339"/>
      <c r="SS43" s="339"/>
      <c r="ST43" s="339"/>
      <c r="SU43" s="339"/>
      <c r="SV43" s="339"/>
      <c r="SW43" s="339"/>
      <c r="SX43" s="339"/>
      <c r="SY43" s="339"/>
      <c r="SZ43" s="339"/>
      <c r="TA43" s="339"/>
      <c r="TB43" s="339"/>
      <c r="TC43" s="339"/>
      <c r="TD43" s="339"/>
      <c r="TE43" s="339"/>
      <c r="TF43" s="339"/>
      <c r="TG43" s="339"/>
      <c r="TH43" s="339"/>
      <c r="TI43" s="339"/>
      <c r="TJ43" s="339"/>
      <c r="TK43" s="339"/>
      <c r="TL43" s="339"/>
      <c r="TM43" s="339"/>
      <c r="TN43" s="339"/>
      <c r="TO43" s="339"/>
      <c r="TP43" s="339"/>
      <c r="TQ43" s="339"/>
      <c r="TR43" s="339"/>
      <c r="TS43" s="339"/>
      <c r="TT43" s="339"/>
      <c r="TU43" s="339"/>
      <c r="TV43" s="339"/>
      <c r="TW43" s="339"/>
      <c r="TX43" s="339"/>
      <c r="TY43" s="339"/>
      <c r="TZ43" s="339"/>
      <c r="UA43" s="339"/>
      <c r="UB43" s="339"/>
      <c r="UC43" s="339"/>
      <c r="UD43" s="339"/>
      <c r="UE43" s="339"/>
      <c r="UF43" s="339"/>
      <c r="UG43" s="339"/>
      <c r="UH43" s="339"/>
      <c r="UI43" s="339"/>
      <c r="UJ43" s="339"/>
      <c r="UK43" s="339"/>
      <c r="UL43" s="339"/>
      <c r="UM43" s="339"/>
      <c r="UN43" s="339"/>
      <c r="UO43" s="339"/>
      <c r="UP43" s="339"/>
      <c r="UQ43" s="339"/>
      <c r="UR43" s="339"/>
      <c r="US43" s="339"/>
      <c r="UT43" s="339"/>
      <c r="UU43" s="339"/>
      <c r="UV43" s="339"/>
      <c r="UW43" s="339"/>
      <c r="UX43" s="339"/>
      <c r="UY43" s="339"/>
      <c r="UZ43" s="339"/>
      <c r="VA43" s="339"/>
      <c r="VB43" s="339"/>
      <c r="VC43" s="339"/>
      <c r="VD43" s="339"/>
      <c r="VE43" s="339"/>
      <c r="VF43" s="339"/>
      <c r="VG43" s="339"/>
      <c r="VH43" s="339"/>
      <c r="VI43" s="339"/>
      <c r="VJ43" s="339"/>
      <c r="VK43" s="339"/>
      <c r="VL43" s="339"/>
      <c r="VM43" s="339"/>
      <c r="VN43" s="339"/>
      <c r="VO43" s="339"/>
      <c r="VP43" s="339"/>
      <c r="VQ43" s="339"/>
      <c r="VR43" s="339"/>
      <c r="VS43" s="339"/>
      <c r="VT43" s="339"/>
      <c r="VU43" s="339"/>
      <c r="VV43" s="339"/>
      <c r="VW43" s="339"/>
      <c r="VX43" s="339"/>
      <c r="VY43" s="339"/>
      <c r="VZ43" s="339"/>
      <c r="WA43" s="339"/>
      <c r="WB43" s="339"/>
      <c r="WC43" s="339"/>
      <c r="WD43" s="339"/>
      <c r="WE43" s="339"/>
      <c r="WF43" s="339"/>
      <c r="WG43" s="339"/>
      <c r="WH43" s="339"/>
      <c r="WI43" s="339"/>
      <c r="WJ43" s="339"/>
      <c r="WK43" s="339"/>
      <c r="WL43" s="339"/>
      <c r="WM43" s="339"/>
      <c r="WN43" s="339"/>
      <c r="WO43" s="339"/>
      <c r="WP43" s="339"/>
      <c r="WQ43" s="339"/>
      <c r="WR43" s="339"/>
      <c r="WS43" s="339"/>
      <c r="WT43" s="339"/>
      <c r="WU43" s="339"/>
      <c r="WV43" s="339"/>
      <c r="WW43" s="339"/>
      <c r="WX43" s="339"/>
      <c r="WY43" s="339"/>
      <c r="WZ43" s="339"/>
      <c r="XA43" s="339"/>
      <c r="XB43" s="339"/>
      <c r="XC43" s="339"/>
      <c r="XD43" s="339"/>
      <c r="XE43" s="339"/>
      <c r="XF43" s="339"/>
      <c r="XG43" s="339"/>
      <c r="XH43" s="339"/>
      <c r="XI43" s="339"/>
      <c r="XJ43" s="339"/>
      <c r="XK43" s="339"/>
      <c r="XL43" s="339"/>
      <c r="XM43" s="339"/>
      <c r="XN43" s="339"/>
      <c r="XO43" s="339"/>
      <c r="XP43" s="339"/>
      <c r="XQ43" s="339"/>
      <c r="XR43" s="339"/>
      <c r="XS43" s="339"/>
      <c r="XT43" s="339"/>
      <c r="XU43" s="339"/>
      <c r="XV43" s="339"/>
      <c r="XW43" s="339"/>
      <c r="XX43" s="339"/>
      <c r="XY43" s="339"/>
      <c r="XZ43" s="339"/>
      <c r="YA43" s="339"/>
      <c r="YB43" s="339"/>
      <c r="YC43" s="339"/>
      <c r="YD43" s="339"/>
      <c r="YE43" s="339"/>
      <c r="YF43" s="339"/>
      <c r="YG43" s="339"/>
      <c r="YH43" s="339"/>
      <c r="YI43" s="339"/>
      <c r="YJ43" s="339"/>
      <c r="YK43" s="339"/>
      <c r="YL43" s="339"/>
      <c r="YM43" s="339"/>
      <c r="YN43" s="339"/>
      <c r="YO43" s="339"/>
      <c r="YP43" s="339"/>
      <c r="YQ43" s="339"/>
      <c r="YR43" s="339"/>
      <c r="YS43" s="339"/>
      <c r="YT43" s="339"/>
      <c r="YU43" s="339"/>
      <c r="YV43" s="339"/>
      <c r="YW43" s="339"/>
      <c r="YX43" s="339"/>
      <c r="YY43" s="339"/>
      <c r="YZ43" s="339"/>
      <c r="ZA43" s="339"/>
      <c r="ZB43" s="339"/>
      <c r="ZC43" s="339"/>
      <c r="ZD43" s="339"/>
      <c r="ZE43" s="339"/>
      <c r="ZF43" s="339"/>
      <c r="ZG43" s="339"/>
      <c r="ZH43" s="339"/>
      <c r="ZI43" s="339"/>
      <c r="ZJ43" s="339"/>
      <c r="ZK43" s="339"/>
      <c r="ZL43" s="339"/>
      <c r="ZM43" s="339"/>
      <c r="ZN43" s="339"/>
      <c r="ZO43" s="339"/>
      <c r="ZP43" s="339"/>
      <c r="ZQ43" s="339"/>
      <c r="ZR43" s="339"/>
      <c r="ZS43" s="339"/>
      <c r="ZT43" s="339"/>
      <c r="ZU43" s="339"/>
      <c r="ZV43" s="339"/>
      <c r="ZW43" s="339"/>
      <c r="ZX43" s="339"/>
      <c r="ZY43" s="339"/>
      <c r="ZZ43" s="339"/>
      <c r="AAA43" s="339"/>
      <c r="AAB43" s="339"/>
      <c r="AAC43" s="339"/>
      <c r="AAD43" s="339"/>
      <c r="AAE43" s="339"/>
      <c r="AAF43" s="339"/>
      <c r="AAG43" s="339"/>
      <c r="AAH43" s="339"/>
      <c r="AAI43" s="339"/>
      <c r="AAJ43" s="339"/>
      <c r="AAK43" s="339"/>
      <c r="AAL43" s="339"/>
      <c r="AAM43" s="339"/>
      <c r="AAN43" s="339"/>
      <c r="AAO43" s="339"/>
      <c r="AAP43" s="339"/>
      <c r="AAQ43" s="339"/>
      <c r="AAR43" s="339"/>
      <c r="AAS43" s="339"/>
      <c r="AAT43" s="339"/>
      <c r="AAU43" s="339"/>
      <c r="AAV43" s="339"/>
      <c r="AAW43" s="339"/>
      <c r="AAX43" s="339"/>
      <c r="AAY43" s="339"/>
      <c r="AAZ43" s="339"/>
      <c r="ABA43" s="339"/>
      <c r="ABB43" s="339"/>
      <c r="ABC43" s="339"/>
      <c r="ABD43" s="339"/>
      <c r="ABE43" s="339"/>
      <c r="ABF43" s="339"/>
      <c r="ABG43" s="339"/>
      <c r="ABH43" s="339"/>
      <c r="ABI43" s="339"/>
      <c r="ABJ43" s="339"/>
      <c r="ABK43" s="339"/>
      <c r="ABL43" s="339"/>
      <c r="ABM43" s="339"/>
      <c r="ABN43" s="339"/>
      <c r="ABO43" s="339"/>
      <c r="ABP43" s="339"/>
      <c r="ABQ43" s="339"/>
      <c r="ABR43" s="339"/>
      <c r="ABS43" s="339"/>
      <c r="ABT43" s="339"/>
      <c r="ABU43" s="339"/>
      <c r="ABV43" s="339"/>
      <c r="ABW43" s="339"/>
      <c r="ABX43" s="339"/>
      <c r="ABY43" s="339"/>
      <c r="ABZ43" s="339"/>
      <c r="ACA43" s="339"/>
      <c r="ACB43" s="339"/>
      <c r="ACC43" s="339"/>
      <c r="ACD43" s="339"/>
      <c r="ACE43" s="339"/>
      <c r="ACF43" s="339"/>
      <c r="ACG43" s="339"/>
      <c r="ACH43" s="339"/>
      <c r="ACI43" s="339"/>
      <c r="ACJ43" s="339"/>
      <c r="ACK43" s="339"/>
      <c r="ACL43" s="339"/>
      <c r="ACM43" s="339"/>
      <c r="ACN43" s="339"/>
      <c r="ACO43" s="339"/>
      <c r="ACP43" s="339"/>
      <c r="ACQ43" s="339"/>
      <c r="ACR43" s="339"/>
      <c r="ACS43" s="339"/>
      <c r="ACT43" s="339"/>
      <c r="ACU43" s="339"/>
      <c r="ACV43" s="339"/>
      <c r="ACW43" s="339"/>
      <c r="ACX43" s="339"/>
      <c r="ACY43" s="339"/>
      <c r="ACZ43" s="339"/>
      <c r="ADA43" s="339"/>
      <c r="ADB43" s="339"/>
      <c r="ADC43" s="339"/>
      <c r="ADD43" s="339"/>
      <c r="ADE43" s="339"/>
      <c r="ADF43" s="339"/>
      <c r="ADG43" s="339"/>
      <c r="ADH43" s="339"/>
      <c r="ADI43" s="339"/>
      <c r="ADJ43" s="339"/>
      <c r="ADK43" s="339"/>
      <c r="ADL43" s="339"/>
      <c r="ADM43" s="339"/>
      <c r="ADN43" s="339"/>
      <c r="ADO43" s="339"/>
      <c r="ADP43" s="339"/>
      <c r="ADQ43" s="339"/>
      <c r="ADR43" s="339"/>
      <c r="ADS43" s="339"/>
      <c r="ADT43" s="339"/>
      <c r="ADU43" s="339"/>
      <c r="ADV43" s="339"/>
      <c r="ADW43" s="339"/>
      <c r="ADX43" s="339"/>
      <c r="ADY43" s="339"/>
      <c r="ADZ43" s="339"/>
      <c r="AEA43" s="339"/>
      <c r="AEB43" s="339"/>
      <c r="AEC43" s="339"/>
      <c r="AED43" s="339"/>
      <c r="AEE43" s="339"/>
      <c r="AEF43" s="339"/>
      <c r="AEG43" s="339"/>
      <c r="AEH43" s="339"/>
      <c r="AEI43" s="339"/>
      <c r="AEJ43" s="339"/>
      <c r="AEK43" s="339"/>
      <c r="AEL43" s="339"/>
      <c r="AEM43" s="339"/>
      <c r="AEN43" s="339"/>
      <c r="AEO43" s="339"/>
      <c r="AEP43" s="339"/>
      <c r="AEQ43" s="339"/>
      <c r="AER43" s="339"/>
      <c r="AES43" s="339"/>
      <c r="AET43" s="339"/>
      <c r="AEU43" s="339"/>
      <c r="AEV43" s="339"/>
      <c r="AEW43" s="339"/>
      <c r="AEX43" s="339"/>
      <c r="AEY43" s="339"/>
      <c r="AEZ43" s="339"/>
      <c r="AFA43" s="339"/>
      <c r="AFB43" s="339"/>
      <c r="AFC43" s="339"/>
      <c r="AFD43" s="339"/>
      <c r="AFE43" s="339"/>
      <c r="AFF43" s="339"/>
      <c r="AFG43" s="339"/>
      <c r="AFH43" s="339"/>
      <c r="AFI43" s="339"/>
      <c r="AFJ43" s="339"/>
      <c r="AFK43" s="339"/>
      <c r="AFL43" s="339"/>
      <c r="AFM43" s="339"/>
      <c r="AFN43" s="339"/>
      <c r="AFO43" s="339"/>
      <c r="AFP43" s="339"/>
      <c r="AFQ43" s="339"/>
      <c r="AFR43" s="339"/>
      <c r="AFS43" s="339"/>
      <c r="AFT43" s="339"/>
      <c r="AFU43" s="339"/>
      <c r="AFV43" s="339"/>
      <c r="AFW43" s="339"/>
      <c r="AFX43" s="339"/>
      <c r="AFY43" s="339"/>
      <c r="AFZ43" s="339"/>
      <c r="AGA43" s="339"/>
      <c r="AGB43" s="339"/>
      <c r="AGC43" s="339"/>
      <c r="AGD43" s="339"/>
      <c r="AGE43" s="339"/>
      <c r="AGF43" s="339"/>
      <c r="AGG43" s="339"/>
      <c r="AGH43" s="339"/>
      <c r="AGI43" s="339"/>
      <c r="AGJ43" s="339"/>
      <c r="AGK43" s="339"/>
      <c r="AGL43" s="339"/>
      <c r="AGM43" s="339"/>
      <c r="AGN43" s="339"/>
      <c r="AGO43" s="339"/>
      <c r="AGP43" s="339"/>
      <c r="AGQ43" s="339"/>
      <c r="AGR43" s="339"/>
      <c r="AGS43" s="339"/>
      <c r="AGT43" s="339"/>
      <c r="AGU43" s="339"/>
      <c r="AGV43" s="339"/>
      <c r="AGW43" s="339"/>
      <c r="AGX43" s="339"/>
      <c r="AGY43" s="339"/>
      <c r="AGZ43" s="339"/>
      <c r="AHA43" s="339"/>
      <c r="AHB43" s="339"/>
      <c r="AHC43" s="339"/>
      <c r="AHD43" s="339"/>
      <c r="AHE43" s="339"/>
      <c r="AHF43" s="339"/>
      <c r="AHG43" s="339"/>
      <c r="AHH43" s="339"/>
      <c r="AHI43" s="339"/>
      <c r="AHJ43" s="339"/>
      <c r="AHK43" s="339"/>
      <c r="AHL43" s="339"/>
      <c r="AHM43" s="339"/>
      <c r="AHN43" s="339"/>
      <c r="AHO43" s="339"/>
      <c r="AHP43" s="339"/>
      <c r="AHQ43" s="339"/>
      <c r="AHR43" s="339"/>
      <c r="AHS43" s="339"/>
      <c r="AHT43" s="339"/>
      <c r="AHU43" s="339"/>
      <c r="AHV43" s="339"/>
      <c r="AHW43" s="339"/>
      <c r="AHX43" s="339"/>
      <c r="AHY43" s="339"/>
      <c r="AHZ43" s="339"/>
      <c r="AIA43" s="339"/>
      <c r="AIB43" s="339"/>
      <c r="AIC43" s="339"/>
      <c r="AID43" s="339"/>
      <c r="AIE43" s="339"/>
      <c r="AIF43" s="339"/>
      <c r="AIG43" s="339"/>
      <c r="AIH43" s="339"/>
      <c r="AII43" s="339"/>
      <c r="AIJ43" s="339"/>
      <c r="AIK43" s="339"/>
      <c r="AIL43" s="339"/>
      <c r="AIM43" s="339"/>
      <c r="AIN43" s="339"/>
      <c r="AIO43" s="339"/>
      <c r="AIP43" s="339"/>
      <c r="AIQ43" s="339"/>
      <c r="AIR43" s="339"/>
      <c r="AIS43" s="339"/>
      <c r="AIT43" s="339"/>
      <c r="AIU43" s="339"/>
      <c r="AIV43" s="339"/>
      <c r="AIW43" s="339"/>
      <c r="AIX43" s="339"/>
      <c r="AIY43" s="339"/>
      <c r="AIZ43" s="339"/>
      <c r="AJA43" s="339"/>
      <c r="AJB43" s="339"/>
      <c r="AJC43" s="339"/>
      <c r="AJD43" s="339"/>
      <c r="AJE43" s="339"/>
      <c r="AJF43" s="339"/>
      <c r="AJG43" s="339"/>
      <c r="AJH43" s="339"/>
      <c r="AJI43" s="339"/>
      <c r="AJJ43" s="339"/>
      <c r="AJK43" s="339"/>
      <c r="AJL43" s="339"/>
      <c r="AJM43" s="339"/>
      <c r="AJN43" s="339"/>
      <c r="AJO43" s="339"/>
      <c r="AJP43" s="339"/>
      <c r="AJQ43" s="339"/>
      <c r="AJR43" s="339"/>
      <c r="AJS43" s="339"/>
      <c r="AJT43" s="339"/>
      <c r="AJU43" s="339"/>
      <c r="AJV43" s="339"/>
      <c r="AJW43" s="339"/>
      <c r="AJX43" s="339"/>
      <c r="AJY43" s="339"/>
      <c r="AJZ43" s="339"/>
      <c r="AKA43" s="339"/>
      <c r="AKB43" s="339"/>
      <c r="AKC43" s="339"/>
      <c r="AKD43" s="339"/>
      <c r="AKE43" s="339"/>
      <c r="AKF43" s="339"/>
      <c r="AKG43" s="339"/>
      <c r="AKH43" s="339"/>
      <c r="AKI43" s="339"/>
      <c r="AKJ43" s="339"/>
      <c r="AKK43" s="339"/>
      <c r="AKL43" s="339"/>
      <c r="AKM43" s="339"/>
      <c r="AKN43" s="339"/>
      <c r="AKO43" s="339"/>
      <c r="AKP43" s="339"/>
      <c r="AKQ43" s="339"/>
      <c r="AKR43" s="339"/>
      <c r="AKS43" s="339"/>
      <c r="AKT43" s="339"/>
      <c r="AKU43" s="339"/>
      <c r="AKV43" s="339"/>
      <c r="AKW43" s="339"/>
      <c r="AKX43" s="339"/>
      <c r="AKY43" s="339"/>
      <c r="AKZ43" s="339"/>
      <c r="ALA43" s="339"/>
      <c r="ALB43" s="339"/>
      <c r="ALC43" s="339"/>
      <c r="ALD43" s="339"/>
      <c r="ALE43" s="339"/>
      <c r="ALF43" s="339"/>
      <c r="ALG43" s="339"/>
      <c r="ALH43" s="339"/>
      <c r="ALI43" s="339"/>
      <c r="ALJ43" s="339"/>
      <c r="ALK43" s="339"/>
      <c r="ALL43" s="339"/>
      <c r="ALM43" s="339"/>
      <c r="ALN43" s="339"/>
      <c r="ALO43" s="339"/>
      <c r="ALP43" s="339"/>
      <c r="ALQ43" s="339"/>
      <c r="ALR43" s="339"/>
      <c r="ALS43" s="339"/>
      <c r="ALT43" s="339"/>
      <c r="ALU43" s="339"/>
      <c r="ALV43" s="339"/>
      <c r="ALW43" s="339"/>
      <c r="ALX43" s="339"/>
      <c r="ALY43" s="339"/>
      <c r="ALZ43" s="339"/>
      <c r="AMA43" s="339"/>
      <c r="AMB43" s="339"/>
      <c r="AMC43" s="339"/>
      <c r="AMD43" s="339"/>
      <c r="AME43" s="339"/>
      <c r="AMF43" s="339"/>
      <c r="AMG43" s="339"/>
      <c r="AMH43" s="339"/>
      <c r="AMI43" s="339"/>
      <c r="AMJ43" s="339"/>
      <c r="AMK43" s="339"/>
      <c r="AML43" s="339"/>
      <c r="AMM43" s="339"/>
      <c r="AMN43" s="339"/>
      <c r="AMO43" s="339"/>
      <c r="AMP43" s="339"/>
      <c r="AMQ43" s="339"/>
      <c r="AMR43" s="339"/>
      <c r="AMS43" s="339"/>
      <c r="AMT43" s="339"/>
      <c r="AMU43" s="339"/>
      <c r="AMV43" s="339"/>
      <c r="AMW43" s="339"/>
      <c r="AMX43" s="339"/>
      <c r="AMY43" s="339"/>
      <c r="AMZ43" s="339"/>
      <c r="ANA43" s="339"/>
      <c r="ANB43" s="339"/>
      <c r="ANC43" s="339"/>
      <c r="AND43" s="339"/>
      <c r="ANE43" s="339"/>
      <c r="ANF43" s="339"/>
      <c r="ANG43" s="339"/>
      <c r="ANH43" s="339"/>
      <c r="ANI43" s="339"/>
      <c r="ANJ43" s="339"/>
      <c r="ANK43" s="339"/>
      <c r="ANL43" s="339"/>
      <c r="ANM43" s="339"/>
      <c r="ANN43" s="339"/>
      <c r="ANO43" s="339"/>
      <c r="ANP43" s="339"/>
      <c r="ANQ43" s="339"/>
      <c r="ANR43" s="339"/>
      <c r="ANS43" s="339"/>
      <c r="ANT43" s="339"/>
      <c r="ANU43" s="339"/>
      <c r="ANV43" s="339"/>
      <c r="ANW43" s="339"/>
      <c r="ANX43" s="339"/>
      <c r="ANY43" s="339"/>
      <c r="ANZ43" s="339"/>
      <c r="AOA43" s="339"/>
      <c r="AOB43" s="339"/>
      <c r="AOC43" s="339"/>
      <c r="AOD43" s="339"/>
      <c r="AOE43" s="339"/>
      <c r="AOF43" s="339"/>
      <c r="AOG43" s="339"/>
      <c r="AOH43" s="339"/>
      <c r="AOI43" s="339"/>
      <c r="AOJ43" s="339"/>
      <c r="AOK43" s="339"/>
      <c r="AOL43" s="339"/>
      <c r="AOM43" s="339"/>
      <c r="AON43" s="339"/>
      <c r="AOO43" s="339"/>
      <c r="AOP43" s="339"/>
      <c r="AOQ43" s="339"/>
      <c r="AOR43" s="339"/>
      <c r="AOS43" s="339"/>
      <c r="AOT43" s="339"/>
      <c r="AOU43" s="339"/>
      <c r="AOV43" s="339"/>
      <c r="AOW43" s="339"/>
      <c r="AOX43" s="339"/>
      <c r="AOY43" s="339"/>
      <c r="AOZ43" s="339"/>
      <c r="APA43" s="339"/>
      <c r="APB43" s="339"/>
      <c r="APC43" s="339"/>
      <c r="APD43" s="339"/>
      <c r="APE43" s="339"/>
      <c r="APF43" s="339"/>
      <c r="APG43" s="339"/>
      <c r="APH43" s="339"/>
      <c r="API43" s="339"/>
      <c r="APJ43" s="339"/>
      <c r="APK43" s="339"/>
      <c r="APL43" s="339"/>
      <c r="APM43" s="339"/>
      <c r="APN43" s="339"/>
      <c r="APO43" s="339"/>
      <c r="APP43" s="339"/>
      <c r="APQ43" s="339"/>
      <c r="APR43" s="339"/>
      <c r="APS43" s="339"/>
      <c r="APT43" s="339"/>
      <c r="APU43" s="339"/>
      <c r="APV43" s="339"/>
      <c r="APW43" s="339"/>
      <c r="APX43" s="339"/>
      <c r="APY43" s="339"/>
      <c r="APZ43" s="339"/>
      <c r="AQA43" s="339"/>
      <c r="AQB43" s="339"/>
      <c r="AQC43" s="339"/>
      <c r="AQD43" s="339"/>
      <c r="AQE43" s="339"/>
      <c r="AQF43" s="339"/>
      <c r="AQG43" s="339"/>
      <c r="AQH43" s="339"/>
      <c r="AQI43" s="339"/>
      <c r="AQJ43" s="339"/>
      <c r="AQK43" s="339"/>
      <c r="AQL43" s="339"/>
      <c r="AQM43" s="339"/>
      <c r="AQN43" s="339"/>
      <c r="AQO43" s="339"/>
      <c r="AQP43" s="339"/>
      <c r="AQQ43" s="339"/>
      <c r="AQR43" s="339"/>
      <c r="AQS43" s="339"/>
      <c r="AQT43" s="339"/>
      <c r="AQU43" s="339"/>
      <c r="AQV43" s="339"/>
      <c r="AQW43" s="339"/>
      <c r="AQX43" s="339"/>
      <c r="AQY43" s="339"/>
      <c r="AQZ43" s="339"/>
      <c r="ARA43" s="339"/>
      <c r="ARB43" s="339"/>
      <c r="ARC43" s="339"/>
      <c r="ARD43" s="339"/>
      <c r="ARE43" s="339"/>
      <c r="ARF43" s="339"/>
      <c r="ARG43" s="339"/>
      <c r="ARH43" s="339"/>
      <c r="ARI43" s="339"/>
      <c r="ARJ43" s="339"/>
      <c r="ARK43" s="339"/>
      <c r="ARL43" s="339"/>
      <c r="ARM43" s="339"/>
      <c r="ARN43" s="339"/>
      <c r="ARO43" s="339"/>
      <c r="ARP43" s="339"/>
      <c r="ARQ43" s="339"/>
      <c r="ARR43" s="339"/>
      <c r="ARS43" s="339"/>
      <c r="ART43" s="339"/>
      <c r="ARU43" s="339"/>
      <c r="ARV43" s="339"/>
      <c r="ARW43" s="339"/>
      <c r="ARX43" s="339"/>
      <c r="ARY43" s="339"/>
      <c r="ARZ43" s="339"/>
      <c r="ASA43" s="339"/>
      <c r="ASB43" s="339"/>
      <c r="ASC43" s="339"/>
      <c r="ASD43" s="339"/>
      <c r="ASE43" s="339"/>
      <c r="ASF43" s="339"/>
      <c r="ASG43" s="339"/>
      <c r="ASH43" s="339"/>
      <c r="ASI43" s="339"/>
      <c r="ASJ43" s="339"/>
      <c r="ASK43" s="339"/>
      <c r="ASL43" s="339"/>
      <c r="ASM43" s="339"/>
      <c r="ASN43" s="339"/>
      <c r="ASO43" s="339"/>
      <c r="ASP43" s="339"/>
      <c r="ASQ43" s="339"/>
      <c r="ASR43" s="339"/>
      <c r="ASS43" s="339"/>
      <c r="AST43" s="339"/>
      <c r="ASU43" s="339"/>
      <c r="ASV43" s="339"/>
      <c r="ASW43" s="339"/>
      <c r="ASX43" s="339"/>
      <c r="ASY43" s="339"/>
      <c r="ASZ43" s="339"/>
      <c r="ATA43" s="339"/>
      <c r="ATB43" s="339"/>
      <c r="ATC43" s="339"/>
      <c r="ATD43" s="339"/>
      <c r="ATE43" s="339"/>
      <c r="ATF43" s="339"/>
      <c r="ATG43" s="339"/>
      <c r="ATH43" s="339"/>
      <c r="ATI43" s="339"/>
      <c r="ATJ43" s="339"/>
      <c r="ATK43" s="339"/>
      <c r="ATL43" s="339"/>
      <c r="ATM43" s="339"/>
      <c r="ATN43" s="339"/>
      <c r="ATO43" s="339"/>
      <c r="ATP43" s="339"/>
      <c r="ATQ43" s="339"/>
      <c r="ATR43" s="339"/>
      <c r="ATS43" s="339"/>
      <c r="ATT43" s="339"/>
      <c r="ATU43" s="339"/>
      <c r="ATV43" s="339"/>
      <c r="ATW43" s="339"/>
      <c r="ATX43" s="339"/>
      <c r="ATY43" s="339"/>
      <c r="ATZ43" s="339"/>
      <c r="AUA43" s="339"/>
      <c r="AUB43" s="339"/>
      <c r="AUC43" s="339"/>
      <c r="AUD43" s="339"/>
      <c r="AUE43" s="339"/>
      <c r="AUF43" s="339"/>
      <c r="AUG43" s="339"/>
      <c r="AUH43" s="339"/>
      <c r="AUI43" s="339"/>
      <c r="AUJ43" s="339"/>
      <c r="AUK43" s="339"/>
      <c r="AUL43" s="339"/>
      <c r="AUM43" s="339"/>
      <c r="AUN43" s="339"/>
      <c r="AUO43" s="339"/>
      <c r="AUP43" s="339"/>
      <c r="AUQ43" s="339"/>
      <c r="AUR43" s="339"/>
      <c r="AUS43" s="339"/>
      <c r="AUT43" s="339"/>
      <c r="AUU43" s="339"/>
      <c r="AUV43" s="339"/>
      <c r="AUW43" s="339"/>
      <c r="AUX43" s="339"/>
      <c r="AUY43" s="339"/>
      <c r="AUZ43" s="339"/>
      <c r="AVA43" s="339"/>
      <c r="AVB43" s="339"/>
      <c r="AVC43" s="339"/>
      <c r="AVD43" s="339"/>
      <c r="AVE43" s="339"/>
      <c r="AVF43" s="339"/>
      <c r="AVG43" s="339"/>
      <c r="AVH43" s="339"/>
      <c r="AVI43" s="339"/>
      <c r="AVJ43" s="339"/>
      <c r="AVK43" s="339"/>
      <c r="AVL43" s="339"/>
      <c r="AVM43" s="339"/>
      <c r="AVN43" s="339"/>
      <c r="AVO43" s="339"/>
      <c r="AVP43" s="339"/>
      <c r="AVQ43" s="339"/>
      <c r="AVR43" s="339"/>
      <c r="AVS43" s="339"/>
      <c r="AVT43" s="339"/>
      <c r="AVU43" s="339"/>
      <c r="AVV43" s="339"/>
      <c r="AVW43" s="339"/>
      <c r="AVX43" s="339"/>
      <c r="AVY43" s="339"/>
      <c r="AVZ43" s="339"/>
      <c r="AWA43" s="339"/>
      <c r="AWB43" s="339"/>
      <c r="AWC43" s="339"/>
      <c r="AWD43" s="339"/>
      <c r="AWE43" s="339"/>
      <c r="AWF43" s="339"/>
      <c r="AWG43" s="339"/>
      <c r="AWH43" s="339"/>
      <c r="AWI43" s="339"/>
      <c r="AWJ43" s="339"/>
      <c r="AWK43" s="339"/>
      <c r="AWL43" s="339"/>
      <c r="AWM43" s="339"/>
      <c r="AWN43" s="339"/>
      <c r="AWO43" s="339"/>
      <c r="AWP43" s="339"/>
      <c r="AWQ43" s="339"/>
      <c r="AWR43" s="339"/>
      <c r="AWS43" s="339"/>
      <c r="AWT43" s="339"/>
      <c r="AWU43" s="339"/>
      <c r="AWV43" s="339"/>
      <c r="AWW43" s="339"/>
      <c r="AWX43" s="339"/>
      <c r="AWY43" s="339"/>
      <c r="AWZ43" s="339"/>
      <c r="AXA43" s="339"/>
      <c r="AXB43" s="339"/>
      <c r="AXC43" s="339"/>
      <c r="AXD43" s="339"/>
      <c r="AXE43" s="339"/>
      <c r="AXF43" s="339"/>
      <c r="AXG43" s="339"/>
      <c r="AXH43" s="339"/>
      <c r="AXI43" s="339"/>
      <c r="AXJ43" s="339"/>
      <c r="AXK43" s="339"/>
      <c r="AXL43" s="339"/>
      <c r="AXM43" s="339"/>
      <c r="AXN43" s="339"/>
      <c r="AXO43" s="339"/>
      <c r="AXP43" s="339"/>
      <c r="AXQ43" s="339"/>
      <c r="AXR43" s="339"/>
      <c r="AXS43" s="339"/>
      <c r="AXT43" s="339"/>
      <c r="AXU43" s="339"/>
      <c r="AXV43" s="339"/>
      <c r="AXW43" s="339"/>
      <c r="AXX43" s="339"/>
      <c r="AXY43" s="339"/>
      <c r="AXZ43" s="339"/>
      <c r="AYA43" s="339"/>
      <c r="AYB43" s="339"/>
      <c r="AYC43" s="339"/>
      <c r="AYD43" s="339"/>
      <c r="AYE43" s="339"/>
      <c r="AYF43" s="339"/>
      <c r="AYG43" s="339"/>
      <c r="AYH43" s="339"/>
      <c r="AYI43" s="339"/>
      <c r="AYJ43" s="339"/>
      <c r="AYK43" s="339"/>
      <c r="AYL43" s="339"/>
      <c r="AYM43" s="339"/>
      <c r="AYN43" s="339"/>
      <c r="AYO43" s="339"/>
      <c r="AYP43" s="339"/>
      <c r="AYQ43" s="339"/>
      <c r="AYR43" s="339"/>
      <c r="AYS43" s="339"/>
      <c r="AYT43" s="339"/>
      <c r="AYU43" s="339"/>
      <c r="AYV43" s="339"/>
      <c r="AYW43" s="339"/>
      <c r="AYX43" s="339"/>
      <c r="AYY43" s="339"/>
      <c r="AYZ43" s="339"/>
      <c r="AZA43" s="339"/>
      <c r="AZB43" s="339"/>
      <c r="AZC43" s="339"/>
      <c r="AZD43" s="339"/>
      <c r="AZE43" s="339"/>
      <c r="AZF43" s="339"/>
      <c r="AZG43" s="339"/>
      <c r="AZH43" s="339"/>
      <c r="AZI43" s="339"/>
      <c r="AZJ43" s="339"/>
      <c r="AZK43" s="339"/>
      <c r="AZL43" s="339"/>
      <c r="AZM43" s="339"/>
      <c r="AZN43" s="339"/>
      <c r="AZO43" s="339"/>
      <c r="AZP43" s="339"/>
      <c r="AZQ43" s="339"/>
      <c r="AZR43" s="339"/>
      <c r="AZS43" s="339"/>
      <c r="AZT43" s="339"/>
      <c r="AZU43" s="339"/>
      <c r="AZV43" s="339"/>
      <c r="AZW43" s="339"/>
      <c r="AZX43" s="339"/>
      <c r="AZY43" s="339"/>
      <c r="AZZ43" s="339"/>
      <c r="BAA43" s="339"/>
      <c r="BAB43" s="339"/>
      <c r="BAC43" s="339"/>
      <c r="BAD43" s="339"/>
      <c r="BAE43" s="339"/>
      <c r="BAF43" s="339"/>
      <c r="BAG43" s="339"/>
      <c r="BAH43" s="339"/>
      <c r="BAI43" s="339"/>
      <c r="BAJ43" s="339"/>
      <c r="BAK43" s="339"/>
      <c r="BAL43" s="339"/>
      <c r="BAM43" s="339"/>
      <c r="BAN43" s="339"/>
      <c r="BAO43" s="339"/>
      <c r="BAP43" s="339"/>
      <c r="BAQ43" s="339"/>
      <c r="BAR43" s="339"/>
      <c r="BAS43" s="339"/>
      <c r="BAT43" s="339"/>
      <c r="BAU43" s="339"/>
      <c r="BAV43" s="339"/>
      <c r="BAW43" s="339"/>
      <c r="BAX43" s="339"/>
      <c r="BAY43" s="339"/>
      <c r="BAZ43" s="339"/>
      <c r="BBA43" s="339"/>
      <c r="BBB43" s="339"/>
      <c r="BBC43" s="339"/>
      <c r="BBD43" s="339"/>
      <c r="BBE43" s="339"/>
      <c r="BBF43" s="339"/>
      <c r="BBG43" s="339"/>
      <c r="BBH43" s="339"/>
      <c r="BBI43" s="339"/>
      <c r="BBJ43" s="339"/>
      <c r="BBK43" s="339"/>
      <c r="BBL43" s="339"/>
      <c r="BBM43" s="339"/>
      <c r="BBN43" s="339"/>
      <c r="BBO43" s="339"/>
      <c r="BBP43" s="339"/>
      <c r="BBQ43" s="339"/>
      <c r="BBR43" s="339"/>
      <c r="BBS43" s="339"/>
      <c r="BBT43" s="339"/>
      <c r="BBU43" s="339"/>
      <c r="BBV43" s="339"/>
      <c r="BBW43" s="339"/>
      <c r="BBX43" s="339"/>
      <c r="BBY43" s="339"/>
      <c r="BBZ43" s="339"/>
      <c r="BCA43" s="339"/>
      <c r="BCB43" s="339"/>
      <c r="BCC43" s="339"/>
      <c r="BCD43" s="339"/>
      <c r="BCE43" s="339"/>
      <c r="BCF43" s="339"/>
      <c r="BCG43" s="339"/>
      <c r="BCH43" s="339"/>
      <c r="BCI43" s="339"/>
      <c r="BCJ43" s="339"/>
      <c r="BCK43" s="339"/>
      <c r="BCL43" s="339"/>
      <c r="BCM43" s="339"/>
      <c r="BCN43" s="339"/>
      <c r="BCO43" s="339"/>
      <c r="BCP43" s="339"/>
      <c r="BCQ43" s="339"/>
      <c r="BCR43" s="339"/>
      <c r="BCS43" s="339"/>
      <c r="BCT43" s="339"/>
      <c r="BCU43" s="339"/>
      <c r="BCV43" s="339"/>
      <c r="BCW43" s="339"/>
      <c r="BCX43" s="339"/>
      <c r="BCY43" s="339"/>
      <c r="BCZ43" s="339"/>
      <c r="BDA43" s="339"/>
      <c r="BDB43" s="339"/>
      <c r="BDC43" s="339"/>
      <c r="BDD43" s="339"/>
      <c r="BDE43" s="339"/>
      <c r="BDF43" s="339"/>
      <c r="BDG43" s="339"/>
      <c r="BDH43" s="339"/>
      <c r="BDI43" s="339"/>
      <c r="BDJ43" s="339"/>
      <c r="BDK43" s="339"/>
      <c r="BDL43" s="339"/>
      <c r="BDM43" s="339"/>
      <c r="BDN43" s="339"/>
      <c r="BDO43" s="339"/>
      <c r="BDP43" s="339"/>
      <c r="BDQ43" s="339"/>
      <c r="BDR43" s="339"/>
      <c r="BDS43" s="339"/>
      <c r="BDT43" s="339"/>
      <c r="BDU43" s="339"/>
      <c r="BDV43" s="339"/>
      <c r="BDW43" s="339"/>
      <c r="BDX43" s="339"/>
      <c r="BDY43" s="339"/>
      <c r="BDZ43" s="339"/>
      <c r="BEA43" s="339"/>
      <c r="BEB43" s="339"/>
      <c r="BEC43" s="339"/>
      <c r="BED43" s="339"/>
      <c r="BEE43" s="339"/>
      <c r="BEF43" s="339"/>
      <c r="BEG43" s="339"/>
      <c r="BEH43" s="339"/>
      <c r="BEI43" s="339"/>
      <c r="BEJ43" s="339"/>
      <c r="BEK43" s="339"/>
      <c r="BEL43" s="339"/>
      <c r="BEM43" s="339"/>
      <c r="BEN43" s="339"/>
      <c r="BEO43" s="339"/>
      <c r="BEP43" s="339"/>
      <c r="BEQ43" s="339"/>
      <c r="BER43" s="339"/>
      <c r="BES43" s="339"/>
      <c r="BET43" s="339"/>
      <c r="BEU43" s="339"/>
      <c r="BEV43" s="339"/>
      <c r="BEW43" s="339"/>
      <c r="BEX43" s="339"/>
      <c r="BEY43" s="339"/>
      <c r="BEZ43" s="339"/>
      <c r="BFA43" s="339"/>
      <c r="BFB43" s="339"/>
      <c r="BFC43" s="339"/>
      <c r="BFD43" s="339"/>
      <c r="BFE43" s="339"/>
      <c r="BFF43" s="339"/>
      <c r="BFG43" s="339"/>
      <c r="BFH43" s="339"/>
      <c r="BFI43" s="339"/>
      <c r="BFJ43" s="339"/>
      <c r="BFK43" s="339"/>
      <c r="BFL43" s="339"/>
      <c r="BFM43" s="339"/>
      <c r="BFN43" s="339"/>
      <c r="BFO43" s="339"/>
      <c r="BFP43" s="339"/>
      <c r="BFQ43" s="339"/>
      <c r="BFR43" s="339"/>
      <c r="BFS43" s="339"/>
      <c r="BFT43" s="339"/>
      <c r="BFU43" s="339"/>
      <c r="BFV43" s="339"/>
      <c r="BFW43" s="339"/>
      <c r="BFX43" s="339"/>
      <c r="BFY43" s="339"/>
      <c r="BFZ43" s="339"/>
      <c r="BGA43" s="339"/>
      <c r="BGB43" s="339"/>
      <c r="BGC43" s="339"/>
      <c r="BGD43" s="339"/>
      <c r="BGE43" s="339"/>
      <c r="BGF43" s="339"/>
      <c r="BGG43" s="339"/>
      <c r="BGH43" s="339"/>
      <c r="BGI43" s="339"/>
      <c r="BGJ43" s="339"/>
      <c r="BGK43" s="339"/>
      <c r="BGL43" s="339"/>
      <c r="BGM43" s="339"/>
      <c r="BGN43" s="339"/>
      <c r="BGO43" s="339"/>
      <c r="BGP43" s="339"/>
      <c r="BGQ43" s="339"/>
      <c r="BGR43" s="339"/>
      <c r="BGS43" s="339"/>
      <c r="BGT43" s="339"/>
      <c r="BGU43" s="339"/>
      <c r="BGV43" s="339"/>
      <c r="BGW43" s="339"/>
      <c r="BGX43" s="339"/>
      <c r="BGY43" s="339"/>
      <c r="BGZ43" s="339"/>
      <c r="BHA43" s="339"/>
      <c r="BHB43" s="339"/>
      <c r="BHC43" s="339"/>
      <c r="BHD43" s="339"/>
      <c r="BHE43" s="339"/>
      <c r="BHF43" s="339"/>
      <c r="BHG43" s="339"/>
      <c r="BHH43" s="339"/>
      <c r="BHI43" s="339"/>
      <c r="BHJ43" s="339"/>
      <c r="BHK43" s="339"/>
      <c r="BHL43" s="339"/>
      <c r="BHM43" s="339"/>
      <c r="BHN43" s="339"/>
      <c r="BHO43" s="339"/>
      <c r="BHP43" s="339"/>
      <c r="BHQ43" s="339"/>
      <c r="BHR43" s="339"/>
      <c r="BHS43" s="339"/>
      <c r="BHT43" s="339"/>
      <c r="BHU43" s="339"/>
      <c r="BHV43" s="339"/>
      <c r="BHW43" s="339"/>
      <c r="BHX43" s="339"/>
      <c r="BHY43" s="339"/>
      <c r="BHZ43" s="339"/>
      <c r="BIA43" s="339"/>
      <c r="BIB43" s="339"/>
      <c r="BIC43" s="339"/>
      <c r="BID43" s="339"/>
      <c r="BIE43" s="339"/>
      <c r="BIF43" s="339"/>
      <c r="BIG43" s="339"/>
      <c r="BIH43" s="339"/>
      <c r="BII43" s="339"/>
      <c r="BIJ43" s="339"/>
      <c r="BIK43" s="339"/>
      <c r="BIL43" s="339"/>
      <c r="BIM43" s="339"/>
      <c r="BIN43" s="339"/>
      <c r="BIO43" s="339"/>
      <c r="BIP43" s="339"/>
      <c r="BIQ43" s="339"/>
      <c r="BIR43" s="339"/>
      <c r="BIS43" s="339"/>
      <c r="BIT43" s="339"/>
      <c r="BIU43" s="339"/>
      <c r="BIV43" s="339"/>
      <c r="BIW43" s="339"/>
      <c r="BIX43" s="339"/>
      <c r="BIY43" s="339"/>
      <c r="BIZ43" s="339"/>
      <c r="BJA43" s="339"/>
      <c r="BJB43" s="339"/>
      <c r="BJC43" s="339"/>
      <c r="BJD43" s="339"/>
      <c r="BJE43" s="339"/>
      <c r="BJF43" s="339"/>
      <c r="BJG43" s="339"/>
      <c r="BJH43" s="339"/>
      <c r="BJI43" s="339"/>
      <c r="BJJ43" s="339"/>
      <c r="BJK43" s="339"/>
      <c r="BJL43" s="339"/>
      <c r="BJM43" s="339"/>
      <c r="BJN43" s="339"/>
      <c r="BJO43" s="339"/>
      <c r="BJP43" s="339"/>
      <c r="BJQ43" s="339"/>
      <c r="BJR43" s="339"/>
      <c r="BJS43" s="339"/>
      <c r="BJT43" s="339"/>
      <c r="BJU43" s="339"/>
      <c r="BJV43" s="339"/>
      <c r="BJW43" s="339"/>
      <c r="BJX43" s="339"/>
      <c r="BJY43" s="339"/>
      <c r="BJZ43" s="339"/>
      <c r="BKA43" s="339"/>
      <c r="BKB43" s="339"/>
      <c r="BKC43" s="339"/>
      <c r="BKD43" s="339"/>
      <c r="BKE43" s="339"/>
      <c r="BKF43" s="339"/>
      <c r="BKG43" s="339"/>
      <c r="BKH43" s="339"/>
      <c r="BKI43" s="339"/>
      <c r="BKJ43" s="339"/>
      <c r="BKK43" s="339"/>
      <c r="BKL43" s="339"/>
      <c r="BKM43" s="339"/>
      <c r="BKN43" s="339"/>
      <c r="BKO43" s="339"/>
      <c r="BKP43" s="339"/>
      <c r="BKQ43" s="339"/>
      <c r="BKR43" s="339"/>
      <c r="BKS43" s="339"/>
      <c r="BKT43" s="339"/>
      <c r="BKU43" s="339"/>
      <c r="BKV43" s="339"/>
      <c r="BKW43" s="339"/>
      <c r="BKX43" s="339"/>
      <c r="BKY43" s="339"/>
      <c r="BKZ43" s="339"/>
      <c r="BLA43" s="339"/>
      <c r="BLB43" s="339"/>
      <c r="BLC43" s="339"/>
      <c r="BLD43" s="339"/>
      <c r="BLE43" s="339"/>
      <c r="BLF43" s="339"/>
      <c r="BLG43" s="339"/>
      <c r="BLH43" s="339"/>
      <c r="BLI43" s="339"/>
      <c r="BLJ43" s="339"/>
      <c r="BLK43" s="339"/>
      <c r="BLL43" s="339"/>
      <c r="BLM43" s="339"/>
      <c r="BLN43" s="339"/>
      <c r="BLO43" s="339"/>
      <c r="BLP43" s="339"/>
      <c r="BLQ43" s="339"/>
      <c r="BLR43" s="339"/>
      <c r="BLS43" s="339"/>
      <c r="BLT43" s="339"/>
      <c r="BLU43" s="339"/>
      <c r="BLV43" s="339"/>
      <c r="BLW43" s="339"/>
      <c r="BLX43" s="339"/>
      <c r="BLY43" s="339"/>
      <c r="BLZ43" s="339"/>
      <c r="BMA43" s="339"/>
      <c r="BMB43" s="339"/>
      <c r="BMC43" s="339"/>
      <c r="BMD43" s="339"/>
      <c r="BME43" s="339"/>
      <c r="BMF43" s="339"/>
      <c r="BMG43" s="339"/>
      <c r="BMH43" s="339"/>
      <c r="BMI43" s="339"/>
      <c r="BMJ43" s="339"/>
      <c r="BMK43" s="339"/>
      <c r="BML43" s="339"/>
      <c r="BMM43" s="339"/>
      <c r="BMN43" s="339"/>
      <c r="BMO43" s="339"/>
      <c r="BMP43" s="339"/>
      <c r="BMQ43" s="339"/>
      <c r="BMR43" s="339"/>
      <c r="BMS43" s="339"/>
      <c r="BMT43" s="339"/>
      <c r="BMU43" s="339"/>
      <c r="BMV43" s="339"/>
      <c r="BMW43" s="339"/>
      <c r="BMX43" s="339"/>
      <c r="BMY43" s="339"/>
      <c r="BMZ43" s="339"/>
      <c r="BNA43" s="339"/>
      <c r="BNB43" s="339"/>
      <c r="BNC43" s="339"/>
      <c r="BND43" s="339"/>
      <c r="BNE43" s="339"/>
      <c r="BNF43" s="339"/>
      <c r="BNG43" s="339"/>
      <c r="BNH43" s="339"/>
      <c r="BNI43" s="339"/>
      <c r="BNJ43" s="339"/>
      <c r="BNK43" s="339"/>
      <c r="BNL43" s="339"/>
      <c r="BNM43" s="339"/>
      <c r="BNN43" s="339"/>
      <c r="BNO43" s="339"/>
      <c r="BNP43" s="339"/>
      <c r="BNQ43" s="339"/>
      <c r="BNR43" s="339"/>
      <c r="BNS43" s="339"/>
      <c r="BNT43" s="339"/>
      <c r="BNU43" s="339"/>
      <c r="BNV43" s="339"/>
      <c r="BNW43" s="339"/>
      <c r="BNX43" s="339"/>
      <c r="BNY43" s="339"/>
      <c r="BNZ43" s="339"/>
      <c r="BOA43" s="339"/>
      <c r="BOB43" s="339"/>
      <c r="BOC43" s="339"/>
      <c r="BOD43" s="339"/>
      <c r="BOE43" s="339"/>
      <c r="BOF43" s="339"/>
      <c r="BOG43" s="339"/>
      <c r="BOH43" s="339"/>
      <c r="BOI43" s="339"/>
      <c r="BOJ43" s="339"/>
      <c r="BOK43" s="339"/>
      <c r="BOL43" s="339"/>
      <c r="BOM43" s="339"/>
      <c r="BON43" s="339"/>
      <c r="BOO43" s="339"/>
      <c r="BOP43" s="339"/>
      <c r="BOQ43" s="339"/>
      <c r="BOR43" s="339"/>
      <c r="BOS43" s="339"/>
      <c r="BOT43" s="339"/>
      <c r="BOU43" s="339"/>
      <c r="BOV43" s="339"/>
    </row>
    <row r="44" spans="1:1764" ht="40.5" customHeight="1">
      <c r="A44" s="94"/>
      <c r="B44" s="384"/>
      <c r="C44" s="384"/>
      <c r="D44" s="375"/>
      <c r="E44" s="67"/>
      <c r="F44" s="67"/>
      <c r="G44" s="207" t="s">
        <v>22</v>
      </c>
      <c r="H44" s="207" t="s">
        <v>23</v>
      </c>
      <c r="I44" s="402" t="s">
        <v>24</v>
      </c>
      <c r="J44" s="465">
        <f>SUM(K44,L44)</f>
        <v>950000</v>
      </c>
      <c r="K44" s="465">
        <v>950000</v>
      </c>
      <c r="L44" s="475"/>
      <c r="M44" s="114"/>
      <c r="N44" s="114"/>
      <c r="O44" s="114"/>
      <c r="P44" s="114"/>
      <c r="Q44" s="114"/>
      <c r="R44" s="114"/>
      <c r="S44" s="114"/>
      <c r="T44" s="114"/>
      <c r="U44" s="114"/>
    </row>
    <row r="45" spans="1:1764" ht="40.5" customHeight="1">
      <c r="A45" s="94"/>
      <c r="B45" s="384"/>
      <c r="C45" s="384"/>
      <c r="D45" s="67"/>
      <c r="E45" s="67"/>
      <c r="F45" s="67"/>
      <c r="G45" s="214" t="s">
        <v>52</v>
      </c>
      <c r="H45" s="214" t="s">
        <v>242</v>
      </c>
      <c r="I45" s="405" t="s">
        <v>607</v>
      </c>
      <c r="J45" s="470">
        <f>SUM(K45,L45)</f>
        <v>12916000</v>
      </c>
      <c r="K45" s="470">
        <v>12916000</v>
      </c>
      <c r="L45" s="476"/>
      <c r="M45" s="327"/>
      <c r="N45" s="114"/>
      <c r="O45" s="114"/>
      <c r="P45" s="114"/>
      <c r="Q45" s="114"/>
      <c r="R45" s="114"/>
      <c r="S45" s="114"/>
      <c r="T45" s="114"/>
      <c r="U45" s="114"/>
    </row>
    <row r="46" spans="1:1764" ht="40.5" customHeight="1">
      <c r="A46" s="94"/>
      <c r="B46" s="384"/>
      <c r="C46" s="384"/>
      <c r="D46" s="67"/>
      <c r="E46" s="67"/>
      <c r="F46" s="67"/>
      <c r="G46" s="214" t="s">
        <v>41</v>
      </c>
      <c r="H46" s="214" t="s">
        <v>242</v>
      </c>
      <c r="I46" s="405" t="s">
        <v>607</v>
      </c>
      <c r="J46" s="470">
        <f t="shared" ref="J46:J48" si="2">SUM(K46,L46)</f>
        <v>238817243</v>
      </c>
      <c r="K46" s="470">
        <v>238817243</v>
      </c>
      <c r="L46" s="476"/>
      <c r="M46" s="327"/>
      <c r="N46" s="114"/>
      <c r="O46" s="114"/>
      <c r="P46" s="114"/>
      <c r="Q46" s="114"/>
      <c r="R46" s="114"/>
      <c r="S46" s="114"/>
      <c r="T46" s="114"/>
      <c r="U46" s="114"/>
    </row>
    <row r="47" spans="1:1764" s="40" customFormat="1" ht="40.5" customHeight="1">
      <c r="A47" s="94"/>
      <c r="B47" s="384"/>
      <c r="C47" s="384"/>
      <c r="D47" s="67"/>
      <c r="E47" s="67"/>
      <c r="F47" s="67"/>
      <c r="G47" s="214" t="s">
        <v>52</v>
      </c>
      <c r="H47" s="214" t="s">
        <v>242</v>
      </c>
      <c r="I47" s="405" t="s">
        <v>608</v>
      </c>
      <c r="J47" s="470">
        <f t="shared" si="2"/>
        <v>10000000</v>
      </c>
      <c r="K47" s="470">
        <v>10000000</v>
      </c>
      <c r="L47" s="476"/>
      <c r="M47" s="114"/>
      <c r="N47" s="114"/>
      <c r="O47" s="114"/>
      <c r="P47" s="114"/>
      <c r="Q47" s="327"/>
      <c r="R47" s="114"/>
      <c r="S47" s="114"/>
      <c r="T47" s="114"/>
      <c r="U47" s="114"/>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39"/>
      <c r="EY47" s="339"/>
      <c r="EZ47" s="339"/>
      <c r="FA47" s="339"/>
      <c r="FB47" s="339"/>
      <c r="FC47" s="339"/>
      <c r="FD47" s="339"/>
      <c r="FE47" s="339"/>
      <c r="FF47" s="339"/>
      <c r="FG47" s="339"/>
      <c r="FH47" s="339"/>
      <c r="FI47" s="339"/>
      <c r="FJ47" s="339"/>
      <c r="FK47" s="339"/>
      <c r="FL47" s="339"/>
      <c r="FM47" s="339"/>
      <c r="FN47" s="339"/>
      <c r="FO47" s="339"/>
      <c r="FP47" s="339"/>
      <c r="FQ47" s="339"/>
      <c r="FR47" s="339"/>
      <c r="FS47" s="339"/>
      <c r="FT47" s="339"/>
      <c r="FU47" s="339"/>
      <c r="FV47" s="339"/>
      <c r="FW47" s="339"/>
      <c r="FX47" s="339"/>
      <c r="FY47" s="339"/>
      <c r="FZ47" s="339"/>
      <c r="GA47" s="339"/>
      <c r="GB47" s="339"/>
      <c r="GC47" s="339"/>
      <c r="GD47" s="339"/>
      <c r="GE47" s="339"/>
      <c r="GF47" s="339"/>
      <c r="GG47" s="339"/>
      <c r="GH47" s="339"/>
      <c r="GI47" s="339"/>
      <c r="GJ47" s="339"/>
      <c r="GK47" s="339"/>
      <c r="GL47" s="339"/>
      <c r="GM47" s="339"/>
      <c r="GN47" s="339"/>
      <c r="GO47" s="339"/>
      <c r="GP47" s="339"/>
      <c r="GQ47" s="339"/>
      <c r="GR47" s="339"/>
      <c r="GS47" s="339"/>
      <c r="GT47" s="339"/>
      <c r="GU47" s="339"/>
      <c r="GV47" s="339"/>
      <c r="GW47" s="339"/>
      <c r="GX47" s="339"/>
      <c r="GY47" s="339"/>
      <c r="GZ47" s="339"/>
      <c r="HA47" s="339"/>
      <c r="HB47" s="339"/>
      <c r="HC47" s="339"/>
      <c r="HD47" s="339"/>
      <c r="HE47" s="339"/>
      <c r="HF47" s="339"/>
      <c r="HG47" s="339"/>
      <c r="HH47" s="339"/>
      <c r="HI47" s="339"/>
      <c r="HJ47" s="339"/>
      <c r="HK47" s="339"/>
      <c r="HL47" s="339"/>
      <c r="HM47" s="339"/>
      <c r="HN47" s="339"/>
      <c r="HO47" s="339"/>
      <c r="HP47" s="339"/>
      <c r="HQ47" s="339"/>
      <c r="HR47" s="339"/>
      <c r="HS47" s="339"/>
      <c r="HT47" s="339"/>
      <c r="HU47" s="339"/>
      <c r="HV47" s="339"/>
      <c r="HW47" s="339"/>
      <c r="HX47" s="339"/>
      <c r="HY47" s="339"/>
      <c r="HZ47" s="339"/>
      <c r="IA47" s="339"/>
      <c r="IB47" s="339"/>
      <c r="IC47" s="339"/>
      <c r="ID47" s="339"/>
      <c r="IE47" s="339"/>
      <c r="IF47" s="339"/>
      <c r="IG47" s="339"/>
      <c r="IH47" s="339"/>
      <c r="II47" s="339"/>
      <c r="IJ47" s="339"/>
      <c r="IK47" s="339"/>
      <c r="IL47" s="339"/>
      <c r="IM47" s="339"/>
      <c r="IN47" s="339"/>
      <c r="IO47" s="339"/>
      <c r="IP47" s="339"/>
      <c r="IQ47" s="339"/>
      <c r="IR47" s="339"/>
      <c r="IS47" s="339"/>
      <c r="IT47" s="339"/>
      <c r="IU47" s="339"/>
      <c r="IV47" s="339"/>
      <c r="IW47" s="339"/>
      <c r="IX47" s="339"/>
      <c r="IY47" s="339"/>
      <c r="IZ47" s="339"/>
      <c r="JA47" s="339"/>
      <c r="JB47" s="339"/>
      <c r="JC47" s="339"/>
      <c r="JD47" s="339"/>
      <c r="JE47" s="339"/>
      <c r="JF47" s="339"/>
      <c r="JG47" s="339"/>
      <c r="JH47" s="339"/>
      <c r="JI47" s="339"/>
      <c r="JJ47" s="339"/>
      <c r="JK47" s="339"/>
      <c r="JL47" s="339"/>
      <c r="JM47" s="339"/>
      <c r="JN47" s="339"/>
      <c r="JO47" s="339"/>
      <c r="JP47" s="339"/>
      <c r="JQ47" s="339"/>
      <c r="JR47" s="339"/>
      <c r="JS47" s="339"/>
      <c r="JT47" s="339"/>
      <c r="JU47" s="339"/>
      <c r="JV47" s="339"/>
      <c r="JW47" s="339"/>
      <c r="JX47" s="339"/>
      <c r="JY47" s="339"/>
      <c r="JZ47" s="339"/>
      <c r="KA47" s="339"/>
      <c r="KB47" s="339"/>
      <c r="KC47" s="339"/>
      <c r="KD47" s="339"/>
      <c r="KE47" s="339"/>
      <c r="KF47" s="339"/>
      <c r="KG47" s="339"/>
      <c r="KH47" s="339"/>
      <c r="KI47" s="339"/>
      <c r="KJ47" s="339"/>
      <c r="KK47" s="339"/>
      <c r="KL47" s="339"/>
      <c r="KM47" s="339"/>
      <c r="KN47" s="339"/>
      <c r="KO47" s="339"/>
      <c r="KP47" s="339"/>
      <c r="KQ47" s="339"/>
      <c r="KR47" s="339"/>
      <c r="KS47" s="339"/>
      <c r="KT47" s="339"/>
      <c r="KU47" s="339"/>
      <c r="KV47" s="339"/>
      <c r="KW47" s="339"/>
      <c r="KX47" s="339"/>
      <c r="KY47" s="339"/>
      <c r="KZ47" s="339"/>
      <c r="LA47" s="339"/>
      <c r="LB47" s="339"/>
      <c r="LC47" s="339"/>
      <c r="LD47" s="339"/>
      <c r="LE47" s="339"/>
      <c r="LF47" s="339"/>
      <c r="LG47" s="339"/>
      <c r="LH47" s="339"/>
      <c r="LI47" s="339"/>
      <c r="LJ47" s="339"/>
      <c r="LK47" s="339"/>
      <c r="LL47" s="339"/>
      <c r="LM47" s="339"/>
      <c r="LN47" s="339"/>
      <c r="LO47" s="339"/>
      <c r="LP47" s="339"/>
      <c r="LQ47" s="339"/>
      <c r="LR47" s="339"/>
      <c r="LS47" s="339"/>
      <c r="LT47" s="339"/>
      <c r="LU47" s="339"/>
      <c r="LV47" s="339"/>
      <c r="LW47" s="339"/>
      <c r="LX47" s="339"/>
      <c r="LY47" s="339"/>
      <c r="LZ47" s="339"/>
      <c r="MA47" s="339"/>
      <c r="MB47" s="339"/>
      <c r="MC47" s="339"/>
      <c r="MD47" s="339"/>
      <c r="ME47" s="339"/>
      <c r="MF47" s="339"/>
      <c r="MG47" s="339"/>
      <c r="MH47" s="339"/>
      <c r="MI47" s="339"/>
      <c r="MJ47" s="339"/>
      <c r="MK47" s="339"/>
      <c r="ML47" s="339"/>
      <c r="MM47" s="339"/>
      <c r="MN47" s="339"/>
      <c r="MO47" s="339"/>
      <c r="MP47" s="339"/>
      <c r="MQ47" s="339"/>
      <c r="MR47" s="339"/>
      <c r="MS47" s="339"/>
      <c r="MT47" s="339"/>
      <c r="MU47" s="339"/>
      <c r="MV47" s="339"/>
      <c r="MW47" s="339"/>
      <c r="MX47" s="339"/>
      <c r="MY47" s="339"/>
      <c r="MZ47" s="339"/>
      <c r="NA47" s="339"/>
      <c r="NB47" s="339"/>
      <c r="NC47" s="339"/>
      <c r="ND47" s="339"/>
      <c r="NE47" s="339"/>
      <c r="NF47" s="339"/>
      <c r="NG47" s="339"/>
      <c r="NH47" s="339"/>
      <c r="NI47" s="339"/>
      <c r="NJ47" s="339"/>
      <c r="NK47" s="339"/>
      <c r="NL47" s="339"/>
      <c r="NM47" s="339"/>
      <c r="NN47" s="339"/>
      <c r="NO47" s="339"/>
      <c r="NP47" s="339"/>
      <c r="NQ47" s="339"/>
      <c r="NR47" s="339"/>
      <c r="NS47" s="339"/>
      <c r="NT47" s="339"/>
      <c r="NU47" s="339"/>
      <c r="NV47" s="339"/>
      <c r="NW47" s="339"/>
      <c r="NX47" s="339"/>
      <c r="NY47" s="339"/>
      <c r="NZ47" s="339"/>
      <c r="OA47" s="339"/>
      <c r="OB47" s="339"/>
      <c r="OC47" s="339"/>
      <c r="OD47" s="339"/>
      <c r="OE47" s="339"/>
      <c r="OF47" s="339"/>
      <c r="OG47" s="339"/>
      <c r="OH47" s="339"/>
      <c r="OI47" s="339"/>
      <c r="OJ47" s="339"/>
      <c r="OK47" s="339"/>
      <c r="OL47" s="339"/>
      <c r="OM47" s="339"/>
      <c r="ON47" s="339"/>
      <c r="OO47" s="339"/>
      <c r="OP47" s="339"/>
      <c r="OQ47" s="339"/>
      <c r="OR47" s="339"/>
      <c r="OS47" s="339"/>
      <c r="OT47" s="339"/>
      <c r="OU47" s="339"/>
      <c r="OV47" s="339"/>
      <c r="OW47" s="339"/>
      <c r="OX47" s="339"/>
      <c r="OY47" s="339"/>
      <c r="OZ47" s="339"/>
      <c r="PA47" s="339"/>
      <c r="PB47" s="339"/>
      <c r="PC47" s="339"/>
      <c r="PD47" s="339"/>
      <c r="PE47" s="339"/>
      <c r="PF47" s="339"/>
      <c r="PG47" s="339"/>
      <c r="PH47" s="339"/>
      <c r="PI47" s="339"/>
      <c r="PJ47" s="339"/>
      <c r="PK47" s="339"/>
      <c r="PL47" s="339"/>
      <c r="PM47" s="339"/>
      <c r="PN47" s="339"/>
      <c r="PO47" s="339"/>
      <c r="PP47" s="339"/>
      <c r="PQ47" s="339"/>
      <c r="PR47" s="339"/>
      <c r="PS47" s="339"/>
      <c r="PT47" s="339"/>
      <c r="PU47" s="339"/>
      <c r="PV47" s="339"/>
      <c r="PW47" s="339"/>
      <c r="PX47" s="339"/>
      <c r="PY47" s="339"/>
      <c r="PZ47" s="339"/>
      <c r="QA47" s="339"/>
      <c r="QB47" s="339"/>
      <c r="QC47" s="339"/>
      <c r="QD47" s="339"/>
      <c r="QE47" s="339"/>
      <c r="QF47" s="339"/>
      <c r="QG47" s="339"/>
      <c r="QH47" s="339"/>
      <c r="QI47" s="339"/>
      <c r="QJ47" s="339"/>
      <c r="QK47" s="339"/>
      <c r="QL47" s="339"/>
      <c r="QM47" s="339"/>
      <c r="QN47" s="339"/>
      <c r="QO47" s="339"/>
      <c r="QP47" s="339"/>
      <c r="QQ47" s="339"/>
      <c r="QR47" s="339"/>
      <c r="QS47" s="339"/>
      <c r="QT47" s="339"/>
      <c r="QU47" s="339"/>
      <c r="QV47" s="339"/>
      <c r="QW47" s="339"/>
      <c r="QX47" s="339"/>
      <c r="QY47" s="339"/>
      <c r="QZ47" s="339"/>
      <c r="RA47" s="339"/>
      <c r="RB47" s="339"/>
      <c r="RC47" s="339"/>
      <c r="RD47" s="339"/>
      <c r="RE47" s="339"/>
      <c r="RF47" s="339"/>
      <c r="RG47" s="339"/>
      <c r="RH47" s="339"/>
      <c r="RI47" s="339"/>
      <c r="RJ47" s="339"/>
      <c r="RK47" s="339"/>
      <c r="RL47" s="339"/>
      <c r="RM47" s="339"/>
      <c r="RN47" s="339"/>
      <c r="RO47" s="339"/>
      <c r="RP47" s="339"/>
      <c r="RQ47" s="339"/>
      <c r="RR47" s="339"/>
      <c r="RS47" s="339"/>
      <c r="RT47" s="339"/>
      <c r="RU47" s="339"/>
      <c r="RV47" s="339"/>
      <c r="RW47" s="339"/>
      <c r="RX47" s="339"/>
      <c r="RY47" s="339"/>
      <c r="RZ47" s="339"/>
      <c r="SA47" s="339"/>
      <c r="SB47" s="339"/>
      <c r="SC47" s="339"/>
      <c r="SD47" s="339"/>
      <c r="SE47" s="339"/>
      <c r="SF47" s="339"/>
      <c r="SG47" s="339"/>
      <c r="SH47" s="339"/>
      <c r="SI47" s="339"/>
      <c r="SJ47" s="339"/>
      <c r="SK47" s="339"/>
      <c r="SL47" s="339"/>
      <c r="SM47" s="339"/>
      <c r="SN47" s="339"/>
      <c r="SO47" s="339"/>
      <c r="SP47" s="339"/>
      <c r="SQ47" s="339"/>
      <c r="SR47" s="339"/>
      <c r="SS47" s="339"/>
      <c r="ST47" s="339"/>
      <c r="SU47" s="339"/>
      <c r="SV47" s="339"/>
      <c r="SW47" s="339"/>
      <c r="SX47" s="339"/>
      <c r="SY47" s="339"/>
      <c r="SZ47" s="339"/>
      <c r="TA47" s="339"/>
      <c r="TB47" s="339"/>
      <c r="TC47" s="339"/>
      <c r="TD47" s="339"/>
      <c r="TE47" s="339"/>
      <c r="TF47" s="339"/>
      <c r="TG47" s="339"/>
      <c r="TH47" s="339"/>
      <c r="TI47" s="339"/>
      <c r="TJ47" s="339"/>
      <c r="TK47" s="339"/>
      <c r="TL47" s="339"/>
      <c r="TM47" s="339"/>
      <c r="TN47" s="339"/>
      <c r="TO47" s="339"/>
      <c r="TP47" s="339"/>
      <c r="TQ47" s="339"/>
      <c r="TR47" s="339"/>
      <c r="TS47" s="339"/>
      <c r="TT47" s="339"/>
      <c r="TU47" s="339"/>
      <c r="TV47" s="339"/>
      <c r="TW47" s="339"/>
      <c r="TX47" s="339"/>
      <c r="TY47" s="339"/>
      <c r="TZ47" s="339"/>
      <c r="UA47" s="339"/>
      <c r="UB47" s="339"/>
      <c r="UC47" s="339"/>
      <c r="UD47" s="339"/>
      <c r="UE47" s="339"/>
      <c r="UF47" s="339"/>
      <c r="UG47" s="339"/>
      <c r="UH47" s="339"/>
      <c r="UI47" s="339"/>
      <c r="UJ47" s="339"/>
      <c r="UK47" s="339"/>
      <c r="UL47" s="339"/>
      <c r="UM47" s="339"/>
      <c r="UN47" s="339"/>
      <c r="UO47" s="339"/>
      <c r="UP47" s="339"/>
      <c r="UQ47" s="339"/>
      <c r="UR47" s="339"/>
      <c r="US47" s="339"/>
      <c r="UT47" s="339"/>
      <c r="UU47" s="339"/>
      <c r="UV47" s="339"/>
      <c r="UW47" s="339"/>
      <c r="UX47" s="339"/>
      <c r="UY47" s="339"/>
      <c r="UZ47" s="339"/>
      <c r="VA47" s="339"/>
      <c r="VB47" s="339"/>
      <c r="VC47" s="339"/>
      <c r="VD47" s="339"/>
      <c r="VE47" s="339"/>
      <c r="VF47" s="339"/>
      <c r="VG47" s="339"/>
      <c r="VH47" s="339"/>
      <c r="VI47" s="339"/>
      <c r="VJ47" s="339"/>
      <c r="VK47" s="339"/>
      <c r="VL47" s="339"/>
      <c r="VM47" s="339"/>
      <c r="VN47" s="339"/>
      <c r="VO47" s="339"/>
      <c r="VP47" s="339"/>
      <c r="VQ47" s="339"/>
      <c r="VR47" s="339"/>
      <c r="VS47" s="339"/>
      <c r="VT47" s="339"/>
      <c r="VU47" s="339"/>
      <c r="VV47" s="339"/>
      <c r="VW47" s="339"/>
      <c r="VX47" s="339"/>
      <c r="VY47" s="339"/>
      <c r="VZ47" s="339"/>
      <c r="WA47" s="339"/>
      <c r="WB47" s="339"/>
      <c r="WC47" s="339"/>
      <c r="WD47" s="339"/>
      <c r="WE47" s="339"/>
      <c r="WF47" s="339"/>
      <c r="WG47" s="339"/>
      <c r="WH47" s="339"/>
      <c r="WI47" s="339"/>
      <c r="WJ47" s="339"/>
      <c r="WK47" s="339"/>
      <c r="WL47" s="339"/>
      <c r="WM47" s="339"/>
      <c r="WN47" s="339"/>
      <c r="WO47" s="339"/>
      <c r="WP47" s="339"/>
      <c r="WQ47" s="339"/>
      <c r="WR47" s="339"/>
      <c r="WS47" s="339"/>
      <c r="WT47" s="339"/>
      <c r="WU47" s="339"/>
      <c r="WV47" s="339"/>
      <c r="WW47" s="339"/>
      <c r="WX47" s="339"/>
      <c r="WY47" s="339"/>
      <c r="WZ47" s="339"/>
      <c r="XA47" s="339"/>
      <c r="XB47" s="339"/>
      <c r="XC47" s="339"/>
      <c r="XD47" s="339"/>
      <c r="XE47" s="339"/>
      <c r="XF47" s="339"/>
      <c r="XG47" s="339"/>
      <c r="XH47" s="339"/>
      <c r="XI47" s="339"/>
      <c r="XJ47" s="339"/>
      <c r="XK47" s="339"/>
      <c r="XL47" s="339"/>
      <c r="XM47" s="339"/>
      <c r="XN47" s="339"/>
      <c r="XO47" s="339"/>
      <c r="XP47" s="339"/>
      <c r="XQ47" s="339"/>
      <c r="XR47" s="339"/>
      <c r="XS47" s="339"/>
      <c r="XT47" s="339"/>
      <c r="XU47" s="339"/>
      <c r="XV47" s="339"/>
      <c r="XW47" s="339"/>
      <c r="XX47" s="339"/>
      <c r="XY47" s="339"/>
      <c r="XZ47" s="339"/>
      <c r="YA47" s="339"/>
      <c r="YB47" s="339"/>
      <c r="YC47" s="339"/>
      <c r="YD47" s="339"/>
      <c r="YE47" s="339"/>
      <c r="YF47" s="339"/>
      <c r="YG47" s="339"/>
      <c r="YH47" s="339"/>
      <c r="YI47" s="339"/>
      <c r="YJ47" s="339"/>
      <c r="YK47" s="339"/>
      <c r="YL47" s="339"/>
      <c r="YM47" s="339"/>
      <c r="YN47" s="339"/>
      <c r="YO47" s="339"/>
      <c r="YP47" s="339"/>
      <c r="YQ47" s="339"/>
      <c r="YR47" s="339"/>
      <c r="YS47" s="339"/>
      <c r="YT47" s="339"/>
      <c r="YU47" s="339"/>
      <c r="YV47" s="339"/>
      <c r="YW47" s="339"/>
      <c r="YX47" s="339"/>
      <c r="YY47" s="339"/>
      <c r="YZ47" s="339"/>
      <c r="ZA47" s="339"/>
      <c r="ZB47" s="339"/>
      <c r="ZC47" s="339"/>
      <c r="ZD47" s="339"/>
      <c r="ZE47" s="339"/>
      <c r="ZF47" s="339"/>
      <c r="ZG47" s="339"/>
      <c r="ZH47" s="339"/>
      <c r="ZI47" s="339"/>
      <c r="ZJ47" s="339"/>
      <c r="ZK47" s="339"/>
      <c r="ZL47" s="339"/>
      <c r="ZM47" s="339"/>
      <c r="ZN47" s="339"/>
      <c r="ZO47" s="339"/>
      <c r="ZP47" s="339"/>
      <c r="ZQ47" s="339"/>
      <c r="ZR47" s="339"/>
      <c r="ZS47" s="339"/>
      <c r="ZT47" s="339"/>
      <c r="ZU47" s="339"/>
      <c r="ZV47" s="339"/>
      <c r="ZW47" s="339"/>
      <c r="ZX47" s="339"/>
      <c r="ZY47" s="339"/>
      <c r="ZZ47" s="339"/>
      <c r="AAA47" s="339"/>
      <c r="AAB47" s="339"/>
      <c r="AAC47" s="339"/>
      <c r="AAD47" s="339"/>
      <c r="AAE47" s="339"/>
      <c r="AAF47" s="339"/>
      <c r="AAG47" s="339"/>
      <c r="AAH47" s="339"/>
      <c r="AAI47" s="339"/>
      <c r="AAJ47" s="339"/>
      <c r="AAK47" s="339"/>
      <c r="AAL47" s="339"/>
      <c r="AAM47" s="339"/>
      <c r="AAN47" s="339"/>
      <c r="AAO47" s="339"/>
      <c r="AAP47" s="339"/>
      <c r="AAQ47" s="339"/>
      <c r="AAR47" s="339"/>
      <c r="AAS47" s="339"/>
      <c r="AAT47" s="339"/>
      <c r="AAU47" s="339"/>
      <c r="AAV47" s="339"/>
      <c r="AAW47" s="339"/>
      <c r="AAX47" s="339"/>
      <c r="AAY47" s="339"/>
      <c r="AAZ47" s="339"/>
      <c r="ABA47" s="339"/>
      <c r="ABB47" s="339"/>
      <c r="ABC47" s="339"/>
      <c r="ABD47" s="339"/>
      <c r="ABE47" s="339"/>
      <c r="ABF47" s="339"/>
      <c r="ABG47" s="339"/>
      <c r="ABH47" s="339"/>
      <c r="ABI47" s="339"/>
      <c r="ABJ47" s="339"/>
      <c r="ABK47" s="339"/>
      <c r="ABL47" s="339"/>
      <c r="ABM47" s="339"/>
      <c r="ABN47" s="339"/>
      <c r="ABO47" s="339"/>
      <c r="ABP47" s="339"/>
      <c r="ABQ47" s="339"/>
      <c r="ABR47" s="339"/>
      <c r="ABS47" s="339"/>
      <c r="ABT47" s="339"/>
      <c r="ABU47" s="339"/>
      <c r="ABV47" s="339"/>
      <c r="ABW47" s="339"/>
      <c r="ABX47" s="339"/>
      <c r="ABY47" s="339"/>
      <c r="ABZ47" s="339"/>
      <c r="ACA47" s="339"/>
      <c r="ACB47" s="339"/>
      <c r="ACC47" s="339"/>
      <c r="ACD47" s="339"/>
      <c r="ACE47" s="339"/>
      <c r="ACF47" s="339"/>
      <c r="ACG47" s="339"/>
      <c r="ACH47" s="339"/>
      <c r="ACI47" s="339"/>
      <c r="ACJ47" s="339"/>
      <c r="ACK47" s="339"/>
      <c r="ACL47" s="339"/>
      <c r="ACM47" s="339"/>
      <c r="ACN47" s="339"/>
      <c r="ACO47" s="339"/>
      <c r="ACP47" s="339"/>
      <c r="ACQ47" s="339"/>
      <c r="ACR47" s="339"/>
      <c r="ACS47" s="339"/>
      <c r="ACT47" s="339"/>
      <c r="ACU47" s="339"/>
      <c r="ACV47" s="339"/>
      <c r="ACW47" s="339"/>
      <c r="ACX47" s="339"/>
      <c r="ACY47" s="339"/>
      <c r="ACZ47" s="339"/>
      <c r="ADA47" s="339"/>
      <c r="ADB47" s="339"/>
      <c r="ADC47" s="339"/>
      <c r="ADD47" s="339"/>
      <c r="ADE47" s="339"/>
      <c r="ADF47" s="339"/>
      <c r="ADG47" s="339"/>
      <c r="ADH47" s="339"/>
      <c r="ADI47" s="339"/>
      <c r="ADJ47" s="339"/>
      <c r="ADK47" s="339"/>
      <c r="ADL47" s="339"/>
      <c r="ADM47" s="339"/>
      <c r="ADN47" s="339"/>
      <c r="ADO47" s="339"/>
      <c r="ADP47" s="339"/>
      <c r="ADQ47" s="339"/>
      <c r="ADR47" s="339"/>
      <c r="ADS47" s="339"/>
      <c r="ADT47" s="339"/>
      <c r="ADU47" s="339"/>
      <c r="ADV47" s="339"/>
      <c r="ADW47" s="339"/>
      <c r="ADX47" s="339"/>
      <c r="ADY47" s="339"/>
      <c r="ADZ47" s="339"/>
      <c r="AEA47" s="339"/>
      <c r="AEB47" s="339"/>
      <c r="AEC47" s="339"/>
      <c r="AED47" s="339"/>
      <c r="AEE47" s="339"/>
      <c r="AEF47" s="339"/>
      <c r="AEG47" s="339"/>
      <c r="AEH47" s="339"/>
      <c r="AEI47" s="339"/>
      <c r="AEJ47" s="339"/>
      <c r="AEK47" s="339"/>
      <c r="AEL47" s="339"/>
      <c r="AEM47" s="339"/>
      <c r="AEN47" s="339"/>
      <c r="AEO47" s="339"/>
      <c r="AEP47" s="339"/>
      <c r="AEQ47" s="339"/>
      <c r="AER47" s="339"/>
      <c r="AES47" s="339"/>
      <c r="AET47" s="339"/>
      <c r="AEU47" s="339"/>
      <c r="AEV47" s="339"/>
      <c r="AEW47" s="339"/>
      <c r="AEX47" s="339"/>
      <c r="AEY47" s="339"/>
      <c r="AEZ47" s="339"/>
      <c r="AFA47" s="339"/>
      <c r="AFB47" s="339"/>
      <c r="AFC47" s="339"/>
      <c r="AFD47" s="339"/>
      <c r="AFE47" s="339"/>
      <c r="AFF47" s="339"/>
      <c r="AFG47" s="339"/>
      <c r="AFH47" s="339"/>
      <c r="AFI47" s="339"/>
      <c r="AFJ47" s="339"/>
      <c r="AFK47" s="339"/>
      <c r="AFL47" s="339"/>
      <c r="AFM47" s="339"/>
      <c r="AFN47" s="339"/>
      <c r="AFO47" s="339"/>
      <c r="AFP47" s="339"/>
      <c r="AFQ47" s="339"/>
      <c r="AFR47" s="339"/>
      <c r="AFS47" s="339"/>
      <c r="AFT47" s="339"/>
      <c r="AFU47" s="339"/>
      <c r="AFV47" s="339"/>
      <c r="AFW47" s="339"/>
      <c r="AFX47" s="339"/>
      <c r="AFY47" s="339"/>
      <c r="AFZ47" s="339"/>
      <c r="AGA47" s="339"/>
      <c r="AGB47" s="339"/>
      <c r="AGC47" s="339"/>
      <c r="AGD47" s="339"/>
      <c r="AGE47" s="339"/>
      <c r="AGF47" s="339"/>
      <c r="AGG47" s="339"/>
      <c r="AGH47" s="339"/>
      <c r="AGI47" s="339"/>
      <c r="AGJ47" s="339"/>
      <c r="AGK47" s="339"/>
      <c r="AGL47" s="339"/>
      <c r="AGM47" s="339"/>
      <c r="AGN47" s="339"/>
      <c r="AGO47" s="339"/>
      <c r="AGP47" s="339"/>
      <c r="AGQ47" s="339"/>
      <c r="AGR47" s="339"/>
      <c r="AGS47" s="339"/>
      <c r="AGT47" s="339"/>
      <c r="AGU47" s="339"/>
      <c r="AGV47" s="339"/>
      <c r="AGW47" s="339"/>
      <c r="AGX47" s="339"/>
      <c r="AGY47" s="339"/>
      <c r="AGZ47" s="339"/>
      <c r="AHA47" s="339"/>
      <c r="AHB47" s="339"/>
      <c r="AHC47" s="339"/>
      <c r="AHD47" s="339"/>
      <c r="AHE47" s="339"/>
      <c r="AHF47" s="339"/>
      <c r="AHG47" s="339"/>
      <c r="AHH47" s="339"/>
      <c r="AHI47" s="339"/>
      <c r="AHJ47" s="339"/>
      <c r="AHK47" s="339"/>
      <c r="AHL47" s="339"/>
      <c r="AHM47" s="339"/>
      <c r="AHN47" s="339"/>
      <c r="AHO47" s="339"/>
      <c r="AHP47" s="339"/>
      <c r="AHQ47" s="339"/>
      <c r="AHR47" s="339"/>
      <c r="AHS47" s="339"/>
      <c r="AHT47" s="339"/>
      <c r="AHU47" s="339"/>
      <c r="AHV47" s="339"/>
      <c r="AHW47" s="339"/>
      <c r="AHX47" s="339"/>
      <c r="AHY47" s="339"/>
      <c r="AHZ47" s="339"/>
      <c r="AIA47" s="339"/>
      <c r="AIB47" s="339"/>
      <c r="AIC47" s="339"/>
      <c r="AID47" s="339"/>
      <c r="AIE47" s="339"/>
      <c r="AIF47" s="339"/>
      <c r="AIG47" s="339"/>
      <c r="AIH47" s="339"/>
      <c r="AII47" s="339"/>
      <c r="AIJ47" s="339"/>
      <c r="AIK47" s="339"/>
      <c r="AIL47" s="339"/>
      <c r="AIM47" s="339"/>
      <c r="AIN47" s="339"/>
      <c r="AIO47" s="339"/>
      <c r="AIP47" s="339"/>
      <c r="AIQ47" s="339"/>
      <c r="AIR47" s="339"/>
      <c r="AIS47" s="339"/>
      <c r="AIT47" s="339"/>
      <c r="AIU47" s="339"/>
      <c r="AIV47" s="339"/>
      <c r="AIW47" s="339"/>
      <c r="AIX47" s="339"/>
      <c r="AIY47" s="339"/>
      <c r="AIZ47" s="339"/>
      <c r="AJA47" s="339"/>
      <c r="AJB47" s="339"/>
      <c r="AJC47" s="339"/>
      <c r="AJD47" s="339"/>
      <c r="AJE47" s="339"/>
      <c r="AJF47" s="339"/>
      <c r="AJG47" s="339"/>
      <c r="AJH47" s="339"/>
      <c r="AJI47" s="339"/>
      <c r="AJJ47" s="339"/>
      <c r="AJK47" s="339"/>
      <c r="AJL47" s="339"/>
      <c r="AJM47" s="339"/>
      <c r="AJN47" s="339"/>
      <c r="AJO47" s="339"/>
      <c r="AJP47" s="339"/>
      <c r="AJQ47" s="339"/>
      <c r="AJR47" s="339"/>
      <c r="AJS47" s="339"/>
      <c r="AJT47" s="339"/>
      <c r="AJU47" s="339"/>
      <c r="AJV47" s="339"/>
      <c r="AJW47" s="339"/>
      <c r="AJX47" s="339"/>
      <c r="AJY47" s="339"/>
      <c r="AJZ47" s="339"/>
      <c r="AKA47" s="339"/>
      <c r="AKB47" s="339"/>
      <c r="AKC47" s="339"/>
      <c r="AKD47" s="339"/>
      <c r="AKE47" s="339"/>
      <c r="AKF47" s="339"/>
      <c r="AKG47" s="339"/>
      <c r="AKH47" s="339"/>
      <c r="AKI47" s="339"/>
      <c r="AKJ47" s="339"/>
      <c r="AKK47" s="339"/>
      <c r="AKL47" s="339"/>
      <c r="AKM47" s="339"/>
      <c r="AKN47" s="339"/>
      <c r="AKO47" s="339"/>
      <c r="AKP47" s="339"/>
      <c r="AKQ47" s="339"/>
      <c r="AKR47" s="339"/>
      <c r="AKS47" s="339"/>
      <c r="AKT47" s="339"/>
      <c r="AKU47" s="339"/>
      <c r="AKV47" s="339"/>
      <c r="AKW47" s="339"/>
      <c r="AKX47" s="339"/>
      <c r="AKY47" s="339"/>
      <c r="AKZ47" s="339"/>
      <c r="ALA47" s="339"/>
      <c r="ALB47" s="339"/>
      <c r="ALC47" s="339"/>
      <c r="ALD47" s="339"/>
      <c r="ALE47" s="339"/>
      <c r="ALF47" s="339"/>
      <c r="ALG47" s="339"/>
      <c r="ALH47" s="339"/>
      <c r="ALI47" s="339"/>
      <c r="ALJ47" s="339"/>
      <c r="ALK47" s="339"/>
      <c r="ALL47" s="339"/>
      <c r="ALM47" s="339"/>
      <c r="ALN47" s="339"/>
      <c r="ALO47" s="339"/>
      <c r="ALP47" s="339"/>
      <c r="ALQ47" s="339"/>
      <c r="ALR47" s="339"/>
      <c r="ALS47" s="339"/>
      <c r="ALT47" s="339"/>
      <c r="ALU47" s="339"/>
      <c r="ALV47" s="339"/>
      <c r="ALW47" s="339"/>
      <c r="ALX47" s="339"/>
      <c r="ALY47" s="339"/>
      <c r="ALZ47" s="339"/>
      <c r="AMA47" s="339"/>
      <c r="AMB47" s="339"/>
      <c r="AMC47" s="339"/>
      <c r="AMD47" s="339"/>
      <c r="AME47" s="339"/>
      <c r="AMF47" s="339"/>
      <c r="AMG47" s="339"/>
      <c r="AMH47" s="339"/>
      <c r="AMI47" s="339"/>
      <c r="AMJ47" s="339"/>
      <c r="AMK47" s="339"/>
      <c r="AML47" s="339"/>
      <c r="AMM47" s="339"/>
      <c r="AMN47" s="339"/>
      <c r="AMO47" s="339"/>
      <c r="AMP47" s="339"/>
      <c r="AMQ47" s="339"/>
      <c r="AMR47" s="339"/>
      <c r="AMS47" s="339"/>
      <c r="AMT47" s="339"/>
      <c r="AMU47" s="339"/>
      <c r="AMV47" s="339"/>
      <c r="AMW47" s="339"/>
      <c r="AMX47" s="339"/>
      <c r="AMY47" s="339"/>
      <c r="AMZ47" s="339"/>
      <c r="ANA47" s="339"/>
      <c r="ANB47" s="339"/>
      <c r="ANC47" s="339"/>
      <c r="AND47" s="339"/>
      <c r="ANE47" s="339"/>
      <c r="ANF47" s="339"/>
      <c r="ANG47" s="339"/>
      <c r="ANH47" s="339"/>
      <c r="ANI47" s="339"/>
      <c r="ANJ47" s="339"/>
      <c r="ANK47" s="339"/>
      <c r="ANL47" s="339"/>
      <c r="ANM47" s="339"/>
      <c r="ANN47" s="339"/>
      <c r="ANO47" s="339"/>
      <c r="ANP47" s="339"/>
      <c r="ANQ47" s="339"/>
      <c r="ANR47" s="339"/>
      <c r="ANS47" s="339"/>
      <c r="ANT47" s="339"/>
      <c r="ANU47" s="339"/>
      <c r="ANV47" s="339"/>
      <c r="ANW47" s="339"/>
      <c r="ANX47" s="339"/>
      <c r="ANY47" s="339"/>
      <c r="ANZ47" s="339"/>
      <c r="AOA47" s="339"/>
      <c r="AOB47" s="339"/>
      <c r="AOC47" s="339"/>
      <c r="AOD47" s="339"/>
      <c r="AOE47" s="339"/>
      <c r="AOF47" s="339"/>
      <c r="AOG47" s="339"/>
      <c r="AOH47" s="339"/>
      <c r="AOI47" s="339"/>
      <c r="AOJ47" s="339"/>
      <c r="AOK47" s="339"/>
      <c r="AOL47" s="339"/>
      <c r="AOM47" s="339"/>
      <c r="AON47" s="339"/>
      <c r="AOO47" s="339"/>
      <c r="AOP47" s="339"/>
      <c r="AOQ47" s="339"/>
      <c r="AOR47" s="339"/>
      <c r="AOS47" s="339"/>
      <c r="AOT47" s="339"/>
      <c r="AOU47" s="339"/>
      <c r="AOV47" s="339"/>
      <c r="AOW47" s="339"/>
      <c r="AOX47" s="339"/>
      <c r="AOY47" s="339"/>
      <c r="AOZ47" s="339"/>
      <c r="APA47" s="339"/>
      <c r="APB47" s="339"/>
      <c r="APC47" s="339"/>
      <c r="APD47" s="339"/>
      <c r="APE47" s="339"/>
      <c r="APF47" s="339"/>
      <c r="APG47" s="339"/>
      <c r="APH47" s="339"/>
      <c r="API47" s="339"/>
      <c r="APJ47" s="339"/>
      <c r="APK47" s="339"/>
      <c r="APL47" s="339"/>
      <c r="APM47" s="339"/>
      <c r="APN47" s="339"/>
      <c r="APO47" s="339"/>
      <c r="APP47" s="339"/>
      <c r="APQ47" s="339"/>
      <c r="APR47" s="339"/>
      <c r="APS47" s="339"/>
      <c r="APT47" s="339"/>
      <c r="APU47" s="339"/>
      <c r="APV47" s="339"/>
      <c r="APW47" s="339"/>
      <c r="APX47" s="339"/>
      <c r="APY47" s="339"/>
      <c r="APZ47" s="339"/>
      <c r="AQA47" s="339"/>
      <c r="AQB47" s="339"/>
      <c r="AQC47" s="339"/>
      <c r="AQD47" s="339"/>
      <c r="AQE47" s="339"/>
      <c r="AQF47" s="339"/>
      <c r="AQG47" s="339"/>
      <c r="AQH47" s="339"/>
      <c r="AQI47" s="339"/>
      <c r="AQJ47" s="339"/>
      <c r="AQK47" s="339"/>
      <c r="AQL47" s="339"/>
      <c r="AQM47" s="339"/>
      <c r="AQN47" s="339"/>
      <c r="AQO47" s="339"/>
      <c r="AQP47" s="339"/>
      <c r="AQQ47" s="339"/>
      <c r="AQR47" s="339"/>
      <c r="AQS47" s="339"/>
      <c r="AQT47" s="339"/>
      <c r="AQU47" s="339"/>
      <c r="AQV47" s="339"/>
      <c r="AQW47" s="339"/>
      <c r="AQX47" s="339"/>
      <c r="AQY47" s="339"/>
      <c r="AQZ47" s="339"/>
      <c r="ARA47" s="339"/>
      <c r="ARB47" s="339"/>
      <c r="ARC47" s="339"/>
      <c r="ARD47" s="339"/>
      <c r="ARE47" s="339"/>
      <c r="ARF47" s="339"/>
      <c r="ARG47" s="339"/>
      <c r="ARH47" s="339"/>
      <c r="ARI47" s="339"/>
      <c r="ARJ47" s="339"/>
      <c r="ARK47" s="339"/>
      <c r="ARL47" s="339"/>
      <c r="ARM47" s="339"/>
      <c r="ARN47" s="339"/>
      <c r="ARO47" s="339"/>
      <c r="ARP47" s="339"/>
      <c r="ARQ47" s="339"/>
      <c r="ARR47" s="339"/>
      <c r="ARS47" s="339"/>
      <c r="ART47" s="339"/>
      <c r="ARU47" s="339"/>
      <c r="ARV47" s="339"/>
      <c r="ARW47" s="339"/>
      <c r="ARX47" s="339"/>
      <c r="ARY47" s="339"/>
      <c r="ARZ47" s="339"/>
      <c r="ASA47" s="339"/>
      <c r="ASB47" s="339"/>
      <c r="ASC47" s="339"/>
      <c r="ASD47" s="339"/>
      <c r="ASE47" s="339"/>
      <c r="ASF47" s="339"/>
      <c r="ASG47" s="339"/>
      <c r="ASH47" s="339"/>
      <c r="ASI47" s="339"/>
      <c r="ASJ47" s="339"/>
      <c r="ASK47" s="339"/>
      <c r="ASL47" s="339"/>
      <c r="ASM47" s="339"/>
      <c r="ASN47" s="339"/>
      <c r="ASO47" s="339"/>
      <c r="ASP47" s="339"/>
      <c r="ASQ47" s="339"/>
      <c r="ASR47" s="339"/>
      <c r="ASS47" s="339"/>
      <c r="AST47" s="339"/>
      <c r="ASU47" s="339"/>
      <c r="ASV47" s="339"/>
      <c r="ASW47" s="339"/>
      <c r="ASX47" s="339"/>
      <c r="ASY47" s="339"/>
      <c r="ASZ47" s="339"/>
      <c r="ATA47" s="339"/>
      <c r="ATB47" s="339"/>
      <c r="ATC47" s="339"/>
      <c r="ATD47" s="339"/>
      <c r="ATE47" s="339"/>
      <c r="ATF47" s="339"/>
      <c r="ATG47" s="339"/>
      <c r="ATH47" s="339"/>
      <c r="ATI47" s="339"/>
      <c r="ATJ47" s="339"/>
      <c r="ATK47" s="339"/>
      <c r="ATL47" s="339"/>
      <c r="ATM47" s="339"/>
      <c r="ATN47" s="339"/>
      <c r="ATO47" s="339"/>
      <c r="ATP47" s="339"/>
      <c r="ATQ47" s="339"/>
      <c r="ATR47" s="339"/>
      <c r="ATS47" s="339"/>
      <c r="ATT47" s="339"/>
      <c r="ATU47" s="339"/>
      <c r="ATV47" s="339"/>
      <c r="ATW47" s="339"/>
      <c r="ATX47" s="339"/>
      <c r="ATY47" s="339"/>
      <c r="ATZ47" s="339"/>
      <c r="AUA47" s="339"/>
      <c r="AUB47" s="339"/>
      <c r="AUC47" s="339"/>
      <c r="AUD47" s="339"/>
      <c r="AUE47" s="339"/>
      <c r="AUF47" s="339"/>
      <c r="AUG47" s="339"/>
      <c r="AUH47" s="339"/>
      <c r="AUI47" s="339"/>
      <c r="AUJ47" s="339"/>
      <c r="AUK47" s="339"/>
      <c r="AUL47" s="339"/>
      <c r="AUM47" s="339"/>
      <c r="AUN47" s="339"/>
      <c r="AUO47" s="339"/>
      <c r="AUP47" s="339"/>
      <c r="AUQ47" s="339"/>
      <c r="AUR47" s="339"/>
      <c r="AUS47" s="339"/>
      <c r="AUT47" s="339"/>
      <c r="AUU47" s="339"/>
      <c r="AUV47" s="339"/>
      <c r="AUW47" s="339"/>
      <c r="AUX47" s="339"/>
      <c r="AUY47" s="339"/>
      <c r="AUZ47" s="339"/>
      <c r="AVA47" s="339"/>
      <c r="AVB47" s="339"/>
      <c r="AVC47" s="339"/>
      <c r="AVD47" s="339"/>
      <c r="AVE47" s="339"/>
      <c r="AVF47" s="339"/>
      <c r="AVG47" s="339"/>
      <c r="AVH47" s="339"/>
      <c r="AVI47" s="339"/>
      <c r="AVJ47" s="339"/>
      <c r="AVK47" s="339"/>
      <c r="AVL47" s="339"/>
      <c r="AVM47" s="339"/>
      <c r="AVN47" s="339"/>
      <c r="AVO47" s="339"/>
      <c r="AVP47" s="339"/>
      <c r="AVQ47" s="339"/>
      <c r="AVR47" s="339"/>
      <c r="AVS47" s="339"/>
      <c r="AVT47" s="339"/>
      <c r="AVU47" s="339"/>
      <c r="AVV47" s="339"/>
      <c r="AVW47" s="339"/>
      <c r="AVX47" s="339"/>
      <c r="AVY47" s="339"/>
      <c r="AVZ47" s="339"/>
      <c r="AWA47" s="339"/>
      <c r="AWB47" s="339"/>
      <c r="AWC47" s="339"/>
      <c r="AWD47" s="339"/>
      <c r="AWE47" s="339"/>
      <c r="AWF47" s="339"/>
      <c r="AWG47" s="339"/>
      <c r="AWH47" s="339"/>
      <c r="AWI47" s="339"/>
      <c r="AWJ47" s="339"/>
      <c r="AWK47" s="339"/>
      <c r="AWL47" s="339"/>
      <c r="AWM47" s="339"/>
      <c r="AWN47" s="339"/>
      <c r="AWO47" s="339"/>
      <c r="AWP47" s="339"/>
      <c r="AWQ47" s="339"/>
      <c r="AWR47" s="339"/>
      <c r="AWS47" s="339"/>
      <c r="AWT47" s="339"/>
      <c r="AWU47" s="339"/>
      <c r="AWV47" s="339"/>
      <c r="AWW47" s="339"/>
      <c r="AWX47" s="339"/>
      <c r="AWY47" s="339"/>
      <c r="AWZ47" s="339"/>
      <c r="AXA47" s="339"/>
      <c r="AXB47" s="339"/>
      <c r="AXC47" s="339"/>
      <c r="AXD47" s="339"/>
      <c r="AXE47" s="339"/>
      <c r="AXF47" s="339"/>
      <c r="AXG47" s="339"/>
      <c r="AXH47" s="339"/>
      <c r="AXI47" s="339"/>
      <c r="AXJ47" s="339"/>
      <c r="AXK47" s="339"/>
      <c r="AXL47" s="339"/>
      <c r="AXM47" s="339"/>
      <c r="AXN47" s="339"/>
      <c r="AXO47" s="339"/>
      <c r="AXP47" s="339"/>
      <c r="AXQ47" s="339"/>
      <c r="AXR47" s="339"/>
      <c r="AXS47" s="339"/>
      <c r="AXT47" s="339"/>
      <c r="AXU47" s="339"/>
      <c r="AXV47" s="339"/>
      <c r="AXW47" s="339"/>
      <c r="AXX47" s="339"/>
      <c r="AXY47" s="339"/>
      <c r="AXZ47" s="339"/>
      <c r="AYA47" s="339"/>
      <c r="AYB47" s="339"/>
      <c r="AYC47" s="339"/>
      <c r="AYD47" s="339"/>
      <c r="AYE47" s="339"/>
      <c r="AYF47" s="339"/>
      <c r="AYG47" s="339"/>
      <c r="AYH47" s="339"/>
      <c r="AYI47" s="339"/>
      <c r="AYJ47" s="339"/>
      <c r="AYK47" s="339"/>
      <c r="AYL47" s="339"/>
      <c r="AYM47" s="339"/>
      <c r="AYN47" s="339"/>
      <c r="AYO47" s="339"/>
      <c r="AYP47" s="339"/>
      <c r="AYQ47" s="339"/>
      <c r="AYR47" s="339"/>
      <c r="AYS47" s="339"/>
      <c r="AYT47" s="339"/>
      <c r="AYU47" s="339"/>
      <c r="AYV47" s="339"/>
      <c r="AYW47" s="339"/>
      <c r="AYX47" s="339"/>
      <c r="AYY47" s="339"/>
      <c r="AYZ47" s="339"/>
      <c r="AZA47" s="339"/>
      <c r="AZB47" s="339"/>
      <c r="AZC47" s="339"/>
      <c r="AZD47" s="339"/>
      <c r="AZE47" s="339"/>
      <c r="AZF47" s="339"/>
      <c r="AZG47" s="339"/>
      <c r="AZH47" s="339"/>
      <c r="AZI47" s="339"/>
      <c r="AZJ47" s="339"/>
      <c r="AZK47" s="339"/>
      <c r="AZL47" s="339"/>
      <c r="AZM47" s="339"/>
      <c r="AZN47" s="339"/>
      <c r="AZO47" s="339"/>
      <c r="AZP47" s="339"/>
      <c r="AZQ47" s="339"/>
      <c r="AZR47" s="339"/>
      <c r="AZS47" s="339"/>
      <c r="AZT47" s="339"/>
      <c r="AZU47" s="339"/>
      <c r="AZV47" s="339"/>
      <c r="AZW47" s="339"/>
      <c r="AZX47" s="339"/>
      <c r="AZY47" s="339"/>
      <c r="AZZ47" s="339"/>
      <c r="BAA47" s="339"/>
      <c r="BAB47" s="339"/>
      <c r="BAC47" s="339"/>
      <c r="BAD47" s="339"/>
      <c r="BAE47" s="339"/>
      <c r="BAF47" s="339"/>
      <c r="BAG47" s="339"/>
      <c r="BAH47" s="339"/>
      <c r="BAI47" s="339"/>
      <c r="BAJ47" s="339"/>
      <c r="BAK47" s="339"/>
      <c r="BAL47" s="339"/>
      <c r="BAM47" s="339"/>
      <c r="BAN47" s="339"/>
      <c r="BAO47" s="339"/>
      <c r="BAP47" s="339"/>
      <c r="BAQ47" s="339"/>
      <c r="BAR47" s="339"/>
      <c r="BAS47" s="339"/>
      <c r="BAT47" s="339"/>
      <c r="BAU47" s="339"/>
      <c r="BAV47" s="339"/>
      <c r="BAW47" s="339"/>
      <c r="BAX47" s="339"/>
      <c r="BAY47" s="339"/>
      <c r="BAZ47" s="339"/>
      <c r="BBA47" s="339"/>
      <c r="BBB47" s="339"/>
      <c r="BBC47" s="339"/>
      <c r="BBD47" s="339"/>
      <c r="BBE47" s="339"/>
      <c r="BBF47" s="339"/>
      <c r="BBG47" s="339"/>
      <c r="BBH47" s="339"/>
      <c r="BBI47" s="339"/>
      <c r="BBJ47" s="339"/>
      <c r="BBK47" s="339"/>
      <c r="BBL47" s="339"/>
      <c r="BBM47" s="339"/>
      <c r="BBN47" s="339"/>
      <c r="BBO47" s="339"/>
      <c r="BBP47" s="339"/>
      <c r="BBQ47" s="339"/>
      <c r="BBR47" s="339"/>
      <c r="BBS47" s="339"/>
      <c r="BBT47" s="339"/>
      <c r="BBU47" s="339"/>
      <c r="BBV47" s="339"/>
      <c r="BBW47" s="339"/>
      <c r="BBX47" s="339"/>
      <c r="BBY47" s="339"/>
      <c r="BBZ47" s="339"/>
      <c r="BCA47" s="339"/>
      <c r="BCB47" s="339"/>
      <c r="BCC47" s="339"/>
      <c r="BCD47" s="339"/>
      <c r="BCE47" s="339"/>
      <c r="BCF47" s="339"/>
      <c r="BCG47" s="339"/>
      <c r="BCH47" s="339"/>
      <c r="BCI47" s="339"/>
      <c r="BCJ47" s="339"/>
      <c r="BCK47" s="339"/>
      <c r="BCL47" s="339"/>
      <c r="BCM47" s="339"/>
      <c r="BCN47" s="339"/>
      <c r="BCO47" s="339"/>
      <c r="BCP47" s="339"/>
      <c r="BCQ47" s="339"/>
      <c r="BCR47" s="339"/>
      <c r="BCS47" s="339"/>
      <c r="BCT47" s="339"/>
      <c r="BCU47" s="339"/>
      <c r="BCV47" s="339"/>
      <c r="BCW47" s="339"/>
      <c r="BCX47" s="339"/>
      <c r="BCY47" s="339"/>
      <c r="BCZ47" s="339"/>
      <c r="BDA47" s="339"/>
      <c r="BDB47" s="339"/>
      <c r="BDC47" s="339"/>
      <c r="BDD47" s="339"/>
      <c r="BDE47" s="339"/>
      <c r="BDF47" s="339"/>
      <c r="BDG47" s="339"/>
      <c r="BDH47" s="339"/>
      <c r="BDI47" s="339"/>
      <c r="BDJ47" s="339"/>
      <c r="BDK47" s="339"/>
      <c r="BDL47" s="339"/>
      <c r="BDM47" s="339"/>
      <c r="BDN47" s="339"/>
      <c r="BDO47" s="339"/>
      <c r="BDP47" s="339"/>
      <c r="BDQ47" s="339"/>
      <c r="BDR47" s="339"/>
      <c r="BDS47" s="339"/>
      <c r="BDT47" s="339"/>
      <c r="BDU47" s="339"/>
      <c r="BDV47" s="339"/>
      <c r="BDW47" s="339"/>
      <c r="BDX47" s="339"/>
      <c r="BDY47" s="339"/>
      <c r="BDZ47" s="339"/>
      <c r="BEA47" s="339"/>
      <c r="BEB47" s="339"/>
      <c r="BEC47" s="339"/>
      <c r="BED47" s="339"/>
      <c r="BEE47" s="339"/>
      <c r="BEF47" s="339"/>
      <c r="BEG47" s="339"/>
      <c r="BEH47" s="339"/>
      <c r="BEI47" s="339"/>
      <c r="BEJ47" s="339"/>
      <c r="BEK47" s="339"/>
      <c r="BEL47" s="339"/>
      <c r="BEM47" s="339"/>
      <c r="BEN47" s="339"/>
      <c r="BEO47" s="339"/>
      <c r="BEP47" s="339"/>
      <c r="BEQ47" s="339"/>
      <c r="BER47" s="339"/>
      <c r="BES47" s="339"/>
      <c r="BET47" s="339"/>
      <c r="BEU47" s="339"/>
      <c r="BEV47" s="339"/>
      <c r="BEW47" s="339"/>
      <c r="BEX47" s="339"/>
      <c r="BEY47" s="339"/>
      <c r="BEZ47" s="339"/>
      <c r="BFA47" s="339"/>
      <c r="BFB47" s="339"/>
      <c r="BFC47" s="339"/>
      <c r="BFD47" s="339"/>
      <c r="BFE47" s="339"/>
      <c r="BFF47" s="339"/>
      <c r="BFG47" s="339"/>
      <c r="BFH47" s="339"/>
      <c r="BFI47" s="339"/>
      <c r="BFJ47" s="339"/>
      <c r="BFK47" s="339"/>
      <c r="BFL47" s="339"/>
      <c r="BFM47" s="339"/>
      <c r="BFN47" s="339"/>
      <c r="BFO47" s="339"/>
      <c r="BFP47" s="339"/>
      <c r="BFQ47" s="339"/>
      <c r="BFR47" s="339"/>
      <c r="BFS47" s="339"/>
      <c r="BFT47" s="339"/>
      <c r="BFU47" s="339"/>
      <c r="BFV47" s="339"/>
      <c r="BFW47" s="339"/>
      <c r="BFX47" s="339"/>
      <c r="BFY47" s="339"/>
      <c r="BFZ47" s="339"/>
      <c r="BGA47" s="339"/>
      <c r="BGB47" s="339"/>
      <c r="BGC47" s="339"/>
      <c r="BGD47" s="339"/>
      <c r="BGE47" s="339"/>
      <c r="BGF47" s="339"/>
      <c r="BGG47" s="339"/>
      <c r="BGH47" s="339"/>
      <c r="BGI47" s="339"/>
      <c r="BGJ47" s="339"/>
      <c r="BGK47" s="339"/>
      <c r="BGL47" s="339"/>
      <c r="BGM47" s="339"/>
      <c r="BGN47" s="339"/>
      <c r="BGO47" s="339"/>
      <c r="BGP47" s="339"/>
      <c r="BGQ47" s="339"/>
      <c r="BGR47" s="339"/>
      <c r="BGS47" s="339"/>
      <c r="BGT47" s="339"/>
      <c r="BGU47" s="339"/>
      <c r="BGV47" s="339"/>
      <c r="BGW47" s="339"/>
      <c r="BGX47" s="339"/>
      <c r="BGY47" s="339"/>
      <c r="BGZ47" s="339"/>
      <c r="BHA47" s="339"/>
      <c r="BHB47" s="339"/>
      <c r="BHC47" s="339"/>
      <c r="BHD47" s="339"/>
      <c r="BHE47" s="339"/>
      <c r="BHF47" s="339"/>
      <c r="BHG47" s="339"/>
      <c r="BHH47" s="339"/>
      <c r="BHI47" s="339"/>
      <c r="BHJ47" s="339"/>
      <c r="BHK47" s="339"/>
      <c r="BHL47" s="339"/>
      <c r="BHM47" s="339"/>
      <c r="BHN47" s="339"/>
      <c r="BHO47" s="339"/>
      <c r="BHP47" s="339"/>
      <c r="BHQ47" s="339"/>
      <c r="BHR47" s="339"/>
      <c r="BHS47" s="339"/>
      <c r="BHT47" s="339"/>
      <c r="BHU47" s="339"/>
      <c r="BHV47" s="339"/>
      <c r="BHW47" s="339"/>
      <c r="BHX47" s="339"/>
      <c r="BHY47" s="339"/>
      <c r="BHZ47" s="339"/>
      <c r="BIA47" s="339"/>
      <c r="BIB47" s="339"/>
      <c r="BIC47" s="339"/>
      <c r="BID47" s="339"/>
      <c r="BIE47" s="339"/>
      <c r="BIF47" s="339"/>
      <c r="BIG47" s="339"/>
      <c r="BIH47" s="339"/>
      <c r="BII47" s="339"/>
      <c r="BIJ47" s="339"/>
      <c r="BIK47" s="339"/>
      <c r="BIL47" s="339"/>
      <c r="BIM47" s="339"/>
      <c r="BIN47" s="339"/>
      <c r="BIO47" s="339"/>
      <c r="BIP47" s="339"/>
      <c r="BIQ47" s="339"/>
      <c r="BIR47" s="339"/>
      <c r="BIS47" s="339"/>
      <c r="BIT47" s="339"/>
      <c r="BIU47" s="339"/>
      <c r="BIV47" s="339"/>
      <c r="BIW47" s="339"/>
      <c r="BIX47" s="339"/>
      <c r="BIY47" s="339"/>
      <c r="BIZ47" s="339"/>
      <c r="BJA47" s="339"/>
      <c r="BJB47" s="339"/>
      <c r="BJC47" s="339"/>
      <c r="BJD47" s="339"/>
      <c r="BJE47" s="339"/>
      <c r="BJF47" s="339"/>
      <c r="BJG47" s="339"/>
      <c r="BJH47" s="339"/>
      <c r="BJI47" s="339"/>
      <c r="BJJ47" s="339"/>
      <c r="BJK47" s="339"/>
      <c r="BJL47" s="339"/>
      <c r="BJM47" s="339"/>
      <c r="BJN47" s="339"/>
      <c r="BJO47" s="339"/>
      <c r="BJP47" s="339"/>
      <c r="BJQ47" s="339"/>
      <c r="BJR47" s="339"/>
      <c r="BJS47" s="339"/>
      <c r="BJT47" s="339"/>
      <c r="BJU47" s="339"/>
      <c r="BJV47" s="339"/>
      <c r="BJW47" s="339"/>
      <c r="BJX47" s="339"/>
      <c r="BJY47" s="339"/>
      <c r="BJZ47" s="339"/>
      <c r="BKA47" s="339"/>
      <c r="BKB47" s="339"/>
      <c r="BKC47" s="339"/>
      <c r="BKD47" s="339"/>
      <c r="BKE47" s="339"/>
      <c r="BKF47" s="339"/>
      <c r="BKG47" s="339"/>
      <c r="BKH47" s="339"/>
      <c r="BKI47" s="339"/>
      <c r="BKJ47" s="339"/>
      <c r="BKK47" s="339"/>
      <c r="BKL47" s="339"/>
      <c r="BKM47" s="339"/>
      <c r="BKN47" s="339"/>
      <c r="BKO47" s="339"/>
      <c r="BKP47" s="339"/>
      <c r="BKQ47" s="339"/>
      <c r="BKR47" s="339"/>
      <c r="BKS47" s="339"/>
      <c r="BKT47" s="339"/>
      <c r="BKU47" s="339"/>
      <c r="BKV47" s="339"/>
      <c r="BKW47" s="339"/>
      <c r="BKX47" s="339"/>
      <c r="BKY47" s="339"/>
      <c r="BKZ47" s="339"/>
      <c r="BLA47" s="339"/>
      <c r="BLB47" s="339"/>
      <c r="BLC47" s="339"/>
      <c r="BLD47" s="339"/>
      <c r="BLE47" s="339"/>
      <c r="BLF47" s="339"/>
      <c r="BLG47" s="339"/>
      <c r="BLH47" s="339"/>
      <c r="BLI47" s="339"/>
      <c r="BLJ47" s="339"/>
      <c r="BLK47" s="339"/>
      <c r="BLL47" s="339"/>
      <c r="BLM47" s="339"/>
      <c r="BLN47" s="339"/>
      <c r="BLO47" s="339"/>
      <c r="BLP47" s="339"/>
      <c r="BLQ47" s="339"/>
      <c r="BLR47" s="339"/>
      <c r="BLS47" s="339"/>
      <c r="BLT47" s="339"/>
      <c r="BLU47" s="339"/>
      <c r="BLV47" s="339"/>
      <c r="BLW47" s="339"/>
      <c r="BLX47" s="339"/>
      <c r="BLY47" s="339"/>
      <c r="BLZ47" s="339"/>
      <c r="BMA47" s="339"/>
      <c r="BMB47" s="339"/>
      <c r="BMC47" s="339"/>
      <c r="BMD47" s="339"/>
      <c r="BME47" s="339"/>
      <c r="BMF47" s="339"/>
      <c r="BMG47" s="339"/>
      <c r="BMH47" s="339"/>
      <c r="BMI47" s="339"/>
      <c r="BMJ47" s="339"/>
      <c r="BMK47" s="339"/>
      <c r="BML47" s="339"/>
      <c r="BMM47" s="339"/>
      <c r="BMN47" s="339"/>
      <c r="BMO47" s="339"/>
      <c r="BMP47" s="339"/>
      <c r="BMQ47" s="339"/>
      <c r="BMR47" s="339"/>
      <c r="BMS47" s="339"/>
      <c r="BMT47" s="339"/>
      <c r="BMU47" s="339"/>
      <c r="BMV47" s="339"/>
      <c r="BMW47" s="339"/>
      <c r="BMX47" s="339"/>
      <c r="BMY47" s="339"/>
      <c r="BMZ47" s="339"/>
      <c r="BNA47" s="339"/>
      <c r="BNB47" s="339"/>
      <c r="BNC47" s="339"/>
      <c r="BND47" s="339"/>
      <c r="BNE47" s="339"/>
      <c r="BNF47" s="339"/>
      <c r="BNG47" s="339"/>
      <c r="BNH47" s="339"/>
      <c r="BNI47" s="339"/>
      <c r="BNJ47" s="339"/>
      <c r="BNK47" s="339"/>
      <c r="BNL47" s="339"/>
      <c r="BNM47" s="339"/>
      <c r="BNN47" s="339"/>
      <c r="BNO47" s="339"/>
      <c r="BNP47" s="339"/>
      <c r="BNQ47" s="339"/>
      <c r="BNR47" s="339"/>
      <c r="BNS47" s="339"/>
      <c r="BNT47" s="339"/>
      <c r="BNU47" s="339"/>
      <c r="BNV47" s="339"/>
      <c r="BNW47" s="339"/>
      <c r="BNX47" s="339"/>
      <c r="BNY47" s="339"/>
      <c r="BNZ47" s="339"/>
      <c r="BOA47" s="339"/>
      <c r="BOB47" s="339"/>
      <c r="BOC47" s="339"/>
      <c r="BOD47" s="339"/>
      <c r="BOE47" s="339"/>
      <c r="BOF47" s="339"/>
      <c r="BOG47" s="339"/>
      <c r="BOH47" s="339"/>
      <c r="BOI47" s="339"/>
      <c r="BOJ47" s="339"/>
      <c r="BOK47" s="339"/>
      <c r="BOL47" s="339"/>
      <c r="BOM47" s="339"/>
      <c r="BON47" s="339"/>
      <c r="BOO47" s="339"/>
      <c r="BOP47" s="339"/>
      <c r="BOQ47" s="339"/>
      <c r="BOR47" s="339"/>
      <c r="BOS47" s="339"/>
      <c r="BOT47" s="339"/>
      <c r="BOU47" s="339"/>
      <c r="BOV47" s="339"/>
    </row>
    <row r="48" spans="1:1764" s="39" customFormat="1" ht="40.5" customHeight="1">
      <c r="A48" s="94"/>
      <c r="B48" s="384"/>
      <c r="C48" s="384"/>
      <c r="D48" s="67"/>
      <c r="E48" s="67"/>
      <c r="F48" s="67"/>
      <c r="G48" s="209" t="s">
        <v>41</v>
      </c>
      <c r="H48" s="209" t="s">
        <v>242</v>
      </c>
      <c r="I48" s="403" t="s">
        <v>608</v>
      </c>
      <c r="J48" s="466">
        <f t="shared" si="2"/>
        <v>37000000</v>
      </c>
      <c r="K48" s="466">
        <v>37000000</v>
      </c>
      <c r="L48" s="477"/>
      <c r="M48" s="327"/>
      <c r="N48" s="327"/>
      <c r="O48" s="327"/>
      <c r="P48" s="327"/>
      <c r="Q48" s="114"/>
      <c r="R48" s="327"/>
      <c r="S48" s="327"/>
      <c r="T48" s="327"/>
      <c r="U48" s="327"/>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8"/>
      <c r="FX48" s="338"/>
      <c r="FY48" s="338"/>
      <c r="FZ48" s="338"/>
      <c r="GA48" s="338"/>
      <c r="GB48" s="338"/>
      <c r="GC48" s="338"/>
      <c r="GD48" s="338"/>
      <c r="GE48" s="338"/>
      <c r="GF48" s="338"/>
      <c r="GG48" s="338"/>
      <c r="GH48" s="338"/>
      <c r="GI48" s="338"/>
      <c r="GJ48" s="338"/>
      <c r="GK48" s="338"/>
      <c r="GL48" s="338"/>
      <c r="GM48" s="338"/>
      <c r="GN48" s="338"/>
      <c r="GO48" s="338"/>
      <c r="GP48" s="338"/>
      <c r="GQ48" s="338"/>
      <c r="GR48" s="338"/>
      <c r="GS48" s="338"/>
      <c r="GT48" s="338"/>
      <c r="GU48" s="338"/>
      <c r="GV48" s="338"/>
      <c r="GW48" s="338"/>
      <c r="GX48" s="338"/>
      <c r="GY48" s="338"/>
      <c r="GZ48" s="338"/>
      <c r="HA48" s="338"/>
      <c r="HB48" s="338"/>
      <c r="HC48" s="338"/>
      <c r="HD48" s="338"/>
      <c r="HE48" s="338"/>
      <c r="HF48" s="338"/>
      <c r="HG48" s="338"/>
      <c r="HH48" s="338"/>
      <c r="HI48" s="338"/>
      <c r="HJ48" s="338"/>
      <c r="HK48" s="338"/>
      <c r="HL48" s="338"/>
      <c r="HM48" s="338"/>
      <c r="HN48" s="338"/>
      <c r="HO48" s="338"/>
      <c r="HP48" s="338"/>
      <c r="HQ48" s="338"/>
      <c r="HR48" s="338"/>
      <c r="HS48" s="338"/>
      <c r="HT48" s="338"/>
      <c r="HU48" s="338"/>
      <c r="HV48" s="338"/>
      <c r="HW48" s="338"/>
      <c r="HX48" s="338"/>
      <c r="HY48" s="338"/>
      <c r="HZ48" s="338"/>
      <c r="IA48" s="338"/>
      <c r="IB48" s="338"/>
      <c r="IC48" s="338"/>
      <c r="ID48" s="338"/>
      <c r="IE48" s="338"/>
      <c r="IF48" s="338"/>
      <c r="IG48" s="338"/>
      <c r="IH48" s="338"/>
      <c r="II48" s="338"/>
      <c r="IJ48" s="338"/>
      <c r="IK48" s="338"/>
      <c r="IL48" s="338"/>
      <c r="IM48" s="338"/>
      <c r="IN48" s="338"/>
      <c r="IO48" s="338"/>
      <c r="IP48" s="338"/>
      <c r="IQ48" s="338"/>
      <c r="IR48" s="338"/>
      <c r="IS48" s="338"/>
      <c r="IT48" s="338"/>
      <c r="IU48" s="338"/>
      <c r="IV48" s="338"/>
      <c r="IW48" s="338"/>
      <c r="IX48" s="338"/>
      <c r="IY48" s="338"/>
      <c r="IZ48" s="338"/>
      <c r="JA48" s="338"/>
      <c r="JB48" s="338"/>
      <c r="JC48" s="338"/>
      <c r="JD48" s="338"/>
      <c r="JE48" s="338"/>
      <c r="JF48" s="338"/>
      <c r="JG48" s="338"/>
      <c r="JH48" s="338"/>
      <c r="JI48" s="338"/>
      <c r="JJ48" s="338"/>
      <c r="JK48" s="338"/>
      <c r="JL48" s="338"/>
      <c r="JM48" s="338"/>
      <c r="JN48" s="338"/>
      <c r="JO48" s="338"/>
      <c r="JP48" s="338"/>
      <c r="JQ48" s="338"/>
      <c r="JR48" s="338"/>
      <c r="JS48" s="338"/>
      <c r="JT48" s="338"/>
      <c r="JU48" s="338"/>
      <c r="JV48" s="338"/>
      <c r="JW48" s="338"/>
      <c r="JX48" s="338"/>
      <c r="JY48" s="338"/>
      <c r="JZ48" s="338"/>
      <c r="KA48" s="338"/>
      <c r="KB48" s="338"/>
      <c r="KC48" s="338"/>
      <c r="KD48" s="338"/>
      <c r="KE48" s="338"/>
      <c r="KF48" s="338"/>
      <c r="KG48" s="338"/>
      <c r="KH48" s="338"/>
      <c r="KI48" s="338"/>
      <c r="KJ48" s="338"/>
      <c r="KK48" s="338"/>
      <c r="KL48" s="338"/>
      <c r="KM48" s="338"/>
      <c r="KN48" s="338"/>
      <c r="KO48" s="338"/>
      <c r="KP48" s="338"/>
      <c r="KQ48" s="338"/>
      <c r="KR48" s="338"/>
      <c r="KS48" s="338"/>
      <c r="KT48" s="338"/>
      <c r="KU48" s="338"/>
      <c r="KV48" s="338"/>
      <c r="KW48" s="338"/>
      <c r="KX48" s="338"/>
      <c r="KY48" s="338"/>
      <c r="KZ48" s="338"/>
      <c r="LA48" s="338"/>
      <c r="LB48" s="338"/>
      <c r="LC48" s="338"/>
      <c r="LD48" s="338"/>
      <c r="LE48" s="338"/>
      <c r="LF48" s="338"/>
      <c r="LG48" s="338"/>
      <c r="LH48" s="338"/>
      <c r="LI48" s="338"/>
      <c r="LJ48" s="338"/>
      <c r="LK48" s="338"/>
      <c r="LL48" s="338"/>
      <c r="LM48" s="338"/>
      <c r="LN48" s="338"/>
      <c r="LO48" s="338"/>
      <c r="LP48" s="338"/>
      <c r="LQ48" s="338"/>
      <c r="LR48" s="338"/>
      <c r="LS48" s="338"/>
      <c r="LT48" s="338"/>
      <c r="LU48" s="338"/>
      <c r="LV48" s="338"/>
      <c r="LW48" s="338"/>
      <c r="LX48" s="338"/>
      <c r="LY48" s="338"/>
      <c r="LZ48" s="338"/>
      <c r="MA48" s="338"/>
      <c r="MB48" s="338"/>
      <c r="MC48" s="338"/>
      <c r="MD48" s="338"/>
      <c r="ME48" s="338"/>
      <c r="MF48" s="338"/>
      <c r="MG48" s="338"/>
      <c r="MH48" s="338"/>
      <c r="MI48" s="338"/>
      <c r="MJ48" s="338"/>
      <c r="MK48" s="338"/>
      <c r="ML48" s="338"/>
      <c r="MM48" s="338"/>
      <c r="MN48" s="338"/>
      <c r="MO48" s="338"/>
      <c r="MP48" s="338"/>
      <c r="MQ48" s="338"/>
      <c r="MR48" s="338"/>
      <c r="MS48" s="338"/>
      <c r="MT48" s="338"/>
      <c r="MU48" s="338"/>
      <c r="MV48" s="338"/>
      <c r="MW48" s="338"/>
      <c r="MX48" s="338"/>
      <c r="MY48" s="338"/>
      <c r="MZ48" s="338"/>
      <c r="NA48" s="338"/>
      <c r="NB48" s="338"/>
      <c r="NC48" s="338"/>
      <c r="ND48" s="338"/>
      <c r="NE48" s="338"/>
      <c r="NF48" s="338"/>
      <c r="NG48" s="338"/>
      <c r="NH48" s="338"/>
      <c r="NI48" s="338"/>
      <c r="NJ48" s="338"/>
      <c r="NK48" s="338"/>
      <c r="NL48" s="338"/>
      <c r="NM48" s="338"/>
      <c r="NN48" s="338"/>
      <c r="NO48" s="338"/>
      <c r="NP48" s="338"/>
      <c r="NQ48" s="338"/>
      <c r="NR48" s="338"/>
      <c r="NS48" s="338"/>
      <c r="NT48" s="338"/>
      <c r="NU48" s="338"/>
      <c r="NV48" s="338"/>
      <c r="NW48" s="338"/>
      <c r="NX48" s="338"/>
      <c r="NY48" s="338"/>
      <c r="NZ48" s="338"/>
      <c r="OA48" s="338"/>
      <c r="OB48" s="338"/>
      <c r="OC48" s="338"/>
      <c r="OD48" s="338"/>
      <c r="OE48" s="338"/>
      <c r="OF48" s="338"/>
      <c r="OG48" s="338"/>
      <c r="OH48" s="338"/>
      <c r="OI48" s="338"/>
      <c r="OJ48" s="338"/>
      <c r="OK48" s="338"/>
      <c r="OL48" s="338"/>
      <c r="OM48" s="338"/>
      <c r="ON48" s="338"/>
      <c r="OO48" s="338"/>
      <c r="OP48" s="338"/>
      <c r="OQ48" s="338"/>
      <c r="OR48" s="338"/>
      <c r="OS48" s="338"/>
      <c r="OT48" s="338"/>
      <c r="OU48" s="338"/>
      <c r="OV48" s="338"/>
      <c r="OW48" s="338"/>
      <c r="OX48" s="338"/>
      <c r="OY48" s="338"/>
      <c r="OZ48" s="338"/>
      <c r="PA48" s="338"/>
      <c r="PB48" s="338"/>
      <c r="PC48" s="338"/>
      <c r="PD48" s="338"/>
      <c r="PE48" s="338"/>
      <c r="PF48" s="338"/>
      <c r="PG48" s="338"/>
      <c r="PH48" s="338"/>
      <c r="PI48" s="338"/>
      <c r="PJ48" s="338"/>
      <c r="PK48" s="338"/>
      <c r="PL48" s="338"/>
      <c r="PM48" s="338"/>
      <c r="PN48" s="338"/>
      <c r="PO48" s="338"/>
      <c r="PP48" s="338"/>
      <c r="PQ48" s="338"/>
      <c r="PR48" s="338"/>
      <c r="PS48" s="338"/>
      <c r="PT48" s="338"/>
      <c r="PU48" s="338"/>
      <c r="PV48" s="338"/>
      <c r="PW48" s="338"/>
      <c r="PX48" s="338"/>
      <c r="PY48" s="338"/>
      <c r="PZ48" s="338"/>
      <c r="QA48" s="338"/>
      <c r="QB48" s="338"/>
      <c r="QC48" s="338"/>
      <c r="QD48" s="338"/>
      <c r="QE48" s="338"/>
      <c r="QF48" s="338"/>
      <c r="QG48" s="338"/>
      <c r="QH48" s="338"/>
      <c r="QI48" s="338"/>
      <c r="QJ48" s="338"/>
      <c r="QK48" s="338"/>
      <c r="QL48" s="338"/>
      <c r="QM48" s="338"/>
      <c r="QN48" s="338"/>
      <c r="QO48" s="338"/>
      <c r="QP48" s="338"/>
      <c r="QQ48" s="338"/>
      <c r="QR48" s="338"/>
      <c r="QS48" s="338"/>
      <c r="QT48" s="338"/>
      <c r="QU48" s="338"/>
      <c r="QV48" s="338"/>
      <c r="QW48" s="338"/>
      <c r="QX48" s="338"/>
      <c r="QY48" s="338"/>
      <c r="QZ48" s="338"/>
      <c r="RA48" s="338"/>
      <c r="RB48" s="338"/>
      <c r="RC48" s="338"/>
      <c r="RD48" s="338"/>
      <c r="RE48" s="338"/>
      <c r="RF48" s="338"/>
      <c r="RG48" s="338"/>
      <c r="RH48" s="338"/>
      <c r="RI48" s="338"/>
      <c r="RJ48" s="338"/>
      <c r="RK48" s="338"/>
      <c r="RL48" s="338"/>
      <c r="RM48" s="338"/>
      <c r="RN48" s="338"/>
      <c r="RO48" s="338"/>
      <c r="RP48" s="338"/>
      <c r="RQ48" s="338"/>
      <c r="RR48" s="338"/>
      <c r="RS48" s="338"/>
      <c r="RT48" s="338"/>
      <c r="RU48" s="338"/>
      <c r="RV48" s="338"/>
      <c r="RW48" s="338"/>
      <c r="RX48" s="338"/>
      <c r="RY48" s="338"/>
      <c r="RZ48" s="338"/>
      <c r="SA48" s="338"/>
      <c r="SB48" s="338"/>
      <c r="SC48" s="338"/>
      <c r="SD48" s="338"/>
      <c r="SE48" s="338"/>
      <c r="SF48" s="338"/>
      <c r="SG48" s="338"/>
      <c r="SH48" s="338"/>
      <c r="SI48" s="338"/>
      <c r="SJ48" s="338"/>
      <c r="SK48" s="338"/>
      <c r="SL48" s="338"/>
      <c r="SM48" s="338"/>
      <c r="SN48" s="338"/>
      <c r="SO48" s="338"/>
      <c r="SP48" s="338"/>
      <c r="SQ48" s="338"/>
      <c r="SR48" s="338"/>
      <c r="SS48" s="338"/>
      <c r="ST48" s="338"/>
      <c r="SU48" s="338"/>
      <c r="SV48" s="338"/>
      <c r="SW48" s="338"/>
      <c r="SX48" s="338"/>
      <c r="SY48" s="338"/>
      <c r="SZ48" s="338"/>
      <c r="TA48" s="338"/>
      <c r="TB48" s="338"/>
      <c r="TC48" s="338"/>
      <c r="TD48" s="338"/>
      <c r="TE48" s="338"/>
      <c r="TF48" s="338"/>
      <c r="TG48" s="338"/>
      <c r="TH48" s="338"/>
      <c r="TI48" s="338"/>
      <c r="TJ48" s="338"/>
      <c r="TK48" s="338"/>
      <c r="TL48" s="338"/>
      <c r="TM48" s="338"/>
      <c r="TN48" s="338"/>
      <c r="TO48" s="338"/>
      <c r="TP48" s="338"/>
      <c r="TQ48" s="338"/>
      <c r="TR48" s="338"/>
      <c r="TS48" s="338"/>
      <c r="TT48" s="338"/>
      <c r="TU48" s="338"/>
      <c r="TV48" s="338"/>
      <c r="TW48" s="338"/>
      <c r="TX48" s="338"/>
      <c r="TY48" s="338"/>
      <c r="TZ48" s="338"/>
      <c r="UA48" s="338"/>
      <c r="UB48" s="338"/>
      <c r="UC48" s="338"/>
      <c r="UD48" s="338"/>
      <c r="UE48" s="338"/>
      <c r="UF48" s="338"/>
      <c r="UG48" s="338"/>
      <c r="UH48" s="338"/>
      <c r="UI48" s="338"/>
      <c r="UJ48" s="338"/>
      <c r="UK48" s="338"/>
      <c r="UL48" s="338"/>
      <c r="UM48" s="338"/>
      <c r="UN48" s="338"/>
      <c r="UO48" s="338"/>
      <c r="UP48" s="338"/>
      <c r="UQ48" s="338"/>
      <c r="UR48" s="338"/>
      <c r="US48" s="338"/>
      <c r="UT48" s="338"/>
      <c r="UU48" s="338"/>
      <c r="UV48" s="338"/>
      <c r="UW48" s="338"/>
      <c r="UX48" s="338"/>
      <c r="UY48" s="338"/>
      <c r="UZ48" s="338"/>
      <c r="VA48" s="338"/>
      <c r="VB48" s="338"/>
      <c r="VC48" s="338"/>
      <c r="VD48" s="338"/>
      <c r="VE48" s="338"/>
      <c r="VF48" s="338"/>
      <c r="VG48" s="338"/>
      <c r="VH48" s="338"/>
      <c r="VI48" s="338"/>
      <c r="VJ48" s="338"/>
      <c r="VK48" s="338"/>
      <c r="VL48" s="338"/>
      <c r="VM48" s="338"/>
      <c r="VN48" s="338"/>
      <c r="VO48" s="338"/>
      <c r="VP48" s="338"/>
      <c r="VQ48" s="338"/>
      <c r="VR48" s="338"/>
      <c r="VS48" s="338"/>
      <c r="VT48" s="338"/>
      <c r="VU48" s="338"/>
      <c r="VV48" s="338"/>
      <c r="VW48" s="338"/>
      <c r="VX48" s="338"/>
      <c r="VY48" s="338"/>
      <c r="VZ48" s="338"/>
      <c r="WA48" s="338"/>
      <c r="WB48" s="338"/>
      <c r="WC48" s="338"/>
      <c r="WD48" s="338"/>
      <c r="WE48" s="338"/>
      <c r="WF48" s="338"/>
      <c r="WG48" s="338"/>
      <c r="WH48" s="338"/>
      <c r="WI48" s="338"/>
      <c r="WJ48" s="338"/>
      <c r="WK48" s="338"/>
      <c r="WL48" s="338"/>
      <c r="WM48" s="338"/>
      <c r="WN48" s="338"/>
      <c r="WO48" s="338"/>
      <c r="WP48" s="338"/>
      <c r="WQ48" s="338"/>
      <c r="WR48" s="338"/>
      <c r="WS48" s="338"/>
      <c r="WT48" s="338"/>
      <c r="WU48" s="338"/>
      <c r="WV48" s="338"/>
      <c r="WW48" s="338"/>
      <c r="WX48" s="338"/>
      <c r="WY48" s="338"/>
      <c r="WZ48" s="338"/>
      <c r="XA48" s="338"/>
      <c r="XB48" s="338"/>
      <c r="XC48" s="338"/>
      <c r="XD48" s="338"/>
      <c r="XE48" s="338"/>
      <c r="XF48" s="338"/>
      <c r="XG48" s="338"/>
      <c r="XH48" s="338"/>
      <c r="XI48" s="338"/>
      <c r="XJ48" s="338"/>
      <c r="XK48" s="338"/>
      <c r="XL48" s="338"/>
      <c r="XM48" s="338"/>
      <c r="XN48" s="338"/>
      <c r="XO48" s="338"/>
      <c r="XP48" s="338"/>
      <c r="XQ48" s="338"/>
      <c r="XR48" s="338"/>
      <c r="XS48" s="338"/>
      <c r="XT48" s="338"/>
      <c r="XU48" s="338"/>
      <c r="XV48" s="338"/>
      <c r="XW48" s="338"/>
      <c r="XX48" s="338"/>
      <c r="XY48" s="338"/>
      <c r="XZ48" s="338"/>
      <c r="YA48" s="338"/>
      <c r="YB48" s="338"/>
      <c r="YC48" s="338"/>
      <c r="YD48" s="338"/>
      <c r="YE48" s="338"/>
      <c r="YF48" s="338"/>
      <c r="YG48" s="338"/>
      <c r="YH48" s="338"/>
      <c r="YI48" s="338"/>
      <c r="YJ48" s="338"/>
      <c r="YK48" s="338"/>
      <c r="YL48" s="338"/>
      <c r="YM48" s="338"/>
      <c r="YN48" s="338"/>
      <c r="YO48" s="338"/>
      <c r="YP48" s="338"/>
      <c r="YQ48" s="338"/>
      <c r="YR48" s="338"/>
      <c r="YS48" s="338"/>
      <c r="YT48" s="338"/>
      <c r="YU48" s="338"/>
      <c r="YV48" s="338"/>
      <c r="YW48" s="338"/>
      <c r="YX48" s="338"/>
      <c r="YY48" s="338"/>
      <c r="YZ48" s="338"/>
      <c r="ZA48" s="338"/>
      <c r="ZB48" s="338"/>
      <c r="ZC48" s="338"/>
      <c r="ZD48" s="338"/>
      <c r="ZE48" s="338"/>
      <c r="ZF48" s="338"/>
      <c r="ZG48" s="338"/>
      <c r="ZH48" s="338"/>
      <c r="ZI48" s="338"/>
      <c r="ZJ48" s="338"/>
      <c r="ZK48" s="338"/>
      <c r="ZL48" s="338"/>
      <c r="ZM48" s="338"/>
      <c r="ZN48" s="338"/>
      <c r="ZO48" s="338"/>
      <c r="ZP48" s="338"/>
      <c r="ZQ48" s="338"/>
      <c r="ZR48" s="338"/>
      <c r="ZS48" s="338"/>
      <c r="ZT48" s="338"/>
      <c r="ZU48" s="338"/>
      <c r="ZV48" s="338"/>
      <c r="ZW48" s="338"/>
      <c r="ZX48" s="338"/>
      <c r="ZY48" s="338"/>
      <c r="ZZ48" s="338"/>
      <c r="AAA48" s="338"/>
      <c r="AAB48" s="338"/>
      <c r="AAC48" s="338"/>
      <c r="AAD48" s="338"/>
      <c r="AAE48" s="338"/>
      <c r="AAF48" s="338"/>
      <c r="AAG48" s="338"/>
      <c r="AAH48" s="338"/>
      <c r="AAI48" s="338"/>
      <c r="AAJ48" s="338"/>
      <c r="AAK48" s="338"/>
      <c r="AAL48" s="338"/>
      <c r="AAM48" s="338"/>
      <c r="AAN48" s="338"/>
      <c r="AAO48" s="338"/>
      <c r="AAP48" s="338"/>
      <c r="AAQ48" s="338"/>
      <c r="AAR48" s="338"/>
      <c r="AAS48" s="338"/>
      <c r="AAT48" s="338"/>
      <c r="AAU48" s="338"/>
      <c r="AAV48" s="338"/>
      <c r="AAW48" s="338"/>
      <c r="AAX48" s="338"/>
      <c r="AAY48" s="338"/>
      <c r="AAZ48" s="338"/>
      <c r="ABA48" s="338"/>
      <c r="ABB48" s="338"/>
      <c r="ABC48" s="338"/>
      <c r="ABD48" s="338"/>
      <c r="ABE48" s="338"/>
      <c r="ABF48" s="338"/>
      <c r="ABG48" s="338"/>
      <c r="ABH48" s="338"/>
      <c r="ABI48" s="338"/>
      <c r="ABJ48" s="338"/>
      <c r="ABK48" s="338"/>
      <c r="ABL48" s="338"/>
      <c r="ABM48" s="338"/>
      <c r="ABN48" s="338"/>
      <c r="ABO48" s="338"/>
      <c r="ABP48" s="338"/>
      <c r="ABQ48" s="338"/>
      <c r="ABR48" s="338"/>
      <c r="ABS48" s="338"/>
      <c r="ABT48" s="338"/>
      <c r="ABU48" s="338"/>
      <c r="ABV48" s="338"/>
      <c r="ABW48" s="338"/>
      <c r="ABX48" s="338"/>
      <c r="ABY48" s="338"/>
      <c r="ABZ48" s="338"/>
      <c r="ACA48" s="338"/>
      <c r="ACB48" s="338"/>
      <c r="ACC48" s="338"/>
      <c r="ACD48" s="338"/>
      <c r="ACE48" s="338"/>
      <c r="ACF48" s="338"/>
      <c r="ACG48" s="338"/>
      <c r="ACH48" s="338"/>
      <c r="ACI48" s="338"/>
      <c r="ACJ48" s="338"/>
      <c r="ACK48" s="338"/>
      <c r="ACL48" s="338"/>
      <c r="ACM48" s="338"/>
      <c r="ACN48" s="338"/>
      <c r="ACO48" s="338"/>
      <c r="ACP48" s="338"/>
      <c r="ACQ48" s="338"/>
      <c r="ACR48" s="338"/>
      <c r="ACS48" s="338"/>
      <c r="ACT48" s="338"/>
      <c r="ACU48" s="338"/>
      <c r="ACV48" s="338"/>
      <c r="ACW48" s="338"/>
      <c r="ACX48" s="338"/>
      <c r="ACY48" s="338"/>
      <c r="ACZ48" s="338"/>
      <c r="ADA48" s="338"/>
      <c r="ADB48" s="338"/>
      <c r="ADC48" s="338"/>
      <c r="ADD48" s="338"/>
      <c r="ADE48" s="338"/>
      <c r="ADF48" s="338"/>
      <c r="ADG48" s="338"/>
      <c r="ADH48" s="338"/>
      <c r="ADI48" s="338"/>
      <c r="ADJ48" s="338"/>
      <c r="ADK48" s="338"/>
      <c r="ADL48" s="338"/>
      <c r="ADM48" s="338"/>
      <c r="ADN48" s="338"/>
      <c r="ADO48" s="338"/>
      <c r="ADP48" s="338"/>
      <c r="ADQ48" s="338"/>
      <c r="ADR48" s="338"/>
      <c r="ADS48" s="338"/>
      <c r="ADT48" s="338"/>
      <c r="ADU48" s="338"/>
      <c r="ADV48" s="338"/>
      <c r="ADW48" s="338"/>
      <c r="ADX48" s="338"/>
      <c r="ADY48" s="338"/>
      <c r="ADZ48" s="338"/>
      <c r="AEA48" s="338"/>
      <c r="AEB48" s="338"/>
      <c r="AEC48" s="338"/>
      <c r="AED48" s="338"/>
      <c r="AEE48" s="338"/>
      <c r="AEF48" s="338"/>
      <c r="AEG48" s="338"/>
      <c r="AEH48" s="338"/>
      <c r="AEI48" s="338"/>
      <c r="AEJ48" s="338"/>
      <c r="AEK48" s="338"/>
      <c r="AEL48" s="338"/>
      <c r="AEM48" s="338"/>
      <c r="AEN48" s="338"/>
      <c r="AEO48" s="338"/>
      <c r="AEP48" s="338"/>
      <c r="AEQ48" s="338"/>
      <c r="AER48" s="338"/>
      <c r="AES48" s="338"/>
      <c r="AET48" s="338"/>
      <c r="AEU48" s="338"/>
      <c r="AEV48" s="338"/>
      <c r="AEW48" s="338"/>
      <c r="AEX48" s="338"/>
      <c r="AEY48" s="338"/>
      <c r="AEZ48" s="338"/>
      <c r="AFA48" s="338"/>
      <c r="AFB48" s="338"/>
      <c r="AFC48" s="338"/>
      <c r="AFD48" s="338"/>
      <c r="AFE48" s="338"/>
      <c r="AFF48" s="338"/>
      <c r="AFG48" s="338"/>
      <c r="AFH48" s="338"/>
      <c r="AFI48" s="338"/>
      <c r="AFJ48" s="338"/>
      <c r="AFK48" s="338"/>
      <c r="AFL48" s="338"/>
      <c r="AFM48" s="338"/>
      <c r="AFN48" s="338"/>
      <c r="AFO48" s="338"/>
      <c r="AFP48" s="338"/>
      <c r="AFQ48" s="338"/>
      <c r="AFR48" s="338"/>
      <c r="AFS48" s="338"/>
      <c r="AFT48" s="338"/>
      <c r="AFU48" s="338"/>
      <c r="AFV48" s="338"/>
      <c r="AFW48" s="338"/>
      <c r="AFX48" s="338"/>
      <c r="AFY48" s="338"/>
      <c r="AFZ48" s="338"/>
      <c r="AGA48" s="338"/>
      <c r="AGB48" s="338"/>
      <c r="AGC48" s="338"/>
      <c r="AGD48" s="338"/>
      <c r="AGE48" s="338"/>
      <c r="AGF48" s="338"/>
      <c r="AGG48" s="338"/>
      <c r="AGH48" s="338"/>
      <c r="AGI48" s="338"/>
      <c r="AGJ48" s="338"/>
      <c r="AGK48" s="338"/>
      <c r="AGL48" s="338"/>
      <c r="AGM48" s="338"/>
      <c r="AGN48" s="338"/>
      <c r="AGO48" s="338"/>
      <c r="AGP48" s="338"/>
      <c r="AGQ48" s="338"/>
      <c r="AGR48" s="338"/>
      <c r="AGS48" s="338"/>
      <c r="AGT48" s="338"/>
      <c r="AGU48" s="338"/>
      <c r="AGV48" s="338"/>
      <c r="AGW48" s="338"/>
      <c r="AGX48" s="338"/>
      <c r="AGY48" s="338"/>
      <c r="AGZ48" s="338"/>
      <c r="AHA48" s="338"/>
      <c r="AHB48" s="338"/>
      <c r="AHC48" s="338"/>
      <c r="AHD48" s="338"/>
      <c r="AHE48" s="338"/>
      <c r="AHF48" s="338"/>
      <c r="AHG48" s="338"/>
      <c r="AHH48" s="338"/>
      <c r="AHI48" s="338"/>
      <c r="AHJ48" s="338"/>
      <c r="AHK48" s="338"/>
      <c r="AHL48" s="338"/>
      <c r="AHM48" s="338"/>
      <c r="AHN48" s="338"/>
      <c r="AHO48" s="338"/>
      <c r="AHP48" s="338"/>
      <c r="AHQ48" s="338"/>
      <c r="AHR48" s="338"/>
      <c r="AHS48" s="338"/>
      <c r="AHT48" s="338"/>
      <c r="AHU48" s="338"/>
      <c r="AHV48" s="338"/>
      <c r="AHW48" s="338"/>
      <c r="AHX48" s="338"/>
      <c r="AHY48" s="338"/>
      <c r="AHZ48" s="338"/>
      <c r="AIA48" s="338"/>
      <c r="AIB48" s="338"/>
      <c r="AIC48" s="338"/>
      <c r="AID48" s="338"/>
      <c r="AIE48" s="338"/>
      <c r="AIF48" s="338"/>
      <c r="AIG48" s="338"/>
      <c r="AIH48" s="338"/>
      <c r="AII48" s="338"/>
      <c r="AIJ48" s="338"/>
      <c r="AIK48" s="338"/>
      <c r="AIL48" s="338"/>
      <c r="AIM48" s="338"/>
      <c r="AIN48" s="338"/>
      <c r="AIO48" s="338"/>
      <c r="AIP48" s="338"/>
      <c r="AIQ48" s="338"/>
      <c r="AIR48" s="338"/>
      <c r="AIS48" s="338"/>
      <c r="AIT48" s="338"/>
      <c r="AIU48" s="338"/>
      <c r="AIV48" s="338"/>
      <c r="AIW48" s="338"/>
      <c r="AIX48" s="338"/>
      <c r="AIY48" s="338"/>
      <c r="AIZ48" s="338"/>
      <c r="AJA48" s="338"/>
      <c r="AJB48" s="338"/>
      <c r="AJC48" s="338"/>
      <c r="AJD48" s="338"/>
      <c r="AJE48" s="338"/>
      <c r="AJF48" s="338"/>
      <c r="AJG48" s="338"/>
      <c r="AJH48" s="338"/>
      <c r="AJI48" s="338"/>
      <c r="AJJ48" s="338"/>
      <c r="AJK48" s="338"/>
      <c r="AJL48" s="338"/>
      <c r="AJM48" s="338"/>
      <c r="AJN48" s="338"/>
      <c r="AJO48" s="338"/>
      <c r="AJP48" s="338"/>
      <c r="AJQ48" s="338"/>
      <c r="AJR48" s="338"/>
      <c r="AJS48" s="338"/>
      <c r="AJT48" s="338"/>
      <c r="AJU48" s="338"/>
      <c r="AJV48" s="338"/>
      <c r="AJW48" s="338"/>
      <c r="AJX48" s="338"/>
      <c r="AJY48" s="338"/>
      <c r="AJZ48" s="338"/>
      <c r="AKA48" s="338"/>
      <c r="AKB48" s="338"/>
      <c r="AKC48" s="338"/>
      <c r="AKD48" s="338"/>
      <c r="AKE48" s="338"/>
      <c r="AKF48" s="338"/>
      <c r="AKG48" s="338"/>
      <c r="AKH48" s="338"/>
      <c r="AKI48" s="338"/>
      <c r="AKJ48" s="338"/>
      <c r="AKK48" s="338"/>
      <c r="AKL48" s="338"/>
      <c r="AKM48" s="338"/>
      <c r="AKN48" s="338"/>
      <c r="AKO48" s="338"/>
      <c r="AKP48" s="338"/>
      <c r="AKQ48" s="338"/>
      <c r="AKR48" s="338"/>
      <c r="AKS48" s="338"/>
      <c r="AKT48" s="338"/>
      <c r="AKU48" s="338"/>
      <c r="AKV48" s="338"/>
      <c r="AKW48" s="338"/>
      <c r="AKX48" s="338"/>
      <c r="AKY48" s="338"/>
      <c r="AKZ48" s="338"/>
      <c r="ALA48" s="338"/>
      <c r="ALB48" s="338"/>
      <c r="ALC48" s="338"/>
      <c r="ALD48" s="338"/>
      <c r="ALE48" s="338"/>
      <c r="ALF48" s="338"/>
      <c r="ALG48" s="338"/>
      <c r="ALH48" s="338"/>
      <c r="ALI48" s="338"/>
      <c r="ALJ48" s="338"/>
      <c r="ALK48" s="338"/>
      <c r="ALL48" s="338"/>
      <c r="ALM48" s="338"/>
      <c r="ALN48" s="338"/>
      <c r="ALO48" s="338"/>
      <c r="ALP48" s="338"/>
      <c r="ALQ48" s="338"/>
      <c r="ALR48" s="338"/>
      <c r="ALS48" s="338"/>
      <c r="ALT48" s="338"/>
      <c r="ALU48" s="338"/>
      <c r="ALV48" s="338"/>
      <c r="ALW48" s="338"/>
      <c r="ALX48" s="338"/>
      <c r="ALY48" s="338"/>
      <c r="ALZ48" s="338"/>
      <c r="AMA48" s="338"/>
      <c r="AMB48" s="338"/>
      <c r="AMC48" s="338"/>
      <c r="AMD48" s="338"/>
      <c r="AME48" s="338"/>
      <c r="AMF48" s="338"/>
      <c r="AMG48" s="338"/>
      <c r="AMH48" s="338"/>
      <c r="AMI48" s="338"/>
      <c r="AMJ48" s="338"/>
      <c r="AMK48" s="338"/>
      <c r="AML48" s="338"/>
      <c r="AMM48" s="338"/>
      <c r="AMN48" s="338"/>
      <c r="AMO48" s="338"/>
      <c r="AMP48" s="338"/>
      <c r="AMQ48" s="338"/>
      <c r="AMR48" s="338"/>
      <c r="AMS48" s="338"/>
      <c r="AMT48" s="338"/>
      <c r="AMU48" s="338"/>
      <c r="AMV48" s="338"/>
      <c r="AMW48" s="338"/>
      <c r="AMX48" s="338"/>
      <c r="AMY48" s="338"/>
      <c r="AMZ48" s="338"/>
      <c r="ANA48" s="338"/>
      <c r="ANB48" s="338"/>
      <c r="ANC48" s="338"/>
      <c r="AND48" s="338"/>
      <c r="ANE48" s="338"/>
      <c r="ANF48" s="338"/>
      <c r="ANG48" s="338"/>
      <c r="ANH48" s="338"/>
      <c r="ANI48" s="338"/>
      <c r="ANJ48" s="338"/>
      <c r="ANK48" s="338"/>
      <c r="ANL48" s="338"/>
      <c r="ANM48" s="338"/>
      <c r="ANN48" s="338"/>
      <c r="ANO48" s="338"/>
      <c r="ANP48" s="338"/>
      <c r="ANQ48" s="338"/>
      <c r="ANR48" s="338"/>
      <c r="ANS48" s="338"/>
      <c r="ANT48" s="338"/>
      <c r="ANU48" s="338"/>
      <c r="ANV48" s="338"/>
      <c r="ANW48" s="338"/>
      <c r="ANX48" s="338"/>
      <c r="ANY48" s="338"/>
      <c r="ANZ48" s="338"/>
      <c r="AOA48" s="338"/>
      <c r="AOB48" s="338"/>
      <c r="AOC48" s="338"/>
      <c r="AOD48" s="338"/>
      <c r="AOE48" s="338"/>
      <c r="AOF48" s="338"/>
      <c r="AOG48" s="338"/>
      <c r="AOH48" s="338"/>
      <c r="AOI48" s="338"/>
      <c r="AOJ48" s="338"/>
      <c r="AOK48" s="338"/>
      <c r="AOL48" s="338"/>
      <c r="AOM48" s="338"/>
      <c r="AON48" s="338"/>
      <c r="AOO48" s="338"/>
      <c r="AOP48" s="338"/>
      <c r="AOQ48" s="338"/>
      <c r="AOR48" s="338"/>
      <c r="AOS48" s="338"/>
      <c r="AOT48" s="338"/>
      <c r="AOU48" s="338"/>
      <c r="AOV48" s="338"/>
      <c r="AOW48" s="338"/>
      <c r="AOX48" s="338"/>
      <c r="AOY48" s="338"/>
      <c r="AOZ48" s="338"/>
      <c r="APA48" s="338"/>
      <c r="APB48" s="338"/>
      <c r="APC48" s="338"/>
      <c r="APD48" s="338"/>
      <c r="APE48" s="338"/>
      <c r="APF48" s="338"/>
      <c r="APG48" s="338"/>
      <c r="APH48" s="338"/>
      <c r="API48" s="338"/>
      <c r="APJ48" s="338"/>
      <c r="APK48" s="338"/>
      <c r="APL48" s="338"/>
      <c r="APM48" s="338"/>
      <c r="APN48" s="338"/>
      <c r="APO48" s="338"/>
      <c r="APP48" s="338"/>
      <c r="APQ48" s="338"/>
      <c r="APR48" s="338"/>
      <c r="APS48" s="338"/>
      <c r="APT48" s="338"/>
      <c r="APU48" s="338"/>
      <c r="APV48" s="338"/>
      <c r="APW48" s="338"/>
      <c r="APX48" s="338"/>
      <c r="APY48" s="338"/>
      <c r="APZ48" s="338"/>
      <c r="AQA48" s="338"/>
      <c r="AQB48" s="338"/>
      <c r="AQC48" s="338"/>
      <c r="AQD48" s="338"/>
      <c r="AQE48" s="338"/>
      <c r="AQF48" s="338"/>
      <c r="AQG48" s="338"/>
      <c r="AQH48" s="338"/>
      <c r="AQI48" s="338"/>
      <c r="AQJ48" s="338"/>
      <c r="AQK48" s="338"/>
      <c r="AQL48" s="338"/>
      <c r="AQM48" s="338"/>
      <c r="AQN48" s="338"/>
      <c r="AQO48" s="338"/>
      <c r="AQP48" s="338"/>
      <c r="AQQ48" s="338"/>
      <c r="AQR48" s="338"/>
      <c r="AQS48" s="338"/>
      <c r="AQT48" s="338"/>
      <c r="AQU48" s="338"/>
      <c r="AQV48" s="338"/>
      <c r="AQW48" s="338"/>
      <c r="AQX48" s="338"/>
      <c r="AQY48" s="338"/>
      <c r="AQZ48" s="338"/>
      <c r="ARA48" s="338"/>
      <c r="ARB48" s="338"/>
      <c r="ARC48" s="338"/>
      <c r="ARD48" s="338"/>
      <c r="ARE48" s="338"/>
      <c r="ARF48" s="338"/>
      <c r="ARG48" s="338"/>
      <c r="ARH48" s="338"/>
      <c r="ARI48" s="338"/>
      <c r="ARJ48" s="338"/>
      <c r="ARK48" s="338"/>
      <c r="ARL48" s="338"/>
      <c r="ARM48" s="338"/>
      <c r="ARN48" s="338"/>
      <c r="ARO48" s="338"/>
      <c r="ARP48" s="338"/>
      <c r="ARQ48" s="338"/>
      <c r="ARR48" s="338"/>
      <c r="ARS48" s="338"/>
      <c r="ART48" s="338"/>
      <c r="ARU48" s="338"/>
      <c r="ARV48" s="338"/>
      <c r="ARW48" s="338"/>
      <c r="ARX48" s="338"/>
      <c r="ARY48" s="338"/>
      <c r="ARZ48" s="338"/>
      <c r="ASA48" s="338"/>
      <c r="ASB48" s="338"/>
      <c r="ASC48" s="338"/>
      <c r="ASD48" s="338"/>
      <c r="ASE48" s="338"/>
      <c r="ASF48" s="338"/>
      <c r="ASG48" s="338"/>
      <c r="ASH48" s="338"/>
      <c r="ASI48" s="338"/>
      <c r="ASJ48" s="338"/>
      <c r="ASK48" s="338"/>
      <c r="ASL48" s="338"/>
      <c r="ASM48" s="338"/>
      <c r="ASN48" s="338"/>
      <c r="ASO48" s="338"/>
      <c r="ASP48" s="338"/>
      <c r="ASQ48" s="338"/>
      <c r="ASR48" s="338"/>
      <c r="ASS48" s="338"/>
      <c r="AST48" s="338"/>
      <c r="ASU48" s="338"/>
      <c r="ASV48" s="338"/>
      <c r="ASW48" s="338"/>
      <c r="ASX48" s="338"/>
      <c r="ASY48" s="338"/>
      <c r="ASZ48" s="338"/>
      <c r="ATA48" s="338"/>
      <c r="ATB48" s="338"/>
      <c r="ATC48" s="338"/>
      <c r="ATD48" s="338"/>
      <c r="ATE48" s="338"/>
      <c r="ATF48" s="338"/>
      <c r="ATG48" s="338"/>
      <c r="ATH48" s="338"/>
      <c r="ATI48" s="338"/>
      <c r="ATJ48" s="338"/>
      <c r="ATK48" s="338"/>
      <c r="ATL48" s="338"/>
      <c r="ATM48" s="338"/>
      <c r="ATN48" s="338"/>
      <c r="ATO48" s="338"/>
      <c r="ATP48" s="338"/>
      <c r="ATQ48" s="338"/>
      <c r="ATR48" s="338"/>
      <c r="ATS48" s="338"/>
      <c r="ATT48" s="338"/>
      <c r="ATU48" s="338"/>
      <c r="ATV48" s="338"/>
      <c r="ATW48" s="338"/>
      <c r="ATX48" s="338"/>
      <c r="ATY48" s="338"/>
      <c r="ATZ48" s="338"/>
      <c r="AUA48" s="338"/>
      <c r="AUB48" s="338"/>
      <c r="AUC48" s="338"/>
      <c r="AUD48" s="338"/>
      <c r="AUE48" s="338"/>
      <c r="AUF48" s="338"/>
      <c r="AUG48" s="338"/>
      <c r="AUH48" s="338"/>
      <c r="AUI48" s="338"/>
      <c r="AUJ48" s="338"/>
      <c r="AUK48" s="338"/>
      <c r="AUL48" s="338"/>
      <c r="AUM48" s="338"/>
      <c r="AUN48" s="338"/>
      <c r="AUO48" s="338"/>
      <c r="AUP48" s="338"/>
      <c r="AUQ48" s="338"/>
      <c r="AUR48" s="338"/>
      <c r="AUS48" s="338"/>
      <c r="AUT48" s="338"/>
      <c r="AUU48" s="338"/>
      <c r="AUV48" s="338"/>
      <c r="AUW48" s="338"/>
      <c r="AUX48" s="338"/>
      <c r="AUY48" s="338"/>
      <c r="AUZ48" s="338"/>
      <c r="AVA48" s="338"/>
      <c r="AVB48" s="338"/>
      <c r="AVC48" s="338"/>
      <c r="AVD48" s="338"/>
      <c r="AVE48" s="338"/>
      <c r="AVF48" s="338"/>
      <c r="AVG48" s="338"/>
      <c r="AVH48" s="338"/>
      <c r="AVI48" s="338"/>
      <c r="AVJ48" s="338"/>
      <c r="AVK48" s="338"/>
      <c r="AVL48" s="338"/>
      <c r="AVM48" s="338"/>
      <c r="AVN48" s="338"/>
      <c r="AVO48" s="338"/>
      <c r="AVP48" s="338"/>
      <c r="AVQ48" s="338"/>
      <c r="AVR48" s="338"/>
      <c r="AVS48" s="338"/>
      <c r="AVT48" s="338"/>
      <c r="AVU48" s="338"/>
      <c r="AVV48" s="338"/>
      <c r="AVW48" s="338"/>
      <c r="AVX48" s="338"/>
      <c r="AVY48" s="338"/>
      <c r="AVZ48" s="338"/>
      <c r="AWA48" s="338"/>
      <c r="AWB48" s="338"/>
      <c r="AWC48" s="338"/>
      <c r="AWD48" s="338"/>
      <c r="AWE48" s="338"/>
      <c r="AWF48" s="338"/>
      <c r="AWG48" s="338"/>
      <c r="AWH48" s="338"/>
      <c r="AWI48" s="338"/>
      <c r="AWJ48" s="338"/>
      <c r="AWK48" s="338"/>
      <c r="AWL48" s="338"/>
      <c r="AWM48" s="338"/>
      <c r="AWN48" s="338"/>
      <c r="AWO48" s="338"/>
      <c r="AWP48" s="338"/>
      <c r="AWQ48" s="338"/>
      <c r="AWR48" s="338"/>
      <c r="AWS48" s="338"/>
      <c r="AWT48" s="338"/>
      <c r="AWU48" s="338"/>
      <c r="AWV48" s="338"/>
      <c r="AWW48" s="338"/>
      <c r="AWX48" s="338"/>
      <c r="AWY48" s="338"/>
      <c r="AWZ48" s="338"/>
      <c r="AXA48" s="338"/>
      <c r="AXB48" s="338"/>
      <c r="AXC48" s="338"/>
      <c r="AXD48" s="338"/>
      <c r="AXE48" s="338"/>
      <c r="AXF48" s="338"/>
      <c r="AXG48" s="338"/>
      <c r="AXH48" s="338"/>
      <c r="AXI48" s="338"/>
      <c r="AXJ48" s="338"/>
      <c r="AXK48" s="338"/>
      <c r="AXL48" s="338"/>
      <c r="AXM48" s="338"/>
      <c r="AXN48" s="338"/>
      <c r="AXO48" s="338"/>
      <c r="AXP48" s="338"/>
      <c r="AXQ48" s="338"/>
      <c r="AXR48" s="338"/>
      <c r="AXS48" s="338"/>
      <c r="AXT48" s="338"/>
      <c r="AXU48" s="338"/>
      <c r="AXV48" s="338"/>
      <c r="AXW48" s="338"/>
      <c r="AXX48" s="338"/>
      <c r="AXY48" s="338"/>
      <c r="AXZ48" s="338"/>
      <c r="AYA48" s="338"/>
      <c r="AYB48" s="338"/>
      <c r="AYC48" s="338"/>
      <c r="AYD48" s="338"/>
      <c r="AYE48" s="338"/>
      <c r="AYF48" s="338"/>
      <c r="AYG48" s="338"/>
      <c r="AYH48" s="338"/>
      <c r="AYI48" s="338"/>
      <c r="AYJ48" s="338"/>
      <c r="AYK48" s="338"/>
      <c r="AYL48" s="338"/>
      <c r="AYM48" s="338"/>
      <c r="AYN48" s="338"/>
      <c r="AYO48" s="338"/>
      <c r="AYP48" s="338"/>
      <c r="AYQ48" s="338"/>
      <c r="AYR48" s="338"/>
      <c r="AYS48" s="338"/>
      <c r="AYT48" s="338"/>
      <c r="AYU48" s="338"/>
      <c r="AYV48" s="338"/>
      <c r="AYW48" s="338"/>
      <c r="AYX48" s="338"/>
      <c r="AYY48" s="338"/>
      <c r="AYZ48" s="338"/>
      <c r="AZA48" s="338"/>
      <c r="AZB48" s="338"/>
      <c r="AZC48" s="338"/>
      <c r="AZD48" s="338"/>
      <c r="AZE48" s="338"/>
      <c r="AZF48" s="338"/>
      <c r="AZG48" s="338"/>
      <c r="AZH48" s="338"/>
      <c r="AZI48" s="338"/>
      <c r="AZJ48" s="338"/>
      <c r="AZK48" s="338"/>
      <c r="AZL48" s="338"/>
      <c r="AZM48" s="338"/>
      <c r="AZN48" s="338"/>
      <c r="AZO48" s="338"/>
      <c r="AZP48" s="338"/>
      <c r="AZQ48" s="338"/>
      <c r="AZR48" s="338"/>
      <c r="AZS48" s="338"/>
      <c r="AZT48" s="338"/>
      <c r="AZU48" s="338"/>
      <c r="AZV48" s="338"/>
      <c r="AZW48" s="338"/>
      <c r="AZX48" s="338"/>
      <c r="AZY48" s="338"/>
      <c r="AZZ48" s="338"/>
      <c r="BAA48" s="338"/>
      <c r="BAB48" s="338"/>
      <c r="BAC48" s="338"/>
      <c r="BAD48" s="338"/>
      <c r="BAE48" s="338"/>
      <c r="BAF48" s="338"/>
      <c r="BAG48" s="338"/>
      <c r="BAH48" s="338"/>
      <c r="BAI48" s="338"/>
      <c r="BAJ48" s="338"/>
      <c r="BAK48" s="338"/>
      <c r="BAL48" s="338"/>
      <c r="BAM48" s="338"/>
      <c r="BAN48" s="338"/>
      <c r="BAO48" s="338"/>
      <c r="BAP48" s="338"/>
      <c r="BAQ48" s="338"/>
      <c r="BAR48" s="338"/>
      <c r="BAS48" s="338"/>
      <c r="BAT48" s="338"/>
      <c r="BAU48" s="338"/>
      <c r="BAV48" s="338"/>
      <c r="BAW48" s="338"/>
      <c r="BAX48" s="338"/>
      <c r="BAY48" s="338"/>
      <c r="BAZ48" s="338"/>
      <c r="BBA48" s="338"/>
      <c r="BBB48" s="338"/>
      <c r="BBC48" s="338"/>
      <c r="BBD48" s="338"/>
      <c r="BBE48" s="338"/>
      <c r="BBF48" s="338"/>
      <c r="BBG48" s="338"/>
      <c r="BBH48" s="338"/>
      <c r="BBI48" s="338"/>
      <c r="BBJ48" s="338"/>
      <c r="BBK48" s="338"/>
      <c r="BBL48" s="338"/>
      <c r="BBM48" s="338"/>
      <c r="BBN48" s="338"/>
      <c r="BBO48" s="338"/>
      <c r="BBP48" s="338"/>
      <c r="BBQ48" s="338"/>
      <c r="BBR48" s="338"/>
      <c r="BBS48" s="338"/>
      <c r="BBT48" s="338"/>
      <c r="BBU48" s="338"/>
      <c r="BBV48" s="338"/>
      <c r="BBW48" s="338"/>
      <c r="BBX48" s="338"/>
      <c r="BBY48" s="338"/>
      <c r="BBZ48" s="338"/>
      <c r="BCA48" s="338"/>
      <c r="BCB48" s="338"/>
      <c r="BCC48" s="338"/>
      <c r="BCD48" s="338"/>
      <c r="BCE48" s="338"/>
      <c r="BCF48" s="338"/>
      <c r="BCG48" s="338"/>
      <c r="BCH48" s="338"/>
      <c r="BCI48" s="338"/>
      <c r="BCJ48" s="338"/>
      <c r="BCK48" s="338"/>
      <c r="BCL48" s="338"/>
      <c r="BCM48" s="338"/>
      <c r="BCN48" s="338"/>
      <c r="BCO48" s="338"/>
      <c r="BCP48" s="338"/>
      <c r="BCQ48" s="338"/>
      <c r="BCR48" s="338"/>
      <c r="BCS48" s="338"/>
      <c r="BCT48" s="338"/>
      <c r="BCU48" s="338"/>
      <c r="BCV48" s="338"/>
      <c r="BCW48" s="338"/>
      <c r="BCX48" s="338"/>
      <c r="BCY48" s="338"/>
      <c r="BCZ48" s="338"/>
      <c r="BDA48" s="338"/>
      <c r="BDB48" s="338"/>
      <c r="BDC48" s="338"/>
      <c r="BDD48" s="338"/>
      <c r="BDE48" s="338"/>
      <c r="BDF48" s="338"/>
      <c r="BDG48" s="338"/>
      <c r="BDH48" s="338"/>
      <c r="BDI48" s="338"/>
      <c r="BDJ48" s="338"/>
      <c r="BDK48" s="338"/>
      <c r="BDL48" s="338"/>
      <c r="BDM48" s="338"/>
      <c r="BDN48" s="338"/>
      <c r="BDO48" s="338"/>
      <c r="BDP48" s="338"/>
      <c r="BDQ48" s="338"/>
      <c r="BDR48" s="338"/>
      <c r="BDS48" s="338"/>
      <c r="BDT48" s="338"/>
      <c r="BDU48" s="338"/>
      <c r="BDV48" s="338"/>
      <c r="BDW48" s="338"/>
      <c r="BDX48" s="338"/>
      <c r="BDY48" s="338"/>
      <c r="BDZ48" s="338"/>
      <c r="BEA48" s="338"/>
      <c r="BEB48" s="338"/>
      <c r="BEC48" s="338"/>
      <c r="BED48" s="338"/>
      <c r="BEE48" s="338"/>
      <c r="BEF48" s="338"/>
      <c r="BEG48" s="338"/>
      <c r="BEH48" s="338"/>
      <c r="BEI48" s="338"/>
      <c r="BEJ48" s="338"/>
      <c r="BEK48" s="338"/>
      <c r="BEL48" s="338"/>
      <c r="BEM48" s="338"/>
      <c r="BEN48" s="338"/>
      <c r="BEO48" s="338"/>
      <c r="BEP48" s="338"/>
      <c r="BEQ48" s="338"/>
      <c r="BER48" s="338"/>
      <c r="BES48" s="338"/>
      <c r="BET48" s="338"/>
      <c r="BEU48" s="338"/>
      <c r="BEV48" s="338"/>
      <c r="BEW48" s="338"/>
      <c r="BEX48" s="338"/>
      <c r="BEY48" s="338"/>
      <c r="BEZ48" s="338"/>
      <c r="BFA48" s="338"/>
      <c r="BFB48" s="338"/>
      <c r="BFC48" s="338"/>
      <c r="BFD48" s="338"/>
      <c r="BFE48" s="338"/>
      <c r="BFF48" s="338"/>
      <c r="BFG48" s="338"/>
      <c r="BFH48" s="338"/>
      <c r="BFI48" s="338"/>
      <c r="BFJ48" s="338"/>
      <c r="BFK48" s="338"/>
      <c r="BFL48" s="338"/>
      <c r="BFM48" s="338"/>
      <c r="BFN48" s="338"/>
      <c r="BFO48" s="338"/>
      <c r="BFP48" s="338"/>
      <c r="BFQ48" s="338"/>
      <c r="BFR48" s="338"/>
      <c r="BFS48" s="338"/>
      <c r="BFT48" s="338"/>
      <c r="BFU48" s="338"/>
      <c r="BFV48" s="338"/>
      <c r="BFW48" s="338"/>
      <c r="BFX48" s="338"/>
      <c r="BFY48" s="338"/>
      <c r="BFZ48" s="338"/>
      <c r="BGA48" s="338"/>
      <c r="BGB48" s="338"/>
      <c r="BGC48" s="338"/>
      <c r="BGD48" s="338"/>
      <c r="BGE48" s="338"/>
      <c r="BGF48" s="338"/>
      <c r="BGG48" s="338"/>
      <c r="BGH48" s="338"/>
      <c r="BGI48" s="338"/>
      <c r="BGJ48" s="338"/>
      <c r="BGK48" s="338"/>
      <c r="BGL48" s="338"/>
      <c r="BGM48" s="338"/>
      <c r="BGN48" s="338"/>
      <c r="BGO48" s="338"/>
      <c r="BGP48" s="338"/>
      <c r="BGQ48" s="338"/>
      <c r="BGR48" s="338"/>
      <c r="BGS48" s="338"/>
      <c r="BGT48" s="338"/>
      <c r="BGU48" s="338"/>
      <c r="BGV48" s="338"/>
      <c r="BGW48" s="338"/>
      <c r="BGX48" s="338"/>
      <c r="BGY48" s="338"/>
      <c r="BGZ48" s="338"/>
      <c r="BHA48" s="338"/>
      <c r="BHB48" s="338"/>
      <c r="BHC48" s="338"/>
      <c r="BHD48" s="338"/>
      <c r="BHE48" s="338"/>
      <c r="BHF48" s="338"/>
      <c r="BHG48" s="338"/>
      <c r="BHH48" s="338"/>
      <c r="BHI48" s="338"/>
      <c r="BHJ48" s="338"/>
      <c r="BHK48" s="338"/>
      <c r="BHL48" s="338"/>
      <c r="BHM48" s="338"/>
      <c r="BHN48" s="338"/>
      <c r="BHO48" s="338"/>
      <c r="BHP48" s="338"/>
      <c r="BHQ48" s="338"/>
      <c r="BHR48" s="338"/>
      <c r="BHS48" s="338"/>
      <c r="BHT48" s="338"/>
      <c r="BHU48" s="338"/>
      <c r="BHV48" s="338"/>
      <c r="BHW48" s="338"/>
      <c r="BHX48" s="338"/>
      <c r="BHY48" s="338"/>
      <c r="BHZ48" s="338"/>
      <c r="BIA48" s="338"/>
      <c r="BIB48" s="338"/>
      <c r="BIC48" s="338"/>
      <c r="BID48" s="338"/>
      <c r="BIE48" s="338"/>
      <c r="BIF48" s="338"/>
      <c r="BIG48" s="338"/>
      <c r="BIH48" s="338"/>
      <c r="BII48" s="338"/>
      <c r="BIJ48" s="338"/>
      <c r="BIK48" s="338"/>
      <c r="BIL48" s="338"/>
      <c r="BIM48" s="338"/>
      <c r="BIN48" s="338"/>
      <c r="BIO48" s="338"/>
      <c r="BIP48" s="338"/>
      <c r="BIQ48" s="338"/>
      <c r="BIR48" s="338"/>
      <c r="BIS48" s="338"/>
      <c r="BIT48" s="338"/>
      <c r="BIU48" s="338"/>
      <c r="BIV48" s="338"/>
      <c r="BIW48" s="338"/>
      <c r="BIX48" s="338"/>
      <c r="BIY48" s="338"/>
      <c r="BIZ48" s="338"/>
      <c r="BJA48" s="338"/>
      <c r="BJB48" s="338"/>
      <c r="BJC48" s="338"/>
      <c r="BJD48" s="338"/>
      <c r="BJE48" s="338"/>
      <c r="BJF48" s="338"/>
      <c r="BJG48" s="338"/>
      <c r="BJH48" s="338"/>
      <c r="BJI48" s="338"/>
      <c r="BJJ48" s="338"/>
      <c r="BJK48" s="338"/>
      <c r="BJL48" s="338"/>
      <c r="BJM48" s="338"/>
      <c r="BJN48" s="338"/>
      <c r="BJO48" s="338"/>
      <c r="BJP48" s="338"/>
      <c r="BJQ48" s="338"/>
      <c r="BJR48" s="338"/>
      <c r="BJS48" s="338"/>
      <c r="BJT48" s="338"/>
      <c r="BJU48" s="338"/>
      <c r="BJV48" s="338"/>
      <c r="BJW48" s="338"/>
      <c r="BJX48" s="338"/>
      <c r="BJY48" s="338"/>
      <c r="BJZ48" s="338"/>
      <c r="BKA48" s="338"/>
      <c r="BKB48" s="338"/>
      <c r="BKC48" s="338"/>
      <c r="BKD48" s="338"/>
      <c r="BKE48" s="338"/>
      <c r="BKF48" s="338"/>
      <c r="BKG48" s="338"/>
      <c r="BKH48" s="338"/>
      <c r="BKI48" s="338"/>
      <c r="BKJ48" s="338"/>
      <c r="BKK48" s="338"/>
      <c r="BKL48" s="338"/>
      <c r="BKM48" s="338"/>
      <c r="BKN48" s="338"/>
      <c r="BKO48" s="338"/>
      <c r="BKP48" s="338"/>
      <c r="BKQ48" s="338"/>
      <c r="BKR48" s="338"/>
      <c r="BKS48" s="338"/>
      <c r="BKT48" s="338"/>
      <c r="BKU48" s="338"/>
      <c r="BKV48" s="338"/>
      <c r="BKW48" s="338"/>
      <c r="BKX48" s="338"/>
      <c r="BKY48" s="338"/>
      <c r="BKZ48" s="338"/>
      <c r="BLA48" s="338"/>
      <c r="BLB48" s="338"/>
      <c r="BLC48" s="338"/>
      <c r="BLD48" s="338"/>
      <c r="BLE48" s="338"/>
      <c r="BLF48" s="338"/>
      <c r="BLG48" s="338"/>
      <c r="BLH48" s="338"/>
      <c r="BLI48" s="338"/>
      <c r="BLJ48" s="338"/>
      <c r="BLK48" s="338"/>
      <c r="BLL48" s="338"/>
      <c r="BLM48" s="338"/>
      <c r="BLN48" s="338"/>
      <c r="BLO48" s="338"/>
      <c r="BLP48" s="338"/>
      <c r="BLQ48" s="338"/>
      <c r="BLR48" s="338"/>
      <c r="BLS48" s="338"/>
      <c r="BLT48" s="338"/>
      <c r="BLU48" s="338"/>
      <c r="BLV48" s="338"/>
      <c r="BLW48" s="338"/>
      <c r="BLX48" s="338"/>
      <c r="BLY48" s="338"/>
      <c r="BLZ48" s="338"/>
      <c r="BMA48" s="338"/>
      <c r="BMB48" s="338"/>
      <c r="BMC48" s="338"/>
      <c r="BMD48" s="338"/>
      <c r="BME48" s="338"/>
      <c r="BMF48" s="338"/>
      <c r="BMG48" s="338"/>
      <c r="BMH48" s="338"/>
      <c r="BMI48" s="338"/>
      <c r="BMJ48" s="338"/>
      <c r="BMK48" s="338"/>
      <c r="BML48" s="338"/>
      <c r="BMM48" s="338"/>
      <c r="BMN48" s="338"/>
      <c r="BMO48" s="338"/>
      <c r="BMP48" s="338"/>
      <c r="BMQ48" s="338"/>
      <c r="BMR48" s="338"/>
      <c r="BMS48" s="338"/>
      <c r="BMT48" s="338"/>
      <c r="BMU48" s="338"/>
      <c r="BMV48" s="338"/>
      <c r="BMW48" s="338"/>
      <c r="BMX48" s="338"/>
      <c r="BMY48" s="338"/>
      <c r="BMZ48" s="338"/>
      <c r="BNA48" s="338"/>
      <c r="BNB48" s="338"/>
      <c r="BNC48" s="338"/>
      <c r="BND48" s="338"/>
      <c r="BNE48" s="338"/>
      <c r="BNF48" s="338"/>
      <c r="BNG48" s="338"/>
      <c r="BNH48" s="338"/>
      <c r="BNI48" s="338"/>
      <c r="BNJ48" s="338"/>
      <c r="BNK48" s="338"/>
      <c r="BNL48" s="338"/>
      <c r="BNM48" s="338"/>
      <c r="BNN48" s="338"/>
      <c r="BNO48" s="338"/>
      <c r="BNP48" s="338"/>
      <c r="BNQ48" s="338"/>
      <c r="BNR48" s="338"/>
      <c r="BNS48" s="338"/>
      <c r="BNT48" s="338"/>
      <c r="BNU48" s="338"/>
      <c r="BNV48" s="338"/>
      <c r="BNW48" s="338"/>
      <c r="BNX48" s="338"/>
      <c r="BNY48" s="338"/>
      <c r="BNZ48" s="338"/>
      <c r="BOA48" s="338"/>
      <c r="BOB48" s="338"/>
      <c r="BOC48" s="338"/>
      <c r="BOD48" s="338"/>
      <c r="BOE48" s="338"/>
      <c r="BOF48" s="338"/>
      <c r="BOG48" s="338"/>
      <c r="BOH48" s="338"/>
      <c r="BOI48" s="338"/>
      <c r="BOJ48" s="338"/>
      <c r="BOK48" s="338"/>
      <c r="BOL48" s="338"/>
      <c r="BOM48" s="338"/>
      <c r="BON48" s="338"/>
      <c r="BOO48" s="338"/>
      <c r="BOP48" s="338"/>
      <c r="BOQ48" s="338"/>
      <c r="BOR48" s="338"/>
      <c r="BOS48" s="338"/>
      <c r="BOT48" s="338"/>
      <c r="BOU48" s="338"/>
      <c r="BOV48" s="338"/>
    </row>
    <row r="49" spans="1:1764" s="22" customFormat="1" ht="40.5" customHeight="1">
      <c r="A49" s="29" t="s">
        <v>46</v>
      </c>
      <c r="B49" s="30" t="s">
        <v>47</v>
      </c>
      <c r="C49" s="30"/>
      <c r="D49" s="31" t="s">
        <v>26</v>
      </c>
      <c r="E49" s="31" t="s">
        <v>26</v>
      </c>
      <c r="F49" s="31"/>
      <c r="G49" s="31"/>
      <c r="H49" s="31"/>
      <c r="I49" s="399"/>
      <c r="J49" s="478">
        <f>SUM(K49,L49)</f>
        <v>14715000</v>
      </c>
      <c r="K49" s="478">
        <f>0+K50+K65+K62</f>
        <v>14715000</v>
      </c>
      <c r="L49" s="479">
        <f>0+L62+L50+L65</f>
        <v>0</v>
      </c>
      <c r="M49" s="327"/>
      <c r="N49" s="327"/>
      <c r="O49" s="327"/>
      <c r="P49" s="327"/>
      <c r="Q49" s="114"/>
      <c r="R49" s="327"/>
      <c r="S49" s="327"/>
      <c r="T49" s="327"/>
      <c r="U49" s="327"/>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c r="DJ49" s="330"/>
      <c r="DK49" s="330"/>
      <c r="DL49" s="330"/>
      <c r="DM49" s="330"/>
      <c r="DN49" s="330"/>
      <c r="DO49" s="330"/>
      <c r="DP49" s="330"/>
      <c r="DQ49" s="330"/>
      <c r="DR49" s="330"/>
      <c r="DS49" s="330"/>
      <c r="DT49" s="330"/>
      <c r="DU49" s="330"/>
      <c r="DV49" s="330"/>
      <c r="DW49" s="330"/>
      <c r="DX49" s="330"/>
      <c r="DY49" s="330"/>
      <c r="DZ49" s="330"/>
      <c r="EA49" s="330"/>
      <c r="EB49" s="330"/>
      <c r="EC49" s="330"/>
      <c r="ED49" s="330"/>
      <c r="EE49" s="330"/>
      <c r="EF49" s="330"/>
      <c r="EG49" s="330"/>
      <c r="EH49" s="330"/>
      <c r="EI49" s="330"/>
      <c r="EJ49" s="330"/>
      <c r="EK49" s="330"/>
      <c r="EL49" s="330"/>
      <c r="EM49" s="330"/>
      <c r="EN49" s="330"/>
      <c r="EO49" s="330"/>
      <c r="EP49" s="330"/>
      <c r="EQ49" s="330"/>
      <c r="ER49" s="330"/>
      <c r="ES49" s="330"/>
      <c r="ET49" s="330"/>
      <c r="EU49" s="330"/>
      <c r="EV49" s="330"/>
      <c r="EW49" s="330"/>
      <c r="EX49" s="330"/>
      <c r="EY49" s="330"/>
      <c r="EZ49" s="330"/>
      <c r="FA49" s="330"/>
      <c r="FB49" s="330"/>
      <c r="FC49" s="330"/>
      <c r="FD49" s="330"/>
      <c r="FE49" s="330"/>
      <c r="FF49" s="330"/>
      <c r="FG49" s="330"/>
      <c r="FH49" s="330"/>
      <c r="FI49" s="330"/>
      <c r="FJ49" s="330"/>
      <c r="FK49" s="330"/>
      <c r="FL49" s="330"/>
      <c r="FM49" s="330"/>
      <c r="FN49" s="330"/>
      <c r="FO49" s="330"/>
      <c r="FP49" s="330"/>
      <c r="FQ49" s="330"/>
      <c r="FR49" s="330"/>
      <c r="FS49" s="330"/>
      <c r="FT49" s="330"/>
      <c r="FU49" s="330"/>
      <c r="FV49" s="330"/>
      <c r="FW49" s="330"/>
      <c r="FX49" s="330"/>
      <c r="FY49" s="330"/>
      <c r="FZ49" s="330"/>
      <c r="GA49" s="330"/>
      <c r="GB49" s="330"/>
      <c r="GC49" s="330"/>
      <c r="GD49" s="330"/>
      <c r="GE49" s="330"/>
      <c r="GF49" s="330"/>
      <c r="GG49" s="330"/>
      <c r="GH49" s="330"/>
      <c r="GI49" s="330"/>
      <c r="GJ49" s="330"/>
      <c r="GK49" s="330"/>
      <c r="GL49" s="330"/>
      <c r="GM49" s="330"/>
      <c r="GN49" s="330"/>
      <c r="GO49" s="330"/>
      <c r="GP49" s="330"/>
      <c r="GQ49" s="330"/>
      <c r="GR49" s="330"/>
      <c r="GS49" s="330"/>
      <c r="GT49" s="330"/>
      <c r="GU49" s="330"/>
      <c r="GV49" s="330"/>
      <c r="GW49" s="330"/>
      <c r="GX49" s="330"/>
      <c r="GY49" s="330"/>
      <c r="GZ49" s="330"/>
      <c r="HA49" s="330"/>
      <c r="HB49" s="330"/>
      <c r="HC49" s="330"/>
      <c r="HD49" s="330"/>
      <c r="HE49" s="330"/>
      <c r="HF49" s="330"/>
      <c r="HG49" s="330"/>
      <c r="HH49" s="330"/>
      <c r="HI49" s="330"/>
      <c r="HJ49" s="330"/>
      <c r="HK49" s="330"/>
      <c r="HL49" s="330"/>
      <c r="HM49" s="330"/>
      <c r="HN49" s="330"/>
      <c r="HO49" s="330"/>
      <c r="HP49" s="330"/>
      <c r="HQ49" s="330"/>
      <c r="HR49" s="330"/>
      <c r="HS49" s="330"/>
      <c r="HT49" s="330"/>
      <c r="HU49" s="330"/>
      <c r="HV49" s="330"/>
      <c r="HW49" s="330"/>
      <c r="HX49" s="330"/>
      <c r="HY49" s="330"/>
      <c r="HZ49" s="330"/>
      <c r="IA49" s="330"/>
      <c r="IB49" s="330"/>
      <c r="IC49" s="330"/>
      <c r="ID49" s="330"/>
      <c r="IE49" s="330"/>
      <c r="IF49" s="330"/>
      <c r="IG49" s="330"/>
      <c r="IH49" s="330"/>
      <c r="II49" s="330"/>
      <c r="IJ49" s="330"/>
      <c r="IK49" s="330"/>
      <c r="IL49" s="330"/>
      <c r="IM49" s="330"/>
      <c r="IN49" s="330"/>
      <c r="IO49" s="330"/>
      <c r="IP49" s="330"/>
      <c r="IQ49" s="330"/>
      <c r="IR49" s="330"/>
      <c r="IS49" s="330"/>
      <c r="IT49" s="330"/>
      <c r="IU49" s="330"/>
      <c r="IV49" s="330"/>
      <c r="IW49" s="330"/>
      <c r="IX49" s="330"/>
      <c r="IY49" s="330"/>
      <c r="IZ49" s="330"/>
      <c r="JA49" s="330"/>
      <c r="JB49" s="330"/>
      <c r="JC49" s="330"/>
      <c r="JD49" s="330"/>
      <c r="JE49" s="330"/>
      <c r="JF49" s="330"/>
      <c r="JG49" s="330"/>
      <c r="JH49" s="330"/>
      <c r="JI49" s="330"/>
      <c r="JJ49" s="330"/>
      <c r="JK49" s="330"/>
      <c r="JL49" s="330"/>
      <c r="JM49" s="330"/>
      <c r="JN49" s="330"/>
      <c r="JO49" s="330"/>
      <c r="JP49" s="330"/>
      <c r="JQ49" s="330"/>
      <c r="JR49" s="330"/>
      <c r="JS49" s="330"/>
      <c r="JT49" s="330"/>
      <c r="JU49" s="330"/>
      <c r="JV49" s="330"/>
      <c r="JW49" s="330"/>
      <c r="JX49" s="330"/>
      <c r="JY49" s="330"/>
      <c r="JZ49" s="330"/>
      <c r="KA49" s="330"/>
      <c r="KB49" s="330"/>
      <c r="KC49" s="330"/>
      <c r="KD49" s="330"/>
      <c r="KE49" s="330"/>
      <c r="KF49" s="330"/>
      <c r="KG49" s="330"/>
      <c r="KH49" s="330"/>
      <c r="KI49" s="330"/>
      <c r="KJ49" s="330"/>
      <c r="KK49" s="330"/>
      <c r="KL49" s="330"/>
      <c r="KM49" s="330"/>
      <c r="KN49" s="330"/>
      <c r="KO49" s="330"/>
      <c r="KP49" s="330"/>
      <c r="KQ49" s="330"/>
      <c r="KR49" s="330"/>
      <c r="KS49" s="330"/>
      <c r="KT49" s="330"/>
      <c r="KU49" s="330"/>
      <c r="KV49" s="330"/>
      <c r="KW49" s="330"/>
      <c r="KX49" s="330"/>
      <c r="KY49" s="330"/>
      <c r="KZ49" s="330"/>
      <c r="LA49" s="330"/>
      <c r="LB49" s="330"/>
      <c r="LC49" s="330"/>
      <c r="LD49" s="330"/>
      <c r="LE49" s="330"/>
      <c r="LF49" s="330"/>
      <c r="LG49" s="330"/>
      <c r="LH49" s="330"/>
      <c r="LI49" s="330"/>
      <c r="LJ49" s="330"/>
      <c r="LK49" s="330"/>
      <c r="LL49" s="330"/>
      <c r="LM49" s="330"/>
      <c r="LN49" s="330"/>
      <c r="LO49" s="330"/>
      <c r="LP49" s="330"/>
      <c r="LQ49" s="330"/>
      <c r="LR49" s="330"/>
      <c r="LS49" s="330"/>
      <c r="LT49" s="330"/>
      <c r="LU49" s="330"/>
      <c r="LV49" s="330"/>
      <c r="LW49" s="330"/>
      <c r="LX49" s="330"/>
      <c r="LY49" s="330"/>
      <c r="LZ49" s="330"/>
      <c r="MA49" s="330"/>
      <c r="MB49" s="330"/>
      <c r="MC49" s="330"/>
      <c r="MD49" s="330"/>
      <c r="ME49" s="330"/>
      <c r="MF49" s="330"/>
      <c r="MG49" s="330"/>
      <c r="MH49" s="330"/>
      <c r="MI49" s="330"/>
      <c r="MJ49" s="330"/>
      <c r="MK49" s="330"/>
      <c r="ML49" s="330"/>
      <c r="MM49" s="330"/>
      <c r="MN49" s="330"/>
      <c r="MO49" s="330"/>
      <c r="MP49" s="330"/>
      <c r="MQ49" s="330"/>
      <c r="MR49" s="330"/>
      <c r="MS49" s="330"/>
      <c r="MT49" s="330"/>
      <c r="MU49" s="330"/>
      <c r="MV49" s="330"/>
      <c r="MW49" s="330"/>
      <c r="MX49" s="330"/>
      <c r="MY49" s="330"/>
      <c r="MZ49" s="330"/>
      <c r="NA49" s="330"/>
      <c r="NB49" s="330"/>
      <c r="NC49" s="330"/>
      <c r="ND49" s="330"/>
      <c r="NE49" s="330"/>
      <c r="NF49" s="330"/>
      <c r="NG49" s="330"/>
      <c r="NH49" s="330"/>
      <c r="NI49" s="330"/>
      <c r="NJ49" s="330"/>
      <c r="NK49" s="330"/>
      <c r="NL49" s="330"/>
      <c r="NM49" s="330"/>
      <c r="NN49" s="330"/>
      <c r="NO49" s="330"/>
      <c r="NP49" s="330"/>
      <c r="NQ49" s="330"/>
      <c r="NR49" s="330"/>
      <c r="NS49" s="330"/>
      <c r="NT49" s="330"/>
      <c r="NU49" s="330"/>
      <c r="NV49" s="330"/>
      <c r="NW49" s="330"/>
      <c r="NX49" s="330"/>
      <c r="NY49" s="330"/>
      <c r="NZ49" s="330"/>
      <c r="OA49" s="330"/>
      <c r="OB49" s="330"/>
      <c r="OC49" s="330"/>
      <c r="OD49" s="330"/>
      <c r="OE49" s="330"/>
      <c r="OF49" s="330"/>
      <c r="OG49" s="330"/>
      <c r="OH49" s="330"/>
      <c r="OI49" s="330"/>
      <c r="OJ49" s="330"/>
      <c r="OK49" s="330"/>
      <c r="OL49" s="330"/>
      <c r="OM49" s="330"/>
      <c r="ON49" s="330"/>
      <c r="OO49" s="330"/>
      <c r="OP49" s="330"/>
      <c r="OQ49" s="330"/>
      <c r="OR49" s="330"/>
      <c r="OS49" s="330"/>
      <c r="OT49" s="330"/>
      <c r="OU49" s="330"/>
      <c r="OV49" s="330"/>
      <c r="OW49" s="330"/>
      <c r="OX49" s="330"/>
      <c r="OY49" s="330"/>
      <c r="OZ49" s="330"/>
      <c r="PA49" s="330"/>
      <c r="PB49" s="330"/>
      <c r="PC49" s="330"/>
      <c r="PD49" s="330"/>
      <c r="PE49" s="330"/>
      <c r="PF49" s="330"/>
      <c r="PG49" s="330"/>
      <c r="PH49" s="330"/>
      <c r="PI49" s="330"/>
      <c r="PJ49" s="330"/>
      <c r="PK49" s="330"/>
      <c r="PL49" s="330"/>
      <c r="PM49" s="330"/>
      <c r="PN49" s="330"/>
      <c r="PO49" s="330"/>
      <c r="PP49" s="330"/>
      <c r="PQ49" s="330"/>
      <c r="PR49" s="330"/>
      <c r="PS49" s="330"/>
      <c r="PT49" s="330"/>
      <c r="PU49" s="330"/>
      <c r="PV49" s="330"/>
      <c r="PW49" s="330"/>
      <c r="PX49" s="330"/>
      <c r="PY49" s="330"/>
      <c r="PZ49" s="330"/>
      <c r="QA49" s="330"/>
      <c r="QB49" s="330"/>
      <c r="QC49" s="330"/>
      <c r="QD49" s="330"/>
      <c r="QE49" s="330"/>
      <c r="QF49" s="330"/>
      <c r="QG49" s="330"/>
      <c r="QH49" s="330"/>
      <c r="QI49" s="330"/>
      <c r="QJ49" s="330"/>
      <c r="QK49" s="330"/>
      <c r="QL49" s="330"/>
      <c r="QM49" s="330"/>
      <c r="QN49" s="330"/>
      <c r="QO49" s="330"/>
      <c r="QP49" s="330"/>
      <c r="QQ49" s="330"/>
      <c r="QR49" s="330"/>
      <c r="QS49" s="330"/>
      <c r="QT49" s="330"/>
      <c r="QU49" s="330"/>
      <c r="QV49" s="330"/>
      <c r="QW49" s="330"/>
      <c r="QX49" s="330"/>
      <c r="QY49" s="330"/>
      <c r="QZ49" s="330"/>
      <c r="RA49" s="330"/>
      <c r="RB49" s="330"/>
      <c r="RC49" s="330"/>
      <c r="RD49" s="330"/>
      <c r="RE49" s="330"/>
      <c r="RF49" s="330"/>
      <c r="RG49" s="330"/>
      <c r="RH49" s="330"/>
      <c r="RI49" s="330"/>
      <c r="RJ49" s="330"/>
      <c r="RK49" s="330"/>
      <c r="RL49" s="330"/>
      <c r="RM49" s="330"/>
      <c r="RN49" s="330"/>
      <c r="RO49" s="330"/>
      <c r="RP49" s="330"/>
      <c r="RQ49" s="330"/>
      <c r="RR49" s="330"/>
      <c r="RS49" s="330"/>
      <c r="RT49" s="330"/>
      <c r="RU49" s="330"/>
      <c r="RV49" s="330"/>
      <c r="RW49" s="330"/>
      <c r="RX49" s="330"/>
      <c r="RY49" s="330"/>
      <c r="RZ49" s="330"/>
      <c r="SA49" s="330"/>
      <c r="SB49" s="330"/>
      <c r="SC49" s="330"/>
      <c r="SD49" s="330"/>
      <c r="SE49" s="330"/>
      <c r="SF49" s="330"/>
      <c r="SG49" s="330"/>
      <c r="SH49" s="330"/>
      <c r="SI49" s="330"/>
      <c r="SJ49" s="330"/>
      <c r="SK49" s="330"/>
      <c r="SL49" s="330"/>
      <c r="SM49" s="330"/>
      <c r="SN49" s="330"/>
      <c r="SO49" s="330"/>
      <c r="SP49" s="330"/>
      <c r="SQ49" s="330"/>
      <c r="SR49" s="330"/>
      <c r="SS49" s="330"/>
      <c r="ST49" s="330"/>
      <c r="SU49" s="330"/>
      <c r="SV49" s="330"/>
      <c r="SW49" s="330"/>
      <c r="SX49" s="330"/>
      <c r="SY49" s="330"/>
      <c r="SZ49" s="330"/>
      <c r="TA49" s="330"/>
      <c r="TB49" s="330"/>
      <c r="TC49" s="330"/>
      <c r="TD49" s="330"/>
      <c r="TE49" s="330"/>
      <c r="TF49" s="330"/>
      <c r="TG49" s="330"/>
      <c r="TH49" s="330"/>
      <c r="TI49" s="330"/>
      <c r="TJ49" s="330"/>
      <c r="TK49" s="330"/>
      <c r="TL49" s="330"/>
      <c r="TM49" s="330"/>
      <c r="TN49" s="330"/>
      <c r="TO49" s="330"/>
      <c r="TP49" s="330"/>
      <c r="TQ49" s="330"/>
      <c r="TR49" s="330"/>
      <c r="TS49" s="330"/>
      <c r="TT49" s="330"/>
      <c r="TU49" s="330"/>
      <c r="TV49" s="330"/>
      <c r="TW49" s="330"/>
      <c r="TX49" s="330"/>
      <c r="TY49" s="330"/>
      <c r="TZ49" s="330"/>
      <c r="UA49" s="330"/>
      <c r="UB49" s="330"/>
      <c r="UC49" s="330"/>
      <c r="UD49" s="330"/>
      <c r="UE49" s="330"/>
      <c r="UF49" s="330"/>
      <c r="UG49" s="330"/>
      <c r="UH49" s="330"/>
      <c r="UI49" s="330"/>
      <c r="UJ49" s="330"/>
      <c r="UK49" s="330"/>
      <c r="UL49" s="330"/>
      <c r="UM49" s="330"/>
      <c r="UN49" s="330"/>
      <c r="UO49" s="330"/>
      <c r="UP49" s="330"/>
      <c r="UQ49" s="330"/>
      <c r="UR49" s="330"/>
      <c r="US49" s="330"/>
      <c r="UT49" s="330"/>
      <c r="UU49" s="330"/>
      <c r="UV49" s="330"/>
      <c r="UW49" s="330"/>
      <c r="UX49" s="330"/>
      <c r="UY49" s="330"/>
      <c r="UZ49" s="330"/>
      <c r="VA49" s="330"/>
      <c r="VB49" s="330"/>
      <c r="VC49" s="330"/>
      <c r="VD49" s="330"/>
      <c r="VE49" s="330"/>
      <c r="VF49" s="330"/>
      <c r="VG49" s="330"/>
      <c r="VH49" s="330"/>
      <c r="VI49" s="330"/>
      <c r="VJ49" s="330"/>
      <c r="VK49" s="330"/>
      <c r="VL49" s="330"/>
      <c r="VM49" s="330"/>
      <c r="VN49" s="330"/>
      <c r="VO49" s="330"/>
      <c r="VP49" s="330"/>
      <c r="VQ49" s="330"/>
      <c r="VR49" s="330"/>
      <c r="VS49" s="330"/>
      <c r="VT49" s="330"/>
      <c r="VU49" s="330"/>
      <c r="VV49" s="330"/>
      <c r="VW49" s="330"/>
      <c r="VX49" s="330"/>
      <c r="VY49" s="330"/>
      <c r="VZ49" s="330"/>
      <c r="WA49" s="330"/>
      <c r="WB49" s="330"/>
      <c r="WC49" s="330"/>
      <c r="WD49" s="330"/>
      <c r="WE49" s="330"/>
      <c r="WF49" s="330"/>
      <c r="WG49" s="330"/>
      <c r="WH49" s="330"/>
      <c r="WI49" s="330"/>
      <c r="WJ49" s="330"/>
      <c r="WK49" s="330"/>
      <c r="WL49" s="330"/>
      <c r="WM49" s="330"/>
      <c r="WN49" s="330"/>
      <c r="WO49" s="330"/>
      <c r="WP49" s="330"/>
      <c r="WQ49" s="330"/>
      <c r="WR49" s="330"/>
      <c r="WS49" s="330"/>
      <c r="WT49" s="330"/>
      <c r="WU49" s="330"/>
      <c r="WV49" s="330"/>
      <c r="WW49" s="330"/>
      <c r="WX49" s="330"/>
      <c r="WY49" s="330"/>
      <c r="WZ49" s="330"/>
      <c r="XA49" s="330"/>
      <c r="XB49" s="330"/>
      <c r="XC49" s="330"/>
      <c r="XD49" s="330"/>
      <c r="XE49" s="330"/>
      <c r="XF49" s="330"/>
      <c r="XG49" s="330"/>
      <c r="XH49" s="330"/>
      <c r="XI49" s="330"/>
      <c r="XJ49" s="330"/>
      <c r="XK49" s="330"/>
      <c r="XL49" s="330"/>
      <c r="XM49" s="330"/>
      <c r="XN49" s="330"/>
      <c r="XO49" s="330"/>
      <c r="XP49" s="330"/>
      <c r="XQ49" s="330"/>
      <c r="XR49" s="330"/>
      <c r="XS49" s="330"/>
      <c r="XT49" s="330"/>
      <c r="XU49" s="330"/>
      <c r="XV49" s="330"/>
      <c r="XW49" s="330"/>
      <c r="XX49" s="330"/>
      <c r="XY49" s="330"/>
      <c r="XZ49" s="330"/>
      <c r="YA49" s="330"/>
      <c r="YB49" s="330"/>
      <c r="YC49" s="330"/>
      <c r="YD49" s="330"/>
      <c r="YE49" s="330"/>
      <c r="YF49" s="330"/>
      <c r="YG49" s="330"/>
      <c r="YH49" s="330"/>
      <c r="YI49" s="330"/>
      <c r="YJ49" s="330"/>
      <c r="YK49" s="330"/>
      <c r="YL49" s="330"/>
      <c r="YM49" s="330"/>
      <c r="YN49" s="330"/>
      <c r="YO49" s="330"/>
      <c r="YP49" s="330"/>
      <c r="YQ49" s="330"/>
      <c r="YR49" s="330"/>
      <c r="YS49" s="330"/>
      <c r="YT49" s="330"/>
      <c r="YU49" s="330"/>
      <c r="YV49" s="330"/>
      <c r="YW49" s="330"/>
      <c r="YX49" s="330"/>
      <c r="YY49" s="330"/>
      <c r="YZ49" s="330"/>
      <c r="ZA49" s="330"/>
      <c r="ZB49" s="330"/>
      <c r="ZC49" s="330"/>
      <c r="ZD49" s="330"/>
      <c r="ZE49" s="330"/>
      <c r="ZF49" s="330"/>
      <c r="ZG49" s="330"/>
      <c r="ZH49" s="330"/>
      <c r="ZI49" s="330"/>
      <c r="ZJ49" s="330"/>
      <c r="ZK49" s="330"/>
      <c r="ZL49" s="330"/>
      <c r="ZM49" s="330"/>
      <c r="ZN49" s="330"/>
      <c r="ZO49" s="330"/>
      <c r="ZP49" s="330"/>
      <c r="ZQ49" s="330"/>
      <c r="ZR49" s="330"/>
      <c r="ZS49" s="330"/>
      <c r="ZT49" s="330"/>
      <c r="ZU49" s="330"/>
      <c r="ZV49" s="330"/>
      <c r="ZW49" s="330"/>
      <c r="ZX49" s="330"/>
      <c r="ZY49" s="330"/>
      <c r="ZZ49" s="330"/>
      <c r="AAA49" s="330"/>
      <c r="AAB49" s="330"/>
      <c r="AAC49" s="330"/>
      <c r="AAD49" s="330"/>
      <c r="AAE49" s="330"/>
      <c r="AAF49" s="330"/>
      <c r="AAG49" s="330"/>
      <c r="AAH49" s="330"/>
      <c r="AAI49" s="330"/>
      <c r="AAJ49" s="330"/>
      <c r="AAK49" s="330"/>
      <c r="AAL49" s="330"/>
      <c r="AAM49" s="330"/>
      <c r="AAN49" s="330"/>
      <c r="AAO49" s="330"/>
      <c r="AAP49" s="330"/>
      <c r="AAQ49" s="330"/>
      <c r="AAR49" s="330"/>
      <c r="AAS49" s="330"/>
      <c r="AAT49" s="330"/>
      <c r="AAU49" s="330"/>
      <c r="AAV49" s="330"/>
      <c r="AAW49" s="330"/>
      <c r="AAX49" s="330"/>
      <c r="AAY49" s="330"/>
      <c r="AAZ49" s="330"/>
      <c r="ABA49" s="330"/>
      <c r="ABB49" s="330"/>
      <c r="ABC49" s="330"/>
      <c r="ABD49" s="330"/>
      <c r="ABE49" s="330"/>
      <c r="ABF49" s="330"/>
      <c r="ABG49" s="330"/>
      <c r="ABH49" s="330"/>
      <c r="ABI49" s="330"/>
      <c r="ABJ49" s="330"/>
      <c r="ABK49" s="330"/>
      <c r="ABL49" s="330"/>
      <c r="ABM49" s="330"/>
      <c r="ABN49" s="330"/>
      <c r="ABO49" s="330"/>
      <c r="ABP49" s="330"/>
      <c r="ABQ49" s="330"/>
      <c r="ABR49" s="330"/>
      <c r="ABS49" s="330"/>
      <c r="ABT49" s="330"/>
      <c r="ABU49" s="330"/>
      <c r="ABV49" s="330"/>
      <c r="ABW49" s="330"/>
      <c r="ABX49" s="330"/>
      <c r="ABY49" s="330"/>
      <c r="ABZ49" s="330"/>
      <c r="ACA49" s="330"/>
      <c r="ACB49" s="330"/>
      <c r="ACC49" s="330"/>
      <c r="ACD49" s="330"/>
      <c r="ACE49" s="330"/>
      <c r="ACF49" s="330"/>
      <c r="ACG49" s="330"/>
      <c r="ACH49" s="330"/>
      <c r="ACI49" s="330"/>
      <c r="ACJ49" s="330"/>
      <c r="ACK49" s="330"/>
      <c r="ACL49" s="330"/>
      <c r="ACM49" s="330"/>
      <c r="ACN49" s="330"/>
      <c r="ACO49" s="330"/>
      <c r="ACP49" s="330"/>
      <c r="ACQ49" s="330"/>
      <c r="ACR49" s="330"/>
      <c r="ACS49" s="330"/>
      <c r="ACT49" s="330"/>
      <c r="ACU49" s="330"/>
      <c r="ACV49" s="330"/>
      <c r="ACW49" s="330"/>
      <c r="ACX49" s="330"/>
      <c r="ACY49" s="330"/>
      <c r="ACZ49" s="330"/>
      <c r="ADA49" s="330"/>
      <c r="ADB49" s="330"/>
      <c r="ADC49" s="330"/>
      <c r="ADD49" s="330"/>
      <c r="ADE49" s="330"/>
      <c r="ADF49" s="330"/>
      <c r="ADG49" s="330"/>
      <c r="ADH49" s="330"/>
      <c r="ADI49" s="330"/>
      <c r="ADJ49" s="330"/>
      <c r="ADK49" s="330"/>
      <c r="ADL49" s="330"/>
      <c r="ADM49" s="330"/>
      <c r="ADN49" s="330"/>
      <c r="ADO49" s="330"/>
      <c r="ADP49" s="330"/>
      <c r="ADQ49" s="330"/>
      <c r="ADR49" s="330"/>
      <c r="ADS49" s="330"/>
      <c r="ADT49" s="330"/>
      <c r="ADU49" s="330"/>
      <c r="ADV49" s="330"/>
      <c r="ADW49" s="330"/>
      <c r="ADX49" s="330"/>
      <c r="ADY49" s="330"/>
      <c r="ADZ49" s="330"/>
      <c r="AEA49" s="330"/>
      <c r="AEB49" s="330"/>
      <c r="AEC49" s="330"/>
      <c r="AED49" s="330"/>
      <c r="AEE49" s="330"/>
      <c r="AEF49" s="330"/>
      <c r="AEG49" s="330"/>
      <c r="AEH49" s="330"/>
      <c r="AEI49" s="330"/>
      <c r="AEJ49" s="330"/>
      <c r="AEK49" s="330"/>
      <c r="AEL49" s="330"/>
      <c r="AEM49" s="330"/>
      <c r="AEN49" s="330"/>
      <c r="AEO49" s="330"/>
      <c r="AEP49" s="330"/>
      <c r="AEQ49" s="330"/>
      <c r="AER49" s="330"/>
      <c r="AES49" s="330"/>
      <c r="AET49" s="330"/>
      <c r="AEU49" s="330"/>
      <c r="AEV49" s="330"/>
      <c r="AEW49" s="330"/>
      <c r="AEX49" s="330"/>
      <c r="AEY49" s="330"/>
      <c r="AEZ49" s="330"/>
      <c r="AFA49" s="330"/>
      <c r="AFB49" s="330"/>
      <c r="AFC49" s="330"/>
      <c r="AFD49" s="330"/>
      <c r="AFE49" s="330"/>
      <c r="AFF49" s="330"/>
      <c r="AFG49" s="330"/>
      <c r="AFH49" s="330"/>
      <c r="AFI49" s="330"/>
      <c r="AFJ49" s="330"/>
      <c r="AFK49" s="330"/>
      <c r="AFL49" s="330"/>
      <c r="AFM49" s="330"/>
      <c r="AFN49" s="330"/>
      <c r="AFO49" s="330"/>
      <c r="AFP49" s="330"/>
      <c r="AFQ49" s="330"/>
      <c r="AFR49" s="330"/>
      <c r="AFS49" s="330"/>
      <c r="AFT49" s="330"/>
      <c r="AFU49" s="330"/>
      <c r="AFV49" s="330"/>
      <c r="AFW49" s="330"/>
      <c r="AFX49" s="330"/>
      <c r="AFY49" s="330"/>
      <c r="AFZ49" s="330"/>
      <c r="AGA49" s="330"/>
      <c r="AGB49" s="330"/>
      <c r="AGC49" s="330"/>
      <c r="AGD49" s="330"/>
      <c r="AGE49" s="330"/>
      <c r="AGF49" s="330"/>
      <c r="AGG49" s="330"/>
      <c r="AGH49" s="330"/>
      <c r="AGI49" s="330"/>
      <c r="AGJ49" s="330"/>
      <c r="AGK49" s="330"/>
      <c r="AGL49" s="330"/>
      <c r="AGM49" s="330"/>
      <c r="AGN49" s="330"/>
      <c r="AGO49" s="330"/>
      <c r="AGP49" s="330"/>
      <c r="AGQ49" s="330"/>
      <c r="AGR49" s="330"/>
      <c r="AGS49" s="330"/>
      <c r="AGT49" s="330"/>
      <c r="AGU49" s="330"/>
      <c r="AGV49" s="330"/>
      <c r="AGW49" s="330"/>
      <c r="AGX49" s="330"/>
      <c r="AGY49" s="330"/>
      <c r="AGZ49" s="330"/>
      <c r="AHA49" s="330"/>
      <c r="AHB49" s="330"/>
      <c r="AHC49" s="330"/>
      <c r="AHD49" s="330"/>
      <c r="AHE49" s="330"/>
      <c r="AHF49" s="330"/>
      <c r="AHG49" s="330"/>
      <c r="AHH49" s="330"/>
      <c r="AHI49" s="330"/>
      <c r="AHJ49" s="330"/>
      <c r="AHK49" s="330"/>
      <c r="AHL49" s="330"/>
      <c r="AHM49" s="330"/>
      <c r="AHN49" s="330"/>
      <c r="AHO49" s="330"/>
      <c r="AHP49" s="330"/>
      <c r="AHQ49" s="330"/>
      <c r="AHR49" s="330"/>
      <c r="AHS49" s="330"/>
      <c r="AHT49" s="330"/>
      <c r="AHU49" s="330"/>
      <c r="AHV49" s="330"/>
      <c r="AHW49" s="330"/>
      <c r="AHX49" s="330"/>
      <c r="AHY49" s="330"/>
      <c r="AHZ49" s="330"/>
      <c r="AIA49" s="330"/>
      <c r="AIB49" s="330"/>
      <c r="AIC49" s="330"/>
      <c r="AID49" s="330"/>
      <c r="AIE49" s="330"/>
      <c r="AIF49" s="330"/>
      <c r="AIG49" s="330"/>
      <c r="AIH49" s="330"/>
      <c r="AII49" s="330"/>
      <c r="AIJ49" s="330"/>
      <c r="AIK49" s="330"/>
      <c r="AIL49" s="330"/>
      <c r="AIM49" s="330"/>
      <c r="AIN49" s="330"/>
      <c r="AIO49" s="330"/>
      <c r="AIP49" s="330"/>
      <c r="AIQ49" s="330"/>
      <c r="AIR49" s="330"/>
      <c r="AIS49" s="330"/>
      <c r="AIT49" s="330"/>
      <c r="AIU49" s="330"/>
      <c r="AIV49" s="330"/>
      <c r="AIW49" s="330"/>
      <c r="AIX49" s="330"/>
      <c r="AIY49" s="330"/>
      <c r="AIZ49" s="330"/>
      <c r="AJA49" s="330"/>
      <c r="AJB49" s="330"/>
      <c r="AJC49" s="330"/>
      <c r="AJD49" s="330"/>
      <c r="AJE49" s="330"/>
      <c r="AJF49" s="330"/>
      <c r="AJG49" s="330"/>
      <c r="AJH49" s="330"/>
      <c r="AJI49" s="330"/>
      <c r="AJJ49" s="330"/>
      <c r="AJK49" s="330"/>
      <c r="AJL49" s="330"/>
      <c r="AJM49" s="330"/>
      <c r="AJN49" s="330"/>
      <c r="AJO49" s="330"/>
      <c r="AJP49" s="330"/>
      <c r="AJQ49" s="330"/>
      <c r="AJR49" s="330"/>
      <c r="AJS49" s="330"/>
      <c r="AJT49" s="330"/>
      <c r="AJU49" s="330"/>
      <c r="AJV49" s="330"/>
      <c r="AJW49" s="330"/>
      <c r="AJX49" s="330"/>
      <c r="AJY49" s="330"/>
      <c r="AJZ49" s="330"/>
      <c r="AKA49" s="330"/>
      <c r="AKB49" s="330"/>
      <c r="AKC49" s="330"/>
      <c r="AKD49" s="330"/>
      <c r="AKE49" s="330"/>
      <c r="AKF49" s="330"/>
      <c r="AKG49" s="330"/>
      <c r="AKH49" s="330"/>
      <c r="AKI49" s="330"/>
      <c r="AKJ49" s="330"/>
      <c r="AKK49" s="330"/>
      <c r="AKL49" s="330"/>
      <c r="AKM49" s="330"/>
      <c r="AKN49" s="330"/>
      <c r="AKO49" s="330"/>
      <c r="AKP49" s="330"/>
      <c r="AKQ49" s="330"/>
      <c r="AKR49" s="330"/>
      <c r="AKS49" s="330"/>
      <c r="AKT49" s="330"/>
      <c r="AKU49" s="330"/>
      <c r="AKV49" s="330"/>
      <c r="AKW49" s="330"/>
      <c r="AKX49" s="330"/>
      <c r="AKY49" s="330"/>
      <c r="AKZ49" s="330"/>
      <c r="ALA49" s="330"/>
      <c r="ALB49" s="330"/>
      <c r="ALC49" s="330"/>
      <c r="ALD49" s="330"/>
      <c r="ALE49" s="330"/>
      <c r="ALF49" s="330"/>
      <c r="ALG49" s="330"/>
      <c r="ALH49" s="330"/>
      <c r="ALI49" s="330"/>
      <c r="ALJ49" s="330"/>
      <c r="ALK49" s="330"/>
      <c r="ALL49" s="330"/>
      <c r="ALM49" s="330"/>
      <c r="ALN49" s="330"/>
      <c r="ALO49" s="330"/>
      <c r="ALP49" s="330"/>
      <c r="ALQ49" s="330"/>
      <c r="ALR49" s="330"/>
      <c r="ALS49" s="330"/>
      <c r="ALT49" s="330"/>
      <c r="ALU49" s="330"/>
      <c r="ALV49" s="330"/>
      <c r="ALW49" s="330"/>
      <c r="ALX49" s="330"/>
      <c r="ALY49" s="330"/>
      <c r="ALZ49" s="330"/>
      <c r="AMA49" s="330"/>
      <c r="AMB49" s="330"/>
      <c r="AMC49" s="330"/>
      <c r="AMD49" s="330"/>
      <c r="AME49" s="330"/>
      <c r="AMF49" s="330"/>
      <c r="AMG49" s="330"/>
      <c r="AMH49" s="330"/>
      <c r="AMI49" s="330"/>
      <c r="AMJ49" s="330"/>
      <c r="AMK49" s="330"/>
      <c r="AML49" s="330"/>
      <c r="AMM49" s="330"/>
      <c r="AMN49" s="330"/>
      <c r="AMO49" s="330"/>
      <c r="AMP49" s="330"/>
      <c r="AMQ49" s="330"/>
      <c r="AMR49" s="330"/>
      <c r="AMS49" s="330"/>
      <c r="AMT49" s="330"/>
      <c r="AMU49" s="330"/>
      <c r="AMV49" s="330"/>
      <c r="AMW49" s="330"/>
      <c r="AMX49" s="330"/>
      <c r="AMY49" s="330"/>
      <c r="AMZ49" s="330"/>
      <c r="ANA49" s="330"/>
      <c r="ANB49" s="330"/>
      <c r="ANC49" s="330"/>
      <c r="AND49" s="330"/>
      <c r="ANE49" s="330"/>
      <c r="ANF49" s="330"/>
      <c r="ANG49" s="330"/>
      <c r="ANH49" s="330"/>
      <c r="ANI49" s="330"/>
      <c r="ANJ49" s="330"/>
      <c r="ANK49" s="330"/>
      <c r="ANL49" s="330"/>
      <c r="ANM49" s="330"/>
      <c r="ANN49" s="330"/>
      <c r="ANO49" s="330"/>
      <c r="ANP49" s="330"/>
      <c r="ANQ49" s="330"/>
      <c r="ANR49" s="330"/>
      <c r="ANS49" s="330"/>
      <c r="ANT49" s="330"/>
      <c r="ANU49" s="330"/>
      <c r="ANV49" s="330"/>
      <c r="ANW49" s="330"/>
      <c r="ANX49" s="330"/>
      <c r="ANY49" s="330"/>
      <c r="ANZ49" s="330"/>
      <c r="AOA49" s="330"/>
      <c r="AOB49" s="330"/>
      <c r="AOC49" s="330"/>
      <c r="AOD49" s="330"/>
      <c r="AOE49" s="330"/>
      <c r="AOF49" s="330"/>
      <c r="AOG49" s="330"/>
      <c r="AOH49" s="330"/>
      <c r="AOI49" s="330"/>
      <c r="AOJ49" s="330"/>
      <c r="AOK49" s="330"/>
      <c r="AOL49" s="330"/>
      <c r="AOM49" s="330"/>
      <c r="AON49" s="330"/>
      <c r="AOO49" s="330"/>
      <c r="AOP49" s="330"/>
      <c r="AOQ49" s="330"/>
      <c r="AOR49" s="330"/>
      <c r="AOS49" s="330"/>
      <c r="AOT49" s="330"/>
      <c r="AOU49" s="330"/>
      <c r="AOV49" s="330"/>
      <c r="AOW49" s="330"/>
      <c r="AOX49" s="330"/>
      <c r="AOY49" s="330"/>
      <c r="AOZ49" s="330"/>
      <c r="APA49" s="330"/>
      <c r="APB49" s="330"/>
      <c r="APC49" s="330"/>
      <c r="APD49" s="330"/>
      <c r="APE49" s="330"/>
      <c r="APF49" s="330"/>
      <c r="APG49" s="330"/>
      <c r="APH49" s="330"/>
      <c r="API49" s="330"/>
      <c r="APJ49" s="330"/>
      <c r="APK49" s="330"/>
      <c r="APL49" s="330"/>
      <c r="APM49" s="330"/>
      <c r="APN49" s="330"/>
      <c r="APO49" s="330"/>
      <c r="APP49" s="330"/>
      <c r="APQ49" s="330"/>
      <c r="APR49" s="330"/>
      <c r="APS49" s="330"/>
      <c r="APT49" s="330"/>
      <c r="APU49" s="330"/>
      <c r="APV49" s="330"/>
      <c r="APW49" s="330"/>
      <c r="APX49" s="330"/>
      <c r="APY49" s="330"/>
      <c r="APZ49" s="330"/>
      <c r="AQA49" s="330"/>
      <c r="AQB49" s="330"/>
      <c r="AQC49" s="330"/>
      <c r="AQD49" s="330"/>
      <c r="AQE49" s="330"/>
      <c r="AQF49" s="330"/>
      <c r="AQG49" s="330"/>
      <c r="AQH49" s="330"/>
      <c r="AQI49" s="330"/>
      <c r="AQJ49" s="330"/>
      <c r="AQK49" s="330"/>
      <c r="AQL49" s="330"/>
      <c r="AQM49" s="330"/>
      <c r="AQN49" s="330"/>
      <c r="AQO49" s="330"/>
      <c r="AQP49" s="330"/>
      <c r="AQQ49" s="330"/>
      <c r="AQR49" s="330"/>
      <c r="AQS49" s="330"/>
      <c r="AQT49" s="330"/>
      <c r="AQU49" s="330"/>
      <c r="AQV49" s="330"/>
      <c r="AQW49" s="330"/>
      <c r="AQX49" s="330"/>
      <c r="AQY49" s="330"/>
      <c r="AQZ49" s="330"/>
      <c r="ARA49" s="330"/>
      <c r="ARB49" s="330"/>
      <c r="ARC49" s="330"/>
      <c r="ARD49" s="330"/>
      <c r="ARE49" s="330"/>
      <c r="ARF49" s="330"/>
      <c r="ARG49" s="330"/>
      <c r="ARH49" s="330"/>
      <c r="ARI49" s="330"/>
      <c r="ARJ49" s="330"/>
      <c r="ARK49" s="330"/>
      <c r="ARL49" s="330"/>
      <c r="ARM49" s="330"/>
      <c r="ARN49" s="330"/>
      <c r="ARO49" s="330"/>
      <c r="ARP49" s="330"/>
      <c r="ARQ49" s="330"/>
      <c r="ARR49" s="330"/>
      <c r="ARS49" s="330"/>
      <c r="ART49" s="330"/>
      <c r="ARU49" s="330"/>
      <c r="ARV49" s="330"/>
      <c r="ARW49" s="330"/>
      <c r="ARX49" s="330"/>
      <c r="ARY49" s="330"/>
      <c r="ARZ49" s="330"/>
      <c r="ASA49" s="330"/>
      <c r="ASB49" s="330"/>
      <c r="ASC49" s="330"/>
      <c r="ASD49" s="330"/>
      <c r="ASE49" s="330"/>
      <c r="ASF49" s="330"/>
      <c r="ASG49" s="330"/>
      <c r="ASH49" s="330"/>
      <c r="ASI49" s="330"/>
      <c r="ASJ49" s="330"/>
      <c r="ASK49" s="330"/>
      <c r="ASL49" s="330"/>
      <c r="ASM49" s="330"/>
      <c r="ASN49" s="330"/>
      <c r="ASO49" s="330"/>
      <c r="ASP49" s="330"/>
      <c r="ASQ49" s="330"/>
      <c r="ASR49" s="330"/>
      <c r="ASS49" s="330"/>
      <c r="AST49" s="330"/>
      <c r="ASU49" s="330"/>
      <c r="ASV49" s="330"/>
      <c r="ASW49" s="330"/>
      <c r="ASX49" s="330"/>
      <c r="ASY49" s="330"/>
      <c r="ASZ49" s="330"/>
      <c r="ATA49" s="330"/>
      <c r="ATB49" s="330"/>
      <c r="ATC49" s="330"/>
      <c r="ATD49" s="330"/>
      <c r="ATE49" s="330"/>
      <c r="ATF49" s="330"/>
      <c r="ATG49" s="330"/>
      <c r="ATH49" s="330"/>
      <c r="ATI49" s="330"/>
      <c r="ATJ49" s="330"/>
      <c r="ATK49" s="330"/>
      <c r="ATL49" s="330"/>
      <c r="ATM49" s="330"/>
      <c r="ATN49" s="330"/>
      <c r="ATO49" s="330"/>
      <c r="ATP49" s="330"/>
      <c r="ATQ49" s="330"/>
      <c r="ATR49" s="330"/>
      <c r="ATS49" s="330"/>
      <c r="ATT49" s="330"/>
      <c r="ATU49" s="330"/>
      <c r="ATV49" s="330"/>
      <c r="ATW49" s="330"/>
      <c r="ATX49" s="330"/>
      <c r="ATY49" s="330"/>
      <c r="ATZ49" s="330"/>
      <c r="AUA49" s="330"/>
      <c r="AUB49" s="330"/>
      <c r="AUC49" s="330"/>
      <c r="AUD49" s="330"/>
      <c r="AUE49" s="330"/>
      <c r="AUF49" s="330"/>
      <c r="AUG49" s="330"/>
      <c r="AUH49" s="330"/>
      <c r="AUI49" s="330"/>
      <c r="AUJ49" s="330"/>
      <c r="AUK49" s="330"/>
      <c r="AUL49" s="330"/>
      <c r="AUM49" s="330"/>
      <c r="AUN49" s="330"/>
      <c r="AUO49" s="330"/>
      <c r="AUP49" s="330"/>
      <c r="AUQ49" s="330"/>
      <c r="AUR49" s="330"/>
      <c r="AUS49" s="330"/>
      <c r="AUT49" s="330"/>
      <c r="AUU49" s="330"/>
      <c r="AUV49" s="330"/>
      <c r="AUW49" s="330"/>
      <c r="AUX49" s="330"/>
      <c r="AUY49" s="330"/>
      <c r="AUZ49" s="330"/>
      <c r="AVA49" s="330"/>
      <c r="AVB49" s="330"/>
      <c r="AVC49" s="330"/>
      <c r="AVD49" s="330"/>
      <c r="AVE49" s="330"/>
      <c r="AVF49" s="330"/>
      <c r="AVG49" s="330"/>
      <c r="AVH49" s="330"/>
      <c r="AVI49" s="330"/>
      <c r="AVJ49" s="330"/>
      <c r="AVK49" s="330"/>
      <c r="AVL49" s="330"/>
      <c r="AVM49" s="330"/>
      <c r="AVN49" s="330"/>
      <c r="AVO49" s="330"/>
      <c r="AVP49" s="330"/>
      <c r="AVQ49" s="330"/>
      <c r="AVR49" s="330"/>
      <c r="AVS49" s="330"/>
      <c r="AVT49" s="330"/>
      <c r="AVU49" s="330"/>
      <c r="AVV49" s="330"/>
      <c r="AVW49" s="330"/>
      <c r="AVX49" s="330"/>
      <c r="AVY49" s="330"/>
      <c r="AVZ49" s="330"/>
      <c r="AWA49" s="330"/>
      <c r="AWB49" s="330"/>
      <c r="AWC49" s="330"/>
      <c r="AWD49" s="330"/>
      <c r="AWE49" s="330"/>
      <c r="AWF49" s="330"/>
      <c r="AWG49" s="330"/>
      <c r="AWH49" s="330"/>
      <c r="AWI49" s="330"/>
      <c r="AWJ49" s="330"/>
      <c r="AWK49" s="330"/>
      <c r="AWL49" s="330"/>
      <c r="AWM49" s="330"/>
      <c r="AWN49" s="330"/>
      <c r="AWO49" s="330"/>
      <c r="AWP49" s="330"/>
      <c r="AWQ49" s="330"/>
      <c r="AWR49" s="330"/>
      <c r="AWS49" s="330"/>
      <c r="AWT49" s="330"/>
      <c r="AWU49" s="330"/>
      <c r="AWV49" s="330"/>
      <c r="AWW49" s="330"/>
      <c r="AWX49" s="330"/>
      <c r="AWY49" s="330"/>
      <c r="AWZ49" s="330"/>
      <c r="AXA49" s="330"/>
      <c r="AXB49" s="330"/>
      <c r="AXC49" s="330"/>
      <c r="AXD49" s="330"/>
      <c r="AXE49" s="330"/>
      <c r="AXF49" s="330"/>
      <c r="AXG49" s="330"/>
      <c r="AXH49" s="330"/>
      <c r="AXI49" s="330"/>
      <c r="AXJ49" s="330"/>
      <c r="AXK49" s="330"/>
      <c r="AXL49" s="330"/>
      <c r="AXM49" s="330"/>
      <c r="AXN49" s="330"/>
      <c r="AXO49" s="330"/>
      <c r="AXP49" s="330"/>
      <c r="AXQ49" s="330"/>
      <c r="AXR49" s="330"/>
      <c r="AXS49" s="330"/>
      <c r="AXT49" s="330"/>
      <c r="AXU49" s="330"/>
      <c r="AXV49" s="330"/>
      <c r="AXW49" s="330"/>
      <c r="AXX49" s="330"/>
      <c r="AXY49" s="330"/>
      <c r="AXZ49" s="330"/>
      <c r="AYA49" s="330"/>
      <c r="AYB49" s="330"/>
      <c r="AYC49" s="330"/>
      <c r="AYD49" s="330"/>
      <c r="AYE49" s="330"/>
      <c r="AYF49" s="330"/>
      <c r="AYG49" s="330"/>
      <c r="AYH49" s="330"/>
      <c r="AYI49" s="330"/>
      <c r="AYJ49" s="330"/>
      <c r="AYK49" s="330"/>
      <c r="AYL49" s="330"/>
      <c r="AYM49" s="330"/>
      <c r="AYN49" s="330"/>
      <c r="AYO49" s="330"/>
      <c r="AYP49" s="330"/>
      <c r="AYQ49" s="330"/>
      <c r="AYR49" s="330"/>
      <c r="AYS49" s="330"/>
      <c r="AYT49" s="330"/>
      <c r="AYU49" s="330"/>
      <c r="AYV49" s="330"/>
      <c r="AYW49" s="330"/>
      <c r="AYX49" s="330"/>
      <c r="AYY49" s="330"/>
      <c r="AYZ49" s="330"/>
      <c r="AZA49" s="330"/>
      <c r="AZB49" s="330"/>
      <c r="AZC49" s="330"/>
      <c r="AZD49" s="330"/>
      <c r="AZE49" s="330"/>
      <c r="AZF49" s="330"/>
      <c r="AZG49" s="330"/>
      <c r="AZH49" s="330"/>
      <c r="AZI49" s="330"/>
      <c r="AZJ49" s="330"/>
      <c r="AZK49" s="330"/>
      <c r="AZL49" s="330"/>
      <c r="AZM49" s="330"/>
      <c r="AZN49" s="330"/>
      <c r="AZO49" s="330"/>
      <c r="AZP49" s="330"/>
      <c r="AZQ49" s="330"/>
      <c r="AZR49" s="330"/>
      <c r="AZS49" s="330"/>
      <c r="AZT49" s="330"/>
      <c r="AZU49" s="330"/>
      <c r="AZV49" s="330"/>
      <c r="AZW49" s="330"/>
      <c r="AZX49" s="330"/>
      <c r="AZY49" s="330"/>
      <c r="AZZ49" s="330"/>
      <c r="BAA49" s="330"/>
      <c r="BAB49" s="330"/>
      <c r="BAC49" s="330"/>
      <c r="BAD49" s="330"/>
      <c r="BAE49" s="330"/>
      <c r="BAF49" s="330"/>
      <c r="BAG49" s="330"/>
      <c r="BAH49" s="330"/>
      <c r="BAI49" s="330"/>
      <c r="BAJ49" s="330"/>
      <c r="BAK49" s="330"/>
      <c r="BAL49" s="330"/>
      <c r="BAM49" s="330"/>
      <c r="BAN49" s="330"/>
      <c r="BAO49" s="330"/>
      <c r="BAP49" s="330"/>
      <c r="BAQ49" s="330"/>
      <c r="BAR49" s="330"/>
      <c r="BAS49" s="330"/>
      <c r="BAT49" s="330"/>
      <c r="BAU49" s="330"/>
      <c r="BAV49" s="330"/>
      <c r="BAW49" s="330"/>
      <c r="BAX49" s="330"/>
      <c r="BAY49" s="330"/>
      <c r="BAZ49" s="330"/>
      <c r="BBA49" s="330"/>
      <c r="BBB49" s="330"/>
      <c r="BBC49" s="330"/>
      <c r="BBD49" s="330"/>
      <c r="BBE49" s="330"/>
      <c r="BBF49" s="330"/>
      <c r="BBG49" s="330"/>
      <c r="BBH49" s="330"/>
      <c r="BBI49" s="330"/>
      <c r="BBJ49" s="330"/>
      <c r="BBK49" s="330"/>
      <c r="BBL49" s="330"/>
      <c r="BBM49" s="330"/>
      <c r="BBN49" s="330"/>
      <c r="BBO49" s="330"/>
      <c r="BBP49" s="330"/>
      <c r="BBQ49" s="330"/>
      <c r="BBR49" s="330"/>
      <c r="BBS49" s="330"/>
      <c r="BBT49" s="330"/>
      <c r="BBU49" s="330"/>
      <c r="BBV49" s="330"/>
      <c r="BBW49" s="330"/>
      <c r="BBX49" s="330"/>
      <c r="BBY49" s="330"/>
      <c r="BBZ49" s="330"/>
      <c r="BCA49" s="330"/>
      <c r="BCB49" s="330"/>
      <c r="BCC49" s="330"/>
      <c r="BCD49" s="330"/>
      <c r="BCE49" s="330"/>
      <c r="BCF49" s="330"/>
      <c r="BCG49" s="330"/>
      <c r="BCH49" s="330"/>
      <c r="BCI49" s="330"/>
      <c r="BCJ49" s="330"/>
      <c r="BCK49" s="330"/>
      <c r="BCL49" s="330"/>
      <c r="BCM49" s="330"/>
      <c r="BCN49" s="330"/>
      <c r="BCO49" s="330"/>
      <c r="BCP49" s="330"/>
      <c r="BCQ49" s="330"/>
      <c r="BCR49" s="330"/>
      <c r="BCS49" s="330"/>
      <c r="BCT49" s="330"/>
      <c r="BCU49" s="330"/>
      <c r="BCV49" s="330"/>
      <c r="BCW49" s="330"/>
      <c r="BCX49" s="330"/>
      <c r="BCY49" s="330"/>
      <c r="BCZ49" s="330"/>
      <c r="BDA49" s="330"/>
      <c r="BDB49" s="330"/>
      <c r="BDC49" s="330"/>
      <c r="BDD49" s="330"/>
      <c r="BDE49" s="330"/>
      <c r="BDF49" s="330"/>
      <c r="BDG49" s="330"/>
      <c r="BDH49" s="330"/>
      <c r="BDI49" s="330"/>
      <c r="BDJ49" s="330"/>
      <c r="BDK49" s="330"/>
      <c r="BDL49" s="330"/>
      <c r="BDM49" s="330"/>
      <c r="BDN49" s="330"/>
      <c r="BDO49" s="330"/>
      <c r="BDP49" s="330"/>
      <c r="BDQ49" s="330"/>
      <c r="BDR49" s="330"/>
      <c r="BDS49" s="330"/>
      <c r="BDT49" s="330"/>
      <c r="BDU49" s="330"/>
      <c r="BDV49" s="330"/>
      <c r="BDW49" s="330"/>
      <c r="BDX49" s="330"/>
      <c r="BDY49" s="330"/>
      <c r="BDZ49" s="330"/>
      <c r="BEA49" s="330"/>
      <c r="BEB49" s="330"/>
      <c r="BEC49" s="330"/>
      <c r="BED49" s="330"/>
      <c r="BEE49" s="330"/>
      <c r="BEF49" s="330"/>
      <c r="BEG49" s="330"/>
      <c r="BEH49" s="330"/>
      <c r="BEI49" s="330"/>
      <c r="BEJ49" s="330"/>
      <c r="BEK49" s="330"/>
      <c r="BEL49" s="330"/>
      <c r="BEM49" s="330"/>
      <c r="BEN49" s="330"/>
      <c r="BEO49" s="330"/>
      <c r="BEP49" s="330"/>
      <c r="BEQ49" s="330"/>
      <c r="BER49" s="330"/>
      <c r="BES49" s="330"/>
      <c r="BET49" s="330"/>
      <c r="BEU49" s="330"/>
      <c r="BEV49" s="330"/>
      <c r="BEW49" s="330"/>
      <c r="BEX49" s="330"/>
      <c r="BEY49" s="330"/>
      <c r="BEZ49" s="330"/>
      <c r="BFA49" s="330"/>
      <c r="BFB49" s="330"/>
      <c r="BFC49" s="330"/>
      <c r="BFD49" s="330"/>
      <c r="BFE49" s="330"/>
      <c r="BFF49" s="330"/>
      <c r="BFG49" s="330"/>
      <c r="BFH49" s="330"/>
      <c r="BFI49" s="330"/>
      <c r="BFJ49" s="330"/>
      <c r="BFK49" s="330"/>
      <c r="BFL49" s="330"/>
      <c r="BFM49" s="330"/>
      <c r="BFN49" s="330"/>
      <c r="BFO49" s="330"/>
      <c r="BFP49" s="330"/>
      <c r="BFQ49" s="330"/>
      <c r="BFR49" s="330"/>
      <c r="BFS49" s="330"/>
      <c r="BFT49" s="330"/>
      <c r="BFU49" s="330"/>
      <c r="BFV49" s="330"/>
      <c r="BFW49" s="330"/>
      <c r="BFX49" s="330"/>
      <c r="BFY49" s="330"/>
      <c r="BFZ49" s="330"/>
      <c r="BGA49" s="330"/>
      <c r="BGB49" s="330"/>
      <c r="BGC49" s="330"/>
      <c r="BGD49" s="330"/>
      <c r="BGE49" s="330"/>
      <c r="BGF49" s="330"/>
      <c r="BGG49" s="330"/>
      <c r="BGH49" s="330"/>
      <c r="BGI49" s="330"/>
      <c r="BGJ49" s="330"/>
      <c r="BGK49" s="330"/>
      <c r="BGL49" s="330"/>
      <c r="BGM49" s="330"/>
      <c r="BGN49" s="330"/>
      <c r="BGO49" s="330"/>
      <c r="BGP49" s="330"/>
      <c r="BGQ49" s="330"/>
      <c r="BGR49" s="330"/>
      <c r="BGS49" s="330"/>
      <c r="BGT49" s="330"/>
      <c r="BGU49" s="330"/>
      <c r="BGV49" s="330"/>
      <c r="BGW49" s="330"/>
      <c r="BGX49" s="330"/>
      <c r="BGY49" s="330"/>
      <c r="BGZ49" s="330"/>
      <c r="BHA49" s="330"/>
      <c r="BHB49" s="330"/>
      <c r="BHC49" s="330"/>
      <c r="BHD49" s="330"/>
      <c r="BHE49" s="330"/>
      <c r="BHF49" s="330"/>
      <c r="BHG49" s="330"/>
      <c r="BHH49" s="330"/>
      <c r="BHI49" s="330"/>
      <c r="BHJ49" s="330"/>
      <c r="BHK49" s="330"/>
      <c r="BHL49" s="330"/>
      <c r="BHM49" s="330"/>
      <c r="BHN49" s="330"/>
      <c r="BHO49" s="330"/>
      <c r="BHP49" s="330"/>
      <c r="BHQ49" s="330"/>
      <c r="BHR49" s="330"/>
      <c r="BHS49" s="330"/>
      <c r="BHT49" s="330"/>
      <c r="BHU49" s="330"/>
      <c r="BHV49" s="330"/>
      <c r="BHW49" s="330"/>
      <c r="BHX49" s="330"/>
      <c r="BHY49" s="330"/>
      <c r="BHZ49" s="330"/>
      <c r="BIA49" s="330"/>
      <c r="BIB49" s="330"/>
      <c r="BIC49" s="330"/>
      <c r="BID49" s="330"/>
      <c r="BIE49" s="330"/>
      <c r="BIF49" s="330"/>
      <c r="BIG49" s="330"/>
      <c r="BIH49" s="330"/>
      <c r="BII49" s="330"/>
      <c r="BIJ49" s="330"/>
      <c r="BIK49" s="330"/>
      <c r="BIL49" s="330"/>
      <c r="BIM49" s="330"/>
      <c r="BIN49" s="330"/>
      <c r="BIO49" s="330"/>
      <c r="BIP49" s="330"/>
      <c r="BIQ49" s="330"/>
      <c r="BIR49" s="330"/>
      <c r="BIS49" s="330"/>
      <c r="BIT49" s="330"/>
      <c r="BIU49" s="330"/>
      <c r="BIV49" s="330"/>
      <c r="BIW49" s="330"/>
      <c r="BIX49" s="330"/>
      <c r="BIY49" s="330"/>
      <c r="BIZ49" s="330"/>
      <c r="BJA49" s="330"/>
      <c r="BJB49" s="330"/>
      <c r="BJC49" s="330"/>
      <c r="BJD49" s="330"/>
      <c r="BJE49" s="330"/>
      <c r="BJF49" s="330"/>
      <c r="BJG49" s="330"/>
      <c r="BJH49" s="330"/>
      <c r="BJI49" s="330"/>
      <c r="BJJ49" s="330"/>
      <c r="BJK49" s="330"/>
      <c r="BJL49" s="330"/>
      <c r="BJM49" s="330"/>
      <c r="BJN49" s="330"/>
      <c r="BJO49" s="330"/>
      <c r="BJP49" s="330"/>
      <c r="BJQ49" s="330"/>
      <c r="BJR49" s="330"/>
      <c r="BJS49" s="330"/>
      <c r="BJT49" s="330"/>
      <c r="BJU49" s="330"/>
      <c r="BJV49" s="330"/>
      <c r="BJW49" s="330"/>
      <c r="BJX49" s="330"/>
      <c r="BJY49" s="330"/>
      <c r="BJZ49" s="330"/>
      <c r="BKA49" s="330"/>
      <c r="BKB49" s="330"/>
      <c r="BKC49" s="330"/>
      <c r="BKD49" s="330"/>
      <c r="BKE49" s="330"/>
      <c r="BKF49" s="330"/>
      <c r="BKG49" s="330"/>
      <c r="BKH49" s="330"/>
      <c r="BKI49" s="330"/>
      <c r="BKJ49" s="330"/>
      <c r="BKK49" s="330"/>
      <c r="BKL49" s="330"/>
      <c r="BKM49" s="330"/>
      <c r="BKN49" s="330"/>
      <c r="BKO49" s="330"/>
      <c r="BKP49" s="330"/>
      <c r="BKQ49" s="330"/>
      <c r="BKR49" s="330"/>
      <c r="BKS49" s="330"/>
      <c r="BKT49" s="330"/>
      <c r="BKU49" s="330"/>
      <c r="BKV49" s="330"/>
      <c r="BKW49" s="330"/>
      <c r="BKX49" s="330"/>
      <c r="BKY49" s="330"/>
      <c r="BKZ49" s="330"/>
      <c r="BLA49" s="330"/>
      <c r="BLB49" s="330"/>
      <c r="BLC49" s="330"/>
      <c r="BLD49" s="330"/>
      <c r="BLE49" s="330"/>
      <c r="BLF49" s="330"/>
      <c r="BLG49" s="330"/>
      <c r="BLH49" s="330"/>
      <c r="BLI49" s="330"/>
      <c r="BLJ49" s="330"/>
      <c r="BLK49" s="330"/>
      <c r="BLL49" s="330"/>
      <c r="BLM49" s="330"/>
      <c r="BLN49" s="330"/>
      <c r="BLO49" s="330"/>
      <c r="BLP49" s="330"/>
      <c r="BLQ49" s="330"/>
      <c r="BLR49" s="330"/>
      <c r="BLS49" s="330"/>
      <c r="BLT49" s="330"/>
      <c r="BLU49" s="330"/>
      <c r="BLV49" s="330"/>
      <c r="BLW49" s="330"/>
      <c r="BLX49" s="330"/>
      <c r="BLY49" s="330"/>
      <c r="BLZ49" s="330"/>
      <c r="BMA49" s="330"/>
      <c r="BMB49" s="330"/>
      <c r="BMC49" s="330"/>
      <c r="BMD49" s="330"/>
      <c r="BME49" s="330"/>
      <c r="BMF49" s="330"/>
      <c r="BMG49" s="330"/>
      <c r="BMH49" s="330"/>
      <c r="BMI49" s="330"/>
      <c r="BMJ49" s="330"/>
      <c r="BMK49" s="330"/>
      <c r="BML49" s="330"/>
      <c r="BMM49" s="330"/>
      <c r="BMN49" s="330"/>
      <c r="BMO49" s="330"/>
      <c r="BMP49" s="330"/>
      <c r="BMQ49" s="330"/>
      <c r="BMR49" s="330"/>
      <c r="BMS49" s="330"/>
      <c r="BMT49" s="330"/>
      <c r="BMU49" s="330"/>
      <c r="BMV49" s="330"/>
      <c r="BMW49" s="330"/>
      <c r="BMX49" s="330"/>
      <c r="BMY49" s="330"/>
      <c r="BMZ49" s="330"/>
      <c r="BNA49" s="330"/>
      <c r="BNB49" s="330"/>
      <c r="BNC49" s="330"/>
      <c r="BND49" s="330"/>
      <c r="BNE49" s="330"/>
      <c r="BNF49" s="330"/>
      <c r="BNG49" s="330"/>
      <c r="BNH49" s="330"/>
      <c r="BNI49" s="330"/>
      <c r="BNJ49" s="330"/>
      <c r="BNK49" s="330"/>
      <c r="BNL49" s="330"/>
      <c r="BNM49" s="330"/>
      <c r="BNN49" s="330"/>
      <c r="BNO49" s="330"/>
      <c r="BNP49" s="330"/>
      <c r="BNQ49" s="330"/>
      <c r="BNR49" s="330"/>
      <c r="BNS49" s="330"/>
      <c r="BNT49" s="330"/>
      <c r="BNU49" s="330"/>
      <c r="BNV49" s="330"/>
      <c r="BNW49" s="330"/>
      <c r="BNX49" s="330"/>
      <c r="BNY49" s="330"/>
      <c r="BNZ49" s="330"/>
      <c r="BOA49" s="330"/>
      <c r="BOB49" s="330"/>
      <c r="BOC49" s="330"/>
      <c r="BOD49" s="330"/>
      <c r="BOE49" s="330"/>
      <c r="BOF49" s="330"/>
      <c r="BOG49" s="330"/>
      <c r="BOH49" s="330"/>
      <c r="BOI49" s="330"/>
      <c r="BOJ49" s="330"/>
      <c r="BOK49" s="330"/>
      <c r="BOL49" s="330"/>
      <c r="BOM49" s="330"/>
      <c r="BON49" s="330"/>
      <c r="BOO49" s="330"/>
      <c r="BOP49" s="330"/>
      <c r="BOQ49" s="330"/>
      <c r="BOR49" s="330"/>
      <c r="BOS49" s="330"/>
      <c r="BOT49" s="330"/>
      <c r="BOU49" s="330"/>
      <c r="BOV49" s="330"/>
    </row>
    <row r="50" spans="1:1764" s="40" customFormat="1" ht="56.25" customHeight="1">
      <c r="A50" s="579" t="s">
        <v>48</v>
      </c>
      <c r="B50" s="580" t="s">
        <v>49</v>
      </c>
      <c r="C50" s="390" t="s">
        <v>674</v>
      </c>
      <c r="D50" s="390" t="s">
        <v>676</v>
      </c>
      <c r="E50" s="247" t="s">
        <v>1397</v>
      </c>
      <c r="F50" s="33" t="s">
        <v>1294</v>
      </c>
      <c r="G50" s="713"/>
      <c r="H50" s="713"/>
      <c r="I50" s="546"/>
      <c r="J50" s="548">
        <f>SUM(K50,L50)</f>
        <v>2341000</v>
      </c>
      <c r="K50" s="548">
        <f>SUM(K53,K55,K59)</f>
        <v>2341000</v>
      </c>
      <c r="L50" s="712">
        <f>SUM(L53,L55,L59)</f>
        <v>0</v>
      </c>
      <c r="M50" s="114"/>
      <c r="N50" s="114"/>
      <c r="O50" s="114"/>
      <c r="P50" s="114"/>
      <c r="Q50" s="114"/>
      <c r="R50" s="114"/>
      <c r="S50" s="114"/>
      <c r="T50" s="114"/>
      <c r="U50" s="114"/>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c r="DJ50" s="339"/>
      <c r="DK50" s="339"/>
      <c r="DL50" s="339"/>
      <c r="DM50" s="339"/>
      <c r="DN50" s="339"/>
      <c r="DO50" s="339"/>
      <c r="DP50" s="339"/>
      <c r="DQ50" s="339"/>
      <c r="DR50" s="339"/>
      <c r="DS50" s="339"/>
      <c r="DT50" s="339"/>
      <c r="DU50" s="339"/>
      <c r="DV50" s="339"/>
      <c r="DW50" s="339"/>
      <c r="DX50" s="339"/>
      <c r="DY50" s="339"/>
      <c r="DZ50" s="339"/>
      <c r="EA50" s="339"/>
      <c r="EB50" s="339"/>
      <c r="EC50" s="339"/>
      <c r="ED50" s="339"/>
      <c r="EE50" s="339"/>
      <c r="EF50" s="339"/>
      <c r="EG50" s="339"/>
      <c r="EH50" s="339"/>
      <c r="EI50" s="339"/>
      <c r="EJ50" s="339"/>
      <c r="EK50" s="339"/>
      <c r="EL50" s="339"/>
      <c r="EM50" s="339"/>
      <c r="EN50" s="339"/>
      <c r="EO50" s="339"/>
      <c r="EP50" s="339"/>
      <c r="EQ50" s="339"/>
      <c r="ER50" s="339"/>
      <c r="ES50" s="339"/>
      <c r="ET50" s="339"/>
      <c r="EU50" s="339"/>
      <c r="EV50" s="339"/>
      <c r="EW50" s="339"/>
      <c r="EX50" s="339"/>
      <c r="EY50" s="339"/>
      <c r="EZ50" s="339"/>
      <c r="FA50" s="339"/>
      <c r="FB50" s="339"/>
      <c r="FC50" s="339"/>
      <c r="FD50" s="339"/>
      <c r="FE50" s="339"/>
      <c r="FF50" s="339"/>
      <c r="FG50" s="339"/>
      <c r="FH50" s="339"/>
      <c r="FI50" s="339"/>
      <c r="FJ50" s="339"/>
      <c r="FK50" s="339"/>
      <c r="FL50" s="339"/>
      <c r="FM50" s="339"/>
      <c r="FN50" s="339"/>
      <c r="FO50" s="339"/>
      <c r="FP50" s="339"/>
      <c r="FQ50" s="339"/>
      <c r="FR50" s="339"/>
      <c r="FS50" s="339"/>
      <c r="FT50" s="339"/>
      <c r="FU50" s="339"/>
      <c r="FV50" s="339"/>
      <c r="FW50" s="339"/>
      <c r="FX50" s="339"/>
      <c r="FY50" s="339"/>
      <c r="FZ50" s="339"/>
      <c r="GA50" s="339"/>
      <c r="GB50" s="339"/>
      <c r="GC50" s="339"/>
      <c r="GD50" s="339"/>
      <c r="GE50" s="339"/>
      <c r="GF50" s="339"/>
      <c r="GG50" s="339"/>
      <c r="GH50" s="339"/>
      <c r="GI50" s="339"/>
      <c r="GJ50" s="339"/>
      <c r="GK50" s="339"/>
      <c r="GL50" s="339"/>
      <c r="GM50" s="339"/>
      <c r="GN50" s="339"/>
      <c r="GO50" s="339"/>
      <c r="GP50" s="339"/>
      <c r="GQ50" s="339"/>
      <c r="GR50" s="339"/>
      <c r="GS50" s="339"/>
      <c r="GT50" s="339"/>
      <c r="GU50" s="339"/>
      <c r="GV50" s="339"/>
      <c r="GW50" s="339"/>
      <c r="GX50" s="339"/>
      <c r="GY50" s="339"/>
      <c r="GZ50" s="339"/>
      <c r="HA50" s="339"/>
      <c r="HB50" s="339"/>
      <c r="HC50" s="339"/>
      <c r="HD50" s="339"/>
      <c r="HE50" s="339"/>
      <c r="HF50" s="339"/>
      <c r="HG50" s="339"/>
      <c r="HH50" s="339"/>
      <c r="HI50" s="339"/>
      <c r="HJ50" s="339"/>
      <c r="HK50" s="339"/>
      <c r="HL50" s="339"/>
      <c r="HM50" s="339"/>
      <c r="HN50" s="339"/>
      <c r="HO50" s="339"/>
      <c r="HP50" s="339"/>
      <c r="HQ50" s="339"/>
      <c r="HR50" s="339"/>
      <c r="HS50" s="339"/>
      <c r="HT50" s="339"/>
      <c r="HU50" s="339"/>
      <c r="HV50" s="339"/>
      <c r="HW50" s="339"/>
      <c r="HX50" s="339"/>
      <c r="HY50" s="339"/>
      <c r="HZ50" s="339"/>
      <c r="IA50" s="339"/>
      <c r="IB50" s="339"/>
      <c r="IC50" s="339"/>
      <c r="ID50" s="339"/>
      <c r="IE50" s="339"/>
      <c r="IF50" s="339"/>
      <c r="IG50" s="339"/>
      <c r="IH50" s="339"/>
      <c r="II50" s="339"/>
      <c r="IJ50" s="339"/>
      <c r="IK50" s="339"/>
      <c r="IL50" s="339"/>
      <c r="IM50" s="339"/>
      <c r="IN50" s="339"/>
      <c r="IO50" s="339"/>
      <c r="IP50" s="339"/>
      <c r="IQ50" s="339"/>
      <c r="IR50" s="339"/>
      <c r="IS50" s="339"/>
      <c r="IT50" s="339"/>
      <c r="IU50" s="339"/>
      <c r="IV50" s="339"/>
      <c r="IW50" s="339"/>
      <c r="IX50" s="339"/>
      <c r="IY50" s="339"/>
      <c r="IZ50" s="339"/>
      <c r="JA50" s="339"/>
      <c r="JB50" s="339"/>
      <c r="JC50" s="339"/>
      <c r="JD50" s="339"/>
      <c r="JE50" s="339"/>
      <c r="JF50" s="339"/>
      <c r="JG50" s="339"/>
      <c r="JH50" s="339"/>
      <c r="JI50" s="339"/>
      <c r="JJ50" s="339"/>
      <c r="JK50" s="339"/>
      <c r="JL50" s="339"/>
      <c r="JM50" s="339"/>
      <c r="JN50" s="339"/>
      <c r="JO50" s="339"/>
      <c r="JP50" s="339"/>
      <c r="JQ50" s="339"/>
      <c r="JR50" s="339"/>
      <c r="JS50" s="339"/>
      <c r="JT50" s="339"/>
      <c r="JU50" s="339"/>
      <c r="JV50" s="339"/>
      <c r="JW50" s="339"/>
      <c r="JX50" s="339"/>
      <c r="JY50" s="339"/>
      <c r="JZ50" s="339"/>
      <c r="KA50" s="339"/>
      <c r="KB50" s="339"/>
      <c r="KC50" s="339"/>
      <c r="KD50" s="339"/>
      <c r="KE50" s="339"/>
      <c r="KF50" s="339"/>
      <c r="KG50" s="339"/>
      <c r="KH50" s="339"/>
      <c r="KI50" s="339"/>
      <c r="KJ50" s="339"/>
      <c r="KK50" s="339"/>
      <c r="KL50" s="339"/>
      <c r="KM50" s="339"/>
      <c r="KN50" s="339"/>
      <c r="KO50" s="339"/>
      <c r="KP50" s="339"/>
      <c r="KQ50" s="339"/>
      <c r="KR50" s="339"/>
      <c r="KS50" s="339"/>
      <c r="KT50" s="339"/>
      <c r="KU50" s="339"/>
      <c r="KV50" s="339"/>
      <c r="KW50" s="339"/>
      <c r="KX50" s="339"/>
      <c r="KY50" s="339"/>
      <c r="KZ50" s="339"/>
      <c r="LA50" s="339"/>
      <c r="LB50" s="339"/>
      <c r="LC50" s="339"/>
      <c r="LD50" s="339"/>
      <c r="LE50" s="339"/>
      <c r="LF50" s="339"/>
      <c r="LG50" s="339"/>
      <c r="LH50" s="339"/>
      <c r="LI50" s="339"/>
      <c r="LJ50" s="339"/>
      <c r="LK50" s="339"/>
      <c r="LL50" s="339"/>
      <c r="LM50" s="339"/>
      <c r="LN50" s="339"/>
      <c r="LO50" s="339"/>
      <c r="LP50" s="339"/>
      <c r="LQ50" s="339"/>
      <c r="LR50" s="339"/>
      <c r="LS50" s="339"/>
      <c r="LT50" s="339"/>
      <c r="LU50" s="339"/>
      <c r="LV50" s="339"/>
      <c r="LW50" s="339"/>
      <c r="LX50" s="339"/>
      <c r="LY50" s="339"/>
      <c r="LZ50" s="339"/>
      <c r="MA50" s="339"/>
      <c r="MB50" s="339"/>
      <c r="MC50" s="339"/>
      <c r="MD50" s="339"/>
      <c r="ME50" s="339"/>
      <c r="MF50" s="339"/>
      <c r="MG50" s="339"/>
      <c r="MH50" s="339"/>
      <c r="MI50" s="339"/>
      <c r="MJ50" s="339"/>
      <c r="MK50" s="339"/>
      <c r="ML50" s="339"/>
      <c r="MM50" s="339"/>
      <c r="MN50" s="339"/>
      <c r="MO50" s="339"/>
      <c r="MP50" s="339"/>
      <c r="MQ50" s="339"/>
      <c r="MR50" s="339"/>
      <c r="MS50" s="339"/>
      <c r="MT50" s="339"/>
      <c r="MU50" s="339"/>
      <c r="MV50" s="339"/>
      <c r="MW50" s="339"/>
      <c r="MX50" s="339"/>
      <c r="MY50" s="339"/>
      <c r="MZ50" s="339"/>
      <c r="NA50" s="339"/>
      <c r="NB50" s="339"/>
      <c r="NC50" s="339"/>
      <c r="ND50" s="339"/>
      <c r="NE50" s="339"/>
      <c r="NF50" s="339"/>
      <c r="NG50" s="339"/>
      <c r="NH50" s="339"/>
      <c r="NI50" s="339"/>
      <c r="NJ50" s="339"/>
      <c r="NK50" s="339"/>
      <c r="NL50" s="339"/>
      <c r="NM50" s="339"/>
      <c r="NN50" s="339"/>
      <c r="NO50" s="339"/>
      <c r="NP50" s="339"/>
      <c r="NQ50" s="339"/>
      <c r="NR50" s="339"/>
      <c r="NS50" s="339"/>
      <c r="NT50" s="339"/>
      <c r="NU50" s="339"/>
      <c r="NV50" s="339"/>
      <c r="NW50" s="339"/>
      <c r="NX50" s="339"/>
      <c r="NY50" s="339"/>
      <c r="NZ50" s="339"/>
      <c r="OA50" s="339"/>
      <c r="OB50" s="339"/>
      <c r="OC50" s="339"/>
      <c r="OD50" s="339"/>
      <c r="OE50" s="339"/>
      <c r="OF50" s="339"/>
      <c r="OG50" s="339"/>
      <c r="OH50" s="339"/>
      <c r="OI50" s="339"/>
      <c r="OJ50" s="339"/>
      <c r="OK50" s="339"/>
      <c r="OL50" s="339"/>
      <c r="OM50" s="339"/>
      <c r="ON50" s="339"/>
      <c r="OO50" s="339"/>
      <c r="OP50" s="339"/>
      <c r="OQ50" s="339"/>
      <c r="OR50" s="339"/>
      <c r="OS50" s="339"/>
      <c r="OT50" s="339"/>
      <c r="OU50" s="339"/>
      <c r="OV50" s="339"/>
      <c r="OW50" s="339"/>
      <c r="OX50" s="339"/>
      <c r="OY50" s="339"/>
      <c r="OZ50" s="339"/>
      <c r="PA50" s="339"/>
      <c r="PB50" s="339"/>
      <c r="PC50" s="339"/>
      <c r="PD50" s="339"/>
      <c r="PE50" s="339"/>
      <c r="PF50" s="339"/>
      <c r="PG50" s="339"/>
      <c r="PH50" s="339"/>
      <c r="PI50" s="339"/>
      <c r="PJ50" s="339"/>
      <c r="PK50" s="339"/>
      <c r="PL50" s="339"/>
      <c r="PM50" s="339"/>
      <c r="PN50" s="339"/>
      <c r="PO50" s="339"/>
      <c r="PP50" s="339"/>
      <c r="PQ50" s="339"/>
      <c r="PR50" s="339"/>
      <c r="PS50" s="339"/>
      <c r="PT50" s="339"/>
      <c r="PU50" s="339"/>
      <c r="PV50" s="339"/>
      <c r="PW50" s="339"/>
      <c r="PX50" s="339"/>
      <c r="PY50" s="339"/>
      <c r="PZ50" s="339"/>
      <c r="QA50" s="339"/>
      <c r="QB50" s="339"/>
      <c r="QC50" s="339"/>
      <c r="QD50" s="339"/>
      <c r="QE50" s="339"/>
      <c r="QF50" s="339"/>
      <c r="QG50" s="339"/>
      <c r="QH50" s="339"/>
      <c r="QI50" s="339"/>
      <c r="QJ50" s="339"/>
      <c r="QK50" s="339"/>
      <c r="QL50" s="339"/>
      <c r="QM50" s="339"/>
      <c r="QN50" s="339"/>
      <c r="QO50" s="339"/>
      <c r="QP50" s="339"/>
      <c r="QQ50" s="339"/>
      <c r="QR50" s="339"/>
      <c r="QS50" s="339"/>
      <c r="QT50" s="339"/>
      <c r="QU50" s="339"/>
      <c r="QV50" s="339"/>
      <c r="QW50" s="339"/>
      <c r="QX50" s="339"/>
      <c r="QY50" s="339"/>
      <c r="QZ50" s="339"/>
      <c r="RA50" s="339"/>
      <c r="RB50" s="339"/>
      <c r="RC50" s="339"/>
      <c r="RD50" s="339"/>
      <c r="RE50" s="339"/>
      <c r="RF50" s="339"/>
      <c r="RG50" s="339"/>
      <c r="RH50" s="339"/>
      <c r="RI50" s="339"/>
      <c r="RJ50" s="339"/>
      <c r="RK50" s="339"/>
      <c r="RL50" s="339"/>
      <c r="RM50" s="339"/>
      <c r="RN50" s="339"/>
      <c r="RO50" s="339"/>
      <c r="RP50" s="339"/>
      <c r="RQ50" s="339"/>
      <c r="RR50" s="339"/>
      <c r="RS50" s="339"/>
      <c r="RT50" s="339"/>
      <c r="RU50" s="339"/>
      <c r="RV50" s="339"/>
      <c r="RW50" s="339"/>
      <c r="RX50" s="339"/>
      <c r="RY50" s="339"/>
      <c r="RZ50" s="339"/>
      <c r="SA50" s="339"/>
      <c r="SB50" s="339"/>
      <c r="SC50" s="339"/>
      <c r="SD50" s="339"/>
      <c r="SE50" s="339"/>
      <c r="SF50" s="339"/>
      <c r="SG50" s="339"/>
      <c r="SH50" s="339"/>
      <c r="SI50" s="339"/>
      <c r="SJ50" s="339"/>
      <c r="SK50" s="339"/>
      <c r="SL50" s="339"/>
      <c r="SM50" s="339"/>
      <c r="SN50" s="339"/>
      <c r="SO50" s="339"/>
      <c r="SP50" s="339"/>
      <c r="SQ50" s="339"/>
      <c r="SR50" s="339"/>
      <c r="SS50" s="339"/>
      <c r="ST50" s="339"/>
      <c r="SU50" s="339"/>
      <c r="SV50" s="339"/>
      <c r="SW50" s="339"/>
      <c r="SX50" s="339"/>
      <c r="SY50" s="339"/>
      <c r="SZ50" s="339"/>
      <c r="TA50" s="339"/>
      <c r="TB50" s="339"/>
      <c r="TC50" s="339"/>
      <c r="TD50" s="339"/>
      <c r="TE50" s="339"/>
      <c r="TF50" s="339"/>
      <c r="TG50" s="339"/>
      <c r="TH50" s="339"/>
      <c r="TI50" s="339"/>
      <c r="TJ50" s="339"/>
      <c r="TK50" s="339"/>
      <c r="TL50" s="339"/>
      <c r="TM50" s="339"/>
      <c r="TN50" s="339"/>
      <c r="TO50" s="339"/>
      <c r="TP50" s="339"/>
      <c r="TQ50" s="339"/>
      <c r="TR50" s="339"/>
      <c r="TS50" s="339"/>
      <c r="TT50" s="339"/>
      <c r="TU50" s="339"/>
      <c r="TV50" s="339"/>
      <c r="TW50" s="339"/>
      <c r="TX50" s="339"/>
      <c r="TY50" s="339"/>
      <c r="TZ50" s="339"/>
      <c r="UA50" s="339"/>
      <c r="UB50" s="339"/>
      <c r="UC50" s="339"/>
      <c r="UD50" s="339"/>
      <c r="UE50" s="339"/>
      <c r="UF50" s="339"/>
      <c r="UG50" s="339"/>
      <c r="UH50" s="339"/>
      <c r="UI50" s="339"/>
      <c r="UJ50" s="339"/>
      <c r="UK50" s="339"/>
      <c r="UL50" s="339"/>
      <c r="UM50" s="339"/>
      <c r="UN50" s="339"/>
      <c r="UO50" s="339"/>
      <c r="UP50" s="339"/>
      <c r="UQ50" s="339"/>
      <c r="UR50" s="339"/>
      <c r="US50" s="339"/>
      <c r="UT50" s="339"/>
      <c r="UU50" s="339"/>
      <c r="UV50" s="339"/>
      <c r="UW50" s="339"/>
      <c r="UX50" s="339"/>
      <c r="UY50" s="339"/>
      <c r="UZ50" s="339"/>
      <c r="VA50" s="339"/>
      <c r="VB50" s="339"/>
      <c r="VC50" s="339"/>
      <c r="VD50" s="339"/>
      <c r="VE50" s="339"/>
      <c r="VF50" s="339"/>
      <c r="VG50" s="339"/>
      <c r="VH50" s="339"/>
      <c r="VI50" s="339"/>
      <c r="VJ50" s="339"/>
      <c r="VK50" s="339"/>
      <c r="VL50" s="339"/>
      <c r="VM50" s="339"/>
      <c r="VN50" s="339"/>
      <c r="VO50" s="339"/>
      <c r="VP50" s="339"/>
      <c r="VQ50" s="339"/>
      <c r="VR50" s="339"/>
      <c r="VS50" s="339"/>
      <c r="VT50" s="339"/>
      <c r="VU50" s="339"/>
      <c r="VV50" s="339"/>
      <c r="VW50" s="339"/>
      <c r="VX50" s="339"/>
      <c r="VY50" s="339"/>
      <c r="VZ50" s="339"/>
      <c r="WA50" s="339"/>
      <c r="WB50" s="339"/>
      <c r="WC50" s="339"/>
      <c r="WD50" s="339"/>
      <c r="WE50" s="339"/>
      <c r="WF50" s="339"/>
      <c r="WG50" s="339"/>
      <c r="WH50" s="339"/>
      <c r="WI50" s="339"/>
      <c r="WJ50" s="339"/>
      <c r="WK50" s="339"/>
      <c r="WL50" s="339"/>
      <c r="WM50" s="339"/>
      <c r="WN50" s="339"/>
      <c r="WO50" s="339"/>
      <c r="WP50" s="339"/>
      <c r="WQ50" s="339"/>
      <c r="WR50" s="339"/>
      <c r="WS50" s="339"/>
      <c r="WT50" s="339"/>
      <c r="WU50" s="339"/>
      <c r="WV50" s="339"/>
      <c r="WW50" s="339"/>
      <c r="WX50" s="339"/>
      <c r="WY50" s="339"/>
      <c r="WZ50" s="339"/>
      <c r="XA50" s="339"/>
      <c r="XB50" s="339"/>
      <c r="XC50" s="339"/>
      <c r="XD50" s="339"/>
      <c r="XE50" s="339"/>
      <c r="XF50" s="339"/>
      <c r="XG50" s="339"/>
      <c r="XH50" s="339"/>
      <c r="XI50" s="339"/>
      <c r="XJ50" s="339"/>
      <c r="XK50" s="339"/>
      <c r="XL50" s="339"/>
      <c r="XM50" s="339"/>
      <c r="XN50" s="339"/>
      <c r="XO50" s="339"/>
      <c r="XP50" s="339"/>
      <c r="XQ50" s="339"/>
      <c r="XR50" s="339"/>
      <c r="XS50" s="339"/>
      <c r="XT50" s="339"/>
      <c r="XU50" s="339"/>
      <c r="XV50" s="339"/>
      <c r="XW50" s="339"/>
      <c r="XX50" s="339"/>
      <c r="XY50" s="339"/>
      <c r="XZ50" s="339"/>
      <c r="YA50" s="339"/>
      <c r="YB50" s="339"/>
      <c r="YC50" s="339"/>
      <c r="YD50" s="339"/>
      <c r="YE50" s="339"/>
      <c r="YF50" s="339"/>
      <c r="YG50" s="339"/>
      <c r="YH50" s="339"/>
      <c r="YI50" s="339"/>
      <c r="YJ50" s="339"/>
      <c r="YK50" s="339"/>
      <c r="YL50" s="339"/>
      <c r="YM50" s="339"/>
      <c r="YN50" s="339"/>
      <c r="YO50" s="339"/>
      <c r="YP50" s="339"/>
      <c r="YQ50" s="339"/>
      <c r="YR50" s="339"/>
      <c r="YS50" s="339"/>
      <c r="YT50" s="339"/>
      <c r="YU50" s="339"/>
      <c r="YV50" s="339"/>
      <c r="YW50" s="339"/>
      <c r="YX50" s="339"/>
      <c r="YY50" s="339"/>
      <c r="YZ50" s="339"/>
      <c r="ZA50" s="339"/>
      <c r="ZB50" s="339"/>
      <c r="ZC50" s="339"/>
      <c r="ZD50" s="339"/>
      <c r="ZE50" s="339"/>
      <c r="ZF50" s="339"/>
      <c r="ZG50" s="339"/>
      <c r="ZH50" s="339"/>
      <c r="ZI50" s="339"/>
      <c r="ZJ50" s="339"/>
      <c r="ZK50" s="339"/>
      <c r="ZL50" s="339"/>
      <c r="ZM50" s="339"/>
      <c r="ZN50" s="339"/>
      <c r="ZO50" s="339"/>
      <c r="ZP50" s="339"/>
      <c r="ZQ50" s="339"/>
      <c r="ZR50" s="339"/>
      <c r="ZS50" s="339"/>
      <c r="ZT50" s="339"/>
      <c r="ZU50" s="339"/>
      <c r="ZV50" s="339"/>
      <c r="ZW50" s="339"/>
      <c r="ZX50" s="339"/>
      <c r="ZY50" s="339"/>
      <c r="ZZ50" s="339"/>
      <c r="AAA50" s="339"/>
      <c r="AAB50" s="339"/>
      <c r="AAC50" s="339"/>
      <c r="AAD50" s="339"/>
      <c r="AAE50" s="339"/>
      <c r="AAF50" s="339"/>
      <c r="AAG50" s="339"/>
      <c r="AAH50" s="339"/>
      <c r="AAI50" s="339"/>
      <c r="AAJ50" s="339"/>
      <c r="AAK50" s="339"/>
      <c r="AAL50" s="339"/>
      <c r="AAM50" s="339"/>
      <c r="AAN50" s="339"/>
      <c r="AAO50" s="339"/>
      <c r="AAP50" s="339"/>
      <c r="AAQ50" s="339"/>
      <c r="AAR50" s="339"/>
      <c r="AAS50" s="339"/>
      <c r="AAT50" s="339"/>
      <c r="AAU50" s="339"/>
      <c r="AAV50" s="339"/>
      <c r="AAW50" s="339"/>
      <c r="AAX50" s="339"/>
      <c r="AAY50" s="339"/>
      <c r="AAZ50" s="339"/>
      <c r="ABA50" s="339"/>
      <c r="ABB50" s="339"/>
      <c r="ABC50" s="339"/>
      <c r="ABD50" s="339"/>
      <c r="ABE50" s="339"/>
      <c r="ABF50" s="339"/>
      <c r="ABG50" s="339"/>
      <c r="ABH50" s="339"/>
      <c r="ABI50" s="339"/>
      <c r="ABJ50" s="339"/>
      <c r="ABK50" s="339"/>
      <c r="ABL50" s="339"/>
      <c r="ABM50" s="339"/>
      <c r="ABN50" s="339"/>
      <c r="ABO50" s="339"/>
      <c r="ABP50" s="339"/>
      <c r="ABQ50" s="339"/>
      <c r="ABR50" s="339"/>
      <c r="ABS50" s="339"/>
      <c r="ABT50" s="339"/>
      <c r="ABU50" s="339"/>
      <c r="ABV50" s="339"/>
      <c r="ABW50" s="339"/>
      <c r="ABX50" s="339"/>
      <c r="ABY50" s="339"/>
      <c r="ABZ50" s="339"/>
      <c r="ACA50" s="339"/>
      <c r="ACB50" s="339"/>
      <c r="ACC50" s="339"/>
      <c r="ACD50" s="339"/>
      <c r="ACE50" s="339"/>
      <c r="ACF50" s="339"/>
      <c r="ACG50" s="339"/>
      <c r="ACH50" s="339"/>
      <c r="ACI50" s="339"/>
      <c r="ACJ50" s="339"/>
      <c r="ACK50" s="339"/>
      <c r="ACL50" s="339"/>
      <c r="ACM50" s="339"/>
      <c r="ACN50" s="339"/>
      <c r="ACO50" s="339"/>
      <c r="ACP50" s="339"/>
      <c r="ACQ50" s="339"/>
      <c r="ACR50" s="339"/>
      <c r="ACS50" s="339"/>
      <c r="ACT50" s="339"/>
      <c r="ACU50" s="339"/>
      <c r="ACV50" s="339"/>
      <c r="ACW50" s="339"/>
      <c r="ACX50" s="339"/>
      <c r="ACY50" s="339"/>
      <c r="ACZ50" s="339"/>
      <c r="ADA50" s="339"/>
      <c r="ADB50" s="339"/>
      <c r="ADC50" s="339"/>
      <c r="ADD50" s="339"/>
      <c r="ADE50" s="339"/>
      <c r="ADF50" s="339"/>
      <c r="ADG50" s="339"/>
      <c r="ADH50" s="339"/>
      <c r="ADI50" s="339"/>
      <c r="ADJ50" s="339"/>
      <c r="ADK50" s="339"/>
      <c r="ADL50" s="339"/>
      <c r="ADM50" s="339"/>
      <c r="ADN50" s="339"/>
      <c r="ADO50" s="339"/>
      <c r="ADP50" s="339"/>
      <c r="ADQ50" s="339"/>
      <c r="ADR50" s="339"/>
      <c r="ADS50" s="339"/>
      <c r="ADT50" s="339"/>
      <c r="ADU50" s="339"/>
      <c r="ADV50" s="339"/>
      <c r="ADW50" s="339"/>
      <c r="ADX50" s="339"/>
      <c r="ADY50" s="339"/>
      <c r="ADZ50" s="339"/>
      <c r="AEA50" s="339"/>
      <c r="AEB50" s="339"/>
      <c r="AEC50" s="339"/>
      <c r="AED50" s="339"/>
      <c r="AEE50" s="339"/>
      <c r="AEF50" s="339"/>
      <c r="AEG50" s="339"/>
      <c r="AEH50" s="339"/>
      <c r="AEI50" s="339"/>
      <c r="AEJ50" s="339"/>
      <c r="AEK50" s="339"/>
      <c r="AEL50" s="339"/>
      <c r="AEM50" s="339"/>
      <c r="AEN50" s="339"/>
      <c r="AEO50" s="339"/>
      <c r="AEP50" s="339"/>
      <c r="AEQ50" s="339"/>
      <c r="AER50" s="339"/>
      <c r="AES50" s="339"/>
      <c r="AET50" s="339"/>
      <c r="AEU50" s="339"/>
      <c r="AEV50" s="339"/>
      <c r="AEW50" s="339"/>
      <c r="AEX50" s="339"/>
      <c r="AEY50" s="339"/>
      <c r="AEZ50" s="339"/>
      <c r="AFA50" s="339"/>
      <c r="AFB50" s="339"/>
      <c r="AFC50" s="339"/>
      <c r="AFD50" s="339"/>
      <c r="AFE50" s="339"/>
      <c r="AFF50" s="339"/>
      <c r="AFG50" s="339"/>
      <c r="AFH50" s="339"/>
      <c r="AFI50" s="339"/>
      <c r="AFJ50" s="339"/>
      <c r="AFK50" s="339"/>
      <c r="AFL50" s="339"/>
      <c r="AFM50" s="339"/>
      <c r="AFN50" s="339"/>
      <c r="AFO50" s="339"/>
      <c r="AFP50" s="339"/>
      <c r="AFQ50" s="339"/>
      <c r="AFR50" s="339"/>
      <c r="AFS50" s="339"/>
      <c r="AFT50" s="339"/>
      <c r="AFU50" s="339"/>
      <c r="AFV50" s="339"/>
      <c r="AFW50" s="339"/>
      <c r="AFX50" s="339"/>
      <c r="AFY50" s="339"/>
      <c r="AFZ50" s="339"/>
      <c r="AGA50" s="339"/>
      <c r="AGB50" s="339"/>
      <c r="AGC50" s="339"/>
      <c r="AGD50" s="339"/>
      <c r="AGE50" s="339"/>
      <c r="AGF50" s="339"/>
      <c r="AGG50" s="339"/>
      <c r="AGH50" s="339"/>
      <c r="AGI50" s="339"/>
      <c r="AGJ50" s="339"/>
      <c r="AGK50" s="339"/>
      <c r="AGL50" s="339"/>
      <c r="AGM50" s="339"/>
      <c r="AGN50" s="339"/>
      <c r="AGO50" s="339"/>
      <c r="AGP50" s="339"/>
      <c r="AGQ50" s="339"/>
      <c r="AGR50" s="339"/>
      <c r="AGS50" s="339"/>
      <c r="AGT50" s="339"/>
      <c r="AGU50" s="339"/>
      <c r="AGV50" s="339"/>
      <c r="AGW50" s="339"/>
      <c r="AGX50" s="339"/>
      <c r="AGY50" s="339"/>
      <c r="AGZ50" s="339"/>
      <c r="AHA50" s="339"/>
      <c r="AHB50" s="339"/>
      <c r="AHC50" s="339"/>
      <c r="AHD50" s="339"/>
      <c r="AHE50" s="339"/>
      <c r="AHF50" s="339"/>
      <c r="AHG50" s="339"/>
      <c r="AHH50" s="339"/>
      <c r="AHI50" s="339"/>
      <c r="AHJ50" s="339"/>
      <c r="AHK50" s="339"/>
      <c r="AHL50" s="339"/>
      <c r="AHM50" s="339"/>
      <c r="AHN50" s="339"/>
      <c r="AHO50" s="339"/>
      <c r="AHP50" s="339"/>
      <c r="AHQ50" s="339"/>
      <c r="AHR50" s="339"/>
      <c r="AHS50" s="339"/>
      <c r="AHT50" s="339"/>
      <c r="AHU50" s="339"/>
      <c r="AHV50" s="339"/>
      <c r="AHW50" s="339"/>
      <c r="AHX50" s="339"/>
      <c r="AHY50" s="339"/>
      <c r="AHZ50" s="339"/>
      <c r="AIA50" s="339"/>
      <c r="AIB50" s="339"/>
      <c r="AIC50" s="339"/>
      <c r="AID50" s="339"/>
      <c r="AIE50" s="339"/>
      <c r="AIF50" s="339"/>
      <c r="AIG50" s="339"/>
      <c r="AIH50" s="339"/>
      <c r="AII50" s="339"/>
      <c r="AIJ50" s="339"/>
      <c r="AIK50" s="339"/>
      <c r="AIL50" s="339"/>
      <c r="AIM50" s="339"/>
      <c r="AIN50" s="339"/>
      <c r="AIO50" s="339"/>
      <c r="AIP50" s="339"/>
      <c r="AIQ50" s="339"/>
      <c r="AIR50" s="339"/>
      <c r="AIS50" s="339"/>
      <c r="AIT50" s="339"/>
      <c r="AIU50" s="339"/>
      <c r="AIV50" s="339"/>
      <c r="AIW50" s="339"/>
      <c r="AIX50" s="339"/>
      <c r="AIY50" s="339"/>
      <c r="AIZ50" s="339"/>
      <c r="AJA50" s="339"/>
      <c r="AJB50" s="339"/>
      <c r="AJC50" s="339"/>
      <c r="AJD50" s="339"/>
      <c r="AJE50" s="339"/>
      <c r="AJF50" s="339"/>
      <c r="AJG50" s="339"/>
      <c r="AJH50" s="339"/>
      <c r="AJI50" s="339"/>
      <c r="AJJ50" s="339"/>
      <c r="AJK50" s="339"/>
      <c r="AJL50" s="339"/>
      <c r="AJM50" s="339"/>
      <c r="AJN50" s="339"/>
      <c r="AJO50" s="339"/>
      <c r="AJP50" s="339"/>
      <c r="AJQ50" s="339"/>
      <c r="AJR50" s="339"/>
      <c r="AJS50" s="339"/>
      <c r="AJT50" s="339"/>
      <c r="AJU50" s="339"/>
      <c r="AJV50" s="339"/>
      <c r="AJW50" s="339"/>
      <c r="AJX50" s="339"/>
      <c r="AJY50" s="339"/>
      <c r="AJZ50" s="339"/>
      <c r="AKA50" s="339"/>
      <c r="AKB50" s="339"/>
      <c r="AKC50" s="339"/>
      <c r="AKD50" s="339"/>
      <c r="AKE50" s="339"/>
      <c r="AKF50" s="339"/>
      <c r="AKG50" s="339"/>
      <c r="AKH50" s="339"/>
      <c r="AKI50" s="339"/>
      <c r="AKJ50" s="339"/>
      <c r="AKK50" s="339"/>
      <c r="AKL50" s="339"/>
      <c r="AKM50" s="339"/>
      <c r="AKN50" s="339"/>
      <c r="AKO50" s="339"/>
      <c r="AKP50" s="339"/>
      <c r="AKQ50" s="339"/>
      <c r="AKR50" s="339"/>
      <c r="AKS50" s="339"/>
      <c r="AKT50" s="339"/>
      <c r="AKU50" s="339"/>
      <c r="AKV50" s="339"/>
      <c r="AKW50" s="339"/>
      <c r="AKX50" s="339"/>
      <c r="AKY50" s="339"/>
      <c r="AKZ50" s="339"/>
      <c r="ALA50" s="339"/>
      <c r="ALB50" s="339"/>
      <c r="ALC50" s="339"/>
      <c r="ALD50" s="339"/>
      <c r="ALE50" s="339"/>
      <c r="ALF50" s="339"/>
      <c r="ALG50" s="339"/>
      <c r="ALH50" s="339"/>
      <c r="ALI50" s="339"/>
      <c r="ALJ50" s="339"/>
      <c r="ALK50" s="339"/>
      <c r="ALL50" s="339"/>
      <c r="ALM50" s="339"/>
      <c r="ALN50" s="339"/>
      <c r="ALO50" s="339"/>
      <c r="ALP50" s="339"/>
      <c r="ALQ50" s="339"/>
      <c r="ALR50" s="339"/>
      <c r="ALS50" s="339"/>
      <c r="ALT50" s="339"/>
      <c r="ALU50" s="339"/>
      <c r="ALV50" s="339"/>
      <c r="ALW50" s="339"/>
      <c r="ALX50" s="339"/>
      <c r="ALY50" s="339"/>
      <c r="ALZ50" s="339"/>
      <c r="AMA50" s="339"/>
      <c r="AMB50" s="339"/>
      <c r="AMC50" s="339"/>
      <c r="AMD50" s="339"/>
      <c r="AME50" s="339"/>
      <c r="AMF50" s="339"/>
      <c r="AMG50" s="339"/>
      <c r="AMH50" s="339"/>
      <c r="AMI50" s="339"/>
      <c r="AMJ50" s="339"/>
      <c r="AMK50" s="339"/>
      <c r="AML50" s="339"/>
      <c r="AMM50" s="339"/>
      <c r="AMN50" s="339"/>
      <c r="AMO50" s="339"/>
      <c r="AMP50" s="339"/>
      <c r="AMQ50" s="339"/>
      <c r="AMR50" s="339"/>
      <c r="AMS50" s="339"/>
      <c r="AMT50" s="339"/>
      <c r="AMU50" s="339"/>
      <c r="AMV50" s="339"/>
      <c r="AMW50" s="339"/>
      <c r="AMX50" s="339"/>
      <c r="AMY50" s="339"/>
      <c r="AMZ50" s="339"/>
      <c r="ANA50" s="339"/>
      <c r="ANB50" s="339"/>
      <c r="ANC50" s="339"/>
      <c r="AND50" s="339"/>
      <c r="ANE50" s="339"/>
      <c r="ANF50" s="339"/>
      <c r="ANG50" s="339"/>
      <c r="ANH50" s="339"/>
      <c r="ANI50" s="339"/>
      <c r="ANJ50" s="339"/>
      <c r="ANK50" s="339"/>
      <c r="ANL50" s="339"/>
      <c r="ANM50" s="339"/>
      <c r="ANN50" s="339"/>
      <c r="ANO50" s="339"/>
      <c r="ANP50" s="339"/>
      <c r="ANQ50" s="339"/>
      <c r="ANR50" s="339"/>
      <c r="ANS50" s="339"/>
      <c r="ANT50" s="339"/>
      <c r="ANU50" s="339"/>
      <c r="ANV50" s="339"/>
      <c r="ANW50" s="339"/>
      <c r="ANX50" s="339"/>
      <c r="ANY50" s="339"/>
      <c r="ANZ50" s="339"/>
      <c r="AOA50" s="339"/>
      <c r="AOB50" s="339"/>
      <c r="AOC50" s="339"/>
      <c r="AOD50" s="339"/>
      <c r="AOE50" s="339"/>
      <c r="AOF50" s="339"/>
      <c r="AOG50" s="339"/>
      <c r="AOH50" s="339"/>
      <c r="AOI50" s="339"/>
      <c r="AOJ50" s="339"/>
      <c r="AOK50" s="339"/>
      <c r="AOL50" s="339"/>
      <c r="AOM50" s="339"/>
      <c r="AON50" s="339"/>
      <c r="AOO50" s="339"/>
      <c r="AOP50" s="339"/>
      <c r="AOQ50" s="339"/>
      <c r="AOR50" s="339"/>
      <c r="AOS50" s="339"/>
      <c r="AOT50" s="339"/>
      <c r="AOU50" s="339"/>
      <c r="AOV50" s="339"/>
      <c r="AOW50" s="339"/>
      <c r="AOX50" s="339"/>
      <c r="AOY50" s="339"/>
      <c r="AOZ50" s="339"/>
      <c r="APA50" s="339"/>
      <c r="APB50" s="339"/>
      <c r="APC50" s="339"/>
      <c r="APD50" s="339"/>
      <c r="APE50" s="339"/>
      <c r="APF50" s="339"/>
      <c r="APG50" s="339"/>
      <c r="APH50" s="339"/>
      <c r="API50" s="339"/>
      <c r="APJ50" s="339"/>
      <c r="APK50" s="339"/>
      <c r="APL50" s="339"/>
      <c r="APM50" s="339"/>
      <c r="APN50" s="339"/>
      <c r="APO50" s="339"/>
      <c r="APP50" s="339"/>
      <c r="APQ50" s="339"/>
      <c r="APR50" s="339"/>
      <c r="APS50" s="339"/>
      <c r="APT50" s="339"/>
      <c r="APU50" s="339"/>
      <c r="APV50" s="339"/>
      <c r="APW50" s="339"/>
      <c r="APX50" s="339"/>
      <c r="APY50" s="339"/>
      <c r="APZ50" s="339"/>
      <c r="AQA50" s="339"/>
      <c r="AQB50" s="339"/>
      <c r="AQC50" s="339"/>
      <c r="AQD50" s="339"/>
      <c r="AQE50" s="339"/>
      <c r="AQF50" s="339"/>
      <c r="AQG50" s="339"/>
      <c r="AQH50" s="339"/>
      <c r="AQI50" s="339"/>
      <c r="AQJ50" s="339"/>
      <c r="AQK50" s="339"/>
      <c r="AQL50" s="339"/>
      <c r="AQM50" s="339"/>
      <c r="AQN50" s="339"/>
      <c r="AQO50" s="339"/>
      <c r="AQP50" s="339"/>
      <c r="AQQ50" s="339"/>
      <c r="AQR50" s="339"/>
      <c r="AQS50" s="339"/>
      <c r="AQT50" s="339"/>
      <c r="AQU50" s="339"/>
      <c r="AQV50" s="339"/>
      <c r="AQW50" s="339"/>
      <c r="AQX50" s="339"/>
      <c r="AQY50" s="339"/>
      <c r="AQZ50" s="339"/>
      <c r="ARA50" s="339"/>
      <c r="ARB50" s="339"/>
      <c r="ARC50" s="339"/>
      <c r="ARD50" s="339"/>
      <c r="ARE50" s="339"/>
      <c r="ARF50" s="339"/>
      <c r="ARG50" s="339"/>
      <c r="ARH50" s="339"/>
      <c r="ARI50" s="339"/>
      <c r="ARJ50" s="339"/>
      <c r="ARK50" s="339"/>
      <c r="ARL50" s="339"/>
      <c r="ARM50" s="339"/>
      <c r="ARN50" s="339"/>
      <c r="ARO50" s="339"/>
      <c r="ARP50" s="339"/>
      <c r="ARQ50" s="339"/>
      <c r="ARR50" s="339"/>
      <c r="ARS50" s="339"/>
      <c r="ART50" s="339"/>
      <c r="ARU50" s="339"/>
      <c r="ARV50" s="339"/>
      <c r="ARW50" s="339"/>
      <c r="ARX50" s="339"/>
      <c r="ARY50" s="339"/>
      <c r="ARZ50" s="339"/>
      <c r="ASA50" s="339"/>
      <c r="ASB50" s="339"/>
      <c r="ASC50" s="339"/>
      <c r="ASD50" s="339"/>
      <c r="ASE50" s="339"/>
      <c r="ASF50" s="339"/>
      <c r="ASG50" s="339"/>
      <c r="ASH50" s="339"/>
      <c r="ASI50" s="339"/>
      <c r="ASJ50" s="339"/>
      <c r="ASK50" s="339"/>
      <c r="ASL50" s="339"/>
      <c r="ASM50" s="339"/>
      <c r="ASN50" s="339"/>
      <c r="ASO50" s="339"/>
      <c r="ASP50" s="339"/>
      <c r="ASQ50" s="339"/>
      <c r="ASR50" s="339"/>
      <c r="ASS50" s="339"/>
      <c r="AST50" s="339"/>
      <c r="ASU50" s="339"/>
      <c r="ASV50" s="339"/>
      <c r="ASW50" s="339"/>
      <c r="ASX50" s="339"/>
      <c r="ASY50" s="339"/>
      <c r="ASZ50" s="339"/>
      <c r="ATA50" s="339"/>
      <c r="ATB50" s="339"/>
      <c r="ATC50" s="339"/>
      <c r="ATD50" s="339"/>
      <c r="ATE50" s="339"/>
      <c r="ATF50" s="339"/>
      <c r="ATG50" s="339"/>
      <c r="ATH50" s="339"/>
      <c r="ATI50" s="339"/>
      <c r="ATJ50" s="339"/>
      <c r="ATK50" s="339"/>
      <c r="ATL50" s="339"/>
      <c r="ATM50" s="339"/>
      <c r="ATN50" s="339"/>
      <c r="ATO50" s="339"/>
      <c r="ATP50" s="339"/>
      <c r="ATQ50" s="339"/>
      <c r="ATR50" s="339"/>
      <c r="ATS50" s="339"/>
      <c r="ATT50" s="339"/>
      <c r="ATU50" s="339"/>
      <c r="ATV50" s="339"/>
      <c r="ATW50" s="339"/>
      <c r="ATX50" s="339"/>
      <c r="ATY50" s="339"/>
      <c r="ATZ50" s="339"/>
      <c r="AUA50" s="339"/>
      <c r="AUB50" s="339"/>
      <c r="AUC50" s="339"/>
      <c r="AUD50" s="339"/>
      <c r="AUE50" s="339"/>
      <c r="AUF50" s="339"/>
      <c r="AUG50" s="339"/>
      <c r="AUH50" s="339"/>
      <c r="AUI50" s="339"/>
      <c r="AUJ50" s="339"/>
      <c r="AUK50" s="339"/>
      <c r="AUL50" s="339"/>
      <c r="AUM50" s="339"/>
      <c r="AUN50" s="339"/>
      <c r="AUO50" s="339"/>
      <c r="AUP50" s="339"/>
      <c r="AUQ50" s="339"/>
      <c r="AUR50" s="339"/>
      <c r="AUS50" s="339"/>
      <c r="AUT50" s="339"/>
      <c r="AUU50" s="339"/>
      <c r="AUV50" s="339"/>
      <c r="AUW50" s="339"/>
      <c r="AUX50" s="339"/>
      <c r="AUY50" s="339"/>
      <c r="AUZ50" s="339"/>
      <c r="AVA50" s="339"/>
      <c r="AVB50" s="339"/>
      <c r="AVC50" s="339"/>
      <c r="AVD50" s="339"/>
      <c r="AVE50" s="339"/>
      <c r="AVF50" s="339"/>
      <c r="AVG50" s="339"/>
      <c r="AVH50" s="339"/>
      <c r="AVI50" s="339"/>
      <c r="AVJ50" s="339"/>
      <c r="AVK50" s="339"/>
      <c r="AVL50" s="339"/>
      <c r="AVM50" s="339"/>
      <c r="AVN50" s="339"/>
      <c r="AVO50" s="339"/>
      <c r="AVP50" s="339"/>
      <c r="AVQ50" s="339"/>
      <c r="AVR50" s="339"/>
      <c r="AVS50" s="339"/>
      <c r="AVT50" s="339"/>
      <c r="AVU50" s="339"/>
      <c r="AVV50" s="339"/>
      <c r="AVW50" s="339"/>
      <c r="AVX50" s="339"/>
      <c r="AVY50" s="339"/>
      <c r="AVZ50" s="339"/>
      <c r="AWA50" s="339"/>
      <c r="AWB50" s="339"/>
      <c r="AWC50" s="339"/>
      <c r="AWD50" s="339"/>
      <c r="AWE50" s="339"/>
      <c r="AWF50" s="339"/>
      <c r="AWG50" s="339"/>
      <c r="AWH50" s="339"/>
      <c r="AWI50" s="339"/>
      <c r="AWJ50" s="339"/>
      <c r="AWK50" s="339"/>
      <c r="AWL50" s="339"/>
      <c r="AWM50" s="339"/>
      <c r="AWN50" s="339"/>
      <c r="AWO50" s="339"/>
      <c r="AWP50" s="339"/>
      <c r="AWQ50" s="339"/>
      <c r="AWR50" s="339"/>
      <c r="AWS50" s="339"/>
      <c r="AWT50" s="339"/>
      <c r="AWU50" s="339"/>
      <c r="AWV50" s="339"/>
      <c r="AWW50" s="339"/>
      <c r="AWX50" s="339"/>
      <c r="AWY50" s="339"/>
      <c r="AWZ50" s="339"/>
      <c r="AXA50" s="339"/>
      <c r="AXB50" s="339"/>
      <c r="AXC50" s="339"/>
      <c r="AXD50" s="339"/>
      <c r="AXE50" s="339"/>
      <c r="AXF50" s="339"/>
      <c r="AXG50" s="339"/>
      <c r="AXH50" s="339"/>
      <c r="AXI50" s="339"/>
      <c r="AXJ50" s="339"/>
      <c r="AXK50" s="339"/>
      <c r="AXL50" s="339"/>
      <c r="AXM50" s="339"/>
      <c r="AXN50" s="339"/>
      <c r="AXO50" s="339"/>
      <c r="AXP50" s="339"/>
      <c r="AXQ50" s="339"/>
      <c r="AXR50" s="339"/>
      <c r="AXS50" s="339"/>
      <c r="AXT50" s="339"/>
      <c r="AXU50" s="339"/>
      <c r="AXV50" s="339"/>
      <c r="AXW50" s="339"/>
      <c r="AXX50" s="339"/>
      <c r="AXY50" s="339"/>
      <c r="AXZ50" s="339"/>
      <c r="AYA50" s="339"/>
      <c r="AYB50" s="339"/>
      <c r="AYC50" s="339"/>
      <c r="AYD50" s="339"/>
      <c r="AYE50" s="339"/>
      <c r="AYF50" s="339"/>
      <c r="AYG50" s="339"/>
      <c r="AYH50" s="339"/>
      <c r="AYI50" s="339"/>
      <c r="AYJ50" s="339"/>
      <c r="AYK50" s="339"/>
      <c r="AYL50" s="339"/>
      <c r="AYM50" s="339"/>
      <c r="AYN50" s="339"/>
      <c r="AYO50" s="339"/>
      <c r="AYP50" s="339"/>
      <c r="AYQ50" s="339"/>
      <c r="AYR50" s="339"/>
      <c r="AYS50" s="339"/>
      <c r="AYT50" s="339"/>
      <c r="AYU50" s="339"/>
      <c r="AYV50" s="339"/>
      <c r="AYW50" s="339"/>
      <c r="AYX50" s="339"/>
      <c r="AYY50" s="339"/>
      <c r="AYZ50" s="339"/>
      <c r="AZA50" s="339"/>
      <c r="AZB50" s="339"/>
      <c r="AZC50" s="339"/>
      <c r="AZD50" s="339"/>
      <c r="AZE50" s="339"/>
      <c r="AZF50" s="339"/>
      <c r="AZG50" s="339"/>
      <c r="AZH50" s="339"/>
      <c r="AZI50" s="339"/>
      <c r="AZJ50" s="339"/>
      <c r="AZK50" s="339"/>
      <c r="AZL50" s="339"/>
      <c r="AZM50" s="339"/>
      <c r="AZN50" s="339"/>
      <c r="AZO50" s="339"/>
      <c r="AZP50" s="339"/>
      <c r="AZQ50" s="339"/>
      <c r="AZR50" s="339"/>
      <c r="AZS50" s="339"/>
      <c r="AZT50" s="339"/>
      <c r="AZU50" s="339"/>
      <c r="AZV50" s="339"/>
      <c r="AZW50" s="339"/>
      <c r="AZX50" s="339"/>
      <c r="AZY50" s="339"/>
      <c r="AZZ50" s="339"/>
      <c r="BAA50" s="339"/>
      <c r="BAB50" s="339"/>
      <c r="BAC50" s="339"/>
      <c r="BAD50" s="339"/>
      <c r="BAE50" s="339"/>
      <c r="BAF50" s="339"/>
      <c r="BAG50" s="339"/>
      <c r="BAH50" s="339"/>
      <c r="BAI50" s="339"/>
      <c r="BAJ50" s="339"/>
      <c r="BAK50" s="339"/>
      <c r="BAL50" s="339"/>
      <c r="BAM50" s="339"/>
      <c r="BAN50" s="339"/>
      <c r="BAO50" s="339"/>
      <c r="BAP50" s="339"/>
      <c r="BAQ50" s="339"/>
      <c r="BAR50" s="339"/>
      <c r="BAS50" s="339"/>
      <c r="BAT50" s="339"/>
      <c r="BAU50" s="339"/>
      <c r="BAV50" s="339"/>
      <c r="BAW50" s="339"/>
      <c r="BAX50" s="339"/>
      <c r="BAY50" s="339"/>
      <c r="BAZ50" s="339"/>
      <c r="BBA50" s="339"/>
      <c r="BBB50" s="339"/>
      <c r="BBC50" s="339"/>
      <c r="BBD50" s="339"/>
      <c r="BBE50" s="339"/>
      <c r="BBF50" s="339"/>
      <c r="BBG50" s="339"/>
      <c r="BBH50" s="339"/>
      <c r="BBI50" s="339"/>
      <c r="BBJ50" s="339"/>
      <c r="BBK50" s="339"/>
      <c r="BBL50" s="339"/>
      <c r="BBM50" s="339"/>
      <c r="BBN50" s="339"/>
      <c r="BBO50" s="339"/>
      <c r="BBP50" s="339"/>
      <c r="BBQ50" s="339"/>
      <c r="BBR50" s="339"/>
      <c r="BBS50" s="339"/>
      <c r="BBT50" s="339"/>
      <c r="BBU50" s="339"/>
      <c r="BBV50" s="339"/>
      <c r="BBW50" s="339"/>
      <c r="BBX50" s="339"/>
      <c r="BBY50" s="339"/>
      <c r="BBZ50" s="339"/>
      <c r="BCA50" s="339"/>
      <c r="BCB50" s="339"/>
      <c r="BCC50" s="339"/>
      <c r="BCD50" s="339"/>
      <c r="BCE50" s="339"/>
      <c r="BCF50" s="339"/>
      <c r="BCG50" s="339"/>
      <c r="BCH50" s="339"/>
      <c r="BCI50" s="339"/>
      <c r="BCJ50" s="339"/>
      <c r="BCK50" s="339"/>
      <c r="BCL50" s="339"/>
      <c r="BCM50" s="339"/>
      <c r="BCN50" s="339"/>
      <c r="BCO50" s="339"/>
      <c r="BCP50" s="339"/>
      <c r="BCQ50" s="339"/>
      <c r="BCR50" s="339"/>
      <c r="BCS50" s="339"/>
      <c r="BCT50" s="339"/>
      <c r="BCU50" s="339"/>
      <c r="BCV50" s="339"/>
      <c r="BCW50" s="339"/>
      <c r="BCX50" s="339"/>
      <c r="BCY50" s="339"/>
      <c r="BCZ50" s="339"/>
      <c r="BDA50" s="339"/>
      <c r="BDB50" s="339"/>
      <c r="BDC50" s="339"/>
      <c r="BDD50" s="339"/>
      <c r="BDE50" s="339"/>
      <c r="BDF50" s="339"/>
      <c r="BDG50" s="339"/>
      <c r="BDH50" s="339"/>
      <c r="BDI50" s="339"/>
      <c r="BDJ50" s="339"/>
      <c r="BDK50" s="339"/>
      <c r="BDL50" s="339"/>
      <c r="BDM50" s="339"/>
      <c r="BDN50" s="339"/>
      <c r="BDO50" s="339"/>
      <c r="BDP50" s="339"/>
      <c r="BDQ50" s="339"/>
      <c r="BDR50" s="339"/>
      <c r="BDS50" s="339"/>
      <c r="BDT50" s="339"/>
      <c r="BDU50" s="339"/>
      <c r="BDV50" s="339"/>
      <c r="BDW50" s="339"/>
      <c r="BDX50" s="339"/>
      <c r="BDY50" s="339"/>
      <c r="BDZ50" s="339"/>
      <c r="BEA50" s="339"/>
      <c r="BEB50" s="339"/>
      <c r="BEC50" s="339"/>
      <c r="BED50" s="339"/>
      <c r="BEE50" s="339"/>
      <c r="BEF50" s="339"/>
      <c r="BEG50" s="339"/>
      <c r="BEH50" s="339"/>
      <c r="BEI50" s="339"/>
      <c r="BEJ50" s="339"/>
      <c r="BEK50" s="339"/>
      <c r="BEL50" s="339"/>
      <c r="BEM50" s="339"/>
      <c r="BEN50" s="339"/>
      <c r="BEO50" s="339"/>
      <c r="BEP50" s="339"/>
      <c r="BEQ50" s="339"/>
      <c r="BER50" s="339"/>
      <c r="BES50" s="339"/>
      <c r="BET50" s="339"/>
      <c r="BEU50" s="339"/>
      <c r="BEV50" s="339"/>
      <c r="BEW50" s="339"/>
      <c r="BEX50" s="339"/>
      <c r="BEY50" s="339"/>
      <c r="BEZ50" s="339"/>
      <c r="BFA50" s="339"/>
      <c r="BFB50" s="339"/>
      <c r="BFC50" s="339"/>
      <c r="BFD50" s="339"/>
      <c r="BFE50" s="339"/>
      <c r="BFF50" s="339"/>
      <c r="BFG50" s="339"/>
      <c r="BFH50" s="339"/>
      <c r="BFI50" s="339"/>
      <c r="BFJ50" s="339"/>
      <c r="BFK50" s="339"/>
      <c r="BFL50" s="339"/>
      <c r="BFM50" s="339"/>
      <c r="BFN50" s="339"/>
      <c r="BFO50" s="339"/>
      <c r="BFP50" s="339"/>
      <c r="BFQ50" s="339"/>
      <c r="BFR50" s="339"/>
      <c r="BFS50" s="339"/>
      <c r="BFT50" s="339"/>
      <c r="BFU50" s="339"/>
      <c r="BFV50" s="339"/>
      <c r="BFW50" s="339"/>
      <c r="BFX50" s="339"/>
      <c r="BFY50" s="339"/>
      <c r="BFZ50" s="339"/>
      <c r="BGA50" s="339"/>
      <c r="BGB50" s="339"/>
      <c r="BGC50" s="339"/>
      <c r="BGD50" s="339"/>
      <c r="BGE50" s="339"/>
      <c r="BGF50" s="339"/>
      <c r="BGG50" s="339"/>
      <c r="BGH50" s="339"/>
      <c r="BGI50" s="339"/>
      <c r="BGJ50" s="339"/>
      <c r="BGK50" s="339"/>
      <c r="BGL50" s="339"/>
      <c r="BGM50" s="339"/>
      <c r="BGN50" s="339"/>
      <c r="BGO50" s="339"/>
      <c r="BGP50" s="339"/>
      <c r="BGQ50" s="339"/>
      <c r="BGR50" s="339"/>
      <c r="BGS50" s="339"/>
      <c r="BGT50" s="339"/>
      <c r="BGU50" s="339"/>
      <c r="BGV50" s="339"/>
      <c r="BGW50" s="339"/>
      <c r="BGX50" s="339"/>
      <c r="BGY50" s="339"/>
      <c r="BGZ50" s="339"/>
      <c r="BHA50" s="339"/>
      <c r="BHB50" s="339"/>
      <c r="BHC50" s="339"/>
      <c r="BHD50" s="339"/>
      <c r="BHE50" s="339"/>
      <c r="BHF50" s="339"/>
      <c r="BHG50" s="339"/>
      <c r="BHH50" s="339"/>
      <c r="BHI50" s="339"/>
      <c r="BHJ50" s="339"/>
      <c r="BHK50" s="339"/>
      <c r="BHL50" s="339"/>
      <c r="BHM50" s="339"/>
      <c r="BHN50" s="339"/>
      <c r="BHO50" s="339"/>
      <c r="BHP50" s="339"/>
      <c r="BHQ50" s="339"/>
      <c r="BHR50" s="339"/>
      <c r="BHS50" s="339"/>
      <c r="BHT50" s="339"/>
      <c r="BHU50" s="339"/>
      <c r="BHV50" s="339"/>
      <c r="BHW50" s="339"/>
      <c r="BHX50" s="339"/>
      <c r="BHY50" s="339"/>
      <c r="BHZ50" s="339"/>
      <c r="BIA50" s="339"/>
      <c r="BIB50" s="339"/>
      <c r="BIC50" s="339"/>
      <c r="BID50" s="339"/>
      <c r="BIE50" s="339"/>
      <c r="BIF50" s="339"/>
      <c r="BIG50" s="339"/>
      <c r="BIH50" s="339"/>
      <c r="BII50" s="339"/>
      <c r="BIJ50" s="339"/>
      <c r="BIK50" s="339"/>
      <c r="BIL50" s="339"/>
      <c r="BIM50" s="339"/>
      <c r="BIN50" s="339"/>
      <c r="BIO50" s="339"/>
      <c r="BIP50" s="339"/>
      <c r="BIQ50" s="339"/>
      <c r="BIR50" s="339"/>
      <c r="BIS50" s="339"/>
      <c r="BIT50" s="339"/>
      <c r="BIU50" s="339"/>
      <c r="BIV50" s="339"/>
      <c r="BIW50" s="339"/>
      <c r="BIX50" s="339"/>
      <c r="BIY50" s="339"/>
      <c r="BIZ50" s="339"/>
      <c r="BJA50" s="339"/>
      <c r="BJB50" s="339"/>
      <c r="BJC50" s="339"/>
      <c r="BJD50" s="339"/>
      <c r="BJE50" s="339"/>
      <c r="BJF50" s="339"/>
      <c r="BJG50" s="339"/>
      <c r="BJH50" s="339"/>
      <c r="BJI50" s="339"/>
      <c r="BJJ50" s="339"/>
      <c r="BJK50" s="339"/>
      <c r="BJL50" s="339"/>
      <c r="BJM50" s="339"/>
      <c r="BJN50" s="339"/>
      <c r="BJO50" s="339"/>
      <c r="BJP50" s="339"/>
      <c r="BJQ50" s="339"/>
      <c r="BJR50" s="339"/>
      <c r="BJS50" s="339"/>
      <c r="BJT50" s="339"/>
      <c r="BJU50" s="339"/>
      <c r="BJV50" s="339"/>
      <c r="BJW50" s="339"/>
      <c r="BJX50" s="339"/>
      <c r="BJY50" s="339"/>
      <c r="BJZ50" s="339"/>
      <c r="BKA50" s="339"/>
      <c r="BKB50" s="339"/>
      <c r="BKC50" s="339"/>
      <c r="BKD50" s="339"/>
      <c r="BKE50" s="339"/>
      <c r="BKF50" s="339"/>
      <c r="BKG50" s="339"/>
      <c r="BKH50" s="339"/>
      <c r="BKI50" s="339"/>
      <c r="BKJ50" s="339"/>
      <c r="BKK50" s="339"/>
      <c r="BKL50" s="339"/>
      <c r="BKM50" s="339"/>
      <c r="BKN50" s="339"/>
      <c r="BKO50" s="339"/>
      <c r="BKP50" s="339"/>
      <c r="BKQ50" s="339"/>
      <c r="BKR50" s="339"/>
      <c r="BKS50" s="339"/>
      <c r="BKT50" s="339"/>
      <c r="BKU50" s="339"/>
      <c r="BKV50" s="339"/>
      <c r="BKW50" s="339"/>
      <c r="BKX50" s="339"/>
      <c r="BKY50" s="339"/>
      <c r="BKZ50" s="339"/>
      <c r="BLA50" s="339"/>
      <c r="BLB50" s="339"/>
      <c r="BLC50" s="339"/>
      <c r="BLD50" s="339"/>
      <c r="BLE50" s="339"/>
      <c r="BLF50" s="339"/>
      <c r="BLG50" s="339"/>
      <c r="BLH50" s="339"/>
      <c r="BLI50" s="339"/>
      <c r="BLJ50" s="339"/>
      <c r="BLK50" s="339"/>
      <c r="BLL50" s="339"/>
      <c r="BLM50" s="339"/>
      <c r="BLN50" s="339"/>
      <c r="BLO50" s="339"/>
      <c r="BLP50" s="339"/>
      <c r="BLQ50" s="339"/>
      <c r="BLR50" s="339"/>
      <c r="BLS50" s="339"/>
      <c r="BLT50" s="339"/>
      <c r="BLU50" s="339"/>
      <c r="BLV50" s="339"/>
      <c r="BLW50" s="339"/>
      <c r="BLX50" s="339"/>
      <c r="BLY50" s="339"/>
      <c r="BLZ50" s="339"/>
      <c r="BMA50" s="339"/>
      <c r="BMB50" s="339"/>
      <c r="BMC50" s="339"/>
      <c r="BMD50" s="339"/>
      <c r="BME50" s="339"/>
      <c r="BMF50" s="339"/>
      <c r="BMG50" s="339"/>
      <c r="BMH50" s="339"/>
      <c r="BMI50" s="339"/>
      <c r="BMJ50" s="339"/>
      <c r="BMK50" s="339"/>
      <c r="BML50" s="339"/>
      <c r="BMM50" s="339"/>
      <c r="BMN50" s="339"/>
      <c r="BMO50" s="339"/>
      <c r="BMP50" s="339"/>
      <c r="BMQ50" s="339"/>
      <c r="BMR50" s="339"/>
      <c r="BMS50" s="339"/>
      <c r="BMT50" s="339"/>
      <c r="BMU50" s="339"/>
      <c r="BMV50" s="339"/>
      <c r="BMW50" s="339"/>
      <c r="BMX50" s="339"/>
      <c r="BMY50" s="339"/>
      <c r="BMZ50" s="339"/>
      <c r="BNA50" s="339"/>
      <c r="BNB50" s="339"/>
      <c r="BNC50" s="339"/>
      <c r="BND50" s="339"/>
      <c r="BNE50" s="339"/>
      <c r="BNF50" s="339"/>
      <c r="BNG50" s="339"/>
      <c r="BNH50" s="339"/>
      <c r="BNI50" s="339"/>
      <c r="BNJ50" s="339"/>
      <c r="BNK50" s="339"/>
      <c r="BNL50" s="339"/>
      <c r="BNM50" s="339"/>
      <c r="BNN50" s="339"/>
      <c r="BNO50" s="339"/>
      <c r="BNP50" s="339"/>
      <c r="BNQ50" s="339"/>
      <c r="BNR50" s="339"/>
      <c r="BNS50" s="339"/>
      <c r="BNT50" s="339"/>
      <c r="BNU50" s="339"/>
      <c r="BNV50" s="339"/>
      <c r="BNW50" s="339"/>
      <c r="BNX50" s="339"/>
      <c r="BNY50" s="339"/>
      <c r="BNZ50" s="339"/>
      <c r="BOA50" s="339"/>
      <c r="BOB50" s="339"/>
      <c r="BOC50" s="339"/>
      <c r="BOD50" s="339"/>
      <c r="BOE50" s="339"/>
      <c r="BOF50" s="339"/>
      <c r="BOG50" s="339"/>
      <c r="BOH50" s="339"/>
      <c r="BOI50" s="339"/>
      <c r="BOJ50" s="339"/>
      <c r="BOK50" s="339"/>
      <c r="BOL50" s="339"/>
      <c r="BOM50" s="339"/>
      <c r="BON50" s="339"/>
      <c r="BOO50" s="339"/>
      <c r="BOP50" s="339"/>
      <c r="BOQ50" s="339"/>
      <c r="BOR50" s="339"/>
      <c r="BOS50" s="339"/>
      <c r="BOT50" s="339"/>
      <c r="BOU50" s="339"/>
      <c r="BOV50" s="339"/>
    </row>
    <row r="51" spans="1:1764" s="40" customFormat="1" ht="40.5" customHeight="1">
      <c r="A51" s="573"/>
      <c r="B51" s="576"/>
      <c r="C51" s="660" t="s">
        <v>675</v>
      </c>
      <c r="D51" s="390" t="s">
        <v>677</v>
      </c>
      <c r="E51" s="307" t="s">
        <v>1398</v>
      </c>
      <c r="F51" s="33" t="s">
        <v>1294</v>
      </c>
      <c r="G51" s="576"/>
      <c r="H51" s="576"/>
      <c r="I51" s="599"/>
      <c r="J51" s="578"/>
      <c r="K51" s="578"/>
      <c r="L51" s="563"/>
      <c r="M51" s="114"/>
      <c r="N51" s="114"/>
      <c r="O51" s="114"/>
      <c r="P51" s="114"/>
      <c r="Q51" s="114"/>
      <c r="R51" s="114"/>
      <c r="S51" s="114"/>
      <c r="T51" s="114"/>
      <c r="U51" s="114"/>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c r="DJ51" s="339"/>
      <c r="DK51" s="339"/>
      <c r="DL51" s="339"/>
      <c r="DM51" s="339"/>
      <c r="DN51" s="339"/>
      <c r="DO51" s="339"/>
      <c r="DP51" s="339"/>
      <c r="DQ51" s="339"/>
      <c r="DR51" s="339"/>
      <c r="DS51" s="339"/>
      <c r="DT51" s="339"/>
      <c r="DU51" s="339"/>
      <c r="DV51" s="339"/>
      <c r="DW51" s="339"/>
      <c r="DX51" s="339"/>
      <c r="DY51" s="339"/>
      <c r="DZ51" s="339"/>
      <c r="EA51" s="339"/>
      <c r="EB51" s="339"/>
      <c r="EC51" s="339"/>
      <c r="ED51" s="339"/>
      <c r="EE51" s="339"/>
      <c r="EF51" s="339"/>
      <c r="EG51" s="339"/>
      <c r="EH51" s="339"/>
      <c r="EI51" s="339"/>
      <c r="EJ51" s="339"/>
      <c r="EK51" s="339"/>
      <c r="EL51" s="339"/>
      <c r="EM51" s="339"/>
      <c r="EN51" s="339"/>
      <c r="EO51" s="339"/>
      <c r="EP51" s="339"/>
      <c r="EQ51" s="339"/>
      <c r="ER51" s="339"/>
      <c r="ES51" s="339"/>
      <c r="ET51" s="339"/>
      <c r="EU51" s="339"/>
      <c r="EV51" s="339"/>
      <c r="EW51" s="339"/>
      <c r="EX51" s="339"/>
      <c r="EY51" s="339"/>
      <c r="EZ51" s="339"/>
      <c r="FA51" s="339"/>
      <c r="FB51" s="339"/>
      <c r="FC51" s="339"/>
      <c r="FD51" s="339"/>
      <c r="FE51" s="339"/>
      <c r="FF51" s="339"/>
      <c r="FG51" s="339"/>
      <c r="FH51" s="339"/>
      <c r="FI51" s="339"/>
      <c r="FJ51" s="339"/>
      <c r="FK51" s="339"/>
      <c r="FL51" s="339"/>
      <c r="FM51" s="339"/>
      <c r="FN51" s="339"/>
      <c r="FO51" s="339"/>
      <c r="FP51" s="339"/>
      <c r="FQ51" s="339"/>
      <c r="FR51" s="339"/>
      <c r="FS51" s="339"/>
      <c r="FT51" s="339"/>
      <c r="FU51" s="339"/>
      <c r="FV51" s="339"/>
      <c r="FW51" s="339"/>
      <c r="FX51" s="339"/>
      <c r="FY51" s="339"/>
      <c r="FZ51" s="339"/>
      <c r="GA51" s="339"/>
      <c r="GB51" s="339"/>
      <c r="GC51" s="339"/>
      <c r="GD51" s="339"/>
      <c r="GE51" s="339"/>
      <c r="GF51" s="339"/>
      <c r="GG51" s="339"/>
      <c r="GH51" s="339"/>
      <c r="GI51" s="339"/>
      <c r="GJ51" s="339"/>
      <c r="GK51" s="339"/>
      <c r="GL51" s="339"/>
      <c r="GM51" s="339"/>
      <c r="GN51" s="339"/>
      <c r="GO51" s="339"/>
      <c r="GP51" s="339"/>
      <c r="GQ51" s="339"/>
      <c r="GR51" s="339"/>
      <c r="GS51" s="339"/>
      <c r="GT51" s="339"/>
      <c r="GU51" s="339"/>
      <c r="GV51" s="339"/>
      <c r="GW51" s="339"/>
      <c r="GX51" s="339"/>
      <c r="GY51" s="339"/>
      <c r="GZ51" s="339"/>
      <c r="HA51" s="339"/>
      <c r="HB51" s="339"/>
      <c r="HC51" s="339"/>
      <c r="HD51" s="339"/>
      <c r="HE51" s="339"/>
      <c r="HF51" s="339"/>
      <c r="HG51" s="339"/>
      <c r="HH51" s="339"/>
      <c r="HI51" s="339"/>
      <c r="HJ51" s="339"/>
      <c r="HK51" s="339"/>
      <c r="HL51" s="339"/>
      <c r="HM51" s="339"/>
      <c r="HN51" s="339"/>
      <c r="HO51" s="339"/>
      <c r="HP51" s="339"/>
      <c r="HQ51" s="339"/>
      <c r="HR51" s="339"/>
      <c r="HS51" s="339"/>
      <c r="HT51" s="339"/>
      <c r="HU51" s="339"/>
      <c r="HV51" s="339"/>
      <c r="HW51" s="339"/>
      <c r="HX51" s="339"/>
      <c r="HY51" s="339"/>
      <c r="HZ51" s="339"/>
      <c r="IA51" s="339"/>
      <c r="IB51" s="339"/>
      <c r="IC51" s="339"/>
      <c r="ID51" s="339"/>
      <c r="IE51" s="339"/>
      <c r="IF51" s="339"/>
      <c r="IG51" s="339"/>
      <c r="IH51" s="339"/>
      <c r="II51" s="339"/>
      <c r="IJ51" s="339"/>
      <c r="IK51" s="339"/>
      <c r="IL51" s="339"/>
      <c r="IM51" s="339"/>
      <c r="IN51" s="339"/>
      <c r="IO51" s="339"/>
      <c r="IP51" s="339"/>
      <c r="IQ51" s="339"/>
      <c r="IR51" s="339"/>
      <c r="IS51" s="339"/>
      <c r="IT51" s="339"/>
      <c r="IU51" s="339"/>
      <c r="IV51" s="339"/>
      <c r="IW51" s="339"/>
      <c r="IX51" s="339"/>
      <c r="IY51" s="339"/>
      <c r="IZ51" s="339"/>
      <c r="JA51" s="339"/>
      <c r="JB51" s="339"/>
      <c r="JC51" s="339"/>
      <c r="JD51" s="339"/>
      <c r="JE51" s="339"/>
      <c r="JF51" s="339"/>
      <c r="JG51" s="339"/>
      <c r="JH51" s="339"/>
      <c r="JI51" s="339"/>
      <c r="JJ51" s="339"/>
      <c r="JK51" s="339"/>
      <c r="JL51" s="339"/>
      <c r="JM51" s="339"/>
      <c r="JN51" s="339"/>
      <c r="JO51" s="339"/>
      <c r="JP51" s="339"/>
      <c r="JQ51" s="339"/>
      <c r="JR51" s="339"/>
      <c r="JS51" s="339"/>
      <c r="JT51" s="339"/>
      <c r="JU51" s="339"/>
      <c r="JV51" s="339"/>
      <c r="JW51" s="339"/>
      <c r="JX51" s="339"/>
      <c r="JY51" s="339"/>
      <c r="JZ51" s="339"/>
      <c r="KA51" s="339"/>
      <c r="KB51" s="339"/>
      <c r="KC51" s="339"/>
      <c r="KD51" s="339"/>
      <c r="KE51" s="339"/>
      <c r="KF51" s="339"/>
      <c r="KG51" s="339"/>
      <c r="KH51" s="339"/>
      <c r="KI51" s="339"/>
      <c r="KJ51" s="339"/>
      <c r="KK51" s="339"/>
      <c r="KL51" s="339"/>
      <c r="KM51" s="339"/>
      <c r="KN51" s="339"/>
      <c r="KO51" s="339"/>
      <c r="KP51" s="339"/>
      <c r="KQ51" s="339"/>
      <c r="KR51" s="339"/>
      <c r="KS51" s="339"/>
      <c r="KT51" s="339"/>
      <c r="KU51" s="339"/>
      <c r="KV51" s="339"/>
      <c r="KW51" s="339"/>
      <c r="KX51" s="339"/>
      <c r="KY51" s="339"/>
      <c r="KZ51" s="339"/>
      <c r="LA51" s="339"/>
      <c r="LB51" s="339"/>
      <c r="LC51" s="339"/>
      <c r="LD51" s="339"/>
      <c r="LE51" s="339"/>
      <c r="LF51" s="339"/>
      <c r="LG51" s="339"/>
      <c r="LH51" s="339"/>
      <c r="LI51" s="339"/>
      <c r="LJ51" s="339"/>
      <c r="LK51" s="339"/>
      <c r="LL51" s="339"/>
      <c r="LM51" s="339"/>
      <c r="LN51" s="339"/>
      <c r="LO51" s="339"/>
      <c r="LP51" s="339"/>
      <c r="LQ51" s="339"/>
      <c r="LR51" s="339"/>
      <c r="LS51" s="339"/>
      <c r="LT51" s="339"/>
      <c r="LU51" s="339"/>
      <c r="LV51" s="339"/>
      <c r="LW51" s="339"/>
      <c r="LX51" s="339"/>
      <c r="LY51" s="339"/>
      <c r="LZ51" s="339"/>
      <c r="MA51" s="339"/>
      <c r="MB51" s="339"/>
      <c r="MC51" s="339"/>
      <c r="MD51" s="339"/>
      <c r="ME51" s="339"/>
      <c r="MF51" s="339"/>
      <c r="MG51" s="339"/>
      <c r="MH51" s="339"/>
      <c r="MI51" s="339"/>
      <c r="MJ51" s="339"/>
      <c r="MK51" s="339"/>
      <c r="ML51" s="339"/>
      <c r="MM51" s="339"/>
      <c r="MN51" s="339"/>
      <c r="MO51" s="339"/>
      <c r="MP51" s="339"/>
      <c r="MQ51" s="339"/>
      <c r="MR51" s="339"/>
      <c r="MS51" s="339"/>
      <c r="MT51" s="339"/>
      <c r="MU51" s="339"/>
      <c r="MV51" s="339"/>
      <c r="MW51" s="339"/>
      <c r="MX51" s="339"/>
      <c r="MY51" s="339"/>
      <c r="MZ51" s="339"/>
      <c r="NA51" s="339"/>
      <c r="NB51" s="339"/>
      <c r="NC51" s="339"/>
      <c r="ND51" s="339"/>
      <c r="NE51" s="339"/>
      <c r="NF51" s="339"/>
      <c r="NG51" s="339"/>
      <c r="NH51" s="339"/>
      <c r="NI51" s="339"/>
      <c r="NJ51" s="339"/>
      <c r="NK51" s="339"/>
      <c r="NL51" s="339"/>
      <c r="NM51" s="339"/>
      <c r="NN51" s="339"/>
      <c r="NO51" s="339"/>
      <c r="NP51" s="339"/>
      <c r="NQ51" s="339"/>
      <c r="NR51" s="339"/>
      <c r="NS51" s="339"/>
      <c r="NT51" s="339"/>
      <c r="NU51" s="339"/>
      <c r="NV51" s="339"/>
      <c r="NW51" s="339"/>
      <c r="NX51" s="339"/>
      <c r="NY51" s="339"/>
      <c r="NZ51" s="339"/>
      <c r="OA51" s="339"/>
      <c r="OB51" s="339"/>
      <c r="OC51" s="339"/>
      <c r="OD51" s="339"/>
      <c r="OE51" s="339"/>
      <c r="OF51" s="339"/>
      <c r="OG51" s="339"/>
      <c r="OH51" s="339"/>
      <c r="OI51" s="339"/>
      <c r="OJ51" s="339"/>
      <c r="OK51" s="339"/>
      <c r="OL51" s="339"/>
      <c r="OM51" s="339"/>
      <c r="ON51" s="339"/>
      <c r="OO51" s="339"/>
      <c r="OP51" s="339"/>
      <c r="OQ51" s="339"/>
      <c r="OR51" s="339"/>
      <c r="OS51" s="339"/>
      <c r="OT51" s="339"/>
      <c r="OU51" s="339"/>
      <c r="OV51" s="339"/>
      <c r="OW51" s="339"/>
      <c r="OX51" s="339"/>
      <c r="OY51" s="339"/>
      <c r="OZ51" s="339"/>
      <c r="PA51" s="339"/>
      <c r="PB51" s="339"/>
      <c r="PC51" s="339"/>
      <c r="PD51" s="339"/>
      <c r="PE51" s="339"/>
      <c r="PF51" s="339"/>
      <c r="PG51" s="339"/>
      <c r="PH51" s="339"/>
      <c r="PI51" s="339"/>
      <c r="PJ51" s="339"/>
      <c r="PK51" s="339"/>
      <c r="PL51" s="339"/>
      <c r="PM51" s="339"/>
      <c r="PN51" s="339"/>
      <c r="PO51" s="339"/>
      <c r="PP51" s="339"/>
      <c r="PQ51" s="339"/>
      <c r="PR51" s="339"/>
      <c r="PS51" s="339"/>
      <c r="PT51" s="339"/>
      <c r="PU51" s="339"/>
      <c r="PV51" s="339"/>
      <c r="PW51" s="339"/>
      <c r="PX51" s="339"/>
      <c r="PY51" s="339"/>
      <c r="PZ51" s="339"/>
      <c r="QA51" s="339"/>
      <c r="QB51" s="339"/>
      <c r="QC51" s="339"/>
      <c r="QD51" s="339"/>
      <c r="QE51" s="339"/>
      <c r="QF51" s="339"/>
      <c r="QG51" s="339"/>
      <c r="QH51" s="339"/>
      <c r="QI51" s="339"/>
      <c r="QJ51" s="339"/>
      <c r="QK51" s="339"/>
      <c r="QL51" s="339"/>
      <c r="QM51" s="339"/>
      <c r="QN51" s="339"/>
      <c r="QO51" s="339"/>
      <c r="QP51" s="339"/>
      <c r="QQ51" s="339"/>
      <c r="QR51" s="339"/>
      <c r="QS51" s="339"/>
      <c r="QT51" s="339"/>
      <c r="QU51" s="339"/>
      <c r="QV51" s="339"/>
      <c r="QW51" s="339"/>
      <c r="QX51" s="339"/>
      <c r="QY51" s="339"/>
      <c r="QZ51" s="339"/>
      <c r="RA51" s="339"/>
      <c r="RB51" s="339"/>
      <c r="RC51" s="339"/>
      <c r="RD51" s="339"/>
      <c r="RE51" s="339"/>
      <c r="RF51" s="339"/>
      <c r="RG51" s="339"/>
      <c r="RH51" s="339"/>
      <c r="RI51" s="339"/>
      <c r="RJ51" s="339"/>
      <c r="RK51" s="339"/>
      <c r="RL51" s="339"/>
      <c r="RM51" s="339"/>
      <c r="RN51" s="339"/>
      <c r="RO51" s="339"/>
      <c r="RP51" s="339"/>
      <c r="RQ51" s="339"/>
      <c r="RR51" s="339"/>
      <c r="RS51" s="339"/>
      <c r="RT51" s="339"/>
      <c r="RU51" s="339"/>
      <c r="RV51" s="339"/>
      <c r="RW51" s="339"/>
      <c r="RX51" s="339"/>
      <c r="RY51" s="339"/>
      <c r="RZ51" s="339"/>
      <c r="SA51" s="339"/>
      <c r="SB51" s="339"/>
      <c r="SC51" s="339"/>
      <c r="SD51" s="339"/>
      <c r="SE51" s="339"/>
      <c r="SF51" s="339"/>
      <c r="SG51" s="339"/>
      <c r="SH51" s="339"/>
      <c r="SI51" s="339"/>
      <c r="SJ51" s="339"/>
      <c r="SK51" s="339"/>
      <c r="SL51" s="339"/>
      <c r="SM51" s="339"/>
      <c r="SN51" s="339"/>
      <c r="SO51" s="339"/>
      <c r="SP51" s="339"/>
      <c r="SQ51" s="339"/>
      <c r="SR51" s="339"/>
      <c r="SS51" s="339"/>
      <c r="ST51" s="339"/>
      <c r="SU51" s="339"/>
      <c r="SV51" s="339"/>
      <c r="SW51" s="339"/>
      <c r="SX51" s="339"/>
      <c r="SY51" s="339"/>
      <c r="SZ51" s="339"/>
      <c r="TA51" s="339"/>
      <c r="TB51" s="339"/>
      <c r="TC51" s="339"/>
      <c r="TD51" s="339"/>
      <c r="TE51" s="339"/>
      <c r="TF51" s="339"/>
      <c r="TG51" s="339"/>
      <c r="TH51" s="339"/>
      <c r="TI51" s="339"/>
      <c r="TJ51" s="339"/>
      <c r="TK51" s="339"/>
      <c r="TL51" s="339"/>
      <c r="TM51" s="339"/>
      <c r="TN51" s="339"/>
      <c r="TO51" s="339"/>
      <c r="TP51" s="339"/>
      <c r="TQ51" s="339"/>
      <c r="TR51" s="339"/>
      <c r="TS51" s="339"/>
      <c r="TT51" s="339"/>
      <c r="TU51" s="339"/>
      <c r="TV51" s="339"/>
      <c r="TW51" s="339"/>
      <c r="TX51" s="339"/>
      <c r="TY51" s="339"/>
      <c r="TZ51" s="339"/>
      <c r="UA51" s="339"/>
      <c r="UB51" s="339"/>
      <c r="UC51" s="339"/>
      <c r="UD51" s="339"/>
      <c r="UE51" s="339"/>
      <c r="UF51" s="339"/>
      <c r="UG51" s="339"/>
      <c r="UH51" s="339"/>
      <c r="UI51" s="339"/>
      <c r="UJ51" s="339"/>
      <c r="UK51" s="339"/>
      <c r="UL51" s="339"/>
      <c r="UM51" s="339"/>
      <c r="UN51" s="339"/>
      <c r="UO51" s="339"/>
      <c r="UP51" s="339"/>
      <c r="UQ51" s="339"/>
      <c r="UR51" s="339"/>
      <c r="US51" s="339"/>
      <c r="UT51" s="339"/>
      <c r="UU51" s="339"/>
      <c r="UV51" s="339"/>
      <c r="UW51" s="339"/>
      <c r="UX51" s="339"/>
      <c r="UY51" s="339"/>
      <c r="UZ51" s="339"/>
      <c r="VA51" s="339"/>
      <c r="VB51" s="339"/>
      <c r="VC51" s="339"/>
      <c r="VD51" s="339"/>
      <c r="VE51" s="339"/>
      <c r="VF51" s="339"/>
      <c r="VG51" s="339"/>
      <c r="VH51" s="339"/>
      <c r="VI51" s="339"/>
      <c r="VJ51" s="339"/>
      <c r="VK51" s="339"/>
      <c r="VL51" s="339"/>
      <c r="VM51" s="339"/>
      <c r="VN51" s="339"/>
      <c r="VO51" s="339"/>
      <c r="VP51" s="339"/>
      <c r="VQ51" s="339"/>
      <c r="VR51" s="339"/>
      <c r="VS51" s="339"/>
      <c r="VT51" s="339"/>
      <c r="VU51" s="339"/>
      <c r="VV51" s="339"/>
      <c r="VW51" s="339"/>
      <c r="VX51" s="339"/>
      <c r="VY51" s="339"/>
      <c r="VZ51" s="339"/>
      <c r="WA51" s="339"/>
      <c r="WB51" s="339"/>
      <c r="WC51" s="339"/>
      <c r="WD51" s="339"/>
      <c r="WE51" s="339"/>
      <c r="WF51" s="339"/>
      <c r="WG51" s="339"/>
      <c r="WH51" s="339"/>
      <c r="WI51" s="339"/>
      <c r="WJ51" s="339"/>
      <c r="WK51" s="339"/>
      <c r="WL51" s="339"/>
      <c r="WM51" s="339"/>
      <c r="WN51" s="339"/>
      <c r="WO51" s="339"/>
      <c r="WP51" s="339"/>
      <c r="WQ51" s="339"/>
      <c r="WR51" s="339"/>
      <c r="WS51" s="339"/>
      <c r="WT51" s="339"/>
      <c r="WU51" s="339"/>
      <c r="WV51" s="339"/>
      <c r="WW51" s="339"/>
      <c r="WX51" s="339"/>
      <c r="WY51" s="339"/>
      <c r="WZ51" s="339"/>
      <c r="XA51" s="339"/>
      <c r="XB51" s="339"/>
      <c r="XC51" s="339"/>
      <c r="XD51" s="339"/>
      <c r="XE51" s="339"/>
      <c r="XF51" s="339"/>
      <c r="XG51" s="339"/>
      <c r="XH51" s="339"/>
      <c r="XI51" s="339"/>
      <c r="XJ51" s="339"/>
      <c r="XK51" s="339"/>
      <c r="XL51" s="339"/>
      <c r="XM51" s="339"/>
      <c r="XN51" s="339"/>
      <c r="XO51" s="339"/>
      <c r="XP51" s="339"/>
      <c r="XQ51" s="339"/>
      <c r="XR51" s="339"/>
      <c r="XS51" s="339"/>
      <c r="XT51" s="339"/>
      <c r="XU51" s="339"/>
      <c r="XV51" s="339"/>
      <c r="XW51" s="339"/>
      <c r="XX51" s="339"/>
      <c r="XY51" s="339"/>
      <c r="XZ51" s="339"/>
      <c r="YA51" s="339"/>
      <c r="YB51" s="339"/>
      <c r="YC51" s="339"/>
      <c r="YD51" s="339"/>
      <c r="YE51" s="339"/>
      <c r="YF51" s="339"/>
      <c r="YG51" s="339"/>
      <c r="YH51" s="339"/>
      <c r="YI51" s="339"/>
      <c r="YJ51" s="339"/>
      <c r="YK51" s="339"/>
      <c r="YL51" s="339"/>
      <c r="YM51" s="339"/>
      <c r="YN51" s="339"/>
      <c r="YO51" s="339"/>
      <c r="YP51" s="339"/>
      <c r="YQ51" s="339"/>
      <c r="YR51" s="339"/>
      <c r="YS51" s="339"/>
      <c r="YT51" s="339"/>
      <c r="YU51" s="339"/>
      <c r="YV51" s="339"/>
      <c r="YW51" s="339"/>
      <c r="YX51" s="339"/>
      <c r="YY51" s="339"/>
      <c r="YZ51" s="339"/>
      <c r="ZA51" s="339"/>
      <c r="ZB51" s="339"/>
      <c r="ZC51" s="339"/>
      <c r="ZD51" s="339"/>
      <c r="ZE51" s="339"/>
      <c r="ZF51" s="339"/>
      <c r="ZG51" s="339"/>
      <c r="ZH51" s="339"/>
      <c r="ZI51" s="339"/>
      <c r="ZJ51" s="339"/>
      <c r="ZK51" s="339"/>
      <c r="ZL51" s="339"/>
      <c r="ZM51" s="339"/>
      <c r="ZN51" s="339"/>
      <c r="ZO51" s="339"/>
      <c r="ZP51" s="339"/>
      <c r="ZQ51" s="339"/>
      <c r="ZR51" s="339"/>
      <c r="ZS51" s="339"/>
      <c r="ZT51" s="339"/>
      <c r="ZU51" s="339"/>
      <c r="ZV51" s="339"/>
      <c r="ZW51" s="339"/>
      <c r="ZX51" s="339"/>
      <c r="ZY51" s="339"/>
      <c r="ZZ51" s="339"/>
      <c r="AAA51" s="339"/>
      <c r="AAB51" s="339"/>
      <c r="AAC51" s="339"/>
      <c r="AAD51" s="339"/>
      <c r="AAE51" s="339"/>
      <c r="AAF51" s="339"/>
      <c r="AAG51" s="339"/>
      <c r="AAH51" s="339"/>
      <c r="AAI51" s="339"/>
      <c r="AAJ51" s="339"/>
      <c r="AAK51" s="339"/>
      <c r="AAL51" s="339"/>
      <c r="AAM51" s="339"/>
      <c r="AAN51" s="339"/>
      <c r="AAO51" s="339"/>
      <c r="AAP51" s="339"/>
      <c r="AAQ51" s="339"/>
      <c r="AAR51" s="339"/>
      <c r="AAS51" s="339"/>
      <c r="AAT51" s="339"/>
      <c r="AAU51" s="339"/>
      <c r="AAV51" s="339"/>
      <c r="AAW51" s="339"/>
      <c r="AAX51" s="339"/>
      <c r="AAY51" s="339"/>
      <c r="AAZ51" s="339"/>
      <c r="ABA51" s="339"/>
      <c r="ABB51" s="339"/>
      <c r="ABC51" s="339"/>
      <c r="ABD51" s="339"/>
      <c r="ABE51" s="339"/>
      <c r="ABF51" s="339"/>
      <c r="ABG51" s="339"/>
      <c r="ABH51" s="339"/>
      <c r="ABI51" s="339"/>
      <c r="ABJ51" s="339"/>
      <c r="ABK51" s="339"/>
      <c r="ABL51" s="339"/>
      <c r="ABM51" s="339"/>
      <c r="ABN51" s="339"/>
      <c r="ABO51" s="339"/>
      <c r="ABP51" s="339"/>
      <c r="ABQ51" s="339"/>
      <c r="ABR51" s="339"/>
      <c r="ABS51" s="339"/>
      <c r="ABT51" s="339"/>
      <c r="ABU51" s="339"/>
      <c r="ABV51" s="339"/>
      <c r="ABW51" s="339"/>
      <c r="ABX51" s="339"/>
      <c r="ABY51" s="339"/>
      <c r="ABZ51" s="339"/>
      <c r="ACA51" s="339"/>
      <c r="ACB51" s="339"/>
      <c r="ACC51" s="339"/>
      <c r="ACD51" s="339"/>
      <c r="ACE51" s="339"/>
      <c r="ACF51" s="339"/>
      <c r="ACG51" s="339"/>
      <c r="ACH51" s="339"/>
      <c r="ACI51" s="339"/>
      <c r="ACJ51" s="339"/>
      <c r="ACK51" s="339"/>
      <c r="ACL51" s="339"/>
      <c r="ACM51" s="339"/>
      <c r="ACN51" s="339"/>
      <c r="ACO51" s="339"/>
      <c r="ACP51" s="339"/>
      <c r="ACQ51" s="339"/>
      <c r="ACR51" s="339"/>
      <c r="ACS51" s="339"/>
      <c r="ACT51" s="339"/>
      <c r="ACU51" s="339"/>
      <c r="ACV51" s="339"/>
      <c r="ACW51" s="339"/>
      <c r="ACX51" s="339"/>
      <c r="ACY51" s="339"/>
      <c r="ACZ51" s="339"/>
      <c r="ADA51" s="339"/>
      <c r="ADB51" s="339"/>
      <c r="ADC51" s="339"/>
      <c r="ADD51" s="339"/>
      <c r="ADE51" s="339"/>
      <c r="ADF51" s="339"/>
      <c r="ADG51" s="339"/>
      <c r="ADH51" s="339"/>
      <c r="ADI51" s="339"/>
      <c r="ADJ51" s="339"/>
      <c r="ADK51" s="339"/>
      <c r="ADL51" s="339"/>
      <c r="ADM51" s="339"/>
      <c r="ADN51" s="339"/>
      <c r="ADO51" s="339"/>
      <c r="ADP51" s="339"/>
      <c r="ADQ51" s="339"/>
      <c r="ADR51" s="339"/>
      <c r="ADS51" s="339"/>
      <c r="ADT51" s="339"/>
      <c r="ADU51" s="339"/>
      <c r="ADV51" s="339"/>
      <c r="ADW51" s="339"/>
      <c r="ADX51" s="339"/>
      <c r="ADY51" s="339"/>
      <c r="ADZ51" s="339"/>
      <c r="AEA51" s="339"/>
      <c r="AEB51" s="339"/>
      <c r="AEC51" s="339"/>
      <c r="AED51" s="339"/>
      <c r="AEE51" s="339"/>
      <c r="AEF51" s="339"/>
      <c r="AEG51" s="339"/>
      <c r="AEH51" s="339"/>
      <c r="AEI51" s="339"/>
      <c r="AEJ51" s="339"/>
      <c r="AEK51" s="339"/>
      <c r="AEL51" s="339"/>
      <c r="AEM51" s="339"/>
      <c r="AEN51" s="339"/>
      <c r="AEO51" s="339"/>
      <c r="AEP51" s="339"/>
      <c r="AEQ51" s="339"/>
      <c r="AER51" s="339"/>
      <c r="AES51" s="339"/>
      <c r="AET51" s="339"/>
      <c r="AEU51" s="339"/>
      <c r="AEV51" s="339"/>
      <c r="AEW51" s="339"/>
      <c r="AEX51" s="339"/>
      <c r="AEY51" s="339"/>
      <c r="AEZ51" s="339"/>
      <c r="AFA51" s="339"/>
      <c r="AFB51" s="339"/>
      <c r="AFC51" s="339"/>
      <c r="AFD51" s="339"/>
      <c r="AFE51" s="339"/>
      <c r="AFF51" s="339"/>
      <c r="AFG51" s="339"/>
      <c r="AFH51" s="339"/>
      <c r="AFI51" s="339"/>
      <c r="AFJ51" s="339"/>
      <c r="AFK51" s="339"/>
      <c r="AFL51" s="339"/>
      <c r="AFM51" s="339"/>
      <c r="AFN51" s="339"/>
      <c r="AFO51" s="339"/>
      <c r="AFP51" s="339"/>
      <c r="AFQ51" s="339"/>
      <c r="AFR51" s="339"/>
      <c r="AFS51" s="339"/>
      <c r="AFT51" s="339"/>
      <c r="AFU51" s="339"/>
      <c r="AFV51" s="339"/>
      <c r="AFW51" s="339"/>
      <c r="AFX51" s="339"/>
      <c r="AFY51" s="339"/>
      <c r="AFZ51" s="339"/>
      <c r="AGA51" s="339"/>
      <c r="AGB51" s="339"/>
      <c r="AGC51" s="339"/>
      <c r="AGD51" s="339"/>
      <c r="AGE51" s="339"/>
      <c r="AGF51" s="339"/>
      <c r="AGG51" s="339"/>
      <c r="AGH51" s="339"/>
      <c r="AGI51" s="339"/>
      <c r="AGJ51" s="339"/>
      <c r="AGK51" s="339"/>
      <c r="AGL51" s="339"/>
      <c r="AGM51" s="339"/>
      <c r="AGN51" s="339"/>
      <c r="AGO51" s="339"/>
      <c r="AGP51" s="339"/>
      <c r="AGQ51" s="339"/>
      <c r="AGR51" s="339"/>
      <c r="AGS51" s="339"/>
      <c r="AGT51" s="339"/>
      <c r="AGU51" s="339"/>
      <c r="AGV51" s="339"/>
      <c r="AGW51" s="339"/>
      <c r="AGX51" s="339"/>
      <c r="AGY51" s="339"/>
      <c r="AGZ51" s="339"/>
      <c r="AHA51" s="339"/>
      <c r="AHB51" s="339"/>
      <c r="AHC51" s="339"/>
      <c r="AHD51" s="339"/>
      <c r="AHE51" s="339"/>
      <c r="AHF51" s="339"/>
      <c r="AHG51" s="339"/>
      <c r="AHH51" s="339"/>
      <c r="AHI51" s="339"/>
      <c r="AHJ51" s="339"/>
      <c r="AHK51" s="339"/>
      <c r="AHL51" s="339"/>
      <c r="AHM51" s="339"/>
      <c r="AHN51" s="339"/>
      <c r="AHO51" s="339"/>
      <c r="AHP51" s="339"/>
      <c r="AHQ51" s="339"/>
      <c r="AHR51" s="339"/>
      <c r="AHS51" s="339"/>
      <c r="AHT51" s="339"/>
      <c r="AHU51" s="339"/>
      <c r="AHV51" s="339"/>
      <c r="AHW51" s="339"/>
      <c r="AHX51" s="339"/>
      <c r="AHY51" s="339"/>
      <c r="AHZ51" s="339"/>
      <c r="AIA51" s="339"/>
      <c r="AIB51" s="339"/>
      <c r="AIC51" s="339"/>
      <c r="AID51" s="339"/>
      <c r="AIE51" s="339"/>
      <c r="AIF51" s="339"/>
      <c r="AIG51" s="339"/>
      <c r="AIH51" s="339"/>
      <c r="AII51" s="339"/>
      <c r="AIJ51" s="339"/>
      <c r="AIK51" s="339"/>
      <c r="AIL51" s="339"/>
      <c r="AIM51" s="339"/>
      <c r="AIN51" s="339"/>
      <c r="AIO51" s="339"/>
      <c r="AIP51" s="339"/>
      <c r="AIQ51" s="339"/>
      <c r="AIR51" s="339"/>
      <c r="AIS51" s="339"/>
      <c r="AIT51" s="339"/>
      <c r="AIU51" s="339"/>
      <c r="AIV51" s="339"/>
      <c r="AIW51" s="339"/>
      <c r="AIX51" s="339"/>
      <c r="AIY51" s="339"/>
      <c r="AIZ51" s="339"/>
      <c r="AJA51" s="339"/>
      <c r="AJB51" s="339"/>
      <c r="AJC51" s="339"/>
      <c r="AJD51" s="339"/>
      <c r="AJE51" s="339"/>
      <c r="AJF51" s="339"/>
      <c r="AJG51" s="339"/>
      <c r="AJH51" s="339"/>
      <c r="AJI51" s="339"/>
      <c r="AJJ51" s="339"/>
      <c r="AJK51" s="339"/>
      <c r="AJL51" s="339"/>
      <c r="AJM51" s="339"/>
      <c r="AJN51" s="339"/>
      <c r="AJO51" s="339"/>
      <c r="AJP51" s="339"/>
      <c r="AJQ51" s="339"/>
      <c r="AJR51" s="339"/>
      <c r="AJS51" s="339"/>
      <c r="AJT51" s="339"/>
      <c r="AJU51" s="339"/>
      <c r="AJV51" s="339"/>
      <c r="AJW51" s="339"/>
      <c r="AJX51" s="339"/>
      <c r="AJY51" s="339"/>
      <c r="AJZ51" s="339"/>
      <c r="AKA51" s="339"/>
      <c r="AKB51" s="339"/>
      <c r="AKC51" s="339"/>
      <c r="AKD51" s="339"/>
      <c r="AKE51" s="339"/>
      <c r="AKF51" s="339"/>
      <c r="AKG51" s="339"/>
      <c r="AKH51" s="339"/>
      <c r="AKI51" s="339"/>
      <c r="AKJ51" s="339"/>
      <c r="AKK51" s="339"/>
      <c r="AKL51" s="339"/>
      <c r="AKM51" s="339"/>
      <c r="AKN51" s="339"/>
      <c r="AKO51" s="339"/>
      <c r="AKP51" s="339"/>
      <c r="AKQ51" s="339"/>
      <c r="AKR51" s="339"/>
      <c r="AKS51" s="339"/>
      <c r="AKT51" s="339"/>
      <c r="AKU51" s="339"/>
      <c r="AKV51" s="339"/>
      <c r="AKW51" s="339"/>
      <c r="AKX51" s="339"/>
      <c r="AKY51" s="339"/>
      <c r="AKZ51" s="339"/>
      <c r="ALA51" s="339"/>
      <c r="ALB51" s="339"/>
      <c r="ALC51" s="339"/>
      <c r="ALD51" s="339"/>
      <c r="ALE51" s="339"/>
      <c r="ALF51" s="339"/>
      <c r="ALG51" s="339"/>
      <c r="ALH51" s="339"/>
      <c r="ALI51" s="339"/>
      <c r="ALJ51" s="339"/>
      <c r="ALK51" s="339"/>
      <c r="ALL51" s="339"/>
      <c r="ALM51" s="339"/>
      <c r="ALN51" s="339"/>
      <c r="ALO51" s="339"/>
      <c r="ALP51" s="339"/>
      <c r="ALQ51" s="339"/>
      <c r="ALR51" s="339"/>
      <c r="ALS51" s="339"/>
      <c r="ALT51" s="339"/>
      <c r="ALU51" s="339"/>
      <c r="ALV51" s="339"/>
      <c r="ALW51" s="339"/>
      <c r="ALX51" s="339"/>
      <c r="ALY51" s="339"/>
      <c r="ALZ51" s="339"/>
      <c r="AMA51" s="339"/>
      <c r="AMB51" s="339"/>
      <c r="AMC51" s="339"/>
      <c r="AMD51" s="339"/>
      <c r="AME51" s="339"/>
      <c r="AMF51" s="339"/>
      <c r="AMG51" s="339"/>
      <c r="AMH51" s="339"/>
      <c r="AMI51" s="339"/>
      <c r="AMJ51" s="339"/>
      <c r="AMK51" s="339"/>
      <c r="AML51" s="339"/>
      <c r="AMM51" s="339"/>
      <c r="AMN51" s="339"/>
      <c r="AMO51" s="339"/>
      <c r="AMP51" s="339"/>
      <c r="AMQ51" s="339"/>
      <c r="AMR51" s="339"/>
      <c r="AMS51" s="339"/>
      <c r="AMT51" s="339"/>
      <c r="AMU51" s="339"/>
      <c r="AMV51" s="339"/>
      <c r="AMW51" s="339"/>
      <c r="AMX51" s="339"/>
      <c r="AMY51" s="339"/>
      <c r="AMZ51" s="339"/>
      <c r="ANA51" s="339"/>
      <c r="ANB51" s="339"/>
      <c r="ANC51" s="339"/>
      <c r="AND51" s="339"/>
      <c r="ANE51" s="339"/>
      <c r="ANF51" s="339"/>
      <c r="ANG51" s="339"/>
      <c r="ANH51" s="339"/>
      <c r="ANI51" s="339"/>
      <c r="ANJ51" s="339"/>
      <c r="ANK51" s="339"/>
      <c r="ANL51" s="339"/>
      <c r="ANM51" s="339"/>
      <c r="ANN51" s="339"/>
      <c r="ANO51" s="339"/>
      <c r="ANP51" s="339"/>
      <c r="ANQ51" s="339"/>
      <c r="ANR51" s="339"/>
      <c r="ANS51" s="339"/>
      <c r="ANT51" s="339"/>
      <c r="ANU51" s="339"/>
      <c r="ANV51" s="339"/>
      <c r="ANW51" s="339"/>
      <c r="ANX51" s="339"/>
      <c r="ANY51" s="339"/>
      <c r="ANZ51" s="339"/>
      <c r="AOA51" s="339"/>
      <c r="AOB51" s="339"/>
      <c r="AOC51" s="339"/>
      <c r="AOD51" s="339"/>
      <c r="AOE51" s="339"/>
      <c r="AOF51" s="339"/>
      <c r="AOG51" s="339"/>
      <c r="AOH51" s="339"/>
      <c r="AOI51" s="339"/>
      <c r="AOJ51" s="339"/>
      <c r="AOK51" s="339"/>
      <c r="AOL51" s="339"/>
      <c r="AOM51" s="339"/>
      <c r="AON51" s="339"/>
      <c r="AOO51" s="339"/>
      <c r="AOP51" s="339"/>
      <c r="AOQ51" s="339"/>
      <c r="AOR51" s="339"/>
      <c r="AOS51" s="339"/>
      <c r="AOT51" s="339"/>
      <c r="AOU51" s="339"/>
      <c r="AOV51" s="339"/>
      <c r="AOW51" s="339"/>
      <c r="AOX51" s="339"/>
      <c r="AOY51" s="339"/>
      <c r="AOZ51" s="339"/>
      <c r="APA51" s="339"/>
      <c r="APB51" s="339"/>
      <c r="APC51" s="339"/>
      <c r="APD51" s="339"/>
      <c r="APE51" s="339"/>
      <c r="APF51" s="339"/>
      <c r="APG51" s="339"/>
      <c r="APH51" s="339"/>
      <c r="API51" s="339"/>
      <c r="APJ51" s="339"/>
      <c r="APK51" s="339"/>
      <c r="APL51" s="339"/>
      <c r="APM51" s="339"/>
      <c r="APN51" s="339"/>
      <c r="APO51" s="339"/>
      <c r="APP51" s="339"/>
      <c r="APQ51" s="339"/>
      <c r="APR51" s="339"/>
      <c r="APS51" s="339"/>
      <c r="APT51" s="339"/>
      <c r="APU51" s="339"/>
      <c r="APV51" s="339"/>
      <c r="APW51" s="339"/>
      <c r="APX51" s="339"/>
      <c r="APY51" s="339"/>
      <c r="APZ51" s="339"/>
      <c r="AQA51" s="339"/>
      <c r="AQB51" s="339"/>
      <c r="AQC51" s="339"/>
      <c r="AQD51" s="339"/>
      <c r="AQE51" s="339"/>
      <c r="AQF51" s="339"/>
      <c r="AQG51" s="339"/>
      <c r="AQH51" s="339"/>
      <c r="AQI51" s="339"/>
      <c r="AQJ51" s="339"/>
      <c r="AQK51" s="339"/>
      <c r="AQL51" s="339"/>
      <c r="AQM51" s="339"/>
      <c r="AQN51" s="339"/>
      <c r="AQO51" s="339"/>
      <c r="AQP51" s="339"/>
      <c r="AQQ51" s="339"/>
      <c r="AQR51" s="339"/>
      <c r="AQS51" s="339"/>
      <c r="AQT51" s="339"/>
      <c r="AQU51" s="339"/>
      <c r="AQV51" s="339"/>
      <c r="AQW51" s="339"/>
      <c r="AQX51" s="339"/>
      <c r="AQY51" s="339"/>
      <c r="AQZ51" s="339"/>
      <c r="ARA51" s="339"/>
      <c r="ARB51" s="339"/>
      <c r="ARC51" s="339"/>
      <c r="ARD51" s="339"/>
      <c r="ARE51" s="339"/>
      <c r="ARF51" s="339"/>
      <c r="ARG51" s="339"/>
      <c r="ARH51" s="339"/>
      <c r="ARI51" s="339"/>
      <c r="ARJ51" s="339"/>
      <c r="ARK51" s="339"/>
      <c r="ARL51" s="339"/>
      <c r="ARM51" s="339"/>
      <c r="ARN51" s="339"/>
      <c r="ARO51" s="339"/>
      <c r="ARP51" s="339"/>
      <c r="ARQ51" s="339"/>
      <c r="ARR51" s="339"/>
      <c r="ARS51" s="339"/>
      <c r="ART51" s="339"/>
      <c r="ARU51" s="339"/>
      <c r="ARV51" s="339"/>
      <c r="ARW51" s="339"/>
      <c r="ARX51" s="339"/>
      <c r="ARY51" s="339"/>
      <c r="ARZ51" s="339"/>
      <c r="ASA51" s="339"/>
      <c r="ASB51" s="339"/>
      <c r="ASC51" s="339"/>
      <c r="ASD51" s="339"/>
      <c r="ASE51" s="339"/>
      <c r="ASF51" s="339"/>
      <c r="ASG51" s="339"/>
      <c r="ASH51" s="339"/>
      <c r="ASI51" s="339"/>
      <c r="ASJ51" s="339"/>
      <c r="ASK51" s="339"/>
      <c r="ASL51" s="339"/>
      <c r="ASM51" s="339"/>
      <c r="ASN51" s="339"/>
      <c r="ASO51" s="339"/>
      <c r="ASP51" s="339"/>
      <c r="ASQ51" s="339"/>
      <c r="ASR51" s="339"/>
      <c r="ASS51" s="339"/>
      <c r="AST51" s="339"/>
      <c r="ASU51" s="339"/>
      <c r="ASV51" s="339"/>
      <c r="ASW51" s="339"/>
      <c r="ASX51" s="339"/>
      <c r="ASY51" s="339"/>
      <c r="ASZ51" s="339"/>
      <c r="ATA51" s="339"/>
      <c r="ATB51" s="339"/>
      <c r="ATC51" s="339"/>
      <c r="ATD51" s="339"/>
      <c r="ATE51" s="339"/>
      <c r="ATF51" s="339"/>
      <c r="ATG51" s="339"/>
      <c r="ATH51" s="339"/>
      <c r="ATI51" s="339"/>
      <c r="ATJ51" s="339"/>
      <c r="ATK51" s="339"/>
      <c r="ATL51" s="339"/>
      <c r="ATM51" s="339"/>
      <c r="ATN51" s="339"/>
      <c r="ATO51" s="339"/>
      <c r="ATP51" s="339"/>
      <c r="ATQ51" s="339"/>
      <c r="ATR51" s="339"/>
      <c r="ATS51" s="339"/>
      <c r="ATT51" s="339"/>
      <c r="ATU51" s="339"/>
      <c r="ATV51" s="339"/>
      <c r="ATW51" s="339"/>
      <c r="ATX51" s="339"/>
      <c r="ATY51" s="339"/>
      <c r="ATZ51" s="339"/>
      <c r="AUA51" s="339"/>
      <c r="AUB51" s="339"/>
      <c r="AUC51" s="339"/>
      <c r="AUD51" s="339"/>
      <c r="AUE51" s="339"/>
      <c r="AUF51" s="339"/>
      <c r="AUG51" s="339"/>
      <c r="AUH51" s="339"/>
      <c r="AUI51" s="339"/>
      <c r="AUJ51" s="339"/>
      <c r="AUK51" s="339"/>
      <c r="AUL51" s="339"/>
      <c r="AUM51" s="339"/>
      <c r="AUN51" s="339"/>
      <c r="AUO51" s="339"/>
      <c r="AUP51" s="339"/>
      <c r="AUQ51" s="339"/>
      <c r="AUR51" s="339"/>
      <c r="AUS51" s="339"/>
      <c r="AUT51" s="339"/>
      <c r="AUU51" s="339"/>
      <c r="AUV51" s="339"/>
      <c r="AUW51" s="339"/>
      <c r="AUX51" s="339"/>
      <c r="AUY51" s="339"/>
      <c r="AUZ51" s="339"/>
      <c r="AVA51" s="339"/>
      <c r="AVB51" s="339"/>
      <c r="AVC51" s="339"/>
      <c r="AVD51" s="339"/>
      <c r="AVE51" s="339"/>
      <c r="AVF51" s="339"/>
      <c r="AVG51" s="339"/>
      <c r="AVH51" s="339"/>
      <c r="AVI51" s="339"/>
      <c r="AVJ51" s="339"/>
      <c r="AVK51" s="339"/>
      <c r="AVL51" s="339"/>
      <c r="AVM51" s="339"/>
      <c r="AVN51" s="339"/>
      <c r="AVO51" s="339"/>
      <c r="AVP51" s="339"/>
      <c r="AVQ51" s="339"/>
      <c r="AVR51" s="339"/>
      <c r="AVS51" s="339"/>
      <c r="AVT51" s="339"/>
      <c r="AVU51" s="339"/>
      <c r="AVV51" s="339"/>
      <c r="AVW51" s="339"/>
      <c r="AVX51" s="339"/>
      <c r="AVY51" s="339"/>
      <c r="AVZ51" s="339"/>
      <c r="AWA51" s="339"/>
      <c r="AWB51" s="339"/>
      <c r="AWC51" s="339"/>
      <c r="AWD51" s="339"/>
      <c r="AWE51" s="339"/>
      <c r="AWF51" s="339"/>
      <c r="AWG51" s="339"/>
      <c r="AWH51" s="339"/>
      <c r="AWI51" s="339"/>
      <c r="AWJ51" s="339"/>
      <c r="AWK51" s="339"/>
      <c r="AWL51" s="339"/>
      <c r="AWM51" s="339"/>
      <c r="AWN51" s="339"/>
      <c r="AWO51" s="339"/>
      <c r="AWP51" s="339"/>
      <c r="AWQ51" s="339"/>
      <c r="AWR51" s="339"/>
      <c r="AWS51" s="339"/>
      <c r="AWT51" s="339"/>
      <c r="AWU51" s="339"/>
      <c r="AWV51" s="339"/>
      <c r="AWW51" s="339"/>
      <c r="AWX51" s="339"/>
      <c r="AWY51" s="339"/>
      <c r="AWZ51" s="339"/>
      <c r="AXA51" s="339"/>
      <c r="AXB51" s="339"/>
      <c r="AXC51" s="339"/>
      <c r="AXD51" s="339"/>
      <c r="AXE51" s="339"/>
      <c r="AXF51" s="339"/>
      <c r="AXG51" s="339"/>
      <c r="AXH51" s="339"/>
      <c r="AXI51" s="339"/>
      <c r="AXJ51" s="339"/>
      <c r="AXK51" s="339"/>
      <c r="AXL51" s="339"/>
      <c r="AXM51" s="339"/>
      <c r="AXN51" s="339"/>
      <c r="AXO51" s="339"/>
      <c r="AXP51" s="339"/>
      <c r="AXQ51" s="339"/>
      <c r="AXR51" s="339"/>
      <c r="AXS51" s="339"/>
      <c r="AXT51" s="339"/>
      <c r="AXU51" s="339"/>
      <c r="AXV51" s="339"/>
      <c r="AXW51" s="339"/>
      <c r="AXX51" s="339"/>
      <c r="AXY51" s="339"/>
      <c r="AXZ51" s="339"/>
      <c r="AYA51" s="339"/>
      <c r="AYB51" s="339"/>
      <c r="AYC51" s="339"/>
      <c r="AYD51" s="339"/>
      <c r="AYE51" s="339"/>
      <c r="AYF51" s="339"/>
      <c r="AYG51" s="339"/>
      <c r="AYH51" s="339"/>
      <c r="AYI51" s="339"/>
      <c r="AYJ51" s="339"/>
      <c r="AYK51" s="339"/>
      <c r="AYL51" s="339"/>
      <c r="AYM51" s="339"/>
      <c r="AYN51" s="339"/>
      <c r="AYO51" s="339"/>
      <c r="AYP51" s="339"/>
      <c r="AYQ51" s="339"/>
      <c r="AYR51" s="339"/>
      <c r="AYS51" s="339"/>
      <c r="AYT51" s="339"/>
      <c r="AYU51" s="339"/>
      <c r="AYV51" s="339"/>
      <c r="AYW51" s="339"/>
      <c r="AYX51" s="339"/>
      <c r="AYY51" s="339"/>
      <c r="AYZ51" s="339"/>
      <c r="AZA51" s="339"/>
      <c r="AZB51" s="339"/>
      <c r="AZC51" s="339"/>
      <c r="AZD51" s="339"/>
      <c r="AZE51" s="339"/>
      <c r="AZF51" s="339"/>
      <c r="AZG51" s="339"/>
      <c r="AZH51" s="339"/>
      <c r="AZI51" s="339"/>
      <c r="AZJ51" s="339"/>
      <c r="AZK51" s="339"/>
      <c r="AZL51" s="339"/>
      <c r="AZM51" s="339"/>
      <c r="AZN51" s="339"/>
      <c r="AZO51" s="339"/>
      <c r="AZP51" s="339"/>
      <c r="AZQ51" s="339"/>
      <c r="AZR51" s="339"/>
      <c r="AZS51" s="339"/>
      <c r="AZT51" s="339"/>
      <c r="AZU51" s="339"/>
      <c r="AZV51" s="339"/>
      <c r="AZW51" s="339"/>
      <c r="AZX51" s="339"/>
      <c r="AZY51" s="339"/>
      <c r="AZZ51" s="339"/>
      <c r="BAA51" s="339"/>
      <c r="BAB51" s="339"/>
      <c r="BAC51" s="339"/>
      <c r="BAD51" s="339"/>
      <c r="BAE51" s="339"/>
      <c r="BAF51" s="339"/>
      <c r="BAG51" s="339"/>
      <c r="BAH51" s="339"/>
      <c r="BAI51" s="339"/>
      <c r="BAJ51" s="339"/>
      <c r="BAK51" s="339"/>
      <c r="BAL51" s="339"/>
      <c r="BAM51" s="339"/>
      <c r="BAN51" s="339"/>
      <c r="BAO51" s="339"/>
      <c r="BAP51" s="339"/>
      <c r="BAQ51" s="339"/>
      <c r="BAR51" s="339"/>
      <c r="BAS51" s="339"/>
      <c r="BAT51" s="339"/>
      <c r="BAU51" s="339"/>
      <c r="BAV51" s="339"/>
      <c r="BAW51" s="339"/>
      <c r="BAX51" s="339"/>
      <c r="BAY51" s="339"/>
      <c r="BAZ51" s="339"/>
      <c r="BBA51" s="339"/>
      <c r="BBB51" s="339"/>
      <c r="BBC51" s="339"/>
      <c r="BBD51" s="339"/>
      <c r="BBE51" s="339"/>
      <c r="BBF51" s="339"/>
      <c r="BBG51" s="339"/>
      <c r="BBH51" s="339"/>
      <c r="BBI51" s="339"/>
      <c r="BBJ51" s="339"/>
      <c r="BBK51" s="339"/>
      <c r="BBL51" s="339"/>
      <c r="BBM51" s="339"/>
      <c r="BBN51" s="339"/>
      <c r="BBO51" s="339"/>
      <c r="BBP51" s="339"/>
      <c r="BBQ51" s="339"/>
      <c r="BBR51" s="339"/>
      <c r="BBS51" s="339"/>
      <c r="BBT51" s="339"/>
      <c r="BBU51" s="339"/>
      <c r="BBV51" s="339"/>
      <c r="BBW51" s="339"/>
      <c r="BBX51" s="339"/>
      <c r="BBY51" s="339"/>
      <c r="BBZ51" s="339"/>
      <c r="BCA51" s="339"/>
      <c r="BCB51" s="339"/>
      <c r="BCC51" s="339"/>
      <c r="BCD51" s="339"/>
      <c r="BCE51" s="339"/>
      <c r="BCF51" s="339"/>
      <c r="BCG51" s="339"/>
      <c r="BCH51" s="339"/>
      <c r="BCI51" s="339"/>
      <c r="BCJ51" s="339"/>
      <c r="BCK51" s="339"/>
      <c r="BCL51" s="339"/>
      <c r="BCM51" s="339"/>
      <c r="BCN51" s="339"/>
      <c r="BCO51" s="339"/>
      <c r="BCP51" s="339"/>
      <c r="BCQ51" s="339"/>
      <c r="BCR51" s="339"/>
      <c r="BCS51" s="339"/>
      <c r="BCT51" s="339"/>
      <c r="BCU51" s="339"/>
      <c r="BCV51" s="339"/>
      <c r="BCW51" s="339"/>
      <c r="BCX51" s="339"/>
      <c r="BCY51" s="339"/>
      <c r="BCZ51" s="339"/>
      <c r="BDA51" s="339"/>
      <c r="BDB51" s="339"/>
      <c r="BDC51" s="339"/>
      <c r="BDD51" s="339"/>
      <c r="BDE51" s="339"/>
      <c r="BDF51" s="339"/>
      <c r="BDG51" s="339"/>
      <c r="BDH51" s="339"/>
      <c r="BDI51" s="339"/>
      <c r="BDJ51" s="339"/>
      <c r="BDK51" s="339"/>
      <c r="BDL51" s="339"/>
      <c r="BDM51" s="339"/>
      <c r="BDN51" s="339"/>
      <c r="BDO51" s="339"/>
      <c r="BDP51" s="339"/>
      <c r="BDQ51" s="339"/>
      <c r="BDR51" s="339"/>
      <c r="BDS51" s="339"/>
      <c r="BDT51" s="339"/>
      <c r="BDU51" s="339"/>
      <c r="BDV51" s="339"/>
      <c r="BDW51" s="339"/>
      <c r="BDX51" s="339"/>
      <c r="BDY51" s="339"/>
      <c r="BDZ51" s="339"/>
      <c r="BEA51" s="339"/>
      <c r="BEB51" s="339"/>
      <c r="BEC51" s="339"/>
      <c r="BED51" s="339"/>
      <c r="BEE51" s="339"/>
      <c r="BEF51" s="339"/>
      <c r="BEG51" s="339"/>
      <c r="BEH51" s="339"/>
      <c r="BEI51" s="339"/>
      <c r="BEJ51" s="339"/>
      <c r="BEK51" s="339"/>
      <c r="BEL51" s="339"/>
      <c r="BEM51" s="339"/>
      <c r="BEN51" s="339"/>
      <c r="BEO51" s="339"/>
      <c r="BEP51" s="339"/>
      <c r="BEQ51" s="339"/>
      <c r="BER51" s="339"/>
      <c r="BES51" s="339"/>
      <c r="BET51" s="339"/>
      <c r="BEU51" s="339"/>
      <c r="BEV51" s="339"/>
      <c r="BEW51" s="339"/>
      <c r="BEX51" s="339"/>
      <c r="BEY51" s="339"/>
      <c r="BEZ51" s="339"/>
      <c r="BFA51" s="339"/>
      <c r="BFB51" s="339"/>
      <c r="BFC51" s="339"/>
      <c r="BFD51" s="339"/>
      <c r="BFE51" s="339"/>
      <c r="BFF51" s="339"/>
      <c r="BFG51" s="339"/>
      <c r="BFH51" s="339"/>
      <c r="BFI51" s="339"/>
      <c r="BFJ51" s="339"/>
      <c r="BFK51" s="339"/>
      <c r="BFL51" s="339"/>
      <c r="BFM51" s="339"/>
      <c r="BFN51" s="339"/>
      <c r="BFO51" s="339"/>
      <c r="BFP51" s="339"/>
      <c r="BFQ51" s="339"/>
      <c r="BFR51" s="339"/>
      <c r="BFS51" s="339"/>
      <c r="BFT51" s="339"/>
      <c r="BFU51" s="339"/>
      <c r="BFV51" s="339"/>
      <c r="BFW51" s="339"/>
      <c r="BFX51" s="339"/>
      <c r="BFY51" s="339"/>
      <c r="BFZ51" s="339"/>
      <c r="BGA51" s="339"/>
      <c r="BGB51" s="339"/>
      <c r="BGC51" s="339"/>
      <c r="BGD51" s="339"/>
      <c r="BGE51" s="339"/>
      <c r="BGF51" s="339"/>
      <c r="BGG51" s="339"/>
      <c r="BGH51" s="339"/>
      <c r="BGI51" s="339"/>
      <c r="BGJ51" s="339"/>
      <c r="BGK51" s="339"/>
      <c r="BGL51" s="339"/>
      <c r="BGM51" s="339"/>
      <c r="BGN51" s="339"/>
      <c r="BGO51" s="339"/>
      <c r="BGP51" s="339"/>
      <c r="BGQ51" s="339"/>
      <c r="BGR51" s="339"/>
      <c r="BGS51" s="339"/>
      <c r="BGT51" s="339"/>
      <c r="BGU51" s="339"/>
      <c r="BGV51" s="339"/>
      <c r="BGW51" s="339"/>
      <c r="BGX51" s="339"/>
      <c r="BGY51" s="339"/>
      <c r="BGZ51" s="339"/>
      <c r="BHA51" s="339"/>
      <c r="BHB51" s="339"/>
      <c r="BHC51" s="339"/>
      <c r="BHD51" s="339"/>
      <c r="BHE51" s="339"/>
      <c r="BHF51" s="339"/>
      <c r="BHG51" s="339"/>
      <c r="BHH51" s="339"/>
      <c r="BHI51" s="339"/>
      <c r="BHJ51" s="339"/>
      <c r="BHK51" s="339"/>
      <c r="BHL51" s="339"/>
      <c r="BHM51" s="339"/>
      <c r="BHN51" s="339"/>
      <c r="BHO51" s="339"/>
      <c r="BHP51" s="339"/>
      <c r="BHQ51" s="339"/>
      <c r="BHR51" s="339"/>
      <c r="BHS51" s="339"/>
      <c r="BHT51" s="339"/>
      <c r="BHU51" s="339"/>
      <c r="BHV51" s="339"/>
      <c r="BHW51" s="339"/>
      <c r="BHX51" s="339"/>
      <c r="BHY51" s="339"/>
      <c r="BHZ51" s="339"/>
      <c r="BIA51" s="339"/>
      <c r="BIB51" s="339"/>
      <c r="BIC51" s="339"/>
      <c r="BID51" s="339"/>
      <c r="BIE51" s="339"/>
      <c r="BIF51" s="339"/>
      <c r="BIG51" s="339"/>
      <c r="BIH51" s="339"/>
      <c r="BII51" s="339"/>
      <c r="BIJ51" s="339"/>
      <c r="BIK51" s="339"/>
      <c r="BIL51" s="339"/>
      <c r="BIM51" s="339"/>
      <c r="BIN51" s="339"/>
      <c r="BIO51" s="339"/>
      <c r="BIP51" s="339"/>
      <c r="BIQ51" s="339"/>
      <c r="BIR51" s="339"/>
      <c r="BIS51" s="339"/>
      <c r="BIT51" s="339"/>
      <c r="BIU51" s="339"/>
      <c r="BIV51" s="339"/>
      <c r="BIW51" s="339"/>
      <c r="BIX51" s="339"/>
      <c r="BIY51" s="339"/>
      <c r="BIZ51" s="339"/>
      <c r="BJA51" s="339"/>
      <c r="BJB51" s="339"/>
      <c r="BJC51" s="339"/>
      <c r="BJD51" s="339"/>
      <c r="BJE51" s="339"/>
      <c r="BJF51" s="339"/>
      <c r="BJG51" s="339"/>
      <c r="BJH51" s="339"/>
      <c r="BJI51" s="339"/>
      <c r="BJJ51" s="339"/>
      <c r="BJK51" s="339"/>
      <c r="BJL51" s="339"/>
      <c r="BJM51" s="339"/>
      <c r="BJN51" s="339"/>
      <c r="BJO51" s="339"/>
      <c r="BJP51" s="339"/>
      <c r="BJQ51" s="339"/>
      <c r="BJR51" s="339"/>
      <c r="BJS51" s="339"/>
      <c r="BJT51" s="339"/>
      <c r="BJU51" s="339"/>
      <c r="BJV51" s="339"/>
      <c r="BJW51" s="339"/>
      <c r="BJX51" s="339"/>
      <c r="BJY51" s="339"/>
      <c r="BJZ51" s="339"/>
      <c r="BKA51" s="339"/>
      <c r="BKB51" s="339"/>
      <c r="BKC51" s="339"/>
      <c r="BKD51" s="339"/>
      <c r="BKE51" s="339"/>
      <c r="BKF51" s="339"/>
      <c r="BKG51" s="339"/>
      <c r="BKH51" s="339"/>
      <c r="BKI51" s="339"/>
      <c r="BKJ51" s="339"/>
      <c r="BKK51" s="339"/>
      <c r="BKL51" s="339"/>
      <c r="BKM51" s="339"/>
      <c r="BKN51" s="339"/>
      <c r="BKO51" s="339"/>
      <c r="BKP51" s="339"/>
      <c r="BKQ51" s="339"/>
      <c r="BKR51" s="339"/>
      <c r="BKS51" s="339"/>
      <c r="BKT51" s="339"/>
      <c r="BKU51" s="339"/>
      <c r="BKV51" s="339"/>
      <c r="BKW51" s="339"/>
      <c r="BKX51" s="339"/>
      <c r="BKY51" s="339"/>
      <c r="BKZ51" s="339"/>
      <c r="BLA51" s="339"/>
      <c r="BLB51" s="339"/>
      <c r="BLC51" s="339"/>
      <c r="BLD51" s="339"/>
      <c r="BLE51" s="339"/>
      <c r="BLF51" s="339"/>
      <c r="BLG51" s="339"/>
      <c r="BLH51" s="339"/>
      <c r="BLI51" s="339"/>
      <c r="BLJ51" s="339"/>
      <c r="BLK51" s="339"/>
      <c r="BLL51" s="339"/>
      <c r="BLM51" s="339"/>
      <c r="BLN51" s="339"/>
      <c r="BLO51" s="339"/>
      <c r="BLP51" s="339"/>
      <c r="BLQ51" s="339"/>
      <c r="BLR51" s="339"/>
      <c r="BLS51" s="339"/>
      <c r="BLT51" s="339"/>
      <c r="BLU51" s="339"/>
      <c r="BLV51" s="339"/>
      <c r="BLW51" s="339"/>
      <c r="BLX51" s="339"/>
      <c r="BLY51" s="339"/>
      <c r="BLZ51" s="339"/>
      <c r="BMA51" s="339"/>
      <c r="BMB51" s="339"/>
      <c r="BMC51" s="339"/>
      <c r="BMD51" s="339"/>
      <c r="BME51" s="339"/>
      <c r="BMF51" s="339"/>
      <c r="BMG51" s="339"/>
      <c r="BMH51" s="339"/>
      <c r="BMI51" s="339"/>
      <c r="BMJ51" s="339"/>
      <c r="BMK51" s="339"/>
      <c r="BML51" s="339"/>
      <c r="BMM51" s="339"/>
      <c r="BMN51" s="339"/>
      <c r="BMO51" s="339"/>
      <c r="BMP51" s="339"/>
      <c r="BMQ51" s="339"/>
      <c r="BMR51" s="339"/>
      <c r="BMS51" s="339"/>
      <c r="BMT51" s="339"/>
      <c r="BMU51" s="339"/>
      <c r="BMV51" s="339"/>
      <c r="BMW51" s="339"/>
      <c r="BMX51" s="339"/>
      <c r="BMY51" s="339"/>
      <c r="BMZ51" s="339"/>
      <c r="BNA51" s="339"/>
      <c r="BNB51" s="339"/>
      <c r="BNC51" s="339"/>
      <c r="BND51" s="339"/>
      <c r="BNE51" s="339"/>
      <c r="BNF51" s="339"/>
      <c r="BNG51" s="339"/>
      <c r="BNH51" s="339"/>
      <c r="BNI51" s="339"/>
      <c r="BNJ51" s="339"/>
      <c r="BNK51" s="339"/>
      <c r="BNL51" s="339"/>
      <c r="BNM51" s="339"/>
      <c r="BNN51" s="339"/>
      <c r="BNO51" s="339"/>
      <c r="BNP51" s="339"/>
      <c r="BNQ51" s="339"/>
      <c r="BNR51" s="339"/>
      <c r="BNS51" s="339"/>
      <c r="BNT51" s="339"/>
      <c r="BNU51" s="339"/>
      <c r="BNV51" s="339"/>
      <c r="BNW51" s="339"/>
      <c r="BNX51" s="339"/>
      <c r="BNY51" s="339"/>
      <c r="BNZ51" s="339"/>
      <c r="BOA51" s="339"/>
      <c r="BOB51" s="339"/>
      <c r="BOC51" s="339"/>
      <c r="BOD51" s="339"/>
      <c r="BOE51" s="339"/>
      <c r="BOF51" s="339"/>
      <c r="BOG51" s="339"/>
      <c r="BOH51" s="339"/>
      <c r="BOI51" s="339"/>
      <c r="BOJ51" s="339"/>
      <c r="BOK51" s="339"/>
      <c r="BOL51" s="339"/>
      <c r="BOM51" s="339"/>
      <c r="BON51" s="339"/>
      <c r="BOO51" s="339"/>
      <c r="BOP51" s="339"/>
      <c r="BOQ51" s="339"/>
      <c r="BOR51" s="339"/>
      <c r="BOS51" s="339"/>
      <c r="BOT51" s="339"/>
      <c r="BOU51" s="339"/>
      <c r="BOV51" s="339"/>
    </row>
    <row r="52" spans="1:1764" s="40" customFormat="1" ht="46.5" customHeight="1">
      <c r="A52" s="574"/>
      <c r="B52" s="569"/>
      <c r="C52" s="660"/>
      <c r="D52" s="171" t="s">
        <v>678</v>
      </c>
      <c r="E52" s="308" t="s">
        <v>1399</v>
      </c>
      <c r="F52" s="33" t="s">
        <v>1294</v>
      </c>
      <c r="G52" s="569"/>
      <c r="H52" s="569"/>
      <c r="I52" s="567"/>
      <c r="J52" s="560"/>
      <c r="K52" s="560"/>
      <c r="L52" s="562"/>
      <c r="M52" s="114"/>
      <c r="N52" s="114"/>
      <c r="O52" s="114"/>
      <c r="P52" s="114"/>
      <c r="Q52" s="114"/>
      <c r="R52" s="114"/>
      <c r="S52" s="114"/>
      <c r="T52" s="114"/>
      <c r="U52" s="114"/>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39"/>
      <c r="CQ52" s="339"/>
      <c r="CR52" s="339"/>
      <c r="CS52" s="339"/>
      <c r="CT52" s="339"/>
      <c r="CU52" s="339"/>
      <c r="CV52" s="339"/>
      <c r="CW52" s="339"/>
      <c r="CX52" s="339"/>
      <c r="CY52" s="339"/>
      <c r="CZ52" s="339"/>
      <c r="DA52" s="339"/>
      <c r="DB52" s="339"/>
      <c r="DC52" s="339"/>
      <c r="DD52" s="339"/>
      <c r="DE52" s="339"/>
      <c r="DF52" s="339"/>
      <c r="DG52" s="339"/>
      <c r="DH52" s="339"/>
      <c r="DI52" s="339"/>
      <c r="DJ52" s="339"/>
      <c r="DK52" s="339"/>
      <c r="DL52" s="339"/>
      <c r="DM52" s="339"/>
      <c r="DN52" s="339"/>
      <c r="DO52" s="339"/>
      <c r="DP52" s="339"/>
      <c r="DQ52" s="339"/>
      <c r="DR52" s="339"/>
      <c r="DS52" s="339"/>
      <c r="DT52" s="339"/>
      <c r="DU52" s="339"/>
      <c r="DV52" s="339"/>
      <c r="DW52" s="339"/>
      <c r="DX52" s="339"/>
      <c r="DY52" s="339"/>
      <c r="DZ52" s="339"/>
      <c r="EA52" s="339"/>
      <c r="EB52" s="339"/>
      <c r="EC52" s="339"/>
      <c r="ED52" s="339"/>
      <c r="EE52" s="339"/>
      <c r="EF52" s="339"/>
      <c r="EG52" s="339"/>
      <c r="EH52" s="339"/>
      <c r="EI52" s="339"/>
      <c r="EJ52" s="339"/>
      <c r="EK52" s="339"/>
      <c r="EL52" s="339"/>
      <c r="EM52" s="339"/>
      <c r="EN52" s="339"/>
      <c r="EO52" s="339"/>
      <c r="EP52" s="339"/>
      <c r="EQ52" s="339"/>
      <c r="ER52" s="339"/>
      <c r="ES52" s="339"/>
      <c r="ET52" s="339"/>
      <c r="EU52" s="339"/>
      <c r="EV52" s="339"/>
      <c r="EW52" s="339"/>
      <c r="EX52" s="339"/>
      <c r="EY52" s="339"/>
      <c r="EZ52" s="339"/>
      <c r="FA52" s="339"/>
      <c r="FB52" s="339"/>
      <c r="FC52" s="339"/>
      <c r="FD52" s="339"/>
      <c r="FE52" s="339"/>
      <c r="FF52" s="339"/>
      <c r="FG52" s="339"/>
      <c r="FH52" s="339"/>
      <c r="FI52" s="339"/>
      <c r="FJ52" s="339"/>
      <c r="FK52" s="339"/>
      <c r="FL52" s="339"/>
      <c r="FM52" s="339"/>
      <c r="FN52" s="339"/>
      <c r="FO52" s="339"/>
      <c r="FP52" s="339"/>
      <c r="FQ52" s="339"/>
      <c r="FR52" s="339"/>
      <c r="FS52" s="339"/>
      <c r="FT52" s="339"/>
      <c r="FU52" s="339"/>
      <c r="FV52" s="339"/>
      <c r="FW52" s="339"/>
      <c r="FX52" s="339"/>
      <c r="FY52" s="339"/>
      <c r="FZ52" s="339"/>
      <c r="GA52" s="339"/>
      <c r="GB52" s="339"/>
      <c r="GC52" s="339"/>
      <c r="GD52" s="339"/>
      <c r="GE52" s="339"/>
      <c r="GF52" s="339"/>
      <c r="GG52" s="339"/>
      <c r="GH52" s="339"/>
      <c r="GI52" s="339"/>
      <c r="GJ52" s="339"/>
      <c r="GK52" s="339"/>
      <c r="GL52" s="339"/>
      <c r="GM52" s="339"/>
      <c r="GN52" s="339"/>
      <c r="GO52" s="339"/>
      <c r="GP52" s="339"/>
      <c r="GQ52" s="339"/>
      <c r="GR52" s="339"/>
      <c r="GS52" s="339"/>
      <c r="GT52" s="339"/>
      <c r="GU52" s="339"/>
      <c r="GV52" s="339"/>
      <c r="GW52" s="339"/>
      <c r="GX52" s="339"/>
      <c r="GY52" s="339"/>
      <c r="GZ52" s="339"/>
      <c r="HA52" s="339"/>
      <c r="HB52" s="339"/>
      <c r="HC52" s="339"/>
      <c r="HD52" s="339"/>
      <c r="HE52" s="339"/>
      <c r="HF52" s="339"/>
      <c r="HG52" s="339"/>
      <c r="HH52" s="339"/>
      <c r="HI52" s="339"/>
      <c r="HJ52" s="339"/>
      <c r="HK52" s="339"/>
      <c r="HL52" s="339"/>
      <c r="HM52" s="339"/>
      <c r="HN52" s="339"/>
      <c r="HO52" s="339"/>
      <c r="HP52" s="339"/>
      <c r="HQ52" s="339"/>
      <c r="HR52" s="339"/>
      <c r="HS52" s="339"/>
      <c r="HT52" s="339"/>
      <c r="HU52" s="339"/>
      <c r="HV52" s="339"/>
      <c r="HW52" s="339"/>
      <c r="HX52" s="339"/>
      <c r="HY52" s="339"/>
      <c r="HZ52" s="339"/>
      <c r="IA52" s="339"/>
      <c r="IB52" s="339"/>
      <c r="IC52" s="339"/>
      <c r="ID52" s="339"/>
      <c r="IE52" s="339"/>
      <c r="IF52" s="339"/>
      <c r="IG52" s="339"/>
      <c r="IH52" s="339"/>
      <c r="II52" s="339"/>
      <c r="IJ52" s="339"/>
      <c r="IK52" s="339"/>
      <c r="IL52" s="339"/>
      <c r="IM52" s="339"/>
      <c r="IN52" s="339"/>
      <c r="IO52" s="339"/>
      <c r="IP52" s="339"/>
      <c r="IQ52" s="339"/>
      <c r="IR52" s="339"/>
      <c r="IS52" s="339"/>
      <c r="IT52" s="339"/>
      <c r="IU52" s="339"/>
      <c r="IV52" s="339"/>
      <c r="IW52" s="339"/>
      <c r="IX52" s="339"/>
      <c r="IY52" s="339"/>
      <c r="IZ52" s="339"/>
      <c r="JA52" s="339"/>
      <c r="JB52" s="339"/>
      <c r="JC52" s="339"/>
      <c r="JD52" s="339"/>
      <c r="JE52" s="339"/>
      <c r="JF52" s="339"/>
      <c r="JG52" s="339"/>
      <c r="JH52" s="339"/>
      <c r="JI52" s="339"/>
      <c r="JJ52" s="339"/>
      <c r="JK52" s="339"/>
      <c r="JL52" s="339"/>
      <c r="JM52" s="339"/>
      <c r="JN52" s="339"/>
      <c r="JO52" s="339"/>
      <c r="JP52" s="339"/>
      <c r="JQ52" s="339"/>
      <c r="JR52" s="339"/>
      <c r="JS52" s="339"/>
      <c r="JT52" s="339"/>
      <c r="JU52" s="339"/>
      <c r="JV52" s="339"/>
      <c r="JW52" s="339"/>
      <c r="JX52" s="339"/>
      <c r="JY52" s="339"/>
      <c r="JZ52" s="339"/>
      <c r="KA52" s="339"/>
      <c r="KB52" s="339"/>
      <c r="KC52" s="339"/>
      <c r="KD52" s="339"/>
      <c r="KE52" s="339"/>
      <c r="KF52" s="339"/>
      <c r="KG52" s="339"/>
      <c r="KH52" s="339"/>
      <c r="KI52" s="339"/>
      <c r="KJ52" s="339"/>
      <c r="KK52" s="339"/>
      <c r="KL52" s="339"/>
      <c r="KM52" s="339"/>
      <c r="KN52" s="339"/>
      <c r="KO52" s="339"/>
      <c r="KP52" s="339"/>
      <c r="KQ52" s="339"/>
      <c r="KR52" s="339"/>
      <c r="KS52" s="339"/>
      <c r="KT52" s="339"/>
      <c r="KU52" s="339"/>
      <c r="KV52" s="339"/>
      <c r="KW52" s="339"/>
      <c r="KX52" s="339"/>
      <c r="KY52" s="339"/>
      <c r="KZ52" s="339"/>
      <c r="LA52" s="339"/>
      <c r="LB52" s="339"/>
      <c r="LC52" s="339"/>
      <c r="LD52" s="339"/>
      <c r="LE52" s="339"/>
      <c r="LF52" s="339"/>
      <c r="LG52" s="339"/>
      <c r="LH52" s="339"/>
      <c r="LI52" s="339"/>
      <c r="LJ52" s="339"/>
      <c r="LK52" s="339"/>
      <c r="LL52" s="339"/>
      <c r="LM52" s="339"/>
      <c r="LN52" s="339"/>
      <c r="LO52" s="339"/>
      <c r="LP52" s="339"/>
      <c r="LQ52" s="339"/>
      <c r="LR52" s="339"/>
      <c r="LS52" s="339"/>
      <c r="LT52" s="339"/>
      <c r="LU52" s="339"/>
      <c r="LV52" s="339"/>
      <c r="LW52" s="339"/>
      <c r="LX52" s="339"/>
      <c r="LY52" s="339"/>
      <c r="LZ52" s="339"/>
      <c r="MA52" s="339"/>
      <c r="MB52" s="339"/>
      <c r="MC52" s="339"/>
      <c r="MD52" s="339"/>
      <c r="ME52" s="339"/>
      <c r="MF52" s="339"/>
      <c r="MG52" s="339"/>
      <c r="MH52" s="339"/>
      <c r="MI52" s="339"/>
      <c r="MJ52" s="339"/>
      <c r="MK52" s="339"/>
      <c r="ML52" s="339"/>
      <c r="MM52" s="339"/>
      <c r="MN52" s="339"/>
      <c r="MO52" s="339"/>
      <c r="MP52" s="339"/>
      <c r="MQ52" s="339"/>
      <c r="MR52" s="339"/>
      <c r="MS52" s="339"/>
      <c r="MT52" s="339"/>
      <c r="MU52" s="339"/>
      <c r="MV52" s="339"/>
      <c r="MW52" s="339"/>
      <c r="MX52" s="339"/>
      <c r="MY52" s="339"/>
      <c r="MZ52" s="339"/>
      <c r="NA52" s="339"/>
      <c r="NB52" s="339"/>
      <c r="NC52" s="339"/>
      <c r="ND52" s="339"/>
      <c r="NE52" s="339"/>
      <c r="NF52" s="339"/>
      <c r="NG52" s="339"/>
      <c r="NH52" s="339"/>
      <c r="NI52" s="339"/>
      <c r="NJ52" s="339"/>
      <c r="NK52" s="339"/>
      <c r="NL52" s="339"/>
      <c r="NM52" s="339"/>
      <c r="NN52" s="339"/>
      <c r="NO52" s="339"/>
      <c r="NP52" s="339"/>
      <c r="NQ52" s="339"/>
      <c r="NR52" s="339"/>
      <c r="NS52" s="339"/>
      <c r="NT52" s="339"/>
      <c r="NU52" s="339"/>
      <c r="NV52" s="339"/>
      <c r="NW52" s="339"/>
      <c r="NX52" s="339"/>
      <c r="NY52" s="339"/>
      <c r="NZ52" s="339"/>
      <c r="OA52" s="339"/>
      <c r="OB52" s="339"/>
      <c r="OC52" s="339"/>
      <c r="OD52" s="339"/>
      <c r="OE52" s="339"/>
      <c r="OF52" s="339"/>
      <c r="OG52" s="339"/>
      <c r="OH52" s="339"/>
      <c r="OI52" s="339"/>
      <c r="OJ52" s="339"/>
      <c r="OK52" s="339"/>
      <c r="OL52" s="339"/>
      <c r="OM52" s="339"/>
      <c r="ON52" s="339"/>
      <c r="OO52" s="339"/>
      <c r="OP52" s="339"/>
      <c r="OQ52" s="339"/>
      <c r="OR52" s="339"/>
      <c r="OS52" s="339"/>
      <c r="OT52" s="339"/>
      <c r="OU52" s="339"/>
      <c r="OV52" s="339"/>
      <c r="OW52" s="339"/>
      <c r="OX52" s="339"/>
      <c r="OY52" s="339"/>
      <c r="OZ52" s="339"/>
      <c r="PA52" s="339"/>
      <c r="PB52" s="339"/>
      <c r="PC52" s="339"/>
      <c r="PD52" s="339"/>
      <c r="PE52" s="339"/>
      <c r="PF52" s="339"/>
      <c r="PG52" s="339"/>
      <c r="PH52" s="339"/>
      <c r="PI52" s="339"/>
      <c r="PJ52" s="339"/>
      <c r="PK52" s="339"/>
      <c r="PL52" s="339"/>
      <c r="PM52" s="339"/>
      <c r="PN52" s="339"/>
      <c r="PO52" s="339"/>
      <c r="PP52" s="339"/>
      <c r="PQ52" s="339"/>
      <c r="PR52" s="339"/>
      <c r="PS52" s="339"/>
      <c r="PT52" s="339"/>
      <c r="PU52" s="339"/>
      <c r="PV52" s="339"/>
      <c r="PW52" s="339"/>
      <c r="PX52" s="339"/>
      <c r="PY52" s="339"/>
      <c r="PZ52" s="339"/>
      <c r="QA52" s="339"/>
      <c r="QB52" s="339"/>
      <c r="QC52" s="339"/>
      <c r="QD52" s="339"/>
      <c r="QE52" s="339"/>
      <c r="QF52" s="339"/>
      <c r="QG52" s="339"/>
      <c r="QH52" s="339"/>
      <c r="QI52" s="339"/>
      <c r="QJ52" s="339"/>
      <c r="QK52" s="339"/>
      <c r="QL52" s="339"/>
      <c r="QM52" s="339"/>
      <c r="QN52" s="339"/>
      <c r="QO52" s="339"/>
      <c r="QP52" s="339"/>
      <c r="QQ52" s="339"/>
      <c r="QR52" s="339"/>
      <c r="QS52" s="339"/>
      <c r="QT52" s="339"/>
      <c r="QU52" s="339"/>
      <c r="QV52" s="339"/>
      <c r="QW52" s="339"/>
      <c r="QX52" s="339"/>
      <c r="QY52" s="339"/>
      <c r="QZ52" s="339"/>
      <c r="RA52" s="339"/>
      <c r="RB52" s="339"/>
      <c r="RC52" s="339"/>
      <c r="RD52" s="339"/>
      <c r="RE52" s="339"/>
      <c r="RF52" s="339"/>
      <c r="RG52" s="339"/>
      <c r="RH52" s="339"/>
      <c r="RI52" s="339"/>
      <c r="RJ52" s="339"/>
      <c r="RK52" s="339"/>
      <c r="RL52" s="339"/>
      <c r="RM52" s="339"/>
      <c r="RN52" s="339"/>
      <c r="RO52" s="339"/>
      <c r="RP52" s="339"/>
      <c r="RQ52" s="339"/>
      <c r="RR52" s="339"/>
      <c r="RS52" s="339"/>
      <c r="RT52" s="339"/>
      <c r="RU52" s="339"/>
      <c r="RV52" s="339"/>
      <c r="RW52" s="339"/>
      <c r="RX52" s="339"/>
      <c r="RY52" s="339"/>
      <c r="RZ52" s="339"/>
      <c r="SA52" s="339"/>
      <c r="SB52" s="339"/>
      <c r="SC52" s="339"/>
      <c r="SD52" s="339"/>
      <c r="SE52" s="339"/>
      <c r="SF52" s="339"/>
      <c r="SG52" s="339"/>
      <c r="SH52" s="339"/>
      <c r="SI52" s="339"/>
      <c r="SJ52" s="339"/>
      <c r="SK52" s="339"/>
      <c r="SL52" s="339"/>
      <c r="SM52" s="339"/>
      <c r="SN52" s="339"/>
      <c r="SO52" s="339"/>
      <c r="SP52" s="339"/>
      <c r="SQ52" s="339"/>
      <c r="SR52" s="339"/>
      <c r="SS52" s="339"/>
      <c r="ST52" s="339"/>
      <c r="SU52" s="339"/>
      <c r="SV52" s="339"/>
      <c r="SW52" s="339"/>
      <c r="SX52" s="339"/>
      <c r="SY52" s="339"/>
      <c r="SZ52" s="339"/>
      <c r="TA52" s="339"/>
      <c r="TB52" s="339"/>
      <c r="TC52" s="339"/>
      <c r="TD52" s="339"/>
      <c r="TE52" s="339"/>
      <c r="TF52" s="339"/>
      <c r="TG52" s="339"/>
      <c r="TH52" s="339"/>
      <c r="TI52" s="339"/>
      <c r="TJ52" s="339"/>
      <c r="TK52" s="339"/>
      <c r="TL52" s="339"/>
      <c r="TM52" s="339"/>
      <c r="TN52" s="339"/>
      <c r="TO52" s="339"/>
      <c r="TP52" s="339"/>
      <c r="TQ52" s="339"/>
      <c r="TR52" s="339"/>
      <c r="TS52" s="339"/>
      <c r="TT52" s="339"/>
      <c r="TU52" s="339"/>
      <c r="TV52" s="339"/>
      <c r="TW52" s="339"/>
      <c r="TX52" s="339"/>
      <c r="TY52" s="339"/>
      <c r="TZ52" s="339"/>
      <c r="UA52" s="339"/>
      <c r="UB52" s="339"/>
      <c r="UC52" s="339"/>
      <c r="UD52" s="339"/>
      <c r="UE52" s="339"/>
      <c r="UF52" s="339"/>
      <c r="UG52" s="339"/>
      <c r="UH52" s="339"/>
      <c r="UI52" s="339"/>
      <c r="UJ52" s="339"/>
      <c r="UK52" s="339"/>
      <c r="UL52" s="339"/>
      <c r="UM52" s="339"/>
      <c r="UN52" s="339"/>
      <c r="UO52" s="339"/>
      <c r="UP52" s="339"/>
      <c r="UQ52" s="339"/>
      <c r="UR52" s="339"/>
      <c r="US52" s="339"/>
      <c r="UT52" s="339"/>
      <c r="UU52" s="339"/>
      <c r="UV52" s="339"/>
      <c r="UW52" s="339"/>
      <c r="UX52" s="339"/>
      <c r="UY52" s="339"/>
      <c r="UZ52" s="339"/>
      <c r="VA52" s="339"/>
      <c r="VB52" s="339"/>
      <c r="VC52" s="339"/>
      <c r="VD52" s="339"/>
      <c r="VE52" s="339"/>
      <c r="VF52" s="339"/>
      <c r="VG52" s="339"/>
      <c r="VH52" s="339"/>
      <c r="VI52" s="339"/>
      <c r="VJ52" s="339"/>
      <c r="VK52" s="339"/>
      <c r="VL52" s="339"/>
      <c r="VM52" s="339"/>
      <c r="VN52" s="339"/>
      <c r="VO52" s="339"/>
      <c r="VP52" s="339"/>
      <c r="VQ52" s="339"/>
      <c r="VR52" s="339"/>
      <c r="VS52" s="339"/>
      <c r="VT52" s="339"/>
      <c r="VU52" s="339"/>
      <c r="VV52" s="339"/>
      <c r="VW52" s="339"/>
      <c r="VX52" s="339"/>
      <c r="VY52" s="339"/>
      <c r="VZ52" s="339"/>
      <c r="WA52" s="339"/>
      <c r="WB52" s="339"/>
      <c r="WC52" s="339"/>
      <c r="WD52" s="339"/>
      <c r="WE52" s="339"/>
      <c r="WF52" s="339"/>
      <c r="WG52" s="339"/>
      <c r="WH52" s="339"/>
      <c r="WI52" s="339"/>
      <c r="WJ52" s="339"/>
      <c r="WK52" s="339"/>
      <c r="WL52" s="339"/>
      <c r="WM52" s="339"/>
      <c r="WN52" s="339"/>
      <c r="WO52" s="339"/>
      <c r="WP52" s="339"/>
      <c r="WQ52" s="339"/>
      <c r="WR52" s="339"/>
      <c r="WS52" s="339"/>
      <c r="WT52" s="339"/>
      <c r="WU52" s="339"/>
      <c r="WV52" s="339"/>
      <c r="WW52" s="339"/>
      <c r="WX52" s="339"/>
      <c r="WY52" s="339"/>
      <c r="WZ52" s="339"/>
      <c r="XA52" s="339"/>
      <c r="XB52" s="339"/>
      <c r="XC52" s="339"/>
      <c r="XD52" s="339"/>
      <c r="XE52" s="339"/>
      <c r="XF52" s="339"/>
      <c r="XG52" s="339"/>
      <c r="XH52" s="339"/>
      <c r="XI52" s="339"/>
      <c r="XJ52" s="339"/>
      <c r="XK52" s="339"/>
      <c r="XL52" s="339"/>
      <c r="XM52" s="339"/>
      <c r="XN52" s="339"/>
      <c r="XO52" s="339"/>
      <c r="XP52" s="339"/>
      <c r="XQ52" s="339"/>
      <c r="XR52" s="339"/>
      <c r="XS52" s="339"/>
      <c r="XT52" s="339"/>
      <c r="XU52" s="339"/>
      <c r="XV52" s="339"/>
      <c r="XW52" s="339"/>
      <c r="XX52" s="339"/>
      <c r="XY52" s="339"/>
      <c r="XZ52" s="339"/>
      <c r="YA52" s="339"/>
      <c r="YB52" s="339"/>
      <c r="YC52" s="339"/>
      <c r="YD52" s="339"/>
      <c r="YE52" s="339"/>
      <c r="YF52" s="339"/>
      <c r="YG52" s="339"/>
      <c r="YH52" s="339"/>
      <c r="YI52" s="339"/>
      <c r="YJ52" s="339"/>
      <c r="YK52" s="339"/>
      <c r="YL52" s="339"/>
      <c r="YM52" s="339"/>
      <c r="YN52" s="339"/>
      <c r="YO52" s="339"/>
      <c r="YP52" s="339"/>
      <c r="YQ52" s="339"/>
      <c r="YR52" s="339"/>
      <c r="YS52" s="339"/>
      <c r="YT52" s="339"/>
      <c r="YU52" s="339"/>
      <c r="YV52" s="339"/>
      <c r="YW52" s="339"/>
      <c r="YX52" s="339"/>
      <c r="YY52" s="339"/>
      <c r="YZ52" s="339"/>
      <c r="ZA52" s="339"/>
      <c r="ZB52" s="339"/>
      <c r="ZC52" s="339"/>
      <c r="ZD52" s="339"/>
      <c r="ZE52" s="339"/>
      <c r="ZF52" s="339"/>
      <c r="ZG52" s="339"/>
      <c r="ZH52" s="339"/>
      <c r="ZI52" s="339"/>
      <c r="ZJ52" s="339"/>
      <c r="ZK52" s="339"/>
      <c r="ZL52" s="339"/>
      <c r="ZM52" s="339"/>
      <c r="ZN52" s="339"/>
      <c r="ZO52" s="339"/>
      <c r="ZP52" s="339"/>
      <c r="ZQ52" s="339"/>
      <c r="ZR52" s="339"/>
      <c r="ZS52" s="339"/>
      <c r="ZT52" s="339"/>
      <c r="ZU52" s="339"/>
      <c r="ZV52" s="339"/>
      <c r="ZW52" s="339"/>
      <c r="ZX52" s="339"/>
      <c r="ZY52" s="339"/>
      <c r="ZZ52" s="339"/>
      <c r="AAA52" s="339"/>
      <c r="AAB52" s="339"/>
      <c r="AAC52" s="339"/>
      <c r="AAD52" s="339"/>
      <c r="AAE52" s="339"/>
      <c r="AAF52" s="339"/>
      <c r="AAG52" s="339"/>
      <c r="AAH52" s="339"/>
      <c r="AAI52" s="339"/>
      <c r="AAJ52" s="339"/>
      <c r="AAK52" s="339"/>
      <c r="AAL52" s="339"/>
      <c r="AAM52" s="339"/>
      <c r="AAN52" s="339"/>
      <c r="AAO52" s="339"/>
      <c r="AAP52" s="339"/>
      <c r="AAQ52" s="339"/>
      <c r="AAR52" s="339"/>
      <c r="AAS52" s="339"/>
      <c r="AAT52" s="339"/>
      <c r="AAU52" s="339"/>
      <c r="AAV52" s="339"/>
      <c r="AAW52" s="339"/>
      <c r="AAX52" s="339"/>
      <c r="AAY52" s="339"/>
      <c r="AAZ52" s="339"/>
      <c r="ABA52" s="339"/>
      <c r="ABB52" s="339"/>
      <c r="ABC52" s="339"/>
      <c r="ABD52" s="339"/>
      <c r="ABE52" s="339"/>
      <c r="ABF52" s="339"/>
      <c r="ABG52" s="339"/>
      <c r="ABH52" s="339"/>
      <c r="ABI52" s="339"/>
      <c r="ABJ52" s="339"/>
      <c r="ABK52" s="339"/>
      <c r="ABL52" s="339"/>
      <c r="ABM52" s="339"/>
      <c r="ABN52" s="339"/>
      <c r="ABO52" s="339"/>
      <c r="ABP52" s="339"/>
      <c r="ABQ52" s="339"/>
      <c r="ABR52" s="339"/>
      <c r="ABS52" s="339"/>
      <c r="ABT52" s="339"/>
      <c r="ABU52" s="339"/>
      <c r="ABV52" s="339"/>
      <c r="ABW52" s="339"/>
      <c r="ABX52" s="339"/>
      <c r="ABY52" s="339"/>
      <c r="ABZ52" s="339"/>
      <c r="ACA52" s="339"/>
      <c r="ACB52" s="339"/>
      <c r="ACC52" s="339"/>
      <c r="ACD52" s="339"/>
      <c r="ACE52" s="339"/>
      <c r="ACF52" s="339"/>
      <c r="ACG52" s="339"/>
      <c r="ACH52" s="339"/>
      <c r="ACI52" s="339"/>
      <c r="ACJ52" s="339"/>
      <c r="ACK52" s="339"/>
      <c r="ACL52" s="339"/>
      <c r="ACM52" s="339"/>
      <c r="ACN52" s="339"/>
      <c r="ACO52" s="339"/>
      <c r="ACP52" s="339"/>
      <c r="ACQ52" s="339"/>
      <c r="ACR52" s="339"/>
      <c r="ACS52" s="339"/>
      <c r="ACT52" s="339"/>
      <c r="ACU52" s="339"/>
      <c r="ACV52" s="339"/>
      <c r="ACW52" s="339"/>
      <c r="ACX52" s="339"/>
      <c r="ACY52" s="339"/>
      <c r="ACZ52" s="339"/>
      <c r="ADA52" s="339"/>
      <c r="ADB52" s="339"/>
      <c r="ADC52" s="339"/>
      <c r="ADD52" s="339"/>
      <c r="ADE52" s="339"/>
      <c r="ADF52" s="339"/>
      <c r="ADG52" s="339"/>
      <c r="ADH52" s="339"/>
      <c r="ADI52" s="339"/>
      <c r="ADJ52" s="339"/>
      <c r="ADK52" s="339"/>
      <c r="ADL52" s="339"/>
      <c r="ADM52" s="339"/>
      <c r="ADN52" s="339"/>
      <c r="ADO52" s="339"/>
      <c r="ADP52" s="339"/>
      <c r="ADQ52" s="339"/>
      <c r="ADR52" s="339"/>
      <c r="ADS52" s="339"/>
      <c r="ADT52" s="339"/>
      <c r="ADU52" s="339"/>
      <c r="ADV52" s="339"/>
      <c r="ADW52" s="339"/>
      <c r="ADX52" s="339"/>
      <c r="ADY52" s="339"/>
      <c r="ADZ52" s="339"/>
      <c r="AEA52" s="339"/>
      <c r="AEB52" s="339"/>
      <c r="AEC52" s="339"/>
      <c r="AED52" s="339"/>
      <c r="AEE52" s="339"/>
      <c r="AEF52" s="339"/>
      <c r="AEG52" s="339"/>
      <c r="AEH52" s="339"/>
      <c r="AEI52" s="339"/>
      <c r="AEJ52" s="339"/>
      <c r="AEK52" s="339"/>
      <c r="AEL52" s="339"/>
      <c r="AEM52" s="339"/>
      <c r="AEN52" s="339"/>
      <c r="AEO52" s="339"/>
      <c r="AEP52" s="339"/>
      <c r="AEQ52" s="339"/>
      <c r="AER52" s="339"/>
      <c r="AES52" s="339"/>
      <c r="AET52" s="339"/>
      <c r="AEU52" s="339"/>
      <c r="AEV52" s="339"/>
      <c r="AEW52" s="339"/>
      <c r="AEX52" s="339"/>
      <c r="AEY52" s="339"/>
      <c r="AEZ52" s="339"/>
      <c r="AFA52" s="339"/>
      <c r="AFB52" s="339"/>
      <c r="AFC52" s="339"/>
      <c r="AFD52" s="339"/>
      <c r="AFE52" s="339"/>
      <c r="AFF52" s="339"/>
      <c r="AFG52" s="339"/>
      <c r="AFH52" s="339"/>
      <c r="AFI52" s="339"/>
      <c r="AFJ52" s="339"/>
      <c r="AFK52" s="339"/>
      <c r="AFL52" s="339"/>
      <c r="AFM52" s="339"/>
      <c r="AFN52" s="339"/>
      <c r="AFO52" s="339"/>
      <c r="AFP52" s="339"/>
      <c r="AFQ52" s="339"/>
      <c r="AFR52" s="339"/>
      <c r="AFS52" s="339"/>
      <c r="AFT52" s="339"/>
      <c r="AFU52" s="339"/>
      <c r="AFV52" s="339"/>
      <c r="AFW52" s="339"/>
      <c r="AFX52" s="339"/>
      <c r="AFY52" s="339"/>
      <c r="AFZ52" s="339"/>
      <c r="AGA52" s="339"/>
      <c r="AGB52" s="339"/>
      <c r="AGC52" s="339"/>
      <c r="AGD52" s="339"/>
      <c r="AGE52" s="339"/>
      <c r="AGF52" s="339"/>
      <c r="AGG52" s="339"/>
      <c r="AGH52" s="339"/>
      <c r="AGI52" s="339"/>
      <c r="AGJ52" s="339"/>
      <c r="AGK52" s="339"/>
      <c r="AGL52" s="339"/>
      <c r="AGM52" s="339"/>
      <c r="AGN52" s="339"/>
      <c r="AGO52" s="339"/>
      <c r="AGP52" s="339"/>
      <c r="AGQ52" s="339"/>
      <c r="AGR52" s="339"/>
      <c r="AGS52" s="339"/>
      <c r="AGT52" s="339"/>
      <c r="AGU52" s="339"/>
      <c r="AGV52" s="339"/>
      <c r="AGW52" s="339"/>
      <c r="AGX52" s="339"/>
      <c r="AGY52" s="339"/>
      <c r="AGZ52" s="339"/>
      <c r="AHA52" s="339"/>
      <c r="AHB52" s="339"/>
      <c r="AHC52" s="339"/>
      <c r="AHD52" s="339"/>
      <c r="AHE52" s="339"/>
      <c r="AHF52" s="339"/>
      <c r="AHG52" s="339"/>
      <c r="AHH52" s="339"/>
      <c r="AHI52" s="339"/>
      <c r="AHJ52" s="339"/>
      <c r="AHK52" s="339"/>
      <c r="AHL52" s="339"/>
      <c r="AHM52" s="339"/>
      <c r="AHN52" s="339"/>
      <c r="AHO52" s="339"/>
      <c r="AHP52" s="339"/>
      <c r="AHQ52" s="339"/>
      <c r="AHR52" s="339"/>
      <c r="AHS52" s="339"/>
      <c r="AHT52" s="339"/>
      <c r="AHU52" s="339"/>
      <c r="AHV52" s="339"/>
      <c r="AHW52" s="339"/>
      <c r="AHX52" s="339"/>
      <c r="AHY52" s="339"/>
      <c r="AHZ52" s="339"/>
      <c r="AIA52" s="339"/>
      <c r="AIB52" s="339"/>
      <c r="AIC52" s="339"/>
      <c r="AID52" s="339"/>
      <c r="AIE52" s="339"/>
      <c r="AIF52" s="339"/>
      <c r="AIG52" s="339"/>
      <c r="AIH52" s="339"/>
      <c r="AII52" s="339"/>
      <c r="AIJ52" s="339"/>
      <c r="AIK52" s="339"/>
      <c r="AIL52" s="339"/>
      <c r="AIM52" s="339"/>
      <c r="AIN52" s="339"/>
      <c r="AIO52" s="339"/>
      <c r="AIP52" s="339"/>
      <c r="AIQ52" s="339"/>
      <c r="AIR52" s="339"/>
      <c r="AIS52" s="339"/>
      <c r="AIT52" s="339"/>
      <c r="AIU52" s="339"/>
      <c r="AIV52" s="339"/>
      <c r="AIW52" s="339"/>
      <c r="AIX52" s="339"/>
      <c r="AIY52" s="339"/>
      <c r="AIZ52" s="339"/>
      <c r="AJA52" s="339"/>
      <c r="AJB52" s="339"/>
      <c r="AJC52" s="339"/>
      <c r="AJD52" s="339"/>
      <c r="AJE52" s="339"/>
      <c r="AJF52" s="339"/>
      <c r="AJG52" s="339"/>
      <c r="AJH52" s="339"/>
      <c r="AJI52" s="339"/>
      <c r="AJJ52" s="339"/>
      <c r="AJK52" s="339"/>
      <c r="AJL52" s="339"/>
      <c r="AJM52" s="339"/>
      <c r="AJN52" s="339"/>
      <c r="AJO52" s="339"/>
      <c r="AJP52" s="339"/>
      <c r="AJQ52" s="339"/>
      <c r="AJR52" s="339"/>
      <c r="AJS52" s="339"/>
      <c r="AJT52" s="339"/>
      <c r="AJU52" s="339"/>
      <c r="AJV52" s="339"/>
      <c r="AJW52" s="339"/>
      <c r="AJX52" s="339"/>
      <c r="AJY52" s="339"/>
      <c r="AJZ52" s="339"/>
      <c r="AKA52" s="339"/>
      <c r="AKB52" s="339"/>
      <c r="AKC52" s="339"/>
      <c r="AKD52" s="339"/>
      <c r="AKE52" s="339"/>
      <c r="AKF52" s="339"/>
      <c r="AKG52" s="339"/>
      <c r="AKH52" s="339"/>
      <c r="AKI52" s="339"/>
      <c r="AKJ52" s="339"/>
      <c r="AKK52" s="339"/>
      <c r="AKL52" s="339"/>
      <c r="AKM52" s="339"/>
      <c r="AKN52" s="339"/>
      <c r="AKO52" s="339"/>
      <c r="AKP52" s="339"/>
      <c r="AKQ52" s="339"/>
      <c r="AKR52" s="339"/>
      <c r="AKS52" s="339"/>
      <c r="AKT52" s="339"/>
      <c r="AKU52" s="339"/>
      <c r="AKV52" s="339"/>
      <c r="AKW52" s="339"/>
      <c r="AKX52" s="339"/>
      <c r="AKY52" s="339"/>
      <c r="AKZ52" s="339"/>
      <c r="ALA52" s="339"/>
      <c r="ALB52" s="339"/>
      <c r="ALC52" s="339"/>
      <c r="ALD52" s="339"/>
      <c r="ALE52" s="339"/>
      <c r="ALF52" s="339"/>
      <c r="ALG52" s="339"/>
      <c r="ALH52" s="339"/>
      <c r="ALI52" s="339"/>
      <c r="ALJ52" s="339"/>
      <c r="ALK52" s="339"/>
      <c r="ALL52" s="339"/>
      <c r="ALM52" s="339"/>
      <c r="ALN52" s="339"/>
      <c r="ALO52" s="339"/>
      <c r="ALP52" s="339"/>
      <c r="ALQ52" s="339"/>
      <c r="ALR52" s="339"/>
      <c r="ALS52" s="339"/>
      <c r="ALT52" s="339"/>
      <c r="ALU52" s="339"/>
      <c r="ALV52" s="339"/>
      <c r="ALW52" s="339"/>
      <c r="ALX52" s="339"/>
      <c r="ALY52" s="339"/>
      <c r="ALZ52" s="339"/>
      <c r="AMA52" s="339"/>
      <c r="AMB52" s="339"/>
      <c r="AMC52" s="339"/>
      <c r="AMD52" s="339"/>
      <c r="AME52" s="339"/>
      <c r="AMF52" s="339"/>
      <c r="AMG52" s="339"/>
      <c r="AMH52" s="339"/>
      <c r="AMI52" s="339"/>
      <c r="AMJ52" s="339"/>
      <c r="AMK52" s="339"/>
      <c r="AML52" s="339"/>
      <c r="AMM52" s="339"/>
      <c r="AMN52" s="339"/>
      <c r="AMO52" s="339"/>
      <c r="AMP52" s="339"/>
      <c r="AMQ52" s="339"/>
      <c r="AMR52" s="339"/>
      <c r="AMS52" s="339"/>
      <c r="AMT52" s="339"/>
      <c r="AMU52" s="339"/>
      <c r="AMV52" s="339"/>
      <c r="AMW52" s="339"/>
      <c r="AMX52" s="339"/>
      <c r="AMY52" s="339"/>
      <c r="AMZ52" s="339"/>
      <c r="ANA52" s="339"/>
      <c r="ANB52" s="339"/>
      <c r="ANC52" s="339"/>
      <c r="AND52" s="339"/>
      <c r="ANE52" s="339"/>
      <c r="ANF52" s="339"/>
      <c r="ANG52" s="339"/>
      <c r="ANH52" s="339"/>
      <c r="ANI52" s="339"/>
      <c r="ANJ52" s="339"/>
      <c r="ANK52" s="339"/>
      <c r="ANL52" s="339"/>
      <c r="ANM52" s="339"/>
      <c r="ANN52" s="339"/>
      <c r="ANO52" s="339"/>
      <c r="ANP52" s="339"/>
      <c r="ANQ52" s="339"/>
      <c r="ANR52" s="339"/>
      <c r="ANS52" s="339"/>
      <c r="ANT52" s="339"/>
      <c r="ANU52" s="339"/>
      <c r="ANV52" s="339"/>
      <c r="ANW52" s="339"/>
      <c r="ANX52" s="339"/>
      <c r="ANY52" s="339"/>
      <c r="ANZ52" s="339"/>
      <c r="AOA52" s="339"/>
      <c r="AOB52" s="339"/>
      <c r="AOC52" s="339"/>
      <c r="AOD52" s="339"/>
      <c r="AOE52" s="339"/>
      <c r="AOF52" s="339"/>
      <c r="AOG52" s="339"/>
      <c r="AOH52" s="339"/>
      <c r="AOI52" s="339"/>
      <c r="AOJ52" s="339"/>
      <c r="AOK52" s="339"/>
      <c r="AOL52" s="339"/>
      <c r="AOM52" s="339"/>
      <c r="AON52" s="339"/>
      <c r="AOO52" s="339"/>
      <c r="AOP52" s="339"/>
      <c r="AOQ52" s="339"/>
      <c r="AOR52" s="339"/>
      <c r="AOS52" s="339"/>
      <c r="AOT52" s="339"/>
      <c r="AOU52" s="339"/>
      <c r="AOV52" s="339"/>
      <c r="AOW52" s="339"/>
      <c r="AOX52" s="339"/>
      <c r="AOY52" s="339"/>
      <c r="AOZ52" s="339"/>
      <c r="APA52" s="339"/>
      <c r="APB52" s="339"/>
      <c r="APC52" s="339"/>
      <c r="APD52" s="339"/>
      <c r="APE52" s="339"/>
      <c r="APF52" s="339"/>
      <c r="APG52" s="339"/>
      <c r="APH52" s="339"/>
      <c r="API52" s="339"/>
      <c r="APJ52" s="339"/>
      <c r="APK52" s="339"/>
      <c r="APL52" s="339"/>
      <c r="APM52" s="339"/>
      <c r="APN52" s="339"/>
      <c r="APO52" s="339"/>
      <c r="APP52" s="339"/>
      <c r="APQ52" s="339"/>
      <c r="APR52" s="339"/>
      <c r="APS52" s="339"/>
      <c r="APT52" s="339"/>
      <c r="APU52" s="339"/>
      <c r="APV52" s="339"/>
      <c r="APW52" s="339"/>
      <c r="APX52" s="339"/>
      <c r="APY52" s="339"/>
      <c r="APZ52" s="339"/>
      <c r="AQA52" s="339"/>
      <c r="AQB52" s="339"/>
      <c r="AQC52" s="339"/>
      <c r="AQD52" s="339"/>
      <c r="AQE52" s="339"/>
      <c r="AQF52" s="339"/>
      <c r="AQG52" s="339"/>
      <c r="AQH52" s="339"/>
      <c r="AQI52" s="339"/>
      <c r="AQJ52" s="339"/>
      <c r="AQK52" s="339"/>
      <c r="AQL52" s="339"/>
      <c r="AQM52" s="339"/>
      <c r="AQN52" s="339"/>
      <c r="AQO52" s="339"/>
      <c r="AQP52" s="339"/>
      <c r="AQQ52" s="339"/>
      <c r="AQR52" s="339"/>
      <c r="AQS52" s="339"/>
      <c r="AQT52" s="339"/>
      <c r="AQU52" s="339"/>
      <c r="AQV52" s="339"/>
      <c r="AQW52" s="339"/>
      <c r="AQX52" s="339"/>
      <c r="AQY52" s="339"/>
      <c r="AQZ52" s="339"/>
      <c r="ARA52" s="339"/>
      <c r="ARB52" s="339"/>
      <c r="ARC52" s="339"/>
      <c r="ARD52" s="339"/>
      <c r="ARE52" s="339"/>
      <c r="ARF52" s="339"/>
      <c r="ARG52" s="339"/>
      <c r="ARH52" s="339"/>
      <c r="ARI52" s="339"/>
      <c r="ARJ52" s="339"/>
      <c r="ARK52" s="339"/>
      <c r="ARL52" s="339"/>
      <c r="ARM52" s="339"/>
      <c r="ARN52" s="339"/>
      <c r="ARO52" s="339"/>
      <c r="ARP52" s="339"/>
      <c r="ARQ52" s="339"/>
      <c r="ARR52" s="339"/>
      <c r="ARS52" s="339"/>
      <c r="ART52" s="339"/>
      <c r="ARU52" s="339"/>
      <c r="ARV52" s="339"/>
      <c r="ARW52" s="339"/>
      <c r="ARX52" s="339"/>
      <c r="ARY52" s="339"/>
      <c r="ARZ52" s="339"/>
      <c r="ASA52" s="339"/>
      <c r="ASB52" s="339"/>
      <c r="ASC52" s="339"/>
      <c r="ASD52" s="339"/>
      <c r="ASE52" s="339"/>
      <c r="ASF52" s="339"/>
      <c r="ASG52" s="339"/>
      <c r="ASH52" s="339"/>
      <c r="ASI52" s="339"/>
      <c r="ASJ52" s="339"/>
      <c r="ASK52" s="339"/>
      <c r="ASL52" s="339"/>
      <c r="ASM52" s="339"/>
      <c r="ASN52" s="339"/>
      <c r="ASO52" s="339"/>
      <c r="ASP52" s="339"/>
      <c r="ASQ52" s="339"/>
      <c r="ASR52" s="339"/>
      <c r="ASS52" s="339"/>
      <c r="AST52" s="339"/>
      <c r="ASU52" s="339"/>
      <c r="ASV52" s="339"/>
      <c r="ASW52" s="339"/>
      <c r="ASX52" s="339"/>
      <c r="ASY52" s="339"/>
      <c r="ASZ52" s="339"/>
      <c r="ATA52" s="339"/>
      <c r="ATB52" s="339"/>
      <c r="ATC52" s="339"/>
      <c r="ATD52" s="339"/>
      <c r="ATE52" s="339"/>
      <c r="ATF52" s="339"/>
      <c r="ATG52" s="339"/>
      <c r="ATH52" s="339"/>
      <c r="ATI52" s="339"/>
      <c r="ATJ52" s="339"/>
      <c r="ATK52" s="339"/>
      <c r="ATL52" s="339"/>
      <c r="ATM52" s="339"/>
      <c r="ATN52" s="339"/>
      <c r="ATO52" s="339"/>
      <c r="ATP52" s="339"/>
      <c r="ATQ52" s="339"/>
      <c r="ATR52" s="339"/>
      <c r="ATS52" s="339"/>
      <c r="ATT52" s="339"/>
      <c r="ATU52" s="339"/>
      <c r="ATV52" s="339"/>
      <c r="ATW52" s="339"/>
      <c r="ATX52" s="339"/>
      <c r="ATY52" s="339"/>
      <c r="ATZ52" s="339"/>
      <c r="AUA52" s="339"/>
      <c r="AUB52" s="339"/>
      <c r="AUC52" s="339"/>
      <c r="AUD52" s="339"/>
      <c r="AUE52" s="339"/>
      <c r="AUF52" s="339"/>
      <c r="AUG52" s="339"/>
      <c r="AUH52" s="339"/>
      <c r="AUI52" s="339"/>
      <c r="AUJ52" s="339"/>
      <c r="AUK52" s="339"/>
      <c r="AUL52" s="339"/>
      <c r="AUM52" s="339"/>
      <c r="AUN52" s="339"/>
      <c r="AUO52" s="339"/>
      <c r="AUP52" s="339"/>
      <c r="AUQ52" s="339"/>
      <c r="AUR52" s="339"/>
      <c r="AUS52" s="339"/>
      <c r="AUT52" s="339"/>
      <c r="AUU52" s="339"/>
      <c r="AUV52" s="339"/>
      <c r="AUW52" s="339"/>
      <c r="AUX52" s="339"/>
      <c r="AUY52" s="339"/>
      <c r="AUZ52" s="339"/>
      <c r="AVA52" s="339"/>
      <c r="AVB52" s="339"/>
      <c r="AVC52" s="339"/>
      <c r="AVD52" s="339"/>
      <c r="AVE52" s="339"/>
      <c r="AVF52" s="339"/>
      <c r="AVG52" s="339"/>
      <c r="AVH52" s="339"/>
      <c r="AVI52" s="339"/>
      <c r="AVJ52" s="339"/>
      <c r="AVK52" s="339"/>
      <c r="AVL52" s="339"/>
      <c r="AVM52" s="339"/>
      <c r="AVN52" s="339"/>
      <c r="AVO52" s="339"/>
      <c r="AVP52" s="339"/>
      <c r="AVQ52" s="339"/>
      <c r="AVR52" s="339"/>
      <c r="AVS52" s="339"/>
      <c r="AVT52" s="339"/>
      <c r="AVU52" s="339"/>
      <c r="AVV52" s="339"/>
      <c r="AVW52" s="339"/>
      <c r="AVX52" s="339"/>
      <c r="AVY52" s="339"/>
      <c r="AVZ52" s="339"/>
      <c r="AWA52" s="339"/>
      <c r="AWB52" s="339"/>
      <c r="AWC52" s="339"/>
      <c r="AWD52" s="339"/>
      <c r="AWE52" s="339"/>
      <c r="AWF52" s="339"/>
      <c r="AWG52" s="339"/>
      <c r="AWH52" s="339"/>
      <c r="AWI52" s="339"/>
      <c r="AWJ52" s="339"/>
      <c r="AWK52" s="339"/>
      <c r="AWL52" s="339"/>
      <c r="AWM52" s="339"/>
      <c r="AWN52" s="339"/>
      <c r="AWO52" s="339"/>
      <c r="AWP52" s="339"/>
      <c r="AWQ52" s="339"/>
      <c r="AWR52" s="339"/>
      <c r="AWS52" s="339"/>
      <c r="AWT52" s="339"/>
      <c r="AWU52" s="339"/>
      <c r="AWV52" s="339"/>
      <c r="AWW52" s="339"/>
      <c r="AWX52" s="339"/>
      <c r="AWY52" s="339"/>
      <c r="AWZ52" s="339"/>
      <c r="AXA52" s="339"/>
      <c r="AXB52" s="339"/>
      <c r="AXC52" s="339"/>
      <c r="AXD52" s="339"/>
      <c r="AXE52" s="339"/>
      <c r="AXF52" s="339"/>
      <c r="AXG52" s="339"/>
      <c r="AXH52" s="339"/>
      <c r="AXI52" s="339"/>
      <c r="AXJ52" s="339"/>
      <c r="AXK52" s="339"/>
      <c r="AXL52" s="339"/>
      <c r="AXM52" s="339"/>
      <c r="AXN52" s="339"/>
      <c r="AXO52" s="339"/>
      <c r="AXP52" s="339"/>
      <c r="AXQ52" s="339"/>
      <c r="AXR52" s="339"/>
      <c r="AXS52" s="339"/>
      <c r="AXT52" s="339"/>
      <c r="AXU52" s="339"/>
      <c r="AXV52" s="339"/>
      <c r="AXW52" s="339"/>
      <c r="AXX52" s="339"/>
      <c r="AXY52" s="339"/>
      <c r="AXZ52" s="339"/>
      <c r="AYA52" s="339"/>
      <c r="AYB52" s="339"/>
      <c r="AYC52" s="339"/>
      <c r="AYD52" s="339"/>
      <c r="AYE52" s="339"/>
      <c r="AYF52" s="339"/>
      <c r="AYG52" s="339"/>
      <c r="AYH52" s="339"/>
      <c r="AYI52" s="339"/>
      <c r="AYJ52" s="339"/>
      <c r="AYK52" s="339"/>
      <c r="AYL52" s="339"/>
      <c r="AYM52" s="339"/>
      <c r="AYN52" s="339"/>
      <c r="AYO52" s="339"/>
      <c r="AYP52" s="339"/>
      <c r="AYQ52" s="339"/>
      <c r="AYR52" s="339"/>
      <c r="AYS52" s="339"/>
      <c r="AYT52" s="339"/>
      <c r="AYU52" s="339"/>
      <c r="AYV52" s="339"/>
      <c r="AYW52" s="339"/>
      <c r="AYX52" s="339"/>
      <c r="AYY52" s="339"/>
      <c r="AYZ52" s="339"/>
      <c r="AZA52" s="339"/>
      <c r="AZB52" s="339"/>
      <c r="AZC52" s="339"/>
      <c r="AZD52" s="339"/>
      <c r="AZE52" s="339"/>
      <c r="AZF52" s="339"/>
      <c r="AZG52" s="339"/>
      <c r="AZH52" s="339"/>
      <c r="AZI52" s="339"/>
      <c r="AZJ52" s="339"/>
      <c r="AZK52" s="339"/>
      <c r="AZL52" s="339"/>
      <c r="AZM52" s="339"/>
      <c r="AZN52" s="339"/>
      <c r="AZO52" s="339"/>
      <c r="AZP52" s="339"/>
      <c r="AZQ52" s="339"/>
      <c r="AZR52" s="339"/>
      <c r="AZS52" s="339"/>
      <c r="AZT52" s="339"/>
      <c r="AZU52" s="339"/>
      <c r="AZV52" s="339"/>
      <c r="AZW52" s="339"/>
      <c r="AZX52" s="339"/>
      <c r="AZY52" s="339"/>
      <c r="AZZ52" s="339"/>
      <c r="BAA52" s="339"/>
      <c r="BAB52" s="339"/>
      <c r="BAC52" s="339"/>
      <c r="BAD52" s="339"/>
      <c r="BAE52" s="339"/>
      <c r="BAF52" s="339"/>
      <c r="BAG52" s="339"/>
      <c r="BAH52" s="339"/>
      <c r="BAI52" s="339"/>
      <c r="BAJ52" s="339"/>
      <c r="BAK52" s="339"/>
      <c r="BAL52" s="339"/>
      <c r="BAM52" s="339"/>
      <c r="BAN52" s="339"/>
      <c r="BAO52" s="339"/>
      <c r="BAP52" s="339"/>
      <c r="BAQ52" s="339"/>
      <c r="BAR52" s="339"/>
      <c r="BAS52" s="339"/>
      <c r="BAT52" s="339"/>
      <c r="BAU52" s="339"/>
      <c r="BAV52" s="339"/>
      <c r="BAW52" s="339"/>
      <c r="BAX52" s="339"/>
      <c r="BAY52" s="339"/>
      <c r="BAZ52" s="339"/>
      <c r="BBA52" s="339"/>
      <c r="BBB52" s="339"/>
      <c r="BBC52" s="339"/>
      <c r="BBD52" s="339"/>
      <c r="BBE52" s="339"/>
      <c r="BBF52" s="339"/>
      <c r="BBG52" s="339"/>
      <c r="BBH52" s="339"/>
      <c r="BBI52" s="339"/>
      <c r="BBJ52" s="339"/>
      <c r="BBK52" s="339"/>
      <c r="BBL52" s="339"/>
      <c r="BBM52" s="339"/>
      <c r="BBN52" s="339"/>
      <c r="BBO52" s="339"/>
      <c r="BBP52" s="339"/>
      <c r="BBQ52" s="339"/>
      <c r="BBR52" s="339"/>
      <c r="BBS52" s="339"/>
      <c r="BBT52" s="339"/>
      <c r="BBU52" s="339"/>
      <c r="BBV52" s="339"/>
      <c r="BBW52" s="339"/>
      <c r="BBX52" s="339"/>
      <c r="BBY52" s="339"/>
      <c r="BBZ52" s="339"/>
      <c r="BCA52" s="339"/>
      <c r="BCB52" s="339"/>
      <c r="BCC52" s="339"/>
      <c r="BCD52" s="339"/>
      <c r="BCE52" s="339"/>
      <c r="BCF52" s="339"/>
      <c r="BCG52" s="339"/>
      <c r="BCH52" s="339"/>
      <c r="BCI52" s="339"/>
      <c r="BCJ52" s="339"/>
      <c r="BCK52" s="339"/>
      <c r="BCL52" s="339"/>
      <c r="BCM52" s="339"/>
      <c r="BCN52" s="339"/>
      <c r="BCO52" s="339"/>
      <c r="BCP52" s="339"/>
      <c r="BCQ52" s="339"/>
      <c r="BCR52" s="339"/>
      <c r="BCS52" s="339"/>
      <c r="BCT52" s="339"/>
      <c r="BCU52" s="339"/>
      <c r="BCV52" s="339"/>
      <c r="BCW52" s="339"/>
      <c r="BCX52" s="339"/>
      <c r="BCY52" s="339"/>
      <c r="BCZ52" s="339"/>
      <c r="BDA52" s="339"/>
      <c r="BDB52" s="339"/>
      <c r="BDC52" s="339"/>
      <c r="BDD52" s="339"/>
      <c r="BDE52" s="339"/>
      <c r="BDF52" s="339"/>
      <c r="BDG52" s="339"/>
      <c r="BDH52" s="339"/>
      <c r="BDI52" s="339"/>
      <c r="BDJ52" s="339"/>
      <c r="BDK52" s="339"/>
      <c r="BDL52" s="339"/>
      <c r="BDM52" s="339"/>
      <c r="BDN52" s="339"/>
      <c r="BDO52" s="339"/>
      <c r="BDP52" s="339"/>
      <c r="BDQ52" s="339"/>
      <c r="BDR52" s="339"/>
      <c r="BDS52" s="339"/>
      <c r="BDT52" s="339"/>
      <c r="BDU52" s="339"/>
      <c r="BDV52" s="339"/>
      <c r="BDW52" s="339"/>
      <c r="BDX52" s="339"/>
      <c r="BDY52" s="339"/>
      <c r="BDZ52" s="339"/>
      <c r="BEA52" s="339"/>
      <c r="BEB52" s="339"/>
      <c r="BEC52" s="339"/>
      <c r="BED52" s="339"/>
      <c r="BEE52" s="339"/>
      <c r="BEF52" s="339"/>
      <c r="BEG52" s="339"/>
      <c r="BEH52" s="339"/>
      <c r="BEI52" s="339"/>
      <c r="BEJ52" s="339"/>
      <c r="BEK52" s="339"/>
      <c r="BEL52" s="339"/>
      <c r="BEM52" s="339"/>
      <c r="BEN52" s="339"/>
      <c r="BEO52" s="339"/>
      <c r="BEP52" s="339"/>
      <c r="BEQ52" s="339"/>
      <c r="BER52" s="339"/>
      <c r="BES52" s="339"/>
      <c r="BET52" s="339"/>
      <c r="BEU52" s="339"/>
      <c r="BEV52" s="339"/>
      <c r="BEW52" s="339"/>
      <c r="BEX52" s="339"/>
      <c r="BEY52" s="339"/>
      <c r="BEZ52" s="339"/>
      <c r="BFA52" s="339"/>
      <c r="BFB52" s="339"/>
      <c r="BFC52" s="339"/>
      <c r="BFD52" s="339"/>
      <c r="BFE52" s="339"/>
      <c r="BFF52" s="339"/>
      <c r="BFG52" s="339"/>
      <c r="BFH52" s="339"/>
      <c r="BFI52" s="339"/>
      <c r="BFJ52" s="339"/>
      <c r="BFK52" s="339"/>
      <c r="BFL52" s="339"/>
      <c r="BFM52" s="339"/>
      <c r="BFN52" s="339"/>
      <c r="BFO52" s="339"/>
      <c r="BFP52" s="339"/>
      <c r="BFQ52" s="339"/>
      <c r="BFR52" s="339"/>
      <c r="BFS52" s="339"/>
      <c r="BFT52" s="339"/>
      <c r="BFU52" s="339"/>
      <c r="BFV52" s="339"/>
      <c r="BFW52" s="339"/>
      <c r="BFX52" s="339"/>
      <c r="BFY52" s="339"/>
      <c r="BFZ52" s="339"/>
      <c r="BGA52" s="339"/>
      <c r="BGB52" s="339"/>
      <c r="BGC52" s="339"/>
      <c r="BGD52" s="339"/>
      <c r="BGE52" s="339"/>
      <c r="BGF52" s="339"/>
      <c r="BGG52" s="339"/>
      <c r="BGH52" s="339"/>
      <c r="BGI52" s="339"/>
      <c r="BGJ52" s="339"/>
      <c r="BGK52" s="339"/>
      <c r="BGL52" s="339"/>
      <c r="BGM52" s="339"/>
      <c r="BGN52" s="339"/>
      <c r="BGO52" s="339"/>
      <c r="BGP52" s="339"/>
      <c r="BGQ52" s="339"/>
      <c r="BGR52" s="339"/>
      <c r="BGS52" s="339"/>
      <c r="BGT52" s="339"/>
      <c r="BGU52" s="339"/>
      <c r="BGV52" s="339"/>
      <c r="BGW52" s="339"/>
      <c r="BGX52" s="339"/>
      <c r="BGY52" s="339"/>
      <c r="BGZ52" s="339"/>
      <c r="BHA52" s="339"/>
      <c r="BHB52" s="339"/>
      <c r="BHC52" s="339"/>
      <c r="BHD52" s="339"/>
      <c r="BHE52" s="339"/>
      <c r="BHF52" s="339"/>
      <c r="BHG52" s="339"/>
      <c r="BHH52" s="339"/>
      <c r="BHI52" s="339"/>
      <c r="BHJ52" s="339"/>
      <c r="BHK52" s="339"/>
      <c r="BHL52" s="339"/>
      <c r="BHM52" s="339"/>
      <c r="BHN52" s="339"/>
      <c r="BHO52" s="339"/>
      <c r="BHP52" s="339"/>
      <c r="BHQ52" s="339"/>
      <c r="BHR52" s="339"/>
      <c r="BHS52" s="339"/>
      <c r="BHT52" s="339"/>
      <c r="BHU52" s="339"/>
      <c r="BHV52" s="339"/>
      <c r="BHW52" s="339"/>
      <c r="BHX52" s="339"/>
      <c r="BHY52" s="339"/>
      <c r="BHZ52" s="339"/>
      <c r="BIA52" s="339"/>
      <c r="BIB52" s="339"/>
      <c r="BIC52" s="339"/>
      <c r="BID52" s="339"/>
      <c r="BIE52" s="339"/>
      <c r="BIF52" s="339"/>
      <c r="BIG52" s="339"/>
      <c r="BIH52" s="339"/>
      <c r="BII52" s="339"/>
      <c r="BIJ52" s="339"/>
      <c r="BIK52" s="339"/>
      <c r="BIL52" s="339"/>
      <c r="BIM52" s="339"/>
      <c r="BIN52" s="339"/>
      <c r="BIO52" s="339"/>
      <c r="BIP52" s="339"/>
      <c r="BIQ52" s="339"/>
      <c r="BIR52" s="339"/>
      <c r="BIS52" s="339"/>
      <c r="BIT52" s="339"/>
      <c r="BIU52" s="339"/>
      <c r="BIV52" s="339"/>
      <c r="BIW52" s="339"/>
      <c r="BIX52" s="339"/>
      <c r="BIY52" s="339"/>
      <c r="BIZ52" s="339"/>
      <c r="BJA52" s="339"/>
      <c r="BJB52" s="339"/>
      <c r="BJC52" s="339"/>
      <c r="BJD52" s="339"/>
      <c r="BJE52" s="339"/>
      <c r="BJF52" s="339"/>
      <c r="BJG52" s="339"/>
      <c r="BJH52" s="339"/>
      <c r="BJI52" s="339"/>
      <c r="BJJ52" s="339"/>
      <c r="BJK52" s="339"/>
      <c r="BJL52" s="339"/>
      <c r="BJM52" s="339"/>
      <c r="BJN52" s="339"/>
      <c r="BJO52" s="339"/>
      <c r="BJP52" s="339"/>
      <c r="BJQ52" s="339"/>
      <c r="BJR52" s="339"/>
      <c r="BJS52" s="339"/>
      <c r="BJT52" s="339"/>
      <c r="BJU52" s="339"/>
      <c r="BJV52" s="339"/>
      <c r="BJW52" s="339"/>
      <c r="BJX52" s="339"/>
      <c r="BJY52" s="339"/>
      <c r="BJZ52" s="339"/>
      <c r="BKA52" s="339"/>
      <c r="BKB52" s="339"/>
      <c r="BKC52" s="339"/>
      <c r="BKD52" s="339"/>
      <c r="BKE52" s="339"/>
      <c r="BKF52" s="339"/>
      <c r="BKG52" s="339"/>
      <c r="BKH52" s="339"/>
      <c r="BKI52" s="339"/>
      <c r="BKJ52" s="339"/>
      <c r="BKK52" s="339"/>
      <c r="BKL52" s="339"/>
      <c r="BKM52" s="339"/>
      <c r="BKN52" s="339"/>
      <c r="BKO52" s="339"/>
      <c r="BKP52" s="339"/>
      <c r="BKQ52" s="339"/>
      <c r="BKR52" s="339"/>
      <c r="BKS52" s="339"/>
      <c r="BKT52" s="339"/>
      <c r="BKU52" s="339"/>
      <c r="BKV52" s="339"/>
      <c r="BKW52" s="339"/>
      <c r="BKX52" s="339"/>
      <c r="BKY52" s="339"/>
      <c r="BKZ52" s="339"/>
      <c r="BLA52" s="339"/>
      <c r="BLB52" s="339"/>
      <c r="BLC52" s="339"/>
      <c r="BLD52" s="339"/>
      <c r="BLE52" s="339"/>
      <c r="BLF52" s="339"/>
      <c r="BLG52" s="339"/>
      <c r="BLH52" s="339"/>
      <c r="BLI52" s="339"/>
      <c r="BLJ52" s="339"/>
      <c r="BLK52" s="339"/>
      <c r="BLL52" s="339"/>
      <c r="BLM52" s="339"/>
      <c r="BLN52" s="339"/>
      <c r="BLO52" s="339"/>
      <c r="BLP52" s="339"/>
      <c r="BLQ52" s="339"/>
      <c r="BLR52" s="339"/>
      <c r="BLS52" s="339"/>
      <c r="BLT52" s="339"/>
      <c r="BLU52" s="339"/>
      <c r="BLV52" s="339"/>
      <c r="BLW52" s="339"/>
      <c r="BLX52" s="339"/>
      <c r="BLY52" s="339"/>
      <c r="BLZ52" s="339"/>
      <c r="BMA52" s="339"/>
      <c r="BMB52" s="339"/>
      <c r="BMC52" s="339"/>
      <c r="BMD52" s="339"/>
      <c r="BME52" s="339"/>
      <c r="BMF52" s="339"/>
      <c r="BMG52" s="339"/>
      <c r="BMH52" s="339"/>
      <c r="BMI52" s="339"/>
      <c r="BMJ52" s="339"/>
      <c r="BMK52" s="339"/>
      <c r="BML52" s="339"/>
      <c r="BMM52" s="339"/>
      <c r="BMN52" s="339"/>
      <c r="BMO52" s="339"/>
      <c r="BMP52" s="339"/>
      <c r="BMQ52" s="339"/>
      <c r="BMR52" s="339"/>
      <c r="BMS52" s="339"/>
      <c r="BMT52" s="339"/>
      <c r="BMU52" s="339"/>
      <c r="BMV52" s="339"/>
      <c r="BMW52" s="339"/>
      <c r="BMX52" s="339"/>
      <c r="BMY52" s="339"/>
      <c r="BMZ52" s="339"/>
      <c r="BNA52" s="339"/>
      <c r="BNB52" s="339"/>
      <c r="BNC52" s="339"/>
      <c r="BND52" s="339"/>
      <c r="BNE52" s="339"/>
      <c r="BNF52" s="339"/>
      <c r="BNG52" s="339"/>
      <c r="BNH52" s="339"/>
      <c r="BNI52" s="339"/>
      <c r="BNJ52" s="339"/>
      <c r="BNK52" s="339"/>
      <c r="BNL52" s="339"/>
      <c r="BNM52" s="339"/>
      <c r="BNN52" s="339"/>
      <c r="BNO52" s="339"/>
      <c r="BNP52" s="339"/>
      <c r="BNQ52" s="339"/>
      <c r="BNR52" s="339"/>
      <c r="BNS52" s="339"/>
      <c r="BNT52" s="339"/>
      <c r="BNU52" s="339"/>
      <c r="BNV52" s="339"/>
      <c r="BNW52" s="339"/>
      <c r="BNX52" s="339"/>
      <c r="BNY52" s="339"/>
      <c r="BNZ52" s="339"/>
      <c r="BOA52" s="339"/>
      <c r="BOB52" s="339"/>
      <c r="BOC52" s="339"/>
      <c r="BOD52" s="339"/>
      <c r="BOE52" s="339"/>
      <c r="BOF52" s="339"/>
      <c r="BOG52" s="339"/>
      <c r="BOH52" s="339"/>
      <c r="BOI52" s="339"/>
      <c r="BOJ52" s="339"/>
      <c r="BOK52" s="339"/>
      <c r="BOL52" s="339"/>
      <c r="BOM52" s="339"/>
      <c r="BON52" s="339"/>
      <c r="BOO52" s="339"/>
      <c r="BOP52" s="339"/>
      <c r="BOQ52" s="339"/>
      <c r="BOR52" s="339"/>
      <c r="BOS52" s="339"/>
      <c r="BOT52" s="339"/>
      <c r="BOU52" s="339"/>
      <c r="BOV52" s="339"/>
    </row>
    <row r="53" spans="1:1764" s="39" customFormat="1" ht="40.5" customHeight="1">
      <c r="A53" s="572" t="s">
        <v>50</v>
      </c>
      <c r="B53" s="575" t="s">
        <v>51</v>
      </c>
      <c r="C53" s="689" t="s">
        <v>679</v>
      </c>
      <c r="D53" s="383" t="s">
        <v>680</v>
      </c>
      <c r="E53" s="37" t="s">
        <v>1400</v>
      </c>
      <c r="F53" s="229" t="s">
        <v>1294</v>
      </c>
      <c r="G53" s="701" t="s">
        <v>52</v>
      </c>
      <c r="H53" s="703">
        <v>754</v>
      </c>
      <c r="I53" s="555">
        <v>75421</v>
      </c>
      <c r="J53" s="700">
        <f t="shared" si="0"/>
        <v>7000</v>
      </c>
      <c r="K53" s="700">
        <v>7000</v>
      </c>
      <c r="L53" s="718"/>
      <c r="M53" s="327"/>
      <c r="N53" s="327"/>
      <c r="O53" s="327"/>
      <c r="P53" s="327"/>
      <c r="Q53" s="327"/>
      <c r="R53" s="327"/>
      <c r="S53" s="327"/>
      <c r="T53" s="327"/>
      <c r="U53" s="327"/>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c r="BA53" s="338"/>
      <c r="BB53" s="338"/>
      <c r="BC53" s="338"/>
      <c r="BD53" s="338"/>
      <c r="BE53" s="338"/>
      <c r="BF53" s="338"/>
      <c r="BG53" s="338"/>
      <c r="BH53" s="338"/>
      <c r="BI53" s="338"/>
      <c r="BJ53" s="338"/>
      <c r="BK53" s="338"/>
      <c r="BL53" s="338"/>
      <c r="BM53" s="338"/>
      <c r="BN53" s="338"/>
      <c r="BO53" s="338"/>
      <c r="BP53" s="338"/>
      <c r="BQ53" s="338"/>
      <c r="BR53" s="338"/>
      <c r="BS53" s="338"/>
      <c r="BT53" s="338"/>
      <c r="BU53" s="338"/>
      <c r="BV53" s="338"/>
      <c r="BW53" s="338"/>
      <c r="BX53" s="338"/>
      <c r="BY53" s="338"/>
      <c r="BZ53" s="338"/>
      <c r="CA53" s="338"/>
      <c r="CB53" s="338"/>
      <c r="CC53" s="338"/>
      <c r="CD53" s="338"/>
      <c r="CE53" s="338"/>
      <c r="CF53" s="338"/>
      <c r="CG53" s="338"/>
      <c r="CH53" s="338"/>
      <c r="CI53" s="338"/>
      <c r="CJ53" s="338"/>
      <c r="CK53" s="338"/>
      <c r="CL53" s="338"/>
      <c r="CM53" s="338"/>
      <c r="CN53" s="338"/>
      <c r="CO53" s="338"/>
      <c r="CP53" s="338"/>
      <c r="CQ53" s="338"/>
      <c r="CR53" s="338"/>
      <c r="CS53" s="338"/>
      <c r="CT53" s="338"/>
      <c r="CU53" s="338"/>
      <c r="CV53" s="338"/>
      <c r="CW53" s="338"/>
      <c r="CX53" s="338"/>
      <c r="CY53" s="338"/>
      <c r="CZ53" s="338"/>
      <c r="DA53" s="338"/>
      <c r="DB53" s="338"/>
      <c r="DC53" s="338"/>
      <c r="DD53" s="338"/>
      <c r="DE53" s="338"/>
      <c r="DF53" s="338"/>
      <c r="DG53" s="338"/>
      <c r="DH53" s="338"/>
      <c r="DI53" s="338"/>
      <c r="DJ53" s="338"/>
      <c r="DK53" s="338"/>
      <c r="DL53" s="338"/>
      <c r="DM53" s="338"/>
      <c r="DN53" s="338"/>
      <c r="DO53" s="338"/>
      <c r="DP53" s="338"/>
      <c r="DQ53" s="338"/>
      <c r="DR53" s="338"/>
      <c r="DS53" s="338"/>
      <c r="DT53" s="338"/>
      <c r="DU53" s="338"/>
      <c r="DV53" s="338"/>
      <c r="DW53" s="338"/>
      <c r="DX53" s="338"/>
      <c r="DY53" s="338"/>
      <c r="DZ53" s="338"/>
      <c r="EA53" s="338"/>
      <c r="EB53" s="338"/>
      <c r="EC53" s="338"/>
      <c r="ED53" s="338"/>
      <c r="EE53" s="338"/>
      <c r="EF53" s="338"/>
      <c r="EG53" s="338"/>
      <c r="EH53" s="338"/>
      <c r="EI53" s="338"/>
      <c r="EJ53" s="338"/>
      <c r="EK53" s="338"/>
      <c r="EL53" s="338"/>
      <c r="EM53" s="338"/>
      <c r="EN53" s="338"/>
      <c r="EO53" s="338"/>
      <c r="EP53" s="338"/>
      <c r="EQ53" s="338"/>
      <c r="ER53" s="338"/>
      <c r="ES53" s="338"/>
      <c r="ET53" s="338"/>
      <c r="EU53" s="338"/>
      <c r="EV53" s="338"/>
      <c r="EW53" s="338"/>
      <c r="EX53" s="338"/>
      <c r="EY53" s="338"/>
      <c r="EZ53" s="338"/>
      <c r="FA53" s="338"/>
      <c r="FB53" s="338"/>
      <c r="FC53" s="338"/>
      <c r="FD53" s="338"/>
      <c r="FE53" s="338"/>
      <c r="FF53" s="338"/>
      <c r="FG53" s="338"/>
      <c r="FH53" s="338"/>
      <c r="FI53" s="338"/>
      <c r="FJ53" s="338"/>
      <c r="FK53" s="338"/>
      <c r="FL53" s="338"/>
      <c r="FM53" s="338"/>
      <c r="FN53" s="338"/>
      <c r="FO53" s="338"/>
      <c r="FP53" s="338"/>
      <c r="FQ53" s="338"/>
      <c r="FR53" s="338"/>
      <c r="FS53" s="338"/>
      <c r="FT53" s="338"/>
      <c r="FU53" s="338"/>
      <c r="FV53" s="338"/>
      <c r="FW53" s="338"/>
      <c r="FX53" s="338"/>
      <c r="FY53" s="338"/>
      <c r="FZ53" s="338"/>
      <c r="GA53" s="338"/>
      <c r="GB53" s="338"/>
      <c r="GC53" s="338"/>
      <c r="GD53" s="338"/>
      <c r="GE53" s="338"/>
      <c r="GF53" s="338"/>
      <c r="GG53" s="338"/>
      <c r="GH53" s="338"/>
      <c r="GI53" s="338"/>
      <c r="GJ53" s="338"/>
      <c r="GK53" s="338"/>
      <c r="GL53" s="338"/>
      <c r="GM53" s="338"/>
      <c r="GN53" s="338"/>
      <c r="GO53" s="338"/>
      <c r="GP53" s="338"/>
      <c r="GQ53" s="338"/>
      <c r="GR53" s="338"/>
      <c r="GS53" s="338"/>
      <c r="GT53" s="338"/>
      <c r="GU53" s="338"/>
      <c r="GV53" s="338"/>
      <c r="GW53" s="338"/>
      <c r="GX53" s="338"/>
      <c r="GY53" s="338"/>
      <c r="GZ53" s="338"/>
      <c r="HA53" s="338"/>
      <c r="HB53" s="338"/>
      <c r="HC53" s="338"/>
      <c r="HD53" s="338"/>
      <c r="HE53" s="338"/>
      <c r="HF53" s="338"/>
      <c r="HG53" s="338"/>
      <c r="HH53" s="338"/>
      <c r="HI53" s="338"/>
      <c r="HJ53" s="338"/>
      <c r="HK53" s="338"/>
      <c r="HL53" s="338"/>
      <c r="HM53" s="338"/>
      <c r="HN53" s="338"/>
      <c r="HO53" s="338"/>
      <c r="HP53" s="338"/>
      <c r="HQ53" s="338"/>
      <c r="HR53" s="338"/>
      <c r="HS53" s="338"/>
      <c r="HT53" s="338"/>
      <c r="HU53" s="338"/>
      <c r="HV53" s="338"/>
      <c r="HW53" s="338"/>
      <c r="HX53" s="338"/>
      <c r="HY53" s="338"/>
      <c r="HZ53" s="338"/>
      <c r="IA53" s="338"/>
      <c r="IB53" s="338"/>
      <c r="IC53" s="338"/>
      <c r="ID53" s="338"/>
      <c r="IE53" s="338"/>
      <c r="IF53" s="338"/>
      <c r="IG53" s="338"/>
      <c r="IH53" s="338"/>
      <c r="II53" s="338"/>
      <c r="IJ53" s="338"/>
      <c r="IK53" s="338"/>
      <c r="IL53" s="338"/>
      <c r="IM53" s="338"/>
      <c r="IN53" s="338"/>
      <c r="IO53" s="338"/>
      <c r="IP53" s="338"/>
      <c r="IQ53" s="338"/>
      <c r="IR53" s="338"/>
      <c r="IS53" s="338"/>
      <c r="IT53" s="338"/>
      <c r="IU53" s="338"/>
      <c r="IV53" s="338"/>
      <c r="IW53" s="338"/>
      <c r="IX53" s="338"/>
      <c r="IY53" s="338"/>
      <c r="IZ53" s="338"/>
      <c r="JA53" s="338"/>
      <c r="JB53" s="338"/>
      <c r="JC53" s="338"/>
      <c r="JD53" s="338"/>
      <c r="JE53" s="338"/>
      <c r="JF53" s="338"/>
      <c r="JG53" s="338"/>
      <c r="JH53" s="338"/>
      <c r="JI53" s="338"/>
      <c r="JJ53" s="338"/>
      <c r="JK53" s="338"/>
      <c r="JL53" s="338"/>
      <c r="JM53" s="338"/>
      <c r="JN53" s="338"/>
      <c r="JO53" s="338"/>
      <c r="JP53" s="338"/>
      <c r="JQ53" s="338"/>
      <c r="JR53" s="338"/>
      <c r="JS53" s="338"/>
      <c r="JT53" s="338"/>
      <c r="JU53" s="338"/>
      <c r="JV53" s="338"/>
      <c r="JW53" s="338"/>
      <c r="JX53" s="338"/>
      <c r="JY53" s="338"/>
      <c r="JZ53" s="338"/>
      <c r="KA53" s="338"/>
      <c r="KB53" s="338"/>
      <c r="KC53" s="338"/>
      <c r="KD53" s="338"/>
      <c r="KE53" s="338"/>
      <c r="KF53" s="338"/>
      <c r="KG53" s="338"/>
      <c r="KH53" s="338"/>
      <c r="KI53" s="338"/>
      <c r="KJ53" s="338"/>
      <c r="KK53" s="338"/>
      <c r="KL53" s="338"/>
      <c r="KM53" s="338"/>
      <c r="KN53" s="338"/>
      <c r="KO53" s="338"/>
      <c r="KP53" s="338"/>
      <c r="KQ53" s="338"/>
      <c r="KR53" s="338"/>
      <c r="KS53" s="338"/>
      <c r="KT53" s="338"/>
      <c r="KU53" s="338"/>
      <c r="KV53" s="338"/>
      <c r="KW53" s="338"/>
      <c r="KX53" s="338"/>
      <c r="KY53" s="338"/>
      <c r="KZ53" s="338"/>
      <c r="LA53" s="338"/>
      <c r="LB53" s="338"/>
      <c r="LC53" s="338"/>
      <c r="LD53" s="338"/>
      <c r="LE53" s="338"/>
      <c r="LF53" s="338"/>
      <c r="LG53" s="338"/>
      <c r="LH53" s="338"/>
      <c r="LI53" s="338"/>
      <c r="LJ53" s="338"/>
      <c r="LK53" s="338"/>
      <c r="LL53" s="338"/>
      <c r="LM53" s="338"/>
      <c r="LN53" s="338"/>
      <c r="LO53" s="338"/>
      <c r="LP53" s="338"/>
      <c r="LQ53" s="338"/>
      <c r="LR53" s="338"/>
      <c r="LS53" s="338"/>
      <c r="LT53" s="338"/>
      <c r="LU53" s="338"/>
      <c r="LV53" s="338"/>
      <c r="LW53" s="338"/>
      <c r="LX53" s="338"/>
      <c r="LY53" s="338"/>
      <c r="LZ53" s="338"/>
      <c r="MA53" s="338"/>
      <c r="MB53" s="338"/>
      <c r="MC53" s="338"/>
      <c r="MD53" s="338"/>
      <c r="ME53" s="338"/>
      <c r="MF53" s="338"/>
      <c r="MG53" s="338"/>
      <c r="MH53" s="338"/>
      <c r="MI53" s="338"/>
      <c r="MJ53" s="338"/>
      <c r="MK53" s="338"/>
      <c r="ML53" s="338"/>
      <c r="MM53" s="338"/>
      <c r="MN53" s="338"/>
      <c r="MO53" s="338"/>
      <c r="MP53" s="338"/>
      <c r="MQ53" s="338"/>
      <c r="MR53" s="338"/>
      <c r="MS53" s="338"/>
      <c r="MT53" s="338"/>
      <c r="MU53" s="338"/>
      <c r="MV53" s="338"/>
      <c r="MW53" s="338"/>
      <c r="MX53" s="338"/>
      <c r="MY53" s="338"/>
      <c r="MZ53" s="338"/>
      <c r="NA53" s="338"/>
      <c r="NB53" s="338"/>
      <c r="NC53" s="338"/>
      <c r="ND53" s="338"/>
      <c r="NE53" s="338"/>
      <c r="NF53" s="338"/>
      <c r="NG53" s="338"/>
      <c r="NH53" s="338"/>
      <c r="NI53" s="338"/>
      <c r="NJ53" s="338"/>
      <c r="NK53" s="338"/>
      <c r="NL53" s="338"/>
      <c r="NM53" s="338"/>
      <c r="NN53" s="338"/>
      <c r="NO53" s="338"/>
      <c r="NP53" s="338"/>
      <c r="NQ53" s="338"/>
      <c r="NR53" s="338"/>
      <c r="NS53" s="338"/>
      <c r="NT53" s="338"/>
      <c r="NU53" s="338"/>
      <c r="NV53" s="338"/>
      <c r="NW53" s="338"/>
      <c r="NX53" s="338"/>
      <c r="NY53" s="338"/>
      <c r="NZ53" s="338"/>
      <c r="OA53" s="338"/>
      <c r="OB53" s="338"/>
      <c r="OC53" s="338"/>
      <c r="OD53" s="338"/>
      <c r="OE53" s="338"/>
      <c r="OF53" s="338"/>
      <c r="OG53" s="338"/>
      <c r="OH53" s="338"/>
      <c r="OI53" s="338"/>
      <c r="OJ53" s="338"/>
      <c r="OK53" s="338"/>
      <c r="OL53" s="338"/>
      <c r="OM53" s="338"/>
      <c r="ON53" s="338"/>
      <c r="OO53" s="338"/>
      <c r="OP53" s="338"/>
      <c r="OQ53" s="338"/>
      <c r="OR53" s="338"/>
      <c r="OS53" s="338"/>
      <c r="OT53" s="338"/>
      <c r="OU53" s="338"/>
      <c r="OV53" s="338"/>
      <c r="OW53" s="338"/>
      <c r="OX53" s="338"/>
      <c r="OY53" s="338"/>
      <c r="OZ53" s="338"/>
      <c r="PA53" s="338"/>
      <c r="PB53" s="338"/>
      <c r="PC53" s="338"/>
      <c r="PD53" s="338"/>
      <c r="PE53" s="338"/>
      <c r="PF53" s="338"/>
      <c r="PG53" s="338"/>
      <c r="PH53" s="338"/>
      <c r="PI53" s="338"/>
      <c r="PJ53" s="338"/>
      <c r="PK53" s="338"/>
      <c r="PL53" s="338"/>
      <c r="PM53" s="338"/>
      <c r="PN53" s="338"/>
      <c r="PO53" s="338"/>
      <c r="PP53" s="338"/>
      <c r="PQ53" s="338"/>
      <c r="PR53" s="338"/>
      <c r="PS53" s="338"/>
      <c r="PT53" s="338"/>
      <c r="PU53" s="338"/>
      <c r="PV53" s="338"/>
      <c r="PW53" s="338"/>
      <c r="PX53" s="338"/>
      <c r="PY53" s="338"/>
      <c r="PZ53" s="338"/>
      <c r="QA53" s="338"/>
      <c r="QB53" s="338"/>
      <c r="QC53" s="338"/>
      <c r="QD53" s="338"/>
      <c r="QE53" s="338"/>
      <c r="QF53" s="338"/>
      <c r="QG53" s="338"/>
      <c r="QH53" s="338"/>
      <c r="QI53" s="338"/>
      <c r="QJ53" s="338"/>
      <c r="QK53" s="338"/>
      <c r="QL53" s="338"/>
      <c r="QM53" s="338"/>
      <c r="QN53" s="338"/>
      <c r="QO53" s="338"/>
      <c r="QP53" s="338"/>
      <c r="QQ53" s="338"/>
      <c r="QR53" s="338"/>
      <c r="QS53" s="338"/>
      <c r="QT53" s="338"/>
      <c r="QU53" s="338"/>
      <c r="QV53" s="338"/>
      <c r="QW53" s="338"/>
      <c r="QX53" s="338"/>
      <c r="QY53" s="338"/>
      <c r="QZ53" s="338"/>
      <c r="RA53" s="338"/>
      <c r="RB53" s="338"/>
      <c r="RC53" s="338"/>
      <c r="RD53" s="338"/>
      <c r="RE53" s="338"/>
      <c r="RF53" s="338"/>
      <c r="RG53" s="338"/>
      <c r="RH53" s="338"/>
      <c r="RI53" s="338"/>
      <c r="RJ53" s="338"/>
      <c r="RK53" s="338"/>
      <c r="RL53" s="338"/>
      <c r="RM53" s="338"/>
      <c r="RN53" s="338"/>
      <c r="RO53" s="338"/>
      <c r="RP53" s="338"/>
      <c r="RQ53" s="338"/>
      <c r="RR53" s="338"/>
      <c r="RS53" s="338"/>
      <c r="RT53" s="338"/>
      <c r="RU53" s="338"/>
      <c r="RV53" s="338"/>
      <c r="RW53" s="338"/>
      <c r="RX53" s="338"/>
      <c r="RY53" s="338"/>
      <c r="RZ53" s="338"/>
      <c r="SA53" s="338"/>
      <c r="SB53" s="338"/>
      <c r="SC53" s="338"/>
      <c r="SD53" s="338"/>
      <c r="SE53" s="338"/>
      <c r="SF53" s="338"/>
      <c r="SG53" s="338"/>
      <c r="SH53" s="338"/>
      <c r="SI53" s="338"/>
      <c r="SJ53" s="338"/>
      <c r="SK53" s="338"/>
      <c r="SL53" s="338"/>
      <c r="SM53" s="338"/>
      <c r="SN53" s="338"/>
      <c r="SO53" s="338"/>
      <c r="SP53" s="338"/>
      <c r="SQ53" s="338"/>
      <c r="SR53" s="338"/>
      <c r="SS53" s="338"/>
      <c r="ST53" s="338"/>
      <c r="SU53" s="338"/>
      <c r="SV53" s="338"/>
      <c r="SW53" s="338"/>
      <c r="SX53" s="338"/>
      <c r="SY53" s="338"/>
      <c r="SZ53" s="338"/>
      <c r="TA53" s="338"/>
      <c r="TB53" s="338"/>
      <c r="TC53" s="338"/>
      <c r="TD53" s="338"/>
      <c r="TE53" s="338"/>
      <c r="TF53" s="338"/>
      <c r="TG53" s="338"/>
      <c r="TH53" s="338"/>
      <c r="TI53" s="338"/>
      <c r="TJ53" s="338"/>
      <c r="TK53" s="338"/>
      <c r="TL53" s="338"/>
      <c r="TM53" s="338"/>
      <c r="TN53" s="338"/>
      <c r="TO53" s="338"/>
      <c r="TP53" s="338"/>
      <c r="TQ53" s="338"/>
      <c r="TR53" s="338"/>
      <c r="TS53" s="338"/>
      <c r="TT53" s="338"/>
      <c r="TU53" s="338"/>
      <c r="TV53" s="338"/>
      <c r="TW53" s="338"/>
      <c r="TX53" s="338"/>
      <c r="TY53" s="338"/>
      <c r="TZ53" s="338"/>
      <c r="UA53" s="338"/>
      <c r="UB53" s="338"/>
      <c r="UC53" s="338"/>
      <c r="UD53" s="338"/>
      <c r="UE53" s="338"/>
      <c r="UF53" s="338"/>
      <c r="UG53" s="338"/>
      <c r="UH53" s="338"/>
      <c r="UI53" s="338"/>
      <c r="UJ53" s="338"/>
      <c r="UK53" s="338"/>
      <c r="UL53" s="338"/>
      <c r="UM53" s="338"/>
      <c r="UN53" s="338"/>
      <c r="UO53" s="338"/>
      <c r="UP53" s="338"/>
      <c r="UQ53" s="338"/>
      <c r="UR53" s="338"/>
      <c r="US53" s="338"/>
      <c r="UT53" s="338"/>
      <c r="UU53" s="338"/>
      <c r="UV53" s="338"/>
      <c r="UW53" s="338"/>
      <c r="UX53" s="338"/>
      <c r="UY53" s="338"/>
      <c r="UZ53" s="338"/>
      <c r="VA53" s="338"/>
      <c r="VB53" s="338"/>
      <c r="VC53" s="338"/>
      <c r="VD53" s="338"/>
      <c r="VE53" s="338"/>
      <c r="VF53" s="338"/>
      <c r="VG53" s="338"/>
      <c r="VH53" s="338"/>
      <c r="VI53" s="338"/>
      <c r="VJ53" s="338"/>
      <c r="VK53" s="338"/>
      <c r="VL53" s="338"/>
      <c r="VM53" s="338"/>
      <c r="VN53" s="338"/>
      <c r="VO53" s="338"/>
      <c r="VP53" s="338"/>
      <c r="VQ53" s="338"/>
      <c r="VR53" s="338"/>
      <c r="VS53" s="338"/>
      <c r="VT53" s="338"/>
      <c r="VU53" s="338"/>
      <c r="VV53" s="338"/>
      <c r="VW53" s="338"/>
      <c r="VX53" s="338"/>
      <c r="VY53" s="338"/>
      <c r="VZ53" s="338"/>
      <c r="WA53" s="338"/>
      <c r="WB53" s="338"/>
      <c r="WC53" s="338"/>
      <c r="WD53" s="338"/>
      <c r="WE53" s="338"/>
      <c r="WF53" s="338"/>
      <c r="WG53" s="338"/>
      <c r="WH53" s="338"/>
      <c r="WI53" s="338"/>
      <c r="WJ53" s="338"/>
      <c r="WK53" s="338"/>
      <c r="WL53" s="338"/>
      <c r="WM53" s="338"/>
      <c r="WN53" s="338"/>
      <c r="WO53" s="338"/>
      <c r="WP53" s="338"/>
      <c r="WQ53" s="338"/>
      <c r="WR53" s="338"/>
      <c r="WS53" s="338"/>
      <c r="WT53" s="338"/>
      <c r="WU53" s="338"/>
      <c r="WV53" s="338"/>
      <c r="WW53" s="338"/>
      <c r="WX53" s="338"/>
      <c r="WY53" s="338"/>
      <c r="WZ53" s="338"/>
      <c r="XA53" s="338"/>
      <c r="XB53" s="338"/>
      <c r="XC53" s="338"/>
      <c r="XD53" s="338"/>
      <c r="XE53" s="338"/>
      <c r="XF53" s="338"/>
      <c r="XG53" s="338"/>
      <c r="XH53" s="338"/>
      <c r="XI53" s="338"/>
      <c r="XJ53" s="338"/>
      <c r="XK53" s="338"/>
      <c r="XL53" s="338"/>
      <c r="XM53" s="338"/>
      <c r="XN53" s="338"/>
      <c r="XO53" s="338"/>
      <c r="XP53" s="338"/>
      <c r="XQ53" s="338"/>
      <c r="XR53" s="338"/>
      <c r="XS53" s="338"/>
      <c r="XT53" s="338"/>
      <c r="XU53" s="338"/>
      <c r="XV53" s="338"/>
      <c r="XW53" s="338"/>
      <c r="XX53" s="338"/>
      <c r="XY53" s="338"/>
      <c r="XZ53" s="338"/>
      <c r="YA53" s="338"/>
      <c r="YB53" s="338"/>
      <c r="YC53" s="338"/>
      <c r="YD53" s="338"/>
      <c r="YE53" s="338"/>
      <c r="YF53" s="338"/>
      <c r="YG53" s="338"/>
      <c r="YH53" s="338"/>
      <c r="YI53" s="338"/>
      <c r="YJ53" s="338"/>
      <c r="YK53" s="338"/>
      <c r="YL53" s="338"/>
      <c r="YM53" s="338"/>
      <c r="YN53" s="338"/>
      <c r="YO53" s="338"/>
      <c r="YP53" s="338"/>
      <c r="YQ53" s="338"/>
      <c r="YR53" s="338"/>
      <c r="YS53" s="338"/>
      <c r="YT53" s="338"/>
      <c r="YU53" s="338"/>
      <c r="YV53" s="338"/>
      <c r="YW53" s="338"/>
      <c r="YX53" s="338"/>
      <c r="YY53" s="338"/>
      <c r="YZ53" s="338"/>
      <c r="ZA53" s="338"/>
      <c r="ZB53" s="338"/>
      <c r="ZC53" s="338"/>
      <c r="ZD53" s="338"/>
      <c r="ZE53" s="338"/>
      <c r="ZF53" s="338"/>
      <c r="ZG53" s="338"/>
      <c r="ZH53" s="338"/>
      <c r="ZI53" s="338"/>
      <c r="ZJ53" s="338"/>
      <c r="ZK53" s="338"/>
      <c r="ZL53" s="338"/>
      <c r="ZM53" s="338"/>
      <c r="ZN53" s="338"/>
      <c r="ZO53" s="338"/>
      <c r="ZP53" s="338"/>
      <c r="ZQ53" s="338"/>
      <c r="ZR53" s="338"/>
      <c r="ZS53" s="338"/>
      <c r="ZT53" s="338"/>
      <c r="ZU53" s="338"/>
      <c r="ZV53" s="338"/>
      <c r="ZW53" s="338"/>
      <c r="ZX53" s="338"/>
      <c r="ZY53" s="338"/>
      <c r="ZZ53" s="338"/>
      <c r="AAA53" s="338"/>
      <c r="AAB53" s="338"/>
      <c r="AAC53" s="338"/>
      <c r="AAD53" s="338"/>
      <c r="AAE53" s="338"/>
      <c r="AAF53" s="338"/>
      <c r="AAG53" s="338"/>
      <c r="AAH53" s="338"/>
      <c r="AAI53" s="338"/>
      <c r="AAJ53" s="338"/>
      <c r="AAK53" s="338"/>
      <c r="AAL53" s="338"/>
      <c r="AAM53" s="338"/>
      <c r="AAN53" s="338"/>
      <c r="AAO53" s="338"/>
      <c r="AAP53" s="338"/>
      <c r="AAQ53" s="338"/>
      <c r="AAR53" s="338"/>
      <c r="AAS53" s="338"/>
      <c r="AAT53" s="338"/>
      <c r="AAU53" s="338"/>
      <c r="AAV53" s="338"/>
      <c r="AAW53" s="338"/>
      <c r="AAX53" s="338"/>
      <c r="AAY53" s="338"/>
      <c r="AAZ53" s="338"/>
      <c r="ABA53" s="338"/>
      <c r="ABB53" s="338"/>
      <c r="ABC53" s="338"/>
      <c r="ABD53" s="338"/>
      <c r="ABE53" s="338"/>
      <c r="ABF53" s="338"/>
      <c r="ABG53" s="338"/>
      <c r="ABH53" s="338"/>
      <c r="ABI53" s="338"/>
      <c r="ABJ53" s="338"/>
      <c r="ABK53" s="338"/>
      <c r="ABL53" s="338"/>
      <c r="ABM53" s="338"/>
      <c r="ABN53" s="338"/>
      <c r="ABO53" s="338"/>
      <c r="ABP53" s="338"/>
      <c r="ABQ53" s="338"/>
      <c r="ABR53" s="338"/>
      <c r="ABS53" s="338"/>
      <c r="ABT53" s="338"/>
      <c r="ABU53" s="338"/>
      <c r="ABV53" s="338"/>
      <c r="ABW53" s="338"/>
      <c r="ABX53" s="338"/>
      <c r="ABY53" s="338"/>
      <c r="ABZ53" s="338"/>
      <c r="ACA53" s="338"/>
      <c r="ACB53" s="338"/>
      <c r="ACC53" s="338"/>
      <c r="ACD53" s="338"/>
      <c r="ACE53" s="338"/>
      <c r="ACF53" s="338"/>
      <c r="ACG53" s="338"/>
      <c r="ACH53" s="338"/>
      <c r="ACI53" s="338"/>
      <c r="ACJ53" s="338"/>
      <c r="ACK53" s="338"/>
      <c r="ACL53" s="338"/>
      <c r="ACM53" s="338"/>
      <c r="ACN53" s="338"/>
      <c r="ACO53" s="338"/>
      <c r="ACP53" s="338"/>
      <c r="ACQ53" s="338"/>
      <c r="ACR53" s="338"/>
      <c r="ACS53" s="338"/>
      <c r="ACT53" s="338"/>
      <c r="ACU53" s="338"/>
      <c r="ACV53" s="338"/>
      <c r="ACW53" s="338"/>
      <c r="ACX53" s="338"/>
      <c r="ACY53" s="338"/>
      <c r="ACZ53" s="338"/>
      <c r="ADA53" s="338"/>
      <c r="ADB53" s="338"/>
      <c r="ADC53" s="338"/>
      <c r="ADD53" s="338"/>
      <c r="ADE53" s="338"/>
      <c r="ADF53" s="338"/>
      <c r="ADG53" s="338"/>
      <c r="ADH53" s="338"/>
      <c r="ADI53" s="338"/>
      <c r="ADJ53" s="338"/>
      <c r="ADK53" s="338"/>
      <c r="ADL53" s="338"/>
      <c r="ADM53" s="338"/>
      <c r="ADN53" s="338"/>
      <c r="ADO53" s="338"/>
      <c r="ADP53" s="338"/>
      <c r="ADQ53" s="338"/>
      <c r="ADR53" s="338"/>
      <c r="ADS53" s="338"/>
      <c r="ADT53" s="338"/>
      <c r="ADU53" s="338"/>
      <c r="ADV53" s="338"/>
      <c r="ADW53" s="338"/>
      <c r="ADX53" s="338"/>
      <c r="ADY53" s="338"/>
      <c r="ADZ53" s="338"/>
      <c r="AEA53" s="338"/>
      <c r="AEB53" s="338"/>
      <c r="AEC53" s="338"/>
      <c r="AED53" s="338"/>
      <c r="AEE53" s="338"/>
      <c r="AEF53" s="338"/>
      <c r="AEG53" s="338"/>
      <c r="AEH53" s="338"/>
      <c r="AEI53" s="338"/>
      <c r="AEJ53" s="338"/>
      <c r="AEK53" s="338"/>
      <c r="AEL53" s="338"/>
      <c r="AEM53" s="338"/>
      <c r="AEN53" s="338"/>
      <c r="AEO53" s="338"/>
      <c r="AEP53" s="338"/>
      <c r="AEQ53" s="338"/>
      <c r="AER53" s="338"/>
      <c r="AES53" s="338"/>
      <c r="AET53" s="338"/>
      <c r="AEU53" s="338"/>
      <c r="AEV53" s="338"/>
      <c r="AEW53" s="338"/>
      <c r="AEX53" s="338"/>
      <c r="AEY53" s="338"/>
      <c r="AEZ53" s="338"/>
      <c r="AFA53" s="338"/>
      <c r="AFB53" s="338"/>
      <c r="AFC53" s="338"/>
      <c r="AFD53" s="338"/>
      <c r="AFE53" s="338"/>
      <c r="AFF53" s="338"/>
      <c r="AFG53" s="338"/>
      <c r="AFH53" s="338"/>
      <c r="AFI53" s="338"/>
      <c r="AFJ53" s="338"/>
      <c r="AFK53" s="338"/>
      <c r="AFL53" s="338"/>
      <c r="AFM53" s="338"/>
      <c r="AFN53" s="338"/>
      <c r="AFO53" s="338"/>
      <c r="AFP53" s="338"/>
      <c r="AFQ53" s="338"/>
      <c r="AFR53" s="338"/>
      <c r="AFS53" s="338"/>
      <c r="AFT53" s="338"/>
      <c r="AFU53" s="338"/>
      <c r="AFV53" s="338"/>
      <c r="AFW53" s="338"/>
      <c r="AFX53" s="338"/>
      <c r="AFY53" s="338"/>
      <c r="AFZ53" s="338"/>
      <c r="AGA53" s="338"/>
      <c r="AGB53" s="338"/>
      <c r="AGC53" s="338"/>
      <c r="AGD53" s="338"/>
      <c r="AGE53" s="338"/>
      <c r="AGF53" s="338"/>
      <c r="AGG53" s="338"/>
      <c r="AGH53" s="338"/>
      <c r="AGI53" s="338"/>
      <c r="AGJ53" s="338"/>
      <c r="AGK53" s="338"/>
      <c r="AGL53" s="338"/>
      <c r="AGM53" s="338"/>
      <c r="AGN53" s="338"/>
      <c r="AGO53" s="338"/>
      <c r="AGP53" s="338"/>
      <c r="AGQ53" s="338"/>
      <c r="AGR53" s="338"/>
      <c r="AGS53" s="338"/>
      <c r="AGT53" s="338"/>
      <c r="AGU53" s="338"/>
      <c r="AGV53" s="338"/>
      <c r="AGW53" s="338"/>
      <c r="AGX53" s="338"/>
      <c r="AGY53" s="338"/>
      <c r="AGZ53" s="338"/>
      <c r="AHA53" s="338"/>
      <c r="AHB53" s="338"/>
      <c r="AHC53" s="338"/>
      <c r="AHD53" s="338"/>
      <c r="AHE53" s="338"/>
      <c r="AHF53" s="338"/>
      <c r="AHG53" s="338"/>
      <c r="AHH53" s="338"/>
      <c r="AHI53" s="338"/>
      <c r="AHJ53" s="338"/>
      <c r="AHK53" s="338"/>
      <c r="AHL53" s="338"/>
      <c r="AHM53" s="338"/>
      <c r="AHN53" s="338"/>
      <c r="AHO53" s="338"/>
      <c r="AHP53" s="338"/>
      <c r="AHQ53" s="338"/>
      <c r="AHR53" s="338"/>
      <c r="AHS53" s="338"/>
      <c r="AHT53" s="338"/>
      <c r="AHU53" s="338"/>
      <c r="AHV53" s="338"/>
      <c r="AHW53" s="338"/>
      <c r="AHX53" s="338"/>
      <c r="AHY53" s="338"/>
      <c r="AHZ53" s="338"/>
      <c r="AIA53" s="338"/>
      <c r="AIB53" s="338"/>
      <c r="AIC53" s="338"/>
      <c r="AID53" s="338"/>
      <c r="AIE53" s="338"/>
      <c r="AIF53" s="338"/>
      <c r="AIG53" s="338"/>
      <c r="AIH53" s="338"/>
      <c r="AII53" s="338"/>
      <c r="AIJ53" s="338"/>
      <c r="AIK53" s="338"/>
      <c r="AIL53" s="338"/>
      <c r="AIM53" s="338"/>
      <c r="AIN53" s="338"/>
      <c r="AIO53" s="338"/>
      <c r="AIP53" s="338"/>
      <c r="AIQ53" s="338"/>
      <c r="AIR53" s="338"/>
      <c r="AIS53" s="338"/>
      <c r="AIT53" s="338"/>
      <c r="AIU53" s="338"/>
      <c r="AIV53" s="338"/>
      <c r="AIW53" s="338"/>
      <c r="AIX53" s="338"/>
      <c r="AIY53" s="338"/>
      <c r="AIZ53" s="338"/>
      <c r="AJA53" s="338"/>
      <c r="AJB53" s="338"/>
      <c r="AJC53" s="338"/>
      <c r="AJD53" s="338"/>
      <c r="AJE53" s="338"/>
      <c r="AJF53" s="338"/>
      <c r="AJG53" s="338"/>
      <c r="AJH53" s="338"/>
      <c r="AJI53" s="338"/>
      <c r="AJJ53" s="338"/>
      <c r="AJK53" s="338"/>
      <c r="AJL53" s="338"/>
      <c r="AJM53" s="338"/>
      <c r="AJN53" s="338"/>
      <c r="AJO53" s="338"/>
      <c r="AJP53" s="338"/>
      <c r="AJQ53" s="338"/>
      <c r="AJR53" s="338"/>
      <c r="AJS53" s="338"/>
      <c r="AJT53" s="338"/>
      <c r="AJU53" s="338"/>
      <c r="AJV53" s="338"/>
      <c r="AJW53" s="338"/>
      <c r="AJX53" s="338"/>
      <c r="AJY53" s="338"/>
      <c r="AJZ53" s="338"/>
      <c r="AKA53" s="338"/>
      <c r="AKB53" s="338"/>
      <c r="AKC53" s="338"/>
      <c r="AKD53" s="338"/>
      <c r="AKE53" s="338"/>
      <c r="AKF53" s="338"/>
      <c r="AKG53" s="338"/>
      <c r="AKH53" s="338"/>
      <c r="AKI53" s="338"/>
      <c r="AKJ53" s="338"/>
      <c r="AKK53" s="338"/>
      <c r="AKL53" s="338"/>
      <c r="AKM53" s="338"/>
      <c r="AKN53" s="338"/>
      <c r="AKO53" s="338"/>
      <c r="AKP53" s="338"/>
      <c r="AKQ53" s="338"/>
      <c r="AKR53" s="338"/>
      <c r="AKS53" s="338"/>
      <c r="AKT53" s="338"/>
      <c r="AKU53" s="338"/>
      <c r="AKV53" s="338"/>
      <c r="AKW53" s="338"/>
      <c r="AKX53" s="338"/>
      <c r="AKY53" s="338"/>
      <c r="AKZ53" s="338"/>
      <c r="ALA53" s="338"/>
      <c r="ALB53" s="338"/>
      <c r="ALC53" s="338"/>
      <c r="ALD53" s="338"/>
      <c r="ALE53" s="338"/>
      <c r="ALF53" s="338"/>
      <c r="ALG53" s="338"/>
      <c r="ALH53" s="338"/>
      <c r="ALI53" s="338"/>
      <c r="ALJ53" s="338"/>
      <c r="ALK53" s="338"/>
      <c r="ALL53" s="338"/>
      <c r="ALM53" s="338"/>
      <c r="ALN53" s="338"/>
      <c r="ALO53" s="338"/>
      <c r="ALP53" s="338"/>
      <c r="ALQ53" s="338"/>
      <c r="ALR53" s="338"/>
      <c r="ALS53" s="338"/>
      <c r="ALT53" s="338"/>
      <c r="ALU53" s="338"/>
      <c r="ALV53" s="338"/>
      <c r="ALW53" s="338"/>
      <c r="ALX53" s="338"/>
      <c r="ALY53" s="338"/>
      <c r="ALZ53" s="338"/>
      <c r="AMA53" s="338"/>
      <c r="AMB53" s="338"/>
      <c r="AMC53" s="338"/>
      <c r="AMD53" s="338"/>
      <c r="AME53" s="338"/>
      <c r="AMF53" s="338"/>
      <c r="AMG53" s="338"/>
      <c r="AMH53" s="338"/>
      <c r="AMI53" s="338"/>
      <c r="AMJ53" s="338"/>
      <c r="AMK53" s="338"/>
      <c r="AML53" s="338"/>
      <c r="AMM53" s="338"/>
      <c r="AMN53" s="338"/>
      <c r="AMO53" s="338"/>
      <c r="AMP53" s="338"/>
      <c r="AMQ53" s="338"/>
      <c r="AMR53" s="338"/>
      <c r="AMS53" s="338"/>
      <c r="AMT53" s="338"/>
      <c r="AMU53" s="338"/>
      <c r="AMV53" s="338"/>
      <c r="AMW53" s="338"/>
      <c r="AMX53" s="338"/>
      <c r="AMY53" s="338"/>
      <c r="AMZ53" s="338"/>
      <c r="ANA53" s="338"/>
      <c r="ANB53" s="338"/>
      <c r="ANC53" s="338"/>
      <c r="AND53" s="338"/>
      <c r="ANE53" s="338"/>
      <c r="ANF53" s="338"/>
      <c r="ANG53" s="338"/>
      <c r="ANH53" s="338"/>
      <c r="ANI53" s="338"/>
      <c r="ANJ53" s="338"/>
      <c r="ANK53" s="338"/>
      <c r="ANL53" s="338"/>
      <c r="ANM53" s="338"/>
      <c r="ANN53" s="338"/>
      <c r="ANO53" s="338"/>
      <c r="ANP53" s="338"/>
      <c r="ANQ53" s="338"/>
      <c r="ANR53" s="338"/>
      <c r="ANS53" s="338"/>
      <c r="ANT53" s="338"/>
      <c r="ANU53" s="338"/>
      <c r="ANV53" s="338"/>
      <c r="ANW53" s="338"/>
      <c r="ANX53" s="338"/>
      <c r="ANY53" s="338"/>
      <c r="ANZ53" s="338"/>
      <c r="AOA53" s="338"/>
      <c r="AOB53" s="338"/>
      <c r="AOC53" s="338"/>
      <c r="AOD53" s="338"/>
      <c r="AOE53" s="338"/>
      <c r="AOF53" s="338"/>
      <c r="AOG53" s="338"/>
      <c r="AOH53" s="338"/>
      <c r="AOI53" s="338"/>
      <c r="AOJ53" s="338"/>
      <c r="AOK53" s="338"/>
      <c r="AOL53" s="338"/>
      <c r="AOM53" s="338"/>
      <c r="AON53" s="338"/>
      <c r="AOO53" s="338"/>
      <c r="AOP53" s="338"/>
      <c r="AOQ53" s="338"/>
      <c r="AOR53" s="338"/>
      <c r="AOS53" s="338"/>
      <c r="AOT53" s="338"/>
      <c r="AOU53" s="338"/>
      <c r="AOV53" s="338"/>
      <c r="AOW53" s="338"/>
      <c r="AOX53" s="338"/>
      <c r="AOY53" s="338"/>
      <c r="AOZ53" s="338"/>
      <c r="APA53" s="338"/>
      <c r="APB53" s="338"/>
      <c r="APC53" s="338"/>
      <c r="APD53" s="338"/>
      <c r="APE53" s="338"/>
      <c r="APF53" s="338"/>
      <c r="APG53" s="338"/>
      <c r="APH53" s="338"/>
      <c r="API53" s="338"/>
      <c r="APJ53" s="338"/>
      <c r="APK53" s="338"/>
      <c r="APL53" s="338"/>
      <c r="APM53" s="338"/>
      <c r="APN53" s="338"/>
      <c r="APO53" s="338"/>
      <c r="APP53" s="338"/>
      <c r="APQ53" s="338"/>
      <c r="APR53" s="338"/>
      <c r="APS53" s="338"/>
      <c r="APT53" s="338"/>
      <c r="APU53" s="338"/>
      <c r="APV53" s="338"/>
      <c r="APW53" s="338"/>
      <c r="APX53" s="338"/>
      <c r="APY53" s="338"/>
      <c r="APZ53" s="338"/>
      <c r="AQA53" s="338"/>
      <c r="AQB53" s="338"/>
      <c r="AQC53" s="338"/>
      <c r="AQD53" s="338"/>
      <c r="AQE53" s="338"/>
      <c r="AQF53" s="338"/>
      <c r="AQG53" s="338"/>
      <c r="AQH53" s="338"/>
      <c r="AQI53" s="338"/>
      <c r="AQJ53" s="338"/>
      <c r="AQK53" s="338"/>
      <c r="AQL53" s="338"/>
      <c r="AQM53" s="338"/>
      <c r="AQN53" s="338"/>
      <c r="AQO53" s="338"/>
      <c r="AQP53" s="338"/>
      <c r="AQQ53" s="338"/>
      <c r="AQR53" s="338"/>
      <c r="AQS53" s="338"/>
      <c r="AQT53" s="338"/>
      <c r="AQU53" s="338"/>
      <c r="AQV53" s="338"/>
      <c r="AQW53" s="338"/>
      <c r="AQX53" s="338"/>
      <c r="AQY53" s="338"/>
      <c r="AQZ53" s="338"/>
      <c r="ARA53" s="338"/>
      <c r="ARB53" s="338"/>
      <c r="ARC53" s="338"/>
      <c r="ARD53" s="338"/>
      <c r="ARE53" s="338"/>
      <c r="ARF53" s="338"/>
      <c r="ARG53" s="338"/>
      <c r="ARH53" s="338"/>
      <c r="ARI53" s="338"/>
      <c r="ARJ53" s="338"/>
      <c r="ARK53" s="338"/>
      <c r="ARL53" s="338"/>
      <c r="ARM53" s="338"/>
      <c r="ARN53" s="338"/>
      <c r="ARO53" s="338"/>
      <c r="ARP53" s="338"/>
      <c r="ARQ53" s="338"/>
      <c r="ARR53" s="338"/>
      <c r="ARS53" s="338"/>
      <c r="ART53" s="338"/>
      <c r="ARU53" s="338"/>
      <c r="ARV53" s="338"/>
      <c r="ARW53" s="338"/>
      <c r="ARX53" s="338"/>
      <c r="ARY53" s="338"/>
      <c r="ARZ53" s="338"/>
      <c r="ASA53" s="338"/>
      <c r="ASB53" s="338"/>
      <c r="ASC53" s="338"/>
      <c r="ASD53" s="338"/>
      <c r="ASE53" s="338"/>
      <c r="ASF53" s="338"/>
      <c r="ASG53" s="338"/>
      <c r="ASH53" s="338"/>
      <c r="ASI53" s="338"/>
      <c r="ASJ53" s="338"/>
      <c r="ASK53" s="338"/>
      <c r="ASL53" s="338"/>
      <c r="ASM53" s="338"/>
      <c r="ASN53" s="338"/>
      <c r="ASO53" s="338"/>
      <c r="ASP53" s="338"/>
      <c r="ASQ53" s="338"/>
      <c r="ASR53" s="338"/>
      <c r="ASS53" s="338"/>
      <c r="AST53" s="338"/>
      <c r="ASU53" s="338"/>
      <c r="ASV53" s="338"/>
      <c r="ASW53" s="338"/>
      <c r="ASX53" s="338"/>
      <c r="ASY53" s="338"/>
      <c r="ASZ53" s="338"/>
      <c r="ATA53" s="338"/>
      <c r="ATB53" s="338"/>
      <c r="ATC53" s="338"/>
      <c r="ATD53" s="338"/>
      <c r="ATE53" s="338"/>
      <c r="ATF53" s="338"/>
      <c r="ATG53" s="338"/>
      <c r="ATH53" s="338"/>
      <c r="ATI53" s="338"/>
      <c r="ATJ53" s="338"/>
      <c r="ATK53" s="338"/>
      <c r="ATL53" s="338"/>
      <c r="ATM53" s="338"/>
      <c r="ATN53" s="338"/>
      <c r="ATO53" s="338"/>
      <c r="ATP53" s="338"/>
      <c r="ATQ53" s="338"/>
      <c r="ATR53" s="338"/>
      <c r="ATS53" s="338"/>
      <c r="ATT53" s="338"/>
      <c r="ATU53" s="338"/>
      <c r="ATV53" s="338"/>
      <c r="ATW53" s="338"/>
      <c r="ATX53" s="338"/>
      <c r="ATY53" s="338"/>
      <c r="ATZ53" s="338"/>
      <c r="AUA53" s="338"/>
      <c r="AUB53" s="338"/>
      <c r="AUC53" s="338"/>
      <c r="AUD53" s="338"/>
      <c r="AUE53" s="338"/>
      <c r="AUF53" s="338"/>
      <c r="AUG53" s="338"/>
      <c r="AUH53" s="338"/>
      <c r="AUI53" s="338"/>
      <c r="AUJ53" s="338"/>
      <c r="AUK53" s="338"/>
      <c r="AUL53" s="338"/>
      <c r="AUM53" s="338"/>
      <c r="AUN53" s="338"/>
      <c r="AUO53" s="338"/>
      <c r="AUP53" s="338"/>
      <c r="AUQ53" s="338"/>
      <c r="AUR53" s="338"/>
      <c r="AUS53" s="338"/>
      <c r="AUT53" s="338"/>
      <c r="AUU53" s="338"/>
      <c r="AUV53" s="338"/>
      <c r="AUW53" s="338"/>
      <c r="AUX53" s="338"/>
      <c r="AUY53" s="338"/>
      <c r="AUZ53" s="338"/>
      <c r="AVA53" s="338"/>
      <c r="AVB53" s="338"/>
      <c r="AVC53" s="338"/>
      <c r="AVD53" s="338"/>
      <c r="AVE53" s="338"/>
      <c r="AVF53" s="338"/>
      <c r="AVG53" s="338"/>
      <c r="AVH53" s="338"/>
      <c r="AVI53" s="338"/>
      <c r="AVJ53" s="338"/>
      <c r="AVK53" s="338"/>
      <c r="AVL53" s="338"/>
      <c r="AVM53" s="338"/>
      <c r="AVN53" s="338"/>
      <c r="AVO53" s="338"/>
      <c r="AVP53" s="338"/>
      <c r="AVQ53" s="338"/>
      <c r="AVR53" s="338"/>
      <c r="AVS53" s="338"/>
      <c r="AVT53" s="338"/>
      <c r="AVU53" s="338"/>
      <c r="AVV53" s="338"/>
      <c r="AVW53" s="338"/>
      <c r="AVX53" s="338"/>
      <c r="AVY53" s="338"/>
      <c r="AVZ53" s="338"/>
      <c r="AWA53" s="338"/>
      <c r="AWB53" s="338"/>
      <c r="AWC53" s="338"/>
      <c r="AWD53" s="338"/>
      <c r="AWE53" s="338"/>
      <c r="AWF53" s="338"/>
      <c r="AWG53" s="338"/>
      <c r="AWH53" s="338"/>
      <c r="AWI53" s="338"/>
      <c r="AWJ53" s="338"/>
      <c r="AWK53" s="338"/>
      <c r="AWL53" s="338"/>
      <c r="AWM53" s="338"/>
      <c r="AWN53" s="338"/>
      <c r="AWO53" s="338"/>
      <c r="AWP53" s="338"/>
      <c r="AWQ53" s="338"/>
      <c r="AWR53" s="338"/>
      <c r="AWS53" s="338"/>
      <c r="AWT53" s="338"/>
      <c r="AWU53" s="338"/>
      <c r="AWV53" s="338"/>
      <c r="AWW53" s="338"/>
      <c r="AWX53" s="338"/>
      <c r="AWY53" s="338"/>
      <c r="AWZ53" s="338"/>
      <c r="AXA53" s="338"/>
      <c r="AXB53" s="338"/>
      <c r="AXC53" s="338"/>
      <c r="AXD53" s="338"/>
      <c r="AXE53" s="338"/>
      <c r="AXF53" s="338"/>
      <c r="AXG53" s="338"/>
      <c r="AXH53" s="338"/>
      <c r="AXI53" s="338"/>
      <c r="AXJ53" s="338"/>
      <c r="AXK53" s="338"/>
      <c r="AXL53" s="338"/>
      <c r="AXM53" s="338"/>
      <c r="AXN53" s="338"/>
      <c r="AXO53" s="338"/>
      <c r="AXP53" s="338"/>
      <c r="AXQ53" s="338"/>
      <c r="AXR53" s="338"/>
      <c r="AXS53" s="338"/>
      <c r="AXT53" s="338"/>
      <c r="AXU53" s="338"/>
      <c r="AXV53" s="338"/>
      <c r="AXW53" s="338"/>
      <c r="AXX53" s="338"/>
      <c r="AXY53" s="338"/>
      <c r="AXZ53" s="338"/>
      <c r="AYA53" s="338"/>
      <c r="AYB53" s="338"/>
      <c r="AYC53" s="338"/>
      <c r="AYD53" s="338"/>
      <c r="AYE53" s="338"/>
      <c r="AYF53" s="338"/>
      <c r="AYG53" s="338"/>
      <c r="AYH53" s="338"/>
      <c r="AYI53" s="338"/>
      <c r="AYJ53" s="338"/>
      <c r="AYK53" s="338"/>
      <c r="AYL53" s="338"/>
      <c r="AYM53" s="338"/>
      <c r="AYN53" s="338"/>
      <c r="AYO53" s="338"/>
      <c r="AYP53" s="338"/>
      <c r="AYQ53" s="338"/>
      <c r="AYR53" s="338"/>
      <c r="AYS53" s="338"/>
      <c r="AYT53" s="338"/>
      <c r="AYU53" s="338"/>
      <c r="AYV53" s="338"/>
      <c r="AYW53" s="338"/>
      <c r="AYX53" s="338"/>
      <c r="AYY53" s="338"/>
      <c r="AYZ53" s="338"/>
      <c r="AZA53" s="338"/>
      <c r="AZB53" s="338"/>
      <c r="AZC53" s="338"/>
      <c r="AZD53" s="338"/>
      <c r="AZE53" s="338"/>
      <c r="AZF53" s="338"/>
      <c r="AZG53" s="338"/>
      <c r="AZH53" s="338"/>
      <c r="AZI53" s="338"/>
      <c r="AZJ53" s="338"/>
      <c r="AZK53" s="338"/>
      <c r="AZL53" s="338"/>
      <c r="AZM53" s="338"/>
      <c r="AZN53" s="338"/>
      <c r="AZO53" s="338"/>
      <c r="AZP53" s="338"/>
      <c r="AZQ53" s="338"/>
      <c r="AZR53" s="338"/>
      <c r="AZS53" s="338"/>
      <c r="AZT53" s="338"/>
      <c r="AZU53" s="338"/>
      <c r="AZV53" s="338"/>
      <c r="AZW53" s="338"/>
      <c r="AZX53" s="338"/>
      <c r="AZY53" s="338"/>
      <c r="AZZ53" s="338"/>
      <c r="BAA53" s="338"/>
      <c r="BAB53" s="338"/>
      <c r="BAC53" s="338"/>
      <c r="BAD53" s="338"/>
      <c r="BAE53" s="338"/>
      <c r="BAF53" s="338"/>
      <c r="BAG53" s="338"/>
      <c r="BAH53" s="338"/>
      <c r="BAI53" s="338"/>
      <c r="BAJ53" s="338"/>
      <c r="BAK53" s="338"/>
      <c r="BAL53" s="338"/>
      <c r="BAM53" s="338"/>
      <c r="BAN53" s="338"/>
      <c r="BAO53" s="338"/>
      <c r="BAP53" s="338"/>
      <c r="BAQ53" s="338"/>
      <c r="BAR53" s="338"/>
      <c r="BAS53" s="338"/>
      <c r="BAT53" s="338"/>
      <c r="BAU53" s="338"/>
      <c r="BAV53" s="338"/>
      <c r="BAW53" s="338"/>
      <c r="BAX53" s="338"/>
      <c r="BAY53" s="338"/>
      <c r="BAZ53" s="338"/>
      <c r="BBA53" s="338"/>
      <c r="BBB53" s="338"/>
      <c r="BBC53" s="338"/>
      <c r="BBD53" s="338"/>
      <c r="BBE53" s="338"/>
      <c r="BBF53" s="338"/>
      <c r="BBG53" s="338"/>
      <c r="BBH53" s="338"/>
      <c r="BBI53" s="338"/>
      <c r="BBJ53" s="338"/>
      <c r="BBK53" s="338"/>
      <c r="BBL53" s="338"/>
      <c r="BBM53" s="338"/>
      <c r="BBN53" s="338"/>
      <c r="BBO53" s="338"/>
      <c r="BBP53" s="338"/>
      <c r="BBQ53" s="338"/>
      <c r="BBR53" s="338"/>
      <c r="BBS53" s="338"/>
      <c r="BBT53" s="338"/>
      <c r="BBU53" s="338"/>
      <c r="BBV53" s="338"/>
      <c r="BBW53" s="338"/>
      <c r="BBX53" s="338"/>
      <c r="BBY53" s="338"/>
      <c r="BBZ53" s="338"/>
      <c r="BCA53" s="338"/>
      <c r="BCB53" s="338"/>
      <c r="BCC53" s="338"/>
      <c r="BCD53" s="338"/>
      <c r="BCE53" s="338"/>
      <c r="BCF53" s="338"/>
      <c r="BCG53" s="338"/>
      <c r="BCH53" s="338"/>
      <c r="BCI53" s="338"/>
      <c r="BCJ53" s="338"/>
      <c r="BCK53" s="338"/>
      <c r="BCL53" s="338"/>
      <c r="BCM53" s="338"/>
      <c r="BCN53" s="338"/>
      <c r="BCO53" s="338"/>
      <c r="BCP53" s="338"/>
      <c r="BCQ53" s="338"/>
      <c r="BCR53" s="338"/>
      <c r="BCS53" s="338"/>
      <c r="BCT53" s="338"/>
      <c r="BCU53" s="338"/>
      <c r="BCV53" s="338"/>
      <c r="BCW53" s="338"/>
      <c r="BCX53" s="338"/>
      <c r="BCY53" s="338"/>
      <c r="BCZ53" s="338"/>
      <c r="BDA53" s="338"/>
      <c r="BDB53" s="338"/>
      <c r="BDC53" s="338"/>
      <c r="BDD53" s="338"/>
      <c r="BDE53" s="338"/>
      <c r="BDF53" s="338"/>
      <c r="BDG53" s="338"/>
      <c r="BDH53" s="338"/>
      <c r="BDI53" s="338"/>
      <c r="BDJ53" s="338"/>
      <c r="BDK53" s="338"/>
      <c r="BDL53" s="338"/>
      <c r="BDM53" s="338"/>
      <c r="BDN53" s="338"/>
      <c r="BDO53" s="338"/>
      <c r="BDP53" s="338"/>
      <c r="BDQ53" s="338"/>
      <c r="BDR53" s="338"/>
      <c r="BDS53" s="338"/>
      <c r="BDT53" s="338"/>
      <c r="BDU53" s="338"/>
      <c r="BDV53" s="338"/>
      <c r="BDW53" s="338"/>
      <c r="BDX53" s="338"/>
      <c r="BDY53" s="338"/>
      <c r="BDZ53" s="338"/>
      <c r="BEA53" s="338"/>
      <c r="BEB53" s="338"/>
      <c r="BEC53" s="338"/>
      <c r="BED53" s="338"/>
      <c r="BEE53" s="338"/>
      <c r="BEF53" s="338"/>
      <c r="BEG53" s="338"/>
      <c r="BEH53" s="338"/>
      <c r="BEI53" s="338"/>
      <c r="BEJ53" s="338"/>
      <c r="BEK53" s="338"/>
      <c r="BEL53" s="338"/>
      <c r="BEM53" s="338"/>
      <c r="BEN53" s="338"/>
      <c r="BEO53" s="338"/>
      <c r="BEP53" s="338"/>
      <c r="BEQ53" s="338"/>
      <c r="BER53" s="338"/>
      <c r="BES53" s="338"/>
      <c r="BET53" s="338"/>
      <c r="BEU53" s="338"/>
      <c r="BEV53" s="338"/>
      <c r="BEW53" s="338"/>
      <c r="BEX53" s="338"/>
      <c r="BEY53" s="338"/>
      <c r="BEZ53" s="338"/>
      <c r="BFA53" s="338"/>
      <c r="BFB53" s="338"/>
      <c r="BFC53" s="338"/>
      <c r="BFD53" s="338"/>
      <c r="BFE53" s="338"/>
      <c r="BFF53" s="338"/>
      <c r="BFG53" s="338"/>
      <c r="BFH53" s="338"/>
      <c r="BFI53" s="338"/>
      <c r="BFJ53" s="338"/>
      <c r="BFK53" s="338"/>
      <c r="BFL53" s="338"/>
      <c r="BFM53" s="338"/>
      <c r="BFN53" s="338"/>
      <c r="BFO53" s="338"/>
      <c r="BFP53" s="338"/>
      <c r="BFQ53" s="338"/>
      <c r="BFR53" s="338"/>
      <c r="BFS53" s="338"/>
      <c r="BFT53" s="338"/>
      <c r="BFU53" s="338"/>
      <c r="BFV53" s="338"/>
      <c r="BFW53" s="338"/>
      <c r="BFX53" s="338"/>
      <c r="BFY53" s="338"/>
      <c r="BFZ53" s="338"/>
      <c r="BGA53" s="338"/>
      <c r="BGB53" s="338"/>
      <c r="BGC53" s="338"/>
      <c r="BGD53" s="338"/>
      <c r="BGE53" s="338"/>
      <c r="BGF53" s="338"/>
      <c r="BGG53" s="338"/>
      <c r="BGH53" s="338"/>
      <c r="BGI53" s="338"/>
      <c r="BGJ53" s="338"/>
      <c r="BGK53" s="338"/>
      <c r="BGL53" s="338"/>
      <c r="BGM53" s="338"/>
      <c r="BGN53" s="338"/>
      <c r="BGO53" s="338"/>
      <c r="BGP53" s="338"/>
      <c r="BGQ53" s="338"/>
      <c r="BGR53" s="338"/>
      <c r="BGS53" s="338"/>
      <c r="BGT53" s="338"/>
      <c r="BGU53" s="338"/>
      <c r="BGV53" s="338"/>
      <c r="BGW53" s="338"/>
      <c r="BGX53" s="338"/>
      <c r="BGY53" s="338"/>
      <c r="BGZ53" s="338"/>
      <c r="BHA53" s="338"/>
      <c r="BHB53" s="338"/>
      <c r="BHC53" s="338"/>
      <c r="BHD53" s="338"/>
      <c r="BHE53" s="338"/>
      <c r="BHF53" s="338"/>
      <c r="BHG53" s="338"/>
      <c r="BHH53" s="338"/>
      <c r="BHI53" s="338"/>
      <c r="BHJ53" s="338"/>
      <c r="BHK53" s="338"/>
      <c r="BHL53" s="338"/>
      <c r="BHM53" s="338"/>
      <c r="BHN53" s="338"/>
      <c r="BHO53" s="338"/>
      <c r="BHP53" s="338"/>
      <c r="BHQ53" s="338"/>
      <c r="BHR53" s="338"/>
      <c r="BHS53" s="338"/>
      <c r="BHT53" s="338"/>
      <c r="BHU53" s="338"/>
      <c r="BHV53" s="338"/>
      <c r="BHW53" s="338"/>
      <c r="BHX53" s="338"/>
      <c r="BHY53" s="338"/>
      <c r="BHZ53" s="338"/>
      <c r="BIA53" s="338"/>
      <c r="BIB53" s="338"/>
      <c r="BIC53" s="338"/>
      <c r="BID53" s="338"/>
      <c r="BIE53" s="338"/>
      <c r="BIF53" s="338"/>
      <c r="BIG53" s="338"/>
      <c r="BIH53" s="338"/>
      <c r="BII53" s="338"/>
      <c r="BIJ53" s="338"/>
      <c r="BIK53" s="338"/>
      <c r="BIL53" s="338"/>
      <c r="BIM53" s="338"/>
      <c r="BIN53" s="338"/>
      <c r="BIO53" s="338"/>
      <c r="BIP53" s="338"/>
      <c r="BIQ53" s="338"/>
      <c r="BIR53" s="338"/>
      <c r="BIS53" s="338"/>
      <c r="BIT53" s="338"/>
      <c r="BIU53" s="338"/>
      <c r="BIV53" s="338"/>
      <c r="BIW53" s="338"/>
      <c r="BIX53" s="338"/>
      <c r="BIY53" s="338"/>
      <c r="BIZ53" s="338"/>
      <c r="BJA53" s="338"/>
      <c r="BJB53" s="338"/>
      <c r="BJC53" s="338"/>
      <c r="BJD53" s="338"/>
      <c r="BJE53" s="338"/>
      <c r="BJF53" s="338"/>
      <c r="BJG53" s="338"/>
      <c r="BJH53" s="338"/>
      <c r="BJI53" s="338"/>
      <c r="BJJ53" s="338"/>
      <c r="BJK53" s="338"/>
      <c r="BJL53" s="338"/>
      <c r="BJM53" s="338"/>
      <c r="BJN53" s="338"/>
      <c r="BJO53" s="338"/>
      <c r="BJP53" s="338"/>
      <c r="BJQ53" s="338"/>
      <c r="BJR53" s="338"/>
      <c r="BJS53" s="338"/>
      <c r="BJT53" s="338"/>
      <c r="BJU53" s="338"/>
      <c r="BJV53" s="338"/>
      <c r="BJW53" s="338"/>
      <c r="BJX53" s="338"/>
      <c r="BJY53" s="338"/>
      <c r="BJZ53" s="338"/>
      <c r="BKA53" s="338"/>
      <c r="BKB53" s="338"/>
      <c r="BKC53" s="338"/>
      <c r="BKD53" s="338"/>
      <c r="BKE53" s="338"/>
      <c r="BKF53" s="338"/>
      <c r="BKG53" s="338"/>
      <c r="BKH53" s="338"/>
      <c r="BKI53" s="338"/>
      <c r="BKJ53" s="338"/>
      <c r="BKK53" s="338"/>
      <c r="BKL53" s="338"/>
      <c r="BKM53" s="338"/>
      <c r="BKN53" s="338"/>
      <c r="BKO53" s="338"/>
      <c r="BKP53" s="338"/>
      <c r="BKQ53" s="338"/>
      <c r="BKR53" s="338"/>
      <c r="BKS53" s="338"/>
      <c r="BKT53" s="338"/>
      <c r="BKU53" s="338"/>
      <c r="BKV53" s="338"/>
      <c r="BKW53" s="338"/>
      <c r="BKX53" s="338"/>
      <c r="BKY53" s="338"/>
      <c r="BKZ53" s="338"/>
      <c r="BLA53" s="338"/>
      <c r="BLB53" s="338"/>
      <c r="BLC53" s="338"/>
      <c r="BLD53" s="338"/>
      <c r="BLE53" s="338"/>
      <c r="BLF53" s="338"/>
      <c r="BLG53" s="338"/>
      <c r="BLH53" s="338"/>
      <c r="BLI53" s="338"/>
      <c r="BLJ53" s="338"/>
      <c r="BLK53" s="338"/>
      <c r="BLL53" s="338"/>
      <c r="BLM53" s="338"/>
      <c r="BLN53" s="338"/>
      <c r="BLO53" s="338"/>
      <c r="BLP53" s="338"/>
      <c r="BLQ53" s="338"/>
      <c r="BLR53" s="338"/>
      <c r="BLS53" s="338"/>
      <c r="BLT53" s="338"/>
      <c r="BLU53" s="338"/>
      <c r="BLV53" s="338"/>
      <c r="BLW53" s="338"/>
      <c r="BLX53" s="338"/>
      <c r="BLY53" s="338"/>
      <c r="BLZ53" s="338"/>
      <c r="BMA53" s="338"/>
      <c r="BMB53" s="338"/>
      <c r="BMC53" s="338"/>
      <c r="BMD53" s="338"/>
      <c r="BME53" s="338"/>
      <c r="BMF53" s="338"/>
      <c r="BMG53" s="338"/>
      <c r="BMH53" s="338"/>
      <c r="BMI53" s="338"/>
      <c r="BMJ53" s="338"/>
      <c r="BMK53" s="338"/>
      <c r="BML53" s="338"/>
      <c r="BMM53" s="338"/>
      <c r="BMN53" s="338"/>
      <c r="BMO53" s="338"/>
      <c r="BMP53" s="338"/>
      <c r="BMQ53" s="338"/>
      <c r="BMR53" s="338"/>
      <c r="BMS53" s="338"/>
      <c r="BMT53" s="338"/>
      <c r="BMU53" s="338"/>
      <c r="BMV53" s="338"/>
      <c r="BMW53" s="338"/>
      <c r="BMX53" s="338"/>
      <c r="BMY53" s="338"/>
      <c r="BMZ53" s="338"/>
      <c r="BNA53" s="338"/>
      <c r="BNB53" s="338"/>
      <c r="BNC53" s="338"/>
      <c r="BND53" s="338"/>
      <c r="BNE53" s="338"/>
      <c r="BNF53" s="338"/>
      <c r="BNG53" s="338"/>
      <c r="BNH53" s="338"/>
      <c r="BNI53" s="338"/>
      <c r="BNJ53" s="338"/>
      <c r="BNK53" s="338"/>
      <c r="BNL53" s="338"/>
      <c r="BNM53" s="338"/>
      <c r="BNN53" s="338"/>
      <c r="BNO53" s="338"/>
      <c r="BNP53" s="338"/>
      <c r="BNQ53" s="338"/>
      <c r="BNR53" s="338"/>
      <c r="BNS53" s="338"/>
      <c r="BNT53" s="338"/>
      <c r="BNU53" s="338"/>
      <c r="BNV53" s="338"/>
      <c r="BNW53" s="338"/>
      <c r="BNX53" s="338"/>
      <c r="BNY53" s="338"/>
      <c r="BNZ53" s="338"/>
      <c r="BOA53" s="338"/>
      <c r="BOB53" s="338"/>
      <c r="BOC53" s="338"/>
      <c r="BOD53" s="338"/>
      <c r="BOE53" s="338"/>
      <c r="BOF53" s="338"/>
      <c r="BOG53" s="338"/>
      <c r="BOH53" s="338"/>
      <c r="BOI53" s="338"/>
      <c r="BOJ53" s="338"/>
      <c r="BOK53" s="338"/>
      <c r="BOL53" s="338"/>
      <c r="BOM53" s="338"/>
      <c r="BON53" s="338"/>
      <c r="BOO53" s="338"/>
      <c r="BOP53" s="338"/>
      <c r="BOQ53" s="338"/>
      <c r="BOR53" s="338"/>
      <c r="BOS53" s="338"/>
      <c r="BOT53" s="338"/>
      <c r="BOU53" s="338"/>
      <c r="BOV53" s="338"/>
    </row>
    <row r="54" spans="1:1764" s="39" customFormat="1" ht="40.5" customHeight="1">
      <c r="A54" s="574"/>
      <c r="B54" s="569"/>
      <c r="C54" s="689"/>
      <c r="D54" s="383" t="s">
        <v>681</v>
      </c>
      <c r="E54" s="37" t="s">
        <v>1193</v>
      </c>
      <c r="F54" s="229" t="s">
        <v>1294</v>
      </c>
      <c r="G54" s="702"/>
      <c r="H54" s="554"/>
      <c r="I54" s="547"/>
      <c r="J54" s="626"/>
      <c r="K54" s="626"/>
      <c r="L54" s="551"/>
      <c r="M54" s="327"/>
      <c r="N54" s="327"/>
      <c r="O54" s="327"/>
      <c r="P54" s="327"/>
      <c r="Q54" s="327"/>
      <c r="R54" s="327"/>
      <c r="S54" s="327"/>
      <c r="T54" s="327"/>
      <c r="U54" s="327"/>
      <c r="V54" s="338"/>
      <c r="W54" s="338"/>
      <c r="X54" s="338"/>
      <c r="Y54" s="338"/>
      <c r="Z54" s="338"/>
      <c r="AA54" s="338"/>
      <c r="AB54" s="338"/>
      <c r="AC54" s="338"/>
      <c r="AD54" s="338"/>
      <c r="AE54" s="338"/>
      <c r="AF54" s="338"/>
      <c r="AG54" s="338"/>
      <c r="AH54" s="338"/>
      <c r="AI54" s="338"/>
      <c r="AJ54" s="338"/>
      <c r="AK54" s="338"/>
      <c r="AL54" s="338"/>
      <c r="AM54" s="338"/>
      <c r="AN54" s="338"/>
      <c r="AO54" s="338"/>
      <c r="AP54" s="338"/>
      <c r="AQ54" s="338"/>
      <c r="AR54" s="338"/>
      <c r="AS54" s="338"/>
      <c r="AT54" s="338"/>
      <c r="AU54" s="338"/>
      <c r="AV54" s="338"/>
      <c r="AW54" s="338"/>
      <c r="AX54" s="338"/>
      <c r="AY54" s="338"/>
      <c r="AZ54" s="338"/>
      <c r="BA54" s="338"/>
      <c r="BB54" s="338"/>
      <c r="BC54" s="338"/>
      <c r="BD54" s="338"/>
      <c r="BE54" s="338"/>
      <c r="BF54" s="338"/>
      <c r="BG54" s="338"/>
      <c r="BH54" s="338"/>
      <c r="BI54" s="338"/>
      <c r="BJ54" s="338"/>
      <c r="BK54" s="338"/>
      <c r="BL54" s="338"/>
      <c r="BM54" s="338"/>
      <c r="BN54" s="338"/>
      <c r="BO54" s="338"/>
      <c r="BP54" s="338"/>
      <c r="BQ54" s="338"/>
      <c r="BR54" s="338"/>
      <c r="BS54" s="338"/>
      <c r="BT54" s="338"/>
      <c r="BU54" s="338"/>
      <c r="BV54" s="338"/>
      <c r="BW54" s="338"/>
      <c r="BX54" s="338"/>
      <c r="BY54" s="338"/>
      <c r="BZ54" s="338"/>
      <c r="CA54" s="338"/>
      <c r="CB54" s="338"/>
      <c r="CC54" s="338"/>
      <c r="CD54" s="338"/>
      <c r="CE54" s="338"/>
      <c r="CF54" s="338"/>
      <c r="CG54" s="338"/>
      <c r="CH54" s="338"/>
      <c r="CI54" s="338"/>
      <c r="CJ54" s="338"/>
      <c r="CK54" s="338"/>
      <c r="CL54" s="338"/>
      <c r="CM54" s="338"/>
      <c r="CN54" s="338"/>
      <c r="CO54" s="338"/>
      <c r="CP54" s="338"/>
      <c r="CQ54" s="338"/>
      <c r="CR54" s="338"/>
      <c r="CS54" s="338"/>
      <c r="CT54" s="338"/>
      <c r="CU54" s="338"/>
      <c r="CV54" s="338"/>
      <c r="CW54" s="338"/>
      <c r="CX54" s="338"/>
      <c r="CY54" s="338"/>
      <c r="CZ54" s="338"/>
      <c r="DA54" s="338"/>
      <c r="DB54" s="338"/>
      <c r="DC54" s="338"/>
      <c r="DD54" s="338"/>
      <c r="DE54" s="338"/>
      <c r="DF54" s="338"/>
      <c r="DG54" s="338"/>
      <c r="DH54" s="338"/>
      <c r="DI54" s="338"/>
      <c r="DJ54" s="338"/>
      <c r="DK54" s="338"/>
      <c r="DL54" s="338"/>
      <c r="DM54" s="338"/>
      <c r="DN54" s="338"/>
      <c r="DO54" s="338"/>
      <c r="DP54" s="338"/>
      <c r="DQ54" s="338"/>
      <c r="DR54" s="338"/>
      <c r="DS54" s="338"/>
      <c r="DT54" s="338"/>
      <c r="DU54" s="338"/>
      <c r="DV54" s="338"/>
      <c r="DW54" s="338"/>
      <c r="DX54" s="338"/>
      <c r="DY54" s="338"/>
      <c r="DZ54" s="338"/>
      <c r="EA54" s="338"/>
      <c r="EB54" s="338"/>
      <c r="EC54" s="338"/>
      <c r="ED54" s="338"/>
      <c r="EE54" s="338"/>
      <c r="EF54" s="338"/>
      <c r="EG54" s="338"/>
      <c r="EH54" s="338"/>
      <c r="EI54" s="338"/>
      <c r="EJ54" s="338"/>
      <c r="EK54" s="338"/>
      <c r="EL54" s="338"/>
      <c r="EM54" s="338"/>
      <c r="EN54" s="338"/>
      <c r="EO54" s="338"/>
      <c r="EP54" s="338"/>
      <c r="EQ54" s="338"/>
      <c r="ER54" s="338"/>
      <c r="ES54" s="338"/>
      <c r="ET54" s="338"/>
      <c r="EU54" s="338"/>
      <c r="EV54" s="338"/>
      <c r="EW54" s="338"/>
      <c r="EX54" s="338"/>
      <c r="EY54" s="338"/>
      <c r="EZ54" s="338"/>
      <c r="FA54" s="338"/>
      <c r="FB54" s="338"/>
      <c r="FC54" s="338"/>
      <c r="FD54" s="338"/>
      <c r="FE54" s="338"/>
      <c r="FF54" s="338"/>
      <c r="FG54" s="338"/>
      <c r="FH54" s="338"/>
      <c r="FI54" s="338"/>
      <c r="FJ54" s="338"/>
      <c r="FK54" s="338"/>
      <c r="FL54" s="338"/>
      <c r="FM54" s="338"/>
      <c r="FN54" s="338"/>
      <c r="FO54" s="338"/>
      <c r="FP54" s="338"/>
      <c r="FQ54" s="338"/>
      <c r="FR54" s="338"/>
      <c r="FS54" s="338"/>
      <c r="FT54" s="338"/>
      <c r="FU54" s="338"/>
      <c r="FV54" s="338"/>
      <c r="FW54" s="338"/>
      <c r="FX54" s="338"/>
      <c r="FY54" s="338"/>
      <c r="FZ54" s="338"/>
      <c r="GA54" s="338"/>
      <c r="GB54" s="338"/>
      <c r="GC54" s="338"/>
      <c r="GD54" s="338"/>
      <c r="GE54" s="338"/>
      <c r="GF54" s="338"/>
      <c r="GG54" s="338"/>
      <c r="GH54" s="338"/>
      <c r="GI54" s="338"/>
      <c r="GJ54" s="338"/>
      <c r="GK54" s="338"/>
      <c r="GL54" s="338"/>
      <c r="GM54" s="338"/>
      <c r="GN54" s="338"/>
      <c r="GO54" s="338"/>
      <c r="GP54" s="338"/>
      <c r="GQ54" s="338"/>
      <c r="GR54" s="338"/>
      <c r="GS54" s="338"/>
      <c r="GT54" s="338"/>
      <c r="GU54" s="338"/>
      <c r="GV54" s="338"/>
      <c r="GW54" s="338"/>
      <c r="GX54" s="338"/>
      <c r="GY54" s="338"/>
      <c r="GZ54" s="338"/>
      <c r="HA54" s="338"/>
      <c r="HB54" s="338"/>
      <c r="HC54" s="338"/>
      <c r="HD54" s="338"/>
      <c r="HE54" s="338"/>
      <c r="HF54" s="338"/>
      <c r="HG54" s="338"/>
      <c r="HH54" s="338"/>
      <c r="HI54" s="338"/>
      <c r="HJ54" s="338"/>
      <c r="HK54" s="338"/>
      <c r="HL54" s="338"/>
      <c r="HM54" s="338"/>
      <c r="HN54" s="338"/>
      <c r="HO54" s="338"/>
      <c r="HP54" s="338"/>
      <c r="HQ54" s="338"/>
      <c r="HR54" s="338"/>
      <c r="HS54" s="338"/>
      <c r="HT54" s="338"/>
      <c r="HU54" s="338"/>
      <c r="HV54" s="338"/>
      <c r="HW54" s="338"/>
      <c r="HX54" s="338"/>
      <c r="HY54" s="338"/>
      <c r="HZ54" s="338"/>
      <c r="IA54" s="338"/>
      <c r="IB54" s="338"/>
      <c r="IC54" s="338"/>
      <c r="ID54" s="338"/>
      <c r="IE54" s="338"/>
      <c r="IF54" s="338"/>
      <c r="IG54" s="338"/>
      <c r="IH54" s="338"/>
      <c r="II54" s="338"/>
      <c r="IJ54" s="338"/>
      <c r="IK54" s="338"/>
      <c r="IL54" s="338"/>
      <c r="IM54" s="338"/>
      <c r="IN54" s="338"/>
      <c r="IO54" s="338"/>
      <c r="IP54" s="338"/>
      <c r="IQ54" s="338"/>
      <c r="IR54" s="338"/>
      <c r="IS54" s="338"/>
      <c r="IT54" s="338"/>
      <c r="IU54" s="338"/>
      <c r="IV54" s="338"/>
      <c r="IW54" s="338"/>
      <c r="IX54" s="338"/>
      <c r="IY54" s="338"/>
      <c r="IZ54" s="338"/>
      <c r="JA54" s="338"/>
      <c r="JB54" s="338"/>
      <c r="JC54" s="338"/>
      <c r="JD54" s="338"/>
      <c r="JE54" s="338"/>
      <c r="JF54" s="338"/>
      <c r="JG54" s="338"/>
      <c r="JH54" s="338"/>
      <c r="JI54" s="338"/>
      <c r="JJ54" s="338"/>
      <c r="JK54" s="338"/>
      <c r="JL54" s="338"/>
      <c r="JM54" s="338"/>
      <c r="JN54" s="338"/>
      <c r="JO54" s="338"/>
      <c r="JP54" s="338"/>
      <c r="JQ54" s="338"/>
      <c r="JR54" s="338"/>
      <c r="JS54" s="338"/>
      <c r="JT54" s="338"/>
      <c r="JU54" s="338"/>
      <c r="JV54" s="338"/>
      <c r="JW54" s="338"/>
      <c r="JX54" s="338"/>
      <c r="JY54" s="338"/>
      <c r="JZ54" s="338"/>
      <c r="KA54" s="338"/>
      <c r="KB54" s="338"/>
      <c r="KC54" s="338"/>
      <c r="KD54" s="338"/>
      <c r="KE54" s="338"/>
      <c r="KF54" s="338"/>
      <c r="KG54" s="338"/>
      <c r="KH54" s="338"/>
      <c r="KI54" s="338"/>
      <c r="KJ54" s="338"/>
      <c r="KK54" s="338"/>
      <c r="KL54" s="338"/>
      <c r="KM54" s="338"/>
      <c r="KN54" s="338"/>
      <c r="KO54" s="338"/>
      <c r="KP54" s="338"/>
      <c r="KQ54" s="338"/>
      <c r="KR54" s="338"/>
      <c r="KS54" s="338"/>
      <c r="KT54" s="338"/>
      <c r="KU54" s="338"/>
      <c r="KV54" s="338"/>
      <c r="KW54" s="338"/>
      <c r="KX54" s="338"/>
      <c r="KY54" s="338"/>
      <c r="KZ54" s="338"/>
      <c r="LA54" s="338"/>
      <c r="LB54" s="338"/>
      <c r="LC54" s="338"/>
      <c r="LD54" s="338"/>
      <c r="LE54" s="338"/>
      <c r="LF54" s="338"/>
      <c r="LG54" s="338"/>
      <c r="LH54" s="338"/>
      <c r="LI54" s="338"/>
      <c r="LJ54" s="338"/>
      <c r="LK54" s="338"/>
      <c r="LL54" s="338"/>
      <c r="LM54" s="338"/>
      <c r="LN54" s="338"/>
      <c r="LO54" s="338"/>
      <c r="LP54" s="338"/>
      <c r="LQ54" s="338"/>
      <c r="LR54" s="338"/>
      <c r="LS54" s="338"/>
      <c r="LT54" s="338"/>
      <c r="LU54" s="338"/>
      <c r="LV54" s="338"/>
      <c r="LW54" s="338"/>
      <c r="LX54" s="338"/>
      <c r="LY54" s="338"/>
      <c r="LZ54" s="338"/>
      <c r="MA54" s="338"/>
      <c r="MB54" s="338"/>
      <c r="MC54" s="338"/>
      <c r="MD54" s="338"/>
      <c r="ME54" s="338"/>
      <c r="MF54" s="338"/>
      <c r="MG54" s="338"/>
      <c r="MH54" s="338"/>
      <c r="MI54" s="338"/>
      <c r="MJ54" s="338"/>
      <c r="MK54" s="338"/>
      <c r="ML54" s="338"/>
      <c r="MM54" s="338"/>
      <c r="MN54" s="338"/>
      <c r="MO54" s="338"/>
      <c r="MP54" s="338"/>
      <c r="MQ54" s="338"/>
      <c r="MR54" s="338"/>
      <c r="MS54" s="338"/>
      <c r="MT54" s="338"/>
      <c r="MU54" s="338"/>
      <c r="MV54" s="338"/>
      <c r="MW54" s="338"/>
      <c r="MX54" s="338"/>
      <c r="MY54" s="338"/>
      <c r="MZ54" s="338"/>
      <c r="NA54" s="338"/>
      <c r="NB54" s="338"/>
      <c r="NC54" s="338"/>
      <c r="ND54" s="338"/>
      <c r="NE54" s="338"/>
      <c r="NF54" s="338"/>
      <c r="NG54" s="338"/>
      <c r="NH54" s="338"/>
      <c r="NI54" s="338"/>
      <c r="NJ54" s="338"/>
      <c r="NK54" s="338"/>
      <c r="NL54" s="338"/>
      <c r="NM54" s="338"/>
      <c r="NN54" s="338"/>
      <c r="NO54" s="338"/>
      <c r="NP54" s="338"/>
      <c r="NQ54" s="338"/>
      <c r="NR54" s="338"/>
      <c r="NS54" s="338"/>
      <c r="NT54" s="338"/>
      <c r="NU54" s="338"/>
      <c r="NV54" s="338"/>
      <c r="NW54" s="338"/>
      <c r="NX54" s="338"/>
      <c r="NY54" s="338"/>
      <c r="NZ54" s="338"/>
      <c r="OA54" s="338"/>
      <c r="OB54" s="338"/>
      <c r="OC54" s="338"/>
      <c r="OD54" s="338"/>
      <c r="OE54" s="338"/>
      <c r="OF54" s="338"/>
      <c r="OG54" s="338"/>
      <c r="OH54" s="338"/>
      <c r="OI54" s="338"/>
      <c r="OJ54" s="338"/>
      <c r="OK54" s="338"/>
      <c r="OL54" s="338"/>
      <c r="OM54" s="338"/>
      <c r="ON54" s="338"/>
      <c r="OO54" s="338"/>
      <c r="OP54" s="338"/>
      <c r="OQ54" s="338"/>
      <c r="OR54" s="338"/>
      <c r="OS54" s="338"/>
      <c r="OT54" s="338"/>
      <c r="OU54" s="338"/>
      <c r="OV54" s="338"/>
      <c r="OW54" s="338"/>
      <c r="OX54" s="338"/>
      <c r="OY54" s="338"/>
      <c r="OZ54" s="338"/>
      <c r="PA54" s="338"/>
      <c r="PB54" s="338"/>
      <c r="PC54" s="338"/>
      <c r="PD54" s="338"/>
      <c r="PE54" s="338"/>
      <c r="PF54" s="338"/>
      <c r="PG54" s="338"/>
      <c r="PH54" s="338"/>
      <c r="PI54" s="338"/>
      <c r="PJ54" s="338"/>
      <c r="PK54" s="338"/>
      <c r="PL54" s="338"/>
      <c r="PM54" s="338"/>
      <c r="PN54" s="338"/>
      <c r="PO54" s="338"/>
      <c r="PP54" s="338"/>
      <c r="PQ54" s="338"/>
      <c r="PR54" s="338"/>
      <c r="PS54" s="338"/>
      <c r="PT54" s="338"/>
      <c r="PU54" s="338"/>
      <c r="PV54" s="338"/>
      <c r="PW54" s="338"/>
      <c r="PX54" s="338"/>
      <c r="PY54" s="338"/>
      <c r="PZ54" s="338"/>
      <c r="QA54" s="338"/>
      <c r="QB54" s="338"/>
      <c r="QC54" s="338"/>
      <c r="QD54" s="338"/>
      <c r="QE54" s="338"/>
      <c r="QF54" s="338"/>
      <c r="QG54" s="338"/>
      <c r="QH54" s="338"/>
      <c r="QI54" s="338"/>
      <c r="QJ54" s="338"/>
      <c r="QK54" s="338"/>
      <c r="QL54" s="338"/>
      <c r="QM54" s="338"/>
      <c r="QN54" s="338"/>
      <c r="QO54" s="338"/>
      <c r="QP54" s="338"/>
      <c r="QQ54" s="338"/>
      <c r="QR54" s="338"/>
      <c r="QS54" s="338"/>
      <c r="QT54" s="338"/>
      <c r="QU54" s="338"/>
      <c r="QV54" s="338"/>
      <c r="QW54" s="338"/>
      <c r="QX54" s="338"/>
      <c r="QY54" s="338"/>
      <c r="QZ54" s="338"/>
      <c r="RA54" s="338"/>
      <c r="RB54" s="338"/>
      <c r="RC54" s="338"/>
      <c r="RD54" s="338"/>
      <c r="RE54" s="338"/>
      <c r="RF54" s="338"/>
      <c r="RG54" s="338"/>
      <c r="RH54" s="338"/>
      <c r="RI54" s="338"/>
      <c r="RJ54" s="338"/>
      <c r="RK54" s="338"/>
      <c r="RL54" s="338"/>
      <c r="RM54" s="338"/>
      <c r="RN54" s="338"/>
      <c r="RO54" s="338"/>
      <c r="RP54" s="338"/>
      <c r="RQ54" s="338"/>
      <c r="RR54" s="338"/>
      <c r="RS54" s="338"/>
      <c r="RT54" s="338"/>
      <c r="RU54" s="338"/>
      <c r="RV54" s="338"/>
      <c r="RW54" s="338"/>
      <c r="RX54" s="338"/>
      <c r="RY54" s="338"/>
      <c r="RZ54" s="338"/>
      <c r="SA54" s="338"/>
      <c r="SB54" s="338"/>
      <c r="SC54" s="338"/>
      <c r="SD54" s="338"/>
      <c r="SE54" s="338"/>
      <c r="SF54" s="338"/>
      <c r="SG54" s="338"/>
      <c r="SH54" s="338"/>
      <c r="SI54" s="338"/>
      <c r="SJ54" s="338"/>
      <c r="SK54" s="338"/>
      <c r="SL54" s="338"/>
      <c r="SM54" s="338"/>
      <c r="SN54" s="338"/>
      <c r="SO54" s="338"/>
      <c r="SP54" s="338"/>
      <c r="SQ54" s="338"/>
      <c r="SR54" s="338"/>
      <c r="SS54" s="338"/>
      <c r="ST54" s="338"/>
      <c r="SU54" s="338"/>
      <c r="SV54" s="338"/>
      <c r="SW54" s="338"/>
      <c r="SX54" s="338"/>
      <c r="SY54" s="338"/>
      <c r="SZ54" s="338"/>
      <c r="TA54" s="338"/>
      <c r="TB54" s="338"/>
      <c r="TC54" s="338"/>
      <c r="TD54" s="338"/>
      <c r="TE54" s="338"/>
      <c r="TF54" s="338"/>
      <c r="TG54" s="338"/>
      <c r="TH54" s="338"/>
      <c r="TI54" s="338"/>
      <c r="TJ54" s="338"/>
      <c r="TK54" s="338"/>
      <c r="TL54" s="338"/>
      <c r="TM54" s="338"/>
      <c r="TN54" s="338"/>
      <c r="TO54" s="338"/>
      <c r="TP54" s="338"/>
      <c r="TQ54" s="338"/>
      <c r="TR54" s="338"/>
      <c r="TS54" s="338"/>
      <c r="TT54" s="338"/>
      <c r="TU54" s="338"/>
      <c r="TV54" s="338"/>
      <c r="TW54" s="338"/>
      <c r="TX54" s="338"/>
      <c r="TY54" s="338"/>
      <c r="TZ54" s="338"/>
      <c r="UA54" s="338"/>
      <c r="UB54" s="338"/>
      <c r="UC54" s="338"/>
      <c r="UD54" s="338"/>
      <c r="UE54" s="338"/>
      <c r="UF54" s="338"/>
      <c r="UG54" s="338"/>
      <c r="UH54" s="338"/>
      <c r="UI54" s="338"/>
      <c r="UJ54" s="338"/>
      <c r="UK54" s="338"/>
      <c r="UL54" s="338"/>
      <c r="UM54" s="338"/>
      <c r="UN54" s="338"/>
      <c r="UO54" s="338"/>
      <c r="UP54" s="338"/>
      <c r="UQ54" s="338"/>
      <c r="UR54" s="338"/>
      <c r="US54" s="338"/>
      <c r="UT54" s="338"/>
      <c r="UU54" s="338"/>
      <c r="UV54" s="338"/>
      <c r="UW54" s="338"/>
      <c r="UX54" s="338"/>
      <c r="UY54" s="338"/>
      <c r="UZ54" s="338"/>
      <c r="VA54" s="338"/>
      <c r="VB54" s="338"/>
      <c r="VC54" s="338"/>
      <c r="VD54" s="338"/>
      <c r="VE54" s="338"/>
      <c r="VF54" s="338"/>
      <c r="VG54" s="338"/>
      <c r="VH54" s="338"/>
      <c r="VI54" s="338"/>
      <c r="VJ54" s="338"/>
      <c r="VK54" s="338"/>
      <c r="VL54" s="338"/>
      <c r="VM54" s="338"/>
      <c r="VN54" s="338"/>
      <c r="VO54" s="338"/>
      <c r="VP54" s="338"/>
      <c r="VQ54" s="338"/>
      <c r="VR54" s="338"/>
      <c r="VS54" s="338"/>
      <c r="VT54" s="338"/>
      <c r="VU54" s="338"/>
      <c r="VV54" s="338"/>
      <c r="VW54" s="338"/>
      <c r="VX54" s="338"/>
      <c r="VY54" s="338"/>
      <c r="VZ54" s="338"/>
      <c r="WA54" s="338"/>
      <c r="WB54" s="338"/>
      <c r="WC54" s="338"/>
      <c r="WD54" s="338"/>
      <c r="WE54" s="338"/>
      <c r="WF54" s="338"/>
      <c r="WG54" s="338"/>
      <c r="WH54" s="338"/>
      <c r="WI54" s="338"/>
      <c r="WJ54" s="338"/>
      <c r="WK54" s="338"/>
      <c r="WL54" s="338"/>
      <c r="WM54" s="338"/>
      <c r="WN54" s="338"/>
      <c r="WO54" s="338"/>
      <c r="WP54" s="338"/>
      <c r="WQ54" s="338"/>
      <c r="WR54" s="338"/>
      <c r="WS54" s="338"/>
      <c r="WT54" s="338"/>
      <c r="WU54" s="338"/>
      <c r="WV54" s="338"/>
      <c r="WW54" s="338"/>
      <c r="WX54" s="338"/>
      <c r="WY54" s="338"/>
      <c r="WZ54" s="338"/>
      <c r="XA54" s="338"/>
      <c r="XB54" s="338"/>
      <c r="XC54" s="338"/>
      <c r="XD54" s="338"/>
      <c r="XE54" s="338"/>
      <c r="XF54" s="338"/>
      <c r="XG54" s="338"/>
      <c r="XH54" s="338"/>
      <c r="XI54" s="338"/>
      <c r="XJ54" s="338"/>
      <c r="XK54" s="338"/>
      <c r="XL54" s="338"/>
      <c r="XM54" s="338"/>
      <c r="XN54" s="338"/>
      <c r="XO54" s="338"/>
      <c r="XP54" s="338"/>
      <c r="XQ54" s="338"/>
      <c r="XR54" s="338"/>
      <c r="XS54" s="338"/>
      <c r="XT54" s="338"/>
      <c r="XU54" s="338"/>
      <c r="XV54" s="338"/>
      <c r="XW54" s="338"/>
      <c r="XX54" s="338"/>
      <c r="XY54" s="338"/>
      <c r="XZ54" s="338"/>
      <c r="YA54" s="338"/>
      <c r="YB54" s="338"/>
      <c r="YC54" s="338"/>
      <c r="YD54" s="338"/>
      <c r="YE54" s="338"/>
      <c r="YF54" s="338"/>
      <c r="YG54" s="338"/>
      <c r="YH54" s="338"/>
      <c r="YI54" s="338"/>
      <c r="YJ54" s="338"/>
      <c r="YK54" s="338"/>
      <c r="YL54" s="338"/>
      <c r="YM54" s="338"/>
      <c r="YN54" s="338"/>
      <c r="YO54" s="338"/>
      <c r="YP54" s="338"/>
      <c r="YQ54" s="338"/>
      <c r="YR54" s="338"/>
      <c r="YS54" s="338"/>
      <c r="YT54" s="338"/>
      <c r="YU54" s="338"/>
      <c r="YV54" s="338"/>
      <c r="YW54" s="338"/>
      <c r="YX54" s="338"/>
      <c r="YY54" s="338"/>
      <c r="YZ54" s="338"/>
      <c r="ZA54" s="338"/>
      <c r="ZB54" s="338"/>
      <c r="ZC54" s="338"/>
      <c r="ZD54" s="338"/>
      <c r="ZE54" s="338"/>
      <c r="ZF54" s="338"/>
      <c r="ZG54" s="338"/>
      <c r="ZH54" s="338"/>
      <c r="ZI54" s="338"/>
      <c r="ZJ54" s="338"/>
      <c r="ZK54" s="338"/>
      <c r="ZL54" s="338"/>
      <c r="ZM54" s="338"/>
      <c r="ZN54" s="338"/>
      <c r="ZO54" s="338"/>
      <c r="ZP54" s="338"/>
      <c r="ZQ54" s="338"/>
      <c r="ZR54" s="338"/>
      <c r="ZS54" s="338"/>
      <c r="ZT54" s="338"/>
      <c r="ZU54" s="338"/>
      <c r="ZV54" s="338"/>
      <c r="ZW54" s="338"/>
      <c r="ZX54" s="338"/>
      <c r="ZY54" s="338"/>
      <c r="ZZ54" s="338"/>
      <c r="AAA54" s="338"/>
      <c r="AAB54" s="338"/>
      <c r="AAC54" s="338"/>
      <c r="AAD54" s="338"/>
      <c r="AAE54" s="338"/>
      <c r="AAF54" s="338"/>
      <c r="AAG54" s="338"/>
      <c r="AAH54" s="338"/>
      <c r="AAI54" s="338"/>
      <c r="AAJ54" s="338"/>
      <c r="AAK54" s="338"/>
      <c r="AAL54" s="338"/>
      <c r="AAM54" s="338"/>
      <c r="AAN54" s="338"/>
      <c r="AAO54" s="338"/>
      <c r="AAP54" s="338"/>
      <c r="AAQ54" s="338"/>
      <c r="AAR54" s="338"/>
      <c r="AAS54" s="338"/>
      <c r="AAT54" s="338"/>
      <c r="AAU54" s="338"/>
      <c r="AAV54" s="338"/>
      <c r="AAW54" s="338"/>
      <c r="AAX54" s="338"/>
      <c r="AAY54" s="338"/>
      <c r="AAZ54" s="338"/>
      <c r="ABA54" s="338"/>
      <c r="ABB54" s="338"/>
      <c r="ABC54" s="338"/>
      <c r="ABD54" s="338"/>
      <c r="ABE54" s="338"/>
      <c r="ABF54" s="338"/>
      <c r="ABG54" s="338"/>
      <c r="ABH54" s="338"/>
      <c r="ABI54" s="338"/>
      <c r="ABJ54" s="338"/>
      <c r="ABK54" s="338"/>
      <c r="ABL54" s="338"/>
      <c r="ABM54" s="338"/>
      <c r="ABN54" s="338"/>
      <c r="ABO54" s="338"/>
      <c r="ABP54" s="338"/>
      <c r="ABQ54" s="338"/>
      <c r="ABR54" s="338"/>
      <c r="ABS54" s="338"/>
      <c r="ABT54" s="338"/>
      <c r="ABU54" s="338"/>
      <c r="ABV54" s="338"/>
      <c r="ABW54" s="338"/>
      <c r="ABX54" s="338"/>
      <c r="ABY54" s="338"/>
      <c r="ABZ54" s="338"/>
      <c r="ACA54" s="338"/>
      <c r="ACB54" s="338"/>
      <c r="ACC54" s="338"/>
      <c r="ACD54" s="338"/>
      <c r="ACE54" s="338"/>
      <c r="ACF54" s="338"/>
      <c r="ACG54" s="338"/>
      <c r="ACH54" s="338"/>
      <c r="ACI54" s="338"/>
      <c r="ACJ54" s="338"/>
      <c r="ACK54" s="338"/>
      <c r="ACL54" s="338"/>
      <c r="ACM54" s="338"/>
      <c r="ACN54" s="338"/>
      <c r="ACO54" s="338"/>
      <c r="ACP54" s="338"/>
      <c r="ACQ54" s="338"/>
      <c r="ACR54" s="338"/>
      <c r="ACS54" s="338"/>
      <c r="ACT54" s="338"/>
      <c r="ACU54" s="338"/>
      <c r="ACV54" s="338"/>
      <c r="ACW54" s="338"/>
      <c r="ACX54" s="338"/>
      <c r="ACY54" s="338"/>
      <c r="ACZ54" s="338"/>
      <c r="ADA54" s="338"/>
      <c r="ADB54" s="338"/>
      <c r="ADC54" s="338"/>
      <c r="ADD54" s="338"/>
      <c r="ADE54" s="338"/>
      <c r="ADF54" s="338"/>
      <c r="ADG54" s="338"/>
      <c r="ADH54" s="338"/>
      <c r="ADI54" s="338"/>
      <c r="ADJ54" s="338"/>
      <c r="ADK54" s="338"/>
      <c r="ADL54" s="338"/>
      <c r="ADM54" s="338"/>
      <c r="ADN54" s="338"/>
      <c r="ADO54" s="338"/>
      <c r="ADP54" s="338"/>
      <c r="ADQ54" s="338"/>
      <c r="ADR54" s="338"/>
      <c r="ADS54" s="338"/>
      <c r="ADT54" s="338"/>
      <c r="ADU54" s="338"/>
      <c r="ADV54" s="338"/>
      <c r="ADW54" s="338"/>
      <c r="ADX54" s="338"/>
      <c r="ADY54" s="338"/>
      <c r="ADZ54" s="338"/>
      <c r="AEA54" s="338"/>
      <c r="AEB54" s="338"/>
      <c r="AEC54" s="338"/>
      <c r="AED54" s="338"/>
      <c r="AEE54" s="338"/>
      <c r="AEF54" s="338"/>
      <c r="AEG54" s="338"/>
      <c r="AEH54" s="338"/>
      <c r="AEI54" s="338"/>
      <c r="AEJ54" s="338"/>
      <c r="AEK54" s="338"/>
      <c r="AEL54" s="338"/>
      <c r="AEM54" s="338"/>
      <c r="AEN54" s="338"/>
      <c r="AEO54" s="338"/>
      <c r="AEP54" s="338"/>
      <c r="AEQ54" s="338"/>
      <c r="AER54" s="338"/>
      <c r="AES54" s="338"/>
      <c r="AET54" s="338"/>
      <c r="AEU54" s="338"/>
      <c r="AEV54" s="338"/>
      <c r="AEW54" s="338"/>
      <c r="AEX54" s="338"/>
      <c r="AEY54" s="338"/>
      <c r="AEZ54" s="338"/>
      <c r="AFA54" s="338"/>
      <c r="AFB54" s="338"/>
      <c r="AFC54" s="338"/>
      <c r="AFD54" s="338"/>
      <c r="AFE54" s="338"/>
      <c r="AFF54" s="338"/>
      <c r="AFG54" s="338"/>
      <c r="AFH54" s="338"/>
      <c r="AFI54" s="338"/>
      <c r="AFJ54" s="338"/>
      <c r="AFK54" s="338"/>
      <c r="AFL54" s="338"/>
      <c r="AFM54" s="338"/>
      <c r="AFN54" s="338"/>
      <c r="AFO54" s="338"/>
      <c r="AFP54" s="338"/>
      <c r="AFQ54" s="338"/>
      <c r="AFR54" s="338"/>
      <c r="AFS54" s="338"/>
      <c r="AFT54" s="338"/>
      <c r="AFU54" s="338"/>
      <c r="AFV54" s="338"/>
      <c r="AFW54" s="338"/>
      <c r="AFX54" s="338"/>
      <c r="AFY54" s="338"/>
      <c r="AFZ54" s="338"/>
      <c r="AGA54" s="338"/>
      <c r="AGB54" s="338"/>
      <c r="AGC54" s="338"/>
      <c r="AGD54" s="338"/>
      <c r="AGE54" s="338"/>
      <c r="AGF54" s="338"/>
      <c r="AGG54" s="338"/>
      <c r="AGH54" s="338"/>
      <c r="AGI54" s="338"/>
      <c r="AGJ54" s="338"/>
      <c r="AGK54" s="338"/>
      <c r="AGL54" s="338"/>
      <c r="AGM54" s="338"/>
      <c r="AGN54" s="338"/>
      <c r="AGO54" s="338"/>
      <c r="AGP54" s="338"/>
      <c r="AGQ54" s="338"/>
      <c r="AGR54" s="338"/>
      <c r="AGS54" s="338"/>
      <c r="AGT54" s="338"/>
      <c r="AGU54" s="338"/>
      <c r="AGV54" s="338"/>
      <c r="AGW54" s="338"/>
      <c r="AGX54" s="338"/>
      <c r="AGY54" s="338"/>
      <c r="AGZ54" s="338"/>
      <c r="AHA54" s="338"/>
      <c r="AHB54" s="338"/>
      <c r="AHC54" s="338"/>
      <c r="AHD54" s="338"/>
      <c r="AHE54" s="338"/>
      <c r="AHF54" s="338"/>
      <c r="AHG54" s="338"/>
      <c r="AHH54" s="338"/>
      <c r="AHI54" s="338"/>
      <c r="AHJ54" s="338"/>
      <c r="AHK54" s="338"/>
      <c r="AHL54" s="338"/>
      <c r="AHM54" s="338"/>
      <c r="AHN54" s="338"/>
      <c r="AHO54" s="338"/>
      <c r="AHP54" s="338"/>
      <c r="AHQ54" s="338"/>
      <c r="AHR54" s="338"/>
      <c r="AHS54" s="338"/>
      <c r="AHT54" s="338"/>
      <c r="AHU54" s="338"/>
      <c r="AHV54" s="338"/>
      <c r="AHW54" s="338"/>
      <c r="AHX54" s="338"/>
      <c r="AHY54" s="338"/>
      <c r="AHZ54" s="338"/>
      <c r="AIA54" s="338"/>
      <c r="AIB54" s="338"/>
      <c r="AIC54" s="338"/>
      <c r="AID54" s="338"/>
      <c r="AIE54" s="338"/>
      <c r="AIF54" s="338"/>
      <c r="AIG54" s="338"/>
      <c r="AIH54" s="338"/>
      <c r="AII54" s="338"/>
      <c r="AIJ54" s="338"/>
      <c r="AIK54" s="338"/>
      <c r="AIL54" s="338"/>
      <c r="AIM54" s="338"/>
      <c r="AIN54" s="338"/>
      <c r="AIO54" s="338"/>
      <c r="AIP54" s="338"/>
      <c r="AIQ54" s="338"/>
      <c r="AIR54" s="338"/>
      <c r="AIS54" s="338"/>
      <c r="AIT54" s="338"/>
      <c r="AIU54" s="338"/>
      <c r="AIV54" s="338"/>
      <c r="AIW54" s="338"/>
      <c r="AIX54" s="338"/>
      <c r="AIY54" s="338"/>
      <c r="AIZ54" s="338"/>
      <c r="AJA54" s="338"/>
      <c r="AJB54" s="338"/>
      <c r="AJC54" s="338"/>
      <c r="AJD54" s="338"/>
      <c r="AJE54" s="338"/>
      <c r="AJF54" s="338"/>
      <c r="AJG54" s="338"/>
      <c r="AJH54" s="338"/>
      <c r="AJI54" s="338"/>
      <c r="AJJ54" s="338"/>
      <c r="AJK54" s="338"/>
      <c r="AJL54" s="338"/>
      <c r="AJM54" s="338"/>
      <c r="AJN54" s="338"/>
      <c r="AJO54" s="338"/>
      <c r="AJP54" s="338"/>
      <c r="AJQ54" s="338"/>
      <c r="AJR54" s="338"/>
      <c r="AJS54" s="338"/>
      <c r="AJT54" s="338"/>
      <c r="AJU54" s="338"/>
      <c r="AJV54" s="338"/>
      <c r="AJW54" s="338"/>
      <c r="AJX54" s="338"/>
      <c r="AJY54" s="338"/>
      <c r="AJZ54" s="338"/>
      <c r="AKA54" s="338"/>
      <c r="AKB54" s="338"/>
      <c r="AKC54" s="338"/>
      <c r="AKD54" s="338"/>
      <c r="AKE54" s="338"/>
      <c r="AKF54" s="338"/>
      <c r="AKG54" s="338"/>
      <c r="AKH54" s="338"/>
      <c r="AKI54" s="338"/>
      <c r="AKJ54" s="338"/>
      <c r="AKK54" s="338"/>
      <c r="AKL54" s="338"/>
      <c r="AKM54" s="338"/>
      <c r="AKN54" s="338"/>
      <c r="AKO54" s="338"/>
      <c r="AKP54" s="338"/>
      <c r="AKQ54" s="338"/>
      <c r="AKR54" s="338"/>
      <c r="AKS54" s="338"/>
      <c r="AKT54" s="338"/>
      <c r="AKU54" s="338"/>
      <c r="AKV54" s="338"/>
      <c r="AKW54" s="338"/>
      <c r="AKX54" s="338"/>
      <c r="AKY54" s="338"/>
      <c r="AKZ54" s="338"/>
      <c r="ALA54" s="338"/>
      <c r="ALB54" s="338"/>
      <c r="ALC54" s="338"/>
      <c r="ALD54" s="338"/>
      <c r="ALE54" s="338"/>
      <c r="ALF54" s="338"/>
      <c r="ALG54" s="338"/>
      <c r="ALH54" s="338"/>
      <c r="ALI54" s="338"/>
      <c r="ALJ54" s="338"/>
      <c r="ALK54" s="338"/>
      <c r="ALL54" s="338"/>
      <c r="ALM54" s="338"/>
      <c r="ALN54" s="338"/>
      <c r="ALO54" s="338"/>
      <c r="ALP54" s="338"/>
      <c r="ALQ54" s="338"/>
      <c r="ALR54" s="338"/>
      <c r="ALS54" s="338"/>
      <c r="ALT54" s="338"/>
      <c r="ALU54" s="338"/>
      <c r="ALV54" s="338"/>
      <c r="ALW54" s="338"/>
      <c r="ALX54" s="338"/>
      <c r="ALY54" s="338"/>
      <c r="ALZ54" s="338"/>
      <c r="AMA54" s="338"/>
      <c r="AMB54" s="338"/>
      <c r="AMC54" s="338"/>
      <c r="AMD54" s="338"/>
      <c r="AME54" s="338"/>
      <c r="AMF54" s="338"/>
      <c r="AMG54" s="338"/>
      <c r="AMH54" s="338"/>
      <c r="AMI54" s="338"/>
      <c r="AMJ54" s="338"/>
      <c r="AMK54" s="338"/>
      <c r="AML54" s="338"/>
      <c r="AMM54" s="338"/>
      <c r="AMN54" s="338"/>
      <c r="AMO54" s="338"/>
      <c r="AMP54" s="338"/>
      <c r="AMQ54" s="338"/>
      <c r="AMR54" s="338"/>
      <c r="AMS54" s="338"/>
      <c r="AMT54" s="338"/>
      <c r="AMU54" s="338"/>
      <c r="AMV54" s="338"/>
      <c r="AMW54" s="338"/>
      <c r="AMX54" s="338"/>
      <c r="AMY54" s="338"/>
      <c r="AMZ54" s="338"/>
      <c r="ANA54" s="338"/>
      <c r="ANB54" s="338"/>
      <c r="ANC54" s="338"/>
      <c r="AND54" s="338"/>
      <c r="ANE54" s="338"/>
      <c r="ANF54" s="338"/>
      <c r="ANG54" s="338"/>
      <c r="ANH54" s="338"/>
      <c r="ANI54" s="338"/>
      <c r="ANJ54" s="338"/>
      <c r="ANK54" s="338"/>
      <c r="ANL54" s="338"/>
      <c r="ANM54" s="338"/>
      <c r="ANN54" s="338"/>
      <c r="ANO54" s="338"/>
      <c r="ANP54" s="338"/>
      <c r="ANQ54" s="338"/>
      <c r="ANR54" s="338"/>
      <c r="ANS54" s="338"/>
      <c r="ANT54" s="338"/>
      <c r="ANU54" s="338"/>
      <c r="ANV54" s="338"/>
      <c r="ANW54" s="338"/>
      <c r="ANX54" s="338"/>
      <c r="ANY54" s="338"/>
      <c r="ANZ54" s="338"/>
      <c r="AOA54" s="338"/>
      <c r="AOB54" s="338"/>
      <c r="AOC54" s="338"/>
      <c r="AOD54" s="338"/>
      <c r="AOE54" s="338"/>
      <c r="AOF54" s="338"/>
      <c r="AOG54" s="338"/>
      <c r="AOH54" s="338"/>
      <c r="AOI54" s="338"/>
      <c r="AOJ54" s="338"/>
      <c r="AOK54" s="338"/>
      <c r="AOL54" s="338"/>
      <c r="AOM54" s="338"/>
      <c r="AON54" s="338"/>
      <c r="AOO54" s="338"/>
      <c r="AOP54" s="338"/>
      <c r="AOQ54" s="338"/>
      <c r="AOR54" s="338"/>
      <c r="AOS54" s="338"/>
      <c r="AOT54" s="338"/>
      <c r="AOU54" s="338"/>
      <c r="AOV54" s="338"/>
      <c r="AOW54" s="338"/>
      <c r="AOX54" s="338"/>
      <c r="AOY54" s="338"/>
      <c r="AOZ54" s="338"/>
      <c r="APA54" s="338"/>
      <c r="APB54" s="338"/>
      <c r="APC54" s="338"/>
      <c r="APD54" s="338"/>
      <c r="APE54" s="338"/>
      <c r="APF54" s="338"/>
      <c r="APG54" s="338"/>
      <c r="APH54" s="338"/>
      <c r="API54" s="338"/>
      <c r="APJ54" s="338"/>
      <c r="APK54" s="338"/>
      <c r="APL54" s="338"/>
      <c r="APM54" s="338"/>
      <c r="APN54" s="338"/>
      <c r="APO54" s="338"/>
      <c r="APP54" s="338"/>
      <c r="APQ54" s="338"/>
      <c r="APR54" s="338"/>
      <c r="APS54" s="338"/>
      <c r="APT54" s="338"/>
      <c r="APU54" s="338"/>
      <c r="APV54" s="338"/>
      <c r="APW54" s="338"/>
      <c r="APX54" s="338"/>
      <c r="APY54" s="338"/>
      <c r="APZ54" s="338"/>
      <c r="AQA54" s="338"/>
      <c r="AQB54" s="338"/>
      <c r="AQC54" s="338"/>
      <c r="AQD54" s="338"/>
      <c r="AQE54" s="338"/>
      <c r="AQF54" s="338"/>
      <c r="AQG54" s="338"/>
      <c r="AQH54" s="338"/>
      <c r="AQI54" s="338"/>
      <c r="AQJ54" s="338"/>
      <c r="AQK54" s="338"/>
      <c r="AQL54" s="338"/>
      <c r="AQM54" s="338"/>
      <c r="AQN54" s="338"/>
      <c r="AQO54" s="338"/>
      <c r="AQP54" s="338"/>
      <c r="AQQ54" s="338"/>
      <c r="AQR54" s="338"/>
      <c r="AQS54" s="338"/>
      <c r="AQT54" s="338"/>
      <c r="AQU54" s="338"/>
      <c r="AQV54" s="338"/>
      <c r="AQW54" s="338"/>
      <c r="AQX54" s="338"/>
      <c r="AQY54" s="338"/>
      <c r="AQZ54" s="338"/>
      <c r="ARA54" s="338"/>
      <c r="ARB54" s="338"/>
      <c r="ARC54" s="338"/>
      <c r="ARD54" s="338"/>
      <c r="ARE54" s="338"/>
      <c r="ARF54" s="338"/>
      <c r="ARG54" s="338"/>
      <c r="ARH54" s="338"/>
      <c r="ARI54" s="338"/>
      <c r="ARJ54" s="338"/>
      <c r="ARK54" s="338"/>
      <c r="ARL54" s="338"/>
      <c r="ARM54" s="338"/>
      <c r="ARN54" s="338"/>
      <c r="ARO54" s="338"/>
      <c r="ARP54" s="338"/>
      <c r="ARQ54" s="338"/>
      <c r="ARR54" s="338"/>
      <c r="ARS54" s="338"/>
      <c r="ART54" s="338"/>
      <c r="ARU54" s="338"/>
      <c r="ARV54" s="338"/>
      <c r="ARW54" s="338"/>
      <c r="ARX54" s="338"/>
      <c r="ARY54" s="338"/>
      <c r="ARZ54" s="338"/>
      <c r="ASA54" s="338"/>
      <c r="ASB54" s="338"/>
      <c r="ASC54" s="338"/>
      <c r="ASD54" s="338"/>
      <c r="ASE54" s="338"/>
      <c r="ASF54" s="338"/>
      <c r="ASG54" s="338"/>
      <c r="ASH54" s="338"/>
      <c r="ASI54" s="338"/>
      <c r="ASJ54" s="338"/>
      <c r="ASK54" s="338"/>
      <c r="ASL54" s="338"/>
      <c r="ASM54" s="338"/>
      <c r="ASN54" s="338"/>
      <c r="ASO54" s="338"/>
      <c r="ASP54" s="338"/>
      <c r="ASQ54" s="338"/>
      <c r="ASR54" s="338"/>
      <c r="ASS54" s="338"/>
      <c r="AST54" s="338"/>
      <c r="ASU54" s="338"/>
      <c r="ASV54" s="338"/>
      <c r="ASW54" s="338"/>
      <c r="ASX54" s="338"/>
      <c r="ASY54" s="338"/>
      <c r="ASZ54" s="338"/>
      <c r="ATA54" s="338"/>
      <c r="ATB54" s="338"/>
      <c r="ATC54" s="338"/>
      <c r="ATD54" s="338"/>
      <c r="ATE54" s="338"/>
      <c r="ATF54" s="338"/>
      <c r="ATG54" s="338"/>
      <c r="ATH54" s="338"/>
      <c r="ATI54" s="338"/>
      <c r="ATJ54" s="338"/>
      <c r="ATK54" s="338"/>
      <c r="ATL54" s="338"/>
      <c r="ATM54" s="338"/>
      <c r="ATN54" s="338"/>
      <c r="ATO54" s="338"/>
      <c r="ATP54" s="338"/>
      <c r="ATQ54" s="338"/>
      <c r="ATR54" s="338"/>
      <c r="ATS54" s="338"/>
      <c r="ATT54" s="338"/>
      <c r="ATU54" s="338"/>
      <c r="ATV54" s="338"/>
      <c r="ATW54" s="338"/>
      <c r="ATX54" s="338"/>
      <c r="ATY54" s="338"/>
      <c r="ATZ54" s="338"/>
      <c r="AUA54" s="338"/>
      <c r="AUB54" s="338"/>
      <c r="AUC54" s="338"/>
      <c r="AUD54" s="338"/>
      <c r="AUE54" s="338"/>
      <c r="AUF54" s="338"/>
      <c r="AUG54" s="338"/>
      <c r="AUH54" s="338"/>
      <c r="AUI54" s="338"/>
      <c r="AUJ54" s="338"/>
      <c r="AUK54" s="338"/>
      <c r="AUL54" s="338"/>
      <c r="AUM54" s="338"/>
      <c r="AUN54" s="338"/>
      <c r="AUO54" s="338"/>
      <c r="AUP54" s="338"/>
      <c r="AUQ54" s="338"/>
      <c r="AUR54" s="338"/>
      <c r="AUS54" s="338"/>
      <c r="AUT54" s="338"/>
      <c r="AUU54" s="338"/>
      <c r="AUV54" s="338"/>
      <c r="AUW54" s="338"/>
      <c r="AUX54" s="338"/>
      <c r="AUY54" s="338"/>
      <c r="AUZ54" s="338"/>
      <c r="AVA54" s="338"/>
      <c r="AVB54" s="338"/>
      <c r="AVC54" s="338"/>
      <c r="AVD54" s="338"/>
      <c r="AVE54" s="338"/>
      <c r="AVF54" s="338"/>
      <c r="AVG54" s="338"/>
      <c r="AVH54" s="338"/>
      <c r="AVI54" s="338"/>
      <c r="AVJ54" s="338"/>
      <c r="AVK54" s="338"/>
      <c r="AVL54" s="338"/>
      <c r="AVM54" s="338"/>
      <c r="AVN54" s="338"/>
      <c r="AVO54" s="338"/>
      <c r="AVP54" s="338"/>
      <c r="AVQ54" s="338"/>
      <c r="AVR54" s="338"/>
      <c r="AVS54" s="338"/>
      <c r="AVT54" s="338"/>
      <c r="AVU54" s="338"/>
      <c r="AVV54" s="338"/>
      <c r="AVW54" s="338"/>
      <c r="AVX54" s="338"/>
      <c r="AVY54" s="338"/>
      <c r="AVZ54" s="338"/>
      <c r="AWA54" s="338"/>
      <c r="AWB54" s="338"/>
      <c r="AWC54" s="338"/>
      <c r="AWD54" s="338"/>
      <c r="AWE54" s="338"/>
      <c r="AWF54" s="338"/>
      <c r="AWG54" s="338"/>
      <c r="AWH54" s="338"/>
      <c r="AWI54" s="338"/>
      <c r="AWJ54" s="338"/>
      <c r="AWK54" s="338"/>
      <c r="AWL54" s="338"/>
      <c r="AWM54" s="338"/>
      <c r="AWN54" s="338"/>
      <c r="AWO54" s="338"/>
      <c r="AWP54" s="338"/>
      <c r="AWQ54" s="338"/>
      <c r="AWR54" s="338"/>
      <c r="AWS54" s="338"/>
      <c r="AWT54" s="338"/>
      <c r="AWU54" s="338"/>
      <c r="AWV54" s="338"/>
      <c r="AWW54" s="338"/>
      <c r="AWX54" s="338"/>
      <c r="AWY54" s="338"/>
      <c r="AWZ54" s="338"/>
      <c r="AXA54" s="338"/>
      <c r="AXB54" s="338"/>
      <c r="AXC54" s="338"/>
      <c r="AXD54" s="338"/>
      <c r="AXE54" s="338"/>
      <c r="AXF54" s="338"/>
      <c r="AXG54" s="338"/>
      <c r="AXH54" s="338"/>
      <c r="AXI54" s="338"/>
      <c r="AXJ54" s="338"/>
      <c r="AXK54" s="338"/>
      <c r="AXL54" s="338"/>
      <c r="AXM54" s="338"/>
      <c r="AXN54" s="338"/>
      <c r="AXO54" s="338"/>
      <c r="AXP54" s="338"/>
      <c r="AXQ54" s="338"/>
      <c r="AXR54" s="338"/>
      <c r="AXS54" s="338"/>
      <c r="AXT54" s="338"/>
      <c r="AXU54" s="338"/>
      <c r="AXV54" s="338"/>
      <c r="AXW54" s="338"/>
      <c r="AXX54" s="338"/>
      <c r="AXY54" s="338"/>
      <c r="AXZ54" s="338"/>
      <c r="AYA54" s="338"/>
      <c r="AYB54" s="338"/>
      <c r="AYC54" s="338"/>
      <c r="AYD54" s="338"/>
      <c r="AYE54" s="338"/>
      <c r="AYF54" s="338"/>
      <c r="AYG54" s="338"/>
      <c r="AYH54" s="338"/>
      <c r="AYI54" s="338"/>
      <c r="AYJ54" s="338"/>
      <c r="AYK54" s="338"/>
      <c r="AYL54" s="338"/>
      <c r="AYM54" s="338"/>
      <c r="AYN54" s="338"/>
      <c r="AYO54" s="338"/>
      <c r="AYP54" s="338"/>
      <c r="AYQ54" s="338"/>
      <c r="AYR54" s="338"/>
      <c r="AYS54" s="338"/>
      <c r="AYT54" s="338"/>
      <c r="AYU54" s="338"/>
      <c r="AYV54" s="338"/>
      <c r="AYW54" s="338"/>
      <c r="AYX54" s="338"/>
      <c r="AYY54" s="338"/>
      <c r="AYZ54" s="338"/>
      <c r="AZA54" s="338"/>
      <c r="AZB54" s="338"/>
      <c r="AZC54" s="338"/>
      <c r="AZD54" s="338"/>
      <c r="AZE54" s="338"/>
      <c r="AZF54" s="338"/>
      <c r="AZG54" s="338"/>
      <c r="AZH54" s="338"/>
      <c r="AZI54" s="338"/>
      <c r="AZJ54" s="338"/>
      <c r="AZK54" s="338"/>
      <c r="AZL54" s="338"/>
      <c r="AZM54" s="338"/>
      <c r="AZN54" s="338"/>
      <c r="AZO54" s="338"/>
      <c r="AZP54" s="338"/>
      <c r="AZQ54" s="338"/>
      <c r="AZR54" s="338"/>
      <c r="AZS54" s="338"/>
      <c r="AZT54" s="338"/>
      <c r="AZU54" s="338"/>
      <c r="AZV54" s="338"/>
      <c r="AZW54" s="338"/>
      <c r="AZX54" s="338"/>
      <c r="AZY54" s="338"/>
      <c r="AZZ54" s="338"/>
      <c r="BAA54" s="338"/>
      <c r="BAB54" s="338"/>
      <c r="BAC54" s="338"/>
      <c r="BAD54" s="338"/>
      <c r="BAE54" s="338"/>
      <c r="BAF54" s="338"/>
      <c r="BAG54" s="338"/>
      <c r="BAH54" s="338"/>
      <c r="BAI54" s="338"/>
      <c r="BAJ54" s="338"/>
      <c r="BAK54" s="338"/>
      <c r="BAL54" s="338"/>
      <c r="BAM54" s="338"/>
      <c r="BAN54" s="338"/>
      <c r="BAO54" s="338"/>
      <c r="BAP54" s="338"/>
      <c r="BAQ54" s="338"/>
      <c r="BAR54" s="338"/>
      <c r="BAS54" s="338"/>
      <c r="BAT54" s="338"/>
      <c r="BAU54" s="338"/>
      <c r="BAV54" s="338"/>
      <c r="BAW54" s="338"/>
      <c r="BAX54" s="338"/>
      <c r="BAY54" s="338"/>
      <c r="BAZ54" s="338"/>
      <c r="BBA54" s="338"/>
      <c r="BBB54" s="338"/>
      <c r="BBC54" s="338"/>
      <c r="BBD54" s="338"/>
      <c r="BBE54" s="338"/>
      <c r="BBF54" s="338"/>
      <c r="BBG54" s="338"/>
      <c r="BBH54" s="338"/>
      <c r="BBI54" s="338"/>
      <c r="BBJ54" s="338"/>
      <c r="BBK54" s="338"/>
      <c r="BBL54" s="338"/>
      <c r="BBM54" s="338"/>
      <c r="BBN54" s="338"/>
      <c r="BBO54" s="338"/>
      <c r="BBP54" s="338"/>
      <c r="BBQ54" s="338"/>
      <c r="BBR54" s="338"/>
      <c r="BBS54" s="338"/>
      <c r="BBT54" s="338"/>
      <c r="BBU54" s="338"/>
      <c r="BBV54" s="338"/>
      <c r="BBW54" s="338"/>
      <c r="BBX54" s="338"/>
      <c r="BBY54" s="338"/>
      <c r="BBZ54" s="338"/>
      <c r="BCA54" s="338"/>
      <c r="BCB54" s="338"/>
      <c r="BCC54" s="338"/>
      <c r="BCD54" s="338"/>
      <c r="BCE54" s="338"/>
      <c r="BCF54" s="338"/>
      <c r="BCG54" s="338"/>
      <c r="BCH54" s="338"/>
      <c r="BCI54" s="338"/>
      <c r="BCJ54" s="338"/>
      <c r="BCK54" s="338"/>
      <c r="BCL54" s="338"/>
      <c r="BCM54" s="338"/>
      <c r="BCN54" s="338"/>
      <c r="BCO54" s="338"/>
      <c r="BCP54" s="338"/>
      <c r="BCQ54" s="338"/>
      <c r="BCR54" s="338"/>
      <c r="BCS54" s="338"/>
      <c r="BCT54" s="338"/>
      <c r="BCU54" s="338"/>
      <c r="BCV54" s="338"/>
      <c r="BCW54" s="338"/>
      <c r="BCX54" s="338"/>
      <c r="BCY54" s="338"/>
      <c r="BCZ54" s="338"/>
      <c r="BDA54" s="338"/>
      <c r="BDB54" s="338"/>
      <c r="BDC54" s="338"/>
      <c r="BDD54" s="338"/>
      <c r="BDE54" s="338"/>
      <c r="BDF54" s="338"/>
      <c r="BDG54" s="338"/>
      <c r="BDH54" s="338"/>
      <c r="BDI54" s="338"/>
      <c r="BDJ54" s="338"/>
      <c r="BDK54" s="338"/>
      <c r="BDL54" s="338"/>
      <c r="BDM54" s="338"/>
      <c r="BDN54" s="338"/>
      <c r="BDO54" s="338"/>
      <c r="BDP54" s="338"/>
      <c r="BDQ54" s="338"/>
      <c r="BDR54" s="338"/>
      <c r="BDS54" s="338"/>
      <c r="BDT54" s="338"/>
      <c r="BDU54" s="338"/>
      <c r="BDV54" s="338"/>
      <c r="BDW54" s="338"/>
      <c r="BDX54" s="338"/>
      <c r="BDY54" s="338"/>
      <c r="BDZ54" s="338"/>
      <c r="BEA54" s="338"/>
      <c r="BEB54" s="338"/>
      <c r="BEC54" s="338"/>
      <c r="BED54" s="338"/>
      <c r="BEE54" s="338"/>
      <c r="BEF54" s="338"/>
      <c r="BEG54" s="338"/>
      <c r="BEH54" s="338"/>
      <c r="BEI54" s="338"/>
      <c r="BEJ54" s="338"/>
      <c r="BEK54" s="338"/>
      <c r="BEL54" s="338"/>
      <c r="BEM54" s="338"/>
      <c r="BEN54" s="338"/>
      <c r="BEO54" s="338"/>
      <c r="BEP54" s="338"/>
      <c r="BEQ54" s="338"/>
      <c r="BER54" s="338"/>
      <c r="BES54" s="338"/>
      <c r="BET54" s="338"/>
      <c r="BEU54" s="338"/>
      <c r="BEV54" s="338"/>
      <c r="BEW54" s="338"/>
      <c r="BEX54" s="338"/>
      <c r="BEY54" s="338"/>
      <c r="BEZ54" s="338"/>
      <c r="BFA54" s="338"/>
      <c r="BFB54" s="338"/>
      <c r="BFC54" s="338"/>
      <c r="BFD54" s="338"/>
      <c r="BFE54" s="338"/>
      <c r="BFF54" s="338"/>
      <c r="BFG54" s="338"/>
      <c r="BFH54" s="338"/>
      <c r="BFI54" s="338"/>
      <c r="BFJ54" s="338"/>
      <c r="BFK54" s="338"/>
      <c r="BFL54" s="338"/>
      <c r="BFM54" s="338"/>
      <c r="BFN54" s="338"/>
      <c r="BFO54" s="338"/>
      <c r="BFP54" s="338"/>
      <c r="BFQ54" s="338"/>
      <c r="BFR54" s="338"/>
      <c r="BFS54" s="338"/>
      <c r="BFT54" s="338"/>
      <c r="BFU54" s="338"/>
      <c r="BFV54" s="338"/>
      <c r="BFW54" s="338"/>
      <c r="BFX54" s="338"/>
      <c r="BFY54" s="338"/>
      <c r="BFZ54" s="338"/>
      <c r="BGA54" s="338"/>
      <c r="BGB54" s="338"/>
      <c r="BGC54" s="338"/>
      <c r="BGD54" s="338"/>
      <c r="BGE54" s="338"/>
      <c r="BGF54" s="338"/>
      <c r="BGG54" s="338"/>
      <c r="BGH54" s="338"/>
      <c r="BGI54" s="338"/>
      <c r="BGJ54" s="338"/>
      <c r="BGK54" s="338"/>
      <c r="BGL54" s="338"/>
      <c r="BGM54" s="338"/>
      <c r="BGN54" s="338"/>
      <c r="BGO54" s="338"/>
      <c r="BGP54" s="338"/>
      <c r="BGQ54" s="338"/>
      <c r="BGR54" s="338"/>
      <c r="BGS54" s="338"/>
      <c r="BGT54" s="338"/>
      <c r="BGU54" s="338"/>
      <c r="BGV54" s="338"/>
      <c r="BGW54" s="338"/>
      <c r="BGX54" s="338"/>
      <c r="BGY54" s="338"/>
      <c r="BGZ54" s="338"/>
      <c r="BHA54" s="338"/>
      <c r="BHB54" s="338"/>
      <c r="BHC54" s="338"/>
      <c r="BHD54" s="338"/>
      <c r="BHE54" s="338"/>
      <c r="BHF54" s="338"/>
      <c r="BHG54" s="338"/>
      <c r="BHH54" s="338"/>
      <c r="BHI54" s="338"/>
      <c r="BHJ54" s="338"/>
      <c r="BHK54" s="338"/>
      <c r="BHL54" s="338"/>
      <c r="BHM54" s="338"/>
      <c r="BHN54" s="338"/>
      <c r="BHO54" s="338"/>
      <c r="BHP54" s="338"/>
      <c r="BHQ54" s="338"/>
      <c r="BHR54" s="338"/>
      <c r="BHS54" s="338"/>
      <c r="BHT54" s="338"/>
      <c r="BHU54" s="338"/>
      <c r="BHV54" s="338"/>
      <c r="BHW54" s="338"/>
      <c r="BHX54" s="338"/>
      <c r="BHY54" s="338"/>
      <c r="BHZ54" s="338"/>
      <c r="BIA54" s="338"/>
      <c r="BIB54" s="338"/>
      <c r="BIC54" s="338"/>
      <c r="BID54" s="338"/>
      <c r="BIE54" s="338"/>
      <c r="BIF54" s="338"/>
      <c r="BIG54" s="338"/>
      <c r="BIH54" s="338"/>
      <c r="BII54" s="338"/>
      <c r="BIJ54" s="338"/>
      <c r="BIK54" s="338"/>
      <c r="BIL54" s="338"/>
      <c r="BIM54" s="338"/>
      <c r="BIN54" s="338"/>
      <c r="BIO54" s="338"/>
      <c r="BIP54" s="338"/>
      <c r="BIQ54" s="338"/>
      <c r="BIR54" s="338"/>
      <c r="BIS54" s="338"/>
      <c r="BIT54" s="338"/>
      <c r="BIU54" s="338"/>
      <c r="BIV54" s="338"/>
      <c r="BIW54" s="338"/>
      <c r="BIX54" s="338"/>
      <c r="BIY54" s="338"/>
      <c r="BIZ54" s="338"/>
      <c r="BJA54" s="338"/>
      <c r="BJB54" s="338"/>
      <c r="BJC54" s="338"/>
      <c r="BJD54" s="338"/>
      <c r="BJE54" s="338"/>
      <c r="BJF54" s="338"/>
      <c r="BJG54" s="338"/>
      <c r="BJH54" s="338"/>
      <c r="BJI54" s="338"/>
      <c r="BJJ54" s="338"/>
      <c r="BJK54" s="338"/>
      <c r="BJL54" s="338"/>
      <c r="BJM54" s="338"/>
      <c r="BJN54" s="338"/>
      <c r="BJO54" s="338"/>
      <c r="BJP54" s="338"/>
      <c r="BJQ54" s="338"/>
      <c r="BJR54" s="338"/>
      <c r="BJS54" s="338"/>
      <c r="BJT54" s="338"/>
      <c r="BJU54" s="338"/>
      <c r="BJV54" s="338"/>
      <c r="BJW54" s="338"/>
      <c r="BJX54" s="338"/>
      <c r="BJY54" s="338"/>
      <c r="BJZ54" s="338"/>
      <c r="BKA54" s="338"/>
      <c r="BKB54" s="338"/>
      <c r="BKC54" s="338"/>
      <c r="BKD54" s="338"/>
      <c r="BKE54" s="338"/>
      <c r="BKF54" s="338"/>
      <c r="BKG54" s="338"/>
      <c r="BKH54" s="338"/>
      <c r="BKI54" s="338"/>
      <c r="BKJ54" s="338"/>
      <c r="BKK54" s="338"/>
      <c r="BKL54" s="338"/>
      <c r="BKM54" s="338"/>
      <c r="BKN54" s="338"/>
      <c r="BKO54" s="338"/>
      <c r="BKP54" s="338"/>
      <c r="BKQ54" s="338"/>
      <c r="BKR54" s="338"/>
      <c r="BKS54" s="338"/>
      <c r="BKT54" s="338"/>
      <c r="BKU54" s="338"/>
      <c r="BKV54" s="338"/>
      <c r="BKW54" s="338"/>
      <c r="BKX54" s="338"/>
      <c r="BKY54" s="338"/>
      <c r="BKZ54" s="338"/>
      <c r="BLA54" s="338"/>
      <c r="BLB54" s="338"/>
      <c r="BLC54" s="338"/>
      <c r="BLD54" s="338"/>
      <c r="BLE54" s="338"/>
      <c r="BLF54" s="338"/>
      <c r="BLG54" s="338"/>
      <c r="BLH54" s="338"/>
      <c r="BLI54" s="338"/>
      <c r="BLJ54" s="338"/>
      <c r="BLK54" s="338"/>
      <c r="BLL54" s="338"/>
      <c r="BLM54" s="338"/>
      <c r="BLN54" s="338"/>
      <c r="BLO54" s="338"/>
      <c r="BLP54" s="338"/>
      <c r="BLQ54" s="338"/>
      <c r="BLR54" s="338"/>
      <c r="BLS54" s="338"/>
      <c r="BLT54" s="338"/>
      <c r="BLU54" s="338"/>
      <c r="BLV54" s="338"/>
      <c r="BLW54" s="338"/>
      <c r="BLX54" s="338"/>
      <c r="BLY54" s="338"/>
      <c r="BLZ54" s="338"/>
      <c r="BMA54" s="338"/>
      <c r="BMB54" s="338"/>
      <c r="BMC54" s="338"/>
      <c r="BMD54" s="338"/>
      <c r="BME54" s="338"/>
      <c r="BMF54" s="338"/>
      <c r="BMG54" s="338"/>
      <c r="BMH54" s="338"/>
      <c r="BMI54" s="338"/>
      <c r="BMJ54" s="338"/>
      <c r="BMK54" s="338"/>
      <c r="BML54" s="338"/>
      <c r="BMM54" s="338"/>
      <c r="BMN54" s="338"/>
      <c r="BMO54" s="338"/>
      <c r="BMP54" s="338"/>
      <c r="BMQ54" s="338"/>
      <c r="BMR54" s="338"/>
      <c r="BMS54" s="338"/>
      <c r="BMT54" s="338"/>
      <c r="BMU54" s="338"/>
      <c r="BMV54" s="338"/>
      <c r="BMW54" s="338"/>
      <c r="BMX54" s="338"/>
      <c r="BMY54" s="338"/>
      <c r="BMZ54" s="338"/>
      <c r="BNA54" s="338"/>
      <c r="BNB54" s="338"/>
      <c r="BNC54" s="338"/>
      <c r="BND54" s="338"/>
      <c r="BNE54" s="338"/>
      <c r="BNF54" s="338"/>
      <c r="BNG54" s="338"/>
      <c r="BNH54" s="338"/>
      <c r="BNI54" s="338"/>
      <c r="BNJ54" s="338"/>
      <c r="BNK54" s="338"/>
      <c r="BNL54" s="338"/>
      <c r="BNM54" s="338"/>
      <c r="BNN54" s="338"/>
      <c r="BNO54" s="338"/>
      <c r="BNP54" s="338"/>
      <c r="BNQ54" s="338"/>
      <c r="BNR54" s="338"/>
      <c r="BNS54" s="338"/>
      <c r="BNT54" s="338"/>
      <c r="BNU54" s="338"/>
      <c r="BNV54" s="338"/>
      <c r="BNW54" s="338"/>
      <c r="BNX54" s="338"/>
      <c r="BNY54" s="338"/>
      <c r="BNZ54" s="338"/>
      <c r="BOA54" s="338"/>
      <c r="BOB54" s="338"/>
      <c r="BOC54" s="338"/>
      <c r="BOD54" s="338"/>
      <c r="BOE54" s="338"/>
      <c r="BOF54" s="338"/>
      <c r="BOG54" s="338"/>
      <c r="BOH54" s="338"/>
      <c r="BOI54" s="338"/>
      <c r="BOJ54" s="338"/>
      <c r="BOK54" s="338"/>
      <c r="BOL54" s="338"/>
      <c r="BOM54" s="338"/>
      <c r="BON54" s="338"/>
      <c r="BOO54" s="338"/>
      <c r="BOP54" s="338"/>
      <c r="BOQ54" s="338"/>
      <c r="BOR54" s="338"/>
      <c r="BOS54" s="338"/>
      <c r="BOT54" s="338"/>
      <c r="BOU54" s="338"/>
      <c r="BOV54" s="338"/>
    </row>
    <row r="55" spans="1:1764" ht="40.5" customHeight="1">
      <c r="A55" s="572" t="s">
        <v>53</v>
      </c>
      <c r="B55" s="575" t="s">
        <v>54</v>
      </c>
      <c r="C55" s="176" t="s">
        <v>682</v>
      </c>
      <c r="D55" s="383" t="s">
        <v>683</v>
      </c>
      <c r="E55" s="37" t="s">
        <v>1196</v>
      </c>
      <c r="F55" s="229" t="s">
        <v>1294</v>
      </c>
      <c r="G55" s="701"/>
      <c r="H55" s="701"/>
      <c r="I55" s="719"/>
      <c r="J55" s="690">
        <f t="shared" si="0"/>
        <v>2068000</v>
      </c>
      <c r="K55" s="690">
        <f>SUM(K57:K58)</f>
        <v>2068000</v>
      </c>
      <c r="L55" s="718">
        <f>SUM(L57:L58)</f>
        <v>0</v>
      </c>
      <c r="M55" s="327"/>
      <c r="N55" s="327"/>
      <c r="O55" s="327"/>
      <c r="P55" s="327"/>
      <c r="Q55" s="114"/>
      <c r="R55" s="114"/>
      <c r="S55" s="114"/>
      <c r="T55" s="114"/>
      <c r="U55" s="114"/>
    </row>
    <row r="56" spans="1:1764" ht="40.5" customHeight="1">
      <c r="A56" s="574"/>
      <c r="B56" s="569"/>
      <c r="C56" s="383" t="s">
        <v>684</v>
      </c>
      <c r="D56" s="383" t="s">
        <v>685</v>
      </c>
      <c r="E56" s="309" t="s">
        <v>1401</v>
      </c>
      <c r="F56" s="310" t="s">
        <v>1294</v>
      </c>
      <c r="G56" s="702"/>
      <c r="H56" s="702"/>
      <c r="I56" s="720"/>
      <c r="J56" s="560"/>
      <c r="K56" s="560"/>
      <c r="L56" s="551"/>
      <c r="M56" s="327"/>
      <c r="N56" s="327"/>
      <c r="O56" s="327"/>
      <c r="P56" s="327"/>
      <c r="Q56" s="114"/>
      <c r="R56" s="114"/>
      <c r="S56" s="114"/>
      <c r="T56" s="114"/>
      <c r="U56" s="114"/>
    </row>
    <row r="57" spans="1:1764" s="40" customFormat="1" ht="40.5" customHeight="1">
      <c r="A57" s="374"/>
      <c r="B57" s="375"/>
      <c r="C57" s="375"/>
      <c r="D57" s="373"/>
      <c r="E57" s="373"/>
      <c r="F57" s="373"/>
      <c r="G57" s="211" t="s">
        <v>52</v>
      </c>
      <c r="H57" s="212">
        <v>754</v>
      </c>
      <c r="I57" s="408">
        <v>75421</v>
      </c>
      <c r="J57" s="465">
        <f t="shared" si="0"/>
        <v>541000</v>
      </c>
      <c r="K57" s="465">
        <v>541000</v>
      </c>
      <c r="L57" s="475"/>
      <c r="M57" s="114"/>
      <c r="N57" s="114"/>
      <c r="O57" s="114"/>
      <c r="P57" s="114"/>
      <c r="Q57" s="114"/>
      <c r="R57" s="114"/>
      <c r="S57" s="114"/>
      <c r="T57" s="114"/>
      <c r="U57" s="114"/>
      <c r="V57" s="339"/>
      <c r="W57" s="339"/>
      <c r="X57" s="339"/>
      <c r="Y57" s="339"/>
      <c r="Z57" s="339"/>
      <c r="AA57" s="339"/>
      <c r="AB57" s="339"/>
      <c r="AC57" s="339"/>
      <c r="AD57" s="339"/>
      <c r="AE57" s="339"/>
      <c r="AF57" s="339"/>
      <c r="AG57" s="339"/>
      <c r="AH57" s="339"/>
      <c r="AI57" s="339"/>
      <c r="AJ57" s="339"/>
      <c r="AK57" s="339"/>
      <c r="AL57" s="339"/>
      <c r="AM57" s="339"/>
      <c r="AN57" s="339"/>
      <c r="AO57" s="339"/>
      <c r="AP57" s="339"/>
      <c r="AQ57" s="339"/>
      <c r="AR57" s="339"/>
      <c r="AS57" s="339"/>
      <c r="AT57" s="339"/>
      <c r="AU57" s="339"/>
      <c r="AV57" s="339"/>
      <c r="AW57" s="339"/>
      <c r="AX57" s="339"/>
      <c r="AY57" s="339"/>
      <c r="AZ57" s="339"/>
      <c r="BA57" s="339"/>
      <c r="BB57" s="339"/>
      <c r="BC57" s="339"/>
      <c r="BD57" s="339"/>
      <c r="BE57" s="339"/>
      <c r="BF57" s="339"/>
      <c r="BG57" s="339"/>
      <c r="BH57" s="339"/>
      <c r="BI57" s="339"/>
      <c r="BJ57" s="339"/>
      <c r="BK57" s="339"/>
      <c r="BL57" s="339"/>
      <c r="BM57" s="339"/>
      <c r="BN57" s="339"/>
      <c r="BO57" s="339"/>
      <c r="BP57" s="339"/>
      <c r="BQ57" s="339"/>
      <c r="BR57" s="339"/>
      <c r="BS57" s="339"/>
      <c r="BT57" s="339"/>
      <c r="BU57" s="339"/>
      <c r="BV57" s="339"/>
      <c r="BW57" s="339"/>
      <c r="BX57" s="339"/>
      <c r="BY57" s="339"/>
      <c r="BZ57" s="339"/>
      <c r="CA57" s="339"/>
      <c r="CB57" s="339"/>
      <c r="CC57" s="339"/>
      <c r="CD57" s="339"/>
      <c r="CE57" s="339"/>
      <c r="CF57" s="339"/>
      <c r="CG57" s="339"/>
      <c r="CH57" s="339"/>
      <c r="CI57" s="339"/>
      <c r="CJ57" s="339"/>
      <c r="CK57" s="339"/>
      <c r="CL57" s="339"/>
      <c r="CM57" s="339"/>
      <c r="CN57" s="339"/>
      <c r="CO57" s="339"/>
      <c r="CP57" s="339"/>
      <c r="CQ57" s="339"/>
      <c r="CR57" s="339"/>
      <c r="CS57" s="339"/>
      <c r="CT57" s="339"/>
      <c r="CU57" s="339"/>
      <c r="CV57" s="339"/>
      <c r="CW57" s="339"/>
      <c r="CX57" s="339"/>
      <c r="CY57" s="339"/>
      <c r="CZ57" s="339"/>
      <c r="DA57" s="339"/>
      <c r="DB57" s="339"/>
      <c r="DC57" s="339"/>
      <c r="DD57" s="339"/>
      <c r="DE57" s="339"/>
      <c r="DF57" s="339"/>
      <c r="DG57" s="339"/>
      <c r="DH57" s="339"/>
      <c r="DI57" s="339"/>
      <c r="DJ57" s="339"/>
      <c r="DK57" s="339"/>
      <c r="DL57" s="339"/>
      <c r="DM57" s="339"/>
      <c r="DN57" s="339"/>
      <c r="DO57" s="339"/>
      <c r="DP57" s="339"/>
      <c r="DQ57" s="339"/>
      <c r="DR57" s="339"/>
      <c r="DS57" s="339"/>
      <c r="DT57" s="339"/>
      <c r="DU57" s="339"/>
      <c r="DV57" s="339"/>
      <c r="DW57" s="339"/>
      <c r="DX57" s="339"/>
      <c r="DY57" s="339"/>
      <c r="DZ57" s="339"/>
      <c r="EA57" s="339"/>
      <c r="EB57" s="339"/>
      <c r="EC57" s="339"/>
      <c r="ED57" s="339"/>
      <c r="EE57" s="339"/>
      <c r="EF57" s="339"/>
      <c r="EG57" s="339"/>
      <c r="EH57" s="339"/>
      <c r="EI57" s="339"/>
      <c r="EJ57" s="339"/>
      <c r="EK57" s="339"/>
      <c r="EL57" s="339"/>
      <c r="EM57" s="339"/>
      <c r="EN57" s="339"/>
      <c r="EO57" s="339"/>
      <c r="EP57" s="339"/>
      <c r="EQ57" s="339"/>
      <c r="ER57" s="339"/>
      <c r="ES57" s="339"/>
      <c r="ET57" s="339"/>
      <c r="EU57" s="339"/>
      <c r="EV57" s="339"/>
      <c r="EW57" s="339"/>
      <c r="EX57" s="339"/>
      <c r="EY57" s="339"/>
      <c r="EZ57" s="339"/>
      <c r="FA57" s="339"/>
      <c r="FB57" s="339"/>
      <c r="FC57" s="339"/>
      <c r="FD57" s="339"/>
      <c r="FE57" s="339"/>
      <c r="FF57" s="339"/>
      <c r="FG57" s="339"/>
      <c r="FH57" s="339"/>
      <c r="FI57" s="339"/>
      <c r="FJ57" s="339"/>
      <c r="FK57" s="339"/>
      <c r="FL57" s="339"/>
      <c r="FM57" s="339"/>
      <c r="FN57" s="339"/>
      <c r="FO57" s="339"/>
      <c r="FP57" s="339"/>
      <c r="FQ57" s="339"/>
      <c r="FR57" s="339"/>
      <c r="FS57" s="339"/>
      <c r="FT57" s="339"/>
      <c r="FU57" s="339"/>
      <c r="FV57" s="339"/>
      <c r="FW57" s="339"/>
      <c r="FX57" s="339"/>
      <c r="FY57" s="339"/>
      <c r="FZ57" s="339"/>
      <c r="GA57" s="339"/>
      <c r="GB57" s="339"/>
      <c r="GC57" s="339"/>
      <c r="GD57" s="339"/>
      <c r="GE57" s="339"/>
      <c r="GF57" s="339"/>
      <c r="GG57" s="339"/>
      <c r="GH57" s="339"/>
      <c r="GI57" s="339"/>
      <c r="GJ57" s="339"/>
      <c r="GK57" s="339"/>
      <c r="GL57" s="339"/>
      <c r="GM57" s="339"/>
      <c r="GN57" s="339"/>
      <c r="GO57" s="339"/>
      <c r="GP57" s="339"/>
      <c r="GQ57" s="339"/>
      <c r="GR57" s="339"/>
      <c r="GS57" s="339"/>
      <c r="GT57" s="339"/>
      <c r="GU57" s="339"/>
      <c r="GV57" s="339"/>
      <c r="GW57" s="339"/>
      <c r="GX57" s="339"/>
      <c r="GY57" s="339"/>
      <c r="GZ57" s="339"/>
      <c r="HA57" s="339"/>
      <c r="HB57" s="339"/>
      <c r="HC57" s="339"/>
      <c r="HD57" s="339"/>
      <c r="HE57" s="339"/>
      <c r="HF57" s="339"/>
      <c r="HG57" s="339"/>
      <c r="HH57" s="339"/>
      <c r="HI57" s="339"/>
      <c r="HJ57" s="339"/>
      <c r="HK57" s="339"/>
      <c r="HL57" s="339"/>
      <c r="HM57" s="339"/>
      <c r="HN57" s="339"/>
      <c r="HO57" s="339"/>
      <c r="HP57" s="339"/>
      <c r="HQ57" s="339"/>
      <c r="HR57" s="339"/>
      <c r="HS57" s="339"/>
      <c r="HT57" s="339"/>
      <c r="HU57" s="339"/>
      <c r="HV57" s="339"/>
      <c r="HW57" s="339"/>
      <c r="HX57" s="339"/>
      <c r="HY57" s="339"/>
      <c r="HZ57" s="339"/>
      <c r="IA57" s="339"/>
      <c r="IB57" s="339"/>
      <c r="IC57" s="339"/>
      <c r="ID57" s="339"/>
      <c r="IE57" s="339"/>
      <c r="IF57" s="339"/>
      <c r="IG57" s="339"/>
      <c r="IH57" s="339"/>
      <c r="II57" s="339"/>
      <c r="IJ57" s="339"/>
      <c r="IK57" s="339"/>
      <c r="IL57" s="339"/>
      <c r="IM57" s="339"/>
      <c r="IN57" s="339"/>
      <c r="IO57" s="339"/>
      <c r="IP57" s="339"/>
      <c r="IQ57" s="339"/>
      <c r="IR57" s="339"/>
      <c r="IS57" s="339"/>
      <c r="IT57" s="339"/>
      <c r="IU57" s="339"/>
      <c r="IV57" s="339"/>
      <c r="IW57" s="339"/>
      <c r="IX57" s="339"/>
      <c r="IY57" s="339"/>
      <c r="IZ57" s="339"/>
      <c r="JA57" s="339"/>
      <c r="JB57" s="339"/>
      <c r="JC57" s="339"/>
      <c r="JD57" s="339"/>
      <c r="JE57" s="339"/>
      <c r="JF57" s="339"/>
      <c r="JG57" s="339"/>
      <c r="JH57" s="339"/>
      <c r="JI57" s="339"/>
      <c r="JJ57" s="339"/>
      <c r="JK57" s="339"/>
      <c r="JL57" s="339"/>
      <c r="JM57" s="339"/>
      <c r="JN57" s="339"/>
      <c r="JO57" s="339"/>
      <c r="JP57" s="339"/>
      <c r="JQ57" s="339"/>
      <c r="JR57" s="339"/>
      <c r="JS57" s="339"/>
      <c r="JT57" s="339"/>
      <c r="JU57" s="339"/>
      <c r="JV57" s="339"/>
      <c r="JW57" s="339"/>
      <c r="JX57" s="339"/>
      <c r="JY57" s="339"/>
      <c r="JZ57" s="339"/>
      <c r="KA57" s="339"/>
      <c r="KB57" s="339"/>
      <c r="KC57" s="339"/>
      <c r="KD57" s="339"/>
      <c r="KE57" s="339"/>
      <c r="KF57" s="339"/>
      <c r="KG57" s="339"/>
      <c r="KH57" s="339"/>
      <c r="KI57" s="339"/>
      <c r="KJ57" s="339"/>
      <c r="KK57" s="339"/>
      <c r="KL57" s="339"/>
      <c r="KM57" s="339"/>
      <c r="KN57" s="339"/>
      <c r="KO57" s="339"/>
      <c r="KP57" s="339"/>
      <c r="KQ57" s="339"/>
      <c r="KR57" s="339"/>
      <c r="KS57" s="339"/>
      <c r="KT57" s="339"/>
      <c r="KU57" s="339"/>
      <c r="KV57" s="339"/>
      <c r="KW57" s="339"/>
      <c r="KX57" s="339"/>
      <c r="KY57" s="339"/>
      <c r="KZ57" s="339"/>
      <c r="LA57" s="339"/>
      <c r="LB57" s="339"/>
      <c r="LC57" s="339"/>
      <c r="LD57" s="339"/>
      <c r="LE57" s="339"/>
      <c r="LF57" s="339"/>
      <c r="LG57" s="339"/>
      <c r="LH57" s="339"/>
      <c r="LI57" s="339"/>
      <c r="LJ57" s="339"/>
      <c r="LK57" s="339"/>
      <c r="LL57" s="339"/>
      <c r="LM57" s="339"/>
      <c r="LN57" s="339"/>
      <c r="LO57" s="339"/>
      <c r="LP57" s="339"/>
      <c r="LQ57" s="339"/>
      <c r="LR57" s="339"/>
      <c r="LS57" s="339"/>
      <c r="LT57" s="339"/>
      <c r="LU57" s="339"/>
      <c r="LV57" s="339"/>
      <c r="LW57" s="339"/>
      <c r="LX57" s="339"/>
      <c r="LY57" s="339"/>
      <c r="LZ57" s="339"/>
      <c r="MA57" s="339"/>
      <c r="MB57" s="339"/>
      <c r="MC57" s="339"/>
      <c r="MD57" s="339"/>
      <c r="ME57" s="339"/>
      <c r="MF57" s="339"/>
      <c r="MG57" s="339"/>
      <c r="MH57" s="339"/>
      <c r="MI57" s="339"/>
      <c r="MJ57" s="339"/>
      <c r="MK57" s="339"/>
      <c r="ML57" s="339"/>
      <c r="MM57" s="339"/>
      <c r="MN57" s="339"/>
      <c r="MO57" s="339"/>
      <c r="MP57" s="339"/>
      <c r="MQ57" s="339"/>
      <c r="MR57" s="339"/>
      <c r="MS57" s="339"/>
      <c r="MT57" s="339"/>
      <c r="MU57" s="339"/>
      <c r="MV57" s="339"/>
      <c r="MW57" s="339"/>
      <c r="MX57" s="339"/>
      <c r="MY57" s="339"/>
      <c r="MZ57" s="339"/>
      <c r="NA57" s="339"/>
      <c r="NB57" s="339"/>
      <c r="NC57" s="339"/>
      <c r="ND57" s="339"/>
      <c r="NE57" s="339"/>
      <c r="NF57" s="339"/>
      <c r="NG57" s="339"/>
      <c r="NH57" s="339"/>
      <c r="NI57" s="339"/>
      <c r="NJ57" s="339"/>
      <c r="NK57" s="339"/>
      <c r="NL57" s="339"/>
      <c r="NM57" s="339"/>
      <c r="NN57" s="339"/>
      <c r="NO57" s="339"/>
      <c r="NP57" s="339"/>
      <c r="NQ57" s="339"/>
      <c r="NR57" s="339"/>
      <c r="NS57" s="339"/>
      <c r="NT57" s="339"/>
      <c r="NU57" s="339"/>
      <c r="NV57" s="339"/>
      <c r="NW57" s="339"/>
      <c r="NX57" s="339"/>
      <c r="NY57" s="339"/>
      <c r="NZ57" s="339"/>
      <c r="OA57" s="339"/>
      <c r="OB57" s="339"/>
      <c r="OC57" s="339"/>
      <c r="OD57" s="339"/>
      <c r="OE57" s="339"/>
      <c r="OF57" s="339"/>
      <c r="OG57" s="339"/>
      <c r="OH57" s="339"/>
      <c r="OI57" s="339"/>
      <c r="OJ57" s="339"/>
      <c r="OK57" s="339"/>
      <c r="OL57" s="339"/>
      <c r="OM57" s="339"/>
      <c r="ON57" s="339"/>
      <c r="OO57" s="339"/>
      <c r="OP57" s="339"/>
      <c r="OQ57" s="339"/>
      <c r="OR57" s="339"/>
      <c r="OS57" s="339"/>
      <c r="OT57" s="339"/>
      <c r="OU57" s="339"/>
      <c r="OV57" s="339"/>
      <c r="OW57" s="339"/>
      <c r="OX57" s="339"/>
      <c r="OY57" s="339"/>
      <c r="OZ57" s="339"/>
      <c r="PA57" s="339"/>
      <c r="PB57" s="339"/>
      <c r="PC57" s="339"/>
      <c r="PD57" s="339"/>
      <c r="PE57" s="339"/>
      <c r="PF57" s="339"/>
      <c r="PG57" s="339"/>
      <c r="PH57" s="339"/>
      <c r="PI57" s="339"/>
      <c r="PJ57" s="339"/>
      <c r="PK57" s="339"/>
      <c r="PL57" s="339"/>
      <c r="PM57" s="339"/>
      <c r="PN57" s="339"/>
      <c r="PO57" s="339"/>
      <c r="PP57" s="339"/>
      <c r="PQ57" s="339"/>
      <c r="PR57" s="339"/>
      <c r="PS57" s="339"/>
      <c r="PT57" s="339"/>
      <c r="PU57" s="339"/>
      <c r="PV57" s="339"/>
      <c r="PW57" s="339"/>
      <c r="PX57" s="339"/>
      <c r="PY57" s="339"/>
      <c r="PZ57" s="339"/>
      <c r="QA57" s="339"/>
      <c r="QB57" s="339"/>
      <c r="QC57" s="339"/>
      <c r="QD57" s="339"/>
      <c r="QE57" s="339"/>
      <c r="QF57" s="339"/>
      <c r="QG57" s="339"/>
      <c r="QH57" s="339"/>
      <c r="QI57" s="339"/>
      <c r="QJ57" s="339"/>
      <c r="QK57" s="339"/>
      <c r="QL57" s="339"/>
      <c r="QM57" s="339"/>
      <c r="QN57" s="339"/>
      <c r="QO57" s="339"/>
      <c r="QP57" s="339"/>
      <c r="QQ57" s="339"/>
      <c r="QR57" s="339"/>
      <c r="QS57" s="339"/>
      <c r="QT57" s="339"/>
      <c r="QU57" s="339"/>
      <c r="QV57" s="339"/>
      <c r="QW57" s="339"/>
      <c r="QX57" s="339"/>
      <c r="QY57" s="339"/>
      <c r="QZ57" s="339"/>
      <c r="RA57" s="339"/>
      <c r="RB57" s="339"/>
      <c r="RC57" s="339"/>
      <c r="RD57" s="339"/>
      <c r="RE57" s="339"/>
      <c r="RF57" s="339"/>
      <c r="RG57" s="339"/>
      <c r="RH57" s="339"/>
      <c r="RI57" s="339"/>
      <c r="RJ57" s="339"/>
      <c r="RK57" s="339"/>
      <c r="RL57" s="339"/>
      <c r="RM57" s="339"/>
      <c r="RN57" s="339"/>
      <c r="RO57" s="339"/>
      <c r="RP57" s="339"/>
      <c r="RQ57" s="339"/>
      <c r="RR57" s="339"/>
      <c r="RS57" s="339"/>
      <c r="RT57" s="339"/>
      <c r="RU57" s="339"/>
      <c r="RV57" s="339"/>
      <c r="RW57" s="339"/>
      <c r="RX57" s="339"/>
      <c r="RY57" s="339"/>
      <c r="RZ57" s="339"/>
      <c r="SA57" s="339"/>
      <c r="SB57" s="339"/>
      <c r="SC57" s="339"/>
      <c r="SD57" s="339"/>
      <c r="SE57" s="339"/>
      <c r="SF57" s="339"/>
      <c r="SG57" s="339"/>
      <c r="SH57" s="339"/>
      <c r="SI57" s="339"/>
      <c r="SJ57" s="339"/>
      <c r="SK57" s="339"/>
      <c r="SL57" s="339"/>
      <c r="SM57" s="339"/>
      <c r="SN57" s="339"/>
      <c r="SO57" s="339"/>
      <c r="SP57" s="339"/>
      <c r="SQ57" s="339"/>
      <c r="SR57" s="339"/>
      <c r="SS57" s="339"/>
      <c r="ST57" s="339"/>
      <c r="SU57" s="339"/>
      <c r="SV57" s="339"/>
      <c r="SW57" s="339"/>
      <c r="SX57" s="339"/>
      <c r="SY57" s="339"/>
      <c r="SZ57" s="339"/>
      <c r="TA57" s="339"/>
      <c r="TB57" s="339"/>
      <c r="TC57" s="339"/>
      <c r="TD57" s="339"/>
      <c r="TE57" s="339"/>
      <c r="TF57" s="339"/>
      <c r="TG57" s="339"/>
      <c r="TH57" s="339"/>
      <c r="TI57" s="339"/>
      <c r="TJ57" s="339"/>
      <c r="TK57" s="339"/>
      <c r="TL57" s="339"/>
      <c r="TM57" s="339"/>
      <c r="TN57" s="339"/>
      <c r="TO57" s="339"/>
      <c r="TP57" s="339"/>
      <c r="TQ57" s="339"/>
      <c r="TR57" s="339"/>
      <c r="TS57" s="339"/>
      <c r="TT57" s="339"/>
      <c r="TU57" s="339"/>
      <c r="TV57" s="339"/>
      <c r="TW57" s="339"/>
      <c r="TX57" s="339"/>
      <c r="TY57" s="339"/>
      <c r="TZ57" s="339"/>
      <c r="UA57" s="339"/>
      <c r="UB57" s="339"/>
      <c r="UC57" s="339"/>
      <c r="UD57" s="339"/>
      <c r="UE57" s="339"/>
      <c r="UF57" s="339"/>
      <c r="UG57" s="339"/>
      <c r="UH57" s="339"/>
      <c r="UI57" s="339"/>
      <c r="UJ57" s="339"/>
      <c r="UK57" s="339"/>
      <c r="UL57" s="339"/>
      <c r="UM57" s="339"/>
      <c r="UN57" s="339"/>
      <c r="UO57" s="339"/>
      <c r="UP57" s="339"/>
      <c r="UQ57" s="339"/>
      <c r="UR57" s="339"/>
      <c r="US57" s="339"/>
      <c r="UT57" s="339"/>
      <c r="UU57" s="339"/>
      <c r="UV57" s="339"/>
      <c r="UW57" s="339"/>
      <c r="UX57" s="339"/>
      <c r="UY57" s="339"/>
      <c r="UZ57" s="339"/>
      <c r="VA57" s="339"/>
      <c r="VB57" s="339"/>
      <c r="VC57" s="339"/>
      <c r="VD57" s="339"/>
      <c r="VE57" s="339"/>
      <c r="VF57" s="339"/>
      <c r="VG57" s="339"/>
      <c r="VH57" s="339"/>
      <c r="VI57" s="339"/>
      <c r="VJ57" s="339"/>
      <c r="VK57" s="339"/>
      <c r="VL57" s="339"/>
      <c r="VM57" s="339"/>
      <c r="VN57" s="339"/>
      <c r="VO57" s="339"/>
      <c r="VP57" s="339"/>
      <c r="VQ57" s="339"/>
      <c r="VR57" s="339"/>
      <c r="VS57" s="339"/>
      <c r="VT57" s="339"/>
      <c r="VU57" s="339"/>
      <c r="VV57" s="339"/>
      <c r="VW57" s="339"/>
      <c r="VX57" s="339"/>
      <c r="VY57" s="339"/>
      <c r="VZ57" s="339"/>
      <c r="WA57" s="339"/>
      <c r="WB57" s="339"/>
      <c r="WC57" s="339"/>
      <c r="WD57" s="339"/>
      <c r="WE57" s="339"/>
      <c r="WF57" s="339"/>
      <c r="WG57" s="339"/>
      <c r="WH57" s="339"/>
      <c r="WI57" s="339"/>
      <c r="WJ57" s="339"/>
      <c r="WK57" s="339"/>
      <c r="WL57" s="339"/>
      <c r="WM57" s="339"/>
      <c r="WN57" s="339"/>
      <c r="WO57" s="339"/>
      <c r="WP57" s="339"/>
      <c r="WQ57" s="339"/>
      <c r="WR57" s="339"/>
      <c r="WS57" s="339"/>
      <c r="WT57" s="339"/>
      <c r="WU57" s="339"/>
      <c r="WV57" s="339"/>
      <c r="WW57" s="339"/>
      <c r="WX57" s="339"/>
      <c r="WY57" s="339"/>
      <c r="WZ57" s="339"/>
      <c r="XA57" s="339"/>
      <c r="XB57" s="339"/>
      <c r="XC57" s="339"/>
      <c r="XD57" s="339"/>
      <c r="XE57" s="339"/>
      <c r="XF57" s="339"/>
      <c r="XG57" s="339"/>
      <c r="XH57" s="339"/>
      <c r="XI57" s="339"/>
      <c r="XJ57" s="339"/>
      <c r="XK57" s="339"/>
      <c r="XL57" s="339"/>
      <c r="XM57" s="339"/>
      <c r="XN57" s="339"/>
      <c r="XO57" s="339"/>
      <c r="XP57" s="339"/>
      <c r="XQ57" s="339"/>
      <c r="XR57" s="339"/>
      <c r="XS57" s="339"/>
      <c r="XT57" s="339"/>
      <c r="XU57" s="339"/>
      <c r="XV57" s="339"/>
      <c r="XW57" s="339"/>
      <c r="XX57" s="339"/>
      <c r="XY57" s="339"/>
      <c r="XZ57" s="339"/>
      <c r="YA57" s="339"/>
      <c r="YB57" s="339"/>
      <c r="YC57" s="339"/>
      <c r="YD57" s="339"/>
      <c r="YE57" s="339"/>
      <c r="YF57" s="339"/>
      <c r="YG57" s="339"/>
      <c r="YH57" s="339"/>
      <c r="YI57" s="339"/>
      <c r="YJ57" s="339"/>
      <c r="YK57" s="339"/>
      <c r="YL57" s="339"/>
      <c r="YM57" s="339"/>
      <c r="YN57" s="339"/>
      <c r="YO57" s="339"/>
      <c r="YP57" s="339"/>
      <c r="YQ57" s="339"/>
      <c r="YR57" s="339"/>
      <c r="YS57" s="339"/>
      <c r="YT57" s="339"/>
      <c r="YU57" s="339"/>
      <c r="YV57" s="339"/>
      <c r="YW57" s="339"/>
      <c r="YX57" s="339"/>
      <c r="YY57" s="339"/>
      <c r="YZ57" s="339"/>
      <c r="ZA57" s="339"/>
      <c r="ZB57" s="339"/>
      <c r="ZC57" s="339"/>
      <c r="ZD57" s="339"/>
      <c r="ZE57" s="339"/>
      <c r="ZF57" s="339"/>
      <c r="ZG57" s="339"/>
      <c r="ZH57" s="339"/>
      <c r="ZI57" s="339"/>
      <c r="ZJ57" s="339"/>
      <c r="ZK57" s="339"/>
      <c r="ZL57" s="339"/>
      <c r="ZM57" s="339"/>
      <c r="ZN57" s="339"/>
      <c r="ZO57" s="339"/>
      <c r="ZP57" s="339"/>
      <c r="ZQ57" s="339"/>
      <c r="ZR57" s="339"/>
      <c r="ZS57" s="339"/>
      <c r="ZT57" s="339"/>
      <c r="ZU57" s="339"/>
      <c r="ZV57" s="339"/>
      <c r="ZW57" s="339"/>
      <c r="ZX57" s="339"/>
      <c r="ZY57" s="339"/>
      <c r="ZZ57" s="339"/>
      <c r="AAA57" s="339"/>
      <c r="AAB57" s="339"/>
      <c r="AAC57" s="339"/>
      <c r="AAD57" s="339"/>
      <c r="AAE57" s="339"/>
      <c r="AAF57" s="339"/>
      <c r="AAG57" s="339"/>
      <c r="AAH57" s="339"/>
      <c r="AAI57" s="339"/>
      <c r="AAJ57" s="339"/>
      <c r="AAK57" s="339"/>
      <c r="AAL57" s="339"/>
      <c r="AAM57" s="339"/>
      <c r="AAN57" s="339"/>
      <c r="AAO57" s="339"/>
      <c r="AAP57" s="339"/>
      <c r="AAQ57" s="339"/>
      <c r="AAR57" s="339"/>
      <c r="AAS57" s="339"/>
      <c r="AAT57" s="339"/>
      <c r="AAU57" s="339"/>
      <c r="AAV57" s="339"/>
      <c r="AAW57" s="339"/>
      <c r="AAX57" s="339"/>
      <c r="AAY57" s="339"/>
      <c r="AAZ57" s="339"/>
      <c r="ABA57" s="339"/>
      <c r="ABB57" s="339"/>
      <c r="ABC57" s="339"/>
      <c r="ABD57" s="339"/>
      <c r="ABE57" s="339"/>
      <c r="ABF57" s="339"/>
      <c r="ABG57" s="339"/>
      <c r="ABH57" s="339"/>
      <c r="ABI57" s="339"/>
      <c r="ABJ57" s="339"/>
      <c r="ABK57" s="339"/>
      <c r="ABL57" s="339"/>
      <c r="ABM57" s="339"/>
      <c r="ABN57" s="339"/>
      <c r="ABO57" s="339"/>
      <c r="ABP57" s="339"/>
      <c r="ABQ57" s="339"/>
      <c r="ABR57" s="339"/>
      <c r="ABS57" s="339"/>
      <c r="ABT57" s="339"/>
      <c r="ABU57" s="339"/>
      <c r="ABV57" s="339"/>
      <c r="ABW57" s="339"/>
      <c r="ABX57" s="339"/>
      <c r="ABY57" s="339"/>
      <c r="ABZ57" s="339"/>
      <c r="ACA57" s="339"/>
      <c r="ACB57" s="339"/>
      <c r="ACC57" s="339"/>
      <c r="ACD57" s="339"/>
      <c r="ACE57" s="339"/>
      <c r="ACF57" s="339"/>
      <c r="ACG57" s="339"/>
      <c r="ACH57" s="339"/>
      <c r="ACI57" s="339"/>
      <c r="ACJ57" s="339"/>
      <c r="ACK57" s="339"/>
      <c r="ACL57" s="339"/>
      <c r="ACM57" s="339"/>
      <c r="ACN57" s="339"/>
      <c r="ACO57" s="339"/>
      <c r="ACP57" s="339"/>
      <c r="ACQ57" s="339"/>
      <c r="ACR57" s="339"/>
      <c r="ACS57" s="339"/>
      <c r="ACT57" s="339"/>
      <c r="ACU57" s="339"/>
      <c r="ACV57" s="339"/>
      <c r="ACW57" s="339"/>
      <c r="ACX57" s="339"/>
      <c r="ACY57" s="339"/>
      <c r="ACZ57" s="339"/>
      <c r="ADA57" s="339"/>
      <c r="ADB57" s="339"/>
      <c r="ADC57" s="339"/>
      <c r="ADD57" s="339"/>
      <c r="ADE57" s="339"/>
      <c r="ADF57" s="339"/>
      <c r="ADG57" s="339"/>
      <c r="ADH57" s="339"/>
      <c r="ADI57" s="339"/>
      <c r="ADJ57" s="339"/>
      <c r="ADK57" s="339"/>
      <c r="ADL57" s="339"/>
      <c r="ADM57" s="339"/>
      <c r="ADN57" s="339"/>
      <c r="ADO57" s="339"/>
      <c r="ADP57" s="339"/>
      <c r="ADQ57" s="339"/>
      <c r="ADR57" s="339"/>
      <c r="ADS57" s="339"/>
      <c r="ADT57" s="339"/>
      <c r="ADU57" s="339"/>
      <c r="ADV57" s="339"/>
      <c r="ADW57" s="339"/>
      <c r="ADX57" s="339"/>
      <c r="ADY57" s="339"/>
      <c r="ADZ57" s="339"/>
      <c r="AEA57" s="339"/>
      <c r="AEB57" s="339"/>
      <c r="AEC57" s="339"/>
      <c r="AED57" s="339"/>
      <c r="AEE57" s="339"/>
      <c r="AEF57" s="339"/>
      <c r="AEG57" s="339"/>
      <c r="AEH57" s="339"/>
      <c r="AEI57" s="339"/>
      <c r="AEJ57" s="339"/>
      <c r="AEK57" s="339"/>
      <c r="AEL57" s="339"/>
      <c r="AEM57" s="339"/>
      <c r="AEN57" s="339"/>
      <c r="AEO57" s="339"/>
      <c r="AEP57" s="339"/>
      <c r="AEQ57" s="339"/>
      <c r="AER57" s="339"/>
      <c r="AES57" s="339"/>
      <c r="AET57" s="339"/>
      <c r="AEU57" s="339"/>
      <c r="AEV57" s="339"/>
      <c r="AEW57" s="339"/>
      <c r="AEX57" s="339"/>
      <c r="AEY57" s="339"/>
      <c r="AEZ57" s="339"/>
      <c r="AFA57" s="339"/>
      <c r="AFB57" s="339"/>
      <c r="AFC57" s="339"/>
      <c r="AFD57" s="339"/>
      <c r="AFE57" s="339"/>
      <c r="AFF57" s="339"/>
      <c r="AFG57" s="339"/>
      <c r="AFH57" s="339"/>
      <c r="AFI57" s="339"/>
      <c r="AFJ57" s="339"/>
      <c r="AFK57" s="339"/>
      <c r="AFL57" s="339"/>
      <c r="AFM57" s="339"/>
      <c r="AFN57" s="339"/>
      <c r="AFO57" s="339"/>
      <c r="AFP57" s="339"/>
      <c r="AFQ57" s="339"/>
      <c r="AFR57" s="339"/>
      <c r="AFS57" s="339"/>
      <c r="AFT57" s="339"/>
      <c r="AFU57" s="339"/>
      <c r="AFV57" s="339"/>
      <c r="AFW57" s="339"/>
      <c r="AFX57" s="339"/>
      <c r="AFY57" s="339"/>
      <c r="AFZ57" s="339"/>
      <c r="AGA57" s="339"/>
      <c r="AGB57" s="339"/>
      <c r="AGC57" s="339"/>
      <c r="AGD57" s="339"/>
      <c r="AGE57" s="339"/>
      <c r="AGF57" s="339"/>
      <c r="AGG57" s="339"/>
      <c r="AGH57" s="339"/>
      <c r="AGI57" s="339"/>
      <c r="AGJ57" s="339"/>
      <c r="AGK57" s="339"/>
      <c r="AGL57" s="339"/>
      <c r="AGM57" s="339"/>
      <c r="AGN57" s="339"/>
      <c r="AGO57" s="339"/>
      <c r="AGP57" s="339"/>
      <c r="AGQ57" s="339"/>
      <c r="AGR57" s="339"/>
      <c r="AGS57" s="339"/>
      <c r="AGT57" s="339"/>
      <c r="AGU57" s="339"/>
      <c r="AGV57" s="339"/>
      <c r="AGW57" s="339"/>
      <c r="AGX57" s="339"/>
      <c r="AGY57" s="339"/>
      <c r="AGZ57" s="339"/>
      <c r="AHA57" s="339"/>
      <c r="AHB57" s="339"/>
      <c r="AHC57" s="339"/>
      <c r="AHD57" s="339"/>
      <c r="AHE57" s="339"/>
      <c r="AHF57" s="339"/>
      <c r="AHG57" s="339"/>
      <c r="AHH57" s="339"/>
      <c r="AHI57" s="339"/>
      <c r="AHJ57" s="339"/>
      <c r="AHK57" s="339"/>
      <c r="AHL57" s="339"/>
      <c r="AHM57" s="339"/>
      <c r="AHN57" s="339"/>
      <c r="AHO57" s="339"/>
      <c r="AHP57" s="339"/>
      <c r="AHQ57" s="339"/>
      <c r="AHR57" s="339"/>
      <c r="AHS57" s="339"/>
      <c r="AHT57" s="339"/>
      <c r="AHU57" s="339"/>
      <c r="AHV57" s="339"/>
      <c r="AHW57" s="339"/>
      <c r="AHX57" s="339"/>
      <c r="AHY57" s="339"/>
      <c r="AHZ57" s="339"/>
      <c r="AIA57" s="339"/>
      <c r="AIB57" s="339"/>
      <c r="AIC57" s="339"/>
      <c r="AID57" s="339"/>
      <c r="AIE57" s="339"/>
      <c r="AIF57" s="339"/>
      <c r="AIG57" s="339"/>
      <c r="AIH57" s="339"/>
      <c r="AII57" s="339"/>
      <c r="AIJ57" s="339"/>
      <c r="AIK57" s="339"/>
      <c r="AIL57" s="339"/>
      <c r="AIM57" s="339"/>
      <c r="AIN57" s="339"/>
      <c r="AIO57" s="339"/>
      <c r="AIP57" s="339"/>
      <c r="AIQ57" s="339"/>
      <c r="AIR57" s="339"/>
      <c r="AIS57" s="339"/>
      <c r="AIT57" s="339"/>
      <c r="AIU57" s="339"/>
      <c r="AIV57" s="339"/>
      <c r="AIW57" s="339"/>
      <c r="AIX57" s="339"/>
      <c r="AIY57" s="339"/>
      <c r="AIZ57" s="339"/>
      <c r="AJA57" s="339"/>
      <c r="AJB57" s="339"/>
      <c r="AJC57" s="339"/>
      <c r="AJD57" s="339"/>
      <c r="AJE57" s="339"/>
      <c r="AJF57" s="339"/>
      <c r="AJG57" s="339"/>
      <c r="AJH57" s="339"/>
      <c r="AJI57" s="339"/>
      <c r="AJJ57" s="339"/>
      <c r="AJK57" s="339"/>
      <c r="AJL57" s="339"/>
      <c r="AJM57" s="339"/>
      <c r="AJN57" s="339"/>
      <c r="AJO57" s="339"/>
      <c r="AJP57" s="339"/>
      <c r="AJQ57" s="339"/>
      <c r="AJR57" s="339"/>
      <c r="AJS57" s="339"/>
      <c r="AJT57" s="339"/>
      <c r="AJU57" s="339"/>
      <c r="AJV57" s="339"/>
      <c r="AJW57" s="339"/>
      <c r="AJX57" s="339"/>
      <c r="AJY57" s="339"/>
      <c r="AJZ57" s="339"/>
      <c r="AKA57" s="339"/>
      <c r="AKB57" s="339"/>
      <c r="AKC57" s="339"/>
      <c r="AKD57" s="339"/>
      <c r="AKE57" s="339"/>
      <c r="AKF57" s="339"/>
      <c r="AKG57" s="339"/>
      <c r="AKH57" s="339"/>
      <c r="AKI57" s="339"/>
      <c r="AKJ57" s="339"/>
      <c r="AKK57" s="339"/>
      <c r="AKL57" s="339"/>
      <c r="AKM57" s="339"/>
      <c r="AKN57" s="339"/>
      <c r="AKO57" s="339"/>
      <c r="AKP57" s="339"/>
      <c r="AKQ57" s="339"/>
      <c r="AKR57" s="339"/>
      <c r="AKS57" s="339"/>
      <c r="AKT57" s="339"/>
      <c r="AKU57" s="339"/>
      <c r="AKV57" s="339"/>
      <c r="AKW57" s="339"/>
      <c r="AKX57" s="339"/>
      <c r="AKY57" s="339"/>
      <c r="AKZ57" s="339"/>
      <c r="ALA57" s="339"/>
      <c r="ALB57" s="339"/>
      <c r="ALC57" s="339"/>
      <c r="ALD57" s="339"/>
      <c r="ALE57" s="339"/>
      <c r="ALF57" s="339"/>
      <c r="ALG57" s="339"/>
      <c r="ALH57" s="339"/>
      <c r="ALI57" s="339"/>
      <c r="ALJ57" s="339"/>
      <c r="ALK57" s="339"/>
      <c r="ALL57" s="339"/>
      <c r="ALM57" s="339"/>
      <c r="ALN57" s="339"/>
      <c r="ALO57" s="339"/>
      <c r="ALP57" s="339"/>
      <c r="ALQ57" s="339"/>
      <c r="ALR57" s="339"/>
      <c r="ALS57" s="339"/>
      <c r="ALT57" s="339"/>
      <c r="ALU57" s="339"/>
      <c r="ALV57" s="339"/>
      <c r="ALW57" s="339"/>
      <c r="ALX57" s="339"/>
      <c r="ALY57" s="339"/>
      <c r="ALZ57" s="339"/>
      <c r="AMA57" s="339"/>
      <c r="AMB57" s="339"/>
      <c r="AMC57" s="339"/>
      <c r="AMD57" s="339"/>
      <c r="AME57" s="339"/>
      <c r="AMF57" s="339"/>
      <c r="AMG57" s="339"/>
      <c r="AMH57" s="339"/>
      <c r="AMI57" s="339"/>
      <c r="AMJ57" s="339"/>
      <c r="AMK57" s="339"/>
      <c r="AML57" s="339"/>
      <c r="AMM57" s="339"/>
      <c r="AMN57" s="339"/>
      <c r="AMO57" s="339"/>
      <c r="AMP57" s="339"/>
      <c r="AMQ57" s="339"/>
      <c r="AMR57" s="339"/>
      <c r="AMS57" s="339"/>
      <c r="AMT57" s="339"/>
      <c r="AMU57" s="339"/>
      <c r="AMV57" s="339"/>
      <c r="AMW57" s="339"/>
      <c r="AMX57" s="339"/>
      <c r="AMY57" s="339"/>
      <c r="AMZ57" s="339"/>
      <c r="ANA57" s="339"/>
      <c r="ANB57" s="339"/>
      <c r="ANC57" s="339"/>
      <c r="AND57" s="339"/>
      <c r="ANE57" s="339"/>
      <c r="ANF57" s="339"/>
      <c r="ANG57" s="339"/>
      <c r="ANH57" s="339"/>
      <c r="ANI57" s="339"/>
      <c r="ANJ57" s="339"/>
      <c r="ANK57" s="339"/>
      <c r="ANL57" s="339"/>
      <c r="ANM57" s="339"/>
      <c r="ANN57" s="339"/>
      <c r="ANO57" s="339"/>
      <c r="ANP57" s="339"/>
      <c r="ANQ57" s="339"/>
      <c r="ANR57" s="339"/>
      <c r="ANS57" s="339"/>
      <c r="ANT57" s="339"/>
      <c r="ANU57" s="339"/>
      <c r="ANV57" s="339"/>
      <c r="ANW57" s="339"/>
      <c r="ANX57" s="339"/>
      <c r="ANY57" s="339"/>
      <c r="ANZ57" s="339"/>
      <c r="AOA57" s="339"/>
      <c r="AOB57" s="339"/>
      <c r="AOC57" s="339"/>
      <c r="AOD57" s="339"/>
      <c r="AOE57" s="339"/>
      <c r="AOF57" s="339"/>
      <c r="AOG57" s="339"/>
      <c r="AOH57" s="339"/>
      <c r="AOI57" s="339"/>
      <c r="AOJ57" s="339"/>
      <c r="AOK57" s="339"/>
      <c r="AOL57" s="339"/>
      <c r="AOM57" s="339"/>
      <c r="AON57" s="339"/>
      <c r="AOO57" s="339"/>
      <c r="AOP57" s="339"/>
      <c r="AOQ57" s="339"/>
      <c r="AOR57" s="339"/>
      <c r="AOS57" s="339"/>
      <c r="AOT57" s="339"/>
      <c r="AOU57" s="339"/>
      <c r="AOV57" s="339"/>
      <c r="AOW57" s="339"/>
      <c r="AOX57" s="339"/>
      <c r="AOY57" s="339"/>
      <c r="AOZ57" s="339"/>
      <c r="APA57" s="339"/>
      <c r="APB57" s="339"/>
      <c r="APC57" s="339"/>
      <c r="APD57" s="339"/>
      <c r="APE57" s="339"/>
      <c r="APF57" s="339"/>
      <c r="APG57" s="339"/>
      <c r="APH57" s="339"/>
      <c r="API57" s="339"/>
      <c r="APJ57" s="339"/>
      <c r="APK57" s="339"/>
      <c r="APL57" s="339"/>
      <c r="APM57" s="339"/>
      <c r="APN57" s="339"/>
      <c r="APO57" s="339"/>
      <c r="APP57" s="339"/>
      <c r="APQ57" s="339"/>
      <c r="APR57" s="339"/>
      <c r="APS57" s="339"/>
      <c r="APT57" s="339"/>
      <c r="APU57" s="339"/>
      <c r="APV57" s="339"/>
      <c r="APW57" s="339"/>
      <c r="APX57" s="339"/>
      <c r="APY57" s="339"/>
      <c r="APZ57" s="339"/>
      <c r="AQA57" s="339"/>
      <c r="AQB57" s="339"/>
      <c r="AQC57" s="339"/>
      <c r="AQD57" s="339"/>
      <c r="AQE57" s="339"/>
      <c r="AQF57" s="339"/>
      <c r="AQG57" s="339"/>
      <c r="AQH57" s="339"/>
      <c r="AQI57" s="339"/>
      <c r="AQJ57" s="339"/>
      <c r="AQK57" s="339"/>
      <c r="AQL57" s="339"/>
      <c r="AQM57" s="339"/>
      <c r="AQN57" s="339"/>
      <c r="AQO57" s="339"/>
      <c r="AQP57" s="339"/>
      <c r="AQQ57" s="339"/>
      <c r="AQR57" s="339"/>
      <c r="AQS57" s="339"/>
      <c r="AQT57" s="339"/>
      <c r="AQU57" s="339"/>
      <c r="AQV57" s="339"/>
      <c r="AQW57" s="339"/>
      <c r="AQX57" s="339"/>
      <c r="AQY57" s="339"/>
      <c r="AQZ57" s="339"/>
      <c r="ARA57" s="339"/>
      <c r="ARB57" s="339"/>
      <c r="ARC57" s="339"/>
      <c r="ARD57" s="339"/>
      <c r="ARE57" s="339"/>
      <c r="ARF57" s="339"/>
      <c r="ARG57" s="339"/>
      <c r="ARH57" s="339"/>
      <c r="ARI57" s="339"/>
      <c r="ARJ57" s="339"/>
      <c r="ARK57" s="339"/>
      <c r="ARL57" s="339"/>
      <c r="ARM57" s="339"/>
      <c r="ARN57" s="339"/>
      <c r="ARO57" s="339"/>
      <c r="ARP57" s="339"/>
      <c r="ARQ57" s="339"/>
      <c r="ARR57" s="339"/>
      <c r="ARS57" s="339"/>
      <c r="ART57" s="339"/>
      <c r="ARU57" s="339"/>
      <c r="ARV57" s="339"/>
      <c r="ARW57" s="339"/>
      <c r="ARX57" s="339"/>
      <c r="ARY57" s="339"/>
      <c r="ARZ57" s="339"/>
      <c r="ASA57" s="339"/>
      <c r="ASB57" s="339"/>
      <c r="ASC57" s="339"/>
      <c r="ASD57" s="339"/>
      <c r="ASE57" s="339"/>
      <c r="ASF57" s="339"/>
      <c r="ASG57" s="339"/>
      <c r="ASH57" s="339"/>
      <c r="ASI57" s="339"/>
      <c r="ASJ57" s="339"/>
      <c r="ASK57" s="339"/>
      <c r="ASL57" s="339"/>
      <c r="ASM57" s="339"/>
      <c r="ASN57" s="339"/>
      <c r="ASO57" s="339"/>
      <c r="ASP57" s="339"/>
      <c r="ASQ57" s="339"/>
      <c r="ASR57" s="339"/>
      <c r="ASS57" s="339"/>
      <c r="AST57" s="339"/>
      <c r="ASU57" s="339"/>
      <c r="ASV57" s="339"/>
      <c r="ASW57" s="339"/>
      <c r="ASX57" s="339"/>
      <c r="ASY57" s="339"/>
      <c r="ASZ57" s="339"/>
      <c r="ATA57" s="339"/>
      <c r="ATB57" s="339"/>
      <c r="ATC57" s="339"/>
      <c r="ATD57" s="339"/>
      <c r="ATE57" s="339"/>
      <c r="ATF57" s="339"/>
      <c r="ATG57" s="339"/>
      <c r="ATH57" s="339"/>
      <c r="ATI57" s="339"/>
      <c r="ATJ57" s="339"/>
      <c r="ATK57" s="339"/>
      <c r="ATL57" s="339"/>
      <c r="ATM57" s="339"/>
      <c r="ATN57" s="339"/>
      <c r="ATO57" s="339"/>
      <c r="ATP57" s="339"/>
      <c r="ATQ57" s="339"/>
      <c r="ATR57" s="339"/>
      <c r="ATS57" s="339"/>
      <c r="ATT57" s="339"/>
      <c r="ATU57" s="339"/>
      <c r="ATV57" s="339"/>
      <c r="ATW57" s="339"/>
      <c r="ATX57" s="339"/>
      <c r="ATY57" s="339"/>
      <c r="ATZ57" s="339"/>
      <c r="AUA57" s="339"/>
      <c r="AUB57" s="339"/>
      <c r="AUC57" s="339"/>
      <c r="AUD57" s="339"/>
      <c r="AUE57" s="339"/>
      <c r="AUF57" s="339"/>
      <c r="AUG57" s="339"/>
      <c r="AUH57" s="339"/>
      <c r="AUI57" s="339"/>
      <c r="AUJ57" s="339"/>
      <c r="AUK57" s="339"/>
      <c r="AUL57" s="339"/>
      <c r="AUM57" s="339"/>
      <c r="AUN57" s="339"/>
      <c r="AUO57" s="339"/>
      <c r="AUP57" s="339"/>
      <c r="AUQ57" s="339"/>
      <c r="AUR57" s="339"/>
      <c r="AUS57" s="339"/>
      <c r="AUT57" s="339"/>
      <c r="AUU57" s="339"/>
      <c r="AUV57" s="339"/>
      <c r="AUW57" s="339"/>
      <c r="AUX57" s="339"/>
      <c r="AUY57" s="339"/>
      <c r="AUZ57" s="339"/>
      <c r="AVA57" s="339"/>
      <c r="AVB57" s="339"/>
      <c r="AVC57" s="339"/>
      <c r="AVD57" s="339"/>
      <c r="AVE57" s="339"/>
      <c r="AVF57" s="339"/>
      <c r="AVG57" s="339"/>
      <c r="AVH57" s="339"/>
      <c r="AVI57" s="339"/>
      <c r="AVJ57" s="339"/>
      <c r="AVK57" s="339"/>
      <c r="AVL57" s="339"/>
      <c r="AVM57" s="339"/>
      <c r="AVN57" s="339"/>
      <c r="AVO57" s="339"/>
      <c r="AVP57" s="339"/>
      <c r="AVQ57" s="339"/>
      <c r="AVR57" s="339"/>
      <c r="AVS57" s="339"/>
      <c r="AVT57" s="339"/>
      <c r="AVU57" s="339"/>
      <c r="AVV57" s="339"/>
      <c r="AVW57" s="339"/>
      <c r="AVX57" s="339"/>
      <c r="AVY57" s="339"/>
      <c r="AVZ57" s="339"/>
      <c r="AWA57" s="339"/>
      <c r="AWB57" s="339"/>
      <c r="AWC57" s="339"/>
      <c r="AWD57" s="339"/>
      <c r="AWE57" s="339"/>
      <c r="AWF57" s="339"/>
      <c r="AWG57" s="339"/>
      <c r="AWH57" s="339"/>
      <c r="AWI57" s="339"/>
      <c r="AWJ57" s="339"/>
      <c r="AWK57" s="339"/>
      <c r="AWL57" s="339"/>
      <c r="AWM57" s="339"/>
      <c r="AWN57" s="339"/>
      <c r="AWO57" s="339"/>
      <c r="AWP57" s="339"/>
      <c r="AWQ57" s="339"/>
      <c r="AWR57" s="339"/>
      <c r="AWS57" s="339"/>
      <c r="AWT57" s="339"/>
      <c r="AWU57" s="339"/>
      <c r="AWV57" s="339"/>
      <c r="AWW57" s="339"/>
      <c r="AWX57" s="339"/>
      <c r="AWY57" s="339"/>
      <c r="AWZ57" s="339"/>
      <c r="AXA57" s="339"/>
      <c r="AXB57" s="339"/>
      <c r="AXC57" s="339"/>
      <c r="AXD57" s="339"/>
      <c r="AXE57" s="339"/>
      <c r="AXF57" s="339"/>
      <c r="AXG57" s="339"/>
      <c r="AXH57" s="339"/>
      <c r="AXI57" s="339"/>
      <c r="AXJ57" s="339"/>
      <c r="AXK57" s="339"/>
      <c r="AXL57" s="339"/>
      <c r="AXM57" s="339"/>
      <c r="AXN57" s="339"/>
      <c r="AXO57" s="339"/>
      <c r="AXP57" s="339"/>
      <c r="AXQ57" s="339"/>
      <c r="AXR57" s="339"/>
      <c r="AXS57" s="339"/>
      <c r="AXT57" s="339"/>
      <c r="AXU57" s="339"/>
      <c r="AXV57" s="339"/>
      <c r="AXW57" s="339"/>
      <c r="AXX57" s="339"/>
      <c r="AXY57" s="339"/>
      <c r="AXZ57" s="339"/>
      <c r="AYA57" s="339"/>
      <c r="AYB57" s="339"/>
      <c r="AYC57" s="339"/>
      <c r="AYD57" s="339"/>
      <c r="AYE57" s="339"/>
      <c r="AYF57" s="339"/>
      <c r="AYG57" s="339"/>
      <c r="AYH57" s="339"/>
      <c r="AYI57" s="339"/>
      <c r="AYJ57" s="339"/>
      <c r="AYK57" s="339"/>
      <c r="AYL57" s="339"/>
      <c r="AYM57" s="339"/>
      <c r="AYN57" s="339"/>
      <c r="AYO57" s="339"/>
      <c r="AYP57" s="339"/>
      <c r="AYQ57" s="339"/>
      <c r="AYR57" s="339"/>
      <c r="AYS57" s="339"/>
      <c r="AYT57" s="339"/>
      <c r="AYU57" s="339"/>
      <c r="AYV57" s="339"/>
      <c r="AYW57" s="339"/>
      <c r="AYX57" s="339"/>
      <c r="AYY57" s="339"/>
      <c r="AYZ57" s="339"/>
      <c r="AZA57" s="339"/>
      <c r="AZB57" s="339"/>
      <c r="AZC57" s="339"/>
      <c r="AZD57" s="339"/>
      <c r="AZE57" s="339"/>
      <c r="AZF57" s="339"/>
      <c r="AZG57" s="339"/>
      <c r="AZH57" s="339"/>
      <c r="AZI57" s="339"/>
      <c r="AZJ57" s="339"/>
      <c r="AZK57" s="339"/>
      <c r="AZL57" s="339"/>
      <c r="AZM57" s="339"/>
      <c r="AZN57" s="339"/>
      <c r="AZO57" s="339"/>
      <c r="AZP57" s="339"/>
      <c r="AZQ57" s="339"/>
      <c r="AZR57" s="339"/>
      <c r="AZS57" s="339"/>
      <c r="AZT57" s="339"/>
      <c r="AZU57" s="339"/>
      <c r="AZV57" s="339"/>
      <c r="AZW57" s="339"/>
      <c r="AZX57" s="339"/>
      <c r="AZY57" s="339"/>
      <c r="AZZ57" s="339"/>
      <c r="BAA57" s="339"/>
      <c r="BAB57" s="339"/>
      <c r="BAC57" s="339"/>
      <c r="BAD57" s="339"/>
      <c r="BAE57" s="339"/>
      <c r="BAF57" s="339"/>
      <c r="BAG57" s="339"/>
      <c r="BAH57" s="339"/>
      <c r="BAI57" s="339"/>
      <c r="BAJ57" s="339"/>
      <c r="BAK57" s="339"/>
      <c r="BAL57" s="339"/>
      <c r="BAM57" s="339"/>
      <c r="BAN57" s="339"/>
      <c r="BAO57" s="339"/>
      <c r="BAP57" s="339"/>
      <c r="BAQ57" s="339"/>
      <c r="BAR57" s="339"/>
      <c r="BAS57" s="339"/>
      <c r="BAT57" s="339"/>
      <c r="BAU57" s="339"/>
      <c r="BAV57" s="339"/>
      <c r="BAW57" s="339"/>
      <c r="BAX57" s="339"/>
      <c r="BAY57" s="339"/>
      <c r="BAZ57" s="339"/>
      <c r="BBA57" s="339"/>
      <c r="BBB57" s="339"/>
      <c r="BBC57" s="339"/>
      <c r="BBD57" s="339"/>
      <c r="BBE57" s="339"/>
      <c r="BBF57" s="339"/>
      <c r="BBG57" s="339"/>
      <c r="BBH57" s="339"/>
      <c r="BBI57" s="339"/>
      <c r="BBJ57" s="339"/>
      <c r="BBK57" s="339"/>
      <c r="BBL57" s="339"/>
      <c r="BBM57" s="339"/>
      <c r="BBN57" s="339"/>
      <c r="BBO57" s="339"/>
      <c r="BBP57" s="339"/>
      <c r="BBQ57" s="339"/>
      <c r="BBR57" s="339"/>
      <c r="BBS57" s="339"/>
      <c r="BBT57" s="339"/>
      <c r="BBU57" s="339"/>
      <c r="BBV57" s="339"/>
      <c r="BBW57" s="339"/>
      <c r="BBX57" s="339"/>
      <c r="BBY57" s="339"/>
      <c r="BBZ57" s="339"/>
      <c r="BCA57" s="339"/>
      <c r="BCB57" s="339"/>
      <c r="BCC57" s="339"/>
      <c r="BCD57" s="339"/>
      <c r="BCE57" s="339"/>
      <c r="BCF57" s="339"/>
      <c r="BCG57" s="339"/>
      <c r="BCH57" s="339"/>
      <c r="BCI57" s="339"/>
      <c r="BCJ57" s="339"/>
      <c r="BCK57" s="339"/>
      <c r="BCL57" s="339"/>
      <c r="BCM57" s="339"/>
      <c r="BCN57" s="339"/>
      <c r="BCO57" s="339"/>
      <c r="BCP57" s="339"/>
      <c r="BCQ57" s="339"/>
      <c r="BCR57" s="339"/>
      <c r="BCS57" s="339"/>
      <c r="BCT57" s="339"/>
      <c r="BCU57" s="339"/>
      <c r="BCV57" s="339"/>
      <c r="BCW57" s="339"/>
      <c r="BCX57" s="339"/>
      <c r="BCY57" s="339"/>
      <c r="BCZ57" s="339"/>
      <c r="BDA57" s="339"/>
      <c r="BDB57" s="339"/>
      <c r="BDC57" s="339"/>
      <c r="BDD57" s="339"/>
      <c r="BDE57" s="339"/>
      <c r="BDF57" s="339"/>
      <c r="BDG57" s="339"/>
      <c r="BDH57" s="339"/>
      <c r="BDI57" s="339"/>
      <c r="BDJ57" s="339"/>
      <c r="BDK57" s="339"/>
      <c r="BDL57" s="339"/>
      <c r="BDM57" s="339"/>
      <c r="BDN57" s="339"/>
      <c r="BDO57" s="339"/>
      <c r="BDP57" s="339"/>
      <c r="BDQ57" s="339"/>
      <c r="BDR57" s="339"/>
      <c r="BDS57" s="339"/>
      <c r="BDT57" s="339"/>
      <c r="BDU57" s="339"/>
      <c r="BDV57" s="339"/>
      <c r="BDW57" s="339"/>
      <c r="BDX57" s="339"/>
      <c r="BDY57" s="339"/>
      <c r="BDZ57" s="339"/>
      <c r="BEA57" s="339"/>
      <c r="BEB57" s="339"/>
      <c r="BEC57" s="339"/>
      <c r="BED57" s="339"/>
      <c r="BEE57" s="339"/>
      <c r="BEF57" s="339"/>
      <c r="BEG57" s="339"/>
      <c r="BEH57" s="339"/>
      <c r="BEI57" s="339"/>
      <c r="BEJ57" s="339"/>
      <c r="BEK57" s="339"/>
      <c r="BEL57" s="339"/>
      <c r="BEM57" s="339"/>
      <c r="BEN57" s="339"/>
      <c r="BEO57" s="339"/>
      <c r="BEP57" s="339"/>
      <c r="BEQ57" s="339"/>
      <c r="BER57" s="339"/>
      <c r="BES57" s="339"/>
      <c r="BET57" s="339"/>
      <c r="BEU57" s="339"/>
      <c r="BEV57" s="339"/>
      <c r="BEW57" s="339"/>
      <c r="BEX57" s="339"/>
      <c r="BEY57" s="339"/>
      <c r="BEZ57" s="339"/>
      <c r="BFA57" s="339"/>
      <c r="BFB57" s="339"/>
      <c r="BFC57" s="339"/>
      <c r="BFD57" s="339"/>
      <c r="BFE57" s="339"/>
      <c r="BFF57" s="339"/>
      <c r="BFG57" s="339"/>
      <c r="BFH57" s="339"/>
      <c r="BFI57" s="339"/>
      <c r="BFJ57" s="339"/>
      <c r="BFK57" s="339"/>
      <c r="BFL57" s="339"/>
      <c r="BFM57" s="339"/>
      <c r="BFN57" s="339"/>
      <c r="BFO57" s="339"/>
      <c r="BFP57" s="339"/>
      <c r="BFQ57" s="339"/>
      <c r="BFR57" s="339"/>
      <c r="BFS57" s="339"/>
      <c r="BFT57" s="339"/>
      <c r="BFU57" s="339"/>
      <c r="BFV57" s="339"/>
      <c r="BFW57" s="339"/>
      <c r="BFX57" s="339"/>
      <c r="BFY57" s="339"/>
      <c r="BFZ57" s="339"/>
      <c r="BGA57" s="339"/>
      <c r="BGB57" s="339"/>
      <c r="BGC57" s="339"/>
      <c r="BGD57" s="339"/>
      <c r="BGE57" s="339"/>
      <c r="BGF57" s="339"/>
      <c r="BGG57" s="339"/>
      <c r="BGH57" s="339"/>
      <c r="BGI57" s="339"/>
      <c r="BGJ57" s="339"/>
      <c r="BGK57" s="339"/>
      <c r="BGL57" s="339"/>
      <c r="BGM57" s="339"/>
      <c r="BGN57" s="339"/>
      <c r="BGO57" s="339"/>
      <c r="BGP57" s="339"/>
      <c r="BGQ57" s="339"/>
      <c r="BGR57" s="339"/>
      <c r="BGS57" s="339"/>
      <c r="BGT57" s="339"/>
      <c r="BGU57" s="339"/>
      <c r="BGV57" s="339"/>
      <c r="BGW57" s="339"/>
      <c r="BGX57" s="339"/>
      <c r="BGY57" s="339"/>
      <c r="BGZ57" s="339"/>
      <c r="BHA57" s="339"/>
      <c r="BHB57" s="339"/>
      <c r="BHC57" s="339"/>
      <c r="BHD57" s="339"/>
      <c r="BHE57" s="339"/>
      <c r="BHF57" s="339"/>
      <c r="BHG57" s="339"/>
      <c r="BHH57" s="339"/>
      <c r="BHI57" s="339"/>
      <c r="BHJ57" s="339"/>
      <c r="BHK57" s="339"/>
      <c r="BHL57" s="339"/>
      <c r="BHM57" s="339"/>
      <c r="BHN57" s="339"/>
      <c r="BHO57" s="339"/>
      <c r="BHP57" s="339"/>
      <c r="BHQ57" s="339"/>
      <c r="BHR57" s="339"/>
      <c r="BHS57" s="339"/>
      <c r="BHT57" s="339"/>
      <c r="BHU57" s="339"/>
      <c r="BHV57" s="339"/>
      <c r="BHW57" s="339"/>
      <c r="BHX57" s="339"/>
      <c r="BHY57" s="339"/>
      <c r="BHZ57" s="339"/>
      <c r="BIA57" s="339"/>
      <c r="BIB57" s="339"/>
      <c r="BIC57" s="339"/>
      <c r="BID57" s="339"/>
      <c r="BIE57" s="339"/>
      <c r="BIF57" s="339"/>
      <c r="BIG57" s="339"/>
      <c r="BIH57" s="339"/>
      <c r="BII57" s="339"/>
      <c r="BIJ57" s="339"/>
      <c r="BIK57" s="339"/>
      <c r="BIL57" s="339"/>
      <c r="BIM57" s="339"/>
      <c r="BIN57" s="339"/>
      <c r="BIO57" s="339"/>
      <c r="BIP57" s="339"/>
      <c r="BIQ57" s="339"/>
      <c r="BIR57" s="339"/>
      <c r="BIS57" s="339"/>
      <c r="BIT57" s="339"/>
      <c r="BIU57" s="339"/>
      <c r="BIV57" s="339"/>
      <c r="BIW57" s="339"/>
      <c r="BIX57" s="339"/>
      <c r="BIY57" s="339"/>
      <c r="BIZ57" s="339"/>
      <c r="BJA57" s="339"/>
      <c r="BJB57" s="339"/>
      <c r="BJC57" s="339"/>
      <c r="BJD57" s="339"/>
      <c r="BJE57" s="339"/>
      <c r="BJF57" s="339"/>
      <c r="BJG57" s="339"/>
      <c r="BJH57" s="339"/>
      <c r="BJI57" s="339"/>
      <c r="BJJ57" s="339"/>
      <c r="BJK57" s="339"/>
      <c r="BJL57" s="339"/>
      <c r="BJM57" s="339"/>
      <c r="BJN57" s="339"/>
      <c r="BJO57" s="339"/>
      <c r="BJP57" s="339"/>
      <c r="BJQ57" s="339"/>
      <c r="BJR57" s="339"/>
      <c r="BJS57" s="339"/>
      <c r="BJT57" s="339"/>
      <c r="BJU57" s="339"/>
      <c r="BJV57" s="339"/>
      <c r="BJW57" s="339"/>
      <c r="BJX57" s="339"/>
      <c r="BJY57" s="339"/>
      <c r="BJZ57" s="339"/>
      <c r="BKA57" s="339"/>
      <c r="BKB57" s="339"/>
      <c r="BKC57" s="339"/>
      <c r="BKD57" s="339"/>
      <c r="BKE57" s="339"/>
      <c r="BKF57" s="339"/>
      <c r="BKG57" s="339"/>
      <c r="BKH57" s="339"/>
      <c r="BKI57" s="339"/>
      <c r="BKJ57" s="339"/>
      <c r="BKK57" s="339"/>
      <c r="BKL57" s="339"/>
      <c r="BKM57" s="339"/>
      <c r="BKN57" s="339"/>
      <c r="BKO57" s="339"/>
      <c r="BKP57" s="339"/>
      <c r="BKQ57" s="339"/>
      <c r="BKR57" s="339"/>
      <c r="BKS57" s="339"/>
      <c r="BKT57" s="339"/>
      <c r="BKU57" s="339"/>
      <c r="BKV57" s="339"/>
      <c r="BKW57" s="339"/>
      <c r="BKX57" s="339"/>
      <c r="BKY57" s="339"/>
      <c r="BKZ57" s="339"/>
      <c r="BLA57" s="339"/>
      <c r="BLB57" s="339"/>
      <c r="BLC57" s="339"/>
      <c r="BLD57" s="339"/>
      <c r="BLE57" s="339"/>
      <c r="BLF57" s="339"/>
      <c r="BLG57" s="339"/>
      <c r="BLH57" s="339"/>
      <c r="BLI57" s="339"/>
      <c r="BLJ57" s="339"/>
      <c r="BLK57" s="339"/>
      <c r="BLL57" s="339"/>
      <c r="BLM57" s="339"/>
      <c r="BLN57" s="339"/>
      <c r="BLO57" s="339"/>
      <c r="BLP57" s="339"/>
      <c r="BLQ57" s="339"/>
      <c r="BLR57" s="339"/>
      <c r="BLS57" s="339"/>
      <c r="BLT57" s="339"/>
      <c r="BLU57" s="339"/>
      <c r="BLV57" s="339"/>
      <c r="BLW57" s="339"/>
      <c r="BLX57" s="339"/>
      <c r="BLY57" s="339"/>
      <c r="BLZ57" s="339"/>
      <c r="BMA57" s="339"/>
      <c r="BMB57" s="339"/>
      <c r="BMC57" s="339"/>
      <c r="BMD57" s="339"/>
      <c r="BME57" s="339"/>
      <c r="BMF57" s="339"/>
      <c r="BMG57" s="339"/>
      <c r="BMH57" s="339"/>
      <c r="BMI57" s="339"/>
      <c r="BMJ57" s="339"/>
      <c r="BMK57" s="339"/>
      <c r="BML57" s="339"/>
      <c r="BMM57" s="339"/>
      <c r="BMN57" s="339"/>
      <c r="BMO57" s="339"/>
      <c r="BMP57" s="339"/>
      <c r="BMQ57" s="339"/>
      <c r="BMR57" s="339"/>
      <c r="BMS57" s="339"/>
      <c r="BMT57" s="339"/>
      <c r="BMU57" s="339"/>
      <c r="BMV57" s="339"/>
      <c r="BMW57" s="339"/>
      <c r="BMX57" s="339"/>
      <c r="BMY57" s="339"/>
      <c r="BMZ57" s="339"/>
      <c r="BNA57" s="339"/>
      <c r="BNB57" s="339"/>
      <c r="BNC57" s="339"/>
      <c r="BND57" s="339"/>
      <c r="BNE57" s="339"/>
      <c r="BNF57" s="339"/>
      <c r="BNG57" s="339"/>
      <c r="BNH57" s="339"/>
      <c r="BNI57" s="339"/>
      <c r="BNJ57" s="339"/>
      <c r="BNK57" s="339"/>
      <c r="BNL57" s="339"/>
      <c r="BNM57" s="339"/>
      <c r="BNN57" s="339"/>
      <c r="BNO57" s="339"/>
      <c r="BNP57" s="339"/>
      <c r="BNQ57" s="339"/>
      <c r="BNR57" s="339"/>
      <c r="BNS57" s="339"/>
      <c r="BNT57" s="339"/>
      <c r="BNU57" s="339"/>
      <c r="BNV57" s="339"/>
      <c r="BNW57" s="339"/>
      <c r="BNX57" s="339"/>
      <c r="BNY57" s="339"/>
      <c r="BNZ57" s="339"/>
      <c r="BOA57" s="339"/>
      <c r="BOB57" s="339"/>
      <c r="BOC57" s="339"/>
      <c r="BOD57" s="339"/>
      <c r="BOE57" s="339"/>
      <c r="BOF57" s="339"/>
      <c r="BOG57" s="339"/>
      <c r="BOH57" s="339"/>
      <c r="BOI57" s="339"/>
      <c r="BOJ57" s="339"/>
      <c r="BOK57" s="339"/>
      <c r="BOL57" s="339"/>
      <c r="BOM57" s="339"/>
      <c r="BON57" s="339"/>
      <c r="BOO57" s="339"/>
      <c r="BOP57" s="339"/>
      <c r="BOQ57" s="339"/>
      <c r="BOR57" s="339"/>
      <c r="BOS57" s="339"/>
      <c r="BOT57" s="339"/>
      <c r="BOU57" s="339"/>
      <c r="BOV57" s="339"/>
    </row>
    <row r="58" spans="1:1764" s="40" customFormat="1" ht="40.5" customHeight="1">
      <c r="A58" s="47"/>
      <c r="B58" s="385"/>
      <c r="C58" s="385"/>
      <c r="D58" s="44"/>
      <c r="E58" s="44"/>
      <c r="F58" s="44"/>
      <c r="G58" s="209" t="s">
        <v>22</v>
      </c>
      <c r="H58" s="209">
        <v>750</v>
      </c>
      <c r="I58" s="403">
        <v>75011</v>
      </c>
      <c r="J58" s="466">
        <f t="shared" si="0"/>
        <v>1527000</v>
      </c>
      <c r="K58" s="466">
        <v>1527000</v>
      </c>
      <c r="L58" s="477"/>
      <c r="M58" s="114"/>
      <c r="N58" s="114"/>
      <c r="O58" s="114"/>
      <c r="P58" s="114"/>
      <c r="Q58" s="114"/>
      <c r="R58" s="114"/>
      <c r="S58" s="114"/>
      <c r="T58" s="114"/>
      <c r="U58" s="114"/>
      <c r="V58" s="339"/>
      <c r="W58" s="339"/>
      <c r="X58" s="339"/>
      <c r="Y58" s="339"/>
      <c r="Z58" s="339"/>
      <c r="AA58" s="339"/>
      <c r="AB58" s="339"/>
      <c r="AC58" s="339"/>
      <c r="AD58" s="339"/>
      <c r="AE58" s="339"/>
      <c r="AF58" s="339"/>
      <c r="AG58" s="339"/>
      <c r="AH58" s="339"/>
      <c r="AI58" s="339"/>
      <c r="AJ58" s="339"/>
      <c r="AK58" s="339"/>
      <c r="AL58" s="339"/>
      <c r="AM58" s="339"/>
      <c r="AN58" s="339"/>
      <c r="AO58" s="339"/>
      <c r="AP58" s="339"/>
      <c r="AQ58" s="339"/>
      <c r="AR58" s="339"/>
      <c r="AS58" s="339"/>
      <c r="AT58" s="339"/>
      <c r="AU58" s="339"/>
      <c r="AV58" s="339"/>
      <c r="AW58" s="339"/>
      <c r="AX58" s="339"/>
      <c r="AY58" s="339"/>
      <c r="AZ58" s="339"/>
      <c r="BA58" s="339"/>
      <c r="BB58" s="339"/>
      <c r="BC58" s="339"/>
      <c r="BD58" s="339"/>
      <c r="BE58" s="339"/>
      <c r="BF58" s="339"/>
      <c r="BG58" s="339"/>
      <c r="BH58" s="339"/>
      <c r="BI58" s="339"/>
      <c r="BJ58" s="339"/>
      <c r="BK58" s="339"/>
      <c r="BL58" s="339"/>
      <c r="BM58" s="339"/>
      <c r="BN58" s="339"/>
      <c r="BO58" s="339"/>
      <c r="BP58" s="339"/>
      <c r="BQ58" s="339"/>
      <c r="BR58" s="339"/>
      <c r="BS58" s="339"/>
      <c r="BT58" s="339"/>
      <c r="BU58" s="339"/>
      <c r="BV58" s="339"/>
      <c r="BW58" s="339"/>
      <c r="BX58" s="339"/>
      <c r="BY58" s="339"/>
      <c r="BZ58" s="339"/>
      <c r="CA58" s="339"/>
      <c r="CB58" s="339"/>
      <c r="CC58" s="339"/>
      <c r="CD58" s="339"/>
      <c r="CE58" s="339"/>
      <c r="CF58" s="339"/>
      <c r="CG58" s="339"/>
      <c r="CH58" s="339"/>
      <c r="CI58" s="339"/>
      <c r="CJ58" s="339"/>
      <c r="CK58" s="339"/>
      <c r="CL58" s="339"/>
      <c r="CM58" s="339"/>
      <c r="CN58" s="339"/>
      <c r="CO58" s="339"/>
      <c r="CP58" s="339"/>
      <c r="CQ58" s="339"/>
      <c r="CR58" s="339"/>
      <c r="CS58" s="339"/>
      <c r="CT58" s="339"/>
      <c r="CU58" s="339"/>
      <c r="CV58" s="339"/>
      <c r="CW58" s="339"/>
      <c r="CX58" s="339"/>
      <c r="CY58" s="339"/>
      <c r="CZ58" s="339"/>
      <c r="DA58" s="339"/>
      <c r="DB58" s="339"/>
      <c r="DC58" s="339"/>
      <c r="DD58" s="339"/>
      <c r="DE58" s="339"/>
      <c r="DF58" s="339"/>
      <c r="DG58" s="339"/>
      <c r="DH58" s="339"/>
      <c r="DI58" s="339"/>
      <c r="DJ58" s="339"/>
      <c r="DK58" s="339"/>
      <c r="DL58" s="339"/>
      <c r="DM58" s="339"/>
      <c r="DN58" s="339"/>
      <c r="DO58" s="339"/>
      <c r="DP58" s="339"/>
      <c r="DQ58" s="339"/>
      <c r="DR58" s="339"/>
      <c r="DS58" s="339"/>
      <c r="DT58" s="339"/>
      <c r="DU58" s="339"/>
      <c r="DV58" s="339"/>
      <c r="DW58" s="339"/>
      <c r="DX58" s="339"/>
      <c r="DY58" s="339"/>
      <c r="DZ58" s="339"/>
      <c r="EA58" s="339"/>
      <c r="EB58" s="339"/>
      <c r="EC58" s="339"/>
      <c r="ED58" s="339"/>
      <c r="EE58" s="339"/>
      <c r="EF58" s="339"/>
      <c r="EG58" s="339"/>
      <c r="EH58" s="339"/>
      <c r="EI58" s="339"/>
      <c r="EJ58" s="339"/>
      <c r="EK58" s="339"/>
      <c r="EL58" s="339"/>
      <c r="EM58" s="339"/>
      <c r="EN58" s="339"/>
      <c r="EO58" s="339"/>
      <c r="EP58" s="339"/>
      <c r="EQ58" s="339"/>
      <c r="ER58" s="339"/>
      <c r="ES58" s="339"/>
      <c r="ET58" s="339"/>
      <c r="EU58" s="339"/>
      <c r="EV58" s="339"/>
      <c r="EW58" s="339"/>
      <c r="EX58" s="339"/>
      <c r="EY58" s="339"/>
      <c r="EZ58" s="339"/>
      <c r="FA58" s="339"/>
      <c r="FB58" s="339"/>
      <c r="FC58" s="339"/>
      <c r="FD58" s="339"/>
      <c r="FE58" s="339"/>
      <c r="FF58" s="339"/>
      <c r="FG58" s="339"/>
      <c r="FH58" s="339"/>
      <c r="FI58" s="339"/>
      <c r="FJ58" s="339"/>
      <c r="FK58" s="339"/>
      <c r="FL58" s="339"/>
      <c r="FM58" s="339"/>
      <c r="FN58" s="339"/>
      <c r="FO58" s="339"/>
      <c r="FP58" s="339"/>
      <c r="FQ58" s="339"/>
      <c r="FR58" s="339"/>
      <c r="FS58" s="339"/>
      <c r="FT58" s="339"/>
      <c r="FU58" s="339"/>
      <c r="FV58" s="339"/>
      <c r="FW58" s="339"/>
      <c r="FX58" s="339"/>
      <c r="FY58" s="339"/>
      <c r="FZ58" s="339"/>
      <c r="GA58" s="339"/>
      <c r="GB58" s="339"/>
      <c r="GC58" s="339"/>
      <c r="GD58" s="339"/>
      <c r="GE58" s="339"/>
      <c r="GF58" s="339"/>
      <c r="GG58" s="339"/>
      <c r="GH58" s="339"/>
      <c r="GI58" s="339"/>
      <c r="GJ58" s="339"/>
      <c r="GK58" s="339"/>
      <c r="GL58" s="339"/>
      <c r="GM58" s="339"/>
      <c r="GN58" s="339"/>
      <c r="GO58" s="339"/>
      <c r="GP58" s="339"/>
      <c r="GQ58" s="339"/>
      <c r="GR58" s="339"/>
      <c r="GS58" s="339"/>
      <c r="GT58" s="339"/>
      <c r="GU58" s="339"/>
      <c r="GV58" s="339"/>
      <c r="GW58" s="339"/>
      <c r="GX58" s="339"/>
      <c r="GY58" s="339"/>
      <c r="GZ58" s="339"/>
      <c r="HA58" s="339"/>
      <c r="HB58" s="339"/>
      <c r="HC58" s="339"/>
      <c r="HD58" s="339"/>
      <c r="HE58" s="339"/>
      <c r="HF58" s="339"/>
      <c r="HG58" s="339"/>
      <c r="HH58" s="339"/>
      <c r="HI58" s="339"/>
      <c r="HJ58" s="339"/>
      <c r="HK58" s="339"/>
      <c r="HL58" s="339"/>
      <c r="HM58" s="339"/>
      <c r="HN58" s="339"/>
      <c r="HO58" s="339"/>
      <c r="HP58" s="339"/>
      <c r="HQ58" s="339"/>
      <c r="HR58" s="339"/>
      <c r="HS58" s="339"/>
      <c r="HT58" s="339"/>
      <c r="HU58" s="339"/>
      <c r="HV58" s="339"/>
      <c r="HW58" s="339"/>
      <c r="HX58" s="339"/>
      <c r="HY58" s="339"/>
      <c r="HZ58" s="339"/>
      <c r="IA58" s="339"/>
      <c r="IB58" s="339"/>
      <c r="IC58" s="339"/>
      <c r="ID58" s="339"/>
      <c r="IE58" s="339"/>
      <c r="IF58" s="339"/>
      <c r="IG58" s="339"/>
      <c r="IH58" s="339"/>
      <c r="II58" s="339"/>
      <c r="IJ58" s="339"/>
      <c r="IK58" s="339"/>
      <c r="IL58" s="339"/>
      <c r="IM58" s="339"/>
      <c r="IN58" s="339"/>
      <c r="IO58" s="339"/>
      <c r="IP58" s="339"/>
      <c r="IQ58" s="339"/>
      <c r="IR58" s="339"/>
      <c r="IS58" s="339"/>
      <c r="IT58" s="339"/>
      <c r="IU58" s="339"/>
      <c r="IV58" s="339"/>
      <c r="IW58" s="339"/>
      <c r="IX58" s="339"/>
      <c r="IY58" s="339"/>
      <c r="IZ58" s="339"/>
      <c r="JA58" s="339"/>
      <c r="JB58" s="339"/>
      <c r="JC58" s="339"/>
      <c r="JD58" s="339"/>
      <c r="JE58" s="339"/>
      <c r="JF58" s="339"/>
      <c r="JG58" s="339"/>
      <c r="JH58" s="339"/>
      <c r="JI58" s="339"/>
      <c r="JJ58" s="339"/>
      <c r="JK58" s="339"/>
      <c r="JL58" s="339"/>
      <c r="JM58" s="339"/>
      <c r="JN58" s="339"/>
      <c r="JO58" s="339"/>
      <c r="JP58" s="339"/>
      <c r="JQ58" s="339"/>
      <c r="JR58" s="339"/>
      <c r="JS58" s="339"/>
      <c r="JT58" s="339"/>
      <c r="JU58" s="339"/>
      <c r="JV58" s="339"/>
      <c r="JW58" s="339"/>
      <c r="JX58" s="339"/>
      <c r="JY58" s="339"/>
      <c r="JZ58" s="339"/>
      <c r="KA58" s="339"/>
      <c r="KB58" s="339"/>
      <c r="KC58" s="339"/>
      <c r="KD58" s="339"/>
      <c r="KE58" s="339"/>
      <c r="KF58" s="339"/>
      <c r="KG58" s="339"/>
      <c r="KH58" s="339"/>
      <c r="KI58" s="339"/>
      <c r="KJ58" s="339"/>
      <c r="KK58" s="339"/>
      <c r="KL58" s="339"/>
      <c r="KM58" s="339"/>
      <c r="KN58" s="339"/>
      <c r="KO58" s="339"/>
      <c r="KP58" s="339"/>
      <c r="KQ58" s="339"/>
      <c r="KR58" s="339"/>
      <c r="KS58" s="339"/>
      <c r="KT58" s="339"/>
      <c r="KU58" s="339"/>
      <c r="KV58" s="339"/>
      <c r="KW58" s="339"/>
      <c r="KX58" s="339"/>
      <c r="KY58" s="339"/>
      <c r="KZ58" s="339"/>
      <c r="LA58" s="339"/>
      <c r="LB58" s="339"/>
      <c r="LC58" s="339"/>
      <c r="LD58" s="339"/>
      <c r="LE58" s="339"/>
      <c r="LF58" s="339"/>
      <c r="LG58" s="339"/>
      <c r="LH58" s="339"/>
      <c r="LI58" s="339"/>
      <c r="LJ58" s="339"/>
      <c r="LK58" s="339"/>
      <c r="LL58" s="339"/>
      <c r="LM58" s="339"/>
      <c r="LN58" s="339"/>
      <c r="LO58" s="339"/>
      <c r="LP58" s="339"/>
      <c r="LQ58" s="339"/>
      <c r="LR58" s="339"/>
      <c r="LS58" s="339"/>
      <c r="LT58" s="339"/>
      <c r="LU58" s="339"/>
      <c r="LV58" s="339"/>
      <c r="LW58" s="339"/>
      <c r="LX58" s="339"/>
      <c r="LY58" s="339"/>
      <c r="LZ58" s="339"/>
      <c r="MA58" s="339"/>
      <c r="MB58" s="339"/>
      <c r="MC58" s="339"/>
      <c r="MD58" s="339"/>
      <c r="ME58" s="339"/>
      <c r="MF58" s="339"/>
      <c r="MG58" s="339"/>
      <c r="MH58" s="339"/>
      <c r="MI58" s="339"/>
      <c r="MJ58" s="339"/>
      <c r="MK58" s="339"/>
      <c r="ML58" s="339"/>
      <c r="MM58" s="339"/>
      <c r="MN58" s="339"/>
      <c r="MO58" s="339"/>
      <c r="MP58" s="339"/>
      <c r="MQ58" s="339"/>
      <c r="MR58" s="339"/>
      <c r="MS58" s="339"/>
      <c r="MT58" s="339"/>
      <c r="MU58" s="339"/>
      <c r="MV58" s="339"/>
      <c r="MW58" s="339"/>
      <c r="MX58" s="339"/>
      <c r="MY58" s="339"/>
      <c r="MZ58" s="339"/>
      <c r="NA58" s="339"/>
      <c r="NB58" s="339"/>
      <c r="NC58" s="339"/>
      <c r="ND58" s="339"/>
      <c r="NE58" s="339"/>
      <c r="NF58" s="339"/>
      <c r="NG58" s="339"/>
      <c r="NH58" s="339"/>
      <c r="NI58" s="339"/>
      <c r="NJ58" s="339"/>
      <c r="NK58" s="339"/>
      <c r="NL58" s="339"/>
      <c r="NM58" s="339"/>
      <c r="NN58" s="339"/>
      <c r="NO58" s="339"/>
      <c r="NP58" s="339"/>
      <c r="NQ58" s="339"/>
      <c r="NR58" s="339"/>
      <c r="NS58" s="339"/>
      <c r="NT58" s="339"/>
      <c r="NU58" s="339"/>
      <c r="NV58" s="339"/>
      <c r="NW58" s="339"/>
      <c r="NX58" s="339"/>
      <c r="NY58" s="339"/>
      <c r="NZ58" s="339"/>
      <c r="OA58" s="339"/>
      <c r="OB58" s="339"/>
      <c r="OC58" s="339"/>
      <c r="OD58" s="339"/>
      <c r="OE58" s="339"/>
      <c r="OF58" s="339"/>
      <c r="OG58" s="339"/>
      <c r="OH58" s="339"/>
      <c r="OI58" s="339"/>
      <c r="OJ58" s="339"/>
      <c r="OK58" s="339"/>
      <c r="OL58" s="339"/>
      <c r="OM58" s="339"/>
      <c r="ON58" s="339"/>
      <c r="OO58" s="339"/>
      <c r="OP58" s="339"/>
      <c r="OQ58" s="339"/>
      <c r="OR58" s="339"/>
      <c r="OS58" s="339"/>
      <c r="OT58" s="339"/>
      <c r="OU58" s="339"/>
      <c r="OV58" s="339"/>
      <c r="OW58" s="339"/>
      <c r="OX58" s="339"/>
      <c r="OY58" s="339"/>
      <c r="OZ58" s="339"/>
      <c r="PA58" s="339"/>
      <c r="PB58" s="339"/>
      <c r="PC58" s="339"/>
      <c r="PD58" s="339"/>
      <c r="PE58" s="339"/>
      <c r="PF58" s="339"/>
      <c r="PG58" s="339"/>
      <c r="PH58" s="339"/>
      <c r="PI58" s="339"/>
      <c r="PJ58" s="339"/>
      <c r="PK58" s="339"/>
      <c r="PL58" s="339"/>
      <c r="PM58" s="339"/>
      <c r="PN58" s="339"/>
      <c r="PO58" s="339"/>
      <c r="PP58" s="339"/>
      <c r="PQ58" s="339"/>
      <c r="PR58" s="339"/>
      <c r="PS58" s="339"/>
      <c r="PT58" s="339"/>
      <c r="PU58" s="339"/>
      <c r="PV58" s="339"/>
      <c r="PW58" s="339"/>
      <c r="PX58" s="339"/>
      <c r="PY58" s="339"/>
      <c r="PZ58" s="339"/>
      <c r="QA58" s="339"/>
      <c r="QB58" s="339"/>
      <c r="QC58" s="339"/>
      <c r="QD58" s="339"/>
      <c r="QE58" s="339"/>
      <c r="QF58" s="339"/>
      <c r="QG58" s="339"/>
      <c r="QH58" s="339"/>
      <c r="QI58" s="339"/>
      <c r="QJ58" s="339"/>
      <c r="QK58" s="339"/>
      <c r="QL58" s="339"/>
      <c r="QM58" s="339"/>
      <c r="QN58" s="339"/>
      <c r="QO58" s="339"/>
      <c r="QP58" s="339"/>
      <c r="QQ58" s="339"/>
      <c r="QR58" s="339"/>
      <c r="QS58" s="339"/>
      <c r="QT58" s="339"/>
      <c r="QU58" s="339"/>
      <c r="QV58" s="339"/>
      <c r="QW58" s="339"/>
      <c r="QX58" s="339"/>
      <c r="QY58" s="339"/>
      <c r="QZ58" s="339"/>
      <c r="RA58" s="339"/>
      <c r="RB58" s="339"/>
      <c r="RC58" s="339"/>
      <c r="RD58" s="339"/>
      <c r="RE58" s="339"/>
      <c r="RF58" s="339"/>
      <c r="RG58" s="339"/>
      <c r="RH58" s="339"/>
      <c r="RI58" s="339"/>
      <c r="RJ58" s="339"/>
      <c r="RK58" s="339"/>
      <c r="RL58" s="339"/>
      <c r="RM58" s="339"/>
      <c r="RN58" s="339"/>
      <c r="RO58" s="339"/>
      <c r="RP58" s="339"/>
      <c r="RQ58" s="339"/>
      <c r="RR58" s="339"/>
      <c r="RS58" s="339"/>
      <c r="RT58" s="339"/>
      <c r="RU58" s="339"/>
      <c r="RV58" s="339"/>
      <c r="RW58" s="339"/>
      <c r="RX58" s="339"/>
      <c r="RY58" s="339"/>
      <c r="RZ58" s="339"/>
      <c r="SA58" s="339"/>
      <c r="SB58" s="339"/>
      <c r="SC58" s="339"/>
      <c r="SD58" s="339"/>
      <c r="SE58" s="339"/>
      <c r="SF58" s="339"/>
      <c r="SG58" s="339"/>
      <c r="SH58" s="339"/>
      <c r="SI58" s="339"/>
      <c r="SJ58" s="339"/>
      <c r="SK58" s="339"/>
      <c r="SL58" s="339"/>
      <c r="SM58" s="339"/>
      <c r="SN58" s="339"/>
      <c r="SO58" s="339"/>
      <c r="SP58" s="339"/>
      <c r="SQ58" s="339"/>
      <c r="SR58" s="339"/>
      <c r="SS58" s="339"/>
      <c r="ST58" s="339"/>
      <c r="SU58" s="339"/>
      <c r="SV58" s="339"/>
      <c r="SW58" s="339"/>
      <c r="SX58" s="339"/>
      <c r="SY58" s="339"/>
      <c r="SZ58" s="339"/>
      <c r="TA58" s="339"/>
      <c r="TB58" s="339"/>
      <c r="TC58" s="339"/>
      <c r="TD58" s="339"/>
      <c r="TE58" s="339"/>
      <c r="TF58" s="339"/>
      <c r="TG58" s="339"/>
      <c r="TH58" s="339"/>
      <c r="TI58" s="339"/>
      <c r="TJ58" s="339"/>
      <c r="TK58" s="339"/>
      <c r="TL58" s="339"/>
      <c r="TM58" s="339"/>
      <c r="TN58" s="339"/>
      <c r="TO58" s="339"/>
      <c r="TP58" s="339"/>
      <c r="TQ58" s="339"/>
      <c r="TR58" s="339"/>
      <c r="TS58" s="339"/>
      <c r="TT58" s="339"/>
      <c r="TU58" s="339"/>
      <c r="TV58" s="339"/>
      <c r="TW58" s="339"/>
      <c r="TX58" s="339"/>
      <c r="TY58" s="339"/>
      <c r="TZ58" s="339"/>
      <c r="UA58" s="339"/>
      <c r="UB58" s="339"/>
      <c r="UC58" s="339"/>
      <c r="UD58" s="339"/>
      <c r="UE58" s="339"/>
      <c r="UF58" s="339"/>
      <c r="UG58" s="339"/>
      <c r="UH58" s="339"/>
      <c r="UI58" s="339"/>
      <c r="UJ58" s="339"/>
      <c r="UK58" s="339"/>
      <c r="UL58" s="339"/>
      <c r="UM58" s="339"/>
      <c r="UN58" s="339"/>
      <c r="UO58" s="339"/>
      <c r="UP58" s="339"/>
      <c r="UQ58" s="339"/>
      <c r="UR58" s="339"/>
      <c r="US58" s="339"/>
      <c r="UT58" s="339"/>
      <c r="UU58" s="339"/>
      <c r="UV58" s="339"/>
      <c r="UW58" s="339"/>
      <c r="UX58" s="339"/>
      <c r="UY58" s="339"/>
      <c r="UZ58" s="339"/>
      <c r="VA58" s="339"/>
      <c r="VB58" s="339"/>
      <c r="VC58" s="339"/>
      <c r="VD58" s="339"/>
      <c r="VE58" s="339"/>
      <c r="VF58" s="339"/>
      <c r="VG58" s="339"/>
      <c r="VH58" s="339"/>
      <c r="VI58" s="339"/>
      <c r="VJ58" s="339"/>
      <c r="VK58" s="339"/>
      <c r="VL58" s="339"/>
      <c r="VM58" s="339"/>
      <c r="VN58" s="339"/>
      <c r="VO58" s="339"/>
      <c r="VP58" s="339"/>
      <c r="VQ58" s="339"/>
      <c r="VR58" s="339"/>
      <c r="VS58" s="339"/>
      <c r="VT58" s="339"/>
      <c r="VU58" s="339"/>
      <c r="VV58" s="339"/>
      <c r="VW58" s="339"/>
      <c r="VX58" s="339"/>
      <c r="VY58" s="339"/>
      <c r="VZ58" s="339"/>
      <c r="WA58" s="339"/>
      <c r="WB58" s="339"/>
      <c r="WC58" s="339"/>
      <c r="WD58" s="339"/>
      <c r="WE58" s="339"/>
      <c r="WF58" s="339"/>
      <c r="WG58" s="339"/>
      <c r="WH58" s="339"/>
      <c r="WI58" s="339"/>
      <c r="WJ58" s="339"/>
      <c r="WK58" s="339"/>
      <c r="WL58" s="339"/>
      <c r="WM58" s="339"/>
      <c r="WN58" s="339"/>
      <c r="WO58" s="339"/>
      <c r="WP58" s="339"/>
      <c r="WQ58" s="339"/>
      <c r="WR58" s="339"/>
      <c r="WS58" s="339"/>
      <c r="WT58" s="339"/>
      <c r="WU58" s="339"/>
      <c r="WV58" s="339"/>
      <c r="WW58" s="339"/>
      <c r="WX58" s="339"/>
      <c r="WY58" s="339"/>
      <c r="WZ58" s="339"/>
      <c r="XA58" s="339"/>
      <c r="XB58" s="339"/>
      <c r="XC58" s="339"/>
      <c r="XD58" s="339"/>
      <c r="XE58" s="339"/>
      <c r="XF58" s="339"/>
      <c r="XG58" s="339"/>
      <c r="XH58" s="339"/>
      <c r="XI58" s="339"/>
      <c r="XJ58" s="339"/>
      <c r="XK58" s="339"/>
      <c r="XL58" s="339"/>
      <c r="XM58" s="339"/>
      <c r="XN58" s="339"/>
      <c r="XO58" s="339"/>
      <c r="XP58" s="339"/>
      <c r="XQ58" s="339"/>
      <c r="XR58" s="339"/>
      <c r="XS58" s="339"/>
      <c r="XT58" s="339"/>
      <c r="XU58" s="339"/>
      <c r="XV58" s="339"/>
      <c r="XW58" s="339"/>
      <c r="XX58" s="339"/>
      <c r="XY58" s="339"/>
      <c r="XZ58" s="339"/>
      <c r="YA58" s="339"/>
      <c r="YB58" s="339"/>
      <c r="YC58" s="339"/>
      <c r="YD58" s="339"/>
      <c r="YE58" s="339"/>
      <c r="YF58" s="339"/>
      <c r="YG58" s="339"/>
      <c r="YH58" s="339"/>
      <c r="YI58" s="339"/>
      <c r="YJ58" s="339"/>
      <c r="YK58" s="339"/>
      <c r="YL58" s="339"/>
      <c r="YM58" s="339"/>
      <c r="YN58" s="339"/>
      <c r="YO58" s="339"/>
      <c r="YP58" s="339"/>
      <c r="YQ58" s="339"/>
      <c r="YR58" s="339"/>
      <c r="YS58" s="339"/>
      <c r="YT58" s="339"/>
      <c r="YU58" s="339"/>
      <c r="YV58" s="339"/>
      <c r="YW58" s="339"/>
      <c r="YX58" s="339"/>
      <c r="YY58" s="339"/>
      <c r="YZ58" s="339"/>
      <c r="ZA58" s="339"/>
      <c r="ZB58" s="339"/>
      <c r="ZC58" s="339"/>
      <c r="ZD58" s="339"/>
      <c r="ZE58" s="339"/>
      <c r="ZF58" s="339"/>
      <c r="ZG58" s="339"/>
      <c r="ZH58" s="339"/>
      <c r="ZI58" s="339"/>
      <c r="ZJ58" s="339"/>
      <c r="ZK58" s="339"/>
      <c r="ZL58" s="339"/>
      <c r="ZM58" s="339"/>
      <c r="ZN58" s="339"/>
      <c r="ZO58" s="339"/>
      <c r="ZP58" s="339"/>
      <c r="ZQ58" s="339"/>
      <c r="ZR58" s="339"/>
      <c r="ZS58" s="339"/>
      <c r="ZT58" s="339"/>
      <c r="ZU58" s="339"/>
      <c r="ZV58" s="339"/>
      <c r="ZW58" s="339"/>
      <c r="ZX58" s="339"/>
      <c r="ZY58" s="339"/>
      <c r="ZZ58" s="339"/>
      <c r="AAA58" s="339"/>
      <c r="AAB58" s="339"/>
      <c r="AAC58" s="339"/>
      <c r="AAD58" s="339"/>
      <c r="AAE58" s="339"/>
      <c r="AAF58" s="339"/>
      <c r="AAG58" s="339"/>
      <c r="AAH58" s="339"/>
      <c r="AAI58" s="339"/>
      <c r="AAJ58" s="339"/>
      <c r="AAK58" s="339"/>
      <c r="AAL58" s="339"/>
      <c r="AAM58" s="339"/>
      <c r="AAN58" s="339"/>
      <c r="AAO58" s="339"/>
      <c r="AAP58" s="339"/>
      <c r="AAQ58" s="339"/>
      <c r="AAR58" s="339"/>
      <c r="AAS58" s="339"/>
      <c r="AAT58" s="339"/>
      <c r="AAU58" s="339"/>
      <c r="AAV58" s="339"/>
      <c r="AAW58" s="339"/>
      <c r="AAX58" s="339"/>
      <c r="AAY58" s="339"/>
      <c r="AAZ58" s="339"/>
      <c r="ABA58" s="339"/>
      <c r="ABB58" s="339"/>
      <c r="ABC58" s="339"/>
      <c r="ABD58" s="339"/>
      <c r="ABE58" s="339"/>
      <c r="ABF58" s="339"/>
      <c r="ABG58" s="339"/>
      <c r="ABH58" s="339"/>
      <c r="ABI58" s="339"/>
      <c r="ABJ58" s="339"/>
      <c r="ABK58" s="339"/>
      <c r="ABL58" s="339"/>
      <c r="ABM58" s="339"/>
      <c r="ABN58" s="339"/>
      <c r="ABO58" s="339"/>
      <c r="ABP58" s="339"/>
      <c r="ABQ58" s="339"/>
      <c r="ABR58" s="339"/>
      <c r="ABS58" s="339"/>
      <c r="ABT58" s="339"/>
      <c r="ABU58" s="339"/>
      <c r="ABV58" s="339"/>
      <c r="ABW58" s="339"/>
      <c r="ABX58" s="339"/>
      <c r="ABY58" s="339"/>
      <c r="ABZ58" s="339"/>
      <c r="ACA58" s="339"/>
      <c r="ACB58" s="339"/>
      <c r="ACC58" s="339"/>
      <c r="ACD58" s="339"/>
      <c r="ACE58" s="339"/>
      <c r="ACF58" s="339"/>
      <c r="ACG58" s="339"/>
      <c r="ACH58" s="339"/>
      <c r="ACI58" s="339"/>
      <c r="ACJ58" s="339"/>
      <c r="ACK58" s="339"/>
      <c r="ACL58" s="339"/>
      <c r="ACM58" s="339"/>
      <c r="ACN58" s="339"/>
      <c r="ACO58" s="339"/>
      <c r="ACP58" s="339"/>
      <c r="ACQ58" s="339"/>
      <c r="ACR58" s="339"/>
      <c r="ACS58" s="339"/>
      <c r="ACT58" s="339"/>
      <c r="ACU58" s="339"/>
      <c r="ACV58" s="339"/>
      <c r="ACW58" s="339"/>
      <c r="ACX58" s="339"/>
      <c r="ACY58" s="339"/>
      <c r="ACZ58" s="339"/>
      <c r="ADA58" s="339"/>
      <c r="ADB58" s="339"/>
      <c r="ADC58" s="339"/>
      <c r="ADD58" s="339"/>
      <c r="ADE58" s="339"/>
      <c r="ADF58" s="339"/>
      <c r="ADG58" s="339"/>
      <c r="ADH58" s="339"/>
      <c r="ADI58" s="339"/>
      <c r="ADJ58" s="339"/>
      <c r="ADK58" s="339"/>
      <c r="ADL58" s="339"/>
      <c r="ADM58" s="339"/>
      <c r="ADN58" s="339"/>
      <c r="ADO58" s="339"/>
      <c r="ADP58" s="339"/>
      <c r="ADQ58" s="339"/>
      <c r="ADR58" s="339"/>
      <c r="ADS58" s="339"/>
      <c r="ADT58" s="339"/>
      <c r="ADU58" s="339"/>
      <c r="ADV58" s="339"/>
      <c r="ADW58" s="339"/>
      <c r="ADX58" s="339"/>
      <c r="ADY58" s="339"/>
      <c r="ADZ58" s="339"/>
      <c r="AEA58" s="339"/>
      <c r="AEB58" s="339"/>
      <c r="AEC58" s="339"/>
      <c r="AED58" s="339"/>
      <c r="AEE58" s="339"/>
      <c r="AEF58" s="339"/>
      <c r="AEG58" s="339"/>
      <c r="AEH58" s="339"/>
      <c r="AEI58" s="339"/>
      <c r="AEJ58" s="339"/>
      <c r="AEK58" s="339"/>
      <c r="AEL58" s="339"/>
      <c r="AEM58" s="339"/>
      <c r="AEN58" s="339"/>
      <c r="AEO58" s="339"/>
      <c r="AEP58" s="339"/>
      <c r="AEQ58" s="339"/>
      <c r="AER58" s="339"/>
      <c r="AES58" s="339"/>
      <c r="AET58" s="339"/>
      <c r="AEU58" s="339"/>
      <c r="AEV58" s="339"/>
      <c r="AEW58" s="339"/>
      <c r="AEX58" s="339"/>
      <c r="AEY58" s="339"/>
      <c r="AEZ58" s="339"/>
      <c r="AFA58" s="339"/>
      <c r="AFB58" s="339"/>
      <c r="AFC58" s="339"/>
      <c r="AFD58" s="339"/>
      <c r="AFE58" s="339"/>
      <c r="AFF58" s="339"/>
      <c r="AFG58" s="339"/>
      <c r="AFH58" s="339"/>
      <c r="AFI58" s="339"/>
      <c r="AFJ58" s="339"/>
      <c r="AFK58" s="339"/>
      <c r="AFL58" s="339"/>
      <c r="AFM58" s="339"/>
      <c r="AFN58" s="339"/>
      <c r="AFO58" s="339"/>
      <c r="AFP58" s="339"/>
      <c r="AFQ58" s="339"/>
      <c r="AFR58" s="339"/>
      <c r="AFS58" s="339"/>
      <c r="AFT58" s="339"/>
      <c r="AFU58" s="339"/>
      <c r="AFV58" s="339"/>
      <c r="AFW58" s="339"/>
      <c r="AFX58" s="339"/>
      <c r="AFY58" s="339"/>
      <c r="AFZ58" s="339"/>
      <c r="AGA58" s="339"/>
      <c r="AGB58" s="339"/>
      <c r="AGC58" s="339"/>
      <c r="AGD58" s="339"/>
      <c r="AGE58" s="339"/>
      <c r="AGF58" s="339"/>
      <c r="AGG58" s="339"/>
      <c r="AGH58" s="339"/>
      <c r="AGI58" s="339"/>
      <c r="AGJ58" s="339"/>
      <c r="AGK58" s="339"/>
      <c r="AGL58" s="339"/>
      <c r="AGM58" s="339"/>
      <c r="AGN58" s="339"/>
      <c r="AGO58" s="339"/>
      <c r="AGP58" s="339"/>
      <c r="AGQ58" s="339"/>
      <c r="AGR58" s="339"/>
      <c r="AGS58" s="339"/>
      <c r="AGT58" s="339"/>
      <c r="AGU58" s="339"/>
      <c r="AGV58" s="339"/>
      <c r="AGW58" s="339"/>
      <c r="AGX58" s="339"/>
      <c r="AGY58" s="339"/>
      <c r="AGZ58" s="339"/>
      <c r="AHA58" s="339"/>
      <c r="AHB58" s="339"/>
      <c r="AHC58" s="339"/>
      <c r="AHD58" s="339"/>
      <c r="AHE58" s="339"/>
      <c r="AHF58" s="339"/>
      <c r="AHG58" s="339"/>
      <c r="AHH58" s="339"/>
      <c r="AHI58" s="339"/>
      <c r="AHJ58" s="339"/>
      <c r="AHK58" s="339"/>
      <c r="AHL58" s="339"/>
      <c r="AHM58" s="339"/>
      <c r="AHN58" s="339"/>
      <c r="AHO58" s="339"/>
      <c r="AHP58" s="339"/>
      <c r="AHQ58" s="339"/>
      <c r="AHR58" s="339"/>
      <c r="AHS58" s="339"/>
      <c r="AHT58" s="339"/>
      <c r="AHU58" s="339"/>
      <c r="AHV58" s="339"/>
      <c r="AHW58" s="339"/>
      <c r="AHX58" s="339"/>
      <c r="AHY58" s="339"/>
      <c r="AHZ58" s="339"/>
      <c r="AIA58" s="339"/>
      <c r="AIB58" s="339"/>
      <c r="AIC58" s="339"/>
      <c r="AID58" s="339"/>
      <c r="AIE58" s="339"/>
      <c r="AIF58" s="339"/>
      <c r="AIG58" s="339"/>
      <c r="AIH58" s="339"/>
      <c r="AII58" s="339"/>
      <c r="AIJ58" s="339"/>
      <c r="AIK58" s="339"/>
      <c r="AIL58" s="339"/>
      <c r="AIM58" s="339"/>
      <c r="AIN58" s="339"/>
      <c r="AIO58" s="339"/>
      <c r="AIP58" s="339"/>
      <c r="AIQ58" s="339"/>
      <c r="AIR58" s="339"/>
      <c r="AIS58" s="339"/>
      <c r="AIT58" s="339"/>
      <c r="AIU58" s="339"/>
      <c r="AIV58" s="339"/>
      <c r="AIW58" s="339"/>
      <c r="AIX58" s="339"/>
      <c r="AIY58" s="339"/>
      <c r="AIZ58" s="339"/>
      <c r="AJA58" s="339"/>
      <c r="AJB58" s="339"/>
      <c r="AJC58" s="339"/>
      <c r="AJD58" s="339"/>
      <c r="AJE58" s="339"/>
      <c r="AJF58" s="339"/>
      <c r="AJG58" s="339"/>
      <c r="AJH58" s="339"/>
      <c r="AJI58" s="339"/>
      <c r="AJJ58" s="339"/>
      <c r="AJK58" s="339"/>
      <c r="AJL58" s="339"/>
      <c r="AJM58" s="339"/>
      <c r="AJN58" s="339"/>
      <c r="AJO58" s="339"/>
      <c r="AJP58" s="339"/>
      <c r="AJQ58" s="339"/>
      <c r="AJR58" s="339"/>
      <c r="AJS58" s="339"/>
      <c r="AJT58" s="339"/>
      <c r="AJU58" s="339"/>
      <c r="AJV58" s="339"/>
      <c r="AJW58" s="339"/>
      <c r="AJX58" s="339"/>
      <c r="AJY58" s="339"/>
      <c r="AJZ58" s="339"/>
      <c r="AKA58" s="339"/>
      <c r="AKB58" s="339"/>
      <c r="AKC58" s="339"/>
      <c r="AKD58" s="339"/>
      <c r="AKE58" s="339"/>
      <c r="AKF58" s="339"/>
      <c r="AKG58" s="339"/>
      <c r="AKH58" s="339"/>
      <c r="AKI58" s="339"/>
      <c r="AKJ58" s="339"/>
      <c r="AKK58" s="339"/>
      <c r="AKL58" s="339"/>
      <c r="AKM58" s="339"/>
      <c r="AKN58" s="339"/>
      <c r="AKO58" s="339"/>
      <c r="AKP58" s="339"/>
      <c r="AKQ58" s="339"/>
      <c r="AKR58" s="339"/>
      <c r="AKS58" s="339"/>
      <c r="AKT58" s="339"/>
      <c r="AKU58" s="339"/>
      <c r="AKV58" s="339"/>
      <c r="AKW58" s="339"/>
      <c r="AKX58" s="339"/>
      <c r="AKY58" s="339"/>
      <c r="AKZ58" s="339"/>
      <c r="ALA58" s="339"/>
      <c r="ALB58" s="339"/>
      <c r="ALC58" s="339"/>
      <c r="ALD58" s="339"/>
      <c r="ALE58" s="339"/>
      <c r="ALF58" s="339"/>
      <c r="ALG58" s="339"/>
      <c r="ALH58" s="339"/>
      <c r="ALI58" s="339"/>
      <c r="ALJ58" s="339"/>
      <c r="ALK58" s="339"/>
      <c r="ALL58" s="339"/>
      <c r="ALM58" s="339"/>
      <c r="ALN58" s="339"/>
      <c r="ALO58" s="339"/>
      <c r="ALP58" s="339"/>
      <c r="ALQ58" s="339"/>
      <c r="ALR58" s="339"/>
      <c r="ALS58" s="339"/>
      <c r="ALT58" s="339"/>
      <c r="ALU58" s="339"/>
      <c r="ALV58" s="339"/>
      <c r="ALW58" s="339"/>
      <c r="ALX58" s="339"/>
      <c r="ALY58" s="339"/>
      <c r="ALZ58" s="339"/>
      <c r="AMA58" s="339"/>
      <c r="AMB58" s="339"/>
      <c r="AMC58" s="339"/>
      <c r="AMD58" s="339"/>
      <c r="AME58" s="339"/>
      <c r="AMF58" s="339"/>
      <c r="AMG58" s="339"/>
      <c r="AMH58" s="339"/>
      <c r="AMI58" s="339"/>
      <c r="AMJ58" s="339"/>
      <c r="AMK58" s="339"/>
      <c r="AML58" s="339"/>
      <c r="AMM58" s="339"/>
      <c r="AMN58" s="339"/>
      <c r="AMO58" s="339"/>
      <c r="AMP58" s="339"/>
      <c r="AMQ58" s="339"/>
      <c r="AMR58" s="339"/>
      <c r="AMS58" s="339"/>
      <c r="AMT58" s="339"/>
      <c r="AMU58" s="339"/>
      <c r="AMV58" s="339"/>
      <c r="AMW58" s="339"/>
      <c r="AMX58" s="339"/>
      <c r="AMY58" s="339"/>
      <c r="AMZ58" s="339"/>
      <c r="ANA58" s="339"/>
      <c r="ANB58" s="339"/>
      <c r="ANC58" s="339"/>
      <c r="AND58" s="339"/>
      <c r="ANE58" s="339"/>
      <c r="ANF58" s="339"/>
      <c r="ANG58" s="339"/>
      <c r="ANH58" s="339"/>
      <c r="ANI58" s="339"/>
      <c r="ANJ58" s="339"/>
      <c r="ANK58" s="339"/>
      <c r="ANL58" s="339"/>
      <c r="ANM58" s="339"/>
      <c r="ANN58" s="339"/>
      <c r="ANO58" s="339"/>
      <c r="ANP58" s="339"/>
      <c r="ANQ58" s="339"/>
      <c r="ANR58" s="339"/>
      <c r="ANS58" s="339"/>
      <c r="ANT58" s="339"/>
      <c r="ANU58" s="339"/>
      <c r="ANV58" s="339"/>
      <c r="ANW58" s="339"/>
      <c r="ANX58" s="339"/>
      <c r="ANY58" s="339"/>
      <c r="ANZ58" s="339"/>
      <c r="AOA58" s="339"/>
      <c r="AOB58" s="339"/>
      <c r="AOC58" s="339"/>
      <c r="AOD58" s="339"/>
      <c r="AOE58" s="339"/>
      <c r="AOF58" s="339"/>
      <c r="AOG58" s="339"/>
      <c r="AOH58" s="339"/>
      <c r="AOI58" s="339"/>
      <c r="AOJ58" s="339"/>
      <c r="AOK58" s="339"/>
      <c r="AOL58" s="339"/>
      <c r="AOM58" s="339"/>
      <c r="AON58" s="339"/>
      <c r="AOO58" s="339"/>
      <c r="AOP58" s="339"/>
      <c r="AOQ58" s="339"/>
      <c r="AOR58" s="339"/>
      <c r="AOS58" s="339"/>
      <c r="AOT58" s="339"/>
      <c r="AOU58" s="339"/>
      <c r="AOV58" s="339"/>
      <c r="AOW58" s="339"/>
      <c r="AOX58" s="339"/>
      <c r="AOY58" s="339"/>
      <c r="AOZ58" s="339"/>
      <c r="APA58" s="339"/>
      <c r="APB58" s="339"/>
      <c r="APC58" s="339"/>
      <c r="APD58" s="339"/>
      <c r="APE58" s="339"/>
      <c r="APF58" s="339"/>
      <c r="APG58" s="339"/>
      <c r="APH58" s="339"/>
      <c r="API58" s="339"/>
      <c r="APJ58" s="339"/>
      <c r="APK58" s="339"/>
      <c r="APL58" s="339"/>
      <c r="APM58" s="339"/>
      <c r="APN58" s="339"/>
      <c r="APO58" s="339"/>
      <c r="APP58" s="339"/>
      <c r="APQ58" s="339"/>
      <c r="APR58" s="339"/>
      <c r="APS58" s="339"/>
      <c r="APT58" s="339"/>
      <c r="APU58" s="339"/>
      <c r="APV58" s="339"/>
      <c r="APW58" s="339"/>
      <c r="APX58" s="339"/>
      <c r="APY58" s="339"/>
      <c r="APZ58" s="339"/>
      <c r="AQA58" s="339"/>
      <c r="AQB58" s="339"/>
      <c r="AQC58" s="339"/>
      <c r="AQD58" s="339"/>
      <c r="AQE58" s="339"/>
      <c r="AQF58" s="339"/>
      <c r="AQG58" s="339"/>
      <c r="AQH58" s="339"/>
      <c r="AQI58" s="339"/>
      <c r="AQJ58" s="339"/>
      <c r="AQK58" s="339"/>
      <c r="AQL58" s="339"/>
      <c r="AQM58" s="339"/>
      <c r="AQN58" s="339"/>
      <c r="AQO58" s="339"/>
      <c r="AQP58" s="339"/>
      <c r="AQQ58" s="339"/>
      <c r="AQR58" s="339"/>
      <c r="AQS58" s="339"/>
      <c r="AQT58" s="339"/>
      <c r="AQU58" s="339"/>
      <c r="AQV58" s="339"/>
      <c r="AQW58" s="339"/>
      <c r="AQX58" s="339"/>
      <c r="AQY58" s="339"/>
      <c r="AQZ58" s="339"/>
      <c r="ARA58" s="339"/>
      <c r="ARB58" s="339"/>
      <c r="ARC58" s="339"/>
      <c r="ARD58" s="339"/>
      <c r="ARE58" s="339"/>
      <c r="ARF58" s="339"/>
      <c r="ARG58" s="339"/>
      <c r="ARH58" s="339"/>
      <c r="ARI58" s="339"/>
      <c r="ARJ58" s="339"/>
      <c r="ARK58" s="339"/>
      <c r="ARL58" s="339"/>
      <c r="ARM58" s="339"/>
      <c r="ARN58" s="339"/>
      <c r="ARO58" s="339"/>
      <c r="ARP58" s="339"/>
      <c r="ARQ58" s="339"/>
      <c r="ARR58" s="339"/>
      <c r="ARS58" s="339"/>
      <c r="ART58" s="339"/>
      <c r="ARU58" s="339"/>
      <c r="ARV58" s="339"/>
      <c r="ARW58" s="339"/>
      <c r="ARX58" s="339"/>
      <c r="ARY58" s="339"/>
      <c r="ARZ58" s="339"/>
      <c r="ASA58" s="339"/>
      <c r="ASB58" s="339"/>
      <c r="ASC58" s="339"/>
      <c r="ASD58" s="339"/>
      <c r="ASE58" s="339"/>
      <c r="ASF58" s="339"/>
      <c r="ASG58" s="339"/>
      <c r="ASH58" s="339"/>
      <c r="ASI58" s="339"/>
      <c r="ASJ58" s="339"/>
      <c r="ASK58" s="339"/>
      <c r="ASL58" s="339"/>
      <c r="ASM58" s="339"/>
      <c r="ASN58" s="339"/>
      <c r="ASO58" s="339"/>
      <c r="ASP58" s="339"/>
      <c r="ASQ58" s="339"/>
      <c r="ASR58" s="339"/>
      <c r="ASS58" s="339"/>
      <c r="AST58" s="339"/>
      <c r="ASU58" s="339"/>
      <c r="ASV58" s="339"/>
      <c r="ASW58" s="339"/>
      <c r="ASX58" s="339"/>
      <c r="ASY58" s="339"/>
      <c r="ASZ58" s="339"/>
      <c r="ATA58" s="339"/>
      <c r="ATB58" s="339"/>
      <c r="ATC58" s="339"/>
      <c r="ATD58" s="339"/>
      <c r="ATE58" s="339"/>
      <c r="ATF58" s="339"/>
      <c r="ATG58" s="339"/>
      <c r="ATH58" s="339"/>
      <c r="ATI58" s="339"/>
      <c r="ATJ58" s="339"/>
      <c r="ATK58" s="339"/>
      <c r="ATL58" s="339"/>
      <c r="ATM58" s="339"/>
      <c r="ATN58" s="339"/>
      <c r="ATO58" s="339"/>
      <c r="ATP58" s="339"/>
      <c r="ATQ58" s="339"/>
      <c r="ATR58" s="339"/>
      <c r="ATS58" s="339"/>
      <c r="ATT58" s="339"/>
      <c r="ATU58" s="339"/>
      <c r="ATV58" s="339"/>
      <c r="ATW58" s="339"/>
      <c r="ATX58" s="339"/>
      <c r="ATY58" s="339"/>
      <c r="ATZ58" s="339"/>
      <c r="AUA58" s="339"/>
      <c r="AUB58" s="339"/>
      <c r="AUC58" s="339"/>
      <c r="AUD58" s="339"/>
      <c r="AUE58" s="339"/>
      <c r="AUF58" s="339"/>
      <c r="AUG58" s="339"/>
      <c r="AUH58" s="339"/>
      <c r="AUI58" s="339"/>
      <c r="AUJ58" s="339"/>
      <c r="AUK58" s="339"/>
      <c r="AUL58" s="339"/>
      <c r="AUM58" s="339"/>
      <c r="AUN58" s="339"/>
      <c r="AUO58" s="339"/>
      <c r="AUP58" s="339"/>
      <c r="AUQ58" s="339"/>
      <c r="AUR58" s="339"/>
      <c r="AUS58" s="339"/>
      <c r="AUT58" s="339"/>
      <c r="AUU58" s="339"/>
      <c r="AUV58" s="339"/>
      <c r="AUW58" s="339"/>
      <c r="AUX58" s="339"/>
      <c r="AUY58" s="339"/>
      <c r="AUZ58" s="339"/>
      <c r="AVA58" s="339"/>
      <c r="AVB58" s="339"/>
      <c r="AVC58" s="339"/>
      <c r="AVD58" s="339"/>
      <c r="AVE58" s="339"/>
      <c r="AVF58" s="339"/>
      <c r="AVG58" s="339"/>
      <c r="AVH58" s="339"/>
      <c r="AVI58" s="339"/>
      <c r="AVJ58" s="339"/>
      <c r="AVK58" s="339"/>
      <c r="AVL58" s="339"/>
      <c r="AVM58" s="339"/>
      <c r="AVN58" s="339"/>
      <c r="AVO58" s="339"/>
      <c r="AVP58" s="339"/>
      <c r="AVQ58" s="339"/>
      <c r="AVR58" s="339"/>
      <c r="AVS58" s="339"/>
      <c r="AVT58" s="339"/>
      <c r="AVU58" s="339"/>
      <c r="AVV58" s="339"/>
      <c r="AVW58" s="339"/>
      <c r="AVX58" s="339"/>
      <c r="AVY58" s="339"/>
      <c r="AVZ58" s="339"/>
      <c r="AWA58" s="339"/>
      <c r="AWB58" s="339"/>
      <c r="AWC58" s="339"/>
      <c r="AWD58" s="339"/>
      <c r="AWE58" s="339"/>
      <c r="AWF58" s="339"/>
      <c r="AWG58" s="339"/>
      <c r="AWH58" s="339"/>
      <c r="AWI58" s="339"/>
      <c r="AWJ58" s="339"/>
      <c r="AWK58" s="339"/>
      <c r="AWL58" s="339"/>
      <c r="AWM58" s="339"/>
      <c r="AWN58" s="339"/>
      <c r="AWO58" s="339"/>
      <c r="AWP58" s="339"/>
      <c r="AWQ58" s="339"/>
      <c r="AWR58" s="339"/>
      <c r="AWS58" s="339"/>
      <c r="AWT58" s="339"/>
      <c r="AWU58" s="339"/>
      <c r="AWV58" s="339"/>
      <c r="AWW58" s="339"/>
      <c r="AWX58" s="339"/>
      <c r="AWY58" s="339"/>
      <c r="AWZ58" s="339"/>
      <c r="AXA58" s="339"/>
      <c r="AXB58" s="339"/>
      <c r="AXC58" s="339"/>
      <c r="AXD58" s="339"/>
      <c r="AXE58" s="339"/>
      <c r="AXF58" s="339"/>
      <c r="AXG58" s="339"/>
      <c r="AXH58" s="339"/>
      <c r="AXI58" s="339"/>
      <c r="AXJ58" s="339"/>
      <c r="AXK58" s="339"/>
      <c r="AXL58" s="339"/>
      <c r="AXM58" s="339"/>
      <c r="AXN58" s="339"/>
      <c r="AXO58" s="339"/>
      <c r="AXP58" s="339"/>
      <c r="AXQ58" s="339"/>
      <c r="AXR58" s="339"/>
      <c r="AXS58" s="339"/>
      <c r="AXT58" s="339"/>
      <c r="AXU58" s="339"/>
      <c r="AXV58" s="339"/>
      <c r="AXW58" s="339"/>
      <c r="AXX58" s="339"/>
      <c r="AXY58" s="339"/>
      <c r="AXZ58" s="339"/>
      <c r="AYA58" s="339"/>
      <c r="AYB58" s="339"/>
      <c r="AYC58" s="339"/>
      <c r="AYD58" s="339"/>
      <c r="AYE58" s="339"/>
      <c r="AYF58" s="339"/>
      <c r="AYG58" s="339"/>
      <c r="AYH58" s="339"/>
      <c r="AYI58" s="339"/>
      <c r="AYJ58" s="339"/>
      <c r="AYK58" s="339"/>
      <c r="AYL58" s="339"/>
      <c r="AYM58" s="339"/>
      <c r="AYN58" s="339"/>
      <c r="AYO58" s="339"/>
      <c r="AYP58" s="339"/>
      <c r="AYQ58" s="339"/>
      <c r="AYR58" s="339"/>
      <c r="AYS58" s="339"/>
      <c r="AYT58" s="339"/>
      <c r="AYU58" s="339"/>
      <c r="AYV58" s="339"/>
      <c r="AYW58" s="339"/>
      <c r="AYX58" s="339"/>
      <c r="AYY58" s="339"/>
      <c r="AYZ58" s="339"/>
      <c r="AZA58" s="339"/>
      <c r="AZB58" s="339"/>
      <c r="AZC58" s="339"/>
      <c r="AZD58" s="339"/>
      <c r="AZE58" s="339"/>
      <c r="AZF58" s="339"/>
      <c r="AZG58" s="339"/>
      <c r="AZH58" s="339"/>
      <c r="AZI58" s="339"/>
      <c r="AZJ58" s="339"/>
      <c r="AZK58" s="339"/>
      <c r="AZL58" s="339"/>
      <c r="AZM58" s="339"/>
      <c r="AZN58" s="339"/>
      <c r="AZO58" s="339"/>
      <c r="AZP58" s="339"/>
      <c r="AZQ58" s="339"/>
      <c r="AZR58" s="339"/>
      <c r="AZS58" s="339"/>
      <c r="AZT58" s="339"/>
      <c r="AZU58" s="339"/>
      <c r="AZV58" s="339"/>
      <c r="AZW58" s="339"/>
      <c r="AZX58" s="339"/>
      <c r="AZY58" s="339"/>
      <c r="AZZ58" s="339"/>
      <c r="BAA58" s="339"/>
      <c r="BAB58" s="339"/>
      <c r="BAC58" s="339"/>
      <c r="BAD58" s="339"/>
      <c r="BAE58" s="339"/>
      <c r="BAF58" s="339"/>
      <c r="BAG58" s="339"/>
      <c r="BAH58" s="339"/>
      <c r="BAI58" s="339"/>
      <c r="BAJ58" s="339"/>
      <c r="BAK58" s="339"/>
      <c r="BAL58" s="339"/>
      <c r="BAM58" s="339"/>
      <c r="BAN58" s="339"/>
      <c r="BAO58" s="339"/>
      <c r="BAP58" s="339"/>
      <c r="BAQ58" s="339"/>
      <c r="BAR58" s="339"/>
      <c r="BAS58" s="339"/>
      <c r="BAT58" s="339"/>
      <c r="BAU58" s="339"/>
      <c r="BAV58" s="339"/>
      <c r="BAW58" s="339"/>
      <c r="BAX58" s="339"/>
      <c r="BAY58" s="339"/>
      <c r="BAZ58" s="339"/>
      <c r="BBA58" s="339"/>
      <c r="BBB58" s="339"/>
      <c r="BBC58" s="339"/>
      <c r="BBD58" s="339"/>
      <c r="BBE58" s="339"/>
      <c r="BBF58" s="339"/>
      <c r="BBG58" s="339"/>
      <c r="BBH58" s="339"/>
      <c r="BBI58" s="339"/>
      <c r="BBJ58" s="339"/>
      <c r="BBK58" s="339"/>
      <c r="BBL58" s="339"/>
      <c r="BBM58" s="339"/>
      <c r="BBN58" s="339"/>
      <c r="BBO58" s="339"/>
      <c r="BBP58" s="339"/>
      <c r="BBQ58" s="339"/>
      <c r="BBR58" s="339"/>
      <c r="BBS58" s="339"/>
      <c r="BBT58" s="339"/>
      <c r="BBU58" s="339"/>
      <c r="BBV58" s="339"/>
      <c r="BBW58" s="339"/>
      <c r="BBX58" s="339"/>
      <c r="BBY58" s="339"/>
      <c r="BBZ58" s="339"/>
      <c r="BCA58" s="339"/>
      <c r="BCB58" s="339"/>
      <c r="BCC58" s="339"/>
      <c r="BCD58" s="339"/>
      <c r="BCE58" s="339"/>
      <c r="BCF58" s="339"/>
      <c r="BCG58" s="339"/>
      <c r="BCH58" s="339"/>
      <c r="BCI58" s="339"/>
      <c r="BCJ58" s="339"/>
      <c r="BCK58" s="339"/>
      <c r="BCL58" s="339"/>
      <c r="BCM58" s="339"/>
      <c r="BCN58" s="339"/>
      <c r="BCO58" s="339"/>
      <c r="BCP58" s="339"/>
      <c r="BCQ58" s="339"/>
      <c r="BCR58" s="339"/>
      <c r="BCS58" s="339"/>
      <c r="BCT58" s="339"/>
      <c r="BCU58" s="339"/>
      <c r="BCV58" s="339"/>
      <c r="BCW58" s="339"/>
      <c r="BCX58" s="339"/>
      <c r="BCY58" s="339"/>
      <c r="BCZ58" s="339"/>
      <c r="BDA58" s="339"/>
      <c r="BDB58" s="339"/>
      <c r="BDC58" s="339"/>
      <c r="BDD58" s="339"/>
      <c r="BDE58" s="339"/>
      <c r="BDF58" s="339"/>
      <c r="BDG58" s="339"/>
      <c r="BDH58" s="339"/>
      <c r="BDI58" s="339"/>
      <c r="BDJ58" s="339"/>
      <c r="BDK58" s="339"/>
      <c r="BDL58" s="339"/>
      <c r="BDM58" s="339"/>
      <c r="BDN58" s="339"/>
      <c r="BDO58" s="339"/>
      <c r="BDP58" s="339"/>
      <c r="BDQ58" s="339"/>
      <c r="BDR58" s="339"/>
      <c r="BDS58" s="339"/>
      <c r="BDT58" s="339"/>
      <c r="BDU58" s="339"/>
      <c r="BDV58" s="339"/>
      <c r="BDW58" s="339"/>
      <c r="BDX58" s="339"/>
      <c r="BDY58" s="339"/>
      <c r="BDZ58" s="339"/>
      <c r="BEA58" s="339"/>
      <c r="BEB58" s="339"/>
      <c r="BEC58" s="339"/>
      <c r="BED58" s="339"/>
      <c r="BEE58" s="339"/>
      <c r="BEF58" s="339"/>
      <c r="BEG58" s="339"/>
      <c r="BEH58" s="339"/>
      <c r="BEI58" s="339"/>
      <c r="BEJ58" s="339"/>
      <c r="BEK58" s="339"/>
      <c r="BEL58" s="339"/>
      <c r="BEM58" s="339"/>
      <c r="BEN58" s="339"/>
      <c r="BEO58" s="339"/>
      <c r="BEP58" s="339"/>
      <c r="BEQ58" s="339"/>
      <c r="BER58" s="339"/>
      <c r="BES58" s="339"/>
      <c r="BET58" s="339"/>
      <c r="BEU58" s="339"/>
      <c r="BEV58" s="339"/>
      <c r="BEW58" s="339"/>
      <c r="BEX58" s="339"/>
      <c r="BEY58" s="339"/>
      <c r="BEZ58" s="339"/>
      <c r="BFA58" s="339"/>
      <c r="BFB58" s="339"/>
      <c r="BFC58" s="339"/>
      <c r="BFD58" s="339"/>
      <c r="BFE58" s="339"/>
      <c r="BFF58" s="339"/>
      <c r="BFG58" s="339"/>
      <c r="BFH58" s="339"/>
      <c r="BFI58" s="339"/>
      <c r="BFJ58" s="339"/>
      <c r="BFK58" s="339"/>
      <c r="BFL58" s="339"/>
      <c r="BFM58" s="339"/>
      <c r="BFN58" s="339"/>
      <c r="BFO58" s="339"/>
      <c r="BFP58" s="339"/>
      <c r="BFQ58" s="339"/>
      <c r="BFR58" s="339"/>
      <c r="BFS58" s="339"/>
      <c r="BFT58" s="339"/>
      <c r="BFU58" s="339"/>
      <c r="BFV58" s="339"/>
      <c r="BFW58" s="339"/>
      <c r="BFX58" s="339"/>
      <c r="BFY58" s="339"/>
      <c r="BFZ58" s="339"/>
      <c r="BGA58" s="339"/>
      <c r="BGB58" s="339"/>
      <c r="BGC58" s="339"/>
      <c r="BGD58" s="339"/>
      <c r="BGE58" s="339"/>
      <c r="BGF58" s="339"/>
      <c r="BGG58" s="339"/>
      <c r="BGH58" s="339"/>
      <c r="BGI58" s="339"/>
      <c r="BGJ58" s="339"/>
      <c r="BGK58" s="339"/>
      <c r="BGL58" s="339"/>
      <c r="BGM58" s="339"/>
      <c r="BGN58" s="339"/>
      <c r="BGO58" s="339"/>
      <c r="BGP58" s="339"/>
      <c r="BGQ58" s="339"/>
      <c r="BGR58" s="339"/>
      <c r="BGS58" s="339"/>
      <c r="BGT58" s="339"/>
      <c r="BGU58" s="339"/>
      <c r="BGV58" s="339"/>
      <c r="BGW58" s="339"/>
      <c r="BGX58" s="339"/>
      <c r="BGY58" s="339"/>
      <c r="BGZ58" s="339"/>
      <c r="BHA58" s="339"/>
      <c r="BHB58" s="339"/>
      <c r="BHC58" s="339"/>
      <c r="BHD58" s="339"/>
      <c r="BHE58" s="339"/>
      <c r="BHF58" s="339"/>
      <c r="BHG58" s="339"/>
      <c r="BHH58" s="339"/>
      <c r="BHI58" s="339"/>
      <c r="BHJ58" s="339"/>
      <c r="BHK58" s="339"/>
      <c r="BHL58" s="339"/>
      <c r="BHM58" s="339"/>
      <c r="BHN58" s="339"/>
      <c r="BHO58" s="339"/>
      <c r="BHP58" s="339"/>
      <c r="BHQ58" s="339"/>
      <c r="BHR58" s="339"/>
      <c r="BHS58" s="339"/>
      <c r="BHT58" s="339"/>
      <c r="BHU58" s="339"/>
      <c r="BHV58" s="339"/>
      <c r="BHW58" s="339"/>
      <c r="BHX58" s="339"/>
      <c r="BHY58" s="339"/>
      <c r="BHZ58" s="339"/>
      <c r="BIA58" s="339"/>
      <c r="BIB58" s="339"/>
      <c r="BIC58" s="339"/>
      <c r="BID58" s="339"/>
      <c r="BIE58" s="339"/>
      <c r="BIF58" s="339"/>
      <c r="BIG58" s="339"/>
      <c r="BIH58" s="339"/>
      <c r="BII58" s="339"/>
      <c r="BIJ58" s="339"/>
      <c r="BIK58" s="339"/>
      <c r="BIL58" s="339"/>
      <c r="BIM58" s="339"/>
      <c r="BIN58" s="339"/>
      <c r="BIO58" s="339"/>
      <c r="BIP58" s="339"/>
      <c r="BIQ58" s="339"/>
      <c r="BIR58" s="339"/>
      <c r="BIS58" s="339"/>
      <c r="BIT58" s="339"/>
      <c r="BIU58" s="339"/>
      <c r="BIV58" s="339"/>
      <c r="BIW58" s="339"/>
      <c r="BIX58" s="339"/>
      <c r="BIY58" s="339"/>
      <c r="BIZ58" s="339"/>
      <c r="BJA58" s="339"/>
      <c r="BJB58" s="339"/>
      <c r="BJC58" s="339"/>
      <c r="BJD58" s="339"/>
      <c r="BJE58" s="339"/>
      <c r="BJF58" s="339"/>
      <c r="BJG58" s="339"/>
      <c r="BJH58" s="339"/>
      <c r="BJI58" s="339"/>
      <c r="BJJ58" s="339"/>
      <c r="BJK58" s="339"/>
      <c r="BJL58" s="339"/>
      <c r="BJM58" s="339"/>
      <c r="BJN58" s="339"/>
      <c r="BJO58" s="339"/>
      <c r="BJP58" s="339"/>
      <c r="BJQ58" s="339"/>
      <c r="BJR58" s="339"/>
      <c r="BJS58" s="339"/>
      <c r="BJT58" s="339"/>
      <c r="BJU58" s="339"/>
      <c r="BJV58" s="339"/>
      <c r="BJW58" s="339"/>
      <c r="BJX58" s="339"/>
      <c r="BJY58" s="339"/>
      <c r="BJZ58" s="339"/>
      <c r="BKA58" s="339"/>
      <c r="BKB58" s="339"/>
      <c r="BKC58" s="339"/>
      <c r="BKD58" s="339"/>
      <c r="BKE58" s="339"/>
      <c r="BKF58" s="339"/>
      <c r="BKG58" s="339"/>
      <c r="BKH58" s="339"/>
      <c r="BKI58" s="339"/>
      <c r="BKJ58" s="339"/>
      <c r="BKK58" s="339"/>
      <c r="BKL58" s="339"/>
      <c r="BKM58" s="339"/>
      <c r="BKN58" s="339"/>
      <c r="BKO58" s="339"/>
      <c r="BKP58" s="339"/>
      <c r="BKQ58" s="339"/>
      <c r="BKR58" s="339"/>
      <c r="BKS58" s="339"/>
      <c r="BKT58" s="339"/>
      <c r="BKU58" s="339"/>
      <c r="BKV58" s="339"/>
      <c r="BKW58" s="339"/>
      <c r="BKX58" s="339"/>
      <c r="BKY58" s="339"/>
      <c r="BKZ58" s="339"/>
      <c r="BLA58" s="339"/>
      <c r="BLB58" s="339"/>
      <c r="BLC58" s="339"/>
      <c r="BLD58" s="339"/>
      <c r="BLE58" s="339"/>
      <c r="BLF58" s="339"/>
      <c r="BLG58" s="339"/>
      <c r="BLH58" s="339"/>
      <c r="BLI58" s="339"/>
      <c r="BLJ58" s="339"/>
      <c r="BLK58" s="339"/>
      <c r="BLL58" s="339"/>
      <c r="BLM58" s="339"/>
      <c r="BLN58" s="339"/>
      <c r="BLO58" s="339"/>
      <c r="BLP58" s="339"/>
      <c r="BLQ58" s="339"/>
      <c r="BLR58" s="339"/>
      <c r="BLS58" s="339"/>
      <c r="BLT58" s="339"/>
      <c r="BLU58" s="339"/>
      <c r="BLV58" s="339"/>
      <c r="BLW58" s="339"/>
      <c r="BLX58" s="339"/>
      <c r="BLY58" s="339"/>
      <c r="BLZ58" s="339"/>
      <c r="BMA58" s="339"/>
      <c r="BMB58" s="339"/>
      <c r="BMC58" s="339"/>
      <c r="BMD58" s="339"/>
      <c r="BME58" s="339"/>
      <c r="BMF58" s="339"/>
      <c r="BMG58" s="339"/>
      <c r="BMH58" s="339"/>
      <c r="BMI58" s="339"/>
      <c r="BMJ58" s="339"/>
      <c r="BMK58" s="339"/>
      <c r="BML58" s="339"/>
      <c r="BMM58" s="339"/>
      <c r="BMN58" s="339"/>
      <c r="BMO58" s="339"/>
      <c r="BMP58" s="339"/>
      <c r="BMQ58" s="339"/>
      <c r="BMR58" s="339"/>
      <c r="BMS58" s="339"/>
      <c r="BMT58" s="339"/>
      <c r="BMU58" s="339"/>
      <c r="BMV58" s="339"/>
      <c r="BMW58" s="339"/>
      <c r="BMX58" s="339"/>
      <c r="BMY58" s="339"/>
      <c r="BMZ58" s="339"/>
      <c r="BNA58" s="339"/>
      <c r="BNB58" s="339"/>
      <c r="BNC58" s="339"/>
      <c r="BND58" s="339"/>
      <c r="BNE58" s="339"/>
      <c r="BNF58" s="339"/>
      <c r="BNG58" s="339"/>
      <c r="BNH58" s="339"/>
      <c r="BNI58" s="339"/>
      <c r="BNJ58" s="339"/>
      <c r="BNK58" s="339"/>
      <c r="BNL58" s="339"/>
      <c r="BNM58" s="339"/>
      <c r="BNN58" s="339"/>
      <c r="BNO58" s="339"/>
      <c r="BNP58" s="339"/>
      <c r="BNQ58" s="339"/>
      <c r="BNR58" s="339"/>
      <c r="BNS58" s="339"/>
      <c r="BNT58" s="339"/>
      <c r="BNU58" s="339"/>
      <c r="BNV58" s="339"/>
      <c r="BNW58" s="339"/>
      <c r="BNX58" s="339"/>
      <c r="BNY58" s="339"/>
      <c r="BNZ58" s="339"/>
      <c r="BOA58" s="339"/>
      <c r="BOB58" s="339"/>
      <c r="BOC58" s="339"/>
      <c r="BOD58" s="339"/>
      <c r="BOE58" s="339"/>
      <c r="BOF58" s="339"/>
      <c r="BOG58" s="339"/>
      <c r="BOH58" s="339"/>
      <c r="BOI58" s="339"/>
      <c r="BOJ58" s="339"/>
      <c r="BOK58" s="339"/>
      <c r="BOL58" s="339"/>
      <c r="BOM58" s="339"/>
      <c r="BON58" s="339"/>
      <c r="BOO58" s="339"/>
      <c r="BOP58" s="339"/>
      <c r="BOQ58" s="339"/>
      <c r="BOR58" s="339"/>
      <c r="BOS58" s="339"/>
      <c r="BOT58" s="339"/>
      <c r="BOU58" s="339"/>
      <c r="BOV58" s="339"/>
    </row>
    <row r="59" spans="1:1764" s="41" customFormat="1" ht="51" customHeight="1">
      <c r="A59" s="35" t="s">
        <v>55</v>
      </c>
      <c r="B59" s="36" t="s">
        <v>56</v>
      </c>
      <c r="C59" s="383" t="s">
        <v>686</v>
      </c>
      <c r="D59" s="383" t="s">
        <v>687</v>
      </c>
      <c r="E59" s="37" t="s">
        <v>1217</v>
      </c>
      <c r="F59" s="229" t="s">
        <v>1294</v>
      </c>
      <c r="G59" s="37"/>
      <c r="H59" s="37"/>
      <c r="I59" s="400"/>
      <c r="J59" s="460">
        <f t="shared" si="0"/>
        <v>266000</v>
      </c>
      <c r="K59" s="460">
        <f>SUM(K60:K61)</f>
        <v>266000</v>
      </c>
      <c r="L59" s="461">
        <f>SUM(L60:L61)</f>
        <v>0</v>
      </c>
      <c r="M59" s="327"/>
      <c r="N59" s="327"/>
      <c r="O59" s="327"/>
      <c r="P59" s="327"/>
      <c r="Q59" s="327"/>
      <c r="R59" s="327"/>
      <c r="S59" s="327"/>
      <c r="T59" s="327"/>
      <c r="U59" s="327"/>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40"/>
      <c r="AU59" s="340"/>
      <c r="AV59" s="340"/>
      <c r="AW59" s="340"/>
      <c r="AX59" s="340"/>
      <c r="AY59" s="340"/>
      <c r="AZ59" s="340"/>
      <c r="BA59" s="340"/>
      <c r="BB59" s="340"/>
      <c r="BC59" s="340"/>
      <c r="BD59" s="340"/>
      <c r="BE59" s="340"/>
      <c r="BF59" s="340"/>
      <c r="BG59" s="340"/>
      <c r="BH59" s="340"/>
      <c r="BI59" s="340"/>
      <c r="BJ59" s="340"/>
      <c r="BK59" s="340"/>
      <c r="BL59" s="340"/>
      <c r="BM59" s="340"/>
      <c r="BN59" s="340"/>
      <c r="BO59" s="340"/>
      <c r="BP59" s="340"/>
      <c r="BQ59" s="340"/>
      <c r="BR59" s="340"/>
      <c r="BS59" s="340"/>
      <c r="BT59" s="340"/>
      <c r="BU59" s="340"/>
      <c r="BV59" s="340"/>
      <c r="BW59" s="340"/>
      <c r="BX59" s="340"/>
      <c r="BY59" s="340"/>
      <c r="BZ59" s="340"/>
      <c r="CA59" s="340"/>
      <c r="CB59" s="340"/>
      <c r="CC59" s="340"/>
      <c r="CD59" s="340"/>
      <c r="CE59" s="340"/>
      <c r="CF59" s="340"/>
      <c r="CG59" s="340"/>
      <c r="CH59" s="340"/>
      <c r="CI59" s="340"/>
      <c r="CJ59" s="340"/>
      <c r="CK59" s="340"/>
      <c r="CL59" s="340"/>
      <c r="CM59" s="340"/>
      <c r="CN59" s="340"/>
      <c r="CO59" s="340"/>
      <c r="CP59" s="340"/>
      <c r="CQ59" s="340"/>
      <c r="CR59" s="340"/>
      <c r="CS59" s="340"/>
      <c r="CT59" s="340"/>
      <c r="CU59" s="340"/>
      <c r="CV59" s="340"/>
      <c r="CW59" s="340"/>
      <c r="CX59" s="340"/>
      <c r="CY59" s="340"/>
      <c r="CZ59" s="340"/>
      <c r="DA59" s="340"/>
      <c r="DB59" s="340"/>
      <c r="DC59" s="340"/>
      <c r="DD59" s="340"/>
      <c r="DE59" s="340"/>
      <c r="DF59" s="340"/>
      <c r="DG59" s="340"/>
      <c r="DH59" s="340"/>
      <c r="DI59" s="340"/>
      <c r="DJ59" s="340"/>
      <c r="DK59" s="340"/>
      <c r="DL59" s="340"/>
      <c r="DM59" s="340"/>
      <c r="DN59" s="340"/>
      <c r="DO59" s="340"/>
      <c r="DP59" s="340"/>
      <c r="DQ59" s="340"/>
      <c r="DR59" s="340"/>
      <c r="DS59" s="340"/>
      <c r="DT59" s="340"/>
      <c r="DU59" s="340"/>
      <c r="DV59" s="340"/>
      <c r="DW59" s="340"/>
      <c r="DX59" s="340"/>
      <c r="DY59" s="340"/>
      <c r="DZ59" s="340"/>
      <c r="EA59" s="340"/>
      <c r="EB59" s="340"/>
      <c r="EC59" s="340"/>
      <c r="ED59" s="340"/>
      <c r="EE59" s="340"/>
      <c r="EF59" s="340"/>
      <c r="EG59" s="340"/>
      <c r="EH59" s="340"/>
      <c r="EI59" s="340"/>
      <c r="EJ59" s="340"/>
      <c r="EK59" s="340"/>
      <c r="EL59" s="340"/>
      <c r="EM59" s="340"/>
      <c r="EN59" s="340"/>
      <c r="EO59" s="340"/>
      <c r="EP59" s="340"/>
      <c r="EQ59" s="340"/>
      <c r="ER59" s="340"/>
      <c r="ES59" s="340"/>
      <c r="ET59" s="340"/>
      <c r="EU59" s="340"/>
      <c r="EV59" s="340"/>
      <c r="EW59" s="340"/>
      <c r="EX59" s="340"/>
      <c r="EY59" s="340"/>
      <c r="EZ59" s="340"/>
      <c r="FA59" s="340"/>
      <c r="FB59" s="340"/>
      <c r="FC59" s="340"/>
      <c r="FD59" s="340"/>
      <c r="FE59" s="340"/>
      <c r="FF59" s="340"/>
      <c r="FG59" s="340"/>
      <c r="FH59" s="340"/>
      <c r="FI59" s="340"/>
      <c r="FJ59" s="340"/>
      <c r="FK59" s="340"/>
      <c r="FL59" s="340"/>
      <c r="FM59" s="340"/>
      <c r="FN59" s="340"/>
      <c r="FO59" s="340"/>
      <c r="FP59" s="340"/>
      <c r="FQ59" s="340"/>
      <c r="FR59" s="340"/>
      <c r="FS59" s="340"/>
      <c r="FT59" s="340"/>
      <c r="FU59" s="340"/>
      <c r="FV59" s="340"/>
      <c r="FW59" s="340"/>
      <c r="FX59" s="340"/>
      <c r="FY59" s="340"/>
      <c r="FZ59" s="340"/>
      <c r="GA59" s="340"/>
      <c r="GB59" s="340"/>
      <c r="GC59" s="340"/>
      <c r="GD59" s="340"/>
      <c r="GE59" s="340"/>
      <c r="GF59" s="340"/>
      <c r="GG59" s="340"/>
      <c r="GH59" s="340"/>
      <c r="GI59" s="340"/>
      <c r="GJ59" s="340"/>
      <c r="GK59" s="340"/>
      <c r="GL59" s="340"/>
      <c r="GM59" s="340"/>
      <c r="GN59" s="340"/>
      <c r="GO59" s="340"/>
      <c r="GP59" s="340"/>
      <c r="GQ59" s="340"/>
      <c r="GR59" s="340"/>
      <c r="GS59" s="340"/>
      <c r="GT59" s="340"/>
      <c r="GU59" s="340"/>
      <c r="GV59" s="340"/>
      <c r="GW59" s="340"/>
      <c r="GX59" s="340"/>
      <c r="GY59" s="340"/>
      <c r="GZ59" s="340"/>
      <c r="HA59" s="340"/>
      <c r="HB59" s="340"/>
      <c r="HC59" s="340"/>
      <c r="HD59" s="340"/>
      <c r="HE59" s="340"/>
      <c r="HF59" s="340"/>
      <c r="HG59" s="340"/>
      <c r="HH59" s="340"/>
      <c r="HI59" s="340"/>
      <c r="HJ59" s="340"/>
      <c r="HK59" s="340"/>
      <c r="HL59" s="340"/>
      <c r="HM59" s="340"/>
      <c r="HN59" s="340"/>
      <c r="HO59" s="340"/>
      <c r="HP59" s="340"/>
      <c r="HQ59" s="340"/>
      <c r="HR59" s="340"/>
      <c r="HS59" s="340"/>
      <c r="HT59" s="340"/>
      <c r="HU59" s="340"/>
      <c r="HV59" s="340"/>
      <c r="HW59" s="340"/>
      <c r="HX59" s="340"/>
      <c r="HY59" s="340"/>
      <c r="HZ59" s="340"/>
      <c r="IA59" s="340"/>
      <c r="IB59" s="340"/>
      <c r="IC59" s="340"/>
      <c r="ID59" s="340"/>
      <c r="IE59" s="340"/>
      <c r="IF59" s="340"/>
      <c r="IG59" s="340"/>
      <c r="IH59" s="340"/>
      <c r="II59" s="340"/>
      <c r="IJ59" s="340"/>
      <c r="IK59" s="340"/>
      <c r="IL59" s="340"/>
      <c r="IM59" s="340"/>
      <c r="IN59" s="340"/>
      <c r="IO59" s="340"/>
      <c r="IP59" s="340"/>
      <c r="IQ59" s="340"/>
      <c r="IR59" s="340"/>
      <c r="IS59" s="340"/>
      <c r="IT59" s="340"/>
      <c r="IU59" s="340"/>
      <c r="IV59" s="340"/>
      <c r="IW59" s="340"/>
      <c r="IX59" s="340"/>
      <c r="IY59" s="340"/>
      <c r="IZ59" s="340"/>
      <c r="JA59" s="340"/>
      <c r="JB59" s="340"/>
      <c r="JC59" s="340"/>
      <c r="JD59" s="340"/>
      <c r="JE59" s="340"/>
      <c r="JF59" s="340"/>
      <c r="JG59" s="340"/>
      <c r="JH59" s="340"/>
      <c r="JI59" s="340"/>
      <c r="JJ59" s="340"/>
      <c r="JK59" s="340"/>
      <c r="JL59" s="340"/>
      <c r="JM59" s="340"/>
      <c r="JN59" s="340"/>
      <c r="JO59" s="340"/>
      <c r="JP59" s="340"/>
      <c r="JQ59" s="340"/>
      <c r="JR59" s="340"/>
      <c r="JS59" s="340"/>
      <c r="JT59" s="340"/>
      <c r="JU59" s="340"/>
      <c r="JV59" s="340"/>
      <c r="JW59" s="340"/>
      <c r="JX59" s="340"/>
      <c r="JY59" s="340"/>
      <c r="JZ59" s="340"/>
      <c r="KA59" s="340"/>
      <c r="KB59" s="340"/>
      <c r="KC59" s="340"/>
      <c r="KD59" s="340"/>
      <c r="KE59" s="340"/>
      <c r="KF59" s="340"/>
      <c r="KG59" s="340"/>
      <c r="KH59" s="340"/>
      <c r="KI59" s="340"/>
      <c r="KJ59" s="340"/>
      <c r="KK59" s="340"/>
      <c r="KL59" s="340"/>
      <c r="KM59" s="340"/>
      <c r="KN59" s="340"/>
      <c r="KO59" s="340"/>
      <c r="KP59" s="340"/>
      <c r="KQ59" s="340"/>
      <c r="KR59" s="340"/>
      <c r="KS59" s="340"/>
      <c r="KT59" s="340"/>
      <c r="KU59" s="340"/>
      <c r="KV59" s="340"/>
      <c r="KW59" s="340"/>
      <c r="KX59" s="340"/>
      <c r="KY59" s="340"/>
      <c r="KZ59" s="340"/>
      <c r="LA59" s="340"/>
      <c r="LB59" s="340"/>
      <c r="LC59" s="340"/>
      <c r="LD59" s="340"/>
      <c r="LE59" s="340"/>
      <c r="LF59" s="340"/>
      <c r="LG59" s="340"/>
      <c r="LH59" s="340"/>
      <c r="LI59" s="340"/>
      <c r="LJ59" s="340"/>
      <c r="LK59" s="340"/>
      <c r="LL59" s="340"/>
      <c r="LM59" s="340"/>
      <c r="LN59" s="340"/>
      <c r="LO59" s="340"/>
      <c r="LP59" s="340"/>
      <c r="LQ59" s="340"/>
      <c r="LR59" s="340"/>
      <c r="LS59" s="340"/>
      <c r="LT59" s="340"/>
      <c r="LU59" s="340"/>
      <c r="LV59" s="340"/>
      <c r="LW59" s="340"/>
      <c r="LX59" s="340"/>
      <c r="LY59" s="340"/>
      <c r="LZ59" s="340"/>
      <c r="MA59" s="340"/>
      <c r="MB59" s="340"/>
      <c r="MC59" s="340"/>
      <c r="MD59" s="340"/>
      <c r="ME59" s="340"/>
      <c r="MF59" s="340"/>
      <c r="MG59" s="340"/>
      <c r="MH59" s="340"/>
      <c r="MI59" s="340"/>
      <c r="MJ59" s="340"/>
      <c r="MK59" s="340"/>
      <c r="ML59" s="340"/>
      <c r="MM59" s="340"/>
      <c r="MN59" s="340"/>
      <c r="MO59" s="340"/>
      <c r="MP59" s="340"/>
      <c r="MQ59" s="340"/>
      <c r="MR59" s="340"/>
      <c r="MS59" s="340"/>
      <c r="MT59" s="340"/>
      <c r="MU59" s="340"/>
      <c r="MV59" s="340"/>
      <c r="MW59" s="340"/>
      <c r="MX59" s="340"/>
      <c r="MY59" s="340"/>
      <c r="MZ59" s="340"/>
      <c r="NA59" s="340"/>
      <c r="NB59" s="340"/>
      <c r="NC59" s="340"/>
      <c r="ND59" s="340"/>
      <c r="NE59" s="340"/>
      <c r="NF59" s="340"/>
      <c r="NG59" s="340"/>
      <c r="NH59" s="340"/>
      <c r="NI59" s="340"/>
      <c r="NJ59" s="340"/>
      <c r="NK59" s="340"/>
      <c r="NL59" s="340"/>
      <c r="NM59" s="340"/>
      <c r="NN59" s="340"/>
      <c r="NO59" s="340"/>
      <c r="NP59" s="340"/>
      <c r="NQ59" s="340"/>
      <c r="NR59" s="340"/>
      <c r="NS59" s="340"/>
      <c r="NT59" s="340"/>
      <c r="NU59" s="340"/>
      <c r="NV59" s="340"/>
      <c r="NW59" s="340"/>
      <c r="NX59" s="340"/>
      <c r="NY59" s="340"/>
      <c r="NZ59" s="340"/>
      <c r="OA59" s="340"/>
      <c r="OB59" s="340"/>
      <c r="OC59" s="340"/>
      <c r="OD59" s="340"/>
      <c r="OE59" s="340"/>
      <c r="OF59" s="340"/>
      <c r="OG59" s="340"/>
      <c r="OH59" s="340"/>
      <c r="OI59" s="340"/>
      <c r="OJ59" s="340"/>
      <c r="OK59" s="340"/>
      <c r="OL59" s="340"/>
      <c r="OM59" s="340"/>
      <c r="ON59" s="340"/>
      <c r="OO59" s="340"/>
      <c r="OP59" s="340"/>
      <c r="OQ59" s="340"/>
      <c r="OR59" s="340"/>
      <c r="OS59" s="340"/>
      <c r="OT59" s="340"/>
      <c r="OU59" s="340"/>
      <c r="OV59" s="340"/>
      <c r="OW59" s="340"/>
      <c r="OX59" s="340"/>
      <c r="OY59" s="340"/>
      <c r="OZ59" s="340"/>
      <c r="PA59" s="340"/>
      <c r="PB59" s="340"/>
      <c r="PC59" s="340"/>
      <c r="PD59" s="340"/>
      <c r="PE59" s="340"/>
      <c r="PF59" s="340"/>
      <c r="PG59" s="340"/>
      <c r="PH59" s="340"/>
      <c r="PI59" s="340"/>
      <c r="PJ59" s="340"/>
      <c r="PK59" s="340"/>
      <c r="PL59" s="340"/>
      <c r="PM59" s="340"/>
      <c r="PN59" s="340"/>
      <c r="PO59" s="340"/>
      <c r="PP59" s="340"/>
      <c r="PQ59" s="340"/>
      <c r="PR59" s="340"/>
      <c r="PS59" s="340"/>
      <c r="PT59" s="340"/>
      <c r="PU59" s="340"/>
      <c r="PV59" s="340"/>
      <c r="PW59" s="340"/>
      <c r="PX59" s="340"/>
      <c r="PY59" s="340"/>
      <c r="PZ59" s="340"/>
      <c r="QA59" s="340"/>
      <c r="QB59" s="340"/>
      <c r="QC59" s="340"/>
      <c r="QD59" s="340"/>
      <c r="QE59" s="340"/>
      <c r="QF59" s="340"/>
      <c r="QG59" s="340"/>
      <c r="QH59" s="340"/>
      <c r="QI59" s="340"/>
      <c r="QJ59" s="340"/>
      <c r="QK59" s="340"/>
      <c r="QL59" s="340"/>
      <c r="QM59" s="340"/>
      <c r="QN59" s="340"/>
      <c r="QO59" s="340"/>
      <c r="QP59" s="340"/>
      <c r="QQ59" s="340"/>
      <c r="QR59" s="340"/>
      <c r="QS59" s="340"/>
      <c r="QT59" s="340"/>
      <c r="QU59" s="340"/>
      <c r="QV59" s="340"/>
      <c r="QW59" s="340"/>
      <c r="QX59" s="340"/>
      <c r="QY59" s="340"/>
      <c r="QZ59" s="340"/>
      <c r="RA59" s="340"/>
      <c r="RB59" s="340"/>
      <c r="RC59" s="340"/>
      <c r="RD59" s="340"/>
      <c r="RE59" s="340"/>
      <c r="RF59" s="340"/>
      <c r="RG59" s="340"/>
      <c r="RH59" s="340"/>
      <c r="RI59" s="340"/>
      <c r="RJ59" s="340"/>
      <c r="RK59" s="340"/>
      <c r="RL59" s="340"/>
      <c r="RM59" s="340"/>
      <c r="RN59" s="340"/>
      <c r="RO59" s="340"/>
      <c r="RP59" s="340"/>
      <c r="RQ59" s="340"/>
      <c r="RR59" s="340"/>
      <c r="RS59" s="340"/>
      <c r="RT59" s="340"/>
      <c r="RU59" s="340"/>
      <c r="RV59" s="340"/>
      <c r="RW59" s="340"/>
      <c r="RX59" s="340"/>
      <c r="RY59" s="340"/>
      <c r="RZ59" s="340"/>
      <c r="SA59" s="340"/>
      <c r="SB59" s="340"/>
      <c r="SC59" s="340"/>
      <c r="SD59" s="340"/>
      <c r="SE59" s="340"/>
      <c r="SF59" s="340"/>
      <c r="SG59" s="340"/>
      <c r="SH59" s="340"/>
      <c r="SI59" s="340"/>
      <c r="SJ59" s="340"/>
      <c r="SK59" s="340"/>
      <c r="SL59" s="340"/>
      <c r="SM59" s="340"/>
      <c r="SN59" s="340"/>
      <c r="SO59" s="340"/>
      <c r="SP59" s="340"/>
      <c r="SQ59" s="340"/>
      <c r="SR59" s="340"/>
      <c r="SS59" s="340"/>
      <c r="ST59" s="340"/>
      <c r="SU59" s="340"/>
      <c r="SV59" s="340"/>
      <c r="SW59" s="340"/>
      <c r="SX59" s="340"/>
      <c r="SY59" s="340"/>
      <c r="SZ59" s="340"/>
      <c r="TA59" s="340"/>
      <c r="TB59" s="340"/>
      <c r="TC59" s="340"/>
      <c r="TD59" s="340"/>
      <c r="TE59" s="340"/>
      <c r="TF59" s="340"/>
      <c r="TG59" s="340"/>
      <c r="TH59" s="340"/>
      <c r="TI59" s="340"/>
      <c r="TJ59" s="340"/>
      <c r="TK59" s="340"/>
      <c r="TL59" s="340"/>
      <c r="TM59" s="340"/>
      <c r="TN59" s="340"/>
      <c r="TO59" s="340"/>
      <c r="TP59" s="340"/>
      <c r="TQ59" s="340"/>
      <c r="TR59" s="340"/>
      <c r="TS59" s="340"/>
      <c r="TT59" s="340"/>
      <c r="TU59" s="340"/>
      <c r="TV59" s="340"/>
      <c r="TW59" s="340"/>
      <c r="TX59" s="340"/>
      <c r="TY59" s="340"/>
      <c r="TZ59" s="340"/>
      <c r="UA59" s="340"/>
      <c r="UB59" s="340"/>
      <c r="UC59" s="340"/>
      <c r="UD59" s="340"/>
      <c r="UE59" s="340"/>
      <c r="UF59" s="340"/>
      <c r="UG59" s="340"/>
      <c r="UH59" s="340"/>
      <c r="UI59" s="340"/>
      <c r="UJ59" s="340"/>
      <c r="UK59" s="340"/>
      <c r="UL59" s="340"/>
      <c r="UM59" s="340"/>
      <c r="UN59" s="340"/>
      <c r="UO59" s="340"/>
      <c r="UP59" s="340"/>
      <c r="UQ59" s="340"/>
      <c r="UR59" s="340"/>
      <c r="US59" s="340"/>
      <c r="UT59" s="340"/>
      <c r="UU59" s="340"/>
      <c r="UV59" s="340"/>
      <c r="UW59" s="340"/>
      <c r="UX59" s="340"/>
      <c r="UY59" s="340"/>
      <c r="UZ59" s="340"/>
      <c r="VA59" s="340"/>
      <c r="VB59" s="340"/>
      <c r="VC59" s="340"/>
      <c r="VD59" s="340"/>
      <c r="VE59" s="340"/>
      <c r="VF59" s="340"/>
      <c r="VG59" s="340"/>
      <c r="VH59" s="340"/>
      <c r="VI59" s="340"/>
      <c r="VJ59" s="340"/>
      <c r="VK59" s="340"/>
      <c r="VL59" s="340"/>
      <c r="VM59" s="340"/>
      <c r="VN59" s="340"/>
      <c r="VO59" s="340"/>
      <c r="VP59" s="340"/>
      <c r="VQ59" s="340"/>
      <c r="VR59" s="340"/>
      <c r="VS59" s="340"/>
      <c r="VT59" s="340"/>
      <c r="VU59" s="340"/>
      <c r="VV59" s="340"/>
      <c r="VW59" s="340"/>
      <c r="VX59" s="340"/>
      <c r="VY59" s="340"/>
      <c r="VZ59" s="340"/>
      <c r="WA59" s="340"/>
      <c r="WB59" s="340"/>
      <c r="WC59" s="340"/>
      <c r="WD59" s="340"/>
      <c r="WE59" s="340"/>
      <c r="WF59" s="340"/>
      <c r="WG59" s="340"/>
      <c r="WH59" s="340"/>
      <c r="WI59" s="340"/>
      <c r="WJ59" s="340"/>
      <c r="WK59" s="340"/>
      <c r="WL59" s="340"/>
      <c r="WM59" s="340"/>
      <c r="WN59" s="340"/>
      <c r="WO59" s="340"/>
      <c r="WP59" s="340"/>
      <c r="WQ59" s="340"/>
      <c r="WR59" s="340"/>
      <c r="WS59" s="340"/>
      <c r="WT59" s="340"/>
      <c r="WU59" s="340"/>
      <c r="WV59" s="340"/>
      <c r="WW59" s="340"/>
      <c r="WX59" s="340"/>
      <c r="WY59" s="340"/>
      <c r="WZ59" s="340"/>
      <c r="XA59" s="340"/>
      <c r="XB59" s="340"/>
      <c r="XC59" s="340"/>
      <c r="XD59" s="340"/>
      <c r="XE59" s="340"/>
      <c r="XF59" s="340"/>
      <c r="XG59" s="340"/>
      <c r="XH59" s="340"/>
      <c r="XI59" s="340"/>
      <c r="XJ59" s="340"/>
      <c r="XK59" s="340"/>
      <c r="XL59" s="340"/>
      <c r="XM59" s="340"/>
      <c r="XN59" s="340"/>
      <c r="XO59" s="340"/>
      <c r="XP59" s="340"/>
      <c r="XQ59" s="340"/>
      <c r="XR59" s="340"/>
      <c r="XS59" s="340"/>
      <c r="XT59" s="340"/>
      <c r="XU59" s="340"/>
      <c r="XV59" s="340"/>
      <c r="XW59" s="340"/>
      <c r="XX59" s="340"/>
      <c r="XY59" s="340"/>
      <c r="XZ59" s="340"/>
      <c r="YA59" s="340"/>
      <c r="YB59" s="340"/>
      <c r="YC59" s="340"/>
      <c r="YD59" s="340"/>
      <c r="YE59" s="340"/>
      <c r="YF59" s="340"/>
      <c r="YG59" s="340"/>
      <c r="YH59" s="340"/>
      <c r="YI59" s="340"/>
      <c r="YJ59" s="340"/>
      <c r="YK59" s="340"/>
      <c r="YL59" s="340"/>
      <c r="YM59" s="340"/>
      <c r="YN59" s="340"/>
      <c r="YO59" s="340"/>
      <c r="YP59" s="340"/>
      <c r="YQ59" s="340"/>
      <c r="YR59" s="340"/>
      <c r="YS59" s="340"/>
      <c r="YT59" s="340"/>
      <c r="YU59" s="340"/>
      <c r="YV59" s="340"/>
      <c r="YW59" s="340"/>
      <c r="YX59" s="340"/>
      <c r="YY59" s="340"/>
      <c r="YZ59" s="340"/>
      <c r="ZA59" s="340"/>
      <c r="ZB59" s="340"/>
      <c r="ZC59" s="340"/>
      <c r="ZD59" s="340"/>
      <c r="ZE59" s="340"/>
      <c r="ZF59" s="340"/>
      <c r="ZG59" s="340"/>
      <c r="ZH59" s="340"/>
      <c r="ZI59" s="340"/>
      <c r="ZJ59" s="340"/>
      <c r="ZK59" s="340"/>
      <c r="ZL59" s="340"/>
      <c r="ZM59" s="340"/>
      <c r="ZN59" s="340"/>
      <c r="ZO59" s="340"/>
      <c r="ZP59" s="340"/>
      <c r="ZQ59" s="340"/>
      <c r="ZR59" s="340"/>
      <c r="ZS59" s="340"/>
      <c r="ZT59" s="340"/>
      <c r="ZU59" s="340"/>
      <c r="ZV59" s="340"/>
      <c r="ZW59" s="340"/>
      <c r="ZX59" s="340"/>
      <c r="ZY59" s="340"/>
      <c r="ZZ59" s="340"/>
      <c r="AAA59" s="340"/>
      <c r="AAB59" s="340"/>
      <c r="AAC59" s="340"/>
      <c r="AAD59" s="340"/>
      <c r="AAE59" s="340"/>
      <c r="AAF59" s="340"/>
      <c r="AAG59" s="340"/>
      <c r="AAH59" s="340"/>
      <c r="AAI59" s="340"/>
      <c r="AAJ59" s="340"/>
      <c r="AAK59" s="340"/>
      <c r="AAL59" s="340"/>
      <c r="AAM59" s="340"/>
      <c r="AAN59" s="340"/>
      <c r="AAO59" s="340"/>
      <c r="AAP59" s="340"/>
      <c r="AAQ59" s="340"/>
      <c r="AAR59" s="340"/>
      <c r="AAS59" s="340"/>
      <c r="AAT59" s="340"/>
      <c r="AAU59" s="340"/>
      <c r="AAV59" s="340"/>
      <c r="AAW59" s="340"/>
      <c r="AAX59" s="340"/>
      <c r="AAY59" s="340"/>
      <c r="AAZ59" s="340"/>
      <c r="ABA59" s="340"/>
      <c r="ABB59" s="340"/>
      <c r="ABC59" s="340"/>
      <c r="ABD59" s="340"/>
      <c r="ABE59" s="340"/>
      <c r="ABF59" s="340"/>
      <c r="ABG59" s="340"/>
      <c r="ABH59" s="340"/>
      <c r="ABI59" s="340"/>
      <c r="ABJ59" s="340"/>
      <c r="ABK59" s="340"/>
      <c r="ABL59" s="340"/>
      <c r="ABM59" s="340"/>
      <c r="ABN59" s="340"/>
      <c r="ABO59" s="340"/>
      <c r="ABP59" s="340"/>
      <c r="ABQ59" s="340"/>
      <c r="ABR59" s="340"/>
      <c r="ABS59" s="340"/>
      <c r="ABT59" s="340"/>
      <c r="ABU59" s="340"/>
      <c r="ABV59" s="340"/>
      <c r="ABW59" s="340"/>
      <c r="ABX59" s="340"/>
      <c r="ABY59" s="340"/>
      <c r="ABZ59" s="340"/>
      <c r="ACA59" s="340"/>
      <c r="ACB59" s="340"/>
      <c r="ACC59" s="340"/>
      <c r="ACD59" s="340"/>
      <c r="ACE59" s="340"/>
      <c r="ACF59" s="340"/>
      <c r="ACG59" s="340"/>
      <c r="ACH59" s="340"/>
      <c r="ACI59" s="340"/>
      <c r="ACJ59" s="340"/>
      <c r="ACK59" s="340"/>
      <c r="ACL59" s="340"/>
      <c r="ACM59" s="340"/>
      <c r="ACN59" s="340"/>
      <c r="ACO59" s="340"/>
      <c r="ACP59" s="340"/>
      <c r="ACQ59" s="340"/>
      <c r="ACR59" s="340"/>
      <c r="ACS59" s="340"/>
      <c r="ACT59" s="340"/>
      <c r="ACU59" s="340"/>
      <c r="ACV59" s="340"/>
      <c r="ACW59" s="340"/>
      <c r="ACX59" s="340"/>
      <c r="ACY59" s="340"/>
      <c r="ACZ59" s="340"/>
      <c r="ADA59" s="340"/>
      <c r="ADB59" s="340"/>
      <c r="ADC59" s="340"/>
      <c r="ADD59" s="340"/>
      <c r="ADE59" s="340"/>
      <c r="ADF59" s="340"/>
      <c r="ADG59" s="340"/>
      <c r="ADH59" s="340"/>
      <c r="ADI59" s="340"/>
      <c r="ADJ59" s="340"/>
      <c r="ADK59" s="340"/>
      <c r="ADL59" s="340"/>
      <c r="ADM59" s="340"/>
      <c r="ADN59" s="340"/>
      <c r="ADO59" s="340"/>
      <c r="ADP59" s="340"/>
      <c r="ADQ59" s="340"/>
      <c r="ADR59" s="340"/>
      <c r="ADS59" s="340"/>
      <c r="ADT59" s="340"/>
      <c r="ADU59" s="340"/>
      <c r="ADV59" s="340"/>
      <c r="ADW59" s="340"/>
      <c r="ADX59" s="340"/>
      <c r="ADY59" s="340"/>
      <c r="ADZ59" s="340"/>
      <c r="AEA59" s="340"/>
      <c r="AEB59" s="340"/>
      <c r="AEC59" s="340"/>
      <c r="AED59" s="340"/>
      <c r="AEE59" s="340"/>
      <c r="AEF59" s="340"/>
      <c r="AEG59" s="340"/>
      <c r="AEH59" s="340"/>
      <c r="AEI59" s="340"/>
      <c r="AEJ59" s="340"/>
      <c r="AEK59" s="340"/>
      <c r="AEL59" s="340"/>
      <c r="AEM59" s="340"/>
      <c r="AEN59" s="340"/>
      <c r="AEO59" s="340"/>
      <c r="AEP59" s="340"/>
      <c r="AEQ59" s="340"/>
      <c r="AER59" s="340"/>
      <c r="AES59" s="340"/>
      <c r="AET59" s="340"/>
      <c r="AEU59" s="340"/>
      <c r="AEV59" s="340"/>
      <c r="AEW59" s="340"/>
      <c r="AEX59" s="340"/>
      <c r="AEY59" s="340"/>
      <c r="AEZ59" s="340"/>
      <c r="AFA59" s="340"/>
      <c r="AFB59" s="340"/>
      <c r="AFC59" s="340"/>
      <c r="AFD59" s="340"/>
      <c r="AFE59" s="340"/>
      <c r="AFF59" s="340"/>
      <c r="AFG59" s="340"/>
      <c r="AFH59" s="340"/>
      <c r="AFI59" s="340"/>
      <c r="AFJ59" s="340"/>
      <c r="AFK59" s="340"/>
      <c r="AFL59" s="340"/>
      <c r="AFM59" s="340"/>
      <c r="AFN59" s="340"/>
      <c r="AFO59" s="340"/>
      <c r="AFP59" s="340"/>
      <c r="AFQ59" s="340"/>
      <c r="AFR59" s="340"/>
      <c r="AFS59" s="340"/>
      <c r="AFT59" s="340"/>
      <c r="AFU59" s="340"/>
      <c r="AFV59" s="340"/>
      <c r="AFW59" s="340"/>
      <c r="AFX59" s="340"/>
      <c r="AFY59" s="340"/>
      <c r="AFZ59" s="340"/>
      <c r="AGA59" s="340"/>
      <c r="AGB59" s="340"/>
      <c r="AGC59" s="340"/>
      <c r="AGD59" s="340"/>
      <c r="AGE59" s="340"/>
      <c r="AGF59" s="340"/>
      <c r="AGG59" s="340"/>
      <c r="AGH59" s="340"/>
      <c r="AGI59" s="340"/>
      <c r="AGJ59" s="340"/>
      <c r="AGK59" s="340"/>
      <c r="AGL59" s="340"/>
      <c r="AGM59" s="340"/>
      <c r="AGN59" s="340"/>
      <c r="AGO59" s="340"/>
      <c r="AGP59" s="340"/>
      <c r="AGQ59" s="340"/>
      <c r="AGR59" s="340"/>
      <c r="AGS59" s="340"/>
      <c r="AGT59" s="340"/>
      <c r="AGU59" s="340"/>
      <c r="AGV59" s="340"/>
      <c r="AGW59" s="340"/>
      <c r="AGX59" s="340"/>
      <c r="AGY59" s="340"/>
      <c r="AGZ59" s="340"/>
      <c r="AHA59" s="340"/>
      <c r="AHB59" s="340"/>
      <c r="AHC59" s="340"/>
      <c r="AHD59" s="340"/>
      <c r="AHE59" s="340"/>
      <c r="AHF59" s="340"/>
      <c r="AHG59" s="340"/>
      <c r="AHH59" s="340"/>
      <c r="AHI59" s="340"/>
      <c r="AHJ59" s="340"/>
      <c r="AHK59" s="340"/>
      <c r="AHL59" s="340"/>
      <c r="AHM59" s="340"/>
      <c r="AHN59" s="340"/>
      <c r="AHO59" s="340"/>
      <c r="AHP59" s="340"/>
      <c r="AHQ59" s="340"/>
      <c r="AHR59" s="340"/>
      <c r="AHS59" s="340"/>
      <c r="AHT59" s="340"/>
      <c r="AHU59" s="340"/>
      <c r="AHV59" s="340"/>
      <c r="AHW59" s="340"/>
      <c r="AHX59" s="340"/>
      <c r="AHY59" s="340"/>
      <c r="AHZ59" s="340"/>
      <c r="AIA59" s="340"/>
      <c r="AIB59" s="340"/>
      <c r="AIC59" s="340"/>
      <c r="AID59" s="340"/>
      <c r="AIE59" s="340"/>
      <c r="AIF59" s="340"/>
      <c r="AIG59" s="340"/>
      <c r="AIH59" s="340"/>
      <c r="AII59" s="340"/>
      <c r="AIJ59" s="340"/>
      <c r="AIK59" s="340"/>
      <c r="AIL59" s="340"/>
      <c r="AIM59" s="340"/>
      <c r="AIN59" s="340"/>
      <c r="AIO59" s="340"/>
      <c r="AIP59" s="340"/>
      <c r="AIQ59" s="340"/>
      <c r="AIR59" s="340"/>
      <c r="AIS59" s="340"/>
      <c r="AIT59" s="340"/>
      <c r="AIU59" s="340"/>
      <c r="AIV59" s="340"/>
      <c r="AIW59" s="340"/>
      <c r="AIX59" s="340"/>
      <c r="AIY59" s="340"/>
      <c r="AIZ59" s="340"/>
      <c r="AJA59" s="340"/>
      <c r="AJB59" s="340"/>
      <c r="AJC59" s="340"/>
      <c r="AJD59" s="340"/>
      <c r="AJE59" s="340"/>
      <c r="AJF59" s="340"/>
      <c r="AJG59" s="340"/>
      <c r="AJH59" s="340"/>
      <c r="AJI59" s="340"/>
      <c r="AJJ59" s="340"/>
      <c r="AJK59" s="340"/>
      <c r="AJL59" s="340"/>
      <c r="AJM59" s="340"/>
      <c r="AJN59" s="340"/>
      <c r="AJO59" s="340"/>
      <c r="AJP59" s="340"/>
      <c r="AJQ59" s="340"/>
      <c r="AJR59" s="340"/>
      <c r="AJS59" s="340"/>
      <c r="AJT59" s="340"/>
      <c r="AJU59" s="340"/>
      <c r="AJV59" s="340"/>
      <c r="AJW59" s="340"/>
      <c r="AJX59" s="340"/>
      <c r="AJY59" s="340"/>
      <c r="AJZ59" s="340"/>
      <c r="AKA59" s="340"/>
      <c r="AKB59" s="340"/>
      <c r="AKC59" s="340"/>
      <c r="AKD59" s="340"/>
      <c r="AKE59" s="340"/>
      <c r="AKF59" s="340"/>
      <c r="AKG59" s="340"/>
      <c r="AKH59" s="340"/>
      <c r="AKI59" s="340"/>
      <c r="AKJ59" s="340"/>
      <c r="AKK59" s="340"/>
      <c r="AKL59" s="340"/>
      <c r="AKM59" s="340"/>
      <c r="AKN59" s="340"/>
      <c r="AKO59" s="340"/>
      <c r="AKP59" s="340"/>
      <c r="AKQ59" s="340"/>
      <c r="AKR59" s="340"/>
      <c r="AKS59" s="340"/>
      <c r="AKT59" s="340"/>
      <c r="AKU59" s="340"/>
      <c r="AKV59" s="340"/>
      <c r="AKW59" s="340"/>
      <c r="AKX59" s="340"/>
      <c r="AKY59" s="340"/>
      <c r="AKZ59" s="340"/>
      <c r="ALA59" s="340"/>
      <c r="ALB59" s="340"/>
      <c r="ALC59" s="340"/>
      <c r="ALD59" s="340"/>
      <c r="ALE59" s="340"/>
      <c r="ALF59" s="340"/>
      <c r="ALG59" s="340"/>
      <c r="ALH59" s="340"/>
      <c r="ALI59" s="340"/>
      <c r="ALJ59" s="340"/>
      <c r="ALK59" s="340"/>
      <c r="ALL59" s="340"/>
      <c r="ALM59" s="340"/>
      <c r="ALN59" s="340"/>
      <c r="ALO59" s="340"/>
      <c r="ALP59" s="340"/>
      <c r="ALQ59" s="340"/>
      <c r="ALR59" s="340"/>
      <c r="ALS59" s="340"/>
      <c r="ALT59" s="340"/>
      <c r="ALU59" s="340"/>
      <c r="ALV59" s="340"/>
      <c r="ALW59" s="340"/>
      <c r="ALX59" s="340"/>
      <c r="ALY59" s="340"/>
      <c r="ALZ59" s="340"/>
      <c r="AMA59" s="340"/>
      <c r="AMB59" s="340"/>
      <c r="AMC59" s="340"/>
      <c r="AMD59" s="340"/>
      <c r="AME59" s="340"/>
      <c r="AMF59" s="340"/>
      <c r="AMG59" s="340"/>
      <c r="AMH59" s="340"/>
      <c r="AMI59" s="340"/>
      <c r="AMJ59" s="340"/>
      <c r="AMK59" s="340"/>
      <c r="AML59" s="340"/>
      <c r="AMM59" s="340"/>
      <c r="AMN59" s="340"/>
      <c r="AMO59" s="340"/>
      <c r="AMP59" s="340"/>
      <c r="AMQ59" s="340"/>
      <c r="AMR59" s="340"/>
      <c r="AMS59" s="340"/>
      <c r="AMT59" s="340"/>
      <c r="AMU59" s="340"/>
      <c r="AMV59" s="340"/>
      <c r="AMW59" s="340"/>
      <c r="AMX59" s="340"/>
      <c r="AMY59" s="340"/>
      <c r="AMZ59" s="340"/>
      <c r="ANA59" s="340"/>
      <c r="ANB59" s="340"/>
      <c r="ANC59" s="340"/>
      <c r="AND59" s="340"/>
      <c r="ANE59" s="340"/>
      <c r="ANF59" s="340"/>
      <c r="ANG59" s="340"/>
      <c r="ANH59" s="340"/>
      <c r="ANI59" s="340"/>
      <c r="ANJ59" s="340"/>
      <c r="ANK59" s="340"/>
      <c r="ANL59" s="340"/>
      <c r="ANM59" s="340"/>
      <c r="ANN59" s="340"/>
      <c r="ANO59" s="340"/>
      <c r="ANP59" s="340"/>
      <c r="ANQ59" s="340"/>
      <c r="ANR59" s="340"/>
      <c r="ANS59" s="340"/>
      <c r="ANT59" s="340"/>
      <c r="ANU59" s="340"/>
      <c r="ANV59" s="340"/>
      <c r="ANW59" s="340"/>
      <c r="ANX59" s="340"/>
      <c r="ANY59" s="340"/>
      <c r="ANZ59" s="340"/>
      <c r="AOA59" s="340"/>
      <c r="AOB59" s="340"/>
      <c r="AOC59" s="340"/>
      <c r="AOD59" s="340"/>
      <c r="AOE59" s="340"/>
      <c r="AOF59" s="340"/>
      <c r="AOG59" s="340"/>
      <c r="AOH59" s="340"/>
      <c r="AOI59" s="340"/>
      <c r="AOJ59" s="340"/>
      <c r="AOK59" s="340"/>
      <c r="AOL59" s="340"/>
      <c r="AOM59" s="340"/>
      <c r="AON59" s="340"/>
      <c r="AOO59" s="340"/>
      <c r="AOP59" s="340"/>
      <c r="AOQ59" s="340"/>
      <c r="AOR59" s="340"/>
      <c r="AOS59" s="340"/>
      <c r="AOT59" s="340"/>
      <c r="AOU59" s="340"/>
      <c r="AOV59" s="340"/>
      <c r="AOW59" s="340"/>
      <c r="AOX59" s="340"/>
      <c r="AOY59" s="340"/>
      <c r="AOZ59" s="340"/>
      <c r="APA59" s="340"/>
      <c r="APB59" s="340"/>
      <c r="APC59" s="340"/>
      <c r="APD59" s="340"/>
      <c r="APE59" s="340"/>
      <c r="APF59" s="340"/>
      <c r="APG59" s="340"/>
      <c r="APH59" s="340"/>
      <c r="API59" s="340"/>
      <c r="APJ59" s="340"/>
      <c r="APK59" s="340"/>
      <c r="APL59" s="340"/>
      <c r="APM59" s="340"/>
      <c r="APN59" s="340"/>
      <c r="APO59" s="340"/>
      <c r="APP59" s="340"/>
      <c r="APQ59" s="340"/>
      <c r="APR59" s="340"/>
      <c r="APS59" s="340"/>
      <c r="APT59" s="340"/>
      <c r="APU59" s="340"/>
      <c r="APV59" s="340"/>
      <c r="APW59" s="340"/>
      <c r="APX59" s="340"/>
      <c r="APY59" s="340"/>
      <c r="APZ59" s="340"/>
      <c r="AQA59" s="340"/>
      <c r="AQB59" s="340"/>
      <c r="AQC59" s="340"/>
      <c r="AQD59" s="340"/>
      <c r="AQE59" s="340"/>
      <c r="AQF59" s="340"/>
      <c r="AQG59" s="340"/>
      <c r="AQH59" s="340"/>
      <c r="AQI59" s="340"/>
      <c r="AQJ59" s="340"/>
      <c r="AQK59" s="340"/>
      <c r="AQL59" s="340"/>
      <c r="AQM59" s="340"/>
      <c r="AQN59" s="340"/>
      <c r="AQO59" s="340"/>
      <c r="AQP59" s="340"/>
      <c r="AQQ59" s="340"/>
      <c r="AQR59" s="340"/>
      <c r="AQS59" s="340"/>
      <c r="AQT59" s="340"/>
      <c r="AQU59" s="340"/>
      <c r="AQV59" s="340"/>
      <c r="AQW59" s="340"/>
      <c r="AQX59" s="340"/>
      <c r="AQY59" s="340"/>
      <c r="AQZ59" s="340"/>
      <c r="ARA59" s="340"/>
      <c r="ARB59" s="340"/>
      <c r="ARC59" s="340"/>
      <c r="ARD59" s="340"/>
      <c r="ARE59" s="340"/>
      <c r="ARF59" s="340"/>
      <c r="ARG59" s="340"/>
      <c r="ARH59" s="340"/>
      <c r="ARI59" s="340"/>
      <c r="ARJ59" s="340"/>
      <c r="ARK59" s="340"/>
      <c r="ARL59" s="340"/>
      <c r="ARM59" s="340"/>
      <c r="ARN59" s="340"/>
      <c r="ARO59" s="340"/>
      <c r="ARP59" s="340"/>
      <c r="ARQ59" s="340"/>
      <c r="ARR59" s="340"/>
      <c r="ARS59" s="340"/>
      <c r="ART59" s="340"/>
      <c r="ARU59" s="340"/>
      <c r="ARV59" s="340"/>
      <c r="ARW59" s="340"/>
      <c r="ARX59" s="340"/>
      <c r="ARY59" s="340"/>
      <c r="ARZ59" s="340"/>
      <c r="ASA59" s="340"/>
      <c r="ASB59" s="340"/>
      <c r="ASC59" s="340"/>
      <c r="ASD59" s="340"/>
      <c r="ASE59" s="340"/>
      <c r="ASF59" s="340"/>
      <c r="ASG59" s="340"/>
      <c r="ASH59" s="340"/>
      <c r="ASI59" s="340"/>
      <c r="ASJ59" s="340"/>
      <c r="ASK59" s="340"/>
      <c r="ASL59" s="340"/>
      <c r="ASM59" s="340"/>
      <c r="ASN59" s="340"/>
      <c r="ASO59" s="340"/>
      <c r="ASP59" s="340"/>
      <c r="ASQ59" s="340"/>
      <c r="ASR59" s="340"/>
      <c r="ASS59" s="340"/>
      <c r="AST59" s="340"/>
      <c r="ASU59" s="340"/>
      <c r="ASV59" s="340"/>
      <c r="ASW59" s="340"/>
      <c r="ASX59" s="340"/>
      <c r="ASY59" s="340"/>
      <c r="ASZ59" s="340"/>
      <c r="ATA59" s="340"/>
      <c r="ATB59" s="340"/>
      <c r="ATC59" s="340"/>
      <c r="ATD59" s="340"/>
      <c r="ATE59" s="340"/>
      <c r="ATF59" s="340"/>
      <c r="ATG59" s="340"/>
      <c r="ATH59" s="340"/>
      <c r="ATI59" s="340"/>
      <c r="ATJ59" s="340"/>
      <c r="ATK59" s="340"/>
      <c r="ATL59" s="340"/>
      <c r="ATM59" s="340"/>
      <c r="ATN59" s="340"/>
      <c r="ATO59" s="340"/>
      <c r="ATP59" s="340"/>
      <c r="ATQ59" s="340"/>
      <c r="ATR59" s="340"/>
      <c r="ATS59" s="340"/>
      <c r="ATT59" s="340"/>
      <c r="ATU59" s="340"/>
      <c r="ATV59" s="340"/>
      <c r="ATW59" s="340"/>
      <c r="ATX59" s="340"/>
      <c r="ATY59" s="340"/>
      <c r="ATZ59" s="340"/>
      <c r="AUA59" s="340"/>
      <c r="AUB59" s="340"/>
      <c r="AUC59" s="340"/>
      <c r="AUD59" s="340"/>
      <c r="AUE59" s="340"/>
      <c r="AUF59" s="340"/>
      <c r="AUG59" s="340"/>
      <c r="AUH59" s="340"/>
      <c r="AUI59" s="340"/>
      <c r="AUJ59" s="340"/>
      <c r="AUK59" s="340"/>
      <c r="AUL59" s="340"/>
      <c r="AUM59" s="340"/>
      <c r="AUN59" s="340"/>
      <c r="AUO59" s="340"/>
      <c r="AUP59" s="340"/>
      <c r="AUQ59" s="340"/>
      <c r="AUR59" s="340"/>
      <c r="AUS59" s="340"/>
      <c r="AUT59" s="340"/>
      <c r="AUU59" s="340"/>
      <c r="AUV59" s="340"/>
      <c r="AUW59" s="340"/>
      <c r="AUX59" s="340"/>
      <c r="AUY59" s="340"/>
      <c r="AUZ59" s="340"/>
      <c r="AVA59" s="340"/>
      <c r="AVB59" s="340"/>
      <c r="AVC59" s="340"/>
      <c r="AVD59" s="340"/>
      <c r="AVE59" s="340"/>
      <c r="AVF59" s="340"/>
      <c r="AVG59" s="340"/>
      <c r="AVH59" s="340"/>
      <c r="AVI59" s="340"/>
      <c r="AVJ59" s="340"/>
      <c r="AVK59" s="340"/>
      <c r="AVL59" s="340"/>
      <c r="AVM59" s="340"/>
      <c r="AVN59" s="340"/>
      <c r="AVO59" s="340"/>
      <c r="AVP59" s="340"/>
      <c r="AVQ59" s="340"/>
      <c r="AVR59" s="340"/>
      <c r="AVS59" s="340"/>
      <c r="AVT59" s="340"/>
      <c r="AVU59" s="340"/>
      <c r="AVV59" s="340"/>
      <c r="AVW59" s="340"/>
      <c r="AVX59" s="340"/>
      <c r="AVY59" s="340"/>
      <c r="AVZ59" s="340"/>
      <c r="AWA59" s="340"/>
      <c r="AWB59" s="340"/>
      <c r="AWC59" s="340"/>
      <c r="AWD59" s="340"/>
      <c r="AWE59" s="340"/>
      <c r="AWF59" s="340"/>
      <c r="AWG59" s="340"/>
      <c r="AWH59" s="340"/>
      <c r="AWI59" s="340"/>
      <c r="AWJ59" s="340"/>
      <c r="AWK59" s="340"/>
      <c r="AWL59" s="340"/>
      <c r="AWM59" s="340"/>
      <c r="AWN59" s="340"/>
      <c r="AWO59" s="340"/>
      <c r="AWP59" s="340"/>
      <c r="AWQ59" s="340"/>
      <c r="AWR59" s="340"/>
      <c r="AWS59" s="340"/>
      <c r="AWT59" s="340"/>
      <c r="AWU59" s="340"/>
      <c r="AWV59" s="340"/>
      <c r="AWW59" s="340"/>
      <c r="AWX59" s="340"/>
      <c r="AWY59" s="340"/>
      <c r="AWZ59" s="340"/>
      <c r="AXA59" s="340"/>
      <c r="AXB59" s="340"/>
      <c r="AXC59" s="340"/>
      <c r="AXD59" s="340"/>
      <c r="AXE59" s="340"/>
      <c r="AXF59" s="340"/>
      <c r="AXG59" s="340"/>
      <c r="AXH59" s="340"/>
      <c r="AXI59" s="340"/>
      <c r="AXJ59" s="340"/>
      <c r="AXK59" s="340"/>
      <c r="AXL59" s="340"/>
      <c r="AXM59" s="340"/>
      <c r="AXN59" s="340"/>
      <c r="AXO59" s="340"/>
      <c r="AXP59" s="340"/>
      <c r="AXQ59" s="340"/>
      <c r="AXR59" s="340"/>
      <c r="AXS59" s="340"/>
      <c r="AXT59" s="340"/>
      <c r="AXU59" s="340"/>
      <c r="AXV59" s="340"/>
      <c r="AXW59" s="340"/>
      <c r="AXX59" s="340"/>
      <c r="AXY59" s="340"/>
      <c r="AXZ59" s="340"/>
      <c r="AYA59" s="340"/>
      <c r="AYB59" s="340"/>
      <c r="AYC59" s="340"/>
      <c r="AYD59" s="340"/>
      <c r="AYE59" s="340"/>
      <c r="AYF59" s="340"/>
      <c r="AYG59" s="340"/>
      <c r="AYH59" s="340"/>
      <c r="AYI59" s="340"/>
      <c r="AYJ59" s="340"/>
      <c r="AYK59" s="340"/>
      <c r="AYL59" s="340"/>
      <c r="AYM59" s="340"/>
      <c r="AYN59" s="340"/>
      <c r="AYO59" s="340"/>
      <c r="AYP59" s="340"/>
      <c r="AYQ59" s="340"/>
      <c r="AYR59" s="340"/>
      <c r="AYS59" s="340"/>
      <c r="AYT59" s="340"/>
      <c r="AYU59" s="340"/>
      <c r="AYV59" s="340"/>
      <c r="AYW59" s="340"/>
      <c r="AYX59" s="340"/>
      <c r="AYY59" s="340"/>
      <c r="AYZ59" s="340"/>
      <c r="AZA59" s="340"/>
      <c r="AZB59" s="340"/>
      <c r="AZC59" s="340"/>
      <c r="AZD59" s="340"/>
      <c r="AZE59" s="340"/>
      <c r="AZF59" s="340"/>
      <c r="AZG59" s="340"/>
      <c r="AZH59" s="340"/>
      <c r="AZI59" s="340"/>
      <c r="AZJ59" s="340"/>
      <c r="AZK59" s="340"/>
      <c r="AZL59" s="340"/>
      <c r="AZM59" s="340"/>
      <c r="AZN59" s="340"/>
      <c r="AZO59" s="340"/>
      <c r="AZP59" s="340"/>
      <c r="AZQ59" s="340"/>
      <c r="AZR59" s="340"/>
      <c r="AZS59" s="340"/>
      <c r="AZT59" s="340"/>
      <c r="AZU59" s="340"/>
      <c r="AZV59" s="340"/>
      <c r="AZW59" s="340"/>
      <c r="AZX59" s="340"/>
      <c r="AZY59" s="340"/>
      <c r="AZZ59" s="340"/>
      <c r="BAA59" s="340"/>
      <c r="BAB59" s="340"/>
      <c r="BAC59" s="340"/>
      <c r="BAD59" s="340"/>
      <c r="BAE59" s="340"/>
      <c r="BAF59" s="340"/>
      <c r="BAG59" s="340"/>
      <c r="BAH59" s="340"/>
      <c r="BAI59" s="340"/>
      <c r="BAJ59" s="340"/>
      <c r="BAK59" s="340"/>
      <c r="BAL59" s="340"/>
      <c r="BAM59" s="340"/>
      <c r="BAN59" s="340"/>
      <c r="BAO59" s="340"/>
      <c r="BAP59" s="340"/>
      <c r="BAQ59" s="340"/>
      <c r="BAR59" s="340"/>
      <c r="BAS59" s="340"/>
      <c r="BAT59" s="340"/>
      <c r="BAU59" s="340"/>
      <c r="BAV59" s="340"/>
      <c r="BAW59" s="340"/>
      <c r="BAX59" s="340"/>
      <c r="BAY59" s="340"/>
      <c r="BAZ59" s="340"/>
      <c r="BBA59" s="340"/>
      <c r="BBB59" s="340"/>
      <c r="BBC59" s="340"/>
      <c r="BBD59" s="340"/>
      <c r="BBE59" s="340"/>
      <c r="BBF59" s="340"/>
      <c r="BBG59" s="340"/>
      <c r="BBH59" s="340"/>
      <c r="BBI59" s="340"/>
      <c r="BBJ59" s="340"/>
      <c r="BBK59" s="340"/>
      <c r="BBL59" s="340"/>
      <c r="BBM59" s="340"/>
      <c r="BBN59" s="340"/>
      <c r="BBO59" s="340"/>
      <c r="BBP59" s="340"/>
      <c r="BBQ59" s="340"/>
      <c r="BBR59" s="340"/>
      <c r="BBS59" s="340"/>
      <c r="BBT59" s="340"/>
      <c r="BBU59" s="340"/>
      <c r="BBV59" s="340"/>
      <c r="BBW59" s="340"/>
      <c r="BBX59" s="340"/>
      <c r="BBY59" s="340"/>
      <c r="BBZ59" s="340"/>
      <c r="BCA59" s="340"/>
      <c r="BCB59" s="340"/>
      <c r="BCC59" s="340"/>
      <c r="BCD59" s="340"/>
      <c r="BCE59" s="340"/>
      <c r="BCF59" s="340"/>
      <c r="BCG59" s="340"/>
      <c r="BCH59" s="340"/>
      <c r="BCI59" s="340"/>
      <c r="BCJ59" s="340"/>
      <c r="BCK59" s="340"/>
      <c r="BCL59" s="340"/>
      <c r="BCM59" s="340"/>
      <c r="BCN59" s="340"/>
      <c r="BCO59" s="340"/>
      <c r="BCP59" s="340"/>
      <c r="BCQ59" s="340"/>
      <c r="BCR59" s="340"/>
      <c r="BCS59" s="340"/>
      <c r="BCT59" s="340"/>
      <c r="BCU59" s="340"/>
      <c r="BCV59" s="340"/>
      <c r="BCW59" s="340"/>
      <c r="BCX59" s="340"/>
      <c r="BCY59" s="340"/>
      <c r="BCZ59" s="340"/>
      <c r="BDA59" s="340"/>
      <c r="BDB59" s="340"/>
      <c r="BDC59" s="340"/>
      <c r="BDD59" s="340"/>
      <c r="BDE59" s="340"/>
      <c r="BDF59" s="340"/>
      <c r="BDG59" s="340"/>
      <c r="BDH59" s="340"/>
      <c r="BDI59" s="340"/>
      <c r="BDJ59" s="340"/>
      <c r="BDK59" s="340"/>
      <c r="BDL59" s="340"/>
      <c r="BDM59" s="340"/>
      <c r="BDN59" s="340"/>
      <c r="BDO59" s="340"/>
      <c r="BDP59" s="340"/>
      <c r="BDQ59" s="340"/>
      <c r="BDR59" s="340"/>
      <c r="BDS59" s="340"/>
      <c r="BDT59" s="340"/>
      <c r="BDU59" s="340"/>
      <c r="BDV59" s="340"/>
      <c r="BDW59" s="340"/>
      <c r="BDX59" s="340"/>
      <c r="BDY59" s="340"/>
      <c r="BDZ59" s="340"/>
      <c r="BEA59" s="340"/>
      <c r="BEB59" s="340"/>
      <c r="BEC59" s="340"/>
      <c r="BED59" s="340"/>
      <c r="BEE59" s="340"/>
      <c r="BEF59" s="340"/>
      <c r="BEG59" s="340"/>
      <c r="BEH59" s="340"/>
      <c r="BEI59" s="340"/>
      <c r="BEJ59" s="340"/>
      <c r="BEK59" s="340"/>
      <c r="BEL59" s="340"/>
      <c r="BEM59" s="340"/>
      <c r="BEN59" s="340"/>
      <c r="BEO59" s="340"/>
      <c r="BEP59" s="340"/>
      <c r="BEQ59" s="340"/>
      <c r="BER59" s="340"/>
      <c r="BES59" s="340"/>
      <c r="BET59" s="340"/>
      <c r="BEU59" s="340"/>
      <c r="BEV59" s="340"/>
      <c r="BEW59" s="340"/>
      <c r="BEX59" s="340"/>
      <c r="BEY59" s="340"/>
      <c r="BEZ59" s="340"/>
      <c r="BFA59" s="340"/>
      <c r="BFB59" s="340"/>
      <c r="BFC59" s="340"/>
      <c r="BFD59" s="340"/>
      <c r="BFE59" s="340"/>
      <c r="BFF59" s="340"/>
      <c r="BFG59" s="340"/>
      <c r="BFH59" s="340"/>
      <c r="BFI59" s="340"/>
      <c r="BFJ59" s="340"/>
      <c r="BFK59" s="340"/>
      <c r="BFL59" s="340"/>
      <c r="BFM59" s="340"/>
      <c r="BFN59" s="340"/>
      <c r="BFO59" s="340"/>
      <c r="BFP59" s="340"/>
      <c r="BFQ59" s="340"/>
      <c r="BFR59" s="340"/>
      <c r="BFS59" s="340"/>
      <c r="BFT59" s="340"/>
      <c r="BFU59" s="340"/>
      <c r="BFV59" s="340"/>
      <c r="BFW59" s="340"/>
      <c r="BFX59" s="340"/>
      <c r="BFY59" s="340"/>
      <c r="BFZ59" s="340"/>
      <c r="BGA59" s="340"/>
      <c r="BGB59" s="340"/>
      <c r="BGC59" s="340"/>
      <c r="BGD59" s="340"/>
      <c r="BGE59" s="340"/>
      <c r="BGF59" s="340"/>
      <c r="BGG59" s="340"/>
      <c r="BGH59" s="340"/>
      <c r="BGI59" s="340"/>
      <c r="BGJ59" s="340"/>
      <c r="BGK59" s="340"/>
      <c r="BGL59" s="340"/>
      <c r="BGM59" s="340"/>
      <c r="BGN59" s="340"/>
      <c r="BGO59" s="340"/>
      <c r="BGP59" s="340"/>
      <c r="BGQ59" s="340"/>
      <c r="BGR59" s="340"/>
      <c r="BGS59" s="340"/>
      <c r="BGT59" s="340"/>
      <c r="BGU59" s="340"/>
      <c r="BGV59" s="340"/>
      <c r="BGW59" s="340"/>
      <c r="BGX59" s="340"/>
      <c r="BGY59" s="340"/>
      <c r="BGZ59" s="340"/>
      <c r="BHA59" s="340"/>
      <c r="BHB59" s="340"/>
      <c r="BHC59" s="340"/>
      <c r="BHD59" s="340"/>
      <c r="BHE59" s="340"/>
      <c r="BHF59" s="340"/>
      <c r="BHG59" s="340"/>
      <c r="BHH59" s="340"/>
      <c r="BHI59" s="340"/>
      <c r="BHJ59" s="340"/>
      <c r="BHK59" s="340"/>
      <c r="BHL59" s="340"/>
      <c r="BHM59" s="340"/>
      <c r="BHN59" s="340"/>
      <c r="BHO59" s="340"/>
      <c r="BHP59" s="340"/>
      <c r="BHQ59" s="340"/>
      <c r="BHR59" s="340"/>
      <c r="BHS59" s="340"/>
      <c r="BHT59" s="340"/>
      <c r="BHU59" s="340"/>
      <c r="BHV59" s="340"/>
      <c r="BHW59" s="340"/>
      <c r="BHX59" s="340"/>
      <c r="BHY59" s="340"/>
      <c r="BHZ59" s="340"/>
      <c r="BIA59" s="340"/>
      <c r="BIB59" s="340"/>
      <c r="BIC59" s="340"/>
      <c r="BID59" s="340"/>
      <c r="BIE59" s="340"/>
      <c r="BIF59" s="340"/>
      <c r="BIG59" s="340"/>
      <c r="BIH59" s="340"/>
      <c r="BII59" s="340"/>
      <c r="BIJ59" s="340"/>
      <c r="BIK59" s="340"/>
      <c r="BIL59" s="340"/>
      <c r="BIM59" s="340"/>
      <c r="BIN59" s="340"/>
      <c r="BIO59" s="340"/>
      <c r="BIP59" s="340"/>
      <c r="BIQ59" s="340"/>
      <c r="BIR59" s="340"/>
      <c r="BIS59" s="340"/>
      <c r="BIT59" s="340"/>
      <c r="BIU59" s="340"/>
      <c r="BIV59" s="340"/>
      <c r="BIW59" s="340"/>
      <c r="BIX59" s="340"/>
      <c r="BIY59" s="340"/>
      <c r="BIZ59" s="340"/>
      <c r="BJA59" s="340"/>
      <c r="BJB59" s="340"/>
      <c r="BJC59" s="340"/>
      <c r="BJD59" s="340"/>
      <c r="BJE59" s="340"/>
      <c r="BJF59" s="340"/>
      <c r="BJG59" s="340"/>
      <c r="BJH59" s="340"/>
      <c r="BJI59" s="340"/>
      <c r="BJJ59" s="340"/>
      <c r="BJK59" s="340"/>
      <c r="BJL59" s="340"/>
      <c r="BJM59" s="340"/>
      <c r="BJN59" s="340"/>
      <c r="BJO59" s="340"/>
      <c r="BJP59" s="340"/>
      <c r="BJQ59" s="340"/>
      <c r="BJR59" s="340"/>
      <c r="BJS59" s="340"/>
      <c r="BJT59" s="340"/>
      <c r="BJU59" s="340"/>
      <c r="BJV59" s="340"/>
      <c r="BJW59" s="340"/>
      <c r="BJX59" s="340"/>
      <c r="BJY59" s="340"/>
      <c r="BJZ59" s="340"/>
      <c r="BKA59" s="340"/>
      <c r="BKB59" s="340"/>
      <c r="BKC59" s="340"/>
      <c r="BKD59" s="340"/>
      <c r="BKE59" s="340"/>
      <c r="BKF59" s="340"/>
      <c r="BKG59" s="340"/>
      <c r="BKH59" s="340"/>
      <c r="BKI59" s="340"/>
      <c r="BKJ59" s="340"/>
      <c r="BKK59" s="340"/>
      <c r="BKL59" s="340"/>
      <c r="BKM59" s="340"/>
      <c r="BKN59" s="340"/>
      <c r="BKO59" s="340"/>
      <c r="BKP59" s="340"/>
      <c r="BKQ59" s="340"/>
      <c r="BKR59" s="340"/>
      <c r="BKS59" s="340"/>
      <c r="BKT59" s="340"/>
      <c r="BKU59" s="340"/>
      <c r="BKV59" s="340"/>
      <c r="BKW59" s="340"/>
      <c r="BKX59" s="340"/>
      <c r="BKY59" s="340"/>
      <c r="BKZ59" s="340"/>
      <c r="BLA59" s="340"/>
      <c r="BLB59" s="340"/>
      <c r="BLC59" s="340"/>
      <c r="BLD59" s="340"/>
      <c r="BLE59" s="340"/>
      <c r="BLF59" s="340"/>
      <c r="BLG59" s="340"/>
      <c r="BLH59" s="340"/>
      <c r="BLI59" s="340"/>
      <c r="BLJ59" s="340"/>
      <c r="BLK59" s="340"/>
      <c r="BLL59" s="340"/>
      <c r="BLM59" s="340"/>
      <c r="BLN59" s="340"/>
      <c r="BLO59" s="340"/>
      <c r="BLP59" s="340"/>
      <c r="BLQ59" s="340"/>
      <c r="BLR59" s="340"/>
      <c r="BLS59" s="340"/>
      <c r="BLT59" s="340"/>
      <c r="BLU59" s="340"/>
      <c r="BLV59" s="340"/>
      <c r="BLW59" s="340"/>
      <c r="BLX59" s="340"/>
      <c r="BLY59" s="340"/>
      <c r="BLZ59" s="340"/>
      <c r="BMA59" s="340"/>
      <c r="BMB59" s="340"/>
      <c r="BMC59" s="340"/>
      <c r="BMD59" s="340"/>
      <c r="BME59" s="340"/>
      <c r="BMF59" s="340"/>
      <c r="BMG59" s="340"/>
      <c r="BMH59" s="340"/>
      <c r="BMI59" s="340"/>
      <c r="BMJ59" s="340"/>
      <c r="BMK59" s="340"/>
      <c r="BML59" s="340"/>
      <c r="BMM59" s="340"/>
      <c r="BMN59" s="340"/>
      <c r="BMO59" s="340"/>
      <c r="BMP59" s="340"/>
      <c r="BMQ59" s="340"/>
      <c r="BMR59" s="340"/>
      <c r="BMS59" s="340"/>
      <c r="BMT59" s="340"/>
      <c r="BMU59" s="340"/>
      <c r="BMV59" s="340"/>
      <c r="BMW59" s="340"/>
      <c r="BMX59" s="340"/>
      <c r="BMY59" s="340"/>
      <c r="BMZ59" s="340"/>
      <c r="BNA59" s="340"/>
      <c r="BNB59" s="340"/>
      <c r="BNC59" s="340"/>
      <c r="BND59" s="340"/>
      <c r="BNE59" s="340"/>
      <c r="BNF59" s="340"/>
      <c r="BNG59" s="340"/>
      <c r="BNH59" s="340"/>
      <c r="BNI59" s="340"/>
      <c r="BNJ59" s="340"/>
      <c r="BNK59" s="340"/>
      <c r="BNL59" s="340"/>
      <c r="BNM59" s="340"/>
      <c r="BNN59" s="340"/>
      <c r="BNO59" s="340"/>
      <c r="BNP59" s="340"/>
      <c r="BNQ59" s="340"/>
      <c r="BNR59" s="340"/>
      <c r="BNS59" s="340"/>
      <c r="BNT59" s="340"/>
      <c r="BNU59" s="340"/>
      <c r="BNV59" s="340"/>
      <c r="BNW59" s="340"/>
      <c r="BNX59" s="340"/>
      <c r="BNY59" s="340"/>
      <c r="BNZ59" s="340"/>
      <c r="BOA59" s="340"/>
      <c r="BOB59" s="340"/>
      <c r="BOC59" s="340"/>
      <c r="BOD59" s="340"/>
      <c r="BOE59" s="340"/>
      <c r="BOF59" s="340"/>
      <c r="BOG59" s="340"/>
      <c r="BOH59" s="340"/>
      <c r="BOI59" s="340"/>
      <c r="BOJ59" s="340"/>
      <c r="BOK59" s="340"/>
      <c r="BOL59" s="340"/>
      <c r="BOM59" s="340"/>
      <c r="BON59" s="340"/>
      <c r="BOO59" s="340"/>
      <c r="BOP59" s="340"/>
      <c r="BOQ59" s="340"/>
      <c r="BOR59" s="340"/>
      <c r="BOS59" s="340"/>
      <c r="BOT59" s="340"/>
      <c r="BOU59" s="340"/>
      <c r="BOV59" s="340"/>
    </row>
    <row r="60" spans="1:1764" s="39" customFormat="1" ht="40.5" customHeight="1">
      <c r="A60" s="374"/>
      <c r="B60" s="375"/>
      <c r="C60" s="375"/>
      <c r="D60" s="373"/>
      <c r="E60" s="373"/>
      <c r="F60" s="373"/>
      <c r="G60" s="211" t="s">
        <v>52</v>
      </c>
      <c r="H60" s="212">
        <v>754</v>
      </c>
      <c r="I60" s="408">
        <v>75421</v>
      </c>
      <c r="J60" s="465">
        <f t="shared" si="0"/>
        <v>3000</v>
      </c>
      <c r="K60" s="465">
        <v>3000</v>
      </c>
      <c r="L60" s="475"/>
      <c r="M60" s="327"/>
      <c r="N60" s="327"/>
      <c r="O60" s="327"/>
      <c r="P60" s="327"/>
      <c r="Q60" s="327"/>
      <c r="R60" s="327"/>
      <c r="S60" s="327"/>
      <c r="T60" s="327"/>
      <c r="U60" s="327"/>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8"/>
      <c r="BF60" s="338"/>
      <c r="BG60" s="338"/>
      <c r="BH60" s="338"/>
      <c r="BI60" s="338"/>
      <c r="BJ60" s="338"/>
      <c r="BK60" s="338"/>
      <c r="BL60" s="338"/>
      <c r="BM60" s="338"/>
      <c r="BN60" s="338"/>
      <c r="BO60" s="338"/>
      <c r="BP60" s="338"/>
      <c r="BQ60" s="338"/>
      <c r="BR60" s="338"/>
      <c r="BS60" s="338"/>
      <c r="BT60" s="338"/>
      <c r="BU60" s="338"/>
      <c r="BV60" s="338"/>
      <c r="BW60" s="338"/>
      <c r="BX60" s="338"/>
      <c r="BY60" s="338"/>
      <c r="BZ60" s="338"/>
      <c r="CA60" s="338"/>
      <c r="CB60" s="338"/>
      <c r="CC60" s="338"/>
      <c r="CD60" s="338"/>
      <c r="CE60" s="338"/>
      <c r="CF60" s="338"/>
      <c r="CG60" s="338"/>
      <c r="CH60" s="338"/>
      <c r="CI60" s="338"/>
      <c r="CJ60" s="338"/>
      <c r="CK60" s="338"/>
      <c r="CL60" s="338"/>
      <c r="CM60" s="338"/>
      <c r="CN60" s="338"/>
      <c r="CO60" s="338"/>
      <c r="CP60" s="338"/>
      <c r="CQ60" s="338"/>
      <c r="CR60" s="338"/>
      <c r="CS60" s="338"/>
      <c r="CT60" s="338"/>
      <c r="CU60" s="338"/>
      <c r="CV60" s="338"/>
      <c r="CW60" s="338"/>
      <c r="CX60" s="338"/>
      <c r="CY60" s="338"/>
      <c r="CZ60" s="338"/>
      <c r="DA60" s="338"/>
      <c r="DB60" s="338"/>
      <c r="DC60" s="338"/>
      <c r="DD60" s="338"/>
      <c r="DE60" s="338"/>
      <c r="DF60" s="338"/>
      <c r="DG60" s="338"/>
      <c r="DH60" s="338"/>
      <c r="DI60" s="338"/>
      <c r="DJ60" s="338"/>
      <c r="DK60" s="338"/>
      <c r="DL60" s="338"/>
      <c r="DM60" s="338"/>
      <c r="DN60" s="338"/>
      <c r="DO60" s="338"/>
      <c r="DP60" s="338"/>
      <c r="DQ60" s="338"/>
      <c r="DR60" s="338"/>
      <c r="DS60" s="338"/>
      <c r="DT60" s="338"/>
      <c r="DU60" s="338"/>
      <c r="DV60" s="338"/>
      <c r="DW60" s="338"/>
      <c r="DX60" s="338"/>
      <c r="DY60" s="338"/>
      <c r="DZ60" s="338"/>
      <c r="EA60" s="338"/>
      <c r="EB60" s="338"/>
      <c r="EC60" s="338"/>
      <c r="ED60" s="338"/>
      <c r="EE60" s="338"/>
      <c r="EF60" s="338"/>
      <c r="EG60" s="338"/>
      <c r="EH60" s="338"/>
      <c r="EI60" s="338"/>
      <c r="EJ60" s="338"/>
      <c r="EK60" s="338"/>
      <c r="EL60" s="338"/>
      <c r="EM60" s="338"/>
      <c r="EN60" s="338"/>
      <c r="EO60" s="338"/>
      <c r="EP60" s="338"/>
      <c r="EQ60" s="338"/>
      <c r="ER60" s="338"/>
      <c r="ES60" s="338"/>
      <c r="ET60" s="338"/>
      <c r="EU60" s="338"/>
      <c r="EV60" s="338"/>
      <c r="EW60" s="338"/>
      <c r="EX60" s="338"/>
      <c r="EY60" s="338"/>
      <c r="EZ60" s="338"/>
      <c r="FA60" s="338"/>
      <c r="FB60" s="338"/>
      <c r="FC60" s="338"/>
      <c r="FD60" s="338"/>
      <c r="FE60" s="338"/>
      <c r="FF60" s="338"/>
      <c r="FG60" s="338"/>
      <c r="FH60" s="338"/>
      <c r="FI60" s="338"/>
      <c r="FJ60" s="338"/>
      <c r="FK60" s="338"/>
      <c r="FL60" s="338"/>
      <c r="FM60" s="338"/>
      <c r="FN60" s="338"/>
      <c r="FO60" s="338"/>
      <c r="FP60" s="338"/>
      <c r="FQ60" s="338"/>
      <c r="FR60" s="338"/>
      <c r="FS60" s="338"/>
      <c r="FT60" s="338"/>
      <c r="FU60" s="338"/>
      <c r="FV60" s="338"/>
      <c r="FW60" s="338"/>
      <c r="FX60" s="338"/>
      <c r="FY60" s="338"/>
      <c r="FZ60" s="338"/>
      <c r="GA60" s="338"/>
      <c r="GB60" s="338"/>
      <c r="GC60" s="338"/>
      <c r="GD60" s="338"/>
      <c r="GE60" s="338"/>
      <c r="GF60" s="338"/>
      <c r="GG60" s="338"/>
      <c r="GH60" s="338"/>
      <c r="GI60" s="338"/>
      <c r="GJ60" s="338"/>
      <c r="GK60" s="338"/>
      <c r="GL60" s="338"/>
      <c r="GM60" s="338"/>
      <c r="GN60" s="338"/>
      <c r="GO60" s="338"/>
      <c r="GP60" s="338"/>
      <c r="GQ60" s="338"/>
      <c r="GR60" s="338"/>
      <c r="GS60" s="338"/>
      <c r="GT60" s="338"/>
      <c r="GU60" s="338"/>
      <c r="GV60" s="338"/>
      <c r="GW60" s="338"/>
      <c r="GX60" s="338"/>
      <c r="GY60" s="338"/>
      <c r="GZ60" s="338"/>
      <c r="HA60" s="338"/>
      <c r="HB60" s="338"/>
      <c r="HC60" s="338"/>
      <c r="HD60" s="338"/>
      <c r="HE60" s="338"/>
      <c r="HF60" s="338"/>
      <c r="HG60" s="338"/>
      <c r="HH60" s="338"/>
      <c r="HI60" s="338"/>
      <c r="HJ60" s="338"/>
      <c r="HK60" s="338"/>
      <c r="HL60" s="338"/>
      <c r="HM60" s="338"/>
      <c r="HN60" s="338"/>
      <c r="HO60" s="338"/>
      <c r="HP60" s="338"/>
      <c r="HQ60" s="338"/>
      <c r="HR60" s="338"/>
      <c r="HS60" s="338"/>
      <c r="HT60" s="338"/>
      <c r="HU60" s="338"/>
      <c r="HV60" s="338"/>
      <c r="HW60" s="338"/>
      <c r="HX60" s="338"/>
      <c r="HY60" s="338"/>
      <c r="HZ60" s="338"/>
      <c r="IA60" s="338"/>
      <c r="IB60" s="338"/>
      <c r="IC60" s="338"/>
      <c r="ID60" s="338"/>
      <c r="IE60" s="338"/>
      <c r="IF60" s="338"/>
      <c r="IG60" s="338"/>
      <c r="IH60" s="338"/>
      <c r="II60" s="338"/>
      <c r="IJ60" s="338"/>
      <c r="IK60" s="338"/>
      <c r="IL60" s="338"/>
      <c r="IM60" s="338"/>
      <c r="IN60" s="338"/>
      <c r="IO60" s="338"/>
      <c r="IP60" s="338"/>
      <c r="IQ60" s="338"/>
      <c r="IR60" s="338"/>
      <c r="IS60" s="338"/>
      <c r="IT60" s="338"/>
      <c r="IU60" s="338"/>
      <c r="IV60" s="338"/>
      <c r="IW60" s="338"/>
      <c r="IX60" s="338"/>
      <c r="IY60" s="338"/>
      <c r="IZ60" s="338"/>
      <c r="JA60" s="338"/>
      <c r="JB60" s="338"/>
      <c r="JC60" s="338"/>
      <c r="JD60" s="338"/>
      <c r="JE60" s="338"/>
      <c r="JF60" s="338"/>
      <c r="JG60" s="338"/>
      <c r="JH60" s="338"/>
      <c r="JI60" s="338"/>
      <c r="JJ60" s="338"/>
      <c r="JK60" s="338"/>
      <c r="JL60" s="338"/>
      <c r="JM60" s="338"/>
      <c r="JN60" s="338"/>
      <c r="JO60" s="338"/>
      <c r="JP60" s="338"/>
      <c r="JQ60" s="338"/>
      <c r="JR60" s="338"/>
      <c r="JS60" s="338"/>
      <c r="JT60" s="338"/>
      <c r="JU60" s="338"/>
      <c r="JV60" s="338"/>
      <c r="JW60" s="338"/>
      <c r="JX60" s="338"/>
      <c r="JY60" s="338"/>
      <c r="JZ60" s="338"/>
      <c r="KA60" s="338"/>
      <c r="KB60" s="338"/>
      <c r="KC60" s="338"/>
      <c r="KD60" s="338"/>
      <c r="KE60" s="338"/>
      <c r="KF60" s="338"/>
      <c r="KG60" s="338"/>
      <c r="KH60" s="338"/>
      <c r="KI60" s="338"/>
      <c r="KJ60" s="338"/>
      <c r="KK60" s="338"/>
      <c r="KL60" s="338"/>
      <c r="KM60" s="338"/>
      <c r="KN60" s="338"/>
      <c r="KO60" s="338"/>
      <c r="KP60" s="338"/>
      <c r="KQ60" s="338"/>
      <c r="KR60" s="338"/>
      <c r="KS60" s="338"/>
      <c r="KT60" s="338"/>
      <c r="KU60" s="338"/>
      <c r="KV60" s="338"/>
      <c r="KW60" s="338"/>
      <c r="KX60" s="338"/>
      <c r="KY60" s="338"/>
      <c r="KZ60" s="338"/>
      <c r="LA60" s="338"/>
      <c r="LB60" s="338"/>
      <c r="LC60" s="338"/>
      <c r="LD60" s="338"/>
      <c r="LE60" s="338"/>
      <c r="LF60" s="338"/>
      <c r="LG60" s="338"/>
      <c r="LH60" s="338"/>
      <c r="LI60" s="338"/>
      <c r="LJ60" s="338"/>
      <c r="LK60" s="338"/>
      <c r="LL60" s="338"/>
      <c r="LM60" s="338"/>
      <c r="LN60" s="338"/>
      <c r="LO60" s="338"/>
      <c r="LP60" s="338"/>
      <c r="LQ60" s="338"/>
      <c r="LR60" s="338"/>
      <c r="LS60" s="338"/>
      <c r="LT60" s="338"/>
      <c r="LU60" s="338"/>
      <c r="LV60" s="338"/>
      <c r="LW60" s="338"/>
      <c r="LX60" s="338"/>
      <c r="LY60" s="338"/>
      <c r="LZ60" s="338"/>
      <c r="MA60" s="338"/>
      <c r="MB60" s="338"/>
      <c r="MC60" s="338"/>
      <c r="MD60" s="338"/>
      <c r="ME60" s="338"/>
      <c r="MF60" s="338"/>
      <c r="MG60" s="338"/>
      <c r="MH60" s="338"/>
      <c r="MI60" s="338"/>
      <c r="MJ60" s="338"/>
      <c r="MK60" s="338"/>
      <c r="ML60" s="338"/>
      <c r="MM60" s="338"/>
      <c r="MN60" s="338"/>
      <c r="MO60" s="338"/>
      <c r="MP60" s="338"/>
      <c r="MQ60" s="338"/>
      <c r="MR60" s="338"/>
      <c r="MS60" s="338"/>
      <c r="MT60" s="338"/>
      <c r="MU60" s="338"/>
      <c r="MV60" s="338"/>
      <c r="MW60" s="338"/>
      <c r="MX60" s="338"/>
      <c r="MY60" s="338"/>
      <c r="MZ60" s="338"/>
      <c r="NA60" s="338"/>
      <c r="NB60" s="338"/>
      <c r="NC60" s="338"/>
      <c r="ND60" s="338"/>
      <c r="NE60" s="338"/>
      <c r="NF60" s="338"/>
      <c r="NG60" s="338"/>
      <c r="NH60" s="338"/>
      <c r="NI60" s="338"/>
      <c r="NJ60" s="338"/>
      <c r="NK60" s="338"/>
      <c r="NL60" s="338"/>
      <c r="NM60" s="338"/>
      <c r="NN60" s="338"/>
      <c r="NO60" s="338"/>
      <c r="NP60" s="338"/>
      <c r="NQ60" s="338"/>
      <c r="NR60" s="338"/>
      <c r="NS60" s="338"/>
      <c r="NT60" s="338"/>
      <c r="NU60" s="338"/>
      <c r="NV60" s="338"/>
      <c r="NW60" s="338"/>
      <c r="NX60" s="338"/>
      <c r="NY60" s="338"/>
      <c r="NZ60" s="338"/>
      <c r="OA60" s="338"/>
      <c r="OB60" s="338"/>
      <c r="OC60" s="338"/>
      <c r="OD60" s="338"/>
      <c r="OE60" s="338"/>
      <c r="OF60" s="338"/>
      <c r="OG60" s="338"/>
      <c r="OH60" s="338"/>
      <c r="OI60" s="338"/>
      <c r="OJ60" s="338"/>
      <c r="OK60" s="338"/>
      <c r="OL60" s="338"/>
      <c r="OM60" s="338"/>
      <c r="ON60" s="338"/>
      <c r="OO60" s="338"/>
      <c r="OP60" s="338"/>
      <c r="OQ60" s="338"/>
      <c r="OR60" s="338"/>
      <c r="OS60" s="338"/>
      <c r="OT60" s="338"/>
      <c r="OU60" s="338"/>
      <c r="OV60" s="338"/>
      <c r="OW60" s="338"/>
      <c r="OX60" s="338"/>
      <c r="OY60" s="338"/>
      <c r="OZ60" s="338"/>
      <c r="PA60" s="338"/>
      <c r="PB60" s="338"/>
      <c r="PC60" s="338"/>
      <c r="PD60" s="338"/>
      <c r="PE60" s="338"/>
      <c r="PF60" s="338"/>
      <c r="PG60" s="338"/>
      <c r="PH60" s="338"/>
      <c r="PI60" s="338"/>
      <c r="PJ60" s="338"/>
      <c r="PK60" s="338"/>
      <c r="PL60" s="338"/>
      <c r="PM60" s="338"/>
      <c r="PN60" s="338"/>
      <c r="PO60" s="338"/>
      <c r="PP60" s="338"/>
      <c r="PQ60" s="338"/>
      <c r="PR60" s="338"/>
      <c r="PS60" s="338"/>
      <c r="PT60" s="338"/>
      <c r="PU60" s="338"/>
      <c r="PV60" s="338"/>
      <c r="PW60" s="338"/>
      <c r="PX60" s="338"/>
      <c r="PY60" s="338"/>
      <c r="PZ60" s="338"/>
      <c r="QA60" s="338"/>
      <c r="QB60" s="338"/>
      <c r="QC60" s="338"/>
      <c r="QD60" s="338"/>
      <c r="QE60" s="338"/>
      <c r="QF60" s="338"/>
      <c r="QG60" s="338"/>
      <c r="QH60" s="338"/>
      <c r="QI60" s="338"/>
      <c r="QJ60" s="338"/>
      <c r="QK60" s="338"/>
      <c r="QL60" s="338"/>
      <c r="QM60" s="338"/>
      <c r="QN60" s="338"/>
      <c r="QO60" s="338"/>
      <c r="QP60" s="338"/>
      <c r="QQ60" s="338"/>
      <c r="QR60" s="338"/>
      <c r="QS60" s="338"/>
      <c r="QT60" s="338"/>
      <c r="QU60" s="338"/>
      <c r="QV60" s="338"/>
      <c r="QW60" s="338"/>
      <c r="QX60" s="338"/>
      <c r="QY60" s="338"/>
      <c r="QZ60" s="338"/>
      <c r="RA60" s="338"/>
      <c r="RB60" s="338"/>
      <c r="RC60" s="338"/>
      <c r="RD60" s="338"/>
      <c r="RE60" s="338"/>
      <c r="RF60" s="338"/>
      <c r="RG60" s="338"/>
      <c r="RH60" s="338"/>
      <c r="RI60" s="338"/>
      <c r="RJ60" s="338"/>
      <c r="RK60" s="338"/>
      <c r="RL60" s="338"/>
      <c r="RM60" s="338"/>
      <c r="RN60" s="338"/>
      <c r="RO60" s="338"/>
      <c r="RP60" s="338"/>
      <c r="RQ60" s="338"/>
      <c r="RR60" s="338"/>
      <c r="RS60" s="338"/>
      <c r="RT60" s="338"/>
      <c r="RU60" s="338"/>
      <c r="RV60" s="338"/>
      <c r="RW60" s="338"/>
      <c r="RX60" s="338"/>
      <c r="RY60" s="338"/>
      <c r="RZ60" s="338"/>
      <c r="SA60" s="338"/>
      <c r="SB60" s="338"/>
      <c r="SC60" s="338"/>
      <c r="SD60" s="338"/>
      <c r="SE60" s="338"/>
      <c r="SF60" s="338"/>
      <c r="SG60" s="338"/>
      <c r="SH60" s="338"/>
      <c r="SI60" s="338"/>
      <c r="SJ60" s="338"/>
      <c r="SK60" s="338"/>
      <c r="SL60" s="338"/>
      <c r="SM60" s="338"/>
      <c r="SN60" s="338"/>
      <c r="SO60" s="338"/>
      <c r="SP60" s="338"/>
      <c r="SQ60" s="338"/>
      <c r="SR60" s="338"/>
      <c r="SS60" s="338"/>
      <c r="ST60" s="338"/>
      <c r="SU60" s="338"/>
      <c r="SV60" s="338"/>
      <c r="SW60" s="338"/>
      <c r="SX60" s="338"/>
      <c r="SY60" s="338"/>
      <c r="SZ60" s="338"/>
      <c r="TA60" s="338"/>
      <c r="TB60" s="338"/>
      <c r="TC60" s="338"/>
      <c r="TD60" s="338"/>
      <c r="TE60" s="338"/>
      <c r="TF60" s="338"/>
      <c r="TG60" s="338"/>
      <c r="TH60" s="338"/>
      <c r="TI60" s="338"/>
      <c r="TJ60" s="338"/>
      <c r="TK60" s="338"/>
      <c r="TL60" s="338"/>
      <c r="TM60" s="338"/>
      <c r="TN60" s="338"/>
      <c r="TO60" s="338"/>
      <c r="TP60" s="338"/>
      <c r="TQ60" s="338"/>
      <c r="TR60" s="338"/>
      <c r="TS60" s="338"/>
      <c r="TT60" s="338"/>
      <c r="TU60" s="338"/>
      <c r="TV60" s="338"/>
      <c r="TW60" s="338"/>
      <c r="TX60" s="338"/>
      <c r="TY60" s="338"/>
      <c r="TZ60" s="338"/>
      <c r="UA60" s="338"/>
      <c r="UB60" s="338"/>
      <c r="UC60" s="338"/>
      <c r="UD60" s="338"/>
      <c r="UE60" s="338"/>
      <c r="UF60" s="338"/>
      <c r="UG60" s="338"/>
      <c r="UH60" s="338"/>
      <c r="UI60" s="338"/>
      <c r="UJ60" s="338"/>
      <c r="UK60" s="338"/>
      <c r="UL60" s="338"/>
      <c r="UM60" s="338"/>
      <c r="UN60" s="338"/>
      <c r="UO60" s="338"/>
      <c r="UP60" s="338"/>
      <c r="UQ60" s="338"/>
      <c r="UR60" s="338"/>
      <c r="US60" s="338"/>
      <c r="UT60" s="338"/>
      <c r="UU60" s="338"/>
      <c r="UV60" s="338"/>
      <c r="UW60" s="338"/>
      <c r="UX60" s="338"/>
      <c r="UY60" s="338"/>
      <c r="UZ60" s="338"/>
      <c r="VA60" s="338"/>
      <c r="VB60" s="338"/>
      <c r="VC60" s="338"/>
      <c r="VD60" s="338"/>
      <c r="VE60" s="338"/>
      <c r="VF60" s="338"/>
      <c r="VG60" s="338"/>
      <c r="VH60" s="338"/>
      <c r="VI60" s="338"/>
      <c r="VJ60" s="338"/>
      <c r="VK60" s="338"/>
      <c r="VL60" s="338"/>
      <c r="VM60" s="338"/>
      <c r="VN60" s="338"/>
      <c r="VO60" s="338"/>
      <c r="VP60" s="338"/>
      <c r="VQ60" s="338"/>
      <c r="VR60" s="338"/>
      <c r="VS60" s="338"/>
      <c r="VT60" s="338"/>
      <c r="VU60" s="338"/>
      <c r="VV60" s="338"/>
      <c r="VW60" s="338"/>
      <c r="VX60" s="338"/>
      <c r="VY60" s="338"/>
      <c r="VZ60" s="338"/>
      <c r="WA60" s="338"/>
      <c r="WB60" s="338"/>
      <c r="WC60" s="338"/>
      <c r="WD60" s="338"/>
      <c r="WE60" s="338"/>
      <c r="WF60" s="338"/>
      <c r="WG60" s="338"/>
      <c r="WH60" s="338"/>
      <c r="WI60" s="338"/>
      <c r="WJ60" s="338"/>
      <c r="WK60" s="338"/>
      <c r="WL60" s="338"/>
      <c r="WM60" s="338"/>
      <c r="WN60" s="338"/>
      <c r="WO60" s="338"/>
      <c r="WP60" s="338"/>
      <c r="WQ60" s="338"/>
      <c r="WR60" s="338"/>
      <c r="WS60" s="338"/>
      <c r="WT60" s="338"/>
      <c r="WU60" s="338"/>
      <c r="WV60" s="338"/>
      <c r="WW60" s="338"/>
      <c r="WX60" s="338"/>
      <c r="WY60" s="338"/>
      <c r="WZ60" s="338"/>
      <c r="XA60" s="338"/>
      <c r="XB60" s="338"/>
      <c r="XC60" s="338"/>
      <c r="XD60" s="338"/>
      <c r="XE60" s="338"/>
      <c r="XF60" s="338"/>
      <c r="XG60" s="338"/>
      <c r="XH60" s="338"/>
      <c r="XI60" s="338"/>
      <c r="XJ60" s="338"/>
      <c r="XK60" s="338"/>
      <c r="XL60" s="338"/>
      <c r="XM60" s="338"/>
      <c r="XN60" s="338"/>
      <c r="XO60" s="338"/>
      <c r="XP60" s="338"/>
      <c r="XQ60" s="338"/>
      <c r="XR60" s="338"/>
      <c r="XS60" s="338"/>
      <c r="XT60" s="338"/>
      <c r="XU60" s="338"/>
      <c r="XV60" s="338"/>
      <c r="XW60" s="338"/>
      <c r="XX60" s="338"/>
      <c r="XY60" s="338"/>
      <c r="XZ60" s="338"/>
      <c r="YA60" s="338"/>
      <c r="YB60" s="338"/>
      <c r="YC60" s="338"/>
      <c r="YD60" s="338"/>
      <c r="YE60" s="338"/>
      <c r="YF60" s="338"/>
      <c r="YG60" s="338"/>
      <c r="YH60" s="338"/>
      <c r="YI60" s="338"/>
      <c r="YJ60" s="338"/>
      <c r="YK60" s="338"/>
      <c r="YL60" s="338"/>
      <c r="YM60" s="338"/>
      <c r="YN60" s="338"/>
      <c r="YO60" s="338"/>
      <c r="YP60" s="338"/>
      <c r="YQ60" s="338"/>
      <c r="YR60" s="338"/>
      <c r="YS60" s="338"/>
      <c r="YT60" s="338"/>
      <c r="YU60" s="338"/>
      <c r="YV60" s="338"/>
      <c r="YW60" s="338"/>
      <c r="YX60" s="338"/>
      <c r="YY60" s="338"/>
      <c r="YZ60" s="338"/>
      <c r="ZA60" s="338"/>
      <c r="ZB60" s="338"/>
      <c r="ZC60" s="338"/>
      <c r="ZD60" s="338"/>
      <c r="ZE60" s="338"/>
      <c r="ZF60" s="338"/>
      <c r="ZG60" s="338"/>
      <c r="ZH60" s="338"/>
      <c r="ZI60" s="338"/>
      <c r="ZJ60" s="338"/>
      <c r="ZK60" s="338"/>
      <c r="ZL60" s="338"/>
      <c r="ZM60" s="338"/>
      <c r="ZN60" s="338"/>
      <c r="ZO60" s="338"/>
      <c r="ZP60" s="338"/>
      <c r="ZQ60" s="338"/>
      <c r="ZR60" s="338"/>
      <c r="ZS60" s="338"/>
      <c r="ZT60" s="338"/>
      <c r="ZU60" s="338"/>
      <c r="ZV60" s="338"/>
      <c r="ZW60" s="338"/>
      <c r="ZX60" s="338"/>
      <c r="ZY60" s="338"/>
      <c r="ZZ60" s="338"/>
      <c r="AAA60" s="338"/>
      <c r="AAB60" s="338"/>
      <c r="AAC60" s="338"/>
      <c r="AAD60" s="338"/>
      <c r="AAE60" s="338"/>
      <c r="AAF60" s="338"/>
      <c r="AAG60" s="338"/>
      <c r="AAH60" s="338"/>
      <c r="AAI60" s="338"/>
      <c r="AAJ60" s="338"/>
      <c r="AAK60" s="338"/>
      <c r="AAL60" s="338"/>
      <c r="AAM60" s="338"/>
      <c r="AAN60" s="338"/>
      <c r="AAO60" s="338"/>
      <c r="AAP60" s="338"/>
      <c r="AAQ60" s="338"/>
      <c r="AAR60" s="338"/>
      <c r="AAS60" s="338"/>
      <c r="AAT60" s="338"/>
      <c r="AAU60" s="338"/>
      <c r="AAV60" s="338"/>
      <c r="AAW60" s="338"/>
      <c r="AAX60" s="338"/>
      <c r="AAY60" s="338"/>
      <c r="AAZ60" s="338"/>
      <c r="ABA60" s="338"/>
      <c r="ABB60" s="338"/>
      <c r="ABC60" s="338"/>
      <c r="ABD60" s="338"/>
      <c r="ABE60" s="338"/>
      <c r="ABF60" s="338"/>
      <c r="ABG60" s="338"/>
      <c r="ABH60" s="338"/>
      <c r="ABI60" s="338"/>
      <c r="ABJ60" s="338"/>
      <c r="ABK60" s="338"/>
      <c r="ABL60" s="338"/>
      <c r="ABM60" s="338"/>
      <c r="ABN60" s="338"/>
      <c r="ABO60" s="338"/>
      <c r="ABP60" s="338"/>
      <c r="ABQ60" s="338"/>
      <c r="ABR60" s="338"/>
      <c r="ABS60" s="338"/>
      <c r="ABT60" s="338"/>
      <c r="ABU60" s="338"/>
      <c r="ABV60" s="338"/>
      <c r="ABW60" s="338"/>
      <c r="ABX60" s="338"/>
      <c r="ABY60" s="338"/>
      <c r="ABZ60" s="338"/>
      <c r="ACA60" s="338"/>
      <c r="ACB60" s="338"/>
      <c r="ACC60" s="338"/>
      <c r="ACD60" s="338"/>
      <c r="ACE60" s="338"/>
      <c r="ACF60" s="338"/>
      <c r="ACG60" s="338"/>
      <c r="ACH60" s="338"/>
      <c r="ACI60" s="338"/>
      <c r="ACJ60" s="338"/>
      <c r="ACK60" s="338"/>
      <c r="ACL60" s="338"/>
      <c r="ACM60" s="338"/>
      <c r="ACN60" s="338"/>
      <c r="ACO60" s="338"/>
      <c r="ACP60" s="338"/>
      <c r="ACQ60" s="338"/>
      <c r="ACR60" s="338"/>
      <c r="ACS60" s="338"/>
      <c r="ACT60" s="338"/>
      <c r="ACU60" s="338"/>
      <c r="ACV60" s="338"/>
      <c r="ACW60" s="338"/>
      <c r="ACX60" s="338"/>
      <c r="ACY60" s="338"/>
      <c r="ACZ60" s="338"/>
      <c r="ADA60" s="338"/>
      <c r="ADB60" s="338"/>
      <c r="ADC60" s="338"/>
      <c r="ADD60" s="338"/>
      <c r="ADE60" s="338"/>
      <c r="ADF60" s="338"/>
      <c r="ADG60" s="338"/>
      <c r="ADH60" s="338"/>
      <c r="ADI60" s="338"/>
      <c r="ADJ60" s="338"/>
      <c r="ADK60" s="338"/>
      <c r="ADL60" s="338"/>
      <c r="ADM60" s="338"/>
      <c r="ADN60" s="338"/>
      <c r="ADO60" s="338"/>
      <c r="ADP60" s="338"/>
      <c r="ADQ60" s="338"/>
      <c r="ADR60" s="338"/>
      <c r="ADS60" s="338"/>
      <c r="ADT60" s="338"/>
      <c r="ADU60" s="338"/>
      <c r="ADV60" s="338"/>
      <c r="ADW60" s="338"/>
      <c r="ADX60" s="338"/>
      <c r="ADY60" s="338"/>
      <c r="ADZ60" s="338"/>
      <c r="AEA60" s="338"/>
      <c r="AEB60" s="338"/>
      <c r="AEC60" s="338"/>
      <c r="AED60" s="338"/>
      <c r="AEE60" s="338"/>
      <c r="AEF60" s="338"/>
      <c r="AEG60" s="338"/>
      <c r="AEH60" s="338"/>
      <c r="AEI60" s="338"/>
      <c r="AEJ60" s="338"/>
      <c r="AEK60" s="338"/>
      <c r="AEL60" s="338"/>
      <c r="AEM60" s="338"/>
      <c r="AEN60" s="338"/>
      <c r="AEO60" s="338"/>
      <c r="AEP60" s="338"/>
      <c r="AEQ60" s="338"/>
      <c r="AER60" s="338"/>
      <c r="AES60" s="338"/>
      <c r="AET60" s="338"/>
      <c r="AEU60" s="338"/>
      <c r="AEV60" s="338"/>
      <c r="AEW60" s="338"/>
      <c r="AEX60" s="338"/>
      <c r="AEY60" s="338"/>
      <c r="AEZ60" s="338"/>
      <c r="AFA60" s="338"/>
      <c r="AFB60" s="338"/>
      <c r="AFC60" s="338"/>
      <c r="AFD60" s="338"/>
      <c r="AFE60" s="338"/>
      <c r="AFF60" s="338"/>
      <c r="AFG60" s="338"/>
      <c r="AFH60" s="338"/>
      <c r="AFI60" s="338"/>
      <c r="AFJ60" s="338"/>
      <c r="AFK60" s="338"/>
      <c r="AFL60" s="338"/>
      <c r="AFM60" s="338"/>
      <c r="AFN60" s="338"/>
      <c r="AFO60" s="338"/>
      <c r="AFP60" s="338"/>
      <c r="AFQ60" s="338"/>
      <c r="AFR60" s="338"/>
      <c r="AFS60" s="338"/>
      <c r="AFT60" s="338"/>
      <c r="AFU60" s="338"/>
      <c r="AFV60" s="338"/>
      <c r="AFW60" s="338"/>
      <c r="AFX60" s="338"/>
      <c r="AFY60" s="338"/>
      <c r="AFZ60" s="338"/>
      <c r="AGA60" s="338"/>
      <c r="AGB60" s="338"/>
      <c r="AGC60" s="338"/>
      <c r="AGD60" s="338"/>
      <c r="AGE60" s="338"/>
      <c r="AGF60" s="338"/>
      <c r="AGG60" s="338"/>
      <c r="AGH60" s="338"/>
      <c r="AGI60" s="338"/>
      <c r="AGJ60" s="338"/>
      <c r="AGK60" s="338"/>
      <c r="AGL60" s="338"/>
      <c r="AGM60" s="338"/>
      <c r="AGN60" s="338"/>
      <c r="AGO60" s="338"/>
      <c r="AGP60" s="338"/>
      <c r="AGQ60" s="338"/>
      <c r="AGR60" s="338"/>
      <c r="AGS60" s="338"/>
      <c r="AGT60" s="338"/>
      <c r="AGU60" s="338"/>
      <c r="AGV60" s="338"/>
      <c r="AGW60" s="338"/>
      <c r="AGX60" s="338"/>
      <c r="AGY60" s="338"/>
      <c r="AGZ60" s="338"/>
      <c r="AHA60" s="338"/>
      <c r="AHB60" s="338"/>
      <c r="AHC60" s="338"/>
      <c r="AHD60" s="338"/>
      <c r="AHE60" s="338"/>
      <c r="AHF60" s="338"/>
      <c r="AHG60" s="338"/>
      <c r="AHH60" s="338"/>
      <c r="AHI60" s="338"/>
      <c r="AHJ60" s="338"/>
      <c r="AHK60" s="338"/>
      <c r="AHL60" s="338"/>
      <c r="AHM60" s="338"/>
      <c r="AHN60" s="338"/>
      <c r="AHO60" s="338"/>
      <c r="AHP60" s="338"/>
      <c r="AHQ60" s="338"/>
      <c r="AHR60" s="338"/>
      <c r="AHS60" s="338"/>
      <c r="AHT60" s="338"/>
      <c r="AHU60" s="338"/>
      <c r="AHV60" s="338"/>
      <c r="AHW60" s="338"/>
      <c r="AHX60" s="338"/>
      <c r="AHY60" s="338"/>
      <c r="AHZ60" s="338"/>
      <c r="AIA60" s="338"/>
      <c r="AIB60" s="338"/>
      <c r="AIC60" s="338"/>
      <c r="AID60" s="338"/>
      <c r="AIE60" s="338"/>
      <c r="AIF60" s="338"/>
      <c r="AIG60" s="338"/>
      <c r="AIH60" s="338"/>
      <c r="AII60" s="338"/>
      <c r="AIJ60" s="338"/>
      <c r="AIK60" s="338"/>
      <c r="AIL60" s="338"/>
      <c r="AIM60" s="338"/>
      <c r="AIN60" s="338"/>
      <c r="AIO60" s="338"/>
      <c r="AIP60" s="338"/>
      <c r="AIQ60" s="338"/>
      <c r="AIR60" s="338"/>
      <c r="AIS60" s="338"/>
      <c r="AIT60" s="338"/>
      <c r="AIU60" s="338"/>
      <c r="AIV60" s="338"/>
      <c r="AIW60" s="338"/>
      <c r="AIX60" s="338"/>
      <c r="AIY60" s="338"/>
      <c r="AIZ60" s="338"/>
      <c r="AJA60" s="338"/>
      <c r="AJB60" s="338"/>
      <c r="AJC60" s="338"/>
      <c r="AJD60" s="338"/>
      <c r="AJE60" s="338"/>
      <c r="AJF60" s="338"/>
      <c r="AJG60" s="338"/>
      <c r="AJH60" s="338"/>
      <c r="AJI60" s="338"/>
      <c r="AJJ60" s="338"/>
      <c r="AJK60" s="338"/>
      <c r="AJL60" s="338"/>
      <c r="AJM60" s="338"/>
      <c r="AJN60" s="338"/>
      <c r="AJO60" s="338"/>
      <c r="AJP60" s="338"/>
      <c r="AJQ60" s="338"/>
      <c r="AJR60" s="338"/>
      <c r="AJS60" s="338"/>
      <c r="AJT60" s="338"/>
      <c r="AJU60" s="338"/>
      <c r="AJV60" s="338"/>
      <c r="AJW60" s="338"/>
      <c r="AJX60" s="338"/>
      <c r="AJY60" s="338"/>
      <c r="AJZ60" s="338"/>
      <c r="AKA60" s="338"/>
      <c r="AKB60" s="338"/>
      <c r="AKC60" s="338"/>
      <c r="AKD60" s="338"/>
      <c r="AKE60" s="338"/>
      <c r="AKF60" s="338"/>
      <c r="AKG60" s="338"/>
      <c r="AKH60" s="338"/>
      <c r="AKI60" s="338"/>
      <c r="AKJ60" s="338"/>
      <c r="AKK60" s="338"/>
      <c r="AKL60" s="338"/>
      <c r="AKM60" s="338"/>
      <c r="AKN60" s="338"/>
      <c r="AKO60" s="338"/>
      <c r="AKP60" s="338"/>
      <c r="AKQ60" s="338"/>
      <c r="AKR60" s="338"/>
      <c r="AKS60" s="338"/>
      <c r="AKT60" s="338"/>
      <c r="AKU60" s="338"/>
      <c r="AKV60" s="338"/>
      <c r="AKW60" s="338"/>
      <c r="AKX60" s="338"/>
      <c r="AKY60" s="338"/>
      <c r="AKZ60" s="338"/>
      <c r="ALA60" s="338"/>
      <c r="ALB60" s="338"/>
      <c r="ALC60" s="338"/>
      <c r="ALD60" s="338"/>
      <c r="ALE60" s="338"/>
      <c r="ALF60" s="338"/>
      <c r="ALG60" s="338"/>
      <c r="ALH60" s="338"/>
      <c r="ALI60" s="338"/>
      <c r="ALJ60" s="338"/>
      <c r="ALK60" s="338"/>
      <c r="ALL60" s="338"/>
      <c r="ALM60" s="338"/>
      <c r="ALN60" s="338"/>
      <c r="ALO60" s="338"/>
      <c r="ALP60" s="338"/>
      <c r="ALQ60" s="338"/>
      <c r="ALR60" s="338"/>
      <c r="ALS60" s="338"/>
      <c r="ALT60" s="338"/>
      <c r="ALU60" s="338"/>
      <c r="ALV60" s="338"/>
      <c r="ALW60" s="338"/>
      <c r="ALX60" s="338"/>
      <c r="ALY60" s="338"/>
      <c r="ALZ60" s="338"/>
      <c r="AMA60" s="338"/>
      <c r="AMB60" s="338"/>
      <c r="AMC60" s="338"/>
      <c r="AMD60" s="338"/>
      <c r="AME60" s="338"/>
      <c r="AMF60" s="338"/>
      <c r="AMG60" s="338"/>
      <c r="AMH60" s="338"/>
      <c r="AMI60" s="338"/>
      <c r="AMJ60" s="338"/>
      <c r="AMK60" s="338"/>
      <c r="AML60" s="338"/>
      <c r="AMM60" s="338"/>
      <c r="AMN60" s="338"/>
      <c r="AMO60" s="338"/>
      <c r="AMP60" s="338"/>
      <c r="AMQ60" s="338"/>
      <c r="AMR60" s="338"/>
      <c r="AMS60" s="338"/>
      <c r="AMT60" s="338"/>
      <c r="AMU60" s="338"/>
      <c r="AMV60" s="338"/>
      <c r="AMW60" s="338"/>
      <c r="AMX60" s="338"/>
      <c r="AMY60" s="338"/>
      <c r="AMZ60" s="338"/>
      <c r="ANA60" s="338"/>
      <c r="ANB60" s="338"/>
      <c r="ANC60" s="338"/>
      <c r="AND60" s="338"/>
      <c r="ANE60" s="338"/>
      <c r="ANF60" s="338"/>
      <c r="ANG60" s="338"/>
      <c r="ANH60" s="338"/>
      <c r="ANI60" s="338"/>
      <c r="ANJ60" s="338"/>
      <c r="ANK60" s="338"/>
      <c r="ANL60" s="338"/>
      <c r="ANM60" s="338"/>
      <c r="ANN60" s="338"/>
      <c r="ANO60" s="338"/>
      <c r="ANP60" s="338"/>
      <c r="ANQ60" s="338"/>
      <c r="ANR60" s="338"/>
      <c r="ANS60" s="338"/>
      <c r="ANT60" s="338"/>
      <c r="ANU60" s="338"/>
      <c r="ANV60" s="338"/>
      <c r="ANW60" s="338"/>
      <c r="ANX60" s="338"/>
      <c r="ANY60" s="338"/>
      <c r="ANZ60" s="338"/>
      <c r="AOA60" s="338"/>
      <c r="AOB60" s="338"/>
      <c r="AOC60" s="338"/>
      <c r="AOD60" s="338"/>
      <c r="AOE60" s="338"/>
      <c r="AOF60" s="338"/>
      <c r="AOG60" s="338"/>
      <c r="AOH60" s="338"/>
      <c r="AOI60" s="338"/>
      <c r="AOJ60" s="338"/>
      <c r="AOK60" s="338"/>
      <c r="AOL60" s="338"/>
      <c r="AOM60" s="338"/>
      <c r="AON60" s="338"/>
      <c r="AOO60" s="338"/>
      <c r="AOP60" s="338"/>
      <c r="AOQ60" s="338"/>
      <c r="AOR60" s="338"/>
      <c r="AOS60" s="338"/>
      <c r="AOT60" s="338"/>
      <c r="AOU60" s="338"/>
      <c r="AOV60" s="338"/>
      <c r="AOW60" s="338"/>
      <c r="AOX60" s="338"/>
      <c r="AOY60" s="338"/>
      <c r="AOZ60" s="338"/>
      <c r="APA60" s="338"/>
      <c r="APB60" s="338"/>
      <c r="APC60" s="338"/>
      <c r="APD60" s="338"/>
      <c r="APE60" s="338"/>
      <c r="APF60" s="338"/>
      <c r="APG60" s="338"/>
      <c r="APH60" s="338"/>
      <c r="API60" s="338"/>
      <c r="APJ60" s="338"/>
      <c r="APK60" s="338"/>
      <c r="APL60" s="338"/>
      <c r="APM60" s="338"/>
      <c r="APN60" s="338"/>
      <c r="APO60" s="338"/>
      <c r="APP60" s="338"/>
      <c r="APQ60" s="338"/>
      <c r="APR60" s="338"/>
      <c r="APS60" s="338"/>
      <c r="APT60" s="338"/>
      <c r="APU60" s="338"/>
      <c r="APV60" s="338"/>
      <c r="APW60" s="338"/>
      <c r="APX60" s="338"/>
      <c r="APY60" s="338"/>
      <c r="APZ60" s="338"/>
      <c r="AQA60" s="338"/>
      <c r="AQB60" s="338"/>
      <c r="AQC60" s="338"/>
      <c r="AQD60" s="338"/>
      <c r="AQE60" s="338"/>
      <c r="AQF60" s="338"/>
      <c r="AQG60" s="338"/>
      <c r="AQH60" s="338"/>
      <c r="AQI60" s="338"/>
      <c r="AQJ60" s="338"/>
      <c r="AQK60" s="338"/>
      <c r="AQL60" s="338"/>
      <c r="AQM60" s="338"/>
      <c r="AQN60" s="338"/>
      <c r="AQO60" s="338"/>
      <c r="AQP60" s="338"/>
      <c r="AQQ60" s="338"/>
      <c r="AQR60" s="338"/>
      <c r="AQS60" s="338"/>
      <c r="AQT60" s="338"/>
      <c r="AQU60" s="338"/>
      <c r="AQV60" s="338"/>
      <c r="AQW60" s="338"/>
      <c r="AQX60" s="338"/>
      <c r="AQY60" s="338"/>
      <c r="AQZ60" s="338"/>
      <c r="ARA60" s="338"/>
      <c r="ARB60" s="338"/>
      <c r="ARC60" s="338"/>
      <c r="ARD60" s="338"/>
      <c r="ARE60" s="338"/>
      <c r="ARF60" s="338"/>
      <c r="ARG60" s="338"/>
      <c r="ARH60" s="338"/>
      <c r="ARI60" s="338"/>
      <c r="ARJ60" s="338"/>
      <c r="ARK60" s="338"/>
      <c r="ARL60" s="338"/>
      <c r="ARM60" s="338"/>
      <c r="ARN60" s="338"/>
      <c r="ARO60" s="338"/>
      <c r="ARP60" s="338"/>
      <c r="ARQ60" s="338"/>
      <c r="ARR60" s="338"/>
      <c r="ARS60" s="338"/>
      <c r="ART60" s="338"/>
      <c r="ARU60" s="338"/>
      <c r="ARV60" s="338"/>
      <c r="ARW60" s="338"/>
      <c r="ARX60" s="338"/>
      <c r="ARY60" s="338"/>
      <c r="ARZ60" s="338"/>
      <c r="ASA60" s="338"/>
      <c r="ASB60" s="338"/>
      <c r="ASC60" s="338"/>
      <c r="ASD60" s="338"/>
      <c r="ASE60" s="338"/>
      <c r="ASF60" s="338"/>
      <c r="ASG60" s="338"/>
      <c r="ASH60" s="338"/>
      <c r="ASI60" s="338"/>
      <c r="ASJ60" s="338"/>
      <c r="ASK60" s="338"/>
      <c r="ASL60" s="338"/>
      <c r="ASM60" s="338"/>
      <c r="ASN60" s="338"/>
      <c r="ASO60" s="338"/>
      <c r="ASP60" s="338"/>
      <c r="ASQ60" s="338"/>
      <c r="ASR60" s="338"/>
      <c r="ASS60" s="338"/>
      <c r="AST60" s="338"/>
      <c r="ASU60" s="338"/>
      <c r="ASV60" s="338"/>
      <c r="ASW60" s="338"/>
      <c r="ASX60" s="338"/>
      <c r="ASY60" s="338"/>
      <c r="ASZ60" s="338"/>
      <c r="ATA60" s="338"/>
      <c r="ATB60" s="338"/>
      <c r="ATC60" s="338"/>
      <c r="ATD60" s="338"/>
      <c r="ATE60" s="338"/>
      <c r="ATF60" s="338"/>
      <c r="ATG60" s="338"/>
      <c r="ATH60" s="338"/>
      <c r="ATI60" s="338"/>
      <c r="ATJ60" s="338"/>
      <c r="ATK60" s="338"/>
      <c r="ATL60" s="338"/>
      <c r="ATM60" s="338"/>
      <c r="ATN60" s="338"/>
      <c r="ATO60" s="338"/>
      <c r="ATP60" s="338"/>
      <c r="ATQ60" s="338"/>
      <c r="ATR60" s="338"/>
      <c r="ATS60" s="338"/>
      <c r="ATT60" s="338"/>
      <c r="ATU60" s="338"/>
      <c r="ATV60" s="338"/>
      <c r="ATW60" s="338"/>
      <c r="ATX60" s="338"/>
      <c r="ATY60" s="338"/>
      <c r="ATZ60" s="338"/>
      <c r="AUA60" s="338"/>
      <c r="AUB60" s="338"/>
      <c r="AUC60" s="338"/>
      <c r="AUD60" s="338"/>
      <c r="AUE60" s="338"/>
      <c r="AUF60" s="338"/>
      <c r="AUG60" s="338"/>
      <c r="AUH60" s="338"/>
      <c r="AUI60" s="338"/>
      <c r="AUJ60" s="338"/>
      <c r="AUK60" s="338"/>
      <c r="AUL60" s="338"/>
      <c r="AUM60" s="338"/>
      <c r="AUN60" s="338"/>
      <c r="AUO60" s="338"/>
      <c r="AUP60" s="338"/>
      <c r="AUQ60" s="338"/>
      <c r="AUR60" s="338"/>
      <c r="AUS60" s="338"/>
      <c r="AUT60" s="338"/>
      <c r="AUU60" s="338"/>
      <c r="AUV60" s="338"/>
      <c r="AUW60" s="338"/>
      <c r="AUX60" s="338"/>
      <c r="AUY60" s="338"/>
      <c r="AUZ60" s="338"/>
      <c r="AVA60" s="338"/>
      <c r="AVB60" s="338"/>
      <c r="AVC60" s="338"/>
      <c r="AVD60" s="338"/>
      <c r="AVE60" s="338"/>
      <c r="AVF60" s="338"/>
      <c r="AVG60" s="338"/>
      <c r="AVH60" s="338"/>
      <c r="AVI60" s="338"/>
      <c r="AVJ60" s="338"/>
      <c r="AVK60" s="338"/>
      <c r="AVL60" s="338"/>
      <c r="AVM60" s="338"/>
      <c r="AVN60" s="338"/>
      <c r="AVO60" s="338"/>
      <c r="AVP60" s="338"/>
      <c r="AVQ60" s="338"/>
      <c r="AVR60" s="338"/>
      <c r="AVS60" s="338"/>
      <c r="AVT60" s="338"/>
      <c r="AVU60" s="338"/>
      <c r="AVV60" s="338"/>
      <c r="AVW60" s="338"/>
      <c r="AVX60" s="338"/>
      <c r="AVY60" s="338"/>
      <c r="AVZ60" s="338"/>
      <c r="AWA60" s="338"/>
      <c r="AWB60" s="338"/>
      <c r="AWC60" s="338"/>
      <c r="AWD60" s="338"/>
      <c r="AWE60" s="338"/>
      <c r="AWF60" s="338"/>
      <c r="AWG60" s="338"/>
      <c r="AWH60" s="338"/>
      <c r="AWI60" s="338"/>
      <c r="AWJ60" s="338"/>
      <c r="AWK60" s="338"/>
      <c r="AWL60" s="338"/>
      <c r="AWM60" s="338"/>
      <c r="AWN60" s="338"/>
      <c r="AWO60" s="338"/>
      <c r="AWP60" s="338"/>
      <c r="AWQ60" s="338"/>
      <c r="AWR60" s="338"/>
      <c r="AWS60" s="338"/>
      <c r="AWT60" s="338"/>
      <c r="AWU60" s="338"/>
      <c r="AWV60" s="338"/>
      <c r="AWW60" s="338"/>
      <c r="AWX60" s="338"/>
      <c r="AWY60" s="338"/>
      <c r="AWZ60" s="338"/>
      <c r="AXA60" s="338"/>
      <c r="AXB60" s="338"/>
      <c r="AXC60" s="338"/>
      <c r="AXD60" s="338"/>
      <c r="AXE60" s="338"/>
      <c r="AXF60" s="338"/>
      <c r="AXG60" s="338"/>
      <c r="AXH60" s="338"/>
      <c r="AXI60" s="338"/>
      <c r="AXJ60" s="338"/>
      <c r="AXK60" s="338"/>
      <c r="AXL60" s="338"/>
      <c r="AXM60" s="338"/>
      <c r="AXN60" s="338"/>
      <c r="AXO60" s="338"/>
      <c r="AXP60" s="338"/>
      <c r="AXQ60" s="338"/>
      <c r="AXR60" s="338"/>
      <c r="AXS60" s="338"/>
      <c r="AXT60" s="338"/>
      <c r="AXU60" s="338"/>
      <c r="AXV60" s="338"/>
      <c r="AXW60" s="338"/>
      <c r="AXX60" s="338"/>
      <c r="AXY60" s="338"/>
      <c r="AXZ60" s="338"/>
      <c r="AYA60" s="338"/>
      <c r="AYB60" s="338"/>
      <c r="AYC60" s="338"/>
      <c r="AYD60" s="338"/>
      <c r="AYE60" s="338"/>
      <c r="AYF60" s="338"/>
      <c r="AYG60" s="338"/>
      <c r="AYH60" s="338"/>
      <c r="AYI60" s="338"/>
      <c r="AYJ60" s="338"/>
      <c r="AYK60" s="338"/>
      <c r="AYL60" s="338"/>
      <c r="AYM60" s="338"/>
      <c r="AYN60" s="338"/>
      <c r="AYO60" s="338"/>
      <c r="AYP60" s="338"/>
      <c r="AYQ60" s="338"/>
      <c r="AYR60" s="338"/>
      <c r="AYS60" s="338"/>
      <c r="AYT60" s="338"/>
      <c r="AYU60" s="338"/>
      <c r="AYV60" s="338"/>
      <c r="AYW60" s="338"/>
      <c r="AYX60" s="338"/>
      <c r="AYY60" s="338"/>
      <c r="AYZ60" s="338"/>
      <c r="AZA60" s="338"/>
      <c r="AZB60" s="338"/>
      <c r="AZC60" s="338"/>
      <c r="AZD60" s="338"/>
      <c r="AZE60" s="338"/>
      <c r="AZF60" s="338"/>
      <c r="AZG60" s="338"/>
      <c r="AZH60" s="338"/>
      <c r="AZI60" s="338"/>
      <c r="AZJ60" s="338"/>
      <c r="AZK60" s="338"/>
      <c r="AZL60" s="338"/>
      <c r="AZM60" s="338"/>
      <c r="AZN60" s="338"/>
      <c r="AZO60" s="338"/>
      <c r="AZP60" s="338"/>
      <c r="AZQ60" s="338"/>
      <c r="AZR60" s="338"/>
      <c r="AZS60" s="338"/>
      <c r="AZT60" s="338"/>
      <c r="AZU60" s="338"/>
      <c r="AZV60" s="338"/>
      <c r="AZW60" s="338"/>
      <c r="AZX60" s="338"/>
      <c r="AZY60" s="338"/>
      <c r="AZZ60" s="338"/>
      <c r="BAA60" s="338"/>
      <c r="BAB60" s="338"/>
      <c r="BAC60" s="338"/>
      <c r="BAD60" s="338"/>
      <c r="BAE60" s="338"/>
      <c r="BAF60" s="338"/>
      <c r="BAG60" s="338"/>
      <c r="BAH60" s="338"/>
      <c r="BAI60" s="338"/>
      <c r="BAJ60" s="338"/>
      <c r="BAK60" s="338"/>
      <c r="BAL60" s="338"/>
      <c r="BAM60" s="338"/>
      <c r="BAN60" s="338"/>
      <c r="BAO60" s="338"/>
      <c r="BAP60" s="338"/>
      <c r="BAQ60" s="338"/>
      <c r="BAR60" s="338"/>
      <c r="BAS60" s="338"/>
      <c r="BAT60" s="338"/>
      <c r="BAU60" s="338"/>
      <c r="BAV60" s="338"/>
      <c r="BAW60" s="338"/>
      <c r="BAX60" s="338"/>
      <c r="BAY60" s="338"/>
      <c r="BAZ60" s="338"/>
      <c r="BBA60" s="338"/>
      <c r="BBB60" s="338"/>
      <c r="BBC60" s="338"/>
      <c r="BBD60" s="338"/>
      <c r="BBE60" s="338"/>
      <c r="BBF60" s="338"/>
      <c r="BBG60" s="338"/>
      <c r="BBH60" s="338"/>
      <c r="BBI60" s="338"/>
      <c r="BBJ60" s="338"/>
      <c r="BBK60" s="338"/>
      <c r="BBL60" s="338"/>
      <c r="BBM60" s="338"/>
      <c r="BBN60" s="338"/>
      <c r="BBO60" s="338"/>
      <c r="BBP60" s="338"/>
      <c r="BBQ60" s="338"/>
      <c r="BBR60" s="338"/>
      <c r="BBS60" s="338"/>
      <c r="BBT60" s="338"/>
      <c r="BBU60" s="338"/>
      <c r="BBV60" s="338"/>
      <c r="BBW60" s="338"/>
      <c r="BBX60" s="338"/>
      <c r="BBY60" s="338"/>
      <c r="BBZ60" s="338"/>
      <c r="BCA60" s="338"/>
      <c r="BCB60" s="338"/>
      <c r="BCC60" s="338"/>
      <c r="BCD60" s="338"/>
      <c r="BCE60" s="338"/>
      <c r="BCF60" s="338"/>
      <c r="BCG60" s="338"/>
      <c r="BCH60" s="338"/>
      <c r="BCI60" s="338"/>
      <c r="BCJ60" s="338"/>
      <c r="BCK60" s="338"/>
      <c r="BCL60" s="338"/>
      <c r="BCM60" s="338"/>
      <c r="BCN60" s="338"/>
      <c r="BCO60" s="338"/>
      <c r="BCP60" s="338"/>
      <c r="BCQ60" s="338"/>
      <c r="BCR60" s="338"/>
      <c r="BCS60" s="338"/>
      <c r="BCT60" s="338"/>
      <c r="BCU60" s="338"/>
      <c r="BCV60" s="338"/>
      <c r="BCW60" s="338"/>
      <c r="BCX60" s="338"/>
      <c r="BCY60" s="338"/>
      <c r="BCZ60" s="338"/>
      <c r="BDA60" s="338"/>
      <c r="BDB60" s="338"/>
      <c r="BDC60" s="338"/>
      <c r="BDD60" s="338"/>
      <c r="BDE60" s="338"/>
      <c r="BDF60" s="338"/>
      <c r="BDG60" s="338"/>
      <c r="BDH60" s="338"/>
      <c r="BDI60" s="338"/>
      <c r="BDJ60" s="338"/>
      <c r="BDK60" s="338"/>
      <c r="BDL60" s="338"/>
      <c r="BDM60" s="338"/>
      <c r="BDN60" s="338"/>
      <c r="BDO60" s="338"/>
      <c r="BDP60" s="338"/>
      <c r="BDQ60" s="338"/>
      <c r="BDR60" s="338"/>
      <c r="BDS60" s="338"/>
      <c r="BDT60" s="338"/>
      <c r="BDU60" s="338"/>
      <c r="BDV60" s="338"/>
      <c r="BDW60" s="338"/>
      <c r="BDX60" s="338"/>
      <c r="BDY60" s="338"/>
      <c r="BDZ60" s="338"/>
      <c r="BEA60" s="338"/>
      <c r="BEB60" s="338"/>
      <c r="BEC60" s="338"/>
      <c r="BED60" s="338"/>
      <c r="BEE60" s="338"/>
      <c r="BEF60" s="338"/>
      <c r="BEG60" s="338"/>
      <c r="BEH60" s="338"/>
      <c r="BEI60" s="338"/>
      <c r="BEJ60" s="338"/>
      <c r="BEK60" s="338"/>
      <c r="BEL60" s="338"/>
      <c r="BEM60" s="338"/>
      <c r="BEN60" s="338"/>
      <c r="BEO60" s="338"/>
      <c r="BEP60" s="338"/>
      <c r="BEQ60" s="338"/>
      <c r="BER60" s="338"/>
      <c r="BES60" s="338"/>
      <c r="BET60" s="338"/>
      <c r="BEU60" s="338"/>
      <c r="BEV60" s="338"/>
      <c r="BEW60" s="338"/>
      <c r="BEX60" s="338"/>
      <c r="BEY60" s="338"/>
      <c r="BEZ60" s="338"/>
      <c r="BFA60" s="338"/>
      <c r="BFB60" s="338"/>
      <c r="BFC60" s="338"/>
      <c r="BFD60" s="338"/>
      <c r="BFE60" s="338"/>
      <c r="BFF60" s="338"/>
      <c r="BFG60" s="338"/>
      <c r="BFH60" s="338"/>
      <c r="BFI60" s="338"/>
      <c r="BFJ60" s="338"/>
      <c r="BFK60" s="338"/>
      <c r="BFL60" s="338"/>
      <c r="BFM60" s="338"/>
      <c r="BFN60" s="338"/>
      <c r="BFO60" s="338"/>
      <c r="BFP60" s="338"/>
      <c r="BFQ60" s="338"/>
      <c r="BFR60" s="338"/>
      <c r="BFS60" s="338"/>
      <c r="BFT60" s="338"/>
      <c r="BFU60" s="338"/>
      <c r="BFV60" s="338"/>
      <c r="BFW60" s="338"/>
      <c r="BFX60" s="338"/>
      <c r="BFY60" s="338"/>
      <c r="BFZ60" s="338"/>
      <c r="BGA60" s="338"/>
      <c r="BGB60" s="338"/>
      <c r="BGC60" s="338"/>
      <c r="BGD60" s="338"/>
      <c r="BGE60" s="338"/>
      <c r="BGF60" s="338"/>
      <c r="BGG60" s="338"/>
      <c r="BGH60" s="338"/>
      <c r="BGI60" s="338"/>
      <c r="BGJ60" s="338"/>
      <c r="BGK60" s="338"/>
      <c r="BGL60" s="338"/>
      <c r="BGM60" s="338"/>
      <c r="BGN60" s="338"/>
      <c r="BGO60" s="338"/>
      <c r="BGP60" s="338"/>
      <c r="BGQ60" s="338"/>
      <c r="BGR60" s="338"/>
      <c r="BGS60" s="338"/>
      <c r="BGT60" s="338"/>
      <c r="BGU60" s="338"/>
      <c r="BGV60" s="338"/>
      <c r="BGW60" s="338"/>
      <c r="BGX60" s="338"/>
      <c r="BGY60" s="338"/>
      <c r="BGZ60" s="338"/>
      <c r="BHA60" s="338"/>
      <c r="BHB60" s="338"/>
      <c r="BHC60" s="338"/>
      <c r="BHD60" s="338"/>
      <c r="BHE60" s="338"/>
      <c r="BHF60" s="338"/>
      <c r="BHG60" s="338"/>
      <c r="BHH60" s="338"/>
      <c r="BHI60" s="338"/>
      <c r="BHJ60" s="338"/>
      <c r="BHK60" s="338"/>
      <c r="BHL60" s="338"/>
      <c r="BHM60" s="338"/>
      <c r="BHN60" s="338"/>
      <c r="BHO60" s="338"/>
      <c r="BHP60" s="338"/>
      <c r="BHQ60" s="338"/>
      <c r="BHR60" s="338"/>
      <c r="BHS60" s="338"/>
      <c r="BHT60" s="338"/>
      <c r="BHU60" s="338"/>
      <c r="BHV60" s="338"/>
      <c r="BHW60" s="338"/>
      <c r="BHX60" s="338"/>
      <c r="BHY60" s="338"/>
      <c r="BHZ60" s="338"/>
      <c r="BIA60" s="338"/>
      <c r="BIB60" s="338"/>
      <c r="BIC60" s="338"/>
      <c r="BID60" s="338"/>
      <c r="BIE60" s="338"/>
      <c r="BIF60" s="338"/>
      <c r="BIG60" s="338"/>
      <c r="BIH60" s="338"/>
      <c r="BII60" s="338"/>
      <c r="BIJ60" s="338"/>
      <c r="BIK60" s="338"/>
      <c r="BIL60" s="338"/>
      <c r="BIM60" s="338"/>
      <c r="BIN60" s="338"/>
      <c r="BIO60" s="338"/>
      <c r="BIP60" s="338"/>
      <c r="BIQ60" s="338"/>
      <c r="BIR60" s="338"/>
      <c r="BIS60" s="338"/>
      <c r="BIT60" s="338"/>
      <c r="BIU60" s="338"/>
      <c r="BIV60" s="338"/>
      <c r="BIW60" s="338"/>
      <c r="BIX60" s="338"/>
      <c r="BIY60" s="338"/>
      <c r="BIZ60" s="338"/>
      <c r="BJA60" s="338"/>
      <c r="BJB60" s="338"/>
      <c r="BJC60" s="338"/>
      <c r="BJD60" s="338"/>
      <c r="BJE60" s="338"/>
      <c r="BJF60" s="338"/>
      <c r="BJG60" s="338"/>
      <c r="BJH60" s="338"/>
      <c r="BJI60" s="338"/>
      <c r="BJJ60" s="338"/>
      <c r="BJK60" s="338"/>
      <c r="BJL60" s="338"/>
      <c r="BJM60" s="338"/>
      <c r="BJN60" s="338"/>
      <c r="BJO60" s="338"/>
      <c r="BJP60" s="338"/>
      <c r="BJQ60" s="338"/>
      <c r="BJR60" s="338"/>
      <c r="BJS60" s="338"/>
      <c r="BJT60" s="338"/>
      <c r="BJU60" s="338"/>
      <c r="BJV60" s="338"/>
      <c r="BJW60" s="338"/>
      <c r="BJX60" s="338"/>
      <c r="BJY60" s="338"/>
      <c r="BJZ60" s="338"/>
      <c r="BKA60" s="338"/>
      <c r="BKB60" s="338"/>
      <c r="BKC60" s="338"/>
      <c r="BKD60" s="338"/>
      <c r="BKE60" s="338"/>
      <c r="BKF60" s="338"/>
      <c r="BKG60" s="338"/>
      <c r="BKH60" s="338"/>
      <c r="BKI60" s="338"/>
      <c r="BKJ60" s="338"/>
      <c r="BKK60" s="338"/>
      <c r="BKL60" s="338"/>
      <c r="BKM60" s="338"/>
      <c r="BKN60" s="338"/>
      <c r="BKO60" s="338"/>
      <c r="BKP60" s="338"/>
      <c r="BKQ60" s="338"/>
      <c r="BKR60" s="338"/>
      <c r="BKS60" s="338"/>
      <c r="BKT60" s="338"/>
      <c r="BKU60" s="338"/>
      <c r="BKV60" s="338"/>
      <c r="BKW60" s="338"/>
      <c r="BKX60" s="338"/>
      <c r="BKY60" s="338"/>
      <c r="BKZ60" s="338"/>
      <c r="BLA60" s="338"/>
      <c r="BLB60" s="338"/>
      <c r="BLC60" s="338"/>
      <c r="BLD60" s="338"/>
      <c r="BLE60" s="338"/>
      <c r="BLF60" s="338"/>
      <c r="BLG60" s="338"/>
      <c r="BLH60" s="338"/>
      <c r="BLI60" s="338"/>
      <c r="BLJ60" s="338"/>
      <c r="BLK60" s="338"/>
      <c r="BLL60" s="338"/>
      <c r="BLM60" s="338"/>
      <c r="BLN60" s="338"/>
      <c r="BLO60" s="338"/>
      <c r="BLP60" s="338"/>
      <c r="BLQ60" s="338"/>
      <c r="BLR60" s="338"/>
      <c r="BLS60" s="338"/>
      <c r="BLT60" s="338"/>
      <c r="BLU60" s="338"/>
      <c r="BLV60" s="338"/>
      <c r="BLW60" s="338"/>
      <c r="BLX60" s="338"/>
      <c r="BLY60" s="338"/>
      <c r="BLZ60" s="338"/>
      <c r="BMA60" s="338"/>
      <c r="BMB60" s="338"/>
      <c r="BMC60" s="338"/>
      <c r="BMD60" s="338"/>
      <c r="BME60" s="338"/>
      <c r="BMF60" s="338"/>
      <c r="BMG60" s="338"/>
      <c r="BMH60" s="338"/>
      <c r="BMI60" s="338"/>
      <c r="BMJ60" s="338"/>
      <c r="BMK60" s="338"/>
      <c r="BML60" s="338"/>
      <c r="BMM60" s="338"/>
      <c r="BMN60" s="338"/>
      <c r="BMO60" s="338"/>
      <c r="BMP60" s="338"/>
      <c r="BMQ60" s="338"/>
      <c r="BMR60" s="338"/>
      <c r="BMS60" s="338"/>
      <c r="BMT60" s="338"/>
      <c r="BMU60" s="338"/>
      <c r="BMV60" s="338"/>
      <c r="BMW60" s="338"/>
      <c r="BMX60" s="338"/>
      <c r="BMY60" s="338"/>
      <c r="BMZ60" s="338"/>
      <c r="BNA60" s="338"/>
      <c r="BNB60" s="338"/>
      <c r="BNC60" s="338"/>
      <c r="BND60" s="338"/>
      <c r="BNE60" s="338"/>
      <c r="BNF60" s="338"/>
      <c r="BNG60" s="338"/>
      <c r="BNH60" s="338"/>
      <c r="BNI60" s="338"/>
      <c r="BNJ60" s="338"/>
      <c r="BNK60" s="338"/>
      <c r="BNL60" s="338"/>
      <c r="BNM60" s="338"/>
      <c r="BNN60" s="338"/>
      <c r="BNO60" s="338"/>
      <c r="BNP60" s="338"/>
      <c r="BNQ60" s="338"/>
      <c r="BNR60" s="338"/>
      <c r="BNS60" s="338"/>
      <c r="BNT60" s="338"/>
      <c r="BNU60" s="338"/>
      <c r="BNV60" s="338"/>
      <c r="BNW60" s="338"/>
      <c r="BNX60" s="338"/>
      <c r="BNY60" s="338"/>
      <c r="BNZ60" s="338"/>
      <c r="BOA60" s="338"/>
      <c r="BOB60" s="338"/>
      <c r="BOC60" s="338"/>
      <c r="BOD60" s="338"/>
      <c r="BOE60" s="338"/>
      <c r="BOF60" s="338"/>
      <c r="BOG60" s="338"/>
      <c r="BOH60" s="338"/>
      <c r="BOI60" s="338"/>
      <c r="BOJ60" s="338"/>
      <c r="BOK60" s="338"/>
      <c r="BOL60" s="338"/>
      <c r="BOM60" s="338"/>
      <c r="BON60" s="338"/>
      <c r="BOO60" s="338"/>
      <c r="BOP60" s="338"/>
      <c r="BOQ60" s="338"/>
      <c r="BOR60" s="338"/>
      <c r="BOS60" s="338"/>
      <c r="BOT60" s="338"/>
      <c r="BOU60" s="338"/>
      <c r="BOV60" s="338"/>
    </row>
    <row r="61" spans="1:1764" ht="40.5" customHeight="1">
      <c r="A61" s="47"/>
      <c r="B61" s="385"/>
      <c r="C61" s="385"/>
      <c r="D61" s="44"/>
      <c r="E61" s="44"/>
      <c r="F61" s="44"/>
      <c r="G61" s="209" t="s">
        <v>22</v>
      </c>
      <c r="H61" s="209">
        <v>750</v>
      </c>
      <c r="I61" s="403">
        <v>75011</v>
      </c>
      <c r="J61" s="466">
        <f t="shared" si="0"/>
        <v>263000</v>
      </c>
      <c r="K61" s="466">
        <v>263000</v>
      </c>
      <c r="L61" s="477"/>
      <c r="M61" s="114"/>
      <c r="N61" s="114"/>
      <c r="O61" s="114"/>
      <c r="P61" s="114"/>
      <c r="Q61" s="327"/>
      <c r="R61" s="114"/>
      <c r="S61" s="114"/>
      <c r="T61" s="114"/>
      <c r="U61" s="114"/>
    </row>
    <row r="62" spans="1:1764" ht="40.5" customHeight="1">
      <c r="A62" s="579" t="s">
        <v>57</v>
      </c>
      <c r="B62" s="580" t="s">
        <v>58</v>
      </c>
      <c r="C62" s="580" t="s">
        <v>688</v>
      </c>
      <c r="D62" s="171" t="s">
        <v>689</v>
      </c>
      <c r="E62" s="70" t="s">
        <v>1350</v>
      </c>
      <c r="F62" s="70" t="s">
        <v>1294</v>
      </c>
      <c r="G62" s="552"/>
      <c r="H62" s="552"/>
      <c r="I62" s="555"/>
      <c r="J62" s="559">
        <f>SUM(K62:L62)</f>
        <v>394000</v>
      </c>
      <c r="K62" s="559">
        <f>K64</f>
        <v>394000</v>
      </c>
      <c r="L62" s="561"/>
      <c r="M62" s="114"/>
      <c r="N62" s="114"/>
      <c r="O62" s="114"/>
      <c r="P62" s="114"/>
      <c r="Q62" s="114"/>
      <c r="R62" s="114"/>
      <c r="S62" s="114"/>
      <c r="T62" s="114"/>
      <c r="U62" s="114"/>
    </row>
    <row r="63" spans="1:1764" ht="77.25" customHeight="1">
      <c r="A63" s="574"/>
      <c r="B63" s="569"/>
      <c r="C63" s="696"/>
      <c r="D63" s="171" t="s">
        <v>690</v>
      </c>
      <c r="E63" s="70" t="s">
        <v>1350</v>
      </c>
      <c r="F63" s="70" t="s">
        <v>1294</v>
      </c>
      <c r="G63" s="554"/>
      <c r="H63" s="554"/>
      <c r="I63" s="547"/>
      <c r="J63" s="626"/>
      <c r="K63" s="626"/>
      <c r="L63" s="551"/>
      <c r="M63" s="114"/>
      <c r="N63" s="114"/>
      <c r="O63" s="114"/>
      <c r="P63" s="114"/>
      <c r="Q63" s="114"/>
      <c r="R63" s="114"/>
      <c r="S63" s="114"/>
      <c r="T63" s="114"/>
      <c r="U63" s="114"/>
    </row>
    <row r="64" spans="1:1764" ht="78" customHeight="1">
      <c r="A64" s="35" t="s">
        <v>59</v>
      </c>
      <c r="B64" s="385" t="s">
        <v>60</v>
      </c>
      <c r="C64" s="389" t="s">
        <v>688</v>
      </c>
      <c r="D64" s="389" t="s">
        <v>690</v>
      </c>
      <c r="E64" s="44" t="s">
        <v>1350</v>
      </c>
      <c r="F64" s="44" t="s">
        <v>1294</v>
      </c>
      <c r="G64" s="45" t="s">
        <v>22</v>
      </c>
      <c r="H64" s="44" t="s">
        <v>23</v>
      </c>
      <c r="I64" s="407" t="s">
        <v>24</v>
      </c>
      <c r="J64" s="490">
        <f>SUM(K64:L64)</f>
        <v>394000</v>
      </c>
      <c r="K64" s="490">
        <v>394000</v>
      </c>
      <c r="L64" s="474"/>
      <c r="M64" s="114"/>
      <c r="N64" s="114"/>
      <c r="O64" s="114"/>
      <c r="P64" s="114"/>
      <c r="Q64" s="114"/>
      <c r="R64" s="114"/>
      <c r="S64" s="114"/>
      <c r="T64" s="114"/>
      <c r="U64" s="114"/>
    </row>
    <row r="65" spans="1:1764" s="39" customFormat="1" ht="40.5" customHeight="1">
      <c r="A65" s="23" t="s">
        <v>61</v>
      </c>
      <c r="B65" s="24" t="s">
        <v>62</v>
      </c>
      <c r="C65" s="388" t="s">
        <v>691</v>
      </c>
      <c r="D65" s="388" t="s">
        <v>692</v>
      </c>
      <c r="E65" s="33" t="s">
        <v>1300</v>
      </c>
      <c r="F65" s="205" t="s">
        <v>1294</v>
      </c>
      <c r="G65" s="33"/>
      <c r="H65" s="33"/>
      <c r="I65" s="409"/>
      <c r="J65" s="458">
        <f t="shared" si="0"/>
        <v>11980000</v>
      </c>
      <c r="K65" s="458">
        <f>SUM(K66)</f>
        <v>11980000</v>
      </c>
      <c r="L65" s="459">
        <f>SUM(L66)</f>
        <v>0</v>
      </c>
      <c r="M65" s="327"/>
      <c r="N65" s="327"/>
      <c r="O65" s="327"/>
      <c r="P65" s="327"/>
      <c r="Q65" s="114"/>
      <c r="R65" s="327"/>
      <c r="S65" s="327"/>
      <c r="T65" s="327"/>
      <c r="U65" s="327"/>
      <c r="V65" s="338"/>
      <c r="W65" s="338"/>
      <c r="X65" s="338"/>
      <c r="Y65" s="338"/>
      <c r="Z65" s="338"/>
      <c r="AA65" s="338"/>
      <c r="AB65" s="338"/>
      <c r="AC65" s="338"/>
      <c r="AD65" s="338"/>
      <c r="AE65" s="338"/>
      <c r="AF65" s="338"/>
      <c r="AG65" s="338"/>
      <c r="AH65" s="338"/>
      <c r="AI65" s="338"/>
      <c r="AJ65" s="338"/>
      <c r="AK65" s="338"/>
      <c r="AL65" s="338"/>
      <c r="AM65" s="338"/>
      <c r="AN65" s="338"/>
      <c r="AO65" s="338"/>
      <c r="AP65" s="338"/>
      <c r="AQ65" s="338"/>
      <c r="AR65" s="338"/>
      <c r="AS65" s="338"/>
      <c r="AT65" s="338"/>
      <c r="AU65" s="338"/>
      <c r="AV65" s="338"/>
      <c r="AW65" s="338"/>
      <c r="AX65" s="338"/>
      <c r="AY65" s="338"/>
      <c r="AZ65" s="338"/>
      <c r="BA65" s="338"/>
      <c r="BB65" s="338"/>
      <c r="BC65" s="338"/>
      <c r="BD65" s="338"/>
      <c r="BE65" s="338"/>
      <c r="BF65" s="338"/>
      <c r="BG65" s="338"/>
      <c r="BH65" s="338"/>
      <c r="BI65" s="338"/>
      <c r="BJ65" s="338"/>
      <c r="BK65" s="338"/>
      <c r="BL65" s="338"/>
      <c r="BM65" s="338"/>
      <c r="BN65" s="338"/>
      <c r="BO65" s="338"/>
      <c r="BP65" s="338"/>
      <c r="BQ65" s="338"/>
      <c r="BR65" s="338"/>
      <c r="BS65" s="338"/>
      <c r="BT65" s="338"/>
      <c r="BU65" s="338"/>
      <c r="BV65" s="338"/>
      <c r="BW65" s="338"/>
      <c r="BX65" s="338"/>
      <c r="BY65" s="338"/>
      <c r="BZ65" s="338"/>
      <c r="CA65" s="338"/>
      <c r="CB65" s="338"/>
      <c r="CC65" s="338"/>
      <c r="CD65" s="338"/>
      <c r="CE65" s="338"/>
      <c r="CF65" s="338"/>
      <c r="CG65" s="338"/>
      <c r="CH65" s="338"/>
      <c r="CI65" s="338"/>
      <c r="CJ65" s="338"/>
      <c r="CK65" s="338"/>
      <c r="CL65" s="338"/>
      <c r="CM65" s="338"/>
      <c r="CN65" s="338"/>
      <c r="CO65" s="338"/>
      <c r="CP65" s="338"/>
      <c r="CQ65" s="338"/>
      <c r="CR65" s="338"/>
      <c r="CS65" s="338"/>
      <c r="CT65" s="338"/>
      <c r="CU65" s="338"/>
      <c r="CV65" s="338"/>
      <c r="CW65" s="338"/>
      <c r="CX65" s="338"/>
      <c r="CY65" s="338"/>
      <c r="CZ65" s="338"/>
      <c r="DA65" s="338"/>
      <c r="DB65" s="338"/>
      <c r="DC65" s="338"/>
      <c r="DD65" s="338"/>
      <c r="DE65" s="338"/>
      <c r="DF65" s="338"/>
      <c r="DG65" s="338"/>
      <c r="DH65" s="338"/>
      <c r="DI65" s="338"/>
      <c r="DJ65" s="338"/>
      <c r="DK65" s="338"/>
      <c r="DL65" s="338"/>
      <c r="DM65" s="338"/>
      <c r="DN65" s="338"/>
      <c r="DO65" s="338"/>
      <c r="DP65" s="338"/>
      <c r="DQ65" s="338"/>
      <c r="DR65" s="338"/>
      <c r="DS65" s="338"/>
      <c r="DT65" s="338"/>
      <c r="DU65" s="338"/>
      <c r="DV65" s="338"/>
      <c r="DW65" s="338"/>
      <c r="DX65" s="338"/>
      <c r="DY65" s="338"/>
      <c r="DZ65" s="338"/>
      <c r="EA65" s="338"/>
      <c r="EB65" s="338"/>
      <c r="EC65" s="338"/>
      <c r="ED65" s="338"/>
      <c r="EE65" s="338"/>
      <c r="EF65" s="338"/>
      <c r="EG65" s="338"/>
      <c r="EH65" s="338"/>
      <c r="EI65" s="338"/>
      <c r="EJ65" s="338"/>
      <c r="EK65" s="338"/>
      <c r="EL65" s="338"/>
      <c r="EM65" s="338"/>
      <c r="EN65" s="338"/>
      <c r="EO65" s="338"/>
      <c r="EP65" s="338"/>
      <c r="EQ65" s="338"/>
      <c r="ER65" s="338"/>
      <c r="ES65" s="338"/>
      <c r="ET65" s="338"/>
      <c r="EU65" s="338"/>
      <c r="EV65" s="338"/>
      <c r="EW65" s="338"/>
      <c r="EX65" s="338"/>
      <c r="EY65" s="338"/>
      <c r="EZ65" s="338"/>
      <c r="FA65" s="338"/>
      <c r="FB65" s="338"/>
      <c r="FC65" s="338"/>
      <c r="FD65" s="338"/>
      <c r="FE65" s="338"/>
      <c r="FF65" s="338"/>
      <c r="FG65" s="338"/>
      <c r="FH65" s="338"/>
      <c r="FI65" s="338"/>
      <c r="FJ65" s="338"/>
      <c r="FK65" s="338"/>
      <c r="FL65" s="338"/>
      <c r="FM65" s="338"/>
      <c r="FN65" s="338"/>
      <c r="FO65" s="338"/>
      <c r="FP65" s="338"/>
      <c r="FQ65" s="338"/>
      <c r="FR65" s="338"/>
      <c r="FS65" s="338"/>
      <c r="FT65" s="338"/>
      <c r="FU65" s="338"/>
      <c r="FV65" s="338"/>
      <c r="FW65" s="338"/>
      <c r="FX65" s="338"/>
      <c r="FY65" s="338"/>
      <c r="FZ65" s="338"/>
      <c r="GA65" s="338"/>
      <c r="GB65" s="338"/>
      <c r="GC65" s="338"/>
      <c r="GD65" s="338"/>
      <c r="GE65" s="338"/>
      <c r="GF65" s="338"/>
      <c r="GG65" s="338"/>
      <c r="GH65" s="338"/>
      <c r="GI65" s="338"/>
      <c r="GJ65" s="338"/>
      <c r="GK65" s="338"/>
      <c r="GL65" s="338"/>
      <c r="GM65" s="338"/>
      <c r="GN65" s="338"/>
      <c r="GO65" s="338"/>
      <c r="GP65" s="338"/>
      <c r="GQ65" s="338"/>
      <c r="GR65" s="338"/>
      <c r="GS65" s="338"/>
      <c r="GT65" s="338"/>
      <c r="GU65" s="338"/>
      <c r="GV65" s="338"/>
      <c r="GW65" s="338"/>
      <c r="GX65" s="338"/>
      <c r="GY65" s="338"/>
      <c r="GZ65" s="338"/>
      <c r="HA65" s="338"/>
      <c r="HB65" s="338"/>
      <c r="HC65" s="338"/>
      <c r="HD65" s="338"/>
      <c r="HE65" s="338"/>
      <c r="HF65" s="338"/>
      <c r="HG65" s="338"/>
      <c r="HH65" s="338"/>
      <c r="HI65" s="338"/>
      <c r="HJ65" s="338"/>
      <c r="HK65" s="338"/>
      <c r="HL65" s="338"/>
      <c r="HM65" s="338"/>
      <c r="HN65" s="338"/>
      <c r="HO65" s="338"/>
      <c r="HP65" s="338"/>
      <c r="HQ65" s="338"/>
      <c r="HR65" s="338"/>
      <c r="HS65" s="338"/>
      <c r="HT65" s="338"/>
      <c r="HU65" s="338"/>
      <c r="HV65" s="338"/>
      <c r="HW65" s="338"/>
      <c r="HX65" s="338"/>
      <c r="HY65" s="338"/>
      <c r="HZ65" s="338"/>
      <c r="IA65" s="338"/>
      <c r="IB65" s="338"/>
      <c r="IC65" s="338"/>
      <c r="ID65" s="338"/>
      <c r="IE65" s="338"/>
      <c r="IF65" s="338"/>
      <c r="IG65" s="338"/>
      <c r="IH65" s="338"/>
      <c r="II65" s="338"/>
      <c r="IJ65" s="338"/>
      <c r="IK65" s="338"/>
      <c r="IL65" s="338"/>
      <c r="IM65" s="338"/>
      <c r="IN65" s="338"/>
      <c r="IO65" s="338"/>
      <c r="IP65" s="338"/>
      <c r="IQ65" s="338"/>
      <c r="IR65" s="338"/>
      <c r="IS65" s="338"/>
      <c r="IT65" s="338"/>
      <c r="IU65" s="338"/>
      <c r="IV65" s="338"/>
      <c r="IW65" s="338"/>
      <c r="IX65" s="338"/>
      <c r="IY65" s="338"/>
      <c r="IZ65" s="338"/>
      <c r="JA65" s="338"/>
      <c r="JB65" s="338"/>
      <c r="JC65" s="338"/>
      <c r="JD65" s="338"/>
      <c r="JE65" s="338"/>
      <c r="JF65" s="338"/>
      <c r="JG65" s="338"/>
      <c r="JH65" s="338"/>
      <c r="JI65" s="338"/>
      <c r="JJ65" s="338"/>
      <c r="JK65" s="338"/>
      <c r="JL65" s="338"/>
      <c r="JM65" s="338"/>
      <c r="JN65" s="338"/>
      <c r="JO65" s="338"/>
      <c r="JP65" s="338"/>
      <c r="JQ65" s="338"/>
      <c r="JR65" s="338"/>
      <c r="JS65" s="338"/>
      <c r="JT65" s="338"/>
      <c r="JU65" s="338"/>
      <c r="JV65" s="338"/>
      <c r="JW65" s="338"/>
      <c r="JX65" s="338"/>
      <c r="JY65" s="338"/>
      <c r="JZ65" s="338"/>
      <c r="KA65" s="338"/>
      <c r="KB65" s="338"/>
      <c r="KC65" s="338"/>
      <c r="KD65" s="338"/>
      <c r="KE65" s="338"/>
      <c r="KF65" s="338"/>
      <c r="KG65" s="338"/>
      <c r="KH65" s="338"/>
      <c r="KI65" s="338"/>
      <c r="KJ65" s="338"/>
      <c r="KK65" s="338"/>
      <c r="KL65" s="338"/>
      <c r="KM65" s="338"/>
      <c r="KN65" s="338"/>
      <c r="KO65" s="338"/>
      <c r="KP65" s="338"/>
      <c r="KQ65" s="338"/>
      <c r="KR65" s="338"/>
      <c r="KS65" s="338"/>
      <c r="KT65" s="338"/>
      <c r="KU65" s="338"/>
      <c r="KV65" s="338"/>
      <c r="KW65" s="338"/>
      <c r="KX65" s="338"/>
      <c r="KY65" s="338"/>
      <c r="KZ65" s="338"/>
      <c r="LA65" s="338"/>
      <c r="LB65" s="338"/>
      <c r="LC65" s="338"/>
      <c r="LD65" s="338"/>
      <c r="LE65" s="338"/>
      <c r="LF65" s="338"/>
      <c r="LG65" s="338"/>
      <c r="LH65" s="338"/>
      <c r="LI65" s="338"/>
      <c r="LJ65" s="338"/>
      <c r="LK65" s="338"/>
      <c r="LL65" s="338"/>
      <c r="LM65" s="338"/>
      <c r="LN65" s="338"/>
      <c r="LO65" s="338"/>
      <c r="LP65" s="338"/>
      <c r="LQ65" s="338"/>
      <c r="LR65" s="338"/>
      <c r="LS65" s="338"/>
      <c r="LT65" s="338"/>
      <c r="LU65" s="338"/>
      <c r="LV65" s="338"/>
      <c r="LW65" s="338"/>
      <c r="LX65" s="338"/>
      <c r="LY65" s="338"/>
      <c r="LZ65" s="338"/>
      <c r="MA65" s="338"/>
      <c r="MB65" s="338"/>
      <c r="MC65" s="338"/>
      <c r="MD65" s="338"/>
      <c r="ME65" s="338"/>
      <c r="MF65" s="338"/>
      <c r="MG65" s="338"/>
      <c r="MH65" s="338"/>
      <c r="MI65" s="338"/>
      <c r="MJ65" s="338"/>
      <c r="MK65" s="338"/>
      <c r="ML65" s="338"/>
      <c r="MM65" s="338"/>
      <c r="MN65" s="338"/>
      <c r="MO65" s="338"/>
      <c r="MP65" s="338"/>
      <c r="MQ65" s="338"/>
      <c r="MR65" s="338"/>
      <c r="MS65" s="338"/>
      <c r="MT65" s="338"/>
      <c r="MU65" s="338"/>
      <c r="MV65" s="338"/>
      <c r="MW65" s="338"/>
      <c r="MX65" s="338"/>
      <c r="MY65" s="338"/>
      <c r="MZ65" s="338"/>
      <c r="NA65" s="338"/>
      <c r="NB65" s="338"/>
      <c r="NC65" s="338"/>
      <c r="ND65" s="338"/>
      <c r="NE65" s="338"/>
      <c r="NF65" s="338"/>
      <c r="NG65" s="338"/>
      <c r="NH65" s="338"/>
      <c r="NI65" s="338"/>
      <c r="NJ65" s="338"/>
      <c r="NK65" s="338"/>
      <c r="NL65" s="338"/>
      <c r="NM65" s="338"/>
      <c r="NN65" s="338"/>
      <c r="NO65" s="338"/>
      <c r="NP65" s="338"/>
      <c r="NQ65" s="338"/>
      <c r="NR65" s="338"/>
      <c r="NS65" s="338"/>
      <c r="NT65" s="338"/>
      <c r="NU65" s="338"/>
      <c r="NV65" s="338"/>
      <c r="NW65" s="338"/>
      <c r="NX65" s="338"/>
      <c r="NY65" s="338"/>
      <c r="NZ65" s="338"/>
      <c r="OA65" s="338"/>
      <c r="OB65" s="338"/>
      <c r="OC65" s="338"/>
      <c r="OD65" s="338"/>
      <c r="OE65" s="338"/>
      <c r="OF65" s="338"/>
      <c r="OG65" s="338"/>
      <c r="OH65" s="338"/>
      <c r="OI65" s="338"/>
      <c r="OJ65" s="338"/>
      <c r="OK65" s="338"/>
      <c r="OL65" s="338"/>
      <c r="OM65" s="338"/>
      <c r="ON65" s="338"/>
      <c r="OO65" s="338"/>
      <c r="OP65" s="338"/>
      <c r="OQ65" s="338"/>
      <c r="OR65" s="338"/>
      <c r="OS65" s="338"/>
      <c r="OT65" s="338"/>
      <c r="OU65" s="338"/>
      <c r="OV65" s="338"/>
      <c r="OW65" s="338"/>
      <c r="OX65" s="338"/>
      <c r="OY65" s="338"/>
      <c r="OZ65" s="338"/>
      <c r="PA65" s="338"/>
      <c r="PB65" s="338"/>
      <c r="PC65" s="338"/>
      <c r="PD65" s="338"/>
      <c r="PE65" s="338"/>
      <c r="PF65" s="338"/>
      <c r="PG65" s="338"/>
      <c r="PH65" s="338"/>
      <c r="PI65" s="338"/>
      <c r="PJ65" s="338"/>
      <c r="PK65" s="338"/>
      <c r="PL65" s="338"/>
      <c r="PM65" s="338"/>
      <c r="PN65" s="338"/>
      <c r="PO65" s="338"/>
      <c r="PP65" s="338"/>
      <c r="PQ65" s="338"/>
      <c r="PR65" s="338"/>
      <c r="PS65" s="338"/>
      <c r="PT65" s="338"/>
      <c r="PU65" s="338"/>
      <c r="PV65" s="338"/>
      <c r="PW65" s="338"/>
      <c r="PX65" s="338"/>
      <c r="PY65" s="338"/>
      <c r="PZ65" s="338"/>
      <c r="QA65" s="338"/>
      <c r="QB65" s="338"/>
      <c r="QC65" s="338"/>
      <c r="QD65" s="338"/>
      <c r="QE65" s="338"/>
      <c r="QF65" s="338"/>
      <c r="QG65" s="338"/>
      <c r="QH65" s="338"/>
      <c r="QI65" s="338"/>
      <c r="QJ65" s="338"/>
      <c r="QK65" s="338"/>
      <c r="QL65" s="338"/>
      <c r="QM65" s="338"/>
      <c r="QN65" s="338"/>
      <c r="QO65" s="338"/>
      <c r="QP65" s="338"/>
      <c r="QQ65" s="338"/>
      <c r="QR65" s="338"/>
      <c r="QS65" s="338"/>
      <c r="QT65" s="338"/>
      <c r="QU65" s="338"/>
      <c r="QV65" s="338"/>
      <c r="QW65" s="338"/>
      <c r="QX65" s="338"/>
      <c r="QY65" s="338"/>
      <c r="QZ65" s="338"/>
      <c r="RA65" s="338"/>
      <c r="RB65" s="338"/>
      <c r="RC65" s="338"/>
      <c r="RD65" s="338"/>
      <c r="RE65" s="338"/>
      <c r="RF65" s="338"/>
      <c r="RG65" s="338"/>
      <c r="RH65" s="338"/>
      <c r="RI65" s="338"/>
      <c r="RJ65" s="338"/>
      <c r="RK65" s="338"/>
      <c r="RL65" s="338"/>
      <c r="RM65" s="338"/>
      <c r="RN65" s="338"/>
      <c r="RO65" s="338"/>
      <c r="RP65" s="338"/>
      <c r="RQ65" s="338"/>
      <c r="RR65" s="338"/>
      <c r="RS65" s="338"/>
      <c r="RT65" s="338"/>
      <c r="RU65" s="338"/>
      <c r="RV65" s="338"/>
      <c r="RW65" s="338"/>
      <c r="RX65" s="338"/>
      <c r="RY65" s="338"/>
      <c r="RZ65" s="338"/>
      <c r="SA65" s="338"/>
      <c r="SB65" s="338"/>
      <c r="SC65" s="338"/>
      <c r="SD65" s="338"/>
      <c r="SE65" s="338"/>
      <c r="SF65" s="338"/>
      <c r="SG65" s="338"/>
      <c r="SH65" s="338"/>
      <c r="SI65" s="338"/>
      <c r="SJ65" s="338"/>
      <c r="SK65" s="338"/>
      <c r="SL65" s="338"/>
      <c r="SM65" s="338"/>
      <c r="SN65" s="338"/>
      <c r="SO65" s="338"/>
      <c r="SP65" s="338"/>
      <c r="SQ65" s="338"/>
      <c r="SR65" s="338"/>
      <c r="SS65" s="338"/>
      <c r="ST65" s="338"/>
      <c r="SU65" s="338"/>
      <c r="SV65" s="338"/>
      <c r="SW65" s="338"/>
      <c r="SX65" s="338"/>
      <c r="SY65" s="338"/>
      <c r="SZ65" s="338"/>
      <c r="TA65" s="338"/>
      <c r="TB65" s="338"/>
      <c r="TC65" s="338"/>
      <c r="TD65" s="338"/>
      <c r="TE65" s="338"/>
      <c r="TF65" s="338"/>
      <c r="TG65" s="338"/>
      <c r="TH65" s="338"/>
      <c r="TI65" s="338"/>
      <c r="TJ65" s="338"/>
      <c r="TK65" s="338"/>
      <c r="TL65" s="338"/>
      <c r="TM65" s="338"/>
      <c r="TN65" s="338"/>
      <c r="TO65" s="338"/>
      <c r="TP65" s="338"/>
      <c r="TQ65" s="338"/>
      <c r="TR65" s="338"/>
      <c r="TS65" s="338"/>
      <c r="TT65" s="338"/>
      <c r="TU65" s="338"/>
      <c r="TV65" s="338"/>
      <c r="TW65" s="338"/>
      <c r="TX65" s="338"/>
      <c r="TY65" s="338"/>
      <c r="TZ65" s="338"/>
      <c r="UA65" s="338"/>
      <c r="UB65" s="338"/>
      <c r="UC65" s="338"/>
      <c r="UD65" s="338"/>
      <c r="UE65" s="338"/>
      <c r="UF65" s="338"/>
      <c r="UG65" s="338"/>
      <c r="UH65" s="338"/>
      <c r="UI65" s="338"/>
      <c r="UJ65" s="338"/>
      <c r="UK65" s="338"/>
      <c r="UL65" s="338"/>
      <c r="UM65" s="338"/>
      <c r="UN65" s="338"/>
      <c r="UO65" s="338"/>
      <c r="UP65" s="338"/>
      <c r="UQ65" s="338"/>
      <c r="UR65" s="338"/>
      <c r="US65" s="338"/>
      <c r="UT65" s="338"/>
      <c r="UU65" s="338"/>
      <c r="UV65" s="338"/>
      <c r="UW65" s="338"/>
      <c r="UX65" s="338"/>
      <c r="UY65" s="338"/>
      <c r="UZ65" s="338"/>
      <c r="VA65" s="338"/>
      <c r="VB65" s="338"/>
      <c r="VC65" s="338"/>
      <c r="VD65" s="338"/>
      <c r="VE65" s="338"/>
      <c r="VF65" s="338"/>
      <c r="VG65" s="338"/>
      <c r="VH65" s="338"/>
      <c r="VI65" s="338"/>
      <c r="VJ65" s="338"/>
      <c r="VK65" s="338"/>
      <c r="VL65" s="338"/>
      <c r="VM65" s="338"/>
      <c r="VN65" s="338"/>
      <c r="VO65" s="338"/>
      <c r="VP65" s="338"/>
      <c r="VQ65" s="338"/>
      <c r="VR65" s="338"/>
      <c r="VS65" s="338"/>
      <c r="VT65" s="338"/>
      <c r="VU65" s="338"/>
      <c r="VV65" s="338"/>
      <c r="VW65" s="338"/>
      <c r="VX65" s="338"/>
      <c r="VY65" s="338"/>
      <c r="VZ65" s="338"/>
      <c r="WA65" s="338"/>
      <c r="WB65" s="338"/>
      <c r="WC65" s="338"/>
      <c r="WD65" s="338"/>
      <c r="WE65" s="338"/>
      <c r="WF65" s="338"/>
      <c r="WG65" s="338"/>
      <c r="WH65" s="338"/>
      <c r="WI65" s="338"/>
      <c r="WJ65" s="338"/>
      <c r="WK65" s="338"/>
      <c r="WL65" s="338"/>
      <c r="WM65" s="338"/>
      <c r="WN65" s="338"/>
      <c r="WO65" s="338"/>
      <c r="WP65" s="338"/>
      <c r="WQ65" s="338"/>
      <c r="WR65" s="338"/>
      <c r="WS65" s="338"/>
      <c r="WT65" s="338"/>
      <c r="WU65" s="338"/>
      <c r="WV65" s="338"/>
      <c r="WW65" s="338"/>
      <c r="WX65" s="338"/>
      <c r="WY65" s="338"/>
      <c r="WZ65" s="338"/>
      <c r="XA65" s="338"/>
      <c r="XB65" s="338"/>
      <c r="XC65" s="338"/>
      <c r="XD65" s="338"/>
      <c r="XE65" s="338"/>
      <c r="XF65" s="338"/>
      <c r="XG65" s="338"/>
      <c r="XH65" s="338"/>
      <c r="XI65" s="338"/>
      <c r="XJ65" s="338"/>
      <c r="XK65" s="338"/>
      <c r="XL65" s="338"/>
      <c r="XM65" s="338"/>
      <c r="XN65" s="338"/>
      <c r="XO65" s="338"/>
      <c r="XP65" s="338"/>
      <c r="XQ65" s="338"/>
      <c r="XR65" s="338"/>
      <c r="XS65" s="338"/>
      <c r="XT65" s="338"/>
      <c r="XU65" s="338"/>
      <c r="XV65" s="338"/>
      <c r="XW65" s="338"/>
      <c r="XX65" s="338"/>
      <c r="XY65" s="338"/>
      <c r="XZ65" s="338"/>
      <c r="YA65" s="338"/>
      <c r="YB65" s="338"/>
      <c r="YC65" s="338"/>
      <c r="YD65" s="338"/>
      <c r="YE65" s="338"/>
      <c r="YF65" s="338"/>
      <c r="YG65" s="338"/>
      <c r="YH65" s="338"/>
      <c r="YI65" s="338"/>
      <c r="YJ65" s="338"/>
      <c r="YK65" s="338"/>
      <c r="YL65" s="338"/>
      <c r="YM65" s="338"/>
      <c r="YN65" s="338"/>
      <c r="YO65" s="338"/>
      <c r="YP65" s="338"/>
      <c r="YQ65" s="338"/>
      <c r="YR65" s="338"/>
      <c r="YS65" s="338"/>
      <c r="YT65" s="338"/>
      <c r="YU65" s="338"/>
      <c r="YV65" s="338"/>
      <c r="YW65" s="338"/>
      <c r="YX65" s="338"/>
      <c r="YY65" s="338"/>
      <c r="YZ65" s="338"/>
      <c r="ZA65" s="338"/>
      <c r="ZB65" s="338"/>
      <c r="ZC65" s="338"/>
      <c r="ZD65" s="338"/>
      <c r="ZE65" s="338"/>
      <c r="ZF65" s="338"/>
      <c r="ZG65" s="338"/>
      <c r="ZH65" s="338"/>
      <c r="ZI65" s="338"/>
      <c r="ZJ65" s="338"/>
      <c r="ZK65" s="338"/>
      <c r="ZL65" s="338"/>
      <c r="ZM65" s="338"/>
      <c r="ZN65" s="338"/>
      <c r="ZO65" s="338"/>
      <c r="ZP65" s="338"/>
      <c r="ZQ65" s="338"/>
      <c r="ZR65" s="338"/>
      <c r="ZS65" s="338"/>
      <c r="ZT65" s="338"/>
      <c r="ZU65" s="338"/>
      <c r="ZV65" s="338"/>
      <c r="ZW65" s="338"/>
      <c r="ZX65" s="338"/>
      <c r="ZY65" s="338"/>
      <c r="ZZ65" s="338"/>
      <c r="AAA65" s="338"/>
      <c r="AAB65" s="338"/>
      <c r="AAC65" s="338"/>
      <c r="AAD65" s="338"/>
      <c r="AAE65" s="338"/>
      <c r="AAF65" s="338"/>
      <c r="AAG65" s="338"/>
      <c r="AAH65" s="338"/>
      <c r="AAI65" s="338"/>
      <c r="AAJ65" s="338"/>
      <c r="AAK65" s="338"/>
      <c r="AAL65" s="338"/>
      <c r="AAM65" s="338"/>
      <c r="AAN65" s="338"/>
      <c r="AAO65" s="338"/>
      <c r="AAP65" s="338"/>
      <c r="AAQ65" s="338"/>
      <c r="AAR65" s="338"/>
      <c r="AAS65" s="338"/>
      <c r="AAT65" s="338"/>
      <c r="AAU65" s="338"/>
      <c r="AAV65" s="338"/>
      <c r="AAW65" s="338"/>
      <c r="AAX65" s="338"/>
      <c r="AAY65" s="338"/>
      <c r="AAZ65" s="338"/>
      <c r="ABA65" s="338"/>
      <c r="ABB65" s="338"/>
      <c r="ABC65" s="338"/>
      <c r="ABD65" s="338"/>
      <c r="ABE65" s="338"/>
      <c r="ABF65" s="338"/>
      <c r="ABG65" s="338"/>
      <c r="ABH65" s="338"/>
      <c r="ABI65" s="338"/>
      <c r="ABJ65" s="338"/>
      <c r="ABK65" s="338"/>
      <c r="ABL65" s="338"/>
      <c r="ABM65" s="338"/>
      <c r="ABN65" s="338"/>
      <c r="ABO65" s="338"/>
      <c r="ABP65" s="338"/>
      <c r="ABQ65" s="338"/>
      <c r="ABR65" s="338"/>
      <c r="ABS65" s="338"/>
      <c r="ABT65" s="338"/>
      <c r="ABU65" s="338"/>
      <c r="ABV65" s="338"/>
      <c r="ABW65" s="338"/>
      <c r="ABX65" s="338"/>
      <c r="ABY65" s="338"/>
      <c r="ABZ65" s="338"/>
      <c r="ACA65" s="338"/>
      <c r="ACB65" s="338"/>
      <c r="ACC65" s="338"/>
      <c r="ACD65" s="338"/>
      <c r="ACE65" s="338"/>
      <c r="ACF65" s="338"/>
      <c r="ACG65" s="338"/>
      <c r="ACH65" s="338"/>
      <c r="ACI65" s="338"/>
      <c r="ACJ65" s="338"/>
      <c r="ACK65" s="338"/>
      <c r="ACL65" s="338"/>
      <c r="ACM65" s="338"/>
      <c r="ACN65" s="338"/>
      <c r="ACO65" s="338"/>
      <c r="ACP65" s="338"/>
      <c r="ACQ65" s="338"/>
      <c r="ACR65" s="338"/>
      <c r="ACS65" s="338"/>
      <c r="ACT65" s="338"/>
      <c r="ACU65" s="338"/>
      <c r="ACV65" s="338"/>
      <c r="ACW65" s="338"/>
      <c r="ACX65" s="338"/>
      <c r="ACY65" s="338"/>
      <c r="ACZ65" s="338"/>
      <c r="ADA65" s="338"/>
      <c r="ADB65" s="338"/>
      <c r="ADC65" s="338"/>
      <c r="ADD65" s="338"/>
      <c r="ADE65" s="338"/>
      <c r="ADF65" s="338"/>
      <c r="ADG65" s="338"/>
      <c r="ADH65" s="338"/>
      <c r="ADI65" s="338"/>
      <c r="ADJ65" s="338"/>
      <c r="ADK65" s="338"/>
      <c r="ADL65" s="338"/>
      <c r="ADM65" s="338"/>
      <c r="ADN65" s="338"/>
      <c r="ADO65" s="338"/>
      <c r="ADP65" s="338"/>
      <c r="ADQ65" s="338"/>
      <c r="ADR65" s="338"/>
      <c r="ADS65" s="338"/>
      <c r="ADT65" s="338"/>
      <c r="ADU65" s="338"/>
      <c r="ADV65" s="338"/>
      <c r="ADW65" s="338"/>
      <c r="ADX65" s="338"/>
      <c r="ADY65" s="338"/>
      <c r="ADZ65" s="338"/>
      <c r="AEA65" s="338"/>
      <c r="AEB65" s="338"/>
      <c r="AEC65" s="338"/>
      <c r="AED65" s="338"/>
      <c r="AEE65" s="338"/>
      <c r="AEF65" s="338"/>
      <c r="AEG65" s="338"/>
      <c r="AEH65" s="338"/>
      <c r="AEI65" s="338"/>
      <c r="AEJ65" s="338"/>
      <c r="AEK65" s="338"/>
      <c r="AEL65" s="338"/>
      <c r="AEM65" s="338"/>
      <c r="AEN65" s="338"/>
      <c r="AEO65" s="338"/>
      <c r="AEP65" s="338"/>
      <c r="AEQ65" s="338"/>
      <c r="AER65" s="338"/>
      <c r="AES65" s="338"/>
      <c r="AET65" s="338"/>
      <c r="AEU65" s="338"/>
      <c r="AEV65" s="338"/>
      <c r="AEW65" s="338"/>
      <c r="AEX65" s="338"/>
      <c r="AEY65" s="338"/>
      <c r="AEZ65" s="338"/>
      <c r="AFA65" s="338"/>
      <c r="AFB65" s="338"/>
      <c r="AFC65" s="338"/>
      <c r="AFD65" s="338"/>
      <c r="AFE65" s="338"/>
      <c r="AFF65" s="338"/>
      <c r="AFG65" s="338"/>
      <c r="AFH65" s="338"/>
      <c r="AFI65" s="338"/>
      <c r="AFJ65" s="338"/>
      <c r="AFK65" s="338"/>
      <c r="AFL65" s="338"/>
      <c r="AFM65" s="338"/>
      <c r="AFN65" s="338"/>
      <c r="AFO65" s="338"/>
      <c r="AFP65" s="338"/>
      <c r="AFQ65" s="338"/>
      <c r="AFR65" s="338"/>
      <c r="AFS65" s="338"/>
      <c r="AFT65" s="338"/>
      <c r="AFU65" s="338"/>
      <c r="AFV65" s="338"/>
      <c r="AFW65" s="338"/>
      <c r="AFX65" s="338"/>
      <c r="AFY65" s="338"/>
      <c r="AFZ65" s="338"/>
      <c r="AGA65" s="338"/>
      <c r="AGB65" s="338"/>
      <c r="AGC65" s="338"/>
      <c r="AGD65" s="338"/>
      <c r="AGE65" s="338"/>
      <c r="AGF65" s="338"/>
      <c r="AGG65" s="338"/>
      <c r="AGH65" s="338"/>
      <c r="AGI65" s="338"/>
      <c r="AGJ65" s="338"/>
      <c r="AGK65" s="338"/>
      <c r="AGL65" s="338"/>
      <c r="AGM65" s="338"/>
      <c r="AGN65" s="338"/>
      <c r="AGO65" s="338"/>
      <c r="AGP65" s="338"/>
      <c r="AGQ65" s="338"/>
      <c r="AGR65" s="338"/>
      <c r="AGS65" s="338"/>
      <c r="AGT65" s="338"/>
      <c r="AGU65" s="338"/>
      <c r="AGV65" s="338"/>
      <c r="AGW65" s="338"/>
      <c r="AGX65" s="338"/>
      <c r="AGY65" s="338"/>
      <c r="AGZ65" s="338"/>
      <c r="AHA65" s="338"/>
      <c r="AHB65" s="338"/>
      <c r="AHC65" s="338"/>
      <c r="AHD65" s="338"/>
      <c r="AHE65" s="338"/>
      <c r="AHF65" s="338"/>
      <c r="AHG65" s="338"/>
      <c r="AHH65" s="338"/>
      <c r="AHI65" s="338"/>
      <c r="AHJ65" s="338"/>
      <c r="AHK65" s="338"/>
      <c r="AHL65" s="338"/>
      <c r="AHM65" s="338"/>
      <c r="AHN65" s="338"/>
      <c r="AHO65" s="338"/>
      <c r="AHP65" s="338"/>
      <c r="AHQ65" s="338"/>
      <c r="AHR65" s="338"/>
      <c r="AHS65" s="338"/>
      <c r="AHT65" s="338"/>
      <c r="AHU65" s="338"/>
      <c r="AHV65" s="338"/>
      <c r="AHW65" s="338"/>
      <c r="AHX65" s="338"/>
      <c r="AHY65" s="338"/>
      <c r="AHZ65" s="338"/>
      <c r="AIA65" s="338"/>
      <c r="AIB65" s="338"/>
      <c r="AIC65" s="338"/>
      <c r="AID65" s="338"/>
      <c r="AIE65" s="338"/>
      <c r="AIF65" s="338"/>
      <c r="AIG65" s="338"/>
      <c r="AIH65" s="338"/>
      <c r="AII65" s="338"/>
      <c r="AIJ65" s="338"/>
      <c r="AIK65" s="338"/>
      <c r="AIL65" s="338"/>
      <c r="AIM65" s="338"/>
      <c r="AIN65" s="338"/>
      <c r="AIO65" s="338"/>
      <c r="AIP65" s="338"/>
      <c r="AIQ65" s="338"/>
      <c r="AIR65" s="338"/>
      <c r="AIS65" s="338"/>
      <c r="AIT65" s="338"/>
      <c r="AIU65" s="338"/>
      <c r="AIV65" s="338"/>
      <c r="AIW65" s="338"/>
      <c r="AIX65" s="338"/>
      <c r="AIY65" s="338"/>
      <c r="AIZ65" s="338"/>
      <c r="AJA65" s="338"/>
      <c r="AJB65" s="338"/>
      <c r="AJC65" s="338"/>
      <c r="AJD65" s="338"/>
      <c r="AJE65" s="338"/>
      <c r="AJF65" s="338"/>
      <c r="AJG65" s="338"/>
      <c r="AJH65" s="338"/>
      <c r="AJI65" s="338"/>
      <c r="AJJ65" s="338"/>
      <c r="AJK65" s="338"/>
      <c r="AJL65" s="338"/>
      <c r="AJM65" s="338"/>
      <c r="AJN65" s="338"/>
      <c r="AJO65" s="338"/>
      <c r="AJP65" s="338"/>
      <c r="AJQ65" s="338"/>
      <c r="AJR65" s="338"/>
      <c r="AJS65" s="338"/>
      <c r="AJT65" s="338"/>
      <c r="AJU65" s="338"/>
      <c r="AJV65" s="338"/>
      <c r="AJW65" s="338"/>
      <c r="AJX65" s="338"/>
      <c r="AJY65" s="338"/>
      <c r="AJZ65" s="338"/>
      <c r="AKA65" s="338"/>
      <c r="AKB65" s="338"/>
      <c r="AKC65" s="338"/>
      <c r="AKD65" s="338"/>
      <c r="AKE65" s="338"/>
      <c r="AKF65" s="338"/>
      <c r="AKG65" s="338"/>
      <c r="AKH65" s="338"/>
      <c r="AKI65" s="338"/>
      <c r="AKJ65" s="338"/>
      <c r="AKK65" s="338"/>
      <c r="AKL65" s="338"/>
      <c r="AKM65" s="338"/>
      <c r="AKN65" s="338"/>
      <c r="AKO65" s="338"/>
      <c r="AKP65" s="338"/>
      <c r="AKQ65" s="338"/>
      <c r="AKR65" s="338"/>
      <c r="AKS65" s="338"/>
      <c r="AKT65" s="338"/>
      <c r="AKU65" s="338"/>
      <c r="AKV65" s="338"/>
      <c r="AKW65" s="338"/>
      <c r="AKX65" s="338"/>
      <c r="AKY65" s="338"/>
      <c r="AKZ65" s="338"/>
      <c r="ALA65" s="338"/>
      <c r="ALB65" s="338"/>
      <c r="ALC65" s="338"/>
      <c r="ALD65" s="338"/>
      <c r="ALE65" s="338"/>
      <c r="ALF65" s="338"/>
      <c r="ALG65" s="338"/>
      <c r="ALH65" s="338"/>
      <c r="ALI65" s="338"/>
      <c r="ALJ65" s="338"/>
      <c r="ALK65" s="338"/>
      <c r="ALL65" s="338"/>
      <c r="ALM65" s="338"/>
      <c r="ALN65" s="338"/>
      <c r="ALO65" s="338"/>
      <c r="ALP65" s="338"/>
      <c r="ALQ65" s="338"/>
      <c r="ALR65" s="338"/>
      <c r="ALS65" s="338"/>
      <c r="ALT65" s="338"/>
      <c r="ALU65" s="338"/>
      <c r="ALV65" s="338"/>
      <c r="ALW65" s="338"/>
      <c r="ALX65" s="338"/>
      <c r="ALY65" s="338"/>
      <c r="ALZ65" s="338"/>
      <c r="AMA65" s="338"/>
      <c r="AMB65" s="338"/>
      <c r="AMC65" s="338"/>
      <c r="AMD65" s="338"/>
      <c r="AME65" s="338"/>
      <c r="AMF65" s="338"/>
      <c r="AMG65" s="338"/>
      <c r="AMH65" s="338"/>
      <c r="AMI65" s="338"/>
      <c r="AMJ65" s="338"/>
      <c r="AMK65" s="338"/>
      <c r="AML65" s="338"/>
      <c r="AMM65" s="338"/>
      <c r="AMN65" s="338"/>
      <c r="AMO65" s="338"/>
      <c r="AMP65" s="338"/>
      <c r="AMQ65" s="338"/>
      <c r="AMR65" s="338"/>
      <c r="AMS65" s="338"/>
      <c r="AMT65" s="338"/>
      <c r="AMU65" s="338"/>
      <c r="AMV65" s="338"/>
      <c r="AMW65" s="338"/>
      <c r="AMX65" s="338"/>
      <c r="AMY65" s="338"/>
      <c r="AMZ65" s="338"/>
      <c r="ANA65" s="338"/>
      <c r="ANB65" s="338"/>
      <c r="ANC65" s="338"/>
      <c r="AND65" s="338"/>
      <c r="ANE65" s="338"/>
      <c r="ANF65" s="338"/>
      <c r="ANG65" s="338"/>
      <c r="ANH65" s="338"/>
      <c r="ANI65" s="338"/>
      <c r="ANJ65" s="338"/>
      <c r="ANK65" s="338"/>
      <c r="ANL65" s="338"/>
      <c r="ANM65" s="338"/>
      <c r="ANN65" s="338"/>
      <c r="ANO65" s="338"/>
      <c r="ANP65" s="338"/>
      <c r="ANQ65" s="338"/>
      <c r="ANR65" s="338"/>
      <c r="ANS65" s="338"/>
      <c r="ANT65" s="338"/>
      <c r="ANU65" s="338"/>
      <c r="ANV65" s="338"/>
      <c r="ANW65" s="338"/>
      <c r="ANX65" s="338"/>
      <c r="ANY65" s="338"/>
      <c r="ANZ65" s="338"/>
      <c r="AOA65" s="338"/>
      <c r="AOB65" s="338"/>
      <c r="AOC65" s="338"/>
      <c r="AOD65" s="338"/>
      <c r="AOE65" s="338"/>
      <c r="AOF65" s="338"/>
      <c r="AOG65" s="338"/>
      <c r="AOH65" s="338"/>
      <c r="AOI65" s="338"/>
      <c r="AOJ65" s="338"/>
      <c r="AOK65" s="338"/>
      <c r="AOL65" s="338"/>
      <c r="AOM65" s="338"/>
      <c r="AON65" s="338"/>
      <c r="AOO65" s="338"/>
      <c r="AOP65" s="338"/>
      <c r="AOQ65" s="338"/>
      <c r="AOR65" s="338"/>
      <c r="AOS65" s="338"/>
      <c r="AOT65" s="338"/>
      <c r="AOU65" s="338"/>
      <c r="AOV65" s="338"/>
      <c r="AOW65" s="338"/>
      <c r="AOX65" s="338"/>
      <c r="AOY65" s="338"/>
      <c r="AOZ65" s="338"/>
      <c r="APA65" s="338"/>
      <c r="APB65" s="338"/>
      <c r="APC65" s="338"/>
      <c r="APD65" s="338"/>
      <c r="APE65" s="338"/>
      <c r="APF65" s="338"/>
      <c r="APG65" s="338"/>
      <c r="APH65" s="338"/>
      <c r="API65" s="338"/>
      <c r="APJ65" s="338"/>
      <c r="APK65" s="338"/>
      <c r="APL65" s="338"/>
      <c r="APM65" s="338"/>
      <c r="APN65" s="338"/>
      <c r="APO65" s="338"/>
      <c r="APP65" s="338"/>
      <c r="APQ65" s="338"/>
      <c r="APR65" s="338"/>
      <c r="APS65" s="338"/>
      <c r="APT65" s="338"/>
      <c r="APU65" s="338"/>
      <c r="APV65" s="338"/>
      <c r="APW65" s="338"/>
      <c r="APX65" s="338"/>
      <c r="APY65" s="338"/>
      <c r="APZ65" s="338"/>
      <c r="AQA65" s="338"/>
      <c r="AQB65" s="338"/>
      <c r="AQC65" s="338"/>
      <c r="AQD65" s="338"/>
      <c r="AQE65" s="338"/>
      <c r="AQF65" s="338"/>
      <c r="AQG65" s="338"/>
      <c r="AQH65" s="338"/>
      <c r="AQI65" s="338"/>
      <c r="AQJ65" s="338"/>
      <c r="AQK65" s="338"/>
      <c r="AQL65" s="338"/>
      <c r="AQM65" s="338"/>
      <c r="AQN65" s="338"/>
      <c r="AQO65" s="338"/>
      <c r="AQP65" s="338"/>
      <c r="AQQ65" s="338"/>
      <c r="AQR65" s="338"/>
      <c r="AQS65" s="338"/>
      <c r="AQT65" s="338"/>
      <c r="AQU65" s="338"/>
      <c r="AQV65" s="338"/>
      <c r="AQW65" s="338"/>
      <c r="AQX65" s="338"/>
      <c r="AQY65" s="338"/>
      <c r="AQZ65" s="338"/>
      <c r="ARA65" s="338"/>
      <c r="ARB65" s="338"/>
      <c r="ARC65" s="338"/>
      <c r="ARD65" s="338"/>
      <c r="ARE65" s="338"/>
      <c r="ARF65" s="338"/>
      <c r="ARG65" s="338"/>
      <c r="ARH65" s="338"/>
      <c r="ARI65" s="338"/>
      <c r="ARJ65" s="338"/>
      <c r="ARK65" s="338"/>
      <c r="ARL65" s="338"/>
      <c r="ARM65" s="338"/>
      <c r="ARN65" s="338"/>
      <c r="ARO65" s="338"/>
      <c r="ARP65" s="338"/>
      <c r="ARQ65" s="338"/>
      <c r="ARR65" s="338"/>
      <c r="ARS65" s="338"/>
      <c r="ART65" s="338"/>
      <c r="ARU65" s="338"/>
      <c r="ARV65" s="338"/>
      <c r="ARW65" s="338"/>
      <c r="ARX65" s="338"/>
      <c r="ARY65" s="338"/>
      <c r="ARZ65" s="338"/>
      <c r="ASA65" s="338"/>
      <c r="ASB65" s="338"/>
      <c r="ASC65" s="338"/>
      <c r="ASD65" s="338"/>
      <c r="ASE65" s="338"/>
      <c r="ASF65" s="338"/>
      <c r="ASG65" s="338"/>
      <c r="ASH65" s="338"/>
      <c r="ASI65" s="338"/>
      <c r="ASJ65" s="338"/>
      <c r="ASK65" s="338"/>
      <c r="ASL65" s="338"/>
      <c r="ASM65" s="338"/>
      <c r="ASN65" s="338"/>
      <c r="ASO65" s="338"/>
      <c r="ASP65" s="338"/>
      <c r="ASQ65" s="338"/>
      <c r="ASR65" s="338"/>
      <c r="ASS65" s="338"/>
      <c r="AST65" s="338"/>
      <c r="ASU65" s="338"/>
      <c r="ASV65" s="338"/>
      <c r="ASW65" s="338"/>
      <c r="ASX65" s="338"/>
      <c r="ASY65" s="338"/>
      <c r="ASZ65" s="338"/>
      <c r="ATA65" s="338"/>
      <c r="ATB65" s="338"/>
      <c r="ATC65" s="338"/>
      <c r="ATD65" s="338"/>
      <c r="ATE65" s="338"/>
      <c r="ATF65" s="338"/>
      <c r="ATG65" s="338"/>
      <c r="ATH65" s="338"/>
      <c r="ATI65" s="338"/>
      <c r="ATJ65" s="338"/>
      <c r="ATK65" s="338"/>
      <c r="ATL65" s="338"/>
      <c r="ATM65" s="338"/>
      <c r="ATN65" s="338"/>
      <c r="ATO65" s="338"/>
      <c r="ATP65" s="338"/>
      <c r="ATQ65" s="338"/>
      <c r="ATR65" s="338"/>
      <c r="ATS65" s="338"/>
      <c r="ATT65" s="338"/>
      <c r="ATU65" s="338"/>
      <c r="ATV65" s="338"/>
      <c r="ATW65" s="338"/>
      <c r="ATX65" s="338"/>
      <c r="ATY65" s="338"/>
      <c r="ATZ65" s="338"/>
      <c r="AUA65" s="338"/>
      <c r="AUB65" s="338"/>
      <c r="AUC65" s="338"/>
      <c r="AUD65" s="338"/>
      <c r="AUE65" s="338"/>
      <c r="AUF65" s="338"/>
      <c r="AUG65" s="338"/>
      <c r="AUH65" s="338"/>
      <c r="AUI65" s="338"/>
      <c r="AUJ65" s="338"/>
      <c r="AUK65" s="338"/>
      <c r="AUL65" s="338"/>
      <c r="AUM65" s="338"/>
      <c r="AUN65" s="338"/>
      <c r="AUO65" s="338"/>
      <c r="AUP65" s="338"/>
      <c r="AUQ65" s="338"/>
      <c r="AUR65" s="338"/>
      <c r="AUS65" s="338"/>
      <c r="AUT65" s="338"/>
      <c r="AUU65" s="338"/>
      <c r="AUV65" s="338"/>
      <c r="AUW65" s="338"/>
      <c r="AUX65" s="338"/>
      <c r="AUY65" s="338"/>
      <c r="AUZ65" s="338"/>
      <c r="AVA65" s="338"/>
      <c r="AVB65" s="338"/>
      <c r="AVC65" s="338"/>
      <c r="AVD65" s="338"/>
      <c r="AVE65" s="338"/>
      <c r="AVF65" s="338"/>
      <c r="AVG65" s="338"/>
      <c r="AVH65" s="338"/>
      <c r="AVI65" s="338"/>
      <c r="AVJ65" s="338"/>
      <c r="AVK65" s="338"/>
      <c r="AVL65" s="338"/>
      <c r="AVM65" s="338"/>
      <c r="AVN65" s="338"/>
      <c r="AVO65" s="338"/>
      <c r="AVP65" s="338"/>
      <c r="AVQ65" s="338"/>
      <c r="AVR65" s="338"/>
      <c r="AVS65" s="338"/>
      <c r="AVT65" s="338"/>
      <c r="AVU65" s="338"/>
      <c r="AVV65" s="338"/>
      <c r="AVW65" s="338"/>
      <c r="AVX65" s="338"/>
      <c r="AVY65" s="338"/>
      <c r="AVZ65" s="338"/>
      <c r="AWA65" s="338"/>
      <c r="AWB65" s="338"/>
      <c r="AWC65" s="338"/>
      <c r="AWD65" s="338"/>
      <c r="AWE65" s="338"/>
      <c r="AWF65" s="338"/>
      <c r="AWG65" s="338"/>
      <c r="AWH65" s="338"/>
      <c r="AWI65" s="338"/>
      <c r="AWJ65" s="338"/>
      <c r="AWK65" s="338"/>
      <c r="AWL65" s="338"/>
      <c r="AWM65" s="338"/>
      <c r="AWN65" s="338"/>
      <c r="AWO65" s="338"/>
      <c r="AWP65" s="338"/>
      <c r="AWQ65" s="338"/>
      <c r="AWR65" s="338"/>
      <c r="AWS65" s="338"/>
      <c r="AWT65" s="338"/>
      <c r="AWU65" s="338"/>
      <c r="AWV65" s="338"/>
      <c r="AWW65" s="338"/>
      <c r="AWX65" s="338"/>
      <c r="AWY65" s="338"/>
      <c r="AWZ65" s="338"/>
      <c r="AXA65" s="338"/>
      <c r="AXB65" s="338"/>
      <c r="AXC65" s="338"/>
      <c r="AXD65" s="338"/>
      <c r="AXE65" s="338"/>
      <c r="AXF65" s="338"/>
      <c r="AXG65" s="338"/>
      <c r="AXH65" s="338"/>
      <c r="AXI65" s="338"/>
      <c r="AXJ65" s="338"/>
      <c r="AXK65" s="338"/>
      <c r="AXL65" s="338"/>
      <c r="AXM65" s="338"/>
      <c r="AXN65" s="338"/>
      <c r="AXO65" s="338"/>
      <c r="AXP65" s="338"/>
      <c r="AXQ65" s="338"/>
      <c r="AXR65" s="338"/>
      <c r="AXS65" s="338"/>
      <c r="AXT65" s="338"/>
      <c r="AXU65" s="338"/>
      <c r="AXV65" s="338"/>
      <c r="AXW65" s="338"/>
      <c r="AXX65" s="338"/>
      <c r="AXY65" s="338"/>
      <c r="AXZ65" s="338"/>
      <c r="AYA65" s="338"/>
      <c r="AYB65" s="338"/>
      <c r="AYC65" s="338"/>
      <c r="AYD65" s="338"/>
      <c r="AYE65" s="338"/>
      <c r="AYF65" s="338"/>
      <c r="AYG65" s="338"/>
      <c r="AYH65" s="338"/>
      <c r="AYI65" s="338"/>
      <c r="AYJ65" s="338"/>
      <c r="AYK65" s="338"/>
      <c r="AYL65" s="338"/>
      <c r="AYM65" s="338"/>
      <c r="AYN65" s="338"/>
      <c r="AYO65" s="338"/>
      <c r="AYP65" s="338"/>
      <c r="AYQ65" s="338"/>
      <c r="AYR65" s="338"/>
      <c r="AYS65" s="338"/>
      <c r="AYT65" s="338"/>
      <c r="AYU65" s="338"/>
      <c r="AYV65" s="338"/>
      <c r="AYW65" s="338"/>
      <c r="AYX65" s="338"/>
      <c r="AYY65" s="338"/>
      <c r="AYZ65" s="338"/>
      <c r="AZA65" s="338"/>
      <c r="AZB65" s="338"/>
      <c r="AZC65" s="338"/>
      <c r="AZD65" s="338"/>
      <c r="AZE65" s="338"/>
      <c r="AZF65" s="338"/>
      <c r="AZG65" s="338"/>
      <c r="AZH65" s="338"/>
      <c r="AZI65" s="338"/>
      <c r="AZJ65" s="338"/>
      <c r="AZK65" s="338"/>
      <c r="AZL65" s="338"/>
      <c r="AZM65" s="338"/>
      <c r="AZN65" s="338"/>
      <c r="AZO65" s="338"/>
      <c r="AZP65" s="338"/>
      <c r="AZQ65" s="338"/>
      <c r="AZR65" s="338"/>
      <c r="AZS65" s="338"/>
      <c r="AZT65" s="338"/>
      <c r="AZU65" s="338"/>
      <c r="AZV65" s="338"/>
      <c r="AZW65" s="338"/>
      <c r="AZX65" s="338"/>
      <c r="AZY65" s="338"/>
      <c r="AZZ65" s="338"/>
      <c r="BAA65" s="338"/>
      <c r="BAB65" s="338"/>
      <c r="BAC65" s="338"/>
      <c r="BAD65" s="338"/>
      <c r="BAE65" s="338"/>
      <c r="BAF65" s="338"/>
      <c r="BAG65" s="338"/>
      <c r="BAH65" s="338"/>
      <c r="BAI65" s="338"/>
      <c r="BAJ65" s="338"/>
      <c r="BAK65" s="338"/>
      <c r="BAL65" s="338"/>
      <c r="BAM65" s="338"/>
      <c r="BAN65" s="338"/>
      <c r="BAO65" s="338"/>
      <c r="BAP65" s="338"/>
      <c r="BAQ65" s="338"/>
      <c r="BAR65" s="338"/>
      <c r="BAS65" s="338"/>
      <c r="BAT65" s="338"/>
      <c r="BAU65" s="338"/>
      <c r="BAV65" s="338"/>
      <c r="BAW65" s="338"/>
      <c r="BAX65" s="338"/>
      <c r="BAY65" s="338"/>
      <c r="BAZ65" s="338"/>
      <c r="BBA65" s="338"/>
      <c r="BBB65" s="338"/>
      <c r="BBC65" s="338"/>
      <c r="BBD65" s="338"/>
      <c r="BBE65" s="338"/>
      <c r="BBF65" s="338"/>
      <c r="BBG65" s="338"/>
      <c r="BBH65" s="338"/>
      <c r="BBI65" s="338"/>
      <c r="BBJ65" s="338"/>
      <c r="BBK65" s="338"/>
      <c r="BBL65" s="338"/>
      <c r="BBM65" s="338"/>
      <c r="BBN65" s="338"/>
      <c r="BBO65" s="338"/>
      <c r="BBP65" s="338"/>
      <c r="BBQ65" s="338"/>
      <c r="BBR65" s="338"/>
      <c r="BBS65" s="338"/>
      <c r="BBT65" s="338"/>
      <c r="BBU65" s="338"/>
      <c r="BBV65" s="338"/>
      <c r="BBW65" s="338"/>
      <c r="BBX65" s="338"/>
      <c r="BBY65" s="338"/>
      <c r="BBZ65" s="338"/>
      <c r="BCA65" s="338"/>
      <c r="BCB65" s="338"/>
      <c r="BCC65" s="338"/>
      <c r="BCD65" s="338"/>
      <c r="BCE65" s="338"/>
      <c r="BCF65" s="338"/>
      <c r="BCG65" s="338"/>
      <c r="BCH65" s="338"/>
      <c r="BCI65" s="338"/>
      <c r="BCJ65" s="338"/>
      <c r="BCK65" s="338"/>
      <c r="BCL65" s="338"/>
      <c r="BCM65" s="338"/>
      <c r="BCN65" s="338"/>
      <c r="BCO65" s="338"/>
      <c r="BCP65" s="338"/>
      <c r="BCQ65" s="338"/>
      <c r="BCR65" s="338"/>
      <c r="BCS65" s="338"/>
      <c r="BCT65" s="338"/>
      <c r="BCU65" s="338"/>
      <c r="BCV65" s="338"/>
      <c r="BCW65" s="338"/>
      <c r="BCX65" s="338"/>
      <c r="BCY65" s="338"/>
      <c r="BCZ65" s="338"/>
      <c r="BDA65" s="338"/>
      <c r="BDB65" s="338"/>
      <c r="BDC65" s="338"/>
      <c r="BDD65" s="338"/>
      <c r="BDE65" s="338"/>
      <c r="BDF65" s="338"/>
      <c r="BDG65" s="338"/>
      <c r="BDH65" s="338"/>
      <c r="BDI65" s="338"/>
      <c r="BDJ65" s="338"/>
      <c r="BDK65" s="338"/>
      <c r="BDL65" s="338"/>
      <c r="BDM65" s="338"/>
      <c r="BDN65" s="338"/>
      <c r="BDO65" s="338"/>
      <c r="BDP65" s="338"/>
      <c r="BDQ65" s="338"/>
      <c r="BDR65" s="338"/>
      <c r="BDS65" s="338"/>
      <c r="BDT65" s="338"/>
      <c r="BDU65" s="338"/>
      <c r="BDV65" s="338"/>
      <c r="BDW65" s="338"/>
      <c r="BDX65" s="338"/>
      <c r="BDY65" s="338"/>
      <c r="BDZ65" s="338"/>
      <c r="BEA65" s="338"/>
      <c r="BEB65" s="338"/>
      <c r="BEC65" s="338"/>
      <c r="BED65" s="338"/>
      <c r="BEE65" s="338"/>
      <c r="BEF65" s="338"/>
      <c r="BEG65" s="338"/>
      <c r="BEH65" s="338"/>
      <c r="BEI65" s="338"/>
      <c r="BEJ65" s="338"/>
      <c r="BEK65" s="338"/>
      <c r="BEL65" s="338"/>
      <c r="BEM65" s="338"/>
      <c r="BEN65" s="338"/>
      <c r="BEO65" s="338"/>
      <c r="BEP65" s="338"/>
      <c r="BEQ65" s="338"/>
      <c r="BER65" s="338"/>
      <c r="BES65" s="338"/>
      <c r="BET65" s="338"/>
      <c r="BEU65" s="338"/>
      <c r="BEV65" s="338"/>
      <c r="BEW65" s="338"/>
      <c r="BEX65" s="338"/>
      <c r="BEY65" s="338"/>
      <c r="BEZ65" s="338"/>
      <c r="BFA65" s="338"/>
      <c r="BFB65" s="338"/>
      <c r="BFC65" s="338"/>
      <c r="BFD65" s="338"/>
      <c r="BFE65" s="338"/>
      <c r="BFF65" s="338"/>
      <c r="BFG65" s="338"/>
      <c r="BFH65" s="338"/>
      <c r="BFI65" s="338"/>
      <c r="BFJ65" s="338"/>
      <c r="BFK65" s="338"/>
      <c r="BFL65" s="338"/>
      <c r="BFM65" s="338"/>
      <c r="BFN65" s="338"/>
      <c r="BFO65" s="338"/>
      <c r="BFP65" s="338"/>
      <c r="BFQ65" s="338"/>
      <c r="BFR65" s="338"/>
      <c r="BFS65" s="338"/>
      <c r="BFT65" s="338"/>
      <c r="BFU65" s="338"/>
      <c r="BFV65" s="338"/>
      <c r="BFW65" s="338"/>
      <c r="BFX65" s="338"/>
      <c r="BFY65" s="338"/>
      <c r="BFZ65" s="338"/>
      <c r="BGA65" s="338"/>
      <c r="BGB65" s="338"/>
      <c r="BGC65" s="338"/>
      <c r="BGD65" s="338"/>
      <c r="BGE65" s="338"/>
      <c r="BGF65" s="338"/>
      <c r="BGG65" s="338"/>
      <c r="BGH65" s="338"/>
      <c r="BGI65" s="338"/>
      <c r="BGJ65" s="338"/>
      <c r="BGK65" s="338"/>
      <c r="BGL65" s="338"/>
      <c r="BGM65" s="338"/>
      <c r="BGN65" s="338"/>
      <c r="BGO65" s="338"/>
      <c r="BGP65" s="338"/>
      <c r="BGQ65" s="338"/>
      <c r="BGR65" s="338"/>
      <c r="BGS65" s="338"/>
      <c r="BGT65" s="338"/>
      <c r="BGU65" s="338"/>
      <c r="BGV65" s="338"/>
      <c r="BGW65" s="338"/>
      <c r="BGX65" s="338"/>
      <c r="BGY65" s="338"/>
      <c r="BGZ65" s="338"/>
      <c r="BHA65" s="338"/>
      <c r="BHB65" s="338"/>
      <c r="BHC65" s="338"/>
      <c r="BHD65" s="338"/>
      <c r="BHE65" s="338"/>
      <c r="BHF65" s="338"/>
      <c r="BHG65" s="338"/>
      <c r="BHH65" s="338"/>
      <c r="BHI65" s="338"/>
      <c r="BHJ65" s="338"/>
      <c r="BHK65" s="338"/>
      <c r="BHL65" s="338"/>
      <c r="BHM65" s="338"/>
      <c r="BHN65" s="338"/>
      <c r="BHO65" s="338"/>
      <c r="BHP65" s="338"/>
      <c r="BHQ65" s="338"/>
      <c r="BHR65" s="338"/>
      <c r="BHS65" s="338"/>
      <c r="BHT65" s="338"/>
      <c r="BHU65" s="338"/>
      <c r="BHV65" s="338"/>
      <c r="BHW65" s="338"/>
      <c r="BHX65" s="338"/>
      <c r="BHY65" s="338"/>
      <c r="BHZ65" s="338"/>
      <c r="BIA65" s="338"/>
      <c r="BIB65" s="338"/>
      <c r="BIC65" s="338"/>
      <c r="BID65" s="338"/>
      <c r="BIE65" s="338"/>
      <c r="BIF65" s="338"/>
      <c r="BIG65" s="338"/>
      <c r="BIH65" s="338"/>
      <c r="BII65" s="338"/>
      <c r="BIJ65" s="338"/>
      <c r="BIK65" s="338"/>
      <c r="BIL65" s="338"/>
      <c r="BIM65" s="338"/>
      <c r="BIN65" s="338"/>
      <c r="BIO65" s="338"/>
      <c r="BIP65" s="338"/>
      <c r="BIQ65" s="338"/>
      <c r="BIR65" s="338"/>
      <c r="BIS65" s="338"/>
      <c r="BIT65" s="338"/>
      <c r="BIU65" s="338"/>
      <c r="BIV65" s="338"/>
      <c r="BIW65" s="338"/>
      <c r="BIX65" s="338"/>
      <c r="BIY65" s="338"/>
      <c r="BIZ65" s="338"/>
      <c r="BJA65" s="338"/>
      <c r="BJB65" s="338"/>
      <c r="BJC65" s="338"/>
      <c r="BJD65" s="338"/>
      <c r="BJE65" s="338"/>
      <c r="BJF65" s="338"/>
      <c r="BJG65" s="338"/>
      <c r="BJH65" s="338"/>
      <c r="BJI65" s="338"/>
      <c r="BJJ65" s="338"/>
      <c r="BJK65" s="338"/>
      <c r="BJL65" s="338"/>
      <c r="BJM65" s="338"/>
      <c r="BJN65" s="338"/>
      <c r="BJO65" s="338"/>
      <c r="BJP65" s="338"/>
      <c r="BJQ65" s="338"/>
      <c r="BJR65" s="338"/>
      <c r="BJS65" s="338"/>
      <c r="BJT65" s="338"/>
      <c r="BJU65" s="338"/>
      <c r="BJV65" s="338"/>
      <c r="BJW65" s="338"/>
      <c r="BJX65" s="338"/>
      <c r="BJY65" s="338"/>
      <c r="BJZ65" s="338"/>
      <c r="BKA65" s="338"/>
      <c r="BKB65" s="338"/>
      <c r="BKC65" s="338"/>
      <c r="BKD65" s="338"/>
      <c r="BKE65" s="338"/>
      <c r="BKF65" s="338"/>
      <c r="BKG65" s="338"/>
      <c r="BKH65" s="338"/>
      <c r="BKI65" s="338"/>
      <c r="BKJ65" s="338"/>
      <c r="BKK65" s="338"/>
      <c r="BKL65" s="338"/>
      <c r="BKM65" s="338"/>
      <c r="BKN65" s="338"/>
      <c r="BKO65" s="338"/>
      <c r="BKP65" s="338"/>
      <c r="BKQ65" s="338"/>
      <c r="BKR65" s="338"/>
      <c r="BKS65" s="338"/>
      <c r="BKT65" s="338"/>
      <c r="BKU65" s="338"/>
      <c r="BKV65" s="338"/>
      <c r="BKW65" s="338"/>
      <c r="BKX65" s="338"/>
      <c r="BKY65" s="338"/>
      <c r="BKZ65" s="338"/>
      <c r="BLA65" s="338"/>
      <c r="BLB65" s="338"/>
      <c r="BLC65" s="338"/>
      <c r="BLD65" s="338"/>
      <c r="BLE65" s="338"/>
      <c r="BLF65" s="338"/>
      <c r="BLG65" s="338"/>
      <c r="BLH65" s="338"/>
      <c r="BLI65" s="338"/>
      <c r="BLJ65" s="338"/>
      <c r="BLK65" s="338"/>
      <c r="BLL65" s="338"/>
      <c r="BLM65" s="338"/>
      <c r="BLN65" s="338"/>
      <c r="BLO65" s="338"/>
      <c r="BLP65" s="338"/>
      <c r="BLQ65" s="338"/>
      <c r="BLR65" s="338"/>
      <c r="BLS65" s="338"/>
      <c r="BLT65" s="338"/>
      <c r="BLU65" s="338"/>
      <c r="BLV65" s="338"/>
      <c r="BLW65" s="338"/>
      <c r="BLX65" s="338"/>
      <c r="BLY65" s="338"/>
      <c r="BLZ65" s="338"/>
      <c r="BMA65" s="338"/>
      <c r="BMB65" s="338"/>
      <c r="BMC65" s="338"/>
      <c r="BMD65" s="338"/>
      <c r="BME65" s="338"/>
      <c r="BMF65" s="338"/>
      <c r="BMG65" s="338"/>
      <c r="BMH65" s="338"/>
      <c r="BMI65" s="338"/>
      <c r="BMJ65" s="338"/>
      <c r="BMK65" s="338"/>
      <c r="BML65" s="338"/>
      <c r="BMM65" s="338"/>
      <c r="BMN65" s="338"/>
      <c r="BMO65" s="338"/>
      <c r="BMP65" s="338"/>
      <c r="BMQ65" s="338"/>
      <c r="BMR65" s="338"/>
      <c r="BMS65" s="338"/>
      <c r="BMT65" s="338"/>
      <c r="BMU65" s="338"/>
      <c r="BMV65" s="338"/>
      <c r="BMW65" s="338"/>
      <c r="BMX65" s="338"/>
      <c r="BMY65" s="338"/>
      <c r="BMZ65" s="338"/>
      <c r="BNA65" s="338"/>
      <c r="BNB65" s="338"/>
      <c r="BNC65" s="338"/>
      <c r="BND65" s="338"/>
      <c r="BNE65" s="338"/>
      <c r="BNF65" s="338"/>
      <c r="BNG65" s="338"/>
      <c r="BNH65" s="338"/>
      <c r="BNI65" s="338"/>
      <c r="BNJ65" s="338"/>
      <c r="BNK65" s="338"/>
      <c r="BNL65" s="338"/>
      <c r="BNM65" s="338"/>
      <c r="BNN65" s="338"/>
      <c r="BNO65" s="338"/>
      <c r="BNP65" s="338"/>
      <c r="BNQ65" s="338"/>
      <c r="BNR65" s="338"/>
      <c r="BNS65" s="338"/>
      <c r="BNT65" s="338"/>
      <c r="BNU65" s="338"/>
      <c r="BNV65" s="338"/>
      <c r="BNW65" s="338"/>
      <c r="BNX65" s="338"/>
      <c r="BNY65" s="338"/>
      <c r="BNZ65" s="338"/>
      <c r="BOA65" s="338"/>
      <c r="BOB65" s="338"/>
      <c r="BOC65" s="338"/>
      <c r="BOD65" s="338"/>
      <c r="BOE65" s="338"/>
      <c r="BOF65" s="338"/>
      <c r="BOG65" s="338"/>
      <c r="BOH65" s="338"/>
      <c r="BOI65" s="338"/>
      <c r="BOJ65" s="338"/>
      <c r="BOK65" s="338"/>
      <c r="BOL65" s="338"/>
      <c r="BOM65" s="338"/>
      <c r="BON65" s="338"/>
      <c r="BOO65" s="338"/>
      <c r="BOP65" s="338"/>
      <c r="BOQ65" s="338"/>
      <c r="BOR65" s="338"/>
      <c r="BOS65" s="338"/>
      <c r="BOT65" s="338"/>
      <c r="BOU65" s="338"/>
      <c r="BOV65" s="338"/>
    </row>
    <row r="66" spans="1:1764" ht="40.5" customHeight="1">
      <c r="A66" s="572" t="s">
        <v>63</v>
      </c>
      <c r="B66" s="575" t="s">
        <v>64</v>
      </c>
      <c r="C66" s="389" t="s">
        <v>693</v>
      </c>
      <c r="D66" s="177" t="s">
        <v>694</v>
      </c>
      <c r="E66" s="37" t="s">
        <v>1417</v>
      </c>
      <c r="F66" s="229" t="s">
        <v>1294</v>
      </c>
      <c r="G66" s="701" t="s">
        <v>52</v>
      </c>
      <c r="H66" s="701">
        <v>750</v>
      </c>
      <c r="I66" s="555">
        <v>75081</v>
      </c>
      <c r="J66" s="691">
        <f t="shared" si="0"/>
        <v>11980000</v>
      </c>
      <c r="K66" s="691">
        <v>11980000</v>
      </c>
      <c r="L66" s="718"/>
      <c r="M66" s="114"/>
      <c r="N66" s="114"/>
      <c r="O66" s="114"/>
      <c r="P66" s="114"/>
      <c r="Q66" s="327"/>
      <c r="R66" s="114"/>
      <c r="S66" s="114"/>
      <c r="T66" s="114"/>
      <c r="U66" s="114"/>
    </row>
    <row r="67" spans="1:1764" ht="48.75" customHeight="1">
      <c r="A67" s="574"/>
      <c r="B67" s="569"/>
      <c r="C67" s="389" t="s">
        <v>695</v>
      </c>
      <c r="D67" s="389" t="s">
        <v>696</v>
      </c>
      <c r="E67" s="321" t="s">
        <v>1418</v>
      </c>
      <c r="F67" s="229" t="s">
        <v>1294</v>
      </c>
      <c r="G67" s="702"/>
      <c r="H67" s="702"/>
      <c r="I67" s="547"/>
      <c r="J67" s="692"/>
      <c r="K67" s="692"/>
      <c r="L67" s="551"/>
      <c r="M67" s="114"/>
      <c r="N67" s="114"/>
      <c r="O67" s="114"/>
      <c r="P67" s="114"/>
      <c r="Q67" s="327"/>
      <c r="R67" s="114"/>
      <c r="S67" s="114"/>
      <c r="T67" s="114"/>
      <c r="U67" s="114"/>
    </row>
    <row r="68" spans="1:1764" ht="40.5" customHeight="1">
      <c r="A68" s="29" t="s">
        <v>65</v>
      </c>
      <c r="B68" s="30" t="s">
        <v>66</v>
      </c>
      <c r="C68" s="30"/>
      <c r="D68" s="31" t="s">
        <v>26</v>
      </c>
      <c r="E68" s="31" t="s">
        <v>26</v>
      </c>
      <c r="F68" s="31"/>
      <c r="G68" s="31"/>
      <c r="H68" s="31"/>
      <c r="I68" s="399"/>
      <c r="J68" s="456">
        <f t="shared" si="0"/>
        <v>15119000</v>
      </c>
      <c r="K68" s="456">
        <f>0+K69+K74</f>
        <v>15119000</v>
      </c>
      <c r="L68" s="479">
        <f>0+L69+L74</f>
        <v>0</v>
      </c>
      <c r="M68" s="114"/>
      <c r="N68" s="114"/>
      <c r="O68" s="114"/>
      <c r="P68" s="114"/>
      <c r="Q68" s="114"/>
      <c r="R68" s="114"/>
      <c r="S68" s="114"/>
      <c r="T68" s="114"/>
      <c r="U68" s="114"/>
    </row>
    <row r="69" spans="1:1764" ht="47.25" customHeight="1">
      <c r="A69" s="579" t="s">
        <v>67</v>
      </c>
      <c r="B69" s="580" t="s">
        <v>68</v>
      </c>
      <c r="C69" s="388" t="s">
        <v>697</v>
      </c>
      <c r="D69" s="388" t="s">
        <v>698</v>
      </c>
      <c r="E69" s="252" t="s">
        <v>1303</v>
      </c>
      <c r="F69" s="226" t="s">
        <v>1301</v>
      </c>
      <c r="G69" s="570"/>
      <c r="H69" s="570"/>
      <c r="I69" s="546"/>
      <c r="J69" s="559">
        <f t="shared" si="0"/>
        <v>12963000</v>
      </c>
      <c r="K69" s="559">
        <f>SUM(K71:K72)</f>
        <v>12963000</v>
      </c>
      <c r="L69" s="581">
        <f>SUM(L71:L72)</f>
        <v>0</v>
      </c>
      <c r="M69" s="114"/>
      <c r="N69" s="114"/>
      <c r="O69" s="114"/>
      <c r="P69" s="114"/>
      <c r="Q69" s="114"/>
      <c r="R69" s="114"/>
      <c r="S69" s="114"/>
      <c r="T69" s="114"/>
      <c r="U69" s="114"/>
    </row>
    <row r="70" spans="1:1764" ht="46.5" customHeight="1">
      <c r="A70" s="574"/>
      <c r="B70" s="569"/>
      <c r="C70" s="388" t="s">
        <v>699</v>
      </c>
      <c r="D70" s="388" t="s">
        <v>700</v>
      </c>
      <c r="E70" s="33" t="s">
        <v>1302</v>
      </c>
      <c r="F70" s="226" t="s">
        <v>1301</v>
      </c>
      <c r="G70" s="554"/>
      <c r="H70" s="554"/>
      <c r="I70" s="547"/>
      <c r="J70" s="626"/>
      <c r="K70" s="626"/>
      <c r="L70" s="551"/>
      <c r="M70" s="114"/>
      <c r="N70" s="114"/>
      <c r="O70" s="114"/>
      <c r="P70" s="114"/>
      <c r="Q70" s="114"/>
      <c r="R70" s="114"/>
      <c r="S70" s="114"/>
      <c r="T70" s="114"/>
      <c r="U70" s="114"/>
    </row>
    <row r="71" spans="1:1764" ht="49.5" customHeight="1">
      <c r="A71" s="35" t="s">
        <v>69</v>
      </c>
      <c r="B71" s="36" t="s">
        <v>70</v>
      </c>
      <c r="C71" s="178" t="s">
        <v>701</v>
      </c>
      <c r="D71" s="178" t="s">
        <v>702</v>
      </c>
      <c r="E71" s="233" t="s">
        <v>1304</v>
      </c>
      <c r="F71" s="276" t="s">
        <v>1301</v>
      </c>
      <c r="G71" s="37" t="s">
        <v>22</v>
      </c>
      <c r="H71" s="37">
        <v>750</v>
      </c>
      <c r="I71" s="400" t="s">
        <v>24</v>
      </c>
      <c r="J71" s="460">
        <f t="shared" si="0"/>
        <v>263000</v>
      </c>
      <c r="K71" s="460">
        <v>263000</v>
      </c>
      <c r="L71" s="461"/>
      <c r="M71" s="114"/>
      <c r="N71" s="114"/>
      <c r="O71" s="114"/>
      <c r="P71" s="114"/>
      <c r="Q71" s="114"/>
      <c r="R71" s="114"/>
      <c r="S71" s="114"/>
      <c r="T71" s="114"/>
      <c r="U71" s="114"/>
    </row>
    <row r="72" spans="1:1764" ht="69" customHeight="1">
      <c r="A72" s="572" t="s">
        <v>71</v>
      </c>
      <c r="B72" s="575" t="s">
        <v>72</v>
      </c>
      <c r="C72" s="275" t="s">
        <v>703</v>
      </c>
      <c r="D72" s="177" t="s">
        <v>704</v>
      </c>
      <c r="E72" s="37" t="s">
        <v>1306</v>
      </c>
      <c r="F72" s="276" t="s">
        <v>1301</v>
      </c>
      <c r="G72" s="552" t="s">
        <v>22</v>
      </c>
      <c r="H72" s="552">
        <v>750</v>
      </c>
      <c r="I72" s="555">
        <v>75011</v>
      </c>
      <c r="J72" s="564">
        <f>SUM(K72,L72)</f>
        <v>12700000</v>
      </c>
      <c r="K72" s="564">
        <v>12700000</v>
      </c>
      <c r="L72" s="561"/>
      <c r="M72" s="114"/>
      <c r="N72" s="114"/>
      <c r="O72" s="114"/>
      <c r="P72" s="114"/>
      <c r="Q72" s="114"/>
      <c r="R72" s="114"/>
      <c r="S72" s="114"/>
      <c r="T72" s="114"/>
      <c r="U72" s="114"/>
    </row>
    <row r="73" spans="1:1764" ht="45" customHeight="1">
      <c r="A73" s="574"/>
      <c r="B73" s="569"/>
      <c r="C73" s="275" t="s">
        <v>699</v>
      </c>
      <c r="D73" s="177" t="s">
        <v>705</v>
      </c>
      <c r="E73" s="37" t="s">
        <v>1305</v>
      </c>
      <c r="F73" s="276" t="s">
        <v>1301</v>
      </c>
      <c r="G73" s="554"/>
      <c r="H73" s="554"/>
      <c r="I73" s="547"/>
      <c r="J73" s="626"/>
      <c r="K73" s="626"/>
      <c r="L73" s="551"/>
      <c r="M73" s="114"/>
      <c r="N73" s="114"/>
      <c r="O73" s="114"/>
      <c r="P73" s="114"/>
      <c r="Q73" s="114"/>
      <c r="R73" s="114"/>
      <c r="S73" s="114"/>
      <c r="T73" s="114"/>
      <c r="U73" s="114"/>
    </row>
    <row r="74" spans="1:1764" ht="40.5" customHeight="1">
      <c r="A74" s="579" t="s">
        <v>73</v>
      </c>
      <c r="B74" s="580" t="s">
        <v>74</v>
      </c>
      <c r="C74" s="685" t="s">
        <v>706</v>
      </c>
      <c r="D74" s="387" t="s">
        <v>707</v>
      </c>
      <c r="E74" s="33" t="s">
        <v>1323</v>
      </c>
      <c r="F74" s="227" t="s">
        <v>1203</v>
      </c>
      <c r="G74" s="570"/>
      <c r="H74" s="570"/>
      <c r="I74" s="546"/>
      <c r="J74" s="559">
        <f t="shared" si="0"/>
        <v>2156000</v>
      </c>
      <c r="K74" s="559">
        <f>SUM(K76,K77)</f>
        <v>2156000</v>
      </c>
      <c r="L74" s="581">
        <f>SUM(L76,L77)</f>
        <v>0</v>
      </c>
      <c r="M74" s="114"/>
      <c r="N74" s="114"/>
      <c r="O74" s="114"/>
      <c r="P74" s="114"/>
      <c r="Q74" s="114"/>
      <c r="R74" s="114"/>
      <c r="S74" s="114"/>
      <c r="T74" s="114"/>
      <c r="U74" s="114"/>
    </row>
    <row r="75" spans="1:1764" ht="40.5" customHeight="1">
      <c r="A75" s="574"/>
      <c r="B75" s="569"/>
      <c r="C75" s="686"/>
      <c r="D75" s="388" t="s">
        <v>708</v>
      </c>
      <c r="E75" s="33" t="s">
        <v>1200</v>
      </c>
      <c r="F75" s="227" t="s">
        <v>1203</v>
      </c>
      <c r="G75" s="554"/>
      <c r="H75" s="554"/>
      <c r="I75" s="547"/>
      <c r="J75" s="626"/>
      <c r="K75" s="626"/>
      <c r="L75" s="551"/>
      <c r="M75" s="114"/>
      <c r="N75" s="114"/>
      <c r="O75" s="114"/>
      <c r="P75" s="114"/>
      <c r="Q75" s="114"/>
      <c r="R75" s="114"/>
      <c r="S75" s="114"/>
      <c r="T75" s="114"/>
      <c r="U75" s="114"/>
    </row>
    <row r="76" spans="1:1764" ht="40.5" customHeight="1">
      <c r="A76" s="35" t="s">
        <v>75</v>
      </c>
      <c r="B76" s="36" t="s">
        <v>76</v>
      </c>
      <c r="C76" s="383" t="s">
        <v>706</v>
      </c>
      <c r="D76" s="383" t="s">
        <v>1181</v>
      </c>
      <c r="E76" s="37" t="s">
        <v>1410</v>
      </c>
      <c r="F76" s="37" t="s">
        <v>1203</v>
      </c>
      <c r="G76" s="37" t="s">
        <v>77</v>
      </c>
      <c r="H76" s="37">
        <v>600</v>
      </c>
      <c r="I76" s="400">
        <v>60031</v>
      </c>
      <c r="J76" s="460">
        <f>SUM(K76,L76)</f>
        <v>1326000</v>
      </c>
      <c r="K76" s="460">
        <v>1326000</v>
      </c>
      <c r="L76" s="461"/>
      <c r="M76" s="114"/>
      <c r="N76" s="114"/>
      <c r="O76" s="114"/>
      <c r="P76" s="114"/>
      <c r="Q76" s="114"/>
      <c r="R76" s="114"/>
      <c r="S76" s="114"/>
      <c r="T76" s="114"/>
      <c r="U76" s="114"/>
    </row>
    <row r="77" spans="1:1764" ht="40.5" customHeight="1">
      <c r="A77" s="35" t="s">
        <v>78</v>
      </c>
      <c r="B77" s="36" t="s">
        <v>79</v>
      </c>
      <c r="C77" s="383" t="s">
        <v>709</v>
      </c>
      <c r="D77" s="174" t="s">
        <v>710</v>
      </c>
      <c r="E77" s="37" t="s">
        <v>1191</v>
      </c>
      <c r="F77" s="37" t="s">
        <v>1203</v>
      </c>
      <c r="G77" s="44"/>
      <c r="H77" s="44"/>
      <c r="I77" s="407"/>
      <c r="J77" s="490">
        <f t="shared" si="0"/>
        <v>830000</v>
      </c>
      <c r="K77" s="490">
        <f>SUM(K78:K79)</f>
        <v>830000</v>
      </c>
      <c r="L77" s="474"/>
      <c r="M77" s="114"/>
      <c r="N77" s="114"/>
      <c r="O77" s="114"/>
      <c r="P77" s="114"/>
      <c r="Q77" s="114"/>
      <c r="R77" s="114"/>
      <c r="S77" s="114"/>
      <c r="T77" s="114"/>
      <c r="U77" s="114"/>
    </row>
    <row r="78" spans="1:1764" ht="40.5" customHeight="1">
      <c r="A78" s="374"/>
      <c r="B78" s="375"/>
      <c r="C78" s="375"/>
      <c r="D78" s="373"/>
      <c r="E78" s="373"/>
      <c r="F78" s="373"/>
      <c r="G78" s="207" t="s">
        <v>22</v>
      </c>
      <c r="H78" s="207" t="s">
        <v>23</v>
      </c>
      <c r="I78" s="402" t="s">
        <v>24</v>
      </c>
      <c r="J78" s="465">
        <f>SUM(K78,L78)</f>
        <v>131000</v>
      </c>
      <c r="K78" s="465">
        <v>131000</v>
      </c>
      <c r="L78" s="475"/>
      <c r="M78" s="114"/>
      <c r="N78" s="114"/>
      <c r="O78" s="114"/>
      <c r="P78" s="114"/>
      <c r="Q78" s="114"/>
      <c r="R78" s="114"/>
      <c r="S78" s="114"/>
      <c r="T78" s="114"/>
      <c r="U78" s="114"/>
    </row>
    <row r="79" spans="1:1764" s="39" customFormat="1" ht="40.5" customHeight="1">
      <c r="A79" s="47"/>
      <c r="B79" s="385"/>
      <c r="C79" s="385"/>
      <c r="D79" s="44"/>
      <c r="E79" s="44"/>
      <c r="F79" s="44"/>
      <c r="G79" s="213" t="s">
        <v>77</v>
      </c>
      <c r="H79" s="213" t="s">
        <v>80</v>
      </c>
      <c r="I79" s="410" t="s">
        <v>81</v>
      </c>
      <c r="J79" s="480">
        <f>SUM(K79,L79)</f>
        <v>699000</v>
      </c>
      <c r="K79" s="480">
        <v>699000</v>
      </c>
      <c r="L79" s="481"/>
      <c r="M79" s="327"/>
      <c r="N79" s="327"/>
      <c r="O79" s="327"/>
      <c r="P79" s="327"/>
      <c r="Q79" s="114"/>
      <c r="R79" s="327"/>
      <c r="S79" s="327"/>
      <c r="T79" s="327"/>
      <c r="U79" s="327"/>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38"/>
      <c r="BE79" s="338"/>
      <c r="BF79" s="338"/>
      <c r="BG79" s="338"/>
      <c r="BH79" s="338"/>
      <c r="BI79" s="338"/>
      <c r="BJ79" s="338"/>
      <c r="BK79" s="338"/>
      <c r="BL79" s="338"/>
      <c r="BM79" s="338"/>
      <c r="BN79" s="338"/>
      <c r="BO79" s="338"/>
      <c r="BP79" s="338"/>
      <c r="BQ79" s="338"/>
      <c r="BR79" s="338"/>
      <c r="BS79" s="338"/>
      <c r="BT79" s="338"/>
      <c r="BU79" s="338"/>
      <c r="BV79" s="338"/>
      <c r="BW79" s="338"/>
      <c r="BX79" s="338"/>
      <c r="BY79" s="338"/>
      <c r="BZ79" s="338"/>
      <c r="CA79" s="338"/>
      <c r="CB79" s="338"/>
      <c r="CC79" s="338"/>
      <c r="CD79" s="338"/>
      <c r="CE79" s="338"/>
      <c r="CF79" s="338"/>
      <c r="CG79" s="338"/>
      <c r="CH79" s="338"/>
      <c r="CI79" s="338"/>
      <c r="CJ79" s="338"/>
      <c r="CK79" s="338"/>
      <c r="CL79" s="338"/>
      <c r="CM79" s="338"/>
      <c r="CN79" s="338"/>
      <c r="CO79" s="338"/>
      <c r="CP79" s="338"/>
      <c r="CQ79" s="338"/>
      <c r="CR79" s="338"/>
      <c r="CS79" s="338"/>
      <c r="CT79" s="338"/>
      <c r="CU79" s="338"/>
      <c r="CV79" s="338"/>
      <c r="CW79" s="338"/>
      <c r="CX79" s="338"/>
      <c r="CY79" s="338"/>
      <c r="CZ79" s="338"/>
      <c r="DA79" s="338"/>
      <c r="DB79" s="338"/>
      <c r="DC79" s="338"/>
      <c r="DD79" s="338"/>
      <c r="DE79" s="338"/>
      <c r="DF79" s="338"/>
      <c r="DG79" s="338"/>
      <c r="DH79" s="338"/>
      <c r="DI79" s="338"/>
      <c r="DJ79" s="338"/>
      <c r="DK79" s="338"/>
      <c r="DL79" s="338"/>
      <c r="DM79" s="338"/>
      <c r="DN79" s="338"/>
      <c r="DO79" s="338"/>
      <c r="DP79" s="338"/>
      <c r="DQ79" s="338"/>
      <c r="DR79" s="338"/>
      <c r="DS79" s="338"/>
      <c r="DT79" s="338"/>
      <c r="DU79" s="338"/>
      <c r="DV79" s="338"/>
      <c r="DW79" s="338"/>
      <c r="DX79" s="338"/>
      <c r="DY79" s="338"/>
      <c r="DZ79" s="338"/>
      <c r="EA79" s="338"/>
      <c r="EB79" s="338"/>
      <c r="EC79" s="338"/>
      <c r="ED79" s="338"/>
      <c r="EE79" s="338"/>
      <c r="EF79" s="338"/>
      <c r="EG79" s="338"/>
      <c r="EH79" s="338"/>
      <c r="EI79" s="338"/>
      <c r="EJ79" s="338"/>
      <c r="EK79" s="338"/>
      <c r="EL79" s="338"/>
      <c r="EM79" s="338"/>
      <c r="EN79" s="338"/>
      <c r="EO79" s="338"/>
      <c r="EP79" s="338"/>
      <c r="EQ79" s="338"/>
      <c r="ER79" s="338"/>
      <c r="ES79" s="338"/>
      <c r="ET79" s="338"/>
      <c r="EU79" s="338"/>
      <c r="EV79" s="338"/>
      <c r="EW79" s="338"/>
      <c r="EX79" s="338"/>
      <c r="EY79" s="338"/>
      <c r="EZ79" s="338"/>
      <c r="FA79" s="338"/>
      <c r="FB79" s="338"/>
      <c r="FC79" s="338"/>
      <c r="FD79" s="338"/>
      <c r="FE79" s="338"/>
      <c r="FF79" s="338"/>
      <c r="FG79" s="338"/>
      <c r="FH79" s="338"/>
      <c r="FI79" s="338"/>
      <c r="FJ79" s="338"/>
      <c r="FK79" s="338"/>
      <c r="FL79" s="338"/>
      <c r="FM79" s="338"/>
      <c r="FN79" s="338"/>
      <c r="FO79" s="338"/>
      <c r="FP79" s="338"/>
      <c r="FQ79" s="338"/>
      <c r="FR79" s="338"/>
      <c r="FS79" s="338"/>
      <c r="FT79" s="338"/>
      <c r="FU79" s="338"/>
      <c r="FV79" s="338"/>
      <c r="FW79" s="338"/>
      <c r="FX79" s="338"/>
      <c r="FY79" s="338"/>
      <c r="FZ79" s="338"/>
      <c r="GA79" s="338"/>
      <c r="GB79" s="338"/>
      <c r="GC79" s="338"/>
      <c r="GD79" s="338"/>
      <c r="GE79" s="338"/>
      <c r="GF79" s="338"/>
      <c r="GG79" s="338"/>
      <c r="GH79" s="338"/>
      <c r="GI79" s="338"/>
      <c r="GJ79" s="338"/>
      <c r="GK79" s="338"/>
      <c r="GL79" s="338"/>
      <c r="GM79" s="338"/>
      <c r="GN79" s="338"/>
      <c r="GO79" s="338"/>
      <c r="GP79" s="338"/>
      <c r="GQ79" s="338"/>
      <c r="GR79" s="338"/>
      <c r="GS79" s="338"/>
      <c r="GT79" s="338"/>
      <c r="GU79" s="338"/>
      <c r="GV79" s="338"/>
      <c r="GW79" s="338"/>
      <c r="GX79" s="338"/>
      <c r="GY79" s="338"/>
      <c r="GZ79" s="338"/>
      <c r="HA79" s="338"/>
      <c r="HB79" s="338"/>
      <c r="HC79" s="338"/>
      <c r="HD79" s="338"/>
      <c r="HE79" s="338"/>
      <c r="HF79" s="338"/>
      <c r="HG79" s="338"/>
      <c r="HH79" s="338"/>
      <c r="HI79" s="338"/>
      <c r="HJ79" s="338"/>
      <c r="HK79" s="338"/>
      <c r="HL79" s="338"/>
      <c r="HM79" s="338"/>
      <c r="HN79" s="338"/>
      <c r="HO79" s="338"/>
      <c r="HP79" s="338"/>
      <c r="HQ79" s="338"/>
      <c r="HR79" s="338"/>
      <c r="HS79" s="338"/>
      <c r="HT79" s="338"/>
      <c r="HU79" s="338"/>
      <c r="HV79" s="338"/>
      <c r="HW79" s="338"/>
      <c r="HX79" s="338"/>
      <c r="HY79" s="338"/>
      <c r="HZ79" s="338"/>
      <c r="IA79" s="338"/>
      <c r="IB79" s="338"/>
      <c r="IC79" s="338"/>
      <c r="ID79" s="338"/>
      <c r="IE79" s="338"/>
      <c r="IF79" s="338"/>
      <c r="IG79" s="338"/>
      <c r="IH79" s="338"/>
      <c r="II79" s="338"/>
      <c r="IJ79" s="338"/>
      <c r="IK79" s="338"/>
      <c r="IL79" s="338"/>
      <c r="IM79" s="338"/>
      <c r="IN79" s="338"/>
      <c r="IO79" s="338"/>
      <c r="IP79" s="338"/>
      <c r="IQ79" s="338"/>
      <c r="IR79" s="338"/>
      <c r="IS79" s="338"/>
      <c r="IT79" s="338"/>
      <c r="IU79" s="338"/>
      <c r="IV79" s="338"/>
      <c r="IW79" s="338"/>
      <c r="IX79" s="338"/>
      <c r="IY79" s="338"/>
      <c r="IZ79" s="338"/>
      <c r="JA79" s="338"/>
      <c r="JB79" s="338"/>
      <c r="JC79" s="338"/>
      <c r="JD79" s="338"/>
      <c r="JE79" s="338"/>
      <c r="JF79" s="338"/>
      <c r="JG79" s="338"/>
      <c r="JH79" s="338"/>
      <c r="JI79" s="338"/>
      <c r="JJ79" s="338"/>
      <c r="JK79" s="338"/>
      <c r="JL79" s="338"/>
      <c r="JM79" s="338"/>
      <c r="JN79" s="338"/>
      <c r="JO79" s="338"/>
      <c r="JP79" s="338"/>
      <c r="JQ79" s="338"/>
      <c r="JR79" s="338"/>
      <c r="JS79" s="338"/>
      <c r="JT79" s="338"/>
      <c r="JU79" s="338"/>
      <c r="JV79" s="338"/>
      <c r="JW79" s="338"/>
      <c r="JX79" s="338"/>
      <c r="JY79" s="338"/>
      <c r="JZ79" s="338"/>
      <c r="KA79" s="338"/>
      <c r="KB79" s="338"/>
      <c r="KC79" s="338"/>
      <c r="KD79" s="338"/>
      <c r="KE79" s="338"/>
      <c r="KF79" s="338"/>
      <c r="KG79" s="338"/>
      <c r="KH79" s="338"/>
      <c r="KI79" s="338"/>
      <c r="KJ79" s="338"/>
      <c r="KK79" s="338"/>
      <c r="KL79" s="338"/>
      <c r="KM79" s="338"/>
      <c r="KN79" s="338"/>
      <c r="KO79" s="338"/>
      <c r="KP79" s="338"/>
      <c r="KQ79" s="338"/>
      <c r="KR79" s="338"/>
      <c r="KS79" s="338"/>
      <c r="KT79" s="338"/>
      <c r="KU79" s="338"/>
      <c r="KV79" s="338"/>
      <c r="KW79" s="338"/>
      <c r="KX79" s="338"/>
      <c r="KY79" s="338"/>
      <c r="KZ79" s="338"/>
      <c r="LA79" s="338"/>
      <c r="LB79" s="338"/>
      <c r="LC79" s="338"/>
      <c r="LD79" s="338"/>
      <c r="LE79" s="338"/>
      <c r="LF79" s="338"/>
      <c r="LG79" s="338"/>
      <c r="LH79" s="338"/>
      <c r="LI79" s="338"/>
      <c r="LJ79" s="338"/>
      <c r="LK79" s="338"/>
      <c r="LL79" s="338"/>
      <c r="LM79" s="338"/>
      <c r="LN79" s="338"/>
      <c r="LO79" s="338"/>
      <c r="LP79" s="338"/>
      <c r="LQ79" s="338"/>
      <c r="LR79" s="338"/>
      <c r="LS79" s="338"/>
      <c r="LT79" s="338"/>
      <c r="LU79" s="338"/>
      <c r="LV79" s="338"/>
      <c r="LW79" s="338"/>
      <c r="LX79" s="338"/>
      <c r="LY79" s="338"/>
      <c r="LZ79" s="338"/>
      <c r="MA79" s="338"/>
      <c r="MB79" s="338"/>
      <c r="MC79" s="338"/>
      <c r="MD79" s="338"/>
      <c r="ME79" s="338"/>
      <c r="MF79" s="338"/>
      <c r="MG79" s="338"/>
      <c r="MH79" s="338"/>
      <c r="MI79" s="338"/>
      <c r="MJ79" s="338"/>
      <c r="MK79" s="338"/>
      <c r="ML79" s="338"/>
      <c r="MM79" s="338"/>
      <c r="MN79" s="338"/>
      <c r="MO79" s="338"/>
      <c r="MP79" s="338"/>
      <c r="MQ79" s="338"/>
      <c r="MR79" s="338"/>
      <c r="MS79" s="338"/>
      <c r="MT79" s="338"/>
      <c r="MU79" s="338"/>
      <c r="MV79" s="338"/>
      <c r="MW79" s="338"/>
      <c r="MX79" s="338"/>
      <c r="MY79" s="338"/>
      <c r="MZ79" s="338"/>
      <c r="NA79" s="338"/>
      <c r="NB79" s="338"/>
      <c r="NC79" s="338"/>
      <c r="ND79" s="338"/>
      <c r="NE79" s="338"/>
      <c r="NF79" s="338"/>
      <c r="NG79" s="338"/>
      <c r="NH79" s="338"/>
      <c r="NI79" s="338"/>
      <c r="NJ79" s="338"/>
      <c r="NK79" s="338"/>
      <c r="NL79" s="338"/>
      <c r="NM79" s="338"/>
      <c r="NN79" s="338"/>
      <c r="NO79" s="338"/>
      <c r="NP79" s="338"/>
      <c r="NQ79" s="338"/>
      <c r="NR79" s="338"/>
      <c r="NS79" s="338"/>
      <c r="NT79" s="338"/>
      <c r="NU79" s="338"/>
      <c r="NV79" s="338"/>
      <c r="NW79" s="338"/>
      <c r="NX79" s="338"/>
      <c r="NY79" s="338"/>
      <c r="NZ79" s="338"/>
      <c r="OA79" s="338"/>
      <c r="OB79" s="338"/>
      <c r="OC79" s="338"/>
      <c r="OD79" s="338"/>
      <c r="OE79" s="338"/>
      <c r="OF79" s="338"/>
      <c r="OG79" s="338"/>
      <c r="OH79" s="338"/>
      <c r="OI79" s="338"/>
      <c r="OJ79" s="338"/>
      <c r="OK79" s="338"/>
      <c r="OL79" s="338"/>
      <c r="OM79" s="338"/>
      <c r="ON79" s="338"/>
      <c r="OO79" s="338"/>
      <c r="OP79" s="338"/>
      <c r="OQ79" s="338"/>
      <c r="OR79" s="338"/>
      <c r="OS79" s="338"/>
      <c r="OT79" s="338"/>
      <c r="OU79" s="338"/>
      <c r="OV79" s="338"/>
      <c r="OW79" s="338"/>
      <c r="OX79" s="338"/>
      <c r="OY79" s="338"/>
      <c r="OZ79" s="338"/>
      <c r="PA79" s="338"/>
      <c r="PB79" s="338"/>
      <c r="PC79" s="338"/>
      <c r="PD79" s="338"/>
      <c r="PE79" s="338"/>
      <c r="PF79" s="338"/>
      <c r="PG79" s="338"/>
      <c r="PH79" s="338"/>
      <c r="PI79" s="338"/>
      <c r="PJ79" s="338"/>
      <c r="PK79" s="338"/>
      <c r="PL79" s="338"/>
      <c r="PM79" s="338"/>
      <c r="PN79" s="338"/>
      <c r="PO79" s="338"/>
      <c r="PP79" s="338"/>
      <c r="PQ79" s="338"/>
      <c r="PR79" s="338"/>
      <c r="PS79" s="338"/>
      <c r="PT79" s="338"/>
      <c r="PU79" s="338"/>
      <c r="PV79" s="338"/>
      <c r="PW79" s="338"/>
      <c r="PX79" s="338"/>
      <c r="PY79" s="338"/>
      <c r="PZ79" s="338"/>
      <c r="QA79" s="338"/>
      <c r="QB79" s="338"/>
      <c r="QC79" s="338"/>
      <c r="QD79" s="338"/>
      <c r="QE79" s="338"/>
      <c r="QF79" s="338"/>
      <c r="QG79" s="338"/>
      <c r="QH79" s="338"/>
      <c r="QI79" s="338"/>
      <c r="QJ79" s="338"/>
      <c r="QK79" s="338"/>
      <c r="QL79" s="338"/>
      <c r="QM79" s="338"/>
      <c r="QN79" s="338"/>
      <c r="QO79" s="338"/>
      <c r="QP79" s="338"/>
      <c r="QQ79" s="338"/>
      <c r="QR79" s="338"/>
      <c r="QS79" s="338"/>
      <c r="QT79" s="338"/>
      <c r="QU79" s="338"/>
      <c r="QV79" s="338"/>
      <c r="QW79" s="338"/>
      <c r="QX79" s="338"/>
      <c r="QY79" s="338"/>
      <c r="QZ79" s="338"/>
      <c r="RA79" s="338"/>
      <c r="RB79" s="338"/>
      <c r="RC79" s="338"/>
      <c r="RD79" s="338"/>
      <c r="RE79" s="338"/>
      <c r="RF79" s="338"/>
      <c r="RG79" s="338"/>
      <c r="RH79" s="338"/>
      <c r="RI79" s="338"/>
      <c r="RJ79" s="338"/>
      <c r="RK79" s="338"/>
      <c r="RL79" s="338"/>
      <c r="RM79" s="338"/>
      <c r="RN79" s="338"/>
      <c r="RO79" s="338"/>
      <c r="RP79" s="338"/>
      <c r="RQ79" s="338"/>
      <c r="RR79" s="338"/>
      <c r="RS79" s="338"/>
      <c r="RT79" s="338"/>
      <c r="RU79" s="338"/>
      <c r="RV79" s="338"/>
      <c r="RW79" s="338"/>
      <c r="RX79" s="338"/>
      <c r="RY79" s="338"/>
      <c r="RZ79" s="338"/>
      <c r="SA79" s="338"/>
      <c r="SB79" s="338"/>
      <c r="SC79" s="338"/>
      <c r="SD79" s="338"/>
      <c r="SE79" s="338"/>
      <c r="SF79" s="338"/>
      <c r="SG79" s="338"/>
      <c r="SH79" s="338"/>
      <c r="SI79" s="338"/>
      <c r="SJ79" s="338"/>
      <c r="SK79" s="338"/>
      <c r="SL79" s="338"/>
      <c r="SM79" s="338"/>
      <c r="SN79" s="338"/>
      <c r="SO79" s="338"/>
      <c r="SP79" s="338"/>
      <c r="SQ79" s="338"/>
      <c r="SR79" s="338"/>
      <c r="SS79" s="338"/>
      <c r="ST79" s="338"/>
      <c r="SU79" s="338"/>
      <c r="SV79" s="338"/>
      <c r="SW79" s="338"/>
      <c r="SX79" s="338"/>
      <c r="SY79" s="338"/>
      <c r="SZ79" s="338"/>
      <c r="TA79" s="338"/>
      <c r="TB79" s="338"/>
      <c r="TC79" s="338"/>
      <c r="TD79" s="338"/>
      <c r="TE79" s="338"/>
      <c r="TF79" s="338"/>
      <c r="TG79" s="338"/>
      <c r="TH79" s="338"/>
      <c r="TI79" s="338"/>
      <c r="TJ79" s="338"/>
      <c r="TK79" s="338"/>
      <c r="TL79" s="338"/>
      <c r="TM79" s="338"/>
      <c r="TN79" s="338"/>
      <c r="TO79" s="338"/>
      <c r="TP79" s="338"/>
      <c r="TQ79" s="338"/>
      <c r="TR79" s="338"/>
      <c r="TS79" s="338"/>
      <c r="TT79" s="338"/>
      <c r="TU79" s="338"/>
      <c r="TV79" s="338"/>
      <c r="TW79" s="338"/>
      <c r="TX79" s="338"/>
      <c r="TY79" s="338"/>
      <c r="TZ79" s="338"/>
      <c r="UA79" s="338"/>
      <c r="UB79" s="338"/>
      <c r="UC79" s="338"/>
      <c r="UD79" s="338"/>
      <c r="UE79" s="338"/>
      <c r="UF79" s="338"/>
      <c r="UG79" s="338"/>
      <c r="UH79" s="338"/>
      <c r="UI79" s="338"/>
      <c r="UJ79" s="338"/>
      <c r="UK79" s="338"/>
      <c r="UL79" s="338"/>
      <c r="UM79" s="338"/>
      <c r="UN79" s="338"/>
      <c r="UO79" s="338"/>
      <c r="UP79" s="338"/>
      <c r="UQ79" s="338"/>
      <c r="UR79" s="338"/>
      <c r="US79" s="338"/>
      <c r="UT79" s="338"/>
      <c r="UU79" s="338"/>
      <c r="UV79" s="338"/>
      <c r="UW79" s="338"/>
      <c r="UX79" s="338"/>
      <c r="UY79" s="338"/>
      <c r="UZ79" s="338"/>
      <c r="VA79" s="338"/>
      <c r="VB79" s="338"/>
      <c r="VC79" s="338"/>
      <c r="VD79" s="338"/>
      <c r="VE79" s="338"/>
      <c r="VF79" s="338"/>
      <c r="VG79" s="338"/>
      <c r="VH79" s="338"/>
      <c r="VI79" s="338"/>
      <c r="VJ79" s="338"/>
      <c r="VK79" s="338"/>
      <c r="VL79" s="338"/>
      <c r="VM79" s="338"/>
      <c r="VN79" s="338"/>
      <c r="VO79" s="338"/>
      <c r="VP79" s="338"/>
      <c r="VQ79" s="338"/>
      <c r="VR79" s="338"/>
      <c r="VS79" s="338"/>
      <c r="VT79" s="338"/>
      <c r="VU79" s="338"/>
      <c r="VV79" s="338"/>
      <c r="VW79" s="338"/>
      <c r="VX79" s="338"/>
      <c r="VY79" s="338"/>
      <c r="VZ79" s="338"/>
      <c r="WA79" s="338"/>
      <c r="WB79" s="338"/>
      <c r="WC79" s="338"/>
      <c r="WD79" s="338"/>
      <c r="WE79" s="338"/>
      <c r="WF79" s="338"/>
      <c r="WG79" s="338"/>
      <c r="WH79" s="338"/>
      <c r="WI79" s="338"/>
      <c r="WJ79" s="338"/>
      <c r="WK79" s="338"/>
      <c r="WL79" s="338"/>
      <c r="WM79" s="338"/>
      <c r="WN79" s="338"/>
      <c r="WO79" s="338"/>
      <c r="WP79" s="338"/>
      <c r="WQ79" s="338"/>
      <c r="WR79" s="338"/>
      <c r="WS79" s="338"/>
      <c r="WT79" s="338"/>
      <c r="WU79" s="338"/>
      <c r="WV79" s="338"/>
      <c r="WW79" s="338"/>
      <c r="WX79" s="338"/>
      <c r="WY79" s="338"/>
      <c r="WZ79" s="338"/>
      <c r="XA79" s="338"/>
      <c r="XB79" s="338"/>
      <c r="XC79" s="338"/>
      <c r="XD79" s="338"/>
      <c r="XE79" s="338"/>
      <c r="XF79" s="338"/>
      <c r="XG79" s="338"/>
      <c r="XH79" s="338"/>
      <c r="XI79" s="338"/>
      <c r="XJ79" s="338"/>
      <c r="XK79" s="338"/>
      <c r="XL79" s="338"/>
      <c r="XM79" s="338"/>
      <c r="XN79" s="338"/>
      <c r="XO79" s="338"/>
      <c r="XP79" s="338"/>
      <c r="XQ79" s="338"/>
      <c r="XR79" s="338"/>
      <c r="XS79" s="338"/>
      <c r="XT79" s="338"/>
      <c r="XU79" s="338"/>
      <c r="XV79" s="338"/>
      <c r="XW79" s="338"/>
      <c r="XX79" s="338"/>
      <c r="XY79" s="338"/>
      <c r="XZ79" s="338"/>
      <c r="YA79" s="338"/>
      <c r="YB79" s="338"/>
      <c r="YC79" s="338"/>
      <c r="YD79" s="338"/>
      <c r="YE79" s="338"/>
      <c r="YF79" s="338"/>
      <c r="YG79" s="338"/>
      <c r="YH79" s="338"/>
      <c r="YI79" s="338"/>
      <c r="YJ79" s="338"/>
      <c r="YK79" s="338"/>
      <c r="YL79" s="338"/>
      <c r="YM79" s="338"/>
      <c r="YN79" s="338"/>
      <c r="YO79" s="338"/>
      <c r="YP79" s="338"/>
      <c r="YQ79" s="338"/>
      <c r="YR79" s="338"/>
      <c r="YS79" s="338"/>
      <c r="YT79" s="338"/>
      <c r="YU79" s="338"/>
      <c r="YV79" s="338"/>
      <c r="YW79" s="338"/>
      <c r="YX79" s="338"/>
      <c r="YY79" s="338"/>
      <c r="YZ79" s="338"/>
      <c r="ZA79" s="338"/>
      <c r="ZB79" s="338"/>
      <c r="ZC79" s="338"/>
      <c r="ZD79" s="338"/>
      <c r="ZE79" s="338"/>
      <c r="ZF79" s="338"/>
      <c r="ZG79" s="338"/>
      <c r="ZH79" s="338"/>
      <c r="ZI79" s="338"/>
      <c r="ZJ79" s="338"/>
      <c r="ZK79" s="338"/>
      <c r="ZL79" s="338"/>
      <c r="ZM79" s="338"/>
      <c r="ZN79" s="338"/>
      <c r="ZO79" s="338"/>
      <c r="ZP79" s="338"/>
      <c r="ZQ79" s="338"/>
      <c r="ZR79" s="338"/>
      <c r="ZS79" s="338"/>
      <c r="ZT79" s="338"/>
      <c r="ZU79" s="338"/>
      <c r="ZV79" s="338"/>
      <c r="ZW79" s="338"/>
      <c r="ZX79" s="338"/>
      <c r="ZY79" s="338"/>
      <c r="ZZ79" s="338"/>
      <c r="AAA79" s="338"/>
      <c r="AAB79" s="338"/>
      <c r="AAC79" s="338"/>
      <c r="AAD79" s="338"/>
      <c r="AAE79" s="338"/>
      <c r="AAF79" s="338"/>
      <c r="AAG79" s="338"/>
      <c r="AAH79" s="338"/>
      <c r="AAI79" s="338"/>
      <c r="AAJ79" s="338"/>
      <c r="AAK79" s="338"/>
      <c r="AAL79" s="338"/>
      <c r="AAM79" s="338"/>
      <c r="AAN79" s="338"/>
      <c r="AAO79" s="338"/>
      <c r="AAP79" s="338"/>
      <c r="AAQ79" s="338"/>
      <c r="AAR79" s="338"/>
      <c r="AAS79" s="338"/>
      <c r="AAT79" s="338"/>
      <c r="AAU79" s="338"/>
      <c r="AAV79" s="338"/>
      <c r="AAW79" s="338"/>
      <c r="AAX79" s="338"/>
      <c r="AAY79" s="338"/>
      <c r="AAZ79" s="338"/>
      <c r="ABA79" s="338"/>
      <c r="ABB79" s="338"/>
      <c r="ABC79" s="338"/>
      <c r="ABD79" s="338"/>
      <c r="ABE79" s="338"/>
      <c r="ABF79" s="338"/>
      <c r="ABG79" s="338"/>
      <c r="ABH79" s="338"/>
      <c r="ABI79" s="338"/>
      <c r="ABJ79" s="338"/>
      <c r="ABK79" s="338"/>
      <c r="ABL79" s="338"/>
      <c r="ABM79" s="338"/>
      <c r="ABN79" s="338"/>
      <c r="ABO79" s="338"/>
      <c r="ABP79" s="338"/>
      <c r="ABQ79" s="338"/>
      <c r="ABR79" s="338"/>
      <c r="ABS79" s="338"/>
      <c r="ABT79" s="338"/>
      <c r="ABU79" s="338"/>
      <c r="ABV79" s="338"/>
      <c r="ABW79" s="338"/>
      <c r="ABX79" s="338"/>
      <c r="ABY79" s="338"/>
      <c r="ABZ79" s="338"/>
      <c r="ACA79" s="338"/>
      <c r="ACB79" s="338"/>
      <c r="ACC79" s="338"/>
      <c r="ACD79" s="338"/>
      <c r="ACE79" s="338"/>
      <c r="ACF79" s="338"/>
      <c r="ACG79" s="338"/>
      <c r="ACH79" s="338"/>
      <c r="ACI79" s="338"/>
      <c r="ACJ79" s="338"/>
      <c r="ACK79" s="338"/>
      <c r="ACL79" s="338"/>
      <c r="ACM79" s="338"/>
      <c r="ACN79" s="338"/>
      <c r="ACO79" s="338"/>
      <c r="ACP79" s="338"/>
      <c r="ACQ79" s="338"/>
      <c r="ACR79" s="338"/>
      <c r="ACS79" s="338"/>
      <c r="ACT79" s="338"/>
      <c r="ACU79" s="338"/>
      <c r="ACV79" s="338"/>
      <c r="ACW79" s="338"/>
      <c r="ACX79" s="338"/>
      <c r="ACY79" s="338"/>
      <c r="ACZ79" s="338"/>
      <c r="ADA79" s="338"/>
      <c r="ADB79" s="338"/>
      <c r="ADC79" s="338"/>
      <c r="ADD79" s="338"/>
      <c r="ADE79" s="338"/>
      <c r="ADF79" s="338"/>
      <c r="ADG79" s="338"/>
      <c r="ADH79" s="338"/>
      <c r="ADI79" s="338"/>
      <c r="ADJ79" s="338"/>
      <c r="ADK79" s="338"/>
      <c r="ADL79" s="338"/>
      <c r="ADM79" s="338"/>
      <c r="ADN79" s="338"/>
      <c r="ADO79" s="338"/>
      <c r="ADP79" s="338"/>
      <c r="ADQ79" s="338"/>
      <c r="ADR79" s="338"/>
      <c r="ADS79" s="338"/>
      <c r="ADT79" s="338"/>
      <c r="ADU79" s="338"/>
      <c r="ADV79" s="338"/>
      <c r="ADW79" s="338"/>
      <c r="ADX79" s="338"/>
      <c r="ADY79" s="338"/>
      <c r="ADZ79" s="338"/>
      <c r="AEA79" s="338"/>
      <c r="AEB79" s="338"/>
      <c r="AEC79" s="338"/>
      <c r="AED79" s="338"/>
      <c r="AEE79" s="338"/>
      <c r="AEF79" s="338"/>
      <c r="AEG79" s="338"/>
      <c r="AEH79" s="338"/>
      <c r="AEI79" s="338"/>
      <c r="AEJ79" s="338"/>
      <c r="AEK79" s="338"/>
      <c r="AEL79" s="338"/>
      <c r="AEM79" s="338"/>
      <c r="AEN79" s="338"/>
      <c r="AEO79" s="338"/>
      <c r="AEP79" s="338"/>
      <c r="AEQ79" s="338"/>
      <c r="AER79" s="338"/>
      <c r="AES79" s="338"/>
      <c r="AET79" s="338"/>
      <c r="AEU79" s="338"/>
      <c r="AEV79" s="338"/>
      <c r="AEW79" s="338"/>
      <c r="AEX79" s="338"/>
      <c r="AEY79" s="338"/>
      <c r="AEZ79" s="338"/>
      <c r="AFA79" s="338"/>
      <c r="AFB79" s="338"/>
      <c r="AFC79" s="338"/>
      <c r="AFD79" s="338"/>
      <c r="AFE79" s="338"/>
      <c r="AFF79" s="338"/>
      <c r="AFG79" s="338"/>
      <c r="AFH79" s="338"/>
      <c r="AFI79" s="338"/>
      <c r="AFJ79" s="338"/>
      <c r="AFK79" s="338"/>
      <c r="AFL79" s="338"/>
      <c r="AFM79" s="338"/>
      <c r="AFN79" s="338"/>
      <c r="AFO79" s="338"/>
      <c r="AFP79" s="338"/>
      <c r="AFQ79" s="338"/>
      <c r="AFR79" s="338"/>
      <c r="AFS79" s="338"/>
      <c r="AFT79" s="338"/>
      <c r="AFU79" s="338"/>
      <c r="AFV79" s="338"/>
      <c r="AFW79" s="338"/>
      <c r="AFX79" s="338"/>
      <c r="AFY79" s="338"/>
      <c r="AFZ79" s="338"/>
      <c r="AGA79" s="338"/>
      <c r="AGB79" s="338"/>
      <c r="AGC79" s="338"/>
      <c r="AGD79" s="338"/>
      <c r="AGE79" s="338"/>
      <c r="AGF79" s="338"/>
      <c r="AGG79" s="338"/>
      <c r="AGH79" s="338"/>
      <c r="AGI79" s="338"/>
      <c r="AGJ79" s="338"/>
      <c r="AGK79" s="338"/>
      <c r="AGL79" s="338"/>
      <c r="AGM79" s="338"/>
      <c r="AGN79" s="338"/>
      <c r="AGO79" s="338"/>
      <c r="AGP79" s="338"/>
      <c r="AGQ79" s="338"/>
      <c r="AGR79" s="338"/>
      <c r="AGS79" s="338"/>
      <c r="AGT79" s="338"/>
      <c r="AGU79" s="338"/>
      <c r="AGV79" s="338"/>
      <c r="AGW79" s="338"/>
      <c r="AGX79" s="338"/>
      <c r="AGY79" s="338"/>
      <c r="AGZ79" s="338"/>
      <c r="AHA79" s="338"/>
      <c r="AHB79" s="338"/>
      <c r="AHC79" s="338"/>
      <c r="AHD79" s="338"/>
      <c r="AHE79" s="338"/>
      <c r="AHF79" s="338"/>
      <c r="AHG79" s="338"/>
      <c r="AHH79" s="338"/>
      <c r="AHI79" s="338"/>
      <c r="AHJ79" s="338"/>
      <c r="AHK79" s="338"/>
      <c r="AHL79" s="338"/>
      <c r="AHM79" s="338"/>
      <c r="AHN79" s="338"/>
      <c r="AHO79" s="338"/>
      <c r="AHP79" s="338"/>
      <c r="AHQ79" s="338"/>
      <c r="AHR79" s="338"/>
      <c r="AHS79" s="338"/>
      <c r="AHT79" s="338"/>
      <c r="AHU79" s="338"/>
      <c r="AHV79" s="338"/>
      <c r="AHW79" s="338"/>
      <c r="AHX79" s="338"/>
      <c r="AHY79" s="338"/>
      <c r="AHZ79" s="338"/>
      <c r="AIA79" s="338"/>
      <c r="AIB79" s="338"/>
      <c r="AIC79" s="338"/>
      <c r="AID79" s="338"/>
      <c r="AIE79" s="338"/>
      <c r="AIF79" s="338"/>
      <c r="AIG79" s="338"/>
      <c r="AIH79" s="338"/>
      <c r="AII79" s="338"/>
      <c r="AIJ79" s="338"/>
      <c r="AIK79" s="338"/>
      <c r="AIL79" s="338"/>
      <c r="AIM79" s="338"/>
      <c r="AIN79" s="338"/>
      <c r="AIO79" s="338"/>
      <c r="AIP79" s="338"/>
      <c r="AIQ79" s="338"/>
      <c r="AIR79" s="338"/>
      <c r="AIS79" s="338"/>
      <c r="AIT79" s="338"/>
      <c r="AIU79" s="338"/>
      <c r="AIV79" s="338"/>
      <c r="AIW79" s="338"/>
      <c r="AIX79" s="338"/>
      <c r="AIY79" s="338"/>
      <c r="AIZ79" s="338"/>
      <c r="AJA79" s="338"/>
      <c r="AJB79" s="338"/>
      <c r="AJC79" s="338"/>
      <c r="AJD79" s="338"/>
      <c r="AJE79" s="338"/>
      <c r="AJF79" s="338"/>
      <c r="AJG79" s="338"/>
      <c r="AJH79" s="338"/>
      <c r="AJI79" s="338"/>
      <c r="AJJ79" s="338"/>
      <c r="AJK79" s="338"/>
      <c r="AJL79" s="338"/>
      <c r="AJM79" s="338"/>
      <c r="AJN79" s="338"/>
      <c r="AJO79" s="338"/>
      <c r="AJP79" s="338"/>
      <c r="AJQ79" s="338"/>
      <c r="AJR79" s="338"/>
      <c r="AJS79" s="338"/>
      <c r="AJT79" s="338"/>
      <c r="AJU79" s="338"/>
      <c r="AJV79" s="338"/>
      <c r="AJW79" s="338"/>
      <c r="AJX79" s="338"/>
      <c r="AJY79" s="338"/>
      <c r="AJZ79" s="338"/>
      <c r="AKA79" s="338"/>
      <c r="AKB79" s="338"/>
      <c r="AKC79" s="338"/>
      <c r="AKD79" s="338"/>
      <c r="AKE79" s="338"/>
      <c r="AKF79" s="338"/>
      <c r="AKG79" s="338"/>
      <c r="AKH79" s="338"/>
      <c r="AKI79" s="338"/>
      <c r="AKJ79" s="338"/>
      <c r="AKK79" s="338"/>
      <c r="AKL79" s="338"/>
      <c r="AKM79" s="338"/>
      <c r="AKN79" s="338"/>
      <c r="AKO79" s="338"/>
      <c r="AKP79" s="338"/>
      <c r="AKQ79" s="338"/>
      <c r="AKR79" s="338"/>
      <c r="AKS79" s="338"/>
      <c r="AKT79" s="338"/>
      <c r="AKU79" s="338"/>
      <c r="AKV79" s="338"/>
      <c r="AKW79" s="338"/>
      <c r="AKX79" s="338"/>
      <c r="AKY79" s="338"/>
      <c r="AKZ79" s="338"/>
      <c r="ALA79" s="338"/>
      <c r="ALB79" s="338"/>
      <c r="ALC79" s="338"/>
      <c r="ALD79" s="338"/>
      <c r="ALE79" s="338"/>
      <c r="ALF79" s="338"/>
      <c r="ALG79" s="338"/>
      <c r="ALH79" s="338"/>
      <c r="ALI79" s="338"/>
      <c r="ALJ79" s="338"/>
      <c r="ALK79" s="338"/>
      <c r="ALL79" s="338"/>
      <c r="ALM79" s="338"/>
      <c r="ALN79" s="338"/>
      <c r="ALO79" s="338"/>
      <c r="ALP79" s="338"/>
      <c r="ALQ79" s="338"/>
      <c r="ALR79" s="338"/>
      <c r="ALS79" s="338"/>
      <c r="ALT79" s="338"/>
      <c r="ALU79" s="338"/>
      <c r="ALV79" s="338"/>
      <c r="ALW79" s="338"/>
      <c r="ALX79" s="338"/>
      <c r="ALY79" s="338"/>
      <c r="ALZ79" s="338"/>
      <c r="AMA79" s="338"/>
      <c r="AMB79" s="338"/>
      <c r="AMC79" s="338"/>
      <c r="AMD79" s="338"/>
      <c r="AME79" s="338"/>
      <c r="AMF79" s="338"/>
      <c r="AMG79" s="338"/>
      <c r="AMH79" s="338"/>
      <c r="AMI79" s="338"/>
      <c r="AMJ79" s="338"/>
      <c r="AMK79" s="338"/>
      <c r="AML79" s="338"/>
      <c r="AMM79" s="338"/>
      <c r="AMN79" s="338"/>
      <c r="AMO79" s="338"/>
      <c r="AMP79" s="338"/>
      <c r="AMQ79" s="338"/>
      <c r="AMR79" s="338"/>
      <c r="AMS79" s="338"/>
      <c r="AMT79" s="338"/>
      <c r="AMU79" s="338"/>
      <c r="AMV79" s="338"/>
      <c r="AMW79" s="338"/>
      <c r="AMX79" s="338"/>
      <c r="AMY79" s="338"/>
      <c r="AMZ79" s="338"/>
      <c r="ANA79" s="338"/>
      <c r="ANB79" s="338"/>
      <c r="ANC79" s="338"/>
      <c r="AND79" s="338"/>
      <c r="ANE79" s="338"/>
      <c r="ANF79" s="338"/>
      <c r="ANG79" s="338"/>
      <c r="ANH79" s="338"/>
      <c r="ANI79" s="338"/>
      <c r="ANJ79" s="338"/>
      <c r="ANK79" s="338"/>
      <c r="ANL79" s="338"/>
      <c r="ANM79" s="338"/>
      <c r="ANN79" s="338"/>
      <c r="ANO79" s="338"/>
      <c r="ANP79" s="338"/>
      <c r="ANQ79" s="338"/>
      <c r="ANR79" s="338"/>
      <c r="ANS79" s="338"/>
      <c r="ANT79" s="338"/>
      <c r="ANU79" s="338"/>
      <c r="ANV79" s="338"/>
      <c r="ANW79" s="338"/>
      <c r="ANX79" s="338"/>
      <c r="ANY79" s="338"/>
      <c r="ANZ79" s="338"/>
      <c r="AOA79" s="338"/>
      <c r="AOB79" s="338"/>
      <c r="AOC79" s="338"/>
      <c r="AOD79" s="338"/>
      <c r="AOE79" s="338"/>
      <c r="AOF79" s="338"/>
      <c r="AOG79" s="338"/>
      <c r="AOH79" s="338"/>
      <c r="AOI79" s="338"/>
      <c r="AOJ79" s="338"/>
      <c r="AOK79" s="338"/>
      <c r="AOL79" s="338"/>
      <c r="AOM79" s="338"/>
      <c r="AON79" s="338"/>
      <c r="AOO79" s="338"/>
      <c r="AOP79" s="338"/>
      <c r="AOQ79" s="338"/>
      <c r="AOR79" s="338"/>
      <c r="AOS79" s="338"/>
      <c r="AOT79" s="338"/>
      <c r="AOU79" s="338"/>
      <c r="AOV79" s="338"/>
      <c r="AOW79" s="338"/>
      <c r="AOX79" s="338"/>
      <c r="AOY79" s="338"/>
      <c r="AOZ79" s="338"/>
      <c r="APA79" s="338"/>
      <c r="APB79" s="338"/>
      <c r="APC79" s="338"/>
      <c r="APD79" s="338"/>
      <c r="APE79" s="338"/>
      <c r="APF79" s="338"/>
      <c r="APG79" s="338"/>
      <c r="APH79" s="338"/>
      <c r="API79" s="338"/>
      <c r="APJ79" s="338"/>
      <c r="APK79" s="338"/>
      <c r="APL79" s="338"/>
      <c r="APM79" s="338"/>
      <c r="APN79" s="338"/>
      <c r="APO79" s="338"/>
      <c r="APP79" s="338"/>
      <c r="APQ79" s="338"/>
      <c r="APR79" s="338"/>
      <c r="APS79" s="338"/>
      <c r="APT79" s="338"/>
      <c r="APU79" s="338"/>
      <c r="APV79" s="338"/>
      <c r="APW79" s="338"/>
      <c r="APX79" s="338"/>
      <c r="APY79" s="338"/>
      <c r="APZ79" s="338"/>
      <c r="AQA79" s="338"/>
      <c r="AQB79" s="338"/>
      <c r="AQC79" s="338"/>
      <c r="AQD79" s="338"/>
      <c r="AQE79" s="338"/>
      <c r="AQF79" s="338"/>
      <c r="AQG79" s="338"/>
      <c r="AQH79" s="338"/>
      <c r="AQI79" s="338"/>
      <c r="AQJ79" s="338"/>
      <c r="AQK79" s="338"/>
      <c r="AQL79" s="338"/>
      <c r="AQM79" s="338"/>
      <c r="AQN79" s="338"/>
      <c r="AQO79" s="338"/>
      <c r="AQP79" s="338"/>
      <c r="AQQ79" s="338"/>
      <c r="AQR79" s="338"/>
      <c r="AQS79" s="338"/>
      <c r="AQT79" s="338"/>
      <c r="AQU79" s="338"/>
      <c r="AQV79" s="338"/>
      <c r="AQW79" s="338"/>
      <c r="AQX79" s="338"/>
      <c r="AQY79" s="338"/>
      <c r="AQZ79" s="338"/>
      <c r="ARA79" s="338"/>
      <c r="ARB79" s="338"/>
      <c r="ARC79" s="338"/>
      <c r="ARD79" s="338"/>
      <c r="ARE79" s="338"/>
      <c r="ARF79" s="338"/>
      <c r="ARG79" s="338"/>
      <c r="ARH79" s="338"/>
      <c r="ARI79" s="338"/>
      <c r="ARJ79" s="338"/>
      <c r="ARK79" s="338"/>
      <c r="ARL79" s="338"/>
      <c r="ARM79" s="338"/>
      <c r="ARN79" s="338"/>
      <c r="ARO79" s="338"/>
      <c r="ARP79" s="338"/>
      <c r="ARQ79" s="338"/>
      <c r="ARR79" s="338"/>
      <c r="ARS79" s="338"/>
      <c r="ART79" s="338"/>
      <c r="ARU79" s="338"/>
      <c r="ARV79" s="338"/>
      <c r="ARW79" s="338"/>
      <c r="ARX79" s="338"/>
      <c r="ARY79" s="338"/>
      <c r="ARZ79" s="338"/>
      <c r="ASA79" s="338"/>
      <c r="ASB79" s="338"/>
      <c r="ASC79" s="338"/>
      <c r="ASD79" s="338"/>
      <c r="ASE79" s="338"/>
      <c r="ASF79" s="338"/>
      <c r="ASG79" s="338"/>
      <c r="ASH79" s="338"/>
      <c r="ASI79" s="338"/>
      <c r="ASJ79" s="338"/>
      <c r="ASK79" s="338"/>
      <c r="ASL79" s="338"/>
      <c r="ASM79" s="338"/>
      <c r="ASN79" s="338"/>
      <c r="ASO79" s="338"/>
      <c r="ASP79" s="338"/>
      <c r="ASQ79" s="338"/>
      <c r="ASR79" s="338"/>
      <c r="ASS79" s="338"/>
      <c r="AST79" s="338"/>
      <c r="ASU79" s="338"/>
      <c r="ASV79" s="338"/>
      <c r="ASW79" s="338"/>
      <c r="ASX79" s="338"/>
      <c r="ASY79" s="338"/>
      <c r="ASZ79" s="338"/>
      <c r="ATA79" s="338"/>
      <c r="ATB79" s="338"/>
      <c r="ATC79" s="338"/>
      <c r="ATD79" s="338"/>
      <c r="ATE79" s="338"/>
      <c r="ATF79" s="338"/>
      <c r="ATG79" s="338"/>
      <c r="ATH79" s="338"/>
      <c r="ATI79" s="338"/>
      <c r="ATJ79" s="338"/>
      <c r="ATK79" s="338"/>
      <c r="ATL79" s="338"/>
      <c r="ATM79" s="338"/>
      <c r="ATN79" s="338"/>
      <c r="ATO79" s="338"/>
      <c r="ATP79" s="338"/>
      <c r="ATQ79" s="338"/>
      <c r="ATR79" s="338"/>
      <c r="ATS79" s="338"/>
      <c r="ATT79" s="338"/>
      <c r="ATU79" s="338"/>
      <c r="ATV79" s="338"/>
      <c r="ATW79" s="338"/>
      <c r="ATX79" s="338"/>
      <c r="ATY79" s="338"/>
      <c r="ATZ79" s="338"/>
      <c r="AUA79" s="338"/>
      <c r="AUB79" s="338"/>
      <c r="AUC79" s="338"/>
      <c r="AUD79" s="338"/>
      <c r="AUE79" s="338"/>
      <c r="AUF79" s="338"/>
      <c r="AUG79" s="338"/>
      <c r="AUH79" s="338"/>
      <c r="AUI79" s="338"/>
      <c r="AUJ79" s="338"/>
      <c r="AUK79" s="338"/>
      <c r="AUL79" s="338"/>
      <c r="AUM79" s="338"/>
      <c r="AUN79" s="338"/>
      <c r="AUO79" s="338"/>
      <c r="AUP79" s="338"/>
      <c r="AUQ79" s="338"/>
      <c r="AUR79" s="338"/>
      <c r="AUS79" s="338"/>
      <c r="AUT79" s="338"/>
      <c r="AUU79" s="338"/>
      <c r="AUV79" s="338"/>
      <c r="AUW79" s="338"/>
      <c r="AUX79" s="338"/>
      <c r="AUY79" s="338"/>
      <c r="AUZ79" s="338"/>
      <c r="AVA79" s="338"/>
      <c r="AVB79" s="338"/>
      <c r="AVC79" s="338"/>
      <c r="AVD79" s="338"/>
      <c r="AVE79" s="338"/>
      <c r="AVF79" s="338"/>
      <c r="AVG79" s="338"/>
      <c r="AVH79" s="338"/>
      <c r="AVI79" s="338"/>
      <c r="AVJ79" s="338"/>
      <c r="AVK79" s="338"/>
      <c r="AVL79" s="338"/>
      <c r="AVM79" s="338"/>
      <c r="AVN79" s="338"/>
      <c r="AVO79" s="338"/>
      <c r="AVP79" s="338"/>
      <c r="AVQ79" s="338"/>
      <c r="AVR79" s="338"/>
      <c r="AVS79" s="338"/>
      <c r="AVT79" s="338"/>
      <c r="AVU79" s="338"/>
      <c r="AVV79" s="338"/>
      <c r="AVW79" s="338"/>
      <c r="AVX79" s="338"/>
      <c r="AVY79" s="338"/>
      <c r="AVZ79" s="338"/>
      <c r="AWA79" s="338"/>
      <c r="AWB79" s="338"/>
      <c r="AWC79" s="338"/>
      <c r="AWD79" s="338"/>
      <c r="AWE79" s="338"/>
      <c r="AWF79" s="338"/>
      <c r="AWG79" s="338"/>
      <c r="AWH79" s="338"/>
      <c r="AWI79" s="338"/>
      <c r="AWJ79" s="338"/>
      <c r="AWK79" s="338"/>
      <c r="AWL79" s="338"/>
      <c r="AWM79" s="338"/>
      <c r="AWN79" s="338"/>
      <c r="AWO79" s="338"/>
      <c r="AWP79" s="338"/>
      <c r="AWQ79" s="338"/>
      <c r="AWR79" s="338"/>
      <c r="AWS79" s="338"/>
      <c r="AWT79" s="338"/>
      <c r="AWU79" s="338"/>
      <c r="AWV79" s="338"/>
      <c r="AWW79" s="338"/>
      <c r="AWX79" s="338"/>
      <c r="AWY79" s="338"/>
      <c r="AWZ79" s="338"/>
      <c r="AXA79" s="338"/>
      <c r="AXB79" s="338"/>
      <c r="AXC79" s="338"/>
      <c r="AXD79" s="338"/>
      <c r="AXE79" s="338"/>
      <c r="AXF79" s="338"/>
      <c r="AXG79" s="338"/>
      <c r="AXH79" s="338"/>
      <c r="AXI79" s="338"/>
      <c r="AXJ79" s="338"/>
      <c r="AXK79" s="338"/>
      <c r="AXL79" s="338"/>
      <c r="AXM79" s="338"/>
      <c r="AXN79" s="338"/>
      <c r="AXO79" s="338"/>
      <c r="AXP79" s="338"/>
      <c r="AXQ79" s="338"/>
      <c r="AXR79" s="338"/>
      <c r="AXS79" s="338"/>
      <c r="AXT79" s="338"/>
      <c r="AXU79" s="338"/>
      <c r="AXV79" s="338"/>
      <c r="AXW79" s="338"/>
      <c r="AXX79" s="338"/>
      <c r="AXY79" s="338"/>
      <c r="AXZ79" s="338"/>
      <c r="AYA79" s="338"/>
      <c r="AYB79" s="338"/>
      <c r="AYC79" s="338"/>
      <c r="AYD79" s="338"/>
      <c r="AYE79" s="338"/>
      <c r="AYF79" s="338"/>
      <c r="AYG79" s="338"/>
      <c r="AYH79" s="338"/>
      <c r="AYI79" s="338"/>
      <c r="AYJ79" s="338"/>
      <c r="AYK79" s="338"/>
      <c r="AYL79" s="338"/>
      <c r="AYM79" s="338"/>
      <c r="AYN79" s="338"/>
      <c r="AYO79" s="338"/>
      <c r="AYP79" s="338"/>
      <c r="AYQ79" s="338"/>
      <c r="AYR79" s="338"/>
      <c r="AYS79" s="338"/>
      <c r="AYT79" s="338"/>
      <c r="AYU79" s="338"/>
      <c r="AYV79" s="338"/>
      <c r="AYW79" s="338"/>
      <c r="AYX79" s="338"/>
      <c r="AYY79" s="338"/>
      <c r="AYZ79" s="338"/>
      <c r="AZA79" s="338"/>
      <c r="AZB79" s="338"/>
      <c r="AZC79" s="338"/>
      <c r="AZD79" s="338"/>
      <c r="AZE79" s="338"/>
      <c r="AZF79" s="338"/>
      <c r="AZG79" s="338"/>
      <c r="AZH79" s="338"/>
      <c r="AZI79" s="338"/>
      <c r="AZJ79" s="338"/>
      <c r="AZK79" s="338"/>
      <c r="AZL79" s="338"/>
      <c r="AZM79" s="338"/>
      <c r="AZN79" s="338"/>
      <c r="AZO79" s="338"/>
      <c r="AZP79" s="338"/>
      <c r="AZQ79" s="338"/>
      <c r="AZR79" s="338"/>
      <c r="AZS79" s="338"/>
      <c r="AZT79" s="338"/>
      <c r="AZU79" s="338"/>
      <c r="AZV79" s="338"/>
      <c r="AZW79" s="338"/>
      <c r="AZX79" s="338"/>
      <c r="AZY79" s="338"/>
      <c r="AZZ79" s="338"/>
      <c r="BAA79" s="338"/>
      <c r="BAB79" s="338"/>
      <c r="BAC79" s="338"/>
      <c r="BAD79" s="338"/>
      <c r="BAE79" s="338"/>
      <c r="BAF79" s="338"/>
      <c r="BAG79" s="338"/>
      <c r="BAH79" s="338"/>
      <c r="BAI79" s="338"/>
      <c r="BAJ79" s="338"/>
      <c r="BAK79" s="338"/>
      <c r="BAL79" s="338"/>
      <c r="BAM79" s="338"/>
      <c r="BAN79" s="338"/>
      <c r="BAO79" s="338"/>
      <c r="BAP79" s="338"/>
      <c r="BAQ79" s="338"/>
      <c r="BAR79" s="338"/>
      <c r="BAS79" s="338"/>
      <c r="BAT79" s="338"/>
      <c r="BAU79" s="338"/>
      <c r="BAV79" s="338"/>
      <c r="BAW79" s="338"/>
      <c r="BAX79" s="338"/>
      <c r="BAY79" s="338"/>
      <c r="BAZ79" s="338"/>
      <c r="BBA79" s="338"/>
      <c r="BBB79" s="338"/>
      <c r="BBC79" s="338"/>
      <c r="BBD79" s="338"/>
      <c r="BBE79" s="338"/>
      <c r="BBF79" s="338"/>
      <c r="BBG79" s="338"/>
      <c r="BBH79" s="338"/>
      <c r="BBI79" s="338"/>
      <c r="BBJ79" s="338"/>
      <c r="BBK79" s="338"/>
      <c r="BBL79" s="338"/>
      <c r="BBM79" s="338"/>
      <c r="BBN79" s="338"/>
      <c r="BBO79" s="338"/>
      <c r="BBP79" s="338"/>
      <c r="BBQ79" s="338"/>
      <c r="BBR79" s="338"/>
      <c r="BBS79" s="338"/>
      <c r="BBT79" s="338"/>
      <c r="BBU79" s="338"/>
      <c r="BBV79" s="338"/>
      <c r="BBW79" s="338"/>
      <c r="BBX79" s="338"/>
      <c r="BBY79" s="338"/>
      <c r="BBZ79" s="338"/>
      <c r="BCA79" s="338"/>
      <c r="BCB79" s="338"/>
      <c r="BCC79" s="338"/>
      <c r="BCD79" s="338"/>
      <c r="BCE79" s="338"/>
      <c r="BCF79" s="338"/>
      <c r="BCG79" s="338"/>
      <c r="BCH79" s="338"/>
      <c r="BCI79" s="338"/>
      <c r="BCJ79" s="338"/>
      <c r="BCK79" s="338"/>
      <c r="BCL79" s="338"/>
      <c r="BCM79" s="338"/>
      <c r="BCN79" s="338"/>
      <c r="BCO79" s="338"/>
      <c r="BCP79" s="338"/>
      <c r="BCQ79" s="338"/>
      <c r="BCR79" s="338"/>
      <c r="BCS79" s="338"/>
      <c r="BCT79" s="338"/>
      <c r="BCU79" s="338"/>
      <c r="BCV79" s="338"/>
      <c r="BCW79" s="338"/>
      <c r="BCX79" s="338"/>
      <c r="BCY79" s="338"/>
      <c r="BCZ79" s="338"/>
      <c r="BDA79" s="338"/>
      <c r="BDB79" s="338"/>
      <c r="BDC79" s="338"/>
      <c r="BDD79" s="338"/>
      <c r="BDE79" s="338"/>
      <c r="BDF79" s="338"/>
      <c r="BDG79" s="338"/>
      <c r="BDH79" s="338"/>
      <c r="BDI79" s="338"/>
      <c r="BDJ79" s="338"/>
      <c r="BDK79" s="338"/>
      <c r="BDL79" s="338"/>
      <c r="BDM79" s="338"/>
      <c r="BDN79" s="338"/>
      <c r="BDO79" s="338"/>
      <c r="BDP79" s="338"/>
      <c r="BDQ79" s="338"/>
      <c r="BDR79" s="338"/>
      <c r="BDS79" s="338"/>
      <c r="BDT79" s="338"/>
      <c r="BDU79" s="338"/>
      <c r="BDV79" s="338"/>
      <c r="BDW79" s="338"/>
      <c r="BDX79" s="338"/>
      <c r="BDY79" s="338"/>
      <c r="BDZ79" s="338"/>
      <c r="BEA79" s="338"/>
      <c r="BEB79" s="338"/>
      <c r="BEC79" s="338"/>
      <c r="BED79" s="338"/>
      <c r="BEE79" s="338"/>
      <c r="BEF79" s="338"/>
      <c r="BEG79" s="338"/>
      <c r="BEH79" s="338"/>
      <c r="BEI79" s="338"/>
      <c r="BEJ79" s="338"/>
      <c r="BEK79" s="338"/>
      <c r="BEL79" s="338"/>
      <c r="BEM79" s="338"/>
      <c r="BEN79" s="338"/>
      <c r="BEO79" s="338"/>
      <c r="BEP79" s="338"/>
      <c r="BEQ79" s="338"/>
      <c r="BER79" s="338"/>
      <c r="BES79" s="338"/>
      <c r="BET79" s="338"/>
      <c r="BEU79" s="338"/>
      <c r="BEV79" s="338"/>
      <c r="BEW79" s="338"/>
      <c r="BEX79" s="338"/>
      <c r="BEY79" s="338"/>
      <c r="BEZ79" s="338"/>
      <c r="BFA79" s="338"/>
      <c r="BFB79" s="338"/>
      <c r="BFC79" s="338"/>
      <c r="BFD79" s="338"/>
      <c r="BFE79" s="338"/>
      <c r="BFF79" s="338"/>
      <c r="BFG79" s="338"/>
      <c r="BFH79" s="338"/>
      <c r="BFI79" s="338"/>
      <c r="BFJ79" s="338"/>
      <c r="BFK79" s="338"/>
      <c r="BFL79" s="338"/>
      <c r="BFM79" s="338"/>
      <c r="BFN79" s="338"/>
      <c r="BFO79" s="338"/>
      <c r="BFP79" s="338"/>
      <c r="BFQ79" s="338"/>
      <c r="BFR79" s="338"/>
      <c r="BFS79" s="338"/>
      <c r="BFT79" s="338"/>
      <c r="BFU79" s="338"/>
      <c r="BFV79" s="338"/>
      <c r="BFW79" s="338"/>
      <c r="BFX79" s="338"/>
      <c r="BFY79" s="338"/>
      <c r="BFZ79" s="338"/>
      <c r="BGA79" s="338"/>
      <c r="BGB79" s="338"/>
      <c r="BGC79" s="338"/>
      <c r="BGD79" s="338"/>
      <c r="BGE79" s="338"/>
      <c r="BGF79" s="338"/>
      <c r="BGG79" s="338"/>
      <c r="BGH79" s="338"/>
      <c r="BGI79" s="338"/>
      <c r="BGJ79" s="338"/>
      <c r="BGK79" s="338"/>
      <c r="BGL79" s="338"/>
      <c r="BGM79" s="338"/>
      <c r="BGN79" s="338"/>
      <c r="BGO79" s="338"/>
      <c r="BGP79" s="338"/>
      <c r="BGQ79" s="338"/>
      <c r="BGR79" s="338"/>
      <c r="BGS79" s="338"/>
      <c r="BGT79" s="338"/>
      <c r="BGU79" s="338"/>
      <c r="BGV79" s="338"/>
      <c r="BGW79" s="338"/>
      <c r="BGX79" s="338"/>
      <c r="BGY79" s="338"/>
      <c r="BGZ79" s="338"/>
      <c r="BHA79" s="338"/>
      <c r="BHB79" s="338"/>
      <c r="BHC79" s="338"/>
      <c r="BHD79" s="338"/>
      <c r="BHE79" s="338"/>
      <c r="BHF79" s="338"/>
      <c r="BHG79" s="338"/>
      <c r="BHH79" s="338"/>
      <c r="BHI79" s="338"/>
      <c r="BHJ79" s="338"/>
      <c r="BHK79" s="338"/>
      <c r="BHL79" s="338"/>
      <c r="BHM79" s="338"/>
      <c r="BHN79" s="338"/>
      <c r="BHO79" s="338"/>
      <c r="BHP79" s="338"/>
      <c r="BHQ79" s="338"/>
      <c r="BHR79" s="338"/>
      <c r="BHS79" s="338"/>
      <c r="BHT79" s="338"/>
      <c r="BHU79" s="338"/>
      <c r="BHV79" s="338"/>
      <c r="BHW79" s="338"/>
      <c r="BHX79" s="338"/>
      <c r="BHY79" s="338"/>
      <c r="BHZ79" s="338"/>
      <c r="BIA79" s="338"/>
      <c r="BIB79" s="338"/>
      <c r="BIC79" s="338"/>
      <c r="BID79" s="338"/>
      <c r="BIE79" s="338"/>
      <c r="BIF79" s="338"/>
      <c r="BIG79" s="338"/>
      <c r="BIH79" s="338"/>
      <c r="BII79" s="338"/>
      <c r="BIJ79" s="338"/>
      <c r="BIK79" s="338"/>
      <c r="BIL79" s="338"/>
      <c r="BIM79" s="338"/>
      <c r="BIN79" s="338"/>
      <c r="BIO79" s="338"/>
      <c r="BIP79" s="338"/>
      <c r="BIQ79" s="338"/>
      <c r="BIR79" s="338"/>
      <c r="BIS79" s="338"/>
      <c r="BIT79" s="338"/>
      <c r="BIU79" s="338"/>
      <c r="BIV79" s="338"/>
      <c r="BIW79" s="338"/>
      <c r="BIX79" s="338"/>
      <c r="BIY79" s="338"/>
      <c r="BIZ79" s="338"/>
      <c r="BJA79" s="338"/>
      <c r="BJB79" s="338"/>
      <c r="BJC79" s="338"/>
      <c r="BJD79" s="338"/>
      <c r="BJE79" s="338"/>
      <c r="BJF79" s="338"/>
      <c r="BJG79" s="338"/>
      <c r="BJH79" s="338"/>
      <c r="BJI79" s="338"/>
      <c r="BJJ79" s="338"/>
      <c r="BJK79" s="338"/>
      <c r="BJL79" s="338"/>
      <c r="BJM79" s="338"/>
      <c r="BJN79" s="338"/>
      <c r="BJO79" s="338"/>
      <c r="BJP79" s="338"/>
      <c r="BJQ79" s="338"/>
      <c r="BJR79" s="338"/>
      <c r="BJS79" s="338"/>
      <c r="BJT79" s="338"/>
      <c r="BJU79" s="338"/>
      <c r="BJV79" s="338"/>
      <c r="BJW79" s="338"/>
      <c r="BJX79" s="338"/>
      <c r="BJY79" s="338"/>
      <c r="BJZ79" s="338"/>
      <c r="BKA79" s="338"/>
      <c r="BKB79" s="338"/>
      <c r="BKC79" s="338"/>
      <c r="BKD79" s="338"/>
      <c r="BKE79" s="338"/>
      <c r="BKF79" s="338"/>
      <c r="BKG79" s="338"/>
      <c r="BKH79" s="338"/>
      <c r="BKI79" s="338"/>
      <c r="BKJ79" s="338"/>
      <c r="BKK79" s="338"/>
      <c r="BKL79" s="338"/>
      <c r="BKM79" s="338"/>
      <c r="BKN79" s="338"/>
      <c r="BKO79" s="338"/>
      <c r="BKP79" s="338"/>
      <c r="BKQ79" s="338"/>
      <c r="BKR79" s="338"/>
      <c r="BKS79" s="338"/>
      <c r="BKT79" s="338"/>
      <c r="BKU79" s="338"/>
      <c r="BKV79" s="338"/>
      <c r="BKW79" s="338"/>
      <c r="BKX79" s="338"/>
      <c r="BKY79" s="338"/>
      <c r="BKZ79" s="338"/>
      <c r="BLA79" s="338"/>
      <c r="BLB79" s="338"/>
      <c r="BLC79" s="338"/>
      <c r="BLD79" s="338"/>
      <c r="BLE79" s="338"/>
      <c r="BLF79" s="338"/>
      <c r="BLG79" s="338"/>
      <c r="BLH79" s="338"/>
      <c r="BLI79" s="338"/>
      <c r="BLJ79" s="338"/>
      <c r="BLK79" s="338"/>
      <c r="BLL79" s="338"/>
      <c r="BLM79" s="338"/>
      <c r="BLN79" s="338"/>
      <c r="BLO79" s="338"/>
      <c r="BLP79" s="338"/>
      <c r="BLQ79" s="338"/>
      <c r="BLR79" s="338"/>
      <c r="BLS79" s="338"/>
      <c r="BLT79" s="338"/>
      <c r="BLU79" s="338"/>
      <c r="BLV79" s="338"/>
      <c r="BLW79" s="338"/>
      <c r="BLX79" s="338"/>
      <c r="BLY79" s="338"/>
      <c r="BLZ79" s="338"/>
      <c r="BMA79" s="338"/>
      <c r="BMB79" s="338"/>
      <c r="BMC79" s="338"/>
      <c r="BMD79" s="338"/>
      <c r="BME79" s="338"/>
      <c r="BMF79" s="338"/>
      <c r="BMG79" s="338"/>
      <c r="BMH79" s="338"/>
      <c r="BMI79" s="338"/>
      <c r="BMJ79" s="338"/>
      <c r="BMK79" s="338"/>
      <c r="BML79" s="338"/>
      <c r="BMM79" s="338"/>
      <c r="BMN79" s="338"/>
      <c r="BMO79" s="338"/>
      <c r="BMP79" s="338"/>
      <c r="BMQ79" s="338"/>
      <c r="BMR79" s="338"/>
      <c r="BMS79" s="338"/>
      <c r="BMT79" s="338"/>
      <c r="BMU79" s="338"/>
      <c r="BMV79" s="338"/>
      <c r="BMW79" s="338"/>
      <c r="BMX79" s="338"/>
      <c r="BMY79" s="338"/>
      <c r="BMZ79" s="338"/>
      <c r="BNA79" s="338"/>
      <c r="BNB79" s="338"/>
      <c r="BNC79" s="338"/>
      <c r="BND79" s="338"/>
      <c r="BNE79" s="338"/>
      <c r="BNF79" s="338"/>
      <c r="BNG79" s="338"/>
      <c r="BNH79" s="338"/>
      <c r="BNI79" s="338"/>
      <c r="BNJ79" s="338"/>
      <c r="BNK79" s="338"/>
      <c r="BNL79" s="338"/>
      <c r="BNM79" s="338"/>
      <c r="BNN79" s="338"/>
      <c r="BNO79" s="338"/>
      <c r="BNP79" s="338"/>
      <c r="BNQ79" s="338"/>
      <c r="BNR79" s="338"/>
      <c r="BNS79" s="338"/>
      <c r="BNT79" s="338"/>
      <c r="BNU79" s="338"/>
      <c r="BNV79" s="338"/>
      <c r="BNW79" s="338"/>
      <c r="BNX79" s="338"/>
      <c r="BNY79" s="338"/>
      <c r="BNZ79" s="338"/>
      <c r="BOA79" s="338"/>
      <c r="BOB79" s="338"/>
      <c r="BOC79" s="338"/>
      <c r="BOD79" s="338"/>
      <c r="BOE79" s="338"/>
      <c r="BOF79" s="338"/>
      <c r="BOG79" s="338"/>
      <c r="BOH79" s="338"/>
      <c r="BOI79" s="338"/>
      <c r="BOJ79" s="338"/>
      <c r="BOK79" s="338"/>
      <c r="BOL79" s="338"/>
      <c r="BOM79" s="338"/>
      <c r="BON79" s="338"/>
      <c r="BOO79" s="338"/>
      <c r="BOP79" s="338"/>
      <c r="BOQ79" s="338"/>
      <c r="BOR79" s="338"/>
      <c r="BOS79" s="338"/>
      <c r="BOT79" s="338"/>
      <c r="BOU79" s="338"/>
      <c r="BOV79" s="338"/>
    </row>
    <row r="80" spans="1:1764" ht="40.5" customHeight="1">
      <c r="A80" s="17">
        <v>3</v>
      </c>
      <c r="B80" s="18" t="s">
        <v>82</v>
      </c>
      <c r="C80" s="18"/>
      <c r="D80" s="148"/>
      <c r="E80" s="148"/>
      <c r="F80" s="148"/>
      <c r="G80" s="148"/>
      <c r="H80" s="148"/>
      <c r="I80" s="396"/>
      <c r="J80" s="454">
        <f t="shared" si="0"/>
        <v>44079000</v>
      </c>
      <c r="K80" s="454">
        <f>K81</f>
        <v>36445000</v>
      </c>
      <c r="L80" s="455">
        <f>L81</f>
        <v>7634000</v>
      </c>
      <c r="M80" s="114"/>
      <c r="N80" s="114"/>
      <c r="O80" s="114"/>
      <c r="P80" s="114"/>
      <c r="Q80" s="327"/>
      <c r="R80" s="114"/>
      <c r="S80" s="114"/>
      <c r="T80" s="114"/>
      <c r="U80" s="114"/>
    </row>
    <row r="81" spans="1:1764" ht="40.5" customHeight="1">
      <c r="A81" s="29" t="s">
        <v>83</v>
      </c>
      <c r="B81" s="30" t="s">
        <v>84</v>
      </c>
      <c r="C81" s="30"/>
      <c r="D81" s="31" t="s">
        <v>26</v>
      </c>
      <c r="E81" s="31" t="s">
        <v>26</v>
      </c>
      <c r="F81" s="31"/>
      <c r="G81" s="31"/>
      <c r="H81" s="31"/>
      <c r="I81" s="399"/>
      <c r="J81" s="456">
        <f t="shared" si="0"/>
        <v>44079000</v>
      </c>
      <c r="K81" s="456">
        <f>0+K82+K88+K105+K114+K126+K135</f>
        <v>36445000</v>
      </c>
      <c r="L81" s="479">
        <f>0+L82+L88+L105+L114+L126+L135</f>
        <v>7634000</v>
      </c>
      <c r="M81" s="114"/>
      <c r="N81" s="114"/>
      <c r="O81" s="114"/>
      <c r="P81" s="114"/>
      <c r="Q81" s="114"/>
      <c r="R81" s="114"/>
      <c r="S81" s="114"/>
      <c r="T81" s="114"/>
      <c r="U81" s="114"/>
    </row>
    <row r="82" spans="1:1764" ht="40.5" customHeight="1">
      <c r="A82" s="579" t="s">
        <v>85</v>
      </c>
      <c r="B82" s="580" t="s">
        <v>86</v>
      </c>
      <c r="C82" s="382" t="s">
        <v>711</v>
      </c>
      <c r="D82" s="382" t="s">
        <v>712</v>
      </c>
      <c r="E82" s="231" t="s">
        <v>1319</v>
      </c>
      <c r="F82" s="226" t="s">
        <v>89</v>
      </c>
      <c r="G82" s="570"/>
      <c r="H82" s="570"/>
      <c r="I82" s="546"/>
      <c r="J82" s="559">
        <f>SUM(K82,L82)</f>
        <v>17893000</v>
      </c>
      <c r="K82" s="559">
        <f>SUM(K84)</f>
        <v>17893000</v>
      </c>
      <c r="L82" s="581">
        <f>SUM(L84)</f>
        <v>0</v>
      </c>
      <c r="M82" s="114"/>
      <c r="N82" s="114"/>
      <c r="O82" s="114"/>
      <c r="P82" s="114"/>
      <c r="Q82" s="114"/>
      <c r="R82" s="114"/>
      <c r="S82" s="114"/>
      <c r="T82" s="114"/>
      <c r="U82" s="114"/>
    </row>
    <row r="83" spans="1:1764" ht="40.5" customHeight="1">
      <c r="A83" s="574"/>
      <c r="B83" s="569"/>
      <c r="C83" s="171" t="s">
        <v>713</v>
      </c>
      <c r="D83" s="171" t="s">
        <v>714</v>
      </c>
      <c r="E83" s="231" t="s">
        <v>1320</v>
      </c>
      <c r="F83" s="226" t="s">
        <v>89</v>
      </c>
      <c r="G83" s="554"/>
      <c r="H83" s="554"/>
      <c r="I83" s="547"/>
      <c r="J83" s="626"/>
      <c r="K83" s="626"/>
      <c r="L83" s="551"/>
      <c r="M83" s="114"/>
      <c r="N83" s="114"/>
      <c r="O83" s="114"/>
      <c r="P83" s="114"/>
      <c r="Q83" s="114"/>
      <c r="R83" s="114"/>
      <c r="S83" s="114"/>
      <c r="T83" s="114"/>
      <c r="U83" s="114"/>
    </row>
    <row r="84" spans="1:1764" ht="40.5" customHeight="1">
      <c r="A84" s="572" t="s">
        <v>87</v>
      </c>
      <c r="B84" s="575" t="s">
        <v>88</v>
      </c>
      <c r="C84" s="575" t="s">
        <v>713</v>
      </c>
      <c r="D84" s="179" t="s">
        <v>715</v>
      </c>
      <c r="E84" s="37" t="s">
        <v>1321</v>
      </c>
      <c r="F84" s="250" t="s">
        <v>89</v>
      </c>
      <c r="G84" s="570"/>
      <c r="H84" s="570"/>
      <c r="I84" s="546"/>
      <c r="J84" s="564">
        <f t="shared" si="0"/>
        <v>17893000</v>
      </c>
      <c r="K84" s="564">
        <f>SUM(K86:K87)</f>
        <v>17893000</v>
      </c>
      <c r="L84" s="561">
        <f>SUM(L86:L87)</f>
        <v>0</v>
      </c>
      <c r="M84" s="114"/>
      <c r="N84" s="114"/>
      <c r="O84" s="114"/>
      <c r="P84" s="114"/>
      <c r="Q84" s="114"/>
      <c r="R84" s="114"/>
      <c r="S84" s="114"/>
      <c r="T84" s="114"/>
      <c r="U84" s="114"/>
    </row>
    <row r="85" spans="1:1764" ht="40.5" customHeight="1">
      <c r="A85" s="574"/>
      <c r="B85" s="569"/>
      <c r="C85" s="569"/>
      <c r="D85" s="180" t="s">
        <v>716</v>
      </c>
      <c r="E85" s="373" t="s">
        <v>1322</v>
      </c>
      <c r="F85" s="228" t="s">
        <v>89</v>
      </c>
      <c r="G85" s="554"/>
      <c r="H85" s="554"/>
      <c r="I85" s="547"/>
      <c r="J85" s="626"/>
      <c r="K85" s="626"/>
      <c r="L85" s="551"/>
      <c r="M85" s="114"/>
      <c r="N85" s="114"/>
      <c r="O85" s="114"/>
      <c r="P85" s="114"/>
      <c r="Q85" s="114"/>
      <c r="R85" s="114"/>
      <c r="S85" s="114"/>
      <c r="T85" s="114"/>
      <c r="U85" s="114"/>
    </row>
    <row r="86" spans="1:1764" ht="40.5" customHeight="1">
      <c r="A86" s="374"/>
      <c r="B86" s="375"/>
      <c r="C86" s="375"/>
      <c r="D86" s="373"/>
      <c r="E86" s="373"/>
      <c r="F86" s="373"/>
      <c r="G86" s="207" t="s">
        <v>89</v>
      </c>
      <c r="H86" s="207">
        <v>801</v>
      </c>
      <c r="I86" s="402">
        <v>80136</v>
      </c>
      <c r="J86" s="465">
        <f t="shared" si="0"/>
        <v>17753000</v>
      </c>
      <c r="K86" s="465">
        <v>17753000</v>
      </c>
      <c r="L86" s="475"/>
      <c r="M86" s="114"/>
      <c r="N86" s="114"/>
      <c r="O86" s="114"/>
      <c r="P86" s="114"/>
      <c r="Q86" s="114"/>
      <c r="R86" s="114"/>
      <c r="S86" s="114"/>
      <c r="T86" s="114"/>
      <c r="U86" s="114"/>
    </row>
    <row r="87" spans="1:1764" ht="40.5" customHeight="1">
      <c r="A87" s="47"/>
      <c r="B87" s="385"/>
      <c r="C87" s="385"/>
      <c r="D87" s="44"/>
      <c r="E87" s="44"/>
      <c r="F87" s="44"/>
      <c r="G87" s="209" t="s">
        <v>89</v>
      </c>
      <c r="H87" s="209">
        <v>801</v>
      </c>
      <c r="I87" s="403">
        <v>80195</v>
      </c>
      <c r="J87" s="466">
        <f t="shared" si="0"/>
        <v>140000</v>
      </c>
      <c r="K87" s="466">
        <v>140000</v>
      </c>
      <c r="L87" s="477"/>
      <c r="M87" s="114"/>
      <c r="N87" s="114"/>
      <c r="O87" s="114"/>
      <c r="P87" s="114"/>
      <c r="Q87" s="114"/>
      <c r="R87" s="114"/>
      <c r="S87" s="114"/>
      <c r="T87" s="114"/>
      <c r="U87" s="114"/>
    </row>
    <row r="88" spans="1:1764" s="39" customFormat="1" ht="40.5" customHeight="1">
      <c r="A88" s="579" t="s">
        <v>90</v>
      </c>
      <c r="B88" s="580" t="s">
        <v>91</v>
      </c>
      <c r="C88" s="382" t="s">
        <v>717</v>
      </c>
      <c r="D88" s="382" t="s">
        <v>718</v>
      </c>
      <c r="E88" s="231" t="s">
        <v>1324</v>
      </c>
      <c r="F88" s="226" t="s">
        <v>89</v>
      </c>
      <c r="G88" s="570"/>
      <c r="H88" s="570"/>
      <c r="I88" s="546"/>
      <c r="J88" s="559">
        <f t="shared" si="0"/>
        <v>10756000</v>
      </c>
      <c r="K88" s="559">
        <f>SUM(K93,K96,K100,K90)</f>
        <v>3122000</v>
      </c>
      <c r="L88" s="581">
        <f>SUM(L93,L96,L100,L90)</f>
        <v>7634000</v>
      </c>
      <c r="M88" s="327"/>
      <c r="N88" s="327"/>
      <c r="O88" s="327"/>
      <c r="P88" s="327"/>
      <c r="Q88" s="114"/>
      <c r="R88" s="327"/>
      <c r="S88" s="327"/>
      <c r="T88" s="327"/>
      <c r="U88" s="327"/>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c r="BI88" s="338"/>
      <c r="BJ88" s="338"/>
      <c r="BK88" s="338"/>
      <c r="BL88" s="338"/>
      <c r="BM88" s="338"/>
      <c r="BN88" s="338"/>
      <c r="BO88" s="338"/>
      <c r="BP88" s="338"/>
      <c r="BQ88" s="338"/>
      <c r="BR88" s="338"/>
      <c r="BS88" s="338"/>
      <c r="BT88" s="338"/>
      <c r="BU88" s="338"/>
      <c r="BV88" s="338"/>
      <c r="BW88" s="338"/>
      <c r="BX88" s="338"/>
      <c r="BY88" s="338"/>
      <c r="BZ88" s="338"/>
      <c r="CA88" s="338"/>
      <c r="CB88" s="338"/>
      <c r="CC88" s="338"/>
      <c r="CD88" s="338"/>
      <c r="CE88" s="338"/>
      <c r="CF88" s="338"/>
      <c r="CG88" s="338"/>
      <c r="CH88" s="338"/>
      <c r="CI88" s="338"/>
      <c r="CJ88" s="338"/>
      <c r="CK88" s="338"/>
      <c r="CL88" s="338"/>
      <c r="CM88" s="338"/>
      <c r="CN88" s="338"/>
      <c r="CO88" s="338"/>
      <c r="CP88" s="338"/>
      <c r="CQ88" s="338"/>
      <c r="CR88" s="338"/>
      <c r="CS88" s="338"/>
      <c r="CT88" s="338"/>
      <c r="CU88" s="338"/>
      <c r="CV88" s="338"/>
      <c r="CW88" s="338"/>
      <c r="CX88" s="338"/>
      <c r="CY88" s="338"/>
      <c r="CZ88" s="338"/>
      <c r="DA88" s="338"/>
      <c r="DB88" s="338"/>
      <c r="DC88" s="338"/>
      <c r="DD88" s="338"/>
      <c r="DE88" s="338"/>
      <c r="DF88" s="338"/>
      <c r="DG88" s="338"/>
      <c r="DH88" s="338"/>
      <c r="DI88" s="338"/>
      <c r="DJ88" s="338"/>
      <c r="DK88" s="338"/>
      <c r="DL88" s="338"/>
      <c r="DM88" s="338"/>
      <c r="DN88" s="338"/>
      <c r="DO88" s="338"/>
      <c r="DP88" s="338"/>
      <c r="DQ88" s="338"/>
      <c r="DR88" s="338"/>
      <c r="DS88" s="338"/>
      <c r="DT88" s="338"/>
      <c r="DU88" s="338"/>
      <c r="DV88" s="338"/>
      <c r="DW88" s="338"/>
      <c r="DX88" s="338"/>
      <c r="DY88" s="338"/>
      <c r="DZ88" s="338"/>
      <c r="EA88" s="338"/>
      <c r="EB88" s="338"/>
      <c r="EC88" s="338"/>
      <c r="ED88" s="338"/>
      <c r="EE88" s="338"/>
      <c r="EF88" s="338"/>
      <c r="EG88" s="338"/>
      <c r="EH88" s="338"/>
      <c r="EI88" s="338"/>
      <c r="EJ88" s="338"/>
      <c r="EK88" s="338"/>
      <c r="EL88" s="338"/>
      <c r="EM88" s="338"/>
      <c r="EN88" s="338"/>
      <c r="EO88" s="338"/>
      <c r="EP88" s="338"/>
      <c r="EQ88" s="338"/>
      <c r="ER88" s="338"/>
      <c r="ES88" s="338"/>
      <c r="ET88" s="338"/>
      <c r="EU88" s="338"/>
      <c r="EV88" s="338"/>
      <c r="EW88" s="338"/>
      <c r="EX88" s="338"/>
      <c r="EY88" s="338"/>
      <c r="EZ88" s="338"/>
      <c r="FA88" s="338"/>
      <c r="FB88" s="338"/>
      <c r="FC88" s="338"/>
      <c r="FD88" s="338"/>
      <c r="FE88" s="338"/>
      <c r="FF88" s="338"/>
      <c r="FG88" s="338"/>
      <c r="FH88" s="338"/>
      <c r="FI88" s="338"/>
      <c r="FJ88" s="338"/>
      <c r="FK88" s="338"/>
      <c r="FL88" s="338"/>
      <c r="FM88" s="338"/>
      <c r="FN88" s="338"/>
      <c r="FO88" s="338"/>
      <c r="FP88" s="338"/>
      <c r="FQ88" s="338"/>
      <c r="FR88" s="338"/>
      <c r="FS88" s="338"/>
      <c r="FT88" s="338"/>
      <c r="FU88" s="338"/>
      <c r="FV88" s="338"/>
      <c r="FW88" s="338"/>
      <c r="FX88" s="338"/>
      <c r="FY88" s="338"/>
      <c r="FZ88" s="338"/>
      <c r="GA88" s="338"/>
      <c r="GB88" s="338"/>
      <c r="GC88" s="338"/>
      <c r="GD88" s="338"/>
      <c r="GE88" s="338"/>
      <c r="GF88" s="338"/>
      <c r="GG88" s="338"/>
      <c r="GH88" s="338"/>
      <c r="GI88" s="338"/>
      <c r="GJ88" s="338"/>
      <c r="GK88" s="338"/>
      <c r="GL88" s="338"/>
      <c r="GM88" s="338"/>
      <c r="GN88" s="338"/>
      <c r="GO88" s="338"/>
      <c r="GP88" s="338"/>
      <c r="GQ88" s="338"/>
      <c r="GR88" s="338"/>
      <c r="GS88" s="338"/>
      <c r="GT88" s="338"/>
      <c r="GU88" s="338"/>
      <c r="GV88" s="338"/>
      <c r="GW88" s="338"/>
      <c r="GX88" s="338"/>
      <c r="GY88" s="338"/>
      <c r="GZ88" s="338"/>
      <c r="HA88" s="338"/>
      <c r="HB88" s="338"/>
      <c r="HC88" s="338"/>
      <c r="HD88" s="338"/>
      <c r="HE88" s="338"/>
      <c r="HF88" s="338"/>
      <c r="HG88" s="338"/>
      <c r="HH88" s="338"/>
      <c r="HI88" s="338"/>
      <c r="HJ88" s="338"/>
      <c r="HK88" s="338"/>
      <c r="HL88" s="338"/>
      <c r="HM88" s="338"/>
      <c r="HN88" s="338"/>
      <c r="HO88" s="338"/>
      <c r="HP88" s="338"/>
      <c r="HQ88" s="338"/>
      <c r="HR88" s="338"/>
      <c r="HS88" s="338"/>
      <c r="HT88" s="338"/>
      <c r="HU88" s="338"/>
      <c r="HV88" s="338"/>
      <c r="HW88" s="338"/>
      <c r="HX88" s="338"/>
      <c r="HY88" s="338"/>
      <c r="HZ88" s="338"/>
      <c r="IA88" s="338"/>
      <c r="IB88" s="338"/>
      <c r="IC88" s="338"/>
      <c r="ID88" s="338"/>
      <c r="IE88" s="338"/>
      <c r="IF88" s="338"/>
      <c r="IG88" s="338"/>
      <c r="IH88" s="338"/>
      <c r="II88" s="338"/>
      <c r="IJ88" s="338"/>
      <c r="IK88" s="338"/>
      <c r="IL88" s="338"/>
      <c r="IM88" s="338"/>
      <c r="IN88" s="338"/>
      <c r="IO88" s="338"/>
      <c r="IP88" s="338"/>
      <c r="IQ88" s="338"/>
      <c r="IR88" s="338"/>
      <c r="IS88" s="338"/>
      <c r="IT88" s="338"/>
      <c r="IU88" s="338"/>
      <c r="IV88" s="338"/>
      <c r="IW88" s="338"/>
      <c r="IX88" s="338"/>
      <c r="IY88" s="338"/>
      <c r="IZ88" s="338"/>
      <c r="JA88" s="338"/>
      <c r="JB88" s="338"/>
      <c r="JC88" s="338"/>
      <c r="JD88" s="338"/>
      <c r="JE88" s="338"/>
      <c r="JF88" s="338"/>
      <c r="JG88" s="338"/>
      <c r="JH88" s="338"/>
      <c r="JI88" s="338"/>
      <c r="JJ88" s="338"/>
      <c r="JK88" s="338"/>
      <c r="JL88" s="338"/>
      <c r="JM88" s="338"/>
      <c r="JN88" s="338"/>
      <c r="JO88" s="338"/>
      <c r="JP88" s="338"/>
      <c r="JQ88" s="338"/>
      <c r="JR88" s="338"/>
      <c r="JS88" s="338"/>
      <c r="JT88" s="338"/>
      <c r="JU88" s="338"/>
      <c r="JV88" s="338"/>
      <c r="JW88" s="338"/>
      <c r="JX88" s="338"/>
      <c r="JY88" s="338"/>
      <c r="JZ88" s="338"/>
      <c r="KA88" s="338"/>
      <c r="KB88" s="338"/>
      <c r="KC88" s="338"/>
      <c r="KD88" s="338"/>
      <c r="KE88" s="338"/>
      <c r="KF88" s="338"/>
      <c r="KG88" s="338"/>
      <c r="KH88" s="338"/>
      <c r="KI88" s="338"/>
      <c r="KJ88" s="338"/>
      <c r="KK88" s="338"/>
      <c r="KL88" s="338"/>
      <c r="KM88" s="338"/>
      <c r="KN88" s="338"/>
      <c r="KO88" s="338"/>
      <c r="KP88" s="338"/>
      <c r="KQ88" s="338"/>
      <c r="KR88" s="338"/>
      <c r="KS88" s="338"/>
      <c r="KT88" s="338"/>
      <c r="KU88" s="338"/>
      <c r="KV88" s="338"/>
      <c r="KW88" s="338"/>
      <c r="KX88" s="338"/>
      <c r="KY88" s="338"/>
      <c r="KZ88" s="338"/>
      <c r="LA88" s="338"/>
      <c r="LB88" s="338"/>
      <c r="LC88" s="338"/>
      <c r="LD88" s="338"/>
      <c r="LE88" s="338"/>
      <c r="LF88" s="338"/>
      <c r="LG88" s="338"/>
      <c r="LH88" s="338"/>
      <c r="LI88" s="338"/>
      <c r="LJ88" s="338"/>
      <c r="LK88" s="338"/>
      <c r="LL88" s="338"/>
      <c r="LM88" s="338"/>
      <c r="LN88" s="338"/>
      <c r="LO88" s="338"/>
      <c r="LP88" s="338"/>
      <c r="LQ88" s="338"/>
      <c r="LR88" s="338"/>
      <c r="LS88" s="338"/>
      <c r="LT88" s="338"/>
      <c r="LU88" s="338"/>
      <c r="LV88" s="338"/>
      <c r="LW88" s="338"/>
      <c r="LX88" s="338"/>
      <c r="LY88" s="338"/>
      <c r="LZ88" s="338"/>
      <c r="MA88" s="338"/>
      <c r="MB88" s="338"/>
      <c r="MC88" s="338"/>
      <c r="MD88" s="338"/>
      <c r="ME88" s="338"/>
      <c r="MF88" s="338"/>
      <c r="MG88" s="338"/>
      <c r="MH88" s="338"/>
      <c r="MI88" s="338"/>
      <c r="MJ88" s="338"/>
      <c r="MK88" s="338"/>
      <c r="ML88" s="338"/>
      <c r="MM88" s="338"/>
      <c r="MN88" s="338"/>
      <c r="MO88" s="338"/>
      <c r="MP88" s="338"/>
      <c r="MQ88" s="338"/>
      <c r="MR88" s="338"/>
      <c r="MS88" s="338"/>
      <c r="MT88" s="338"/>
      <c r="MU88" s="338"/>
      <c r="MV88" s="338"/>
      <c r="MW88" s="338"/>
      <c r="MX88" s="338"/>
      <c r="MY88" s="338"/>
      <c r="MZ88" s="338"/>
      <c r="NA88" s="338"/>
      <c r="NB88" s="338"/>
      <c r="NC88" s="338"/>
      <c r="ND88" s="338"/>
      <c r="NE88" s="338"/>
      <c r="NF88" s="338"/>
      <c r="NG88" s="338"/>
      <c r="NH88" s="338"/>
      <c r="NI88" s="338"/>
      <c r="NJ88" s="338"/>
      <c r="NK88" s="338"/>
      <c r="NL88" s="338"/>
      <c r="NM88" s="338"/>
      <c r="NN88" s="338"/>
      <c r="NO88" s="338"/>
      <c r="NP88" s="338"/>
      <c r="NQ88" s="338"/>
      <c r="NR88" s="338"/>
      <c r="NS88" s="338"/>
      <c r="NT88" s="338"/>
      <c r="NU88" s="338"/>
      <c r="NV88" s="338"/>
      <c r="NW88" s="338"/>
      <c r="NX88" s="338"/>
      <c r="NY88" s="338"/>
      <c r="NZ88" s="338"/>
      <c r="OA88" s="338"/>
      <c r="OB88" s="338"/>
      <c r="OC88" s="338"/>
      <c r="OD88" s="338"/>
      <c r="OE88" s="338"/>
      <c r="OF88" s="338"/>
      <c r="OG88" s="338"/>
      <c r="OH88" s="338"/>
      <c r="OI88" s="338"/>
      <c r="OJ88" s="338"/>
      <c r="OK88" s="338"/>
      <c r="OL88" s="338"/>
      <c r="OM88" s="338"/>
      <c r="ON88" s="338"/>
      <c r="OO88" s="338"/>
      <c r="OP88" s="338"/>
      <c r="OQ88" s="338"/>
      <c r="OR88" s="338"/>
      <c r="OS88" s="338"/>
      <c r="OT88" s="338"/>
      <c r="OU88" s="338"/>
      <c r="OV88" s="338"/>
      <c r="OW88" s="338"/>
      <c r="OX88" s="338"/>
      <c r="OY88" s="338"/>
      <c r="OZ88" s="338"/>
      <c r="PA88" s="338"/>
      <c r="PB88" s="338"/>
      <c r="PC88" s="338"/>
      <c r="PD88" s="338"/>
      <c r="PE88" s="338"/>
      <c r="PF88" s="338"/>
      <c r="PG88" s="338"/>
      <c r="PH88" s="338"/>
      <c r="PI88" s="338"/>
      <c r="PJ88" s="338"/>
      <c r="PK88" s="338"/>
      <c r="PL88" s="338"/>
      <c r="PM88" s="338"/>
      <c r="PN88" s="338"/>
      <c r="PO88" s="338"/>
      <c r="PP88" s="338"/>
      <c r="PQ88" s="338"/>
      <c r="PR88" s="338"/>
      <c r="PS88" s="338"/>
      <c r="PT88" s="338"/>
      <c r="PU88" s="338"/>
      <c r="PV88" s="338"/>
      <c r="PW88" s="338"/>
      <c r="PX88" s="338"/>
      <c r="PY88" s="338"/>
      <c r="PZ88" s="338"/>
      <c r="QA88" s="338"/>
      <c r="QB88" s="338"/>
      <c r="QC88" s="338"/>
      <c r="QD88" s="338"/>
      <c r="QE88" s="338"/>
      <c r="QF88" s="338"/>
      <c r="QG88" s="338"/>
      <c r="QH88" s="338"/>
      <c r="QI88" s="338"/>
      <c r="QJ88" s="338"/>
      <c r="QK88" s="338"/>
      <c r="QL88" s="338"/>
      <c r="QM88" s="338"/>
      <c r="QN88" s="338"/>
      <c r="QO88" s="338"/>
      <c r="QP88" s="338"/>
      <c r="QQ88" s="338"/>
      <c r="QR88" s="338"/>
      <c r="QS88" s="338"/>
      <c r="QT88" s="338"/>
      <c r="QU88" s="338"/>
      <c r="QV88" s="338"/>
      <c r="QW88" s="338"/>
      <c r="QX88" s="338"/>
      <c r="QY88" s="338"/>
      <c r="QZ88" s="338"/>
      <c r="RA88" s="338"/>
      <c r="RB88" s="338"/>
      <c r="RC88" s="338"/>
      <c r="RD88" s="338"/>
      <c r="RE88" s="338"/>
      <c r="RF88" s="338"/>
      <c r="RG88" s="338"/>
      <c r="RH88" s="338"/>
      <c r="RI88" s="338"/>
      <c r="RJ88" s="338"/>
      <c r="RK88" s="338"/>
      <c r="RL88" s="338"/>
      <c r="RM88" s="338"/>
      <c r="RN88" s="338"/>
      <c r="RO88" s="338"/>
      <c r="RP88" s="338"/>
      <c r="RQ88" s="338"/>
      <c r="RR88" s="338"/>
      <c r="RS88" s="338"/>
      <c r="RT88" s="338"/>
      <c r="RU88" s="338"/>
      <c r="RV88" s="338"/>
      <c r="RW88" s="338"/>
      <c r="RX88" s="338"/>
      <c r="RY88" s="338"/>
      <c r="RZ88" s="338"/>
      <c r="SA88" s="338"/>
      <c r="SB88" s="338"/>
      <c r="SC88" s="338"/>
      <c r="SD88" s="338"/>
      <c r="SE88" s="338"/>
      <c r="SF88" s="338"/>
      <c r="SG88" s="338"/>
      <c r="SH88" s="338"/>
      <c r="SI88" s="338"/>
      <c r="SJ88" s="338"/>
      <c r="SK88" s="338"/>
      <c r="SL88" s="338"/>
      <c r="SM88" s="338"/>
      <c r="SN88" s="338"/>
      <c r="SO88" s="338"/>
      <c r="SP88" s="338"/>
      <c r="SQ88" s="338"/>
      <c r="SR88" s="338"/>
      <c r="SS88" s="338"/>
      <c r="ST88" s="338"/>
      <c r="SU88" s="338"/>
      <c r="SV88" s="338"/>
      <c r="SW88" s="338"/>
      <c r="SX88" s="338"/>
      <c r="SY88" s="338"/>
      <c r="SZ88" s="338"/>
      <c r="TA88" s="338"/>
      <c r="TB88" s="338"/>
      <c r="TC88" s="338"/>
      <c r="TD88" s="338"/>
      <c r="TE88" s="338"/>
      <c r="TF88" s="338"/>
      <c r="TG88" s="338"/>
      <c r="TH88" s="338"/>
      <c r="TI88" s="338"/>
      <c r="TJ88" s="338"/>
      <c r="TK88" s="338"/>
      <c r="TL88" s="338"/>
      <c r="TM88" s="338"/>
      <c r="TN88" s="338"/>
      <c r="TO88" s="338"/>
      <c r="TP88" s="338"/>
      <c r="TQ88" s="338"/>
      <c r="TR88" s="338"/>
      <c r="TS88" s="338"/>
      <c r="TT88" s="338"/>
      <c r="TU88" s="338"/>
      <c r="TV88" s="338"/>
      <c r="TW88" s="338"/>
      <c r="TX88" s="338"/>
      <c r="TY88" s="338"/>
      <c r="TZ88" s="338"/>
      <c r="UA88" s="338"/>
      <c r="UB88" s="338"/>
      <c r="UC88" s="338"/>
      <c r="UD88" s="338"/>
      <c r="UE88" s="338"/>
      <c r="UF88" s="338"/>
      <c r="UG88" s="338"/>
      <c r="UH88" s="338"/>
      <c r="UI88" s="338"/>
      <c r="UJ88" s="338"/>
      <c r="UK88" s="338"/>
      <c r="UL88" s="338"/>
      <c r="UM88" s="338"/>
      <c r="UN88" s="338"/>
      <c r="UO88" s="338"/>
      <c r="UP88" s="338"/>
      <c r="UQ88" s="338"/>
      <c r="UR88" s="338"/>
      <c r="US88" s="338"/>
      <c r="UT88" s="338"/>
      <c r="UU88" s="338"/>
      <c r="UV88" s="338"/>
      <c r="UW88" s="338"/>
      <c r="UX88" s="338"/>
      <c r="UY88" s="338"/>
      <c r="UZ88" s="338"/>
      <c r="VA88" s="338"/>
      <c r="VB88" s="338"/>
      <c r="VC88" s="338"/>
      <c r="VD88" s="338"/>
      <c r="VE88" s="338"/>
      <c r="VF88" s="338"/>
      <c r="VG88" s="338"/>
      <c r="VH88" s="338"/>
      <c r="VI88" s="338"/>
      <c r="VJ88" s="338"/>
      <c r="VK88" s="338"/>
      <c r="VL88" s="338"/>
      <c r="VM88" s="338"/>
      <c r="VN88" s="338"/>
      <c r="VO88" s="338"/>
      <c r="VP88" s="338"/>
      <c r="VQ88" s="338"/>
      <c r="VR88" s="338"/>
      <c r="VS88" s="338"/>
      <c r="VT88" s="338"/>
      <c r="VU88" s="338"/>
      <c r="VV88" s="338"/>
      <c r="VW88" s="338"/>
      <c r="VX88" s="338"/>
      <c r="VY88" s="338"/>
      <c r="VZ88" s="338"/>
      <c r="WA88" s="338"/>
      <c r="WB88" s="338"/>
      <c r="WC88" s="338"/>
      <c r="WD88" s="338"/>
      <c r="WE88" s="338"/>
      <c r="WF88" s="338"/>
      <c r="WG88" s="338"/>
      <c r="WH88" s="338"/>
      <c r="WI88" s="338"/>
      <c r="WJ88" s="338"/>
      <c r="WK88" s="338"/>
      <c r="WL88" s="338"/>
      <c r="WM88" s="338"/>
      <c r="WN88" s="338"/>
      <c r="WO88" s="338"/>
      <c r="WP88" s="338"/>
      <c r="WQ88" s="338"/>
      <c r="WR88" s="338"/>
      <c r="WS88" s="338"/>
      <c r="WT88" s="338"/>
      <c r="WU88" s="338"/>
      <c r="WV88" s="338"/>
      <c r="WW88" s="338"/>
      <c r="WX88" s="338"/>
      <c r="WY88" s="338"/>
      <c r="WZ88" s="338"/>
      <c r="XA88" s="338"/>
      <c r="XB88" s="338"/>
      <c r="XC88" s="338"/>
      <c r="XD88" s="338"/>
      <c r="XE88" s="338"/>
      <c r="XF88" s="338"/>
      <c r="XG88" s="338"/>
      <c r="XH88" s="338"/>
      <c r="XI88" s="338"/>
      <c r="XJ88" s="338"/>
      <c r="XK88" s="338"/>
      <c r="XL88" s="338"/>
      <c r="XM88" s="338"/>
      <c r="XN88" s="338"/>
      <c r="XO88" s="338"/>
      <c r="XP88" s="338"/>
      <c r="XQ88" s="338"/>
      <c r="XR88" s="338"/>
      <c r="XS88" s="338"/>
      <c r="XT88" s="338"/>
      <c r="XU88" s="338"/>
      <c r="XV88" s="338"/>
      <c r="XW88" s="338"/>
      <c r="XX88" s="338"/>
      <c r="XY88" s="338"/>
      <c r="XZ88" s="338"/>
      <c r="YA88" s="338"/>
      <c r="YB88" s="338"/>
      <c r="YC88" s="338"/>
      <c r="YD88" s="338"/>
      <c r="YE88" s="338"/>
      <c r="YF88" s="338"/>
      <c r="YG88" s="338"/>
      <c r="YH88" s="338"/>
      <c r="YI88" s="338"/>
      <c r="YJ88" s="338"/>
      <c r="YK88" s="338"/>
      <c r="YL88" s="338"/>
      <c r="YM88" s="338"/>
      <c r="YN88" s="338"/>
      <c r="YO88" s="338"/>
      <c r="YP88" s="338"/>
      <c r="YQ88" s="338"/>
      <c r="YR88" s="338"/>
      <c r="YS88" s="338"/>
      <c r="YT88" s="338"/>
      <c r="YU88" s="338"/>
      <c r="YV88" s="338"/>
      <c r="YW88" s="338"/>
      <c r="YX88" s="338"/>
      <c r="YY88" s="338"/>
      <c r="YZ88" s="338"/>
      <c r="ZA88" s="338"/>
      <c r="ZB88" s="338"/>
      <c r="ZC88" s="338"/>
      <c r="ZD88" s="338"/>
      <c r="ZE88" s="338"/>
      <c r="ZF88" s="338"/>
      <c r="ZG88" s="338"/>
      <c r="ZH88" s="338"/>
      <c r="ZI88" s="338"/>
      <c r="ZJ88" s="338"/>
      <c r="ZK88" s="338"/>
      <c r="ZL88" s="338"/>
      <c r="ZM88" s="338"/>
      <c r="ZN88" s="338"/>
      <c r="ZO88" s="338"/>
      <c r="ZP88" s="338"/>
      <c r="ZQ88" s="338"/>
      <c r="ZR88" s="338"/>
      <c r="ZS88" s="338"/>
      <c r="ZT88" s="338"/>
      <c r="ZU88" s="338"/>
      <c r="ZV88" s="338"/>
      <c r="ZW88" s="338"/>
      <c r="ZX88" s="338"/>
      <c r="ZY88" s="338"/>
      <c r="ZZ88" s="338"/>
      <c r="AAA88" s="338"/>
      <c r="AAB88" s="338"/>
      <c r="AAC88" s="338"/>
      <c r="AAD88" s="338"/>
      <c r="AAE88" s="338"/>
      <c r="AAF88" s="338"/>
      <c r="AAG88" s="338"/>
      <c r="AAH88" s="338"/>
      <c r="AAI88" s="338"/>
      <c r="AAJ88" s="338"/>
      <c r="AAK88" s="338"/>
      <c r="AAL88" s="338"/>
      <c r="AAM88" s="338"/>
      <c r="AAN88" s="338"/>
      <c r="AAO88" s="338"/>
      <c r="AAP88" s="338"/>
      <c r="AAQ88" s="338"/>
      <c r="AAR88" s="338"/>
      <c r="AAS88" s="338"/>
      <c r="AAT88" s="338"/>
      <c r="AAU88" s="338"/>
      <c r="AAV88" s="338"/>
      <c r="AAW88" s="338"/>
      <c r="AAX88" s="338"/>
      <c r="AAY88" s="338"/>
      <c r="AAZ88" s="338"/>
      <c r="ABA88" s="338"/>
      <c r="ABB88" s="338"/>
      <c r="ABC88" s="338"/>
      <c r="ABD88" s="338"/>
      <c r="ABE88" s="338"/>
      <c r="ABF88" s="338"/>
      <c r="ABG88" s="338"/>
      <c r="ABH88" s="338"/>
      <c r="ABI88" s="338"/>
      <c r="ABJ88" s="338"/>
      <c r="ABK88" s="338"/>
      <c r="ABL88" s="338"/>
      <c r="ABM88" s="338"/>
      <c r="ABN88" s="338"/>
      <c r="ABO88" s="338"/>
      <c r="ABP88" s="338"/>
      <c r="ABQ88" s="338"/>
      <c r="ABR88" s="338"/>
      <c r="ABS88" s="338"/>
      <c r="ABT88" s="338"/>
      <c r="ABU88" s="338"/>
      <c r="ABV88" s="338"/>
      <c r="ABW88" s="338"/>
      <c r="ABX88" s="338"/>
      <c r="ABY88" s="338"/>
      <c r="ABZ88" s="338"/>
      <c r="ACA88" s="338"/>
      <c r="ACB88" s="338"/>
      <c r="ACC88" s="338"/>
      <c r="ACD88" s="338"/>
      <c r="ACE88" s="338"/>
      <c r="ACF88" s="338"/>
      <c r="ACG88" s="338"/>
      <c r="ACH88" s="338"/>
      <c r="ACI88" s="338"/>
      <c r="ACJ88" s="338"/>
      <c r="ACK88" s="338"/>
      <c r="ACL88" s="338"/>
      <c r="ACM88" s="338"/>
      <c r="ACN88" s="338"/>
      <c r="ACO88" s="338"/>
      <c r="ACP88" s="338"/>
      <c r="ACQ88" s="338"/>
      <c r="ACR88" s="338"/>
      <c r="ACS88" s="338"/>
      <c r="ACT88" s="338"/>
      <c r="ACU88" s="338"/>
      <c r="ACV88" s="338"/>
      <c r="ACW88" s="338"/>
      <c r="ACX88" s="338"/>
      <c r="ACY88" s="338"/>
      <c r="ACZ88" s="338"/>
      <c r="ADA88" s="338"/>
      <c r="ADB88" s="338"/>
      <c r="ADC88" s="338"/>
      <c r="ADD88" s="338"/>
      <c r="ADE88" s="338"/>
      <c r="ADF88" s="338"/>
      <c r="ADG88" s="338"/>
      <c r="ADH88" s="338"/>
      <c r="ADI88" s="338"/>
      <c r="ADJ88" s="338"/>
      <c r="ADK88" s="338"/>
      <c r="ADL88" s="338"/>
      <c r="ADM88" s="338"/>
      <c r="ADN88" s="338"/>
      <c r="ADO88" s="338"/>
      <c r="ADP88" s="338"/>
      <c r="ADQ88" s="338"/>
      <c r="ADR88" s="338"/>
      <c r="ADS88" s="338"/>
      <c r="ADT88" s="338"/>
      <c r="ADU88" s="338"/>
      <c r="ADV88" s="338"/>
      <c r="ADW88" s="338"/>
      <c r="ADX88" s="338"/>
      <c r="ADY88" s="338"/>
      <c r="ADZ88" s="338"/>
      <c r="AEA88" s="338"/>
      <c r="AEB88" s="338"/>
      <c r="AEC88" s="338"/>
      <c r="AED88" s="338"/>
      <c r="AEE88" s="338"/>
      <c r="AEF88" s="338"/>
      <c r="AEG88" s="338"/>
      <c r="AEH88" s="338"/>
      <c r="AEI88" s="338"/>
      <c r="AEJ88" s="338"/>
      <c r="AEK88" s="338"/>
      <c r="AEL88" s="338"/>
      <c r="AEM88" s="338"/>
      <c r="AEN88" s="338"/>
      <c r="AEO88" s="338"/>
      <c r="AEP88" s="338"/>
      <c r="AEQ88" s="338"/>
      <c r="AER88" s="338"/>
      <c r="AES88" s="338"/>
      <c r="AET88" s="338"/>
      <c r="AEU88" s="338"/>
      <c r="AEV88" s="338"/>
      <c r="AEW88" s="338"/>
      <c r="AEX88" s="338"/>
      <c r="AEY88" s="338"/>
      <c r="AEZ88" s="338"/>
      <c r="AFA88" s="338"/>
      <c r="AFB88" s="338"/>
      <c r="AFC88" s="338"/>
      <c r="AFD88" s="338"/>
      <c r="AFE88" s="338"/>
      <c r="AFF88" s="338"/>
      <c r="AFG88" s="338"/>
      <c r="AFH88" s="338"/>
      <c r="AFI88" s="338"/>
      <c r="AFJ88" s="338"/>
      <c r="AFK88" s="338"/>
      <c r="AFL88" s="338"/>
      <c r="AFM88" s="338"/>
      <c r="AFN88" s="338"/>
      <c r="AFO88" s="338"/>
      <c r="AFP88" s="338"/>
      <c r="AFQ88" s="338"/>
      <c r="AFR88" s="338"/>
      <c r="AFS88" s="338"/>
      <c r="AFT88" s="338"/>
      <c r="AFU88" s="338"/>
      <c r="AFV88" s="338"/>
      <c r="AFW88" s="338"/>
      <c r="AFX88" s="338"/>
      <c r="AFY88" s="338"/>
      <c r="AFZ88" s="338"/>
      <c r="AGA88" s="338"/>
      <c r="AGB88" s="338"/>
      <c r="AGC88" s="338"/>
      <c r="AGD88" s="338"/>
      <c r="AGE88" s="338"/>
      <c r="AGF88" s="338"/>
      <c r="AGG88" s="338"/>
      <c r="AGH88" s="338"/>
      <c r="AGI88" s="338"/>
      <c r="AGJ88" s="338"/>
      <c r="AGK88" s="338"/>
      <c r="AGL88" s="338"/>
      <c r="AGM88" s="338"/>
      <c r="AGN88" s="338"/>
      <c r="AGO88" s="338"/>
      <c r="AGP88" s="338"/>
      <c r="AGQ88" s="338"/>
      <c r="AGR88" s="338"/>
      <c r="AGS88" s="338"/>
      <c r="AGT88" s="338"/>
      <c r="AGU88" s="338"/>
      <c r="AGV88" s="338"/>
      <c r="AGW88" s="338"/>
      <c r="AGX88" s="338"/>
      <c r="AGY88" s="338"/>
      <c r="AGZ88" s="338"/>
      <c r="AHA88" s="338"/>
      <c r="AHB88" s="338"/>
      <c r="AHC88" s="338"/>
      <c r="AHD88" s="338"/>
      <c r="AHE88" s="338"/>
      <c r="AHF88" s="338"/>
      <c r="AHG88" s="338"/>
      <c r="AHH88" s="338"/>
      <c r="AHI88" s="338"/>
      <c r="AHJ88" s="338"/>
      <c r="AHK88" s="338"/>
      <c r="AHL88" s="338"/>
      <c r="AHM88" s="338"/>
      <c r="AHN88" s="338"/>
      <c r="AHO88" s="338"/>
      <c r="AHP88" s="338"/>
      <c r="AHQ88" s="338"/>
      <c r="AHR88" s="338"/>
      <c r="AHS88" s="338"/>
      <c r="AHT88" s="338"/>
      <c r="AHU88" s="338"/>
      <c r="AHV88" s="338"/>
      <c r="AHW88" s="338"/>
      <c r="AHX88" s="338"/>
      <c r="AHY88" s="338"/>
      <c r="AHZ88" s="338"/>
      <c r="AIA88" s="338"/>
      <c r="AIB88" s="338"/>
      <c r="AIC88" s="338"/>
      <c r="AID88" s="338"/>
      <c r="AIE88" s="338"/>
      <c r="AIF88" s="338"/>
      <c r="AIG88" s="338"/>
      <c r="AIH88" s="338"/>
      <c r="AII88" s="338"/>
      <c r="AIJ88" s="338"/>
      <c r="AIK88" s="338"/>
      <c r="AIL88" s="338"/>
      <c r="AIM88" s="338"/>
      <c r="AIN88" s="338"/>
      <c r="AIO88" s="338"/>
      <c r="AIP88" s="338"/>
      <c r="AIQ88" s="338"/>
      <c r="AIR88" s="338"/>
      <c r="AIS88" s="338"/>
      <c r="AIT88" s="338"/>
      <c r="AIU88" s="338"/>
      <c r="AIV88" s="338"/>
      <c r="AIW88" s="338"/>
      <c r="AIX88" s="338"/>
      <c r="AIY88" s="338"/>
      <c r="AIZ88" s="338"/>
      <c r="AJA88" s="338"/>
      <c r="AJB88" s="338"/>
      <c r="AJC88" s="338"/>
      <c r="AJD88" s="338"/>
      <c r="AJE88" s="338"/>
      <c r="AJF88" s="338"/>
      <c r="AJG88" s="338"/>
      <c r="AJH88" s="338"/>
      <c r="AJI88" s="338"/>
      <c r="AJJ88" s="338"/>
      <c r="AJK88" s="338"/>
      <c r="AJL88" s="338"/>
      <c r="AJM88" s="338"/>
      <c r="AJN88" s="338"/>
      <c r="AJO88" s="338"/>
      <c r="AJP88" s="338"/>
      <c r="AJQ88" s="338"/>
      <c r="AJR88" s="338"/>
      <c r="AJS88" s="338"/>
      <c r="AJT88" s="338"/>
      <c r="AJU88" s="338"/>
      <c r="AJV88" s="338"/>
      <c r="AJW88" s="338"/>
      <c r="AJX88" s="338"/>
      <c r="AJY88" s="338"/>
      <c r="AJZ88" s="338"/>
      <c r="AKA88" s="338"/>
      <c r="AKB88" s="338"/>
      <c r="AKC88" s="338"/>
      <c r="AKD88" s="338"/>
      <c r="AKE88" s="338"/>
      <c r="AKF88" s="338"/>
      <c r="AKG88" s="338"/>
      <c r="AKH88" s="338"/>
      <c r="AKI88" s="338"/>
      <c r="AKJ88" s="338"/>
      <c r="AKK88" s="338"/>
      <c r="AKL88" s="338"/>
      <c r="AKM88" s="338"/>
      <c r="AKN88" s="338"/>
      <c r="AKO88" s="338"/>
      <c r="AKP88" s="338"/>
      <c r="AKQ88" s="338"/>
      <c r="AKR88" s="338"/>
      <c r="AKS88" s="338"/>
      <c r="AKT88" s="338"/>
      <c r="AKU88" s="338"/>
      <c r="AKV88" s="338"/>
      <c r="AKW88" s="338"/>
      <c r="AKX88" s="338"/>
      <c r="AKY88" s="338"/>
      <c r="AKZ88" s="338"/>
      <c r="ALA88" s="338"/>
      <c r="ALB88" s="338"/>
      <c r="ALC88" s="338"/>
      <c r="ALD88" s="338"/>
      <c r="ALE88" s="338"/>
      <c r="ALF88" s="338"/>
      <c r="ALG88" s="338"/>
      <c r="ALH88" s="338"/>
      <c r="ALI88" s="338"/>
      <c r="ALJ88" s="338"/>
      <c r="ALK88" s="338"/>
      <c r="ALL88" s="338"/>
      <c r="ALM88" s="338"/>
      <c r="ALN88" s="338"/>
      <c r="ALO88" s="338"/>
      <c r="ALP88" s="338"/>
      <c r="ALQ88" s="338"/>
      <c r="ALR88" s="338"/>
      <c r="ALS88" s="338"/>
      <c r="ALT88" s="338"/>
      <c r="ALU88" s="338"/>
      <c r="ALV88" s="338"/>
      <c r="ALW88" s="338"/>
      <c r="ALX88" s="338"/>
      <c r="ALY88" s="338"/>
      <c r="ALZ88" s="338"/>
      <c r="AMA88" s="338"/>
      <c r="AMB88" s="338"/>
      <c r="AMC88" s="338"/>
      <c r="AMD88" s="338"/>
      <c r="AME88" s="338"/>
      <c r="AMF88" s="338"/>
      <c r="AMG88" s="338"/>
      <c r="AMH88" s="338"/>
      <c r="AMI88" s="338"/>
      <c r="AMJ88" s="338"/>
      <c r="AMK88" s="338"/>
      <c r="AML88" s="338"/>
      <c r="AMM88" s="338"/>
      <c r="AMN88" s="338"/>
      <c r="AMO88" s="338"/>
      <c r="AMP88" s="338"/>
      <c r="AMQ88" s="338"/>
      <c r="AMR88" s="338"/>
      <c r="AMS88" s="338"/>
      <c r="AMT88" s="338"/>
      <c r="AMU88" s="338"/>
      <c r="AMV88" s="338"/>
      <c r="AMW88" s="338"/>
      <c r="AMX88" s="338"/>
      <c r="AMY88" s="338"/>
      <c r="AMZ88" s="338"/>
      <c r="ANA88" s="338"/>
      <c r="ANB88" s="338"/>
      <c r="ANC88" s="338"/>
      <c r="AND88" s="338"/>
      <c r="ANE88" s="338"/>
      <c r="ANF88" s="338"/>
      <c r="ANG88" s="338"/>
      <c r="ANH88" s="338"/>
      <c r="ANI88" s="338"/>
      <c r="ANJ88" s="338"/>
      <c r="ANK88" s="338"/>
      <c r="ANL88" s="338"/>
      <c r="ANM88" s="338"/>
      <c r="ANN88" s="338"/>
      <c r="ANO88" s="338"/>
      <c r="ANP88" s="338"/>
      <c r="ANQ88" s="338"/>
      <c r="ANR88" s="338"/>
      <c r="ANS88" s="338"/>
      <c r="ANT88" s="338"/>
      <c r="ANU88" s="338"/>
      <c r="ANV88" s="338"/>
      <c r="ANW88" s="338"/>
      <c r="ANX88" s="338"/>
      <c r="ANY88" s="338"/>
      <c r="ANZ88" s="338"/>
      <c r="AOA88" s="338"/>
      <c r="AOB88" s="338"/>
      <c r="AOC88" s="338"/>
      <c r="AOD88" s="338"/>
      <c r="AOE88" s="338"/>
      <c r="AOF88" s="338"/>
      <c r="AOG88" s="338"/>
      <c r="AOH88" s="338"/>
      <c r="AOI88" s="338"/>
      <c r="AOJ88" s="338"/>
      <c r="AOK88" s="338"/>
      <c r="AOL88" s="338"/>
      <c r="AOM88" s="338"/>
      <c r="AON88" s="338"/>
      <c r="AOO88" s="338"/>
      <c r="AOP88" s="338"/>
      <c r="AOQ88" s="338"/>
      <c r="AOR88" s="338"/>
      <c r="AOS88" s="338"/>
      <c r="AOT88" s="338"/>
      <c r="AOU88" s="338"/>
      <c r="AOV88" s="338"/>
      <c r="AOW88" s="338"/>
      <c r="AOX88" s="338"/>
      <c r="AOY88" s="338"/>
      <c r="AOZ88" s="338"/>
      <c r="APA88" s="338"/>
      <c r="APB88" s="338"/>
      <c r="APC88" s="338"/>
      <c r="APD88" s="338"/>
      <c r="APE88" s="338"/>
      <c r="APF88" s="338"/>
      <c r="APG88" s="338"/>
      <c r="APH88" s="338"/>
      <c r="API88" s="338"/>
      <c r="APJ88" s="338"/>
      <c r="APK88" s="338"/>
      <c r="APL88" s="338"/>
      <c r="APM88" s="338"/>
      <c r="APN88" s="338"/>
      <c r="APO88" s="338"/>
      <c r="APP88" s="338"/>
      <c r="APQ88" s="338"/>
      <c r="APR88" s="338"/>
      <c r="APS88" s="338"/>
      <c r="APT88" s="338"/>
      <c r="APU88" s="338"/>
      <c r="APV88" s="338"/>
      <c r="APW88" s="338"/>
      <c r="APX88" s="338"/>
      <c r="APY88" s="338"/>
      <c r="APZ88" s="338"/>
      <c r="AQA88" s="338"/>
      <c r="AQB88" s="338"/>
      <c r="AQC88" s="338"/>
      <c r="AQD88" s="338"/>
      <c r="AQE88" s="338"/>
      <c r="AQF88" s="338"/>
      <c r="AQG88" s="338"/>
      <c r="AQH88" s="338"/>
      <c r="AQI88" s="338"/>
      <c r="AQJ88" s="338"/>
      <c r="AQK88" s="338"/>
      <c r="AQL88" s="338"/>
      <c r="AQM88" s="338"/>
      <c r="AQN88" s="338"/>
      <c r="AQO88" s="338"/>
      <c r="AQP88" s="338"/>
      <c r="AQQ88" s="338"/>
      <c r="AQR88" s="338"/>
      <c r="AQS88" s="338"/>
      <c r="AQT88" s="338"/>
      <c r="AQU88" s="338"/>
      <c r="AQV88" s="338"/>
      <c r="AQW88" s="338"/>
      <c r="AQX88" s="338"/>
      <c r="AQY88" s="338"/>
      <c r="AQZ88" s="338"/>
      <c r="ARA88" s="338"/>
      <c r="ARB88" s="338"/>
      <c r="ARC88" s="338"/>
      <c r="ARD88" s="338"/>
      <c r="ARE88" s="338"/>
      <c r="ARF88" s="338"/>
      <c r="ARG88" s="338"/>
      <c r="ARH88" s="338"/>
      <c r="ARI88" s="338"/>
      <c r="ARJ88" s="338"/>
      <c r="ARK88" s="338"/>
      <c r="ARL88" s="338"/>
      <c r="ARM88" s="338"/>
      <c r="ARN88" s="338"/>
      <c r="ARO88" s="338"/>
      <c r="ARP88" s="338"/>
      <c r="ARQ88" s="338"/>
      <c r="ARR88" s="338"/>
      <c r="ARS88" s="338"/>
      <c r="ART88" s="338"/>
      <c r="ARU88" s="338"/>
      <c r="ARV88" s="338"/>
      <c r="ARW88" s="338"/>
      <c r="ARX88" s="338"/>
      <c r="ARY88" s="338"/>
      <c r="ARZ88" s="338"/>
      <c r="ASA88" s="338"/>
      <c r="ASB88" s="338"/>
      <c r="ASC88" s="338"/>
      <c r="ASD88" s="338"/>
      <c r="ASE88" s="338"/>
      <c r="ASF88" s="338"/>
      <c r="ASG88" s="338"/>
      <c r="ASH88" s="338"/>
      <c r="ASI88" s="338"/>
      <c r="ASJ88" s="338"/>
      <c r="ASK88" s="338"/>
      <c r="ASL88" s="338"/>
      <c r="ASM88" s="338"/>
      <c r="ASN88" s="338"/>
      <c r="ASO88" s="338"/>
      <c r="ASP88" s="338"/>
      <c r="ASQ88" s="338"/>
      <c r="ASR88" s="338"/>
      <c r="ASS88" s="338"/>
      <c r="AST88" s="338"/>
      <c r="ASU88" s="338"/>
      <c r="ASV88" s="338"/>
      <c r="ASW88" s="338"/>
      <c r="ASX88" s="338"/>
      <c r="ASY88" s="338"/>
      <c r="ASZ88" s="338"/>
      <c r="ATA88" s="338"/>
      <c r="ATB88" s="338"/>
      <c r="ATC88" s="338"/>
      <c r="ATD88" s="338"/>
      <c r="ATE88" s="338"/>
      <c r="ATF88" s="338"/>
      <c r="ATG88" s="338"/>
      <c r="ATH88" s="338"/>
      <c r="ATI88" s="338"/>
      <c r="ATJ88" s="338"/>
      <c r="ATK88" s="338"/>
      <c r="ATL88" s="338"/>
      <c r="ATM88" s="338"/>
      <c r="ATN88" s="338"/>
      <c r="ATO88" s="338"/>
      <c r="ATP88" s="338"/>
      <c r="ATQ88" s="338"/>
      <c r="ATR88" s="338"/>
      <c r="ATS88" s="338"/>
      <c r="ATT88" s="338"/>
      <c r="ATU88" s="338"/>
      <c r="ATV88" s="338"/>
      <c r="ATW88" s="338"/>
      <c r="ATX88" s="338"/>
      <c r="ATY88" s="338"/>
      <c r="ATZ88" s="338"/>
      <c r="AUA88" s="338"/>
      <c r="AUB88" s="338"/>
      <c r="AUC88" s="338"/>
      <c r="AUD88" s="338"/>
      <c r="AUE88" s="338"/>
      <c r="AUF88" s="338"/>
      <c r="AUG88" s="338"/>
      <c r="AUH88" s="338"/>
      <c r="AUI88" s="338"/>
      <c r="AUJ88" s="338"/>
      <c r="AUK88" s="338"/>
      <c r="AUL88" s="338"/>
      <c r="AUM88" s="338"/>
      <c r="AUN88" s="338"/>
      <c r="AUO88" s="338"/>
      <c r="AUP88" s="338"/>
      <c r="AUQ88" s="338"/>
      <c r="AUR88" s="338"/>
      <c r="AUS88" s="338"/>
      <c r="AUT88" s="338"/>
      <c r="AUU88" s="338"/>
      <c r="AUV88" s="338"/>
      <c r="AUW88" s="338"/>
      <c r="AUX88" s="338"/>
      <c r="AUY88" s="338"/>
      <c r="AUZ88" s="338"/>
      <c r="AVA88" s="338"/>
      <c r="AVB88" s="338"/>
      <c r="AVC88" s="338"/>
      <c r="AVD88" s="338"/>
      <c r="AVE88" s="338"/>
      <c r="AVF88" s="338"/>
      <c r="AVG88" s="338"/>
      <c r="AVH88" s="338"/>
      <c r="AVI88" s="338"/>
      <c r="AVJ88" s="338"/>
      <c r="AVK88" s="338"/>
      <c r="AVL88" s="338"/>
      <c r="AVM88" s="338"/>
      <c r="AVN88" s="338"/>
      <c r="AVO88" s="338"/>
      <c r="AVP88" s="338"/>
      <c r="AVQ88" s="338"/>
      <c r="AVR88" s="338"/>
      <c r="AVS88" s="338"/>
      <c r="AVT88" s="338"/>
      <c r="AVU88" s="338"/>
      <c r="AVV88" s="338"/>
      <c r="AVW88" s="338"/>
      <c r="AVX88" s="338"/>
      <c r="AVY88" s="338"/>
      <c r="AVZ88" s="338"/>
      <c r="AWA88" s="338"/>
      <c r="AWB88" s="338"/>
      <c r="AWC88" s="338"/>
      <c r="AWD88" s="338"/>
      <c r="AWE88" s="338"/>
      <c r="AWF88" s="338"/>
      <c r="AWG88" s="338"/>
      <c r="AWH88" s="338"/>
      <c r="AWI88" s="338"/>
      <c r="AWJ88" s="338"/>
      <c r="AWK88" s="338"/>
      <c r="AWL88" s="338"/>
      <c r="AWM88" s="338"/>
      <c r="AWN88" s="338"/>
      <c r="AWO88" s="338"/>
      <c r="AWP88" s="338"/>
      <c r="AWQ88" s="338"/>
      <c r="AWR88" s="338"/>
      <c r="AWS88" s="338"/>
      <c r="AWT88" s="338"/>
      <c r="AWU88" s="338"/>
      <c r="AWV88" s="338"/>
      <c r="AWW88" s="338"/>
      <c r="AWX88" s="338"/>
      <c r="AWY88" s="338"/>
      <c r="AWZ88" s="338"/>
      <c r="AXA88" s="338"/>
      <c r="AXB88" s="338"/>
      <c r="AXC88" s="338"/>
      <c r="AXD88" s="338"/>
      <c r="AXE88" s="338"/>
      <c r="AXF88" s="338"/>
      <c r="AXG88" s="338"/>
      <c r="AXH88" s="338"/>
      <c r="AXI88" s="338"/>
      <c r="AXJ88" s="338"/>
      <c r="AXK88" s="338"/>
      <c r="AXL88" s="338"/>
      <c r="AXM88" s="338"/>
      <c r="AXN88" s="338"/>
      <c r="AXO88" s="338"/>
      <c r="AXP88" s="338"/>
      <c r="AXQ88" s="338"/>
      <c r="AXR88" s="338"/>
      <c r="AXS88" s="338"/>
      <c r="AXT88" s="338"/>
      <c r="AXU88" s="338"/>
      <c r="AXV88" s="338"/>
      <c r="AXW88" s="338"/>
      <c r="AXX88" s="338"/>
      <c r="AXY88" s="338"/>
      <c r="AXZ88" s="338"/>
      <c r="AYA88" s="338"/>
      <c r="AYB88" s="338"/>
      <c r="AYC88" s="338"/>
      <c r="AYD88" s="338"/>
      <c r="AYE88" s="338"/>
      <c r="AYF88" s="338"/>
      <c r="AYG88" s="338"/>
      <c r="AYH88" s="338"/>
      <c r="AYI88" s="338"/>
      <c r="AYJ88" s="338"/>
      <c r="AYK88" s="338"/>
      <c r="AYL88" s="338"/>
      <c r="AYM88" s="338"/>
      <c r="AYN88" s="338"/>
      <c r="AYO88" s="338"/>
      <c r="AYP88" s="338"/>
      <c r="AYQ88" s="338"/>
      <c r="AYR88" s="338"/>
      <c r="AYS88" s="338"/>
      <c r="AYT88" s="338"/>
      <c r="AYU88" s="338"/>
      <c r="AYV88" s="338"/>
      <c r="AYW88" s="338"/>
      <c r="AYX88" s="338"/>
      <c r="AYY88" s="338"/>
      <c r="AYZ88" s="338"/>
      <c r="AZA88" s="338"/>
      <c r="AZB88" s="338"/>
      <c r="AZC88" s="338"/>
      <c r="AZD88" s="338"/>
      <c r="AZE88" s="338"/>
      <c r="AZF88" s="338"/>
      <c r="AZG88" s="338"/>
      <c r="AZH88" s="338"/>
      <c r="AZI88" s="338"/>
      <c r="AZJ88" s="338"/>
      <c r="AZK88" s="338"/>
      <c r="AZL88" s="338"/>
      <c r="AZM88" s="338"/>
      <c r="AZN88" s="338"/>
      <c r="AZO88" s="338"/>
      <c r="AZP88" s="338"/>
      <c r="AZQ88" s="338"/>
      <c r="AZR88" s="338"/>
      <c r="AZS88" s="338"/>
      <c r="AZT88" s="338"/>
      <c r="AZU88" s="338"/>
      <c r="AZV88" s="338"/>
      <c r="AZW88" s="338"/>
      <c r="AZX88" s="338"/>
      <c r="AZY88" s="338"/>
      <c r="AZZ88" s="338"/>
      <c r="BAA88" s="338"/>
      <c r="BAB88" s="338"/>
      <c r="BAC88" s="338"/>
      <c r="BAD88" s="338"/>
      <c r="BAE88" s="338"/>
      <c r="BAF88" s="338"/>
      <c r="BAG88" s="338"/>
      <c r="BAH88" s="338"/>
      <c r="BAI88" s="338"/>
      <c r="BAJ88" s="338"/>
      <c r="BAK88" s="338"/>
      <c r="BAL88" s="338"/>
      <c r="BAM88" s="338"/>
      <c r="BAN88" s="338"/>
      <c r="BAO88" s="338"/>
      <c r="BAP88" s="338"/>
      <c r="BAQ88" s="338"/>
      <c r="BAR88" s="338"/>
      <c r="BAS88" s="338"/>
      <c r="BAT88" s="338"/>
      <c r="BAU88" s="338"/>
      <c r="BAV88" s="338"/>
      <c r="BAW88" s="338"/>
      <c r="BAX88" s="338"/>
      <c r="BAY88" s="338"/>
      <c r="BAZ88" s="338"/>
      <c r="BBA88" s="338"/>
      <c r="BBB88" s="338"/>
      <c r="BBC88" s="338"/>
      <c r="BBD88" s="338"/>
      <c r="BBE88" s="338"/>
      <c r="BBF88" s="338"/>
      <c r="BBG88" s="338"/>
      <c r="BBH88" s="338"/>
      <c r="BBI88" s="338"/>
      <c r="BBJ88" s="338"/>
      <c r="BBK88" s="338"/>
      <c r="BBL88" s="338"/>
      <c r="BBM88" s="338"/>
      <c r="BBN88" s="338"/>
      <c r="BBO88" s="338"/>
      <c r="BBP88" s="338"/>
      <c r="BBQ88" s="338"/>
      <c r="BBR88" s="338"/>
      <c r="BBS88" s="338"/>
      <c r="BBT88" s="338"/>
      <c r="BBU88" s="338"/>
      <c r="BBV88" s="338"/>
      <c r="BBW88" s="338"/>
      <c r="BBX88" s="338"/>
      <c r="BBY88" s="338"/>
      <c r="BBZ88" s="338"/>
      <c r="BCA88" s="338"/>
      <c r="BCB88" s="338"/>
      <c r="BCC88" s="338"/>
      <c r="BCD88" s="338"/>
      <c r="BCE88" s="338"/>
      <c r="BCF88" s="338"/>
      <c r="BCG88" s="338"/>
      <c r="BCH88" s="338"/>
      <c r="BCI88" s="338"/>
      <c r="BCJ88" s="338"/>
      <c r="BCK88" s="338"/>
      <c r="BCL88" s="338"/>
      <c r="BCM88" s="338"/>
      <c r="BCN88" s="338"/>
      <c r="BCO88" s="338"/>
      <c r="BCP88" s="338"/>
      <c r="BCQ88" s="338"/>
      <c r="BCR88" s="338"/>
      <c r="BCS88" s="338"/>
      <c r="BCT88" s="338"/>
      <c r="BCU88" s="338"/>
      <c r="BCV88" s="338"/>
      <c r="BCW88" s="338"/>
      <c r="BCX88" s="338"/>
      <c r="BCY88" s="338"/>
      <c r="BCZ88" s="338"/>
      <c r="BDA88" s="338"/>
      <c r="BDB88" s="338"/>
      <c r="BDC88" s="338"/>
      <c r="BDD88" s="338"/>
      <c r="BDE88" s="338"/>
      <c r="BDF88" s="338"/>
      <c r="BDG88" s="338"/>
      <c r="BDH88" s="338"/>
      <c r="BDI88" s="338"/>
      <c r="BDJ88" s="338"/>
      <c r="BDK88" s="338"/>
      <c r="BDL88" s="338"/>
      <c r="BDM88" s="338"/>
      <c r="BDN88" s="338"/>
      <c r="BDO88" s="338"/>
      <c r="BDP88" s="338"/>
      <c r="BDQ88" s="338"/>
      <c r="BDR88" s="338"/>
      <c r="BDS88" s="338"/>
      <c r="BDT88" s="338"/>
      <c r="BDU88" s="338"/>
      <c r="BDV88" s="338"/>
      <c r="BDW88" s="338"/>
      <c r="BDX88" s="338"/>
      <c r="BDY88" s="338"/>
      <c r="BDZ88" s="338"/>
      <c r="BEA88" s="338"/>
      <c r="BEB88" s="338"/>
      <c r="BEC88" s="338"/>
      <c r="BED88" s="338"/>
      <c r="BEE88" s="338"/>
      <c r="BEF88" s="338"/>
      <c r="BEG88" s="338"/>
      <c r="BEH88" s="338"/>
      <c r="BEI88" s="338"/>
      <c r="BEJ88" s="338"/>
      <c r="BEK88" s="338"/>
      <c r="BEL88" s="338"/>
      <c r="BEM88" s="338"/>
      <c r="BEN88" s="338"/>
      <c r="BEO88" s="338"/>
      <c r="BEP88" s="338"/>
      <c r="BEQ88" s="338"/>
      <c r="BER88" s="338"/>
      <c r="BES88" s="338"/>
      <c r="BET88" s="338"/>
      <c r="BEU88" s="338"/>
      <c r="BEV88" s="338"/>
      <c r="BEW88" s="338"/>
      <c r="BEX88" s="338"/>
      <c r="BEY88" s="338"/>
      <c r="BEZ88" s="338"/>
      <c r="BFA88" s="338"/>
      <c r="BFB88" s="338"/>
      <c r="BFC88" s="338"/>
      <c r="BFD88" s="338"/>
      <c r="BFE88" s="338"/>
      <c r="BFF88" s="338"/>
      <c r="BFG88" s="338"/>
      <c r="BFH88" s="338"/>
      <c r="BFI88" s="338"/>
      <c r="BFJ88" s="338"/>
      <c r="BFK88" s="338"/>
      <c r="BFL88" s="338"/>
      <c r="BFM88" s="338"/>
      <c r="BFN88" s="338"/>
      <c r="BFO88" s="338"/>
      <c r="BFP88" s="338"/>
      <c r="BFQ88" s="338"/>
      <c r="BFR88" s="338"/>
      <c r="BFS88" s="338"/>
      <c r="BFT88" s="338"/>
      <c r="BFU88" s="338"/>
      <c r="BFV88" s="338"/>
      <c r="BFW88" s="338"/>
      <c r="BFX88" s="338"/>
      <c r="BFY88" s="338"/>
      <c r="BFZ88" s="338"/>
      <c r="BGA88" s="338"/>
      <c r="BGB88" s="338"/>
      <c r="BGC88" s="338"/>
      <c r="BGD88" s="338"/>
      <c r="BGE88" s="338"/>
      <c r="BGF88" s="338"/>
      <c r="BGG88" s="338"/>
      <c r="BGH88" s="338"/>
      <c r="BGI88" s="338"/>
      <c r="BGJ88" s="338"/>
      <c r="BGK88" s="338"/>
      <c r="BGL88" s="338"/>
      <c r="BGM88" s="338"/>
      <c r="BGN88" s="338"/>
      <c r="BGO88" s="338"/>
      <c r="BGP88" s="338"/>
      <c r="BGQ88" s="338"/>
      <c r="BGR88" s="338"/>
      <c r="BGS88" s="338"/>
      <c r="BGT88" s="338"/>
      <c r="BGU88" s="338"/>
      <c r="BGV88" s="338"/>
      <c r="BGW88" s="338"/>
      <c r="BGX88" s="338"/>
      <c r="BGY88" s="338"/>
      <c r="BGZ88" s="338"/>
      <c r="BHA88" s="338"/>
      <c r="BHB88" s="338"/>
      <c r="BHC88" s="338"/>
      <c r="BHD88" s="338"/>
      <c r="BHE88" s="338"/>
      <c r="BHF88" s="338"/>
      <c r="BHG88" s="338"/>
      <c r="BHH88" s="338"/>
      <c r="BHI88" s="338"/>
      <c r="BHJ88" s="338"/>
      <c r="BHK88" s="338"/>
      <c r="BHL88" s="338"/>
      <c r="BHM88" s="338"/>
      <c r="BHN88" s="338"/>
      <c r="BHO88" s="338"/>
      <c r="BHP88" s="338"/>
      <c r="BHQ88" s="338"/>
      <c r="BHR88" s="338"/>
      <c r="BHS88" s="338"/>
      <c r="BHT88" s="338"/>
      <c r="BHU88" s="338"/>
      <c r="BHV88" s="338"/>
      <c r="BHW88" s="338"/>
      <c r="BHX88" s="338"/>
      <c r="BHY88" s="338"/>
      <c r="BHZ88" s="338"/>
      <c r="BIA88" s="338"/>
      <c r="BIB88" s="338"/>
      <c r="BIC88" s="338"/>
      <c r="BID88" s="338"/>
      <c r="BIE88" s="338"/>
      <c r="BIF88" s="338"/>
      <c r="BIG88" s="338"/>
      <c r="BIH88" s="338"/>
      <c r="BII88" s="338"/>
      <c r="BIJ88" s="338"/>
      <c r="BIK88" s="338"/>
      <c r="BIL88" s="338"/>
      <c r="BIM88" s="338"/>
      <c r="BIN88" s="338"/>
      <c r="BIO88" s="338"/>
      <c r="BIP88" s="338"/>
      <c r="BIQ88" s="338"/>
      <c r="BIR88" s="338"/>
      <c r="BIS88" s="338"/>
      <c r="BIT88" s="338"/>
      <c r="BIU88" s="338"/>
      <c r="BIV88" s="338"/>
      <c r="BIW88" s="338"/>
      <c r="BIX88" s="338"/>
      <c r="BIY88" s="338"/>
      <c r="BIZ88" s="338"/>
      <c r="BJA88" s="338"/>
      <c r="BJB88" s="338"/>
      <c r="BJC88" s="338"/>
      <c r="BJD88" s="338"/>
      <c r="BJE88" s="338"/>
      <c r="BJF88" s="338"/>
      <c r="BJG88" s="338"/>
      <c r="BJH88" s="338"/>
      <c r="BJI88" s="338"/>
      <c r="BJJ88" s="338"/>
      <c r="BJK88" s="338"/>
      <c r="BJL88" s="338"/>
      <c r="BJM88" s="338"/>
      <c r="BJN88" s="338"/>
      <c r="BJO88" s="338"/>
      <c r="BJP88" s="338"/>
      <c r="BJQ88" s="338"/>
      <c r="BJR88" s="338"/>
      <c r="BJS88" s="338"/>
      <c r="BJT88" s="338"/>
      <c r="BJU88" s="338"/>
      <c r="BJV88" s="338"/>
      <c r="BJW88" s="338"/>
      <c r="BJX88" s="338"/>
      <c r="BJY88" s="338"/>
      <c r="BJZ88" s="338"/>
      <c r="BKA88" s="338"/>
      <c r="BKB88" s="338"/>
      <c r="BKC88" s="338"/>
      <c r="BKD88" s="338"/>
      <c r="BKE88" s="338"/>
      <c r="BKF88" s="338"/>
      <c r="BKG88" s="338"/>
      <c r="BKH88" s="338"/>
      <c r="BKI88" s="338"/>
      <c r="BKJ88" s="338"/>
      <c r="BKK88" s="338"/>
      <c r="BKL88" s="338"/>
      <c r="BKM88" s="338"/>
      <c r="BKN88" s="338"/>
      <c r="BKO88" s="338"/>
      <c r="BKP88" s="338"/>
      <c r="BKQ88" s="338"/>
      <c r="BKR88" s="338"/>
      <c r="BKS88" s="338"/>
      <c r="BKT88" s="338"/>
      <c r="BKU88" s="338"/>
      <c r="BKV88" s="338"/>
      <c r="BKW88" s="338"/>
      <c r="BKX88" s="338"/>
      <c r="BKY88" s="338"/>
      <c r="BKZ88" s="338"/>
      <c r="BLA88" s="338"/>
      <c r="BLB88" s="338"/>
      <c r="BLC88" s="338"/>
      <c r="BLD88" s="338"/>
      <c r="BLE88" s="338"/>
      <c r="BLF88" s="338"/>
      <c r="BLG88" s="338"/>
      <c r="BLH88" s="338"/>
      <c r="BLI88" s="338"/>
      <c r="BLJ88" s="338"/>
      <c r="BLK88" s="338"/>
      <c r="BLL88" s="338"/>
      <c r="BLM88" s="338"/>
      <c r="BLN88" s="338"/>
      <c r="BLO88" s="338"/>
      <c r="BLP88" s="338"/>
      <c r="BLQ88" s="338"/>
      <c r="BLR88" s="338"/>
      <c r="BLS88" s="338"/>
      <c r="BLT88" s="338"/>
      <c r="BLU88" s="338"/>
      <c r="BLV88" s="338"/>
      <c r="BLW88" s="338"/>
      <c r="BLX88" s="338"/>
      <c r="BLY88" s="338"/>
      <c r="BLZ88" s="338"/>
      <c r="BMA88" s="338"/>
      <c r="BMB88" s="338"/>
      <c r="BMC88" s="338"/>
      <c r="BMD88" s="338"/>
      <c r="BME88" s="338"/>
      <c r="BMF88" s="338"/>
      <c r="BMG88" s="338"/>
      <c r="BMH88" s="338"/>
      <c r="BMI88" s="338"/>
      <c r="BMJ88" s="338"/>
      <c r="BMK88" s="338"/>
      <c r="BML88" s="338"/>
      <c r="BMM88" s="338"/>
      <c r="BMN88" s="338"/>
      <c r="BMO88" s="338"/>
      <c r="BMP88" s="338"/>
      <c r="BMQ88" s="338"/>
      <c r="BMR88" s="338"/>
      <c r="BMS88" s="338"/>
      <c r="BMT88" s="338"/>
      <c r="BMU88" s="338"/>
      <c r="BMV88" s="338"/>
      <c r="BMW88" s="338"/>
      <c r="BMX88" s="338"/>
      <c r="BMY88" s="338"/>
      <c r="BMZ88" s="338"/>
      <c r="BNA88" s="338"/>
      <c r="BNB88" s="338"/>
      <c r="BNC88" s="338"/>
      <c r="BND88" s="338"/>
      <c r="BNE88" s="338"/>
      <c r="BNF88" s="338"/>
      <c r="BNG88" s="338"/>
      <c r="BNH88" s="338"/>
      <c r="BNI88" s="338"/>
      <c r="BNJ88" s="338"/>
      <c r="BNK88" s="338"/>
      <c r="BNL88" s="338"/>
      <c r="BNM88" s="338"/>
      <c r="BNN88" s="338"/>
      <c r="BNO88" s="338"/>
      <c r="BNP88" s="338"/>
      <c r="BNQ88" s="338"/>
      <c r="BNR88" s="338"/>
      <c r="BNS88" s="338"/>
      <c r="BNT88" s="338"/>
      <c r="BNU88" s="338"/>
      <c r="BNV88" s="338"/>
      <c r="BNW88" s="338"/>
      <c r="BNX88" s="338"/>
      <c r="BNY88" s="338"/>
      <c r="BNZ88" s="338"/>
      <c r="BOA88" s="338"/>
      <c r="BOB88" s="338"/>
      <c r="BOC88" s="338"/>
      <c r="BOD88" s="338"/>
      <c r="BOE88" s="338"/>
      <c r="BOF88" s="338"/>
      <c r="BOG88" s="338"/>
      <c r="BOH88" s="338"/>
      <c r="BOI88" s="338"/>
      <c r="BOJ88" s="338"/>
      <c r="BOK88" s="338"/>
      <c r="BOL88" s="338"/>
      <c r="BOM88" s="338"/>
      <c r="BON88" s="338"/>
      <c r="BOO88" s="338"/>
      <c r="BOP88" s="338"/>
      <c r="BOQ88" s="338"/>
      <c r="BOR88" s="338"/>
      <c r="BOS88" s="338"/>
      <c r="BOT88" s="338"/>
      <c r="BOU88" s="338"/>
      <c r="BOV88" s="338"/>
    </row>
    <row r="89" spans="1:1764" s="39" customFormat="1" ht="40.5" customHeight="1">
      <c r="A89" s="574"/>
      <c r="B89" s="569"/>
      <c r="C89" s="382" t="s">
        <v>719</v>
      </c>
      <c r="D89" s="382" t="s">
        <v>720</v>
      </c>
      <c r="E89" s="231" t="s">
        <v>1325</v>
      </c>
      <c r="F89" s="226" t="s">
        <v>89</v>
      </c>
      <c r="G89" s="554"/>
      <c r="H89" s="554"/>
      <c r="I89" s="547"/>
      <c r="J89" s="560"/>
      <c r="K89" s="560"/>
      <c r="L89" s="562"/>
      <c r="M89" s="327"/>
      <c r="N89" s="327"/>
      <c r="O89" s="327"/>
      <c r="P89" s="327"/>
      <c r="Q89" s="114"/>
      <c r="R89" s="327"/>
      <c r="S89" s="327"/>
      <c r="T89" s="327"/>
      <c r="U89" s="327"/>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38"/>
      <c r="BE89" s="338"/>
      <c r="BF89" s="338"/>
      <c r="BG89" s="338"/>
      <c r="BH89" s="338"/>
      <c r="BI89" s="338"/>
      <c r="BJ89" s="338"/>
      <c r="BK89" s="338"/>
      <c r="BL89" s="338"/>
      <c r="BM89" s="338"/>
      <c r="BN89" s="338"/>
      <c r="BO89" s="338"/>
      <c r="BP89" s="338"/>
      <c r="BQ89" s="338"/>
      <c r="BR89" s="338"/>
      <c r="BS89" s="338"/>
      <c r="BT89" s="338"/>
      <c r="BU89" s="338"/>
      <c r="BV89" s="338"/>
      <c r="BW89" s="338"/>
      <c r="BX89" s="338"/>
      <c r="BY89" s="338"/>
      <c r="BZ89" s="338"/>
      <c r="CA89" s="338"/>
      <c r="CB89" s="338"/>
      <c r="CC89" s="338"/>
      <c r="CD89" s="338"/>
      <c r="CE89" s="338"/>
      <c r="CF89" s="338"/>
      <c r="CG89" s="338"/>
      <c r="CH89" s="338"/>
      <c r="CI89" s="338"/>
      <c r="CJ89" s="338"/>
      <c r="CK89" s="338"/>
      <c r="CL89" s="338"/>
      <c r="CM89" s="338"/>
      <c r="CN89" s="338"/>
      <c r="CO89" s="338"/>
      <c r="CP89" s="338"/>
      <c r="CQ89" s="338"/>
      <c r="CR89" s="338"/>
      <c r="CS89" s="338"/>
      <c r="CT89" s="338"/>
      <c r="CU89" s="338"/>
      <c r="CV89" s="338"/>
      <c r="CW89" s="338"/>
      <c r="CX89" s="338"/>
      <c r="CY89" s="338"/>
      <c r="CZ89" s="338"/>
      <c r="DA89" s="338"/>
      <c r="DB89" s="338"/>
      <c r="DC89" s="338"/>
      <c r="DD89" s="338"/>
      <c r="DE89" s="338"/>
      <c r="DF89" s="338"/>
      <c r="DG89" s="338"/>
      <c r="DH89" s="338"/>
      <c r="DI89" s="338"/>
      <c r="DJ89" s="338"/>
      <c r="DK89" s="338"/>
      <c r="DL89" s="338"/>
      <c r="DM89" s="338"/>
      <c r="DN89" s="338"/>
      <c r="DO89" s="338"/>
      <c r="DP89" s="338"/>
      <c r="DQ89" s="338"/>
      <c r="DR89" s="338"/>
      <c r="DS89" s="338"/>
      <c r="DT89" s="338"/>
      <c r="DU89" s="338"/>
      <c r="DV89" s="338"/>
      <c r="DW89" s="338"/>
      <c r="DX89" s="338"/>
      <c r="DY89" s="338"/>
      <c r="DZ89" s="338"/>
      <c r="EA89" s="338"/>
      <c r="EB89" s="338"/>
      <c r="EC89" s="338"/>
      <c r="ED89" s="338"/>
      <c r="EE89" s="338"/>
      <c r="EF89" s="338"/>
      <c r="EG89" s="338"/>
      <c r="EH89" s="338"/>
      <c r="EI89" s="338"/>
      <c r="EJ89" s="338"/>
      <c r="EK89" s="338"/>
      <c r="EL89" s="338"/>
      <c r="EM89" s="338"/>
      <c r="EN89" s="338"/>
      <c r="EO89" s="338"/>
      <c r="EP89" s="338"/>
      <c r="EQ89" s="338"/>
      <c r="ER89" s="338"/>
      <c r="ES89" s="338"/>
      <c r="ET89" s="338"/>
      <c r="EU89" s="338"/>
      <c r="EV89" s="338"/>
      <c r="EW89" s="338"/>
      <c r="EX89" s="338"/>
      <c r="EY89" s="338"/>
      <c r="EZ89" s="338"/>
      <c r="FA89" s="338"/>
      <c r="FB89" s="338"/>
      <c r="FC89" s="338"/>
      <c r="FD89" s="338"/>
      <c r="FE89" s="338"/>
      <c r="FF89" s="338"/>
      <c r="FG89" s="338"/>
      <c r="FH89" s="338"/>
      <c r="FI89" s="338"/>
      <c r="FJ89" s="338"/>
      <c r="FK89" s="338"/>
      <c r="FL89" s="338"/>
      <c r="FM89" s="338"/>
      <c r="FN89" s="338"/>
      <c r="FO89" s="338"/>
      <c r="FP89" s="338"/>
      <c r="FQ89" s="338"/>
      <c r="FR89" s="338"/>
      <c r="FS89" s="338"/>
      <c r="FT89" s="338"/>
      <c r="FU89" s="338"/>
      <c r="FV89" s="338"/>
      <c r="FW89" s="338"/>
      <c r="FX89" s="338"/>
      <c r="FY89" s="338"/>
      <c r="FZ89" s="338"/>
      <c r="GA89" s="338"/>
      <c r="GB89" s="338"/>
      <c r="GC89" s="338"/>
      <c r="GD89" s="338"/>
      <c r="GE89" s="338"/>
      <c r="GF89" s="338"/>
      <c r="GG89" s="338"/>
      <c r="GH89" s="338"/>
      <c r="GI89" s="338"/>
      <c r="GJ89" s="338"/>
      <c r="GK89" s="338"/>
      <c r="GL89" s="338"/>
      <c r="GM89" s="338"/>
      <c r="GN89" s="338"/>
      <c r="GO89" s="338"/>
      <c r="GP89" s="338"/>
      <c r="GQ89" s="338"/>
      <c r="GR89" s="338"/>
      <c r="GS89" s="338"/>
      <c r="GT89" s="338"/>
      <c r="GU89" s="338"/>
      <c r="GV89" s="338"/>
      <c r="GW89" s="338"/>
      <c r="GX89" s="338"/>
      <c r="GY89" s="338"/>
      <c r="GZ89" s="338"/>
      <c r="HA89" s="338"/>
      <c r="HB89" s="338"/>
      <c r="HC89" s="338"/>
      <c r="HD89" s="338"/>
      <c r="HE89" s="338"/>
      <c r="HF89" s="338"/>
      <c r="HG89" s="338"/>
      <c r="HH89" s="338"/>
      <c r="HI89" s="338"/>
      <c r="HJ89" s="338"/>
      <c r="HK89" s="338"/>
      <c r="HL89" s="338"/>
      <c r="HM89" s="338"/>
      <c r="HN89" s="338"/>
      <c r="HO89" s="338"/>
      <c r="HP89" s="338"/>
      <c r="HQ89" s="338"/>
      <c r="HR89" s="338"/>
      <c r="HS89" s="338"/>
      <c r="HT89" s="338"/>
      <c r="HU89" s="338"/>
      <c r="HV89" s="338"/>
      <c r="HW89" s="338"/>
      <c r="HX89" s="338"/>
      <c r="HY89" s="338"/>
      <c r="HZ89" s="338"/>
      <c r="IA89" s="338"/>
      <c r="IB89" s="338"/>
      <c r="IC89" s="338"/>
      <c r="ID89" s="338"/>
      <c r="IE89" s="338"/>
      <c r="IF89" s="338"/>
      <c r="IG89" s="338"/>
      <c r="IH89" s="338"/>
      <c r="II89" s="338"/>
      <c r="IJ89" s="338"/>
      <c r="IK89" s="338"/>
      <c r="IL89" s="338"/>
      <c r="IM89" s="338"/>
      <c r="IN89" s="338"/>
      <c r="IO89" s="338"/>
      <c r="IP89" s="338"/>
      <c r="IQ89" s="338"/>
      <c r="IR89" s="338"/>
      <c r="IS89" s="338"/>
      <c r="IT89" s="338"/>
      <c r="IU89" s="338"/>
      <c r="IV89" s="338"/>
      <c r="IW89" s="338"/>
      <c r="IX89" s="338"/>
      <c r="IY89" s="338"/>
      <c r="IZ89" s="338"/>
      <c r="JA89" s="338"/>
      <c r="JB89" s="338"/>
      <c r="JC89" s="338"/>
      <c r="JD89" s="338"/>
      <c r="JE89" s="338"/>
      <c r="JF89" s="338"/>
      <c r="JG89" s="338"/>
      <c r="JH89" s="338"/>
      <c r="JI89" s="338"/>
      <c r="JJ89" s="338"/>
      <c r="JK89" s="338"/>
      <c r="JL89" s="338"/>
      <c r="JM89" s="338"/>
      <c r="JN89" s="338"/>
      <c r="JO89" s="338"/>
      <c r="JP89" s="338"/>
      <c r="JQ89" s="338"/>
      <c r="JR89" s="338"/>
      <c r="JS89" s="338"/>
      <c r="JT89" s="338"/>
      <c r="JU89" s="338"/>
      <c r="JV89" s="338"/>
      <c r="JW89" s="338"/>
      <c r="JX89" s="338"/>
      <c r="JY89" s="338"/>
      <c r="JZ89" s="338"/>
      <c r="KA89" s="338"/>
      <c r="KB89" s="338"/>
      <c r="KC89" s="338"/>
      <c r="KD89" s="338"/>
      <c r="KE89" s="338"/>
      <c r="KF89" s="338"/>
      <c r="KG89" s="338"/>
      <c r="KH89" s="338"/>
      <c r="KI89" s="338"/>
      <c r="KJ89" s="338"/>
      <c r="KK89" s="338"/>
      <c r="KL89" s="338"/>
      <c r="KM89" s="338"/>
      <c r="KN89" s="338"/>
      <c r="KO89" s="338"/>
      <c r="KP89" s="338"/>
      <c r="KQ89" s="338"/>
      <c r="KR89" s="338"/>
      <c r="KS89" s="338"/>
      <c r="KT89" s="338"/>
      <c r="KU89" s="338"/>
      <c r="KV89" s="338"/>
      <c r="KW89" s="338"/>
      <c r="KX89" s="338"/>
      <c r="KY89" s="338"/>
      <c r="KZ89" s="338"/>
      <c r="LA89" s="338"/>
      <c r="LB89" s="338"/>
      <c r="LC89" s="338"/>
      <c r="LD89" s="338"/>
      <c r="LE89" s="338"/>
      <c r="LF89" s="338"/>
      <c r="LG89" s="338"/>
      <c r="LH89" s="338"/>
      <c r="LI89" s="338"/>
      <c r="LJ89" s="338"/>
      <c r="LK89" s="338"/>
      <c r="LL89" s="338"/>
      <c r="LM89" s="338"/>
      <c r="LN89" s="338"/>
      <c r="LO89" s="338"/>
      <c r="LP89" s="338"/>
      <c r="LQ89" s="338"/>
      <c r="LR89" s="338"/>
      <c r="LS89" s="338"/>
      <c r="LT89" s="338"/>
      <c r="LU89" s="338"/>
      <c r="LV89" s="338"/>
      <c r="LW89" s="338"/>
      <c r="LX89" s="338"/>
      <c r="LY89" s="338"/>
      <c r="LZ89" s="338"/>
      <c r="MA89" s="338"/>
      <c r="MB89" s="338"/>
      <c r="MC89" s="338"/>
      <c r="MD89" s="338"/>
      <c r="ME89" s="338"/>
      <c r="MF89" s="338"/>
      <c r="MG89" s="338"/>
      <c r="MH89" s="338"/>
      <c r="MI89" s="338"/>
      <c r="MJ89" s="338"/>
      <c r="MK89" s="338"/>
      <c r="ML89" s="338"/>
      <c r="MM89" s="338"/>
      <c r="MN89" s="338"/>
      <c r="MO89" s="338"/>
      <c r="MP89" s="338"/>
      <c r="MQ89" s="338"/>
      <c r="MR89" s="338"/>
      <c r="MS89" s="338"/>
      <c r="MT89" s="338"/>
      <c r="MU89" s="338"/>
      <c r="MV89" s="338"/>
      <c r="MW89" s="338"/>
      <c r="MX89" s="338"/>
      <c r="MY89" s="338"/>
      <c r="MZ89" s="338"/>
      <c r="NA89" s="338"/>
      <c r="NB89" s="338"/>
      <c r="NC89" s="338"/>
      <c r="ND89" s="338"/>
      <c r="NE89" s="338"/>
      <c r="NF89" s="338"/>
      <c r="NG89" s="338"/>
      <c r="NH89" s="338"/>
      <c r="NI89" s="338"/>
      <c r="NJ89" s="338"/>
      <c r="NK89" s="338"/>
      <c r="NL89" s="338"/>
      <c r="NM89" s="338"/>
      <c r="NN89" s="338"/>
      <c r="NO89" s="338"/>
      <c r="NP89" s="338"/>
      <c r="NQ89" s="338"/>
      <c r="NR89" s="338"/>
      <c r="NS89" s="338"/>
      <c r="NT89" s="338"/>
      <c r="NU89" s="338"/>
      <c r="NV89" s="338"/>
      <c r="NW89" s="338"/>
      <c r="NX89" s="338"/>
      <c r="NY89" s="338"/>
      <c r="NZ89" s="338"/>
      <c r="OA89" s="338"/>
      <c r="OB89" s="338"/>
      <c r="OC89" s="338"/>
      <c r="OD89" s="338"/>
      <c r="OE89" s="338"/>
      <c r="OF89" s="338"/>
      <c r="OG89" s="338"/>
      <c r="OH89" s="338"/>
      <c r="OI89" s="338"/>
      <c r="OJ89" s="338"/>
      <c r="OK89" s="338"/>
      <c r="OL89" s="338"/>
      <c r="OM89" s="338"/>
      <c r="ON89" s="338"/>
      <c r="OO89" s="338"/>
      <c r="OP89" s="338"/>
      <c r="OQ89" s="338"/>
      <c r="OR89" s="338"/>
      <c r="OS89" s="338"/>
      <c r="OT89" s="338"/>
      <c r="OU89" s="338"/>
      <c r="OV89" s="338"/>
      <c r="OW89" s="338"/>
      <c r="OX89" s="338"/>
      <c r="OY89" s="338"/>
      <c r="OZ89" s="338"/>
      <c r="PA89" s="338"/>
      <c r="PB89" s="338"/>
      <c r="PC89" s="338"/>
      <c r="PD89" s="338"/>
      <c r="PE89" s="338"/>
      <c r="PF89" s="338"/>
      <c r="PG89" s="338"/>
      <c r="PH89" s="338"/>
      <c r="PI89" s="338"/>
      <c r="PJ89" s="338"/>
      <c r="PK89" s="338"/>
      <c r="PL89" s="338"/>
      <c r="PM89" s="338"/>
      <c r="PN89" s="338"/>
      <c r="PO89" s="338"/>
      <c r="PP89" s="338"/>
      <c r="PQ89" s="338"/>
      <c r="PR89" s="338"/>
      <c r="PS89" s="338"/>
      <c r="PT89" s="338"/>
      <c r="PU89" s="338"/>
      <c r="PV89" s="338"/>
      <c r="PW89" s="338"/>
      <c r="PX89" s="338"/>
      <c r="PY89" s="338"/>
      <c r="PZ89" s="338"/>
      <c r="QA89" s="338"/>
      <c r="QB89" s="338"/>
      <c r="QC89" s="338"/>
      <c r="QD89" s="338"/>
      <c r="QE89" s="338"/>
      <c r="QF89" s="338"/>
      <c r="QG89" s="338"/>
      <c r="QH89" s="338"/>
      <c r="QI89" s="338"/>
      <c r="QJ89" s="338"/>
      <c r="QK89" s="338"/>
      <c r="QL89" s="338"/>
      <c r="QM89" s="338"/>
      <c r="QN89" s="338"/>
      <c r="QO89" s="338"/>
      <c r="QP89" s="338"/>
      <c r="QQ89" s="338"/>
      <c r="QR89" s="338"/>
      <c r="QS89" s="338"/>
      <c r="QT89" s="338"/>
      <c r="QU89" s="338"/>
      <c r="QV89" s="338"/>
      <c r="QW89" s="338"/>
      <c r="QX89" s="338"/>
      <c r="QY89" s="338"/>
      <c r="QZ89" s="338"/>
      <c r="RA89" s="338"/>
      <c r="RB89" s="338"/>
      <c r="RC89" s="338"/>
      <c r="RD89" s="338"/>
      <c r="RE89" s="338"/>
      <c r="RF89" s="338"/>
      <c r="RG89" s="338"/>
      <c r="RH89" s="338"/>
      <c r="RI89" s="338"/>
      <c r="RJ89" s="338"/>
      <c r="RK89" s="338"/>
      <c r="RL89" s="338"/>
      <c r="RM89" s="338"/>
      <c r="RN89" s="338"/>
      <c r="RO89" s="338"/>
      <c r="RP89" s="338"/>
      <c r="RQ89" s="338"/>
      <c r="RR89" s="338"/>
      <c r="RS89" s="338"/>
      <c r="RT89" s="338"/>
      <c r="RU89" s="338"/>
      <c r="RV89" s="338"/>
      <c r="RW89" s="338"/>
      <c r="RX89" s="338"/>
      <c r="RY89" s="338"/>
      <c r="RZ89" s="338"/>
      <c r="SA89" s="338"/>
      <c r="SB89" s="338"/>
      <c r="SC89" s="338"/>
      <c r="SD89" s="338"/>
      <c r="SE89" s="338"/>
      <c r="SF89" s="338"/>
      <c r="SG89" s="338"/>
      <c r="SH89" s="338"/>
      <c r="SI89" s="338"/>
      <c r="SJ89" s="338"/>
      <c r="SK89" s="338"/>
      <c r="SL89" s="338"/>
      <c r="SM89" s="338"/>
      <c r="SN89" s="338"/>
      <c r="SO89" s="338"/>
      <c r="SP89" s="338"/>
      <c r="SQ89" s="338"/>
      <c r="SR89" s="338"/>
      <c r="SS89" s="338"/>
      <c r="ST89" s="338"/>
      <c r="SU89" s="338"/>
      <c r="SV89" s="338"/>
      <c r="SW89" s="338"/>
      <c r="SX89" s="338"/>
      <c r="SY89" s="338"/>
      <c r="SZ89" s="338"/>
      <c r="TA89" s="338"/>
      <c r="TB89" s="338"/>
      <c r="TC89" s="338"/>
      <c r="TD89" s="338"/>
      <c r="TE89" s="338"/>
      <c r="TF89" s="338"/>
      <c r="TG89" s="338"/>
      <c r="TH89" s="338"/>
      <c r="TI89" s="338"/>
      <c r="TJ89" s="338"/>
      <c r="TK89" s="338"/>
      <c r="TL89" s="338"/>
      <c r="TM89" s="338"/>
      <c r="TN89" s="338"/>
      <c r="TO89" s="338"/>
      <c r="TP89" s="338"/>
      <c r="TQ89" s="338"/>
      <c r="TR89" s="338"/>
      <c r="TS89" s="338"/>
      <c r="TT89" s="338"/>
      <c r="TU89" s="338"/>
      <c r="TV89" s="338"/>
      <c r="TW89" s="338"/>
      <c r="TX89" s="338"/>
      <c r="TY89" s="338"/>
      <c r="TZ89" s="338"/>
      <c r="UA89" s="338"/>
      <c r="UB89" s="338"/>
      <c r="UC89" s="338"/>
      <c r="UD89" s="338"/>
      <c r="UE89" s="338"/>
      <c r="UF89" s="338"/>
      <c r="UG89" s="338"/>
      <c r="UH89" s="338"/>
      <c r="UI89" s="338"/>
      <c r="UJ89" s="338"/>
      <c r="UK89" s="338"/>
      <c r="UL89" s="338"/>
      <c r="UM89" s="338"/>
      <c r="UN89" s="338"/>
      <c r="UO89" s="338"/>
      <c r="UP89" s="338"/>
      <c r="UQ89" s="338"/>
      <c r="UR89" s="338"/>
      <c r="US89" s="338"/>
      <c r="UT89" s="338"/>
      <c r="UU89" s="338"/>
      <c r="UV89" s="338"/>
      <c r="UW89" s="338"/>
      <c r="UX89" s="338"/>
      <c r="UY89" s="338"/>
      <c r="UZ89" s="338"/>
      <c r="VA89" s="338"/>
      <c r="VB89" s="338"/>
      <c r="VC89" s="338"/>
      <c r="VD89" s="338"/>
      <c r="VE89" s="338"/>
      <c r="VF89" s="338"/>
      <c r="VG89" s="338"/>
      <c r="VH89" s="338"/>
      <c r="VI89" s="338"/>
      <c r="VJ89" s="338"/>
      <c r="VK89" s="338"/>
      <c r="VL89" s="338"/>
      <c r="VM89" s="338"/>
      <c r="VN89" s="338"/>
      <c r="VO89" s="338"/>
      <c r="VP89" s="338"/>
      <c r="VQ89" s="338"/>
      <c r="VR89" s="338"/>
      <c r="VS89" s="338"/>
      <c r="VT89" s="338"/>
      <c r="VU89" s="338"/>
      <c r="VV89" s="338"/>
      <c r="VW89" s="338"/>
      <c r="VX89" s="338"/>
      <c r="VY89" s="338"/>
      <c r="VZ89" s="338"/>
      <c r="WA89" s="338"/>
      <c r="WB89" s="338"/>
      <c r="WC89" s="338"/>
      <c r="WD89" s="338"/>
      <c r="WE89" s="338"/>
      <c r="WF89" s="338"/>
      <c r="WG89" s="338"/>
      <c r="WH89" s="338"/>
      <c r="WI89" s="338"/>
      <c r="WJ89" s="338"/>
      <c r="WK89" s="338"/>
      <c r="WL89" s="338"/>
      <c r="WM89" s="338"/>
      <c r="WN89" s="338"/>
      <c r="WO89" s="338"/>
      <c r="WP89" s="338"/>
      <c r="WQ89" s="338"/>
      <c r="WR89" s="338"/>
      <c r="WS89" s="338"/>
      <c r="WT89" s="338"/>
      <c r="WU89" s="338"/>
      <c r="WV89" s="338"/>
      <c r="WW89" s="338"/>
      <c r="WX89" s="338"/>
      <c r="WY89" s="338"/>
      <c r="WZ89" s="338"/>
      <c r="XA89" s="338"/>
      <c r="XB89" s="338"/>
      <c r="XC89" s="338"/>
      <c r="XD89" s="338"/>
      <c r="XE89" s="338"/>
      <c r="XF89" s="338"/>
      <c r="XG89" s="338"/>
      <c r="XH89" s="338"/>
      <c r="XI89" s="338"/>
      <c r="XJ89" s="338"/>
      <c r="XK89" s="338"/>
      <c r="XL89" s="338"/>
      <c r="XM89" s="338"/>
      <c r="XN89" s="338"/>
      <c r="XO89" s="338"/>
      <c r="XP89" s="338"/>
      <c r="XQ89" s="338"/>
      <c r="XR89" s="338"/>
      <c r="XS89" s="338"/>
      <c r="XT89" s="338"/>
      <c r="XU89" s="338"/>
      <c r="XV89" s="338"/>
      <c r="XW89" s="338"/>
      <c r="XX89" s="338"/>
      <c r="XY89" s="338"/>
      <c r="XZ89" s="338"/>
      <c r="YA89" s="338"/>
      <c r="YB89" s="338"/>
      <c r="YC89" s="338"/>
      <c r="YD89" s="338"/>
      <c r="YE89" s="338"/>
      <c r="YF89" s="338"/>
      <c r="YG89" s="338"/>
      <c r="YH89" s="338"/>
      <c r="YI89" s="338"/>
      <c r="YJ89" s="338"/>
      <c r="YK89" s="338"/>
      <c r="YL89" s="338"/>
      <c r="YM89" s="338"/>
      <c r="YN89" s="338"/>
      <c r="YO89" s="338"/>
      <c r="YP89" s="338"/>
      <c r="YQ89" s="338"/>
      <c r="YR89" s="338"/>
      <c r="YS89" s="338"/>
      <c r="YT89" s="338"/>
      <c r="YU89" s="338"/>
      <c r="YV89" s="338"/>
      <c r="YW89" s="338"/>
      <c r="YX89" s="338"/>
      <c r="YY89" s="338"/>
      <c r="YZ89" s="338"/>
      <c r="ZA89" s="338"/>
      <c r="ZB89" s="338"/>
      <c r="ZC89" s="338"/>
      <c r="ZD89" s="338"/>
      <c r="ZE89" s="338"/>
      <c r="ZF89" s="338"/>
      <c r="ZG89" s="338"/>
      <c r="ZH89" s="338"/>
      <c r="ZI89" s="338"/>
      <c r="ZJ89" s="338"/>
      <c r="ZK89" s="338"/>
      <c r="ZL89" s="338"/>
      <c r="ZM89" s="338"/>
      <c r="ZN89" s="338"/>
      <c r="ZO89" s="338"/>
      <c r="ZP89" s="338"/>
      <c r="ZQ89" s="338"/>
      <c r="ZR89" s="338"/>
      <c r="ZS89" s="338"/>
      <c r="ZT89" s="338"/>
      <c r="ZU89" s="338"/>
      <c r="ZV89" s="338"/>
      <c r="ZW89" s="338"/>
      <c r="ZX89" s="338"/>
      <c r="ZY89" s="338"/>
      <c r="ZZ89" s="338"/>
      <c r="AAA89" s="338"/>
      <c r="AAB89" s="338"/>
      <c r="AAC89" s="338"/>
      <c r="AAD89" s="338"/>
      <c r="AAE89" s="338"/>
      <c r="AAF89" s="338"/>
      <c r="AAG89" s="338"/>
      <c r="AAH89" s="338"/>
      <c r="AAI89" s="338"/>
      <c r="AAJ89" s="338"/>
      <c r="AAK89" s="338"/>
      <c r="AAL89" s="338"/>
      <c r="AAM89" s="338"/>
      <c r="AAN89" s="338"/>
      <c r="AAO89" s="338"/>
      <c r="AAP89" s="338"/>
      <c r="AAQ89" s="338"/>
      <c r="AAR89" s="338"/>
      <c r="AAS89" s="338"/>
      <c r="AAT89" s="338"/>
      <c r="AAU89" s="338"/>
      <c r="AAV89" s="338"/>
      <c r="AAW89" s="338"/>
      <c r="AAX89" s="338"/>
      <c r="AAY89" s="338"/>
      <c r="AAZ89" s="338"/>
      <c r="ABA89" s="338"/>
      <c r="ABB89" s="338"/>
      <c r="ABC89" s="338"/>
      <c r="ABD89" s="338"/>
      <c r="ABE89" s="338"/>
      <c r="ABF89" s="338"/>
      <c r="ABG89" s="338"/>
      <c r="ABH89" s="338"/>
      <c r="ABI89" s="338"/>
      <c r="ABJ89" s="338"/>
      <c r="ABK89" s="338"/>
      <c r="ABL89" s="338"/>
      <c r="ABM89" s="338"/>
      <c r="ABN89" s="338"/>
      <c r="ABO89" s="338"/>
      <c r="ABP89" s="338"/>
      <c r="ABQ89" s="338"/>
      <c r="ABR89" s="338"/>
      <c r="ABS89" s="338"/>
      <c r="ABT89" s="338"/>
      <c r="ABU89" s="338"/>
      <c r="ABV89" s="338"/>
      <c r="ABW89" s="338"/>
      <c r="ABX89" s="338"/>
      <c r="ABY89" s="338"/>
      <c r="ABZ89" s="338"/>
      <c r="ACA89" s="338"/>
      <c r="ACB89" s="338"/>
      <c r="ACC89" s="338"/>
      <c r="ACD89" s="338"/>
      <c r="ACE89" s="338"/>
      <c r="ACF89" s="338"/>
      <c r="ACG89" s="338"/>
      <c r="ACH89" s="338"/>
      <c r="ACI89" s="338"/>
      <c r="ACJ89" s="338"/>
      <c r="ACK89" s="338"/>
      <c r="ACL89" s="338"/>
      <c r="ACM89" s="338"/>
      <c r="ACN89" s="338"/>
      <c r="ACO89" s="338"/>
      <c r="ACP89" s="338"/>
      <c r="ACQ89" s="338"/>
      <c r="ACR89" s="338"/>
      <c r="ACS89" s="338"/>
      <c r="ACT89" s="338"/>
      <c r="ACU89" s="338"/>
      <c r="ACV89" s="338"/>
      <c r="ACW89" s="338"/>
      <c r="ACX89" s="338"/>
      <c r="ACY89" s="338"/>
      <c r="ACZ89" s="338"/>
      <c r="ADA89" s="338"/>
      <c r="ADB89" s="338"/>
      <c r="ADC89" s="338"/>
      <c r="ADD89" s="338"/>
      <c r="ADE89" s="338"/>
      <c r="ADF89" s="338"/>
      <c r="ADG89" s="338"/>
      <c r="ADH89" s="338"/>
      <c r="ADI89" s="338"/>
      <c r="ADJ89" s="338"/>
      <c r="ADK89" s="338"/>
      <c r="ADL89" s="338"/>
      <c r="ADM89" s="338"/>
      <c r="ADN89" s="338"/>
      <c r="ADO89" s="338"/>
      <c r="ADP89" s="338"/>
      <c r="ADQ89" s="338"/>
      <c r="ADR89" s="338"/>
      <c r="ADS89" s="338"/>
      <c r="ADT89" s="338"/>
      <c r="ADU89" s="338"/>
      <c r="ADV89" s="338"/>
      <c r="ADW89" s="338"/>
      <c r="ADX89" s="338"/>
      <c r="ADY89" s="338"/>
      <c r="ADZ89" s="338"/>
      <c r="AEA89" s="338"/>
      <c r="AEB89" s="338"/>
      <c r="AEC89" s="338"/>
      <c r="AED89" s="338"/>
      <c r="AEE89" s="338"/>
      <c r="AEF89" s="338"/>
      <c r="AEG89" s="338"/>
      <c r="AEH89" s="338"/>
      <c r="AEI89" s="338"/>
      <c r="AEJ89" s="338"/>
      <c r="AEK89" s="338"/>
      <c r="AEL89" s="338"/>
      <c r="AEM89" s="338"/>
      <c r="AEN89" s="338"/>
      <c r="AEO89" s="338"/>
      <c r="AEP89" s="338"/>
      <c r="AEQ89" s="338"/>
      <c r="AER89" s="338"/>
      <c r="AES89" s="338"/>
      <c r="AET89" s="338"/>
      <c r="AEU89" s="338"/>
      <c r="AEV89" s="338"/>
      <c r="AEW89" s="338"/>
      <c r="AEX89" s="338"/>
      <c r="AEY89" s="338"/>
      <c r="AEZ89" s="338"/>
      <c r="AFA89" s="338"/>
      <c r="AFB89" s="338"/>
      <c r="AFC89" s="338"/>
      <c r="AFD89" s="338"/>
      <c r="AFE89" s="338"/>
      <c r="AFF89" s="338"/>
      <c r="AFG89" s="338"/>
      <c r="AFH89" s="338"/>
      <c r="AFI89" s="338"/>
      <c r="AFJ89" s="338"/>
      <c r="AFK89" s="338"/>
      <c r="AFL89" s="338"/>
      <c r="AFM89" s="338"/>
      <c r="AFN89" s="338"/>
      <c r="AFO89" s="338"/>
      <c r="AFP89" s="338"/>
      <c r="AFQ89" s="338"/>
      <c r="AFR89" s="338"/>
      <c r="AFS89" s="338"/>
      <c r="AFT89" s="338"/>
      <c r="AFU89" s="338"/>
      <c r="AFV89" s="338"/>
      <c r="AFW89" s="338"/>
      <c r="AFX89" s="338"/>
      <c r="AFY89" s="338"/>
      <c r="AFZ89" s="338"/>
      <c r="AGA89" s="338"/>
      <c r="AGB89" s="338"/>
      <c r="AGC89" s="338"/>
      <c r="AGD89" s="338"/>
      <c r="AGE89" s="338"/>
      <c r="AGF89" s="338"/>
      <c r="AGG89" s="338"/>
      <c r="AGH89" s="338"/>
      <c r="AGI89" s="338"/>
      <c r="AGJ89" s="338"/>
      <c r="AGK89" s="338"/>
      <c r="AGL89" s="338"/>
      <c r="AGM89" s="338"/>
      <c r="AGN89" s="338"/>
      <c r="AGO89" s="338"/>
      <c r="AGP89" s="338"/>
      <c r="AGQ89" s="338"/>
      <c r="AGR89" s="338"/>
      <c r="AGS89" s="338"/>
      <c r="AGT89" s="338"/>
      <c r="AGU89" s="338"/>
      <c r="AGV89" s="338"/>
      <c r="AGW89" s="338"/>
      <c r="AGX89" s="338"/>
      <c r="AGY89" s="338"/>
      <c r="AGZ89" s="338"/>
      <c r="AHA89" s="338"/>
      <c r="AHB89" s="338"/>
      <c r="AHC89" s="338"/>
      <c r="AHD89" s="338"/>
      <c r="AHE89" s="338"/>
      <c r="AHF89" s="338"/>
      <c r="AHG89" s="338"/>
      <c r="AHH89" s="338"/>
      <c r="AHI89" s="338"/>
      <c r="AHJ89" s="338"/>
      <c r="AHK89" s="338"/>
      <c r="AHL89" s="338"/>
      <c r="AHM89" s="338"/>
      <c r="AHN89" s="338"/>
      <c r="AHO89" s="338"/>
      <c r="AHP89" s="338"/>
      <c r="AHQ89" s="338"/>
      <c r="AHR89" s="338"/>
      <c r="AHS89" s="338"/>
      <c r="AHT89" s="338"/>
      <c r="AHU89" s="338"/>
      <c r="AHV89" s="338"/>
      <c r="AHW89" s="338"/>
      <c r="AHX89" s="338"/>
      <c r="AHY89" s="338"/>
      <c r="AHZ89" s="338"/>
      <c r="AIA89" s="338"/>
      <c r="AIB89" s="338"/>
      <c r="AIC89" s="338"/>
      <c r="AID89" s="338"/>
      <c r="AIE89" s="338"/>
      <c r="AIF89" s="338"/>
      <c r="AIG89" s="338"/>
      <c r="AIH89" s="338"/>
      <c r="AII89" s="338"/>
      <c r="AIJ89" s="338"/>
      <c r="AIK89" s="338"/>
      <c r="AIL89" s="338"/>
      <c r="AIM89" s="338"/>
      <c r="AIN89" s="338"/>
      <c r="AIO89" s="338"/>
      <c r="AIP89" s="338"/>
      <c r="AIQ89" s="338"/>
      <c r="AIR89" s="338"/>
      <c r="AIS89" s="338"/>
      <c r="AIT89" s="338"/>
      <c r="AIU89" s="338"/>
      <c r="AIV89" s="338"/>
      <c r="AIW89" s="338"/>
      <c r="AIX89" s="338"/>
      <c r="AIY89" s="338"/>
      <c r="AIZ89" s="338"/>
      <c r="AJA89" s="338"/>
      <c r="AJB89" s="338"/>
      <c r="AJC89" s="338"/>
      <c r="AJD89" s="338"/>
      <c r="AJE89" s="338"/>
      <c r="AJF89" s="338"/>
      <c r="AJG89" s="338"/>
      <c r="AJH89" s="338"/>
      <c r="AJI89" s="338"/>
      <c r="AJJ89" s="338"/>
      <c r="AJK89" s="338"/>
      <c r="AJL89" s="338"/>
      <c r="AJM89" s="338"/>
      <c r="AJN89" s="338"/>
      <c r="AJO89" s="338"/>
      <c r="AJP89" s="338"/>
      <c r="AJQ89" s="338"/>
      <c r="AJR89" s="338"/>
      <c r="AJS89" s="338"/>
      <c r="AJT89" s="338"/>
      <c r="AJU89" s="338"/>
      <c r="AJV89" s="338"/>
      <c r="AJW89" s="338"/>
      <c r="AJX89" s="338"/>
      <c r="AJY89" s="338"/>
      <c r="AJZ89" s="338"/>
      <c r="AKA89" s="338"/>
      <c r="AKB89" s="338"/>
      <c r="AKC89" s="338"/>
      <c r="AKD89" s="338"/>
      <c r="AKE89" s="338"/>
      <c r="AKF89" s="338"/>
      <c r="AKG89" s="338"/>
      <c r="AKH89" s="338"/>
      <c r="AKI89" s="338"/>
      <c r="AKJ89" s="338"/>
      <c r="AKK89" s="338"/>
      <c r="AKL89" s="338"/>
      <c r="AKM89" s="338"/>
      <c r="AKN89" s="338"/>
      <c r="AKO89" s="338"/>
      <c r="AKP89" s="338"/>
      <c r="AKQ89" s="338"/>
      <c r="AKR89" s="338"/>
      <c r="AKS89" s="338"/>
      <c r="AKT89" s="338"/>
      <c r="AKU89" s="338"/>
      <c r="AKV89" s="338"/>
      <c r="AKW89" s="338"/>
      <c r="AKX89" s="338"/>
      <c r="AKY89" s="338"/>
      <c r="AKZ89" s="338"/>
      <c r="ALA89" s="338"/>
      <c r="ALB89" s="338"/>
      <c r="ALC89" s="338"/>
      <c r="ALD89" s="338"/>
      <c r="ALE89" s="338"/>
      <c r="ALF89" s="338"/>
      <c r="ALG89" s="338"/>
      <c r="ALH89" s="338"/>
      <c r="ALI89" s="338"/>
      <c r="ALJ89" s="338"/>
      <c r="ALK89" s="338"/>
      <c r="ALL89" s="338"/>
      <c r="ALM89" s="338"/>
      <c r="ALN89" s="338"/>
      <c r="ALO89" s="338"/>
      <c r="ALP89" s="338"/>
      <c r="ALQ89" s="338"/>
      <c r="ALR89" s="338"/>
      <c r="ALS89" s="338"/>
      <c r="ALT89" s="338"/>
      <c r="ALU89" s="338"/>
      <c r="ALV89" s="338"/>
      <c r="ALW89" s="338"/>
      <c r="ALX89" s="338"/>
      <c r="ALY89" s="338"/>
      <c r="ALZ89" s="338"/>
      <c r="AMA89" s="338"/>
      <c r="AMB89" s="338"/>
      <c r="AMC89" s="338"/>
      <c r="AMD89" s="338"/>
      <c r="AME89" s="338"/>
      <c r="AMF89" s="338"/>
      <c r="AMG89" s="338"/>
      <c r="AMH89" s="338"/>
      <c r="AMI89" s="338"/>
      <c r="AMJ89" s="338"/>
      <c r="AMK89" s="338"/>
      <c r="AML89" s="338"/>
      <c r="AMM89" s="338"/>
      <c r="AMN89" s="338"/>
      <c r="AMO89" s="338"/>
      <c r="AMP89" s="338"/>
      <c r="AMQ89" s="338"/>
      <c r="AMR89" s="338"/>
      <c r="AMS89" s="338"/>
      <c r="AMT89" s="338"/>
      <c r="AMU89" s="338"/>
      <c r="AMV89" s="338"/>
      <c r="AMW89" s="338"/>
      <c r="AMX89" s="338"/>
      <c r="AMY89" s="338"/>
      <c r="AMZ89" s="338"/>
      <c r="ANA89" s="338"/>
      <c r="ANB89" s="338"/>
      <c r="ANC89" s="338"/>
      <c r="AND89" s="338"/>
      <c r="ANE89" s="338"/>
      <c r="ANF89" s="338"/>
      <c r="ANG89" s="338"/>
      <c r="ANH89" s="338"/>
      <c r="ANI89" s="338"/>
      <c r="ANJ89" s="338"/>
      <c r="ANK89" s="338"/>
      <c r="ANL89" s="338"/>
      <c r="ANM89" s="338"/>
      <c r="ANN89" s="338"/>
      <c r="ANO89" s="338"/>
      <c r="ANP89" s="338"/>
      <c r="ANQ89" s="338"/>
      <c r="ANR89" s="338"/>
      <c r="ANS89" s="338"/>
      <c r="ANT89" s="338"/>
      <c r="ANU89" s="338"/>
      <c r="ANV89" s="338"/>
      <c r="ANW89" s="338"/>
      <c r="ANX89" s="338"/>
      <c r="ANY89" s="338"/>
      <c r="ANZ89" s="338"/>
      <c r="AOA89" s="338"/>
      <c r="AOB89" s="338"/>
      <c r="AOC89" s="338"/>
      <c r="AOD89" s="338"/>
      <c r="AOE89" s="338"/>
      <c r="AOF89" s="338"/>
      <c r="AOG89" s="338"/>
      <c r="AOH89" s="338"/>
      <c r="AOI89" s="338"/>
      <c r="AOJ89" s="338"/>
      <c r="AOK89" s="338"/>
      <c r="AOL89" s="338"/>
      <c r="AOM89" s="338"/>
      <c r="AON89" s="338"/>
      <c r="AOO89" s="338"/>
      <c r="AOP89" s="338"/>
      <c r="AOQ89" s="338"/>
      <c r="AOR89" s="338"/>
      <c r="AOS89" s="338"/>
      <c r="AOT89" s="338"/>
      <c r="AOU89" s="338"/>
      <c r="AOV89" s="338"/>
      <c r="AOW89" s="338"/>
      <c r="AOX89" s="338"/>
      <c r="AOY89" s="338"/>
      <c r="AOZ89" s="338"/>
      <c r="APA89" s="338"/>
      <c r="APB89" s="338"/>
      <c r="APC89" s="338"/>
      <c r="APD89" s="338"/>
      <c r="APE89" s="338"/>
      <c r="APF89" s="338"/>
      <c r="APG89" s="338"/>
      <c r="APH89" s="338"/>
      <c r="API89" s="338"/>
      <c r="APJ89" s="338"/>
      <c r="APK89" s="338"/>
      <c r="APL89" s="338"/>
      <c r="APM89" s="338"/>
      <c r="APN89" s="338"/>
      <c r="APO89" s="338"/>
      <c r="APP89" s="338"/>
      <c r="APQ89" s="338"/>
      <c r="APR89" s="338"/>
      <c r="APS89" s="338"/>
      <c r="APT89" s="338"/>
      <c r="APU89" s="338"/>
      <c r="APV89" s="338"/>
      <c r="APW89" s="338"/>
      <c r="APX89" s="338"/>
      <c r="APY89" s="338"/>
      <c r="APZ89" s="338"/>
      <c r="AQA89" s="338"/>
      <c r="AQB89" s="338"/>
      <c r="AQC89" s="338"/>
      <c r="AQD89" s="338"/>
      <c r="AQE89" s="338"/>
      <c r="AQF89" s="338"/>
      <c r="AQG89" s="338"/>
      <c r="AQH89" s="338"/>
      <c r="AQI89" s="338"/>
      <c r="AQJ89" s="338"/>
      <c r="AQK89" s="338"/>
      <c r="AQL89" s="338"/>
      <c r="AQM89" s="338"/>
      <c r="AQN89" s="338"/>
      <c r="AQO89" s="338"/>
      <c r="AQP89" s="338"/>
      <c r="AQQ89" s="338"/>
      <c r="AQR89" s="338"/>
      <c r="AQS89" s="338"/>
      <c r="AQT89" s="338"/>
      <c r="AQU89" s="338"/>
      <c r="AQV89" s="338"/>
      <c r="AQW89" s="338"/>
      <c r="AQX89" s="338"/>
      <c r="AQY89" s="338"/>
      <c r="AQZ89" s="338"/>
      <c r="ARA89" s="338"/>
      <c r="ARB89" s="338"/>
      <c r="ARC89" s="338"/>
      <c r="ARD89" s="338"/>
      <c r="ARE89" s="338"/>
      <c r="ARF89" s="338"/>
      <c r="ARG89" s="338"/>
      <c r="ARH89" s="338"/>
      <c r="ARI89" s="338"/>
      <c r="ARJ89" s="338"/>
      <c r="ARK89" s="338"/>
      <c r="ARL89" s="338"/>
      <c r="ARM89" s="338"/>
      <c r="ARN89" s="338"/>
      <c r="ARO89" s="338"/>
      <c r="ARP89" s="338"/>
      <c r="ARQ89" s="338"/>
      <c r="ARR89" s="338"/>
      <c r="ARS89" s="338"/>
      <c r="ART89" s="338"/>
      <c r="ARU89" s="338"/>
      <c r="ARV89" s="338"/>
      <c r="ARW89" s="338"/>
      <c r="ARX89" s="338"/>
      <c r="ARY89" s="338"/>
      <c r="ARZ89" s="338"/>
      <c r="ASA89" s="338"/>
      <c r="ASB89" s="338"/>
      <c r="ASC89" s="338"/>
      <c r="ASD89" s="338"/>
      <c r="ASE89" s="338"/>
      <c r="ASF89" s="338"/>
      <c r="ASG89" s="338"/>
      <c r="ASH89" s="338"/>
      <c r="ASI89" s="338"/>
      <c r="ASJ89" s="338"/>
      <c r="ASK89" s="338"/>
      <c r="ASL89" s="338"/>
      <c r="ASM89" s="338"/>
      <c r="ASN89" s="338"/>
      <c r="ASO89" s="338"/>
      <c r="ASP89" s="338"/>
      <c r="ASQ89" s="338"/>
      <c r="ASR89" s="338"/>
      <c r="ASS89" s="338"/>
      <c r="AST89" s="338"/>
      <c r="ASU89" s="338"/>
      <c r="ASV89" s="338"/>
      <c r="ASW89" s="338"/>
      <c r="ASX89" s="338"/>
      <c r="ASY89" s="338"/>
      <c r="ASZ89" s="338"/>
      <c r="ATA89" s="338"/>
      <c r="ATB89" s="338"/>
      <c r="ATC89" s="338"/>
      <c r="ATD89" s="338"/>
      <c r="ATE89" s="338"/>
      <c r="ATF89" s="338"/>
      <c r="ATG89" s="338"/>
      <c r="ATH89" s="338"/>
      <c r="ATI89" s="338"/>
      <c r="ATJ89" s="338"/>
      <c r="ATK89" s="338"/>
      <c r="ATL89" s="338"/>
      <c r="ATM89" s="338"/>
      <c r="ATN89" s="338"/>
      <c r="ATO89" s="338"/>
      <c r="ATP89" s="338"/>
      <c r="ATQ89" s="338"/>
      <c r="ATR89" s="338"/>
      <c r="ATS89" s="338"/>
      <c r="ATT89" s="338"/>
      <c r="ATU89" s="338"/>
      <c r="ATV89" s="338"/>
      <c r="ATW89" s="338"/>
      <c r="ATX89" s="338"/>
      <c r="ATY89" s="338"/>
      <c r="ATZ89" s="338"/>
      <c r="AUA89" s="338"/>
      <c r="AUB89" s="338"/>
      <c r="AUC89" s="338"/>
      <c r="AUD89" s="338"/>
      <c r="AUE89" s="338"/>
      <c r="AUF89" s="338"/>
      <c r="AUG89" s="338"/>
      <c r="AUH89" s="338"/>
      <c r="AUI89" s="338"/>
      <c r="AUJ89" s="338"/>
      <c r="AUK89" s="338"/>
      <c r="AUL89" s="338"/>
      <c r="AUM89" s="338"/>
      <c r="AUN89" s="338"/>
      <c r="AUO89" s="338"/>
      <c r="AUP89" s="338"/>
      <c r="AUQ89" s="338"/>
      <c r="AUR89" s="338"/>
      <c r="AUS89" s="338"/>
      <c r="AUT89" s="338"/>
      <c r="AUU89" s="338"/>
      <c r="AUV89" s="338"/>
      <c r="AUW89" s="338"/>
      <c r="AUX89" s="338"/>
      <c r="AUY89" s="338"/>
      <c r="AUZ89" s="338"/>
      <c r="AVA89" s="338"/>
      <c r="AVB89" s="338"/>
      <c r="AVC89" s="338"/>
      <c r="AVD89" s="338"/>
      <c r="AVE89" s="338"/>
      <c r="AVF89" s="338"/>
      <c r="AVG89" s="338"/>
      <c r="AVH89" s="338"/>
      <c r="AVI89" s="338"/>
      <c r="AVJ89" s="338"/>
      <c r="AVK89" s="338"/>
      <c r="AVL89" s="338"/>
      <c r="AVM89" s="338"/>
      <c r="AVN89" s="338"/>
      <c r="AVO89" s="338"/>
      <c r="AVP89" s="338"/>
      <c r="AVQ89" s="338"/>
      <c r="AVR89" s="338"/>
      <c r="AVS89" s="338"/>
      <c r="AVT89" s="338"/>
      <c r="AVU89" s="338"/>
      <c r="AVV89" s="338"/>
      <c r="AVW89" s="338"/>
      <c r="AVX89" s="338"/>
      <c r="AVY89" s="338"/>
      <c r="AVZ89" s="338"/>
      <c r="AWA89" s="338"/>
      <c r="AWB89" s="338"/>
      <c r="AWC89" s="338"/>
      <c r="AWD89" s="338"/>
      <c r="AWE89" s="338"/>
      <c r="AWF89" s="338"/>
      <c r="AWG89" s="338"/>
      <c r="AWH89" s="338"/>
      <c r="AWI89" s="338"/>
      <c r="AWJ89" s="338"/>
      <c r="AWK89" s="338"/>
      <c r="AWL89" s="338"/>
      <c r="AWM89" s="338"/>
      <c r="AWN89" s="338"/>
      <c r="AWO89" s="338"/>
      <c r="AWP89" s="338"/>
      <c r="AWQ89" s="338"/>
      <c r="AWR89" s="338"/>
      <c r="AWS89" s="338"/>
      <c r="AWT89" s="338"/>
      <c r="AWU89" s="338"/>
      <c r="AWV89" s="338"/>
      <c r="AWW89" s="338"/>
      <c r="AWX89" s="338"/>
      <c r="AWY89" s="338"/>
      <c r="AWZ89" s="338"/>
      <c r="AXA89" s="338"/>
      <c r="AXB89" s="338"/>
      <c r="AXC89" s="338"/>
      <c r="AXD89" s="338"/>
      <c r="AXE89" s="338"/>
      <c r="AXF89" s="338"/>
      <c r="AXG89" s="338"/>
      <c r="AXH89" s="338"/>
      <c r="AXI89" s="338"/>
      <c r="AXJ89" s="338"/>
      <c r="AXK89" s="338"/>
      <c r="AXL89" s="338"/>
      <c r="AXM89" s="338"/>
      <c r="AXN89" s="338"/>
      <c r="AXO89" s="338"/>
      <c r="AXP89" s="338"/>
      <c r="AXQ89" s="338"/>
      <c r="AXR89" s="338"/>
      <c r="AXS89" s="338"/>
      <c r="AXT89" s="338"/>
      <c r="AXU89" s="338"/>
      <c r="AXV89" s="338"/>
      <c r="AXW89" s="338"/>
      <c r="AXX89" s="338"/>
      <c r="AXY89" s="338"/>
      <c r="AXZ89" s="338"/>
      <c r="AYA89" s="338"/>
      <c r="AYB89" s="338"/>
      <c r="AYC89" s="338"/>
      <c r="AYD89" s="338"/>
      <c r="AYE89" s="338"/>
      <c r="AYF89" s="338"/>
      <c r="AYG89" s="338"/>
      <c r="AYH89" s="338"/>
      <c r="AYI89" s="338"/>
      <c r="AYJ89" s="338"/>
      <c r="AYK89" s="338"/>
      <c r="AYL89" s="338"/>
      <c r="AYM89" s="338"/>
      <c r="AYN89" s="338"/>
      <c r="AYO89" s="338"/>
      <c r="AYP89" s="338"/>
      <c r="AYQ89" s="338"/>
      <c r="AYR89" s="338"/>
      <c r="AYS89" s="338"/>
      <c r="AYT89" s="338"/>
      <c r="AYU89" s="338"/>
      <c r="AYV89" s="338"/>
      <c r="AYW89" s="338"/>
      <c r="AYX89" s="338"/>
      <c r="AYY89" s="338"/>
      <c r="AYZ89" s="338"/>
      <c r="AZA89" s="338"/>
      <c r="AZB89" s="338"/>
      <c r="AZC89" s="338"/>
      <c r="AZD89" s="338"/>
      <c r="AZE89" s="338"/>
      <c r="AZF89" s="338"/>
      <c r="AZG89" s="338"/>
      <c r="AZH89" s="338"/>
      <c r="AZI89" s="338"/>
      <c r="AZJ89" s="338"/>
      <c r="AZK89" s="338"/>
      <c r="AZL89" s="338"/>
      <c r="AZM89" s="338"/>
      <c r="AZN89" s="338"/>
      <c r="AZO89" s="338"/>
      <c r="AZP89" s="338"/>
      <c r="AZQ89" s="338"/>
      <c r="AZR89" s="338"/>
      <c r="AZS89" s="338"/>
      <c r="AZT89" s="338"/>
      <c r="AZU89" s="338"/>
      <c r="AZV89" s="338"/>
      <c r="AZW89" s="338"/>
      <c r="AZX89" s="338"/>
      <c r="AZY89" s="338"/>
      <c r="AZZ89" s="338"/>
      <c r="BAA89" s="338"/>
      <c r="BAB89" s="338"/>
      <c r="BAC89" s="338"/>
      <c r="BAD89" s="338"/>
      <c r="BAE89" s="338"/>
      <c r="BAF89" s="338"/>
      <c r="BAG89" s="338"/>
      <c r="BAH89" s="338"/>
      <c r="BAI89" s="338"/>
      <c r="BAJ89" s="338"/>
      <c r="BAK89" s="338"/>
      <c r="BAL89" s="338"/>
      <c r="BAM89" s="338"/>
      <c r="BAN89" s="338"/>
      <c r="BAO89" s="338"/>
      <c r="BAP89" s="338"/>
      <c r="BAQ89" s="338"/>
      <c r="BAR89" s="338"/>
      <c r="BAS89" s="338"/>
      <c r="BAT89" s="338"/>
      <c r="BAU89" s="338"/>
      <c r="BAV89" s="338"/>
      <c r="BAW89" s="338"/>
      <c r="BAX89" s="338"/>
      <c r="BAY89" s="338"/>
      <c r="BAZ89" s="338"/>
      <c r="BBA89" s="338"/>
      <c r="BBB89" s="338"/>
      <c r="BBC89" s="338"/>
      <c r="BBD89" s="338"/>
      <c r="BBE89" s="338"/>
      <c r="BBF89" s="338"/>
      <c r="BBG89" s="338"/>
      <c r="BBH89" s="338"/>
      <c r="BBI89" s="338"/>
      <c r="BBJ89" s="338"/>
      <c r="BBK89" s="338"/>
      <c r="BBL89" s="338"/>
      <c r="BBM89" s="338"/>
      <c r="BBN89" s="338"/>
      <c r="BBO89" s="338"/>
      <c r="BBP89" s="338"/>
      <c r="BBQ89" s="338"/>
      <c r="BBR89" s="338"/>
      <c r="BBS89" s="338"/>
      <c r="BBT89" s="338"/>
      <c r="BBU89" s="338"/>
      <c r="BBV89" s="338"/>
      <c r="BBW89" s="338"/>
      <c r="BBX89" s="338"/>
      <c r="BBY89" s="338"/>
      <c r="BBZ89" s="338"/>
      <c r="BCA89" s="338"/>
      <c r="BCB89" s="338"/>
      <c r="BCC89" s="338"/>
      <c r="BCD89" s="338"/>
      <c r="BCE89" s="338"/>
      <c r="BCF89" s="338"/>
      <c r="BCG89" s="338"/>
      <c r="BCH89" s="338"/>
      <c r="BCI89" s="338"/>
      <c r="BCJ89" s="338"/>
      <c r="BCK89" s="338"/>
      <c r="BCL89" s="338"/>
      <c r="BCM89" s="338"/>
      <c r="BCN89" s="338"/>
      <c r="BCO89" s="338"/>
      <c r="BCP89" s="338"/>
      <c r="BCQ89" s="338"/>
      <c r="BCR89" s="338"/>
      <c r="BCS89" s="338"/>
      <c r="BCT89" s="338"/>
      <c r="BCU89" s="338"/>
      <c r="BCV89" s="338"/>
      <c r="BCW89" s="338"/>
      <c r="BCX89" s="338"/>
      <c r="BCY89" s="338"/>
      <c r="BCZ89" s="338"/>
      <c r="BDA89" s="338"/>
      <c r="BDB89" s="338"/>
      <c r="BDC89" s="338"/>
      <c r="BDD89" s="338"/>
      <c r="BDE89" s="338"/>
      <c r="BDF89" s="338"/>
      <c r="BDG89" s="338"/>
      <c r="BDH89" s="338"/>
      <c r="BDI89" s="338"/>
      <c r="BDJ89" s="338"/>
      <c r="BDK89" s="338"/>
      <c r="BDL89" s="338"/>
      <c r="BDM89" s="338"/>
      <c r="BDN89" s="338"/>
      <c r="BDO89" s="338"/>
      <c r="BDP89" s="338"/>
      <c r="BDQ89" s="338"/>
      <c r="BDR89" s="338"/>
      <c r="BDS89" s="338"/>
      <c r="BDT89" s="338"/>
      <c r="BDU89" s="338"/>
      <c r="BDV89" s="338"/>
      <c r="BDW89" s="338"/>
      <c r="BDX89" s="338"/>
      <c r="BDY89" s="338"/>
      <c r="BDZ89" s="338"/>
      <c r="BEA89" s="338"/>
      <c r="BEB89" s="338"/>
      <c r="BEC89" s="338"/>
      <c r="BED89" s="338"/>
      <c r="BEE89" s="338"/>
      <c r="BEF89" s="338"/>
      <c r="BEG89" s="338"/>
      <c r="BEH89" s="338"/>
      <c r="BEI89" s="338"/>
      <c r="BEJ89" s="338"/>
      <c r="BEK89" s="338"/>
      <c r="BEL89" s="338"/>
      <c r="BEM89" s="338"/>
      <c r="BEN89" s="338"/>
      <c r="BEO89" s="338"/>
      <c r="BEP89" s="338"/>
      <c r="BEQ89" s="338"/>
      <c r="BER89" s="338"/>
      <c r="BES89" s="338"/>
      <c r="BET89" s="338"/>
      <c r="BEU89" s="338"/>
      <c r="BEV89" s="338"/>
      <c r="BEW89" s="338"/>
      <c r="BEX89" s="338"/>
      <c r="BEY89" s="338"/>
      <c r="BEZ89" s="338"/>
      <c r="BFA89" s="338"/>
      <c r="BFB89" s="338"/>
      <c r="BFC89" s="338"/>
      <c r="BFD89" s="338"/>
      <c r="BFE89" s="338"/>
      <c r="BFF89" s="338"/>
      <c r="BFG89" s="338"/>
      <c r="BFH89" s="338"/>
      <c r="BFI89" s="338"/>
      <c r="BFJ89" s="338"/>
      <c r="BFK89" s="338"/>
      <c r="BFL89" s="338"/>
      <c r="BFM89" s="338"/>
      <c r="BFN89" s="338"/>
      <c r="BFO89" s="338"/>
      <c r="BFP89" s="338"/>
      <c r="BFQ89" s="338"/>
      <c r="BFR89" s="338"/>
      <c r="BFS89" s="338"/>
      <c r="BFT89" s="338"/>
      <c r="BFU89" s="338"/>
      <c r="BFV89" s="338"/>
      <c r="BFW89" s="338"/>
      <c r="BFX89" s="338"/>
      <c r="BFY89" s="338"/>
      <c r="BFZ89" s="338"/>
      <c r="BGA89" s="338"/>
      <c r="BGB89" s="338"/>
      <c r="BGC89" s="338"/>
      <c r="BGD89" s="338"/>
      <c r="BGE89" s="338"/>
      <c r="BGF89" s="338"/>
      <c r="BGG89" s="338"/>
      <c r="BGH89" s="338"/>
      <c r="BGI89" s="338"/>
      <c r="BGJ89" s="338"/>
      <c r="BGK89" s="338"/>
      <c r="BGL89" s="338"/>
      <c r="BGM89" s="338"/>
      <c r="BGN89" s="338"/>
      <c r="BGO89" s="338"/>
      <c r="BGP89" s="338"/>
      <c r="BGQ89" s="338"/>
      <c r="BGR89" s="338"/>
      <c r="BGS89" s="338"/>
      <c r="BGT89" s="338"/>
      <c r="BGU89" s="338"/>
      <c r="BGV89" s="338"/>
      <c r="BGW89" s="338"/>
      <c r="BGX89" s="338"/>
      <c r="BGY89" s="338"/>
      <c r="BGZ89" s="338"/>
      <c r="BHA89" s="338"/>
      <c r="BHB89" s="338"/>
      <c r="BHC89" s="338"/>
      <c r="BHD89" s="338"/>
      <c r="BHE89" s="338"/>
      <c r="BHF89" s="338"/>
      <c r="BHG89" s="338"/>
      <c r="BHH89" s="338"/>
      <c r="BHI89" s="338"/>
      <c r="BHJ89" s="338"/>
      <c r="BHK89" s="338"/>
      <c r="BHL89" s="338"/>
      <c r="BHM89" s="338"/>
      <c r="BHN89" s="338"/>
      <c r="BHO89" s="338"/>
      <c r="BHP89" s="338"/>
      <c r="BHQ89" s="338"/>
      <c r="BHR89" s="338"/>
      <c r="BHS89" s="338"/>
      <c r="BHT89" s="338"/>
      <c r="BHU89" s="338"/>
      <c r="BHV89" s="338"/>
      <c r="BHW89" s="338"/>
      <c r="BHX89" s="338"/>
      <c r="BHY89" s="338"/>
      <c r="BHZ89" s="338"/>
      <c r="BIA89" s="338"/>
      <c r="BIB89" s="338"/>
      <c r="BIC89" s="338"/>
      <c r="BID89" s="338"/>
      <c r="BIE89" s="338"/>
      <c r="BIF89" s="338"/>
      <c r="BIG89" s="338"/>
      <c r="BIH89" s="338"/>
      <c r="BII89" s="338"/>
      <c r="BIJ89" s="338"/>
      <c r="BIK89" s="338"/>
      <c r="BIL89" s="338"/>
      <c r="BIM89" s="338"/>
      <c r="BIN89" s="338"/>
      <c r="BIO89" s="338"/>
      <c r="BIP89" s="338"/>
      <c r="BIQ89" s="338"/>
      <c r="BIR89" s="338"/>
      <c r="BIS89" s="338"/>
      <c r="BIT89" s="338"/>
      <c r="BIU89" s="338"/>
      <c r="BIV89" s="338"/>
      <c r="BIW89" s="338"/>
      <c r="BIX89" s="338"/>
      <c r="BIY89" s="338"/>
      <c r="BIZ89" s="338"/>
      <c r="BJA89" s="338"/>
      <c r="BJB89" s="338"/>
      <c r="BJC89" s="338"/>
      <c r="BJD89" s="338"/>
      <c r="BJE89" s="338"/>
      <c r="BJF89" s="338"/>
      <c r="BJG89" s="338"/>
      <c r="BJH89" s="338"/>
      <c r="BJI89" s="338"/>
      <c r="BJJ89" s="338"/>
      <c r="BJK89" s="338"/>
      <c r="BJL89" s="338"/>
      <c r="BJM89" s="338"/>
      <c r="BJN89" s="338"/>
      <c r="BJO89" s="338"/>
      <c r="BJP89" s="338"/>
      <c r="BJQ89" s="338"/>
      <c r="BJR89" s="338"/>
      <c r="BJS89" s="338"/>
      <c r="BJT89" s="338"/>
      <c r="BJU89" s="338"/>
      <c r="BJV89" s="338"/>
      <c r="BJW89" s="338"/>
      <c r="BJX89" s="338"/>
      <c r="BJY89" s="338"/>
      <c r="BJZ89" s="338"/>
      <c r="BKA89" s="338"/>
      <c r="BKB89" s="338"/>
      <c r="BKC89" s="338"/>
      <c r="BKD89" s="338"/>
      <c r="BKE89" s="338"/>
      <c r="BKF89" s="338"/>
      <c r="BKG89" s="338"/>
      <c r="BKH89" s="338"/>
      <c r="BKI89" s="338"/>
      <c r="BKJ89" s="338"/>
      <c r="BKK89" s="338"/>
      <c r="BKL89" s="338"/>
      <c r="BKM89" s="338"/>
      <c r="BKN89" s="338"/>
      <c r="BKO89" s="338"/>
      <c r="BKP89" s="338"/>
      <c r="BKQ89" s="338"/>
      <c r="BKR89" s="338"/>
      <c r="BKS89" s="338"/>
      <c r="BKT89" s="338"/>
      <c r="BKU89" s="338"/>
      <c r="BKV89" s="338"/>
      <c r="BKW89" s="338"/>
      <c r="BKX89" s="338"/>
      <c r="BKY89" s="338"/>
      <c r="BKZ89" s="338"/>
      <c r="BLA89" s="338"/>
      <c r="BLB89" s="338"/>
      <c r="BLC89" s="338"/>
      <c r="BLD89" s="338"/>
      <c r="BLE89" s="338"/>
      <c r="BLF89" s="338"/>
      <c r="BLG89" s="338"/>
      <c r="BLH89" s="338"/>
      <c r="BLI89" s="338"/>
      <c r="BLJ89" s="338"/>
      <c r="BLK89" s="338"/>
      <c r="BLL89" s="338"/>
      <c r="BLM89" s="338"/>
      <c r="BLN89" s="338"/>
      <c r="BLO89" s="338"/>
      <c r="BLP89" s="338"/>
      <c r="BLQ89" s="338"/>
      <c r="BLR89" s="338"/>
      <c r="BLS89" s="338"/>
      <c r="BLT89" s="338"/>
      <c r="BLU89" s="338"/>
      <c r="BLV89" s="338"/>
      <c r="BLW89" s="338"/>
      <c r="BLX89" s="338"/>
      <c r="BLY89" s="338"/>
      <c r="BLZ89" s="338"/>
      <c r="BMA89" s="338"/>
      <c r="BMB89" s="338"/>
      <c r="BMC89" s="338"/>
      <c r="BMD89" s="338"/>
      <c r="BME89" s="338"/>
      <c r="BMF89" s="338"/>
      <c r="BMG89" s="338"/>
      <c r="BMH89" s="338"/>
      <c r="BMI89" s="338"/>
      <c r="BMJ89" s="338"/>
      <c r="BMK89" s="338"/>
      <c r="BML89" s="338"/>
      <c r="BMM89" s="338"/>
      <c r="BMN89" s="338"/>
      <c r="BMO89" s="338"/>
      <c r="BMP89" s="338"/>
      <c r="BMQ89" s="338"/>
      <c r="BMR89" s="338"/>
      <c r="BMS89" s="338"/>
      <c r="BMT89" s="338"/>
      <c r="BMU89" s="338"/>
      <c r="BMV89" s="338"/>
      <c r="BMW89" s="338"/>
      <c r="BMX89" s="338"/>
      <c r="BMY89" s="338"/>
      <c r="BMZ89" s="338"/>
      <c r="BNA89" s="338"/>
      <c r="BNB89" s="338"/>
      <c r="BNC89" s="338"/>
      <c r="BND89" s="338"/>
      <c r="BNE89" s="338"/>
      <c r="BNF89" s="338"/>
      <c r="BNG89" s="338"/>
      <c r="BNH89" s="338"/>
      <c r="BNI89" s="338"/>
      <c r="BNJ89" s="338"/>
      <c r="BNK89" s="338"/>
      <c r="BNL89" s="338"/>
      <c r="BNM89" s="338"/>
      <c r="BNN89" s="338"/>
      <c r="BNO89" s="338"/>
      <c r="BNP89" s="338"/>
      <c r="BNQ89" s="338"/>
      <c r="BNR89" s="338"/>
      <c r="BNS89" s="338"/>
      <c r="BNT89" s="338"/>
      <c r="BNU89" s="338"/>
      <c r="BNV89" s="338"/>
      <c r="BNW89" s="338"/>
      <c r="BNX89" s="338"/>
      <c r="BNY89" s="338"/>
      <c r="BNZ89" s="338"/>
      <c r="BOA89" s="338"/>
      <c r="BOB89" s="338"/>
      <c r="BOC89" s="338"/>
      <c r="BOD89" s="338"/>
      <c r="BOE89" s="338"/>
      <c r="BOF89" s="338"/>
      <c r="BOG89" s="338"/>
      <c r="BOH89" s="338"/>
      <c r="BOI89" s="338"/>
      <c r="BOJ89" s="338"/>
      <c r="BOK89" s="338"/>
      <c r="BOL89" s="338"/>
      <c r="BOM89" s="338"/>
      <c r="BON89" s="338"/>
      <c r="BOO89" s="338"/>
      <c r="BOP89" s="338"/>
      <c r="BOQ89" s="338"/>
      <c r="BOR89" s="338"/>
      <c r="BOS89" s="338"/>
      <c r="BOT89" s="338"/>
      <c r="BOU89" s="338"/>
      <c r="BOV89" s="338"/>
    </row>
    <row r="90" spans="1:1764" s="19" customFormat="1" ht="127.5" customHeight="1">
      <c r="A90" s="35" t="s">
        <v>637</v>
      </c>
      <c r="B90" s="36" t="s">
        <v>638</v>
      </c>
      <c r="C90" s="174" t="s">
        <v>721</v>
      </c>
      <c r="D90" s="174" t="s">
        <v>722</v>
      </c>
      <c r="E90" s="37" t="s">
        <v>1326</v>
      </c>
      <c r="F90" s="250" t="s">
        <v>89</v>
      </c>
      <c r="G90" s="37"/>
      <c r="H90" s="37"/>
      <c r="I90" s="400"/>
      <c r="J90" s="473">
        <f t="shared" si="0"/>
        <v>9251000</v>
      </c>
      <c r="K90" s="473">
        <f>SUM(K91:K92)</f>
        <v>1617000</v>
      </c>
      <c r="L90" s="482">
        <f>SUM(L91:L92)</f>
        <v>7634000</v>
      </c>
      <c r="M90" s="327"/>
      <c r="N90" s="327"/>
      <c r="O90" s="327"/>
      <c r="P90" s="327"/>
      <c r="Q90" s="114"/>
      <c r="R90" s="327"/>
      <c r="S90" s="327"/>
      <c r="T90" s="327"/>
      <c r="U90" s="327"/>
      <c r="V90" s="329"/>
      <c r="W90" s="329"/>
      <c r="X90" s="329"/>
      <c r="Y90" s="329"/>
      <c r="Z90" s="329"/>
      <c r="AA90" s="329"/>
      <c r="AB90" s="329"/>
      <c r="AC90" s="329"/>
      <c r="AD90" s="329"/>
      <c r="AE90" s="329"/>
      <c r="AF90" s="329"/>
      <c r="AG90" s="329"/>
      <c r="AH90" s="329"/>
      <c r="AI90" s="329"/>
      <c r="AJ90" s="329"/>
      <c r="AK90" s="329"/>
      <c r="AL90" s="329"/>
      <c r="AM90" s="329"/>
      <c r="AN90" s="329"/>
      <c r="AO90" s="329"/>
      <c r="AP90" s="329"/>
      <c r="AQ90" s="329"/>
      <c r="AR90" s="329"/>
      <c r="AS90" s="329"/>
      <c r="AT90" s="329"/>
      <c r="AU90" s="329"/>
      <c r="AV90" s="329"/>
      <c r="AW90" s="329"/>
      <c r="AX90" s="329"/>
      <c r="AY90" s="329"/>
      <c r="AZ90" s="329"/>
      <c r="BA90" s="329"/>
      <c r="BB90" s="329"/>
      <c r="BC90" s="329"/>
      <c r="BD90" s="329"/>
      <c r="BE90" s="329"/>
      <c r="BF90" s="329"/>
      <c r="BG90" s="329"/>
      <c r="BH90" s="329"/>
      <c r="BI90" s="329"/>
      <c r="BJ90" s="329"/>
      <c r="BK90" s="329"/>
      <c r="BL90" s="329"/>
      <c r="BM90" s="329"/>
      <c r="BN90" s="329"/>
      <c r="BO90" s="329"/>
      <c r="BP90" s="329"/>
      <c r="BQ90" s="329"/>
      <c r="BR90" s="329"/>
      <c r="BS90" s="329"/>
      <c r="BT90" s="329"/>
      <c r="BU90" s="329"/>
      <c r="BV90" s="329"/>
      <c r="BW90" s="329"/>
      <c r="BX90" s="329"/>
      <c r="BY90" s="329"/>
      <c r="BZ90" s="329"/>
      <c r="CA90" s="329"/>
      <c r="CB90" s="329"/>
      <c r="CC90" s="329"/>
      <c r="CD90" s="329"/>
      <c r="CE90" s="329"/>
      <c r="CF90" s="329"/>
      <c r="CG90" s="329"/>
      <c r="CH90" s="329"/>
      <c r="CI90" s="329"/>
      <c r="CJ90" s="329"/>
      <c r="CK90" s="329"/>
      <c r="CL90" s="329"/>
      <c r="CM90" s="329"/>
      <c r="CN90" s="329"/>
      <c r="CO90" s="329"/>
      <c r="CP90" s="329"/>
      <c r="CQ90" s="329"/>
      <c r="CR90" s="329"/>
      <c r="CS90" s="329"/>
      <c r="CT90" s="329"/>
      <c r="CU90" s="329"/>
      <c r="CV90" s="329"/>
      <c r="CW90" s="329"/>
      <c r="CX90" s="329"/>
      <c r="CY90" s="329"/>
      <c r="CZ90" s="329"/>
      <c r="DA90" s="329"/>
      <c r="DB90" s="329"/>
      <c r="DC90" s="329"/>
      <c r="DD90" s="329"/>
      <c r="DE90" s="329"/>
      <c r="DF90" s="329"/>
      <c r="DG90" s="329"/>
      <c r="DH90" s="329"/>
      <c r="DI90" s="329"/>
      <c r="DJ90" s="329"/>
      <c r="DK90" s="329"/>
      <c r="DL90" s="329"/>
      <c r="DM90" s="329"/>
      <c r="DN90" s="329"/>
      <c r="DO90" s="329"/>
      <c r="DP90" s="329"/>
      <c r="DQ90" s="329"/>
      <c r="DR90" s="329"/>
      <c r="DS90" s="329"/>
      <c r="DT90" s="329"/>
      <c r="DU90" s="329"/>
      <c r="DV90" s="329"/>
      <c r="DW90" s="329"/>
      <c r="DX90" s="329"/>
      <c r="DY90" s="329"/>
      <c r="DZ90" s="329"/>
      <c r="EA90" s="329"/>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29"/>
      <c r="FH90" s="329"/>
      <c r="FI90" s="329"/>
      <c r="FJ90" s="329"/>
      <c r="FK90" s="329"/>
      <c r="FL90" s="329"/>
      <c r="FM90" s="329"/>
      <c r="FN90" s="329"/>
      <c r="FO90" s="329"/>
      <c r="FP90" s="329"/>
      <c r="FQ90" s="329"/>
      <c r="FR90" s="329"/>
      <c r="FS90" s="329"/>
      <c r="FT90" s="329"/>
      <c r="FU90" s="329"/>
      <c r="FV90" s="329"/>
      <c r="FW90" s="329"/>
      <c r="FX90" s="329"/>
      <c r="FY90" s="329"/>
      <c r="FZ90" s="329"/>
      <c r="GA90" s="329"/>
      <c r="GB90" s="329"/>
      <c r="GC90" s="329"/>
      <c r="GD90" s="329"/>
      <c r="GE90" s="329"/>
      <c r="GF90" s="329"/>
      <c r="GG90" s="329"/>
      <c r="GH90" s="329"/>
      <c r="GI90" s="329"/>
      <c r="GJ90" s="329"/>
      <c r="GK90" s="329"/>
      <c r="GL90" s="329"/>
      <c r="GM90" s="329"/>
      <c r="GN90" s="329"/>
      <c r="GO90" s="329"/>
      <c r="GP90" s="329"/>
      <c r="GQ90" s="329"/>
      <c r="GR90" s="329"/>
      <c r="GS90" s="329"/>
      <c r="GT90" s="329"/>
      <c r="GU90" s="329"/>
      <c r="GV90" s="329"/>
      <c r="GW90" s="329"/>
      <c r="GX90" s="329"/>
      <c r="GY90" s="329"/>
      <c r="GZ90" s="329"/>
      <c r="HA90" s="329"/>
      <c r="HB90" s="329"/>
      <c r="HC90" s="329"/>
      <c r="HD90" s="329"/>
      <c r="HE90" s="329"/>
      <c r="HF90" s="329"/>
      <c r="HG90" s="329"/>
      <c r="HH90" s="329"/>
      <c r="HI90" s="329"/>
      <c r="HJ90" s="329"/>
      <c r="HK90" s="329"/>
      <c r="HL90" s="329"/>
      <c r="HM90" s="329"/>
      <c r="HN90" s="329"/>
      <c r="HO90" s="329"/>
      <c r="HP90" s="329"/>
      <c r="HQ90" s="329"/>
      <c r="HR90" s="329"/>
      <c r="HS90" s="329"/>
      <c r="HT90" s="329"/>
      <c r="HU90" s="329"/>
      <c r="HV90" s="329"/>
      <c r="HW90" s="329"/>
      <c r="HX90" s="329"/>
      <c r="HY90" s="329"/>
      <c r="HZ90" s="329"/>
      <c r="IA90" s="329"/>
      <c r="IB90" s="329"/>
      <c r="IC90" s="329"/>
      <c r="ID90" s="329"/>
      <c r="IE90" s="329"/>
      <c r="IF90" s="329"/>
      <c r="IG90" s="329"/>
      <c r="IH90" s="329"/>
      <c r="II90" s="329"/>
      <c r="IJ90" s="329"/>
      <c r="IK90" s="329"/>
      <c r="IL90" s="329"/>
      <c r="IM90" s="329"/>
      <c r="IN90" s="329"/>
      <c r="IO90" s="329"/>
      <c r="IP90" s="329"/>
      <c r="IQ90" s="329"/>
      <c r="IR90" s="329"/>
      <c r="IS90" s="329"/>
      <c r="IT90" s="329"/>
      <c r="IU90" s="329"/>
      <c r="IV90" s="329"/>
      <c r="IW90" s="329"/>
      <c r="IX90" s="329"/>
      <c r="IY90" s="329"/>
      <c r="IZ90" s="329"/>
      <c r="JA90" s="329"/>
      <c r="JB90" s="329"/>
      <c r="JC90" s="329"/>
      <c r="JD90" s="329"/>
      <c r="JE90" s="329"/>
      <c r="JF90" s="329"/>
      <c r="JG90" s="329"/>
      <c r="JH90" s="329"/>
      <c r="JI90" s="329"/>
      <c r="JJ90" s="329"/>
      <c r="JK90" s="329"/>
      <c r="JL90" s="329"/>
      <c r="JM90" s="329"/>
      <c r="JN90" s="329"/>
      <c r="JO90" s="329"/>
      <c r="JP90" s="329"/>
      <c r="JQ90" s="329"/>
      <c r="JR90" s="329"/>
      <c r="JS90" s="329"/>
      <c r="JT90" s="329"/>
      <c r="JU90" s="329"/>
      <c r="JV90" s="329"/>
      <c r="JW90" s="329"/>
      <c r="JX90" s="329"/>
      <c r="JY90" s="329"/>
      <c r="JZ90" s="329"/>
      <c r="KA90" s="329"/>
      <c r="KB90" s="329"/>
      <c r="KC90" s="329"/>
      <c r="KD90" s="329"/>
      <c r="KE90" s="329"/>
      <c r="KF90" s="329"/>
      <c r="KG90" s="329"/>
      <c r="KH90" s="329"/>
      <c r="KI90" s="329"/>
      <c r="KJ90" s="329"/>
      <c r="KK90" s="329"/>
      <c r="KL90" s="329"/>
      <c r="KM90" s="329"/>
      <c r="KN90" s="329"/>
      <c r="KO90" s="329"/>
      <c r="KP90" s="329"/>
      <c r="KQ90" s="329"/>
      <c r="KR90" s="329"/>
      <c r="KS90" s="329"/>
      <c r="KT90" s="329"/>
      <c r="KU90" s="329"/>
      <c r="KV90" s="329"/>
      <c r="KW90" s="329"/>
      <c r="KX90" s="329"/>
      <c r="KY90" s="329"/>
      <c r="KZ90" s="329"/>
      <c r="LA90" s="329"/>
      <c r="LB90" s="329"/>
      <c r="LC90" s="329"/>
      <c r="LD90" s="329"/>
      <c r="LE90" s="329"/>
      <c r="LF90" s="329"/>
      <c r="LG90" s="329"/>
      <c r="LH90" s="329"/>
      <c r="LI90" s="329"/>
      <c r="LJ90" s="329"/>
      <c r="LK90" s="329"/>
      <c r="LL90" s="329"/>
      <c r="LM90" s="329"/>
      <c r="LN90" s="329"/>
      <c r="LO90" s="329"/>
      <c r="LP90" s="329"/>
      <c r="LQ90" s="329"/>
      <c r="LR90" s="329"/>
      <c r="LS90" s="329"/>
      <c r="LT90" s="329"/>
      <c r="LU90" s="329"/>
      <c r="LV90" s="329"/>
      <c r="LW90" s="329"/>
      <c r="LX90" s="329"/>
      <c r="LY90" s="329"/>
      <c r="LZ90" s="329"/>
      <c r="MA90" s="329"/>
      <c r="MB90" s="329"/>
      <c r="MC90" s="329"/>
      <c r="MD90" s="329"/>
      <c r="ME90" s="329"/>
      <c r="MF90" s="329"/>
      <c r="MG90" s="329"/>
      <c r="MH90" s="329"/>
      <c r="MI90" s="329"/>
      <c r="MJ90" s="329"/>
      <c r="MK90" s="329"/>
      <c r="ML90" s="329"/>
      <c r="MM90" s="329"/>
      <c r="MN90" s="329"/>
      <c r="MO90" s="329"/>
      <c r="MP90" s="329"/>
      <c r="MQ90" s="329"/>
      <c r="MR90" s="329"/>
      <c r="MS90" s="329"/>
      <c r="MT90" s="329"/>
      <c r="MU90" s="329"/>
      <c r="MV90" s="329"/>
      <c r="MW90" s="329"/>
      <c r="MX90" s="329"/>
      <c r="MY90" s="329"/>
      <c r="MZ90" s="329"/>
      <c r="NA90" s="329"/>
      <c r="NB90" s="329"/>
      <c r="NC90" s="329"/>
      <c r="ND90" s="329"/>
      <c r="NE90" s="329"/>
      <c r="NF90" s="329"/>
      <c r="NG90" s="329"/>
      <c r="NH90" s="329"/>
      <c r="NI90" s="329"/>
      <c r="NJ90" s="329"/>
      <c r="NK90" s="329"/>
      <c r="NL90" s="329"/>
      <c r="NM90" s="329"/>
      <c r="NN90" s="329"/>
      <c r="NO90" s="329"/>
      <c r="NP90" s="329"/>
      <c r="NQ90" s="329"/>
      <c r="NR90" s="329"/>
      <c r="NS90" s="329"/>
      <c r="NT90" s="329"/>
      <c r="NU90" s="329"/>
      <c r="NV90" s="329"/>
      <c r="NW90" s="329"/>
      <c r="NX90" s="329"/>
      <c r="NY90" s="329"/>
      <c r="NZ90" s="329"/>
      <c r="OA90" s="329"/>
      <c r="OB90" s="329"/>
      <c r="OC90" s="329"/>
      <c r="OD90" s="329"/>
      <c r="OE90" s="329"/>
      <c r="OF90" s="329"/>
      <c r="OG90" s="329"/>
      <c r="OH90" s="329"/>
      <c r="OI90" s="329"/>
      <c r="OJ90" s="329"/>
      <c r="OK90" s="329"/>
      <c r="OL90" s="329"/>
      <c r="OM90" s="329"/>
      <c r="ON90" s="329"/>
      <c r="OO90" s="329"/>
      <c r="OP90" s="329"/>
      <c r="OQ90" s="329"/>
      <c r="OR90" s="329"/>
      <c r="OS90" s="329"/>
      <c r="OT90" s="329"/>
      <c r="OU90" s="329"/>
      <c r="OV90" s="329"/>
      <c r="OW90" s="329"/>
      <c r="OX90" s="329"/>
      <c r="OY90" s="329"/>
      <c r="OZ90" s="329"/>
      <c r="PA90" s="329"/>
      <c r="PB90" s="329"/>
      <c r="PC90" s="329"/>
      <c r="PD90" s="329"/>
      <c r="PE90" s="329"/>
      <c r="PF90" s="329"/>
      <c r="PG90" s="329"/>
      <c r="PH90" s="329"/>
      <c r="PI90" s="329"/>
      <c r="PJ90" s="329"/>
      <c r="PK90" s="329"/>
      <c r="PL90" s="329"/>
      <c r="PM90" s="329"/>
      <c r="PN90" s="329"/>
      <c r="PO90" s="329"/>
      <c r="PP90" s="329"/>
      <c r="PQ90" s="329"/>
      <c r="PR90" s="329"/>
      <c r="PS90" s="329"/>
      <c r="PT90" s="329"/>
      <c r="PU90" s="329"/>
      <c r="PV90" s="329"/>
      <c r="PW90" s="329"/>
      <c r="PX90" s="329"/>
      <c r="PY90" s="329"/>
      <c r="PZ90" s="329"/>
      <c r="QA90" s="329"/>
      <c r="QB90" s="329"/>
      <c r="QC90" s="329"/>
      <c r="QD90" s="329"/>
      <c r="QE90" s="329"/>
      <c r="QF90" s="329"/>
      <c r="QG90" s="329"/>
      <c r="QH90" s="329"/>
      <c r="QI90" s="329"/>
      <c r="QJ90" s="329"/>
      <c r="QK90" s="329"/>
      <c r="QL90" s="329"/>
      <c r="QM90" s="329"/>
      <c r="QN90" s="329"/>
      <c r="QO90" s="329"/>
      <c r="QP90" s="329"/>
      <c r="QQ90" s="329"/>
      <c r="QR90" s="329"/>
      <c r="QS90" s="329"/>
      <c r="QT90" s="329"/>
      <c r="QU90" s="329"/>
      <c r="QV90" s="329"/>
      <c r="QW90" s="329"/>
      <c r="QX90" s="329"/>
      <c r="QY90" s="329"/>
      <c r="QZ90" s="329"/>
      <c r="RA90" s="329"/>
      <c r="RB90" s="329"/>
      <c r="RC90" s="329"/>
      <c r="RD90" s="329"/>
      <c r="RE90" s="329"/>
      <c r="RF90" s="329"/>
      <c r="RG90" s="329"/>
      <c r="RH90" s="329"/>
      <c r="RI90" s="329"/>
      <c r="RJ90" s="329"/>
      <c r="RK90" s="329"/>
      <c r="RL90" s="329"/>
      <c r="RM90" s="329"/>
      <c r="RN90" s="329"/>
      <c r="RO90" s="329"/>
      <c r="RP90" s="329"/>
      <c r="RQ90" s="329"/>
      <c r="RR90" s="329"/>
      <c r="RS90" s="329"/>
      <c r="RT90" s="329"/>
      <c r="RU90" s="329"/>
      <c r="RV90" s="329"/>
      <c r="RW90" s="329"/>
      <c r="RX90" s="329"/>
      <c r="RY90" s="329"/>
      <c r="RZ90" s="329"/>
      <c r="SA90" s="329"/>
      <c r="SB90" s="329"/>
      <c r="SC90" s="329"/>
      <c r="SD90" s="329"/>
      <c r="SE90" s="329"/>
      <c r="SF90" s="329"/>
      <c r="SG90" s="329"/>
      <c r="SH90" s="329"/>
      <c r="SI90" s="329"/>
      <c r="SJ90" s="329"/>
      <c r="SK90" s="329"/>
      <c r="SL90" s="329"/>
      <c r="SM90" s="329"/>
      <c r="SN90" s="329"/>
      <c r="SO90" s="329"/>
      <c r="SP90" s="329"/>
      <c r="SQ90" s="329"/>
      <c r="SR90" s="329"/>
      <c r="SS90" s="329"/>
      <c r="ST90" s="329"/>
      <c r="SU90" s="329"/>
      <c r="SV90" s="329"/>
      <c r="SW90" s="329"/>
      <c r="SX90" s="329"/>
      <c r="SY90" s="329"/>
      <c r="SZ90" s="329"/>
      <c r="TA90" s="329"/>
      <c r="TB90" s="329"/>
      <c r="TC90" s="329"/>
      <c r="TD90" s="329"/>
      <c r="TE90" s="329"/>
      <c r="TF90" s="329"/>
      <c r="TG90" s="329"/>
      <c r="TH90" s="329"/>
      <c r="TI90" s="329"/>
      <c r="TJ90" s="329"/>
      <c r="TK90" s="329"/>
      <c r="TL90" s="329"/>
      <c r="TM90" s="329"/>
      <c r="TN90" s="329"/>
      <c r="TO90" s="329"/>
      <c r="TP90" s="329"/>
      <c r="TQ90" s="329"/>
      <c r="TR90" s="329"/>
      <c r="TS90" s="329"/>
      <c r="TT90" s="329"/>
      <c r="TU90" s="329"/>
      <c r="TV90" s="329"/>
      <c r="TW90" s="329"/>
      <c r="TX90" s="329"/>
      <c r="TY90" s="329"/>
      <c r="TZ90" s="329"/>
      <c r="UA90" s="329"/>
      <c r="UB90" s="329"/>
      <c r="UC90" s="329"/>
      <c r="UD90" s="329"/>
      <c r="UE90" s="329"/>
      <c r="UF90" s="329"/>
      <c r="UG90" s="329"/>
      <c r="UH90" s="329"/>
      <c r="UI90" s="329"/>
      <c r="UJ90" s="329"/>
      <c r="UK90" s="329"/>
      <c r="UL90" s="329"/>
      <c r="UM90" s="329"/>
      <c r="UN90" s="329"/>
      <c r="UO90" s="329"/>
      <c r="UP90" s="329"/>
      <c r="UQ90" s="329"/>
      <c r="UR90" s="329"/>
      <c r="US90" s="329"/>
      <c r="UT90" s="329"/>
      <c r="UU90" s="329"/>
      <c r="UV90" s="329"/>
      <c r="UW90" s="329"/>
      <c r="UX90" s="329"/>
      <c r="UY90" s="329"/>
      <c r="UZ90" s="329"/>
      <c r="VA90" s="329"/>
      <c r="VB90" s="329"/>
      <c r="VC90" s="329"/>
      <c r="VD90" s="329"/>
      <c r="VE90" s="329"/>
      <c r="VF90" s="329"/>
      <c r="VG90" s="329"/>
      <c r="VH90" s="329"/>
      <c r="VI90" s="329"/>
      <c r="VJ90" s="329"/>
      <c r="VK90" s="329"/>
      <c r="VL90" s="329"/>
      <c r="VM90" s="329"/>
      <c r="VN90" s="329"/>
      <c r="VO90" s="329"/>
      <c r="VP90" s="329"/>
      <c r="VQ90" s="329"/>
      <c r="VR90" s="329"/>
      <c r="VS90" s="329"/>
      <c r="VT90" s="329"/>
      <c r="VU90" s="329"/>
      <c r="VV90" s="329"/>
      <c r="VW90" s="329"/>
      <c r="VX90" s="329"/>
      <c r="VY90" s="329"/>
      <c r="VZ90" s="329"/>
      <c r="WA90" s="329"/>
      <c r="WB90" s="329"/>
      <c r="WC90" s="329"/>
      <c r="WD90" s="329"/>
      <c r="WE90" s="329"/>
      <c r="WF90" s="329"/>
      <c r="WG90" s="329"/>
      <c r="WH90" s="329"/>
      <c r="WI90" s="329"/>
      <c r="WJ90" s="329"/>
      <c r="WK90" s="329"/>
      <c r="WL90" s="329"/>
      <c r="WM90" s="329"/>
      <c r="WN90" s="329"/>
      <c r="WO90" s="329"/>
      <c r="WP90" s="329"/>
      <c r="WQ90" s="329"/>
      <c r="WR90" s="329"/>
      <c r="WS90" s="329"/>
      <c r="WT90" s="329"/>
      <c r="WU90" s="329"/>
      <c r="WV90" s="329"/>
      <c r="WW90" s="329"/>
      <c r="WX90" s="329"/>
      <c r="WY90" s="329"/>
      <c r="WZ90" s="329"/>
      <c r="XA90" s="329"/>
      <c r="XB90" s="329"/>
      <c r="XC90" s="329"/>
      <c r="XD90" s="329"/>
      <c r="XE90" s="329"/>
      <c r="XF90" s="329"/>
      <c r="XG90" s="329"/>
      <c r="XH90" s="329"/>
      <c r="XI90" s="329"/>
      <c r="XJ90" s="329"/>
      <c r="XK90" s="329"/>
      <c r="XL90" s="329"/>
      <c r="XM90" s="329"/>
      <c r="XN90" s="329"/>
      <c r="XO90" s="329"/>
      <c r="XP90" s="329"/>
      <c r="XQ90" s="329"/>
      <c r="XR90" s="329"/>
      <c r="XS90" s="329"/>
      <c r="XT90" s="329"/>
      <c r="XU90" s="329"/>
      <c r="XV90" s="329"/>
      <c r="XW90" s="329"/>
      <c r="XX90" s="329"/>
      <c r="XY90" s="329"/>
      <c r="XZ90" s="329"/>
      <c r="YA90" s="329"/>
      <c r="YB90" s="329"/>
      <c r="YC90" s="329"/>
      <c r="YD90" s="329"/>
      <c r="YE90" s="329"/>
      <c r="YF90" s="329"/>
      <c r="YG90" s="329"/>
      <c r="YH90" s="329"/>
      <c r="YI90" s="329"/>
      <c r="YJ90" s="329"/>
      <c r="YK90" s="329"/>
      <c r="YL90" s="329"/>
      <c r="YM90" s="329"/>
      <c r="YN90" s="329"/>
      <c r="YO90" s="329"/>
      <c r="YP90" s="329"/>
      <c r="YQ90" s="329"/>
      <c r="YR90" s="329"/>
      <c r="YS90" s="329"/>
      <c r="YT90" s="329"/>
      <c r="YU90" s="329"/>
      <c r="YV90" s="329"/>
      <c r="YW90" s="329"/>
      <c r="YX90" s="329"/>
      <c r="YY90" s="329"/>
      <c r="YZ90" s="329"/>
      <c r="ZA90" s="329"/>
      <c r="ZB90" s="329"/>
      <c r="ZC90" s="329"/>
      <c r="ZD90" s="329"/>
      <c r="ZE90" s="329"/>
      <c r="ZF90" s="329"/>
      <c r="ZG90" s="329"/>
      <c r="ZH90" s="329"/>
      <c r="ZI90" s="329"/>
      <c r="ZJ90" s="329"/>
      <c r="ZK90" s="329"/>
      <c r="ZL90" s="329"/>
      <c r="ZM90" s="329"/>
      <c r="ZN90" s="329"/>
      <c r="ZO90" s="329"/>
      <c r="ZP90" s="329"/>
      <c r="ZQ90" s="329"/>
      <c r="ZR90" s="329"/>
      <c r="ZS90" s="329"/>
      <c r="ZT90" s="329"/>
      <c r="ZU90" s="329"/>
      <c r="ZV90" s="329"/>
      <c r="ZW90" s="329"/>
      <c r="ZX90" s="329"/>
      <c r="ZY90" s="329"/>
      <c r="ZZ90" s="329"/>
      <c r="AAA90" s="329"/>
      <c r="AAB90" s="329"/>
      <c r="AAC90" s="329"/>
      <c r="AAD90" s="329"/>
      <c r="AAE90" s="329"/>
      <c r="AAF90" s="329"/>
      <c r="AAG90" s="329"/>
      <c r="AAH90" s="329"/>
      <c r="AAI90" s="329"/>
      <c r="AAJ90" s="329"/>
      <c r="AAK90" s="329"/>
      <c r="AAL90" s="329"/>
      <c r="AAM90" s="329"/>
      <c r="AAN90" s="329"/>
      <c r="AAO90" s="329"/>
      <c r="AAP90" s="329"/>
      <c r="AAQ90" s="329"/>
      <c r="AAR90" s="329"/>
      <c r="AAS90" s="329"/>
      <c r="AAT90" s="329"/>
      <c r="AAU90" s="329"/>
      <c r="AAV90" s="329"/>
      <c r="AAW90" s="329"/>
      <c r="AAX90" s="329"/>
      <c r="AAY90" s="329"/>
      <c r="AAZ90" s="329"/>
      <c r="ABA90" s="329"/>
      <c r="ABB90" s="329"/>
      <c r="ABC90" s="329"/>
      <c r="ABD90" s="329"/>
      <c r="ABE90" s="329"/>
      <c r="ABF90" s="329"/>
      <c r="ABG90" s="329"/>
      <c r="ABH90" s="329"/>
      <c r="ABI90" s="329"/>
      <c r="ABJ90" s="329"/>
      <c r="ABK90" s="329"/>
      <c r="ABL90" s="329"/>
      <c r="ABM90" s="329"/>
      <c r="ABN90" s="329"/>
      <c r="ABO90" s="329"/>
      <c r="ABP90" s="329"/>
      <c r="ABQ90" s="329"/>
      <c r="ABR90" s="329"/>
      <c r="ABS90" s="329"/>
      <c r="ABT90" s="329"/>
      <c r="ABU90" s="329"/>
      <c r="ABV90" s="329"/>
      <c r="ABW90" s="329"/>
      <c r="ABX90" s="329"/>
      <c r="ABY90" s="329"/>
      <c r="ABZ90" s="329"/>
      <c r="ACA90" s="329"/>
      <c r="ACB90" s="329"/>
      <c r="ACC90" s="329"/>
      <c r="ACD90" s="329"/>
      <c r="ACE90" s="329"/>
      <c r="ACF90" s="329"/>
      <c r="ACG90" s="329"/>
      <c r="ACH90" s="329"/>
      <c r="ACI90" s="329"/>
      <c r="ACJ90" s="329"/>
      <c r="ACK90" s="329"/>
      <c r="ACL90" s="329"/>
      <c r="ACM90" s="329"/>
      <c r="ACN90" s="329"/>
      <c r="ACO90" s="329"/>
      <c r="ACP90" s="329"/>
      <c r="ACQ90" s="329"/>
      <c r="ACR90" s="329"/>
      <c r="ACS90" s="329"/>
      <c r="ACT90" s="329"/>
      <c r="ACU90" s="329"/>
      <c r="ACV90" s="329"/>
      <c r="ACW90" s="329"/>
      <c r="ACX90" s="329"/>
      <c r="ACY90" s="329"/>
      <c r="ACZ90" s="329"/>
      <c r="ADA90" s="329"/>
      <c r="ADB90" s="329"/>
      <c r="ADC90" s="329"/>
      <c r="ADD90" s="329"/>
      <c r="ADE90" s="329"/>
      <c r="ADF90" s="329"/>
      <c r="ADG90" s="329"/>
      <c r="ADH90" s="329"/>
      <c r="ADI90" s="329"/>
      <c r="ADJ90" s="329"/>
      <c r="ADK90" s="329"/>
      <c r="ADL90" s="329"/>
      <c r="ADM90" s="329"/>
      <c r="ADN90" s="329"/>
      <c r="ADO90" s="329"/>
      <c r="ADP90" s="329"/>
      <c r="ADQ90" s="329"/>
      <c r="ADR90" s="329"/>
      <c r="ADS90" s="329"/>
      <c r="ADT90" s="329"/>
      <c r="ADU90" s="329"/>
      <c r="ADV90" s="329"/>
      <c r="ADW90" s="329"/>
      <c r="ADX90" s="329"/>
      <c r="ADY90" s="329"/>
      <c r="ADZ90" s="329"/>
      <c r="AEA90" s="329"/>
      <c r="AEB90" s="329"/>
      <c r="AEC90" s="329"/>
      <c r="AED90" s="329"/>
      <c r="AEE90" s="329"/>
      <c r="AEF90" s="329"/>
      <c r="AEG90" s="329"/>
      <c r="AEH90" s="329"/>
      <c r="AEI90" s="329"/>
      <c r="AEJ90" s="329"/>
      <c r="AEK90" s="329"/>
      <c r="AEL90" s="329"/>
      <c r="AEM90" s="329"/>
      <c r="AEN90" s="329"/>
      <c r="AEO90" s="329"/>
      <c r="AEP90" s="329"/>
      <c r="AEQ90" s="329"/>
      <c r="AER90" s="329"/>
      <c r="AES90" s="329"/>
      <c r="AET90" s="329"/>
      <c r="AEU90" s="329"/>
      <c r="AEV90" s="329"/>
      <c r="AEW90" s="329"/>
      <c r="AEX90" s="329"/>
      <c r="AEY90" s="329"/>
      <c r="AEZ90" s="329"/>
      <c r="AFA90" s="329"/>
      <c r="AFB90" s="329"/>
      <c r="AFC90" s="329"/>
      <c r="AFD90" s="329"/>
      <c r="AFE90" s="329"/>
      <c r="AFF90" s="329"/>
      <c r="AFG90" s="329"/>
      <c r="AFH90" s="329"/>
      <c r="AFI90" s="329"/>
      <c r="AFJ90" s="329"/>
      <c r="AFK90" s="329"/>
      <c r="AFL90" s="329"/>
      <c r="AFM90" s="329"/>
      <c r="AFN90" s="329"/>
      <c r="AFO90" s="329"/>
      <c r="AFP90" s="329"/>
      <c r="AFQ90" s="329"/>
      <c r="AFR90" s="329"/>
      <c r="AFS90" s="329"/>
      <c r="AFT90" s="329"/>
      <c r="AFU90" s="329"/>
      <c r="AFV90" s="329"/>
      <c r="AFW90" s="329"/>
      <c r="AFX90" s="329"/>
      <c r="AFY90" s="329"/>
      <c r="AFZ90" s="329"/>
      <c r="AGA90" s="329"/>
      <c r="AGB90" s="329"/>
      <c r="AGC90" s="329"/>
      <c r="AGD90" s="329"/>
      <c r="AGE90" s="329"/>
      <c r="AGF90" s="329"/>
      <c r="AGG90" s="329"/>
      <c r="AGH90" s="329"/>
      <c r="AGI90" s="329"/>
      <c r="AGJ90" s="329"/>
      <c r="AGK90" s="329"/>
      <c r="AGL90" s="329"/>
      <c r="AGM90" s="329"/>
      <c r="AGN90" s="329"/>
      <c r="AGO90" s="329"/>
      <c r="AGP90" s="329"/>
      <c r="AGQ90" s="329"/>
      <c r="AGR90" s="329"/>
      <c r="AGS90" s="329"/>
      <c r="AGT90" s="329"/>
      <c r="AGU90" s="329"/>
      <c r="AGV90" s="329"/>
      <c r="AGW90" s="329"/>
      <c r="AGX90" s="329"/>
      <c r="AGY90" s="329"/>
      <c r="AGZ90" s="329"/>
      <c r="AHA90" s="329"/>
      <c r="AHB90" s="329"/>
      <c r="AHC90" s="329"/>
      <c r="AHD90" s="329"/>
      <c r="AHE90" s="329"/>
      <c r="AHF90" s="329"/>
      <c r="AHG90" s="329"/>
      <c r="AHH90" s="329"/>
      <c r="AHI90" s="329"/>
      <c r="AHJ90" s="329"/>
      <c r="AHK90" s="329"/>
      <c r="AHL90" s="329"/>
      <c r="AHM90" s="329"/>
      <c r="AHN90" s="329"/>
      <c r="AHO90" s="329"/>
      <c r="AHP90" s="329"/>
      <c r="AHQ90" s="329"/>
      <c r="AHR90" s="329"/>
      <c r="AHS90" s="329"/>
      <c r="AHT90" s="329"/>
      <c r="AHU90" s="329"/>
      <c r="AHV90" s="329"/>
      <c r="AHW90" s="329"/>
      <c r="AHX90" s="329"/>
      <c r="AHY90" s="329"/>
      <c r="AHZ90" s="329"/>
      <c r="AIA90" s="329"/>
      <c r="AIB90" s="329"/>
      <c r="AIC90" s="329"/>
      <c r="AID90" s="329"/>
      <c r="AIE90" s="329"/>
      <c r="AIF90" s="329"/>
      <c r="AIG90" s="329"/>
      <c r="AIH90" s="329"/>
      <c r="AII90" s="329"/>
      <c r="AIJ90" s="329"/>
      <c r="AIK90" s="329"/>
      <c r="AIL90" s="329"/>
      <c r="AIM90" s="329"/>
      <c r="AIN90" s="329"/>
      <c r="AIO90" s="329"/>
      <c r="AIP90" s="329"/>
      <c r="AIQ90" s="329"/>
      <c r="AIR90" s="329"/>
      <c r="AIS90" s="329"/>
      <c r="AIT90" s="329"/>
      <c r="AIU90" s="329"/>
      <c r="AIV90" s="329"/>
      <c r="AIW90" s="329"/>
      <c r="AIX90" s="329"/>
      <c r="AIY90" s="329"/>
      <c r="AIZ90" s="329"/>
      <c r="AJA90" s="329"/>
      <c r="AJB90" s="329"/>
      <c r="AJC90" s="329"/>
      <c r="AJD90" s="329"/>
      <c r="AJE90" s="329"/>
      <c r="AJF90" s="329"/>
      <c r="AJG90" s="329"/>
      <c r="AJH90" s="329"/>
      <c r="AJI90" s="329"/>
      <c r="AJJ90" s="329"/>
      <c r="AJK90" s="329"/>
      <c r="AJL90" s="329"/>
      <c r="AJM90" s="329"/>
      <c r="AJN90" s="329"/>
      <c r="AJO90" s="329"/>
      <c r="AJP90" s="329"/>
      <c r="AJQ90" s="329"/>
      <c r="AJR90" s="329"/>
      <c r="AJS90" s="329"/>
      <c r="AJT90" s="329"/>
      <c r="AJU90" s="329"/>
      <c r="AJV90" s="329"/>
      <c r="AJW90" s="329"/>
      <c r="AJX90" s="329"/>
      <c r="AJY90" s="329"/>
      <c r="AJZ90" s="329"/>
      <c r="AKA90" s="329"/>
      <c r="AKB90" s="329"/>
      <c r="AKC90" s="329"/>
      <c r="AKD90" s="329"/>
      <c r="AKE90" s="329"/>
      <c r="AKF90" s="329"/>
      <c r="AKG90" s="329"/>
      <c r="AKH90" s="329"/>
      <c r="AKI90" s="329"/>
      <c r="AKJ90" s="329"/>
      <c r="AKK90" s="329"/>
      <c r="AKL90" s="329"/>
      <c r="AKM90" s="329"/>
      <c r="AKN90" s="329"/>
      <c r="AKO90" s="329"/>
      <c r="AKP90" s="329"/>
      <c r="AKQ90" s="329"/>
      <c r="AKR90" s="329"/>
      <c r="AKS90" s="329"/>
      <c r="AKT90" s="329"/>
      <c r="AKU90" s="329"/>
      <c r="AKV90" s="329"/>
      <c r="AKW90" s="329"/>
      <c r="AKX90" s="329"/>
      <c r="AKY90" s="329"/>
      <c r="AKZ90" s="329"/>
      <c r="ALA90" s="329"/>
      <c r="ALB90" s="329"/>
      <c r="ALC90" s="329"/>
      <c r="ALD90" s="329"/>
      <c r="ALE90" s="329"/>
      <c r="ALF90" s="329"/>
      <c r="ALG90" s="329"/>
      <c r="ALH90" s="329"/>
      <c r="ALI90" s="329"/>
      <c r="ALJ90" s="329"/>
      <c r="ALK90" s="329"/>
      <c r="ALL90" s="329"/>
      <c r="ALM90" s="329"/>
      <c r="ALN90" s="329"/>
      <c r="ALO90" s="329"/>
      <c r="ALP90" s="329"/>
      <c r="ALQ90" s="329"/>
      <c r="ALR90" s="329"/>
      <c r="ALS90" s="329"/>
      <c r="ALT90" s="329"/>
      <c r="ALU90" s="329"/>
      <c r="ALV90" s="329"/>
      <c r="ALW90" s="329"/>
      <c r="ALX90" s="329"/>
      <c r="ALY90" s="329"/>
      <c r="ALZ90" s="329"/>
      <c r="AMA90" s="329"/>
      <c r="AMB90" s="329"/>
      <c r="AMC90" s="329"/>
      <c r="AMD90" s="329"/>
      <c r="AME90" s="329"/>
      <c r="AMF90" s="329"/>
      <c r="AMG90" s="329"/>
      <c r="AMH90" s="329"/>
      <c r="AMI90" s="329"/>
      <c r="AMJ90" s="329"/>
      <c r="AMK90" s="329"/>
      <c r="AML90" s="329"/>
      <c r="AMM90" s="329"/>
      <c r="AMN90" s="329"/>
      <c r="AMO90" s="329"/>
      <c r="AMP90" s="329"/>
      <c r="AMQ90" s="329"/>
      <c r="AMR90" s="329"/>
      <c r="AMS90" s="329"/>
      <c r="AMT90" s="329"/>
      <c r="AMU90" s="329"/>
      <c r="AMV90" s="329"/>
      <c r="AMW90" s="329"/>
      <c r="AMX90" s="329"/>
      <c r="AMY90" s="329"/>
      <c r="AMZ90" s="329"/>
      <c r="ANA90" s="329"/>
      <c r="ANB90" s="329"/>
      <c r="ANC90" s="329"/>
      <c r="AND90" s="329"/>
      <c r="ANE90" s="329"/>
      <c r="ANF90" s="329"/>
      <c r="ANG90" s="329"/>
      <c r="ANH90" s="329"/>
      <c r="ANI90" s="329"/>
      <c r="ANJ90" s="329"/>
      <c r="ANK90" s="329"/>
      <c r="ANL90" s="329"/>
      <c r="ANM90" s="329"/>
      <c r="ANN90" s="329"/>
      <c r="ANO90" s="329"/>
      <c r="ANP90" s="329"/>
      <c r="ANQ90" s="329"/>
      <c r="ANR90" s="329"/>
      <c r="ANS90" s="329"/>
      <c r="ANT90" s="329"/>
      <c r="ANU90" s="329"/>
      <c r="ANV90" s="329"/>
      <c r="ANW90" s="329"/>
      <c r="ANX90" s="329"/>
      <c r="ANY90" s="329"/>
      <c r="ANZ90" s="329"/>
      <c r="AOA90" s="329"/>
      <c r="AOB90" s="329"/>
      <c r="AOC90" s="329"/>
      <c r="AOD90" s="329"/>
      <c r="AOE90" s="329"/>
      <c r="AOF90" s="329"/>
      <c r="AOG90" s="329"/>
      <c r="AOH90" s="329"/>
      <c r="AOI90" s="329"/>
      <c r="AOJ90" s="329"/>
      <c r="AOK90" s="329"/>
      <c r="AOL90" s="329"/>
      <c r="AOM90" s="329"/>
      <c r="AON90" s="329"/>
      <c r="AOO90" s="329"/>
      <c r="AOP90" s="329"/>
      <c r="AOQ90" s="329"/>
      <c r="AOR90" s="329"/>
      <c r="AOS90" s="329"/>
      <c r="AOT90" s="329"/>
      <c r="AOU90" s="329"/>
      <c r="AOV90" s="329"/>
      <c r="AOW90" s="329"/>
      <c r="AOX90" s="329"/>
      <c r="AOY90" s="329"/>
      <c r="AOZ90" s="329"/>
      <c r="APA90" s="329"/>
      <c r="APB90" s="329"/>
      <c r="APC90" s="329"/>
      <c r="APD90" s="329"/>
      <c r="APE90" s="329"/>
      <c r="APF90" s="329"/>
      <c r="APG90" s="329"/>
      <c r="APH90" s="329"/>
      <c r="API90" s="329"/>
      <c r="APJ90" s="329"/>
      <c r="APK90" s="329"/>
      <c r="APL90" s="329"/>
      <c r="APM90" s="329"/>
      <c r="APN90" s="329"/>
      <c r="APO90" s="329"/>
      <c r="APP90" s="329"/>
      <c r="APQ90" s="329"/>
      <c r="APR90" s="329"/>
      <c r="APS90" s="329"/>
      <c r="APT90" s="329"/>
      <c r="APU90" s="329"/>
      <c r="APV90" s="329"/>
      <c r="APW90" s="329"/>
      <c r="APX90" s="329"/>
      <c r="APY90" s="329"/>
      <c r="APZ90" s="329"/>
      <c r="AQA90" s="329"/>
      <c r="AQB90" s="329"/>
      <c r="AQC90" s="329"/>
      <c r="AQD90" s="329"/>
      <c r="AQE90" s="329"/>
      <c r="AQF90" s="329"/>
      <c r="AQG90" s="329"/>
      <c r="AQH90" s="329"/>
      <c r="AQI90" s="329"/>
      <c r="AQJ90" s="329"/>
      <c r="AQK90" s="329"/>
      <c r="AQL90" s="329"/>
      <c r="AQM90" s="329"/>
      <c r="AQN90" s="329"/>
      <c r="AQO90" s="329"/>
      <c r="AQP90" s="329"/>
      <c r="AQQ90" s="329"/>
      <c r="AQR90" s="329"/>
      <c r="AQS90" s="329"/>
      <c r="AQT90" s="329"/>
      <c r="AQU90" s="329"/>
      <c r="AQV90" s="329"/>
      <c r="AQW90" s="329"/>
      <c r="AQX90" s="329"/>
      <c r="AQY90" s="329"/>
      <c r="AQZ90" s="329"/>
      <c r="ARA90" s="329"/>
      <c r="ARB90" s="329"/>
      <c r="ARC90" s="329"/>
      <c r="ARD90" s="329"/>
      <c r="ARE90" s="329"/>
      <c r="ARF90" s="329"/>
      <c r="ARG90" s="329"/>
      <c r="ARH90" s="329"/>
      <c r="ARI90" s="329"/>
      <c r="ARJ90" s="329"/>
      <c r="ARK90" s="329"/>
      <c r="ARL90" s="329"/>
      <c r="ARM90" s="329"/>
      <c r="ARN90" s="329"/>
      <c r="ARO90" s="329"/>
      <c r="ARP90" s="329"/>
      <c r="ARQ90" s="329"/>
      <c r="ARR90" s="329"/>
      <c r="ARS90" s="329"/>
      <c r="ART90" s="329"/>
      <c r="ARU90" s="329"/>
      <c r="ARV90" s="329"/>
      <c r="ARW90" s="329"/>
      <c r="ARX90" s="329"/>
      <c r="ARY90" s="329"/>
      <c r="ARZ90" s="329"/>
      <c r="ASA90" s="329"/>
      <c r="ASB90" s="329"/>
      <c r="ASC90" s="329"/>
      <c r="ASD90" s="329"/>
      <c r="ASE90" s="329"/>
      <c r="ASF90" s="329"/>
      <c r="ASG90" s="329"/>
      <c r="ASH90" s="329"/>
      <c r="ASI90" s="329"/>
      <c r="ASJ90" s="329"/>
      <c r="ASK90" s="329"/>
      <c r="ASL90" s="329"/>
      <c r="ASM90" s="329"/>
      <c r="ASN90" s="329"/>
      <c r="ASO90" s="329"/>
      <c r="ASP90" s="329"/>
      <c r="ASQ90" s="329"/>
      <c r="ASR90" s="329"/>
      <c r="ASS90" s="329"/>
      <c r="AST90" s="329"/>
      <c r="ASU90" s="329"/>
      <c r="ASV90" s="329"/>
      <c r="ASW90" s="329"/>
      <c r="ASX90" s="329"/>
      <c r="ASY90" s="329"/>
      <c r="ASZ90" s="329"/>
      <c r="ATA90" s="329"/>
      <c r="ATB90" s="329"/>
      <c r="ATC90" s="329"/>
      <c r="ATD90" s="329"/>
      <c r="ATE90" s="329"/>
      <c r="ATF90" s="329"/>
      <c r="ATG90" s="329"/>
      <c r="ATH90" s="329"/>
      <c r="ATI90" s="329"/>
      <c r="ATJ90" s="329"/>
      <c r="ATK90" s="329"/>
      <c r="ATL90" s="329"/>
      <c r="ATM90" s="329"/>
      <c r="ATN90" s="329"/>
      <c r="ATO90" s="329"/>
      <c r="ATP90" s="329"/>
      <c r="ATQ90" s="329"/>
      <c r="ATR90" s="329"/>
      <c r="ATS90" s="329"/>
      <c r="ATT90" s="329"/>
      <c r="ATU90" s="329"/>
      <c r="ATV90" s="329"/>
      <c r="ATW90" s="329"/>
      <c r="ATX90" s="329"/>
      <c r="ATY90" s="329"/>
      <c r="ATZ90" s="329"/>
      <c r="AUA90" s="329"/>
      <c r="AUB90" s="329"/>
      <c r="AUC90" s="329"/>
      <c r="AUD90" s="329"/>
      <c r="AUE90" s="329"/>
      <c r="AUF90" s="329"/>
      <c r="AUG90" s="329"/>
      <c r="AUH90" s="329"/>
      <c r="AUI90" s="329"/>
      <c r="AUJ90" s="329"/>
      <c r="AUK90" s="329"/>
      <c r="AUL90" s="329"/>
      <c r="AUM90" s="329"/>
      <c r="AUN90" s="329"/>
      <c r="AUO90" s="329"/>
      <c r="AUP90" s="329"/>
      <c r="AUQ90" s="329"/>
      <c r="AUR90" s="329"/>
      <c r="AUS90" s="329"/>
      <c r="AUT90" s="329"/>
      <c r="AUU90" s="329"/>
      <c r="AUV90" s="329"/>
      <c r="AUW90" s="329"/>
      <c r="AUX90" s="329"/>
      <c r="AUY90" s="329"/>
      <c r="AUZ90" s="329"/>
      <c r="AVA90" s="329"/>
      <c r="AVB90" s="329"/>
      <c r="AVC90" s="329"/>
      <c r="AVD90" s="329"/>
      <c r="AVE90" s="329"/>
      <c r="AVF90" s="329"/>
      <c r="AVG90" s="329"/>
      <c r="AVH90" s="329"/>
      <c r="AVI90" s="329"/>
      <c r="AVJ90" s="329"/>
      <c r="AVK90" s="329"/>
      <c r="AVL90" s="329"/>
      <c r="AVM90" s="329"/>
      <c r="AVN90" s="329"/>
      <c r="AVO90" s="329"/>
      <c r="AVP90" s="329"/>
      <c r="AVQ90" s="329"/>
      <c r="AVR90" s="329"/>
      <c r="AVS90" s="329"/>
      <c r="AVT90" s="329"/>
      <c r="AVU90" s="329"/>
      <c r="AVV90" s="329"/>
      <c r="AVW90" s="329"/>
      <c r="AVX90" s="329"/>
      <c r="AVY90" s="329"/>
      <c r="AVZ90" s="329"/>
      <c r="AWA90" s="329"/>
      <c r="AWB90" s="329"/>
      <c r="AWC90" s="329"/>
      <c r="AWD90" s="329"/>
      <c r="AWE90" s="329"/>
      <c r="AWF90" s="329"/>
      <c r="AWG90" s="329"/>
      <c r="AWH90" s="329"/>
      <c r="AWI90" s="329"/>
      <c r="AWJ90" s="329"/>
      <c r="AWK90" s="329"/>
      <c r="AWL90" s="329"/>
      <c r="AWM90" s="329"/>
      <c r="AWN90" s="329"/>
      <c r="AWO90" s="329"/>
      <c r="AWP90" s="329"/>
      <c r="AWQ90" s="329"/>
      <c r="AWR90" s="329"/>
      <c r="AWS90" s="329"/>
      <c r="AWT90" s="329"/>
      <c r="AWU90" s="329"/>
      <c r="AWV90" s="329"/>
      <c r="AWW90" s="329"/>
      <c r="AWX90" s="329"/>
      <c r="AWY90" s="329"/>
      <c r="AWZ90" s="329"/>
      <c r="AXA90" s="329"/>
      <c r="AXB90" s="329"/>
      <c r="AXC90" s="329"/>
      <c r="AXD90" s="329"/>
      <c r="AXE90" s="329"/>
      <c r="AXF90" s="329"/>
      <c r="AXG90" s="329"/>
      <c r="AXH90" s="329"/>
      <c r="AXI90" s="329"/>
      <c r="AXJ90" s="329"/>
      <c r="AXK90" s="329"/>
      <c r="AXL90" s="329"/>
      <c r="AXM90" s="329"/>
      <c r="AXN90" s="329"/>
      <c r="AXO90" s="329"/>
      <c r="AXP90" s="329"/>
      <c r="AXQ90" s="329"/>
      <c r="AXR90" s="329"/>
      <c r="AXS90" s="329"/>
      <c r="AXT90" s="329"/>
      <c r="AXU90" s="329"/>
      <c r="AXV90" s="329"/>
      <c r="AXW90" s="329"/>
      <c r="AXX90" s="329"/>
      <c r="AXY90" s="329"/>
      <c r="AXZ90" s="329"/>
      <c r="AYA90" s="329"/>
      <c r="AYB90" s="329"/>
      <c r="AYC90" s="329"/>
      <c r="AYD90" s="329"/>
      <c r="AYE90" s="329"/>
      <c r="AYF90" s="329"/>
      <c r="AYG90" s="329"/>
      <c r="AYH90" s="329"/>
      <c r="AYI90" s="329"/>
      <c r="AYJ90" s="329"/>
      <c r="AYK90" s="329"/>
      <c r="AYL90" s="329"/>
      <c r="AYM90" s="329"/>
      <c r="AYN90" s="329"/>
      <c r="AYO90" s="329"/>
      <c r="AYP90" s="329"/>
      <c r="AYQ90" s="329"/>
      <c r="AYR90" s="329"/>
      <c r="AYS90" s="329"/>
      <c r="AYT90" s="329"/>
      <c r="AYU90" s="329"/>
      <c r="AYV90" s="329"/>
      <c r="AYW90" s="329"/>
      <c r="AYX90" s="329"/>
      <c r="AYY90" s="329"/>
      <c r="AYZ90" s="329"/>
      <c r="AZA90" s="329"/>
      <c r="AZB90" s="329"/>
      <c r="AZC90" s="329"/>
      <c r="AZD90" s="329"/>
      <c r="AZE90" s="329"/>
      <c r="AZF90" s="329"/>
      <c r="AZG90" s="329"/>
      <c r="AZH90" s="329"/>
      <c r="AZI90" s="329"/>
      <c r="AZJ90" s="329"/>
      <c r="AZK90" s="329"/>
      <c r="AZL90" s="329"/>
      <c r="AZM90" s="329"/>
      <c r="AZN90" s="329"/>
      <c r="AZO90" s="329"/>
      <c r="AZP90" s="329"/>
      <c r="AZQ90" s="329"/>
      <c r="AZR90" s="329"/>
      <c r="AZS90" s="329"/>
      <c r="AZT90" s="329"/>
      <c r="AZU90" s="329"/>
      <c r="AZV90" s="329"/>
      <c r="AZW90" s="329"/>
      <c r="AZX90" s="329"/>
      <c r="AZY90" s="329"/>
      <c r="AZZ90" s="329"/>
      <c r="BAA90" s="329"/>
      <c r="BAB90" s="329"/>
      <c r="BAC90" s="329"/>
      <c r="BAD90" s="329"/>
      <c r="BAE90" s="329"/>
      <c r="BAF90" s="329"/>
      <c r="BAG90" s="329"/>
      <c r="BAH90" s="329"/>
      <c r="BAI90" s="329"/>
      <c r="BAJ90" s="329"/>
      <c r="BAK90" s="329"/>
      <c r="BAL90" s="329"/>
      <c r="BAM90" s="329"/>
      <c r="BAN90" s="329"/>
      <c r="BAO90" s="329"/>
      <c r="BAP90" s="329"/>
      <c r="BAQ90" s="329"/>
      <c r="BAR90" s="329"/>
      <c r="BAS90" s="329"/>
      <c r="BAT90" s="329"/>
      <c r="BAU90" s="329"/>
      <c r="BAV90" s="329"/>
      <c r="BAW90" s="329"/>
      <c r="BAX90" s="329"/>
      <c r="BAY90" s="329"/>
      <c r="BAZ90" s="329"/>
      <c r="BBA90" s="329"/>
      <c r="BBB90" s="329"/>
      <c r="BBC90" s="329"/>
      <c r="BBD90" s="329"/>
      <c r="BBE90" s="329"/>
      <c r="BBF90" s="329"/>
      <c r="BBG90" s="329"/>
      <c r="BBH90" s="329"/>
      <c r="BBI90" s="329"/>
      <c r="BBJ90" s="329"/>
      <c r="BBK90" s="329"/>
      <c r="BBL90" s="329"/>
      <c r="BBM90" s="329"/>
      <c r="BBN90" s="329"/>
      <c r="BBO90" s="329"/>
      <c r="BBP90" s="329"/>
      <c r="BBQ90" s="329"/>
      <c r="BBR90" s="329"/>
      <c r="BBS90" s="329"/>
      <c r="BBT90" s="329"/>
      <c r="BBU90" s="329"/>
      <c r="BBV90" s="329"/>
      <c r="BBW90" s="329"/>
      <c r="BBX90" s="329"/>
      <c r="BBY90" s="329"/>
      <c r="BBZ90" s="329"/>
      <c r="BCA90" s="329"/>
      <c r="BCB90" s="329"/>
      <c r="BCC90" s="329"/>
      <c r="BCD90" s="329"/>
      <c r="BCE90" s="329"/>
      <c r="BCF90" s="329"/>
      <c r="BCG90" s="329"/>
      <c r="BCH90" s="329"/>
      <c r="BCI90" s="329"/>
      <c r="BCJ90" s="329"/>
      <c r="BCK90" s="329"/>
      <c r="BCL90" s="329"/>
      <c r="BCM90" s="329"/>
      <c r="BCN90" s="329"/>
      <c r="BCO90" s="329"/>
      <c r="BCP90" s="329"/>
      <c r="BCQ90" s="329"/>
      <c r="BCR90" s="329"/>
      <c r="BCS90" s="329"/>
      <c r="BCT90" s="329"/>
      <c r="BCU90" s="329"/>
      <c r="BCV90" s="329"/>
      <c r="BCW90" s="329"/>
      <c r="BCX90" s="329"/>
      <c r="BCY90" s="329"/>
      <c r="BCZ90" s="329"/>
      <c r="BDA90" s="329"/>
      <c r="BDB90" s="329"/>
      <c r="BDC90" s="329"/>
      <c r="BDD90" s="329"/>
      <c r="BDE90" s="329"/>
      <c r="BDF90" s="329"/>
      <c r="BDG90" s="329"/>
      <c r="BDH90" s="329"/>
      <c r="BDI90" s="329"/>
      <c r="BDJ90" s="329"/>
      <c r="BDK90" s="329"/>
      <c r="BDL90" s="329"/>
      <c r="BDM90" s="329"/>
      <c r="BDN90" s="329"/>
      <c r="BDO90" s="329"/>
      <c r="BDP90" s="329"/>
      <c r="BDQ90" s="329"/>
      <c r="BDR90" s="329"/>
      <c r="BDS90" s="329"/>
      <c r="BDT90" s="329"/>
      <c r="BDU90" s="329"/>
      <c r="BDV90" s="329"/>
      <c r="BDW90" s="329"/>
      <c r="BDX90" s="329"/>
      <c r="BDY90" s="329"/>
      <c r="BDZ90" s="329"/>
      <c r="BEA90" s="329"/>
      <c r="BEB90" s="329"/>
      <c r="BEC90" s="329"/>
      <c r="BED90" s="329"/>
      <c r="BEE90" s="329"/>
      <c r="BEF90" s="329"/>
      <c r="BEG90" s="329"/>
      <c r="BEH90" s="329"/>
      <c r="BEI90" s="329"/>
      <c r="BEJ90" s="329"/>
      <c r="BEK90" s="329"/>
      <c r="BEL90" s="329"/>
      <c r="BEM90" s="329"/>
      <c r="BEN90" s="329"/>
      <c r="BEO90" s="329"/>
      <c r="BEP90" s="329"/>
      <c r="BEQ90" s="329"/>
      <c r="BER90" s="329"/>
      <c r="BES90" s="329"/>
      <c r="BET90" s="329"/>
      <c r="BEU90" s="329"/>
      <c r="BEV90" s="329"/>
      <c r="BEW90" s="329"/>
      <c r="BEX90" s="329"/>
      <c r="BEY90" s="329"/>
      <c r="BEZ90" s="329"/>
      <c r="BFA90" s="329"/>
      <c r="BFB90" s="329"/>
      <c r="BFC90" s="329"/>
      <c r="BFD90" s="329"/>
      <c r="BFE90" s="329"/>
      <c r="BFF90" s="329"/>
      <c r="BFG90" s="329"/>
      <c r="BFH90" s="329"/>
      <c r="BFI90" s="329"/>
      <c r="BFJ90" s="329"/>
      <c r="BFK90" s="329"/>
      <c r="BFL90" s="329"/>
      <c r="BFM90" s="329"/>
      <c r="BFN90" s="329"/>
      <c r="BFO90" s="329"/>
      <c r="BFP90" s="329"/>
      <c r="BFQ90" s="329"/>
      <c r="BFR90" s="329"/>
      <c r="BFS90" s="329"/>
      <c r="BFT90" s="329"/>
      <c r="BFU90" s="329"/>
      <c r="BFV90" s="329"/>
      <c r="BFW90" s="329"/>
      <c r="BFX90" s="329"/>
      <c r="BFY90" s="329"/>
      <c r="BFZ90" s="329"/>
      <c r="BGA90" s="329"/>
      <c r="BGB90" s="329"/>
      <c r="BGC90" s="329"/>
      <c r="BGD90" s="329"/>
      <c r="BGE90" s="329"/>
      <c r="BGF90" s="329"/>
      <c r="BGG90" s="329"/>
      <c r="BGH90" s="329"/>
      <c r="BGI90" s="329"/>
      <c r="BGJ90" s="329"/>
      <c r="BGK90" s="329"/>
      <c r="BGL90" s="329"/>
      <c r="BGM90" s="329"/>
      <c r="BGN90" s="329"/>
      <c r="BGO90" s="329"/>
      <c r="BGP90" s="329"/>
      <c r="BGQ90" s="329"/>
      <c r="BGR90" s="329"/>
      <c r="BGS90" s="329"/>
      <c r="BGT90" s="329"/>
      <c r="BGU90" s="329"/>
      <c r="BGV90" s="329"/>
      <c r="BGW90" s="329"/>
      <c r="BGX90" s="329"/>
      <c r="BGY90" s="329"/>
      <c r="BGZ90" s="329"/>
      <c r="BHA90" s="329"/>
      <c r="BHB90" s="329"/>
      <c r="BHC90" s="329"/>
      <c r="BHD90" s="329"/>
      <c r="BHE90" s="329"/>
      <c r="BHF90" s="329"/>
      <c r="BHG90" s="329"/>
      <c r="BHH90" s="329"/>
      <c r="BHI90" s="329"/>
      <c r="BHJ90" s="329"/>
      <c r="BHK90" s="329"/>
      <c r="BHL90" s="329"/>
      <c r="BHM90" s="329"/>
      <c r="BHN90" s="329"/>
      <c r="BHO90" s="329"/>
      <c r="BHP90" s="329"/>
      <c r="BHQ90" s="329"/>
      <c r="BHR90" s="329"/>
      <c r="BHS90" s="329"/>
      <c r="BHT90" s="329"/>
      <c r="BHU90" s="329"/>
      <c r="BHV90" s="329"/>
      <c r="BHW90" s="329"/>
      <c r="BHX90" s="329"/>
      <c r="BHY90" s="329"/>
      <c r="BHZ90" s="329"/>
      <c r="BIA90" s="329"/>
      <c r="BIB90" s="329"/>
      <c r="BIC90" s="329"/>
      <c r="BID90" s="329"/>
      <c r="BIE90" s="329"/>
      <c r="BIF90" s="329"/>
      <c r="BIG90" s="329"/>
      <c r="BIH90" s="329"/>
      <c r="BII90" s="329"/>
      <c r="BIJ90" s="329"/>
      <c r="BIK90" s="329"/>
      <c r="BIL90" s="329"/>
      <c r="BIM90" s="329"/>
      <c r="BIN90" s="329"/>
      <c r="BIO90" s="329"/>
      <c r="BIP90" s="329"/>
      <c r="BIQ90" s="329"/>
      <c r="BIR90" s="329"/>
      <c r="BIS90" s="329"/>
      <c r="BIT90" s="329"/>
      <c r="BIU90" s="329"/>
      <c r="BIV90" s="329"/>
      <c r="BIW90" s="329"/>
      <c r="BIX90" s="329"/>
      <c r="BIY90" s="329"/>
      <c r="BIZ90" s="329"/>
      <c r="BJA90" s="329"/>
      <c r="BJB90" s="329"/>
      <c r="BJC90" s="329"/>
      <c r="BJD90" s="329"/>
      <c r="BJE90" s="329"/>
      <c r="BJF90" s="329"/>
      <c r="BJG90" s="329"/>
      <c r="BJH90" s="329"/>
      <c r="BJI90" s="329"/>
      <c r="BJJ90" s="329"/>
      <c r="BJK90" s="329"/>
      <c r="BJL90" s="329"/>
      <c r="BJM90" s="329"/>
      <c r="BJN90" s="329"/>
      <c r="BJO90" s="329"/>
      <c r="BJP90" s="329"/>
      <c r="BJQ90" s="329"/>
      <c r="BJR90" s="329"/>
      <c r="BJS90" s="329"/>
      <c r="BJT90" s="329"/>
      <c r="BJU90" s="329"/>
      <c r="BJV90" s="329"/>
      <c r="BJW90" s="329"/>
      <c r="BJX90" s="329"/>
      <c r="BJY90" s="329"/>
      <c r="BJZ90" s="329"/>
      <c r="BKA90" s="329"/>
      <c r="BKB90" s="329"/>
      <c r="BKC90" s="329"/>
      <c r="BKD90" s="329"/>
      <c r="BKE90" s="329"/>
      <c r="BKF90" s="329"/>
      <c r="BKG90" s="329"/>
      <c r="BKH90" s="329"/>
      <c r="BKI90" s="329"/>
      <c r="BKJ90" s="329"/>
      <c r="BKK90" s="329"/>
      <c r="BKL90" s="329"/>
      <c r="BKM90" s="329"/>
      <c r="BKN90" s="329"/>
      <c r="BKO90" s="329"/>
      <c r="BKP90" s="329"/>
      <c r="BKQ90" s="329"/>
      <c r="BKR90" s="329"/>
      <c r="BKS90" s="329"/>
      <c r="BKT90" s="329"/>
      <c r="BKU90" s="329"/>
      <c r="BKV90" s="329"/>
      <c r="BKW90" s="329"/>
      <c r="BKX90" s="329"/>
      <c r="BKY90" s="329"/>
      <c r="BKZ90" s="329"/>
      <c r="BLA90" s="329"/>
      <c r="BLB90" s="329"/>
      <c r="BLC90" s="329"/>
      <c r="BLD90" s="329"/>
      <c r="BLE90" s="329"/>
      <c r="BLF90" s="329"/>
      <c r="BLG90" s="329"/>
      <c r="BLH90" s="329"/>
      <c r="BLI90" s="329"/>
      <c r="BLJ90" s="329"/>
      <c r="BLK90" s="329"/>
      <c r="BLL90" s="329"/>
      <c r="BLM90" s="329"/>
      <c r="BLN90" s="329"/>
      <c r="BLO90" s="329"/>
      <c r="BLP90" s="329"/>
      <c r="BLQ90" s="329"/>
      <c r="BLR90" s="329"/>
      <c r="BLS90" s="329"/>
      <c r="BLT90" s="329"/>
      <c r="BLU90" s="329"/>
      <c r="BLV90" s="329"/>
      <c r="BLW90" s="329"/>
      <c r="BLX90" s="329"/>
      <c r="BLY90" s="329"/>
      <c r="BLZ90" s="329"/>
      <c r="BMA90" s="329"/>
      <c r="BMB90" s="329"/>
      <c r="BMC90" s="329"/>
      <c r="BMD90" s="329"/>
      <c r="BME90" s="329"/>
      <c r="BMF90" s="329"/>
      <c r="BMG90" s="329"/>
      <c r="BMH90" s="329"/>
      <c r="BMI90" s="329"/>
      <c r="BMJ90" s="329"/>
      <c r="BMK90" s="329"/>
      <c r="BML90" s="329"/>
      <c r="BMM90" s="329"/>
      <c r="BMN90" s="329"/>
      <c r="BMO90" s="329"/>
      <c r="BMP90" s="329"/>
      <c r="BMQ90" s="329"/>
      <c r="BMR90" s="329"/>
      <c r="BMS90" s="329"/>
      <c r="BMT90" s="329"/>
      <c r="BMU90" s="329"/>
      <c r="BMV90" s="329"/>
      <c r="BMW90" s="329"/>
      <c r="BMX90" s="329"/>
      <c r="BMY90" s="329"/>
      <c r="BMZ90" s="329"/>
      <c r="BNA90" s="329"/>
      <c r="BNB90" s="329"/>
      <c r="BNC90" s="329"/>
      <c r="BND90" s="329"/>
      <c r="BNE90" s="329"/>
      <c r="BNF90" s="329"/>
      <c r="BNG90" s="329"/>
      <c r="BNH90" s="329"/>
      <c r="BNI90" s="329"/>
      <c r="BNJ90" s="329"/>
      <c r="BNK90" s="329"/>
      <c r="BNL90" s="329"/>
      <c r="BNM90" s="329"/>
      <c r="BNN90" s="329"/>
      <c r="BNO90" s="329"/>
      <c r="BNP90" s="329"/>
      <c r="BNQ90" s="329"/>
      <c r="BNR90" s="329"/>
      <c r="BNS90" s="329"/>
      <c r="BNT90" s="329"/>
      <c r="BNU90" s="329"/>
      <c r="BNV90" s="329"/>
      <c r="BNW90" s="329"/>
      <c r="BNX90" s="329"/>
      <c r="BNY90" s="329"/>
      <c r="BNZ90" s="329"/>
      <c r="BOA90" s="329"/>
      <c r="BOB90" s="329"/>
      <c r="BOC90" s="329"/>
      <c r="BOD90" s="329"/>
      <c r="BOE90" s="329"/>
      <c r="BOF90" s="329"/>
      <c r="BOG90" s="329"/>
      <c r="BOH90" s="329"/>
      <c r="BOI90" s="329"/>
      <c r="BOJ90" s="329"/>
      <c r="BOK90" s="329"/>
      <c r="BOL90" s="329"/>
      <c r="BOM90" s="329"/>
      <c r="BON90" s="329"/>
      <c r="BOO90" s="329"/>
      <c r="BOP90" s="329"/>
      <c r="BOQ90" s="329"/>
      <c r="BOR90" s="329"/>
      <c r="BOS90" s="329"/>
      <c r="BOT90" s="329"/>
      <c r="BOU90" s="329"/>
      <c r="BOV90" s="329"/>
    </row>
    <row r="91" spans="1:1764" ht="40.5" customHeight="1">
      <c r="A91" s="94"/>
      <c r="B91" s="384"/>
      <c r="C91" s="384"/>
      <c r="D91" s="67"/>
      <c r="E91" s="67"/>
      <c r="F91" s="67"/>
      <c r="G91" s="207" t="s">
        <v>89</v>
      </c>
      <c r="H91" s="207">
        <v>801</v>
      </c>
      <c r="I91" s="402" t="s">
        <v>610</v>
      </c>
      <c r="J91" s="465">
        <f t="shared" si="0"/>
        <v>270000</v>
      </c>
      <c r="K91" s="465">
        <v>47000</v>
      </c>
      <c r="L91" s="475">
        <v>223000</v>
      </c>
      <c r="M91" s="114"/>
      <c r="N91" s="114"/>
      <c r="O91" s="114"/>
      <c r="P91" s="114"/>
      <c r="Q91" s="114"/>
      <c r="R91" s="114"/>
      <c r="S91" s="114"/>
      <c r="T91" s="114"/>
      <c r="U91" s="114"/>
    </row>
    <row r="92" spans="1:1764" s="39" customFormat="1" ht="40.5" customHeight="1">
      <c r="A92" s="47"/>
      <c r="B92" s="385"/>
      <c r="C92" s="385"/>
      <c r="D92" s="44"/>
      <c r="E92" s="44"/>
      <c r="F92" s="44"/>
      <c r="G92" s="209" t="s">
        <v>104</v>
      </c>
      <c r="H92" s="209">
        <v>801</v>
      </c>
      <c r="I92" s="403" t="s">
        <v>611</v>
      </c>
      <c r="J92" s="466">
        <v>8981000</v>
      </c>
      <c r="K92" s="466">
        <v>1570000</v>
      </c>
      <c r="L92" s="477">
        <v>7411000</v>
      </c>
      <c r="M92" s="327"/>
      <c r="N92" s="327"/>
      <c r="O92" s="327"/>
      <c r="P92" s="327"/>
      <c r="Q92" s="114"/>
      <c r="R92" s="327"/>
      <c r="S92" s="327"/>
      <c r="T92" s="327"/>
      <c r="U92" s="327"/>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8"/>
      <c r="BI92" s="338"/>
      <c r="BJ92" s="338"/>
      <c r="BK92" s="338"/>
      <c r="BL92" s="338"/>
      <c r="BM92" s="338"/>
      <c r="BN92" s="338"/>
      <c r="BO92" s="338"/>
      <c r="BP92" s="338"/>
      <c r="BQ92" s="338"/>
      <c r="BR92" s="338"/>
      <c r="BS92" s="338"/>
      <c r="BT92" s="338"/>
      <c r="BU92" s="338"/>
      <c r="BV92" s="338"/>
      <c r="BW92" s="338"/>
      <c r="BX92" s="338"/>
      <c r="BY92" s="338"/>
      <c r="BZ92" s="338"/>
      <c r="CA92" s="338"/>
      <c r="CB92" s="338"/>
      <c r="CC92" s="338"/>
      <c r="CD92" s="338"/>
      <c r="CE92" s="338"/>
      <c r="CF92" s="338"/>
      <c r="CG92" s="338"/>
      <c r="CH92" s="338"/>
      <c r="CI92" s="338"/>
      <c r="CJ92" s="338"/>
      <c r="CK92" s="338"/>
      <c r="CL92" s="338"/>
      <c r="CM92" s="338"/>
      <c r="CN92" s="338"/>
      <c r="CO92" s="338"/>
      <c r="CP92" s="338"/>
      <c r="CQ92" s="338"/>
      <c r="CR92" s="338"/>
      <c r="CS92" s="338"/>
      <c r="CT92" s="338"/>
      <c r="CU92" s="338"/>
      <c r="CV92" s="338"/>
      <c r="CW92" s="338"/>
      <c r="CX92" s="338"/>
      <c r="CY92" s="338"/>
      <c r="CZ92" s="338"/>
      <c r="DA92" s="338"/>
      <c r="DB92" s="338"/>
      <c r="DC92" s="338"/>
      <c r="DD92" s="338"/>
      <c r="DE92" s="338"/>
      <c r="DF92" s="338"/>
      <c r="DG92" s="338"/>
      <c r="DH92" s="338"/>
      <c r="DI92" s="338"/>
      <c r="DJ92" s="338"/>
      <c r="DK92" s="338"/>
      <c r="DL92" s="338"/>
      <c r="DM92" s="338"/>
      <c r="DN92" s="338"/>
      <c r="DO92" s="338"/>
      <c r="DP92" s="338"/>
      <c r="DQ92" s="338"/>
      <c r="DR92" s="338"/>
      <c r="DS92" s="338"/>
      <c r="DT92" s="338"/>
      <c r="DU92" s="338"/>
      <c r="DV92" s="338"/>
      <c r="DW92" s="338"/>
      <c r="DX92" s="338"/>
      <c r="DY92" s="338"/>
      <c r="DZ92" s="338"/>
      <c r="EA92" s="338"/>
      <c r="EB92" s="338"/>
      <c r="EC92" s="338"/>
      <c r="ED92" s="338"/>
      <c r="EE92" s="338"/>
      <c r="EF92" s="338"/>
      <c r="EG92" s="338"/>
      <c r="EH92" s="338"/>
      <c r="EI92" s="338"/>
      <c r="EJ92" s="338"/>
      <c r="EK92" s="338"/>
      <c r="EL92" s="338"/>
      <c r="EM92" s="338"/>
      <c r="EN92" s="338"/>
      <c r="EO92" s="338"/>
      <c r="EP92" s="338"/>
      <c r="EQ92" s="338"/>
      <c r="ER92" s="338"/>
      <c r="ES92" s="338"/>
      <c r="ET92" s="338"/>
      <c r="EU92" s="338"/>
      <c r="EV92" s="338"/>
      <c r="EW92" s="338"/>
      <c r="EX92" s="338"/>
      <c r="EY92" s="338"/>
      <c r="EZ92" s="338"/>
      <c r="FA92" s="338"/>
      <c r="FB92" s="338"/>
      <c r="FC92" s="338"/>
      <c r="FD92" s="338"/>
      <c r="FE92" s="338"/>
      <c r="FF92" s="338"/>
      <c r="FG92" s="338"/>
      <c r="FH92" s="338"/>
      <c r="FI92" s="338"/>
      <c r="FJ92" s="338"/>
      <c r="FK92" s="338"/>
      <c r="FL92" s="338"/>
      <c r="FM92" s="338"/>
      <c r="FN92" s="338"/>
      <c r="FO92" s="338"/>
      <c r="FP92" s="338"/>
      <c r="FQ92" s="338"/>
      <c r="FR92" s="338"/>
      <c r="FS92" s="338"/>
      <c r="FT92" s="338"/>
      <c r="FU92" s="338"/>
      <c r="FV92" s="338"/>
      <c r="FW92" s="338"/>
      <c r="FX92" s="338"/>
      <c r="FY92" s="338"/>
      <c r="FZ92" s="338"/>
      <c r="GA92" s="338"/>
      <c r="GB92" s="338"/>
      <c r="GC92" s="338"/>
      <c r="GD92" s="338"/>
      <c r="GE92" s="338"/>
      <c r="GF92" s="338"/>
      <c r="GG92" s="338"/>
      <c r="GH92" s="338"/>
      <c r="GI92" s="338"/>
      <c r="GJ92" s="338"/>
      <c r="GK92" s="338"/>
      <c r="GL92" s="338"/>
      <c r="GM92" s="338"/>
      <c r="GN92" s="338"/>
      <c r="GO92" s="338"/>
      <c r="GP92" s="338"/>
      <c r="GQ92" s="338"/>
      <c r="GR92" s="338"/>
      <c r="GS92" s="338"/>
      <c r="GT92" s="338"/>
      <c r="GU92" s="338"/>
      <c r="GV92" s="338"/>
      <c r="GW92" s="338"/>
      <c r="GX92" s="338"/>
      <c r="GY92" s="338"/>
      <c r="GZ92" s="338"/>
      <c r="HA92" s="338"/>
      <c r="HB92" s="338"/>
      <c r="HC92" s="338"/>
      <c r="HD92" s="338"/>
      <c r="HE92" s="338"/>
      <c r="HF92" s="338"/>
      <c r="HG92" s="338"/>
      <c r="HH92" s="338"/>
      <c r="HI92" s="338"/>
      <c r="HJ92" s="338"/>
      <c r="HK92" s="338"/>
      <c r="HL92" s="338"/>
      <c r="HM92" s="338"/>
      <c r="HN92" s="338"/>
      <c r="HO92" s="338"/>
      <c r="HP92" s="338"/>
      <c r="HQ92" s="338"/>
      <c r="HR92" s="338"/>
      <c r="HS92" s="338"/>
      <c r="HT92" s="338"/>
      <c r="HU92" s="338"/>
      <c r="HV92" s="338"/>
      <c r="HW92" s="338"/>
      <c r="HX92" s="338"/>
      <c r="HY92" s="338"/>
      <c r="HZ92" s="338"/>
      <c r="IA92" s="338"/>
      <c r="IB92" s="338"/>
      <c r="IC92" s="338"/>
      <c r="ID92" s="338"/>
      <c r="IE92" s="338"/>
      <c r="IF92" s="338"/>
      <c r="IG92" s="338"/>
      <c r="IH92" s="338"/>
      <c r="II92" s="338"/>
      <c r="IJ92" s="338"/>
      <c r="IK92" s="338"/>
      <c r="IL92" s="338"/>
      <c r="IM92" s="338"/>
      <c r="IN92" s="338"/>
      <c r="IO92" s="338"/>
      <c r="IP92" s="338"/>
      <c r="IQ92" s="338"/>
      <c r="IR92" s="338"/>
      <c r="IS92" s="338"/>
      <c r="IT92" s="338"/>
      <c r="IU92" s="338"/>
      <c r="IV92" s="338"/>
      <c r="IW92" s="338"/>
      <c r="IX92" s="338"/>
      <c r="IY92" s="338"/>
      <c r="IZ92" s="338"/>
      <c r="JA92" s="338"/>
      <c r="JB92" s="338"/>
      <c r="JC92" s="338"/>
      <c r="JD92" s="338"/>
      <c r="JE92" s="338"/>
      <c r="JF92" s="338"/>
      <c r="JG92" s="338"/>
      <c r="JH92" s="338"/>
      <c r="JI92" s="338"/>
      <c r="JJ92" s="338"/>
      <c r="JK92" s="338"/>
      <c r="JL92" s="338"/>
      <c r="JM92" s="338"/>
      <c r="JN92" s="338"/>
      <c r="JO92" s="338"/>
      <c r="JP92" s="338"/>
      <c r="JQ92" s="338"/>
      <c r="JR92" s="338"/>
      <c r="JS92" s="338"/>
      <c r="JT92" s="338"/>
      <c r="JU92" s="338"/>
      <c r="JV92" s="338"/>
      <c r="JW92" s="338"/>
      <c r="JX92" s="338"/>
      <c r="JY92" s="338"/>
      <c r="JZ92" s="338"/>
      <c r="KA92" s="338"/>
      <c r="KB92" s="338"/>
      <c r="KC92" s="338"/>
      <c r="KD92" s="338"/>
      <c r="KE92" s="338"/>
      <c r="KF92" s="338"/>
      <c r="KG92" s="338"/>
      <c r="KH92" s="338"/>
      <c r="KI92" s="338"/>
      <c r="KJ92" s="338"/>
      <c r="KK92" s="338"/>
      <c r="KL92" s="338"/>
      <c r="KM92" s="338"/>
      <c r="KN92" s="338"/>
      <c r="KO92" s="338"/>
      <c r="KP92" s="338"/>
      <c r="KQ92" s="338"/>
      <c r="KR92" s="338"/>
      <c r="KS92" s="338"/>
      <c r="KT92" s="338"/>
      <c r="KU92" s="338"/>
      <c r="KV92" s="338"/>
      <c r="KW92" s="338"/>
      <c r="KX92" s="338"/>
      <c r="KY92" s="338"/>
      <c r="KZ92" s="338"/>
      <c r="LA92" s="338"/>
      <c r="LB92" s="338"/>
      <c r="LC92" s="338"/>
      <c r="LD92" s="338"/>
      <c r="LE92" s="338"/>
      <c r="LF92" s="338"/>
      <c r="LG92" s="338"/>
      <c r="LH92" s="338"/>
      <c r="LI92" s="338"/>
      <c r="LJ92" s="338"/>
      <c r="LK92" s="338"/>
      <c r="LL92" s="338"/>
      <c r="LM92" s="338"/>
      <c r="LN92" s="338"/>
      <c r="LO92" s="338"/>
      <c r="LP92" s="338"/>
      <c r="LQ92" s="338"/>
      <c r="LR92" s="338"/>
      <c r="LS92" s="338"/>
      <c r="LT92" s="338"/>
      <c r="LU92" s="338"/>
      <c r="LV92" s="338"/>
      <c r="LW92" s="338"/>
      <c r="LX92" s="338"/>
      <c r="LY92" s="338"/>
      <c r="LZ92" s="338"/>
      <c r="MA92" s="338"/>
      <c r="MB92" s="338"/>
      <c r="MC92" s="338"/>
      <c r="MD92" s="338"/>
      <c r="ME92" s="338"/>
      <c r="MF92" s="338"/>
      <c r="MG92" s="338"/>
      <c r="MH92" s="338"/>
      <c r="MI92" s="338"/>
      <c r="MJ92" s="338"/>
      <c r="MK92" s="338"/>
      <c r="ML92" s="338"/>
      <c r="MM92" s="338"/>
      <c r="MN92" s="338"/>
      <c r="MO92" s="338"/>
      <c r="MP92" s="338"/>
      <c r="MQ92" s="338"/>
      <c r="MR92" s="338"/>
      <c r="MS92" s="338"/>
      <c r="MT92" s="338"/>
      <c r="MU92" s="338"/>
      <c r="MV92" s="338"/>
      <c r="MW92" s="338"/>
      <c r="MX92" s="338"/>
      <c r="MY92" s="338"/>
      <c r="MZ92" s="338"/>
      <c r="NA92" s="338"/>
      <c r="NB92" s="338"/>
      <c r="NC92" s="338"/>
      <c r="ND92" s="338"/>
      <c r="NE92" s="338"/>
      <c r="NF92" s="338"/>
      <c r="NG92" s="338"/>
      <c r="NH92" s="338"/>
      <c r="NI92" s="338"/>
      <c r="NJ92" s="338"/>
      <c r="NK92" s="338"/>
      <c r="NL92" s="338"/>
      <c r="NM92" s="338"/>
      <c r="NN92" s="338"/>
      <c r="NO92" s="338"/>
      <c r="NP92" s="338"/>
      <c r="NQ92" s="338"/>
      <c r="NR92" s="338"/>
      <c r="NS92" s="338"/>
      <c r="NT92" s="338"/>
      <c r="NU92" s="338"/>
      <c r="NV92" s="338"/>
      <c r="NW92" s="338"/>
      <c r="NX92" s="338"/>
      <c r="NY92" s="338"/>
      <c r="NZ92" s="338"/>
      <c r="OA92" s="338"/>
      <c r="OB92" s="338"/>
      <c r="OC92" s="338"/>
      <c r="OD92" s="338"/>
      <c r="OE92" s="338"/>
      <c r="OF92" s="338"/>
      <c r="OG92" s="338"/>
      <c r="OH92" s="338"/>
      <c r="OI92" s="338"/>
      <c r="OJ92" s="338"/>
      <c r="OK92" s="338"/>
      <c r="OL92" s="338"/>
      <c r="OM92" s="338"/>
      <c r="ON92" s="338"/>
      <c r="OO92" s="338"/>
      <c r="OP92" s="338"/>
      <c r="OQ92" s="338"/>
      <c r="OR92" s="338"/>
      <c r="OS92" s="338"/>
      <c r="OT92" s="338"/>
      <c r="OU92" s="338"/>
      <c r="OV92" s="338"/>
      <c r="OW92" s="338"/>
      <c r="OX92" s="338"/>
      <c r="OY92" s="338"/>
      <c r="OZ92" s="338"/>
      <c r="PA92" s="338"/>
      <c r="PB92" s="338"/>
      <c r="PC92" s="338"/>
      <c r="PD92" s="338"/>
      <c r="PE92" s="338"/>
      <c r="PF92" s="338"/>
      <c r="PG92" s="338"/>
      <c r="PH92" s="338"/>
      <c r="PI92" s="338"/>
      <c r="PJ92" s="338"/>
      <c r="PK92" s="338"/>
      <c r="PL92" s="338"/>
      <c r="PM92" s="338"/>
      <c r="PN92" s="338"/>
      <c r="PO92" s="338"/>
      <c r="PP92" s="338"/>
      <c r="PQ92" s="338"/>
      <c r="PR92" s="338"/>
      <c r="PS92" s="338"/>
      <c r="PT92" s="338"/>
      <c r="PU92" s="338"/>
      <c r="PV92" s="338"/>
      <c r="PW92" s="338"/>
      <c r="PX92" s="338"/>
      <c r="PY92" s="338"/>
      <c r="PZ92" s="338"/>
      <c r="QA92" s="338"/>
      <c r="QB92" s="338"/>
      <c r="QC92" s="338"/>
      <c r="QD92" s="338"/>
      <c r="QE92" s="338"/>
      <c r="QF92" s="338"/>
      <c r="QG92" s="338"/>
      <c r="QH92" s="338"/>
      <c r="QI92" s="338"/>
      <c r="QJ92" s="338"/>
      <c r="QK92" s="338"/>
      <c r="QL92" s="338"/>
      <c r="QM92" s="338"/>
      <c r="QN92" s="338"/>
      <c r="QO92" s="338"/>
      <c r="QP92" s="338"/>
      <c r="QQ92" s="338"/>
      <c r="QR92" s="338"/>
      <c r="QS92" s="338"/>
      <c r="QT92" s="338"/>
      <c r="QU92" s="338"/>
      <c r="QV92" s="338"/>
      <c r="QW92" s="338"/>
      <c r="QX92" s="338"/>
      <c r="QY92" s="338"/>
      <c r="QZ92" s="338"/>
      <c r="RA92" s="338"/>
      <c r="RB92" s="338"/>
      <c r="RC92" s="338"/>
      <c r="RD92" s="338"/>
      <c r="RE92" s="338"/>
      <c r="RF92" s="338"/>
      <c r="RG92" s="338"/>
      <c r="RH92" s="338"/>
      <c r="RI92" s="338"/>
      <c r="RJ92" s="338"/>
      <c r="RK92" s="338"/>
      <c r="RL92" s="338"/>
      <c r="RM92" s="338"/>
      <c r="RN92" s="338"/>
      <c r="RO92" s="338"/>
      <c r="RP92" s="338"/>
      <c r="RQ92" s="338"/>
      <c r="RR92" s="338"/>
      <c r="RS92" s="338"/>
      <c r="RT92" s="338"/>
      <c r="RU92" s="338"/>
      <c r="RV92" s="338"/>
      <c r="RW92" s="338"/>
      <c r="RX92" s="338"/>
      <c r="RY92" s="338"/>
      <c r="RZ92" s="338"/>
      <c r="SA92" s="338"/>
      <c r="SB92" s="338"/>
      <c r="SC92" s="338"/>
      <c r="SD92" s="338"/>
      <c r="SE92" s="338"/>
      <c r="SF92" s="338"/>
      <c r="SG92" s="338"/>
      <c r="SH92" s="338"/>
      <c r="SI92" s="338"/>
      <c r="SJ92" s="338"/>
      <c r="SK92" s="338"/>
      <c r="SL92" s="338"/>
      <c r="SM92" s="338"/>
      <c r="SN92" s="338"/>
      <c r="SO92" s="338"/>
      <c r="SP92" s="338"/>
      <c r="SQ92" s="338"/>
      <c r="SR92" s="338"/>
      <c r="SS92" s="338"/>
      <c r="ST92" s="338"/>
      <c r="SU92" s="338"/>
      <c r="SV92" s="338"/>
      <c r="SW92" s="338"/>
      <c r="SX92" s="338"/>
      <c r="SY92" s="338"/>
      <c r="SZ92" s="338"/>
      <c r="TA92" s="338"/>
      <c r="TB92" s="338"/>
      <c r="TC92" s="338"/>
      <c r="TD92" s="338"/>
      <c r="TE92" s="338"/>
      <c r="TF92" s="338"/>
      <c r="TG92" s="338"/>
      <c r="TH92" s="338"/>
      <c r="TI92" s="338"/>
      <c r="TJ92" s="338"/>
      <c r="TK92" s="338"/>
      <c r="TL92" s="338"/>
      <c r="TM92" s="338"/>
      <c r="TN92" s="338"/>
      <c r="TO92" s="338"/>
      <c r="TP92" s="338"/>
      <c r="TQ92" s="338"/>
      <c r="TR92" s="338"/>
      <c r="TS92" s="338"/>
      <c r="TT92" s="338"/>
      <c r="TU92" s="338"/>
      <c r="TV92" s="338"/>
      <c r="TW92" s="338"/>
      <c r="TX92" s="338"/>
      <c r="TY92" s="338"/>
      <c r="TZ92" s="338"/>
      <c r="UA92" s="338"/>
      <c r="UB92" s="338"/>
      <c r="UC92" s="338"/>
      <c r="UD92" s="338"/>
      <c r="UE92" s="338"/>
      <c r="UF92" s="338"/>
      <c r="UG92" s="338"/>
      <c r="UH92" s="338"/>
      <c r="UI92" s="338"/>
      <c r="UJ92" s="338"/>
      <c r="UK92" s="338"/>
      <c r="UL92" s="338"/>
      <c r="UM92" s="338"/>
      <c r="UN92" s="338"/>
      <c r="UO92" s="338"/>
      <c r="UP92" s="338"/>
      <c r="UQ92" s="338"/>
      <c r="UR92" s="338"/>
      <c r="US92" s="338"/>
      <c r="UT92" s="338"/>
      <c r="UU92" s="338"/>
      <c r="UV92" s="338"/>
      <c r="UW92" s="338"/>
      <c r="UX92" s="338"/>
      <c r="UY92" s="338"/>
      <c r="UZ92" s="338"/>
      <c r="VA92" s="338"/>
      <c r="VB92" s="338"/>
      <c r="VC92" s="338"/>
      <c r="VD92" s="338"/>
      <c r="VE92" s="338"/>
      <c r="VF92" s="338"/>
      <c r="VG92" s="338"/>
      <c r="VH92" s="338"/>
      <c r="VI92" s="338"/>
      <c r="VJ92" s="338"/>
      <c r="VK92" s="338"/>
      <c r="VL92" s="338"/>
      <c r="VM92" s="338"/>
      <c r="VN92" s="338"/>
      <c r="VO92" s="338"/>
      <c r="VP92" s="338"/>
      <c r="VQ92" s="338"/>
      <c r="VR92" s="338"/>
      <c r="VS92" s="338"/>
      <c r="VT92" s="338"/>
      <c r="VU92" s="338"/>
      <c r="VV92" s="338"/>
      <c r="VW92" s="338"/>
      <c r="VX92" s="338"/>
      <c r="VY92" s="338"/>
      <c r="VZ92" s="338"/>
      <c r="WA92" s="338"/>
      <c r="WB92" s="338"/>
      <c r="WC92" s="338"/>
      <c r="WD92" s="338"/>
      <c r="WE92" s="338"/>
      <c r="WF92" s="338"/>
      <c r="WG92" s="338"/>
      <c r="WH92" s="338"/>
      <c r="WI92" s="338"/>
      <c r="WJ92" s="338"/>
      <c r="WK92" s="338"/>
      <c r="WL92" s="338"/>
      <c r="WM92" s="338"/>
      <c r="WN92" s="338"/>
      <c r="WO92" s="338"/>
      <c r="WP92" s="338"/>
      <c r="WQ92" s="338"/>
      <c r="WR92" s="338"/>
      <c r="WS92" s="338"/>
      <c r="WT92" s="338"/>
      <c r="WU92" s="338"/>
      <c r="WV92" s="338"/>
      <c r="WW92" s="338"/>
      <c r="WX92" s="338"/>
      <c r="WY92" s="338"/>
      <c r="WZ92" s="338"/>
      <c r="XA92" s="338"/>
      <c r="XB92" s="338"/>
      <c r="XC92" s="338"/>
      <c r="XD92" s="338"/>
      <c r="XE92" s="338"/>
      <c r="XF92" s="338"/>
      <c r="XG92" s="338"/>
      <c r="XH92" s="338"/>
      <c r="XI92" s="338"/>
      <c r="XJ92" s="338"/>
      <c r="XK92" s="338"/>
      <c r="XL92" s="338"/>
      <c r="XM92" s="338"/>
      <c r="XN92" s="338"/>
      <c r="XO92" s="338"/>
      <c r="XP92" s="338"/>
      <c r="XQ92" s="338"/>
      <c r="XR92" s="338"/>
      <c r="XS92" s="338"/>
      <c r="XT92" s="338"/>
      <c r="XU92" s="338"/>
      <c r="XV92" s="338"/>
      <c r="XW92" s="338"/>
      <c r="XX92" s="338"/>
      <c r="XY92" s="338"/>
      <c r="XZ92" s="338"/>
      <c r="YA92" s="338"/>
      <c r="YB92" s="338"/>
      <c r="YC92" s="338"/>
      <c r="YD92" s="338"/>
      <c r="YE92" s="338"/>
      <c r="YF92" s="338"/>
      <c r="YG92" s="338"/>
      <c r="YH92" s="338"/>
      <c r="YI92" s="338"/>
      <c r="YJ92" s="338"/>
      <c r="YK92" s="338"/>
      <c r="YL92" s="338"/>
      <c r="YM92" s="338"/>
      <c r="YN92" s="338"/>
      <c r="YO92" s="338"/>
      <c r="YP92" s="338"/>
      <c r="YQ92" s="338"/>
      <c r="YR92" s="338"/>
      <c r="YS92" s="338"/>
      <c r="YT92" s="338"/>
      <c r="YU92" s="338"/>
      <c r="YV92" s="338"/>
      <c r="YW92" s="338"/>
      <c r="YX92" s="338"/>
      <c r="YY92" s="338"/>
      <c r="YZ92" s="338"/>
      <c r="ZA92" s="338"/>
      <c r="ZB92" s="338"/>
      <c r="ZC92" s="338"/>
      <c r="ZD92" s="338"/>
      <c r="ZE92" s="338"/>
      <c r="ZF92" s="338"/>
      <c r="ZG92" s="338"/>
      <c r="ZH92" s="338"/>
      <c r="ZI92" s="338"/>
      <c r="ZJ92" s="338"/>
      <c r="ZK92" s="338"/>
      <c r="ZL92" s="338"/>
      <c r="ZM92" s="338"/>
      <c r="ZN92" s="338"/>
      <c r="ZO92" s="338"/>
      <c r="ZP92" s="338"/>
      <c r="ZQ92" s="338"/>
      <c r="ZR92" s="338"/>
      <c r="ZS92" s="338"/>
      <c r="ZT92" s="338"/>
      <c r="ZU92" s="338"/>
      <c r="ZV92" s="338"/>
      <c r="ZW92" s="338"/>
      <c r="ZX92" s="338"/>
      <c r="ZY92" s="338"/>
      <c r="ZZ92" s="338"/>
      <c r="AAA92" s="338"/>
      <c r="AAB92" s="338"/>
      <c r="AAC92" s="338"/>
      <c r="AAD92" s="338"/>
      <c r="AAE92" s="338"/>
      <c r="AAF92" s="338"/>
      <c r="AAG92" s="338"/>
      <c r="AAH92" s="338"/>
      <c r="AAI92" s="338"/>
      <c r="AAJ92" s="338"/>
      <c r="AAK92" s="338"/>
      <c r="AAL92" s="338"/>
      <c r="AAM92" s="338"/>
      <c r="AAN92" s="338"/>
      <c r="AAO92" s="338"/>
      <c r="AAP92" s="338"/>
      <c r="AAQ92" s="338"/>
      <c r="AAR92" s="338"/>
      <c r="AAS92" s="338"/>
      <c r="AAT92" s="338"/>
      <c r="AAU92" s="338"/>
      <c r="AAV92" s="338"/>
      <c r="AAW92" s="338"/>
      <c r="AAX92" s="338"/>
      <c r="AAY92" s="338"/>
      <c r="AAZ92" s="338"/>
      <c r="ABA92" s="338"/>
      <c r="ABB92" s="338"/>
      <c r="ABC92" s="338"/>
      <c r="ABD92" s="338"/>
      <c r="ABE92" s="338"/>
      <c r="ABF92" s="338"/>
      <c r="ABG92" s="338"/>
      <c r="ABH92" s="338"/>
      <c r="ABI92" s="338"/>
      <c r="ABJ92" s="338"/>
      <c r="ABK92" s="338"/>
      <c r="ABL92" s="338"/>
      <c r="ABM92" s="338"/>
      <c r="ABN92" s="338"/>
      <c r="ABO92" s="338"/>
      <c r="ABP92" s="338"/>
      <c r="ABQ92" s="338"/>
      <c r="ABR92" s="338"/>
      <c r="ABS92" s="338"/>
      <c r="ABT92" s="338"/>
      <c r="ABU92" s="338"/>
      <c r="ABV92" s="338"/>
      <c r="ABW92" s="338"/>
      <c r="ABX92" s="338"/>
      <c r="ABY92" s="338"/>
      <c r="ABZ92" s="338"/>
      <c r="ACA92" s="338"/>
      <c r="ACB92" s="338"/>
      <c r="ACC92" s="338"/>
      <c r="ACD92" s="338"/>
      <c r="ACE92" s="338"/>
      <c r="ACF92" s="338"/>
      <c r="ACG92" s="338"/>
      <c r="ACH92" s="338"/>
      <c r="ACI92" s="338"/>
      <c r="ACJ92" s="338"/>
      <c r="ACK92" s="338"/>
      <c r="ACL92" s="338"/>
      <c r="ACM92" s="338"/>
      <c r="ACN92" s="338"/>
      <c r="ACO92" s="338"/>
      <c r="ACP92" s="338"/>
      <c r="ACQ92" s="338"/>
      <c r="ACR92" s="338"/>
      <c r="ACS92" s="338"/>
      <c r="ACT92" s="338"/>
      <c r="ACU92" s="338"/>
      <c r="ACV92" s="338"/>
      <c r="ACW92" s="338"/>
      <c r="ACX92" s="338"/>
      <c r="ACY92" s="338"/>
      <c r="ACZ92" s="338"/>
      <c r="ADA92" s="338"/>
      <c r="ADB92" s="338"/>
      <c r="ADC92" s="338"/>
      <c r="ADD92" s="338"/>
      <c r="ADE92" s="338"/>
      <c r="ADF92" s="338"/>
      <c r="ADG92" s="338"/>
      <c r="ADH92" s="338"/>
      <c r="ADI92" s="338"/>
      <c r="ADJ92" s="338"/>
      <c r="ADK92" s="338"/>
      <c r="ADL92" s="338"/>
      <c r="ADM92" s="338"/>
      <c r="ADN92" s="338"/>
      <c r="ADO92" s="338"/>
      <c r="ADP92" s="338"/>
      <c r="ADQ92" s="338"/>
      <c r="ADR92" s="338"/>
      <c r="ADS92" s="338"/>
      <c r="ADT92" s="338"/>
      <c r="ADU92" s="338"/>
      <c r="ADV92" s="338"/>
      <c r="ADW92" s="338"/>
      <c r="ADX92" s="338"/>
      <c r="ADY92" s="338"/>
      <c r="ADZ92" s="338"/>
      <c r="AEA92" s="338"/>
      <c r="AEB92" s="338"/>
      <c r="AEC92" s="338"/>
      <c r="AED92" s="338"/>
      <c r="AEE92" s="338"/>
      <c r="AEF92" s="338"/>
      <c r="AEG92" s="338"/>
      <c r="AEH92" s="338"/>
      <c r="AEI92" s="338"/>
      <c r="AEJ92" s="338"/>
      <c r="AEK92" s="338"/>
      <c r="AEL92" s="338"/>
      <c r="AEM92" s="338"/>
      <c r="AEN92" s="338"/>
      <c r="AEO92" s="338"/>
      <c r="AEP92" s="338"/>
      <c r="AEQ92" s="338"/>
      <c r="AER92" s="338"/>
      <c r="AES92" s="338"/>
      <c r="AET92" s="338"/>
      <c r="AEU92" s="338"/>
      <c r="AEV92" s="338"/>
      <c r="AEW92" s="338"/>
      <c r="AEX92" s="338"/>
      <c r="AEY92" s="338"/>
      <c r="AEZ92" s="338"/>
      <c r="AFA92" s="338"/>
      <c r="AFB92" s="338"/>
      <c r="AFC92" s="338"/>
      <c r="AFD92" s="338"/>
      <c r="AFE92" s="338"/>
      <c r="AFF92" s="338"/>
      <c r="AFG92" s="338"/>
      <c r="AFH92" s="338"/>
      <c r="AFI92" s="338"/>
      <c r="AFJ92" s="338"/>
      <c r="AFK92" s="338"/>
      <c r="AFL92" s="338"/>
      <c r="AFM92" s="338"/>
      <c r="AFN92" s="338"/>
      <c r="AFO92" s="338"/>
      <c r="AFP92" s="338"/>
      <c r="AFQ92" s="338"/>
      <c r="AFR92" s="338"/>
      <c r="AFS92" s="338"/>
      <c r="AFT92" s="338"/>
      <c r="AFU92" s="338"/>
      <c r="AFV92" s="338"/>
      <c r="AFW92" s="338"/>
      <c r="AFX92" s="338"/>
      <c r="AFY92" s="338"/>
      <c r="AFZ92" s="338"/>
      <c r="AGA92" s="338"/>
      <c r="AGB92" s="338"/>
      <c r="AGC92" s="338"/>
      <c r="AGD92" s="338"/>
      <c r="AGE92" s="338"/>
      <c r="AGF92" s="338"/>
      <c r="AGG92" s="338"/>
      <c r="AGH92" s="338"/>
      <c r="AGI92" s="338"/>
      <c r="AGJ92" s="338"/>
      <c r="AGK92" s="338"/>
      <c r="AGL92" s="338"/>
      <c r="AGM92" s="338"/>
      <c r="AGN92" s="338"/>
      <c r="AGO92" s="338"/>
      <c r="AGP92" s="338"/>
      <c r="AGQ92" s="338"/>
      <c r="AGR92" s="338"/>
      <c r="AGS92" s="338"/>
      <c r="AGT92" s="338"/>
      <c r="AGU92" s="338"/>
      <c r="AGV92" s="338"/>
      <c r="AGW92" s="338"/>
      <c r="AGX92" s="338"/>
      <c r="AGY92" s="338"/>
      <c r="AGZ92" s="338"/>
      <c r="AHA92" s="338"/>
      <c r="AHB92" s="338"/>
      <c r="AHC92" s="338"/>
      <c r="AHD92" s="338"/>
      <c r="AHE92" s="338"/>
      <c r="AHF92" s="338"/>
      <c r="AHG92" s="338"/>
      <c r="AHH92" s="338"/>
      <c r="AHI92" s="338"/>
      <c r="AHJ92" s="338"/>
      <c r="AHK92" s="338"/>
      <c r="AHL92" s="338"/>
      <c r="AHM92" s="338"/>
      <c r="AHN92" s="338"/>
      <c r="AHO92" s="338"/>
      <c r="AHP92" s="338"/>
      <c r="AHQ92" s="338"/>
      <c r="AHR92" s="338"/>
      <c r="AHS92" s="338"/>
      <c r="AHT92" s="338"/>
      <c r="AHU92" s="338"/>
      <c r="AHV92" s="338"/>
      <c r="AHW92" s="338"/>
      <c r="AHX92" s="338"/>
      <c r="AHY92" s="338"/>
      <c r="AHZ92" s="338"/>
      <c r="AIA92" s="338"/>
      <c r="AIB92" s="338"/>
      <c r="AIC92" s="338"/>
      <c r="AID92" s="338"/>
      <c r="AIE92" s="338"/>
      <c r="AIF92" s="338"/>
      <c r="AIG92" s="338"/>
      <c r="AIH92" s="338"/>
      <c r="AII92" s="338"/>
      <c r="AIJ92" s="338"/>
      <c r="AIK92" s="338"/>
      <c r="AIL92" s="338"/>
      <c r="AIM92" s="338"/>
      <c r="AIN92" s="338"/>
      <c r="AIO92" s="338"/>
      <c r="AIP92" s="338"/>
      <c r="AIQ92" s="338"/>
      <c r="AIR92" s="338"/>
      <c r="AIS92" s="338"/>
      <c r="AIT92" s="338"/>
      <c r="AIU92" s="338"/>
      <c r="AIV92" s="338"/>
      <c r="AIW92" s="338"/>
      <c r="AIX92" s="338"/>
      <c r="AIY92" s="338"/>
      <c r="AIZ92" s="338"/>
      <c r="AJA92" s="338"/>
      <c r="AJB92" s="338"/>
      <c r="AJC92" s="338"/>
      <c r="AJD92" s="338"/>
      <c r="AJE92" s="338"/>
      <c r="AJF92" s="338"/>
      <c r="AJG92" s="338"/>
      <c r="AJH92" s="338"/>
      <c r="AJI92" s="338"/>
      <c r="AJJ92" s="338"/>
      <c r="AJK92" s="338"/>
      <c r="AJL92" s="338"/>
      <c r="AJM92" s="338"/>
      <c r="AJN92" s="338"/>
      <c r="AJO92" s="338"/>
      <c r="AJP92" s="338"/>
      <c r="AJQ92" s="338"/>
      <c r="AJR92" s="338"/>
      <c r="AJS92" s="338"/>
      <c r="AJT92" s="338"/>
      <c r="AJU92" s="338"/>
      <c r="AJV92" s="338"/>
      <c r="AJW92" s="338"/>
      <c r="AJX92" s="338"/>
      <c r="AJY92" s="338"/>
      <c r="AJZ92" s="338"/>
      <c r="AKA92" s="338"/>
      <c r="AKB92" s="338"/>
      <c r="AKC92" s="338"/>
      <c r="AKD92" s="338"/>
      <c r="AKE92" s="338"/>
      <c r="AKF92" s="338"/>
      <c r="AKG92" s="338"/>
      <c r="AKH92" s="338"/>
      <c r="AKI92" s="338"/>
      <c r="AKJ92" s="338"/>
      <c r="AKK92" s="338"/>
      <c r="AKL92" s="338"/>
      <c r="AKM92" s="338"/>
      <c r="AKN92" s="338"/>
      <c r="AKO92" s="338"/>
      <c r="AKP92" s="338"/>
      <c r="AKQ92" s="338"/>
      <c r="AKR92" s="338"/>
      <c r="AKS92" s="338"/>
      <c r="AKT92" s="338"/>
      <c r="AKU92" s="338"/>
      <c r="AKV92" s="338"/>
      <c r="AKW92" s="338"/>
      <c r="AKX92" s="338"/>
      <c r="AKY92" s="338"/>
      <c r="AKZ92" s="338"/>
      <c r="ALA92" s="338"/>
      <c r="ALB92" s="338"/>
      <c r="ALC92" s="338"/>
      <c r="ALD92" s="338"/>
      <c r="ALE92" s="338"/>
      <c r="ALF92" s="338"/>
      <c r="ALG92" s="338"/>
      <c r="ALH92" s="338"/>
      <c r="ALI92" s="338"/>
      <c r="ALJ92" s="338"/>
      <c r="ALK92" s="338"/>
      <c r="ALL92" s="338"/>
      <c r="ALM92" s="338"/>
      <c r="ALN92" s="338"/>
      <c r="ALO92" s="338"/>
      <c r="ALP92" s="338"/>
      <c r="ALQ92" s="338"/>
      <c r="ALR92" s="338"/>
      <c r="ALS92" s="338"/>
      <c r="ALT92" s="338"/>
      <c r="ALU92" s="338"/>
      <c r="ALV92" s="338"/>
      <c r="ALW92" s="338"/>
      <c r="ALX92" s="338"/>
      <c r="ALY92" s="338"/>
      <c r="ALZ92" s="338"/>
      <c r="AMA92" s="338"/>
      <c r="AMB92" s="338"/>
      <c r="AMC92" s="338"/>
      <c r="AMD92" s="338"/>
      <c r="AME92" s="338"/>
      <c r="AMF92" s="338"/>
      <c r="AMG92" s="338"/>
      <c r="AMH92" s="338"/>
      <c r="AMI92" s="338"/>
      <c r="AMJ92" s="338"/>
      <c r="AMK92" s="338"/>
      <c r="AML92" s="338"/>
      <c r="AMM92" s="338"/>
      <c r="AMN92" s="338"/>
      <c r="AMO92" s="338"/>
      <c r="AMP92" s="338"/>
      <c r="AMQ92" s="338"/>
      <c r="AMR92" s="338"/>
      <c r="AMS92" s="338"/>
      <c r="AMT92" s="338"/>
      <c r="AMU92" s="338"/>
      <c r="AMV92" s="338"/>
      <c r="AMW92" s="338"/>
      <c r="AMX92" s="338"/>
      <c r="AMY92" s="338"/>
      <c r="AMZ92" s="338"/>
      <c r="ANA92" s="338"/>
      <c r="ANB92" s="338"/>
      <c r="ANC92" s="338"/>
      <c r="AND92" s="338"/>
      <c r="ANE92" s="338"/>
      <c r="ANF92" s="338"/>
      <c r="ANG92" s="338"/>
      <c r="ANH92" s="338"/>
      <c r="ANI92" s="338"/>
      <c r="ANJ92" s="338"/>
      <c r="ANK92" s="338"/>
      <c r="ANL92" s="338"/>
      <c r="ANM92" s="338"/>
      <c r="ANN92" s="338"/>
      <c r="ANO92" s="338"/>
      <c r="ANP92" s="338"/>
      <c r="ANQ92" s="338"/>
      <c r="ANR92" s="338"/>
      <c r="ANS92" s="338"/>
      <c r="ANT92" s="338"/>
      <c r="ANU92" s="338"/>
      <c r="ANV92" s="338"/>
      <c r="ANW92" s="338"/>
      <c r="ANX92" s="338"/>
      <c r="ANY92" s="338"/>
      <c r="ANZ92" s="338"/>
      <c r="AOA92" s="338"/>
      <c r="AOB92" s="338"/>
      <c r="AOC92" s="338"/>
      <c r="AOD92" s="338"/>
      <c r="AOE92" s="338"/>
      <c r="AOF92" s="338"/>
      <c r="AOG92" s="338"/>
      <c r="AOH92" s="338"/>
      <c r="AOI92" s="338"/>
      <c r="AOJ92" s="338"/>
      <c r="AOK92" s="338"/>
      <c r="AOL92" s="338"/>
      <c r="AOM92" s="338"/>
      <c r="AON92" s="338"/>
      <c r="AOO92" s="338"/>
      <c r="AOP92" s="338"/>
      <c r="AOQ92" s="338"/>
      <c r="AOR92" s="338"/>
      <c r="AOS92" s="338"/>
      <c r="AOT92" s="338"/>
      <c r="AOU92" s="338"/>
      <c r="AOV92" s="338"/>
      <c r="AOW92" s="338"/>
      <c r="AOX92" s="338"/>
      <c r="AOY92" s="338"/>
      <c r="AOZ92" s="338"/>
      <c r="APA92" s="338"/>
      <c r="APB92" s="338"/>
      <c r="APC92" s="338"/>
      <c r="APD92" s="338"/>
      <c r="APE92" s="338"/>
      <c r="APF92" s="338"/>
      <c r="APG92" s="338"/>
      <c r="APH92" s="338"/>
      <c r="API92" s="338"/>
      <c r="APJ92" s="338"/>
      <c r="APK92" s="338"/>
      <c r="APL92" s="338"/>
      <c r="APM92" s="338"/>
      <c r="APN92" s="338"/>
      <c r="APO92" s="338"/>
      <c r="APP92" s="338"/>
      <c r="APQ92" s="338"/>
      <c r="APR92" s="338"/>
      <c r="APS92" s="338"/>
      <c r="APT92" s="338"/>
      <c r="APU92" s="338"/>
      <c r="APV92" s="338"/>
      <c r="APW92" s="338"/>
      <c r="APX92" s="338"/>
      <c r="APY92" s="338"/>
      <c r="APZ92" s="338"/>
      <c r="AQA92" s="338"/>
      <c r="AQB92" s="338"/>
      <c r="AQC92" s="338"/>
      <c r="AQD92" s="338"/>
      <c r="AQE92" s="338"/>
      <c r="AQF92" s="338"/>
      <c r="AQG92" s="338"/>
      <c r="AQH92" s="338"/>
      <c r="AQI92" s="338"/>
      <c r="AQJ92" s="338"/>
      <c r="AQK92" s="338"/>
      <c r="AQL92" s="338"/>
      <c r="AQM92" s="338"/>
      <c r="AQN92" s="338"/>
      <c r="AQO92" s="338"/>
      <c r="AQP92" s="338"/>
      <c r="AQQ92" s="338"/>
      <c r="AQR92" s="338"/>
      <c r="AQS92" s="338"/>
      <c r="AQT92" s="338"/>
      <c r="AQU92" s="338"/>
      <c r="AQV92" s="338"/>
      <c r="AQW92" s="338"/>
      <c r="AQX92" s="338"/>
      <c r="AQY92" s="338"/>
      <c r="AQZ92" s="338"/>
      <c r="ARA92" s="338"/>
      <c r="ARB92" s="338"/>
      <c r="ARC92" s="338"/>
      <c r="ARD92" s="338"/>
      <c r="ARE92" s="338"/>
      <c r="ARF92" s="338"/>
      <c r="ARG92" s="338"/>
      <c r="ARH92" s="338"/>
      <c r="ARI92" s="338"/>
      <c r="ARJ92" s="338"/>
      <c r="ARK92" s="338"/>
      <c r="ARL92" s="338"/>
      <c r="ARM92" s="338"/>
      <c r="ARN92" s="338"/>
      <c r="ARO92" s="338"/>
      <c r="ARP92" s="338"/>
      <c r="ARQ92" s="338"/>
      <c r="ARR92" s="338"/>
      <c r="ARS92" s="338"/>
      <c r="ART92" s="338"/>
      <c r="ARU92" s="338"/>
      <c r="ARV92" s="338"/>
      <c r="ARW92" s="338"/>
      <c r="ARX92" s="338"/>
      <c r="ARY92" s="338"/>
      <c r="ARZ92" s="338"/>
      <c r="ASA92" s="338"/>
      <c r="ASB92" s="338"/>
      <c r="ASC92" s="338"/>
      <c r="ASD92" s="338"/>
      <c r="ASE92" s="338"/>
      <c r="ASF92" s="338"/>
      <c r="ASG92" s="338"/>
      <c r="ASH92" s="338"/>
      <c r="ASI92" s="338"/>
      <c r="ASJ92" s="338"/>
      <c r="ASK92" s="338"/>
      <c r="ASL92" s="338"/>
      <c r="ASM92" s="338"/>
      <c r="ASN92" s="338"/>
      <c r="ASO92" s="338"/>
      <c r="ASP92" s="338"/>
      <c r="ASQ92" s="338"/>
      <c r="ASR92" s="338"/>
      <c r="ASS92" s="338"/>
      <c r="AST92" s="338"/>
      <c r="ASU92" s="338"/>
      <c r="ASV92" s="338"/>
      <c r="ASW92" s="338"/>
      <c r="ASX92" s="338"/>
      <c r="ASY92" s="338"/>
      <c r="ASZ92" s="338"/>
      <c r="ATA92" s="338"/>
      <c r="ATB92" s="338"/>
      <c r="ATC92" s="338"/>
      <c r="ATD92" s="338"/>
      <c r="ATE92" s="338"/>
      <c r="ATF92" s="338"/>
      <c r="ATG92" s="338"/>
      <c r="ATH92" s="338"/>
      <c r="ATI92" s="338"/>
      <c r="ATJ92" s="338"/>
      <c r="ATK92" s="338"/>
      <c r="ATL92" s="338"/>
      <c r="ATM92" s="338"/>
      <c r="ATN92" s="338"/>
      <c r="ATO92" s="338"/>
      <c r="ATP92" s="338"/>
      <c r="ATQ92" s="338"/>
      <c r="ATR92" s="338"/>
      <c r="ATS92" s="338"/>
      <c r="ATT92" s="338"/>
      <c r="ATU92" s="338"/>
      <c r="ATV92" s="338"/>
      <c r="ATW92" s="338"/>
      <c r="ATX92" s="338"/>
      <c r="ATY92" s="338"/>
      <c r="ATZ92" s="338"/>
      <c r="AUA92" s="338"/>
      <c r="AUB92" s="338"/>
      <c r="AUC92" s="338"/>
      <c r="AUD92" s="338"/>
      <c r="AUE92" s="338"/>
      <c r="AUF92" s="338"/>
      <c r="AUG92" s="338"/>
      <c r="AUH92" s="338"/>
      <c r="AUI92" s="338"/>
      <c r="AUJ92" s="338"/>
      <c r="AUK92" s="338"/>
      <c r="AUL92" s="338"/>
      <c r="AUM92" s="338"/>
      <c r="AUN92" s="338"/>
      <c r="AUO92" s="338"/>
      <c r="AUP92" s="338"/>
      <c r="AUQ92" s="338"/>
      <c r="AUR92" s="338"/>
      <c r="AUS92" s="338"/>
      <c r="AUT92" s="338"/>
      <c r="AUU92" s="338"/>
      <c r="AUV92" s="338"/>
      <c r="AUW92" s="338"/>
      <c r="AUX92" s="338"/>
      <c r="AUY92" s="338"/>
      <c r="AUZ92" s="338"/>
      <c r="AVA92" s="338"/>
      <c r="AVB92" s="338"/>
      <c r="AVC92" s="338"/>
      <c r="AVD92" s="338"/>
      <c r="AVE92" s="338"/>
      <c r="AVF92" s="338"/>
      <c r="AVG92" s="338"/>
      <c r="AVH92" s="338"/>
      <c r="AVI92" s="338"/>
      <c r="AVJ92" s="338"/>
      <c r="AVK92" s="338"/>
      <c r="AVL92" s="338"/>
      <c r="AVM92" s="338"/>
      <c r="AVN92" s="338"/>
      <c r="AVO92" s="338"/>
      <c r="AVP92" s="338"/>
      <c r="AVQ92" s="338"/>
      <c r="AVR92" s="338"/>
      <c r="AVS92" s="338"/>
      <c r="AVT92" s="338"/>
      <c r="AVU92" s="338"/>
      <c r="AVV92" s="338"/>
      <c r="AVW92" s="338"/>
      <c r="AVX92" s="338"/>
      <c r="AVY92" s="338"/>
      <c r="AVZ92" s="338"/>
      <c r="AWA92" s="338"/>
      <c r="AWB92" s="338"/>
      <c r="AWC92" s="338"/>
      <c r="AWD92" s="338"/>
      <c r="AWE92" s="338"/>
      <c r="AWF92" s="338"/>
      <c r="AWG92" s="338"/>
      <c r="AWH92" s="338"/>
      <c r="AWI92" s="338"/>
      <c r="AWJ92" s="338"/>
      <c r="AWK92" s="338"/>
      <c r="AWL92" s="338"/>
      <c r="AWM92" s="338"/>
      <c r="AWN92" s="338"/>
      <c r="AWO92" s="338"/>
      <c r="AWP92" s="338"/>
      <c r="AWQ92" s="338"/>
      <c r="AWR92" s="338"/>
      <c r="AWS92" s="338"/>
      <c r="AWT92" s="338"/>
      <c r="AWU92" s="338"/>
      <c r="AWV92" s="338"/>
      <c r="AWW92" s="338"/>
      <c r="AWX92" s="338"/>
      <c r="AWY92" s="338"/>
      <c r="AWZ92" s="338"/>
      <c r="AXA92" s="338"/>
      <c r="AXB92" s="338"/>
      <c r="AXC92" s="338"/>
      <c r="AXD92" s="338"/>
      <c r="AXE92" s="338"/>
      <c r="AXF92" s="338"/>
      <c r="AXG92" s="338"/>
      <c r="AXH92" s="338"/>
      <c r="AXI92" s="338"/>
      <c r="AXJ92" s="338"/>
      <c r="AXK92" s="338"/>
      <c r="AXL92" s="338"/>
      <c r="AXM92" s="338"/>
      <c r="AXN92" s="338"/>
      <c r="AXO92" s="338"/>
      <c r="AXP92" s="338"/>
      <c r="AXQ92" s="338"/>
      <c r="AXR92" s="338"/>
      <c r="AXS92" s="338"/>
      <c r="AXT92" s="338"/>
      <c r="AXU92" s="338"/>
      <c r="AXV92" s="338"/>
      <c r="AXW92" s="338"/>
      <c r="AXX92" s="338"/>
      <c r="AXY92" s="338"/>
      <c r="AXZ92" s="338"/>
      <c r="AYA92" s="338"/>
      <c r="AYB92" s="338"/>
      <c r="AYC92" s="338"/>
      <c r="AYD92" s="338"/>
      <c r="AYE92" s="338"/>
      <c r="AYF92" s="338"/>
      <c r="AYG92" s="338"/>
      <c r="AYH92" s="338"/>
      <c r="AYI92" s="338"/>
      <c r="AYJ92" s="338"/>
      <c r="AYK92" s="338"/>
      <c r="AYL92" s="338"/>
      <c r="AYM92" s="338"/>
      <c r="AYN92" s="338"/>
      <c r="AYO92" s="338"/>
      <c r="AYP92" s="338"/>
      <c r="AYQ92" s="338"/>
      <c r="AYR92" s="338"/>
      <c r="AYS92" s="338"/>
      <c r="AYT92" s="338"/>
      <c r="AYU92" s="338"/>
      <c r="AYV92" s="338"/>
      <c r="AYW92" s="338"/>
      <c r="AYX92" s="338"/>
      <c r="AYY92" s="338"/>
      <c r="AYZ92" s="338"/>
      <c r="AZA92" s="338"/>
      <c r="AZB92" s="338"/>
      <c r="AZC92" s="338"/>
      <c r="AZD92" s="338"/>
      <c r="AZE92" s="338"/>
      <c r="AZF92" s="338"/>
      <c r="AZG92" s="338"/>
      <c r="AZH92" s="338"/>
      <c r="AZI92" s="338"/>
      <c r="AZJ92" s="338"/>
      <c r="AZK92" s="338"/>
      <c r="AZL92" s="338"/>
      <c r="AZM92" s="338"/>
      <c r="AZN92" s="338"/>
      <c r="AZO92" s="338"/>
      <c r="AZP92" s="338"/>
      <c r="AZQ92" s="338"/>
      <c r="AZR92" s="338"/>
      <c r="AZS92" s="338"/>
      <c r="AZT92" s="338"/>
      <c r="AZU92" s="338"/>
      <c r="AZV92" s="338"/>
      <c r="AZW92" s="338"/>
      <c r="AZX92" s="338"/>
      <c r="AZY92" s="338"/>
      <c r="AZZ92" s="338"/>
      <c r="BAA92" s="338"/>
      <c r="BAB92" s="338"/>
      <c r="BAC92" s="338"/>
      <c r="BAD92" s="338"/>
      <c r="BAE92" s="338"/>
      <c r="BAF92" s="338"/>
      <c r="BAG92" s="338"/>
      <c r="BAH92" s="338"/>
      <c r="BAI92" s="338"/>
      <c r="BAJ92" s="338"/>
      <c r="BAK92" s="338"/>
      <c r="BAL92" s="338"/>
      <c r="BAM92" s="338"/>
      <c r="BAN92" s="338"/>
      <c r="BAO92" s="338"/>
      <c r="BAP92" s="338"/>
      <c r="BAQ92" s="338"/>
      <c r="BAR92" s="338"/>
      <c r="BAS92" s="338"/>
      <c r="BAT92" s="338"/>
      <c r="BAU92" s="338"/>
      <c r="BAV92" s="338"/>
      <c r="BAW92" s="338"/>
      <c r="BAX92" s="338"/>
      <c r="BAY92" s="338"/>
      <c r="BAZ92" s="338"/>
      <c r="BBA92" s="338"/>
      <c r="BBB92" s="338"/>
      <c r="BBC92" s="338"/>
      <c r="BBD92" s="338"/>
      <c r="BBE92" s="338"/>
      <c r="BBF92" s="338"/>
      <c r="BBG92" s="338"/>
      <c r="BBH92" s="338"/>
      <c r="BBI92" s="338"/>
      <c r="BBJ92" s="338"/>
      <c r="BBK92" s="338"/>
      <c r="BBL92" s="338"/>
      <c r="BBM92" s="338"/>
      <c r="BBN92" s="338"/>
      <c r="BBO92" s="338"/>
      <c r="BBP92" s="338"/>
      <c r="BBQ92" s="338"/>
      <c r="BBR92" s="338"/>
      <c r="BBS92" s="338"/>
      <c r="BBT92" s="338"/>
      <c r="BBU92" s="338"/>
      <c r="BBV92" s="338"/>
      <c r="BBW92" s="338"/>
      <c r="BBX92" s="338"/>
      <c r="BBY92" s="338"/>
      <c r="BBZ92" s="338"/>
      <c r="BCA92" s="338"/>
      <c r="BCB92" s="338"/>
      <c r="BCC92" s="338"/>
      <c r="BCD92" s="338"/>
      <c r="BCE92" s="338"/>
      <c r="BCF92" s="338"/>
      <c r="BCG92" s="338"/>
      <c r="BCH92" s="338"/>
      <c r="BCI92" s="338"/>
      <c r="BCJ92" s="338"/>
      <c r="BCK92" s="338"/>
      <c r="BCL92" s="338"/>
      <c r="BCM92" s="338"/>
      <c r="BCN92" s="338"/>
      <c r="BCO92" s="338"/>
      <c r="BCP92" s="338"/>
      <c r="BCQ92" s="338"/>
      <c r="BCR92" s="338"/>
      <c r="BCS92" s="338"/>
      <c r="BCT92" s="338"/>
      <c r="BCU92" s="338"/>
      <c r="BCV92" s="338"/>
      <c r="BCW92" s="338"/>
      <c r="BCX92" s="338"/>
      <c r="BCY92" s="338"/>
      <c r="BCZ92" s="338"/>
      <c r="BDA92" s="338"/>
      <c r="BDB92" s="338"/>
      <c r="BDC92" s="338"/>
      <c r="BDD92" s="338"/>
      <c r="BDE92" s="338"/>
      <c r="BDF92" s="338"/>
      <c r="BDG92" s="338"/>
      <c r="BDH92" s="338"/>
      <c r="BDI92" s="338"/>
      <c r="BDJ92" s="338"/>
      <c r="BDK92" s="338"/>
      <c r="BDL92" s="338"/>
      <c r="BDM92" s="338"/>
      <c r="BDN92" s="338"/>
      <c r="BDO92" s="338"/>
      <c r="BDP92" s="338"/>
      <c r="BDQ92" s="338"/>
      <c r="BDR92" s="338"/>
      <c r="BDS92" s="338"/>
      <c r="BDT92" s="338"/>
      <c r="BDU92" s="338"/>
      <c r="BDV92" s="338"/>
      <c r="BDW92" s="338"/>
      <c r="BDX92" s="338"/>
      <c r="BDY92" s="338"/>
      <c r="BDZ92" s="338"/>
      <c r="BEA92" s="338"/>
      <c r="BEB92" s="338"/>
      <c r="BEC92" s="338"/>
      <c r="BED92" s="338"/>
      <c r="BEE92" s="338"/>
      <c r="BEF92" s="338"/>
      <c r="BEG92" s="338"/>
      <c r="BEH92" s="338"/>
      <c r="BEI92" s="338"/>
      <c r="BEJ92" s="338"/>
      <c r="BEK92" s="338"/>
      <c r="BEL92" s="338"/>
      <c r="BEM92" s="338"/>
      <c r="BEN92" s="338"/>
      <c r="BEO92" s="338"/>
      <c r="BEP92" s="338"/>
      <c r="BEQ92" s="338"/>
      <c r="BER92" s="338"/>
      <c r="BES92" s="338"/>
      <c r="BET92" s="338"/>
      <c r="BEU92" s="338"/>
      <c r="BEV92" s="338"/>
      <c r="BEW92" s="338"/>
      <c r="BEX92" s="338"/>
      <c r="BEY92" s="338"/>
      <c r="BEZ92" s="338"/>
      <c r="BFA92" s="338"/>
      <c r="BFB92" s="338"/>
      <c r="BFC92" s="338"/>
      <c r="BFD92" s="338"/>
      <c r="BFE92" s="338"/>
      <c r="BFF92" s="338"/>
      <c r="BFG92" s="338"/>
      <c r="BFH92" s="338"/>
      <c r="BFI92" s="338"/>
      <c r="BFJ92" s="338"/>
      <c r="BFK92" s="338"/>
      <c r="BFL92" s="338"/>
      <c r="BFM92" s="338"/>
      <c r="BFN92" s="338"/>
      <c r="BFO92" s="338"/>
      <c r="BFP92" s="338"/>
      <c r="BFQ92" s="338"/>
      <c r="BFR92" s="338"/>
      <c r="BFS92" s="338"/>
      <c r="BFT92" s="338"/>
      <c r="BFU92" s="338"/>
      <c r="BFV92" s="338"/>
      <c r="BFW92" s="338"/>
      <c r="BFX92" s="338"/>
      <c r="BFY92" s="338"/>
      <c r="BFZ92" s="338"/>
      <c r="BGA92" s="338"/>
      <c r="BGB92" s="338"/>
      <c r="BGC92" s="338"/>
      <c r="BGD92" s="338"/>
      <c r="BGE92" s="338"/>
      <c r="BGF92" s="338"/>
      <c r="BGG92" s="338"/>
      <c r="BGH92" s="338"/>
      <c r="BGI92" s="338"/>
      <c r="BGJ92" s="338"/>
      <c r="BGK92" s="338"/>
      <c r="BGL92" s="338"/>
      <c r="BGM92" s="338"/>
      <c r="BGN92" s="338"/>
      <c r="BGO92" s="338"/>
      <c r="BGP92" s="338"/>
      <c r="BGQ92" s="338"/>
      <c r="BGR92" s="338"/>
      <c r="BGS92" s="338"/>
      <c r="BGT92" s="338"/>
      <c r="BGU92" s="338"/>
      <c r="BGV92" s="338"/>
      <c r="BGW92" s="338"/>
      <c r="BGX92" s="338"/>
      <c r="BGY92" s="338"/>
      <c r="BGZ92" s="338"/>
      <c r="BHA92" s="338"/>
      <c r="BHB92" s="338"/>
      <c r="BHC92" s="338"/>
      <c r="BHD92" s="338"/>
      <c r="BHE92" s="338"/>
      <c r="BHF92" s="338"/>
      <c r="BHG92" s="338"/>
      <c r="BHH92" s="338"/>
      <c r="BHI92" s="338"/>
      <c r="BHJ92" s="338"/>
      <c r="BHK92" s="338"/>
      <c r="BHL92" s="338"/>
      <c r="BHM92" s="338"/>
      <c r="BHN92" s="338"/>
      <c r="BHO92" s="338"/>
      <c r="BHP92" s="338"/>
      <c r="BHQ92" s="338"/>
      <c r="BHR92" s="338"/>
      <c r="BHS92" s="338"/>
      <c r="BHT92" s="338"/>
      <c r="BHU92" s="338"/>
      <c r="BHV92" s="338"/>
      <c r="BHW92" s="338"/>
      <c r="BHX92" s="338"/>
      <c r="BHY92" s="338"/>
      <c r="BHZ92" s="338"/>
      <c r="BIA92" s="338"/>
      <c r="BIB92" s="338"/>
      <c r="BIC92" s="338"/>
      <c r="BID92" s="338"/>
      <c r="BIE92" s="338"/>
      <c r="BIF92" s="338"/>
      <c r="BIG92" s="338"/>
      <c r="BIH92" s="338"/>
      <c r="BII92" s="338"/>
      <c r="BIJ92" s="338"/>
      <c r="BIK92" s="338"/>
      <c r="BIL92" s="338"/>
      <c r="BIM92" s="338"/>
      <c r="BIN92" s="338"/>
      <c r="BIO92" s="338"/>
      <c r="BIP92" s="338"/>
      <c r="BIQ92" s="338"/>
      <c r="BIR92" s="338"/>
      <c r="BIS92" s="338"/>
      <c r="BIT92" s="338"/>
      <c r="BIU92" s="338"/>
      <c r="BIV92" s="338"/>
      <c r="BIW92" s="338"/>
      <c r="BIX92" s="338"/>
      <c r="BIY92" s="338"/>
      <c r="BIZ92" s="338"/>
      <c r="BJA92" s="338"/>
      <c r="BJB92" s="338"/>
      <c r="BJC92" s="338"/>
      <c r="BJD92" s="338"/>
      <c r="BJE92" s="338"/>
      <c r="BJF92" s="338"/>
      <c r="BJG92" s="338"/>
      <c r="BJH92" s="338"/>
      <c r="BJI92" s="338"/>
      <c r="BJJ92" s="338"/>
      <c r="BJK92" s="338"/>
      <c r="BJL92" s="338"/>
      <c r="BJM92" s="338"/>
      <c r="BJN92" s="338"/>
      <c r="BJO92" s="338"/>
      <c r="BJP92" s="338"/>
      <c r="BJQ92" s="338"/>
      <c r="BJR92" s="338"/>
      <c r="BJS92" s="338"/>
      <c r="BJT92" s="338"/>
      <c r="BJU92" s="338"/>
      <c r="BJV92" s="338"/>
      <c r="BJW92" s="338"/>
      <c r="BJX92" s="338"/>
      <c r="BJY92" s="338"/>
      <c r="BJZ92" s="338"/>
      <c r="BKA92" s="338"/>
      <c r="BKB92" s="338"/>
      <c r="BKC92" s="338"/>
      <c r="BKD92" s="338"/>
      <c r="BKE92" s="338"/>
      <c r="BKF92" s="338"/>
      <c r="BKG92" s="338"/>
      <c r="BKH92" s="338"/>
      <c r="BKI92" s="338"/>
      <c r="BKJ92" s="338"/>
      <c r="BKK92" s="338"/>
      <c r="BKL92" s="338"/>
      <c r="BKM92" s="338"/>
      <c r="BKN92" s="338"/>
      <c r="BKO92" s="338"/>
      <c r="BKP92" s="338"/>
      <c r="BKQ92" s="338"/>
      <c r="BKR92" s="338"/>
      <c r="BKS92" s="338"/>
      <c r="BKT92" s="338"/>
      <c r="BKU92" s="338"/>
      <c r="BKV92" s="338"/>
      <c r="BKW92" s="338"/>
      <c r="BKX92" s="338"/>
      <c r="BKY92" s="338"/>
      <c r="BKZ92" s="338"/>
      <c r="BLA92" s="338"/>
      <c r="BLB92" s="338"/>
      <c r="BLC92" s="338"/>
      <c r="BLD92" s="338"/>
      <c r="BLE92" s="338"/>
      <c r="BLF92" s="338"/>
      <c r="BLG92" s="338"/>
      <c r="BLH92" s="338"/>
      <c r="BLI92" s="338"/>
      <c r="BLJ92" s="338"/>
      <c r="BLK92" s="338"/>
      <c r="BLL92" s="338"/>
      <c r="BLM92" s="338"/>
      <c r="BLN92" s="338"/>
      <c r="BLO92" s="338"/>
      <c r="BLP92" s="338"/>
      <c r="BLQ92" s="338"/>
      <c r="BLR92" s="338"/>
      <c r="BLS92" s="338"/>
      <c r="BLT92" s="338"/>
      <c r="BLU92" s="338"/>
      <c r="BLV92" s="338"/>
      <c r="BLW92" s="338"/>
      <c r="BLX92" s="338"/>
      <c r="BLY92" s="338"/>
      <c r="BLZ92" s="338"/>
      <c r="BMA92" s="338"/>
      <c r="BMB92" s="338"/>
      <c r="BMC92" s="338"/>
      <c r="BMD92" s="338"/>
      <c r="BME92" s="338"/>
      <c r="BMF92" s="338"/>
      <c r="BMG92" s="338"/>
      <c r="BMH92" s="338"/>
      <c r="BMI92" s="338"/>
      <c r="BMJ92" s="338"/>
      <c r="BMK92" s="338"/>
      <c r="BML92" s="338"/>
      <c r="BMM92" s="338"/>
      <c r="BMN92" s="338"/>
      <c r="BMO92" s="338"/>
      <c r="BMP92" s="338"/>
      <c r="BMQ92" s="338"/>
      <c r="BMR92" s="338"/>
      <c r="BMS92" s="338"/>
      <c r="BMT92" s="338"/>
      <c r="BMU92" s="338"/>
      <c r="BMV92" s="338"/>
      <c r="BMW92" s="338"/>
      <c r="BMX92" s="338"/>
      <c r="BMY92" s="338"/>
      <c r="BMZ92" s="338"/>
      <c r="BNA92" s="338"/>
      <c r="BNB92" s="338"/>
      <c r="BNC92" s="338"/>
      <c r="BND92" s="338"/>
      <c r="BNE92" s="338"/>
      <c r="BNF92" s="338"/>
      <c r="BNG92" s="338"/>
      <c r="BNH92" s="338"/>
      <c r="BNI92" s="338"/>
      <c r="BNJ92" s="338"/>
      <c r="BNK92" s="338"/>
      <c r="BNL92" s="338"/>
      <c r="BNM92" s="338"/>
      <c r="BNN92" s="338"/>
      <c r="BNO92" s="338"/>
      <c r="BNP92" s="338"/>
      <c r="BNQ92" s="338"/>
      <c r="BNR92" s="338"/>
      <c r="BNS92" s="338"/>
      <c r="BNT92" s="338"/>
      <c r="BNU92" s="338"/>
      <c r="BNV92" s="338"/>
      <c r="BNW92" s="338"/>
      <c r="BNX92" s="338"/>
      <c r="BNY92" s="338"/>
      <c r="BNZ92" s="338"/>
      <c r="BOA92" s="338"/>
      <c r="BOB92" s="338"/>
      <c r="BOC92" s="338"/>
      <c r="BOD92" s="338"/>
      <c r="BOE92" s="338"/>
      <c r="BOF92" s="338"/>
      <c r="BOG92" s="338"/>
      <c r="BOH92" s="338"/>
      <c r="BOI92" s="338"/>
      <c r="BOJ92" s="338"/>
      <c r="BOK92" s="338"/>
      <c r="BOL92" s="338"/>
      <c r="BOM92" s="338"/>
      <c r="BON92" s="338"/>
      <c r="BOO92" s="338"/>
      <c r="BOP92" s="338"/>
      <c r="BOQ92" s="338"/>
      <c r="BOR92" s="338"/>
      <c r="BOS92" s="338"/>
      <c r="BOT92" s="338"/>
      <c r="BOU92" s="338"/>
      <c r="BOV92" s="338"/>
    </row>
    <row r="93" spans="1:1764" ht="64.5" customHeight="1">
      <c r="A93" s="35" t="s">
        <v>92</v>
      </c>
      <c r="B93" s="36" t="s">
        <v>93</v>
      </c>
      <c r="C93" s="36" t="s">
        <v>723</v>
      </c>
      <c r="D93" s="37" t="s">
        <v>724</v>
      </c>
      <c r="E93" s="37" t="s">
        <v>1254</v>
      </c>
      <c r="F93" s="250" t="s">
        <v>89</v>
      </c>
      <c r="G93" s="37"/>
      <c r="H93" s="37"/>
      <c r="I93" s="400"/>
      <c r="J93" s="460">
        <f>SUM(K93,L93)</f>
        <v>459000</v>
      </c>
      <c r="K93" s="460">
        <f>SUM(K94:K95)</f>
        <v>459000</v>
      </c>
      <c r="L93" s="461">
        <f>SUM(L94:L95)</f>
        <v>0</v>
      </c>
      <c r="M93" s="114"/>
      <c r="N93" s="114"/>
      <c r="O93" s="114"/>
      <c r="P93" s="114"/>
      <c r="Q93" s="327"/>
      <c r="R93" s="114"/>
      <c r="S93" s="114"/>
      <c r="T93" s="114"/>
      <c r="U93" s="114"/>
    </row>
    <row r="94" spans="1:1764" ht="40.5" customHeight="1">
      <c r="A94" s="374"/>
      <c r="B94" s="375"/>
      <c r="C94" s="375"/>
      <c r="D94" s="373"/>
      <c r="E94" s="373"/>
      <c r="F94" s="373"/>
      <c r="G94" s="207" t="s">
        <v>89</v>
      </c>
      <c r="H94" s="207">
        <v>801</v>
      </c>
      <c r="I94" s="402">
        <v>80136</v>
      </c>
      <c r="J94" s="465">
        <f t="shared" si="0"/>
        <v>451000</v>
      </c>
      <c r="K94" s="465">
        <v>451000</v>
      </c>
      <c r="L94" s="463"/>
      <c r="M94" s="114"/>
      <c r="N94" s="114"/>
      <c r="O94" s="114"/>
      <c r="P94" s="114"/>
      <c r="Q94" s="114"/>
      <c r="R94" s="114"/>
      <c r="S94" s="114"/>
      <c r="T94" s="114"/>
      <c r="U94" s="114"/>
    </row>
    <row r="95" spans="1:1764" ht="40.5" customHeight="1">
      <c r="A95" s="47"/>
      <c r="B95" s="385"/>
      <c r="C95" s="385"/>
      <c r="D95" s="44"/>
      <c r="E95" s="44"/>
      <c r="F95" s="44"/>
      <c r="G95" s="209" t="s">
        <v>89</v>
      </c>
      <c r="H95" s="209">
        <v>801</v>
      </c>
      <c r="I95" s="403">
        <v>80195</v>
      </c>
      <c r="J95" s="466">
        <f t="shared" si="0"/>
        <v>8000</v>
      </c>
      <c r="K95" s="466">
        <v>8000</v>
      </c>
      <c r="L95" s="467"/>
      <c r="M95" s="114"/>
      <c r="N95" s="114"/>
      <c r="O95" s="114"/>
      <c r="P95" s="114"/>
      <c r="Q95" s="114"/>
      <c r="R95" s="114"/>
      <c r="S95" s="114"/>
      <c r="T95" s="114"/>
      <c r="U95" s="114"/>
    </row>
    <row r="96" spans="1:1764" ht="40.5" customHeight="1">
      <c r="A96" s="572" t="s">
        <v>94</v>
      </c>
      <c r="B96" s="575" t="s">
        <v>95</v>
      </c>
      <c r="C96" s="575" t="s">
        <v>725</v>
      </c>
      <c r="D96" s="37" t="s">
        <v>726</v>
      </c>
      <c r="E96" s="37" t="s">
        <v>1327</v>
      </c>
      <c r="F96" s="250" t="s">
        <v>89</v>
      </c>
      <c r="G96" s="552"/>
      <c r="H96" s="552"/>
      <c r="I96" s="555"/>
      <c r="J96" s="564">
        <f t="shared" si="0"/>
        <v>42000</v>
      </c>
      <c r="K96" s="564">
        <f>SUM(K98:K99)</f>
        <v>42000</v>
      </c>
      <c r="L96" s="561">
        <f>SUM(L98:L99)</f>
        <v>0</v>
      </c>
      <c r="M96" s="114"/>
      <c r="N96" s="114"/>
      <c r="O96" s="114"/>
      <c r="P96" s="114"/>
      <c r="Q96" s="114"/>
      <c r="R96" s="114"/>
      <c r="S96" s="114"/>
      <c r="T96" s="114"/>
      <c r="U96" s="114"/>
    </row>
    <row r="97" spans="1:1764" ht="40.5" customHeight="1">
      <c r="A97" s="574"/>
      <c r="B97" s="569"/>
      <c r="C97" s="569"/>
      <c r="D97" s="373" t="s">
        <v>727</v>
      </c>
      <c r="E97" s="37" t="s">
        <v>1328</v>
      </c>
      <c r="F97" s="228" t="s">
        <v>89</v>
      </c>
      <c r="G97" s="554"/>
      <c r="H97" s="554"/>
      <c r="I97" s="547"/>
      <c r="J97" s="626"/>
      <c r="K97" s="626"/>
      <c r="L97" s="551"/>
      <c r="M97" s="114"/>
      <c r="N97" s="114"/>
      <c r="O97" s="114"/>
      <c r="P97" s="114"/>
      <c r="Q97" s="114"/>
      <c r="R97" s="114"/>
      <c r="S97" s="114"/>
      <c r="T97" s="114"/>
      <c r="U97" s="114"/>
    </row>
    <row r="98" spans="1:1764" ht="40.5" customHeight="1">
      <c r="A98" s="374"/>
      <c r="B98" s="375"/>
      <c r="C98" s="375"/>
      <c r="D98" s="373"/>
      <c r="E98" s="373"/>
      <c r="F98" s="373"/>
      <c r="G98" s="207" t="s">
        <v>89</v>
      </c>
      <c r="H98" s="207">
        <v>801</v>
      </c>
      <c r="I98" s="402">
        <v>80136</v>
      </c>
      <c r="J98" s="465">
        <f t="shared" si="0"/>
        <v>35000</v>
      </c>
      <c r="K98" s="465">
        <v>35000</v>
      </c>
      <c r="L98" s="463"/>
      <c r="M98" s="114"/>
      <c r="N98" s="114"/>
      <c r="O98" s="114"/>
      <c r="P98" s="114"/>
      <c r="Q98" s="114"/>
      <c r="R98" s="114"/>
      <c r="S98" s="114"/>
      <c r="T98" s="114"/>
      <c r="U98" s="114"/>
    </row>
    <row r="99" spans="1:1764" ht="40.5" customHeight="1">
      <c r="A99" s="47"/>
      <c r="B99" s="385"/>
      <c r="C99" s="385"/>
      <c r="D99" s="44"/>
      <c r="E99" s="44"/>
      <c r="F99" s="44"/>
      <c r="G99" s="209" t="s">
        <v>89</v>
      </c>
      <c r="H99" s="209">
        <v>801</v>
      </c>
      <c r="I99" s="403">
        <v>80195</v>
      </c>
      <c r="J99" s="466">
        <f t="shared" si="0"/>
        <v>7000</v>
      </c>
      <c r="K99" s="466">
        <v>7000</v>
      </c>
      <c r="L99" s="467"/>
      <c r="M99" s="114"/>
      <c r="N99" s="114"/>
      <c r="O99" s="114"/>
      <c r="P99" s="114"/>
      <c r="Q99" s="114"/>
      <c r="R99" s="114"/>
      <c r="S99" s="114"/>
      <c r="T99" s="114"/>
      <c r="U99" s="114"/>
    </row>
    <row r="100" spans="1:1764" ht="40.5" customHeight="1">
      <c r="A100" s="572" t="s">
        <v>96</v>
      </c>
      <c r="B100" s="575" t="s">
        <v>97</v>
      </c>
      <c r="C100" s="36" t="s">
        <v>728</v>
      </c>
      <c r="D100" s="37" t="s">
        <v>729</v>
      </c>
      <c r="E100" s="37" t="s">
        <v>1329</v>
      </c>
      <c r="F100" s="228" t="s">
        <v>89</v>
      </c>
      <c r="G100" s="552"/>
      <c r="H100" s="552"/>
      <c r="I100" s="555"/>
      <c r="J100" s="564">
        <f t="shared" si="0"/>
        <v>1004000</v>
      </c>
      <c r="K100" s="564">
        <f>SUM(K103:K104)</f>
        <v>1004000</v>
      </c>
      <c r="L100" s="557">
        <f>SUM(L103:L104)</f>
        <v>0</v>
      </c>
      <c r="M100" s="114"/>
      <c r="N100" s="114"/>
      <c r="O100" s="114"/>
      <c r="P100" s="114"/>
      <c r="Q100" s="114"/>
      <c r="R100" s="114"/>
      <c r="S100" s="114"/>
      <c r="T100" s="114"/>
      <c r="U100" s="114"/>
    </row>
    <row r="101" spans="1:1764" ht="40.5" customHeight="1">
      <c r="A101" s="573"/>
      <c r="B101" s="576"/>
      <c r="C101" s="375" t="s">
        <v>730</v>
      </c>
      <c r="D101" s="373" t="s">
        <v>731</v>
      </c>
      <c r="E101" s="373" t="s">
        <v>1330</v>
      </c>
      <c r="F101" s="228" t="s">
        <v>89</v>
      </c>
      <c r="G101" s="553"/>
      <c r="H101" s="553"/>
      <c r="I101" s="556"/>
      <c r="J101" s="578"/>
      <c r="K101" s="578"/>
      <c r="L101" s="558"/>
      <c r="M101" s="114"/>
      <c r="N101" s="114"/>
      <c r="O101" s="114"/>
      <c r="P101" s="114"/>
      <c r="Q101" s="114"/>
      <c r="R101" s="114"/>
      <c r="S101" s="114"/>
      <c r="T101" s="114"/>
      <c r="U101" s="114"/>
    </row>
    <row r="102" spans="1:1764" ht="40.5" customHeight="1">
      <c r="A102" s="574"/>
      <c r="B102" s="569"/>
      <c r="C102" s="375" t="s">
        <v>732</v>
      </c>
      <c r="D102" s="373" t="s">
        <v>733</v>
      </c>
      <c r="E102" s="373" t="s">
        <v>1331</v>
      </c>
      <c r="F102" s="228" t="s">
        <v>89</v>
      </c>
      <c r="G102" s="554"/>
      <c r="H102" s="554"/>
      <c r="I102" s="547"/>
      <c r="J102" s="560"/>
      <c r="K102" s="560"/>
      <c r="L102" s="551"/>
      <c r="M102" s="114"/>
      <c r="N102" s="114"/>
      <c r="O102" s="114"/>
      <c r="P102" s="114"/>
      <c r="Q102" s="114"/>
      <c r="R102" s="114"/>
      <c r="S102" s="114"/>
      <c r="T102" s="114"/>
      <c r="U102" s="114"/>
    </row>
    <row r="103" spans="1:1764" ht="40.5" customHeight="1">
      <c r="A103" s="374"/>
      <c r="B103" s="375"/>
      <c r="C103" s="375"/>
      <c r="D103" s="373"/>
      <c r="E103" s="373"/>
      <c r="F103" s="373"/>
      <c r="G103" s="207" t="s">
        <v>89</v>
      </c>
      <c r="H103" s="207">
        <v>801</v>
      </c>
      <c r="I103" s="402">
        <v>80136</v>
      </c>
      <c r="J103" s="465">
        <f t="shared" si="0"/>
        <v>998000</v>
      </c>
      <c r="K103" s="465">
        <v>998000</v>
      </c>
      <c r="L103" s="463"/>
      <c r="M103" s="114"/>
      <c r="N103" s="114"/>
      <c r="O103" s="114"/>
      <c r="P103" s="114"/>
      <c r="Q103" s="114"/>
      <c r="R103" s="114"/>
      <c r="S103" s="114"/>
      <c r="T103" s="114"/>
      <c r="U103" s="114"/>
    </row>
    <row r="104" spans="1:1764" ht="40.5" customHeight="1">
      <c r="A104" s="47"/>
      <c r="B104" s="385"/>
      <c r="C104" s="385"/>
      <c r="D104" s="44"/>
      <c r="E104" s="44"/>
      <c r="F104" s="44"/>
      <c r="G104" s="209" t="s">
        <v>89</v>
      </c>
      <c r="H104" s="209">
        <v>801</v>
      </c>
      <c r="I104" s="403">
        <v>80195</v>
      </c>
      <c r="J104" s="466">
        <f t="shared" si="0"/>
        <v>6000</v>
      </c>
      <c r="K104" s="466">
        <v>6000</v>
      </c>
      <c r="L104" s="467"/>
      <c r="M104" s="114"/>
      <c r="N104" s="114"/>
      <c r="O104" s="114"/>
      <c r="P104" s="114"/>
      <c r="Q104" s="114"/>
      <c r="R104" s="114"/>
      <c r="S104" s="114"/>
      <c r="T104" s="114"/>
      <c r="U104" s="114"/>
    </row>
    <row r="105" spans="1:1764" ht="40.5" customHeight="1">
      <c r="A105" s="579" t="s">
        <v>98</v>
      </c>
      <c r="B105" s="580" t="s">
        <v>99</v>
      </c>
      <c r="C105" s="382" t="s">
        <v>734</v>
      </c>
      <c r="D105" s="382" t="s">
        <v>735</v>
      </c>
      <c r="E105" s="231" t="s">
        <v>1332</v>
      </c>
      <c r="F105" s="226" t="s">
        <v>89</v>
      </c>
      <c r="G105" s="570"/>
      <c r="H105" s="570"/>
      <c r="I105" s="546"/>
      <c r="J105" s="559">
        <f t="shared" si="0"/>
        <v>10412000</v>
      </c>
      <c r="K105" s="559">
        <f>SUM(K107,K111)</f>
        <v>10412000</v>
      </c>
      <c r="L105" s="550">
        <f>SUM(L107,L111)</f>
        <v>0</v>
      </c>
      <c r="M105" s="114"/>
      <c r="N105" s="114"/>
      <c r="O105" s="114"/>
      <c r="P105" s="114"/>
      <c r="Q105" s="114"/>
      <c r="R105" s="114"/>
      <c r="S105" s="114"/>
      <c r="T105" s="114"/>
      <c r="U105" s="114"/>
    </row>
    <row r="106" spans="1:1764" ht="40.5" customHeight="1">
      <c r="A106" s="574"/>
      <c r="B106" s="569"/>
      <c r="C106" s="382" t="s">
        <v>736</v>
      </c>
      <c r="D106" s="382" t="s">
        <v>737</v>
      </c>
      <c r="E106" s="252" t="s">
        <v>1254</v>
      </c>
      <c r="F106" s="226" t="s">
        <v>89</v>
      </c>
      <c r="G106" s="554"/>
      <c r="H106" s="554"/>
      <c r="I106" s="547"/>
      <c r="J106" s="560"/>
      <c r="K106" s="560"/>
      <c r="L106" s="551"/>
      <c r="M106" s="114"/>
      <c r="N106" s="114"/>
      <c r="O106" s="114"/>
      <c r="P106" s="114"/>
      <c r="Q106" s="114"/>
      <c r="R106" s="114"/>
      <c r="S106" s="114"/>
      <c r="T106" s="114"/>
      <c r="U106" s="114"/>
    </row>
    <row r="107" spans="1:1764" s="39" customFormat="1" ht="40.5" customHeight="1">
      <c r="A107" s="572" t="s">
        <v>100</v>
      </c>
      <c r="B107" s="575" t="s">
        <v>101</v>
      </c>
      <c r="C107" s="36" t="s">
        <v>736</v>
      </c>
      <c r="D107" s="37" t="s">
        <v>738</v>
      </c>
      <c r="E107" s="37" t="s">
        <v>1254</v>
      </c>
      <c r="F107" s="228" t="s">
        <v>89</v>
      </c>
      <c r="G107" s="552"/>
      <c r="H107" s="552"/>
      <c r="I107" s="555"/>
      <c r="J107" s="564">
        <f t="shared" si="0"/>
        <v>2702000</v>
      </c>
      <c r="K107" s="564">
        <f>SUM(K109:K110)</f>
        <v>2702000</v>
      </c>
      <c r="L107" s="561">
        <f>SUM(L109:L110)</f>
        <v>0</v>
      </c>
      <c r="M107" s="327"/>
      <c r="N107" s="327"/>
      <c r="O107" s="327"/>
      <c r="P107" s="327"/>
      <c r="Q107" s="114"/>
      <c r="R107" s="327"/>
      <c r="S107" s="327"/>
      <c r="T107" s="327"/>
      <c r="U107" s="327"/>
      <c r="V107" s="338"/>
      <c r="W107" s="338"/>
      <c r="X107" s="338"/>
      <c r="Y107" s="338"/>
      <c r="Z107" s="338"/>
      <c r="AA107" s="338"/>
      <c r="AB107" s="338"/>
      <c r="AC107" s="338"/>
      <c r="AD107" s="338"/>
      <c r="AE107" s="338"/>
      <c r="AF107" s="338"/>
      <c r="AG107" s="338"/>
      <c r="AH107" s="338"/>
      <c r="AI107" s="338"/>
      <c r="AJ107" s="338"/>
      <c r="AK107" s="338"/>
      <c r="AL107" s="338"/>
      <c r="AM107" s="338"/>
      <c r="AN107" s="338"/>
      <c r="AO107" s="338"/>
      <c r="AP107" s="338"/>
      <c r="AQ107" s="338"/>
      <c r="AR107" s="338"/>
      <c r="AS107" s="338"/>
      <c r="AT107" s="338"/>
      <c r="AU107" s="338"/>
      <c r="AV107" s="338"/>
      <c r="AW107" s="338"/>
      <c r="AX107" s="338"/>
      <c r="AY107" s="338"/>
      <c r="AZ107" s="338"/>
      <c r="BA107" s="338"/>
      <c r="BB107" s="338"/>
      <c r="BC107" s="338"/>
      <c r="BD107" s="338"/>
      <c r="BE107" s="338"/>
      <c r="BF107" s="338"/>
      <c r="BG107" s="338"/>
      <c r="BH107" s="338"/>
      <c r="BI107" s="338"/>
      <c r="BJ107" s="338"/>
      <c r="BK107" s="338"/>
      <c r="BL107" s="338"/>
      <c r="BM107" s="338"/>
      <c r="BN107" s="338"/>
      <c r="BO107" s="338"/>
      <c r="BP107" s="338"/>
      <c r="BQ107" s="338"/>
      <c r="BR107" s="338"/>
      <c r="BS107" s="338"/>
      <c r="BT107" s="338"/>
      <c r="BU107" s="338"/>
      <c r="BV107" s="338"/>
      <c r="BW107" s="338"/>
      <c r="BX107" s="338"/>
      <c r="BY107" s="338"/>
      <c r="BZ107" s="338"/>
      <c r="CA107" s="338"/>
      <c r="CB107" s="338"/>
      <c r="CC107" s="338"/>
      <c r="CD107" s="338"/>
      <c r="CE107" s="338"/>
      <c r="CF107" s="338"/>
      <c r="CG107" s="338"/>
      <c r="CH107" s="338"/>
      <c r="CI107" s="338"/>
      <c r="CJ107" s="338"/>
      <c r="CK107" s="338"/>
      <c r="CL107" s="338"/>
      <c r="CM107" s="338"/>
      <c r="CN107" s="338"/>
      <c r="CO107" s="338"/>
      <c r="CP107" s="338"/>
      <c r="CQ107" s="338"/>
      <c r="CR107" s="338"/>
      <c r="CS107" s="338"/>
      <c r="CT107" s="338"/>
      <c r="CU107" s="338"/>
      <c r="CV107" s="338"/>
      <c r="CW107" s="338"/>
      <c r="CX107" s="338"/>
      <c r="CY107" s="338"/>
      <c r="CZ107" s="338"/>
      <c r="DA107" s="338"/>
      <c r="DB107" s="338"/>
      <c r="DC107" s="338"/>
      <c r="DD107" s="338"/>
      <c r="DE107" s="338"/>
      <c r="DF107" s="338"/>
      <c r="DG107" s="338"/>
      <c r="DH107" s="338"/>
      <c r="DI107" s="338"/>
      <c r="DJ107" s="338"/>
      <c r="DK107" s="338"/>
      <c r="DL107" s="338"/>
      <c r="DM107" s="338"/>
      <c r="DN107" s="338"/>
      <c r="DO107" s="338"/>
      <c r="DP107" s="338"/>
      <c r="DQ107" s="338"/>
      <c r="DR107" s="338"/>
      <c r="DS107" s="338"/>
      <c r="DT107" s="338"/>
      <c r="DU107" s="338"/>
      <c r="DV107" s="338"/>
      <c r="DW107" s="338"/>
      <c r="DX107" s="338"/>
      <c r="DY107" s="338"/>
      <c r="DZ107" s="338"/>
      <c r="EA107" s="338"/>
      <c r="EB107" s="338"/>
      <c r="EC107" s="338"/>
      <c r="ED107" s="338"/>
      <c r="EE107" s="338"/>
      <c r="EF107" s="338"/>
      <c r="EG107" s="338"/>
      <c r="EH107" s="338"/>
      <c r="EI107" s="338"/>
      <c r="EJ107" s="338"/>
      <c r="EK107" s="338"/>
      <c r="EL107" s="338"/>
      <c r="EM107" s="338"/>
      <c r="EN107" s="338"/>
      <c r="EO107" s="338"/>
      <c r="EP107" s="338"/>
      <c r="EQ107" s="338"/>
      <c r="ER107" s="338"/>
      <c r="ES107" s="338"/>
      <c r="ET107" s="338"/>
      <c r="EU107" s="338"/>
      <c r="EV107" s="338"/>
      <c r="EW107" s="338"/>
      <c r="EX107" s="338"/>
      <c r="EY107" s="338"/>
      <c r="EZ107" s="338"/>
      <c r="FA107" s="338"/>
      <c r="FB107" s="338"/>
      <c r="FC107" s="338"/>
      <c r="FD107" s="338"/>
      <c r="FE107" s="338"/>
      <c r="FF107" s="338"/>
      <c r="FG107" s="338"/>
      <c r="FH107" s="338"/>
      <c r="FI107" s="338"/>
      <c r="FJ107" s="338"/>
      <c r="FK107" s="338"/>
      <c r="FL107" s="338"/>
      <c r="FM107" s="338"/>
      <c r="FN107" s="338"/>
      <c r="FO107" s="338"/>
      <c r="FP107" s="338"/>
      <c r="FQ107" s="338"/>
      <c r="FR107" s="338"/>
      <c r="FS107" s="338"/>
      <c r="FT107" s="338"/>
      <c r="FU107" s="338"/>
      <c r="FV107" s="338"/>
      <c r="FW107" s="338"/>
      <c r="FX107" s="338"/>
      <c r="FY107" s="338"/>
      <c r="FZ107" s="338"/>
      <c r="GA107" s="338"/>
      <c r="GB107" s="338"/>
      <c r="GC107" s="338"/>
      <c r="GD107" s="338"/>
      <c r="GE107" s="338"/>
      <c r="GF107" s="338"/>
      <c r="GG107" s="338"/>
      <c r="GH107" s="338"/>
      <c r="GI107" s="338"/>
      <c r="GJ107" s="338"/>
      <c r="GK107" s="338"/>
      <c r="GL107" s="338"/>
      <c r="GM107" s="338"/>
      <c r="GN107" s="338"/>
      <c r="GO107" s="338"/>
      <c r="GP107" s="338"/>
      <c r="GQ107" s="338"/>
      <c r="GR107" s="338"/>
      <c r="GS107" s="338"/>
      <c r="GT107" s="338"/>
      <c r="GU107" s="338"/>
      <c r="GV107" s="338"/>
      <c r="GW107" s="338"/>
      <c r="GX107" s="338"/>
      <c r="GY107" s="338"/>
      <c r="GZ107" s="338"/>
      <c r="HA107" s="338"/>
      <c r="HB107" s="338"/>
      <c r="HC107" s="338"/>
      <c r="HD107" s="338"/>
      <c r="HE107" s="338"/>
      <c r="HF107" s="338"/>
      <c r="HG107" s="338"/>
      <c r="HH107" s="338"/>
      <c r="HI107" s="338"/>
      <c r="HJ107" s="338"/>
      <c r="HK107" s="338"/>
      <c r="HL107" s="338"/>
      <c r="HM107" s="338"/>
      <c r="HN107" s="338"/>
      <c r="HO107" s="338"/>
      <c r="HP107" s="338"/>
      <c r="HQ107" s="338"/>
      <c r="HR107" s="338"/>
      <c r="HS107" s="338"/>
      <c r="HT107" s="338"/>
      <c r="HU107" s="338"/>
      <c r="HV107" s="338"/>
      <c r="HW107" s="338"/>
      <c r="HX107" s="338"/>
      <c r="HY107" s="338"/>
      <c r="HZ107" s="338"/>
      <c r="IA107" s="338"/>
      <c r="IB107" s="338"/>
      <c r="IC107" s="338"/>
      <c r="ID107" s="338"/>
      <c r="IE107" s="338"/>
      <c r="IF107" s="338"/>
      <c r="IG107" s="338"/>
      <c r="IH107" s="338"/>
      <c r="II107" s="338"/>
      <c r="IJ107" s="338"/>
      <c r="IK107" s="338"/>
      <c r="IL107" s="338"/>
      <c r="IM107" s="338"/>
      <c r="IN107" s="338"/>
      <c r="IO107" s="338"/>
      <c r="IP107" s="338"/>
      <c r="IQ107" s="338"/>
      <c r="IR107" s="338"/>
      <c r="IS107" s="338"/>
      <c r="IT107" s="338"/>
      <c r="IU107" s="338"/>
      <c r="IV107" s="338"/>
      <c r="IW107" s="338"/>
      <c r="IX107" s="338"/>
      <c r="IY107" s="338"/>
      <c r="IZ107" s="338"/>
      <c r="JA107" s="338"/>
      <c r="JB107" s="338"/>
      <c r="JC107" s="338"/>
      <c r="JD107" s="338"/>
      <c r="JE107" s="338"/>
      <c r="JF107" s="338"/>
      <c r="JG107" s="338"/>
      <c r="JH107" s="338"/>
      <c r="JI107" s="338"/>
      <c r="JJ107" s="338"/>
      <c r="JK107" s="338"/>
      <c r="JL107" s="338"/>
      <c r="JM107" s="338"/>
      <c r="JN107" s="338"/>
      <c r="JO107" s="338"/>
      <c r="JP107" s="338"/>
      <c r="JQ107" s="338"/>
      <c r="JR107" s="338"/>
      <c r="JS107" s="338"/>
      <c r="JT107" s="338"/>
      <c r="JU107" s="338"/>
      <c r="JV107" s="338"/>
      <c r="JW107" s="338"/>
      <c r="JX107" s="338"/>
      <c r="JY107" s="338"/>
      <c r="JZ107" s="338"/>
      <c r="KA107" s="338"/>
      <c r="KB107" s="338"/>
      <c r="KC107" s="338"/>
      <c r="KD107" s="338"/>
      <c r="KE107" s="338"/>
      <c r="KF107" s="338"/>
      <c r="KG107" s="338"/>
      <c r="KH107" s="338"/>
      <c r="KI107" s="338"/>
      <c r="KJ107" s="338"/>
      <c r="KK107" s="338"/>
      <c r="KL107" s="338"/>
      <c r="KM107" s="338"/>
      <c r="KN107" s="338"/>
      <c r="KO107" s="338"/>
      <c r="KP107" s="338"/>
      <c r="KQ107" s="338"/>
      <c r="KR107" s="338"/>
      <c r="KS107" s="338"/>
      <c r="KT107" s="338"/>
      <c r="KU107" s="338"/>
      <c r="KV107" s="338"/>
      <c r="KW107" s="338"/>
      <c r="KX107" s="338"/>
      <c r="KY107" s="338"/>
      <c r="KZ107" s="338"/>
      <c r="LA107" s="338"/>
      <c r="LB107" s="338"/>
      <c r="LC107" s="338"/>
      <c r="LD107" s="338"/>
      <c r="LE107" s="338"/>
      <c r="LF107" s="338"/>
      <c r="LG107" s="338"/>
      <c r="LH107" s="338"/>
      <c r="LI107" s="338"/>
      <c r="LJ107" s="338"/>
      <c r="LK107" s="338"/>
      <c r="LL107" s="338"/>
      <c r="LM107" s="338"/>
      <c r="LN107" s="338"/>
      <c r="LO107" s="338"/>
      <c r="LP107" s="338"/>
      <c r="LQ107" s="338"/>
      <c r="LR107" s="338"/>
      <c r="LS107" s="338"/>
      <c r="LT107" s="338"/>
      <c r="LU107" s="338"/>
      <c r="LV107" s="338"/>
      <c r="LW107" s="338"/>
      <c r="LX107" s="338"/>
      <c r="LY107" s="338"/>
      <c r="LZ107" s="338"/>
      <c r="MA107" s="338"/>
      <c r="MB107" s="338"/>
      <c r="MC107" s="338"/>
      <c r="MD107" s="338"/>
      <c r="ME107" s="338"/>
      <c r="MF107" s="338"/>
      <c r="MG107" s="338"/>
      <c r="MH107" s="338"/>
      <c r="MI107" s="338"/>
      <c r="MJ107" s="338"/>
      <c r="MK107" s="338"/>
      <c r="ML107" s="338"/>
      <c r="MM107" s="338"/>
      <c r="MN107" s="338"/>
      <c r="MO107" s="338"/>
      <c r="MP107" s="338"/>
      <c r="MQ107" s="338"/>
      <c r="MR107" s="338"/>
      <c r="MS107" s="338"/>
      <c r="MT107" s="338"/>
      <c r="MU107" s="338"/>
      <c r="MV107" s="338"/>
      <c r="MW107" s="338"/>
      <c r="MX107" s="338"/>
      <c r="MY107" s="338"/>
      <c r="MZ107" s="338"/>
      <c r="NA107" s="338"/>
      <c r="NB107" s="338"/>
      <c r="NC107" s="338"/>
      <c r="ND107" s="338"/>
      <c r="NE107" s="338"/>
      <c r="NF107" s="338"/>
      <c r="NG107" s="338"/>
      <c r="NH107" s="338"/>
      <c r="NI107" s="338"/>
      <c r="NJ107" s="338"/>
      <c r="NK107" s="338"/>
      <c r="NL107" s="338"/>
      <c r="NM107" s="338"/>
      <c r="NN107" s="338"/>
      <c r="NO107" s="338"/>
      <c r="NP107" s="338"/>
      <c r="NQ107" s="338"/>
      <c r="NR107" s="338"/>
      <c r="NS107" s="338"/>
      <c r="NT107" s="338"/>
      <c r="NU107" s="338"/>
      <c r="NV107" s="338"/>
      <c r="NW107" s="338"/>
      <c r="NX107" s="338"/>
      <c r="NY107" s="338"/>
      <c r="NZ107" s="338"/>
      <c r="OA107" s="338"/>
      <c r="OB107" s="338"/>
      <c r="OC107" s="338"/>
      <c r="OD107" s="338"/>
      <c r="OE107" s="338"/>
      <c r="OF107" s="338"/>
      <c r="OG107" s="338"/>
      <c r="OH107" s="338"/>
      <c r="OI107" s="338"/>
      <c r="OJ107" s="338"/>
      <c r="OK107" s="338"/>
      <c r="OL107" s="338"/>
      <c r="OM107" s="338"/>
      <c r="ON107" s="338"/>
      <c r="OO107" s="338"/>
      <c r="OP107" s="338"/>
      <c r="OQ107" s="338"/>
      <c r="OR107" s="338"/>
      <c r="OS107" s="338"/>
      <c r="OT107" s="338"/>
      <c r="OU107" s="338"/>
      <c r="OV107" s="338"/>
      <c r="OW107" s="338"/>
      <c r="OX107" s="338"/>
      <c r="OY107" s="338"/>
      <c r="OZ107" s="338"/>
      <c r="PA107" s="338"/>
      <c r="PB107" s="338"/>
      <c r="PC107" s="338"/>
      <c r="PD107" s="338"/>
      <c r="PE107" s="338"/>
      <c r="PF107" s="338"/>
      <c r="PG107" s="338"/>
      <c r="PH107" s="338"/>
      <c r="PI107" s="338"/>
      <c r="PJ107" s="338"/>
      <c r="PK107" s="338"/>
      <c r="PL107" s="338"/>
      <c r="PM107" s="338"/>
      <c r="PN107" s="338"/>
      <c r="PO107" s="338"/>
      <c r="PP107" s="338"/>
      <c r="PQ107" s="338"/>
      <c r="PR107" s="338"/>
      <c r="PS107" s="338"/>
      <c r="PT107" s="338"/>
      <c r="PU107" s="338"/>
      <c r="PV107" s="338"/>
      <c r="PW107" s="338"/>
      <c r="PX107" s="338"/>
      <c r="PY107" s="338"/>
      <c r="PZ107" s="338"/>
      <c r="QA107" s="338"/>
      <c r="QB107" s="338"/>
      <c r="QC107" s="338"/>
      <c r="QD107" s="338"/>
      <c r="QE107" s="338"/>
      <c r="QF107" s="338"/>
      <c r="QG107" s="338"/>
      <c r="QH107" s="338"/>
      <c r="QI107" s="338"/>
      <c r="QJ107" s="338"/>
      <c r="QK107" s="338"/>
      <c r="QL107" s="338"/>
      <c r="QM107" s="338"/>
      <c r="QN107" s="338"/>
      <c r="QO107" s="338"/>
      <c r="QP107" s="338"/>
      <c r="QQ107" s="338"/>
      <c r="QR107" s="338"/>
      <c r="QS107" s="338"/>
      <c r="QT107" s="338"/>
      <c r="QU107" s="338"/>
      <c r="QV107" s="338"/>
      <c r="QW107" s="338"/>
      <c r="QX107" s="338"/>
      <c r="QY107" s="338"/>
      <c r="QZ107" s="338"/>
      <c r="RA107" s="338"/>
      <c r="RB107" s="338"/>
      <c r="RC107" s="338"/>
      <c r="RD107" s="338"/>
      <c r="RE107" s="338"/>
      <c r="RF107" s="338"/>
      <c r="RG107" s="338"/>
      <c r="RH107" s="338"/>
      <c r="RI107" s="338"/>
      <c r="RJ107" s="338"/>
      <c r="RK107" s="338"/>
      <c r="RL107" s="338"/>
      <c r="RM107" s="338"/>
      <c r="RN107" s="338"/>
      <c r="RO107" s="338"/>
      <c r="RP107" s="338"/>
      <c r="RQ107" s="338"/>
      <c r="RR107" s="338"/>
      <c r="RS107" s="338"/>
      <c r="RT107" s="338"/>
      <c r="RU107" s="338"/>
      <c r="RV107" s="338"/>
      <c r="RW107" s="338"/>
      <c r="RX107" s="338"/>
      <c r="RY107" s="338"/>
      <c r="RZ107" s="338"/>
      <c r="SA107" s="338"/>
      <c r="SB107" s="338"/>
      <c r="SC107" s="338"/>
      <c r="SD107" s="338"/>
      <c r="SE107" s="338"/>
      <c r="SF107" s="338"/>
      <c r="SG107" s="338"/>
      <c r="SH107" s="338"/>
      <c r="SI107" s="338"/>
      <c r="SJ107" s="338"/>
      <c r="SK107" s="338"/>
      <c r="SL107" s="338"/>
      <c r="SM107" s="338"/>
      <c r="SN107" s="338"/>
      <c r="SO107" s="338"/>
      <c r="SP107" s="338"/>
      <c r="SQ107" s="338"/>
      <c r="SR107" s="338"/>
      <c r="SS107" s="338"/>
      <c r="ST107" s="338"/>
      <c r="SU107" s="338"/>
      <c r="SV107" s="338"/>
      <c r="SW107" s="338"/>
      <c r="SX107" s="338"/>
      <c r="SY107" s="338"/>
      <c r="SZ107" s="338"/>
      <c r="TA107" s="338"/>
      <c r="TB107" s="338"/>
      <c r="TC107" s="338"/>
      <c r="TD107" s="338"/>
      <c r="TE107" s="338"/>
      <c r="TF107" s="338"/>
      <c r="TG107" s="338"/>
      <c r="TH107" s="338"/>
      <c r="TI107" s="338"/>
      <c r="TJ107" s="338"/>
      <c r="TK107" s="338"/>
      <c r="TL107" s="338"/>
      <c r="TM107" s="338"/>
      <c r="TN107" s="338"/>
      <c r="TO107" s="338"/>
      <c r="TP107" s="338"/>
      <c r="TQ107" s="338"/>
      <c r="TR107" s="338"/>
      <c r="TS107" s="338"/>
      <c r="TT107" s="338"/>
      <c r="TU107" s="338"/>
      <c r="TV107" s="338"/>
      <c r="TW107" s="338"/>
      <c r="TX107" s="338"/>
      <c r="TY107" s="338"/>
      <c r="TZ107" s="338"/>
      <c r="UA107" s="338"/>
      <c r="UB107" s="338"/>
      <c r="UC107" s="338"/>
      <c r="UD107" s="338"/>
      <c r="UE107" s="338"/>
      <c r="UF107" s="338"/>
      <c r="UG107" s="338"/>
      <c r="UH107" s="338"/>
      <c r="UI107" s="338"/>
      <c r="UJ107" s="338"/>
      <c r="UK107" s="338"/>
      <c r="UL107" s="338"/>
      <c r="UM107" s="338"/>
      <c r="UN107" s="338"/>
      <c r="UO107" s="338"/>
      <c r="UP107" s="338"/>
      <c r="UQ107" s="338"/>
      <c r="UR107" s="338"/>
      <c r="US107" s="338"/>
      <c r="UT107" s="338"/>
      <c r="UU107" s="338"/>
      <c r="UV107" s="338"/>
      <c r="UW107" s="338"/>
      <c r="UX107" s="338"/>
      <c r="UY107" s="338"/>
      <c r="UZ107" s="338"/>
      <c r="VA107" s="338"/>
      <c r="VB107" s="338"/>
      <c r="VC107" s="338"/>
      <c r="VD107" s="338"/>
      <c r="VE107" s="338"/>
      <c r="VF107" s="338"/>
      <c r="VG107" s="338"/>
      <c r="VH107" s="338"/>
      <c r="VI107" s="338"/>
      <c r="VJ107" s="338"/>
      <c r="VK107" s="338"/>
      <c r="VL107" s="338"/>
      <c r="VM107" s="338"/>
      <c r="VN107" s="338"/>
      <c r="VO107" s="338"/>
      <c r="VP107" s="338"/>
      <c r="VQ107" s="338"/>
      <c r="VR107" s="338"/>
      <c r="VS107" s="338"/>
      <c r="VT107" s="338"/>
      <c r="VU107" s="338"/>
      <c r="VV107" s="338"/>
      <c r="VW107" s="338"/>
      <c r="VX107" s="338"/>
      <c r="VY107" s="338"/>
      <c r="VZ107" s="338"/>
      <c r="WA107" s="338"/>
      <c r="WB107" s="338"/>
      <c r="WC107" s="338"/>
      <c r="WD107" s="338"/>
      <c r="WE107" s="338"/>
      <c r="WF107" s="338"/>
      <c r="WG107" s="338"/>
      <c r="WH107" s="338"/>
      <c r="WI107" s="338"/>
      <c r="WJ107" s="338"/>
      <c r="WK107" s="338"/>
      <c r="WL107" s="338"/>
      <c r="WM107" s="338"/>
      <c r="WN107" s="338"/>
      <c r="WO107" s="338"/>
      <c r="WP107" s="338"/>
      <c r="WQ107" s="338"/>
      <c r="WR107" s="338"/>
      <c r="WS107" s="338"/>
      <c r="WT107" s="338"/>
      <c r="WU107" s="338"/>
      <c r="WV107" s="338"/>
      <c r="WW107" s="338"/>
      <c r="WX107" s="338"/>
      <c r="WY107" s="338"/>
      <c r="WZ107" s="338"/>
      <c r="XA107" s="338"/>
      <c r="XB107" s="338"/>
      <c r="XC107" s="338"/>
      <c r="XD107" s="338"/>
      <c r="XE107" s="338"/>
      <c r="XF107" s="338"/>
      <c r="XG107" s="338"/>
      <c r="XH107" s="338"/>
      <c r="XI107" s="338"/>
      <c r="XJ107" s="338"/>
      <c r="XK107" s="338"/>
      <c r="XL107" s="338"/>
      <c r="XM107" s="338"/>
      <c r="XN107" s="338"/>
      <c r="XO107" s="338"/>
      <c r="XP107" s="338"/>
      <c r="XQ107" s="338"/>
      <c r="XR107" s="338"/>
      <c r="XS107" s="338"/>
      <c r="XT107" s="338"/>
      <c r="XU107" s="338"/>
      <c r="XV107" s="338"/>
      <c r="XW107" s="338"/>
      <c r="XX107" s="338"/>
      <c r="XY107" s="338"/>
      <c r="XZ107" s="338"/>
      <c r="YA107" s="338"/>
      <c r="YB107" s="338"/>
      <c r="YC107" s="338"/>
      <c r="YD107" s="338"/>
      <c r="YE107" s="338"/>
      <c r="YF107" s="338"/>
      <c r="YG107" s="338"/>
      <c r="YH107" s="338"/>
      <c r="YI107" s="338"/>
      <c r="YJ107" s="338"/>
      <c r="YK107" s="338"/>
      <c r="YL107" s="338"/>
      <c r="YM107" s="338"/>
      <c r="YN107" s="338"/>
      <c r="YO107" s="338"/>
      <c r="YP107" s="338"/>
      <c r="YQ107" s="338"/>
      <c r="YR107" s="338"/>
      <c r="YS107" s="338"/>
      <c r="YT107" s="338"/>
      <c r="YU107" s="338"/>
      <c r="YV107" s="338"/>
      <c r="YW107" s="338"/>
      <c r="YX107" s="338"/>
      <c r="YY107" s="338"/>
      <c r="YZ107" s="338"/>
      <c r="ZA107" s="338"/>
      <c r="ZB107" s="338"/>
      <c r="ZC107" s="338"/>
      <c r="ZD107" s="338"/>
      <c r="ZE107" s="338"/>
      <c r="ZF107" s="338"/>
      <c r="ZG107" s="338"/>
      <c r="ZH107" s="338"/>
      <c r="ZI107" s="338"/>
      <c r="ZJ107" s="338"/>
      <c r="ZK107" s="338"/>
      <c r="ZL107" s="338"/>
      <c r="ZM107" s="338"/>
      <c r="ZN107" s="338"/>
      <c r="ZO107" s="338"/>
      <c r="ZP107" s="338"/>
      <c r="ZQ107" s="338"/>
      <c r="ZR107" s="338"/>
      <c r="ZS107" s="338"/>
      <c r="ZT107" s="338"/>
      <c r="ZU107" s="338"/>
      <c r="ZV107" s="338"/>
      <c r="ZW107" s="338"/>
      <c r="ZX107" s="338"/>
      <c r="ZY107" s="338"/>
      <c r="ZZ107" s="338"/>
      <c r="AAA107" s="338"/>
      <c r="AAB107" s="338"/>
      <c r="AAC107" s="338"/>
      <c r="AAD107" s="338"/>
      <c r="AAE107" s="338"/>
      <c r="AAF107" s="338"/>
      <c r="AAG107" s="338"/>
      <c r="AAH107" s="338"/>
      <c r="AAI107" s="338"/>
      <c r="AAJ107" s="338"/>
      <c r="AAK107" s="338"/>
      <c r="AAL107" s="338"/>
      <c r="AAM107" s="338"/>
      <c r="AAN107" s="338"/>
      <c r="AAO107" s="338"/>
      <c r="AAP107" s="338"/>
      <c r="AAQ107" s="338"/>
      <c r="AAR107" s="338"/>
      <c r="AAS107" s="338"/>
      <c r="AAT107" s="338"/>
      <c r="AAU107" s="338"/>
      <c r="AAV107" s="338"/>
      <c r="AAW107" s="338"/>
      <c r="AAX107" s="338"/>
      <c r="AAY107" s="338"/>
      <c r="AAZ107" s="338"/>
      <c r="ABA107" s="338"/>
      <c r="ABB107" s="338"/>
      <c r="ABC107" s="338"/>
      <c r="ABD107" s="338"/>
      <c r="ABE107" s="338"/>
      <c r="ABF107" s="338"/>
      <c r="ABG107" s="338"/>
      <c r="ABH107" s="338"/>
      <c r="ABI107" s="338"/>
      <c r="ABJ107" s="338"/>
      <c r="ABK107" s="338"/>
      <c r="ABL107" s="338"/>
      <c r="ABM107" s="338"/>
      <c r="ABN107" s="338"/>
      <c r="ABO107" s="338"/>
      <c r="ABP107" s="338"/>
      <c r="ABQ107" s="338"/>
      <c r="ABR107" s="338"/>
      <c r="ABS107" s="338"/>
      <c r="ABT107" s="338"/>
      <c r="ABU107" s="338"/>
      <c r="ABV107" s="338"/>
      <c r="ABW107" s="338"/>
      <c r="ABX107" s="338"/>
      <c r="ABY107" s="338"/>
      <c r="ABZ107" s="338"/>
      <c r="ACA107" s="338"/>
      <c r="ACB107" s="338"/>
      <c r="ACC107" s="338"/>
      <c r="ACD107" s="338"/>
      <c r="ACE107" s="338"/>
      <c r="ACF107" s="338"/>
      <c r="ACG107" s="338"/>
      <c r="ACH107" s="338"/>
      <c r="ACI107" s="338"/>
      <c r="ACJ107" s="338"/>
      <c r="ACK107" s="338"/>
      <c r="ACL107" s="338"/>
      <c r="ACM107" s="338"/>
      <c r="ACN107" s="338"/>
      <c r="ACO107" s="338"/>
      <c r="ACP107" s="338"/>
      <c r="ACQ107" s="338"/>
      <c r="ACR107" s="338"/>
      <c r="ACS107" s="338"/>
      <c r="ACT107" s="338"/>
      <c r="ACU107" s="338"/>
      <c r="ACV107" s="338"/>
      <c r="ACW107" s="338"/>
      <c r="ACX107" s="338"/>
      <c r="ACY107" s="338"/>
      <c r="ACZ107" s="338"/>
      <c r="ADA107" s="338"/>
      <c r="ADB107" s="338"/>
      <c r="ADC107" s="338"/>
      <c r="ADD107" s="338"/>
      <c r="ADE107" s="338"/>
      <c r="ADF107" s="338"/>
      <c r="ADG107" s="338"/>
      <c r="ADH107" s="338"/>
      <c r="ADI107" s="338"/>
      <c r="ADJ107" s="338"/>
      <c r="ADK107" s="338"/>
      <c r="ADL107" s="338"/>
      <c r="ADM107" s="338"/>
      <c r="ADN107" s="338"/>
      <c r="ADO107" s="338"/>
      <c r="ADP107" s="338"/>
      <c r="ADQ107" s="338"/>
      <c r="ADR107" s="338"/>
      <c r="ADS107" s="338"/>
      <c r="ADT107" s="338"/>
      <c r="ADU107" s="338"/>
      <c r="ADV107" s="338"/>
      <c r="ADW107" s="338"/>
      <c r="ADX107" s="338"/>
      <c r="ADY107" s="338"/>
      <c r="ADZ107" s="338"/>
      <c r="AEA107" s="338"/>
      <c r="AEB107" s="338"/>
      <c r="AEC107" s="338"/>
      <c r="AED107" s="338"/>
      <c r="AEE107" s="338"/>
      <c r="AEF107" s="338"/>
      <c r="AEG107" s="338"/>
      <c r="AEH107" s="338"/>
      <c r="AEI107" s="338"/>
      <c r="AEJ107" s="338"/>
      <c r="AEK107" s="338"/>
      <c r="AEL107" s="338"/>
      <c r="AEM107" s="338"/>
      <c r="AEN107" s="338"/>
      <c r="AEO107" s="338"/>
      <c r="AEP107" s="338"/>
      <c r="AEQ107" s="338"/>
      <c r="AER107" s="338"/>
      <c r="AES107" s="338"/>
      <c r="AET107" s="338"/>
      <c r="AEU107" s="338"/>
      <c r="AEV107" s="338"/>
      <c r="AEW107" s="338"/>
      <c r="AEX107" s="338"/>
      <c r="AEY107" s="338"/>
      <c r="AEZ107" s="338"/>
      <c r="AFA107" s="338"/>
      <c r="AFB107" s="338"/>
      <c r="AFC107" s="338"/>
      <c r="AFD107" s="338"/>
      <c r="AFE107" s="338"/>
      <c r="AFF107" s="338"/>
      <c r="AFG107" s="338"/>
      <c r="AFH107" s="338"/>
      <c r="AFI107" s="338"/>
      <c r="AFJ107" s="338"/>
      <c r="AFK107" s="338"/>
      <c r="AFL107" s="338"/>
      <c r="AFM107" s="338"/>
      <c r="AFN107" s="338"/>
      <c r="AFO107" s="338"/>
      <c r="AFP107" s="338"/>
      <c r="AFQ107" s="338"/>
      <c r="AFR107" s="338"/>
      <c r="AFS107" s="338"/>
      <c r="AFT107" s="338"/>
      <c r="AFU107" s="338"/>
      <c r="AFV107" s="338"/>
      <c r="AFW107" s="338"/>
      <c r="AFX107" s="338"/>
      <c r="AFY107" s="338"/>
      <c r="AFZ107" s="338"/>
      <c r="AGA107" s="338"/>
      <c r="AGB107" s="338"/>
      <c r="AGC107" s="338"/>
      <c r="AGD107" s="338"/>
      <c r="AGE107" s="338"/>
      <c r="AGF107" s="338"/>
      <c r="AGG107" s="338"/>
      <c r="AGH107" s="338"/>
      <c r="AGI107" s="338"/>
      <c r="AGJ107" s="338"/>
      <c r="AGK107" s="338"/>
      <c r="AGL107" s="338"/>
      <c r="AGM107" s="338"/>
      <c r="AGN107" s="338"/>
      <c r="AGO107" s="338"/>
      <c r="AGP107" s="338"/>
      <c r="AGQ107" s="338"/>
      <c r="AGR107" s="338"/>
      <c r="AGS107" s="338"/>
      <c r="AGT107" s="338"/>
      <c r="AGU107" s="338"/>
      <c r="AGV107" s="338"/>
      <c r="AGW107" s="338"/>
      <c r="AGX107" s="338"/>
      <c r="AGY107" s="338"/>
      <c r="AGZ107" s="338"/>
      <c r="AHA107" s="338"/>
      <c r="AHB107" s="338"/>
      <c r="AHC107" s="338"/>
      <c r="AHD107" s="338"/>
      <c r="AHE107" s="338"/>
      <c r="AHF107" s="338"/>
      <c r="AHG107" s="338"/>
      <c r="AHH107" s="338"/>
      <c r="AHI107" s="338"/>
      <c r="AHJ107" s="338"/>
      <c r="AHK107" s="338"/>
      <c r="AHL107" s="338"/>
      <c r="AHM107" s="338"/>
      <c r="AHN107" s="338"/>
      <c r="AHO107" s="338"/>
      <c r="AHP107" s="338"/>
      <c r="AHQ107" s="338"/>
      <c r="AHR107" s="338"/>
      <c r="AHS107" s="338"/>
      <c r="AHT107" s="338"/>
      <c r="AHU107" s="338"/>
      <c r="AHV107" s="338"/>
      <c r="AHW107" s="338"/>
      <c r="AHX107" s="338"/>
      <c r="AHY107" s="338"/>
      <c r="AHZ107" s="338"/>
      <c r="AIA107" s="338"/>
      <c r="AIB107" s="338"/>
      <c r="AIC107" s="338"/>
      <c r="AID107" s="338"/>
      <c r="AIE107" s="338"/>
      <c r="AIF107" s="338"/>
      <c r="AIG107" s="338"/>
      <c r="AIH107" s="338"/>
      <c r="AII107" s="338"/>
      <c r="AIJ107" s="338"/>
      <c r="AIK107" s="338"/>
      <c r="AIL107" s="338"/>
      <c r="AIM107" s="338"/>
      <c r="AIN107" s="338"/>
      <c r="AIO107" s="338"/>
      <c r="AIP107" s="338"/>
      <c r="AIQ107" s="338"/>
      <c r="AIR107" s="338"/>
      <c r="AIS107" s="338"/>
      <c r="AIT107" s="338"/>
      <c r="AIU107" s="338"/>
      <c r="AIV107" s="338"/>
      <c r="AIW107" s="338"/>
      <c r="AIX107" s="338"/>
      <c r="AIY107" s="338"/>
      <c r="AIZ107" s="338"/>
      <c r="AJA107" s="338"/>
      <c r="AJB107" s="338"/>
      <c r="AJC107" s="338"/>
      <c r="AJD107" s="338"/>
      <c r="AJE107" s="338"/>
      <c r="AJF107" s="338"/>
      <c r="AJG107" s="338"/>
      <c r="AJH107" s="338"/>
      <c r="AJI107" s="338"/>
      <c r="AJJ107" s="338"/>
      <c r="AJK107" s="338"/>
      <c r="AJL107" s="338"/>
      <c r="AJM107" s="338"/>
      <c r="AJN107" s="338"/>
      <c r="AJO107" s="338"/>
      <c r="AJP107" s="338"/>
      <c r="AJQ107" s="338"/>
      <c r="AJR107" s="338"/>
      <c r="AJS107" s="338"/>
      <c r="AJT107" s="338"/>
      <c r="AJU107" s="338"/>
      <c r="AJV107" s="338"/>
      <c r="AJW107" s="338"/>
      <c r="AJX107" s="338"/>
      <c r="AJY107" s="338"/>
      <c r="AJZ107" s="338"/>
      <c r="AKA107" s="338"/>
      <c r="AKB107" s="338"/>
      <c r="AKC107" s="338"/>
      <c r="AKD107" s="338"/>
      <c r="AKE107" s="338"/>
      <c r="AKF107" s="338"/>
      <c r="AKG107" s="338"/>
      <c r="AKH107" s="338"/>
      <c r="AKI107" s="338"/>
      <c r="AKJ107" s="338"/>
      <c r="AKK107" s="338"/>
      <c r="AKL107" s="338"/>
      <c r="AKM107" s="338"/>
      <c r="AKN107" s="338"/>
      <c r="AKO107" s="338"/>
      <c r="AKP107" s="338"/>
      <c r="AKQ107" s="338"/>
      <c r="AKR107" s="338"/>
      <c r="AKS107" s="338"/>
      <c r="AKT107" s="338"/>
      <c r="AKU107" s="338"/>
      <c r="AKV107" s="338"/>
      <c r="AKW107" s="338"/>
      <c r="AKX107" s="338"/>
      <c r="AKY107" s="338"/>
      <c r="AKZ107" s="338"/>
      <c r="ALA107" s="338"/>
      <c r="ALB107" s="338"/>
      <c r="ALC107" s="338"/>
      <c r="ALD107" s="338"/>
      <c r="ALE107" s="338"/>
      <c r="ALF107" s="338"/>
      <c r="ALG107" s="338"/>
      <c r="ALH107" s="338"/>
      <c r="ALI107" s="338"/>
      <c r="ALJ107" s="338"/>
      <c r="ALK107" s="338"/>
      <c r="ALL107" s="338"/>
      <c r="ALM107" s="338"/>
      <c r="ALN107" s="338"/>
      <c r="ALO107" s="338"/>
      <c r="ALP107" s="338"/>
      <c r="ALQ107" s="338"/>
      <c r="ALR107" s="338"/>
      <c r="ALS107" s="338"/>
      <c r="ALT107" s="338"/>
      <c r="ALU107" s="338"/>
      <c r="ALV107" s="338"/>
      <c r="ALW107" s="338"/>
      <c r="ALX107" s="338"/>
      <c r="ALY107" s="338"/>
      <c r="ALZ107" s="338"/>
      <c r="AMA107" s="338"/>
      <c r="AMB107" s="338"/>
      <c r="AMC107" s="338"/>
      <c r="AMD107" s="338"/>
      <c r="AME107" s="338"/>
      <c r="AMF107" s="338"/>
      <c r="AMG107" s="338"/>
      <c r="AMH107" s="338"/>
      <c r="AMI107" s="338"/>
      <c r="AMJ107" s="338"/>
      <c r="AMK107" s="338"/>
      <c r="AML107" s="338"/>
      <c r="AMM107" s="338"/>
      <c r="AMN107" s="338"/>
      <c r="AMO107" s="338"/>
      <c r="AMP107" s="338"/>
      <c r="AMQ107" s="338"/>
      <c r="AMR107" s="338"/>
      <c r="AMS107" s="338"/>
      <c r="AMT107" s="338"/>
      <c r="AMU107" s="338"/>
      <c r="AMV107" s="338"/>
      <c r="AMW107" s="338"/>
      <c r="AMX107" s="338"/>
      <c r="AMY107" s="338"/>
      <c r="AMZ107" s="338"/>
      <c r="ANA107" s="338"/>
      <c r="ANB107" s="338"/>
      <c r="ANC107" s="338"/>
      <c r="AND107" s="338"/>
      <c r="ANE107" s="338"/>
      <c r="ANF107" s="338"/>
      <c r="ANG107" s="338"/>
      <c r="ANH107" s="338"/>
      <c r="ANI107" s="338"/>
      <c r="ANJ107" s="338"/>
      <c r="ANK107" s="338"/>
      <c r="ANL107" s="338"/>
      <c r="ANM107" s="338"/>
      <c r="ANN107" s="338"/>
      <c r="ANO107" s="338"/>
      <c r="ANP107" s="338"/>
      <c r="ANQ107" s="338"/>
      <c r="ANR107" s="338"/>
      <c r="ANS107" s="338"/>
      <c r="ANT107" s="338"/>
      <c r="ANU107" s="338"/>
      <c r="ANV107" s="338"/>
      <c r="ANW107" s="338"/>
      <c r="ANX107" s="338"/>
      <c r="ANY107" s="338"/>
      <c r="ANZ107" s="338"/>
      <c r="AOA107" s="338"/>
      <c r="AOB107" s="338"/>
      <c r="AOC107" s="338"/>
      <c r="AOD107" s="338"/>
      <c r="AOE107" s="338"/>
      <c r="AOF107" s="338"/>
      <c r="AOG107" s="338"/>
      <c r="AOH107" s="338"/>
      <c r="AOI107" s="338"/>
      <c r="AOJ107" s="338"/>
      <c r="AOK107" s="338"/>
      <c r="AOL107" s="338"/>
      <c r="AOM107" s="338"/>
      <c r="AON107" s="338"/>
      <c r="AOO107" s="338"/>
      <c r="AOP107" s="338"/>
      <c r="AOQ107" s="338"/>
      <c r="AOR107" s="338"/>
      <c r="AOS107" s="338"/>
      <c r="AOT107" s="338"/>
      <c r="AOU107" s="338"/>
      <c r="AOV107" s="338"/>
      <c r="AOW107" s="338"/>
      <c r="AOX107" s="338"/>
      <c r="AOY107" s="338"/>
      <c r="AOZ107" s="338"/>
      <c r="APA107" s="338"/>
      <c r="APB107" s="338"/>
      <c r="APC107" s="338"/>
      <c r="APD107" s="338"/>
      <c r="APE107" s="338"/>
      <c r="APF107" s="338"/>
      <c r="APG107" s="338"/>
      <c r="APH107" s="338"/>
      <c r="API107" s="338"/>
      <c r="APJ107" s="338"/>
      <c r="APK107" s="338"/>
      <c r="APL107" s="338"/>
      <c r="APM107" s="338"/>
      <c r="APN107" s="338"/>
      <c r="APO107" s="338"/>
      <c r="APP107" s="338"/>
      <c r="APQ107" s="338"/>
      <c r="APR107" s="338"/>
      <c r="APS107" s="338"/>
      <c r="APT107" s="338"/>
      <c r="APU107" s="338"/>
      <c r="APV107" s="338"/>
      <c r="APW107" s="338"/>
      <c r="APX107" s="338"/>
      <c r="APY107" s="338"/>
      <c r="APZ107" s="338"/>
      <c r="AQA107" s="338"/>
      <c r="AQB107" s="338"/>
      <c r="AQC107" s="338"/>
      <c r="AQD107" s="338"/>
      <c r="AQE107" s="338"/>
      <c r="AQF107" s="338"/>
      <c r="AQG107" s="338"/>
      <c r="AQH107" s="338"/>
      <c r="AQI107" s="338"/>
      <c r="AQJ107" s="338"/>
      <c r="AQK107" s="338"/>
      <c r="AQL107" s="338"/>
      <c r="AQM107" s="338"/>
      <c r="AQN107" s="338"/>
      <c r="AQO107" s="338"/>
      <c r="AQP107" s="338"/>
      <c r="AQQ107" s="338"/>
      <c r="AQR107" s="338"/>
      <c r="AQS107" s="338"/>
      <c r="AQT107" s="338"/>
      <c r="AQU107" s="338"/>
      <c r="AQV107" s="338"/>
      <c r="AQW107" s="338"/>
      <c r="AQX107" s="338"/>
      <c r="AQY107" s="338"/>
      <c r="AQZ107" s="338"/>
      <c r="ARA107" s="338"/>
      <c r="ARB107" s="338"/>
      <c r="ARC107" s="338"/>
      <c r="ARD107" s="338"/>
      <c r="ARE107" s="338"/>
      <c r="ARF107" s="338"/>
      <c r="ARG107" s="338"/>
      <c r="ARH107" s="338"/>
      <c r="ARI107" s="338"/>
      <c r="ARJ107" s="338"/>
      <c r="ARK107" s="338"/>
      <c r="ARL107" s="338"/>
      <c r="ARM107" s="338"/>
      <c r="ARN107" s="338"/>
      <c r="ARO107" s="338"/>
      <c r="ARP107" s="338"/>
      <c r="ARQ107" s="338"/>
      <c r="ARR107" s="338"/>
      <c r="ARS107" s="338"/>
      <c r="ART107" s="338"/>
      <c r="ARU107" s="338"/>
      <c r="ARV107" s="338"/>
      <c r="ARW107" s="338"/>
      <c r="ARX107" s="338"/>
      <c r="ARY107" s="338"/>
      <c r="ARZ107" s="338"/>
      <c r="ASA107" s="338"/>
      <c r="ASB107" s="338"/>
      <c r="ASC107" s="338"/>
      <c r="ASD107" s="338"/>
      <c r="ASE107" s="338"/>
      <c r="ASF107" s="338"/>
      <c r="ASG107" s="338"/>
      <c r="ASH107" s="338"/>
      <c r="ASI107" s="338"/>
      <c r="ASJ107" s="338"/>
      <c r="ASK107" s="338"/>
      <c r="ASL107" s="338"/>
      <c r="ASM107" s="338"/>
      <c r="ASN107" s="338"/>
      <c r="ASO107" s="338"/>
      <c r="ASP107" s="338"/>
      <c r="ASQ107" s="338"/>
      <c r="ASR107" s="338"/>
      <c r="ASS107" s="338"/>
      <c r="AST107" s="338"/>
      <c r="ASU107" s="338"/>
      <c r="ASV107" s="338"/>
      <c r="ASW107" s="338"/>
      <c r="ASX107" s="338"/>
      <c r="ASY107" s="338"/>
      <c r="ASZ107" s="338"/>
      <c r="ATA107" s="338"/>
      <c r="ATB107" s="338"/>
      <c r="ATC107" s="338"/>
      <c r="ATD107" s="338"/>
      <c r="ATE107" s="338"/>
      <c r="ATF107" s="338"/>
      <c r="ATG107" s="338"/>
      <c r="ATH107" s="338"/>
      <c r="ATI107" s="338"/>
      <c r="ATJ107" s="338"/>
      <c r="ATK107" s="338"/>
      <c r="ATL107" s="338"/>
      <c r="ATM107" s="338"/>
      <c r="ATN107" s="338"/>
      <c r="ATO107" s="338"/>
      <c r="ATP107" s="338"/>
      <c r="ATQ107" s="338"/>
      <c r="ATR107" s="338"/>
      <c r="ATS107" s="338"/>
      <c r="ATT107" s="338"/>
      <c r="ATU107" s="338"/>
      <c r="ATV107" s="338"/>
      <c r="ATW107" s="338"/>
      <c r="ATX107" s="338"/>
      <c r="ATY107" s="338"/>
      <c r="ATZ107" s="338"/>
      <c r="AUA107" s="338"/>
      <c r="AUB107" s="338"/>
      <c r="AUC107" s="338"/>
      <c r="AUD107" s="338"/>
      <c r="AUE107" s="338"/>
      <c r="AUF107" s="338"/>
      <c r="AUG107" s="338"/>
      <c r="AUH107" s="338"/>
      <c r="AUI107" s="338"/>
      <c r="AUJ107" s="338"/>
      <c r="AUK107" s="338"/>
      <c r="AUL107" s="338"/>
      <c r="AUM107" s="338"/>
      <c r="AUN107" s="338"/>
      <c r="AUO107" s="338"/>
      <c r="AUP107" s="338"/>
      <c r="AUQ107" s="338"/>
      <c r="AUR107" s="338"/>
      <c r="AUS107" s="338"/>
      <c r="AUT107" s="338"/>
      <c r="AUU107" s="338"/>
      <c r="AUV107" s="338"/>
      <c r="AUW107" s="338"/>
      <c r="AUX107" s="338"/>
      <c r="AUY107" s="338"/>
      <c r="AUZ107" s="338"/>
      <c r="AVA107" s="338"/>
      <c r="AVB107" s="338"/>
      <c r="AVC107" s="338"/>
      <c r="AVD107" s="338"/>
      <c r="AVE107" s="338"/>
      <c r="AVF107" s="338"/>
      <c r="AVG107" s="338"/>
      <c r="AVH107" s="338"/>
      <c r="AVI107" s="338"/>
      <c r="AVJ107" s="338"/>
      <c r="AVK107" s="338"/>
      <c r="AVL107" s="338"/>
      <c r="AVM107" s="338"/>
      <c r="AVN107" s="338"/>
      <c r="AVO107" s="338"/>
      <c r="AVP107" s="338"/>
      <c r="AVQ107" s="338"/>
      <c r="AVR107" s="338"/>
      <c r="AVS107" s="338"/>
      <c r="AVT107" s="338"/>
      <c r="AVU107" s="338"/>
      <c r="AVV107" s="338"/>
      <c r="AVW107" s="338"/>
      <c r="AVX107" s="338"/>
      <c r="AVY107" s="338"/>
      <c r="AVZ107" s="338"/>
      <c r="AWA107" s="338"/>
      <c r="AWB107" s="338"/>
      <c r="AWC107" s="338"/>
      <c r="AWD107" s="338"/>
      <c r="AWE107" s="338"/>
      <c r="AWF107" s="338"/>
      <c r="AWG107" s="338"/>
      <c r="AWH107" s="338"/>
      <c r="AWI107" s="338"/>
      <c r="AWJ107" s="338"/>
      <c r="AWK107" s="338"/>
      <c r="AWL107" s="338"/>
      <c r="AWM107" s="338"/>
      <c r="AWN107" s="338"/>
      <c r="AWO107" s="338"/>
      <c r="AWP107" s="338"/>
      <c r="AWQ107" s="338"/>
      <c r="AWR107" s="338"/>
      <c r="AWS107" s="338"/>
      <c r="AWT107" s="338"/>
      <c r="AWU107" s="338"/>
      <c r="AWV107" s="338"/>
      <c r="AWW107" s="338"/>
      <c r="AWX107" s="338"/>
      <c r="AWY107" s="338"/>
      <c r="AWZ107" s="338"/>
      <c r="AXA107" s="338"/>
      <c r="AXB107" s="338"/>
      <c r="AXC107" s="338"/>
      <c r="AXD107" s="338"/>
      <c r="AXE107" s="338"/>
      <c r="AXF107" s="338"/>
      <c r="AXG107" s="338"/>
      <c r="AXH107" s="338"/>
      <c r="AXI107" s="338"/>
      <c r="AXJ107" s="338"/>
      <c r="AXK107" s="338"/>
      <c r="AXL107" s="338"/>
      <c r="AXM107" s="338"/>
      <c r="AXN107" s="338"/>
      <c r="AXO107" s="338"/>
      <c r="AXP107" s="338"/>
      <c r="AXQ107" s="338"/>
      <c r="AXR107" s="338"/>
      <c r="AXS107" s="338"/>
      <c r="AXT107" s="338"/>
      <c r="AXU107" s="338"/>
      <c r="AXV107" s="338"/>
      <c r="AXW107" s="338"/>
      <c r="AXX107" s="338"/>
      <c r="AXY107" s="338"/>
      <c r="AXZ107" s="338"/>
      <c r="AYA107" s="338"/>
      <c r="AYB107" s="338"/>
      <c r="AYC107" s="338"/>
      <c r="AYD107" s="338"/>
      <c r="AYE107" s="338"/>
      <c r="AYF107" s="338"/>
      <c r="AYG107" s="338"/>
      <c r="AYH107" s="338"/>
      <c r="AYI107" s="338"/>
      <c r="AYJ107" s="338"/>
      <c r="AYK107" s="338"/>
      <c r="AYL107" s="338"/>
      <c r="AYM107" s="338"/>
      <c r="AYN107" s="338"/>
      <c r="AYO107" s="338"/>
      <c r="AYP107" s="338"/>
      <c r="AYQ107" s="338"/>
      <c r="AYR107" s="338"/>
      <c r="AYS107" s="338"/>
      <c r="AYT107" s="338"/>
      <c r="AYU107" s="338"/>
      <c r="AYV107" s="338"/>
      <c r="AYW107" s="338"/>
      <c r="AYX107" s="338"/>
      <c r="AYY107" s="338"/>
      <c r="AYZ107" s="338"/>
      <c r="AZA107" s="338"/>
      <c r="AZB107" s="338"/>
      <c r="AZC107" s="338"/>
      <c r="AZD107" s="338"/>
      <c r="AZE107" s="338"/>
      <c r="AZF107" s="338"/>
      <c r="AZG107" s="338"/>
      <c r="AZH107" s="338"/>
      <c r="AZI107" s="338"/>
      <c r="AZJ107" s="338"/>
      <c r="AZK107" s="338"/>
      <c r="AZL107" s="338"/>
      <c r="AZM107" s="338"/>
      <c r="AZN107" s="338"/>
      <c r="AZO107" s="338"/>
      <c r="AZP107" s="338"/>
      <c r="AZQ107" s="338"/>
      <c r="AZR107" s="338"/>
      <c r="AZS107" s="338"/>
      <c r="AZT107" s="338"/>
      <c r="AZU107" s="338"/>
      <c r="AZV107" s="338"/>
      <c r="AZW107" s="338"/>
      <c r="AZX107" s="338"/>
      <c r="AZY107" s="338"/>
      <c r="AZZ107" s="338"/>
      <c r="BAA107" s="338"/>
      <c r="BAB107" s="338"/>
      <c r="BAC107" s="338"/>
      <c r="BAD107" s="338"/>
      <c r="BAE107" s="338"/>
      <c r="BAF107" s="338"/>
      <c r="BAG107" s="338"/>
      <c r="BAH107" s="338"/>
      <c r="BAI107" s="338"/>
      <c r="BAJ107" s="338"/>
      <c r="BAK107" s="338"/>
      <c r="BAL107" s="338"/>
      <c r="BAM107" s="338"/>
      <c r="BAN107" s="338"/>
      <c r="BAO107" s="338"/>
      <c r="BAP107" s="338"/>
      <c r="BAQ107" s="338"/>
      <c r="BAR107" s="338"/>
      <c r="BAS107" s="338"/>
      <c r="BAT107" s="338"/>
      <c r="BAU107" s="338"/>
      <c r="BAV107" s="338"/>
      <c r="BAW107" s="338"/>
      <c r="BAX107" s="338"/>
      <c r="BAY107" s="338"/>
      <c r="BAZ107" s="338"/>
      <c r="BBA107" s="338"/>
      <c r="BBB107" s="338"/>
      <c r="BBC107" s="338"/>
      <c r="BBD107" s="338"/>
      <c r="BBE107" s="338"/>
      <c r="BBF107" s="338"/>
      <c r="BBG107" s="338"/>
      <c r="BBH107" s="338"/>
      <c r="BBI107" s="338"/>
      <c r="BBJ107" s="338"/>
      <c r="BBK107" s="338"/>
      <c r="BBL107" s="338"/>
      <c r="BBM107" s="338"/>
      <c r="BBN107" s="338"/>
      <c r="BBO107" s="338"/>
      <c r="BBP107" s="338"/>
      <c r="BBQ107" s="338"/>
      <c r="BBR107" s="338"/>
      <c r="BBS107" s="338"/>
      <c r="BBT107" s="338"/>
      <c r="BBU107" s="338"/>
      <c r="BBV107" s="338"/>
      <c r="BBW107" s="338"/>
      <c r="BBX107" s="338"/>
      <c r="BBY107" s="338"/>
      <c r="BBZ107" s="338"/>
      <c r="BCA107" s="338"/>
      <c r="BCB107" s="338"/>
      <c r="BCC107" s="338"/>
      <c r="BCD107" s="338"/>
      <c r="BCE107" s="338"/>
      <c r="BCF107" s="338"/>
      <c r="BCG107" s="338"/>
      <c r="BCH107" s="338"/>
      <c r="BCI107" s="338"/>
      <c r="BCJ107" s="338"/>
      <c r="BCK107" s="338"/>
      <c r="BCL107" s="338"/>
      <c r="BCM107" s="338"/>
      <c r="BCN107" s="338"/>
      <c r="BCO107" s="338"/>
      <c r="BCP107" s="338"/>
      <c r="BCQ107" s="338"/>
      <c r="BCR107" s="338"/>
      <c r="BCS107" s="338"/>
      <c r="BCT107" s="338"/>
      <c r="BCU107" s="338"/>
      <c r="BCV107" s="338"/>
      <c r="BCW107" s="338"/>
      <c r="BCX107" s="338"/>
      <c r="BCY107" s="338"/>
      <c r="BCZ107" s="338"/>
      <c r="BDA107" s="338"/>
      <c r="BDB107" s="338"/>
      <c r="BDC107" s="338"/>
      <c r="BDD107" s="338"/>
      <c r="BDE107" s="338"/>
      <c r="BDF107" s="338"/>
      <c r="BDG107" s="338"/>
      <c r="BDH107" s="338"/>
      <c r="BDI107" s="338"/>
      <c r="BDJ107" s="338"/>
      <c r="BDK107" s="338"/>
      <c r="BDL107" s="338"/>
      <c r="BDM107" s="338"/>
      <c r="BDN107" s="338"/>
      <c r="BDO107" s="338"/>
      <c r="BDP107" s="338"/>
      <c r="BDQ107" s="338"/>
      <c r="BDR107" s="338"/>
      <c r="BDS107" s="338"/>
      <c r="BDT107" s="338"/>
      <c r="BDU107" s="338"/>
      <c r="BDV107" s="338"/>
      <c r="BDW107" s="338"/>
      <c r="BDX107" s="338"/>
      <c r="BDY107" s="338"/>
      <c r="BDZ107" s="338"/>
      <c r="BEA107" s="338"/>
      <c r="BEB107" s="338"/>
      <c r="BEC107" s="338"/>
      <c r="BED107" s="338"/>
      <c r="BEE107" s="338"/>
      <c r="BEF107" s="338"/>
      <c r="BEG107" s="338"/>
      <c r="BEH107" s="338"/>
      <c r="BEI107" s="338"/>
      <c r="BEJ107" s="338"/>
      <c r="BEK107" s="338"/>
      <c r="BEL107" s="338"/>
      <c r="BEM107" s="338"/>
      <c r="BEN107" s="338"/>
      <c r="BEO107" s="338"/>
      <c r="BEP107" s="338"/>
      <c r="BEQ107" s="338"/>
      <c r="BER107" s="338"/>
      <c r="BES107" s="338"/>
      <c r="BET107" s="338"/>
      <c r="BEU107" s="338"/>
      <c r="BEV107" s="338"/>
      <c r="BEW107" s="338"/>
      <c r="BEX107" s="338"/>
      <c r="BEY107" s="338"/>
      <c r="BEZ107" s="338"/>
      <c r="BFA107" s="338"/>
      <c r="BFB107" s="338"/>
      <c r="BFC107" s="338"/>
      <c r="BFD107" s="338"/>
      <c r="BFE107" s="338"/>
      <c r="BFF107" s="338"/>
      <c r="BFG107" s="338"/>
      <c r="BFH107" s="338"/>
      <c r="BFI107" s="338"/>
      <c r="BFJ107" s="338"/>
      <c r="BFK107" s="338"/>
      <c r="BFL107" s="338"/>
      <c r="BFM107" s="338"/>
      <c r="BFN107" s="338"/>
      <c r="BFO107" s="338"/>
      <c r="BFP107" s="338"/>
      <c r="BFQ107" s="338"/>
      <c r="BFR107" s="338"/>
      <c r="BFS107" s="338"/>
      <c r="BFT107" s="338"/>
      <c r="BFU107" s="338"/>
      <c r="BFV107" s="338"/>
      <c r="BFW107" s="338"/>
      <c r="BFX107" s="338"/>
      <c r="BFY107" s="338"/>
      <c r="BFZ107" s="338"/>
      <c r="BGA107" s="338"/>
      <c r="BGB107" s="338"/>
      <c r="BGC107" s="338"/>
      <c r="BGD107" s="338"/>
      <c r="BGE107" s="338"/>
      <c r="BGF107" s="338"/>
      <c r="BGG107" s="338"/>
      <c r="BGH107" s="338"/>
      <c r="BGI107" s="338"/>
      <c r="BGJ107" s="338"/>
      <c r="BGK107" s="338"/>
      <c r="BGL107" s="338"/>
      <c r="BGM107" s="338"/>
      <c r="BGN107" s="338"/>
      <c r="BGO107" s="338"/>
      <c r="BGP107" s="338"/>
      <c r="BGQ107" s="338"/>
      <c r="BGR107" s="338"/>
      <c r="BGS107" s="338"/>
      <c r="BGT107" s="338"/>
      <c r="BGU107" s="338"/>
      <c r="BGV107" s="338"/>
      <c r="BGW107" s="338"/>
      <c r="BGX107" s="338"/>
      <c r="BGY107" s="338"/>
      <c r="BGZ107" s="338"/>
      <c r="BHA107" s="338"/>
      <c r="BHB107" s="338"/>
      <c r="BHC107" s="338"/>
      <c r="BHD107" s="338"/>
      <c r="BHE107" s="338"/>
      <c r="BHF107" s="338"/>
      <c r="BHG107" s="338"/>
      <c r="BHH107" s="338"/>
      <c r="BHI107" s="338"/>
      <c r="BHJ107" s="338"/>
      <c r="BHK107" s="338"/>
      <c r="BHL107" s="338"/>
      <c r="BHM107" s="338"/>
      <c r="BHN107" s="338"/>
      <c r="BHO107" s="338"/>
      <c r="BHP107" s="338"/>
      <c r="BHQ107" s="338"/>
      <c r="BHR107" s="338"/>
      <c r="BHS107" s="338"/>
      <c r="BHT107" s="338"/>
      <c r="BHU107" s="338"/>
      <c r="BHV107" s="338"/>
      <c r="BHW107" s="338"/>
      <c r="BHX107" s="338"/>
      <c r="BHY107" s="338"/>
      <c r="BHZ107" s="338"/>
      <c r="BIA107" s="338"/>
      <c r="BIB107" s="338"/>
      <c r="BIC107" s="338"/>
      <c r="BID107" s="338"/>
      <c r="BIE107" s="338"/>
      <c r="BIF107" s="338"/>
      <c r="BIG107" s="338"/>
      <c r="BIH107" s="338"/>
      <c r="BII107" s="338"/>
      <c r="BIJ107" s="338"/>
      <c r="BIK107" s="338"/>
      <c r="BIL107" s="338"/>
      <c r="BIM107" s="338"/>
      <c r="BIN107" s="338"/>
      <c r="BIO107" s="338"/>
      <c r="BIP107" s="338"/>
      <c r="BIQ107" s="338"/>
      <c r="BIR107" s="338"/>
      <c r="BIS107" s="338"/>
      <c r="BIT107" s="338"/>
      <c r="BIU107" s="338"/>
      <c r="BIV107" s="338"/>
      <c r="BIW107" s="338"/>
      <c r="BIX107" s="338"/>
      <c r="BIY107" s="338"/>
      <c r="BIZ107" s="338"/>
      <c r="BJA107" s="338"/>
      <c r="BJB107" s="338"/>
      <c r="BJC107" s="338"/>
      <c r="BJD107" s="338"/>
      <c r="BJE107" s="338"/>
      <c r="BJF107" s="338"/>
      <c r="BJG107" s="338"/>
      <c r="BJH107" s="338"/>
      <c r="BJI107" s="338"/>
      <c r="BJJ107" s="338"/>
      <c r="BJK107" s="338"/>
      <c r="BJL107" s="338"/>
      <c r="BJM107" s="338"/>
      <c r="BJN107" s="338"/>
      <c r="BJO107" s="338"/>
      <c r="BJP107" s="338"/>
      <c r="BJQ107" s="338"/>
      <c r="BJR107" s="338"/>
      <c r="BJS107" s="338"/>
      <c r="BJT107" s="338"/>
      <c r="BJU107" s="338"/>
      <c r="BJV107" s="338"/>
      <c r="BJW107" s="338"/>
      <c r="BJX107" s="338"/>
      <c r="BJY107" s="338"/>
      <c r="BJZ107" s="338"/>
      <c r="BKA107" s="338"/>
      <c r="BKB107" s="338"/>
      <c r="BKC107" s="338"/>
      <c r="BKD107" s="338"/>
      <c r="BKE107" s="338"/>
      <c r="BKF107" s="338"/>
      <c r="BKG107" s="338"/>
      <c r="BKH107" s="338"/>
      <c r="BKI107" s="338"/>
      <c r="BKJ107" s="338"/>
      <c r="BKK107" s="338"/>
      <c r="BKL107" s="338"/>
      <c r="BKM107" s="338"/>
      <c r="BKN107" s="338"/>
      <c r="BKO107" s="338"/>
      <c r="BKP107" s="338"/>
      <c r="BKQ107" s="338"/>
      <c r="BKR107" s="338"/>
      <c r="BKS107" s="338"/>
      <c r="BKT107" s="338"/>
      <c r="BKU107" s="338"/>
      <c r="BKV107" s="338"/>
      <c r="BKW107" s="338"/>
      <c r="BKX107" s="338"/>
      <c r="BKY107" s="338"/>
      <c r="BKZ107" s="338"/>
      <c r="BLA107" s="338"/>
      <c r="BLB107" s="338"/>
      <c r="BLC107" s="338"/>
      <c r="BLD107" s="338"/>
      <c r="BLE107" s="338"/>
      <c r="BLF107" s="338"/>
      <c r="BLG107" s="338"/>
      <c r="BLH107" s="338"/>
      <c r="BLI107" s="338"/>
      <c r="BLJ107" s="338"/>
      <c r="BLK107" s="338"/>
      <c r="BLL107" s="338"/>
      <c r="BLM107" s="338"/>
      <c r="BLN107" s="338"/>
      <c r="BLO107" s="338"/>
      <c r="BLP107" s="338"/>
      <c r="BLQ107" s="338"/>
      <c r="BLR107" s="338"/>
      <c r="BLS107" s="338"/>
      <c r="BLT107" s="338"/>
      <c r="BLU107" s="338"/>
      <c r="BLV107" s="338"/>
      <c r="BLW107" s="338"/>
      <c r="BLX107" s="338"/>
      <c r="BLY107" s="338"/>
      <c r="BLZ107" s="338"/>
      <c r="BMA107" s="338"/>
      <c r="BMB107" s="338"/>
      <c r="BMC107" s="338"/>
      <c r="BMD107" s="338"/>
      <c r="BME107" s="338"/>
      <c r="BMF107" s="338"/>
      <c r="BMG107" s="338"/>
      <c r="BMH107" s="338"/>
      <c r="BMI107" s="338"/>
      <c r="BMJ107" s="338"/>
      <c r="BMK107" s="338"/>
      <c r="BML107" s="338"/>
      <c r="BMM107" s="338"/>
      <c r="BMN107" s="338"/>
      <c r="BMO107" s="338"/>
      <c r="BMP107" s="338"/>
      <c r="BMQ107" s="338"/>
      <c r="BMR107" s="338"/>
      <c r="BMS107" s="338"/>
      <c r="BMT107" s="338"/>
      <c r="BMU107" s="338"/>
      <c r="BMV107" s="338"/>
      <c r="BMW107" s="338"/>
      <c r="BMX107" s="338"/>
      <c r="BMY107" s="338"/>
      <c r="BMZ107" s="338"/>
      <c r="BNA107" s="338"/>
      <c r="BNB107" s="338"/>
      <c r="BNC107" s="338"/>
      <c r="BND107" s="338"/>
      <c r="BNE107" s="338"/>
      <c r="BNF107" s="338"/>
      <c r="BNG107" s="338"/>
      <c r="BNH107" s="338"/>
      <c r="BNI107" s="338"/>
      <c r="BNJ107" s="338"/>
      <c r="BNK107" s="338"/>
      <c r="BNL107" s="338"/>
      <c r="BNM107" s="338"/>
      <c r="BNN107" s="338"/>
      <c r="BNO107" s="338"/>
      <c r="BNP107" s="338"/>
      <c r="BNQ107" s="338"/>
      <c r="BNR107" s="338"/>
      <c r="BNS107" s="338"/>
      <c r="BNT107" s="338"/>
      <c r="BNU107" s="338"/>
      <c r="BNV107" s="338"/>
      <c r="BNW107" s="338"/>
      <c r="BNX107" s="338"/>
      <c r="BNY107" s="338"/>
      <c r="BNZ107" s="338"/>
      <c r="BOA107" s="338"/>
      <c r="BOB107" s="338"/>
      <c r="BOC107" s="338"/>
      <c r="BOD107" s="338"/>
      <c r="BOE107" s="338"/>
      <c r="BOF107" s="338"/>
      <c r="BOG107" s="338"/>
      <c r="BOH107" s="338"/>
      <c r="BOI107" s="338"/>
      <c r="BOJ107" s="338"/>
      <c r="BOK107" s="338"/>
      <c r="BOL107" s="338"/>
      <c r="BOM107" s="338"/>
      <c r="BON107" s="338"/>
      <c r="BOO107" s="338"/>
      <c r="BOP107" s="338"/>
      <c r="BOQ107" s="338"/>
      <c r="BOR107" s="338"/>
      <c r="BOS107" s="338"/>
      <c r="BOT107" s="338"/>
      <c r="BOU107" s="338"/>
      <c r="BOV107" s="338"/>
    </row>
    <row r="108" spans="1:1764" s="39" customFormat="1" ht="40.5" customHeight="1">
      <c r="A108" s="574"/>
      <c r="B108" s="569"/>
      <c r="C108" s="375" t="s">
        <v>739</v>
      </c>
      <c r="D108" s="373" t="s">
        <v>740</v>
      </c>
      <c r="E108" s="373" t="s">
        <v>1333</v>
      </c>
      <c r="F108" s="228" t="s">
        <v>89</v>
      </c>
      <c r="G108" s="554"/>
      <c r="H108" s="554"/>
      <c r="I108" s="547"/>
      <c r="J108" s="560"/>
      <c r="K108" s="560"/>
      <c r="L108" s="551"/>
      <c r="M108" s="327"/>
      <c r="N108" s="327"/>
      <c r="O108" s="327"/>
      <c r="P108" s="327"/>
      <c r="Q108" s="114"/>
      <c r="R108" s="327"/>
      <c r="S108" s="327"/>
      <c r="T108" s="327"/>
      <c r="U108" s="327"/>
      <c r="V108" s="338"/>
      <c r="W108" s="338"/>
      <c r="X108" s="338"/>
      <c r="Y108" s="338"/>
      <c r="Z108" s="338"/>
      <c r="AA108" s="338"/>
      <c r="AB108" s="338"/>
      <c r="AC108" s="338"/>
      <c r="AD108" s="338"/>
      <c r="AE108" s="338"/>
      <c r="AF108" s="338"/>
      <c r="AG108" s="338"/>
      <c r="AH108" s="338"/>
      <c r="AI108" s="338"/>
      <c r="AJ108" s="338"/>
      <c r="AK108" s="338"/>
      <c r="AL108" s="338"/>
      <c r="AM108" s="338"/>
      <c r="AN108" s="338"/>
      <c r="AO108" s="338"/>
      <c r="AP108" s="338"/>
      <c r="AQ108" s="338"/>
      <c r="AR108" s="338"/>
      <c r="AS108" s="338"/>
      <c r="AT108" s="338"/>
      <c r="AU108" s="338"/>
      <c r="AV108" s="338"/>
      <c r="AW108" s="338"/>
      <c r="AX108" s="338"/>
      <c r="AY108" s="338"/>
      <c r="AZ108" s="338"/>
      <c r="BA108" s="338"/>
      <c r="BB108" s="338"/>
      <c r="BC108" s="338"/>
      <c r="BD108" s="338"/>
      <c r="BE108" s="338"/>
      <c r="BF108" s="338"/>
      <c r="BG108" s="338"/>
      <c r="BH108" s="338"/>
      <c r="BI108" s="338"/>
      <c r="BJ108" s="338"/>
      <c r="BK108" s="338"/>
      <c r="BL108" s="338"/>
      <c r="BM108" s="338"/>
      <c r="BN108" s="338"/>
      <c r="BO108" s="338"/>
      <c r="BP108" s="338"/>
      <c r="BQ108" s="338"/>
      <c r="BR108" s="338"/>
      <c r="BS108" s="338"/>
      <c r="BT108" s="338"/>
      <c r="BU108" s="338"/>
      <c r="BV108" s="338"/>
      <c r="BW108" s="338"/>
      <c r="BX108" s="338"/>
      <c r="BY108" s="338"/>
      <c r="BZ108" s="338"/>
      <c r="CA108" s="338"/>
      <c r="CB108" s="338"/>
      <c r="CC108" s="338"/>
      <c r="CD108" s="338"/>
      <c r="CE108" s="338"/>
      <c r="CF108" s="338"/>
      <c r="CG108" s="338"/>
      <c r="CH108" s="338"/>
      <c r="CI108" s="338"/>
      <c r="CJ108" s="338"/>
      <c r="CK108" s="338"/>
      <c r="CL108" s="338"/>
      <c r="CM108" s="338"/>
      <c r="CN108" s="338"/>
      <c r="CO108" s="338"/>
      <c r="CP108" s="338"/>
      <c r="CQ108" s="338"/>
      <c r="CR108" s="338"/>
      <c r="CS108" s="338"/>
      <c r="CT108" s="338"/>
      <c r="CU108" s="338"/>
      <c r="CV108" s="338"/>
      <c r="CW108" s="338"/>
      <c r="CX108" s="338"/>
      <c r="CY108" s="338"/>
      <c r="CZ108" s="338"/>
      <c r="DA108" s="338"/>
      <c r="DB108" s="338"/>
      <c r="DC108" s="338"/>
      <c r="DD108" s="338"/>
      <c r="DE108" s="338"/>
      <c r="DF108" s="338"/>
      <c r="DG108" s="338"/>
      <c r="DH108" s="338"/>
      <c r="DI108" s="338"/>
      <c r="DJ108" s="338"/>
      <c r="DK108" s="338"/>
      <c r="DL108" s="338"/>
      <c r="DM108" s="338"/>
      <c r="DN108" s="338"/>
      <c r="DO108" s="338"/>
      <c r="DP108" s="338"/>
      <c r="DQ108" s="338"/>
      <c r="DR108" s="338"/>
      <c r="DS108" s="338"/>
      <c r="DT108" s="338"/>
      <c r="DU108" s="338"/>
      <c r="DV108" s="338"/>
      <c r="DW108" s="338"/>
      <c r="DX108" s="338"/>
      <c r="DY108" s="338"/>
      <c r="DZ108" s="338"/>
      <c r="EA108" s="338"/>
      <c r="EB108" s="338"/>
      <c r="EC108" s="338"/>
      <c r="ED108" s="338"/>
      <c r="EE108" s="338"/>
      <c r="EF108" s="338"/>
      <c r="EG108" s="338"/>
      <c r="EH108" s="338"/>
      <c r="EI108" s="338"/>
      <c r="EJ108" s="338"/>
      <c r="EK108" s="338"/>
      <c r="EL108" s="338"/>
      <c r="EM108" s="338"/>
      <c r="EN108" s="338"/>
      <c r="EO108" s="338"/>
      <c r="EP108" s="338"/>
      <c r="EQ108" s="338"/>
      <c r="ER108" s="338"/>
      <c r="ES108" s="338"/>
      <c r="ET108" s="338"/>
      <c r="EU108" s="338"/>
      <c r="EV108" s="338"/>
      <c r="EW108" s="338"/>
      <c r="EX108" s="338"/>
      <c r="EY108" s="338"/>
      <c r="EZ108" s="338"/>
      <c r="FA108" s="338"/>
      <c r="FB108" s="338"/>
      <c r="FC108" s="338"/>
      <c r="FD108" s="338"/>
      <c r="FE108" s="338"/>
      <c r="FF108" s="338"/>
      <c r="FG108" s="338"/>
      <c r="FH108" s="338"/>
      <c r="FI108" s="338"/>
      <c r="FJ108" s="338"/>
      <c r="FK108" s="338"/>
      <c r="FL108" s="338"/>
      <c r="FM108" s="338"/>
      <c r="FN108" s="338"/>
      <c r="FO108" s="338"/>
      <c r="FP108" s="338"/>
      <c r="FQ108" s="338"/>
      <c r="FR108" s="338"/>
      <c r="FS108" s="338"/>
      <c r="FT108" s="338"/>
      <c r="FU108" s="338"/>
      <c r="FV108" s="338"/>
      <c r="FW108" s="338"/>
      <c r="FX108" s="338"/>
      <c r="FY108" s="338"/>
      <c r="FZ108" s="338"/>
      <c r="GA108" s="338"/>
      <c r="GB108" s="338"/>
      <c r="GC108" s="338"/>
      <c r="GD108" s="338"/>
      <c r="GE108" s="338"/>
      <c r="GF108" s="338"/>
      <c r="GG108" s="338"/>
      <c r="GH108" s="338"/>
      <c r="GI108" s="338"/>
      <c r="GJ108" s="338"/>
      <c r="GK108" s="338"/>
      <c r="GL108" s="338"/>
      <c r="GM108" s="338"/>
      <c r="GN108" s="338"/>
      <c r="GO108" s="338"/>
      <c r="GP108" s="338"/>
      <c r="GQ108" s="338"/>
      <c r="GR108" s="338"/>
      <c r="GS108" s="338"/>
      <c r="GT108" s="338"/>
      <c r="GU108" s="338"/>
      <c r="GV108" s="338"/>
      <c r="GW108" s="338"/>
      <c r="GX108" s="338"/>
      <c r="GY108" s="338"/>
      <c r="GZ108" s="338"/>
      <c r="HA108" s="338"/>
      <c r="HB108" s="338"/>
      <c r="HC108" s="338"/>
      <c r="HD108" s="338"/>
      <c r="HE108" s="338"/>
      <c r="HF108" s="338"/>
      <c r="HG108" s="338"/>
      <c r="HH108" s="338"/>
      <c r="HI108" s="338"/>
      <c r="HJ108" s="338"/>
      <c r="HK108" s="338"/>
      <c r="HL108" s="338"/>
      <c r="HM108" s="338"/>
      <c r="HN108" s="338"/>
      <c r="HO108" s="338"/>
      <c r="HP108" s="338"/>
      <c r="HQ108" s="338"/>
      <c r="HR108" s="338"/>
      <c r="HS108" s="338"/>
      <c r="HT108" s="338"/>
      <c r="HU108" s="338"/>
      <c r="HV108" s="338"/>
      <c r="HW108" s="338"/>
      <c r="HX108" s="338"/>
      <c r="HY108" s="338"/>
      <c r="HZ108" s="338"/>
      <c r="IA108" s="338"/>
      <c r="IB108" s="338"/>
      <c r="IC108" s="338"/>
      <c r="ID108" s="338"/>
      <c r="IE108" s="338"/>
      <c r="IF108" s="338"/>
      <c r="IG108" s="338"/>
      <c r="IH108" s="338"/>
      <c r="II108" s="338"/>
      <c r="IJ108" s="338"/>
      <c r="IK108" s="338"/>
      <c r="IL108" s="338"/>
      <c r="IM108" s="338"/>
      <c r="IN108" s="338"/>
      <c r="IO108" s="338"/>
      <c r="IP108" s="338"/>
      <c r="IQ108" s="338"/>
      <c r="IR108" s="338"/>
      <c r="IS108" s="338"/>
      <c r="IT108" s="338"/>
      <c r="IU108" s="338"/>
      <c r="IV108" s="338"/>
      <c r="IW108" s="338"/>
      <c r="IX108" s="338"/>
      <c r="IY108" s="338"/>
      <c r="IZ108" s="338"/>
      <c r="JA108" s="338"/>
      <c r="JB108" s="338"/>
      <c r="JC108" s="338"/>
      <c r="JD108" s="338"/>
      <c r="JE108" s="338"/>
      <c r="JF108" s="338"/>
      <c r="JG108" s="338"/>
      <c r="JH108" s="338"/>
      <c r="JI108" s="338"/>
      <c r="JJ108" s="338"/>
      <c r="JK108" s="338"/>
      <c r="JL108" s="338"/>
      <c r="JM108" s="338"/>
      <c r="JN108" s="338"/>
      <c r="JO108" s="338"/>
      <c r="JP108" s="338"/>
      <c r="JQ108" s="338"/>
      <c r="JR108" s="338"/>
      <c r="JS108" s="338"/>
      <c r="JT108" s="338"/>
      <c r="JU108" s="338"/>
      <c r="JV108" s="338"/>
      <c r="JW108" s="338"/>
      <c r="JX108" s="338"/>
      <c r="JY108" s="338"/>
      <c r="JZ108" s="338"/>
      <c r="KA108" s="338"/>
      <c r="KB108" s="338"/>
      <c r="KC108" s="338"/>
      <c r="KD108" s="338"/>
      <c r="KE108" s="338"/>
      <c r="KF108" s="338"/>
      <c r="KG108" s="338"/>
      <c r="KH108" s="338"/>
      <c r="KI108" s="338"/>
      <c r="KJ108" s="338"/>
      <c r="KK108" s="338"/>
      <c r="KL108" s="338"/>
      <c r="KM108" s="338"/>
      <c r="KN108" s="338"/>
      <c r="KO108" s="338"/>
      <c r="KP108" s="338"/>
      <c r="KQ108" s="338"/>
      <c r="KR108" s="338"/>
      <c r="KS108" s="338"/>
      <c r="KT108" s="338"/>
      <c r="KU108" s="338"/>
      <c r="KV108" s="338"/>
      <c r="KW108" s="338"/>
      <c r="KX108" s="338"/>
      <c r="KY108" s="338"/>
      <c r="KZ108" s="338"/>
      <c r="LA108" s="338"/>
      <c r="LB108" s="338"/>
      <c r="LC108" s="338"/>
      <c r="LD108" s="338"/>
      <c r="LE108" s="338"/>
      <c r="LF108" s="338"/>
      <c r="LG108" s="338"/>
      <c r="LH108" s="338"/>
      <c r="LI108" s="338"/>
      <c r="LJ108" s="338"/>
      <c r="LK108" s="338"/>
      <c r="LL108" s="338"/>
      <c r="LM108" s="338"/>
      <c r="LN108" s="338"/>
      <c r="LO108" s="338"/>
      <c r="LP108" s="338"/>
      <c r="LQ108" s="338"/>
      <c r="LR108" s="338"/>
      <c r="LS108" s="338"/>
      <c r="LT108" s="338"/>
      <c r="LU108" s="338"/>
      <c r="LV108" s="338"/>
      <c r="LW108" s="338"/>
      <c r="LX108" s="338"/>
      <c r="LY108" s="338"/>
      <c r="LZ108" s="338"/>
      <c r="MA108" s="338"/>
      <c r="MB108" s="338"/>
      <c r="MC108" s="338"/>
      <c r="MD108" s="338"/>
      <c r="ME108" s="338"/>
      <c r="MF108" s="338"/>
      <c r="MG108" s="338"/>
      <c r="MH108" s="338"/>
      <c r="MI108" s="338"/>
      <c r="MJ108" s="338"/>
      <c r="MK108" s="338"/>
      <c r="ML108" s="338"/>
      <c r="MM108" s="338"/>
      <c r="MN108" s="338"/>
      <c r="MO108" s="338"/>
      <c r="MP108" s="338"/>
      <c r="MQ108" s="338"/>
      <c r="MR108" s="338"/>
      <c r="MS108" s="338"/>
      <c r="MT108" s="338"/>
      <c r="MU108" s="338"/>
      <c r="MV108" s="338"/>
      <c r="MW108" s="338"/>
      <c r="MX108" s="338"/>
      <c r="MY108" s="338"/>
      <c r="MZ108" s="338"/>
      <c r="NA108" s="338"/>
      <c r="NB108" s="338"/>
      <c r="NC108" s="338"/>
      <c r="ND108" s="338"/>
      <c r="NE108" s="338"/>
      <c r="NF108" s="338"/>
      <c r="NG108" s="338"/>
      <c r="NH108" s="338"/>
      <c r="NI108" s="338"/>
      <c r="NJ108" s="338"/>
      <c r="NK108" s="338"/>
      <c r="NL108" s="338"/>
      <c r="NM108" s="338"/>
      <c r="NN108" s="338"/>
      <c r="NO108" s="338"/>
      <c r="NP108" s="338"/>
      <c r="NQ108" s="338"/>
      <c r="NR108" s="338"/>
      <c r="NS108" s="338"/>
      <c r="NT108" s="338"/>
      <c r="NU108" s="338"/>
      <c r="NV108" s="338"/>
      <c r="NW108" s="338"/>
      <c r="NX108" s="338"/>
      <c r="NY108" s="338"/>
      <c r="NZ108" s="338"/>
      <c r="OA108" s="338"/>
      <c r="OB108" s="338"/>
      <c r="OC108" s="338"/>
      <c r="OD108" s="338"/>
      <c r="OE108" s="338"/>
      <c r="OF108" s="338"/>
      <c r="OG108" s="338"/>
      <c r="OH108" s="338"/>
      <c r="OI108" s="338"/>
      <c r="OJ108" s="338"/>
      <c r="OK108" s="338"/>
      <c r="OL108" s="338"/>
      <c r="OM108" s="338"/>
      <c r="ON108" s="338"/>
      <c r="OO108" s="338"/>
      <c r="OP108" s="338"/>
      <c r="OQ108" s="338"/>
      <c r="OR108" s="338"/>
      <c r="OS108" s="338"/>
      <c r="OT108" s="338"/>
      <c r="OU108" s="338"/>
      <c r="OV108" s="338"/>
      <c r="OW108" s="338"/>
      <c r="OX108" s="338"/>
      <c r="OY108" s="338"/>
      <c r="OZ108" s="338"/>
      <c r="PA108" s="338"/>
      <c r="PB108" s="338"/>
      <c r="PC108" s="338"/>
      <c r="PD108" s="338"/>
      <c r="PE108" s="338"/>
      <c r="PF108" s="338"/>
      <c r="PG108" s="338"/>
      <c r="PH108" s="338"/>
      <c r="PI108" s="338"/>
      <c r="PJ108" s="338"/>
      <c r="PK108" s="338"/>
      <c r="PL108" s="338"/>
      <c r="PM108" s="338"/>
      <c r="PN108" s="338"/>
      <c r="PO108" s="338"/>
      <c r="PP108" s="338"/>
      <c r="PQ108" s="338"/>
      <c r="PR108" s="338"/>
      <c r="PS108" s="338"/>
      <c r="PT108" s="338"/>
      <c r="PU108" s="338"/>
      <c r="PV108" s="338"/>
      <c r="PW108" s="338"/>
      <c r="PX108" s="338"/>
      <c r="PY108" s="338"/>
      <c r="PZ108" s="338"/>
      <c r="QA108" s="338"/>
      <c r="QB108" s="338"/>
      <c r="QC108" s="338"/>
      <c r="QD108" s="338"/>
      <c r="QE108" s="338"/>
      <c r="QF108" s="338"/>
      <c r="QG108" s="338"/>
      <c r="QH108" s="338"/>
      <c r="QI108" s="338"/>
      <c r="QJ108" s="338"/>
      <c r="QK108" s="338"/>
      <c r="QL108" s="338"/>
      <c r="QM108" s="338"/>
      <c r="QN108" s="338"/>
      <c r="QO108" s="338"/>
      <c r="QP108" s="338"/>
      <c r="QQ108" s="338"/>
      <c r="QR108" s="338"/>
      <c r="QS108" s="338"/>
      <c r="QT108" s="338"/>
      <c r="QU108" s="338"/>
      <c r="QV108" s="338"/>
      <c r="QW108" s="338"/>
      <c r="QX108" s="338"/>
      <c r="QY108" s="338"/>
      <c r="QZ108" s="338"/>
      <c r="RA108" s="338"/>
      <c r="RB108" s="338"/>
      <c r="RC108" s="338"/>
      <c r="RD108" s="338"/>
      <c r="RE108" s="338"/>
      <c r="RF108" s="338"/>
      <c r="RG108" s="338"/>
      <c r="RH108" s="338"/>
      <c r="RI108" s="338"/>
      <c r="RJ108" s="338"/>
      <c r="RK108" s="338"/>
      <c r="RL108" s="338"/>
      <c r="RM108" s="338"/>
      <c r="RN108" s="338"/>
      <c r="RO108" s="338"/>
      <c r="RP108" s="338"/>
      <c r="RQ108" s="338"/>
      <c r="RR108" s="338"/>
      <c r="RS108" s="338"/>
      <c r="RT108" s="338"/>
      <c r="RU108" s="338"/>
      <c r="RV108" s="338"/>
      <c r="RW108" s="338"/>
      <c r="RX108" s="338"/>
      <c r="RY108" s="338"/>
      <c r="RZ108" s="338"/>
      <c r="SA108" s="338"/>
      <c r="SB108" s="338"/>
      <c r="SC108" s="338"/>
      <c r="SD108" s="338"/>
      <c r="SE108" s="338"/>
      <c r="SF108" s="338"/>
      <c r="SG108" s="338"/>
      <c r="SH108" s="338"/>
      <c r="SI108" s="338"/>
      <c r="SJ108" s="338"/>
      <c r="SK108" s="338"/>
      <c r="SL108" s="338"/>
      <c r="SM108" s="338"/>
      <c r="SN108" s="338"/>
      <c r="SO108" s="338"/>
      <c r="SP108" s="338"/>
      <c r="SQ108" s="338"/>
      <c r="SR108" s="338"/>
      <c r="SS108" s="338"/>
      <c r="ST108" s="338"/>
      <c r="SU108" s="338"/>
      <c r="SV108" s="338"/>
      <c r="SW108" s="338"/>
      <c r="SX108" s="338"/>
      <c r="SY108" s="338"/>
      <c r="SZ108" s="338"/>
      <c r="TA108" s="338"/>
      <c r="TB108" s="338"/>
      <c r="TC108" s="338"/>
      <c r="TD108" s="338"/>
      <c r="TE108" s="338"/>
      <c r="TF108" s="338"/>
      <c r="TG108" s="338"/>
      <c r="TH108" s="338"/>
      <c r="TI108" s="338"/>
      <c r="TJ108" s="338"/>
      <c r="TK108" s="338"/>
      <c r="TL108" s="338"/>
      <c r="TM108" s="338"/>
      <c r="TN108" s="338"/>
      <c r="TO108" s="338"/>
      <c r="TP108" s="338"/>
      <c r="TQ108" s="338"/>
      <c r="TR108" s="338"/>
      <c r="TS108" s="338"/>
      <c r="TT108" s="338"/>
      <c r="TU108" s="338"/>
      <c r="TV108" s="338"/>
      <c r="TW108" s="338"/>
      <c r="TX108" s="338"/>
      <c r="TY108" s="338"/>
      <c r="TZ108" s="338"/>
      <c r="UA108" s="338"/>
      <c r="UB108" s="338"/>
      <c r="UC108" s="338"/>
      <c r="UD108" s="338"/>
      <c r="UE108" s="338"/>
      <c r="UF108" s="338"/>
      <c r="UG108" s="338"/>
      <c r="UH108" s="338"/>
      <c r="UI108" s="338"/>
      <c r="UJ108" s="338"/>
      <c r="UK108" s="338"/>
      <c r="UL108" s="338"/>
      <c r="UM108" s="338"/>
      <c r="UN108" s="338"/>
      <c r="UO108" s="338"/>
      <c r="UP108" s="338"/>
      <c r="UQ108" s="338"/>
      <c r="UR108" s="338"/>
      <c r="US108" s="338"/>
      <c r="UT108" s="338"/>
      <c r="UU108" s="338"/>
      <c r="UV108" s="338"/>
      <c r="UW108" s="338"/>
      <c r="UX108" s="338"/>
      <c r="UY108" s="338"/>
      <c r="UZ108" s="338"/>
      <c r="VA108" s="338"/>
      <c r="VB108" s="338"/>
      <c r="VC108" s="338"/>
      <c r="VD108" s="338"/>
      <c r="VE108" s="338"/>
      <c r="VF108" s="338"/>
      <c r="VG108" s="338"/>
      <c r="VH108" s="338"/>
      <c r="VI108" s="338"/>
      <c r="VJ108" s="338"/>
      <c r="VK108" s="338"/>
      <c r="VL108" s="338"/>
      <c r="VM108" s="338"/>
      <c r="VN108" s="338"/>
      <c r="VO108" s="338"/>
      <c r="VP108" s="338"/>
      <c r="VQ108" s="338"/>
      <c r="VR108" s="338"/>
      <c r="VS108" s="338"/>
      <c r="VT108" s="338"/>
      <c r="VU108" s="338"/>
      <c r="VV108" s="338"/>
      <c r="VW108" s="338"/>
      <c r="VX108" s="338"/>
      <c r="VY108" s="338"/>
      <c r="VZ108" s="338"/>
      <c r="WA108" s="338"/>
      <c r="WB108" s="338"/>
      <c r="WC108" s="338"/>
      <c r="WD108" s="338"/>
      <c r="WE108" s="338"/>
      <c r="WF108" s="338"/>
      <c r="WG108" s="338"/>
      <c r="WH108" s="338"/>
      <c r="WI108" s="338"/>
      <c r="WJ108" s="338"/>
      <c r="WK108" s="338"/>
      <c r="WL108" s="338"/>
      <c r="WM108" s="338"/>
      <c r="WN108" s="338"/>
      <c r="WO108" s="338"/>
      <c r="WP108" s="338"/>
      <c r="WQ108" s="338"/>
      <c r="WR108" s="338"/>
      <c r="WS108" s="338"/>
      <c r="WT108" s="338"/>
      <c r="WU108" s="338"/>
      <c r="WV108" s="338"/>
      <c r="WW108" s="338"/>
      <c r="WX108" s="338"/>
      <c r="WY108" s="338"/>
      <c r="WZ108" s="338"/>
      <c r="XA108" s="338"/>
      <c r="XB108" s="338"/>
      <c r="XC108" s="338"/>
      <c r="XD108" s="338"/>
      <c r="XE108" s="338"/>
      <c r="XF108" s="338"/>
      <c r="XG108" s="338"/>
      <c r="XH108" s="338"/>
      <c r="XI108" s="338"/>
      <c r="XJ108" s="338"/>
      <c r="XK108" s="338"/>
      <c r="XL108" s="338"/>
      <c r="XM108" s="338"/>
      <c r="XN108" s="338"/>
      <c r="XO108" s="338"/>
      <c r="XP108" s="338"/>
      <c r="XQ108" s="338"/>
      <c r="XR108" s="338"/>
      <c r="XS108" s="338"/>
      <c r="XT108" s="338"/>
      <c r="XU108" s="338"/>
      <c r="XV108" s="338"/>
      <c r="XW108" s="338"/>
      <c r="XX108" s="338"/>
      <c r="XY108" s="338"/>
      <c r="XZ108" s="338"/>
      <c r="YA108" s="338"/>
      <c r="YB108" s="338"/>
      <c r="YC108" s="338"/>
      <c r="YD108" s="338"/>
      <c r="YE108" s="338"/>
      <c r="YF108" s="338"/>
      <c r="YG108" s="338"/>
      <c r="YH108" s="338"/>
      <c r="YI108" s="338"/>
      <c r="YJ108" s="338"/>
      <c r="YK108" s="338"/>
      <c r="YL108" s="338"/>
      <c r="YM108" s="338"/>
      <c r="YN108" s="338"/>
      <c r="YO108" s="338"/>
      <c r="YP108" s="338"/>
      <c r="YQ108" s="338"/>
      <c r="YR108" s="338"/>
      <c r="YS108" s="338"/>
      <c r="YT108" s="338"/>
      <c r="YU108" s="338"/>
      <c r="YV108" s="338"/>
      <c r="YW108" s="338"/>
      <c r="YX108" s="338"/>
      <c r="YY108" s="338"/>
      <c r="YZ108" s="338"/>
      <c r="ZA108" s="338"/>
      <c r="ZB108" s="338"/>
      <c r="ZC108" s="338"/>
      <c r="ZD108" s="338"/>
      <c r="ZE108" s="338"/>
      <c r="ZF108" s="338"/>
      <c r="ZG108" s="338"/>
      <c r="ZH108" s="338"/>
      <c r="ZI108" s="338"/>
      <c r="ZJ108" s="338"/>
      <c r="ZK108" s="338"/>
      <c r="ZL108" s="338"/>
      <c r="ZM108" s="338"/>
      <c r="ZN108" s="338"/>
      <c r="ZO108" s="338"/>
      <c r="ZP108" s="338"/>
      <c r="ZQ108" s="338"/>
      <c r="ZR108" s="338"/>
      <c r="ZS108" s="338"/>
      <c r="ZT108" s="338"/>
      <c r="ZU108" s="338"/>
      <c r="ZV108" s="338"/>
      <c r="ZW108" s="338"/>
      <c r="ZX108" s="338"/>
      <c r="ZY108" s="338"/>
      <c r="ZZ108" s="338"/>
      <c r="AAA108" s="338"/>
      <c r="AAB108" s="338"/>
      <c r="AAC108" s="338"/>
      <c r="AAD108" s="338"/>
      <c r="AAE108" s="338"/>
      <c r="AAF108" s="338"/>
      <c r="AAG108" s="338"/>
      <c r="AAH108" s="338"/>
      <c r="AAI108" s="338"/>
      <c r="AAJ108" s="338"/>
      <c r="AAK108" s="338"/>
      <c r="AAL108" s="338"/>
      <c r="AAM108" s="338"/>
      <c r="AAN108" s="338"/>
      <c r="AAO108" s="338"/>
      <c r="AAP108" s="338"/>
      <c r="AAQ108" s="338"/>
      <c r="AAR108" s="338"/>
      <c r="AAS108" s="338"/>
      <c r="AAT108" s="338"/>
      <c r="AAU108" s="338"/>
      <c r="AAV108" s="338"/>
      <c r="AAW108" s="338"/>
      <c r="AAX108" s="338"/>
      <c r="AAY108" s="338"/>
      <c r="AAZ108" s="338"/>
      <c r="ABA108" s="338"/>
      <c r="ABB108" s="338"/>
      <c r="ABC108" s="338"/>
      <c r="ABD108" s="338"/>
      <c r="ABE108" s="338"/>
      <c r="ABF108" s="338"/>
      <c r="ABG108" s="338"/>
      <c r="ABH108" s="338"/>
      <c r="ABI108" s="338"/>
      <c r="ABJ108" s="338"/>
      <c r="ABK108" s="338"/>
      <c r="ABL108" s="338"/>
      <c r="ABM108" s="338"/>
      <c r="ABN108" s="338"/>
      <c r="ABO108" s="338"/>
      <c r="ABP108" s="338"/>
      <c r="ABQ108" s="338"/>
      <c r="ABR108" s="338"/>
      <c r="ABS108" s="338"/>
      <c r="ABT108" s="338"/>
      <c r="ABU108" s="338"/>
      <c r="ABV108" s="338"/>
      <c r="ABW108" s="338"/>
      <c r="ABX108" s="338"/>
      <c r="ABY108" s="338"/>
      <c r="ABZ108" s="338"/>
      <c r="ACA108" s="338"/>
      <c r="ACB108" s="338"/>
      <c r="ACC108" s="338"/>
      <c r="ACD108" s="338"/>
      <c r="ACE108" s="338"/>
      <c r="ACF108" s="338"/>
      <c r="ACG108" s="338"/>
      <c r="ACH108" s="338"/>
      <c r="ACI108" s="338"/>
      <c r="ACJ108" s="338"/>
      <c r="ACK108" s="338"/>
      <c r="ACL108" s="338"/>
      <c r="ACM108" s="338"/>
      <c r="ACN108" s="338"/>
      <c r="ACO108" s="338"/>
      <c r="ACP108" s="338"/>
      <c r="ACQ108" s="338"/>
      <c r="ACR108" s="338"/>
      <c r="ACS108" s="338"/>
      <c r="ACT108" s="338"/>
      <c r="ACU108" s="338"/>
      <c r="ACV108" s="338"/>
      <c r="ACW108" s="338"/>
      <c r="ACX108" s="338"/>
      <c r="ACY108" s="338"/>
      <c r="ACZ108" s="338"/>
      <c r="ADA108" s="338"/>
      <c r="ADB108" s="338"/>
      <c r="ADC108" s="338"/>
      <c r="ADD108" s="338"/>
      <c r="ADE108" s="338"/>
      <c r="ADF108" s="338"/>
      <c r="ADG108" s="338"/>
      <c r="ADH108" s="338"/>
      <c r="ADI108" s="338"/>
      <c r="ADJ108" s="338"/>
      <c r="ADK108" s="338"/>
      <c r="ADL108" s="338"/>
      <c r="ADM108" s="338"/>
      <c r="ADN108" s="338"/>
      <c r="ADO108" s="338"/>
      <c r="ADP108" s="338"/>
      <c r="ADQ108" s="338"/>
      <c r="ADR108" s="338"/>
      <c r="ADS108" s="338"/>
      <c r="ADT108" s="338"/>
      <c r="ADU108" s="338"/>
      <c r="ADV108" s="338"/>
      <c r="ADW108" s="338"/>
      <c r="ADX108" s="338"/>
      <c r="ADY108" s="338"/>
      <c r="ADZ108" s="338"/>
      <c r="AEA108" s="338"/>
      <c r="AEB108" s="338"/>
      <c r="AEC108" s="338"/>
      <c r="AED108" s="338"/>
      <c r="AEE108" s="338"/>
      <c r="AEF108" s="338"/>
      <c r="AEG108" s="338"/>
      <c r="AEH108" s="338"/>
      <c r="AEI108" s="338"/>
      <c r="AEJ108" s="338"/>
      <c r="AEK108" s="338"/>
      <c r="AEL108" s="338"/>
      <c r="AEM108" s="338"/>
      <c r="AEN108" s="338"/>
      <c r="AEO108" s="338"/>
      <c r="AEP108" s="338"/>
      <c r="AEQ108" s="338"/>
      <c r="AER108" s="338"/>
      <c r="AES108" s="338"/>
      <c r="AET108" s="338"/>
      <c r="AEU108" s="338"/>
      <c r="AEV108" s="338"/>
      <c r="AEW108" s="338"/>
      <c r="AEX108" s="338"/>
      <c r="AEY108" s="338"/>
      <c r="AEZ108" s="338"/>
      <c r="AFA108" s="338"/>
      <c r="AFB108" s="338"/>
      <c r="AFC108" s="338"/>
      <c r="AFD108" s="338"/>
      <c r="AFE108" s="338"/>
      <c r="AFF108" s="338"/>
      <c r="AFG108" s="338"/>
      <c r="AFH108" s="338"/>
      <c r="AFI108" s="338"/>
      <c r="AFJ108" s="338"/>
      <c r="AFK108" s="338"/>
      <c r="AFL108" s="338"/>
      <c r="AFM108" s="338"/>
      <c r="AFN108" s="338"/>
      <c r="AFO108" s="338"/>
      <c r="AFP108" s="338"/>
      <c r="AFQ108" s="338"/>
      <c r="AFR108" s="338"/>
      <c r="AFS108" s="338"/>
      <c r="AFT108" s="338"/>
      <c r="AFU108" s="338"/>
      <c r="AFV108" s="338"/>
      <c r="AFW108" s="338"/>
      <c r="AFX108" s="338"/>
      <c r="AFY108" s="338"/>
      <c r="AFZ108" s="338"/>
      <c r="AGA108" s="338"/>
      <c r="AGB108" s="338"/>
      <c r="AGC108" s="338"/>
      <c r="AGD108" s="338"/>
      <c r="AGE108" s="338"/>
      <c r="AGF108" s="338"/>
      <c r="AGG108" s="338"/>
      <c r="AGH108" s="338"/>
      <c r="AGI108" s="338"/>
      <c r="AGJ108" s="338"/>
      <c r="AGK108" s="338"/>
      <c r="AGL108" s="338"/>
      <c r="AGM108" s="338"/>
      <c r="AGN108" s="338"/>
      <c r="AGO108" s="338"/>
      <c r="AGP108" s="338"/>
      <c r="AGQ108" s="338"/>
      <c r="AGR108" s="338"/>
      <c r="AGS108" s="338"/>
      <c r="AGT108" s="338"/>
      <c r="AGU108" s="338"/>
      <c r="AGV108" s="338"/>
      <c r="AGW108" s="338"/>
      <c r="AGX108" s="338"/>
      <c r="AGY108" s="338"/>
      <c r="AGZ108" s="338"/>
      <c r="AHA108" s="338"/>
      <c r="AHB108" s="338"/>
      <c r="AHC108" s="338"/>
      <c r="AHD108" s="338"/>
      <c r="AHE108" s="338"/>
      <c r="AHF108" s="338"/>
      <c r="AHG108" s="338"/>
      <c r="AHH108" s="338"/>
      <c r="AHI108" s="338"/>
      <c r="AHJ108" s="338"/>
      <c r="AHK108" s="338"/>
      <c r="AHL108" s="338"/>
      <c r="AHM108" s="338"/>
      <c r="AHN108" s="338"/>
      <c r="AHO108" s="338"/>
      <c r="AHP108" s="338"/>
      <c r="AHQ108" s="338"/>
      <c r="AHR108" s="338"/>
      <c r="AHS108" s="338"/>
      <c r="AHT108" s="338"/>
      <c r="AHU108" s="338"/>
      <c r="AHV108" s="338"/>
      <c r="AHW108" s="338"/>
      <c r="AHX108" s="338"/>
      <c r="AHY108" s="338"/>
      <c r="AHZ108" s="338"/>
      <c r="AIA108" s="338"/>
      <c r="AIB108" s="338"/>
      <c r="AIC108" s="338"/>
      <c r="AID108" s="338"/>
      <c r="AIE108" s="338"/>
      <c r="AIF108" s="338"/>
      <c r="AIG108" s="338"/>
      <c r="AIH108" s="338"/>
      <c r="AII108" s="338"/>
      <c r="AIJ108" s="338"/>
      <c r="AIK108" s="338"/>
      <c r="AIL108" s="338"/>
      <c r="AIM108" s="338"/>
      <c r="AIN108" s="338"/>
      <c r="AIO108" s="338"/>
      <c r="AIP108" s="338"/>
      <c r="AIQ108" s="338"/>
      <c r="AIR108" s="338"/>
      <c r="AIS108" s="338"/>
      <c r="AIT108" s="338"/>
      <c r="AIU108" s="338"/>
      <c r="AIV108" s="338"/>
      <c r="AIW108" s="338"/>
      <c r="AIX108" s="338"/>
      <c r="AIY108" s="338"/>
      <c r="AIZ108" s="338"/>
      <c r="AJA108" s="338"/>
      <c r="AJB108" s="338"/>
      <c r="AJC108" s="338"/>
      <c r="AJD108" s="338"/>
      <c r="AJE108" s="338"/>
      <c r="AJF108" s="338"/>
      <c r="AJG108" s="338"/>
      <c r="AJH108" s="338"/>
      <c r="AJI108" s="338"/>
      <c r="AJJ108" s="338"/>
      <c r="AJK108" s="338"/>
      <c r="AJL108" s="338"/>
      <c r="AJM108" s="338"/>
      <c r="AJN108" s="338"/>
      <c r="AJO108" s="338"/>
      <c r="AJP108" s="338"/>
      <c r="AJQ108" s="338"/>
      <c r="AJR108" s="338"/>
      <c r="AJS108" s="338"/>
      <c r="AJT108" s="338"/>
      <c r="AJU108" s="338"/>
      <c r="AJV108" s="338"/>
      <c r="AJW108" s="338"/>
      <c r="AJX108" s="338"/>
      <c r="AJY108" s="338"/>
      <c r="AJZ108" s="338"/>
      <c r="AKA108" s="338"/>
      <c r="AKB108" s="338"/>
      <c r="AKC108" s="338"/>
      <c r="AKD108" s="338"/>
      <c r="AKE108" s="338"/>
      <c r="AKF108" s="338"/>
      <c r="AKG108" s="338"/>
      <c r="AKH108" s="338"/>
      <c r="AKI108" s="338"/>
      <c r="AKJ108" s="338"/>
      <c r="AKK108" s="338"/>
      <c r="AKL108" s="338"/>
      <c r="AKM108" s="338"/>
      <c r="AKN108" s="338"/>
      <c r="AKO108" s="338"/>
      <c r="AKP108" s="338"/>
      <c r="AKQ108" s="338"/>
      <c r="AKR108" s="338"/>
      <c r="AKS108" s="338"/>
      <c r="AKT108" s="338"/>
      <c r="AKU108" s="338"/>
      <c r="AKV108" s="338"/>
      <c r="AKW108" s="338"/>
      <c r="AKX108" s="338"/>
      <c r="AKY108" s="338"/>
      <c r="AKZ108" s="338"/>
      <c r="ALA108" s="338"/>
      <c r="ALB108" s="338"/>
      <c r="ALC108" s="338"/>
      <c r="ALD108" s="338"/>
      <c r="ALE108" s="338"/>
      <c r="ALF108" s="338"/>
      <c r="ALG108" s="338"/>
      <c r="ALH108" s="338"/>
      <c r="ALI108" s="338"/>
      <c r="ALJ108" s="338"/>
      <c r="ALK108" s="338"/>
      <c r="ALL108" s="338"/>
      <c r="ALM108" s="338"/>
      <c r="ALN108" s="338"/>
      <c r="ALO108" s="338"/>
      <c r="ALP108" s="338"/>
      <c r="ALQ108" s="338"/>
      <c r="ALR108" s="338"/>
      <c r="ALS108" s="338"/>
      <c r="ALT108" s="338"/>
      <c r="ALU108" s="338"/>
      <c r="ALV108" s="338"/>
      <c r="ALW108" s="338"/>
      <c r="ALX108" s="338"/>
      <c r="ALY108" s="338"/>
      <c r="ALZ108" s="338"/>
      <c r="AMA108" s="338"/>
      <c r="AMB108" s="338"/>
      <c r="AMC108" s="338"/>
      <c r="AMD108" s="338"/>
      <c r="AME108" s="338"/>
      <c r="AMF108" s="338"/>
      <c r="AMG108" s="338"/>
      <c r="AMH108" s="338"/>
      <c r="AMI108" s="338"/>
      <c r="AMJ108" s="338"/>
      <c r="AMK108" s="338"/>
      <c r="AML108" s="338"/>
      <c r="AMM108" s="338"/>
      <c r="AMN108" s="338"/>
      <c r="AMO108" s="338"/>
      <c r="AMP108" s="338"/>
      <c r="AMQ108" s="338"/>
      <c r="AMR108" s="338"/>
      <c r="AMS108" s="338"/>
      <c r="AMT108" s="338"/>
      <c r="AMU108" s="338"/>
      <c r="AMV108" s="338"/>
      <c r="AMW108" s="338"/>
      <c r="AMX108" s="338"/>
      <c r="AMY108" s="338"/>
      <c r="AMZ108" s="338"/>
      <c r="ANA108" s="338"/>
      <c r="ANB108" s="338"/>
      <c r="ANC108" s="338"/>
      <c r="AND108" s="338"/>
      <c r="ANE108" s="338"/>
      <c r="ANF108" s="338"/>
      <c r="ANG108" s="338"/>
      <c r="ANH108" s="338"/>
      <c r="ANI108" s="338"/>
      <c r="ANJ108" s="338"/>
      <c r="ANK108" s="338"/>
      <c r="ANL108" s="338"/>
      <c r="ANM108" s="338"/>
      <c r="ANN108" s="338"/>
      <c r="ANO108" s="338"/>
      <c r="ANP108" s="338"/>
      <c r="ANQ108" s="338"/>
      <c r="ANR108" s="338"/>
      <c r="ANS108" s="338"/>
      <c r="ANT108" s="338"/>
      <c r="ANU108" s="338"/>
      <c r="ANV108" s="338"/>
      <c r="ANW108" s="338"/>
      <c r="ANX108" s="338"/>
      <c r="ANY108" s="338"/>
      <c r="ANZ108" s="338"/>
      <c r="AOA108" s="338"/>
      <c r="AOB108" s="338"/>
      <c r="AOC108" s="338"/>
      <c r="AOD108" s="338"/>
      <c r="AOE108" s="338"/>
      <c r="AOF108" s="338"/>
      <c r="AOG108" s="338"/>
      <c r="AOH108" s="338"/>
      <c r="AOI108" s="338"/>
      <c r="AOJ108" s="338"/>
      <c r="AOK108" s="338"/>
      <c r="AOL108" s="338"/>
      <c r="AOM108" s="338"/>
      <c r="AON108" s="338"/>
      <c r="AOO108" s="338"/>
      <c r="AOP108" s="338"/>
      <c r="AOQ108" s="338"/>
      <c r="AOR108" s="338"/>
      <c r="AOS108" s="338"/>
      <c r="AOT108" s="338"/>
      <c r="AOU108" s="338"/>
      <c r="AOV108" s="338"/>
      <c r="AOW108" s="338"/>
      <c r="AOX108" s="338"/>
      <c r="AOY108" s="338"/>
      <c r="AOZ108" s="338"/>
      <c r="APA108" s="338"/>
      <c r="APB108" s="338"/>
      <c r="APC108" s="338"/>
      <c r="APD108" s="338"/>
      <c r="APE108" s="338"/>
      <c r="APF108" s="338"/>
      <c r="APG108" s="338"/>
      <c r="APH108" s="338"/>
      <c r="API108" s="338"/>
      <c r="APJ108" s="338"/>
      <c r="APK108" s="338"/>
      <c r="APL108" s="338"/>
      <c r="APM108" s="338"/>
      <c r="APN108" s="338"/>
      <c r="APO108" s="338"/>
      <c r="APP108" s="338"/>
      <c r="APQ108" s="338"/>
      <c r="APR108" s="338"/>
      <c r="APS108" s="338"/>
      <c r="APT108" s="338"/>
      <c r="APU108" s="338"/>
      <c r="APV108" s="338"/>
      <c r="APW108" s="338"/>
      <c r="APX108" s="338"/>
      <c r="APY108" s="338"/>
      <c r="APZ108" s="338"/>
      <c r="AQA108" s="338"/>
      <c r="AQB108" s="338"/>
      <c r="AQC108" s="338"/>
      <c r="AQD108" s="338"/>
      <c r="AQE108" s="338"/>
      <c r="AQF108" s="338"/>
      <c r="AQG108" s="338"/>
      <c r="AQH108" s="338"/>
      <c r="AQI108" s="338"/>
      <c r="AQJ108" s="338"/>
      <c r="AQK108" s="338"/>
      <c r="AQL108" s="338"/>
      <c r="AQM108" s="338"/>
      <c r="AQN108" s="338"/>
      <c r="AQO108" s="338"/>
      <c r="AQP108" s="338"/>
      <c r="AQQ108" s="338"/>
      <c r="AQR108" s="338"/>
      <c r="AQS108" s="338"/>
      <c r="AQT108" s="338"/>
      <c r="AQU108" s="338"/>
      <c r="AQV108" s="338"/>
      <c r="AQW108" s="338"/>
      <c r="AQX108" s="338"/>
      <c r="AQY108" s="338"/>
      <c r="AQZ108" s="338"/>
      <c r="ARA108" s="338"/>
      <c r="ARB108" s="338"/>
      <c r="ARC108" s="338"/>
      <c r="ARD108" s="338"/>
      <c r="ARE108" s="338"/>
      <c r="ARF108" s="338"/>
      <c r="ARG108" s="338"/>
      <c r="ARH108" s="338"/>
      <c r="ARI108" s="338"/>
      <c r="ARJ108" s="338"/>
      <c r="ARK108" s="338"/>
      <c r="ARL108" s="338"/>
      <c r="ARM108" s="338"/>
      <c r="ARN108" s="338"/>
      <c r="ARO108" s="338"/>
      <c r="ARP108" s="338"/>
      <c r="ARQ108" s="338"/>
      <c r="ARR108" s="338"/>
      <c r="ARS108" s="338"/>
      <c r="ART108" s="338"/>
      <c r="ARU108" s="338"/>
      <c r="ARV108" s="338"/>
      <c r="ARW108" s="338"/>
      <c r="ARX108" s="338"/>
      <c r="ARY108" s="338"/>
      <c r="ARZ108" s="338"/>
      <c r="ASA108" s="338"/>
      <c r="ASB108" s="338"/>
      <c r="ASC108" s="338"/>
      <c r="ASD108" s="338"/>
      <c r="ASE108" s="338"/>
      <c r="ASF108" s="338"/>
      <c r="ASG108" s="338"/>
      <c r="ASH108" s="338"/>
      <c r="ASI108" s="338"/>
      <c r="ASJ108" s="338"/>
      <c r="ASK108" s="338"/>
      <c r="ASL108" s="338"/>
      <c r="ASM108" s="338"/>
      <c r="ASN108" s="338"/>
      <c r="ASO108" s="338"/>
      <c r="ASP108" s="338"/>
      <c r="ASQ108" s="338"/>
      <c r="ASR108" s="338"/>
      <c r="ASS108" s="338"/>
      <c r="AST108" s="338"/>
      <c r="ASU108" s="338"/>
      <c r="ASV108" s="338"/>
      <c r="ASW108" s="338"/>
      <c r="ASX108" s="338"/>
      <c r="ASY108" s="338"/>
      <c r="ASZ108" s="338"/>
      <c r="ATA108" s="338"/>
      <c r="ATB108" s="338"/>
      <c r="ATC108" s="338"/>
      <c r="ATD108" s="338"/>
      <c r="ATE108" s="338"/>
      <c r="ATF108" s="338"/>
      <c r="ATG108" s="338"/>
      <c r="ATH108" s="338"/>
      <c r="ATI108" s="338"/>
      <c r="ATJ108" s="338"/>
      <c r="ATK108" s="338"/>
      <c r="ATL108" s="338"/>
      <c r="ATM108" s="338"/>
      <c r="ATN108" s="338"/>
      <c r="ATO108" s="338"/>
      <c r="ATP108" s="338"/>
      <c r="ATQ108" s="338"/>
      <c r="ATR108" s="338"/>
      <c r="ATS108" s="338"/>
      <c r="ATT108" s="338"/>
      <c r="ATU108" s="338"/>
      <c r="ATV108" s="338"/>
      <c r="ATW108" s="338"/>
      <c r="ATX108" s="338"/>
      <c r="ATY108" s="338"/>
      <c r="ATZ108" s="338"/>
      <c r="AUA108" s="338"/>
      <c r="AUB108" s="338"/>
      <c r="AUC108" s="338"/>
      <c r="AUD108" s="338"/>
      <c r="AUE108" s="338"/>
      <c r="AUF108" s="338"/>
      <c r="AUG108" s="338"/>
      <c r="AUH108" s="338"/>
      <c r="AUI108" s="338"/>
      <c r="AUJ108" s="338"/>
      <c r="AUK108" s="338"/>
      <c r="AUL108" s="338"/>
      <c r="AUM108" s="338"/>
      <c r="AUN108" s="338"/>
      <c r="AUO108" s="338"/>
      <c r="AUP108" s="338"/>
      <c r="AUQ108" s="338"/>
      <c r="AUR108" s="338"/>
      <c r="AUS108" s="338"/>
      <c r="AUT108" s="338"/>
      <c r="AUU108" s="338"/>
      <c r="AUV108" s="338"/>
      <c r="AUW108" s="338"/>
      <c r="AUX108" s="338"/>
      <c r="AUY108" s="338"/>
      <c r="AUZ108" s="338"/>
      <c r="AVA108" s="338"/>
      <c r="AVB108" s="338"/>
      <c r="AVC108" s="338"/>
      <c r="AVD108" s="338"/>
      <c r="AVE108" s="338"/>
      <c r="AVF108" s="338"/>
      <c r="AVG108" s="338"/>
      <c r="AVH108" s="338"/>
      <c r="AVI108" s="338"/>
      <c r="AVJ108" s="338"/>
      <c r="AVK108" s="338"/>
      <c r="AVL108" s="338"/>
      <c r="AVM108" s="338"/>
      <c r="AVN108" s="338"/>
      <c r="AVO108" s="338"/>
      <c r="AVP108" s="338"/>
      <c r="AVQ108" s="338"/>
      <c r="AVR108" s="338"/>
      <c r="AVS108" s="338"/>
      <c r="AVT108" s="338"/>
      <c r="AVU108" s="338"/>
      <c r="AVV108" s="338"/>
      <c r="AVW108" s="338"/>
      <c r="AVX108" s="338"/>
      <c r="AVY108" s="338"/>
      <c r="AVZ108" s="338"/>
      <c r="AWA108" s="338"/>
      <c r="AWB108" s="338"/>
      <c r="AWC108" s="338"/>
      <c r="AWD108" s="338"/>
      <c r="AWE108" s="338"/>
      <c r="AWF108" s="338"/>
      <c r="AWG108" s="338"/>
      <c r="AWH108" s="338"/>
      <c r="AWI108" s="338"/>
      <c r="AWJ108" s="338"/>
      <c r="AWK108" s="338"/>
      <c r="AWL108" s="338"/>
      <c r="AWM108" s="338"/>
      <c r="AWN108" s="338"/>
      <c r="AWO108" s="338"/>
      <c r="AWP108" s="338"/>
      <c r="AWQ108" s="338"/>
      <c r="AWR108" s="338"/>
      <c r="AWS108" s="338"/>
      <c r="AWT108" s="338"/>
      <c r="AWU108" s="338"/>
      <c r="AWV108" s="338"/>
      <c r="AWW108" s="338"/>
      <c r="AWX108" s="338"/>
      <c r="AWY108" s="338"/>
      <c r="AWZ108" s="338"/>
      <c r="AXA108" s="338"/>
      <c r="AXB108" s="338"/>
      <c r="AXC108" s="338"/>
      <c r="AXD108" s="338"/>
      <c r="AXE108" s="338"/>
      <c r="AXF108" s="338"/>
      <c r="AXG108" s="338"/>
      <c r="AXH108" s="338"/>
      <c r="AXI108" s="338"/>
      <c r="AXJ108" s="338"/>
      <c r="AXK108" s="338"/>
      <c r="AXL108" s="338"/>
      <c r="AXM108" s="338"/>
      <c r="AXN108" s="338"/>
      <c r="AXO108" s="338"/>
      <c r="AXP108" s="338"/>
      <c r="AXQ108" s="338"/>
      <c r="AXR108" s="338"/>
      <c r="AXS108" s="338"/>
      <c r="AXT108" s="338"/>
      <c r="AXU108" s="338"/>
      <c r="AXV108" s="338"/>
      <c r="AXW108" s="338"/>
      <c r="AXX108" s="338"/>
      <c r="AXY108" s="338"/>
      <c r="AXZ108" s="338"/>
      <c r="AYA108" s="338"/>
      <c r="AYB108" s="338"/>
      <c r="AYC108" s="338"/>
      <c r="AYD108" s="338"/>
      <c r="AYE108" s="338"/>
      <c r="AYF108" s="338"/>
      <c r="AYG108" s="338"/>
      <c r="AYH108" s="338"/>
      <c r="AYI108" s="338"/>
      <c r="AYJ108" s="338"/>
      <c r="AYK108" s="338"/>
      <c r="AYL108" s="338"/>
      <c r="AYM108" s="338"/>
      <c r="AYN108" s="338"/>
      <c r="AYO108" s="338"/>
      <c r="AYP108" s="338"/>
      <c r="AYQ108" s="338"/>
      <c r="AYR108" s="338"/>
      <c r="AYS108" s="338"/>
      <c r="AYT108" s="338"/>
      <c r="AYU108" s="338"/>
      <c r="AYV108" s="338"/>
      <c r="AYW108" s="338"/>
      <c r="AYX108" s="338"/>
      <c r="AYY108" s="338"/>
      <c r="AYZ108" s="338"/>
      <c r="AZA108" s="338"/>
      <c r="AZB108" s="338"/>
      <c r="AZC108" s="338"/>
      <c r="AZD108" s="338"/>
      <c r="AZE108" s="338"/>
      <c r="AZF108" s="338"/>
      <c r="AZG108" s="338"/>
      <c r="AZH108" s="338"/>
      <c r="AZI108" s="338"/>
      <c r="AZJ108" s="338"/>
      <c r="AZK108" s="338"/>
      <c r="AZL108" s="338"/>
      <c r="AZM108" s="338"/>
      <c r="AZN108" s="338"/>
      <c r="AZO108" s="338"/>
      <c r="AZP108" s="338"/>
      <c r="AZQ108" s="338"/>
      <c r="AZR108" s="338"/>
      <c r="AZS108" s="338"/>
      <c r="AZT108" s="338"/>
      <c r="AZU108" s="338"/>
      <c r="AZV108" s="338"/>
      <c r="AZW108" s="338"/>
      <c r="AZX108" s="338"/>
      <c r="AZY108" s="338"/>
      <c r="AZZ108" s="338"/>
      <c r="BAA108" s="338"/>
      <c r="BAB108" s="338"/>
      <c r="BAC108" s="338"/>
      <c r="BAD108" s="338"/>
      <c r="BAE108" s="338"/>
      <c r="BAF108" s="338"/>
      <c r="BAG108" s="338"/>
      <c r="BAH108" s="338"/>
      <c r="BAI108" s="338"/>
      <c r="BAJ108" s="338"/>
      <c r="BAK108" s="338"/>
      <c r="BAL108" s="338"/>
      <c r="BAM108" s="338"/>
      <c r="BAN108" s="338"/>
      <c r="BAO108" s="338"/>
      <c r="BAP108" s="338"/>
      <c r="BAQ108" s="338"/>
      <c r="BAR108" s="338"/>
      <c r="BAS108" s="338"/>
      <c r="BAT108" s="338"/>
      <c r="BAU108" s="338"/>
      <c r="BAV108" s="338"/>
      <c r="BAW108" s="338"/>
      <c r="BAX108" s="338"/>
      <c r="BAY108" s="338"/>
      <c r="BAZ108" s="338"/>
      <c r="BBA108" s="338"/>
      <c r="BBB108" s="338"/>
      <c r="BBC108" s="338"/>
      <c r="BBD108" s="338"/>
      <c r="BBE108" s="338"/>
      <c r="BBF108" s="338"/>
      <c r="BBG108" s="338"/>
      <c r="BBH108" s="338"/>
      <c r="BBI108" s="338"/>
      <c r="BBJ108" s="338"/>
      <c r="BBK108" s="338"/>
      <c r="BBL108" s="338"/>
      <c r="BBM108" s="338"/>
      <c r="BBN108" s="338"/>
      <c r="BBO108" s="338"/>
      <c r="BBP108" s="338"/>
      <c r="BBQ108" s="338"/>
      <c r="BBR108" s="338"/>
      <c r="BBS108" s="338"/>
      <c r="BBT108" s="338"/>
      <c r="BBU108" s="338"/>
      <c r="BBV108" s="338"/>
      <c r="BBW108" s="338"/>
      <c r="BBX108" s="338"/>
      <c r="BBY108" s="338"/>
      <c r="BBZ108" s="338"/>
      <c r="BCA108" s="338"/>
      <c r="BCB108" s="338"/>
      <c r="BCC108" s="338"/>
      <c r="BCD108" s="338"/>
      <c r="BCE108" s="338"/>
      <c r="BCF108" s="338"/>
      <c r="BCG108" s="338"/>
      <c r="BCH108" s="338"/>
      <c r="BCI108" s="338"/>
      <c r="BCJ108" s="338"/>
      <c r="BCK108" s="338"/>
      <c r="BCL108" s="338"/>
      <c r="BCM108" s="338"/>
      <c r="BCN108" s="338"/>
      <c r="BCO108" s="338"/>
      <c r="BCP108" s="338"/>
      <c r="BCQ108" s="338"/>
      <c r="BCR108" s="338"/>
      <c r="BCS108" s="338"/>
      <c r="BCT108" s="338"/>
      <c r="BCU108" s="338"/>
      <c r="BCV108" s="338"/>
      <c r="BCW108" s="338"/>
      <c r="BCX108" s="338"/>
      <c r="BCY108" s="338"/>
      <c r="BCZ108" s="338"/>
      <c r="BDA108" s="338"/>
      <c r="BDB108" s="338"/>
      <c r="BDC108" s="338"/>
      <c r="BDD108" s="338"/>
      <c r="BDE108" s="338"/>
      <c r="BDF108" s="338"/>
      <c r="BDG108" s="338"/>
      <c r="BDH108" s="338"/>
      <c r="BDI108" s="338"/>
      <c r="BDJ108" s="338"/>
      <c r="BDK108" s="338"/>
      <c r="BDL108" s="338"/>
      <c r="BDM108" s="338"/>
      <c r="BDN108" s="338"/>
      <c r="BDO108" s="338"/>
      <c r="BDP108" s="338"/>
      <c r="BDQ108" s="338"/>
      <c r="BDR108" s="338"/>
      <c r="BDS108" s="338"/>
      <c r="BDT108" s="338"/>
      <c r="BDU108" s="338"/>
      <c r="BDV108" s="338"/>
      <c r="BDW108" s="338"/>
      <c r="BDX108" s="338"/>
      <c r="BDY108" s="338"/>
      <c r="BDZ108" s="338"/>
      <c r="BEA108" s="338"/>
      <c r="BEB108" s="338"/>
      <c r="BEC108" s="338"/>
      <c r="BED108" s="338"/>
      <c r="BEE108" s="338"/>
      <c r="BEF108" s="338"/>
      <c r="BEG108" s="338"/>
      <c r="BEH108" s="338"/>
      <c r="BEI108" s="338"/>
      <c r="BEJ108" s="338"/>
      <c r="BEK108" s="338"/>
      <c r="BEL108" s="338"/>
      <c r="BEM108" s="338"/>
      <c r="BEN108" s="338"/>
      <c r="BEO108" s="338"/>
      <c r="BEP108" s="338"/>
      <c r="BEQ108" s="338"/>
      <c r="BER108" s="338"/>
      <c r="BES108" s="338"/>
      <c r="BET108" s="338"/>
      <c r="BEU108" s="338"/>
      <c r="BEV108" s="338"/>
      <c r="BEW108" s="338"/>
      <c r="BEX108" s="338"/>
      <c r="BEY108" s="338"/>
      <c r="BEZ108" s="338"/>
      <c r="BFA108" s="338"/>
      <c r="BFB108" s="338"/>
      <c r="BFC108" s="338"/>
      <c r="BFD108" s="338"/>
      <c r="BFE108" s="338"/>
      <c r="BFF108" s="338"/>
      <c r="BFG108" s="338"/>
      <c r="BFH108" s="338"/>
      <c r="BFI108" s="338"/>
      <c r="BFJ108" s="338"/>
      <c r="BFK108" s="338"/>
      <c r="BFL108" s="338"/>
      <c r="BFM108" s="338"/>
      <c r="BFN108" s="338"/>
      <c r="BFO108" s="338"/>
      <c r="BFP108" s="338"/>
      <c r="BFQ108" s="338"/>
      <c r="BFR108" s="338"/>
      <c r="BFS108" s="338"/>
      <c r="BFT108" s="338"/>
      <c r="BFU108" s="338"/>
      <c r="BFV108" s="338"/>
      <c r="BFW108" s="338"/>
      <c r="BFX108" s="338"/>
      <c r="BFY108" s="338"/>
      <c r="BFZ108" s="338"/>
      <c r="BGA108" s="338"/>
      <c r="BGB108" s="338"/>
      <c r="BGC108" s="338"/>
      <c r="BGD108" s="338"/>
      <c r="BGE108" s="338"/>
      <c r="BGF108" s="338"/>
      <c r="BGG108" s="338"/>
      <c r="BGH108" s="338"/>
      <c r="BGI108" s="338"/>
      <c r="BGJ108" s="338"/>
      <c r="BGK108" s="338"/>
      <c r="BGL108" s="338"/>
      <c r="BGM108" s="338"/>
      <c r="BGN108" s="338"/>
      <c r="BGO108" s="338"/>
      <c r="BGP108" s="338"/>
      <c r="BGQ108" s="338"/>
      <c r="BGR108" s="338"/>
      <c r="BGS108" s="338"/>
      <c r="BGT108" s="338"/>
      <c r="BGU108" s="338"/>
      <c r="BGV108" s="338"/>
      <c r="BGW108" s="338"/>
      <c r="BGX108" s="338"/>
      <c r="BGY108" s="338"/>
      <c r="BGZ108" s="338"/>
      <c r="BHA108" s="338"/>
      <c r="BHB108" s="338"/>
      <c r="BHC108" s="338"/>
      <c r="BHD108" s="338"/>
      <c r="BHE108" s="338"/>
      <c r="BHF108" s="338"/>
      <c r="BHG108" s="338"/>
      <c r="BHH108" s="338"/>
      <c r="BHI108" s="338"/>
      <c r="BHJ108" s="338"/>
      <c r="BHK108" s="338"/>
      <c r="BHL108" s="338"/>
      <c r="BHM108" s="338"/>
      <c r="BHN108" s="338"/>
      <c r="BHO108" s="338"/>
      <c r="BHP108" s="338"/>
      <c r="BHQ108" s="338"/>
      <c r="BHR108" s="338"/>
      <c r="BHS108" s="338"/>
      <c r="BHT108" s="338"/>
      <c r="BHU108" s="338"/>
      <c r="BHV108" s="338"/>
      <c r="BHW108" s="338"/>
      <c r="BHX108" s="338"/>
      <c r="BHY108" s="338"/>
      <c r="BHZ108" s="338"/>
      <c r="BIA108" s="338"/>
      <c r="BIB108" s="338"/>
      <c r="BIC108" s="338"/>
      <c r="BID108" s="338"/>
      <c r="BIE108" s="338"/>
      <c r="BIF108" s="338"/>
      <c r="BIG108" s="338"/>
      <c r="BIH108" s="338"/>
      <c r="BII108" s="338"/>
      <c r="BIJ108" s="338"/>
      <c r="BIK108" s="338"/>
      <c r="BIL108" s="338"/>
      <c r="BIM108" s="338"/>
      <c r="BIN108" s="338"/>
      <c r="BIO108" s="338"/>
      <c r="BIP108" s="338"/>
      <c r="BIQ108" s="338"/>
      <c r="BIR108" s="338"/>
      <c r="BIS108" s="338"/>
      <c r="BIT108" s="338"/>
      <c r="BIU108" s="338"/>
      <c r="BIV108" s="338"/>
      <c r="BIW108" s="338"/>
      <c r="BIX108" s="338"/>
      <c r="BIY108" s="338"/>
      <c r="BIZ108" s="338"/>
      <c r="BJA108" s="338"/>
      <c r="BJB108" s="338"/>
      <c r="BJC108" s="338"/>
      <c r="BJD108" s="338"/>
      <c r="BJE108" s="338"/>
      <c r="BJF108" s="338"/>
      <c r="BJG108" s="338"/>
      <c r="BJH108" s="338"/>
      <c r="BJI108" s="338"/>
      <c r="BJJ108" s="338"/>
      <c r="BJK108" s="338"/>
      <c r="BJL108" s="338"/>
      <c r="BJM108" s="338"/>
      <c r="BJN108" s="338"/>
      <c r="BJO108" s="338"/>
      <c r="BJP108" s="338"/>
      <c r="BJQ108" s="338"/>
      <c r="BJR108" s="338"/>
      <c r="BJS108" s="338"/>
      <c r="BJT108" s="338"/>
      <c r="BJU108" s="338"/>
      <c r="BJV108" s="338"/>
      <c r="BJW108" s="338"/>
      <c r="BJX108" s="338"/>
      <c r="BJY108" s="338"/>
      <c r="BJZ108" s="338"/>
      <c r="BKA108" s="338"/>
      <c r="BKB108" s="338"/>
      <c r="BKC108" s="338"/>
      <c r="BKD108" s="338"/>
      <c r="BKE108" s="338"/>
      <c r="BKF108" s="338"/>
      <c r="BKG108" s="338"/>
      <c r="BKH108" s="338"/>
      <c r="BKI108" s="338"/>
      <c r="BKJ108" s="338"/>
      <c r="BKK108" s="338"/>
      <c r="BKL108" s="338"/>
      <c r="BKM108" s="338"/>
      <c r="BKN108" s="338"/>
      <c r="BKO108" s="338"/>
      <c r="BKP108" s="338"/>
      <c r="BKQ108" s="338"/>
      <c r="BKR108" s="338"/>
      <c r="BKS108" s="338"/>
      <c r="BKT108" s="338"/>
      <c r="BKU108" s="338"/>
      <c r="BKV108" s="338"/>
      <c r="BKW108" s="338"/>
      <c r="BKX108" s="338"/>
      <c r="BKY108" s="338"/>
      <c r="BKZ108" s="338"/>
      <c r="BLA108" s="338"/>
      <c r="BLB108" s="338"/>
      <c r="BLC108" s="338"/>
      <c r="BLD108" s="338"/>
      <c r="BLE108" s="338"/>
      <c r="BLF108" s="338"/>
      <c r="BLG108" s="338"/>
      <c r="BLH108" s="338"/>
      <c r="BLI108" s="338"/>
      <c r="BLJ108" s="338"/>
      <c r="BLK108" s="338"/>
      <c r="BLL108" s="338"/>
      <c r="BLM108" s="338"/>
      <c r="BLN108" s="338"/>
      <c r="BLO108" s="338"/>
      <c r="BLP108" s="338"/>
      <c r="BLQ108" s="338"/>
      <c r="BLR108" s="338"/>
      <c r="BLS108" s="338"/>
      <c r="BLT108" s="338"/>
      <c r="BLU108" s="338"/>
      <c r="BLV108" s="338"/>
      <c r="BLW108" s="338"/>
      <c r="BLX108" s="338"/>
      <c r="BLY108" s="338"/>
      <c r="BLZ108" s="338"/>
      <c r="BMA108" s="338"/>
      <c r="BMB108" s="338"/>
      <c r="BMC108" s="338"/>
      <c r="BMD108" s="338"/>
      <c r="BME108" s="338"/>
      <c r="BMF108" s="338"/>
      <c r="BMG108" s="338"/>
      <c r="BMH108" s="338"/>
      <c r="BMI108" s="338"/>
      <c r="BMJ108" s="338"/>
      <c r="BMK108" s="338"/>
      <c r="BML108" s="338"/>
      <c r="BMM108" s="338"/>
      <c r="BMN108" s="338"/>
      <c r="BMO108" s="338"/>
      <c r="BMP108" s="338"/>
      <c r="BMQ108" s="338"/>
      <c r="BMR108" s="338"/>
      <c r="BMS108" s="338"/>
      <c r="BMT108" s="338"/>
      <c r="BMU108" s="338"/>
      <c r="BMV108" s="338"/>
      <c r="BMW108" s="338"/>
      <c r="BMX108" s="338"/>
      <c r="BMY108" s="338"/>
      <c r="BMZ108" s="338"/>
      <c r="BNA108" s="338"/>
      <c r="BNB108" s="338"/>
      <c r="BNC108" s="338"/>
      <c r="BND108" s="338"/>
      <c r="BNE108" s="338"/>
      <c r="BNF108" s="338"/>
      <c r="BNG108" s="338"/>
      <c r="BNH108" s="338"/>
      <c r="BNI108" s="338"/>
      <c r="BNJ108" s="338"/>
      <c r="BNK108" s="338"/>
      <c r="BNL108" s="338"/>
      <c r="BNM108" s="338"/>
      <c r="BNN108" s="338"/>
      <c r="BNO108" s="338"/>
      <c r="BNP108" s="338"/>
      <c r="BNQ108" s="338"/>
      <c r="BNR108" s="338"/>
      <c r="BNS108" s="338"/>
      <c r="BNT108" s="338"/>
      <c r="BNU108" s="338"/>
      <c r="BNV108" s="338"/>
      <c r="BNW108" s="338"/>
      <c r="BNX108" s="338"/>
      <c r="BNY108" s="338"/>
      <c r="BNZ108" s="338"/>
      <c r="BOA108" s="338"/>
      <c r="BOB108" s="338"/>
      <c r="BOC108" s="338"/>
      <c r="BOD108" s="338"/>
      <c r="BOE108" s="338"/>
      <c r="BOF108" s="338"/>
      <c r="BOG108" s="338"/>
      <c r="BOH108" s="338"/>
      <c r="BOI108" s="338"/>
      <c r="BOJ108" s="338"/>
      <c r="BOK108" s="338"/>
      <c r="BOL108" s="338"/>
      <c r="BOM108" s="338"/>
      <c r="BON108" s="338"/>
      <c r="BOO108" s="338"/>
      <c r="BOP108" s="338"/>
      <c r="BOQ108" s="338"/>
      <c r="BOR108" s="338"/>
      <c r="BOS108" s="338"/>
      <c r="BOT108" s="338"/>
      <c r="BOU108" s="338"/>
      <c r="BOV108" s="338"/>
    </row>
    <row r="109" spans="1:1764" ht="40.5" customHeight="1">
      <c r="A109" s="374"/>
      <c r="B109" s="375"/>
      <c r="C109" s="375"/>
      <c r="D109" s="373"/>
      <c r="E109" s="373"/>
      <c r="F109" s="373"/>
      <c r="G109" s="207" t="s">
        <v>89</v>
      </c>
      <c r="H109" s="207">
        <v>801</v>
      </c>
      <c r="I109" s="402">
        <v>80136</v>
      </c>
      <c r="J109" s="465">
        <f t="shared" si="0"/>
        <v>1490000</v>
      </c>
      <c r="K109" s="465">
        <v>1490000</v>
      </c>
      <c r="L109" s="463"/>
      <c r="M109" s="114"/>
      <c r="N109" s="114"/>
      <c r="O109" s="114"/>
      <c r="P109" s="114"/>
      <c r="Q109" s="327"/>
      <c r="R109" s="114"/>
      <c r="S109" s="114"/>
      <c r="T109" s="114"/>
      <c r="U109" s="114"/>
    </row>
    <row r="110" spans="1:1764" ht="40.5" customHeight="1">
      <c r="A110" s="47"/>
      <c r="B110" s="385"/>
      <c r="C110" s="385"/>
      <c r="D110" s="44"/>
      <c r="E110" s="44"/>
      <c r="F110" s="44"/>
      <c r="G110" s="209" t="s">
        <v>89</v>
      </c>
      <c r="H110" s="209">
        <v>801</v>
      </c>
      <c r="I110" s="403">
        <v>80195</v>
      </c>
      <c r="J110" s="466">
        <f t="shared" si="0"/>
        <v>1212000</v>
      </c>
      <c r="K110" s="466">
        <v>1212000</v>
      </c>
      <c r="L110" s="467"/>
      <c r="M110" s="114"/>
      <c r="N110" s="114"/>
      <c r="O110" s="114"/>
      <c r="P110" s="114"/>
      <c r="Q110" s="114"/>
      <c r="R110" s="114"/>
      <c r="S110" s="114"/>
      <c r="T110" s="114"/>
      <c r="U110" s="114"/>
    </row>
    <row r="111" spans="1:1764" ht="40.5" customHeight="1">
      <c r="A111" s="35" t="s">
        <v>102</v>
      </c>
      <c r="B111" s="36" t="s">
        <v>103</v>
      </c>
      <c r="C111" s="389" t="s">
        <v>741</v>
      </c>
      <c r="D111" s="389" t="s">
        <v>742</v>
      </c>
      <c r="E111" s="37" t="s">
        <v>1334</v>
      </c>
      <c r="F111" s="160" t="s">
        <v>89</v>
      </c>
      <c r="G111" s="37"/>
      <c r="H111" s="37"/>
      <c r="I111" s="400"/>
      <c r="J111" s="460">
        <f>SUM(K111,L111)</f>
        <v>7710000</v>
      </c>
      <c r="K111" s="460">
        <f>SUM(K112:K113)</f>
        <v>7710000</v>
      </c>
      <c r="L111" s="461">
        <f>SUM(L112:L113)</f>
        <v>0</v>
      </c>
      <c r="M111" s="114"/>
      <c r="N111" s="114"/>
      <c r="O111" s="114"/>
      <c r="P111" s="114"/>
      <c r="Q111" s="114"/>
      <c r="R111" s="114"/>
      <c r="S111" s="114"/>
      <c r="T111" s="114"/>
      <c r="U111" s="114"/>
    </row>
    <row r="112" spans="1:1764" ht="40.5" customHeight="1">
      <c r="A112" s="374"/>
      <c r="B112" s="375"/>
      <c r="C112" s="375"/>
      <c r="D112" s="373"/>
      <c r="E112" s="373"/>
      <c r="F112" s="373"/>
      <c r="G112" s="207" t="s">
        <v>89</v>
      </c>
      <c r="H112" s="207">
        <v>801</v>
      </c>
      <c r="I112" s="402">
        <v>80136</v>
      </c>
      <c r="J112" s="465">
        <f t="shared" si="0"/>
        <v>142000</v>
      </c>
      <c r="K112" s="465">
        <v>142000</v>
      </c>
      <c r="L112" s="463"/>
      <c r="M112" s="114"/>
      <c r="N112" s="114"/>
      <c r="O112" s="114"/>
      <c r="P112" s="114"/>
      <c r="Q112" s="114"/>
      <c r="R112" s="114"/>
      <c r="S112" s="114"/>
      <c r="T112" s="114"/>
      <c r="U112" s="114"/>
    </row>
    <row r="113" spans="1:1764" s="39" customFormat="1" ht="40.5" customHeight="1">
      <c r="A113" s="47"/>
      <c r="B113" s="385"/>
      <c r="C113" s="385"/>
      <c r="D113" s="44"/>
      <c r="E113" s="44"/>
      <c r="F113" s="44"/>
      <c r="G113" s="209" t="s">
        <v>104</v>
      </c>
      <c r="H113" s="209">
        <v>801</v>
      </c>
      <c r="I113" s="403" t="s">
        <v>105</v>
      </c>
      <c r="J113" s="466">
        <f t="shared" ref="J113:J194" si="3">SUM(K113,L113)</f>
        <v>7568000</v>
      </c>
      <c r="K113" s="466">
        <v>7568000</v>
      </c>
      <c r="L113" s="467"/>
      <c r="M113" s="327"/>
      <c r="N113" s="327"/>
      <c r="O113" s="327"/>
      <c r="P113" s="327"/>
      <c r="Q113" s="114"/>
      <c r="R113" s="327"/>
      <c r="S113" s="327"/>
      <c r="T113" s="327"/>
      <c r="U113" s="327"/>
      <c r="V113" s="338"/>
      <c r="W113" s="338"/>
      <c r="X113" s="338"/>
      <c r="Y113" s="338"/>
      <c r="Z113" s="338"/>
      <c r="AA113" s="338"/>
      <c r="AB113" s="338"/>
      <c r="AC113" s="338"/>
      <c r="AD113" s="338"/>
      <c r="AE113" s="338"/>
      <c r="AF113" s="338"/>
      <c r="AG113" s="338"/>
      <c r="AH113" s="338"/>
      <c r="AI113" s="338"/>
      <c r="AJ113" s="338"/>
      <c r="AK113" s="338"/>
      <c r="AL113" s="338"/>
      <c r="AM113" s="338"/>
      <c r="AN113" s="338"/>
      <c r="AO113" s="338"/>
      <c r="AP113" s="338"/>
      <c r="AQ113" s="338"/>
      <c r="AR113" s="338"/>
      <c r="AS113" s="338"/>
      <c r="AT113" s="338"/>
      <c r="AU113" s="338"/>
      <c r="AV113" s="338"/>
      <c r="AW113" s="338"/>
      <c r="AX113" s="338"/>
      <c r="AY113" s="338"/>
      <c r="AZ113" s="338"/>
      <c r="BA113" s="338"/>
      <c r="BB113" s="338"/>
      <c r="BC113" s="338"/>
      <c r="BD113" s="338"/>
      <c r="BE113" s="338"/>
      <c r="BF113" s="338"/>
      <c r="BG113" s="338"/>
      <c r="BH113" s="338"/>
      <c r="BI113" s="338"/>
      <c r="BJ113" s="338"/>
      <c r="BK113" s="338"/>
      <c r="BL113" s="338"/>
      <c r="BM113" s="338"/>
      <c r="BN113" s="338"/>
      <c r="BO113" s="338"/>
      <c r="BP113" s="338"/>
      <c r="BQ113" s="338"/>
      <c r="BR113" s="338"/>
      <c r="BS113" s="338"/>
      <c r="BT113" s="338"/>
      <c r="BU113" s="338"/>
      <c r="BV113" s="338"/>
      <c r="BW113" s="338"/>
      <c r="BX113" s="338"/>
      <c r="BY113" s="338"/>
      <c r="BZ113" s="338"/>
      <c r="CA113" s="338"/>
      <c r="CB113" s="338"/>
      <c r="CC113" s="338"/>
      <c r="CD113" s="338"/>
      <c r="CE113" s="338"/>
      <c r="CF113" s="338"/>
      <c r="CG113" s="338"/>
      <c r="CH113" s="338"/>
      <c r="CI113" s="338"/>
      <c r="CJ113" s="338"/>
      <c r="CK113" s="338"/>
      <c r="CL113" s="338"/>
      <c r="CM113" s="338"/>
      <c r="CN113" s="338"/>
      <c r="CO113" s="338"/>
      <c r="CP113" s="338"/>
      <c r="CQ113" s="338"/>
      <c r="CR113" s="338"/>
      <c r="CS113" s="338"/>
      <c r="CT113" s="338"/>
      <c r="CU113" s="338"/>
      <c r="CV113" s="338"/>
      <c r="CW113" s="338"/>
      <c r="CX113" s="338"/>
      <c r="CY113" s="338"/>
      <c r="CZ113" s="338"/>
      <c r="DA113" s="338"/>
      <c r="DB113" s="338"/>
      <c r="DC113" s="338"/>
      <c r="DD113" s="338"/>
      <c r="DE113" s="338"/>
      <c r="DF113" s="338"/>
      <c r="DG113" s="338"/>
      <c r="DH113" s="338"/>
      <c r="DI113" s="338"/>
      <c r="DJ113" s="338"/>
      <c r="DK113" s="338"/>
      <c r="DL113" s="338"/>
      <c r="DM113" s="338"/>
      <c r="DN113" s="338"/>
      <c r="DO113" s="338"/>
      <c r="DP113" s="338"/>
      <c r="DQ113" s="338"/>
      <c r="DR113" s="338"/>
      <c r="DS113" s="338"/>
      <c r="DT113" s="338"/>
      <c r="DU113" s="338"/>
      <c r="DV113" s="338"/>
      <c r="DW113" s="338"/>
      <c r="DX113" s="338"/>
      <c r="DY113" s="338"/>
      <c r="DZ113" s="338"/>
      <c r="EA113" s="338"/>
      <c r="EB113" s="338"/>
      <c r="EC113" s="338"/>
      <c r="ED113" s="338"/>
      <c r="EE113" s="338"/>
      <c r="EF113" s="338"/>
      <c r="EG113" s="338"/>
      <c r="EH113" s="338"/>
      <c r="EI113" s="338"/>
      <c r="EJ113" s="338"/>
      <c r="EK113" s="338"/>
      <c r="EL113" s="338"/>
      <c r="EM113" s="338"/>
      <c r="EN113" s="338"/>
      <c r="EO113" s="338"/>
      <c r="EP113" s="338"/>
      <c r="EQ113" s="338"/>
      <c r="ER113" s="338"/>
      <c r="ES113" s="338"/>
      <c r="ET113" s="338"/>
      <c r="EU113" s="338"/>
      <c r="EV113" s="338"/>
      <c r="EW113" s="338"/>
      <c r="EX113" s="338"/>
      <c r="EY113" s="338"/>
      <c r="EZ113" s="338"/>
      <c r="FA113" s="338"/>
      <c r="FB113" s="338"/>
      <c r="FC113" s="338"/>
      <c r="FD113" s="338"/>
      <c r="FE113" s="338"/>
      <c r="FF113" s="338"/>
      <c r="FG113" s="338"/>
      <c r="FH113" s="338"/>
      <c r="FI113" s="338"/>
      <c r="FJ113" s="338"/>
      <c r="FK113" s="338"/>
      <c r="FL113" s="338"/>
      <c r="FM113" s="338"/>
      <c r="FN113" s="338"/>
      <c r="FO113" s="338"/>
      <c r="FP113" s="338"/>
      <c r="FQ113" s="338"/>
      <c r="FR113" s="338"/>
      <c r="FS113" s="338"/>
      <c r="FT113" s="338"/>
      <c r="FU113" s="338"/>
      <c r="FV113" s="338"/>
      <c r="FW113" s="338"/>
      <c r="FX113" s="338"/>
      <c r="FY113" s="338"/>
      <c r="FZ113" s="338"/>
      <c r="GA113" s="338"/>
      <c r="GB113" s="338"/>
      <c r="GC113" s="338"/>
      <c r="GD113" s="338"/>
      <c r="GE113" s="338"/>
      <c r="GF113" s="338"/>
      <c r="GG113" s="338"/>
      <c r="GH113" s="338"/>
      <c r="GI113" s="338"/>
      <c r="GJ113" s="338"/>
      <c r="GK113" s="338"/>
      <c r="GL113" s="338"/>
      <c r="GM113" s="338"/>
      <c r="GN113" s="338"/>
      <c r="GO113" s="338"/>
      <c r="GP113" s="338"/>
      <c r="GQ113" s="338"/>
      <c r="GR113" s="338"/>
      <c r="GS113" s="338"/>
      <c r="GT113" s="338"/>
      <c r="GU113" s="338"/>
      <c r="GV113" s="338"/>
      <c r="GW113" s="338"/>
      <c r="GX113" s="338"/>
      <c r="GY113" s="338"/>
      <c r="GZ113" s="338"/>
      <c r="HA113" s="338"/>
      <c r="HB113" s="338"/>
      <c r="HC113" s="338"/>
      <c r="HD113" s="338"/>
      <c r="HE113" s="338"/>
      <c r="HF113" s="338"/>
      <c r="HG113" s="338"/>
      <c r="HH113" s="338"/>
      <c r="HI113" s="338"/>
      <c r="HJ113" s="338"/>
      <c r="HK113" s="338"/>
      <c r="HL113" s="338"/>
      <c r="HM113" s="338"/>
      <c r="HN113" s="338"/>
      <c r="HO113" s="338"/>
      <c r="HP113" s="338"/>
      <c r="HQ113" s="338"/>
      <c r="HR113" s="338"/>
      <c r="HS113" s="338"/>
      <c r="HT113" s="338"/>
      <c r="HU113" s="338"/>
      <c r="HV113" s="338"/>
      <c r="HW113" s="338"/>
      <c r="HX113" s="338"/>
      <c r="HY113" s="338"/>
      <c r="HZ113" s="338"/>
      <c r="IA113" s="338"/>
      <c r="IB113" s="338"/>
      <c r="IC113" s="338"/>
      <c r="ID113" s="338"/>
      <c r="IE113" s="338"/>
      <c r="IF113" s="338"/>
      <c r="IG113" s="338"/>
      <c r="IH113" s="338"/>
      <c r="II113" s="338"/>
      <c r="IJ113" s="338"/>
      <c r="IK113" s="338"/>
      <c r="IL113" s="338"/>
      <c r="IM113" s="338"/>
      <c r="IN113" s="338"/>
      <c r="IO113" s="338"/>
      <c r="IP113" s="338"/>
      <c r="IQ113" s="338"/>
      <c r="IR113" s="338"/>
      <c r="IS113" s="338"/>
      <c r="IT113" s="338"/>
      <c r="IU113" s="338"/>
      <c r="IV113" s="338"/>
      <c r="IW113" s="338"/>
      <c r="IX113" s="338"/>
      <c r="IY113" s="338"/>
      <c r="IZ113" s="338"/>
      <c r="JA113" s="338"/>
      <c r="JB113" s="338"/>
      <c r="JC113" s="338"/>
      <c r="JD113" s="338"/>
      <c r="JE113" s="338"/>
      <c r="JF113" s="338"/>
      <c r="JG113" s="338"/>
      <c r="JH113" s="338"/>
      <c r="JI113" s="338"/>
      <c r="JJ113" s="338"/>
      <c r="JK113" s="338"/>
      <c r="JL113" s="338"/>
      <c r="JM113" s="338"/>
      <c r="JN113" s="338"/>
      <c r="JO113" s="338"/>
      <c r="JP113" s="338"/>
      <c r="JQ113" s="338"/>
      <c r="JR113" s="338"/>
      <c r="JS113" s="338"/>
      <c r="JT113" s="338"/>
      <c r="JU113" s="338"/>
      <c r="JV113" s="338"/>
      <c r="JW113" s="338"/>
      <c r="JX113" s="338"/>
      <c r="JY113" s="338"/>
      <c r="JZ113" s="338"/>
      <c r="KA113" s="338"/>
      <c r="KB113" s="338"/>
      <c r="KC113" s="338"/>
      <c r="KD113" s="338"/>
      <c r="KE113" s="338"/>
      <c r="KF113" s="338"/>
      <c r="KG113" s="338"/>
      <c r="KH113" s="338"/>
      <c r="KI113" s="338"/>
      <c r="KJ113" s="338"/>
      <c r="KK113" s="338"/>
      <c r="KL113" s="338"/>
      <c r="KM113" s="338"/>
      <c r="KN113" s="338"/>
      <c r="KO113" s="338"/>
      <c r="KP113" s="338"/>
      <c r="KQ113" s="338"/>
      <c r="KR113" s="338"/>
      <c r="KS113" s="338"/>
      <c r="KT113" s="338"/>
      <c r="KU113" s="338"/>
      <c r="KV113" s="338"/>
      <c r="KW113" s="338"/>
      <c r="KX113" s="338"/>
      <c r="KY113" s="338"/>
      <c r="KZ113" s="338"/>
      <c r="LA113" s="338"/>
      <c r="LB113" s="338"/>
      <c r="LC113" s="338"/>
      <c r="LD113" s="338"/>
      <c r="LE113" s="338"/>
      <c r="LF113" s="338"/>
      <c r="LG113" s="338"/>
      <c r="LH113" s="338"/>
      <c r="LI113" s="338"/>
      <c r="LJ113" s="338"/>
      <c r="LK113" s="338"/>
      <c r="LL113" s="338"/>
      <c r="LM113" s="338"/>
      <c r="LN113" s="338"/>
      <c r="LO113" s="338"/>
      <c r="LP113" s="338"/>
      <c r="LQ113" s="338"/>
      <c r="LR113" s="338"/>
      <c r="LS113" s="338"/>
      <c r="LT113" s="338"/>
      <c r="LU113" s="338"/>
      <c r="LV113" s="338"/>
      <c r="LW113" s="338"/>
      <c r="LX113" s="338"/>
      <c r="LY113" s="338"/>
      <c r="LZ113" s="338"/>
      <c r="MA113" s="338"/>
      <c r="MB113" s="338"/>
      <c r="MC113" s="338"/>
      <c r="MD113" s="338"/>
      <c r="ME113" s="338"/>
      <c r="MF113" s="338"/>
      <c r="MG113" s="338"/>
      <c r="MH113" s="338"/>
      <c r="MI113" s="338"/>
      <c r="MJ113" s="338"/>
      <c r="MK113" s="338"/>
      <c r="ML113" s="338"/>
      <c r="MM113" s="338"/>
      <c r="MN113" s="338"/>
      <c r="MO113" s="338"/>
      <c r="MP113" s="338"/>
      <c r="MQ113" s="338"/>
      <c r="MR113" s="338"/>
      <c r="MS113" s="338"/>
      <c r="MT113" s="338"/>
      <c r="MU113" s="338"/>
      <c r="MV113" s="338"/>
      <c r="MW113" s="338"/>
      <c r="MX113" s="338"/>
      <c r="MY113" s="338"/>
      <c r="MZ113" s="338"/>
      <c r="NA113" s="338"/>
      <c r="NB113" s="338"/>
      <c r="NC113" s="338"/>
      <c r="ND113" s="338"/>
      <c r="NE113" s="338"/>
      <c r="NF113" s="338"/>
      <c r="NG113" s="338"/>
      <c r="NH113" s="338"/>
      <c r="NI113" s="338"/>
      <c r="NJ113" s="338"/>
      <c r="NK113" s="338"/>
      <c r="NL113" s="338"/>
      <c r="NM113" s="338"/>
      <c r="NN113" s="338"/>
      <c r="NO113" s="338"/>
      <c r="NP113" s="338"/>
      <c r="NQ113" s="338"/>
      <c r="NR113" s="338"/>
      <c r="NS113" s="338"/>
      <c r="NT113" s="338"/>
      <c r="NU113" s="338"/>
      <c r="NV113" s="338"/>
      <c r="NW113" s="338"/>
      <c r="NX113" s="338"/>
      <c r="NY113" s="338"/>
      <c r="NZ113" s="338"/>
      <c r="OA113" s="338"/>
      <c r="OB113" s="338"/>
      <c r="OC113" s="338"/>
      <c r="OD113" s="338"/>
      <c r="OE113" s="338"/>
      <c r="OF113" s="338"/>
      <c r="OG113" s="338"/>
      <c r="OH113" s="338"/>
      <c r="OI113" s="338"/>
      <c r="OJ113" s="338"/>
      <c r="OK113" s="338"/>
      <c r="OL113" s="338"/>
      <c r="OM113" s="338"/>
      <c r="ON113" s="338"/>
      <c r="OO113" s="338"/>
      <c r="OP113" s="338"/>
      <c r="OQ113" s="338"/>
      <c r="OR113" s="338"/>
      <c r="OS113" s="338"/>
      <c r="OT113" s="338"/>
      <c r="OU113" s="338"/>
      <c r="OV113" s="338"/>
      <c r="OW113" s="338"/>
      <c r="OX113" s="338"/>
      <c r="OY113" s="338"/>
      <c r="OZ113" s="338"/>
      <c r="PA113" s="338"/>
      <c r="PB113" s="338"/>
      <c r="PC113" s="338"/>
      <c r="PD113" s="338"/>
      <c r="PE113" s="338"/>
      <c r="PF113" s="338"/>
      <c r="PG113" s="338"/>
      <c r="PH113" s="338"/>
      <c r="PI113" s="338"/>
      <c r="PJ113" s="338"/>
      <c r="PK113" s="338"/>
      <c r="PL113" s="338"/>
      <c r="PM113" s="338"/>
      <c r="PN113" s="338"/>
      <c r="PO113" s="338"/>
      <c r="PP113" s="338"/>
      <c r="PQ113" s="338"/>
      <c r="PR113" s="338"/>
      <c r="PS113" s="338"/>
      <c r="PT113" s="338"/>
      <c r="PU113" s="338"/>
      <c r="PV113" s="338"/>
      <c r="PW113" s="338"/>
      <c r="PX113" s="338"/>
      <c r="PY113" s="338"/>
      <c r="PZ113" s="338"/>
      <c r="QA113" s="338"/>
      <c r="QB113" s="338"/>
      <c r="QC113" s="338"/>
      <c r="QD113" s="338"/>
      <c r="QE113" s="338"/>
      <c r="QF113" s="338"/>
      <c r="QG113" s="338"/>
      <c r="QH113" s="338"/>
      <c r="QI113" s="338"/>
      <c r="QJ113" s="338"/>
      <c r="QK113" s="338"/>
      <c r="QL113" s="338"/>
      <c r="QM113" s="338"/>
      <c r="QN113" s="338"/>
      <c r="QO113" s="338"/>
      <c r="QP113" s="338"/>
      <c r="QQ113" s="338"/>
      <c r="QR113" s="338"/>
      <c r="QS113" s="338"/>
      <c r="QT113" s="338"/>
      <c r="QU113" s="338"/>
      <c r="QV113" s="338"/>
      <c r="QW113" s="338"/>
      <c r="QX113" s="338"/>
      <c r="QY113" s="338"/>
      <c r="QZ113" s="338"/>
      <c r="RA113" s="338"/>
      <c r="RB113" s="338"/>
      <c r="RC113" s="338"/>
      <c r="RD113" s="338"/>
      <c r="RE113" s="338"/>
      <c r="RF113" s="338"/>
      <c r="RG113" s="338"/>
      <c r="RH113" s="338"/>
      <c r="RI113" s="338"/>
      <c r="RJ113" s="338"/>
      <c r="RK113" s="338"/>
      <c r="RL113" s="338"/>
      <c r="RM113" s="338"/>
      <c r="RN113" s="338"/>
      <c r="RO113" s="338"/>
      <c r="RP113" s="338"/>
      <c r="RQ113" s="338"/>
      <c r="RR113" s="338"/>
      <c r="RS113" s="338"/>
      <c r="RT113" s="338"/>
      <c r="RU113" s="338"/>
      <c r="RV113" s="338"/>
      <c r="RW113" s="338"/>
      <c r="RX113" s="338"/>
      <c r="RY113" s="338"/>
      <c r="RZ113" s="338"/>
      <c r="SA113" s="338"/>
      <c r="SB113" s="338"/>
      <c r="SC113" s="338"/>
      <c r="SD113" s="338"/>
      <c r="SE113" s="338"/>
      <c r="SF113" s="338"/>
      <c r="SG113" s="338"/>
      <c r="SH113" s="338"/>
      <c r="SI113" s="338"/>
      <c r="SJ113" s="338"/>
      <c r="SK113" s="338"/>
      <c r="SL113" s="338"/>
      <c r="SM113" s="338"/>
      <c r="SN113" s="338"/>
      <c r="SO113" s="338"/>
      <c r="SP113" s="338"/>
      <c r="SQ113" s="338"/>
      <c r="SR113" s="338"/>
      <c r="SS113" s="338"/>
      <c r="ST113" s="338"/>
      <c r="SU113" s="338"/>
      <c r="SV113" s="338"/>
      <c r="SW113" s="338"/>
      <c r="SX113" s="338"/>
      <c r="SY113" s="338"/>
      <c r="SZ113" s="338"/>
      <c r="TA113" s="338"/>
      <c r="TB113" s="338"/>
      <c r="TC113" s="338"/>
      <c r="TD113" s="338"/>
      <c r="TE113" s="338"/>
      <c r="TF113" s="338"/>
      <c r="TG113" s="338"/>
      <c r="TH113" s="338"/>
      <c r="TI113" s="338"/>
      <c r="TJ113" s="338"/>
      <c r="TK113" s="338"/>
      <c r="TL113" s="338"/>
      <c r="TM113" s="338"/>
      <c r="TN113" s="338"/>
      <c r="TO113" s="338"/>
      <c r="TP113" s="338"/>
      <c r="TQ113" s="338"/>
      <c r="TR113" s="338"/>
      <c r="TS113" s="338"/>
      <c r="TT113" s="338"/>
      <c r="TU113" s="338"/>
      <c r="TV113" s="338"/>
      <c r="TW113" s="338"/>
      <c r="TX113" s="338"/>
      <c r="TY113" s="338"/>
      <c r="TZ113" s="338"/>
      <c r="UA113" s="338"/>
      <c r="UB113" s="338"/>
      <c r="UC113" s="338"/>
      <c r="UD113" s="338"/>
      <c r="UE113" s="338"/>
      <c r="UF113" s="338"/>
      <c r="UG113" s="338"/>
      <c r="UH113" s="338"/>
      <c r="UI113" s="338"/>
      <c r="UJ113" s="338"/>
      <c r="UK113" s="338"/>
      <c r="UL113" s="338"/>
      <c r="UM113" s="338"/>
      <c r="UN113" s="338"/>
      <c r="UO113" s="338"/>
      <c r="UP113" s="338"/>
      <c r="UQ113" s="338"/>
      <c r="UR113" s="338"/>
      <c r="US113" s="338"/>
      <c r="UT113" s="338"/>
      <c r="UU113" s="338"/>
      <c r="UV113" s="338"/>
      <c r="UW113" s="338"/>
      <c r="UX113" s="338"/>
      <c r="UY113" s="338"/>
      <c r="UZ113" s="338"/>
      <c r="VA113" s="338"/>
      <c r="VB113" s="338"/>
      <c r="VC113" s="338"/>
      <c r="VD113" s="338"/>
      <c r="VE113" s="338"/>
      <c r="VF113" s="338"/>
      <c r="VG113" s="338"/>
      <c r="VH113" s="338"/>
      <c r="VI113" s="338"/>
      <c r="VJ113" s="338"/>
      <c r="VK113" s="338"/>
      <c r="VL113" s="338"/>
      <c r="VM113" s="338"/>
      <c r="VN113" s="338"/>
      <c r="VO113" s="338"/>
      <c r="VP113" s="338"/>
      <c r="VQ113" s="338"/>
      <c r="VR113" s="338"/>
      <c r="VS113" s="338"/>
      <c r="VT113" s="338"/>
      <c r="VU113" s="338"/>
      <c r="VV113" s="338"/>
      <c r="VW113" s="338"/>
      <c r="VX113" s="338"/>
      <c r="VY113" s="338"/>
      <c r="VZ113" s="338"/>
      <c r="WA113" s="338"/>
      <c r="WB113" s="338"/>
      <c r="WC113" s="338"/>
      <c r="WD113" s="338"/>
      <c r="WE113" s="338"/>
      <c r="WF113" s="338"/>
      <c r="WG113" s="338"/>
      <c r="WH113" s="338"/>
      <c r="WI113" s="338"/>
      <c r="WJ113" s="338"/>
      <c r="WK113" s="338"/>
      <c r="WL113" s="338"/>
      <c r="WM113" s="338"/>
      <c r="WN113" s="338"/>
      <c r="WO113" s="338"/>
      <c r="WP113" s="338"/>
      <c r="WQ113" s="338"/>
      <c r="WR113" s="338"/>
      <c r="WS113" s="338"/>
      <c r="WT113" s="338"/>
      <c r="WU113" s="338"/>
      <c r="WV113" s="338"/>
      <c r="WW113" s="338"/>
      <c r="WX113" s="338"/>
      <c r="WY113" s="338"/>
      <c r="WZ113" s="338"/>
      <c r="XA113" s="338"/>
      <c r="XB113" s="338"/>
      <c r="XC113" s="338"/>
      <c r="XD113" s="338"/>
      <c r="XE113" s="338"/>
      <c r="XF113" s="338"/>
      <c r="XG113" s="338"/>
      <c r="XH113" s="338"/>
      <c r="XI113" s="338"/>
      <c r="XJ113" s="338"/>
      <c r="XK113" s="338"/>
      <c r="XL113" s="338"/>
      <c r="XM113" s="338"/>
      <c r="XN113" s="338"/>
      <c r="XO113" s="338"/>
      <c r="XP113" s="338"/>
      <c r="XQ113" s="338"/>
      <c r="XR113" s="338"/>
      <c r="XS113" s="338"/>
      <c r="XT113" s="338"/>
      <c r="XU113" s="338"/>
      <c r="XV113" s="338"/>
      <c r="XW113" s="338"/>
      <c r="XX113" s="338"/>
      <c r="XY113" s="338"/>
      <c r="XZ113" s="338"/>
      <c r="YA113" s="338"/>
      <c r="YB113" s="338"/>
      <c r="YC113" s="338"/>
      <c r="YD113" s="338"/>
      <c r="YE113" s="338"/>
      <c r="YF113" s="338"/>
      <c r="YG113" s="338"/>
      <c r="YH113" s="338"/>
      <c r="YI113" s="338"/>
      <c r="YJ113" s="338"/>
      <c r="YK113" s="338"/>
      <c r="YL113" s="338"/>
      <c r="YM113" s="338"/>
      <c r="YN113" s="338"/>
      <c r="YO113" s="338"/>
      <c r="YP113" s="338"/>
      <c r="YQ113" s="338"/>
      <c r="YR113" s="338"/>
      <c r="YS113" s="338"/>
      <c r="YT113" s="338"/>
      <c r="YU113" s="338"/>
      <c r="YV113" s="338"/>
      <c r="YW113" s="338"/>
      <c r="YX113" s="338"/>
      <c r="YY113" s="338"/>
      <c r="YZ113" s="338"/>
      <c r="ZA113" s="338"/>
      <c r="ZB113" s="338"/>
      <c r="ZC113" s="338"/>
      <c r="ZD113" s="338"/>
      <c r="ZE113" s="338"/>
      <c r="ZF113" s="338"/>
      <c r="ZG113" s="338"/>
      <c r="ZH113" s="338"/>
      <c r="ZI113" s="338"/>
      <c r="ZJ113" s="338"/>
      <c r="ZK113" s="338"/>
      <c r="ZL113" s="338"/>
      <c r="ZM113" s="338"/>
      <c r="ZN113" s="338"/>
      <c r="ZO113" s="338"/>
      <c r="ZP113" s="338"/>
      <c r="ZQ113" s="338"/>
      <c r="ZR113" s="338"/>
      <c r="ZS113" s="338"/>
      <c r="ZT113" s="338"/>
      <c r="ZU113" s="338"/>
      <c r="ZV113" s="338"/>
      <c r="ZW113" s="338"/>
      <c r="ZX113" s="338"/>
      <c r="ZY113" s="338"/>
      <c r="ZZ113" s="338"/>
      <c r="AAA113" s="338"/>
      <c r="AAB113" s="338"/>
      <c r="AAC113" s="338"/>
      <c r="AAD113" s="338"/>
      <c r="AAE113" s="338"/>
      <c r="AAF113" s="338"/>
      <c r="AAG113" s="338"/>
      <c r="AAH113" s="338"/>
      <c r="AAI113" s="338"/>
      <c r="AAJ113" s="338"/>
      <c r="AAK113" s="338"/>
      <c r="AAL113" s="338"/>
      <c r="AAM113" s="338"/>
      <c r="AAN113" s="338"/>
      <c r="AAO113" s="338"/>
      <c r="AAP113" s="338"/>
      <c r="AAQ113" s="338"/>
      <c r="AAR113" s="338"/>
      <c r="AAS113" s="338"/>
      <c r="AAT113" s="338"/>
      <c r="AAU113" s="338"/>
      <c r="AAV113" s="338"/>
      <c r="AAW113" s="338"/>
      <c r="AAX113" s="338"/>
      <c r="AAY113" s="338"/>
      <c r="AAZ113" s="338"/>
      <c r="ABA113" s="338"/>
      <c r="ABB113" s="338"/>
      <c r="ABC113" s="338"/>
      <c r="ABD113" s="338"/>
      <c r="ABE113" s="338"/>
      <c r="ABF113" s="338"/>
      <c r="ABG113" s="338"/>
      <c r="ABH113" s="338"/>
      <c r="ABI113" s="338"/>
      <c r="ABJ113" s="338"/>
      <c r="ABK113" s="338"/>
      <c r="ABL113" s="338"/>
      <c r="ABM113" s="338"/>
      <c r="ABN113" s="338"/>
      <c r="ABO113" s="338"/>
      <c r="ABP113" s="338"/>
      <c r="ABQ113" s="338"/>
      <c r="ABR113" s="338"/>
      <c r="ABS113" s="338"/>
      <c r="ABT113" s="338"/>
      <c r="ABU113" s="338"/>
      <c r="ABV113" s="338"/>
      <c r="ABW113" s="338"/>
      <c r="ABX113" s="338"/>
      <c r="ABY113" s="338"/>
      <c r="ABZ113" s="338"/>
      <c r="ACA113" s="338"/>
      <c r="ACB113" s="338"/>
      <c r="ACC113" s="338"/>
      <c r="ACD113" s="338"/>
      <c r="ACE113" s="338"/>
      <c r="ACF113" s="338"/>
      <c r="ACG113" s="338"/>
      <c r="ACH113" s="338"/>
      <c r="ACI113" s="338"/>
      <c r="ACJ113" s="338"/>
      <c r="ACK113" s="338"/>
      <c r="ACL113" s="338"/>
      <c r="ACM113" s="338"/>
      <c r="ACN113" s="338"/>
      <c r="ACO113" s="338"/>
      <c r="ACP113" s="338"/>
      <c r="ACQ113" s="338"/>
      <c r="ACR113" s="338"/>
      <c r="ACS113" s="338"/>
      <c r="ACT113" s="338"/>
      <c r="ACU113" s="338"/>
      <c r="ACV113" s="338"/>
      <c r="ACW113" s="338"/>
      <c r="ACX113" s="338"/>
      <c r="ACY113" s="338"/>
      <c r="ACZ113" s="338"/>
      <c r="ADA113" s="338"/>
      <c r="ADB113" s="338"/>
      <c r="ADC113" s="338"/>
      <c r="ADD113" s="338"/>
      <c r="ADE113" s="338"/>
      <c r="ADF113" s="338"/>
      <c r="ADG113" s="338"/>
      <c r="ADH113" s="338"/>
      <c r="ADI113" s="338"/>
      <c r="ADJ113" s="338"/>
      <c r="ADK113" s="338"/>
      <c r="ADL113" s="338"/>
      <c r="ADM113" s="338"/>
      <c r="ADN113" s="338"/>
      <c r="ADO113" s="338"/>
      <c r="ADP113" s="338"/>
      <c r="ADQ113" s="338"/>
      <c r="ADR113" s="338"/>
      <c r="ADS113" s="338"/>
      <c r="ADT113" s="338"/>
      <c r="ADU113" s="338"/>
      <c r="ADV113" s="338"/>
      <c r="ADW113" s="338"/>
      <c r="ADX113" s="338"/>
      <c r="ADY113" s="338"/>
      <c r="ADZ113" s="338"/>
      <c r="AEA113" s="338"/>
      <c r="AEB113" s="338"/>
      <c r="AEC113" s="338"/>
      <c r="AED113" s="338"/>
      <c r="AEE113" s="338"/>
      <c r="AEF113" s="338"/>
      <c r="AEG113" s="338"/>
      <c r="AEH113" s="338"/>
      <c r="AEI113" s="338"/>
      <c r="AEJ113" s="338"/>
      <c r="AEK113" s="338"/>
      <c r="AEL113" s="338"/>
      <c r="AEM113" s="338"/>
      <c r="AEN113" s="338"/>
      <c r="AEO113" s="338"/>
      <c r="AEP113" s="338"/>
      <c r="AEQ113" s="338"/>
      <c r="AER113" s="338"/>
      <c r="AES113" s="338"/>
      <c r="AET113" s="338"/>
      <c r="AEU113" s="338"/>
      <c r="AEV113" s="338"/>
      <c r="AEW113" s="338"/>
      <c r="AEX113" s="338"/>
      <c r="AEY113" s="338"/>
      <c r="AEZ113" s="338"/>
      <c r="AFA113" s="338"/>
      <c r="AFB113" s="338"/>
      <c r="AFC113" s="338"/>
      <c r="AFD113" s="338"/>
      <c r="AFE113" s="338"/>
      <c r="AFF113" s="338"/>
      <c r="AFG113" s="338"/>
      <c r="AFH113" s="338"/>
      <c r="AFI113" s="338"/>
      <c r="AFJ113" s="338"/>
      <c r="AFK113" s="338"/>
      <c r="AFL113" s="338"/>
      <c r="AFM113" s="338"/>
      <c r="AFN113" s="338"/>
      <c r="AFO113" s="338"/>
      <c r="AFP113" s="338"/>
      <c r="AFQ113" s="338"/>
      <c r="AFR113" s="338"/>
      <c r="AFS113" s="338"/>
      <c r="AFT113" s="338"/>
      <c r="AFU113" s="338"/>
      <c r="AFV113" s="338"/>
      <c r="AFW113" s="338"/>
      <c r="AFX113" s="338"/>
      <c r="AFY113" s="338"/>
      <c r="AFZ113" s="338"/>
      <c r="AGA113" s="338"/>
      <c r="AGB113" s="338"/>
      <c r="AGC113" s="338"/>
      <c r="AGD113" s="338"/>
      <c r="AGE113" s="338"/>
      <c r="AGF113" s="338"/>
      <c r="AGG113" s="338"/>
      <c r="AGH113" s="338"/>
      <c r="AGI113" s="338"/>
      <c r="AGJ113" s="338"/>
      <c r="AGK113" s="338"/>
      <c r="AGL113" s="338"/>
      <c r="AGM113" s="338"/>
      <c r="AGN113" s="338"/>
      <c r="AGO113" s="338"/>
      <c r="AGP113" s="338"/>
      <c r="AGQ113" s="338"/>
      <c r="AGR113" s="338"/>
      <c r="AGS113" s="338"/>
      <c r="AGT113" s="338"/>
      <c r="AGU113" s="338"/>
      <c r="AGV113" s="338"/>
      <c r="AGW113" s="338"/>
      <c r="AGX113" s="338"/>
      <c r="AGY113" s="338"/>
      <c r="AGZ113" s="338"/>
      <c r="AHA113" s="338"/>
      <c r="AHB113" s="338"/>
      <c r="AHC113" s="338"/>
      <c r="AHD113" s="338"/>
      <c r="AHE113" s="338"/>
      <c r="AHF113" s="338"/>
      <c r="AHG113" s="338"/>
      <c r="AHH113" s="338"/>
      <c r="AHI113" s="338"/>
      <c r="AHJ113" s="338"/>
      <c r="AHK113" s="338"/>
      <c r="AHL113" s="338"/>
      <c r="AHM113" s="338"/>
      <c r="AHN113" s="338"/>
      <c r="AHO113" s="338"/>
      <c r="AHP113" s="338"/>
      <c r="AHQ113" s="338"/>
      <c r="AHR113" s="338"/>
      <c r="AHS113" s="338"/>
      <c r="AHT113" s="338"/>
      <c r="AHU113" s="338"/>
      <c r="AHV113" s="338"/>
      <c r="AHW113" s="338"/>
      <c r="AHX113" s="338"/>
      <c r="AHY113" s="338"/>
      <c r="AHZ113" s="338"/>
      <c r="AIA113" s="338"/>
      <c r="AIB113" s="338"/>
      <c r="AIC113" s="338"/>
      <c r="AID113" s="338"/>
      <c r="AIE113" s="338"/>
      <c r="AIF113" s="338"/>
      <c r="AIG113" s="338"/>
      <c r="AIH113" s="338"/>
      <c r="AII113" s="338"/>
      <c r="AIJ113" s="338"/>
      <c r="AIK113" s="338"/>
      <c r="AIL113" s="338"/>
      <c r="AIM113" s="338"/>
      <c r="AIN113" s="338"/>
      <c r="AIO113" s="338"/>
      <c r="AIP113" s="338"/>
      <c r="AIQ113" s="338"/>
      <c r="AIR113" s="338"/>
      <c r="AIS113" s="338"/>
      <c r="AIT113" s="338"/>
      <c r="AIU113" s="338"/>
      <c r="AIV113" s="338"/>
      <c r="AIW113" s="338"/>
      <c r="AIX113" s="338"/>
      <c r="AIY113" s="338"/>
      <c r="AIZ113" s="338"/>
      <c r="AJA113" s="338"/>
      <c r="AJB113" s="338"/>
      <c r="AJC113" s="338"/>
      <c r="AJD113" s="338"/>
      <c r="AJE113" s="338"/>
      <c r="AJF113" s="338"/>
      <c r="AJG113" s="338"/>
      <c r="AJH113" s="338"/>
      <c r="AJI113" s="338"/>
      <c r="AJJ113" s="338"/>
      <c r="AJK113" s="338"/>
      <c r="AJL113" s="338"/>
      <c r="AJM113" s="338"/>
      <c r="AJN113" s="338"/>
      <c r="AJO113" s="338"/>
      <c r="AJP113" s="338"/>
      <c r="AJQ113" s="338"/>
      <c r="AJR113" s="338"/>
      <c r="AJS113" s="338"/>
      <c r="AJT113" s="338"/>
      <c r="AJU113" s="338"/>
      <c r="AJV113" s="338"/>
      <c r="AJW113" s="338"/>
      <c r="AJX113" s="338"/>
      <c r="AJY113" s="338"/>
      <c r="AJZ113" s="338"/>
      <c r="AKA113" s="338"/>
      <c r="AKB113" s="338"/>
      <c r="AKC113" s="338"/>
      <c r="AKD113" s="338"/>
      <c r="AKE113" s="338"/>
      <c r="AKF113" s="338"/>
      <c r="AKG113" s="338"/>
      <c r="AKH113" s="338"/>
      <c r="AKI113" s="338"/>
      <c r="AKJ113" s="338"/>
      <c r="AKK113" s="338"/>
      <c r="AKL113" s="338"/>
      <c r="AKM113" s="338"/>
      <c r="AKN113" s="338"/>
      <c r="AKO113" s="338"/>
      <c r="AKP113" s="338"/>
      <c r="AKQ113" s="338"/>
      <c r="AKR113" s="338"/>
      <c r="AKS113" s="338"/>
      <c r="AKT113" s="338"/>
      <c r="AKU113" s="338"/>
      <c r="AKV113" s="338"/>
      <c r="AKW113" s="338"/>
      <c r="AKX113" s="338"/>
      <c r="AKY113" s="338"/>
      <c r="AKZ113" s="338"/>
      <c r="ALA113" s="338"/>
      <c r="ALB113" s="338"/>
      <c r="ALC113" s="338"/>
      <c r="ALD113" s="338"/>
      <c r="ALE113" s="338"/>
      <c r="ALF113" s="338"/>
      <c r="ALG113" s="338"/>
      <c r="ALH113" s="338"/>
      <c r="ALI113" s="338"/>
      <c r="ALJ113" s="338"/>
      <c r="ALK113" s="338"/>
      <c r="ALL113" s="338"/>
      <c r="ALM113" s="338"/>
      <c r="ALN113" s="338"/>
      <c r="ALO113" s="338"/>
      <c r="ALP113" s="338"/>
      <c r="ALQ113" s="338"/>
      <c r="ALR113" s="338"/>
      <c r="ALS113" s="338"/>
      <c r="ALT113" s="338"/>
      <c r="ALU113" s="338"/>
      <c r="ALV113" s="338"/>
      <c r="ALW113" s="338"/>
      <c r="ALX113" s="338"/>
      <c r="ALY113" s="338"/>
      <c r="ALZ113" s="338"/>
      <c r="AMA113" s="338"/>
      <c r="AMB113" s="338"/>
      <c r="AMC113" s="338"/>
      <c r="AMD113" s="338"/>
      <c r="AME113" s="338"/>
      <c r="AMF113" s="338"/>
      <c r="AMG113" s="338"/>
      <c r="AMH113" s="338"/>
      <c r="AMI113" s="338"/>
      <c r="AMJ113" s="338"/>
      <c r="AMK113" s="338"/>
      <c r="AML113" s="338"/>
      <c r="AMM113" s="338"/>
      <c r="AMN113" s="338"/>
      <c r="AMO113" s="338"/>
      <c r="AMP113" s="338"/>
      <c r="AMQ113" s="338"/>
      <c r="AMR113" s="338"/>
      <c r="AMS113" s="338"/>
      <c r="AMT113" s="338"/>
      <c r="AMU113" s="338"/>
      <c r="AMV113" s="338"/>
      <c r="AMW113" s="338"/>
      <c r="AMX113" s="338"/>
      <c r="AMY113" s="338"/>
      <c r="AMZ113" s="338"/>
      <c r="ANA113" s="338"/>
      <c r="ANB113" s="338"/>
      <c r="ANC113" s="338"/>
      <c r="AND113" s="338"/>
      <c r="ANE113" s="338"/>
      <c r="ANF113" s="338"/>
      <c r="ANG113" s="338"/>
      <c r="ANH113" s="338"/>
      <c r="ANI113" s="338"/>
      <c r="ANJ113" s="338"/>
      <c r="ANK113" s="338"/>
      <c r="ANL113" s="338"/>
      <c r="ANM113" s="338"/>
      <c r="ANN113" s="338"/>
      <c r="ANO113" s="338"/>
      <c r="ANP113" s="338"/>
      <c r="ANQ113" s="338"/>
      <c r="ANR113" s="338"/>
      <c r="ANS113" s="338"/>
      <c r="ANT113" s="338"/>
      <c r="ANU113" s="338"/>
      <c r="ANV113" s="338"/>
      <c r="ANW113" s="338"/>
      <c r="ANX113" s="338"/>
      <c r="ANY113" s="338"/>
      <c r="ANZ113" s="338"/>
      <c r="AOA113" s="338"/>
      <c r="AOB113" s="338"/>
      <c r="AOC113" s="338"/>
      <c r="AOD113" s="338"/>
      <c r="AOE113" s="338"/>
      <c r="AOF113" s="338"/>
      <c r="AOG113" s="338"/>
      <c r="AOH113" s="338"/>
      <c r="AOI113" s="338"/>
      <c r="AOJ113" s="338"/>
      <c r="AOK113" s="338"/>
      <c r="AOL113" s="338"/>
      <c r="AOM113" s="338"/>
      <c r="AON113" s="338"/>
      <c r="AOO113" s="338"/>
      <c r="AOP113" s="338"/>
      <c r="AOQ113" s="338"/>
      <c r="AOR113" s="338"/>
      <c r="AOS113" s="338"/>
      <c r="AOT113" s="338"/>
      <c r="AOU113" s="338"/>
      <c r="AOV113" s="338"/>
      <c r="AOW113" s="338"/>
      <c r="AOX113" s="338"/>
      <c r="AOY113" s="338"/>
      <c r="AOZ113" s="338"/>
      <c r="APA113" s="338"/>
      <c r="APB113" s="338"/>
      <c r="APC113" s="338"/>
      <c r="APD113" s="338"/>
      <c r="APE113" s="338"/>
      <c r="APF113" s="338"/>
      <c r="APG113" s="338"/>
      <c r="APH113" s="338"/>
      <c r="API113" s="338"/>
      <c r="APJ113" s="338"/>
      <c r="APK113" s="338"/>
      <c r="APL113" s="338"/>
      <c r="APM113" s="338"/>
      <c r="APN113" s="338"/>
      <c r="APO113" s="338"/>
      <c r="APP113" s="338"/>
      <c r="APQ113" s="338"/>
      <c r="APR113" s="338"/>
      <c r="APS113" s="338"/>
      <c r="APT113" s="338"/>
      <c r="APU113" s="338"/>
      <c r="APV113" s="338"/>
      <c r="APW113" s="338"/>
      <c r="APX113" s="338"/>
      <c r="APY113" s="338"/>
      <c r="APZ113" s="338"/>
      <c r="AQA113" s="338"/>
      <c r="AQB113" s="338"/>
      <c r="AQC113" s="338"/>
      <c r="AQD113" s="338"/>
      <c r="AQE113" s="338"/>
      <c r="AQF113" s="338"/>
      <c r="AQG113" s="338"/>
      <c r="AQH113" s="338"/>
      <c r="AQI113" s="338"/>
      <c r="AQJ113" s="338"/>
      <c r="AQK113" s="338"/>
      <c r="AQL113" s="338"/>
      <c r="AQM113" s="338"/>
      <c r="AQN113" s="338"/>
      <c r="AQO113" s="338"/>
      <c r="AQP113" s="338"/>
      <c r="AQQ113" s="338"/>
      <c r="AQR113" s="338"/>
      <c r="AQS113" s="338"/>
      <c r="AQT113" s="338"/>
      <c r="AQU113" s="338"/>
      <c r="AQV113" s="338"/>
      <c r="AQW113" s="338"/>
      <c r="AQX113" s="338"/>
      <c r="AQY113" s="338"/>
      <c r="AQZ113" s="338"/>
      <c r="ARA113" s="338"/>
      <c r="ARB113" s="338"/>
      <c r="ARC113" s="338"/>
      <c r="ARD113" s="338"/>
      <c r="ARE113" s="338"/>
      <c r="ARF113" s="338"/>
      <c r="ARG113" s="338"/>
      <c r="ARH113" s="338"/>
      <c r="ARI113" s="338"/>
      <c r="ARJ113" s="338"/>
      <c r="ARK113" s="338"/>
      <c r="ARL113" s="338"/>
      <c r="ARM113" s="338"/>
      <c r="ARN113" s="338"/>
      <c r="ARO113" s="338"/>
      <c r="ARP113" s="338"/>
      <c r="ARQ113" s="338"/>
      <c r="ARR113" s="338"/>
      <c r="ARS113" s="338"/>
      <c r="ART113" s="338"/>
      <c r="ARU113" s="338"/>
      <c r="ARV113" s="338"/>
      <c r="ARW113" s="338"/>
      <c r="ARX113" s="338"/>
      <c r="ARY113" s="338"/>
      <c r="ARZ113" s="338"/>
      <c r="ASA113" s="338"/>
      <c r="ASB113" s="338"/>
      <c r="ASC113" s="338"/>
      <c r="ASD113" s="338"/>
      <c r="ASE113" s="338"/>
      <c r="ASF113" s="338"/>
      <c r="ASG113" s="338"/>
      <c r="ASH113" s="338"/>
      <c r="ASI113" s="338"/>
      <c r="ASJ113" s="338"/>
      <c r="ASK113" s="338"/>
      <c r="ASL113" s="338"/>
      <c r="ASM113" s="338"/>
      <c r="ASN113" s="338"/>
      <c r="ASO113" s="338"/>
      <c r="ASP113" s="338"/>
      <c r="ASQ113" s="338"/>
      <c r="ASR113" s="338"/>
      <c r="ASS113" s="338"/>
      <c r="AST113" s="338"/>
      <c r="ASU113" s="338"/>
      <c r="ASV113" s="338"/>
      <c r="ASW113" s="338"/>
      <c r="ASX113" s="338"/>
      <c r="ASY113" s="338"/>
      <c r="ASZ113" s="338"/>
      <c r="ATA113" s="338"/>
      <c r="ATB113" s="338"/>
      <c r="ATC113" s="338"/>
      <c r="ATD113" s="338"/>
      <c r="ATE113" s="338"/>
      <c r="ATF113" s="338"/>
      <c r="ATG113" s="338"/>
      <c r="ATH113" s="338"/>
      <c r="ATI113" s="338"/>
      <c r="ATJ113" s="338"/>
      <c r="ATK113" s="338"/>
      <c r="ATL113" s="338"/>
      <c r="ATM113" s="338"/>
      <c r="ATN113" s="338"/>
      <c r="ATO113" s="338"/>
      <c r="ATP113" s="338"/>
      <c r="ATQ113" s="338"/>
      <c r="ATR113" s="338"/>
      <c r="ATS113" s="338"/>
      <c r="ATT113" s="338"/>
      <c r="ATU113" s="338"/>
      <c r="ATV113" s="338"/>
      <c r="ATW113" s="338"/>
      <c r="ATX113" s="338"/>
      <c r="ATY113" s="338"/>
      <c r="ATZ113" s="338"/>
      <c r="AUA113" s="338"/>
      <c r="AUB113" s="338"/>
      <c r="AUC113" s="338"/>
      <c r="AUD113" s="338"/>
      <c r="AUE113" s="338"/>
      <c r="AUF113" s="338"/>
      <c r="AUG113" s="338"/>
      <c r="AUH113" s="338"/>
      <c r="AUI113" s="338"/>
      <c r="AUJ113" s="338"/>
      <c r="AUK113" s="338"/>
      <c r="AUL113" s="338"/>
      <c r="AUM113" s="338"/>
      <c r="AUN113" s="338"/>
      <c r="AUO113" s="338"/>
      <c r="AUP113" s="338"/>
      <c r="AUQ113" s="338"/>
      <c r="AUR113" s="338"/>
      <c r="AUS113" s="338"/>
      <c r="AUT113" s="338"/>
      <c r="AUU113" s="338"/>
      <c r="AUV113" s="338"/>
      <c r="AUW113" s="338"/>
      <c r="AUX113" s="338"/>
      <c r="AUY113" s="338"/>
      <c r="AUZ113" s="338"/>
      <c r="AVA113" s="338"/>
      <c r="AVB113" s="338"/>
      <c r="AVC113" s="338"/>
      <c r="AVD113" s="338"/>
      <c r="AVE113" s="338"/>
      <c r="AVF113" s="338"/>
      <c r="AVG113" s="338"/>
      <c r="AVH113" s="338"/>
      <c r="AVI113" s="338"/>
      <c r="AVJ113" s="338"/>
      <c r="AVK113" s="338"/>
      <c r="AVL113" s="338"/>
      <c r="AVM113" s="338"/>
      <c r="AVN113" s="338"/>
      <c r="AVO113" s="338"/>
      <c r="AVP113" s="338"/>
      <c r="AVQ113" s="338"/>
      <c r="AVR113" s="338"/>
      <c r="AVS113" s="338"/>
      <c r="AVT113" s="338"/>
      <c r="AVU113" s="338"/>
      <c r="AVV113" s="338"/>
      <c r="AVW113" s="338"/>
      <c r="AVX113" s="338"/>
      <c r="AVY113" s="338"/>
      <c r="AVZ113" s="338"/>
      <c r="AWA113" s="338"/>
      <c r="AWB113" s="338"/>
      <c r="AWC113" s="338"/>
      <c r="AWD113" s="338"/>
      <c r="AWE113" s="338"/>
      <c r="AWF113" s="338"/>
      <c r="AWG113" s="338"/>
      <c r="AWH113" s="338"/>
      <c r="AWI113" s="338"/>
      <c r="AWJ113" s="338"/>
      <c r="AWK113" s="338"/>
      <c r="AWL113" s="338"/>
      <c r="AWM113" s="338"/>
      <c r="AWN113" s="338"/>
      <c r="AWO113" s="338"/>
      <c r="AWP113" s="338"/>
      <c r="AWQ113" s="338"/>
      <c r="AWR113" s="338"/>
      <c r="AWS113" s="338"/>
      <c r="AWT113" s="338"/>
      <c r="AWU113" s="338"/>
      <c r="AWV113" s="338"/>
      <c r="AWW113" s="338"/>
      <c r="AWX113" s="338"/>
      <c r="AWY113" s="338"/>
      <c r="AWZ113" s="338"/>
      <c r="AXA113" s="338"/>
      <c r="AXB113" s="338"/>
      <c r="AXC113" s="338"/>
      <c r="AXD113" s="338"/>
      <c r="AXE113" s="338"/>
      <c r="AXF113" s="338"/>
      <c r="AXG113" s="338"/>
      <c r="AXH113" s="338"/>
      <c r="AXI113" s="338"/>
      <c r="AXJ113" s="338"/>
      <c r="AXK113" s="338"/>
      <c r="AXL113" s="338"/>
      <c r="AXM113" s="338"/>
      <c r="AXN113" s="338"/>
      <c r="AXO113" s="338"/>
      <c r="AXP113" s="338"/>
      <c r="AXQ113" s="338"/>
      <c r="AXR113" s="338"/>
      <c r="AXS113" s="338"/>
      <c r="AXT113" s="338"/>
      <c r="AXU113" s="338"/>
      <c r="AXV113" s="338"/>
      <c r="AXW113" s="338"/>
      <c r="AXX113" s="338"/>
      <c r="AXY113" s="338"/>
      <c r="AXZ113" s="338"/>
      <c r="AYA113" s="338"/>
      <c r="AYB113" s="338"/>
      <c r="AYC113" s="338"/>
      <c r="AYD113" s="338"/>
      <c r="AYE113" s="338"/>
      <c r="AYF113" s="338"/>
      <c r="AYG113" s="338"/>
      <c r="AYH113" s="338"/>
      <c r="AYI113" s="338"/>
      <c r="AYJ113" s="338"/>
      <c r="AYK113" s="338"/>
      <c r="AYL113" s="338"/>
      <c r="AYM113" s="338"/>
      <c r="AYN113" s="338"/>
      <c r="AYO113" s="338"/>
      <c r="AYP113" s="338"/>
      <c r="AYQ113" s="338"/>
      <c r="AYR113" s="338"/>
      <c r="AYS113" s="338"/>
      <c r="AYT113" s="338"/>
      <c r="AYU113" s="338"/>
      <c r="AYV113" s="338"/>
      <c r="AYW113" s="338"/>
      <c r="AYX113" s="338"/>
      <c r="AYY113" s="338"/>
      <c r="AYZ113" s="338"/>
      <c r="AZA113" s="338"/>
      <c r="AZB113" s="338"/>
      <c r="AZC113" s="338"/>
      <c r="AZD113" s="338"/>
      <c r="AZE113" s="338"/>
      <c r="AZF113" s="338"/>
      <c r="AZG113" s="338"/>
      <c r="AZH113" s="338"/>
      <c r="AZI113" s="338"/>
      <c r="AZJ113" s="338"/>
      <c r="AZK113" s="338"/>
      <c r="AZL113" s="338"/>
      <c r="AZM113" s="338"/>
      <c r="AZN113" s="338"/>
      <c r="AZO113" s="338"/>
      <c r="AZP113" s="338"/>
      <c r="AZQ113" s="338"/>
      <c r="AZR113" s="338"/>
      <c r="AZS113" s="338"/>
      <c r="AZT113" s="338"/>
      <c r="AZU113" s="338"/>
      <c r="AZV113" s="338"/>
      <c r="AZW113" s="338"/>
      <c r="AZX113" s="338"/>
      <c r="AZY113" s="338"/>
      <c r="AZZ113" s="338"/>
      <c r="BAA113" s="338"/>
      <c r="BAB113" s="338"/>
      <c r="BAC113" s="338"/>
      <c r="BAD113" s="338"/>
      <c r="BAE113" s="338"/>
      <c r="BAF113" s="338"/>
      <c r="BAG113" s="338"/>
      <c r="BAH113" s="338"/>
      <c r="BAI113" s="338"/>
      <c r="BAJ113" s="338"/>
      <c r="BAK113" s="338"/>
      <c r="BAL113" s="338"/>
      <c r="BAM113" s="338"/>
      <c r="BAN113" s="338"/>
      <c r="BAO113" s="338"/>
      <c r="BAP113" s="338"/>
      <c r="BAQ113" s="338"/>
      <c r="BAR113" s="338"/>
      <c r="BAS113" s="338"/>
      <c r="BAT113" s="338"/>
      <c r="BAU113" s="338"/>
      <c r="BAV113" s="338"/>
      <c r="BAW113" s="338"/>
      <c r="BAX113" s="338"/>
      <c r="BAY113" s="338"/>
      <c r="BAZ113" s="338"/>
      <c r="BBA113" s="338"/>
      <c r="BBB113" s="338"/>
      <c r="BBC113" s="338"/>
      <c r="BBD113" s="338"/>
      <c r="BBE113" s="338"/>
      <c r="BBF113" s="338"/>
      <c r="BBG113" s="338"/>
      <c r="BBH113" s="338"/>
      <c r="BBI113" s="338"/>
      <c r="BBJ113" s="338"/>
      <c r="BBK113" s="338"/>
      <c r="BBL113" s="338"/>
      <c r="BBM113" s="338"/>
      <c r="BBN113" s="338"/>
      <c r="BBO113" s="338"/>
      <c r="BBP113" s="338"/>
      <c r="BBQ113" s="338"/>
      <c r="BBR113" s="338"/>
      <c r="BBS113" s="338"/>
      <c r="BBT113" s="338"/>
      <c r="BBU113" s="338"/>
      <c r="BBV113" s="338"/>
      <c r="BBW113" s="338"/>
      <c r="BBX113" s="338"/>
      <c r="BBY113" s="338"/>
      <c r="BBZ113" s="338"/>
      <c r="BCA113" s="338"/>
      <c r="BCB113" s="338"/>
      <c r="BCC113" s="338"/>
      <c r="BCD113" s="338"/>
      <c r="BCE113" s="338"/>
      <c r="BCF113" s="338"/>
      <c r="BCG113" s="338"/>
      <c r="BCH113" s="338"/>
      <c r="BCI113" s="338"/>
      <c r="BCJ113" s="338"/>
      <c r="BCK113" s="338"/>
      <c r="BCL113" s="338"/>
      <c r="BCM113" s="338"/>
      <c r="BCN113" s="338"/>
      <c r="BCO113" s="338"/>
      <c r="BCP113" s="338"/>
      <c r="BCQ113" s="338"/>
      <c r="BCR113" s="338"/>
      <c r="BCS113" s="338"/>
      <c r="BCT113" s="338"/>
      <c r="BCU113" s="338"/>
      <c r="BCV113" s="338"/>
      <c r="BCW113" s="338"/>
      <c r="BCX113" s="338"/>
      <c r="BCY113" s="338"/>
      <c r="BCZ113" s="338"/>
      <c r="BDA113" s="338"/>
      <c r="BDB113" s="338"/>
      <c r="BDC113" s="338"/>
      <c r="BDD113" s="338"/>
      <c r="BDE113" s="338"/>
      <c r="BDF113" s="338"/>
      <c r="BDG113" s="338"/>
      <c r="BDH113" s="338"/>
      <c r="BDI113" s="338"/>
      <c r="BDJ113" s="338"/>
      <c r="BDK113" s="338"/>
      <c r="BDL113" s="338"/>
      <c r="BDM113" s="338"/>
      <c r="BDN113" s="338"/>
      <c r="BDO113" s="338"/>
      <c r="BDP113" s="338"/>
      <c r="BDQ113" s="338"/>
      <c r="BDR113" s="338"/>
      <c r="BDS113" s="338"/>
      <c r="BDT113" s="338"/>
      <c r="BDU113" s="338"/>
      <c r="BDV113" s="338"/>
      <c r="BDW113" s="338"/>
      <c r="BDX113" s="338"/>
      <c r="BDY113" s="338"/>
      <c r="BDZ113" s="338"/>
      <c r="BEA113" s="338"/>
      <c r="BEB113" s="338"/>
      <c r="BEC113" s="338"/>
      <c r="BED113" s="338"/>
      <c r="BEE113" s="338"/>
      <c r="BEF113" s="338"/>
      <c r="BEG113" s="338"/>
      <c r="BEH113" s="338"/>
      <c r="BEI113" s="338"/>
      <c r="BEJ113" s="338"/>
      <c r="BEK113" s="338"/>
      <c r="BEL113" s="338"/>
      <c r="BEM113" s="338"/>
      <c r="BEN113" s="338"/>
      <c r="BEO113" s="338"/>
      <c r="BEP113" s="338"/>
      <c r="BEQ113" s="338"/>
      <c r="BER113" s="338"/>
      <c r="BES113" s="338"/>
      <c r="BET113" s="338"/>
      <c r="BEU113" s="338"/>
      <c r="BEV113" s="338"/>
      <c r="BEW113" s="338"/>
      <c r="BEX113" s="338"/>
      <c r="BEY113" s="338"/>
      <c r="BEZ113" s="338"/>
      <c r="BFA113" s="338"/>
      <c r="BFB113" s="338"/>
      <c r="BFC113" s="338"/>
      <c r="BFD113" s="338"/>
      <c r="BFE113" s="338"/>
      <c r="BFF113" s="338"/>
      <c r="BFG113" s="338"/>
      <c r="BFH113" s="338"/>
      <c r="BFI113" s="338"/>
      <c r="BFJ113" s="338"/>
      <c r="BFK113" s="338"/>
      <c r="BFL113" s="338"/>
      <c r="BFM113" s="338"/>
      <c r="BFN113" s="338"/>
      <c r="BFO113" s="338"/>
      <c r="BFP113" s="338"/>
      <c r="BFQ113" s="338"/>
      <c r="BFR113" s="338"/>
      <c r="BFS113" s="338"/>
      <c r="BFT113" s="338"/>
      <c r="BFU113" s="338"/>
      <c r="BFV113" s="338"/>
      <c r="BFW113" s="338"/>
      <c r="BFX113" s="338"/>
      <c r="BFY113" s="338"/>
      <c r="BFZ113" s="338"/>
      <c r="BGA113" s="338"/>
      <c r="BGB113" s="338"/>
      <c r="BGC113" s="338"/>
      <c r="BGD113" s="338"/>
      <c r="BGE113" s="338"/>
      <c r="BGF113" s="338"/>
      <c r="BGG113" s="338"/>
      <c r="BGH113" s="338"/>
      <c r="BGI113" s="338"/>
      <c r="BGJ113" s="338"/>
      <c r="BGK113" s="338"/>
      <c r="BGL113" s="338"/>
      <c r="BGM113" s="338"/>
      <c r="BGN113" s="338"/>
      <c r="BGO113" s="338"/>
      <c r="BGP113" s="338"/>
      <c r="BGQ113" s="338"/>
      <c r="BGR113" s="338"/>
      <c r="BGS113" s="338"/>
      <c r="BGT113" s="338"/>
      <c r="BGU113" s="338"/>
      <c r="BGV113" s="338"/>
      <c r="BGW113" s="338"/>
      <c r="BGX113" s="338"/>
      <c r="BGY113" s="338"/>
      <c r="BGZ113" s="338"/>
      <c r="BHA113" s="338"/>
      <c r="BHB113" s="338"/>
      <c r="BHC113" s="338"/>
      <c r="BHD113" s="338"/>
      <c r="BHE113" s="338"/>
      <c r="BHF113" s="338"/>
      <c r="BHG113" s="338"/>
      <c r="BHH113" s="338"/>
      <c r="BHI113" s="338"/>
      <c r="BHJ113" s="338"/>
      <c r="BHK113" s="338"/>
      <c r="BHL113" s="338"/>
      <c r="BHM113" s="338"/>
      <c r="BHN113" s="338"/>
      <c r="BHO113" s="338"/>
      <c r="BHP113" s="338"/>
      <c r="BHQ113" s="338"/>
      <c r="BHR113" s="338"/>
      <c r="BHS113" s="338"/>
      <c r="BHT113" s="338"/>
      <c r="BHU113" s="338"/>
      <c r="BHV113" s="338"/>
      <c r="BHW113" s="338"/>
      <c r="BHX113" s="338"/>
      <c r="BHY113" s="338"/>
      <c r="BHZ113" s="338"/>
      <c r="BIA113" s="338"/>
      <c r="BIB113" s="338"/>
      <c r="BIC113" s="338"/>
      <c r="BID113" s="338"/>
      <c r="BIE113" s="338"/>
      <c r="BIF113" s="338"/>
      <c r="BIG113" s="338"/>
      <c r="BIH113" s="338"/>
      <c r="BII113" s="338"/>
      <c r="BIJ113" s="338"/>
      <c r="BIK113" s="338"/>
      <c r="BIL113" s="338"/>
      <c r="BIM113" s="338"/>
      <c r="BIN113" s="338"/>
      <c r="BIO113" s="338"/>
      <c r="BIP113" s="338"/>
      <c r="BIQ113" s="338"/>
      <c r="BIR113" s="338"/>
      <c r="BIS113" s="338"/>
      <c r="BIT113" s="338"/>
      <c r="BIU113" s="338"/>
      <c r="BIV113" s="338"/>
      <c r="BIW113" s="338"/>
      <c r="BIX113" s="338"/>
      <c r="BIY113" s="338"/>
      <c r="BIZ113" s="338"/>
      <c r="BJA113" s="338"/>
      <c r="BJB113" s="338"/>
      <c r="BJC113" s="338"/>
      <c r="BJD113" s="338"/>
      <c r="BJE113" s="338"/>
      <c r="BJF113" s="338"/>
      <c r="BJG113" s="338"/>
      <c r="BJH113" s="338"/>
      <c r="BJI113" s="338"/>
      <c r="BJJ113" s="338"/>
      <c r="BJK113" s="338"/>
      <c r="BJL113" s="338"/>
      <c r="BJM113" s="338"/>
      <c r="BJN113" s="338"/>
      <c r="BJO113" s="338"/>
      <c r="BJP113" s="338"/>
      <c r="BJQ113" s="338"/>
      <c r="BJR113" s="338"/>
      <c r="BJS113" s="338"/>
      <c r="BJT113" s="338"/>
      <c r="BJU113" s="338"/>
      <c r="BJV113" s="338"/>
      <c r="BJW113" s="338"/>
      <c r="BJX113" s="338"/>
      <c r="BJY113" s="338"/>
      <c r="BJZ113" s="338"/>
      <c r="BKA113" s="338"/>
      <c r="BKB113" s="338"/>
      <c r="BKC113" s="338"/>
      <c r="BKD113" s="338"/>
      <c r="BKE113" s="338"/>
      <c r="BKF113" s="338"/>
      <c r="BKG113" s="338"/>
      <c r="BKH113" s="338"/>
      <c r="BKI113" s="338"/>
      <c r="BKJ113" s="338"/>
      <c r="BKK113" s="338"/>
      <c r="BKL113" s="338"/>
      <c r="BKM113" s="338"/>
      <c r="BKN113" s="338"/>
      <c r="BKO113" s="338"/>
      <c r="BKP113" s="338"/>
      <c r="BKQ113" s="338"/>
      <c r="BKR113" s="338"/>
      <c r="BKS113" s="338"/>
      <c r="BKT113" s="338"/>
      <c r="BKU113" s="338"/>
      <c r="BKV113" s="338"/>
      <c r="BKW113" s="338"/>
      <c r="BKX113" s="338"/>
      <c r="BKY113" s="338"/>
      <c r="BKZ113" s="338"/>
      <c r="BLA113" s="338"/>
      <c r="BLB113" s="338"/>
      <c r="BLC113" s="338"/>
      <c r="BLD113" s="338"/>
      <c r="BLE113" s="338"/>
      <c r="BLF113" s="338"/>
      <c r="BLG113" s="338"/>
      <c r="BLH113" s="338"/>
      <c r="BLI113" s="338"/>
      <c r="BLJ113" s="338"/>
      <c r="BLK113" s="338"/>
      <c r="BLL113" s="338"/>
      <c r="BLM113" s="338"/>
      <c r="BLN113" s="338"/>
      <c r="BLO113" s="338"/>
      <c r="BLP113" s="338"/>
      <c r="BLQ113" s="338"/>
      <c r="BLR113" s="338"/>
      <c r="BLS113" s="338"/>
      <c r="BLT113" s="338"/>
      <c r="BLU113" s="338"/>
      <c r="BLV113" s="338"/>
      <c r="BLW113" s="338"/>
      <c r="BLX113" s="338"/>
      <c r="BLY113" s="338"/>
      <c r="BLZ113" s="338"/>
      <c r="BMA113" s="338"/>
      <c r="BMB113" s="338"/>
      <c r="BMC113" s="338"/>
      <c r="BMD113" s="338"/>
      <c r="BME113" s="338"/>
      <c r="BMF113" s="338"/>
      <c r="BMG113" s="338"/>
      <c r="BMH113" s="338"/>
      <c r="BMI113" s="338"/>
      <c r="BMJ113" s="338"/>
      <c r="BMK113" s="338"/>
      <c r="BML113" s="338"/>
      <c r="BMM113" s="338"/>
      <c r="BMN113" s="338"/>
      <c r="BMO113" s="338"/>
      <c r="BMP113" s="338"/>
      <c r="BMQ113" s="338"/>
      <c r="BMR113" s="338"/>
      <c r="BMS113" s="338"/>
      <c r="BMT113" s="338"/>
      <c r="BMU113" s="338"/>
      <c r="BMV113" s="338"/>
      <c r="BMW113" s="338"/>
      <c r="BMX113" s="338"/>
      <c r="BMY113" s="338"/>
      <c r="BMZ113" s="338"/>
      <c r="BNA113" s="338"/>
      <c r="BNB113" s="338"/>
      <c r="BNC113" s="338"/>
      <c r="BND113" s="338"/>
      <c r="BNE113" s="338"/>
      <c r="BNF113" s="338"/>
      <c r="BNG113" s="338"/>
      <c r="BNH113" s="338"/>
      <c r="BNI113" s="338"/>
      <c r="BNJ113" s="338"/>
      <c r="BNK113" s="338"/>
      <c r="BNL113" s="338"/>
      <c r="BNM113" s="338"/>
      <c r="BNN113" s="338"/>
      <c r="BNO113" s="338"/>
      <c r="BNP113" s="338"/>
      <c r="BNQ113" s="338"/>
      <c r="BNR113" s="338"/>
      <c r="BNS113" s="338"/>
      <c r="BNT113" s="338"/>
      <c r="BNU113" s="338"/>
      <c r="BNV113" s="338"/>
      <c r="BNW113" s="338"/>
      <c r="BNX113" s="338"/>
      <c r="BNY113" s="338"/>
      <c r="BNZ113" s="338"/>
      <c r="BOA113" s="338"/>
      <c r="BOB113" s="338"/>
      <c r="BOC113" s="338"/>
      <c r="BOD113" s="338"/>
      <c r="BOE113" s="338"/>
      <c r="BOF113" s="338"/>
      <c r="BOG113" s="338"/>
      <c r="BOH113" s="338"/>
      <c r="BOI113" s="338"/>
      <c r="BOJ113" s="338"/>
      <c r="BOK113" s="338"/>
      <c r="BOL113" s="338"/>
      <c r="BOM113" s="338"/>
      <c r="BON113" s="338"/>
      <c r="BOO113" s="338"/>
      <c r="BOP113" s="338"/>
      <c r="BOQ113" s="338"/>
      <c r="BOR113" s="338"/>
      <c r="BOS113" s="338"/>
      <c r="BOT113" s="338"/>
      <c r="BOU113" s="338"/>
      <c r="BOV113" s="338"/>
    </row>
    <row r="114" spans="1:1764" ht="52.5" customHeight="1">
      <c r="A114" s="23" t="s">
        <v>106</v>
      </c>
      <c r="B114" s="24" t="s">
        <v>609</v>
      </c>
      <c r="C114" s="382" t="s">
        <v>743</v>
      </c>
      <c r="D114" s="382" t="s">
        <v>744</v>
      </c>
      <c r="E114" s="33" t="s">
        <v>1254</v>
      </c>
      <c r="F114" s="226" t="s">
        <v>89</v>
      </c>
      <c r="G114" s="33"/>
      <c r="H114" s="33"/>
      <c r="I114" s="409"/>
      <c r="J114" s="458">
        <f t="shared" si="3"/>
        <v>1527000</v>
      </c>
      <c r="K114" s="458">
        <f>SUM(K115,K119,K122,K123)</f>
        <v>1527000</v>
      </c>
      <c r="L114" s="459">
        <f>SUM(L115,L119,L122,L123)</f>
        <v>0</v>
      </c>
      <c r="M114" s="114"/>
      <c r="N114" s="114"/>
      <c r="O114" s="114"/>
      <c r="P114" s="114"/>
      <c r="Q114" s="327"/>
      <c r="R114" s="114"/>
      <c r="S114" s="114"/>
      <c r="T114" s="114"/>
      <c r="U114" s="114"/>
    </row>
    <row r="115" spans="1:1764" ht="40.5" customHeight="1">
      <c r="A115" s="572" t="s">
        <v>107</v>
      </c>
      <c r="B115" s="575" t="s">
        <v>108</v>
      </c>
      <c r="C115" s="394" t="s">
        <v>745</v>
      </c>
      <c r="D115" s="394" t="s">
        <v>746</v>
      </c>
      <c r="E115" s="37" t="s">
        <v>1335</v>
      </c>
      <c r="F115" s="228" t="s">
        <v>89</v>
      </c>
      <c r="G115" s="552"/>
      <c r="H115" s="552"/>
      <c r="I115" s="555"/>
      <c r="J115" s="564">
        <f t="shared" si="3"/>
        <v>184000</v>
      </c>
      <c r="K115" s="564">
        <f>SUM(K117:K118)</f>
        <v>184000</v>
      </c>
      <c r="L115" s="561">
        <f>SUM(L117:L118)</f>
        <v>0</v>
      </c>
      <c r="M115" s="114"/>
      <c r="N115" s="114"/>
      <c r="O115" s="114"/>
      <c r="P115" s="114"/>
      <c r="Q115" s="114"/>
      <c r="R115" s="114"/>
      <c r="S115" s="114"/>
      <c r="T115" s="114"/>
      <c r="U115" s="114"/>
    </row>
    <row r="116" spans="1:1764" ht="40.5" customHeight="1">
      <c r="A116" s="574"/>
      <c r="B116" s="569"/>
      <c r="C116" s="394" t="s">
        <v>747</v>
      </c>
      <c r="D116" s="394" t="s">
        <v>748</v>
      </c>
      <c r="E116" s="37" t="s">
        <v>1336</v>
      </c>
      <c r="F116" s="228" t="s">
        <v>89</v>
      </c>
      <c r="G116" s="554"/>
      <c r="H116" s="554"/>
      <c r="I116" s="547"/>
      <c r="J116" s="560"/>
      <c r="K116" s="560"/>
      <c r="L116" s="551"/>
      <c r="M116" s="114"/>
      <c r="N116" s="114"/>
      <c r="O116" s="114"/>
      <c r="P116" s="114"/>
      <c r="Q116" s="114"/>
      <c r="R116" s="114"/>
      <c r="S116" s="114"/>
      <c r="T116" s="114"/>
      <c r="U116" s="114"/>
    </row>
    <row r="117" spans="1:1764" s="19" customFormat="1" ht="40.5" customHeight="1">
      <c r="A117" s="374"/>
      <c r="B117" s="375"/>
      <c r="C117" s="375"/>
      <c r="D117" s="373"/>
      <c r="E117" s="373"/>
      <c r="F117" s="373"/>
      <c r="G117" s="207" t="s">
        <v>89</v>
      </c>
      <c r="H117" s="207">
        <v>801</v>
      </c>
      <c r="I117" s="402">
        <v>80136</v>
      </c>
      <c r="J117" s="465">
        <f t="shared" si="3"/>
        <v>180000</v>
      </c>
      <c r="K117" s="465">
        <v>180000</v>
      </c>
      <c r="L117" s="463"/>
      <c r="M117" s="327"/>
      <c r="N117" s="327"/>
      <c r="O117" s="327"/>
      <c r="P117" s="327"/>
      <c r="Q117" s="114"/>
      <c r="R117" s="327"/>
      <c r="S117" s="327"/>
      <c r="T117" s="327"/>
      <c r="U117" s="327"/>
      <c r="V117" s="329"/>
      <c r="W117" s="329"/>
      <c r="X117" s="329"/>
      <c r="Y117" s="329"/>
      <c r="Z117" s="329"/>
      <c r="AA117" s="329"/>
      <c r="AB117" s="329"/>
      <c r="AC117" s="329"/>
      <c r="AD117" s="329"/>
      <c r="AE117" s="329"/>
      <c r="AF117" s="329"/>
      <c r="AG117" s="329"/>
      <c r="AH117" s="329"/>
      <c r="AI117" s="329"/>
      <c r="AJ117" s="329"/>
      <c r="AK117" s="329"/>
      <c r="AL117" s="329"/>
      <c r="AM117" s="329"/>
      <c r="AN117" s="329"/>
      <c r="AO117" s="329"/>
      <c r="AP117" s="329"/>
      <c r="AQ117" s="329"/>
      <c r="AR117" s="329"/>
      <c r="AS117" s="329"/>
      <c r="AT117" s="329"/>
      <c r="AU117" s="329"/>
      <c r="AV117" s="329"/>
      <c r="AW117" s="329"/>
      <c r="AX117" s="329"/>
      <c r="AY117" s="329"/>
      <c r="AZ117" s="329"/>
      <c r="BA117" s="329"/>
      <c r="BB117" s="329"/>
      <c r="BC117" s="329"/>
      <c r="BD117" s="329"/>
      <c r="BE117" s="329"/>
      <c r="BF117" s="329"/>
      <c r="BG117" s="329"/>
      <c r="BH117" s="329"/>
      <c r="BI117" s="329"/>
      <c r="BJ117" s="329"/>
      <c r="BK117" s="329"/>
      <c r="BL117" s="329"/>
      <c r="BM117" s="329"/>
      <c r="BN117" s="329"/>
      <c r="BO117" s="329"/>
      <c r="BP117" s="329"/>
      <c r="BQ117" s="329"/>
      <c r="BR117" s="329"/>
      <c r="BS117" s="329"/>
      <c r="BT117" s="329"/>
      <c r="BU117" s="329"/>
      <c r="BV117" s="329"/>
      <c r="BW117" s="329"/>
      <c r="BX117" s="329"/>
      <c r="BY117" s="329"/>
      <c r="BZ117" s="329"/>
      <c r="CA117" s="329"/>
      <c r="CB117" s="329"/>
      <c r="CC117" s="329"/>
      <c r="CD117" s="329"/>
      <c r="CE117" s="329"/>
      <c r="CF117" s="329"/>
      <c r="CG117" s="329"/>
      <c r="CH117" s="329"/>
      <c r="CI117" s="329"/>
      <c r="CJ117" s="329"/>
      <c r="CK117" s="329"/>
      <c r="CL117" s="329"/>
      <c r="CM117" s="329"/>
      <c r="CN117" s="329"/>
      <c r="CO117" s="329"/>
      <c r="CP117" s="329"/>
      <c r="CQ117" s="329"/>
      <c r="CR117" s="329"/>
      <c r="CS117" s="329"/>
      <c r="CT117" s="329"/>
      <c r="CU117" s="329"/>
      <c r="CV117" s="329"/>
      <c r="CW117" s="329"/>
      <c r="CX117" s="329"/>
      <c r="CY117" s="329"/>
      <c r="CZ117" s="329"/>
      <c r="DA117" s="329"/>
      <c r="DB117" s="329"/>
      <c r="DC117" s="329"/>
      <c r="DD117" s="329"/>
      <c r="DE117" s="329"/>
      <c r="DF117" s="329"/>
      <c r="DG117" s="329"/>
      <c r="DH117" s="329"/>
      <c r="DI117" s="329"/>
      <c r="DJ117" s="329"/>
      <c r="DK117" s="329"/>
      <c r="DL117" s="329"/>
      <c r="DM117" s="329"/>
      <c r="DN117" s="329"/>
      <c r="DO117" s="329"/>
      <c r="DP117" s="329"/>
      <c r="DQ117" s="329"/>
      <c r="DR117" s="329"/>
      <c r="DS117" s="329"/>
      <c r="DT117" s="329"/>
      <c r="DU117" s="329"/>
      <c r="DV117" s="329"/>
      <c r="DW117" s="329"/>
      <c r="DX117" s="329"/>
      <c r="DY117" s="329"/>
      <c r="DZ117" s="329"/>
      <c r="EA117" s="329"/>
      <c r="EB117" s="329"/>
      <c r="EC117" s="329"/>
      <c r="ED117" s="329"/>
      <c r="EE117" s="329"/>
      <c r="EF117" s="329"/>
      <c r="EG117" s="329"/>
      <c r="EH117" s="329"/>
      <c r="EI117" s="329"/>
      <c r="EJ117" s="329"/>
      <c r="EK117" s="329"/>
      <c r="EL117" s="329"/>
      <c r="EM117" s="329"/>
      <c r="EN117" s="329"/>
      <c r="EO117" s="329"/>
      <c r="EP117" s="329"/>
      <c r="EQ117" s="329"/>
      <c r="ER117" s="329"/>
      <c r="ES117" s="329"/>
      <c r="ET117" s="329"/>
      <c r="EU117" s="329"/>
      <c r="EV117" s="329"/>
      <c r="EW117" s="329"/>
      <c r="EX117" s="329"/>
      <c r="EY117" s="329"/>
      <c r="EZ117" s="329"/>
      <c r="FA117" s="329"/>
      <c r="FB117" s="329"/>
      <c r="FC117" s="329"/>
      <c r="FD117" s="329"/>
      <c r="FE117" s="329"/>
      <c r="FF117" s="329"/>
      <c r="FG117" s="329"/>
      <c r="FH117" s="329"/>
      <c r="FI117" s="329"/>
      <c r="FJ117" s="329"/>
      <c r="FK117" s="329"/>
      <c r="FL117" s="329"/>
      <c r="FM117" s="329"/>
      <c r="FN117" s="329"/>
      <c r="FO117" s="329"/>
      <c r="FP117" s="329"/>
      <c r="FQ117" s="329"/>
      <c r="FR117" s="329"/>
      <c r="FS117" s="329"/>
      <c r="FT117" s="329"/>
      <c r="FU117" s="329"/>
      <c r="FV117" s="329"/>
      <c r="FW117" s="329"/>
      <c r="FX117" s="329"/>
      <c r="FY117" s="329"/>
      <c r="FZ117" s="329"/>
      <c r="GA117" s="329"/>
      <c r="GB117" s="329"/>
      <c r="GC117" s="329"/>
      <c r="GD117" s="329"/>
      <c r="GE117" s="329"/>
      <c r="GF117" s="329"/>
      <c r="GG117" s="329"/>
      <c r="GH117" s="329"/>
      <c r="GI117" s="329"/>
      <c r="GJ117" s="329"/>
      <c r="GK117" s="329"/>
      <c r="GL117" s="329"/>
      <c r="GM117" s="329"/>
      <c r="GN117" s="329"/>
      <c r="GO117" s="329"/>
      <c r="GP117" s="329"/>
      <c r="GQ117" s="329"/>
      <c r="GR117" s="329"/>
      <c r="GS117" s="329"/>
      <c r="GT117" s="329"/>
      <c r="GU117" s="329"/>
      <c r="GV117" s="329"/>
      <c r="GW117" s="329"/>
      <c r="GX117" s="329"/>
      <c r="GY117" s="329"/>
      <c r="GZ117" s="329"/>
      <c r="HA117" s="329"/>
      <c r="HB117" s="329"/>
      <c r="HC117" s="329"/>
      <c r="HD117" s="329"/>
      <c r="HE117" s="329"/>
      <c r="HF117" s="329"/>
      <c r="HG117" s="329"/>
      <c r="HH117" s="329"/>
      <c r="HI117" s="329"/>
      <c r="HJ117" s="329"/>
      <c r="HK117" s="329"/>
      <c r="HL117" s="329"/>
      <c r="HM117" s="329"/>
      <c r="HN117" s="329"/>
      <c r="HO117" s="329"/>
      <c r="HP117" s="329"/>
      <c r="HQ117" s="329"/>
      <c r="HR117" s="329"/>
      <c r="HS117" s="329"/>
      <c r="HT117" s="329"/>
      <c r="HU117" s="329"/>
      <c r="HV117" s="329"/>
      <c r="HW117" s="329"/>
      <c r="HX117" s="329"/>
      <c r="HY117" s="329"/>
      <c r="HZ117" s="329"/>
      <c r="IA117" s="329"/>
      <c r="IB117" s="329"/>
      <c r="IC117" s="329"/>
      <c r="ID117" s="329"/>
      <c r="IE117" s="329"/>
      <c r="IF117" s="329"/>
      <c r="IG117" s="329"/>
      <c r="IH117" s="329"/>
      <c r="II117" s="329"/>
      <c r="IJ117" s="329"/>
      <c r="IK117" s="329"/>
      <c r="IL117" s="329"/>
      <c r="IM117" s="329"/>
      <c r="IN117" s="329"/>
      <c r="IO117" s="329"/>
      <c r="IP117" s="329"/>
      <c r="IQ117" s="329"/>
      <c r="IR117" s="329"/>
      <c r="IS117" s="329"/>
      <c r="IT117" s="329"/>
      <c r="IU117" s="329"/>
      <c r="IV117" s="329"/>
      <c r="IW117" s="329"/>
      <c r="IX117" s="329"/>
      <c r="IY117" s="329"/>
      <c r="IZ117" s="329"/>
      <c r="JA117" s="329"/>
      <c r="JB117" s="329"/>
      <c r="JC117" s="329"/>
      <c r="JD117" s="329"/>
      <c r="JE117" s="329"/>
      <c r="JF117" s="329"/>
      <c r="JG117" s="329"/>
      <c r="JH117" s="329"/>
      <c r="JI117" s="329"/>
      <c r="JJ117" s="329"/>
      <c r="JK117" s="329"/>
      <c r="JL117" s="329"/>
      <c r="JM117" s="329"/>
      <c r="JN117" s="329"/>
      <c r="JO117" s="329"/>
      <c r="JP117" s="329"/>
      <c r="JQ117" s="329"/>
      <c r="JR117" s="329"/>
      <c r="JS117" s="329"/>
      <c r="JT117" s="329"/>
      <c r="JU117" s="329"/>
      <c r="JV117" s="329"/>
      <c r="JW117" s="329"/>
      <c r="JX117" s="329"/>
      <c r="JY117" s="329"/>
      <c r="JZ117" s="329"/>
      <c r="KA117" s="329"/>
      <c r="KB117" s="329"/>
      <c r="KC117" s="329"/>
      <c r="KD117" s="329"/>
      <c r="KE117" s="329"/>
      <c r="KF117" s="329"/>
      <c r="KG117" s="329"/>
      <c r="KH117" s="329"/>
      <c r="KI117" s="329"/>
      <c r="KJ117" s="329"/>
      <c r="KK117" s="329"/>
      <c r="KL117" s="329"/>
      <c r="KM117" s="329"/>
      <c r="KN117" s="329"/>
      <c r="KO117" s="329"/>
      <c r="KP117" s="329"/>
      <c r="KQ117" s="329"/>
      <c r="KR117" s="329"/>
      <c r="KS117" s="329"/>
      <c r="KT117" s="329"/>
      <c r="KU117" s="329"/>
      <c r="KV117" s="329"/>
      <c r="KW117" s="329"/>
      <c r="KX117" s="329"/>
      <c r="KY117" s="329"/>
      <c r="KZ117" s="329"/>
      <c r="LA117" s="329"/>
      <c r="LB117" s="329"/>
      <c r="LC117" s="329"/>
      <c r="LD117" s="329"/>
      <c r="LE117" s="329"/>
      <c r="LF117" s="329"/>
      <c r="LG117" s="329"/>
      <c r="LH117" s="329"/>
      <c r="LI117" s="329"/>
      <c r="LJ117" s="329"/>
      <c r="LK117" s="329"/>
      <c r="LL117" s="329"/>
      <c r="LM117" s="329"/>
      <c r="LN117" s="329"/>
      <c r="LO117" s="329"/>
      <c r="LP117" s="329"/>
      <c r="LQ117" s="329"/>
      <c r="LR117" s="329"/>
      <c r="LS117" s="329"/>
      <c r="LT117" s="329"/>
      <c r="LU117" s="329"/>
      <c r="LV117" s="329"/>
      <c r="LW117" s="329"/>
      <c r="LX117" s="329"/>
      <c r="LY117" s="329"/>
      <c r="LZ117" s="329"/>
      <c r="MA117" s="329"/>
      <c r="MB117" s="329"/>
      <c r="MC117" s="329"/>
      <c r="MD117" s="329"/>
      <c r="ME117" s="329"/>
      <c r="MF117" s="329"/>
      <c r="MG117" s="329"/>
      <c r="MH117" s="329"/>
      <c r="MI117" s="329"/>
      <c r="MJ117" s="329"/>
      <c r="MK117" s="329"/>
      <c r="ML117" s="329"/>
      <c r="MM117" s="329"/>
      <c r="MN117" s="329"/>
      <c r="MO117" s="329"/>
      <c r="MP117" s="329"/>
      <c r="MQ117" s="329"/>
      <c r="MR117" s="329"/>
      <c r="MS117" s="329"/>
      <c r="MT117" s="329"/>
      <c r="MU117" s="329"/>
      <c r="MV117" s="329"/>
      <c r="MW117" s="329"/>
      <c r="MX117" s="329"/>
      <c r="MY117" s="329"/>
      <c r="MZ117" s="329"/>
      <c r="NA117" s="329"/>
      <c r="NB117" s="329"/>
      <c r="NC117" s="329"/>
      <c r="ND117" s="329"/>
      <c r="NE117" s="329"/>
      <c r="NF117" s="329"/>
      <c r="NG117" s="329"/>
      <c r="NH117" s="329"/>
      <c r="NI117" s="329"/>
      <c r="NJ117" s="329"/>
      <c r="NK117" s="329"/>
      <c r="NL117" s="329"/>
      <c r="NM117" s="329"/>
      <c r="NN117" s="329"/>
      <c r="NO117" s="329"/>
      <c r="NP117" s="329"/>
      <c r="NQ117" s="329"/>
      <c r="NR117" s="329"/>
      <c r="NS117" s="329"/>
      <c r="NT117" s="329"/>
      <c r="NU117" s="329"/>
      <c r="NV117" s="329"/>
      <c r="NW117" s="329"/>
      <c r="NX117" s="329"/>
      <c r="NY117" s="329"/>
      <c r="NZ117" s="329"/>
      <c r="OA117" s="329"/>
      <c r="OB117" s="329"/>
      <c r="OC117" s="329"/>
      <c r="OD117" s="329"/>
      <c r="OE117" s="329"/>
      <c r="OF117" s="329"/>
      <c r="OG117" s="329"/>
      <c r="OH117" s="329"/>
      <c r="OI117" s="329"/>
      <c r="OJ117" s="329"/>
      <c r="OK117" s="329"/>
      <c r="OL117" s="329"/>
      <c r="OM117" s="329"/>
      <c r="ON117" s="329"/>
      <c r="OO117" s="329"/>
      <c r="OP117" s="329"/>
      <c r="OQ117" s="329"/>
      <c r="OR117" s="329"/>
      <c r="OS117" s="329"/>
      <c r="OT117" s="329"/>
      <c r="OU117" s="329"/>
      <c r="OV117" s="329"/>
      <c r="OW117" s="329"/>
      <c r="OX117" s="329"/>
      <c r="OY117" s="329"/>
      <c r="OZ117" s="329"/>
      <c r="PA117" s="329"/>
      <c r="PB117" s="329"/>
      <c r="PC117" s="329"/>
      <c r="PD117" s="329"/>
      <c r="PE117" s="329"/>
      <c r="PF117" s="329"/>
      <c r="PG117" s="329"/>
      <c r="PH117" s="329"/>
      <c r="PI117" s="329"/>
      <c r="PJ117" s="329"/>
      <c r="PK117" s="329"/>
      <c r="PL117" s="329"/>
      <c r="PM117" s="329"/>
      <c r="PN117" s="329"/>
      <c r="PO117" s="329"/>
      <c r="PP117" s="329"/>
      <c r="PQ117" s="329"/>
      <c r="PR117" s="329"/>
      <c r="PS117" s="329"/>
      <c r="PT117" s="329"/>
      <c r="PU117" s="329"/>
      <c r="PV117" s="329"/>
      <c r="PW117" s="329"/>
      <c r="PX117" s="329"/>
      <c r="PY117" s="329"/>
      <c r="PZ117" s="329"/>
      <c r="QA117" s="329"/>
      <c r="QB117" s="329"/>
      <c r="QC117" s="329"/>
      <c r="QD117" s="329"/>
      <c r="QE117" s="329"/>
      <c r="QF117" s="329"/>
      <c r="QG117" s="329"/>
      <c r="QH117" s="329"/>
      <c r="QI117" s="329"/>
      <c r="QJ117" s="329"/>
      <c r="QK117" s="329"/>
      <c r="QL117" s="329"/>
      <c r="QM117" s="329"/>
      <c r="QN117" s="329"/>
      <c r="QO117" s="329"/>
      <c r="QP117" s="329"/>
      <c r="QQ117" s="329"/>
      <c r="QR117" s="329"/>
      <c r="QS117" s="329"/>
      <c r="QT117" s="329"/>
      <c r="QU117" s="329"/>
      <c r="QV117" s="329"/>
      <c r="QW117" s="329"/>
      <c r="QX117" s="329"/>
      <c r="QY117" s="329"/>
      <c r="QZ117" s="329"/>
      <c r="RA117" s="329"/>
      <c r="RB117" s="329"/>
      <c r="RC117" s="329"/>
      <c r="RD117" s="329"/>
      <c r="RE117" s="329"/>
      <c r="RF117" s="329"/>
      <c r="RG117" s="329"/>
      <c r="RH117" s="329"/>
      <c r="RI117" s="329"/>
      <c r="RJ117" s="329"/>
      <c r="RK117" s="329"/>
      <c r="RL117" s="329"/>
      <c r="RM117" s="329"/>
      <c r="RN117" s="329"/>
      <c r="RO117" s="329"/>
      <c r="RP117" s="329"/>
      <c r="RQ117" s="329"/>
      <c r="RR117" s="329"/>
      <c r="RS117" s="329"/>
      <c r="RT117" s="329"/>
      <c r="RU117" s="329"/>
      <c r="RV117" s="329"/>
      <c r="RW117" s="329"/>
      <c r="RX117" s="329"/>
      <c r="RY117" s="329"/>
      <c r="RZ117" s="329"/>
      <c r="SA117" s="329"/>
      <c r="SB117" s="329"/>
      <c r="SC117" s="329"/>
      <c r="SD117" s="329"/>
      <c r="SE117" s="329"/>
      <c r="SF117" s="329"/>
      <c r="SG117" s="329"/>
      <c r="SH117" s="329"/>
      <c r="SI117" s="329"/>
      <c r="SJ117" s="329"/>
      <c r="SK117" s="329"/>
      <c r="SL117" s="329"/>
      <c r="SM117" s="329"/>
      <c r="SN117" s="329"/>
      <c r="SO117" s="329"/>
      <c r="SP117" s="329"/>
      <c r="SQ117" s="329"/>
      <c r="SR117" s="329"/>
      <c r="SS117" s="329"/>
      <c r="ST117" s="329"/>
      <c r="SU117" s="329"/>
      <c r="SV117" s="329"/>
      <c r="SW117" s="329"/>
      <c r="SX117" s="329"/>
      <c r="SY117" s="329"/>
      <c r="SZ117" s="329"/>
      <c r="TA117" s="329"/>
      <c r="TB117" s="329"/>
      <c r="TC117" s="329"/>
      <c r="TD117" s="329"/>
      <c r="TE117" s="329"/>
      <c r="TF117" s="329"/>
      <c r="TG117" s="329"/>
      <c r="TH117" s="329"/>
      <c r="TI117" s="329"/>
      <c r="TJ117" s="329"/>
      <c r="TK117" s="329"/>
      <c r="TL117" s="329"/>
      <c r="TM117" s="329"/>
      <c r="TN117" s="329"/>
      <c r="TO117" s="329"/>
      <c r="TP117" s="329"/>
      <c r="TQ117" s="329"/>
      <c r="TR117" s="329"/>
      <c r="TS117" s="329"/>
      <c r="TT117" s="329"/>
      <c r="TU117" s="329"/>
      <c r="TV117" s="329"/>
      <c r="TW117" s="329"/>
      <c r="TX117" s="329"/>
      <c r="TY117" s="329"/>
      <c r="TZ117" s="329"/>
      <c r="UA117" s="329"/>
      <c r="UB117" s="329"/>
      <c r="UC117" s="329"/>
      <c r="UD117" s="329"/>
      <c r="UE117" s="329"/>
      <c r="UF117" s="329"/>
      <c r="UG117" s="329"/>
      <c r="UH117" s="329"/>
      <c r="UI117" s="329"/>
      <c r="UJ117" s="329"/>
      <c r="UK117" s="329"/>
      <c r="UL117" s="329"/>
      <c r="UM117" s="329"/>
      <c r="UN117" s="329"/>
      <c r="UO117" s="329"/>
      <c r="UP117" s="329"/>
      <c r="UQ117" s="329"/>
      <c r="UR117" s="329"/>
      <c r="US117" s="329"/>
      <c r="UT117" s="329"/>
      <c r="UU117" s="329"/>
      <c r="UV117" s="329"/>
      <c r="UW117" s="329"/>
      <c r="UX117" s="329"/>
      <c r="UY117" s="329"/>
      <c r="UZ117" s="329"/>
      <c r="VA117" s="329"/>
      <c r="VB117" s="329"/>
      <c r="VC117" s="329"/>
      <c r="VD117" s="329"/>
      <c r="VE117" s="329"/>
      <c r="VF117" s="329"/>
      <c r="VG117" s="329"/>
      <c r="VH117" s="329"/>
      <c r="VI117" s="329"/>
      <c r="VJ117" s="329"/>
      <c r="VK117" s="329"/>
      <c r="VL117" s="329"/>
      <c r="VM117" s="329"/>
      <c r="VN117" s="329"/>
      <c r="VO117" s="329"/>
      <c r="VP117" s="329"/>
      <c r="VQ117" s="329"/>
      <c r="VR117" s="329"/>
      <c r="VS117" s="329"/>
      <c r="VT117" s="329"/>
      <c r="VU117" s="329"/>
      <c r="VV117" s="329"/>
      <c r="VW117" s="329"/>
      <c r="VX117" s="329"/>
      <c r="VY117" s="329"/>
      <c r="VZ117" s="329"/>
      <c r="WA117" s="329"/>
      <c r="WB117" s="329"/>
      <c r="WC117" s="329"/>
      <c r="WD117" s="329"/>
      <c r="WE117" s="329"/>
      <c r="WF117" s="329"/>
      <c r="WG117" s="329"/>
      <c r="WH117" s="329"/>
      <c r="WI117" s="329"/>
      <c r="WJ117" s="329"/>
      <c r="WK117" s="329"/>
      <c r="WL117" s="329"/>
      <c r="WM117" s="329"/>
      <c r="WN117" s="329"/>
      <c r="WO117" s="329"/>
      <c r="WP117" s="329"/>
      <c r="WQ117" s="329"/>
      <c r="WR117" s="329"/>
      <c r="WS117" s="329"/>
      <c r="WT117" s="329"/>
      <c r="WU117" s="329"/>
      <c r="WV117" s="329"/>
      <c r="WW117" s="329"/>
      <c r="WX117" s="329"/>
      <c r="WY117" s="329"/>
      <c r="WZ117" s="329"/>
      <c r="XA117" s="329"/>
      <c r="XB117" s="329"/>
      <c r="XC117" s="329"/>
      <c r="XD117" s="329"/>
      <c r="XE117" s="329"/>
      <c r="XF117" s="329"/>
      <c r="XG117" s="329"/>
      <c r="XH117" s="329"/>
      <c r="XI117" s="329"/>
      <c r="XJ117" s="329"/>
      <c r="XK117" s="329"/>
      <c r="XL117" s="329"/>
      <c r="XM117" s="329"/>
      <c r="XN117" s="329"/>
      <c r="XO117" s="329"/>
      <c r="XP117" s="329"/>
      <c r="XQ117" s="329"/>
      <c r="XR117" s="329"/>
      <c r="XS117" s="329"/>
      <c r="XT117" s="329"/>
      <c r="XU117" s="329"/>
      <c r="XV117" s="329"/>
      <c r="XW117" s="329"/>
      <c r="XX117" s="329"/>
      <c r="XY117" s="329"/>
      <c r="XZ117" s="329"/>
      <c r="YA117" s="329"/>
      <c r="YB117" s="329"/>
      <c r="YC117" s="329"/>
      <c r="YD117" s="329"/>
      <c r="YE117" s="329"/>
      <c r="YF117" s="329"/>
      <c r="YG117" s="329"/>
      <c r="YH117" s="329"/>
      <c r="YI117" s="329"/>
      <c r="YJ117" s="329"/>
      <c r="YK117" s="329"/>
      <c r="YL117" s="329"/>
      <c r="YM117" s="329"/>
      <c r="YN117" s="329"/>
      <c r="YO117" s="329"/>
      <c r="YP117" s="329"/>
      <c r="YQ117" s="329"/>
      <c r="YR117" s="329"/>
      <c r="YS117" s="329"/>
      <c r="YT117" s="329"/>
      <c r="YU117" s="329"/>
      <c r="YV117" s="329"/>
      <c r="YW117" s="329"/>
      <c r="YX117" s="329"/>
      <c r="YY117" s="329"/>
      <c r="YZ117" s="329"/>
      <c r="ZA117" s="329"/>
      <c r="ZB117" s="329"/>
      <c r="ZC117" s="329"/>
      <c r="ZD117" s="329"/>
      <c r="ZE117" s="329"/>
      <c r="ZF117" s="329"/>
      <c r="ZG117" s="329"/>
      <c r="ZH117" s="329"/>
      <c r="ZI117" s="329"/>
      <c r="ZJ117" s="329"/>
      <c r="ZK117" s="329"/>
      <c r="ZL117" s="329"/>
      <c r="ZM117" s="329"/>
      <c r="ZN117" s="329"/>
      <c r="ZO117" s="329"/>
      <c r="ZP117" s="329"/>
      <c r="ZQ117" s="329"/>
      <c r="ZR117" s="329"/>
      <c r="ZS117" s="329"/>
      <c r="ZT117" s="329"/>
      <c r="ZU117" s="329"/>
      <c r="ZV117" s="329"/>
      <c r="ZW117" s="329"/>
      <c r="ZX117" s="329"/>
      <c r="ZY117" s="329"/>
      <c r="ZZ117" s="329"/>
      <c r="AAA117" s="329"/>
      <c r="AAB117" s="329"/>
      <c r="AAC117" s="329"/>
      <c r="AAD117" s="329"/>
      <c r="AAE117" s="329"/>
      <c r="AAF117" s="329"/>
      <c r="AAG117" s="329"/>
      <c r="AAH117" s="329"/>
      <c r="AAI117" s="329"/>
      <c r="AAJ117" s="329"/>
      <c r="AAK117" s="329"/>
      <c r="AAL117" s="329"/>
      <c r="AAM117" s="329"/>
      <c r="AAN117" s="329"/>
      <c r="AAO117" s="329"/>
      <c r="AAP117" s="329"/>
      <c r="AAQ117" s="329"/>
      <c r="AAR117" s="329"/>
      <c r="AAS117" s="329"/>
      <c r="AAT117" s="329"/>
      <c r="AAU117" s="329"/>
      <c r="AAV117" s="329"/>
      <c r="AAW117" s="329"/>
      <c r="AAX117" s="329"/>
      <c r="AAY117" s="329"/>
      <c r="AAZ117" s="329"/>
      <c r="ABA117" s="329"/>
      <c r="ABB117" s="329"/>
      <c r="ABC117" s="329"/>
      <c r="ABD117" s="329"/>
      <c r="ABE117" s="329"/>
      <c r="ABF117" s="329"/>
      <c r="ABG117" s="329"/>
      <c r="ABH117" s="329"/>
      <c r="ABI117" s="329"/>
      <c r="ABJ117" s="329"/>
      <c r="ABK117" s="329"/>
      <c r="ABL117" s="329"/>
      <c r="ABM117" s="329"/>
      <c r="ABN117" s="329"/>
      <c r="ABO117" s="329"/>
      <c r="ABP117" s="329"/>
      <c r="ABQ117" s="329"/>
      <c r="ABR117" s="329"/>
      <c r="ABS117" s="329"/>
      <c r="ABT117" s="329"/>
      <c r="ABU117" s="329"/>
      <c r="ABV117" s="329"/>
      <c r="ABW117" s="329"/>
      <c r="ABX117" s="329"/>
      <c r="ABY117" s="329"/>
      <c r="ABZ117" s="329"/>
      <c r="ACA117" s="329"/>
      <c r="ACB117" s="329"/>
      <c r="ACC117" s="329"/>
      <c r="ACD117" s="329"/>
      <c r="ACE117" s="329"/>
      <c r="ACF117" s="329"/>
      <c r="ACG117" s="329"/>
      <c r="ACH117" s="329"/>
      <c r="ACI117" s="329"/>
      <c r="ACJ117" s="329"/>
      <c r="ACK117" s="329"/>
      <c r="ACL117" s="329"/>
      <c r="ACM117" s="329"/>
      <c r="ACN117" s="329"/>
      <c r="ACO117" s="329"/>
      <c r="ACP117" s="329"/>
      <c r="ACQ117" s="329"/>
      <c r="ACR117" s="329"/>
      <c r="ACS117" s="329"/>
      <c r="ACT117" s="329"/>
      <c r="ACU117" s="329"/>
      <c r="ACV117" s="329"/>
      <c r="ACW117" s="329"/>
      <c r="ACX117" s="329"/>
      <c r="ACY117" s="329"/>
      <c r="ACZ117" s="329"/>
      <c r="ADA117" s="329"/>
      <c r="ADB117" s="329"/>
      <c r="ADC117" s="329"/>
      <c r="ADD117" s="329"/>
      <c r="ADE117" s="329"/>
      <c r="ADF117" s="329"/>
      <c r="ADG117" s="329"/>
      <c r="ADH117" s="329"/>
      <c r="ADI117" s="329"/>
      <c r="ADJ117" s="329"/>
      <c r="ADK117" s="329"/>
      <c r="ADL117" s="329"/>
      <c r="ADM117" s="329"/>
      <c r="ADN117" s="329"/>
      <c r="ADO117" s="329"/>
      <c r="ADP117" s="329"/>
      <c r="ADQ117" s="329"/>
      <c r="ADR117" s="329"/>
      <c r="ADS117" s="329"/>
      <c r="ADT117" s="329"/>
      <c r="ADU117" s="329"/>
      <c r="ADV117" s="329"/>
      <c r="ADW117" s="329"/>
      <c r="ADX117" s="329"/>
      <c r="ADY117" s="329"/>
      <c r="ADZ117" s="329"/>
      <c r="AEA117" s="329"/>
      <c r="AEB117" s="329"/>
      <c r="AEC117" s="329"/>
      <c r="AED117" s="329"/>
      <c r="AEE117" s="329"/>
      <c r="AEF117" s="329"/>
      <c r="AEG117" s="329"/>
      <c r="AEH117" s="329"/>
      <c r="AEI117" s="329"/>
      <c r="AEJ117" s="329"/>
      <c r="AEK117" s="329"/>
      <c r="AEL117" s="329"/>
      <c r="AEM117" s="329"/>
      <c r="AEN117" s="329"/>
      <c r="AEO117" s="329"/>
      <c r="AEP117" s="329"/>
      <c r="AEQ117" s="329"/>
      <c r="AER117" s="329"/>
      <c r="AES117" s="329"/>
      <c r="AET117" s="329"/>
      <c r="AEU117" s="329"/>
      <c r="AEV117" s="329"/>
      <c r="AEW117" s="329"/>
      <c r="AEX117" s="329"/>
      <c r="AEY117" s="329"/>
      <c r="AEZ117" s="329"/>
      <c r="AFA117" s="329"/>
      <c r="AFB117" s="329"/>
      <c r="AFC117" s="329"/>
      <c r="AFD117" s="329"/>
      <c r="AFE117" s="329"/>
      <c r="AFF117" s="329"/>
      <c r="AFG117" s="329"/>
      <c r="AFH117" s="329"/>
      <c r="AFI117" s="329"/>
      <c r="AFJ117" s="329"/>
      <c r="AFK117" s="329"/>
      <c r="AFL117" s="329"/>
      <c r="AFM117" s="329"/>
      <c r="AFN117" s="329"/>
      <c r="AFO117" s="329"/>
      <c r="AFP117" s="329"/>
      <c r="AFQ117" s="329"/>
      <c r="AFR117" s="329"/>
      <c r="AFS117" s="329"/>
      <c r="AFT117" s="329"/>
      <c r="AFU117" s="329"/>
      <c r="AFV117" s="329"/>
      <c r="AFW117" s="329"/>
      <c r="AFX117" s="329"/>
      <c r="AFY117" s="329"/>
      <c r="AFZ117" s="329"/>
      <c r="AGA117" s="329"/>
      <c r="AGB117" s="329"/>
      <c r="AGC117" s="329"/>
      <c r="AGD117" s="329"/>
      <c r="AGE117" s="329"/>
      <c r="AGF117" s="329"/>
      <c r="AGG117" s="329"/>
      <c r="AGH117" s="329"/>
      <c r="AGI117" s="329"/>
      <c r="AGJ117" s="329"/>
      <c r="AGK117" s="329"/>
      <c r="AGL117" s="329"/>
      <c r="AGM117" s="329"/>
      <c r="AGN117" s="329"/>
      <c r="AGO117" s="329"/>
      <c r="AGP117" s="329"/>
      <c r="AGQ117" s="329"/>
      <c r="AGR117" s="329"/>
      <c r="AGS117" s="329"/>
      <c r="AGT117" s="329"/>
      <c r="AGU117" s="329"/>
      <c r="AGV117" s="329"/>
      <c r="AGW117" s="329"/>
      <c r="AGX117" s="329"/>
      <c r="AGY117" s="329"/>
      <c r="AGZ117" s="329"/>
      <c r="AHA117" s="329"/>
      <c r="AHB117" s="329"/>
      <c r="AHC117" s="329"/>
      <c r="AHD117" s="329"/>
      <c r="AHE117" s="329"/>
      <c r="AHF117" s="329"/>
      <c r="AHG117" s="329"/>
      <c r="AHH117" s="329"/>
      <c r="AHI117" s="329"/>
      <c r="AHJ117" s="329"/>
      <c r="AHK117" s="329"/>
      <c r="AHL117" s="329"/>
      <c r="AHM117" s="329"/>
      <c r="AHN117" s="329"/>
      <c r="AHO117" s="329"/>
      <c r="AHP117" s="329"/>
      <c r="AHQ117" s="329"/>
      <c r="AHR117" s="329"/>
      <c r="AHS117" s="329"/>
      <c r="AHT117" s="329"/>
      <c r="AHU117" s="329"/>
      <c r="AHV117" s="329"/>
      <c r="AHW117" s="329"/>
      <c r="AHX117" s="329"/>
      <c r="AHY117" s="329"/>
      <c r="AHZ117" s="329"/>
      <c r="AIA117" s="329"/>
      <c r="AIB117" s="329"/>
      <c r="AIC117" s="329"/>
      <c r="AID117" s="329"/>
      <c r="AIE117" s="329"/>
      <c r="AIF117" s="329"/>
      <c r="AIG117" s="329"/>
      <c r="AIH117" s="329"/>
      <c r="AII117" s="329"/>
      <c r="AIJ117" s="329"/>
      <c r="AIK117" s="329"/>
      <c r="AIL117" s="329"/>
      <c r="AIM117" s="329"/>
      <c r="AIN117" s="329"/>
      <c r="AIO117" s="329"/>
      <c r="AIP117" s="329"/>
      <c r="AIQ117" s="329"/>
      <c r="AIR117" s="329"/>
      <c r="AIS117" s="329"/>
      <c r="AIT117" s="329"/>
      <c r="AIU117" s="329"/>
      <c r="AIV117" s="329"/>
      <c r="AIW117" s="329"/>
      <c r="AIX117" s="329"/>
      <c r="AIY117" s="329"/>
      <c r="AIZ117" s="329"/>
      <c r="AJA117" s="329"/>
      <c r="AJB117" s="329"/>
      <c r="AJC117" s="329"/>
      <c r="AJD117" s="329"/>
      <c r="AJE117" s="329"/>
      <c r="AJF117" s="329"/>
      <c r="AJG117" s="329"/>
      <c r="AJH117" s="329"/>
      <c r="AJI117" s="329"/>
      <c r="AJJ117" s="329"/>
      <c r="AJK117" s="329"/>
      <c r="AJL117" s="329"/>
      <c r="AJM117" s="329"/>
      <c r="AJN117" s="329"/>
      <c r="AJO117" s="329"/>
      <c r="AJP117" s="329"/>
      <c r="AJQ117" s="329"/>
      <c r="AJR117" s="329"/>
      <c r="AJS117" s="329"/>
      <c r="AJT117" s="329"/>
      <c r="AJU117" s="329"/>
      <c r="AJV117" s="329"/>
      <c r="AJW117" s="329"/>
      <c r="AJX117" s="329"/>
      <c r="AJY117" s="329"/>
      <c r="AJZ117" s="329"/>
      <c r="AKA117" s="329"/>
      <c r="AKB117" s="329"/>
      <c r="AKC117" s="329"/>
      <c r="AKD117" s="329"/>
      <c r="AKE117" s="329"/>
      <c r="AKF117" s="329"/>
      <c r="AKG117" s="329"/>
      <c r="AKH117" s="329"/>
      <c r="AKI117" s="329"/>
      <c r="AKJ117" s="329"/>
      <c r="AKK117" s="329"/>
      <c r="AKL117" s="329"/>
      <c r="AKM117" s="329"/>
      <c r="AKN117" s="329"/>
      <c r="AKO117" s="329"/>
      <c r="AKP117" s="329"/>
      <c r="AKQ117" s="329"/>
      <c r="AKR117" s="329"/>
      <c r="AKS117" s="329"/>
      <c r="AKT117" s="329"/>
      <c r="AKU117" s="329"/>
      <c r="AKV117" s="329"/>
      <c r="AKW117" s="329"/>
      <c r="AKX117" s="329"/>
      <c r="AKY117" s="329"/>
      <c r="AKZ117" s="329"/>
      <c r="ALA117" s="329"/>
      <c r="ALB117" s="329"/>
      <c r="ALC117" s="329"/>
      <c r="ALD117" s="329"/>
      <c r="ALE117" s="329"/>
      <c r="ALF117" s="329"/>
      <c r="ALG117" s="329"/>
      <c r="ALH117" s="329"/>
      <c r="ALI117" s="329"/>
      <c r="ALJ117" s="329"/>
      <c r="ALK117" s="329"/>
      <c r="ALL117" s="329"/>
      <c r="ALM117" s="329"/>
      <c r="ALN117" s="329"/>
      <c r="ALO117" s="329"/>
      <c r="ALP117" s="329"/>
      <c r="ALQ117" s="329"/>
      <c r="ALR117" s="329"/>
      <c r="ALS117" s="329"/>
      <c r="ALT117" s="329"/>
      <c r="ALU117" s="329"/>
      <c r="ALV117" s="329"/>
      <c r="ALW117" s="329"/>
      <c r="ALX117" s="329"/>
      <c r="ALY117" s="329"/>
      <c r="ALZ117" s="329"/>
      <c r="AMA117" s="329"/>
      <c r="AMB117" s="329"/>
      <c r="AMC117" s="329"/>
      <c r="AMD117" s="329"/>
      <c r="AME117" s="329"/>
      <c r="AMF117" s="329"/>
      <c r="AMG117" s="329"/>
      <c r="AMH117" s="329"/>
      <c r="AMI117" s="329"/>
      <c r="AMJ117" s="329"/>
      <c r="AMK117" s="329"/>
      <c r="AML117" s="329"/>
      <c r="AMM117" s="329"/>
      <c r="AMN117" s="329"/>
      <c r="AMO117" s="329"/>
      <c r="AMP117" s="329"/>
      <c r="AMQ117" s="329"/>
      <c r="AMR117" s="329"/>
      <c r="AMS117" s="329"/>
      <c r="AMT117" s="329"/>
      <c r="AMU117" s="329"/>
      <c r="AMV117" s="329"/>
      <c r="AMW117" s="329"/>
      <c r="AMX117" s="329"/>
      <c r="AMY117" s="329"/>
      <c r="AMZ117" s="329"/>
      <c r="ANA117" s="329"/>
      <c r="ANB117" s="329"/>
      <c r="ANC117" s="329"/>
      <c r="AND117" s="329"/>
      <c r="ANE117" s="329"/>
      <c r="ANF117" s="329"/>
      <c r="ANG117" s="329"/>
      <c r="ANH117" s="329"/>
      <c r="ANI117" s="329"/>
      <c r="ANJ117" s="329"/>
      <c r="ANK117" s="329"/>
      <c r="ANL117" s="329"/>
      <c r="ANM117" s="329"/>
      <c r="ANN117" s="329"/>
      <c r="ANO117" s="329"/>
      <c r="ANP117" s="329"/>
      <c r="ANQ117" s="329"/>
      <c r="ANR117" s="329"/>
      <c r="ANS117" s="329"/>
      <c r="ANT117" s="329"/>
      <c r="ANU117" s="329"/>
      <c r="ANV117" s="329"/>
      <c r="ANW117" s="329"/>
      <c r="ANX117" s="329"/>
      <c r="ANY117" s="329"/>
      <c r="ANZ117" s="329"/>
      <c r="AOA117" s="329"/>
      <c r="AOB117" s="329"/>
      <c r="AOC117" s="329"/>
      <c r="AOD117" s="329"/>
      <c r="AOE117" s="329"/>
      <c r="AOF117" s="329"/>
      <c r="AOG117" s="329"/>
      <c r="AOH117" s="329"/>
      <c r="AOI117" s="329"/>
      <c r="AOJ117" s="329"/>
      <c r="AOK117" s="329"/>
      <c r="AOL117" s="329"/>
      <c r="AOM117" s="329"/>
      <c r="AON117" s="329"/>
      <c r="AOO117" s="329"/>
      <c r="AOP117" s="329"/>
      <c r="AOQ117" s="329"/>
      <c r="AOR117" s="329"/>
      <c r="AOS117" s="329"/>
      <c r="AOT117" s="329"/>
      <c r="AOU117" s="329"/>
      <c r="AOV117" s="329"/>
      <c r="AOW117" s="329"/>
      <c r="AOX117" s="329"/>
      <c r="AOY117" s="329"/>
      <c r="AOZ117" s="329"/>
      <c r="APA117" s="329"/>
      <c r="APB117" s="329"/>
      <c r="APC117" s="329"/>
      <c r="APD117" s="329"/>
      <c r="APE117" s="329"/>
      <c r="APF117" s="329"/>
      <c r="APG117" s="329"/>
      <c r="APH117" s="329"/>
      <c r="API117" s="329"/>
      <c r="APJ117" s="329"/>
      <c r="APK117" s="329"/>
      <c r="APL117" s="329"/>
      <c r="APM117" s="329"/>
      <c r="APN117" s="329"/>
      <c r="APO117" s="329"/>
      <c r="APP117" s="329"/>
      <c r="APQ117" s="329"/>
      <c r="APR117" s="329"/>
      <c r="APS117" s="329"/>
      <c r="APT117" s="329"/>
      <c r="APU117" s="329"/>
      <c r="APV117" s="329"/>
      <c r="APW117" s="329"/>
      <c r="APX117" s="329"/>
      <c r="APY117" s="329"/>
      <c r="APZ117" s="329"/>
      <c r="AQA117" s="329"/>
      <c r="AQB117" s="329"/>
      <c r="AQC117" s="329"/>
      <c r="AQD117" s="329"/>
      <c r="AQE117" s="329"/>
      <c r="AQF117" s="329"/>
      <c r="AQG117" s="329"/>
      <c r="AQH117" s="329"/>
      <c r="AQI117" s="329"/>
      <c r="AQJ117" s="329"/>
      <c r="AQK117" s="329"/>
      <c r="AQL117" s="329"/>
      <c r="AQM117" s="329"/>
      <c r="AQN117" s="329"/>
      <c r="AQO117" s="329"/>
      <c r="AQP117" s="329"/>
      <c r="AQQ117" s="329"/>
      <c r="AQR117" s="329"/>
      <c r="AQS117" s="329"/>
      <c r="AQT117" s="329"/>
      <c r="AQU117" s="329"/>
      <c r="AQV117" s="329"/>
      <c r="AQW117" s="329"/>
      <c r="AQX117" s="329"/>
      <c r="AQY117" s="329"/>
      <c r="AQZ117" s="329"/>
      <c r="ARA117" s="329"/>
      <c r="ARB117" s="329"/>
      <c r="ARC117" s="329"/>
      <c r="ARD117" s="329"/>
      <c r="ARE117" s="329"/>
      <c r="ARF117" s="329"/>
      <c r="ARG117" s="329"/>
      <c r="ARH117" s="329"/>
      <c r="ARI117" s="329"/>
      <c r="ARJ117" s="329"/>
      <c r="ARK117" s="329"/>
      <c r="ARL117" s="329"/>
      <c r="ARM117" s="329"/>
      <c r="ARN117" s="329"/>
      <c r="ARO117" s="329"/>
      <c r="ARP117" s="329"/>
      <c r="ARQ117" s="329"/>
      <c r="ARR117" s="329"/>
      <c r="ARS117" s="329"/>
      <c r="ART117" s="329"/>
      <c r="ARU117" s="329"/>
      <c r="ARV117" s="329"/>
      <c r="ARW117" s="329"/>
      <c r="ARX117" s="329"/>
      <c r="ARY117" s="329"/>
      <c r="ARZ117" s="329"/>
      <c r="ASA117" s="329"/>
      <c r="ASB117" s="329"/>
      <c r="ASC117" s="329"/>
      <c r="ASD117" s="329"/>
      <c r="ASE117" s="329"/>
      <c r="ASF117" s="329"/>
      <c r="ASG117" s="329"/>
      <c r="ASH117" s="329"/>
      <c r="ASI117" s="329"/>
      <c r="ASJ117" s="329"/>
      <c r="ASK117" s="329"/>
      <c r="ASL117" s="329"/>
      <c r="ASM117" s="329"/>
      <c r="ASN117" s="329"/>
      <c r="ASO117" s="329"/>
      <c r="ASP117" s="329"/>
      <c r="ASQ117" s="329"/>
      <c r="ASR117" s="329"/>
      <c r="ASS117" s="329"/>
      <c r="AST117" s="329"/>
      <c r="ASU117" s="329"/>
      <c r="ASV117" s="329"/>
      <c r="ASW117" s="329"/>
      <c r="ASX117" s="329"/>
      <c r="ASY117" s="329"/>
      <c r="ASZ117" s="329"/>
      <c r="ATA117" s="329"/>
      <c r="ATB117" s="329"/>
      <c r="ATC117" s="329"/>
      <c r="ATD117" s="329"/>
      <c r="ATE117" s="329"/>
      <c r="ATF117" s="329"/>
      <c r="ATG117" s="329"/>
      <c r="ATH117" s="329"/>
      <c r="ATI117" s="329"/>
      <c r="ATJ117" s="329"/>
      <c r="ATK117" s="329"/>
      <c r="ATL117" s="329"/>
      <c r="ATM117" s="329"/>
      <c r="ATN117" s="329"/>
      <c r="ATO117" s="329"/>
      <c r="ATP117" s="329"/>
      <c r="ATQ117" s="329"/>
      <c r="ATR117" s="329"/>
      <c r="ATS117" s="329"/>
      <c r="ATT117" s="329"/>
      <c r="ATU117" s="329"/>
      <c r="ATV117" s="329"/>
      <c r="ATW117" s="329"/>
      <c r="ATX117" s="329"/>
      <c r="ATY117" s="329"/>
      <c r="ATZ117" s="329"/>
      <c r="AUA117" s="329"/>
      <c r="AUB117" s="329"/>
      <c r="AUC117" s="329"/>
      <c r="AUD117" s="329"/>
      <c r="AUE117" s="329"/>
      <c r="AUF117" s="329"/>
      <c r="AUG117" s="329"/>
      <c r="AUH117" s="329"/>
      <c r="AUI117" s="329"/>
      <c r="AUJ117" s="329"/>
      <c r="AUK117" s="329"/>
      <c r="AUL117" s="329"/>
      <c r="AUM117" s="329"/>
      <c r="AUN117" s="329"/>
      <c r="AUO117" s="329"/>
      <c r="AUP117" s="329"/>
      <c r="AUQ117" s="329"/>
      <c r="AUR117" s="329"/>
      <c r="AUS117" s="329"/>
      <c r="AUT117" s="329"/>
      <c r="AUU117" s="329"/>
      <c r="AUV117" s="329"/>
      <c r="AUW117" s="329"/>
      <c r="AUX117" s="329"/>
      <c r="AUY117" s="329"/>
      <c r="AUZ117" s="329"/>
      <c r="AVA117" s="329"/>
      <c r="AVB117" s="329"/>
      <c r="AVC117" s="329"/>
      <c r="AVD117" s="329"/>
      <c r="AVE117" s="329"/>
      <c r="AVF117" s="329"/>
      <c r="AVG117" s="329"/>
      <c r="AVH117" s="329"/>
      <c r="AVI117" s="329"/>
      <c r="AVJ117" s="329"/>
      <c r="AVK117" s="329"/>
      <c r="AVL117" s="329"/>
      <c r="AVM117" s="329"/>
      <c r="AVN117" s="329"/>
      <c r="AVO117" s="329"/>
      <c r="AVP117" s="329"/>
      <c r="AVQ117" s="329"/>
      <c r="AVR117" s="329"/>
      <c r="AVS117" s="329"/>
      <c r="AVT117" s="329"/>
      <c r="AVU117" s="329"/>
      <c r="AVV117" s="329"/>
      <c r="AVW117" s="329"/>
      <c r="AVX117" s="329"/>
      <c r="AVY117" s="329"/>
      <c r="AVZ117" s="329"/>
      <c r="AWA117" s="329"/>
      <c r="AWB117" s="329"/>
      <c r="AWC117" s="329"/>
      <c r="AWD117" s="329"/>
      <c r="AWE117" s="329"/>
      <c r="AWF117" s="329"/>
      <c r="AWG117" s="329"/>
      <c r="AWH117" s="329"/>
      <c r="AWI117" s="329"/>
      <c r="AWJ117" s="329"/>
      <c r="AWK117" s="329"/>
      <c r="AWL117" s="329"/>
      <c r="AWM117" s="329"/>
      <c r="AWN117" s="329"/>
      <c r="AWO117" s="329"/>
      <c r="AWP117" s="329"/>
      <c r="AWQ117" s="329"/>
      <c r="AWR117" s="329"/>
      <c r="AWS117" s="329"/>
      <c r="AWT117" s="329"/>
      <c r="AWU117" s="329"/>
      <c r="AWV117" s="329"/>
      <c r="AWW117" s="329"/>
      <c r="AWX117" s="329"/>
      <c r="AWY117" s="329"/>
      <c r="AWZ117" s="329"/>
      <c r="AXA117" s="329"/>
      <c r="AXB117" s="329"/>
      <c r="AXC117" s="329"/>
      <c r="AXD117" s="329"/>
      <c r="AXE117" s="329"/>
      <c r="AXF117" s="329"/>
      <c r="AXG117" s="329"/>
      <c r="AXH117" s="329"/>
      <c r="AXI117" s="329"/>
      <c r="AXJ117" s="329"/>
      <c r="AXK117" s="329"/>
      <c r="AXL117" s="329"/>
      <c r="AXM117" s="329"/>
      <c r="AXN117" s="329"/>
      <c r="AXO117" s="329"/>
      <c r="AXP117" s="329"/>
      <c r="AXQ117" s="329"/>
      <c r="AXR117" s="329"/>
      <c r="AXS117" s="329"/>
      <c r="AXT117" s="329"/>
      <c r="AXU117" s="329"/>
      <c r="AXV117" s="329"/>
      <c r="AXW117" s="329"/>
      <c r="AXX117" s="329"/>
      <c r="AXY117" s="329"/>
      <c r="AXZ117" s="329"/>
      <c r="AYA117" s="329"/>
      <c r="AYB117" s="329"/>
      <c r="AYC117" s="329"/>
      <c r="AYD117" s="329"/>
      <c r="AYE117" s="329"/>
      <c r="AYF117" s="329"/>
      <c r="AYG117" s="329"/>
      <c r="AYH117" s="329"/>
      <c r="AYI117" s="329"/>
      <c r="AYJ117" s="329"/>
      <c r="AYK117" s="329"/>
      <c r="AYL117" s="329"/>
      <c r="AYM117" s="329"/>
      <c r="AYN117" s="329"/>
      <c r="AYO117" s="329"/>
      <c r="AYP117" s="329"/>
      <c r="AYQ117" s="329"/>
      <c r="AYR117" s="329"/>
      <c r="AYS117" s="329"/>
      <c r="AYT117" s="329"/>
      <c r="AYU117" s="329"/>
      <c r="AYV117" s="329"/>
      <c r="AYW117" s="329"/>
      <c r="AYX117" s="329"/>
      <c r="AYY117" s="329"/>
      <c r="AYZ117" s="329"/>
      <c r="AZA117" s="329"/>
      <c r="AZB117" s="329"/>
      <c r="AZC117" s="329"/>
      <c r="AZD117" s="329"/>
      <c r="AZE117" s="329"/>
      <c r="AZF117" s="329"/>
      <c r="AZG117" s="329"/>
      <c r="AZH117" s="329"/>
      <c r="AZI117" s="329"/>
      <c r="AZJ117" s="329"/>
      <c r="AZK117" s="329"/>
      <c r="AZL117" s="329"/>
      <c r="AZM117" s="329"/>
      <c r="AZN117" s="329"/>
      <c r="AZO117" s="329"/>
      <c r="AZP117" s="329"/>
      <c r="AZQ117" s="329"/>
      <c r="AZR117" s="329"/>
      <c r="AZS117" s="329"/>
      <c r="AZT117" s="329"/>
      <c r="AZU117" s="329"/>
      <c r="AZV117" s="329"/>
      <c r="AZW117" s="329"/>
      <c r="AZX117" s="329"/>
      <c r="AZY117" s="329"/>
      <c r="AZZ117" s="329"/>
      <c r="BAA117" s="329"/>
      <c r="BAB117" s="329"/>
      <c r="BAC117" s="329"/>
      <c r="BAD117" s="329"/>
      <c r="BAE117" s="329"/>
      <c r="BAF117" s="329"/>
      <c r="BAG117" s="329"/>
      <c r="BAH117" s="329"/>
      <c r="BAI117" s="329"/>
      <c r="BAJ117" s="329"/>
      <c r="BAK117" s="329"/>
      <c r="BAL117" s="329"/>
      <c r="BAM117" s="329"/>
      <c r="BAN117" s="329"/>
      <c r="BAO117" s="329"/>
      <c r="BAP117" s="329"/>
      <c r="BAQ117" s="329"/>
      <c r="BAR117" s="329"/>
      <c r="BAS117" s="329"/>
      <c r="BAT117" s="329"/>
      <c r="BAU117" s="329"/>
      <c r="BAV117" s="329"/>
      <c r="BAW117" s="329"/>
      <c r="BAX117" s="329"/>
      <c r="BAY117" s="329"/>
      <c r="BAZ117" s="329"/>
      <c r="BBA117" s="329"/>
      <c r="BBB117" s="329"/>
      <c r="BBC117" s="329"/>
      <c r="BBD117" s="329"/>
      <c r="BBE117" s="329"/>
      <c r="BBF117" s="329"/>
      <c r="BBG117" s="329"/>
      <c r="BBH117" s="329"/>
      <c r="BBI117" s="329"/>
      <c r="BBJ117" s="329"/>
      <c r="BBK117" s="329"/>
      <c r="BBL117" s="329"/>
      <c r="BBM117" s="329"/>
      <c r="BBN117" s="329"/>
      <c r="BBO117" s="329"/>
      <c r="BBP117" s="329"/>
      <c r="BBQ117" s="329"/>
      <c r="BBR117" s="329"/>
      <c r="BBS117" s="329"/>
      <c r="BBT117" s="329"/>
      <c r="BBU117" s="329"/>
      <c r="BBV117" s="329"/>
      <c r="BBW117" s="329"/>
      <c r="BBX117" s="329"/>
      <c r="BBY117" s="329"/>
      <c r="BBZ117" s="329"/>
      <c r="BCA117" s="329"/>
      <c r="BCB117" s="329"/>
      <c r="BCC117" s="329"/>
      <c r="BCD117" s="329"/>
      <c r="BCE117" s="329"/>
      <c r="BCF117" s="329"/>
      <c r="BCG117" s="329"/>
      <c r="BCH117" s="329"/>
      <c r="BCI117" s="329"/>
      <c r="BCJ117" s="329"/>
      <c r="BCK117" s="329"/>
      <c r="BCL117" s="329"/>
      <c r="BCM117" s="329"/>
      <c r="BCN117" s="329"/>
      <c r="BCO117" s="329"/>
      <c r="BCP117" s="329"/>
      <c r="BCQ117" s="329"/>
      <c r="BCR117" s="329"/>
      <c r="BCS117" s="329"/>
      <c r="BCT117" s="329"/>
      <c r="BCU117" s="329"/>
      <c r="BCV117" s="329"/>
      <c r="BCW117" s="329"/>
      <c r="BCX117" s="329"/>
      <c r="BCY117" s="329"/>
      <c r="BCZ117" s="329"/>
      <c r="BDA117" s="329"/>
      <c r="BDB117" s="329"/>
      <c r="BDC117" s="329"/>
      <c r="BDD117" s="329"/>
      <c r="BDE117" s="329"/>
      <c r="BDF117" s="329"/>
      <c r="BDG117" s="329"/>
      <c r="BDH117" s="329"/>
      <c r="BDI117" s="329"/>
      <c r="BDJ117" s="329"/>
      <c r="BDK117" s="329"/>
      <c r="BDL117" s="329"/>
      <c r="BDM117" s="329"/>
      <c r="BDN117" s="329"/>
      <c r="BDO117" s="329"/>
      <c r="BDP117" s="329"/>
      <c r="BDQ117" s="329"/>
      <c r="BDR117" s="329"/>
      <c r="BDS117" s="329"/>
      <c r="BDT117" s="329"/>
      <c r="BDU117" s="329"/>
      <c r="BDV117" s="329"/>
      <c r="BDW117" s="329"/>
      <c r="BDX117" s="329"/>
      <c r="BDY117" s="329"/>
      <c r="BDZ117" s="329"/>
      <c r="BEA117" s="329"/>
      <c r="BEB117" s="329"/>
      <c r="BEC117" s="329"/>
      <c r="BED117" s="329"/>
      <c r="BEE117" s="329"/>
      <c r="BEF117" s="329"/>
      <c r="BEG117" s="329"/>
      <c r="BEH117" s="329"/>
      <c r="BEI117" s="329"/>
      <c r="BEJ117" s="329"/>
      <c r="BEK117" s="329"/>
      <c r="BEL117" s="329"/>
      <c r="BEM117" s="329"/>
      <c r="BEN117" s="329"/>
      <c r="BEO117" s="329"/>
      <c r="BEP117" s="329"/>
      <c r="BEQ117" s="329"/>
      <c r="BER117" s="329"/>
      <c r="BES117" s="329"/>
      <c r="BET117" s="329"/>
      <c r="BEU117" s="329"/>
      <c r="BEV117" s="329"/>
      <c r="BEW117" s="329"/>
      <c r="BEX117" s="329"/>
      <c r="BEY117" s="329"/>
      <c r="BEZ117" s="329"/>
      <c r="BFA117" s="329"/>
      <c r="BFB117" s="329"/>
      <c r="BFC117" s="329"/>
      <c r="BFD117" s="329"/>
      <c r="BFE117" s="329"/>
      <c r="BFF117" s="329"/>
      <c r="BFG117" s="329"/>
      <c r="BFH117" s="329"/>
      <c r="BFI117" s="329"/>
      <c r="BFJ117" s="329"/>
      <c r="BFK117" s="329"/>
      <c r="BFL117" s="329"/>
      <c r="BFM117" s="329"/>
      <c r="BFN117" s="329"/>
      <c r="BFO117" s="329"/>
      <c r="BFP117" s="329"/>
      <c r="BFQ117" s="329"/>
      <c r="BFR117" s="329"/>
      <c r="BFS117" s="329"/>
      <c r="BFT117" s="329"/>
      <c r="BFU117" s="329"/>
      <c r="BFV117" s="329"/>
      <c r="BFW117" s="329"/>
      <c r="BFX117" s="329"/>
      <c r="BFY117" s="329"/>
      <c r="BFZ117" s="329"/>
      <c r="BGA117" s="329"/>
      <c r="BGB117" s="329"/>
      <c r="BGC117" s="329"/>
      <c r="BGD117" s="329"/>
      <c r="BGE117" s="329"/>
      <c r="BGF117" s="329"/>
      <c r="BGG117" s="329"/>
      <c r="BGH117" s="329"/>
      <c r="BGI117" s="329"/>
      <c r="BGJ117" s="329"/>
      <c r="BGK117" s="329"/>
      <c r="BGL117" s="329"/>
      <c r="BGM117" s="329"/>
      <c r="BGN117" s="329"/>
      <c r="BGO117" s="329"/>
      <c r="BGP117" s="329"/>
      <c r="BGQ117" s="329"/>
      <c r="BGR117" s="329"/>
      <c r="BGS117" s="329"/>
      <c r="BGT117" s="329"/>
      <c r="BGU117" s="329"/>
      <c r="BGV117" s="329"/>
      <c r="BGW117" s="329"/>
      <c r="BGX117" s="329"/>
      <c r="BGY117" s="329"/>
      <c r="BGZ117" s="329"/>
      <c r="BHA117" s="329"/>
      <c r="BHB117" s="329"/>
      <c r="BHC117" s="329"/>
      <c r="BHD117" s="329"/>
      <c r="BHE117" s="329"/>
      <c r="BHF117" s="329"/>
      <c r="BHG117" s="329"/>
      <c r="BHH117" s="329"/>
      <c r="BHI117" s="329"/>
      <c r="BHJ117" s="329"/>
      <c r="BHK117" s="329"/>
      <c r="BHL117" s="329"/>
      <c r="BHM117" s="329"/>
      <c r="BHN117" s="329"/>
      <c r="BHO117" s="329"/>
      <c r="BHP117" s="329"/>
      <c r="BHQ117" s="329"/>
      <c r="BHR117" s="329"/>
      <c r="BHS117" s="329"/>
      <c r="BHT117" s="329"/>
      <c r="BHU117" s="329"/>
      <c r="BHV117" s="329"/>
      <c r="BHW117" s="329"/>
      <c r="BHX117" s="329"/>
      <c r="BHY117" s="329"/>
      <c r="BHZ117" s="329"/>
      <c r="BIA117" s="329"/>
      <c r="BIB117" s="329"/>
      <c r="BIC117" s="329"/>
      <c r="BID117" s="329"/>
      <c r="BIE117" s="329"/>
      <c r="BIF117" s="329"/>
      <c r="BIG117" s="329"/>
      <c r="BIH117" s="329"/>
      <c r="BII117" s="329"/>
      <c r="BIJ117" s="329"/>
      <c r="BIK117" s="329"/>
      <c r="BIL117" s="329"/>
      <c r="BIM117" s="329"/>
      <c r="BIN117" s="329"/>
      <c r="BIO117" s="329"/>
      <c r="BIP117" s="329"/>
      <c r="BIQ117" s="329"/>
      <c r="BIR117" s="329"/>
      <c r="BIS117" s="329"/>
      <c r="BIT117" s="329"/>
      <c r="BIU117" s="329"/>
      <c r="BIV117" s="329"/>
      <c r="BIW117" s="329"/>
      <c r="BIX117" s="329"/>
      <c r="BIY117" s="329"/>
      <c r="BIZ117" s="329"/>
      <c r="BJA117" s="329"/>
      <c r="BJB117" s="329"/>
      <c r="BJC117" s="329"/>
      <c r="BJD117" s="329"/>
      <c r="BJE117" s="329"/>
      <c r="BJF117" s="329"/>
      <c r="BJG117" s="329"/>
      <c r="BJH117" s="329"/>
      <c r="BJI117" s="329"/>
      <c r="BJJ117" s="329"/>
      <c r="BJK117" s="329"/>
      <c r="BJL117" s="329"/>
      <c r="BJM117" s="329"/>
      <c r="BJN117" s="329"/>
      <c r="BJO117" s="329"/>
      <c r="BJP117" s="329"/>
      <c r="BJQ117" s="329"/>
      <c r="BJR117" s="329"/>
      <c r="BJS117" s="329"/>
      <c r="BJT117" s="329"/>
      <c r="BJU117" s="329"/>
      <c r="BJV117" s="329"/>
      <c r="BJW117" s="329"/>
      <c r="BJX117" s="329"/>
      <c r="BJY117" s="329"/>
      <c r="BJZ117" s="329"/>
      <c r="BKA117" s="329"/>
      <c r="BKB117" s="329"/>
      <c r="BKC117" s="329"/>
      <c r="BKD117" s="329"/>
      <c r="BKE117" s="329"/>
      <c r="BKF117" s="329"/>
      <c r="BKG117" s="329"/>
      <c r="BKH117" s="329"/>
      <c r="BKI117" s="329"/>
      <c r="BKJ117" s="329"/>
      <c r="BKK117" s="329"/>
      <c r="BKL117" s="329"/>
      <c r="BKM117" s="329"/>
      <c r="BKN117" s="329"/>
      <c r="BKO117" s="329"/>
      <c r="BKP117" s="329"/>
      <c r="BKQ117" s="329"/>
      <c r="BKR117" s="329"/>
      <c r="BKS117" s="329"/>
      <c r="BKT117" s="329"/>
      <c r="BKU117" s="329"/>
      <c r="BKV117" s="329"/>
      <c r="BKW117" s="329"/>
      <c r="BKX117" s="329"/>
      <c r="BKY117" s="329"/>
      <c r="BKZ117" s="329"/>
      <c r="BLA117" s="329"/>
      <c r="BLB117" s="329"/>
      <c r="BLC117" s="329"/>
      <c r="BLD117" s="329"/>
      <c r="BLE117" s="329"/>
      <c r="BLF117" s="329"/>
      <c r="BLG117" s="329"/>
      <c r="BLH117" s="329"/>
      <c r="BLI117" s="329"/>
      <c r="BLJ117" s="329"/>
      <c r="BLK117" s="329"/>
      <c r="BLL117" s="329"/>
      <c r="BLM117" s="329"/>
      <c r="BLN117" s="329"/>
      <c r="BLO117" s="329"/>
      <c r="BLP117" s="329"/>
      <c r="BLQ117" s="329"/>
      <c r="BLR117" s="329"/>
      <c r="BLS117" s="329"/>
      <c r="BLT117" s="329"/>
      <c r="BLU117" s="329"/>
      <c r="BLV117" s="329"/>
      <c r="BLW117" s="329"/>
      <c r="BLX117" s="329"/>
      <c r="BLY117" s="329"/>
      <c r="BLZ117" s="329"/>
      <c r="BMA117" s="329"/>
      <c r="BMB117" s="329"/>
      <c r="BMC117" s="329"/>
      <c r="BMD117" s="329"/>
      <c r="BME117" s="329"/>
      <c r="BMF117" s="329"/>
      <c r="BMG117" s="329"/>
      <c r="BMH117" s="329"/>
      <c r="BMI117" s="329"/>
      <c r="BMJ117" s="329"/>
      <c r="BMK117" s="329"/>
      <c r="BML117" s="329"/>
      <c r="BMM117" s="329"/>
      <c r="BMN117" s="329"/>
      <c r="BMO117" s="329"/>
      <c r="BMP117" s="329"/>
      <c r="BMQ117" s="329"/>
      <c r="BMR117" s="329"/>
      <c r="BMS117" s="329"/>
      <c r="BMT117" s="329"/>
      <c r="BMU117" s="329"/>
      <c r="BMV117" s="329"/>
      <c r="BMW117" s="329"/>
      <c r="BMX117" s="329"/>
      <c r="BMY117" s="329"/>
      <c r="BMZ117" s="329"/>
      <c r="BNA117" s="329"/>
      <c r="BNB117" s="329"/>
      <c r="BNC117" s="329"/>
      <c r="BND117" s="329"/>
      <c r="BNE117" s="329"/>
      <c r="BNF117" s="329"/>
      <c r="BNG117" s="329"/>
      <c r="BNH117" s="329"/>
      <c r="BNI117" s="329"/>
      <c r="BNJ117" s="329"/>
      <c r="BNK117" s="329"/>
      <c r="BNL117" s="329"/>
      <c r="BNM117" s="329"/>
      <c r="BNN117" s="329"/>
      <c r="BNO117" s="329"/>
      <c r="BNP117" s="329"/>
      <c r="BNQ117" s="329"/>
      <c r="BNR117" s="329"/>
      <c r="BNS117" s="329"/>
      <c r="BNT117" s="329"/>
      <c r="BNU117" s="329"/>
      <c r="BNV117" s="329"/>
      <c r="BNW117" s="329"/>
      <c r="BNX117" s="329"/>
      <c r="BNY117" s="329"/>
      <c r="BNZ117" s="329"/>
      <c r="BOA117" s="329"/>
      <c r="BOB117" s="329"/>
      <c r="BOC117" s="329"/>
      <c r="BOD117" s="329"/>
      <c r="BOE117" s="329"/>
      <c r="BOF117" s="329"/>
      <c r="BOG117" s="329"/>
      <c r="BOH117" s="329"/>
      <c r="BOI117" s="329"/>
      <c r="BOJ117" s="329"/>
      <c r="BOK117" s="329"/>
      <c r="BOL117" s="329"/>
      <c r="BOM117" s="329"/>
      <c r="BON117" s="329"/>
      <c r="BOO117" s="329"/>
      <c r="BOP117" s="329"/>
      <c r="BOQ117" s="329"/>
      <c r="BOR117" s="329"/>
      <c r="BOS117" s="329"/>
      <c r="BOT117" s="329"/>
      <c r="BOU117" s="329"/>
      <c r="BOV117" s="329"/>
    </row>
    <row r="118" spans="1:1764" s="41" customFormat="1" ht="40.5" customHeight="1">
      <c r="A118" s="47"/>
      <c r="B118" s="385"/>
      <c r="C118" s="385"/>
      <c r="D118" s="44"/>
      <c r="E118" s="44"/>
      <c r="F118" s="44"/>
      <c r="G118" s="209" t="s">
        <v>89</v>
      </c>
      <c r="H118" s="209">
        <v>801</v>
      </c>
      <c r="I118" s="403">
        <v>80195</v>
      </c>
      <c r="J118" s="466">
        <f t="shared" si="3"/>
        <v>4000</v>
      </c>
      <c r="K118" s="466">
        <v>4000</v>
      </c>
      <c r="L118" s="467"/>
      <c r="M118" s="327"/>
      <c r="N118" s="327"/>
      <c r="O118" s="327"/>
      <c r="P118" s="327"/>
      <c r="Q118" s="327"/>
      <c r="R118" s="327"/>
      <c r="S118" s="327"/>
      <c r="T118" s="327"/>
      <c r="U118" s="327"/>
      <c r="V118" s="340"/>
      <c r="W118" s="340"/>
      <c r="X118" s="340"/>
      <c r="Y118" s="340"/>
      <c r="Z118" s="340"/>
      <c r="AA118" s="340"/>
      <c r="AB118" s="340"/>
      <c r="AC118" s="340"/>
      <c r="AD118" s="340"/>
      <c r="AE118" s="340"/>
      <c r="AF118" s="340"/>
      <c r="AG118" s="340"/>
      <c r="AH118" s="340"/>
      <c r="AI118" s="340"/>
      <c r="AJ118" s="340"/>
      <c r="AK118" s="340"/>
      <c r="AL118" s="340"/>
      <c r="AM118" s="340"/>
      <c r="AN118" s="340"/>
      <c r="AO118" s="340"/>
      <c r="AP118" s="340"/>
      <c r="AQ118" s="340"/>
      <c r="AR118" s="340"/>
      <c r="AS118" s="340"/>
      <c r="AT118" s="340"/>
      <c r="AU118" s="340"/>
      <c r="AV118" s="340"/>
      <c r="AW118" s="340"/>
      <c r="AX118" s="340"/>
      <c r="AY118" s="340"/>
      <c r="AZ118" s="340"/>
      <c r="BA118" s="340"/>
      <c r="BB118" s="340"/>
      <c r="BC118" s="340"/>
      <c r="BD118" s="340"/>
      <c r="BE118" s="340"/>
      <c r="BF118" s="340"/>
      <c r="BG118" s="340"/>
      <c r="BH118" s="340"/>
      <c r="BI118" s="340"/>
      <c r="BJ118" s="340"/>
      <c r="BK118" s="340"/>
      <c r="BL118" s="340"/>
      <c r="BM118" s="340"/>
      <c r="BN118" s="340"/>
      <c r="BO118" s="340"/>
      <c r="BP118" s="340"/>
      <c r="BQ118" s="340"/>
      <c r="BR118" s="340"/>
      <c r="BS118" s="340"/>
      <c r="BT118" s="340"/>
      <c r="BU118" s="340"/>
      <c r="BV118" s="340"/>
      <c r="BW118" s="340"/>
      <c r="BX118" s="340"/>
      <c r="BY118" s="340"/>
      <c r="BZ118" s="340"/>
      <c r="CA118" s="340"/>
      <c r="CB118" s="340"/>
      <c r="CC118" s="340"/>
      <c r="CD118" s="340"/>
      <c r="CE118" s="340"/>
      <c r="CF118" s="340"/>
      <c r="CG118" s="340"/>
      <c r="CH118" s="340"/>
      <c r="CI118" s="340"/>
      <c r="CJ118" s="340"/>
      <c r="CK118" s="340"/>
      <c r="CL118" s="340"/>
      <c r="CM118" s="340"/>
      <c r="CN118" s="340"/>
      <c r="CO118" s="340"/>
      <c r="CP118" s="340"/>
      <c r="CQ118" s="340"/>
      <c r="CR118" s="340"/>
      <c r="CS118" s="340"/>
      <c r="CT118" s="340"/>
      <c r="CU118" s="340"/>
      <c r="CV118" s="340"/>
      <c r="CW118" s="340"/>
      <c r="CX118" s="340"/>
      <c r="CY118" s="340"/>
      <c r="CZ118" s="340"/>
      <c r="DA118" s="340"/>
      <c r="DB118" s="340"/>
      <c r="DC118" s="340"/>
      <c r="DD118" s="340"/>
      <c r="DE118" s="340"/>
      <c r="DF118" s="340"/>
      <c r="DG118" s="340"/>
      <c r="DH118" s="340"/>
      <c r="DI118" s="340"/>
      <c r="DJ118" s="340"/>
      <c r="DK118" s="340"/>
      <c r="DL118" s="340"/>
      <c r="DM118" s="340"/>
      <c r="DN118" s="340"/>
      <c r="DO118" s="340"/>
      <c r="DP118" s="340"/>
      <c r="DQ118" s="340"/>
      <c r="DR118" s="340"/>
      <c r="DS118" s="340"/>
      <c r="DT118" s="340"/>
      <c r="DU118" s="340"/>
      <c r="DV118" s="340"/>
      <c r="DW118" s="340"/>
      <c r="DX118" s="340"/>
      <c r="DY118" s="340"/>
      <c r="DZ118" s="340"/>
      <c r="EA118" s="340"/>
      <c r="EB118" s="340"/>
      <c r="EC118" s="340"/>
      <c r="ED118" s="340"/>
      <c r="EE118" s="340"/>
      <c r="EF118" s="340"/>
      <c r="EG118" s="340"/>
      <c r="EH118" s="340"/>
      <c r="EI118" s="340"/>
      <c r="EJ118" s="340"/>
      <c r="EK118" s="340"/>
      <c r="EL118" s="340"/>
      <c r="EM118" s="340"/>
      <c r="EN118" s="340"/>
      <c r="EO118" s="340"/>
      <c r="EP118" s="340"/>
      <c r="EQ118" s="340"/>
      <c r="ER118" s="340"/>
      <c r="ES118" s="340"/>
      <c r="ET118" s="340"/>
      <c r="EU118" s="340"/>
      <c r="EV118" s="340"/>
      <c r="EW118" s="340"/>
      <c r="EX118" s="340"/>
      <c r="EY118" s="340"/>
      <c r="EZ118" s="340"/>
      <c r="FA118" s="340"/>
      <c r="FB118" s="340"/>
      <c r="FC118" s="340"/>
      <c r="FD118" s="340"/>
      <c r="FE118" s="340"/>
      <c r="FF118" s="340"/>
      <c r="FG118" s="340"/>
      <c r="FH118" s="340"/>
      <c r="FI118" s="340"/>
      <c r="FJ118" s="340"/>
      <c r="FK118" s="340"/>
      <c r="FL118" s="340"/>
      <c r="FM118" s="340"/>
      <c r="FN118" s="340"/>
      <c r="FO118" s="340"/>
      <c r="FP118" s="340"/>
      <c r="FQ118" s="340"/>
      <c r="FR118" s="340"/>
      <c r="FS118" s="340"/>
      <c r="FT118" s="340"/>
      <c r="FU118" s="340"/>
      <c r="FV118" s="340"/>
      <c r="FW118" s="340"/>
      <c r="FX118" s="340"/>
      <c r="FY118" s="340"/>
      <c r="FZ118" s="340"/>
      <c r="GA118" s="340"/>
      <c r="GB118" s="340"/>
      <c r="GC118" s="340"/>
      <c r="GD118" s="340"/>
      <c r="GE118" s="340"/>
      <c r="GF118" s="340"/>
      <c r="GG118" s="340"/>
      <c r="GH118" s="340"/>
      <c r="GI118" s="340"/>
      <c r="GJ118" s="340"/>
      <c r="GK118" s="340"/>
      <c r="GL118" s="340"/>
      <c r="GM118" s="340"/>
      <c r="GN118" s="340"/>
      <c r="GO118" s="340"/>
      <c r="GP118" s="340"/>
      <c r="GQ118" s="340"/>
      <c r="GR118" s="340"/>
      <c r="GS118" s="340"/>
      <c r="GT118" s="340"/>
      <c r="GU118" s="340"/>
      <c r="GV118" s="340"/>
      <c r="GW118" s="340"/>
      <c r="GX118" s="340"/>
      <c r="GY118" s="340"/>
      <c r="GZ118" s="340"/>
      <c r="HA118" s="340"/>
      <c r="HB118" s="340"/>
      <c r="HC118" s="340"/>
      <c r="HD118" s="340"/>
      <c r="HE118" s="340"/>
      <c r="HF118" s="340"/>
      <c r="HG118" s="340"/>
      <c r="HH118" s="340"/>
      <c r="HI118" s="340"/>
      <c r="HJ118" s="340"/>
      <c r="HK118" s="340"/>
      <c r="HL118" s="340"/>
      <c r="HM118" s="340"/>
      <c r="HN118" s="340"/>
      <c r="HO118" s="340"/>
      <c r="HP118" s="340"/>
      <c r="HQ118" s="340"/>
      <c r="HR118" s="340"/>
      <c r="HS118" s="340"/>
      <c r="HT118" s="340"/>
      <c r="HU118" s="340"/>
      <c r="HV118" s="340"/>
      <c r="HW118" s="340"/>
      <c r="HX118" s="340"/>
      <c r="HY118" s="340"/>
      <c r="HZ118" s="340"/>
      <c r="IA118" s="340"/>
      <c r="IB118" s="340"/>
      <c r="IC118" s="340"/>
      <c r="ID118" s="340"/>
      <c r="IE118" s="340"/>
      <c r="IF118" s="340"/>
      <c r="IG118" s="340"/>
      <c r="IH118" s="340"/>
      <c r="II118" s="340"/>
      <c r="IJ118" s="340"/>
      <c r="IK118" s="340"/>
      <c r="IL118" s="340"/>
      <c r="IM118" s="340"/>
      <c r="IN118" s="340"/>
      <c r="IO118" s="340"/>
      <c r="IP118" s="340"/>
      <c r="IQ118" s="340"/>
      <c r="IR118" s="340"/>
      <c r="IS118" s="340"/>
      <c r="IT118" s="340"/>
      <c r="IU118" s="340"/>
      <c r="IV118" s="340"/>
      <c r="IW118" s="340"/>
      <c r="IX118" s="340"/>
      <c r="IY118" s="340"/>
      <c r="IZ118" s="340"/>
      <c r="JA118" s="340"/>
      <c r="JB118" s="340"/>
      <c r="JC118" s="340"/>
      <c r="JD118" s="340"/>
      <c r="JE118" s="340"/>
      <c r="JF118" s="340"/>
      <c r="JG118" s="340"/>
      <c r="JH118" s="340"/>
      <c r="JI118" s="340"/>
      <c r="JJ118" s="340"/>
      <c r="JK118" s="340"/>
      <c r="JL118" s="340"/>
      <c r="JM118" s="340"/>
      <c r="JN118" s="340"/>
      <c r="JO118" s="340"/>
      <c r="JP118" s="340"/>
      <c r="JQ118" s="340"/>
      <c r="JR118" s="340"/>
      <c r="JS118" s="340"/>
      <c r="JT118" s="340"/>
      <c r="JU118" s="340"/>
      <c r="JV118" s="340"/>
      <c r="JW118" s="340"/>
      <c r="JX118" s="340"/>
      <c r="JY118" s="340"/>
      <c r="JZ118" s="340"/>
      <c r="KA118" s="340"/>
      <c r="KB118" s="340"/>
      <c r="KC118" s="340"/>
      <c r="KD118" s="340"/>
      <c r="KE118" s="340"/>
      <c r="KF118" s="340"/>
      <c r="KG118" s="340"/>
      <c r="KH118" s="340"/>
      <c r="KI118" s="340"/>
      <c r="KJ118" s="340"/>
      <c r="KK118" s="340"/>
      <c r="KL118" s="340"/>
      <c r="KM118" s="340"/>
      <c r="KN118" s="340"/>
      <c r="KO118" s="340"/>
      <c r="KP118" s="340"/>
      <c r="KQ118" s="340"/>
      <c r="KR118" s="340"/>
      <c r="KS118" s="340"/>
      <c r="KT118" s="340"/>
      <c r="KU118" s="340"/>
      <c r="KV118" s="340"/>
      <c r="KW118" s="340"/>
      <c r="KX118" s="340"/>
      <c r="KY118" s="340"/>
      <c r="KZ118" s="340"/>
      <c r="LA118" s="340"/>
      <c r="LB118" s="340"/>
      <c r="LC118" s="340"/>
      <c r="LD118" s="340"/>
      <c r="LE118" s="340"/>
      <c r="LF118" s="340"/>
      <c r="LG118" s="340"/>
      <c r="LH118" s="340"/>
      <c r="LI118" s="340"/>
      <c r="LJ118" s="340"/>
      <c r="LK118" s="340"/>
      <c r="LL118" s="340"/>
      <c r="LM118" s="340"/>
      <c r="LN118" s="340"/>
      <c r="LO118" s="340"/>
      <c r="LP118" s="340"/>
      <c r="LQ118" s="340"/>
      <c r="LR118" s="340"/>
      <c r="LS118" s="340"/>
      <c r="LT118" s="340"/>
      <c r="LU118" s="340"/>
      <c r="LV118" s="340"/>
      <c r="LW118" s="340"/>
      <c r="LX118" s="340"/>
      <c r="LY118" s="340"/>
      <c r="LZ118" s="340"/>
      <c r="MA118" s="340"/>
      <c r="MB118" s="340"/>
      <c r="MC118" s="340"/>
      <c r="MD118" s="340"/>
      <c r="ME118" s="340"/>
      <c r="MF118" s="340"/>
      <c r="MG118" s="340"/>
      <c r="MH118" s="340"/>
      <c r="MI118" s="340"/>
      <c r="MJ118" s="340"/>
      <c r="MK118" s="340"/>
      <c r="ML118" s="340"/>
      <c r="MM118" s="340"/>
      <c r="MN118" s="340"/>
      <c r="MO118" s="340"/>
      <c r="MP118" s="340"/>
      <c r="MQ118" s="340"/>
      <c r="MR118" s="340"/>
      <c r="MS118" s="340"/>
      <c r="MT118" s="340"/>
      <c r="MU118" s="340"/>
      <c r="MV118" s="340"/>
      <c r="MW118" s="340"/>
      <c r="MX118" s="340"/>
      <c r="MY118" s="340"/>
      <c r="MZ118" s="340"/>
      <c r="NA118" s="340"/>
      <c r="NB118" s="340"/>
      <c r="NC118" s="340"/>
      <c r="ND118" s="340"/>
      <c r="NE118" s="340"/>
      <c r="NF118" s="340"/>
      <c r="NG118" s="340"/>
      <c r="NH118" s="340"/>
      <c r="NI118" s="340"/>
      <c r="NJ118" s="340"/>
      <c r="NK118" s="340"/>
      <c r="NL118" s="340"/>
      <c r="NM118" s="340"/>
      <c r="NN118" s="340"/>
      <c r="NO118" s="340"/>
      <c r="NP118" s="340"/>
      <c r="NQ118" s="340"/>
      <c r="NR118" s="340"/>
      <c r="NS118" s="340"/>
      <c r="NT118" s="340"/>
      <c r="NU118" s="340"/>
      <c r="NV118" s="340"/>
      <c r="NW118" s="340"/>
      <c r="NX118" s="340"/>
      <c r="NY118" s="340"/>
      <c r="NZ118" s="340"/>
      <c r="OA118" s="340"/>
      <c r="OB118" s="340"/>
      <c r="OC118" s="340"/>
      <c r="OD118" s="340"/>
      <c r="OE118" s="340"/>
      <c r="OF118" s="340"/>
      <c r="OG118" s="340"/>
      <c r="OH118" s="340"/>
      <c r="OI118" s="340"/>
      <c r="OJ118" s="340"/>
      <c r="OK118" s="340"/>
      <c r="OL118" s="340"/>
      <c r="OM118" s="340"/>
      <c r="ON118" s="340"/>
      <c r="OO118" s="340"/>
      <c r="OP118" s="340"/>
      <c r="OQ118" s="340"/>
      <c r="OR118" s="340"/>
      <c r="OS118" s="340"/>
      <c r="OT118" s="340"/>
      <c r="OU118" s="340"/>
      <c r="OV118" s="340"/>
      <c r="OW118" s="340"/>
      <c r="OX118" s="340"/>
      <c r="OY118" s="340"/>
      <c r="OZ118" s="340"/>
      <c r="PA118" s="340"/>
      <c r="PB118" s="340"/>
      <c r="PC118" s="340"/>
      <c r="PD118" s="340"/>
      <c r="PE118" s="340"/>
      <c r="PF118" s="340"/>
      <c r="PG118" s="340"/>
      <c r="PH118" s="340"/>
      <c r="PI118" s="340"/>
      <c r="PJ118" s="340"/>
      <c r="PK118" s="340"/>
      <c r="PL118" s="340"/>
      <c r="PM118" s="340"/>
      <c r="PN118" s="340"/>
      <c r="PO118" s="340"/>
      <c r="PP118" s="340"/>
      <c r="PQ118" s="340"/>
      <c r="PR118" s="340"/>
      <c r="PS118" s="340"/>
      <c r="PT118" s="340"/>
      <c r="PU118" s="340"/>
      <c r="PV118" s="340"/>
      <c r="PW118" s="340"/>
      <c r="PX118" s="340"/>
      <c r="PY118" s="340"/>
      <c r="PZ118" s="340"/>
      <c r="QA118" s="340"/>
      <c r="QB118" s="340"/>
      <c r="QC118" s="340"/>
      <c r="QD118" s="340"/>
      <c r="QE118" s="340"/>
      <c r="QF118" s="340"/>
      <c r="QG118" s="340"/>
      <c r="QH118" s="340"/>
      <c r="QI118" s="340"/>
      <c r="QJ118" s="340"/>
      <c r="QK118" s="340"/>
      <c r="QL118" s="340"/>
      <c r="QM118" s="340"/>
      <c r="QN118" s="340"/>
      <c r="QO118" s="340"/>
      <c r="QP118" s="340"/>
      <c r="QQ118" s="340"/>
      <c r="QR118" s="340"/>
      <c r="QS118" s="340"/>
      <c r="QT118" s="340"/>
      <c r="QU118" s="340"/>
      <c r="QV118" s="340"/>
      <c r="QW118" s="340"/>
      <c r="QX118" s="340"/>
      <c r="QY118" s="340"/>
      <c r="QZ118" s="340"/>
      <c r="RA118" s="340"/>
      <c r="RB118" s="340"/>
      <c r="RC118" s="340"/>
      <c r="RD118" s="340"/>
      <c r="RE118" s="340"/>
      <c r="RF118" s="340"/>
      <c r="RG118" s="340"/>
      <c r="RH118" s="340"/>
      <c r="RI118" s="340"/>
      <c r="RJ118" s="340"/>
      <c r="RK118" s="340"/>
      <c r="RL118" s="340"/>
      <c r="RM118" s="340"/>
      <c r="RN118" s="340"/>
      <c r="RO118" s="340"/>
      <c r="RP118" s="340"/>
      <c r="RQ118" s="340"/>
      <c r="RR118" s="340"/>
      <c r="RS118" s="340"/>
      <c r="RT118" s="340"/>
      <c r="RU118" s="340"/>
      <c r="RV118" s="340"/>
      <c r="RW118" s="340"/>
      <c r="RX118" s="340"/>
      <c r="RY118" s="340"/>
      <c r="RZ118" s="340"/>
      <c r="SA118" s="340"/>
      <c r="SB118" s="340"/>
      <c r="SC118" s="340"/>
      <c r="SD118" s="340"/>
      <c r="SE118" s="340"/>
      <c r="SF118" s="340"/>
      <c r="SG118" s="340"/>
      <c r="SH118" s="340"/>
      <c r="SI118" s="340"/>
      <c r="SJ118" s="340"/>
      <c r="SK118" s="340"/>
      <c r="SL118" s="340"/>
      <c r="SM118" s="340"/>
      <c r="SN118" s="340"/>
      <c r="SO118" s="340"/>
      <c r="SP118" s="340"/>
      <c r="SQ118" s="340"/>
      <c r="SR118" s="340"/>
      <c r="SS118" s="340"/>
      <c r="ST118" s="340"/>
      <c r="SU118" s="340"/>
      <c r="SV118" s="340"/>
      <c r="SW118" s="340"/>
      <c r="SX118" s="340"/>
      <c r="SY118" s="340"/>
      <c r="SZ118" s="340"/>
      <c r="TA118" s="340"/>
      <c r="TB118" s="340"/>
      <c r="TC118" s="340"/>
      <c r="TD118" s="340"/>
      <c r="TE118" s="340"/>
      <c r="TF118" s="340"/>
      <c r="TG118" s="340"/>
      <c r="TH118" s="340"/>
      <c r="TI118" s="340"/>
      <c r="TJ118" s="340"/>
      <c r="TK118" s="340"/>
      <c r="TL118" s="340"/>
      <c r="TM118" s="340"/>
      <c r="TN118" s="340"/>
      <c r="TO118" s="340"/>
      <c r="TP118" s="340"/>
      <c r="TQ118" s="340"/>
      <c r="TR118" s="340"/>
      <c r="TS118" s="340"/>
      <c r="TT118" s="340"/>
      <c r="TU118" s="340"/>
      <c r="TV118" s="340"/>
      <c r="TW118" s="340"/>
      <c r="TX118" s="340"/>
      <c r="TY118" s="340"/>
      <c r="TZ118" s="340"/>
      <c r="UA118" s="340"/>
      <c r="UB118" s="340"/>
      <c r="UC118" s="340"/>
      <c r="UD118" s="340"/>
      <c r="UE118" s="340"/>
      <c r="UF118" s="340"/>
      <c r="UG118" s="340"/>
      <c r="UH118" s="340"/>
      <c r="UI118" s="340"/>
      <c r="UJ118" s="340"/>
      <c r="UK118" s="340"/>
      <c r="UL118" s="340"/>
      <c r="UM118" s="340"/>
      <c r="UN118" s="340"/>
      <c r="UO118" s="340"/>
      <c r="UP118" s="340"/>
      <c r="UQ118" s="340"/>
      <c r="UR118" s="340"/>
      <c r="US118" s="340"/>
      <c r="UT118" s="340"/>
      <c r="UU118" s="340"/>
      <c r="UV118" s="340"/>
      <c r="UW118" s="340"/>
      <c r="UX118" s="340"/>
      <c r="UY118" s="340"/>
      <c r="UZ118" s="340"/>
      <c r="VA118" s="340"/>
      <c r="VB118" s="340"/>
      <c r="VC118" s="340"/>
      <c r="VD118" s="340"/>
      <c r="VE118" s="340"/>
      <c r="VF118" s="340"/>
      <c r="VG118" s="340"/>
      <c r="VH118" s="340"/>
      <c r="VI118" s="340"/>
      <c r="VJ118" s="340"/>
      <c r="VK118" s="340"/>
      <c r="VL118" s="340"/>
      <c r="VM118" s="340"/>
      <c r="VN118" s="340"/>
      <c r="VO118" s="340"/>
      <c r="VP118" s="340"/>
      <c r="VQ118" s="340"/>
      <c r="VR118" s="340"/>
      <c r="VS118" s="340"/>
      <c r="VT118" s="340"/>
      <c r="VU118" s="340"/>
      <c r="VV118" s="340"/>
      <c r="VW118" s="340"/>
      <c r="VX118" s="340"/>
      <c r="VY118" s="340"/>
      <c r="VZ118" s="340"/>
      <c r="WA118" s="340"/>
      <c r="WB118" s="340"/>
      <c r="WC118" s="340"/>
      <c r="WD118" s="340"/>
      <c r="WE118" s="340"/>
      <c r="WF118" s="340"/>
      <c r="WG118" s="340"/>
      <c r="WH118" s="340"/>
      <c r="WI118" s="340"/>
      <c r="WJ118" s="340"/>
      <c r="WK118" s="340"/>
      <c r="WL118" s="340"/>
      <c r="WM118" s="340"/>
      <c r="WN118" s="340"/>
      <c r="WO118" s="340"/>
      <c r="WP118" s="340"/>
      <c r="WQ118" s="340"/>
      <c r="WR118" s="340"/>
      <c r="WS118" s="340"/>
      <c r="WT118" s="340"/>
      <c r="WU118" s="340"/>
      <c r="WV118" s="340"/>
      <c r="WW118" s="340"/>
      <c r="WX118" s="340"/>
      <c r="WY118" s="340"/>
      <c r="WZ118" s="340"/>
      <c r="XA118" s="340"/>
      <c r="XB118" s="340"/>
      <c r="XC118" s="340"/>
      <c r="XD118" s="340"/>
      <c r="XE118" s="340"/>
      <c r="XF118" s="340"/>
      <c r="XG118" s="340"/>
      <c r="XH118" s="340"/>
      <c r="XI118" s="340"/>
      <c r="XJ118" s="340"/>
      <c r="XK118" s="340"/>
      <c r="XL118" s="340"/>
      <c r="XM118" s="340"/>
      <c r="XN118" s="340"/>
      <c r="XO118" s="340"/>
      <c r="XP118" s="340"/>
      <c r="XQ118" s="340"/>
      <c r="XR118" s="340"/>
      <c r="XS118" s="340"/>
      <c r="XT118" s="340"/>
      <c r="XU118" s="340"/>
      <c r="XV118" s="340"/>
      <c r="XW118" s="340"/>
      <c r="XX118" s="340"/>
      <c r="XY118" s="340"/>
      <c r="XZ118" s="340"/>
      <c r="YA118" s="340"/>
      <c r="YB118" s="340"/>
      <c r="YC118" s="340"/>
      <c r="YD118" s="340"/>
      <c r="YE118" s="340"/>
      <c r="YF118" s="340"/>
      <c r="YG118" s="340"/>
      <c r="YH118" s="340"/>
      <c r="YI118" s="340"/>
      <c r="YJ118" s="340"/>
      <c r="YK118" s="340"/>
      <c r="YL118" s="340"/>
      <c r="YM118" s="340"/>
      <c r="YN118" s="340"/>
      <c r="YO118" s="340"/>
      <c r="YP118" s="340"/>
      <c r="YQ118" s="340"/>
      <c r="YR118" s="340"/>
      <c r="YS118" s="340"/>
      <c r="YT118" s="340"/>
      <c r="YU118" s="340"/>
      <c r="YV118" s="340"/>
      <c r="YW118" s="340"/>
      <c r="YX118" s="340"/>
      <c r="YY118" s="340"/>
      <c r="YZ118" s="340"/>
      <c r="ZA118" s="340"/>
      <c r="ZB118" s="340"/>
      <c r="ZC118" s="340"/>
      <c r="ZD118" s="340"/>
      <c r="ZE118" s="340"/>
      <c r="ZF118" s="340"/>
      <c r="ZG118" s="340"/>
      <c r="ZH118" s="340"/>
      <c r="ZI118" s="340"/>
      <c r="ZJ118" s="340"/>
      <c r="ZK118" s="340"/>
      <c r="ZL118" s="340"/>
      <c r="ZM118" s="340"/>
      <c r="ZN118" s="340"/>
      <c r="ZO118" s="340"/>
      <c r="ZP118" s="340"/>
      <c r="ZQ118" s="340"/>
      <c r="ZR118" s="340"/>
      <c r="ZS118" s="340"/>
      <c r="ZT118" s="340"/>
      <c r="ZU118" s="340"/>
      <c r="ZV118" s="340"/>
      <c r="ZW118" s="340"/>
      <c r="ZX118" s="340"/>
      <c r="ZY118" s="340"/>
      <c r="ZZ118" s="340"/>
      <c r="AAA118" s="340"/>
      <c r="AAB118" s="340"/>
      <c r="AAC118" s="340"/>
      <c r="AAD118" s="340"/>
      <c r="AAE118" s="340"/>
      <c r="AAF118" s="340"/>
      <c r="AAG118" s="340"/>
      <c r="AAH118" s="340"/>
      <c r="AAI118" s="340"/>
      <c r="AAJ118" s="340"/>
      <c r="AAK118" s="340"/>
      <c r="AAL118" s="340"/>
      <c r="AAM118" s="340"/>
      <c r="AAN118" s="340"/>
      <c r="AAO118" s="340"/>
      <c r="AAP118" s="340"/>
      <c r="AAQ118" s="340"/>
      <c r="AAR118" s="340"/>
      <c r="AAS118" s="340"/>
      <c r="AAT118" s="340"/>
      <c r="AAU118" s="340"/>
      <c r="AAV118" s="340"/>
      <c r="AAW118" s="340"/>
      <c r="AAX118" s="340"/>
      <c r="AAY118" s="340"/>
      <c r="AAZ118" s="340"/>
      <c r="ABA118" s="340"/>
      <c r="ABB118" s="340"/>
      <c r="ABC118" s="340"/>
      <c r="ABD118" s="340"/>
      <c r="ABE118" s="340"/>
      <c r="ABF118" s="340"/>
      <c r="ABG118" s="340"/>
      <c r="ABH118" s="340"/>
      <c r="ABI118" s="340"/>
      <c r="ABJ118" s="340"/>
      <c r="ABK118" s="340"/>
      <c r="ABL118" s="340"/>
      <c r="ABM118" s="340"/>
      <c r="ABN118" s="340"/>
      <c r="ABO118" s="340"/>
      <c r="ABP118" s="340"/>
      <c r="ABQ118" s="340"/>
      <c r="ABR118" s="340"/>
      <c r="ABS118" s="340"/>
      <c r="ABT118" s="340"/>
      <c r="ABU118" s="340"/>
      <c r="ABV118" s="340"/>
      <c r="ABW118" s="340"/>
      <c r="ABX118" s="340"/>
      <c r="ABY118" s="340"/>
      <c r="ABZ118" s="340"/>
      <c r="ACA118" s="340"/>
      <c r="ACB118" s="340"/>
      <c r="ACC118" s="340"/>
      <c r="ACD118" s="340"/>
      <c r="ACE118" s="340"/>
      <c r="ACF118" s="340"/>
      <c r="ACG118" s="340"/>
      <c r="ACH118" s="340"/>
      <c r="ACI118" s="340"/>
      <c r="ACJ118" s="340"/>
      <c r="ACK118" s="340"/>
      <c r="ACL118" s="340"/>
      <c r="ACM118" s="340"/>
      <c r="ACN118" s="340"/>
      <c r="ACO118" s="340"/>
      <c r="ACP118" s="340"/>
      <c r="ACQ118" s="340"/>
      <c r="ACR118" s="340"/>
      <c r="ACS118" s="340"/>
      <c r="ACT118" s="340"/>
      <c r="ACU118" s="340"/>
      <c r="ACV118" s="340"/>
      <c r="ACW118" s="340"/>
      <c r="ACX118" s="340"/>
      <c r="ACY118" s="340"/>
      <c r="ACZ118" s="340"/>
      <c r="ADA118" s="340"/>
      <c r="ADB118" s="340"/>
      <c r="ADC118" s="340"/>
      <c r="ADD118" s="340"/>
      <c r="ADE118" s="340"/>
      <c r="ADF118" s="340"/>
      <c r="ADG118" s="340"/>
      <c r="ADH118" s="340"/>
      <c r="ADI118" s="340"/>
      <c r="ADJ118" s="340"/>
      <c r="ADK118" s="340"/>
      <c r="ADL118" s="340"/>
      <c r="ADM118" s="340"/>
      <c r="ADN118" s="340"/>
      <c r="ADO118" s="340"/>
      <c r="ADP118" s="340"/>
      <c r="ADQ118" s="340"/>
      <c r="ADR118" s="340"/>
      <c r="ADS118" s="340"/>
      <c r="ADT118" s="340"/>
      <c r="ADU118" s="340"/>
      <c r="ADV118" s="340"/>
      <c r="ADW118" s="340"/>
      <c r="ADX118" s="340"/>
      <c r="ADY118" s="340"/>
      <c r="ADZ118" s="340"/>
      <c r="AEA118" s="340"/>
      <c r="AEB118" s="340"/>
      <c r="AEC118" s="340"/>
      <c r="AED118" s="340"/>
      <c r="AEE118" s="340"/>
      <c r="AEF118" s="340"/>
      <c r="AEG118" s="340"/>
      <c r="AEH118" s="340"/>
      <c r="AEI118" s="340"/>
      <c r="AEJ118" s="340"/>
      <c r="AEK118" s="340"/>
      <c r="AEL118" s="340"/>
      <c r="AEM118" s="340"/>
      <c r="AEN118" s="340"/>
      <c r="AEO118" s="340"/>
      <c r="AEP118" s="340"/>
      <c r="AEQ118" s="340"/>
      <c r="AER118" s="340"/>
      <c r="AES118" s="340"/>
      <c r="AET118" s="340"/>
      <c r="AEU118" s="340"/>
      <c r="AEV118" s="340"/>
      <c r="AEW118" s="340"/>
      <c r="AEX118" s="340"/>
      <c r="AEY118" s="340"/>
      <c r="AEZ118" s="340"/>
      <c r="AFA118" s="340"/>
      <c r="AFB118" s="340"/>
      <c r="AFC118" s="340"/>
      <c r="AFD118" s="340"/>
      <c r="AFE118" s="340"/>
      <c r="AFF118" s="340"/>
      <c r="AFG118" s="340"/>
      <c r="AFH118" s="340"/>
      <c r="AFI118" s="340"/>
      <c r="AFJ118" s="340"/>
      <c r="AFK118" s="340"/>
      <c r="AFL118" s="340"/>
      <c r="AFM118" s="340"/>
      <c r="AFN118" s="340"/>
      <c r="AFO118" s="340"/>
      <c r="AFP118" s="340"/>
      <c r="AFQ118" s="340"/>
      <c r="AFR118" s="340"/>
      <c r="AFS118" s="340"/>
      <c r="AFT118" s="340"/>
      <c r="AFU118" s="340"/>
      <c r="AFV118" s="340"/>
      <c r="AFW118" s="340"/>
      <c r="AFX118" s="340"/>
      <c r="AFY118" s="340"/>
      <c r="AFZ118" s="340"/>
      <c r="AGA118" s="340"/>
      <c r="AGB118" s="340"/>
      <c r="AGC118" s="340"/>
      <c r="AGD118" s="340"/>
      <c r="AGE118" s="340"/>
      <c r="AGF118" s="340"/>
      <c r="AGG118" s="340"/>
      <c r="AGH118" s="340"/>
      <c r="AGI118" s="340"/>
      <c r="AGJ118" s="340"/>
      <c r="AGK118" s="340"/>
      <c r="AGL118" s="340"/>
      <c r="AGM118" s="340"/>
      <c r="AGN118" s="340"/>
      <c r="AGO118" s="340"/>
      <c r="AGP118" s="340"/>
      <c r="AGQ118" s="340"/>
      <c r="AGR118" s="340"/>
      <c r="AGS118" s="340"/>
      <c r="AGT118" s="340"/>
      <c r="AGU118" s="340"/>
      <c r="AGV118" s="340"/>
      <c r="AGW118" s="340"/>
      <c r="AGX118" s="340"/>
      <c r="AGY118" s="340"/>
      <c r="AGZ118" s="340"/>
      <c r="AHA118" s="340"/>
      <c r="AHB118" s="340"/>
      <c r="AHC118" s="340"/>
      <c r="AHD118" s="340"/>
      <c r="AHE118" s="340"/>
      <c r="AHF118" s="340"/>
      <c r="AHG118" s="340"/>
      <c r="AHH118" s="340"/>
      <c r="AHI118" s="340"/>
      <c r="AHJ118" s="340"/>
      <c r="AHK118" s="340"/>
      <c r="AHL118" s="340"/>
      <c r="AHM118" s="340"/>
      <c r="AHN118" s="340"/>
      <c r="AHO118" s="340"/>
      <c r="AHP118" s="340"/>
      <c r="AHQ118" s="340"/>
      <c r="AHR118" s="340"/>
      <c r="AHS118" s="340"/>
      <c r="AHT118" s="340"/>
      <c r="AHU118" s="340"/>
      <c r="AHV118" s="340"/>
      <c r="AHW118" s="340"/>
      <c r="AHX118" s="340"/>
      <c r="AHY118" s="340"/>
      <c r="AHZ118" s="340"/>
      <c r="AIA118" s="340"/>
      <c r="AIB118" s="340"/>
      <c r="AIC118" s="340"/>
      <c r="AID118" s="340"/>
      <c r="AIE118" s="340"/>
      <c r="AIF118" s="340"/>
      <c r="AIG118" s="340"/>
      <c r="AIH118" s="340"/>
      <c r="AII118" s="340"/>
      <c r="AIJ118" s="340"/>
      <c r="AIK118" s="340"/>
      <c r="AIL118" s="340"/>
      <c r="AIM118" s="340"/>
      <c r="AIN118" s="340"/>
      <c r="AIO118" s="340"/>
      <c r="AIP118" s="340"/>
      <c r="AIQ118" s="340"/>
      <c r="AIR118" s="340"/>
      <c r="AIS118" s="340"/>
      <c r="AIT118" s="340"/>
      <c r="AIU118" s="340"/>
      <c r="AIV118" s="340"/>
      <c r="AIW118" s="340"/>
      <c r="AIX118" s="340"/>
      <c r="AIY118" s="340"/>
      <c r="AIZ118" s="340"/>
      <c r="AJA118" s="340"/>
      <c r="AJB118" s="340"/>
      <c r="AJC118" s="340"/>
      <c r="AJD118" s="340"/>
      <c r="AJE118" s="340"/>
      <c r="AJF118" s="340"/>
      <c r="AJG118" s="340"/>
      <c r="AJH118" s="340"/>
      <c r="AJI118" s="340"/>
      <c r="AJJ118" s="340"/>
      <c r="AJK118" s="340"/>
      <c r="AJL118" s="340"/>
      <c r="AJM118" s="340"/>
      <c r="AJN118" s="340"/>
      <c r="AJO118" s="340"/>
      <c r="AJP118" s="340"/>
      <c r="AJQ118" s="340"/>
      <c r="AJR118" s="340"/>
      <c r="AJS118" s="340"/>
      <c r="AJT118" s="340"/>
      <c r="AJU118" s="340"/>
      <c r="AJV118" s="340"/>
      <c r="AJW118" s="340"/>
      <c r="AJX118" s="340"/>
      <c r="AJY118" s="340"/>
      <c r="AJZ118" s="340"/>
      <c r="AKA118" s="340"/>
      <c r="AKB118" s="340"/>
      <c r="AKC118" s="340"/>
      <c r="AKD118" s="340"/>
      <c r="AKE118" s="340"/>
      <c r="AKF118" s="340"/>
      <c r="AKG118" s="340"/>
      <c r="AKH118" s="340"/>
      <c r="AKI118" s="340"/>
      <c r="AKJ118" s="340"/>
      <c r="AKK118" s="340"/>
      <c r="AKL118" s="340"/>
      <c r="AKM118" s="340"/>
      <c r="AKN118" s="340"/>
      <c r="AKO118" s="340"/>
      <c r="AKP118" s="340"/>
      <c r="AKQ118" s="340"/>
      <c r="AKR118" s="340"/>
      <c r="AKS118" s="340"/>
      <c r="AKT118" s="340"/>
      <c r="AKU118" s="340"/>
      <c r="AKV118" s="340"/>
      <c r="AKW118" s="340"/>
      <c r="AKX118" s="340"/>
      <c r="AKY118" s="340"/>
      <c r="AKZ118" s="340"/>
      <c r="ALA118" s="340"/>
      <c r="ALB118" s="340"/>
      <c r="ALC118" s="340"/>
      <c r="ALD118" s="340"/>
      <c r="ALE118" s="340"/>
      <c r="ALF118" s="340"/>
      <c r="ALG118" s="340"/>
      <c r="ALH118" s="340"/>
      <c r="ALI118" s="340"/>
      <c r="ALJ118" s="340"/>
      <c r="ALK118" s="340"/>
      <c r="ALL118" s="340"/>
      <c r="ALM118" s="340"/>
      <c r="ALN118" s="340"/>
      <c r="ALO118" s="340"/>
      <c r="ALP118" s="340"/>
      <c r="ALQ118" s="340"/>
      <c r="ALR118" s="340"/>
      <c r="ALS118" s="340"/>
      <c r="ALT118" s="340"/>
      <c r="ALU118" s="340"/>
      <c r="ALV118" s="340"/>
      <c r="ALW118" s="340"/>
      <c r="ALX118" s="340"/>
      <c r="ALY118" s="340"/>
      <c r="ALZ118" s="340"/>
      <c r="AMA118" s="340"/>
      <c r="AMB118" s="340"/>
      <c r="AMC118" s="340"/>
      <c r="AMD118" s="340"/>
      <c r="AME118" s="340"/>
      <c r="AMF118" s="340"/>
      <c r="AMG118" s="340"/>
      <c r="AMH118" s="340"/>
      <c r="AMI118" s="340"/>
      <c r="AMJ118" s="340"/>
      <c r="AMK118" s="340"/>
      <c r="AML118" s="340"/>
      <c r="AMM118" s="340"/>
      <c r="AMN118" s="340"/>
      <c r="AMO118" s="340"/>
      <c r="AMP118" s="340"/>
      <c r="AMQ118" s="340"/>
      <c r="AMR118" s="340"/>
      <c r="AMS118" s="340"/>
      <c r="AMT118" s="340"/>
      <c r="AMU118" s="340"/>
      <c r="AMV118" s="340"/>
      <c r="AMW118" s="340"/>
      <c r="AMX118" s="340"/>
      <c r="AMY118" s="340"/>
      <c r="AMZ118" s="340"/>
      <c r="ANA118" s="340"/>
      <c r="ANB118" s="340"/>
      <c r="ANC118" s="340"/>
      <c r="AND118" s="340"/>
      <c r="ANE118" s="340"/>
      <c r="ANF118" s="340"/>
      <c r="ANG118" s="340"/>
      <c r="ANH118" s="340"/>
      <c r="ANI118" s="340"/>
      <c r="ANJ118" s="340"/>
      <c r="ANK118" s="340"/>
      <c r="ANL118" s="340"/>
      <c r="ANM118" s="340"/>
      <c r="ANN118" s="340"/>
      <c r="ANO118" s="340"/>
      <c r="ANP118" s="340"/>
      <c r="ANQ118" s="340"/>
      <c r="ANR118" s="340"/>
      <c r="ANS118" s="340"/>
      <c r="ANT118" s="340"/>
      <c r="ANU118" s="340"/>
      <c r="ANV118" s="340"/>
      <c r="ANW118" s="340"/>
      <c r="ANX118" s="340"/>
      <c r="ANY118" s="340"/>
      <c r="ANZ118" s="340"/>
      <c r="AOA118" s="340"/>
      <c r="AOB118" s="340"/>
      <c r="AOC118" s="340"/>
      <c r="AOD118" s="340"/>
      <c r="AOE118" s="340"/>
      <c r="AOF118" s="340"/>
      <c r="AOG118" s="340"/>
      <c r="AOH118" s="340"/>
      <c r="AOI118" s="340"/>
      <c r="AOJ118" s="340"/>
      <c r="AOK118" s="340"/>
      <c r="AOL118" s="340"/>
      <c r="AOM118" s="340"/>
      <c r="AON118" s="340"/>
      <c r="AOO118" s="340"/>
      <c r="AOP118" s="340"/>
      <c r="AOQ118" s="340"/>
      <c r="AOR118" s="340"/>
      <c r="AOS118" s="340"/>
      <c r="AOT118" s="340"/>
      <c r="AOU118" s="340"/>
      <c r="AOV118" s="340"/>
      <c r="AOW118" s="340"/>
      <c r="AOX118" s="340"/>
      <c r="AOY118" s="340"/>
      <c r="AOZ118" s="340"/>
      <c r="APA118" s="340"/>
      <c r="APB118" s="340"/>
      <c r="APC118" s="340"/>
      <c r="APD118" s="340"/>
      <c r="APE118" s="340"/>
      <c r="APF118" s="340"/>
      <c r="APG118" s="340"/>
      <c r="APH118" s="340"/>
      <c r="API118" s="340"/>
      <c r="APJ118" s="340"/>
      <c r="APK118" s="340"/>
      <c r="APL118" s="340"/>
      <c r="APM118" s="340"/>
      <c r="APN118" s="340"/>
      <c r="APO118" s="340"/>
      <c r="APP118" s="340"/>
      <c r="APQ118" s="340"/>
      <c r="APR118" s="340"/>
      <c r="APS118" s="340"/>
      <c r="APT118" s="340"/>
      <c r="APU118" s="340"/>
      <c r="APV118" s="340"/>
      <c r="APW118" s="340"/>
      <c r="APX118" s="340"/>
      <c r="APY118" s="340"/>
      <c r="APZ118" s="340"/>
      <c r="AQA118" s="340"/>
      <c r="AQB118" s="340"/>
      <c r="AQC118" s="340"/>
      <c r="AQD118" s="340"/>
      <c r="AQE118" s="340"/>
      <c r="AQF118" s="340"/>
      <c r="AQG118" s="340"/>
      <c r="AQH118" s="340"/>
      <c r="AQI118" s="340"/>
      <c r="AQJ118" s="340"/>
      <c r="AQK118" s="340"/>
      <c r="AQL118" s="340"/>
      <c r="AQM118" s="340"/>
      <c r="AQN118" s="340"/>
      <c r="AQO118" s="340"/>
      <c r="AQP118" s="340"/>
      <c r="AQQ118" s="340"/>
      <c r="AQR118" s="340"/>
      <c r="AQS118" s="340"/>
      <c r="AQT118" s="340"/>
      <c r="AQU118" s="340"/>
      <c r="AQV118" s="340"/>
      <c r="AQW118" s="340"/>
      <c r="AQX118" s="340"/>
      <c r="AQY118" s="340"/>
      <c r="AQZ118" s="340"/>
      <c r="ARA118" s="340"/>
      <c r="ARB118" s="340"/>
      <c r="ARC118" s="340"/>
      <c r="ARD118" s="340"/>
      <c r="ARE118" s="340"/>
      <c r="ARF118" s="340"/>
      <c r="ARG118" s="340"/>
      <c r="ARH118" s="340"/>
      <c r="ARI118" s="340"/>
      <c r="ARJ118" s="340"/>
      <c r="ARK118" s="340"/>
      <c r="ARL118" s="340"/>
      <c r="ARM118" s="340"/>
      <c r="ARN118" s="340"/>
      <c r="ARO118" s="340"/>
      <c r="ARP118" s="340"/>
      <c r="ARQ118" s="340"/>
      <c r="ARR118" s="340"/>
      <c r="ARS118" s="340"/>
      <c r="ART118" s="340"/>
      <c r="ARU118" s="340"/>
      <c r="ARV118" s="340"/>
      <c r="ARW118" s="340"/>
      <c r="ARX118" s="340"/>
      <c r="ARY118" s="340"/>
      <c r="ARZ118" s="340"/>
      <c r="ASA118" s="340"/>
      <c r="ASB118" s="340"/>
      <c r="ASC118" s="340"/>
      <c r="ASD118" s="340"/>
      <c r="ASE118" s="340"/>
      <c r="ASF118" s="340"/>
      <c r="ASG118" s="340"/>
      <c r="ASH118" s="340"/>
      <c r="ASI118" s="340"/>
      <c r="ASJ118" s="340"/>
      <c r="ASK118" s="340"/>
      <c r="ASL118" s="340"/>
      <c r="ASM118" s="340"/>
      <c r="ASN118" s="340"/>
      <c r="ASO118" s="340"/>
      <c r="ASP118" s="340"/>
      <c r="ASQ118" s="340"/>
      <c r="ASR118" s="340"/>
      <c r="ASS118" s="340"/>
      <c r="AST118" s="340"/>
      <c r="ASU118" s="340"/>
      <c r="ASV118" s="340"/>
      <c r="ASW118" s="340"/>
      <c r="ASX118" s="340"/>
      <c r="ASY118" s="340"/>
      <c r="ASZ118" s="340"/>
      <c r="ATA118" s="340"/>
      <c r="ATB118" s="340"/>
      <c r="ATC118" s="340"/>
      <c r="ATD118" s="340"/>
      <c r="ATE118" s="340"/>
      <c r="ATF118" s="340"/>
      <c r="ATG118" s="340"/>
      <c r="ATH118" s="340"/>
      <c r="ATI118" s="340"/>
      <c r="ATJ118" s="340"/>
      <c r="ATK118" s="340"/>
      <c r="ATL118" s="340"/>
      <c r="ATM118" s="340"/>
      <c r="ATN118" s="340"/>
      <c r="ATO118" s="340"/>
      <c r="ATP118" s="340"/>
      <c r="ATQ118" s="340"/>
      <c r="ATR118" s="340"/>
      <c r="ATS118" s="340"/>
      <c r="ATT118" s="340"/>
      <c r="ATU118" s="340"/>
      <c r="ATV118" s="340"/>
      <c r="ATW118" s="340"/>
      <c r="ATX118" s="340"/>
      <c r="ATY118" s="340"/>
      <c r="ATZ118" s="340"/>
      <c r="AUA118" s="340"/>
      <c r="AUB118" s="340"/>
      <c r="AUC118" s="340"/>
      <c r="AUD118" s="340"/>
      <c r="AUE118" s="340"/>
      <c r="AUF118" s="340"/>
      <c r="AUG118" s="340"/>
      <c r="AUH118" s="340"/>
      <c r="AUI118" s="340"/>
      <c r="AUJ118" s="340"/>
      <c r="AUK118" s="340"/>
      <c r="AUL118" s="340"/>
      <c r="AUM118" s="340"/>
      <c r="AUN118" s="340"/>
      <c r="AUO118" s="340"/>
      <c r="AUP118" s="340"/>
      <c r="AUQ118" s="340"/>
      <c r="AUR118" s="340"/>
      <c r="AUS118" s="340"/>
      <c r="AUT118" s="340"/>
      <c r="AUU118" s="340"/>
      <c r="AUV118" s="340"/>
      <c r="AUW118" s="340"/>
      <c r="AUX118" s="340"/>
      <c r="AUY118" s="340"/>
      <c r="AUZ118" s="340"/>
      <c r="AVA118" s="340"/>
      <c r="AVB118" s="340"/>
      <c r="AVC118" s="340"/>
      <c r="AVD118" s="340"/>
      <c r="AVE118" s="340"/>
      <c r="AVF118" s="340"/>
      <c r="AVG118" s="340"/>
      <c r="AVH118" s="340"/>
      <c r="AVI118" s="340"/>
      <c r="AVJ118" s="340"/>
      <c r="AVK118" s="340"/>
      <c r="AVL118" s="340"/>
      <c r="AVM118" s="340"/>
      <c r="AVN118" s="340"/>
      <c r="AVO118" s="340"/>
      <c r="AVP118" s="340"/>
      <c r="AVQ118" s="340"/>
      <c r="AVR118" s="340"/>
      <c r="AVS118" s="340"/>
      <c r="AVT118" s="340"/>
      <c r="AVU118" s="340"/>
      <c r="AVV118" s="340"/>
      <c r="AVW118" s="340"/>
      <c r="AVX118" s="340"/>
      <c r="AVY118" s="340"/>
      <c r="AVZ118" s="340"/>
      <c r="AWA118" s="340"/>
      <c r="AWB118" s="340"/>
      <c r="AWC118" s="340"/>
      <c r="AWD118" s="340"/>
      <c r="AWE118" s="340"/>
      <c r="AWF118" s="340"/>
      <c r="AWG118" s="340"/>
      <c r="AWH118" s="340"/>
      <c r="AWI118" s="340"/>
      <c r="AWJ118" s="340"/>
      <c r="AWK118" s="340"/>
      <c r="AWL118" s="340"/>
      <c r="AWM118" s="340"/>
      <c r="AWN118" s="340"/>
      <c r="AWO118" s="340"/>
      <c r="AWP118" s="340"/>
      <c r="AWQ118" s="340"/>
      <c r="AWR118" s="340"/>
      <c r="AWS118" s="340"/>
      <c r="AWT118" s="340"/>
      <c r="AWU118" s="340"/>
      <c r="AWV118" s="340"/>
      <c r="AWW118" s="340"/>
      <c r="AWX118" s="340"/>
      <c r="AWY118" s="340"/>
      <c r="AWZ118" s="340"/>
      <c r="AXA118" s="340"/>
      <c r="AXB118" s="340"/>
      <c r="AXC118" s="340"/>
      <c r="AXD118" s="340"/>
      <c r="AXE118" s="340"/>
      <c r="AXF118" s="340"/>
      <c r="AXG118" s="340"/>
      <c r="AXH118" s="340"/>
      <c r="AXI118" s="340"/>
      <c r="AXJ118" s="340"/>
      <c r="AXK118" s="340"/>
      <c r="AXL118" s="340"/>
      <c r="AXM118" s="340"/>
      <c r="AXN118" s="340"/>
      <c r="AXO118" s="340"/>
      <c r="AXP118" s="340"/>
      <c r="AXQ118" s="340"/>
      <c r="AXR118" s="340"/>
      <c r="AXS118" s="340"/>
      <c r="AXT118" s="340"/>
      <c r="AXU118" s="340"/>
      <c r="AXV118" s="340"/>
      <c r="AXW118" s="340"/>
      <c r="AXX118" s="340"/>
      <c r="AXY118" s="340"/>
      <c r="AXZ118" s="340"/>
      <c r="AYA118" s="340"/>
      <c r="AYB118" s="340"/>
      <c r="AYC118" s="340"/>
      <c r="AYD118" s="340"/>
      <c r="AYE118" s="340"/>
      <c r="AYF118" s="340"/>
      <c r="AYG118" s="340"/>
      <c r="AYH118" s="340"/>
      <c r="AYI118" s="340"/>
      <c r="AYJ118" s="340"/>
      <c r="AYK118" s="340"/>
      <c r="AYL118" s="340"/>
      <c r="AYM118" s="340"/>
      <c r="AYN118" s="340"/>
      <c r="AYO118" s="340"/>
      <c r="AYP118" s="340"/>
      <c r="AYQ118" s="340"/>
      <c r="AYR118" s="340"/>
      <c r="AYS118" s="340"/>
      <c r="AYT118" s="340"/>
      <c r="AYU118" s="340"/>
      <c r="AYV118" s="340"/>
      <c r="AYW118" s="340"/>
      <c r="AYX118" s="340"/>
      <c r="AYY118" s="340"/>
      <c r="AYZ118" s="340"/>
      <c r="AZA118" s="340"/>
      <c r="AZB118" s="340"/>
      <c r="AZC118" s="340"/>
      <c r="AZD118" s="340"/>
      <c r="AZE118" s="340"/>
      <c r="AZF118" s="340"/>
      <c r="AZG118" s="340"/>
      <c r="AZH118" s="340"/>
      <c r="AZI118" s="340"/>
      <c r="AZJ118" s="340"/>
      <c r="AZK118" s="340"/>
      <c r="AZL118" s="340"/>
      <c r="AZM118" s="340"/>
      <c r="AZN118" s="340"/>
      <c r="AZO118" s="340"/>
      <c r="AZP118" s="340"/>
      <c r="AZQ118" s="340"/>
      <c r="AZR118" s="340"/>
      <c r="AZS118" s="340"/>
      <c r="AZT118" s="340"/>
      <c r="AZU118" s="340"/>
      <c r="AZV118" s="340"/>
      <c r="AZW118" s="340"/>
      <c r="AZX118" s="340"/>
      <c r="AZY118" s="340"/>
      <c r="AZZ118" s="340"/>
      <c r="BAA118" s="340"/>
      <c r="BAB118" s="340"/>
      <c r="BAC118" s="340"/>
      <c r="BAD118" s="340"/>
      <c r="BAE118" s="340"/>
      <c r="BAF118" s="340"/>
      <c r="BAG118" s="340"/>
      <c r="BAH118" s="340"/>
      <c r="BAI118" s="340"/>
      <c r="BAJ118" s="340"/>
      <c r="BAK118" s="340"/>
      <c r="BAL118" s="340"/>
      <c r="BAM118" s="340"/>
      <c r="BAN118" s="340"/>
      <c r="BAO118" s="340"/>
      <c r="BAP118" s="340"/>
      <c r="BAQ118" s="340"/>
      <c r="BAR118" s="340"/>
      <c r="BAS118" s="340"/>
      <c r="BAT118" s="340"/>
      <c r="BAU118" s="340"/>
      <c r="BAV118" s="340"/>
      <c r="BAW118" s="340"/>
      <c r="BAX118" s="340"/>
      <c r="BAY118" s="340"/>
      <c r="BAZ118" s="340"/>
      <c r="BBA118" s="340"/>
      <c r="BBB118" s="340"/>
      <c r="BBC118" s="340"/>
      <c r="BBD118" s="340"/>
      <c r="BBE118" s="340"/>
      <c r="BBF118" s="340"/>
      <c r="BBG118" s="340"/>
      <c r="BBH118" s="340"/>
      <c r="BBI118" s="340"/>
      <c r="BBJ118" s="340"/>
      <c r="BBK118" s="340"/>
      <c r="BBL118" s="340"/>
      <c r="BBM118" s="340"/>
      <c r="BBN118" s="340"/>
      <c r="BBO118" s="340"/>
      <c r="BBP118" s="340"/>
      <c r="BBQ118" s="340"/>
      <c r="BBR118" s="340"/>
      <c r="BBS118" s="340"/>
      <c r="BBT118" s="340"/>
      <c r="BBU118" s="340"/>
      <c r="BBV118" s="340"/>
      <c r="BBW118" s="340"/>
      <c r="BBX118" s="340"/>
      <c r="BBY118" s="340"/>
      <c r="BBZ118" s="340"/>
      <c r="BCA118" s="340"/>
      <c r="BCB118" s="340"/>
      <c r="BCC118" s="340"/>
      <c r="BCD118" s="340"/>
      <c r="BCE118" s="340"/>
      <c r="BCF118" s="340"/>
      <c r="BCG118" s="340"/>
      <c r="BCH118" s="340"/>
      <c r="BCI118" s="340"/>
      <c r="BCJ118" s="340"/>
      <c r="BCK118" s="340"/>
      <c r="BCL118" s="340"/>
      <c r="BCM118" s="340"/>
      <c r="BCN118" s="340"/>
      <c r="BCO118" s="340"/>
      <c r="BCP118" s="340"/>
      <c r="BCQ118" s="340"/>
      <c r="BCR118" s="340"/>
      <c r="BCS118" s="340"/>
      <c r="BCT118" s="340"/>
      <c r="BCU118" s="340"/>
      <c r="BCV118" s="340"/>
      <c r="BCW118" s="340"/>
      <c r="BCX118" s="340"/>
      <c r="BCY118" s="340"/>
      <c r="BCZ118" s="340"/>
      <c r="BDA118" s="340"/>
      <c r="BDB118" s="340"/>
      <c r="BDC118" s="340"/>
      <c r="BDD118" s="340"/>
      <c r="BDE118" s="340"/>
      <c r="BDF118" s="340"/>
      <c r="BDG118" s="340"/>
      <c r="BDH118" s="340"/>
      <c r="BDI118" s="340"/>
      <c r="BDJ118" s="340"/>
      <c r="BDK118" s="340"/>
      <c r="BDL118" s="340"/>
      <c r="BDM118" s="340"/>
      <c r="BDN118" s="340"/>
      <c r="BDO118" s="340"/>
      <c r="BDP118" s="340"/>
      <c r="BDQ118" s="340"/>
      <c r="BDR118" s="340"/>
      <c r="BDS118" s="340"/>
      <c r="BDT118" s="340"/>
      <c r="BDU118" s="340"/>
      <c r="BDV118" s="340"/>
      <c r="BDW118" s="340"/>
      <c r="BDX118" s="340"/>
      <c r="BDY118" s="340"/>
      <c r="BDZ118" s="340"/>
      <c r="BEA118" s="340"/>
      <c r="BEB118" s="340"/>
      <c r="BEC118" s="340"/>
      <c r="BED118" s="340"/>
      <c r="BEE118" s="340"/>
      <c r="BEF118" s="340"/>
      <c r="BEG118" s="340"/>
      <c r="BEH118" s="340"/>
      <c r="BEI118" s="340"/>
      <c r="BEJ118" s="340"/>
      <c r="BEK118" s="340"/>
      <c r="BEL118" s="340"/>
      <c r="BEM118" s="340"/>
      <c r="BEN118" s="340"/>
      <c r="BEO118" s="340"/>
      <c r="BEP118" s="340"/>
      <c r="BEQ118" s="340"/>
      <c r="BER118" s="340"/>
      <c r="BES118" s="340"/>
      <c r="BET118" s="340"/>
      <c r="BEU118" s="340"/>
      <c r="BEV118" s="340"/>
      <c r="BEW118" s="340"/>
      <c r="BEX118" s="340"/>
      <c r="BEY118" s="340"/>
      <c r="BEZ118" s="340"/>
      <c r="BFA118" s="340"/>
      <c r="BFB118" s="340"/>
      <c r="BFC118" s="340"/>
      <c r="BFD118" s="340"/>
      <c r="BFE118" s="340"/>
      <c r="BFF118" s="340"/>
      <c r="BFG118" s="340"/>
      <c r="BFH118" s="340"/>
      <c r="BFI118" s="340"/>
      <c r="BFJ118" s="340"/>
      <c r="BFK118" s="340"/>
      <c r="BFL118" s="340"/>
      <c r="BFM118" s="340"/>
      <c r="BFN118" s="340"/>
      <c r="BFO118" s="340"/>
      <c r="BFP118" s="340"/>
      <c r="BFQ118" s="340"/>
      <c r="BFR118" s="340"/>
      <c r="BFS118" s="340"/>
      <c r="BFT118" s="340"/>
      <c r="BFU118" s="340"/>
      <c r="BFV118" s="340"/>
      <c r="BFW118" s="340"/>
      <c r="BFX118" s="340"/>
      <c r="BFY118" s="340"/>
      <c r="BFZ118" s="340"/>
      <c r="BGA118" s="340"/>
      <c r="BGB118" s="340"/>
      <c r="BGC118" s="340"/>
      <c r="BGD118" s="340"/>
      <c r="BGE118" s="340"/>
      <c r="BGF118" s="340"/>
      <c r="BGG118" s="340"/>
      <c r="BGH118" s="340"/>
      <c r="BGI118" s="340"/>
      <c r="BGJ118" s="340"/>
      <c r="BGK118" s="340"/>
      <c r="BGL118" s="340"/>
      <c r="BGM118" s="340"/>
      <c r="BGN118" s="340"/>
      <c r="BGO118" s="340"/>
      <c r="BGP118" s="340"/>
      <c r="BGQ118" s="340"/>
      <c r="BGR118" s="340"/>
      <c r="BGS118" s="340"/>
      <c r="BGT118" s="340"/>
      <c r="BGU118" s="340"/>
      <c r="BGV118" s="340"/>
      <c r="BGW118" s="340"/>
      <c r="BGX118" s="340"/>
      <c r="BGY118" s="340"/>
      <c r="BGZ118" s="340"/>
      <c r="BHA118" s="340"/>
      <c r="BHB118" s="340"/>
      <c r="BHC118" s="340"/>
      <c r="BHD118" s="340"/>
      <c r="BHE118" s="340"/>
      <c r="BHF118" s="340"/>
      <c r="BHG118" s="340"/>
      <c r="BHH118" s="340"/>
      <c r="BHI118" s="340"/>
      <c r="BHJ118" s="340"/>
      <c r="BHK118" s="340"/>
      <c r="BHL118" s="340"/>
      <c r="BHM118" s="340"/>
      <c r="BHN118" s="340"/>
      <c r="BHO118" s="340"/>
      <c r="BHP118" s="340"/>
      <c r="BHQ118" s="340"/>
      <c r="BHR118" s="340"/>
      <c r="BHS118" s="340"/>
      <c r="BHT118" s="340"/>
      <c r="BHU118" s="340"/>
      <c r="BHV118" s="340"/>
      <c r="BHW118" s="340"/>
      <c r="BHX118" s="340"/>
      <c r="BHY118" s="340"/>
      <c r="BHZ118" s="340"/>
      <c r="BIA118" s="340"/>
      <c r="BIB118" s="340"/>
      <c r="BIC118" s="340"/>
      <c r="BID118" s="340"/>
      <c r="BIE118" s="340"/>
      <c r="BIF118" s="340"/>
      <c r="BIG118" s="340"/>
      <c r="BIH118" s="340"/>
      <c r="BII118" s="340"/>
      <c r="BIJ118" s="340"/>
      <c r="BIK118" s="340"/>
      <c r="BIL118" s="340"/>
      <c r="BIM118" s="340"/>
      <c r="BIN118" s="340"/>
      <c r="BIO118" s="340"/>
      <c r="BIP118" s="340"/>
      <c r="BIQ118" s="340"/>
      <c r="BIR118" s="340"/>
      <c r="BIS118" s="340"/>
      <c r="BIT118" s="340"/>
      <c r="BIU118" s="340"/>
      <c r="BIV118" s="340"/>
      <c r="BIW118" s="340"/>
      <c r="BIX118" s="340"/>
      <c r="BIY118" s="340"/>
      <c r="BIZ118" s="340"/>
      <c r="BJA118" s="340"/>
      <c r="BJB118" s="340"/>
      <c r="BJC118" s="340"/>
      <c r="BJD118" s="340"/>
      <c r="BJE118" s="340"/>
      <c r="BJF118" s="340"/>
      <c r="BJG118" s="340"/>
      <c r="BJH118" s="340"/>
      <c r="BJI118" s="340"/>
      <c r="BJJ118" s="340"/>
      <c r="BJK118" s="340"/>
      <c r="BJL118" s="340"/>
      <c r="BJM118" s="340"/>
      <c r="BJN118" s="340"/>
      <c r="BJO118" s="340"/>
      <c r="BJP118" s="340"/>
      <c r="BJQ118" s="340"/>
      <c r="BJR118" s="340"/>
      <c r="BJS118" s="340"/>
      <c r="BJT118" s="340"/>
      <c r="BJU118" s="340"/>
      <c r="BJV118" s="340"/>
      <c r="BJW118" s="340"/>
      <c r="BJX118" s="340"/>
      <c r="BJY118" s="340"/>
      <c r="BJZ118" s="340"/>
      <c r="BKA118" s="340"/>
      <c r="BKB118" s="340"/>
      <c r="BKC118" s="340"/>
      <c r="BKD118" s="340"/>
      <c r="BKE118" s="340"/>
      <c r="BKF118" s="340"/>
      <c r="BKG118" s="340"/>
      <c r="BKH118" s="340"/>
      <c r="BKI118" s="340"/>
      <c r="BKJ118" s="340"/>
      <c r="BKK118" s="340"/>
      <c r="BKL118" s="340"/>
      <c r="BKM118" s="340"/>
      <c r="BKN118" s="340"/>
      <c r="BKO118" s="340"/>
      <c r="BKP118" s="340"/>
      <c r="BKQ118" s="340"/>
      <c r="BKR118" s="340"/>
      <c r="BKS118" s="340"/>
      <c r="BKT118" s="340"/>
      <c r="BKU118" s="340"/>
      <c r="BKV118" s="340"/>
      <c r="BKW118" s="340"/>
      <c r="BKX118" s="340"/>
      <c r="BKY118" s="340"/>
      <c r="BKZ118" s="340"/>
      <c r="BLA118" s="340"/>
      <c r="BLB118" s="340"/>
      <c r="BLC118" s="340"/>
      <c r="BLD118" s="340"/>
      <c r="BLE118" s="340"/>
      <c r="BLF118" s="340"/>
      <c r="BLG118" s="340"/>
      <c r="BLH118" s="340"/>
      <c r="BLI118" s="340"/>
      <c r="BLJ118" s="340"/>
      <c r="BLK118" s="340"/>
      <c r="BLL118" s="340"/>
      <c r="BLM118" s="340"/>
      <c r="BLN118" s="340"/>
      <c r="BLO118" s="340"/>
      <c r="BLP118" s="340"/>
      <c r="BLQ118" s="340"/>
      <c r="BLR118" s="340"/>
      <c r="BLS118" s="340"/>
      <c r="BLT118" s="340"/>
      <c r="BLU118" s="340"/>
      <c r="BLV118" s="340"/>
      <c r="BLW118" s="340"/>
      <c r="BLX118" s="340"/>
      <c r="BLY118" s="340"/>
      <c r="BLZ118" s="340"/>
      <c r="BMA118" s="340"/>
      <c r="BMB118" s="340"/>
      <c r="BMC118" s="340"/>
      <c r="BMD118" s="340"/>
      <c r="BME118" s="340"/>
      <c r="BMF118" s="340"/>
      <c r="BMG118" s="340"/>
      <c r="BMH118" s="340"/>
      <c r="BMI118" s="340"/>
      <c r="BMJ118" s="340"/>
      <c r="BMK118" s="340"/>
      <c r="BML118" s="340"/>
      <c r="BMM118" s="340"/>
      <c r="BMN118" s="340"/>
      <c r="BMO118" s="340"/>
      <c r="BMP118" s="340"/>
      <c r="BMQ118" s="340"/>
      <c r="BMR118" s="340"/>
      <c r="BMS118" s="340"/>
      <c r="BMT118" s="340"/>
      <c r="BMU118" s="340"/>
      <c r="BMV118" s="340"/>
      <c r="BMW118" s="340"/>
      <c r="BMX118" s="340"/>
      <c r="BMY118" s="340"/>
      <c r="BMZ118" s="340"/>
      <c r="BNA118" s="340"/>
      <c r="BNB118" s="340"/>
      <c r="BNC118" s="340"/>
      <c r="BND118" s="340"/>
      <c r="BNE118" s="340"/>
      <c r="BNF118" s="340"/>
      <c r="BNG118" s="340"/>
      <c r="BNH118" s="340"/>
      <c r="BNI118" s="340"/>
      <c r="BNJ118" s="340"/>
      <c r="BNK118" s="340"/>
      <c r="BNL118" s="340"/>
      <c r="BNM118" s="340"/>
      <c r="BNN118" s="340"/>
      <c r="BNO118" s="340"/>
      <c r="BNP118" s="340"/>
      <c r="BNQ118" s="340"/>
      <c r="BNR118" s="340"/>
      <c r="BNS118" s="340"/>
      <c r="BNT118" s="340"/>
      <c r="BNU118" s="340"/>
      <c r="BNV118" s="340"/>
      <c r="BNW118" s="340"/>
      <c r="BNX118" s="340"/>
      <c r="BNY118" s="340"/>
      <c r="BNZ118" s="340"/>
      <c r="BOA118" s="340"/>
      <c r="BOB118" s="340"/>
      <c r="BOC118" s="340"/>
      <c r="BOD118" s="340"/>
      <c r="BOE118" s="340"/>
      <c r="BOF118" s="340"/>
      <c r="BOG118" s="340"/>
      <c r="BOH118" s="340"/>
      <c r="BOI118" s="340"/>
      <c r="BOJ118" s="340"/>
      <c r="BOK118" s="340"/>
      <c r="BOL118" s="340"/>
      <c r="BOM118" s="340"/>
      <c r="BON118" s="340"/>
      <c r="BOO118" s="340"/>
      <c r="BOP118" s="340"/>
      <c r="BOQ118" s="340"/>
      <c r="BOR118" s="340"/>
      <c r="BOS118" s="340"/>
      <c r="BOT118" s="340"/>
      <c r="BOU118" s="340"/>
      <c r="BOV118" s="340"/>
    </row>
    <row r="119" spans="1:1764" s="39" customFormat="1" ht="40.5" customHeight="1">
      <c r="A119" s="35" t="s">
        <v>109</v>
      </c>
      <c r="B119" s="36" t="s">
        <v>110</v>
      </c>
      <c r="C119" s="389" t="s">
        <v>749</v>
      </c>
      <c r="D119" s="389" t="s">
        <v>750</v>
      </c>
      <c r="E119" s="37" t="s">
        <v>1254</v>
      </c>
      <c r="F119" s="228" t="s">
        <v>89</v>
      </c>
      <c r="G119" s="37"/>
      <c r="H119" s="37"/>
      <c r="I119" s="400"/>
      <c r="J119" s="460">
        <f t="shared" si="3"/>
        <v>194000</v>
      </c>
      <c r="K119" s="460">
        <f>SUM(K120:K121)</f>
        <v>194000</v>
      </c>
      <c r="L119" s="461">
        <f>SUM(L120:L121)</f>
        <v>0</v>
      </c>
      <c r="M119" s="327"/>
      <c r="N119" s="327"/>
      <c r="O119" s="327"/>
      <c r="P119" s="327"/>
      <c r="Q119" s="327"/>
      <c r="R119" s="327"/>
      <c r="S119" s="327"/>
      <c r="T119" s="327"/>
      <c r="U119" s="327"/>
      <c r="V119" s="338"/>
      <c r="W119" s="338"/>
      <c r="X119" s="338"/>
      <c r="Y119" s="338"/>
      <c r="Z119" s="338"/>
      <c r="AA119" s="338"/>
      <c r="AB119" s="338"/>
      <c r="AC119" s="338"/>
      <c r="AD119" s="338"/>
      <c r="AE119" s="338"/>
      <c r="AF119" s="338"/>
      <c r="AG119" s="338"/>
      <c r="AH119" s="338"/>
      <c r="AI119" s="338"/>
      <c r="AJ119" s="338"/>
      <c r="AK119" s="338"/>
      <c r="AL119" s="338"/>
      <c r="AM119" s="338"/>
      <c r="AN119" s="338"/>
      <c r="AO119" s="338"/>
      <c r="AP119" s="338"/>
      <c r="AQ119" s="338"/>
      <c r="AR119" s="338"/>
      <c r="AS119" s="338"/>
      <c r="AT119" s="338"/>
      <c r="AU119" s="338"/>
      <c r="AV119" s="338"/>
      <c r="AW119" s="338"/>
      <c r="AX119" s="338"/>
      <c r="AY119" s="338"/>
      <c r="AZ119" s="338"/>
      <c r="BA119" s="338"/>
      <c r="BB119" s="338"/>
      <c r="BC119" s="338"/>
      <c r="BD119" s="338"/>
      <c r="BE119" s="338"/>
      <c r="BF119" s="338"/>
      <c r="BG119" s="338"/>
      <c r="BH119" s="338"/>
      <c r="BI119" s="338"/>
      <c r="BJ119" s="338"/>
      <c r="BK119" s="338"/>
      <c r="BL119" s="338"/>
      <c r="BM119" s="338"/>
      <c r="BN119" s="338"/>
      <c r="BO119" s="338"/>
      <c r="BP119" s="338"/>
      <c r="BQ119" s="338"/>
      <c r="BR119" s="338"/>
      <c r="BS119" s="338"/>
      <c r="BT119" s="338"/>
      <c r="BU119" s="338"/>
      <c r="BV119" s="338"/>
      <c r="BW119" s="338"/>
      <c r="BX119" s="338"/>
      <c r="BY119" s="338"/>
      <c r="BZ119" s="338"/>
      <c r="CA119" s="338"/>
      <c r="CB119" s="338"/>
      <c r="CC119" s="338"/>
      <c r="CD119" s="338"/>
      <c r="CE119" s="338"/>
      <c r="CF119" s="338"/>
      <c r="CG119" s="338"/>
      <c r="CH119" s="338"/>
      <c r="CI119" s="338"/>
      <c r="CJ119" s="338"/>
      <c r="CK119" s="338"/>
      <c r="CL119" s="338"/>
      <c r="CM119" s="338"/>
      <c r="CN119" s="338"/>
      <c r="CO119" s="338"/>
      <c r="CP119" s="338"/>
      <c r="CQ119" s="338"/>
      <c r="CR119" s="338"/>
      <c r="CS119" s="338"/>
      <c r="CT119" s="338"/>
      <c r="CU119" s="338"/>
      <c r="CV119" s="338"/>
      <c r="CW119" s="338"/>
      <c r="CX119" s="338"/>
      <c r="CY119" s="338"/>
      <c r="CZ119" s="338"/>
      <c r="DA119" s="338"/>
      <c r="DB119" s="338"/>
      <c r="DC119" s="338"/>
      <c r="DD119" s="338"/>
      <c r="DE119" s="338"/>
      <c r="DF119" s="338"/>
      <c r="DG119" s="338"/>
      <c r="DH119" s="338"/>
      <c r="DI119" s="338"/>
      <c r="DJ119" s="338"/>
      <c r="DK119" s="338"/>
      <c r="DL119" s="338"/>
      <c r="DM119" s="338"/>
      <c r="DN119" s="338"/>
      <c r="DO119" s="338"/>
      <c r="DP119" s="338"/>
      <c r="DQ119" s="338"/>
      <c r="DR119" s="338"/>
      <c r="DS119" s="338"/>
      <c r="DT119" s="338"/>
      <c r="DU119" s="338"/>
      <c r="DV119" s="338"/>
      <c r="DW119" s="338"/>
      <c r="DX119" s="338"/>
      <c r="DY119" s="338"/>
      <c r="DZ119" s="338"/>
      <c r="EA119" s="338"/>
      <c r="EB119" s="338"/>
      <c r="EC119" s="338"/>
      <c r="ED119" s="338"/>
      <c r="EE119" s="338"/>
      <c r="EF119" s="338"/>
      <c r="EG119" s="338"/>
      <c r="EH119" s="338"/>
      <c r="EI119" s="338"/>
      <c r="EJ119" s="338"/>
      <c r="EK119" s="338"/>
      <c r="EL119" s="338"/>
      <c r="EM119" s="338"/>
      <c r="EN119" s="338"/>
      <c r="EO119" s="338"/>
      <c r="EP119" s="338"/>
      <c r="EQ119" s="338"/>
      <c r="ER119" s="338"/>
      <c r="ES119" s="338"/>
      <c r="ET119" s="338"/>
      <c r="EU119" s="338"/>
      <c r="EV119" s="338"/>
      <c r="EW119" s="338"/>
      <c r="EX119" s="338"/>
      <c r="EY119" s="338"/>
      <c r="EZ119" s="338"/>
      <c r="FA119" s="338"/>
      <c r="FB119" s="338"/>
      <c r="FC119" s="338"/>
      <c r="FD119" s="338"/>
      <c r="FE119" s="338"/>
      <c r="FF119" s="338"/>
      <c r="FG119" s="338"/>
      <c r="FH119" s="338"/>
      <c r="FI119" s="338"/>
      <c r="FJ119" s="338"/>
      <c r="FK119" s="338"/>
      <c r="FL119" s="338"/>
      <c r="FM119" s="338"/>
      <c r="FN119" s="338"/>
      <c r="FO119" s="338"/>
      <c r="FP119" s="338"/>
      <c r="FQ119" s="338"/>
      <c r="FR119" s="338"/>
      <c r="FS119" s="338"/>
      <c r="FT119" s="338"/>
      <c r="FU119" s="338"/>
      <c r="FV119" s="338"/>
      <c r="FW119" s="338"/>
      <c r="FX119" s="338"/>
      <c r="FY119" s="338"/>
      <c r="FZ119" s="338"/>
      <c r="GA119" s="338"/>
      <c r="GB119" s="338"/>
      <c r="GC119" s="338"/>
      <c r="GD119" s="338"/>
      <c r="GE119" s="338"/>
      <c r="GF119" s="338"/>
      <c r="GG119" s="338"/>
      <c r="GH119" s="338"/>
      <c r="GI119" s="338"/>
      <c r="GJ119" s="338"/>
      <c r="GK119" s="338"/>
      <c r="GL119" s="338"/>
      <c r="GM119" s="338"/>
      <c r="GN119" s="338"/>
      <c r="GO119" s="338"/>
      <c r="GP119" s="338"/>
      <c r="GQ119" s="338"/>
      <c r="GR119" s="338"/>
      <c r="GS119" s="338"/>
      <c r="GT119" s="338"/>
      <c r="GU119" s="338"/>
      <c r="GV119" s="338"/>
      <c r="GW119" s="338"/>
      <c r="GX119" s="338"/>
      <c r="GY119" s="338"/>
      <c r="GZ119" s="338"/>
      <c r="HA119" s="338"/>
      <c r="HB119" s="338"/>
      <c r="HC119" s="338"/>
      <c r="HD119" s="338"/>
      <c r="HE119" s="338"/>
      <c r="HF119" s="338"/>
      <c r="HG119" s="338"/>
      <c r="HH119" s="338"/>
      <c r="HI119" s="338"/>
      <c r="HJ119" s="338"/>
      <c r="HK119" s="338"/>
      <c r="HL119" s="338"/>
      <c r="HM119" s="338"/>
      <c r="HN119" s="338"/>
      <c r="HO119" s="338"/>
      <c r="HP119" s="338"/>
      <c r="HQ119" s="338"/>
      <c r="HR119" s="338"/>
      <c r="HS119" s="338"/>
      <c r="HT119" s="338"/>
      <c r="HU119" s="338"/>
      <c r="HV119" s="338"/>
      <c r="HW119" s="338"/>
      <c r="HX119" s="338"/>
      <c r="HY119" s="338"/>
      <c r="HZ119" s="338"/>
      <c r="IA119" s="338"/>
      <c r="IB119" s="338"/>
      <c r="IC119" s="338"/>
      <c r="ID119" s="338"/>
      <c r="IE119" s="338"/>
      <c r="IF119" s="338"/>
      <c r="IG119" s="338"/>
      <c r="IH119" s="338"/>
      <c r="II119" s="338"/>
      <c r="IJ119" s="338"/>
      <c r="IK119" s="338"/>
      <c r="IL119" s="338"/>
      <c r="IM119" s="338"/>
      <c r="IN119" s="338"/>
      <c r="IO119" s="338"/>
      <c r="IP119" s="338"/>
      <c r="IQ119" s="338"/>
      <c r="IR119" s="338"/>
      <c r="IS119" s="338"/>
      <c r="IT119" s="338"/>
      <c r="IU119" s="338"/>
      <c r="IV119" s="338"/>
      <c r="IW119" s="338"/>
      <c r="IX119" s="338"/>
      <c r="IY119" s="338"/>
      <c r="IZ119" s="338"/>
      <c r="JA119" s="338"/>
      <c r="JB119" s="338"/>
      <c r="JC119" s="338"/>
      <c r="JD119" s="338"/>
      <c r="JE119" s="338"/>
      <c r="JF119" s="338"/>
      <c r="JG119" s="338"/>
      <c r="JH119" s="338"/>
      <c r="JI119" s="338"/>
      <c r="JJ119" s="338"/>
      <c r="JK119" s="338"/>
      <c r="JL119" s="338"/>
      <c r="JM119" s="338"/>
      <c r="JN119" s="338"/>
      <c r="JO119" s="338"/>
      <c r="JP119" s="338"/>
      <c r="JQ119" s="338"/>
      <c r="JR119" s="338"/>
      <c r="JS119" s="338"/>
      <c r="JT119" s="338"/>
      <c r="JU119" s="338"/>
      <c r="JV119" s="338"/>
      <c r="JW119" s="338"/>
      <c r="JX119" s="338"/>
      <c r="JY119" s="338"/>
      <c r="JZ119" s="338"/>
      <c r="KA119" s="338"/>
      <c r="KB119" s="338"/>
      <c r="KC119" s="338"/>
      <c r="KD119" s="338"/>
      <c r="KE119" s="338"/>
      <c r="KF119" s="338"/>
      <c r="KG119" s="338"/>
      <c r="KH119" s="338"/>
      <c r="KI119" s="338"/>
      <c r="KJ119" s="338"/>
      <c r="KK119" s="338"/>
      <c r="KL119" s="338"/>
      <c r="KM119" s="338"/>
      <c r="KN119" s="338"/>
      <c r="KO119" s="338"/>
      <c r="KP119" s="338"/>
      <c r="KQ119" s="338"/>
      <c r="KR119" s="338"/>
      <c r="KS119" s="338"/>
      <c r="KT119" s="338"/>
      <c r="KU119" s="338"/>
      <c r="KV119" s="338"/>
      <c r="KW119" s="338"/>
      <c r="KX119" s="338"/>
      <c r="KY119" s="338"/>
      <c r="KZ119" s="338"/>
      <c r="LA119" s="338"/>
      <c r="LB119" s="338"/>
      <c r="LC119" s="338"/>
      <c r="LD119" s="338"/>
      <c r="LE119" s="338"/>
      <c r="LF119" s="338"/>
      <c r="LG119" s="338"/>
      <c r="LH119" s="338"/>
      <c r="LI119" s="338"/>
      <c r="LJ119" s="338"/>
      <c r="LK119" s="338"/>
      <c r="LL119" s="338"/>
      <c r="LM119" s="338"/>
      <c r="LN119" s="338"/>
      <c r="LO119" s="338"/>
      <c r="LP119" s="338"/>
      <c r="LQ119" s="338"/>
      <c r="LR119" s="338"/>
      <c r="LS119" s="338"/>
      <c r="LT119" s="338"/>
      <c r="LU119" s="338"/>
      <c r="LV119" s="338"/>
      <c r="LW119" s="338"/>
      <c r="LX119" s="338"/>
      <c r="LY119" s="338"/>
      <c r="LZ119" s="338"/>
      <c r="MA119" s="338"/>
      <c r="MB119" s="338"/>
      <c r="MC119" s="338"/>
      <c r="MD119" s="338"/>
      <c r="ME119" s="338"/>
      <c r="MF119" s="338"/>
      <c r="MG119" s="338"/>
      <c r="MH119" s="338"/>
      <c r="MI119" s="338"/>
      <c r="MJ119" s="338"/>
      <c r="MK119" s="338"/>
      <c r="ML119" s="338"/>
      <c r="MM119" s="338"/>
      <c r="MN119" s="338"/>
      <c r="MO119" s="338"/>
      <c r="MP119" s="338"/>
      <c r="MQ119" s="338"/>
      <c r="MR119" s="338"/>
      <c r="MS119" s="338"/>
      <c r="MT119" s="338"/>
      <c r="MU119" s="338"/>
      <c r="MV119" s="338"/>
      <c r="MW119" s="338"/>
      <c r="MX119" s="338"/>
      <c r="MY119" s="338"/>
      <c r="MZ119" s="338"/>
      <c r="NA119" s="338"/>
      <c r="NB119" s="338"/>
      <c r="NC119" s="338"/>
      <c r="ND119" s="338"/>
      <c r="NE119" s="338"/>
      <c r="NF119" s="338"/>
      <c r="NG119" s="338"/>
      <c r="NH119" s="338"/>
      <c r="NI119" s="338"/>
      <c r="NJ119" s="338"/>
      <c r="NK119" s="338"/>
      <c r="NL119" s="338"/>
      <c r="NM119" s="338"/>
      <c r="NN119" s="338"/>
      <c r="NO119" s="338"/>
      <c r="NP119" s="338"/>
      <c r="NQ119" s="338"/>
      <c r="NR119" s="338"/>
      <c r="NS119" s="338"/>
      <c r="NT119" s="338"/>
      <c r="NU119" s="338"/>
      <c r="NV119" s="338"/>
      <c r="NW119" s="338"/>
      <c r="NX119" s="338"/>
      <c r="NY119" s="338"/>
      <c r="NZ119" s="338"/>
      <c r="OA119" s="338"/>
      <c r="OB119" s="338"/>
      <c r="OC119" s="338"/>
      <c r="OD119" s="338"/>
      <c r="OE119" s="338"/>
      <c r="OF119" s="338"/>
      <c r="OG119" s="338"/>
      <c r="OH119" s="338"/>
      <c r="OI119" s="338"/>
      <c r="OJ119" s="338"/>
      <c r="OK119" s="338"/>
      <c r="OL119" s="338"/>
      <c r="OM119" s="338"/>
      <c r="ON119" s="338"/>
      <c r="OO119" s="338"/>
      <c r="OP119" s="338"/>
      <c r="OQ119" s="338"/>
      <c r="OR119" s="338"/>
      <c r="OS119" s="338"/>
      <c r="OT119" s="338"/>
      <c r="OU119" s="338"/>
      <c r="OV119" s="338"/>
      <c r="OW119" s="338"/>
      <c r="OX119" s="338"/>
      <c r="OY119" s="338"/>
      <c r="OZ119" s="338"/>
      <c r="PA119" s="338"/>
      <c r="PB119" s="338"/>
      <c r="PC119" s="338"/>
      <c r="PD119" s="338"/>
      <c r="PE119" s="338"/>
      <c r="PF119" s="338"/>
      <c r="PG119" s="338"/>
      <c r="PH119" s="338"/>
      <c r="PI119" s="338"/>
      <c r="PJ119" s="338"/>
      <c r="PK119" s="338"/>
      <c r="PL119" s="338"/>
      <c r="PM119" s="338"/>
      <c r="PN119" s="338"/>
      <c r="PO119" s="338"/>
      <c r="PP119" s="338"/>
      <c r="PQ119" s="338"/>
      <c r="PR119" s="338"/>
      <c r="PS119" s="338"/>
      <c r="PT119" s="338"/>
      <c r="PU119" s="338"/>
      <c r="PV119" s="338"/>
      <c r="PW119" s="338"/>
      <c r="PX119" s="338"/>
      <c r="PY119" s="338"/>
      <c r="PZ119" s="338"/>
      <c r="QA119" s="338"/>
      <c r="QB119" s="338"/>
      <c r="QC119" s="338"/>
      <c r="QD119" s="338"/>
      <c r="QE119" s="338"/>
      <c r="QF119" s="338"/>
      <c r="QG119" s="338"/>
      <c r="QH119" s="338"/>
      <c r="QI119" s="338"/>
      <c r="QJ119" s="338"/>
      <c r="QK119" s="338"/>
      <c r="QL119" s="338"/>
      <c r="QM119" s="338"/>
      <c r="QN119" s="338"/>
      <c r="QO119" s="338"/>
      <c r="QP119" s="338"/>
      <c r="QQ119" s="338"/>
      <c r="QR119" s="338"/>
      <c r="QS119" s="338"/>
      <c r="QT119" s="338"/>
      <c r="QU119" s="338"/>
      <c r="QV119" s="338"/>
      <c r="QW119" s="338"/>
      <c r="QX119" s="338"/>
      <c r="QY119" s="338"/>
      <c r="QZ119" s="338"/>
      <c r="RA119" s="338"/>
      <c r="RB119" s="338"/>
      <c r="RC119" s="338"/>
      <c r="RD119" s="338"/>
      <c r="RE119" s="338"/>
      <c r="RF119" s="338"/>
      <c r="RG119" s="338"/>
      <c r="RH119" s="338"/>
      <c r="RI119" s="338"/>
      <c r="RJ119" s="338"/>
      <c r="RK119" s="338"/>
      <c r="RL119" s="338"/>
      <c r="RM119" s="338"/>
      <c r="RN119" s="338"/>
      <c r="RO119" s="338"/>
      <c r="RP119" s="338"/>
      <c r="RQ119" s="338"/>
      <c r="RR119" s="338"/>
      <c r="RS119" s="338"/>
      <c r="RT119" s="338"/>
      <c r="RU119" s="338"/>
      <c r="RV119" s="338"/>
      <c r="RW119" s="338"/>
      <c r="RX119" s="338"/>
      <c r="RY119" s="338"/>
      <c r="RZ119" s="338"/>
      <c r="SA119" s="338"/>
      <c r="SB119" s="338"/>
      <c r="SC119" s="338"/>
      <c r="SD119" s="338"/>
      <c r="SE119" s="338"/>
      <c r="SF119" s="338"/>
      <c r="SG119" s="338"/>
      <c r="SH119" s="338"/>
      <c r="SI119" s="338"/>
      <c r="SJ119" s="338"/>
      <c r="SK119" s="338"/>
      <c r="SL119" s="338"/>
      <c r="SM119" s="338"/>
      <c r="SN119" s="338"/>
      <c r="SO119" s="338"/>
      <c r="SP119" s="338"/>
      <c r="SQ119" s="338"/>
      <c r="SR119" s="338"/>
      <c r="SS119" s="338"/>
      <c r="ST119" s="338"/>
      <c r="SU119" s="338"/>
      <c r="SV119" s="338"/>
      <c r="SW119" s="338"/>
      <c r="SX119" s="338"/>
      <c r="SY119" s="338"/>
      <c r="SZ119" s="338"/>
      <c r="TA119" s="338"/>
      <c r="TB119" s="338"/>
      <c r="TC119" s="338"/>
      <c r="TD119" s="338"/>
      <c r="TE119" s="338"/>
      <c r="TF119" s="338"/>
      <c r="TG119" s="338"/>
      <c r="TH119" s="338"/>
      <c r="TI119" s="338"/>
      <c r="TJ119" s="338"/>
      <c r="TK119" s="338"/>
      <c r="TL119" s="338"/>
      <c r="TM119" s="338"/>
      <c r="TN119" s="338"/>
      <c r="TO119" s="338"/>
      <c r="TP119" s="338"/>
      <c r="TQ119" s="338"/>
      <c r="TR119" s="338"/>
      <c r="TS119" s="338"/>
      <c r="TT119" s="338"/>
      <c r="TU119" s="338"/>
      <c r="TV119" s="338"/>
      <c r="TW119" s="338"/>
      <c r="TX119" s="338"/>
      <c r="TY119" s="338"/>
      <c r="TZ119" s="338"/>
      <c r="UA119" s="338"/>
      <c r="UB119" s="338"/>
      <c r="UC119" s="338"/>
      <c r="UD119" s="338"/>
      <c r="UE119" s="338"/>
      <c r="UF119" s="338"/>
      <c r="UG119" s="338"/>
      <c r="UH119" s="338"/>
      <c r="UI119" s="338"/>
      <c r="UJ119" s="338"/>
      <c r="UK119" s="338"/>
      <c r="UL119" s="338"/>
      <c r="UM119" s="338"/>
      <c r="UN119" s="338"/>
      <c r="UO119" s="338"/>
      <c r="UP119" s="338"/>
      <c r="UQ119" s="338"/>
      <c r="UR119" s="338"/>
      <c r="US119" s="338"/>
      <c r="UT119" s="338"/>
      <c r="UU119" s="338"/>
      <c r="UV119" s="338"/>
      <c r="UW119" s="338"/>
      <c r="UX119" s="338"/>
      <c r="UY119" s="338"/>
      <c r="UZ119" s="338"/>
      <c r="VA119" s="338"/>
      <c r="VB119" s="338"/>
      <c r="VC119" s="338"/>
      <c r="VD119" s="338"/>
      <c r="VE119" s="338"/>
      <c r="VF119" s="338"/>
      <c r="VG119" s="338"/>
      <c r="VH119" s="338"/>
      <c r="VI119" s="338"/>
      <c r="VJ119" s="338"/>
      <c r="VK119" s="338"/>
      <c r="VL119" s="338"/>
      <c r="VM119" s="338"/>
      <c r="VN119" s="338"/>
      <c r="VO119" s="338"/>
      <c r="VP119" s="338"/>
      <c r="VQ119" s="338"/>
      <c r="VR119" s="338"/>
      <c r="VS119" s="338"/>
      <c r="VT119" s="338"/>
      <c r="VU119" s="338"/>
      <c r="VV119" s="338"/>
      <c r="VW119" s="338"/>
      <c r="VX119" s="338"/>
      <c r="VY119" s="338"/>
      <c r="VZ119" s="338"/>
      <c r="WA119" s="338"/>
      <c r="WB119" s="338"/>
      <c r="WC119" s="338"/>
      <c r="WD119" s="338"/>
      <c r="WE119" s="338"/>
      <c r="WF119" s="338"/>
      <c r="WG119" s="338"/>
      <c r="WH119" s="338"/>
      <c r="WI119" s="338"/>
      <c r="WJ119" s="338"/>
      <c r="WK119" s="338"/>
      <c r="WL119" s="338"/>
      <c r="WM119" s="338"/>
      <c r="WN119" s="338"/>
      <c r="WO119" s="338"/>
      <c r="WP119" s="338"/>
      <c r="WQ119" s="338"/>
      <c r="WR119" s="338"/>
      <c r="WS119" s="338"/>
      <c r="WT119" s="338"/>
      <c r="WU119" s="338"/>
      <c r="WV119" s="338"/>
      <c r="WW119" s="338"/>
      <c r="WX119" s="338"/>
      <c r="WY119" s="338"/>
      <c r="WZ119" s="338"/>
      <c r="XA119" s="338"/>
      <c r="XB119" s="338"/>
      <c r="XC119" s="338"/>
      <c r="XD119" s="338"/>
      <c r="XE119" s="338"/>
      <c r="XF119" s="338"/>
      <c r="XG119" s="338"/>
      <c r="XH119" s="338"/>
      <c r="XI119" s="338"/>
      <c r="XJ119" s="338"/>
      <c r="XK119" s="338"/>
      <c r="XL119" s="338"/>
      <c r="XM119" s="338"/>
      <c r="XN119" s="338"/>
      <c r="XO119" s="338"/>
      <c r="XP119" s="338"/>
      <c r="XQ119" s="338"/>
      <c r="XR119" s="338"/>
      <c r="XS119" s="338"/>
      <c r="XT119" s="338"/>
      <c r="XU119" s="338"/>
      <c r="XV119" s="338"/>
      <c r="XW119" s="338"/>
      <c r="XX119" s="338"/>
      <c r="XY119" s="338"/>
      <c r="XZ119" s="338"/>
      <c r="YA119" s="338"/>
      <c r="YB119" s="338"/>
      <c r="YC119" s="338"/>
      <c r="YD119" s="338"/>
      <c r="YE119" s="338"/>
      <c r="YF119" s="338"/>
      <c r="YG119" s="338"/>
      <c r="YH119" s="338"/>
      <c r="YI119" s="338"/>
      <c r="YJ119" s="338"/>
      <c r="YK119" s="338"/>
      <c r="YL119" s="338"/>
      <c r="YM119" s="338"/>
      <c r="YN119" s="338"/>
      <c r="YO119" s="338"/>
      <c r="YP119" s="338"/>
      <c r="YQ119" s="338"/>
      <c r="YR119" s="338"/>
      <c r="YS119" s="338"/>
      <c r="YT119" s="338"/>
      <c r="YU119" s="338"/>
      <c r="YV119" s="338"/>
      <c r="YW119" s="338"/>
      <c r="YX119" s="338"/>
      <c r="YY119" s="338"/>
      <c r="YZ119" s="338"/>
      <c r="ZA119" s="338"/>
      <c r="ZB119" s="338"/>
      <c r="ZC119" s="338"/>
      <c r="ZD119" s="338"/>
      <c r="ZE119" s="338"/>
      <c r="ZF119" s="338"/>
      <c r="ZG119" s="338"/>
      <c r="ZH119" s="338"/>
      <c r="ZI119" s="338"/>
      <c r="ZJ119" s="338"/>
      <c r="ZK119" s="338"/>
      <c r="ZL119" s="338"/>
      <c r="ZM119" s="338"/>
      <c r="ZN119" s="338"/>
      <c r="ZO119" s="338"/>
      <c r="ZP119" s="338"/>
      <c r="ZQ119" s="338"/>
      <c r="ZR119" s="338"/>
      <c r="ZS119" s="338"/>
      <c r="ZT119" s="338"/>
      <c r="ZU119" s="338"/>
      <c r="ZV119" s="338"/>
      <c r="ZW119" s="338"/>
      <c r="ZX119" s="338"/>
      <c r="ZY119" s="338"/>
      <c r="ZZ119" s="338"/>
      <c r="AAA119" s="338"/>
      <c r="AAB119" s="338"/>
      <c r="AAC119" s="338"/>
      <c r="AAD119" s="338"/>
      <c r="AAE119" s="338"/>
      <c r="AAF119" s="338"/>
      <c r="AAG119" s="338"/>
      <c r="AAH119" s="338"/>
      <c r="AAI119" s="338"/>
      <c r="AAJ119" s="338"/>
      <c r="AAK119" s="338"/>
      <c r="AAL119" s="338"/>
      <c r="AAM119" s="338"/>
      <c r="AAN119" s="338"/>
      <c r="AAO119" s="338"/>
      <c r="AAP119" s="338"/>
      <c r="AAQ119" s="338"/>
      <c r="AAR119" s="338"/>
      <c r="AAS119" s="338"/>
      <c r="AAT119" s="338"/>
      <c r="AAU119" s="338"/>
      <c r="AAV119" s="338"/>
      <c r="AAW119" s="338"/>
      <c r="AAX119" s="338"/>
      <c r="AAY119" s="338"/>
      <c r="AAZ119" s="338"/>
      <c r="ABA119" s="338"/>
      <c r="ABB119" s="338"/>
      <c r="ABC119" s="338"/>
      <c r="ABD119" s="338"/>
      <c r="ABE119" s="338"/>
      <c r="ABF119" s="338"/>
      <c r="ABG119" s="338"/>
      <c r="ABH119" s="338"/>
      <c r="ABI119" s="338"/>
      <c r="ABJ119" s="338"/>
      <c r="ABK119" s="338"/>
      <c r="ABL119" s="338"/>
      <c r="ABM119" s="338"/>
      <c r="ABN119" s="338"/>
      <c r="ABO119" s="338"/>
      <c r="ABP119" s="338"/>
      <c r="ABQ119" s="338"/>
      <c r="ABR119" s="338"/>
      <c r="ABS119" s="338"/>
      <c r="ABT119" s="338"/>
      <c r="ABU119" s="338"/>
      <c r="ABV119" s="338"/>
      <c r="ABW119" s="338"/>
      <c r="ABX119" s="338"/>
      <c r="ABY119" s="338"/>
      <c r="ABZ119" s="338"/>
      <c r="ACA119" s="338"/>
      <c r="ACB119" s="338"/>
      <c r="ACC119" s="338"/>
      <c r="ACD119" s="338"/>
      <c r="ACE119" s="338"/>
      <c r="ACF119" s="338"/>
      <c r="ACG119" s="338"/>
      <c r="ACH119" s="338"/>
      <c r="ACI119" s="338"/>
      <c r="ACJ119" s="338"/>
      <c r="ACK119" s="338"/>
      <c r="ACL119" s="338"/>
      <c r="ACM119" s="338"/>
      <c r="ACN119" s="338"/>
      <c r="ACO119" s="338"/>
      <c r="ACP119" s="338"/>
      <c r="ACQ119" s="338"/>
      <c r="ACR119" s="338"/>
      <c r="ACS119" s="338"/>
      <c r="ACT119" s="338"/>
      <c r="ACU119" s="338"/>
      <c r="ACV119" s="338"/>
      <c r="ACW119" s="338"/>
      <c r="ACX119" s="338"/>
      <c r="ACY119" s="338"/>
      <c r="ACZ119" s="338"/>
      <c r="ADA119" s="338"/>
      <c r="ADB119" s="338"/>
      <c r="ADC119" s="338"/>
      <c r="ADD119" s="338"/>
      <c r="ADE119" s="338"/>
      <c r="ADF119" s="338"/>
      <c r="ADG119" s="338"/>
      <c r="ADH119" s="338"/>
      <c r="ADI119" s="338"/>
      <c r="ADJ119" s="338"/>
      <c r="ADK119" s="338"/>
      <c r="ADL119" s="338"/>
      <c r="ADM119" s="338"/>
      <c r="ADN119" s="338"/>
      <c r="ADO119" s="338"/>
      <c r="ADP119" s="338"/>
      <c r="ADQ119" s="338"/>
      <c r="ADR119" s="338"/>
      <c r="ADS119" s="338"/>
      <c r="ADT119" s="338"/>
      <c r="ADU119" s="338"/>
      <c r="ADV119" s="338"/>
      <c r="ADW119" s="338"/>
      <c r="ADX119" s="338"/>
      <c r="ADY119" s="338"/>
      <c r="ADZ119" s="338"/>
      <c r="AEA119" s="338"/>
      <c r="AEB119" s="338"/>
      <c r="AEC119" s="338"/>
      <c r="AED119" s="338"/>
      <c r="AEE119" s="338"/>
      <c r="AEF119" s="338"/>
      <c r="AEG119" s="338"/>
      <c r="AEH119" s="338"/>
      <c r="AEI119" s="338"/>
      <c r="AEJ119" s="338"/>
      <c r="AEK119" s="338"/>
      <c r="AEL119" s="338"/>
      <c r="AEM119" s="338"/>
      <c r="AEN119" s="338"/>
      <c r="AEO119" s="338"/>
      <c r="AEP119" s="338"/>
      <c r="AEQ119" s="338"/>
      <c r="AER119" s="338"/>
      <c r="AES119" s="338"/>
      <c r="AET119" s="338"/>
      <c r="AEU119" s="338"/>
      <c r="AEV119" s="338"/>
      <c r="AEW119" s="338"/>
      <c r="AEX119" s="338"/>
      <c r="AEY119" s="338"/>
      <c r="AEZ119" s="338"/>
      <c r="AFA119" s="338"/>
      <c r="AFB119" s="338"/>
      <c r="AFC119" s="338"/>
      <c r="AFD119" s="338"/>
      <c r="AFE119" s="338"/>
      <c r="AFF119" s="338"/>
      <c r="AFG119" s="338"/>
      <c r="AFH119" s="338"/>
      <c r="AFI119" s="338"/>
      <c r="AFJ119" s="338"/>
      <c r="AFK119" s="338"/>
      <c r="AFL119" s="338"/>
      <c r="AFM119" s="338"/>
      <c r="AFN119" s="338"/>
      <c r="AFO119" s="338"/>
      <c r="AFP119" s="338"/>
      <c r="AFQ119" s="338"/>
      <c r="AFR119" s="338"/>
      <c r="AFS119" s="338"/>
      <c r="AFT119" s="338"/>
      <c r="AFU119" s="338"/>
      <c r="AFV119" s="338"/>
      <c r="AFW119" s="338"/>
      <c r="AFX119" s="338"/>
      <c r="AFY119" s="338"/>
      <c r="AFZ119" s="338"/>
      <c r="AGA119" s="338"/>
      <c r="AGB119" s="338"/>
      <c r="AGC119" s="338"/>
      <c r="AGD119" s="338"/>
      <c r="AGE119" s="338"/>
      <c r="AGF119" s="338"/>
      <c r="AGG119" s="338"/>
      <c r="AGH119" s="338"/>
      <c r="AGI119" s="338"/>
      <c r="AGJ119" s="338"/>
      <c r="AGK119" s="338"/>
      <c r="AGL119" s="338"/>
      <c r="AGM119" s="338"/>
      <c r="AGN119" s="338"/>
      <c r="AGO119" s="338"/>
      <c r="AGP119" s="338"/>
      <c r="AGQ119" s="338"/>
      <c r="AGR119" s="338"/>
      <c r="AGS119" s="338"/>
      <c r="AGT119" s="338"/>
      <c r="AGU119" s="338"/>
      <c r="AGV119" s="338"/>
      <c r="AGW119" s="338"/>
      <c r="AGX119" s="338"/>
      <c r="AGY119" s="338"/>
      <c r="AGZ119" s="338"/>
      <c r="AHA119" s="338"/>
      <c r="AHB119" s="338"/>
      <c r="AHC119" s="338"/>
      <c r="AHD119" s="338"/>
      <c r="AHE119" s="338"/>
      <c r="AHF119" s="338"/>
      <c r="AHG119" s="338"/>
      <c r="AHH119" s="338"/>
      <c r="AHI119" s="338"/>
      <c r="AHJ119" s="338"/>
      <c r="AHK119" s="338"/>
      <c r="AHL119" s="338"/>
      <c r="AHM119" s="338"/>
      <c r="AHN119" s="338"/>
      <c r="AHO119" s="338"/>
      <c r="AHP119" s="338"/>
      <c r="AHQ119" s="338"/>
      <c r="AHR119" s="338"/>
      <c r="AHS119" s="338"/>
      <c r="AHT119" s="338"/>
      <c r="AHU119" s="338"/>
      <c r="AHV119" s="338"/>
      <c r="AHW119" s="338"/>
      <c r="AHX119" s="338"/>
      <c r="AHY119" s="338"/>
      <c r="AHZ119" s="338"/>
      <c r="AIA119" s="338"/>
      <c r="AIB119" s="338"/>
      <c r="AIC119" s="338"/>
      <c r="AID119" s="338"/>
      <c r="AIE119" s="338"/>
      <c r="AIF119" s="338"/>
      <c r="AIG119" s="338"/>
      <c r="AIH119" s="338"/>
      <c r="AII119" s="338"/>
      <c r="AIJ119" s="338"/>
      <c r="AIK119" s="338"/>
      <c r="AIL119" s="338"/>
      <c r="AIM119" s="338"/>
      <c r="AIN119" s="338"/>
      <c r="AIO119" s="338"/>
      <c r="AIP119" s="338"/>
      <c r="AIQ119" s="338"/>
      <c r="AIR119" s="338"/>
      <c r="AIS119" s="338"/>
      <c r="AIT119" s="338"/>
      <c r="AIU119" s="338"/>
      <c r="AIV119" s="338"/>
      <c r="AIW119" s="338"/>
      <c r="AIX119" s="338"/>
      <c r="AIY119" s="338"/>
      <c r="AIZ119" s="338"/>
      <c r="AJA119" s="338"/>
      <c r="AJB119" s="338"/>
      <c r="AJC119" s="338"/>
      <c r="AJD119" s="338"/>
      <c r="AJE119" s="338"/>
      <c r="AJF119" s="338"/>
      <c r="AJG119" s="338"/>
      <c r="AJH119" s="338"/>
      <c r="AJI119" s="338"/>
      <c r="AJJ119" s="338"/>
      <c r="AJK119" s="338"/>
      <c r="AJL119" s="338"/>
      <c r="AJM119" s="338"/>
      <c r="AJN119" s="338"/>
      <c r="AJO119" s="338"/>
      <c r="AJP119" s="338"/>
      <c r="AJQ119" s="338"/>
      <c r="AJR119" s="338"/>
      <c r="AJS119" s="338"/>
      <c r="AJT119" s="338"/>
      <c r="AJU119" s="338"/>
      <c r="AJV119" s="338"/>
      <c r="AJW119" s="338"/>
      <c r="AJX119" s="338"/>
      <c r="AJY119" s="338"/>
      <c r="AJZ119" s="338"/>
      <c r="AKA119" s="338"/>
      <c r="AKB119" s="338"/>
      <c r="AKC119" s="338"/>
      <c r="AKD119" s="338"/>
      <c r="AKE119" s="338"/>
      <c r="AKF119" s="338"/>
      <c r="AKG119" s="338"/>
      <c r="AKH119" s="338"/>
      <c r="AKI119" s="338"/>
      <c r="AKJ119" s="338"/>
      <c r="AKK119" s="338"/>
      <c r="AKL119" s="338"/>
      <c r="AKM119" s="338"/>
      <c r="AKN119" s="338"/>
      <c r="AKO119" s="338"/>
      <c r="AKP119" s="338"/>
      <c r="AKQ119" s="338"/>
      <c r="AKR119" s="338"/>
      <c r="AKS119" s="338"/>
      <c r="AKT119" s="338"/>
      <c r="AKU119" s="338"/>
      <c r="AKV119" s="338"/>
      <c r="AKW119" s="338"/>
      <c r="AKX119" s="338"/>
      <c r="AKY119" s="338"/>
      <c r="AKZ119" s="338"/>
      <c r="ALA119" s="338"/>
      <c r="ALB119" s="338"/>
      <c r="ALC119" s="338"/>
      <c r="ALD119" s="338"/>
      <c r="ALE119" s="338"/>
      <c r="ALF119" s="338"/>
      <c r="ALG119" s="338"/>
      <c r="ALH119" s="338"/>
      <c r="ALI119" s="338"/>
      <c r="ALJ119" s="338"/>
      <c r="ALK119" s="338"/>
      <c r="ALL119" s="338"/>
      <c r="ALM119" s="338"/>
      <c r="ALN119" s="338"/>
      <c r="ALO119" s="338"/>
      <c r="ALP119" s="338"/>
      <c r="ALQ119" s="338"/>
      <c r="ALR119" s="338"/>
      <c r="ALS119" s="338"/>
      <c r="ALT119" s="338"/>
      <c r="ALU119" s="338"/>
      <c r="ALV119" s="338"/>
      <c r="ALW119" s="338"/>
      <c r="ALX119" s="338"/>
      <c r="ALY119" s="338"/>
      <c r="ALZ119" s="338"/>
      <c r="AMA119" s="338"/>
      <c r="AMB119" s="338"/>
      <c r="AMC119" s="338"/>
      <c r="AMD119" s="338"/>
      <c r="AME119" s="338"/>
      <c r="AMF119" s="338"/>
      <c r="AMG119" s="338"/>
      <c r="AMH119" s="338"/>
      <c r="AMI119" s="338"/>
      <c r="AMJ119" s="338"/>
      <c r="AMK119" s="338"/>
      <c r="AML119" s="338"/>
      <c r="AMM119" s="338"/>
      <c r="AMN119" s="338"/>
      <c r="AMO119" s="338"/>
      <c r="AMP119" s="338"/>
      <c r="AMQ119" s="338"/>
      <c r="AMR119" s="338"/>
      <c r="AMS119" s="338"/>
      <c r="AMT119" s="338"/>
      <c r="AMU119" s="338"/>
      <c r="AMV119" s="338"/>
      <c r="AMW119" s="338"/>
      <c r="AMX119" s="338"/>
      <c r="AMY119" s="338"/>
      <c r="AMZ119" s="338"/>
      <c r="ANA119" s="338"/>
      <c r="ANB119" s="338"/>
      <c r="ANC119" s="338"/>
      <c r="AND119" s="338"/>
      <c r="ANE119" s="338"/>
      <c r="ANF119" s="338"/>
      <c r="ANG119" s="338"/>
      <c r="ANH119" s="338"/>
      <c r="ANI119" s="338"/>
      <c r="ANJ119" s="338"/>
      <c r="ANK119" s="338"/>
      <c r="ANL119" s="338"/>
      <c r="ANM119" s="338"/>
      <c r="ANN119" s="338"/>
      <c r="ANO119" s="338"/>
      <c r="ANP119" s="338"/>
      <c r="ANQ119" s="338"/>
      <c r="ANR119" s="338"/>
      <c r="ANS119" s="338"/>
      <c r="ANT119" s="338"/>
      <c r="ANU119" s="338"/>
      <c r="ANV119" s="338"/>
      <c r="ANW119" s="338"/>
      <c r="ANX119" s="338"/>
      <c r="ANY119" s="338"/>
      <c r="ANZ119" s="338"/>
      <c r="AOA119" s="338"/>
      <c r="AOB119" s="338"/>
      <c r="AOC119" s="338"/>
      <c r="AOD119" s="338"/>
      <c r="AOE119" s="338"/>
      <c r="AOF119" s="338"/>
      <c r="AOG119" s="338"/>
      <c r="AOH119" s="338"/>
      <c r="AOI119" s="338"/>
      <c r="AOJ119" s="338"/>
      <c r="AOK119" s="338"/>
      <c r="AOL119" s="338"/>
      <c r="AOM119" s="338"/>
      <c r="AON119" s="338"/>
      <c r="AOO119" s="338"/>
      <c r="AOP119" s="338"/>
      <c r="AOQ119" s="338"/>
      <c r="AOR119" s="338"/>
      <c r="AOS119" s="338"/>
      <c r="AOT119" s="338"/>
      <c r="AOU119" s="338"/>
      <c r="AOV119" s="338"/>
      <c r="AOW119" s="338"/>
      <c r="AOX119" s="338"/>
      <c r="AOY119" s="338"/>
      <c r="AOZ119" s="338"/>
      <c r="APA119" s="338"/>
      <c r="APB119" s="338"/>
      <c r="APC119" s="338"/>
      <c r="APD119" s="338"/>
      <c r="APE119" s="338"/>
      <c r="APF119" s="338"/>
      <c r="APG119" s="338"/>
      <c r="APH119" s="338"/>
      <c r="API119" s="338"/>
      <c r="APJ119" s="338"/>
      <c r="APK119" s="338"/>
      <c r="APL119" s="338"/>
      <c r="APM119" s="338"/>
      <c r="APN119" s="338"/>
      <c r="APO119" s="338"/>
      <c r="APP119" s="338"/>
      <c r="APQ119" s="338"/>
      <c r="APR119" s="338"/>
      <c r="APS119" s="338"/>
      <c r="APT119" s="338"/>
      <c r="APU119" s="338"/>
      <c r="APV119" s="338"/>
      <c r="APW119" s="338"/>
      <c r="APX119" s="338"/>
      <c r="APY119" s="338"/>
      <c r="APZ119" s="338"/>
      <c r="AQA119" s="338"/>
      <c r="AQB119" s="338"/>
      <c r="AQC119" s="338"/>
      <c r="AQD119" s="338"/>
      <c r="AQE119" s="338"/>
      <c r="AQF119" s="338"/>
      <c r="AQG119" s="338"/>
      <c r="AQH119" s="338"/>
      <c r="AQI119" s="338"/>
      <c r="AQJ119" s="338"/>
      <c r="AQK119" s="338"/>
      <c r="AQL119" s="338"/>
      <c r="AQM119" s="338"/>
      <c r="AQN119" s="338"/>
      <c r="AQO119" s="338"/>
      <c r="AQP119" s="338"/>
      <c r="AQQ119" s="338"/>
      <c r="AQR119" s="338"/>
      <c r="AQS119" s="338"/>
      <c r="AQT119" s="338"/>
      <c r="AQU119" s="338"/>
      <c r="AQV119" s="338"/>
      <c r="AQW119" s="338"/>
      <c r="AQX119" s="338"/>
      <c r="AQY119" s="338"/>
      <c r="AQZ119" s="338"/>
      <c r="ARA119" s="338"/>
      <c r="ARB119" s="338"/>
      <c r="ARC119" s="338"/>
      <c r="ARD119" s="338"/>
      <c r="ARE119" s="338"/>
      <c r="ARF119" s="338"/>
      <c r="ARG119" s="338"/>
      <c r="ARH119" s="338"/>
      <c r="ARI119" s="338"/>
      <c r="ARJ119" s="338"/>
      <c r="ARK119" s="338"/>
      <c r="ARL119" s="338"/>
      <c r="ARM119" s="338"/>
      <c r="ARN119" s="338"/>
      <c r="ARO119" s="338"/>
      <c r="ARP119" s="338"/>
      <c r="ARQ119" s="338"/>
      <c r="ARR119" s="338"/>
      <c r="ARS119" s="338"/>
      <c r="ART119" s="338"/>
      <c r="ARU119" s="338"/>
      <c r="ARV119" s="338"/>
      <c r="ARW119" s="338"/>
      <c r="ARX119" s="338"/>
      <c r="ARY119" s="338"/>
      <c r="ARZ119" s="338"/>
      <c r="ASA119" s="338"/>
      <c r="ASB119" s="338"/>
      <c r="ASC119" s="338"/>
      <c r="ASD119" s="338"/>
      <c r="ASE119" s="338"/>
      <c r="ASF119" s="338"/>
      <c r="ASG119" s="338"/>
      <c r="ASH119" s="338"/>
      <c r="ASI119" s="338"/>
      <c r="ASJ119" s="338"/>
      <c r="ASK119" s="338"/>
      <c r="ASL119" s="338"/>
      <c r="ASM119" s="338"/>
      <c r="ASN119" s="338"/>
      <c r="ASO119" s="338"/>
      <c r="ASP119" s="338"/>
      <c r="ASQ119" s="338"/>
      <c r="ASR119" s="338"/>
      <c r="ASS119" s="338"/>
      <c r="AST119" s="338"/>
      <c r="ASU119" s="338"/>
      <c r="ASV119" s="338"/>
      <c r="ASW119" s="338"/>
      <c r="ASX119" s="338"/>
      <c r="ASY119" s="338"/>
      <c r="ASZ119" s="338"/>
      <c r="ATA119" s="338"/>
      <c r="ATB119" s="338"/>
      <c r="ATC119" s="338"/>
      <c r="ATD119" s="338"/>
      <c r="ATE119" s="338"/>
      <c r="ATF119" s="338"/>
      <c r="ATG119" s="338"/>
      <c r="ATH119" s="338"/>
      <c r="ATI119" s="338"/>
      <c r="ATJ119" s="338"/>
      <c r="ATK119" s="338"/>
      <c r="ATL119" s="338"/>
      <c r="ATM119" s="338"/>
      <c r="ATN119" s="338"/>
      <c r="ATO119" s="338"/>
      <c r="ATP119" s="338"/>
      <c r="ATQ119" s="338"/>
      <c r="ATR119" s="338"/>
      <c r="ATS119" s="338"/>
      <c r="ATT119" s="338"/>
      <c r="ATU119" s="338"/>
      <c r="ATV119" s="338"/>
      <c r="ATW119" s="338"/>
      <c r="ATX119" s="338"/>
      <c r="ATY119" s="338"/>
      <c r="ATZ119" s="338"/>
      <c r="AUA119" s="338"/>
      <c r="AUB119" s="338"/>
      <c r="AUC119" s="338"/>
      <c r="AUD119" s="338"/>
      <c r="AUE119" s="338"/>
      <c r="AUF119" s="338"/>
      <c r="AUG119" s="338"/>
      <c r="AUH119" s="338"/>
      <c r="AUI119" s="338"/>
      <c r="AUJ119" s="338"/>
      <c r="AUK119" s="338"/>
      <c r="AUL119" s="338"/>
      <c r="AUM119" s="338"/>
      <c r="AUN119" s="338"/>
      <c r="AUO119" s="338"/>
      <c r="AUP119" s="338"/>
      <c r="AUQ119" s="338"/>
      <c r="AUR119" s="338"/>
      <c r="AUS119" s="338"/>
      <c r="AUT119" s="338"/>
      <c r="AUU119" s="338"/>
      <c r="AUV119" s="338"/>
      <c r="AUW119" s="338"/>
      <c r="AUX119" s="338"/>
      <c r="AUY119" s="338"/>
      <c r="AUZ119" s="338"/>
      <c r="AVA119" s="338"/>
      <c r="AVB119" s="338"/>
      <c r="AVC119" s="338"/>
      <c r="AVD119" s="338"/>
      <c r="AVE119" s="338"/>
      <c r="AVF119" s="338"/>
      <c r="AVG119" s="338"/>
      <c r="AVH119" s="338"/>
      <c r="AVI119" s="338"/>
      <c r="AVJ119" s="338"/>
      <c r="AVK119" s="338"/>
      <c r="AVL119" s="338"/>
      <c r="AVM119" s="338"/>
      <c r="AVN119" s="338"/>
      <c r="AVO119" s="338"/>
      <c r="AVP119" s="338"/>
      <c r="AVQ119" s="338"/>
      <c r="AVR119" s="338"/>
      <c r="AVS119" s="338"/>
      <c r="AVT119" s="338"/>
      <c r="AVU119" s="338"/>
      <c r="AVV119" s="338"/>
      <c r="AVW119" s="338"/>
      <c r="AVX119" s="338"/>
      <c r="AVY119" s="338"/>
      <c r="AVZ119" s="338"/>
      <c r="AWA119" s="338"/>
      <c r="AWB119" s="338"/>
      <c r="AWC119" s="338"/>
      <c r="AWD119" s="338"/>
      <c r="AWE119" s="338"/>
      <c r="AWF119" s="338"/>
      <c r="AWG119" s="338"/>
      <c r="AWH119" s="338"/>
      <c r="AWI119" s="338"/>
      <c r="AWJ119" s="338"/>
      <c r="AWK119" s="338"/>
      <c r="AWL119" s="338"/>
      <c r="AWM119" s="338"/>
      <c r="AWN119" s="338"/>
      <c r="AWO119" s="338"/>
      <c r="AWP119" s="338"/>
      <c r="AWQ119" s="338"/>
      <c r="AWR119" s="338"/>
      <c r="AWS119" s="338"/>
      <c r="AWT119" s="338"/>
      <c r="AWU119" s="338"/>
      <c r="AWV119" s="338"/>
      <c r="AWW119" s="338"/>
      <c r="AWX119" s="338"/>
      <c r="AWY119" s="338"/>
      <c r="AWZ119" s="338"/>
      <c r="AXA119" s="338"/>
      <c r="AXB119" s="338"/>
      <c r="AXC119" s="338"/>
      <c r="AXD119" s="338"/>
      <c r="AXE119" s="338"/>
      <c r="AXF119" s="338"/>
      <c r="AXG119" s="338"/>
      <c r="AXH119" s="338"/>
      <c r="AXI119" s="338"/>
      <c r="AXJ119" s="338"/>
      <c r="AXK119" s="338"/>
      <c r="AXL119" s="338"/>
      <c r="AXM119" s="338"/>
      <c r="AXN119" s="338"/>
      <c r="AXO119" s="338"/>
      <c r="AXP119" s="338"/>
      <c r="AXQ119" s="338"/>
      <c r="AXR119" s="338"/>
      <c r="AXS119" s="338"/>
      <c r="AXT119" s="338"/>
      <c r="AXU119" s="338"/>
      <c r="AXV119" s="338"/>
      <c r="AXW119" s="338"/>
      <c r="AXX119" s="338"/>
      <c r="AXY119" s="338"/>
      <c r="AXZ119" s="338"/>
      <c r="AYA119" s="338"/>
      <c r="AYB119" s="338"/>
      <c r="AYC119" s="338"/>
      <c r="AYD119" s="338"/>
      <c r="AYE119" s="338"/>
      <c r="AYF119" s="338"/>
      <c r="AYG119" s="338"/>
      <c r="AYH119" s="338"/>
      <c r="AYI119" s="338"/>
      <c r="AYJ119" s="338"/>
      <c r="AYK119" s="338"/>
      <c r="AYL119" s="338"/>
      <c r="AYM119" s="338"/>
      <c r="AYN119" s="338"/>
      <c r="AYO119" s="338"/>
      <c r="AYP119" s="338"/>
      <c r="AYQ119" s="338"/>
      <c r="AYR119" s="338"/>
      <c r="AYS119" s="338"/>
      <c r="AYT119" s="338"/>
      <c r="AYU119" s="338"/>
      <c r="AYV119" s="338"/>
      <c r="AYW119" s="338"/>
      <c r="AYX119" s="338"/>
      <c r="AYY119" s="338"/>
      <c r="AYZ119" s="338"/>
      <c r="AZA119" s="338"/>
      <c r="AZB119" s="338"/>
      <c r="AZC119" s="338"/>
      <c r="AZD119" s="338"/>
      <c r="AZE119" s="338"/>
      <c r="AZF119" s="338"/>
      <c r="AZG119" s="338"/>
      <c r="AZH119" s="338"/>
      <c r="AZI119" s="338"/>
      <c r="AZJ119" s="338"/>
      <c r="AZK119" s="338"/>
      <c r="AZL119" s="338"/>
      <c r="AZM119" s="338"/>
      <c r="AZN119" s="338"/>
      <c r="AZO119" s="338"/>
      <c r="AZP119" s="338"/>
      <c r="AZQ119" s="338"/>
      <c r="AZR119" s="338"/>
      <c r="AZS119" s="338"/>
      <c r="AZT119" s="338"/>
      <c r="AZU119" s="338"/>
      <c r="AZV119" s="338"/>
      <c r="AZW119" s="338"/>
      <c r="AZX119" s="338"/>
      <c r="AZY119" s="338"/>
      <c r="AZZ119" s="338"/>
      <c r="BAA119" s="338"/>
      <c r="BAB119" s="338"/>
      <c r="BAC119" s="338"/>
      <c r="BAD119" s="338"/>
      <c r="BAE119" s="338"/>
      <c r="BAF119" s="338"/>
      <c r="BAG119" s="338"/>
      <c r="BAH119" s="338"/>
      <c r="BAI119" s="338"/>
      <c r="BAJ119" s="338"/>
      <c r="BAK119" s="338"/>
      <c r="BAL119" s="338"/>
      <c r="BAM119" s="338"/>
      <c r="BAN119" s="338"/>
      <c r="BAO119" s="338"/>
      <c r="BAP119" s="338"/>
      <c r="BAQ119" s="338"/>
      <c r="BAR119" s="338"/>
      <c r="BAS119" s="338"/>
      <c r="BAT119" s="338"/>
      <c r="BAU119" s="338"/>
      <c r="BAV119" s="338"/>
      <c r="BAW119" s="338"/>
      <c r="BAX119" s="338"/>
      <c r="BAY119" s="338"/>
      <c r="BAZ119" s="338"/>
      <c r="BBA119" s="338"/>
      <c r="BBB119" s="338"/>
      <c r="BBC119" s="338"/>
      <c r="BBD119" s="338"/>
      <c r="BBE119" s="338"/>
      <c r="BBF119" s="338"/>
      <c r="BBG119" s="338"/>
      <c r="BBH119" s="338"/>
      <c r="BBI119" s="338"/>
      <c r="BBJ119" s="338"/>
      <c r="BBK119" s="338"/>
      <c r="BBL119" s="338"/>
      <c r="BBM119" s="338"/>
      <c r="BBN119" s="338"/>
      <c r="BBO119" s="338"/>
      <c r="BBP119" s="338"/>
      <c r="BBQ119" s="338"/>
      <c r="BBR119" s="338"/>
      <c r="BBS119" s="338"/>
      <c r="BBT119" s="338"/>
      <c r="BBU119" s="338"/>
      <c r="BBV119" s="338"/>
      <c r="BBW119" s="338"/>
      <c r="BBX119" s="338"/>
      <c r="BBY119" s="338"/>
      <c r="BBZ119" s="338"/>
      <c r="BCA119" s="338"/>
      <c r="BCB119" s="338"/>
      <c r="BCC119" s="338"/>
      <c r="BCD119" s="338"/>
      <c r="BCE119" s="338"/>
      <c r="BCF119" s="338"/>
      <c r="BCG119" s="338"/>
      <c r="BCH119" s="338"/>
      <c r="BCI119" s="338"/>
      <c r="BCJ119" s="338"/>
      <c r="BCK119" s="338"/>
      <c r="BCL119" s="338"/>
      <c r="BCM119" s="338"/>
      <c r="BCN119" s="338"/>
      <c r="BCO119" s="338"/>
      <c r="BCP119" s="338"/>
      <c r="BCQ119" s="338"/>
      <c r="BCR119" s="338"/>
      <c r="BCS119" s="338"/>
      <c r="BCT119" s="338"/>
      <c r="BCU119" s="338"/>
      <c r="BCV119" s="338"/>
      <c r="BCW119" s="338"/>
      <c r="BCX119" s="338"/>
      <c r="BCY119" s="338"/>
      <c r="BCZ119" s="338"/>
      <c r="BDA119" s="338"/>
      <c r="BDB119" s="338"/>
      <c r="BDC119" s="338"/>
      <c r="BDD119" s="338"/>
      <c r="BDE119" s="338"/>
      <c r="BDF119" s="338"/>
      <c r="BDG119" s="338"/>
      <c r="BDH119" s="338"/>
      <c r="BDI119" s="338"/>
      <c r="BDJ119" s="338"/>
      <c r="BDK119" s="338"/>
      <c r="BDL119" s="338"/>
      <c r="BDM119" s="338"/>
      <c r="BDN119" s="338"/>
      <c r="BDO119" s="338"/>
      <c r="BDP119" s="338"/>
      <c r="BDQ119" s="338"/>
      <c r="BDR119" s="338"/>
      <c r="BDS119" s="338"/>
      <c r="BDT119" s="338"/>
      <c r="BDU119" s="338"/>
      <c r="BDV119" s="338"/>
      <c r="BDW119" s="338"/>
      <c r="BDX119" s="338"/>
      <c r="BDY119" s="338"/>
      <c r="BDZ119" s="338"/>
      <c r="BEA119" s="338"/>
      <c r="BEB119" s="338"/>
      <c r="BEC119" s="338"/>
      <c r="BED119" s="338"/>
      <c r="BEE119" s="338"/>
      <c r="BEF119" s="338"/>
      <c r="BEG119" s="338"/>
      <c r="BEH119" s="338"/>
      <c r="BEI119" s="338"/>
      <c r="BEJ119" s="338"/>
      <c r="BEK119" s="338"/>
      <c r="BEL119" s="338"/>
      <c r="BEM119" s="338"/>
      <c r="BEN119" s="338"/>
      <c r="BEO119" s="338"/>
      <c r="BEP119" s="338"/>
      <c r="BEQ119" s="338"/>
      <c r="BER119" s="338"/>
      <c r="BES119" s="338"/>
      <c r="BET119" s="338"/>
      <c r="BEU119" s="338"/>
      <c r="BEV119" s="338"/>
      <c r="BEW119" s="338"/>
      <c r="BEX119" s="338"/>
      <c r="BEY119" s="338"/>
      <c r="BEZ119" s="338"/>
      <c r="BFA119" s="338"/>
      <c r="BFB119" s="338"/>
      <c r="BFC119" s="338"/>
      <c r="BFD119" s="338"/>
      <c r="BFE119" s="338"/>
      <c r="BFF119" s="338"/>
      <c r="BFG119" s="338"/>
      <c r="BFH119" s="338"/>
      <c r="BFI119" s="338"/>
      <c r="BFJ119" s="338"/>
      <c r="BFK119" s="338"/>
      <c r="BFL119" s="338"/>
      <c r="BFM119" s="338"/>
      <c r="BFN119" s="338"/>
      <c r="BFO119" s="338"/>
      <c r="BFP119" s="338"/>
      <c r="BFQ119" s="338"/>
      <c r="BFR119" s="338"/>
      <c r="BFS119" s="338"/>
      <c r="BFT119" s="338"/>
      <c r="BFU119" s="338"/>
      <c r="BFV119" s="338"/>
      <c r="BFW119" s="338"/>
      <c r="BFX119" s="338"/>
      <c r="BFY119" s="338"/>
      <c r="BFZ119" s="338"/>
      <c r="BGA119" s="338"/>
      <c r="BGB119" s="338"/>
      <c r="BGC119" s="338"/>
      <c r="BGD119" s="338"/>
      <c r="BGE119" s="338"/>
      <c r="BGF119" s="338"/>
      <c r="BGG119" s="338"/>
      <c r="BGH119" s="338"/>
      <c r="BGI119" s="338"/>
      <c r="BGJ119" s="338"/>
      <c r="BGK119" s="338"/>
      <c r="BGL119" s="338"/>
      <c r="BGM119" s="338"/>
      <c r="BGN119" s="338"/>
      <c r="BGO119" s="338"/>
      <c r="BGP119" s="338"/>
      <c r="BGQ119" s="338"/>
      <c r="BGR119" s="338"/>
      <c r="BGS119" s="338"/>
      <c r="BGT119" s="338"/>
      <c r="BGU119" s="338"/>
      <c r="BGV119" s="338"/>
      <c r="BGW119" s="338"/>
      <c r="BGX119" s="338"/>
      <c r="BGY119" s="338"/>
      <c r="BGZ119" s="338"/>
      <c r="BHA119" s="338"/>
      <c r="BHB119" s="338"/>
      <c r="BHC119" s="338"/>
      <c r="BHD119" s="338"/>
      <c r="BHE119" s="338"/>
      <c r="BHF119" s="338"/>
      <c r="BHG119" s="338"/>
      <c r="BHH119" s="338"/>
      <c r="BHI119" s="338"/>
      <c r="BHJ119" s="338"/>
      <c r="BHK119" s="338"/>
      <c r="BHL119" s="338"/>
      <c r="BHM119" s="338"/>
      <c r="BHN119" s="338"/>
      <c r="BHO119" s="338"/>
      <c r="BHP119" s="338"/>
      <c r="BHQ119" s="338"/>
      <c r="BHR119" s="338"/>
      <c r="BHS119" s="338"/>
      <c r="BHT119" s="338"/>
      <c r="BHU119" s="338"/>
      <c r="BHV119" s="338"/>
      <c r="BHW119" s="338"/>
      <c r="BHX119" s="338"/>
      <c r="BHY119" s="338"/>
      <c r="BHZ119" s="338"/>
      <c r="BIA119" s="338"/>
      <c r="BIB119" s="338"/>
      <c r="BIC119" s="338"/>
      <c r="BID119" s="338"/>
      <c r="BIE119" s="338"/>
      <c r="BIF119" s="338"/>
      <c r="BIG119" s="338"/>
      <c r="BIH119" s="338"/>
      <c r="BII119" s="338"/>
      <c r="BIJ119" s="338"/>
      <c r="BIK119" s="338"/>
      <c r="BIL119" s="338"/>
      <c r="BIM119" s="338"/>
      <c r="BIN119" s="338"/>
      <c r="BIO119" s="338"/>
      <c r="BIP119" s="338"/>
      <c r="BIQ119" s="338"/>
      <c r="BIR119" s="338"/>
      <c r="BIS119" s="338"/>
      <c r="BIT119" s="338"/>
      <c r="BIU119" s="338"/>
      <c r="BIV119" s="338"/>
      <c r="BIW119" s="338"/>
      <c r="BIX119" s="338"/>
      <c r="BIY119" s="338"/>
      <c r="BIZ119" s="338"/>
      <c r="BJA119" s="338"/>
      <c r="BJB119" s="338"/>
      <c r="BJC119" s="338"/>
      <c r="BJD119" s="338"/>
      <c r="BJE119" s="338"/>
      <c r="BJF119" s="338"/>
      <c r="BJG119" s="338"/>
      <c r="BJH119" s="338"/>
      <c r="BJI119" s="338"/>
      <c r="BJJ119" s="338"/>
      <c r="BJK119" s="338"/>
      <c r="BJL119" s="338"/>
      <c r="BJM119" s="338"/>
      <c r="BJN119" s="338"/>
      <c r="BJO119" s="338"/>
      <c r="BJP119" s="338"/>
      <c r="BJQ119" s="338"/>
      <c r="BJR119" s="338"/>
      <c r="BJS119" s="338"/>
      <c r="BJT119" s="338"/>
      <c r="BJU119" s="338"/>
      <c r="BJV119" s="338"/>
      <c r="BJW119" s="338"/>
      <c r="BJX119" s="338"/>
      <c r="BJY119" s="338"/>
      <c r="BJZ119" s="338"/>
      <c r="BKA119" s="338"/>
      <c r="BKB119" s="338"/>
      <c r="BKC119" s="338"/>
      <c r="BKD119" s="338"/>
      <c r="BKE119" s="338"/>
      <c r="BKF119" s="338"/>
      <c r="BKG119" s="338"/>
      <c r="BKH119" s="338"/>
      <c r="BKI119" s="338"/>
      <c r="BKJ119" s="338"/>
      <c r="BKK119" s="338"/>
      <c r="BKL119" s="338"/>
      <c r="BKM119" s="338"/>
      <c r="BKN119" s="338"/>
      <c r="BKO119" s="338"/>
      <c r="BKP119" s="338"/>
      <c r="BKQ119" s="338"/>
      <c r="BKR119" s="338"/>
      <c r="BKS119" s="338"/>
      <c r="BKT119" s="338"/>
      <c r="BKU119" s="338"/>
      <c r="BKV119" s="338"/>
      <c r="BKW119" s="338"/>
      <c r="BKX119" s="338"/>
      <c r="BKY119" s="338"/>
      <c r="BKZ119" s="338"/>
      <c r="BLA119" s="338"/>
      <c r="BLB119" s="338"/>
      <c r="BLC119" s="338"/>
      <c r="BLD119" s="338"/>
      <c r="BLE119" s="338"/>
      <c r="BLF119" s="338"/>
      <c r="BLG119" s="338"/>
      <c r="BLH119" s="338"/>
      <c r="BLI119" s="338"/>
      <c r="BLJ119" s="338"/>
      <c r="BLK119" s="338"/>
      <c r="BLL119" s="338"/>
      <c r="BLM119" s="338"/>
      <c r="BLN119" s="338"/>
      <c r="BLO119" s="338"/>
      <c r="BLP119" s="338"/>
      <c r="BLQ119" s="338"/>
      <c r="BLR119" s="338"/>
      <c r="BLS119" s="338"/>
      <c r="BLT119" s="338"/>
      <c r="BLU119" s="338"/>
      <c r="BLV119" s="338"/>
      <c r="BLW119" s="338"/>
      <c r="BLX119" s="338"/>
      <c r="BLY119" s="338"/>
      <c r="BLZ119" s="338"/>
      <c r="BMA119" s="338"/>
      <c r="BMB119" s="338"/>
      <c r="BMC119" s="338"/>
      <c r="BMD119" s="338"/>
      <c r="BME119" s="338"/>
      <c r="BMF119" s="338"/>
      <c r="BMG119" s="338"/>
      <c r="BMH119" s="338"/>
      <c r="BMI119" s="338"/>
      <c r="BMJ119" s="338"/>
      <c r="BMK119" s="338"/>
      <c r="BML119" s="338"/>
      <c r="BMM119" s="338"/>
      <c r="BMN119" s="338"/>
      <c r="BMO119" s="338"/>
      <c r="BMP119" s="338"/>
      <c r="BMQ119" s="338"/>
      <c r="BMR119" s="338"/>
      <c r="BMS119" s="338"/>
      <c r="BMT119" s="338"/>
      <c r="BMU119" s="338"/>
      <c r="BMV119" s="338"/>
      <c r="BMW119" s="338"/>
      <c r="BMX119" s="338"/>
      <c r="BMY119" s="338"/>
      <c r="BMZ119" s="338"/>
      <c r="BNA119" s="338"/>
      <c r="BNB119" s="338"/>
      <c r="BNC119" s="338"/>
      <c r="BND119" s="338"/>
      <c r="BNE119" s="338"/>
      <c r="BNF119" s="338"/>
      <c r="BNG119" s="338"/>
      <c r="BNH119" s="338"/>
      <c r="BNI119" s="338"/>
      <c r="BNJ119" s="338"/>
      <c r="BNK119" s="338"/>
      <c r="BNL119" s="338"/>
      <c r="BNM119" s="338"/>
      <c r="BNN119" s="338"/>
      <c r="BNO119" s="338"/>
      <c r="BNP119" s="338"/>
      <c r="BNQ119" s="338"/>
      <c r="BNR119" s="338"/>
      <c r="BNS119" s="338"/>
      <c r="BNT119" s="338"/>
      <c r="BNU119" s="338"/>
      <c r="BNV119" s="338"/>
      <c r="BNW119" s="338"/>
      <c r="BNX119" s="338"/>
      <c r="BNY119" s="338"/>
      <c r="BNZ119" s="338"/>
      <c r="BOA119" s="338"/>
      <c r="BOB119" s="338"/>
      <c r="BOC119" s="338"/>
      <c r="BOD119" s="338"/>
      <c r="BOE119" s="338"/>
      <c r="BOF119" s="338"/>
      <c r="BOG119" s="338"/>
      <c r="BOH119" s="338"/>
      <c r="BOI119" s="338"/>
      <c r="BOJ119" s="338"/>
      <c r="BOK119" s="338"/>
      <c r="BOL119" s="338"/>
      <c r="BOM119" s="338"/>
      <c r="BON119" s="338"/>
      <c r="BOO119" s="338"/>
      <c r="BOP119" s="338"/>
      <c r="BOQ119" s="338"/>
      <c r="BOR119" s="338"/>
      <c r="BOS119" s="338"/>
      <c r="BOT119" s="338"/>
      <c r="BOU119" s="338"/>
      <c r="BOV119" s="338"/>
    </row>
    <row r="120" spans="1:1764" s="40" customFormat="1" ht="40.5" customHeight="1">
      <c r="A120" s="374"/>
      <c r="B120" s="375"/>
      <c r="C120" s="375"/>
      <c r="D120" s="373"/>
      <c r="E120" s="373"/>
      <c r="F120" s="373"/>
      <c r="G120" s="207" t="s">
        <v>89</v>
      </c>
      <c r="H120" s="207">
        <v>801</v>
      </c>
      <c r="I120" s="402">
        <v>80136</v>
      </c>
      <c r="J120" s="465">
        <f t="shared" si="3"/>
        <v>168000</v>
      </c>
      <c r="K120" s="465">
        <v>168000</v>
      </c>
      <c r="L120" s="463"/>
      <c r="M120" s="114"/>
      <c r="N120" s="114"/>
      <c r="O120" s="114"/>
      <c r="P120" s="114"/>
      <c r="Q120" s="327"/>
      <c r="R120" s="114"/>
      <c r="S120" s="114"/>
      <c r="T120" s="114"/>
      <c r="U120" s="114"/>
      <c r="V120" s="339"/>
      <c r="W120" s="339"/>
      <c r="X120" s="339"/>
      <c r="Y120" s="339"/>
      <c r="Z120" s="339"/>
      <c r="AA120" s="339"/>
      <c r="AB120" s="339"/>
      <c r="AC120" s="339"/>
      <c r="AD120" s="339"/>
      <c r="AE120" s="339"/>
      <c r="AF120" s="339"/>
      <c r="AG120" s="339"/>
      <c r="AH120" s="339"/>
      <c r="AI120" s="339"/>
      <c r="AJ120" s="339"/>
      <c r="AK120" s="339"/>
      <c r="AL120" s="339"/>
      <c r="AM120" s="339"/>
      <c r="AN120" s="339"/>
      <c r="AO120" s="339"/>
      <c r="AP120" s="339"/>
      <c r="AQ120" s="339"/>
      <c r="AR120" s="339"/>
      <c r="AS120" s="339"/>
      <c r="AT120" s="339"/>
      <c r="AU120" s="339"/>
      <c r="AV120" s="339"/>
      <c r="AW120" s="339"/>
      <c r="AX120" s="339"/>
      <c r="AY120" s="339"/>
      <c r="AZ120" s="339"/>
      <c r="BA120" s="339"/>
      <c r="BB120" s="339"/>
      <c r="BC120" s="339"/>
      <c r="BD120" s="339"/>
      <c r="BE120" s="339"/>
      <c r="BF120" s="339"/>
      <c r="BG120" s="339"/>
      <c r="BH120" s="339"/>
      <c r="BI120" s="339"/>
      <c r="BJ120" s="339"/>
      <c r="BK120" s="339"/>
      <c r="BL120" s="339"/>
      <c r="BM120" s="339"/>
      <c r="BN120" s="339"/>
      <c r="BO120" s="339"/>
      <c r="BP120" s="339"/>
      <c r="BQ120" s="339"/>
      <c r="BR120" s="339"/>
      <c r="BS120" s="339"/>
      <c r="BT120" s="339"/>
      <c r="BU120" s="339"/>
      <c r="BV120" s="339"/>
      <c r="BW120" s="339"/>
      <c r="BX120" s="339"/>
      <c r="BY120" s="339"/>
      <c r="BZ120" s="339"/>
      <c r="CA120" s="339"/>
      <c r="CB120" s="339"/>
      <c r="CC120" s="339"/>
      <c r="CD120" s="339"/>
      <c r="CE120" s="339"/>
      <c r="CF120" s="339"/>
      <c r="CG120" s="339"/>
      <c r="CH120" s="339"/>
      <c r="CI120" s="339"/>
      <c r="CJ120" s="339"/>
      <c r="CK120" s="339"/>
      <c r="CL120" s="339"/>
      <c r="CM120" s="339"/>
      <c r="CN120" s="339"/>
      <c r="CO120" s="339"/>
      <c r="CP120" s="339"/>
      <c r="CQ120" s="339"/>
      <c r="CR120" s="339"/>
      <c r="CS120" s="339"/>
      <c r="CT120" s="339"/>
      <c r="CU120" s="339"/>
      <c r="CV120" s="339"/>
      <c r="CW120" s="339"/>
      <c r="CX120" s="339"/>
      <c r="CY120" s="339"/>
      <c r="CZ120" s="339"/>
      <c r="DA120" s="339"/>
      <c r="DB120" s="339"/>
      <c r="DC120" s="339"/>
      <c r="DD120" s="339"/>
      <c r="DE120" s="339"/>
      <c r="DF120" s="339"/>
      <c r="DG120" s="339"/>
      <c r="DH120" s="339"/>
      <c r="DI120" s="339"/>
      <c r="DJ120" s="339"/>
      <c r="DK120" s="339"/>
      <c r="DL120" s="339"/>
      <c r="DM120" s="339"/>
      <c r="DN120" s="339"/>
      <c r="DO120" s="339"/>
      <c r="DP120" s="339"/>
      <c r="DQ120" s="339"/>
      <c r="DR120" s="339"/>
      <c r="DS120" s="339"/>
      <c r="DT120" s="339"/>
      <c r="DU120" s="339"/>
      <c r="DV120" s="339"/>
      <c r="DW120" s="339"/>
      <c r="DX120" s="339"/>
      <c r="DY120" s="339"/>
      <c r="DZ120" s="339"/>
      <c r="EA120" s="339"/>
      <c r="EB120" s="339"/>
      <c r="EC120" s="339"/>
      <c r="ED120" s="339"/>
      <c r="EE120" s="339"/>
      <c r="EF120" s="339"/>
      <c r="EG120" s="339"/>
      <c r="EH120" s="339"/>
      <c r="EI120" s="339"/>
      <c r="EJ120" s="339"/>
      <c r="EK120" s="339"/>
      <c r="EL120" s="339"/>
      <c r="EM120" s="339"/>
      <c r="EN120" s="339"/>
      <c r="EO120" s="339"/>
      <c r="EP120" s="339"/>
      <c r="EQ120" s="339"/>
      <c r="ER120" s="339"/>
      <c r="ES120" s="339"/>
      <c r="ET120" s="339"/>
      <c r="EU120" s="339"/>
      <c r="EV120" s="339"/>
      <c r="EW120" s="339"/>
      <c r="EX120" s="339"/>
      <c r="EY120" s="339"/>
      <c r="EZ120" s="339"/>
      <c r="FA120" s="339"/>
      <c r="FB120" s="339"/>
      <c r="FC120" s="339"/>
      <c r="FD120" s="339"/>
      <c r="FE120" s="339"/>
      <c r="FF120" s="339"/>
      <c r="FG120" s="339"/>
      <c r="FH120" s="339"/>
      <c r="FI120" s="339"/>
      <c r="FJ120" s="339"/>
      <c r="FK120" s="339"/>
      <c r="FL120" s="339"/>
      <c r="FM120" s="339"/>
      <c r="FN120" s="339"/>
      <c r="FO120" s="339"/>
      <c r="FP120" s="339"/>
      <c r="FQ120" s="339"/>
      <c r="FR120" s="339"/>
      <c r="FS120" s="339"/>
      <c r="FT120" s="339"/>
      <c r="FU120" s="339"/>
      <c r="FV120" s="339"/>
      <c r="FW120" s="339"/>
      <c r="FX120" s="339"/>
      <c r="FY120" s="339"/>
      <c r="FZ120" s="339"/>
      <c r="GA120" s="339"/>
      <c r="GB120" s="339"/>
      <c r="GC120" s="339"/>
      <c r="GD120" s="339"/>
      <c r="GE120" s="339"/>
      <c r="GF120" s="339"/>
      <c r="GG120" s="339"/>
      <c r="GH120" s="339"/>
      <c r="GI120" s="339"/>
      <c r="GJ120" s="339"/>
      <c r="GK120" s="339"/>
      <c r="GL120" s="339"/>
      <c r="GM120" s="339"/>
      <c r="GN120" s="339"/>
      <c r="GO120" s="339"/>
      <c r="GP120" s="339"/>
      <c r="GQ120" s="339"/>
      <c r="GR120" s="339"/>
      <c r="GS120" s="339"/>
      <c r="GT120" s="339"/>
      <c r="GU120" s="339"/>
      <c r="GV120" s="339"/>
      <c r="GW120" s="339"/>
      <c r="GX120" s="339"/>
      <c r="GY120" s="339"/>
      <c r="GZ120" s="339"/>
      <c r="HA120" s="339"/>
      <c r="HB120" s="339"/>
      <c r="HC120" s="339"/>
      <c r="HD120" s="339"/>
      <c r="HE120" s="339"/>
      <c r="HF120" s="339"/>
      <c r="HG120" s="339"/>
      <c r="HH120" s="339"/>
      <c r="HI120" s="339"/>
      <c r="HJ120" s="339"/>
      <c r="HK120" s="339"/>
      <c r="HL120" s="339"/>
      <c r="HM120" s="339"/>
      <c r="HN120" s="339"/>
      <c r="HO120" s="339"/>
      <c r="HP120" s="339"/>
      <c r="HQ120" s="339"/>
      <c r="HR120" s="339"/>
      <c r="HS120" s="339"/>
      <c r="HT120" s="339"/>
      <c r="HU120" s="339"/>
      <c r="HV120" s="339"/>
      <c r="HW120" s="339"/>
      <c r="HX120" s="339"/>
      <c r="HY120" s="339"/>
      <c r="HZ120" s="339"/>
      <c r="IA120" s="339"/>
      <c r="IB120" s="339"/>
      <c r="IC120" s="339"/>
      <c r="ID120" s="339"/>
      <c r="IE120" s="339"/>
      <c r="IF120" s="339"/>
      <c r="IG120" s="339"/>
      <c r="IH120" s="339"/>
      <c r="II120" s="339"/>
      <c r="IJ120" s="339"/>
      <c r="IK120" s="339"/>
      <c r="IL120" s="339"/>
      <c r="IM120" s="339"/>
      <c r="IN120" s="339"/>
      <c r="IO120" s="339"/>
      <c r="IP120" s="339"/>
      <c r="IQ120" s="339"/>
      <c r="IR120" s="339"/>
      <c r="IS120" s="339"/>
      <c r="IT120" s="339"/>
      <c r="IU120" s="339"/>
      <c r="IV120" s="339"/>
      <c r="IW120" s="339"/>
      <c r="IX120" s="339"/>
      <c r="IY120" s="339"/>
      <c r="IZ120" s="339"/>
      <c r="JA120" s="339"/>
      <c r="JB120" s="339"/>
      <c r="JC120" s="339"/>
      <c r="JD120" s="339"/>
      <c r="JE120" s="339"/>
      <c r="JF120" s="339"/>
      <c r="JG120" s="339"/>
      <c r="JH120" s="339"/>
      <c r="JI120" s="339"/>
      <c r="JJ120" s="339"/>
      <c r="JK120" s="339"/>
      <c r="JL120" s="339"/>
      <c r="JM120" s="339"/>
      <c r="JN120" s="339"/>
      <c r="JO120" s="339"/>
      <c r="JP120" s="339"/>
      <c r="JQ120" s="339"/>
      <c r="JR120" s="339"/>
      <c r="JS120" s="339"/>
      <c r="JT120" s="339"/>
      <c r="JU120" s="339"/>
      <c r="JV120" s="339"/>
      <c r="JW120" s="339"/>
      <c r="JX120" s="339"/>
      <c r="JY120" s="339"/>
      <c r="JZ120" s="339"/>
      <c r="KA120" s="339"/>
      <c r="KB120" s="339"/>
      <c r="KC120" s="339"/>
      <c r="KD120" s="339"/>
      <c r="KE120" s="339"/>
      <c r="KF120" s="339"/>
      <c r="KG120" s="339"/>
      <c r="KH120" s="339"/>
      <c r="KI120" s="339"/>
      <c r="KJ120" s="339"/>
      <c r="KK120" s="339"/>
      <c r="KL120" s="339"/>
      <c r="KM120" s="339"/>
      <c r="KN120" s="339"/>
      <c r="KO120" s="339"/>
      <c r="KP120" s="339"/>
      <c r="KQ120" s="339"/>
      <c r="KR120" s="339"/>
      <c r="KS120" s="339"/>
      <c r="KT120" s="339"/>
      <c r="KU120" s="339"/>
      <c r="KV120" s="339"/>
      <c r="KW120" s="339"/>
      <c r="KX120" s="339"/>
      <c r="KY120" s="339"/>
      <c r="KZ120" s="339"/>
      <c r="LA120" s="339"/>
      <c r="LB120" s="339"/>
      <c r="LC120" s="339"/>
      <c r="LD120" s="339"/>
      <c r="LE120" s="339"/>
      <c r="LF120" s="339"/>
      <c r="LG120" s="339"/>
      <c r="LH120" s="339"/>
      <c r="LI120" s="339"/>
      <c r="LJ120" s="339"/>
      <c r="LK120" s="339"/>
      <c r="LL120" s="339"/>
      <c r="LM120" s="339"/>
      <c r="LN120" s="339"/>
      <c r="LO120" s="339"/>
      <c r="LP120" s="339"/>
      <c r="LQ120" s="339"/>
      <c r="LR120" s="339"/>
      <c r="LS120" s="339"/>
      <c r="LT120" s="339"/>
      <c r="LU120" s="339"/>
      <c r="LV120" s="339"/>
      <c r="LW120" s="339"/>
      <c r="LX120" s="339"/>
      <c r="LY120" s="339"/>
      <c r="LZ120" s="339"/>
      <c r="MA120" s="339"/>
      <c r="MB120" s="339"/>
      <c r="MC120" s="339"/>
      <c r="MD120" s="339"/>
      <c r="ME120" s="339"/>
      <c r="MF120" s="339"/>
      <c r="MG120" s="339"/>
      <c r="MH120" s="339"/>
      <c r="MI120" s="339"/>
      <c r="MJ120" s="339"/>
      <c r="MK120" s="339"/>
      <c r="ML120" s="339"/>
      <c r="MM120" s="339"/>
      <c r="MN120" s="339"/>
      <c r="MO120" s="339"/>
      <c r="MP120" s="339"/>
      <c r="MQ120" s="339"/>
      <c r="MR120" s="339"/>
      <c r="MS120" s="339"/>
      <c r="MT120" s="339"/>
      <c r="MU120" s="339"/>
      <c r="MV120" s="339"/>
      <c r="MW120" s="339"/>
      <c r="MX120" s="339"/>
      <c r="MY120" s="339"/>
      <c r="MZ120" s="339"/>
      <c r="NA120" s="339"/>
      <c r="NB120" s="339"/>
      <c r="NC120" s="339"/>
      <c r="ND120" s="339"/>
      <c r="NE120" s="339"/>
      <c r="NF120" s="339"/>
      <c r="NG120" s="339"/>
      <c r="NH120" s="339"/>
      <c r="NI120" s="339"/>
      <c r="NJ120" s="339"/>
      <c r="NK120" s="339"/>
      <c r="NL120" s="339"/>
      <c r="NM120" s="339"/>
      <c r="NN120" s="339"/>
      <c r="NO120" s="339"/>
      <c r="NP120" s="339"/>
      <c r="NQ120" s="339"/>
      <c r="NR120" s="339"/>
      <c r="NS120" s="339"/>
      <c r="NT120" s="339"/>
      <c r="NU120" s="339"/>
      <c r="NV120" s="339"/>
      <c r="NW120" s="339"/>
      <c r="NX120" s="339"/>
      <c r="NY120" s="339"/>
      <c r="NZ120" s="339"/>
      <c r="OA120" s="339"/>
      <c r="OB120" s="339"/>
      <c r="OC120" s="339"/>
      <c r="OD120" s="339"/>
      <c r="OE120" s="339"/>
      <c r="OF120" s="339"/>
      <c r="OG120" s="339"/>
      <c r="OH120" s="339"/>
      <c r="OI120" s="339"/>
      <c r="OJ120" s="339"/>
      <c r="OK120" s="339"/>
      <c r="OL120" s="339"/>
      <c r="OM120" s="339"/>
      <c r="ON120" s="339"/>
      <c r="OO120" s="339"/>
      <c r="OP120" s="339"/>
      <c r="OQ120" s="339"/>
      <c r="OR120" s="339"/>
      <c r="OS120" s="339"/>
      <c r="OT120" s="339"/>
      <c r="OU120" s="339"/>
      <c r="OV120" s="339"/>
      <c r="OW120" s="339"/>
      <c r="OX120" s="339"/>
      <c r="OY120" s="339"/>
      <c r="OZ120" s="339"/>
      <c r="PA120" s="339"/>
      <c r="PB120" s="339"/>
      <c r="PC120" s="339"/>
      <c r="PD120" s="339"/>
      <c r="PE120" s="339"/>
      <c r="PF120" s="339"/>
      <c r="PG120" s="339"/>
      <c r="PH120" s="339"/>
      <c r="PI120" s="339"/>
      <c r="PJ120" s="339"/>
      <c r="PK120" s="339"/>
      <c r="PL120" s="339"/>
      <c r="PM120" s="339"/>
      <c r="PN120" s="339"/>
      <c r="PO120" s="339"/>
      <c r="PP120" s="339"/>
      <c r="PQ120" s="339"/>
      <c r="PR120" s="339"/>
      <c r="PS120" s="339"/>
      <c r="PT120" s="339"/>
      <c r="PU120" s="339"/>
      <c r="PV120" s="339"/>
      <c r="PW120" s="339"/>
      <c r="PX120" s="339"/>
      <c r="PY120" s="339"/>
      <c r="PZ120" s="339"/>
      <c r="QA120" s="339"/>
      <c r="QB120" s="339"/>
      <c r="QC120" s="339"/>
      <c r="QD120" s="339"/>
      <c r="QE120" s="339"/>
      <c r="QF120" s="339"/>
      <c r="QG120" s="339"/>
      <c r="QH120" s="339"/>
      <c r="QI120" s="339"/>
      <c r="QJ120" s="339"/>
      <c r="QK120" s="339"/>
      <c r="QL120" s="339"/>
      <c r="QM120" s="339"/>
      <c r="QN120" s="339"/>
      <c r="QO120" s="339"/>
      <c r="QP120" s="339"/>
      <c r="QQ120" s="339"/>
      <c r="QR120" s="339"/>
      <c r="QS120" s="339"/>
      <c r="QT120" s="339"/>
      <c r="QU120" s="339"/>
      <c r="QV120" s="339"/>
      <c r="QW120" s="339"/>
      <c r="QX120" s="339"/>
      <c r="QY120" s="339"/>
      <c r="QZ120" s="339"/>
      <c r="RA120" s="339"/>
      <c r="RB120" s="339"/>
      <c r="RC120" s="339"/>
      <c r="RD120" s="339"/>
      <c r="RE120" s="339"/>
      <c r="RF120" s="339"/>
      <c r="RG120" s="339"/>
      <c r="RH120" s="339"/>
      <c r="RI120" s="339"/>
      <c r="RJ120" s="339"/>
      <c r="RK120" s="339"/>
      <c r="RL120" s="339"/>
      <c r="RM120" s="339"/>
      <c r="RN120" s="339"/>
      <c r="RO120" s="339"/>
      <c r="RP120" s="339"/>
      <c r="RQ120" s="339"/>
      <c r="RR120" s="339"/>
      <c r="RS120" s="339"/>
      <c r="RT120" s="339"/>
      <c r="RU120" s="339"/>
      <c r="RV120" s="339"/>
      <c r="RW120" s="339"/>
      <c r="RX120" s="339"/>
      <c r="RY120" s="339"/>
      <c r="RZ120" s="339"/>
      <c r="SA120" s="339"/>
      <c r="SB120" s="339"/>
      <c r="SC120" s="339"/>
      <c r="SD120" s="339"/>
      <c r="SE120" s="339"/>
      <c r="SF120" s="339"/>
      <c r="SG120" s="339"/>
      <c r="SH120" s="339"/>
      <c r="SI120" s="339"/>
      <c r="SJ120" s="339"/>
      <c r="SK120" s="339"/>
      <c r="SL120" s="339"/>
      <c r="SM120" s="339"/>
      <c r="SN120" s="339"/>
      <c r="SO120" s="339"/>
      <c r="SP120" s="339"/>
      <c r="SQ120" s="339"/>
      <c r="SR120" s="339"/>
      <c r="SS120" s="339"/>
      <c r="ST120" s="339"/>
      <c r="SU120" s="339"/>
      <c r="SV120" s="339"/>
      <c r="SW120" s="339"/>
      <c r="SX120" s="339"/>
      <c r="SY120" s="339"/>
      <c r="SZ120" s="339"/>
      <c r="TA120" s="339"/>
      <c r="TB120" s="339"/>
      <c r="TC120" s="339"/>
      <c r="TD120" s="339"/>
      <c r="TE120" s="339"/>
      <c r="TF120" s="339"/>
      <c r="TG120" s="339"/>
      <c r="TH120" s="339"/>
      <c r="TI120" s="339"/>
      <c r="TJ120" s="339"/>
      <c r="TK120" s="339"/>
      <c r="TL120" s="339"/>
      <c r="TM120" s="339"/>
      <c r="TN120" s="339"/>
      <c r="TO120" s="339"/>
      <c r="TP120" s="339"/>
      <c r="TQ120" s="339"/>
      <c r="TR120" s="339"/>
      <c r="TS120" s="339"/>
      <c r="TT120" s="339"/>
      <c r="TU120" s="339"/>
      <c r="TV120" s="339"/>
      <c r="TW120" s="339"/>
      <c r="TX120" s="339"/>
      <c r="TY120" s="339"/>
      <c r="TZ120" s="339"/>
      <c r="UA120" s="339"/>
      <c r="UB120" s="339"/>
      <c r="UC120" s="339"/>
      <c r="UD120" s="339"/>
      <c r="UE120" s="339"/>
      <c r="UF120" s="339"/>
      <c r="UG120" s="339"/>
      <c r="UH120" s="339"/>
      <c r="UI120" s="339"/>
      <c r="UJ120" s="339"/>
      <c r="UK120" s="339"/>
      <c r="UL120" s="339"/>
      <c r="UM120" s="339"/>
      <c r="UN120" s="339"/>
      <c r="UO120" s="339"/>
      <c r="UP120" s="339"/>
      <c r="UQ120" s="339"/>
      <c r="UR120" s="339"/>
      <c r="US120" s="339"/>
      <c r="UT120" s="339"/>
      <c r="UU120" s="339"/>
      <c r="UV120" s="339"/>
      <c r="UW120" s="339"/>
      <c r="UX120" s="339"/>
      <c r="UY120" s="339"/>
      <c r="UZ120" s="339"/>
      <c r="VA120" s="339"/>
      <c r="VB120" s="339"/>
      <c r="VC120" s="339"/>
      <c r="VD120" s="339"/>
      <c r="VE120" s="339"/>
      <c r="VF120" s="339"/>
      <c r="VG120" s="339"/>
      <c r="VH120" s="339"/>
      <c r="VI120" s="339"/>
      <c r="VJ120" s="339"/>
      <c r="VK120" s="339"/>
      <c r="VL120" s="339"/>
      <c r="VM120" s="339"/>
      <c r="VN120" s="339"/>
      <c r="VO120" s="339"/>
      <c r="VP120" s="339"/>
      <c r="VQ120" s="339"/>
      <c r="VR120" s="339"/>
      <c r="VS120" s="339"/>
      <c r="VT120" s="339"/>
      <c r="VU120" s="339"/>
      <c r="VV120" s="339"/>
      <c r="VW120" s="339"/>
      <c r="VX120" s="339"/>
      <c r="VY120" s="339"/>
      <c r="VZ120" s="339"/>
      <c r="WA120" s="339"/>
      <c r="WB120" s="339"/>
      <c r="WC120" s="339"/>
      <c r="WD120" s="339"/>
      <c r="WE120" s="339"/>
      <c r="WF120" s="339"/>
      <c r="WG120" s="339"/>
      <c r="WH120" s="339"/>
      <c r="WI120" s="339"/>
      <c r="WJ120" s="339"/>
      <c r="WK120" s="339"/>
      <c r="WL120" s="339"/>
      <c r="WM120" s="339"/>
      <c r="WN120" s="339"/>
      <c r="WO120" s="339"/>
      <c r="WP120" s="339"/>
      <c r="WQ120" s="339"/>
      <c r="WR120" s="339"/>
      <c r="WS120" s="339"/>
      <c r="WT120" s="339"/>
      <c r="WU120" s="339"/>
      <c r="WV120" s="339"/>
      <c r="WW120" s="339"/>
      <c r="WX120" s="339"/>
      <c r="WY120" s="339"/>
      <c r="WZ120" s="339"/>
      <c r="XA120" s="339"/>
      <c r="XB120" s="339"/>
      <c r="XC120" s="339"/>
      <c r="XD120" s="339"/>
      <c r="XE120" s="339"/>
      <c r="XF120" s="339"/>
      <c r="XG120" s="339"/>
      <c r="XH120" s="339"/>
      <c r="XI120" s="339"/>
      <c r="XJ120" s="339"/>
      <c r="XK120" s="339"/>
      <c r="XL120" s="339"/>
      <c r="XM120" s="339"/>
      <c r="XN120" s="339"/>
      <c r="XO120" s="339"/>
      <c r="XP120" s="339"/>
      <c r="XQ120" s="339"/>
      <c r="XR120" s="339"/>
      <c r="XS120" s="339"/>
      <c r="XT120" s="339"/>
      <c r="XU120" s="339"/>
      <c r="XV120" s="339"/>
      <c r="XW120" s="339"/>
      <c r="XX120" s="339"/>
      <c r="XY120" s="339"/>
      <c r="XZ120" s="339"/>
      <c r="YA120" s="339"/>
      <c r="YB120" s="339"/>
      <c r="YC120" s="339"/>
      <c r="YD120" s="339"/>
      <c r="YE120" s="339"/>
      <c r="YF120" s="339"/>
      <c r="YG120" s="339"/>
      <c r="YH120" s="339"/>
      <c r="YI120" s="339"/>
      <c r="YJ120" s="339"/>
      <c r="YK120" s="339"/>
      <c r="YL120" s="339"/>
      <c r="YM120" s="339"/>
      <c r="YN120" s="339"/>
      <c r="YO120" s="339"/>
      <c r="YP120" s="339"/>
      <c r="YQ120" s="339"/>
      <c r="YR120" s="339"/>
      <c r="YS120" s="339"/>
      <c r="YT120" s="339"/>
      <c r="YU120" s="339"/>
      <c r="YV120" s="339"/>
      <c r="YW120" s="339"/>
      <c r="YX120" s="339"/>
      <c r="YY120" s="339"/>
      <c r="YZ120" s="339"/>
      <c r="ZA120" s="339"/>
      <c r="ZB120" s="339"/>
      <c r="ZC120" s="339"/>
      <c r="ZD120" s="339"/>
      <c r="ZE120" s="339"/>
      <c r="ZF120" s="339"/>
      <c r="ZG120" s="339"/>
      <c r="ZH120" s="339"/>
      <c r="ZI120" s="339"/>
      <c r="ZJ120" s="339"/>
      <c r="ZK120" s="339"/>
      <c r="ZL120" s="339"/>
      <c r="ZM120" s="339"/>
      <c r="ZN120" s="339"/>
      <c r="ZO120" s="339"/>
      <c r="ZP120" s="339"/>
      <c r="ZQ120" s="339"/>
      <c r="ZR120" s="339"/>
      <c r="ZS120" s="339"/>
      <c r="ZT120" s="339"/>
      <c r="ZU120" s="339"/>
      <c r="ZV120" s="339"/>
      <c r="ZW120" s="339"/>
      <c r="ZX120" s="339"/>
      <c r="ZY120" s="339"/>
      <c r="ZZ120" s="339"/>
      <c r="AAA120" s="339"/>
      <c r="AAB120" s="339"/>
      <c r="AAC120" s="339"/>
      <c r="AAD120" s="339"/>
      <c r="AAE120" s="339"/>
      <c r="AAF120" s="339"/>
      <c r="AAG120" s="339"/>
      <c r="AAH120" s="339"/>
      <c r="AAI120" s="339"/>
      <c r="AAJ120" s="339"/>
      <c r="AAK120" s="339"/>
      <c r="AAL120" s="339"/>
      <c r="AAM120" s="339"/>
      <c r="AAN120" s="339"/>
      <c r="AAO120" s="339"/>
      <c r="AAP120" s="339"/>
      <c r="AAQ120" s="339"/>
      <c r="AAR120" s="339"/>
      <c r="AAS120" s="339"/>
      <c r="AAT120" s="339"/>
      <c r="AAU120" s="339"/>
      <c r="AAV120" s="339"/>
      <c r="AAW120" s="339"/>
      <c r="AAX120" s="339"/>
      <c r="AAY120" s="339"/>
      <c r="AAZ120" s="339"/>
      <c r="ABA120" s="339"/>
      <c r="ABB120" s="339"/>
      <c r="ABC120" s="339"/>
      <c r="ABD120" s="339"/>
      <c r="ABE120" s="339"/>
      <c r="ABF120" s="339"/>
      <c r="ABG120" s="339"/>
      <c r="ABH120" s="339"/>
      <c r="ABI120" s="339"/>
      <c r="ABJ120" s="339"/>
      <c r="ABK120" s="339"/>
      <c r="ABL120" s="339"/>
      <c r="ABM120" s="339"/>
      <c r="ABN120" s="339"/>
      <c r="ABO120" s="339"/>
      <c r="ABP120" s="339"/>
      <c r="ABQ120" s="339"/>
      <c r="ABR120" s="339"/>
      <c r="ABS120" s="339"/>
      <c r="ABT120" s="339"/>
      <c r="ABU120" s="339"/>
      <c r="ABV120" s="339"/>
      <c r="ABW120" s="339"/>
      <c r="ABX120" s="339"/>
      <c r="ABY120" s="339"/>
      <c r="ABZ120" s="339"/>
      <c r="ACA120" s="339"/>
      <c r="ACB120" s="339"/>
      <c r="ACC120" s="339"/>
      <c r="ACD120" s="339"/>
      <c r="ACE120" s="339"/>
      <c r="ACF120" s="339"/>
      <c r="ACG120" s="339"/>
      <c r="ACH120" s="339"/>
      <c r="ACI120" s="339"/>
      <c r="ACJ120" s="339"/>
      <c r="ACK120" s="339"/>
      <c r="ACL120" s="339"/>
      <c r="ACM120" s="339"/>
      <c r="ACN120" s="339"/>
      <c r="ACO120" s="339"/>
      <c r="ACP120" s="339"/>
      <c r="ACQ120" s="339"/>
      <c r="ACR120" s="339"/>
      <c r="ACS120" s="339"/>
      <c r="ACT120" s="339"/>
      <c r="ACU120" s="339"/>
      <c r="ACV120" s="339"/>
      <c r="ACW120" s="339"/>
      <c r="ACX120" s="339"/>
      <c r="ACY120" s="339"/>
      <c r="ACZ120" s="339"/>
      <c r="ADA120" s="339"/>
      <c r="ADB120" s="339"/>
      <c r="ADC120" s="339"/>
      <c r="ADD120" s="339"/>
      <c r="ADE120" s="339"/>
      <c r="ADF120" s="339"/>
      <c r="ADG120" s="339"/>
      <c r="ADH120" s="339"/>
      <c r="ADI120" s="339"/>
      <c r="ADJ120" s="339"/>
      <c r="ADK120" s="339"/>
      <c r="ADL120" s="339"/>
      <c r="ADM120" s="339"/>
      <c r="ADN120" s="339"/>
      <c r="ADO120" s="339"/>
      <c r="ADP120" s="339"/>
      <c r="ADQ120" s="339"/>
      <c r="ADR120" s="339"/>
      <c r="ADS120" s="339"/>
      <c r="ADT120" s="339"/>
      <c r="ADU120" s="339"/>
      <c r="ADV120" s="339"/>
      <c r="ADW120" s="339"/>
      <c r="ADX120" s="339"/>
      <c r="ADY120" s="339"/>
      <c r="ADZ120" s="339"/>
      <c r="AEA120" s="339"/>
      <c r="AEB120" s="339"/>
      <c r="AEC120" s="339"/>
      <c r="AED120" s="339"/>
      <c r="AEE120" s="339"/>
      <c r="AEF120" s="339"/>
      <c r="AEG120" s="339"/>
      <c r="AEH120" s="339"/>
      <c r="AEI120" s="339"/>
      <c r="AEJ120" s="339"/>
      <c r="AEK120" s="339"/>
      <c r="AEL120" s="339"/>
      <c r="AEM120" s="339"/>
      <c r="AEN120" s="339"/>
      <c r="AEO120" s="339"/>
      <c r="AEP120" s="339"/>
      <c r="AEQ120" s="339"/>
      <c r="AER120" s="339"/>
      <c r="AES120" s="339"/>
      <c r="AET120" s="339"/>
      <c r="AEU120" s="339"/>
      <c r="AEV120" s="339"/>
      <c r="AEW120" s="339"/>
      <c r="AEX120" s="339"/>
      <c r="AEY120" s="339"/>
      <c r="AEZ120" s="339"/>
      <c r="AFA120" s="339"/>
      <c r="AFB120" s="339"/>
      <c r="AFC120" s="339"/>
      <c r="AFD120" s="339"/>
      <c r="AFE120" s="339"/>
      <c r="AFF120" s="339"/>
      <c r="AFG120" s="339"/>
      <c r="AFH120" s="339"/>
      <c r="AFI120" s="339"/>
      <c r="AFJ120" s="339"/>
      <c r="AFK120" s="339"/>
      <c r="AFL120" s="339"/>
      <c r="AFM120" s="339"/>
      <c r="AFN120" s="339"/>
      <c r="AFO120" s="339"/>
      <c r="AFP120" s="339"/>
      <c r="AFQ120" s="339"/>
      <c r="AFR120" s="339"/>
      <c r="AFS120" s="339"/>
      <c r="AFT120" s="339"/>
      <c r="AFU120" s="339"/>
      <c r="AFV120" s="339"/>
      <c r="AFW120" s="339"/>
      <c r="AFX120" s="339"/>
      <c r="AFY120" s="339"/>
      <c r="AFZ120" s="339"/>
      <c r="AGA120" s="339"/>
      <c r="AGB120" s="339"/>
      <c r="AGC120" s="339"/>
      <c r="AGD120" s="339"/>
      <c r="AGE120" s="339"/>
      <c r="AGF120" s="339"/>
      <c r="AGG120" s="339"/>
      <c r="AGH120" s="339"/>
      <c r="AGI120" s="339"/>
      <c r="AGJ120" s="339"/>
      <c r="AGK120" s="339"/>
      <c r="AGL120" s="339"/>
      <c r="AGM120" s="339"/>
      <c r="AGN120" s="339"/>
      <c r="AGO120" s="339"/>
      <c r="AGP120" s="339"/>
      <c r="AGQ120" s="339"/>
      <c r="AGR120" s="339"/>
      <c r="AGS120" s="339"/>
      <c r="AGT120" s="339"/>
      <c r="AGU120" s="339"/>
      <c r="AGV120" s="339"/>
      <c r="AGW120" s="339"/>
      <c r="AGX120" s="339"/>
      <c r="AGY120" s="339"/>
      <c r="AGZ120" s="339"/>
      <c r="AHA120" s="339"/>
      <c r="AHB120" s="339"/>
      <c r="AHC120" s="339"/>
      <c r="AHD120" s="339"/>
      <c r="AHE120" s="339"/>
      <c r="AHF120" s="339"/>
      <c r="AHG120" s="339"/>
      <c r="AHH120" s="339"/>
      <c r="AHI120" s="339"/>
      <c r="AHJ120" s="339"/>
      <c r="AHK120" s="339"/>
      <c r="AHL120" s="339"/>
      <c r="AHM120" s="339"/>
      <c r="AHN120" s="339"/>
      <c r="AHO120" s="339"/>
      <c r="AHP120" s="339"/>
      <c r="AHQ120" s="339"/>
      <c r="AHR120" s="339"/>
      <c r="AHS120" s="339"/>
      <c r="AHT120" s="339"/>
      <c r="AHU120" s="339"/>
      <c r="AHV120" s="339"/>
      <c r="AHW120" s="339"/>
      <c r="AHX120" s="339"/>
      <c r="AHY120" s="339"/>
      <c r="AHZ120" s="339"/>
      <c r="AIA120" s="339"/>
      <c r="AIB120" s="339"/>
      <c r="AIC120" s="339"/>
      <c r="AID120" s="339"/>
      <c r="AIE120" s="339"/>
      <c r="AIF120" s="339"/>
      <c r="AIG120" s="339"/>
      <c r="AIH120" s="339"/>
      <c r="AII120" s="339"/>
      <c r="AIJ120" s="339"/>
      <c r="AIK120" s="339"/>
      <c r="AIL120" s="339"/>
      <c r="AIM120" s="339"/>
      <c r="AIN120" s="339"/>
      <c r="AIO120" s="339"/>
      <c r="AIP120" s="339"/>
      <c r="AIQ120" s="339"/>
      <c r="AIR120" s="339"/>
      <c r="AIS120" s="339"/>
      <c r="AIT120" s="339"/>
      <c r="AIU120" s="339"/>
      <c r="AIV120" s="339"/>
      <c r="AIW120" s="339"/>
      <c r="AIX120" s="339"/>
      <c r="AIY120" s="339"/>
      <c r="AIZ120" s="339"/>
      <c r="AJA120" s="339"/>
      <c r="AJB120" s="339"/>
      <c r="AJC120" s="339"/>
      <c r="AJD120" s="339"/>
      <c r="AJE120" s="339"/>
      <c r="AJF120" s="339"/>
      <c r="AJG120" s="339"/>
      <c r="AJH120" s="339"/>
      <c r="AJI120" s="339"/>
      <c r="AJJ120" s="339"/>
      <c r="AJK120" s="339"/>
      <c r="AJL120" s="339"/>
      <c r="AJM120" s="339"/>
      <c r="AJN120" s="339"/>
      <c r="AJO120" s="339"/>
      <c r="AJP120" s="339"/>
      <c r="AJQ120" s="339"/>
      <c r="AJR120" s="339"/>
      <c r="AJS120" s="339"/>
      <c r="AJT120" s="339"/>
      <c r="AJU120" s="339"/>
      <c r="AJV120" s="339"/>
      <c r="AJW120" s="339"/>
      <c r="AJX120" s="339"/>
      <c r="AJY120" s="339"/>
      <c r="AJZ120" s="339"/>
      <c r="AKA120" s="339"/>
      <c r="AKB120" s="339"/>
      <c r="AKC120" s="339"/>
      <c r="AKD120" s="339"/>
      <c r="AKE120" s="339"/>
      <c r="AKF120" s="339"/>
      <c r="AKG120" s="339"/>
      <c r="AKH120" s="339"/>
      <c r="AKI120" s="339"/>
      <c r="AKJ120" s="339"/>
      <c r="AKK120" s="339"/>
      <c r="AKL120" s="339"/>
      <c r="AKM120" s="339"/>
      <c r="AKN120" s="339"/>
      <c r="AKO120" s="339"/>
      <c r="AKP120" s="339"/>
      <c r="AKQ120" s="339"/>
      <c r="AKR120" s="339"/>
      <c r="AKS120" s="339"/>
      <c r="AKT120" s="339"/>
      <c r="AKU120" s="339"/>
      <c r="AKV120" s="339"/>
      <c r="AKW120" s="339"/>
      <c r="AKX120" s="339"/>
      <c r="AKY120" s="339"/>
      <c r="AKZ120" s="339"/>
      <c r="ALA120" s="339"/>
      <c r="ALB120" s="339"/>
      <c r="ALC120" s="339"/>
      <c r="ALD120" s="339"/>
      <c r="ALE120" s="339"/>
      <c r="ALF120" s="339"/>
      <c r="ALG120" s="339"/>
      <c r="ALH120" s="339"/>
      <c r="ALI120" s="339"/>
      <c r="ALJ120" s="339"/>
      <c r="ALK120" s="339"/>
      <c r="ALL120" s="339"/>
      <c r="ALM120" s="339"/>
      <c r="ALN120" s="339"/>
      <c r="ALO120" s="339"/>
      <c r="ALP120" s="339"/>
      <c r="ALQ120" s="339"/>
      <c r="ALR120" s="339"/>
      <c r="ALS120" s="339"/>
      <c r="ALT120" s="339"/>
      <c r="ALU120" s="339"/>
      <c r="ALV120" s="339"/>
      <c r="ALW120" s="339"/>
      <c r="ALX120" s="339"/>
      <c r="ALY120" s="339"/>
      <c r="ALZ120" s="339"/>
      <c r="AMA120" s="339"/>
      <c r="AMB120" s="339"/>
      <c r="AMC120" s="339"/>
      <c r="AMD120" s="339"/>
      <c r="AME120" s="339"/>
      <c r="AMF120" s="339"/>
      <c r="AMG120" s="339"/>
      <c r="AMH120" s="339"/>
      <c r="AMI120" s="339"/>
      <c r="AMJ120" s="339"/>
      <c r="AMK120" s="339"/>
      <c r="AML120" s="339"/>
      <c r="AMM120" s="339"/>
      <c r="AMN120" s="339"/>
      <c r="AMO120" s="339"/>
      <c r="AMP120" s="339"/>
      <c r="AMQ120" s="339"/>
      <c r="AMR120" s="339"/>
      <c r="AMS120" s="339"/>
      <c r="AMT120" s="339"/>
      <c r="AMU120" s="339"/>
      <c r="AMV120" s="339"/>
      <c r="AMW120" s="339"/>
      <c r="AMX120" s="339"/>
      <c r="AMY120" s="339"/>
      <c r="AMZ120" s="339"/>
      <c r="ANA120" s="339"/>
      <c r="ANB120" s="339"/>
      <c r="ANC120" s="339"/>
      <c r="AND120" s="339"/>
      <c r="ANE120" s="339"/>
      <c r="ANF120" s="339"/>
      <c r="ANG120" s="339"/>
      <c r="ANH120" s="339"/>
      <c r="ANI120" s="339"/>
      <c r="ANJ120" s="339"/>
      <c r="ANK120" s="339"/>
      <c r="ANL120" s="339"/>
      <c r="ANM120" s="339"/>
      <c r="ANN120" s="339"/>
      <c r="ANO120" s="339"/>
      <c r="ANP120" s="339"/>
      <c r="ANQ120" s="339"/>
      <c r="ANR120" s="339"/>
      <c r="ANS120" s="339"/>
      <c r="ANT120" s="339"/>
      <c r="ANU120" s="339"/>
      <c r="ANV120" s="339"/>
      <c r="ANW120" s="339"/>
      <c r="ANX120" s="339"/>
      <c r="ANY120" s="339"/>
      <c r="ANZ120" s="339"/>
      <c r="AOA120" s="339"/>
      <c r="AOB120" s="339"/>
      <c r="AOC120" s="339"/>
      <c r="AOD120" s="339"/>
      <c r="AOE120" s="339"/>
      <c r="AOF120" s="339"/>
      <c r="AOG120" s="339"/>
      <c r="AOH120" s="339"/>
      <c r="AOI120" s="339"/>
      <c r="AOJ120" s="339"/>
      <c r="AOK120" s="339"/>
      <c r="AOL120" s="339"/>
      <c r="AOM120" s="339"/>
      <c r="AON120" s="339"/>
      <c r="AOO120" s="339"/>
      <c r="AOP120" s="339"/>
      <c r="AOQ120" s="339"/>
      <c r="AOR120" s="339"/>
      <c r="AOS120" s="339"/>
      <c r="AOT120" s="339"/>
      <c r="AOU120" s="339"/>
      <c r="AOV120" s="339"/>
      <c r="AOW120" s="339"/>
      <c r="AOX120" s="339"/>
      <c r="AOY120" s="339"/>
      <c r="AOZ120" s="339"/>
      <c r="APA120" s="339"/>
      <c r="APB120" s="339"/>
      <c r="APC120" s="339"/>
      <c r="APD120" s="339"/>
      <c r="APE120" s="339"/>
      <c r="APF120" s="339"/>
      <c r="APG120" s="339"/>
      <c r="APH120" s="339"/>
      <c r="API120" s="339"/>
      <c r="APJ120" s="339"/>
      <c r="APK120" s="339"/>
      <c r="APL120" s="339"/>
      <c r="APM120" s="339"/>
      <c r="APN120" s="339"/>
      <c r="APO120" s="339"/>
      <c r="APP120" s="339"/>
      <c r="APQ120" s="339"/>
      <c r="APR120" s="339"/>
      <c r="APS120" s="339"/>
      <c r="APT120" s="339"/>
      <c r="APU120" s="339"/>
      <c r="APV120" s="339"/>
      <c r="APW120" s="339"/>
      <c r="APX120" s="339"/>
      <c r="APY120" s="339"/>
      <c r="APZ120" s="339"/>
      <c r="AQA120" s="339"/>
      <c r="AQB120" s="339"/>
      <c r="AQC120" s="339"/>
      <c r="AQD120" s="339"/>
      <c r="AQE120" s="339"/>
      <c r="AQF120" s="339"/>
      <c r="AQG120" s="339"/>
      <c r="AQH120" s="339"/>
      <c r="AQI120" s="339"/>
      <c r="AQJ120" s="339"/>
      <c r="AQK120" s="339"/>
      <c r="AQL120" s="339"/>
      <c r="AQM120" s="339"/>
      <c r="AQN120" s="339"/>
      <c r="AQO120" s="339"/>
      <c r="AQP120" s="339"/>
      <c r="AQQ120" s="339"/>
      <c r="AQR120" s="339"/>
      <c r="AQS120" s="339"/>
      <c r="AQT120" s="339"/>
      <c r="AQU120" s="339"/>
      <c r="AQV120" s="339"/>
      <c r="AQW120" s="339"/>
      <c r="AQX120" s="339"/>
      <c r="AQY120" s="339"/>
      <c r="AQZ120" s="339"/>
      <c r="ARA120" s="339"/>
      <c r="ARB120" s="339"/>
      <c r="ARC120" s="339"/>
      <c r="ARD120" s="339"/>
      <c r="ARE120" s="339"/>
      <c r="ARF120" s="339"/>
      <c r="ARG120" s="339"/>
      <c r="ARH120" s="339"/>
      <c r="ARI120" s="339"/>
      <c r="ARJ120" s="339"/>
      <c r="ARK120" s="339"/>
      <c r="ARL120" s="339"/>
      <c r="ARM120" s="339"/>
      <c r="ARN120" s="339"/>
      <c r="ARO120" s="339"/>
      <c r="ARP120" s="339"/>
      <c r="ARQ120" s="339"/>
      <c r="ARR120" s="339"/>
      <c r="ARS120" s="339"/>
      <c r="ART120" s="339"/>
      <c r="ARU120" s="339"/>
      <c r="ARV120" s="339"/>
      <c r="ARW120" s="339"/>
      <c r="ARX120" s="339"/>
      <c r="ARY120" s="339"/>
      <c r="ARZ120" s="339"/>
      <c r="ASA120" s="339"/>
      <c r="ASB120" s="339"/>
      <c r="ASC120" s="339"/>
      <c r="ASD120" s="339"/>
      <c r="ASE120" s="339"/>
      <c r="ASF120" s="339"/>
      <c r="ASG120" s="339"/>
      <c r="ASH120" s="339"/>
      <c r="ASI120" s="339"/>
      <c r="ASJ120" s="339"/>
      <c r="ASK120" s="339"/>
      <c r="ASL120" s="339"/>
      <c r="ASM120" s="339"/>
      <c r="ASN120" s="339"/>
      <c r="ASO120" s="339"/>
      <c r="ASP120" s="339"/>
      <c r="ASQ120" s="339"/>
      <c r="ASR120" s="339"/>
      <c r="ASS120" s="339"/>
      <c r="AST120" s="339"/>
      <c r="ASU120" s="339"/>
      <c r="ASV120" s="339"/>
      <c r="ASW120" s="339"/>
      <c r="ASX120" s="339"/>
      <c r="ASY120" s="339"/>
      <c r="ASZ120" s="339"/>
      <c r="ATA120" s="339"/>
      <c r="ATB120" s="339"/>
      <c r="ATC120" s="339"/>
      <c r="ATD120" s="339"/>
      <c r="ATE120" s="339"/>
      <c r="ATF120" s="339"/>
      <c r="ATG120" s="339"/>
      <c r="ATH120" s="339"/>
      <c r="ATI120" s="339"/>
      <c r="ATJ120" s="339"/>
      <c r="ATK120" s="339"/>
      <c r="ATL120" s="339"/>
      <c r="ATM120" s="339"/>
      <c r="ATN120" s="339"/>
      <c r="ATO120" s="339"/>
      <c r="ATP120" s="339"/>
      <c r="ATQ120" s="339"/>
      <c r="ATR120" s="339"/>
      <c r="ATS120" s="339"/>
      <c r="ATT120" s="339"/>
      <c r="ATU120" s="339"/>
      <c r="ATV120" s="339"/>
      <c r="ATW120" s="339"/>
      <c r="ATX120" s="339"/>
      <c r="ATY120" s="339"/>
      <c r="ATZ120" s="339"/>
      <c r="AUA120" s="339"/>
      <c r="AUB120" s="339"/>
      <c r="AUC120" s="339"/>
      <c r="AUD120" s="339"/>
      <c r="AUE120" s="339"/>
      <c r="AUF120" s="339"/>
      <c r="AUG120" s="339"/>
      <c r="AUH120" s="339"/>
      <c r="AUI120" s="339"/>
      <c r="AUJ120" s="339"/>
      <c r="AUK120" s="339"/>
      <c r="AUL120" s="339"/>
      <c r="AUM120" s="339"/>
      <c r="AUN120" s="339"/>
      <c r="AUO120" s="339"/>
      <c r="AUP120" s="339"/>
      <c r="AUQ120" s="339"/>
      <c r="AUR120" s="339"/>
      <c r="AUS120" s="339"/>
      <c r="AUT120" s="339"/>
      <c r="AUU120" s="339"/>
      <c r="AUV120" s="339"/>
      <c r="AUW120" s="339"/>
      <c r="AUX120" s="339"/>
      <c r="AUY120" s="339"/>
      <c r="AUZ120" s="339"/>
      <c r="AVA120" s="339"/>
      <c r="AVB120" s="339"/>
      <c r="AVC120" s="339"/>
      <c r="AVD120" s="339"/>
      <c r="AVE120" s="339"/>
      <c r="AVF120" s="339"/>
      <c r="AVG120" s="339"/>
      <c r="AVH120" s="339"/>
      <c r="AVI120" s="339"/>
      <c r="AVJ120" s="339"/>
      <c r="AVK120" s="339"/>
      <c r="AVL120" s="339"/>
      <c r="AVM120" s="339"/>
      <c r="AVN120" s="339"/>
      <c r="AVO120" s="339"/>
      <c r="AVP120" s="339"/>
      <c r="AVQ120" s="339"/>
      <c r="AVR120" s="339"/>
      <c r="AVS120" s="339"/>
      <c r="AVT120" s="339"/>
      <c r="AVU120" s="339"/>
      <c r="AVV120" s="339"/>
      <c r="AVW120" s="339"/>
      <c r="AVX120" s="339"/>
      <c r="AVY120" s="339"/>
      <c r="AVZ120" s="339"/>
      <c r="AWA120" s="339"/>
      <c r="AWB120" s="339"/>
      <c r="AWC120" s="339"/>
      <c r="AWD120" s="339"/>
      <c r="AWE120" s="339"/>
      <c r="AWF120" s="339"/>
      <c r="AWG120" s="339"/>
      <c r="AWH120" s="339"/>
      <c r="AWI120" s="339"/>
      <c r="AWJ120" s="339"/>
      <c r="AWK120" s="339"/>
      <c r="AWL120" s="339"/>
      <c r="AWM120" s="339"/>
      <c r="AWN120" s="339"/>
      <c r="AWO120" s="339"/>
      <c r="AWP120" s="339"/>
      <c r="AWQ120" s="339"/>
      <c r="AWR120" s="339"/>
      <c r="AWS120" s="339"/>
      <c r="AWT120" s="339"/>
      <c r="AWU120" s="339"/>
      <c r="AWV120" s="339"/>
      <c r="AWW120" s="339"/>
      <c r="AWX120" s="339"/>
      <c r="AWY120" s="339"/>
      <c r="AWZ120" s="339"/>
      <c r="AXA120" s="339"/>
      <c r="AXB120" s="339"/>
      <c r="AXC120" s="339"/>
      <c r="AXD120" s="339"/>
      <c r="AXE120" s="339"/>
      <c r="AXF120" s="339"/>
      <c r="AXG120" s="339"/>
      <c r="AXH120" s="339"/>
      <c r="AXI120" s="339"/>
      <c r="AXJ120" s="339"/>
      <c r="AXK120" s="339"/>
      <c r="AXL120" s="339"/>
      <c r="AXM120" s="339"/>
      <c r="AXN120" s="339"/>
      <c r="AXO120" s="339"/>
      <c r="AXP120" s="339"/>
      <c r="AXQ120" s="339"/>
      <c r="AXR120" s="339"/>
      <c r="AXS120" s="339"/>
      <c r="AXT120" s="339"/>
      <c r="AXU120" s="339"/>
      <c r="AXV120" s="339"/>
      <c r="AXW120" s="339"/>
      <c r="AXX120" s="339"/>
      <c r="AXY120" s="339"/>
      <c r="AXZ120" s="339"/>
      <c r="AYA120" s="339"/>
      <c r="AYB120" s="339"/>
      <c r="AYC120" s="339"/>
      <c r="AYD120" s="339"/>
      <c r="AYE120" s="339"/>
      <c r="AYF120" s="339"/>
      <c r="AYG120" s="339"/>
      <c r="AYH120" s="339"/>
      <c r="AYI120" s="339"/>
      <c r="AYJ120" s="339"/>
      <c r="AYK120" s="339"/>
      <c r="AYL120" s="339"/>
      <c r="AYM120" s="339"/>
      <c r="AYN120" s="339"/>
      <c r="AYO120" s="339"/>
      <c r="AYP120" s="339"/>
      <c r="AYQ120" s="339"/>
      <c r="AYR120" s="339"/>
      <c r="AYS120" s="339"/>
      <c r="AYT120" s="339"/>
      <c r="AYU120" s="339"/>
      <c r="AYV120" s="339"/>
      <c r="AYW120" s="339"/>
      <c r="AYX120" s="339"/>
      <c r="AYY120" s="339"/>
      <c r="AYZ120" s="339"/>
      <c r="AZA120" s="339"/>
      <c r="AZB120" s="339"/>
      <c r="AZC120" s="339"/>
      <c r="AZD120" s="339"/>
      <c r="AZE120" s="339"/>
      <c r="AZF120" s="339"/>
      <c r="AZG120" s="339"/>
      <c r="AZH120" s="339"/>
      <c r="AZI120" s="339"/>
      <c r="AZJ120" s="339"/>
      <c r="AZK120" s="339"/>
      <c r="AZL120" s="339"/>
      <c r="AZM120" s="339"/>
      <c r="AZN120" s="339"/>
      <c r="AZO120" s="339"/>
      <c r="AZP120" s="339"/>
      <c r="AZQ120" s="339"/>
      <c r="AZR120" s="339"/>
      <c r="AZS120" s="339"/>
      <c r="AZT120" s="339"/>
      <c r="AZU120" s="339"/>
      <c r="AZV120" s="339"/>
      <c r="AZW120" s="339"/>
      <c r="AZX120" s="339"/>
      <c r="AZY120" s="339"/>
      <c r="AZZ120" s="339"/>
      <c r="BAA120" s="339"/>
      <c r="BAB120" s="339"/>
      <c r="BAC120" s="339"/>
      <c r="BAD120" s="339"/>
      <c r="BAE120" s="339"/>
      <c r="BAF120" s="339"/>
      <c r="BAG120" s="339"/>
      <c r="BAH120" s="339"/>
      <c r="BAI120" s="339"/>
      <c r="BAJ120" s="339"/>
      <c r="BAK120" s="339"/>
      <c r="BAL120" s="339"/>
      <c r="BAM120" s="339"/>
      <c r="BAN120" s="339"/>
      <c r="BAO120" s="339"/>
      <c r="BAP120" s="339"/>
      <c r="BAQ120" s="339"/>
      <c r="BAR120" s="339"/>
      <c r="BAS120" s="339"/>
      <c r="BAT120" s="339"/>
      <c r="BAU120" s="339"/>
      <c r="BAV120" s="339"/>
      <c r="BAW120" s="339"/>
      <c r="BAX120" s="339"/>
      <c r="BAY120" s="339"/>
      <c r="BAZ120" s="339"/>
      <c r="BBA120" s="339"/>
      <c r="BBB120" s="339"/>
      <c r="BBC120" s="339"/>
      <c r="BBD120" s="339"/>
      <c r="BBE120" s="339"/>
      <c r="BBF120" s="339"/>
      <c r="BBG120" s="339"/>
      <c r="BBH120" s="339"/>
      <c r="BBI120" s="339"/>
      <c r="BBJ120" s="339"/>
      <c r="BBK120" s="339"/>
      <c r="BBL120" s="339"/>
      <c r="BBM120" s="339"/>
      <c r="BBN120" s="339"/>
      <c r="BBO120" s="339"/>
      <c r="BBP120" s="339"/>
      <c r="BBQ120" s="339"/>
      <c r="BBR120" s="339"/>
      <c r="BBS120" s="339"/>
      <c r="BBT120" s="339"/>
      <c r="BBU120" s="339"/>
      <c r="BBV120" s="339"/>
      <c r="BBW120" s="339"/>
      <c r="BBX120" s="339"/>
      <c r="BBY120" s="339"/>
      <c r="BBZ120" s="339"/>
      <c r="BCA120" s="339"/>
      <c r="BCB120" s="339"/>
      <c r="BCC120" s="339"/>
      <c r="BCD120" s="339"/>
      <c r="BCE120" s="339"/>
      <c r="BCF120" s="339"/>
      <c r="BCG120" s="339"/>
      <c r="BCH120" s="339"/>
      <c r="BCI120" s="339"/>
      <c r="BCJ120" s="339"/>
      <c r="BCK120" s="339"/>
      <c r="BCL120" s="339"/>
      <c r="BCM120" s="339"/>
      <c r="BCN120" s="339"/>
      <c r="BCO120" s="339"/>
      <c r="BCP120" s="339"/>
      <c r="BCQ120" s="339"/>
      <c r="BCR120" s="339"/>
      <c r="BCS120" s="339"/>
      <c r="BCT120" s="339"/>
      <c r="BCU120" s="339"/>
      <c r="BCV120" s="339"/>
      <c r="BCW120" s="339"/>
      <c r="BCX120" s="339"/>
      <c r="BCY120" s="339"/>
      <c r="BCZ120" s="339"/>
      <c r="BDA120" s="339"/>
      <c r="BDB120" s="339"/>
      <c r="BDC120" s="339"/>
      <c r="BDD120" s="339"/>
      <c r="BDE120" s="339"/>
      <c r="BDF120" s="339"/>
      <c r="BDG120" s="339"/>
      <c r="BDH120" s="339"/>
      <c r="BDI120" s="339"/>
      <c r="BDJ120" s="339"/>
      <c r="BDK120" s="339"/>
      <c r="BDL120" s="339"/>
      <c r="BDM120" s="339"/>
      <c r="BDN120" s="339"/>
      <c r="BDO120" s="339"/>
      <c r="BDP120" s="339"/>
      <c r="BDQ120" s="339"/>
      <c r="BDR120" s="339"/>
      <c r="BDS120" s="339"/>
      <c r="BDT120" s="339"/>
      <c r="BDU120" s="339"/>
      <c r="BDV120" s="339"/>
      <c r="BDW120" s="339"/>
      <c r="BDX120" s="339"/>
      <c r="BDY120" s="339"/>
      <c r="BDZ120" s="339"/>
      <c r="BEA120" s="339"/>
      <c r="BEB120" s="339"/>
      <c r="BEC120" s="339"/>
      <c r="BED120" s="339"/>
      <c r="BEE120" s="339"/>
      <c r="BEF120" s="339"/>
      <c r="BEG120" s="339"/>
      <c r="BEH120" s="339"/>
      <c r="BEI120" s="339"/>
      <c r="BEJ120" s="339"/>
      <c r="BEK120" s="339"/>
      <c r="BEL120" s="339"/>
      <c r="BEM120" s="339"/>
      <c r="BEN120" s="339"/>
      <c r="BEO120" s="339"/>
      <c r="BEP120" s="339"/>
      <c r="BEQ120" s="339"/>
      <c r="BER120" s="339"/>
      <c r="BES120" s="339"/>
      <c r="BET120" s="339"/>
      <c r="BEU120" s="339"/>
      <c r="BEV120" s="339"/>
      <c r="BEW120" s="339"/>
      <c r="BEX120" s="339"/>
      <c r="BEY120" s="339"/>
      <c r="BEZ120" s="339"/>
      <c r="BFA120" s="339"/>
      <c r="BFB120" s="339"/>
      <c r="BFC120" s="339"/>
      <c r="BFD120" s="339"/>
      <c r="BFE120" s="339"/>
      <c r="BFF120" s="339"/>
      <c r="BFG120" s="339"/>
      <c r="BFH120" s="339"/>
      <c r="BFI120" s="339"/>
      <c r="BFJ120" s="339"/>
      <c r="BFK120" s="339"/>
      <c r="BFL120" s="339"/>
      <c r="BFM120" s="339"/>
      <c r="BFN120" s="339"/>
      <c r="BFO120" s="339"/>
      <c r="BFP120" s="339"/>
      <c r="BFQ120" s="339"/>
      <c r="BFR120" s="339"/>
      <c r="BFS120" s="339"/>
      <c r="BFT120" s="339"/>
      <c r="BFU120" s="339"/>
      <c r="BFV120" s="339"/>
      <c r="BFW120" s="339"/>
      <c r="BFX120" s="339"/>
      <c r="BFY120" s="339"/>
      <c r="BFZ120" s="339"/>
      <c r="BGA120" s="339"/>
      <c r="BGB120" s="339"/>
      <c r="BGC120" s="339"/>
      <c r="BGD120" s="339"/>
      <c r="BGE120" s="339"/>
      <c r="BGF120" s="339"/>
      <c r="BGG120" s="339"/>
      <c r="BGH120" s="339"/>
      <c r="BGI120" s="339"/>
      <c r="BGJ120" s="339"/>
      <c r="BGK120" s="339"/>
      <c r="BGL120" s="339"/>
      <c r="BGM120" s="339"/>
      <c r="BGN120" s="339"/>
      <c r="BGO120" s="339"/>
      <c r="BGP120" s="339"/>
      <c r="BGQ120" s="339"/>
      <c r="BGR120" s="339"/>
      <c r="BGS120" s="339"/>
      <c r="BGT120" s="339"/>
      <c r="BGU120" s="339"/>
      <c r="BGV120" s="339"/>
      <c r="BGW120" s="339"/>
      <c r="BGX120" s="339"/>
      <c r="BGY120" s="339"/>
      <c r="BGZ120" s="339"/>
      <c r="BHA120" s="339"/>
      <c r="BHB120" s="339"/>
      <c r="BHC120" s="339"/>
      <c r="BHD120" s="339"/>
      <c r="BHE120" s="339"/>
      <c r="BHF120" s="339"/>
      <c r="BHG120" s="339"/>
      <c r="BHH120" s="339"/>
      <c r="BHI120" s="339"/>
      <c r="BHJ120" s="339"/>
      <c r="BHK120" s="339"/>
      <c r="BHL120" s="339"/>
      <c r="BHM120" s="339"/>
      <c r="BHN120" s="339"/>
      <c r="BHO120" s="339"/>
      <c r="BHP120" s="339"/>
      <c r="BHQ120" s="339"/>
      <c r="BHR120" s="339"/>
      <c r="BHS120" s="339"/>
      <c r="BHT120" s="339"/>
      <c r="BHU120" s="339"/>
      <c r="BHV120" s="339"/>
      <c r="BHW120" s="339"/>
      <c r="BHX120" s="339"/>
      <c r="BHY120" s="339"/>
      <c r="BHZ120" s="339"/>
      <c r="BIA120" s="339"/>
      <c r="BIB120" s="339"/>
      <c r="BIC120" s="339"/>
      <c r="BID120" s="339"/>
      <c r="BIE120" s="339"/>
      <c r="BIF120" s="339"/>
      <c r="BIG120" s="339"/>
      <c r="BIH120" s="339"/>
      <c r="BII120" s="339"/>
      <c r="BIJ120" s="339"/>
      <c r="BIK120" s="339"/>
      <c r="BIL120" s="339"/>
      <c r="BIM120" s="339"/>
      <c r="BIN120" s="339"/>
      <c r="BIO120" s="339"/>
      <c r="BIP120" s="339"/>
      <c r="BIQ120" s="339"/>
      <c r="BIR120" s="339"/>
      <c r="BIS120" s="339"/>
      <c r="BIT120" s="339"/>
      <c r="BIU120" s="339"/>
      <c r="BIV120" s="339"/>
      <c r="BIW120" s="339"/>
      <c r="BIX120" s="339"/>
      <c r="BIY120" s="339"/>
      <c r="BIZ120" s="339"/>
      <c r="BJA120" s="339"/>
      <c r="BJB120" s="339"/>
      <c r="BJC120" s="339"/>
      <c r="BJD120" s="339"/>
      <c r="BJE120" s="339"/>
      <c r="BJF120" s="339"/>
      <c r="BJG120" s="339"/>
      <c r="BJH120" s="339"/>
      <c r="BJI120" s="339"/>
      <c r="BJJ120" s="339"/>
      <c r="BJK120" s="339"/>
      <c r="BJL120" s="339"/>
      <c r="BJM120" s="339"/>
      <c r="BJN120" s="339"/>
      <c r="BJO120" s="339"/>
      <c r="BJP120" s="339"/>
      <c r="BJQ120" s="339"/>
      <c r="BJR120" s="339"/>
      <c r="BJS120" s="339"/>
      <c r="BJT120" s="339"/>
      <c r="BJU120" s="339"/>
      <c r="BJV120" s="339"/>
      <c r="BJW120" s="339"/>
      <c r="BJX120" s="339"/>
      <c r="BJY120" s="339"/>
      <c r="BJZ120" s="339"/>
      <c r="BKA120" s="339"/>
      <c r="BKB120" s="339"/>
      <c r="BKC120" s="339"/>
      <c r="BKD120" s="339"/>
      <c r="BKE120" s="339"/>
      <c r="BKF120" s="339"/>
      <c r="BKG120" s="339"/>
      <c r="BKH120" s="339"/>
      <c r="BKI120" s="339"/>
      <c r="BKJ120" s="339"/>
      <c r="BKK120" s="339"/>
      <c r="BKL120" s="339"/>
      <c r="BKM120" s="339"/>
      <c r="BKN120" s="339"/>
      <c r="BKO120" s="339"/>
      <c r="BKP120" s="339"/>
      <c r="BKQ120" s="339"/>
      <c r="BKR120" s="339"/>
      <c r="BKS120" s="339"/>
      <c r="BKT120" s="339"/>
      <c r="BKU120" s="339"/>
      <c r="BKV120" s="339"/>
      <c r="BKW120" s="339"/>
      <c r="BKX120" s="339"/>
      <c r="BKY120" s="339"/>
      <c r="BKZ120" s="339"/>
      <c r="BLA120" s="339"/>
      <c r="BLB120" s="339"/>
      <c r="BLC120" s="339"/>
      <c r="BLD120" s="339"/>
      <c r="BLE120" s="339"/>
      <c r="BLF120" s="339"/>
      <c r="BLG120" s="339"/>
      <c r="BLH120" s="339"/>
      <c r="BLI120" s="339"/>
      <c r="BLJ120" s="339"/>
      <c r="BLK120" s="339"/>
      <c r="BLL120" s="339"/>
      <c r="BLM120" s="339"/>
      <c r="BLN120" s="339"/>
      <c r="BLO120" s="339"/>
      <c r="BLP120" s="339"/>
      <c r="BLQ120" s="339"/>
      <c r="BLR120" s="339"/>
      <c r="BLS120" s="339"/>
      <c r="BLT120" s="339"/>
      <c r="BLU120" s="339"/>
      <c r="BLV120" s="339"/>
      <c r="BLW120" s="339"/>
      <c r="BLX120" s="339"/>
      <c r="BLY120" s="339"/>
      <c r="BLZ120" s="339"/>
      <c r="BMA120" s="339"/>
      <c r="BMB120" s="339"/>
      <c r="BMC120" s="339"/>
      <c r="BMD120" s="339"/>
      <c r="BME120" s="339"/>
      <c r="BMF120" s="339"/>
      <c r="BMG120" s="339"/>
      <c r="BMH120" s="339"/>
      <c r="BMI120" s="339"/>
      <c r="BMJ120" s="339"/>
      <c r="BMK120" s="339"/>
      <c r="BML120" s="339"/>
      <c r="BMM120" s="339"/>
      <c r="BMN120" s="339"/>
      <c r="BMO120" s="339"/>
      <c r="BMP120" s="339"/>
      <c r="BMQ120" s="339"/>
      <c r="BMR120" s="339"/>
      <c r="BMS120" s="339"/>
      <c r="BMT120" s="339"/>
      <c r="BMU120" s="339"/>
      <c r="BMV120" s="339"/>
      <c r="BMW120" s="339"/>
      <c r="BMX120" s="339"/>
      <c r="BMY120" s="339"/>
      <c r="BMZ120" s="339"/>
      <c r="BNA120" s="339"/>
      <c r="BNB120" s="339"/>
      <c r="BNC120" s="339"/>
      <c r="BND120" s="339"/>
      <c r="BNE120" s="339"/>
      <c r="BNF120" s="339"/>
      <c r="BNG120" s="339"/>
      <c r="BNH120" s="339"/>
      <c r="BNI120" s="339"/>
      <c r="BNJ120" s="339"/>
      <c r="BNK120" s="339"/>
      <c r="BNL120" s="339"/>
      <c r="BNM120" s="339"/>
      <c r="BNN120" s="339"/>
      <c r="BNO120" s="339"/>
      <c r="BNP120" s="339"/>
      <c r="BNQ120" s="339"/>
      <c r="BNR120" s="339"/>
      <c r="BNS120" s="339"/>
      <c r="BNT120" s="339"/>
      <c r="BNU120" s="339"/>
      <c r="BNV120" s="339"/>
      <c r="BNW120" s="339"/>
      <c r="BNX120" s="339"/>
      <c r="BNY120" s="339"/>
      <c r="BNZ120" s="339"/>
      <c r="BOA120" s="339"/>
      <c r="BOB120" s="339"/>
      <c r="BOC120" s="339"/>
      <c r="BOD120" s="339"/>
      <c r="BOE120" s="339"/>
      <c r="BOF120" s="339"/>
      <c r="BOG120" s="339"/>
      <c r="BOH120" s="339"/>
      <c r="BOI120" s="339"/>
      <c r="BOJ120" s="339"/>
      <c r="BOK120" s="339"/>
      <c r="BOL120" s="339"/>
      <c r="BOM120" s="339"/>
      <c r="BON120" s="339"/>
      <c r="BOO120" s="339"/>
      <c r="BOP120" s="339"/>
      <c r="BOQ120" s="339"/>
      <c r="BOR120" s="339"/>
      <c r="BOS120" s="339"/>
      <c r="BOT120" s="339"/>
      <c r="BOU120" s="339"/>
      <c r="BOV120" s="339"/>
    </row>
    <row r="121" spans="1:1764" s="22" customFormat="1" ht="40.5" customHeight="1">
      <c r="A121" s="47"/>
      <c r="B121" s="385"/>
      <c r="C121" s="385"/>
      <c r="D121" s="44"/>
      <c r="E121" s="44"/>
      <c r="F121" s="44"/>
      <c r="G121" s="209" t="s">
        <v>89</v>
      </c>
      <c r="H121" s="209">
        <v>801</v>
      </c>
      <c r="I121" s="403">
        <v>80195</v>
      </c>
      <c r="J121" s="466">
        <f t="shared" si="3"/>
        <v>26000</v>
      </c>
      <c r="K121" s="466">
        <v>26000</v>
      </c>
      <c r="L121" s="467"/>
      <c r="M121" s="327"/>
      <c r="N121" s="327"/>
      <c r="O121" s="327"/>
      <c r="P121" s="327"/>
      <c r="Q121" s="114"/>
      <c r="R121" s="327"/>
      <c r="S121" s="327"/>
      <c r="T121" s="327"/>
      <c r="U121" s="327"/>
      <c r="V121" s="330"/>
      <c r="W121" s="330"/>
      <c r="X121" s="330"/>
      <c r="Y121" s="330"/>
      <c r="Z121" s="330"/>
      <c r="AA121" s="330"/>
      <c r="AB121" s="330"/>
      <c r="AC121" s="330"/>
      <c r="AD121" s="330"/>
      <c r="AE121" s="330"/>
      <c r="AF121" s="330"/>
      <c r="AG121" s="330"/>
      <c r="AH121" s="330"/>
      <c r="AI121" s="330"/>
      <c r="AJ121" s="330"/>
      <c r="AK121" s="330"/>
      <c r="AL121" s="330"/>
      <c r="AM121" s="330"/>
      <c r="AN121" s="330"/>
      <c r="AO121" s="330"/>
      <c r="AP121" s="330"/>
      <c r="AQ121" s="330"/>
      <c r="AR121" s="330"/>
      <c r="AS121" s="330"/>
      <c r="AT121" s="330"/>
      <c r="AU121" s="330"/>
      <c r="AV121" s="330"/>
      <c r="AW121" s="330"/>
      <c r="AX121" s="330"/>
      <c r="AY121" s="330"/>
      <c r="AZ121" s="330"/>
      <c r="BA121" s="330"/>
      <c r="BB121" s="330"/>
      <c r="BC121" s="330"/>
      <c r="BD121" s="330"/>
      <c r="BE121" s="330"/>
      <c r="BF121" s="330"/>
      <c r="BG121" s="330"/>
      <c r="BH121" s="330"/>
      <c r="BI121" s="330"/>
      <c r="BJ121" s="330"/>
      <c r="BK121" s="330"/>
      <c r="BL121" s="330"/>
      <c r="BM121" s="330"/>
      <c r="BN121" s="330"/>
      <c r="BO121" s="330"/>
      <c r="BP121" s="330"/>
      <c r="BQ121" s="330"/>
      <c r="BR121" s="330"/>
      <c r="BS121" s="330"/>
      <c r="BT121" s="330"/>
      <c r="BU121" s="330"/>
      <c r="BV121" s="330"/>
      <c r="BW121" s="330"/>
      <c r="BX121" s="330"/>
      <c r="BY121" s="330"/>
      <c r="BZ121" s="330"/>
      <c r="CA121" s="330"/>
      <c r="CB121" s="330"/>
      <c r="CC121" s="330"/>
      <c r="CD121" s="330"/>
      <c r="CE121" s="330"/>
      <c r="CF121" s="330"/>
      <c r="CG121" s="330"/>
      <c r="CH121" s="330"/>
      <c r="CI121" s="330"/>
      <c r="CJ121" s="330"/>
      <c r="CK121" s="330"/>
      <c r="CL121" s="330"/>
      <c r="CM121" s="330"/>
      <c r="CN121" s="330"/>
      <c r="CO121" s="330"/>
      <c r="CP121" s="330"/>
      <c r="CQ121" s="330"/>
      <c r="CR121" s="330"/>
      <c r="CS121" s="330"/>
      <c r="CT121" s="330"/>
      <c r="CU121" s="330"/>
      <c r="CV121" s="330"/>
      <c r="CW121" s="330"/>
      <c r="CX121" s="330"/>
      <c r="CY121" s="330"/>
      <c r="CZ121" s="330"/>
      <c r="DA121" s="330"/>
      <c r="DB121" s="330"/>
      <c r="DC121" s="330"/>
      <c r="DD121" s="330"/>
      <c r="DE121" s="330"/>
      <c r="DF121" s="330"/>
      <c r="DG121" s="330"/>
      <c r="DH121" s="330"/>
      <c r="DI121" s="330"/>
      <c r="DJ121" s="330"/>
      <c r="DK121" s="330"/>
      <c r="DL121" s="330"/>
      <c r="DM121" s="330"/>
      <c r="DN121" s="330"/>
      <c r="DO121" s="330"/>
      <c r="DP121" s="330"/>
      <c r="DQ121" s="330"/>
      <c r="DR121" s="330"/>
      <c r="DS121" s="330"/>
      <c r="DT121" s="330"/>
      <c r="DU121" s="330"/>
      <c r="DV121" s="330"/>
      <c r="DW121" s="330"/>
      <c r="DX121" s="330"/>
      <c r="DY121" s="330"/>
      <c r="DZ121" s="330"/>
      <c r="EA121" s="330"/>
      <c r="EB121" s="330"/>
      <c r="EC121" s="330"/>
      <c r="ED121" s="330"/>
      <c r="EE121" s="330"/>
      <c r="EF121" s="330"/>
      <c r="EG121" s="330"/>
      <c r="EH121" s="330"/>
      <c r="EI121" s="330"/>
      <c r="EJ121" s="330"/>
      <c r="EK121" s="330"/>
      <c r="EL121" s="330"/>
      <c r="EM121" s="330"/>
      <c r="EN121" s="330"/>
      <c r="EO121" s="330"/>
      <c r="EP121" s="330"/>
      <c r="EQ121" s="330"/>
      <c r="ER121" s="330"/>
      <c r="ES121" s="330"/>
      <c r="ET121" s="330"/>
      <c r="EU121" s="330"/>
      <c r="EV121" s="330"/>
      <c r="EW121" s="330"/>
      <c r="EX121" s="330"/>
      <c r="EY121" s="330"/>
      <c r="EZ121" s="330"/>
      <c r="FA121" s="330"/>
      <c r="FB121" s="330"/>
      <c r="FC121" s="330"/>
      <c r="FD121" s="330"/>
      <c r="FE121" s="330"/>
      <c r="FF121" s="330"/>
      <c r="FG121" s="330"/>
      <c r="FH121" s="330"/>
      <c r="FI121" s="330"/>
      <c r="FJ121" s="330"/>
      <c r="FK121" s="330"/>
      <c r="FL121" s="330"/>
      <c r="FM121" s="330"/>
      <c r="FN121" s="330"/>
      <c r="FO121" s="330"/>
      <c r="FP121" s="330"/>
      <c r="FQ121" s="330"/>
      <c r="FR121" s="330"/>
      <c r="FS121" s="330"/>
      <c r="FT121" s="330"/>
      <c r="FU121" s="330"/>
      <c r="FV121" s="330"/>
      <c r="FW121" s="330"/>
      <c r="FX121" s="330"/>
      <c r="FY121" s="330"/>
      <c r="FZ121" s="330"/>
      <c r="GA121" s="330"/>
      <c r="GB121" s="330"/>
      <c r="GC121" s="330"/>
      <c r="GD121" s="330"/>
      <c r="GE121" s="330"/>
      <c r="GF121" s="330"/>
      <c r="GG121" s="330"/>
      <c r="GH121" s="330"/>
      <c r="GI121" s="330"/>
      <c r="GJ121" s="330"/>
      <c r="GK121" s="330"/>
      <c r="GL121" s="330"/>
      <c r="GM121" s="330"/>
      <c r="GN121" s="330"/>
      <c r="GO121" s="330"/>
      <c r="GP121" s="330"/>
      <c r="GQ121" s="330"/>
      <c r="GR121" s="330"/>
      <c r="GS121" s="330"/>
      <c r="GT121" s="330"/>
      <c r="GU121" s="330"/>
      <c r="GV121" s="330"/>
      <c r="GW121" s="330"/>
      <c r="GX121" s="330"/>
      <c r="GY121" s="330"/>
      <c r="GZ121" s="330"/>
      <c r="HA121" s="330"/>
      <c r="HB121" s="330"/>
      <c r="HC121" s="330"/>
      <c r="HD121" s="330"/>
      <c r="HE121" s="330"/>
      <c r="HF121" s="330"/>
      <c r="HG121" s="330"/>
      <c r="HH121" s="330"/>
      <c r="HI121" s="330"/>
      <c r="HJ121" s="330"/>
      <c r="HK121" s="330"/>
      <c r="HL121" s="330"/>
      <c r="HM121" s="330"/>
      <c r="HN121" s="330"/>
      <c r="HO121" s="330"/>
      <c r="HP121" s="330"/>
      <c r="HQ121" s="330"/>
      <c r="HR121" s="330"/>
      <c r="HS121" s="330"/>
      <c r="HT121" s="330"/>
      <c r="HU121" s="330"/>
      <c r="HV121" s="330"/>
      <c r="HW121" s="330"/>
      <c r="HX121" s="330"/>
      <c r="HY121" s="330"/>
      <c r="HZ121" s="330"/>
      <c r="IA121" s="330"/>
      <c r="IB121" s="330"/>
      <c r="IC121" s="330"/>
      <c r="ID121" s="330"/>
      <c r="IE121" s="330"/>
      <c r="IF121" s="330"/>
      <c r="IG121" s="330"/>
      <c r="IH121" s="330"/>
      <c r="II121" s="330"/>
      <c r="IJ121" s="330"/>
      <c r="IK121" s="330"/>
      <c r="IL121" s="330"/>
      <c r="IM121" s="330"/>
      <c r="IN121" s="330"/>
      <c r="IO121" s="330"/>
      <c r="IP121" s="330"/>
      <c r="IQ121" s="330"/>
      <c r="IR121" s="330"/>
      <c r="IS121" s="330"/>
      <c r="IT121" s="330"/>
      <c r="IU121" s="330"/>
      <c r="IV121" s="330"/>
      <c r="IW121" s="330"/>
      <c r="IX121" s="330"/>
      <c r="IY121" s="330"/>
      <c r="IZ121" s="330"/>
      <c r="JA121" s="330"/>
      <c r="JB121" s="330"/>
      <c r="JC121" s="330"/>
      <c r="JD121" s="330"/>
      <c r="JE121" s="330"/>
      <c r="JF121" s="330"/>
      <c r="JG121" s="330"/>
      <c r="JH121" s="330"/>
      <c r="JI121" s="330"/>
      <c r="JJ121" s="330"/>
      <c r="JK121" s="330"/>
      <c r="JL121" s="330"/>
      <c r="JM121" s="330"/>
      <c r="JN121" s="330"/>
      <c r="JO121" s="330"/>
      <c r="JP121" s="330"/>
      <c r="JQ121" s="330"/>
      <c r="JR121" s="330"/>
      <c r="JS121" s="330"/>
      <c r="JT121" s="330"/>
      <c r="JU121" s="330"/>
      <c r="JV121" s="330"/>
      <c r="JW121" s="330"/>
      <c r="JX121" s="330"/>
      <c r="JY121" s="330"/>
      <c r="JZ121" s="330"/>
      <c r="KA121" s="330"/>
      <c r="KB121" s="330"/>
      <c r="KC121" s="330"/>
      <c r="KD121" s="330"/>
      <c r="KE121" s="330"/>
      <c r="KF121" s="330"/>
      <c r="KG121" s="330"/>
      <c r="KH121" s="330"/>
      <c r="KI121" s="330"/>
      <c r="KJ121" s="330"/>
      <c r="KK121" s="330"/>
      <c r="KL121" s="330"/>
      <c r="KM121" s="330"/>
      <c r="KN121" s="330"/>
      <c r="KO121" s="330"/>
      <c r="KP121" s="330"/>
      <c r="KQ121" s="330"/>
      <c r="KR121" s="330"/>
      <c r="KS121" s="330"/>
      <c r="KT121" s="330"/>
      <c r="KU121" s="330"/>
      <c r="KV121" s="330"/>
      <c r="KW121" s="330"/>
      <c r="KX121" s="330"/>
      <c r="KY121" s="330"/>
      <c r="KZ121" s="330"/>
      <c r="LA121" s="330"/>
      <c r="LB121" s="330"/>
      <c r="LC121" s="330"/>
      <c r="LD121" s="330"/>
      <c r="LE121" s="330"/>
      <c r="LF121" s="330"/>
      <c r="LG121" s="330"/>
      <c r="LH121" s="330"/>
      <c r="LI121" s="330"/>
      <c r="LJ121" s="330"/>
      <c r="LK121" s="330"/>
      <c r="LL121" s="330"/>
      <c r="LM121" s="330"/>
      <c r="LN121" s="330"/>
      <c r="LO121" s="330"/>
      <c r="LP121" s="330"/>
      <c r="LQ121" s="330"/>
      <c r="LR121" s="330"/>
      <c r="LS121" s="330"/>
      <c r="LT121" s="330"/>
      <c r="LU121" s="330"/>
      <c r="LV121" s="330"/>
      <c r="LW121" s="330"/>
      <c r="LX121" s="330"/>
      <c r="LY121" s="330"/>
      <c r="LZ121" s="330"/>
      <c r="MA121" s="330"/>
      <c r="MB121" s="330"/>
      <c r="MC121" s="330"/>
      <c r="MD121" s="330"/>
      <c r="ME121" s="330"/>
      <c r="MF121" s="330"/>
      <c r="MG121" s="330"/>
      <c r="MH121" s="330"/>
      <c r="MI121" s="330"/>
      <c r="MJ121" s="330"/>
      <c r="MK121" s="330"/>
      <c r="ML121" s="330"/>
      <c r="MM121" s="330"/>
      <c r="MN121" s="330"/>
      <c r="MO121" s="330"/>
      <c r="MP121" s="330"/>
      <c r="MQ121" s="330"/>
      <c r="MR121" s="330"/>
      <c r="MS121" s="330"/>
      <c r="MT121" s="330"/>
      <c r="MU121" s="330"/>
      <c r="MV121" s="330"/>
      <c r="MW121" s="330"/>
      <c r="MX121" s="330"/>
      <c r="MY121" s="330"/>
      <c r="MZ121" s="330"/>
      <c r="NA121" s="330"/>
      <c r="NB121" s="330"/>
      <c r="NC121" s="330"/>
      <c r="ND121" s="330"/>
      <c r="NE121" s="330"/>
      <c r="NF121" s="330"/>
      <c r="NG121" s="330"/>
      <c r="NH121" s="330"/>
      <c r="NI121" s="330"/>
      <c r="NJ121" s="330"/>
      <c r="NK121" s="330"/>
      <c r="NL121" s="330"/>
      <c r="NM121" s="330"/>
      <c r="NN121" s="330"/>
      <c r="NO121" s="330"/>
      <c r="NP121" s="330"/>
      <c r="NQ121" s="330"/>
      <c r="NR121" s="330"/>
      <c r="NS121" s="330"/>
      <c r="NT121" s="330"/>
      <c r="NU121" s="330"/>
      <c r="NV121" s="330"/>
      <c r="NW121" s="330"/>
      <c r="NX121" s="330"/>
      <c r="NY121" s="330"/>
      <c r="NZ121" s="330"/>
      <c r="OA121" s="330"/>
      <c r="OB121" s="330"/>
      <c r="OC121" s="330"/>
      <c r="OD121" s="330"/>
      <c r="OE121" s="330"/>
      <c r="OF121" s="330"/>
      <c r="OG121" s="330"/>
      <c r="OH121" s="330"/>
      <c r="OI121" s="330"/>
      <c r="OJ121" s="330"/>
      <c r="OK121" s="330"/>
      <c r="OL121" s="330"/>
      <c r="OM121" s="330"/>
      <c r="ON121" s="330"/>
      <c r="OO121" s="330"/>
      <c r="OP121" s="330"/>
      <c r="OQ121" s="330"/>
      <c r="OR121" s="330"/>
      <c r="OS121" s="330"/>
      <c r="OT121" s="330"/>
      <c r="OU121" s="330"/>
      <c r="OV121" s="330"/>
      <c r="OW121" s="330"/>
      <c r="OX121" s="330"/>
      <c r="OY121" s="330"/>
      <c r="OZ121" s="330"/>
      <c r="PA121" s="330"/>
      <c r="PB121" s="330"/>
      <c r="PC121" s="330"/>
      <c r="PD121" s="330"/>
      <c r="PE121" s="330"/>
      <c r="PF121" s="330"/>
      <c r="PG121" s="330"/>
      <c r="PH121" s="330"/>
      <c r="PI121" s="330"/>
      <c r="PJ121" s="330"/>
      <c r="PK121" s="330"/>
      <c r="PL121" s="330"/>
      <c r="PM121" s="330"/>
      <c r="PN121" s="330"/>
      <c r="PO121" s="330"/>
      <c r="PP121" s="330"/>
      <c r="PQ121" s="330"/>
      <c r="PR121" s="330"/>
      <c r="PS121" s="330"/>
      <c r="PT121" s="330"/>
      <c r="PU121" s="330"/>
      <c r="PV121" s="330"/>
      <c r="PW121" s="330"/>
      <c r="PX121" s="330"/>
      <c r="PY121" s="330"/>
      <c r="PZ121" s="330"/>
      <c r="QA121" s="330"/>
      <c r="QB121" s="330"/>
      <c r="QC121" s="330"/>
      <c r="QD121" s="330"/>
      <c r="QE121" s="330"/>
      <c r="QF121" s="330"/>
      <c r="QG121" s="330"/>
      <c r="QH121" s="330"/>
      <c r="QI121" s="330"/>
      <c r="QJ121" s="330"/>
      <c r="QK121" s="330"/>
      <c r="QL121" s="330"/>
      <c r="QM121" s="330"/>
      <c r="QN121" s="330"/>
      <c r="QO121" s="330"/>
      <c r="QP121" s="330"/>
      <c r="QQ121" s="330"/>
      <c r="QR121" s="330"/>
      <c r="QS121" s="330"/>
      <c r="QT121" s="330"/>
      <c r="QU121" s="330"/>
      <c r="QV121" s="330"/>
      <c r="QW121" s="330"/>
      <c r="QX121" s="330"/>
      <c r="QY121" s="330"/>
      <c r="QZ121" s="330"/>
      <c r="RA121" s="330"/>
      <c r="RB121" s="330"/>
      <c r="RC121" s="330"/>
      <c r="RD121" s="330"/>
      <c r="RE121" s="330"/>
      <c r="RF121" s="330"/>
      <c r="RG121" s="330"/>
      <c r="RH121" s="330"/>
      <c r="RI121" s="330"/>
      <c r="RJ121" s="330"/>
      <c r="RK121" s="330"/>
      <c r="RL121" s="330"/>
      <c r="RM121" s="330"/>
      <c r="RN121" s="330"/>
      <c r="RO121" s="330"/>
      <c r="RP121" s="330"/>
      <c r="RQ121" s="330"/>
      <c r="RR121" s="330"/>
      <c r="RS121" s="330"/>
      <c r="RT121" s="330"/>
      <c r="RU121" s="330"/>
      <c r="RV121" s="330"/>
      <c r="RW121" s="330"/>
      <c r="RX121" s="330"/>
      <c r="RY121" s="330"/>
      <c r="RZ121" s="330"/>
      <c r="SA121" s="330"/>
      <c r="SB121" s="330"/>
      <c r="SC121" s="330"/>
      <c r="SD121" s="330"/>
      <c r="SE121" s="330"/>
      <c r="SF121" s="330"/>
      <c r="SG121" s="330"/>
      <c r="SH121" s="330"/>
      <c r="SI121" s="330"/>
      <c r="SJ121" s="330"/>
      <c r="SK121" s="330"/>
      <c r="SL121" s="330"/>
      <c r="SM121" s="330"/>
      <c r="SN121" s="330"/>
      <c r="SO121" s="330"/>
      <c r="SP121" s="330"/>
      <c r="SQ121" s="330"/>
      <c r="SR121" s="330"/>
      <c r="SS121" s="330"/>
      <c r="ST121" s="330"/>
      <c r="SU121" s="330"/>
      <c r="SV121" s="330"/>
      <c r="SW121" s="330"/>
      <c r="SX121" s="330"/>
      <c r="SY121" s="330"/>
      <c r="SZ121" s="330"/>
      <c r="TA121" s="330"/>
      <c r="TB121" s="330"/>
      <c r="TC121" s="330"/>
      <c r="TD121" s="330"/>
      <c r="TE121" s="330"/>
      <c r="TF121" s="330"/>
      <c r="TG121" s="330"/>
      <c r="TH121" s="330"/>
      <c r="TI121" s="330"/>
      <c r="TJ121" s="330"/>
      <c r="TK121" s="330"/>
      <c r="TL121" s="330"/>
      <c r="TM121" s="330"/>
      <c r="TN121" s="330"/>
      <c r="TO121" s="330"/>
      <c r="TP121" s="330"/>
      <c r="TQ121" s="330"/>
      <c r="TR121" s="330"/>
      <c r="TS121" s="330"/>
      <c r="TT121" s="330"/>
      <c r="TU121" s="330"/>
      <c r="TV121" s="330"/>
      <c r="TW121" s="330"/>
      <c r="TX121" s="330"/>
      <c r="TY121" s="330"/>
      <c r="TZ121" s="330"/>
      <c r="UA121" s="330"/>
      <c r="UB121" s="330"/>
      <c r="UC121" s="330"/>
      <c r="UD121" s="330"/>
      <c r="UE121" s="330"/>
      <c r="UF121" s="330"/>
      <c r="UG121" s="330"/>
      <c r="UH121" s="330"/>
      <c r="UI121" s="330"/>
      <c r="UJ121" s="330"/>
      <c r="UK121" s="330"/>
      <c r="UL121" s="330"/>
      <c r="UM121" s="330"/>
      <c r="UN121" s="330"/>
      <c r="UO121" s="330"/>
      <c r="UP121" s="330"/>
      <c r="UQ121" s="330"/>
      <c r="UR121" s="330"/>
      <c r="US121" s="330"/>
      <c r="UT121" s="330"/>
      <c r="UU121" s="330"/>
      <c r="UV121" s="330"/>
      <c r="UW121" s="330"/>
      <c r="UX121" s="330"/>
      <c r="UY121" s="330"/>
      <c r="UZ121" s="330"/>
      <c r="VA121" s="330"/>
      <c r="VB121" s="330"/>
      <c r="VC121" s="330"/>
      <c r="VD121" s="330"/>
      <c r="VE121" s="330"/>
      <c r="VF121" s="330"/>
      <c r="VG121" s="330"/>
      <c r="VH121" s="330"/>
      <c r="VI121" s="330"/>
      <c r="VJ121" s="330"/>
      <c r="VK121" s="330"/>
      <c r="VL121" s="330"/>
      <c r="VM121" s="330"/>
      <c r="VN121" s="330"/>
      <c r="VO121" s="330"/>
      <c r="VP121" s="330"/>
      <c r="VQ121" s="330"/>
      <c r="VR121" s="330"/>
      <c r="VS121" s="330"/>
      <c r="VT121" s="330"/>
      <c r="VU121" s="330"/>
      <c r="VV121" s="330"/>
      <c r="VW121" s="330"/>
      <c r="VX121" s="330"/>
      <c r="VY121" s="330"/>
      <c r="VZ121" s="330"/>
      <c r="WA121" s="330"/>
      <c r="WB121" s="330"/>
      <c r="WC121" s="330"/>
      <c r="WD121" s="330"/>
      <c r="WE121" s="330"/>
      <c r="WF121" s="330"/>
      <c r="WG121" s="330"/>
      <c r="WH121" s="330"/>
      <c r="WI121" s="330"/>
      <c r="WJ121" s="330"/>
      <c r="WK121" s="330"/>
      <c r="WL121" s="330"/>
      <c r="WM121" s="330"/>
      <c r="WN121" s="330"/>
      <c r="WO121" s="330"/>
      <c r="WP121" s="330"/>
      <c r="WQ121" s="330"/>
      <c r="WR121" s="330"/>
      <c r="WS121" s="330"/>
      <c r="WT121" s="330"/>
      <c r="WU121" s="330"/>
      <c r="WV121" s="330"/>
      <c r="WW121" s="330"/>
      <c r="WX121" s="330"/>
      <c r="WY121" s="330"/>
      <c r="WZ121" s="330"/>
      <c r="XA121" s="330"/>
      <c r="XB121" s="330"/>
      <c r="XC121" s="330"/>
      <c r="XD121" s="330"/>
      <c r="XE121" s="330"/>
      <c r="XF121" s="330"/>
      <c r="XG121" s="330"/>
      <c r="XH121" s="330"/>
      <c r="XI121" s="330"/>
      <c r="XJ121" s="330"/>
      <c r="XK121" s="330"/>
      <c r="XL121" s="330"/>
      <c r="XM121" s="330"/>
      <c r="XN121" s="330"/>
      <c r="XO121" s="330"/>
      <c r="XP121" s="330"/>
      <c r="XQ121" s="330"/>
      <c r="XR121" s="330"/>
      <c r="XS121" s="330"/>
      <c r="XT121" s="330"/>
      <c r="XU121" s="330"/>
      <c r="XV121" s="330"/>
      <c r="XW121" s="330"/>
      <c r="XX121" s="330"/>
      <c r="XY121" s="330"/>
      <c r="XZ121" s="330"/>
      <c r="YA121" s="330"/>
      <c r="YB121" s="330"/>
      <c r="YC121" s="330"/>
      <c r="YD121" s="330"/>
      <c r="YE121" s="330"/>
      <c r="YF121" s="330"/>
      <c r="YG121" s="330"/>
      <c r="YH121" s="330"/>
      <c r="YI121" s="330"/>
      <c r="YJ121" s="330"/>
      <c r="YK121" s="330"/>
      <c r="YL121" s="330"/>
      <c r="YM121" s="330"/>
      <c r="YN121" s="330"/>
      <c r="YO121" s="330"/>
      <c r="YP121" s="330"/>
      <c r="YQ121" s="330"/>
      <c r="YR121" s="330"/>
      <c r="YS121" s="330"/>
      <c r="YT121" s="330"/>
      <c r="YU121" s="330"/>
      <c r="YV121" s="330"/>
      <c r="YW121" s="330"/>
      <c r="YX121" s="330"/>
      <c r="YY121" s="330"/>
      <c r="YZ121" s="330"/>
      <c r="ZA121" s="330"/>
      <c r="ZB121" s="330"/>
      <c r="ZC121" s="330"/>
      <c r="ZD121" s="330"/>
      <c r="ZE121" s="330"/>
      <c r="ZF121" s="330"/>
      <c r="ZG121" s="330"/>
      <c r="ZH121" s="330"/>
      <c r="ZI121" s="330"/>
      <c r="ZJ121" s="330"/>
      <c r="ZK121" s="330"/>
      <c r="ZL121" s="330"/>
      <c r="ZM121" s="330"/>
      <c r="ZN121" s="330"/>
      <c r="ZO121" s="330"/>
      <c r="ZP121" s="330"/>
      <c r="ZQ121" s="330"/>
      <c r="ZR121" s="330"/>
      <c r="ZS121" s="330"/>
      <c r="ZT121" s="330"/>
      <c r="ZU121" s="330"/>
      <c r="ZV121" s="330"/>
      <c r="ZW121" s="330"/>
      <c r="ZX121" s="330"/>
      <c r="ZY121" s="330"/>
      <c r="ZZ121" s="330"/>
      <c r="AAA121" s="330"/>
      <c r="AAB121" s="330"/>
      <c r="AAC121" s="330"/>
      <c r="AAD121" s="330"/>
      <c r="AAE121" s="330"/>
      <c r="AAF121" s="330"/>
      <c r="AAG121" s="330"/>
      <c r="AAH121" s="330"/>
      <c r="AAI121" s="330"/>
      <c r="AAJ121" s="330"/>
      <c r="AAK121" s="330"/>
      <c r="AAL121" s="330"/>
      <c r="AAM121" s="330"/>
      <c r="AAN121" s="330"/>
      <c r="AAO121" s="330"/>
      <c r="AAP121" s="330"/>
      <c r="AAQ121" s="330"/>
      <c r="AAR121" s="330"/>
      <c r="AAS121" s="330"/>
      <c r="AAT121" s="330"/>
      <c r="AAU121" s="330"/>
      <c r="AAV121" s="330"/>
      <c r="AAW121" s="330"/>
      <c r="AAX121" s="330"/>
      <c r="AAY121" s="330"/>
      <c r="AAZ121" s="330"/>
      <c r="ABA121" s="330"/>
      <c r="ABB121" s="330"/>
      <c r="ABC121" s="330"/>
      <c r="ABD121" s="330"/>
      <c r="ABE121" s="330"/>
      <c r="ABF121" s="330"/>
      <c r="ABG121" s="330"/>
      <c r="ABH121" s="330"/>
      <c r="ABI121" s="330"/>
      <c r="ABJ121" s="330"/>
      <c r="ABK121" s="330"/>
      <c r="ABL121" s="330"/>
      <c r="ABM121" s="330"/>
      <c r="ABN121" s="330"/>
      <c r="ABO121" s="330"/>
      <c r="ABP121" s="330"/>
      <c r="ABQ121" s="330"/>
      <c r="ABR121" s="330"/>
      <c r="ABS121" s="330"/>
      <c r="ABT121" s="330"/>
      <c r="ABU121" s="330"/>
      <c r="ABV121" s="330"/>
      <c r="ABW121" s="330"/>
      <c r="ABX121" s="330"/>
      <c r="ABY121" s="330"/>
      <c r="ABZ121" s="330"/>
      <c r="ACA121" s="330"/>
      <c r="ACB121" s="330"/>
      <c r="ACC121" s="330"/>
      <c r="ACD121" s="330"/>
      <c r="ACE121" s="330"/>
      <c r="ACF121" s="330"/>
      <c r="ACG121" s="330"/>
      <c r="ACH121" s="330"/>
      <c r="ACI121" s="330"/>
      <c r="ACJ121" s="330"/>
      <c r="ACK121" s="330"/>
      <c r="ACL121" s="330"/>
      <c r="ACM121" s="330"/>
      <c r="ACN121" s="330"/>
      <c r="ACO121" s="330"/>
      <c r="ACP121" s="330"/>
      <c r="ACQ121" s="330"/>
      <c r="ACR121" s="330"/>
      <c r="ACS121" s="330"/>
      <c r="ACT121" s="330"/>
      <c r="ACU121" s="330"/>
      <c r="ACV121" s="330"/>
      <c r="ACW121" s="330"/>
      <c r="ACX121" s="330"/>
      <c r="ACY121" s="330"/>
      <c r="ACZ121" s="330"/>
      <c r="ADA121" s="330"/>
      <c r="ADB121" s="330"/>
      <c r="ADC121" s="330"/>
      <c r="ADD121" s="330"/>
      <c r="ADE121" s="330"/>
      <c r="ADF121" s="330"/>
      <c r="ADG121" s="330"/>
      <c r="ADH121" s="330"/>
      <c r="ADI121" s="330"/>
      <c r="ADJ121" s="330"/>
      <c r="ADK121" s="330"/>
      <c r="ADL121" s="330"/>
      <c r="ADM121" s="330"/>
      <c r="ADN121" s="330"/>
      <c r="ADO121" s="330"/>
      <c r="ADP121" s="330"/>
      <c r="ADQ121" s="330"/>
      <c r="ADR121" s="330"/>
      <c r="ADS121" s="330"/>
      <c r="ADT121" s="330"/>
      <c r="ADU121" s="330"/>
      <c r="ADV121" s="330"/>
      <c r="ADW121" s="330"/>
      <c r="ADX121" s="330"/>
      <c r="ADY121" s="330"/>
      <c r="ADZ121" s="330"/>
      <c r="AEA121" s="330"/>
      <c r="AEB121" s="330"/>
      <c r="AEC121" s="330"/>
      <c r="AED121" s="330"/>
      <c r="AEE121" s="330"/>
      <c r="AEF121" s="330"/>
      <c r="AEG121" s="330"/>
      <c r="AEH121" s="330"/>
      <c r="AEI121" s="330"/>
      <c r="AEJ121" s="330"/>
      <c r="AEK121" s="330"/>
      <c r="AEL121" s="330"/>
      <c r="AEM121" s="330"/>
      <c r="AEN121" s="330"/>
      <c r="AEO121" s="330"/>
      <c r="AEP121" s="330"/>
      <c r="AEQ121" s="330"/>
      <c r="AER121" s="330"/>
      <c r="AES121" s="330"/>
      <c r="AET121" s="330"/>
      <c r="AEU121" s="330"/>
      <c r="AEV121" s="330"/>
      <c r="AEW121" s="330"/>
      <c r="AEX121" s="330"/>
      <c r="AEY121" s="330"/>
      <c r="AEZ121" s="330"/>
      <c r="AFA121" s="330"/>
      <c r="AFB121" s="330"/>
      <c r="AFC121" s="330"/>
      <c r="AFD121" s="330"/>
      <c r="AFE121" s="330"/>
      <c r="AFF121" s="330"/>
      <c r="AFG121" s="330"/>
      <c r="AFH121" s="330"/>
      <c r="AFI121" s="330"/>
      <c r="AFJ121" s="330"/>
      <c r="AFK121" s="330"/>
      <c r="AFL121" s="330"/>
      <c r="AFM121" s="330"/>
      <c r="AFN121" s="330"/>
      <c r="AFO121" s="330"/>
      <c r="AFP121" s="330"/>
      <c r="AFQ121" s="330"/>
      <c r="AFR121" s="330"/>
      <c r="AFS121" s="330"/>
      <c r="AFT121" s="330"/>
      <c r="AFU121" s="330"/>
      <c r="AFV121" s="330"/>
      <c r="AFW121" s="330"/>
      <c r="AFX121" s="330"/>
      <c r="AFY121" s="330"/>
      <c r="AFZ121" s="330"/>
      <c r="AGA121" s="330"/>
      <c r="AGB121" s="330"/>
      <c r="AGC121" s="330"/>
      <c r="AGD121" s="330"/>
      <c r="AGE121" s="330"/>
      <c r="AGF121" s="330"/>
      <c r="AGG121" s="330"/>
      <c r="AGH121" s="330"/>
      <c r="AGI121" s="330"/>
      <c r="AGJ121" s="330"/>
      <c r="AGK121" s="330"/>
      <c r="AGL121" s="330"/>
      <c r="AGM121" s="330"/>
      <c r="AGN121" s="330"/>
      <c r="AGO121" s="330"/>
      <c r="AGP121" s="330"/>
      <c r="AGQ121" s="330"/>
      <c r="AGR121" s="330"/>
      <c r="AGS121" s="330"/>
      <c r="AGT121" s="330"/>
      <c r="AGU121" s="330"/>
      <c r="AGV121" s="330"/>
      <c r="AGW121" s="330"/>
      <c r="AGX121" s="330"/>
      <c r="AGY121" s="330"/>
      <c r="AGZ121" s="330"/>
      <c r="AHA121" s="330"/>
      <c r="AHB121" s="330"/>
      <c r="AHC121" s="330"/>
      <c r="AHD121" s="330"/>
      <c r="AHE121" s="330"/>
      <c r="AHF121" s="330"/>
      <c r="AHG121" s="330"/>
      <c r="AHH121" s="330"/>
      <c r="AHI121" s="330"/>
      <c r="AHJ121" s="330"/>
      <c r="AHK121" s="330"/>
      <c r="AHL121" s="330"/>
      <c r="AHM121" s="330"/>
      <c r="AHN121" s="330"/>
      <c r="AHO121" s="330"/>
      <c r="AHP121" s="330"/>
      <c r="AHQ121" s="330"/>
      <c r="AHR121" s="330"/>
      <c r="AHS121" s="330"/>
      <c r="AHT121" s="330"/>
      <c r="AHU121" s="330"/>
      <c r="AHV121" s="330"/>
      <c r="AHW121" s="330"/>
      <c r="AHX121" s="330"/>
      <c r="AHY121" s="330"/>
      <c r="AHZ121" s="330"/>
      <c r="AIA121" s="330"/>
      <c r="AIB121" s="330"/>
      <c r="AIC121" s="330"/>
      <c r="AID121" s="330"/>
      <c r="AIE121" s="330"/>
      <c r="AIF121" s="330"/>
      <c r="AIG121" s="330"/>
      <c r="AIH121" s="330"/>
      <c r="AII121" s="330"/>
      <c r="AIJ121" s="330"/>
      <c r="AIK121" s="330"/>
      <c r="AIL121" s="330"/>
      <c r="AIM121" s="330"/>
      <c r="AIN121" s="330"/>
      <c r="AIO121" s="330"/>
      <c r="AIP121" s="330"/>
      <c r="AIQ121" s="330"/>
      <c r="AIR121" s="330"/>
      <c r="AIS121" s="330"/>
      <c r="AIT121" s="330"/>
      <c r="AIU121" s="330"/>
      <c r="AIV121" s="330"/>
      <c r="AIW121" s="330"/>
      <c r="AIX121" s="330"/>
      <c r="AIY121" s="330"/>
      <c r="AIZ121" s="330"/>
      <c r="AJA121" s="330"/>
      <c r="AJB121" s="330"/>
      <c r="AJC121" s="330"/>
      <c r="AJD121" s="330"/>
      <c r="AJE121" s="330"/>
      <c r="AJF121" s="330"/>
      <c r="AJG121" s="330"/>
      <c r="AJH121" s="330"/>
      <c r="AJI121" s="330"/>
      <c r="AJJ121" s="330"/>
      <c r="AJK121" s="330"/>
      <c r="AJL121" s="330"/>
      <c r="AJM121" s="330"/>
      <c r="AJN121" s="330"/>
      <c r="AJO121" s="330"/>
      <c r="AJP121" s="330"/>
      <c r="AJQ121" s="330"/>
      <c r="AJR121" s="330"/>
      <c r="AJS121" s="330"/>
      <c r="AJT121" s="330"/>
      <c r="AJU121" s="330"/>
      <c r="AJV121" s="330"/>
      <c r="AJW121" s="330"/>
      <c r="AJX121" s="330"/>
      <c r="AJY121" s="330"/>
      <c r="AJZ121" s="330"/>
      <c r="AKA121" s="330"/>
      <c r="AKB121" s="330"/>
      <c r="AKC121" s="330"/>
      <c r="AKD121" s="330"/>
      <c r="AKE121" s="330"/>
      <c r="AKF121" s="330"/>
      <c r="AKG121" s="330"/>
      <c r="AKH121" s="330"/>
      <c r="AKI121" s="330"/>
      <c r="AKJ121" s="330"/>
      <c r="AKK121" s="330"/>
      <c r="AKL121" s="330"/>
      <c r="AKM121" s="330"/>
      <c r="AKN121" s="330"/>
      <c r="AKO121" s="330"/>
      <c r="AKP121" s="330"/>
      <c r="AKQ121" s="330"/>
      <c r="AKR121" s="330"/>
      <c r="AKS121" s="330"/>
      <c r="AKT121" s="330"/>
      <c r="AKU121" s="330"/>
      <c r="AKV121" s="330"/>
      <c r="AKW121" s="330"/>
      <c r="AKX121" s="330"/>
      <c r="AKY121" s="330"/>
      <c r="AKZ121" s="330"/>
      <c r="ALA121" s="330"/>
      <c r="ALB121" s="330"/>
      <c r="ALC121" s="330"/>
      <c r="ALD121" s="330"/>
      <c r="ALE121" s="330"/>
      <c r="ALF121" s="330"/>
      <c r="ALG121" s="330"/>
      <c r="ALH121" s="330"/>
      <c r="ALI121" s="330"/>
      <c r="ALJ121" s="330"/>
      <c r="ALK121" s="330"/>
      <c r="ALL121" s="330"/>
      <c r="ALM121" s="330"/>
      <c r="ALN121" s="330"/>
      <c r="ALO121" s="330"/>
      <c r="ALP121" s="330"/>
      <c r="ALQ121" s="330"/>
      <c r="ALR121" s="330"/>
      <c r="ALS121" s="330"/>
      <c r="ALT121" s="330"/>
      <c r="ALU121" s="330"/>
      <c r="ALV121" s="330"/>
      <c r="ALW121" s="330"/>
      <c r="ALX121" s="330"/>
      <c r="ALY121" s="330"/>
      <c r="ALZ121" s="330"/>
      <c r="AMA121" s="330"/>
      <c r="AMB121" s="330"/>
      <c r="AMC121" s="330"/>
      <c r="AMD121" s="330"/>
      <c r="AME121" s="330"/>
      <c r="AMF121" s="330"/>
      <c r="AMG121" s="330"/>
      <c r="AMH121" s="330"/>
      <c r="AMI121" s="330"/>
      <c r="AMJ121" s="330"/>
      <c r="AMK121" s="330"/>
      <c r="AML121" s="330"/>
      <c r="AMM121" s="330"/>
      <c r="AMN121" s="330"/>
      <c r="AMO121" s="330"/>
      <c r="AMP121" s="330"/>
      <c r="AMQ121" s="330"/>
      <c r="AMR121" s="330"/>
      <c r="AMS121" s="330"/>
      <c r="AMT121" s="330"/>
      <c r="AMU121" s="330"/>
      <c r="AMV121" s="330"/>
      <c r="AMW121" s="330"/>
      <c r="AMX121" s="330"/>
      <c r="AMY121" s="330"/>
      <c r="AMZ121" s="330"/>
      <c r="ANA121" s="330"/>
      <c r="ANB121" s="330"/>
      <c r="ANC121" s="330"/>
      <c r="AND121" s="330"/>
      <c r="ANE121" s="330"/>
      <c r="ANF121" s="330"/>
      <c r="ANG121" s="330"/>
      <c r="ANH121" s="330"/>
      <c r="ANI121" s="330"/>
      <c r="ANJ121" s="330"/>
      <c r="ANK121" s="330"/>
      <c r="ANL121" s="330"/>
      <c r="ANM121" s="330"/>
      <c r="ANN121" s="330"/>
      <c r="ANO121" s="330"/>
      <c r="ANP121" s="330"/>
      <c r="ANQ121" s="330"/>
      <c r="ANR121" s="330"/>
      <c r="ANS121" s="330"/>
      <c r="ANT121" s="330"/>
      <c r="ANU121" s="330"/>
      <c r="ANV121" s="330"/>
      <c r="ANW121" s="330"/>
      <c r="ANX121" s="330"/>
      <c r="ANY121" s="330"/>
      <c r="ANZ121" s="330"/>
      <c r="AOA121" s="330"/>
      <c r="AOB121" s="330"/>
      <c r="AOC121" s="330"/>
      <c r="AOD121" s="330"/>
      <c r="AOE121" s="330"/>
      <c r="AOF121" s="330"/>
      <c r="AOG121" s="330"/>
      <c r="AOH121" s="330"/>
      <c r="AOI121" s="330"/>
      <c r="AOJ121" s="330"/>
      <c r="AOK121" s="330"/>
      <c r="AOL121" s="330"/>
      <c r="AOM121" s="330"/>
      <c r="AON121" s="330"/>
      <c r="AOO121" s="330"/>
      <c r="AOP121" s="330"/>
      <c r="AOQ121" s="330"/>
      <c r="AOR121" s="330"/>
      <c r="AOS121" s="330"/>
      <c r="AOT121" s="330"/>
      <c r="AOU121" s="330"/>
      <c r="AOV121" s="330"/>
      <c r="AOW121" s="330"/>
      <c r="AOX121" s="330"/>
      <c r="AOY121" s="330"/>
      <c r="AOZ121" s="330"/>
      <c r="APA121" s="330"/>
      <c r="APB121" s="330"/>
      <c r="APC121" s="330"/>
      <c r="APD121" s="330"/>
      <c r="APE121" s="330"/>
      <c r="APF121" s="330"/>
      <c r="APG121" s="330"/>
      <c r="APH121" s="330"/>
      <c r="API121" s="330"/>
      <c r="APJ121" s="330"/>
      <c r="APK121" s="330"/>
      <c r="APL121" s="330"/>
      <c r="APM121" s="330"/>
      <c r="APN121" s="330"/>
      <c r="APO121" s="330"/>
      <c r="APP121" s="330"/>
      <c r="APQ121" s="330"/>
      <c r="APR121" s="330"/>
      <c r="APS121" s="330"/>
      <c r="APT121" s="330"/>
      <c r="APU121" s="330"/>
      <c r="APV121" s="330"/>
      <c r="APW121" s="330"/>
      <c r="APX121" s="330"/>
      <c r="APY121" s="330"/>
      <c r="APZ121" s="330"/>
      <c r="AQA121" s="330"/>
      <c r="AQB121" s="330"/>
      <c r="AQC121" s="330"/>
      <c r="AQD121" s="330"/>
      <c r="AQE121" s="330"/>
      <c r="AQF121" s="330"/>
      <c r="AQG121" s="330"/>
      <c r="AQH121" s="330"/>
      <c r="AQI121" s="330"/>
      <c r="AQJ121" s="330"/>
      <c r="AQK121" s="330"/>
      <c r="AQL121" s="330"/>
      <c r="AQM121" s="330"/>
      <c r="AQN121" s="330"/>
      <c r="AQO121" s="330"/>
      <c r="AQP121" s="330"/>
      <c r="AQQ121" s="330"/>
      <c r="AQR121" s="330"/>
      <c r="AQS121" s="330"/>
      <c r="AQT121" s="330"/>
      <c r="AQU121" s="330"/>
      <c r="AQV121" s="330"/>
      <c r="AQW121" s="330"/>
      <c r="AQX121" s="330"/>
      <c r="AQY121" s="330"/>
      <c r="AQZ121" s="330"/>
      <c r="ARA121" s="330"/>
      <c r="ARB121" s="330"/>
      <c r="ARC121" s="330"/>
      <c r="ARD121" s="330"/>
      <c r="ARE121" s="330"/>
      <c r="ARF121" s="330"/>
      <c r="ARG121" s="330"/>
      <c r="ARH121" s="330"/>
      <c r="ARI121" s="330"/>
      <c r="ARJ121" s="330"/>
      <c r="ARK121" s="330"/>
      <c r="ARL121" s="330"/>
      <c r="ARM121" s="330"/>
      <c r="ARN121" s="330"/>
      <c r="ARO121" s="330"/>
      <c r="ARP121" s="330"/>
      <c r="ARQ121" s="330"/>
      <c r="ARR121" s="330"/>
      <c r="ARS121" s="330"/>
      <c r="ART121" s="330"/>
      <c r="ARU121" s="330"/>
      <c r="ARV121" s="330"/>
      <c r="ARW121" s="330"/>
      <c r="ARX121" s="330"/>
      <c r="ARY121" s="330"/>
      <c r="ARZ121" s="330"/>
      <c r="ASA121" s="330"/>
      <c r="ASB121" s="330"/>
      <c r="ASC121" s="330"/>
      <c r="ASD121" s="330"/>
      <c r="ASE121" s="330"/>
      <c r="ASF121" s="330"/>
      <c r="ASG121" s="330"/>
      <c r="ASH121" s="330"/>
      <c r="ASI121" s="330"/>
      <c r="ASJ121" s="330"/>
      <c r="ASK121" s="330"/>
      <c r="ASL121" s="330"/>
      <c r="ASM121" s="330"/>
      <c r="ASN121" s="330"/>
      <c r="ASO121" s="330"/>
      <c r="ASP121" s="330"/>
      <c r="ASQ121" s="330"/>
      <c r="ASR121" s="330"/>
      <c r="ASS121" s="330"/>
      <c r="AST121" s="330"/>
      <c r="ASU121" s="330"/>
      <c r="ASV121" s="330"/>
      <c r="ASW121" s="330"/>
      <c r="ASX121" s="330"/>
      <c r="ASY121" s="330"/>
      <c r="ASZ121" s="330"/>
      <c r="ATA121" s="330"/>
      <c r="ATB121" s="330"/>
      <c r="ATC121" s="330"/>
      <c r="ATD121" s="330"/>
      <c r="ATE121" s="330"/>
      <c r="ATF121" s="330"/>
      <c r="ATG121" s="330"/>
      <c r="ATH121" s="330"/>
      <c r="ATI121" s="330"/>
      <c r="ATJ121" s="330"/>
      <c r="ATK121" s="330"/>
      <c r="ATL121" s="330"/>
      <c r="ATM121" s="330"/>
      <c r="ATN121" s="330"/>
      <c r="ATO121" s="330"/>
      <c r="ATP121" s="330"/>
      <c r="ATQ121" s="330"/>
      <c r="ATR121" s="330"/>
      <c r="ATS121" s="330"/>
      <c r="ATT121" s="330"/>
      <c r="ATU121" s="330"/>
      <c r="ATV121" s="330"/>
      <c r="ATW121" s="330"/>
      <c r="ATX121" s="330"/>
      <c r="ATY121" s="330"/>
      <c r="ATZ121" s="330"/>
      <c r="AUA121" s="330"/>
      <c r="AUB121" s="330"/>
      <c r="AUC121" s="330"/>
      <c r="AUD121" s="330"/>
      <c r="AUE121" s="330"/>
      <c r="AUF121" s="330"/>
      <c r="AUG121" s="330"/>
      <c r="AUH121" s="330"/>
      <c r="AUI121" s="330"/>
      <c r="AUJ121" s="330"/>
      <c r="AUK121" s="330"/>
      <c r="AUL121" s="330"/>
      <c r="AUM121" s="330"/>
      <c r="AUN121" s="330"/>
      <c r="AUO121" s="330"/>
      <c r="AUP121" s="330"/>
      <c r="AUQ121" s="330"/>
      <c r="AUR121" s="330"/>
      <c r="AUS121" s="330"/>
      <c r="AUT121" s="330"/>
      <c r="AUU121" s="330"/>
      <c r="AUV121" s="330"/>
      <c r="AUW121" s="330"/>
      <c r="AUX121" s="330"/>
      <c r="AUY121" s="330"/>
      <c r="AUZ121" s="330"/>
      <c r="AVA121" s="330"/>
      <c r="AVB121" s="330"/>
      <c r="AVC121" s="330"/>
      <c r="AVD121" s="330"/>
      <c r="AVE121" s="330"/>
      <c r="AVF121" s="330"/>
      <c r="AVG121" s="330"/>
      <c r="AVH121" s="330"/>
      <c r="AVI121" s="330"/>
      <c r="AVJ121" s="330"/>
      <c r="AVK121" s="330"/>
      <c r="AVL121" s="330"/>
      <c r="AVM121" s="330"/>
      <c r="AVN121" s="330"/>
      <c r="AVO121" s="330"/>
      <c r="AVP121" s="330"/>
      <c r="AVQ121" s="330"/>
      <c r="AVR121" s="330"/>
      <c r="AVS121" s="330"/>
      <c r="AVT121" s="330"/>
      <c r="AVU121" s="330"/>
      <c r="AVV121" s="330"/>
      <c r="AVW121" s="330"/>
      <c r="AVX121" s="330"/>
      <c r="AVY121" s="330"/>
      <c r="AVZ121" s="330"/>
      <c r="AWA121" s="330"/>
      <c r="AWB121" s="330"/>
      <c r="AWC121" s="330"/>
      <c r="AWD121" s="330"/>
      <c r="AWE121" s="330"/>
      <c r="AWF121" s="330"/>
      <c r="AWG121" s="330"/>
      <c r="AWH121" s="330"/>
      <c r="AWI121" s="330"/>
      <c r="AWJ121" s="330"/>
      <c r="AWK121" s="330"/>
      <c r="AWL121" s="330"/>
      <c r="AWM121" s="330"/>
      <c r="AWN121" s="330"/>
      <c r="AWO121" s="330"/>
      <c r="AWP121" s="330"/>
      <c r="AWQ121" s="330"/>
      <c r="AWR121" s="330"/>
      <c r="AWS121" s="330"/>
      <c r="AWT121" s="330"/>
      <c r="AWU121" s="330"/>
      <c r="AWV121" s="330"/>
      <c r="AWW121" s="330"/>
      <c r="AWX121" s="330"/>
      <c r="AWY121" s="330"/>
      <c r="AWZ121" s="330"/>
      <c r="AXA121" s="330"/>
      <c r="AXB121" s="330"/>
      <c r="AXC121" s="330"/>
      <c r="AXD121" s="330"/>
      <c r="AXE121" s="330"/>
      <c r="AXF121" s="330"/>
      <c r="AXG121" s="330"/>
      <c r="AXH121" s="330"/>
      <c r="AXI121" s="330"/>
      <c r="AXJ121" s="330"/>
      <c r="AXK121" s="330"/>
      <c r="AXL121" s="330"/>
      <c r="AXM121" s="330"/>
      <c r="AXN121" s="330"/>
      <c r="AXO121" s="330"/>
      <c r="AXP121" s="330"/>
      <c r="AXQ121" s="330"/>
      <c r="AXR121" s="330"/>
      <c r="AXS121" s="330"/>
      <c r="AXT121" s="330"/>
      <c r="AXU121" s="330"/>
      <c r="AXV121" s="330"/>
      <c r="AXW121" s="330"/>
      <c r="AXX121" s="330"/>
      <c r="AXY121" s="330"/>
      <c r="AXZ121" s="330"/>
      <c r="AYA121" s="330"/>
      <c r="AYB121" s="330"/>
      <c r="AYC121" s="330"/>
      <c r="AYD121" s="330"/>
      <c r="AYE121" s="330"/>
      <c r="AYF121" s="330"/>
      <c r="AYG121" s="330"/>
      <c r="AYH121" s="330"/>
      <c r="AYI121" s="330"/>
      <c r="AYJ121" s="330"/>
      <c r="AYK121" s="330"/>
      <c r="AYL121" s="330"/>
      <c r="AYM121" s="330"/>
      <c r="AYN121" s="330"/>
      <c r="AYO121" s="330"/>
      <c r="AYP121" s="330"/>
      <c r="AYQ121" s="330"/>
      <c r="AYR121" s="330"/>
      <c r="AYS121" s="330"/>
      <c r="AYT121" s="330"/>
      <c r="AYU121" s="330"/>
      <c r="AYV121" s="330"/>
      <c r="AYW121" s="330"/>
      <c r="AYX121" s="330"/>
      <c r="AYY121" s="330"/>
      <c r="AYZ121" s="330"/>
      <c r="AZA121" s="330"/>
      <c r="AZB121" s="330"/>
      <c r="AZC121" s="330"/>
      <c r="AZD121" s="330"/>
      <c r="AZE121" s="330"/>
      <c r="AZF121" s="330"/>
      <c r="AZG121" s="330"/>
      <c r="AZH121" s="330"/>
      <c r="AZI121" s="330"/>
      <c r="AZJ121" s="330"/>
      <c r="AZK121" s="330"/>
      <c r="AZL121" s="330"/>
      <c r="AZM121" s="330"/>
      <c r="AZN121" s="330"/>
      <c r="AZO121" s="330"/>
      <c r="AZP121" s="330"/>
      <c r="AZQ121" s="330"/>
      <c r="AZR121" s="330"/>
      <c r="AZS121" s="330"/>
      <c r="AZT121" s="330"/>
      <c r="AZU121" s="330"/>
      <c r="AZV121" s="330"/>
      <c r="AZW121" s="330"/>
      <c r="AZX121" s="330"/>
      <c r="AZY121" s="330"/>
      <c r="AZZ121" s="330"/>
      <c r="BAA121" s="330"/>
      <c r="BAB121" s="330"/>
      <c r="BAC121" s="330"/>
      <c r="BAD121" s="330"/>
      <c r="BAE121" s="330"/>
      <c r="BAF121" s="330"/>
      <c r="BAG121" s="330"/>
      <c r="BAH121" s="330"/>
      <c r="BAI121" s="330"/>
      <c r="BAJ121" s="330"/>
      <c r="BAK121" s="330"/>
      <c r="BAL121" s="330"/>
      <c r="BAM121" s="330"/>
      <c r="BAN121" s="330"/>
      <c r="BAO121" s="330"/>
      <c r="BAP121" s="330"/>
      <c r="BAQ121" s="330"/>
      <c r="BAR121" s="330"/>
      <c r="BAS121" s="330"/>
      <c r="BAT121" s="330"/>
      <c r="BAU121" s="330"/>
      <c r="BAV121" s="330"/>
      <c r="BAW121" s="330"/>
      <c r="BAX121" s="330"/>
      <c r="BAY121" s="330"/>
      <c r="BAZ121" s="330"/>
      <c r="BBA121" s="330"/>
      <c r="BBB121" s="330"/>
      <c r="BBC121" s="330"/>
      <c r="BBD121" s="330"/>
      <c r="BBE121" s="330"/>
      <c r="BBF121" s="330"/>
      <c r="BBG121" s="330"/>
      <c r="BBH121" s="330"/>
      <c r="BBI121" s="330"/>
      <c r="BBJ121" s="330"/>
      <c r="BBK121" s="330"/>
      <c r="BBL121" s="330"/>
      <c r="BBM121" s="330"/>
      <c r="BBN121" s="330"/>
      <c r="BBO121" s="330"/>
      <c r="BBP121" s="330"/>
      <c r="BBQ121" s="330"/>
      <c r="BBR121" s="330"/>
      <c r="BBS121" s="330"/>
      <c r="BBT121" s="330"/>
      <c r="BBU121" s="330"/>
      <c r="BBV121" s="330"/>
      <c r="BBW121" s="330"/>
      <c r="BBX121" s="330"/>
      <c r="BBY121" s="330"/>
      <c r="BBZ121" s="330"/>
      <c r="BCA121" s="330"/>
      <c r="BCB121" s="330"/>
      <c r="BCC121" s="330"/>
      <c r="BCD121" s="330"/>
      <c r="BCE121" s="330"/>
      <c r="BCF121" s="330"/>
      <c r="BCG121" s="330"/>
      <c r="BCH121" s="330"/>
      <c r="BCI121" s="330"/>
      <c r="BCJ121" s="330"/>
      <c r="BCK121" s="330"/>
      <c r="BCL121" s="330"/>
      <c r="BCM121" s="330"/>
      <c r="BCN121" s="330"/>
      <c r="BCO121" s="330"/>
      <c r="BCP121" s="330"/>
      <c r="BCQ121" s="330"/>
      <c r="BCR121" s="330"/>
      <c r="BCS121" s="330"/>
      <c r="BCT121" s="330"/>
      <c r="BCU121" s="330"/>
      <c r="BCV121" s="330"/>
      <c r="BCW121" s="330"/>
      <c r="BCX121" s="330"/>
      <c r="BCY121" s="330"/>
      <c r="BCZ121" s="330"/>
      <c r="BDA121" s="330"/>
      <c r="BDB121" s="330"/>
      <c r="BDC121" s="330"/>
      <c r="BDD121" s="330"/>
      <c r="BDE121" s="330"/>
      <c r="BDF121" s="330"/>
      <c r="BDG121" s="330"/>
      <c r="BDH121" s="330"/>
      <c r="BDI121" s="330"/>
      <c r="BDJ121" s="330"/>
      <c r="BDK121" s="330"/>
      <c r="BDL121" s="330"/>
      <c r="BDM121" s="330"/>
      <c r="BDN121" s="330"/>
      <c r="BDO121" s="330"/>
      <c r="BDP121" s="330"/>
      <c r="BDQ121" s="330"/>
      <c r="BDR121" s="330"/>
      <c r="BDS121" s="330"/>
      <c r="BDT121" s="330"/>
      <c r="BDU121" s="330"/>
      <c r="BDV121" s="330"/>
      <c r="BDW121" s="330"/>
      <c r="BDX121" s="330"/>
      <c r="BDY121" s="330"/>
      <c r="BDZ121" s="330"/>
      <c r="BEA121" s="330"/>
      <c r="BEB121" s="330"/>
      <c r="BEC121" s="330"/>
      <c r="BED121" s="330"/>
      <c r="BEE121" s="330"/>
      <c r="BEF121" s="330"/>
      <c r="BEG121" s="330"/>
      <c r="BEH121" s="330"/>
      <c r="BEI121" s="330"/>
      <c r="BEJ121" s="330"/>
      <c r="BEK121" s="330"/>
      <c r="BEL121" s="330"/>
      <c r="BEM121" s="330"/>
      <c r="BEN121" s="330"/>
      <c r="BEO121" s="330"/>
      <c r="BEP121" s="330"/>
      <c r="BEQ121" s="330"/>
      <c r="BER121" s="330"/>
      <c r="BES121" s="330"/>
      <c r="BET121" s="330"/>
      <c r="BEU121" s="330"/>
      <c r="BEV121" s="330"/>
      <c r="BEW121" s="330"/>
      <c r="BEX121" s="330"/>
      <c r="BEY121" s="330"/>
      <c r="BEZ121" s="330"/>
      <c r="BFA121" s="330"/>
      <c r="BFB121" s="330"/>
      <c r="BFC121" s="330"/>
      <c r="BFD121" s="330"/>
      <c r="BFE121" s="330"/>
      <c r="BFF121" s="330"/>
      <c r="BFG121" s="330"/>
      <c r="BFH121" s="330"/>
      <c r="BFI121" s="330"/>
      <c r="BFJ121" s="330"/>
      <c r="BFK121" s="330"/>
      <c r="BFL121" s="330"/>
      <c r="BFM121" s="330"/>
      <c r="BFN121" s="330"/>
      <c r="BFO121" s="330"/>
      <c r="BFP121" s="330"/>
      <c r="BFQ121" s="330"/>
      <c r="BFR121" s="330"/>
      <c r="BFS121" s="330"/>
      <c r="BFT121" s="330"/>
      <c r="BFU121" s="330"/>
      <c r="BFV121" s="330"/>
      <c r="BFW121" s="330"/>
      <c r="BFX121" s="330"/>
      <c r="BFY121" s="330"/>
      <c r="BFZ121" s="330"/>
      <c r="BGA121" s="330"/>
      <c r="BGB121" s="330"/>
      <c r="BGC121" s="330"/>
      <c r="BGD121" s="330"/>
      <c r="BGE121" s="330"/>
      <c r="BGF121" s="330"/>
      <c r="BGG121" s="330"/>
      <c r="BGH121" s="330"/>
      <c r="BGI121" s="330"/>
      <c r="BGJ121" s="330"/>
      <c r="BGK121" s="330"/>
      <c r="BGL121" s="330"/>
      <c r="BGM121" s="330"/>
      <c r="BGN121" s="330"/>
      <c r="BGO121" s="330"/>
      <c r="BGP121" s="330"/>
      <c r="BGQ121" s="330"/>
      <c r="BGR121" s="330"/>
      <c r="BGS121" s="330"/>
      <c r="BGT121" s="330"/>
      <c r="BGU121" s="330"/>
      <c r="BGV121" s="330"/>
      <c r="BGW121" s="330"/>
      <c r="BGX121" s="330"/>
      <c r="BGY121" s="330"/>
      <c r="BGZ121" s="330"/>
      <c r="BHA121" s="330"/>
      <c r="BHB121" s="330"/>
      <c r="BHC121" s="330"/>
      <c r="BHD121" s="330"/>
      <c r="BHE121" s="330"/>
      <c r="BHF121" s="330"/>
      <c r="BHG121" s="330"/>
      <c r="BHH121" s="330"/>
      <c r="BHI121" s="330"/>
      <c r="BHJ121" s="330"/>
      <c r="BHK121" s="330"/>
      <c r="BHL121" s="330"/>
      <c r="BHM121" s="330"/>
      <c r="BHN121" s="330"/>
      <c r="BHO121" s="330"/>
      <c r="BHP121" s="330"/>
      <c r="BHQ121" s="330"/>
      <c r="BHR121" s="330"/>
      <c r="BHS121" s="330"/>
      <c r="BHT121" s="330"/>
      <c r="BHU121" s="330"/>
      <c r="BHV121" s="330"/>
      <c r="BHW121" s="330"/>
      <c r="BHX121" s="330"/>
      <c r="BHY121" s="330"/>
      <c r="BHZ121" s="330"/>
      <c r="BIA121" s="330"/>
      <c r="BIB121" s="330"/>
      <c r="BIC121" s="330"/>
      <c r="BID121" s="330"/>
      <c r="BIE121" s="330"/>
      <c r="BIF121" s="330"/>
      <c r="BIG121" s="330"/>
      <c r="BIH121" s="330"/>
      <c r="BII121" s="330"/>
      <c r="BIJ121" s="330"/>
      <c r="BIK121" s="330"/>
      <c r="BIL121" s="330"/>
      <c r="BIM121" s="330"/>
      <c r="BIN121" s="330"/>
      <c r="BIO121" s="330"/>
      <c r="BIP121" s="330"/>
      <c r="BIQ121" s="330"/>
      <c r="BIR121" s="330"/>
      <c r="BIS121" s="330"/>
      <c r="BIT121" s="330"/>
      <c r="BIU121" s="330"/>
      <c r="BIV121" s="330"/>
      <c r="BIW121" s="330"/>
      <c r="BIX121" s="330"/>
      <c r="BIY121" s="330"/>
      <c r="BIZ121" s="330"/>
      <c r="BJA121" s="330"/>
      <c r="BJB121" s="330"/>
      <c r="BJC121" s="330"/>
      <c r="BJD121" s="330"/>
      <c r="BJE121" s="330"/>
      <c r="BJF121" s="330"/>
      <c r="BJG121" s="330"/>
      <c r="BJH121" s="330"/>
      <c r="BJI121" s="330"/>
      <c r="BJJ121" s="330"/>
      <c r="BJK121" s="330"/>
      <c r="BJL121" s="330"/>
      <c r="BJM121" s="330"/>
      <c r="BJN121" s="330"/>
      <c r="BJO121" s="330"/>
      <c r="BJP121" s="330"/>
      <c r="BJQ121" s="330"/>
      <c r="BJR121" s="330"/>
      <c r="BJS121" s="330"/>
      <c r="BJT121" s="330"/>
      <c r="BJU121" s="330"/>
      <c r="BJV121" s="330"/>
      <c r="BJW121" s="330"/>
      <c r="BJX121" s="330"/>
      <c r="BJY121" s="330"/>
      <c r="BJZ121" s="330"/>
      <c r="BKA121" s="330"/>
      <c r="BKB121" s="330"/>
      <c r="BKC121" s="330"/>
      <c r="BKD121" s="330"/>
      <c r="BKE121" s="330"/>
      <c r="BKF121" s="330"/>
      <c r="BKG121" s="330"/>
      <c r="BKH121" s="330"/>
      <c r="BKI121" s="330"/>
      <c r="BKJ121" s="330"/>
      <c r="BKK121" s="330"/>
      <c r="BKL121" s="330"/>
      <c r="BKM121" s="330"/>
      <c r="BKN121" s="330"/>
      <c r="BKO121" s="330"/>
      <c r="BKP121" s="330"/>
      <c r="BKQ121" s="330"/>
      <c r="BKR121" s="330"/>
      <c r="BKS121" s="330"/>
      <c r="BKT121" s="330"/>
      <c r="BKU121" s="330"/>
      <c r="BKV121" s="330"/>
      <c r="BKW121" s="330"/>
      <c r="BKX121" s="330"/>
      <c r="BKY121" s="330"/>
      <c r="BKZ121" s="330"/>
      <c r="BLA121" s="330"/>
      <c r="BLB121" s="330"/>
      <c r="BLC121" s="330"/>
      <c r="BLD121" s="330"/>
      <c r="BLE121" s="330"/>
      <c r="BLF121" s="330"/>
      <c r="BLG121" s="330"/>
      <c r="BLH121" s="330"/>
      <c r="BLI121" s="330"/>
      <c r="BLJ121" s="330"/>
      <c r="BLK121" s="330"/>
      <c r="BLL121" s="330"/>
      <c r="BLM121" s="330"/>
      <c r="BLN121" s="330"/>
      <c r="BLO121" s="330"/>
      <c r="BLP121" s="330"/>
      <c r="BLQ121" s="330"/>
      <c r="BLR121" s="330"/>
      <c r="BLS121" s="330"/>
      <c r="BLT121" s="330"/>
      <c r="BLU121" s="330"/>
      <c r="BLV121" s="330"/>
      <c r="BLW121" s="330"/>
      <c r="BLX121" s="330"/>
      <c r="BLY121" s="330"/>
      <c r="BLZ121" s="330"/>
      <c r="BMA121" s="330"/>
      <c r="BMB121" s="330"/>
      <c r="BMC121" s="330"/>
      <c r="BMD121" s="330"/>
      <c r="BME121" s="330"/>
      <c r="BMF121" s="330"/>
      <c r="BMG121" s="330"/>
      <c r="BMH121" s="330"/>
      <c r="BMI121" s="330"/>
      <c r="BMJ121" s="330"/>
      <c r="BMK121" s="330"/>
      <c r="BML121" s="330"/>
      <c r="BMM121" s="330"/>
      <c r="BMN121" s="330"/>
      <c r="BMO121" s="330"/>
      <c r="BMP121" s="330"/>
      <c r="BMQ121" s="330"/>
      <c r="BMR121" s="330"/>
      <c r="BMS121" s="330"/>
      <c r="BMT121" s="330"/>
      <c r="BMU121" s="330"/>
      <c r="BMV121" s="330"/>
      <c r="BMW121" s="330"/>
      <c r="BMX121" s="330"/>
      <c r="BMY121" s="330"/>
      <c r="BMZ121" s="330"/>
      <c r="BNA121" s="330"/>
      <c r="BNB121" s="330"/>
      <c r="BNC121" s="330"/>
      <c r="BND121" s="330"/>
      <c r="BNE121" s="330"/>
      <c r="BNF121" s="330"/>
      <c r="BNG121" s="330"/>
      <c r="BNH121" s="330"/>
      <c r="BNI121" s="330"/>
      <c r="BNJ121" s="330"/>
      <c r="BNK121" s="330"/>
      <c r="BNL121" s="330"/>
      <c r="BNM121" s="330"/>
      <c r="BNN121" s="330"/>
      <c r="BNO121" s="330"/>
      <c r="BNP121" s="330"/>
      <c r="BNQ121" s="330"/>
      <c r="BNR121" s="330"/>
      <c r="BNS121" s="330"/>
      <c r="BNT121" s="330"/>
      <c r="BNU121" s="330"/>
      <c r="BNV121" s="330"/>
      <c r="BNW121" s="330"/>
      <c r="BNX121" s="330"/>
      <c r="BNY121" s="330"/>
      <c r="BNZ121" s="330"/>
      <c r="BOA121" s="330"/>
      <c r="BOB121" s="330"/>
      <c r="BOC121" s="330"/>
      <c r="BOD121" s="330"/>
      <c r="BOE121" s="330"/>
      <c r="BOF121" s="330"/>
      <c r="BOG121" s="330"/>
      <c r="BOH121" s="330"/>
      <c r="BOI121" s="330"/>
      <c r="BOJ121" s="330"/>
      <c r="BOK121" s="330"/>
      <c r="BOL121" s="330"/>
      <c r="BOM121" s="330"/>
      <c r="BON121" s="330"/>
      <c r="BOO121" s="330"/>
      <c r="BOP121" s="330"/>
      <c r="BOQ121" s="330"/>
      <c r="BOR121" s="330"/>
      <c r="BOS121" s="330"/>
      <c r="BOT121" s="330"/>
      <c r="BOU121" s="330"/>
      <c r="BOV121" s="330"/>
    </row>
    <row r="122" spans="1:1764" s="39" customFormat="1" ht="40.5" customHeight="1">
      <c r="A122" s="35" t="s">
        <v>111</v>
      </c>
      <c r="B122" s="36" t="s">
        <v>112</v>
      </c>
      <c r="C122" s="389" t="s">
        <v>751</v>
      </c>
      <c r="D122" s="389" t="s">
        <v>752</v>
      </c>
      <c r="E122" s="37" t="s">
        <v>1254</v>
      </c>
      <c r="F122" s="228" t="s">
        <v>89</v>
      </c>
      <c r="G122" s="37" t="s">
        <v>89</v>
      </c>
      <c r="H122" s="37">
        <v>801</v>
      </c>
      <c r="I122" s="400">
        <v>80136</v>
      </c>
      <c r="J122" s="460">
        <f t="shared" si="3"/>
        <v>174000</v>
      </c>
      <c r="K122" s="460">
        <v>174000</v>
      </c>
      <c r="L122" s="461"/>
      <c r="M122" s="327"/>
      <c r="N122" s="327"/>
      <c r="O122" s="327"/>
      <c r="P122" s="327"/>
      <c r="Q122" s="327"/>
      <c r="R122" s="327"/>
      <c r="S122" s="327"/>
      <c r="T122" s="327"/>
      <c r="U122" s="327"/>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38"/>
      <c r="AT122" s="338"/>
      <c r="AU122" s="338"/>
      <c r="AV122" s="338"/>
      <c r="AW122" s="338"/>
      <c r="AX122" s="338"/>
      <c r="AY122" s="338"/>
      <c r="AZ122" s="338"/>
      <c r="BA122" s="338"/>
      <c r="BB122" s="338"/>
      <c r="BC122" s="338"/>
      <c r="BD122" s="338"/>
      <c r="BE122" s="338"/>
      <c r="BF122" s="338"/>
      <c r="BG122" s="338"/>
      <c r="BH122" s="338"/>
      <c r="BI122" s="338"/>
      <c r="BJ122" s="338"/>
      <c r="BK122" s="338"/>
      <c r="BL122" s="338"/>
      <c r="BM122" s="338"/>
      <c r="BN122" s="338"/>
      <c r="BO122" s="338"/>
      <c r="BP122" s="338"/>
      <c r="BQ122" s="338"/>
      <c r="BR122" s="338"/>
      <c r="BS122" s="338"/>
      <c r="BT122" s="338"/>
      <c r="BU122" s="338"/>
      <c r="BV122" s="338"/>
      <c r="BW122" s="338"/>
      <c r="BX122" s="338"/>
      <c r="BY122" s="338"/>
      <c r="BZ122" s="338"/>
      <c r="CA122" s="338"/>
      <c r="CB122" s="338"/>
      <c r="CC122" s="338"/>
      <c r="CD122" s="338"/>
      <c r="CE122" s="338"/>
      <c r="CF122" s="338"/>
      <c r="CG122" s="338"/>
      <c r="CH122" s="338"/>
      <c r="CI122" s="338"/>
      <c r="CJ122" s="338"/>
      <c r="CK122" s="338"/>
      <c r="CL122" s="338"/>
      <c r="CM122" s="338"/>
      <c r="CN122" s="338"/>
      <c r="CO122" s="338"/>
      <c r="CP122" s="338"/>
      <c r="CQ122" s="338"/>
      <c r="CR122" s="338"/>
      <c r="CS122" s="338"/>
      <c r="CT122" s="338"/>
      <c r="CU122" s="338"/>
      <c r="CV122" s="338"/>
      <c r="CW122" s="338"/>
      <c r="CX122" s="338"/>
      <c r="CY122" s="338"/>
      <c r="CZ122" s="338"/>
      <c r="DA122" s="338"/>
      <c r="DB122" s="338"/>
      <c r="DC122" s="338"/>
      <c r="DD122" s="338"/>
      <c r="DE122" s="338"/>
      <c r="DF122" s="338"/>
      <c r="DG122" s="338"/>
      <c r="DH122" s="338"/>
      <c r="DI122" s="338"/>
      <c r="DJ122" s="338"/>
      <c r="DK122" s="338"/>
      <c r="DL122" s="338"/>
      <c r="DM122" s="338"/>
      <c r="DN122" s="338"/>
      <c r="DO122" s="338"/>
      <c r="DP122" s="338"/>
      <c r="DQ122" s="338"/>
      <c r="DR122" s="338"/>
      <c r="DS122" s="338"/>
      <c r="DT122" s="338"/>
      <c r="DU122" s="338"/>
      <c r="DV122" s="338"/>
      <c r="DW122" s="338"/>
      <c r="DX122" s="338"/>
      <c r="DY122" s="338"/>
      <c r="DZ122" s="338"/>
      <c r="EA122" s="338"/>
      <c r="EB122" s="338"/>
      <c r="EC122" s="338"/>
      <c r="ED122" s="338"/>
      <c r="EE122" s="338"/>
      <c r="EF122" s="338"/>
      <c r="EG122" s="338"/>
      <c r="EH122" s="338"/>
      <c r="EI122" s="338"/>
      <c r="EJ122" s="338"/>
      <c r="EK122" s="338"/>
      <c r="EL122" s="338"/>
      <c r="EM122" s="338"/>
      <c r="EN122" s="338"/>
      <c r="EO122" s="338"/>
      <c r="EP122" s="338"/>
      <c r="EQ122" s="338"/>
      <c r="ER122" s="338"/>
      <c r="ES122" s="338"/>
      <c r="ET122" s="338"/>
      <c r="EU122" s="338"/>
      <c r="EV122" s="338"/>
      <c r="EW122" s="338"/>
      <c r="EX122" s="338"/>
      <c r="EY122" s="338"/>
      <c r="EZ122" s="338"/>
      <c r="FA122" s="338"/>
      <c r="FB122" s="338"/>
      <c r="FC122" s="338"/>
      <c r="FD122" s="338"/>
      <c r="FE122" s="338"/>
      <c r="FF122" s="338"/>
      <c r="FG122" s="338"/>
      <c r="FH122" s="338"/>
      <c r="FI122" s="338"/>
      <c r="FJ122" s="338"/>
      <c r="FK122" s="338"/>
      <c r="FL122" s="338"/>
      <c r="FM122" s="338"/>
      <c r="FN122" s="338"/>
      <c r="FO122" s="338"/>
      <c r="FP122" s="338"/>
      <c r="FQ122" s="338"/>
      <c r="FR122" s="338"/>
      <c r="FS122" s="338"/>
      <c r="FT122" s="338"/>
      <c r="FU122" s="338"/>
      <c r="FV122" s="338"/>
      <c r="FW122" s="338"/>
      <c r="FX122" s="338"/>
      <c r="FY122" s="338"/>
      <c r="FZ122" s="338"/>
      <c r="GA122" s="338"/>
      <c r="GB122" s="338"/>
      <c r="GC122" s="338"/>
      <c r="GD122" s="338"/>
      <c r="GE122" s="338"/>
      <c r="GF122" s="338"/>
      <c r="GG122" s="338"/>
      <c r="GH122" s="338"/>
      <c r="GI122" s="338"/>
      <c r="GJ122" s="338"/>
      <c r="GK122" s="338"/>
      <c r="GL122" s="338"/>
      <c r="GM122" s="338"/>
      <c r="GN122" s="338"/>
      <c r="GO122" s="338"/>
      <c r="GP122" s="338"/>
      <c r="GQ122" s="338"/>
      <c r="GR122" s="338"/>
      <c r="GS122" s="338"/>
      <c r="GT122" s="338"/>
      <c r="GU122" s="338"/>
      <c r="GV122" s="338"/>
      <c r="GW122" s="338"/>
      <c r="GX122" s="338"/>
      <c r="GY122" s="338"/>
      <c r="GZ122" s="338"/>
      <c r="HA122" s="338"/>
      <c r="HB122" s="338"/>
      <c r="HC122" s="338"/>
      <c r="HD122" s="338"/>
      <c r="HE122" s="338"/>
      <c r="HF122" s="338"/>
      <c r="HG122" s="338"/>
      <c r="HH122" s="338"/>
      <c r="HI122" s="338"/>
      <c r="HJ122" s="338"/>
      <c r="HK122" s="338"/>
      <c r="HL122" s="338"/>
      <c r="HM122" s="338"/>
      <c r="HN122" s="338"/>
      <c r="HO122" s="338"/>
      <c r="HP122" s="338"/>
      <c r="HQ122" s="338"/>
      <c r="HR122" s="338"/>
      <c r="HS122" s="338"/>
      <c r="HT122" s="338"/>
      <c r="HU122" s="338"/>
      <c r="HV122" s="338"/>
      <c r="HW122" s="338"/>
      <c r="HX122" s="338"/>
      <c r="HY122" s="338"/>
      <c r="HZ122" s="338"/>
      <c r="IA122" s="338"/>
      <c r="IB122" s="338"/>
      <c r="IC122" s="338"/>
      <c r="ID122" s="338"/>
      <c r="IE122" s="338"/>
      <c r="IF122" s="338"/>
      <c r="IG122" s="338"/>
      <c r="IH122" s="338"/>
      <c r="II122" s="338"/>
      <c r="IJ122" s="338"/>
      <c r="IK122" s="338"/>
      <c r="IL122" s="338"/>
      <c r="IM122" s="338"/>
      <c r="IN122" s="338"/>
      <c r="IO122" s="338"/>
      <c r="IP122" s="338"/>
      <c r="IQ122" s="338"/>
      <c r="IR122" s="338"/>
      <c r="IS122" s="338"/>
      <c r="IT122" s="338"/>
      <c r="IU122" s="338"/>
      <c r="IV122" s="338"/>
      <c r="IW122" s="338"/>
      <c r="IX122" s="338"/>
      <c r="IY122" s="338"/>
      <c r="IZ122" s="338"/>
      <c r="JA122" s="338"/>
      <c r="JB122" s="338"/>
      <c r="JC122" s="338"/>
      <c r="JD122" s="338"/>
      <c r="JE122" s="338"/>
      <c r="JF122" s="338"/>
      <c r="JG122" s="338"/>
      <c r="JH122" s="338"/>
      <c r="JI122" s="338"/>
      <c r="JJ122" s="338"/>
      <c r="JK122" s="338"/>
      <c r="JL122" s="338"/>
      <c r="JM122" s="338"/>
      <c r="JN122" s="338"/>
      <c r="JO122" s="338"/>
      <c r="JP122" s="338"/>
      <c r="JQ122" s="338"/>
      <c r="JR122" s="338"/>
      <c r="JS122" s="338"/>
      <c r="JT122" s="338"/>
      <c r="JU122" s="338"/>
      <c r="JV122" s="338"/>
      <c r="JW122" s="338"/>
      <c r="JX122" s="338"/>
      <c r="JY122" s="338"/>
      <c r="JZ122" s="338"/>
      <c r="KA122" s="338"/>
      <c r="KB122" s="338"/>
      <c r="KC122" s="338"/>
      <c r="KD122" s="338"/>
      <c r="KE122" s="338"/>
      <c r="KF122" s="338"/>
      <c r="KG122" s="338"/>
      <c r="KH122" s="338"/>
      <c r="KI122" s="338"/>
      <c r="KJ122" s="338"/>
      <c r="KK122" s="338"/>
      <c r="KL122" s="338"/>
      <c r="KM122" s="338"/>
      <c r="KN122" s="338"/>
      <c r="KO122" s="338"/>
      <c r="KP122" s="338"/>
      <c r="KQ122" s="338"/>
      <c r="KR122" s="338"/>
      <c r="KS122" s="338"/>
      <c r="KT122" s="338"/>
      <c r="KU122" s="338"/>
      <c r="KV122" s="338"/>
      <c r="KW122" s="338"/>
      <c r="KX122" s="338"/>
      <c r="KY122" s="338"/>
      <c r="KZ122" s="338"/>
      <c r="LA122" s="338"/>
      <c r="LB122" s="338"/>
      <c r="LC122" s="338"/>
      <c r="LD122" s="338"/>
      <c r="LE122" s="338"/>
      <c r="LF122" s="338"/>
      <c r="LG122" s="338"/>
      <c r="LH122" s="338"/>
      <c r="LI122" s="338"/>
      <c r="LJ122" s="338"/>
      <c r="LK122" s="338"/>
      <c r="LL122" s="338"/>
      <c r="LM122" s="338"/>
      <c r="LN122" s="338"/>
      <c r="LO122" s="338"/>
      <c r="LP122" s="338"/>
      <c r="LQ122" s="338"/>
      <c r="LR122" s="338"/>
      <c r="LS122" s="338"/>
      <c r="LT122" s="338"/>
      <c r="LU122" s="338"/>
      <c r="LV122" s="338"/>
      <c r="LW122" s="338"/>
      <c r="LX122" s="338"/>
      <c r="LY122" s="338"/>
      <c r="LZ122" s="338"/>
      <c r="MA122" s="338"/>
      <c r="MB122" s="338"/>
      <c r="MC122" s="338"/>
      <c r="MD122" s="338"/>
      <c r="ME122" s="338"/>
      <c r="MF122" s="338"/>
      <c r="MG122" s="338"/>
      <c r="MH122" s="338"/>
      <c r="MI122" s="338"/>
      <c r="MJ122" s="338"/>
      <c r="MK122" s="338"/>
      <c r="ML122" s="338"/>
      <c r="MM122" s="338"/>
      <c r="MN122" s="338"/>
      <c r="MO122" s="338"/>
      <c r="MP122" s="338"/>
      <c r="MQ122" s="338"/>
      <c r="MR122" s="338"/>
      <c r="MS122" s="338"/>
      <c r="MT122" s="338"/>
      <c r="MU122" s="338"/>
      <c r="MV122" s="338"/>
      <c r="MW122" s="338"/>
      <c r="MX122" s="338"/>
      <c r="MY122" s="338"/>
      <c r="MZ122" s="338"/>
      <c r="NA122" s="338"/>
      <c r="NB122" s="338"/>
      <c r="NC122" s="338"/>
      <c r="ND122" s="338"/>
      <c r="NE122" s="338"/>
      <c r="NF122" s="338"/>
      <c r="NG122" s="338"/>
      <c r="NH122" s="338"/>
      <c r="NI122" s="338"/>
      <c r="NJ122" s="338"/>
      <c r="NK122" s="338"/>
      <c r="NL122" s="338"/>
      <c r="NM122" s="338"/>
      <c r="NN122" s="338"/>
      <c r="NO122" s="338"/>
      <c r="NP122" s="338"/>
      <c r="NQ122" s="338"/>
      <c r="NR122" s="338"/>
      <c r="NS122" s="338"/>
      <c r="NT122" s="338"/>
      <c r="NU122" s="338"/>
      <c r="NV122" s="338"/>
      <c r="NW122" s="338"/>
      <c r="NX122" s="338"/>
      <c r="NY122" s="338"/>
      <c r="NZ122" s="338"/>
      <c r="OA122" s="338"/>
      <c r="OB122" s="338"/>
      <c r="OC122" s="338"/>
      <c r="OD122" s="338"/>
      <c r="OE122" s="338"/>
      <c r="OF122" s="338"/>
      <c r="OG122" s="338"/>
      <c r="OH122" s="338"/>
      <c r="OI122" s="338"/>
      <c r="OJ122" s="338"/>
      <c r="OK122" s="338"/>
      <c r="OL122" s="338"/>
      <c r="OM122" s="338"/>
      <c r="ON122" s="338"/>
      <c r="OO122" s="338"/>
      <c r="OP122" s="338"/>
      <c r="OQ122" s="338"/>
      <c r="OR122" s="338"/>
      <c r="OS122" s="338"/>
      <c r="OT122" s="338"/>
      <c r="OU122" s="338"/>
      <c r="OV122" s="338"/>
      <c r="OW122" s="338"/>
      <c r="OX122" s="338"/>
      <c r="OY122" s="338"/>
      <c r="OZ122" s="338"/>
      <c r="PA122" s="338"/>
      <c r="PB122" s="338"/>
      <c r="PC122" s="338"/>
      <c r="PD122" s="338"/>
      <c r="PE122" s="338"/>
      <c r="PF122" s="338"/>
      <c r="PG122" s="338"/>
      <c r="PH122" s="338"/>
      <c r="PI122" s="338"/>
      <c r="PJ122" s="338"/>
      <c r="PK122" s="338"/>
      <c r="PL122" s="338"/>
      <c r="PM122" s="338"/>
      <c r="PN122" s="338"/>
      <c r="PO122" s="338"/>
      <c r="PP122" s="338"/>
      <c r="PQ122" s="338"/>
      <c r="PR122" s="338"/>
      <c r="PS122" s="338"/>
      <c r="PT122" s="338"/>
      <c r="PU122" s="338"/>
      <c r="PV122" s="338"/>
      <c r="PW122" s="338"/>
      <c r="PX122" s="338"/>
      <c r="PY122" s="338"/>
      <c r="PZ122" s="338"/>
      <c r="QA122" s="338"/>
      <c r="QB122" s="338"/>
      <c r="QC122" s="338"/>
      <c r="QD122" s="338"/>
      <c r="QE122" s="338"/>
      <c r="QF122" s="338"/>
      <c r="QG122" s="338"/>
      <c r="QH122" s="338"/>
      <c r="QI122" s="338"/>
      <c r="QJ122" s="338"/>
      <c r="QK122" s="338"/>
      <c r="QL122" s="338"/>
      <c r="QM122" s="338"/>
      <c r="QN122" s="338"/>
      <c r="QO122" s="338"/>
      <c r="QP122" s="338"/>
      <c r="QQ122" s="338"/>
      <c r="QR122" s="338"/>
      <c r="QS122" s="338"/>
      <c r="QT122" s="338"/>
      <c r="QU122" s="338"/>
      <c r="QV122" s="338"/>
      <c r="QW122" s="338"/>
      <c r="QX122" s="338"/>
      <c r="QY122" s="338"/>
      <c r="QZ122" s="338"/>
      <c r="RA122" s="338"/>
      <c r="RB122" s="338"/>
      <c r="RC122" s="338"/>
      <c r="RD122" s="338"/>
      <c r="RE122" s="338"/>
      <c r="RF122" s="338"/>
      <c r="RG122" s="338"/>
      <c r="RH122" s="338"/>
      <c r="RI122" s="338"/>
      <c r="RJ122" s="338"/>
      <c r="RK122" s="338"/>
      <c r="RL122" s="338"/>
      <c r="RM122" s="338"/>
      <c r="RN122" s="338"/>
      <c r="RO122" s="338"/>
      <c r="RP122" s="338"/>
      <c r="RQ122" s="338"/>
      <c r="RR122" s="338"/>
      <c r="RS122" s="338"/>
      <c r="RT122" s="338"/>
      <c r="RU122" s="338"/>
      <c r="RV122" s="338"/>
      <c r="RW122" s="338"/>
      <c r="RX122" s="338"/>
      <c r="RY122" s="338"/>
      <c r="RZ122" s="338"/>
      <c r="SA122" s="338"/>
      <c r="SB122" s="338"/>
      <c r="SC122" s="338"/>
      <c r="SD122" s="338"/>
      <c r="SE122" s="338"/>
      <c r="SF122" s="338"/>
      <c r="SG122" s="338"/>
      <c r="SH122" s="338"/>
      <c r="SI122" s="338"/>
      <c r="SJ122" s="338"/>
      <c r="SK122" s="338"/>
      <c r="SL122" s="338"/>
      <c r="SM122" s="338"/>
      <c r="SN122" s="338"/>
      <c r="SO122" s="338"/>
      <c r="SP122" s="338"/>
      <c r="SQ122" s="338"/>
      <c r="SR122" s="338"/>
      <c r="SS122" s="338"/>
      <c r="ST122" s="338"/>
      <c r="SU122" s="338"/>
      <c r="SV122" s="338"/>
      <c r="SW122" s="338"/>
      <c r="SX122" s="338"/>
      <c r="SY122" s="338"/>
      <c r="SZ122" s="338"/>
      <c r="TA122" s="338"/>
      <c r="TB122" s="338"/>
      <c r="TC122" s="338"/>
      <c r="TD122" s="338"/>
      <c r="TE122" s="338"/>
      <c r="TF122" s="338"/>
      <c r="TG122" s="338"/>
      <c r="TH122" s="338"/>
      <c r="TI122" s="338"/>
      <c r="TJ122" s="338"/>
      <c r="TK122" s="338"/>
      <c r="TL122" s="338"/>
      <c r="TM122" s="338"/>
      <c r="TN122" s="338"/>
      <c r="TO122" s="338"/>
      <c r="TP122" s="338"/>
      <c r="TQ122" s="338"/>
      <c r="TR122" s="338"/>
      <c r="TS122" s="338"/>
      <c r="TT122" s="338"/>
      <c r="TU122" s="338"/>
      <c r="TV122" s="338"/>
      <c r="TW122" s="338"/>
      <c r="TX122" s="338"/>
      <c r="TY122" s="338"/>
      <c r="TZ122" s="338"/>
      <c r="UA122" s="338"/>
      <c r="UB122" s="338"/>
      <c r="UC122" s="338"/>
      <c r="UD122" s="338"/>
      <c r="UE122" s="338"/>
      <c r="UF122" s="338"/>
      <c r="UG122" s="338"/>
      <c r="UH122" s="338"/>
      <c r="UI122" s="338"/>
      <c r="UJ122" s="338"/>
      <c r="UK122" s="338"/>
      <c r="UL122" s="338"/>
      <c r="UM122" s="338"/>
      <c r="UN122" s="338"/>
      <c r="UO122" s="338"/>
      <c r="UP122" s="338"/>
      <c r="UQ122" s="338"/>
      <c r="UR122" s="338"/>
      <c r="US122" s="338"/>
      <c r="UT122" s="338"/>
      <c r="UU122" s="338"/>
      <c r="UV122" s="338"/>
      <c r="UW122" s="338"/>
      <c r="UX122" s="338"/>
      <c r="UY122" s="338"/>
      <c r="UZ122" s="338"/>
      <c r="VA122" s="338"/>
      <c r="VB122" s="338"/>
      <c r="VC122" s="338"/>
      <c r="VD122" s="338"/>
      <c r="VE122" s="338"/>
      <c r="VF122" s="338"/>
      <c r="VG122" s="338"/>
      <c r="VH122" s="338"/>
      <c r="VI122" s="338"/>
      <c r="VJ122" s="338"/>
      <c r="VK122" s="338"/>
      <c r="VL122" s="338"/>
      <c r="VM122" s="338"/>
      <c r="VN122" s="338"/>
      <c r="VO122" s="338"/>
      <c r="VP122" s="338"/>
      <c r="VQ122" s="338"/>
      <c r="VR122" s="338"/>
      <c r="VS122" s="338"/>
      <c r="VT122" s="338"/>
      <c r="VU122" s="338"/>
      <c r="VV122" s="338"/>
      <c r="VW122" s="338"/>
      <c r="VX122" s="338"/>
      <c r="VY122" s="338"/>
      <c r="VZ122" s="338"/>
      <c r="WA122" s="338"/>
      <c r="WB122" s="338"/>
      <c r="WC122" s="338"/>
      <c r="WD122" s="338"/>
      <c r="WE122" s="338"/>
      <c r="WF122" s="338"/>
      <c r="WG122" s="338"/>
      <c r="WH122" s="338"/>
      <c r="WI122" s="338"/>
      <c r="WJ122" s="338"/>
      <c r="WK122" s="338"/>
      <c r="WL122" s="338"/>
      <c r="WM122" s="338"/>
      <c r="WN122" s="338"/>
      <c r="WO122" s="338"/>
      <c r="WP122" s="338"/>
      <c r="WQ122" s="338"/>
      <c r="WR122" s="338"/>
      <c r="WS122" s="338"/>
      <c r="WT122" s="338"/>
      <c r="WU122" s="338"/>
      <c r="WV122" s="338"/>
      <c r="WW122" s="338"/>
      <c r="WX122" s="338"/>
      <c r="WY122" s="338"/>
      <c r="WZ122" s="338"/>
      <c r="XA122" s="338"/>
      <c r="XB122" s="338"/>
      <c r="XC122" s="338"/>
      <c r="XD122" s="338"/>
      <c r="XE122" s="338"/>
      <c r="XF122" s="338"/>
      <c r="XG122" s="338"/>
      <c r="XH122" s="338"/>
      <c r="XI122" s="338"/>
      <c r="XJ122" s="338"/>
      <c r="XK122" s="338"/>
      <c r="XL122" s="338"/>
      <c r="XM122" s="338"/>
      <c r="XN122" s="338"/>
      <c r="XO122" s="338"/>
      <c r="XP122" s="338"/>
      <c r="XQ122" s="338"/>
      <c r="XR122" s="338"/>
      <c r="XS122" s="338"/>
      <c r="XT122" s="338"/>
      <c r="XU122" s="338"/>
      <c r="XV122" s="338"/>
      <c r="XW122" s="338"/>
      <c r="XX122" s="338"/>
      <c r="XY122" s="338"/>
      <c r="XZ122" s="338"/>
      <c r="YA122" s="338"/>
      <c r="YB122" s="338"/>
      <c r="YC122" s="338"/>
      <c r="YD122" s="338"/>
      <c r="YE122" s="338"/>
      <c r="YF122" s="338"/>
      <c r="YG122" s="338"/>
      <c r="YH122" s="338"/>
      <c r="YI122" s="338"/>
      <c r="YJ122" s="338"/>
      <c r="YK122" s="338"/>
      <c r="YL122" s="338"/>
      <c r="YM122" s="338"/>
      <c r="YN122" s="338"/>
      <c r="YO122" s="338"/>
      <c r="YP122" s="338"/>
      <c r="YQ122" s="338"/>
      <c r="YR122" s="338"/>
      <c r="YS122" s="338"/>
      <c r="YT122" s="338"/>
      <c r="YU122" s="338"/>
      <c r="YV122" s="338"/>
      <c r="YW122" s="338"/>
      <c r="YX122" s="338"/>
      <c r="YY122" s="338"/>
      <c r="YZ122" s="338"/>
      <c r="ZA122" s="338"/>
      <c r="ZB122" s="338"/>
      <c r="ZC122" s="338"/>
      <c r="ZD122" s="338"/>
      <c r="ZE122" s="338"/>
      <c r="ZF122" s="338"/>
      <c r="ZG122" s="338"/>
      <c r="ZH122" s="338"/>
      <c r="ZI122" s="338"/>
      <c r="ZJ122" s="338"/>
      <c r="ZK122" s="338"/>
      <c r="ZL122" s="338"/>
      <c r="ZM122" s="338"/>
      <c r="ZN122" s="338"/>
      <c r="ZO122" s="338"/>
      <c r="ZP122" s="338"/>
      <c r="ZQ122" s="338"/>
      <c r="ZR122" s="338"/>
      <c r="ZS122" s="338"/>
      <c r="ZT122" s="338"/>
      <c r="ZU122" s="338"/>
      <c r="ZV122" s="338"/>
      <c r="ZW122" s="338"/>
      <c r="ZX122" s="338"/>
      <c r="ZY122" s="338"/>
      <c r="ZZ122" s="338"/>
      <c r="AAA122" s="338"/>
      <c r="AAB122" s="338"/>
      <c r="AAC122" s="338"/>
      <c r="AAD122" s="338"/>
      <c r="AAE122" s="338"/>
      <c r="AAF122" s="338"/>
      <c r="AAG122" s="338"/>
      <c r="AAH122" s="338"/>
      <c r="AAI122" s="338"/>
      <c r="AAJ122" s="338"/>
      <c r="AAK122" s="338"/>
      <c r="AAL122" s="338"/>
      <c r="AAM122" s="338"/>
      <c r="AAN122" s="338"/>
      <c r="AAO122" s="338"/>
      <c r="AAP122" s="338"/>
      <c r="AAQ122" s="338"/>
      <c r="AAR122" s="338"/>
      <c r="AAS122" s="338"/>
      <c r="AAT122" s="338"/>
      <c r="AAU122" s="338"/>
      <c r="AAV122" s="338"/>
      <c r="AAW122" s="338"/>
      <c r="AAX122" s="338"/>
      <c r="AAY122" s="338"/>
      <c r="AAZ122" s="338"/>
      <c r="ABA122" s="338"/>
      <c r="ABB122" s="338"/>
      <c r="ABC122" s="338"/>
      <c r="ABD122" s="338"/>
      <c r="ABE122" s="338"/>
      <c r="ABF122" s="338"/>
      <c r="ABG122" s="338"/>
      <c r="ABH122" s="338"/>
      <c r="ABI122" s="338"/>
      <c r="ABJ122" s="338"/>
      <c r="ABK122" s="338"/>
      <c r="ABL122" s="338"/>
      <c r="ABM122" s="338"/>
      <c r="ABN122" s="338"/>
      <c r="ABO122" s="338"/>
      <c r="ABP122" s="338"/>
      <c r="ABQ122" s="338"/>
      <c r="ABR122" s="338"/>
      <c r="ABS122" s="338"/>
      <c r="ABT122" s="338"/>
      <c r="ABU122" s="338"/>
      <c r="ABV122" s="338"/>
      <c r="ABW122" s="338"/>
      <c r="ABX122" s="338"/>
      <c r="ABY122" s="338"/>
      <c r="ABZ122" s="338"/>
      <c r="ACA122" s="338"/>
      <c r="ACB122" s="338"/>
      <c r="ACC122" s="338"/>
      <c r="ACD122" s="338"/>
      <c r="ACE122" s="338"/>
      <c r="ACF122" s="338"/>
      <c r="ACG122" s="338"/>
      <c r="ACH122" s="338"/>
      <c r="ACI122" s="338"/>
      <c r="ACJ122" s="338"/>
      <c r="ACK122" s="338"/>
      <c r="ACL122" s="338"/>
      <c r="ACM122" s="338"/>
      <c r="ACN122" s="338"/>
      <c r="ACO122" s="338"/>
      <c r="ACP122" s="338"/>
      <c r="ACQ122" s="338"/>
      <c r="ACR122" s="338"/>
      <c r="ACS122" s="338"/>
      <c r="ACT122" s="338"/>
      <c r="ACU122" s="338"/>
      <c r="ACV122" s="338"/>
      <c r="ACW122" s="338"/>
      <c r="ACX122" s="338"/>
      <c r="ACY122" s="338"/>
      <c r="ACZ122" s="338"/>
      <c r="ADA122" s="338"/>
      <c r="ADB122" s="338"/>
      <c r="ADC122" s="338"/>
      <c r="ADD122" s="338"/>
      <c r="ADE122" s="338"/>
      <c r="ADF122" s="338"/>
      <c r="ADG122" s="338"/>
      <c r="ADH122" s="338"/>
      <c r="ADI122" s="338"/>
      <c r="ADJ122" s="338"/>
      <c r="ADK122" s="338"/>
      <c r="ADL122" s="338"/>
      <c r="ADM122" s="338"/>
      <c r="ADN122" s="338"/>
      <c r="ADO122" s="338"/>
      <c r="ADP122" s="338"/>
      <c r="ADQ122" s="338"/>
      <c r="ADR122" s="338"/>
      <c r="ADS122" s="338"/>
      <c r="ADT122" s="338"/>
      <c r="ADU122" s="338"/>
      <c r="ADV122" s="338"/>
      <c r="ADW122" s="338"/>
      <c r="ADX122" s="338"/>
      <c r="ADY122" s="338"/>
      <c r="ADZ122" s="338"/>
      <c r="AEA122" s="338"/>
      <c r="AEB122" s="338"/>
      <c r="AEC122" s="338"/>
      <c r="AED122" s="338"/>
      <c r="AEE122" s="338"/>
      <c r="AEF122" s="338"/>
      <c r="AEG122" s="338"/>
      <c r="AEH122" s="338"/>
      <c r="AEI122" s="338"/>
      <c r="AEJ122" s="338"/>
      <c r="AEK122" s="338"/>
      <c r="AEL122" s="338"/>
      <c r="AEM122" s="338"/>
      <c r="AEN122" s="338"/>
      <c r="AEO122" s="338"/>
      <c r="AEP122" s="338"/>
      <c r="AEQ122" s="338"/>
      <c r="AER122" s="338"/>
      <c r="AES122" s="338"/>
      <c r="AET122" s="338"/>
      <c r="AEU122" s="338"/>
      <c r="AEV122" s="338"/>
      <c r="AEW122" s="338"/>
      <c r="AEX122" s="338"/>
      <c r="AEY122" s="338"/>
      <c r="AEZ122" s="338"/>
      <c r="AFA122" s="338"/>
      <c r="AFB122" s="338"/>
      <c r="AFC122" s="338"/>
      <c r="AFD122" s="338"/>
      <c r="AFE122" s="338"/>
      <c r="AFF122" s="338"/>
      <c r="AFG122" s="338"/>
      <c r="AFH122" s="338"/>
      <c r="AFI122" s="338"/>
      <c r="AFJ122" s="338"/>
      <c r="AFK122" s="338"/>
      <c r="AFL122" s="338"/>
      <c r="AFM122" s="338"/>
      <c r="AFN122" s="338"/>
      <c r="AFO122" s="338"/>
      <c r="AFP122" s="338"/>
      <c r="AFQ122" s="338"/>
      <c r="AFR122" s="338"/>
      <c r="AFS122" s="338"/>
      <c r="AFT122" s="338"/>
      <c r="AFU122" s="338"/>
      <c r="AFV122" s="338"/>
      <c r="AFW122" s="338"/>
      <c r="AFX122" s="338"/>
      <c r="AFY122" s="338"/>
      <c r="AFZ122" s="338"/>
      <c r="AGA122" s="338"/>
      <c r="AGB122" s="338"/>
      <c r="AGC122" s="338"/>
      <c r="AGD122" s="338"/>
      <c r="AGE122" s="338"/>
      <c r="AGF122" s="338"/>
      <c r="AGG122" s="338"/>
      <c r="AGH122" s="338"/>
      <c r="AGI122" s="338"/>
      <c r="AGJ122" s="338"/>
      <c r="AGK122" s="338"/>
      <c r="AGL122" s="338"/>
      <c r="AGM122" s="338"/>
      <c r="AGN122" s="338"/>
      <c r="AGO122" s="338"/>
      <c r="AGP122" s="338"/>
      <c r="AGQ122" s="338"/>
      <c r="AGR122" s="338"/>
      <c r="AGS122" s="338"/>
      <c r="AGT122" s="338"/>
      <c r="AGU122" s="338"/>
      <c r="AGV122" s="338"/>
      <c r="AGW122" s="338"/>
      <c r="AGX122" s="338"/>
      <c r="AGY122" s="338"/>
      <c r="AGZ122" s="338"/>
      <c r="AHA122" s="338"/>
      <c r="AHB122" s="338"/>
      <c r="AHC122" s="338"/>
      <c r="AHD122" s="338"/>
      <c r="AHE122" s="338"/>
      <c r="AHF122" s="338"/>
      <c r="AHG122" s="338"/>
      <c r="AHH122" s="338"/>
      <c r="AHI122" s="338"/>
      <c r="AHJ122" s="338"/>
      <c r="AHK122" s="338"/>
      <c r="AHL122" s="338"/>
      <c r="AHM122" s="338"/>
      <c r="AHN122" s="338"/>
      <c r="AHO122" s="338"/>
      <c r="AHP122" s="338"/>
      <c r="AHQ122" s="338"/>
      <c r="AHR122" s="338"/>
      <c r="AHS122" s="338"/>
      <c r="AHT122" s="338"/>
      <c r="AHU122" s="338"/>
      <c r="AHV122" s="338"/>
      <c r="AHW122" s="338"/>
      <c r="AHX122" s="338"/>
      <c r="AHY122" s="338"/>
      <c r="AHZ122" s="338"/>
      <c r="AIA122" s="338"/>
      <c r="AIB122" s="338"/>
      <c r="AIC122" s="338"/>
      <c r="AID122" s="338"/>
      <c r="AIE122" s="338"/>
      <c r="AIF122" s="338"/>
      <c r="AIG122" s="338"/>
      <c r="AIH122" s="338"/>
      <c r="AII122" s="338"/>
      <c r="AIJ122" s="338"/>
      <c r="AIK122" s="338"/>
      <c r="AIL122" s="338"/>
      <c r="AIM122" s="338"/>
      <c r="AIN122" s="338"/>
      <c r="AIO122" s="338"/>
      <c r="AIP122" s="338"/>
      <c r="AIQ122" s="338"/>
      <c r="AIR122" s="338"/>
      <c r="AIS122" s="338"/>
      <c r="AIT122" s="338"/>
      <c r="AIU122" s="338"/>
      <c r="AIV122" s="338"/>
      <c r="AIW122" s="338"/>
      <c r="AIX122" s="338"/>
      <c r="AIY122" s="338"/>
      <c r="AIZ122" s="338"/>
      <c r="AJA122" s="338"/>
      <c r="AJB122" s="338"/>
      <c r="AJC122" s="338"/>
      <c r="AJD122" s="338"/>
      <c r="AJE122" s="338"/>
      <c r="AJF122" s="338"/>
      <c r="AJG122" s="338"/>
      <c r="AJH122" s="338"/>
      <c r="AJI122" s="338"/>
      <c r="AJJ122" s="338"/>
      <c r="AJK122" s="338"/>
      <c r="AJL122" s="338"/>
      <c r="AJM122" s="338"/>
      <c r="AJN122" s="338"/>
      <c r="AJO122" s="338"/>
      <c r="AJP122" s="338"/>
      <c r="AJQ122" s="338"/>
      <c r="AJR122" s="338"/>
      <c r="AJS122" s="338"/>
      <c r="AJT122" s="338"/>
      <c r="AJU122" s="338"/>
      <c r="AJV122" s="338"/>
      <c r="AJW122" s="338"/>
      <c r="AJX122" s="338"/>
      <c r="AJY122" s="338"/>
      <c r="AJZ122" s="338"/>
      <c r="AKA122" s="338"/>
      <c r="AKB122" s="338"/>
      <c r="AKC122" s="338"/>
      <c r="AKD122" s="338"/>
      <c r="AKE122" s="338"/>
      <c r="AKF122" s="338"/>
      <c r="AKG122" s="338"/>
      <c r="AKH122" s="338"/>
      <c r="AKI122" s="338"/>
      <c r="AKJ122" s="338"/>
      <c r="AKK122" s="338"/>
      <c r="AKL122" s="338"/>
      <c r="AKM122" s="338"/>
      <c r="AKN122" s="338"/>
      <c r="AKO122" s="338"/>
      <c r="AKP122" s="338"/>
      <c r="AKQ122" s="338"/>
      <c r="AKR122" s="338"/>
      <c r="AKS122" s="338"/>
      <c r="AKT122" s="338"/>
      <c r="AKU122" s="338"/>
      <c r="AKV122" s="338"/>
      <c r="AKW122" s="338"/>
      <c r="AKX122" s="338"/>
      <c r="AKY122" s="338"/>
      <c r="AKZ122" s="338"/>
      <c r="ALA122" s="338"/>
      <c r="ALB122" s="338"/>
      <c r="ALC122" s="338"/>
      <c r="ALD122" s="338"/>
      <c r="ALE122" s="338"/>
      <c r="ALF122" s="338"/>
      <c r="ALG122" s="338"/>
      <c r="ALH122" s="338"/>
      <c r="ALI122" s="338"/>
      <c r="ALJ122" s="338"/>
      <c r="ALK122" s="338"/>
      <c r="ALL122" s="338"/>
      <c r="ALM122" s="338"/>
      <c r="ALN122" s="338"/>
      <c r="ALO122" s="338"/>
      <c r="ALP122" s="338"/>
      <c r="ALQ122" s="338"/>
      <c r="ALR122" s="338"/>
      <c r="ALS122" s="338"/>
      <c r="ALT122" s="338"/>
      <c r="ALU122" s="338"/>
      <c r="ALV122" s="338"/>
      <c r="ALW122" s="338"/>
      <c r="ALX122" s="338"/>
      <c r="ALY122" s="338"/>
      <c r="ALZ122" s="338"/>
      <c r="AMA122" s="338"/>
      <c r="AMB122" s="338"/>
      <c r="AMC122" s="338"/>
      <c r="AMD122" s="338"/>
      <c r="AME122" s="338"/>
      <c r="AMF122" s="338"/>
      <c r="AMG122" s="338"/>
      <c r="AMH122" s="338"/>
      <c r="AMI122" s="338"/>
      <c r="AMJ122" s="338"/>
      <c r="AMK122" s="338"/>
      <c r="AML122" s="338"/>
      <c r="AMM122" s="338"/>
      <c r="AMN122" s="338"/>
      <c r="AMO122" s="338"/>
      <c r="AMP122" s="338"/>
      <c r="AMQ122" s="338"/>
      <c r="AMR122" s="338"/>
      <c r="AMS122" s="338"/>
      <c r="AMT122" s="338"/>
      <c r="AMU122" s="338"/>
      <c r="AMV122" s="338"/>
      <c r="AMW122" s="338"/>
      <c r="AMX122" s="338"/>
      <c r="AMY122" s="338"/>
      <c r="AMZ122" s="338"/>
      <c r="ANA122" s="338"/>
      <c r="ANB122" s="338"/>
      <c r="ANC122" s="338"/>
      <c r="AND122" s="338"/>
      <c r="ANE122" s="338"/>
      <c r="ANF122" s="338"/>
      <c r="ANG122" s="338"/>
      <c r="ANH122" s="338"/>
      <c r="ANI122" s="338"/>
      <c r="ANJ122" s="338"/>
      <c r="ANK122" s="338"/>
      <c r="ANL122" s="338"/>
      <c r="ANM122" s="338"/>
      <c r="ANN122" s="338"/>
      <c r="ANO122" s="338"/>
      <c r="ANP122" s="338"/>
      <c r="ANQ122" s="338"/>
      <c r="ANR122" s="338"/>
      <c r="ANS122" s="338"/>
      <c r="ANT122" s="338"/>
      <c r="ANU122" s="338"/>
      <c r="ANV122" s="338"/>
      <c r="ANW122" s="338"/>
      <c r="ANX122" s="338"/>
      <c r="ANY122" s="338"/>
      <c r="ANZ122" s="338"/>
      <c r="AOA122" s="338"/>
      <c r="AOB122" s="338"/>
      <c r="AOC122" s="338"/>
      <c r="AOD122" s="338"/>
      <c r="AOE122" s="338"/>
      <c r="AOF122" s="338"/>
      <c r="AOG122" s="338"/>
      <c r="AOH122" s="338"/>
      <c r="AOI122" s="338"/>
      <c r="AOJ122" s="338"/>
      <c r="AOK122" s="338"/>
      <c r="AOL122" s="338"/>
      <c r="AOM122" s="338"/>
      <c r="AON122" s="338"/>
      <c r="AOO122" s="338"/>
      <c r="AOP122" s="338"/>
      <c r="AOQ122" s="338"/>
      <c r="AOR122" s="338"/>
      <c r="AOS122" s="338"/>
      <c r="AOT122" s="338"/>
      <c r="AOU122" s="338"/>
      <c r="AOV122" s="338"/>
      <c r="AOW122" s="338"/>
      <c r="AOX122" s="338"/>
      <c r="AOY122" s="338"/>
      <c r="AOZ122" s="338"/>
      <c r="APA122" s="338"/>
      <c r="APB122" s="338"/>
      <c r="APC122" s="338"/>
      <c r="APD122" s="338"/>
      <c r="APE122" s="338"/>
      <c r="APF122" s="338"/>
      <c r="APG122" s="338"/>
      <c r="APH122" s="338"/>
      <c r="API122" s="338"/>
      <c r="APJ122" s="338"/>
      <c r="APK122" s="338"/>
      <c r="APL122" s="338"/>
      <c r="APM122" s="338"/>
      <c r="APN122" s="338"/>
      <c r="APO122" s="338"/>
      <c r="APP122" s="338"/>
      <c r="APQ122" s="338"/>
      <c r="APR122" s="338"/>
      <c r="APS122" s="338"/>
      <c r="APT122" s="338"/>
      <c r="APU122" s="338"/>
      <c r="APV122" s="338"/>
      <c r="APW122" s="338"/>
      <c r="APX122" s="338"/>
      <c r="APY122" s="338"/>
      <c r="APZ122" s="338"/>
      <c r="AQA122" s="338"/>
      <c r="AQB122" s="338"/>
      <c r="AQC122" s="338"/>
      <c r="AQD122" s="338"/>
      <c r="AQE122" s="338"/>
      <c r="AQF122" s="338"/>
      <c r="AQG122" s="338"/>
      <c r="AQH122" s="338"/>
      <c r="AQI122" s="338"/>
      <c r="AQJ122" s="338"/>
      <c r="AQK122" s="338"/>
      <c r="AQL122" s="338"/>
      <c r="AQM122" s="338"/>
      <c r="AQN122" s="338"/>
      <c r="AQO122" s="338"/>
      <c r="AQP122" s="338"/>
      <c r="AQQ122" s="338"/>
      <c r="AQR122" s="338"/>
      <c r="AQS122" s="338"/>
      <c r="AQT122" s="338"/>
      <c r="AQU122" s="338"/>
      <c r="AQV122" s="338"/>
      <c r="AQW122" s="338"/>
      <c r="AQX122" s="338"/>
      <c r="AQY122" s="338"/>
      <c r="AQZ122" s="338"/>
      <c r="ARA122" s="338"/>
      <c r="ARB122" s="338"/>
      <c r="ARC122" s="338"/>
      <c r="ARD122" s="338"/>
      <c r="ARE122" s="338"/>
      <c r="ARF122" s="338"/>
      <c r="ARG122" s="338"/>
      <c r="ARH122" s="338"/>
      <c r="ARI122" s="338"/>
      <c r="ARJ122" s="338"/>
      <c r="ARK122" s="338"/>
      <c r="ARL122" s="338"/>
      <c r="ARM122" s="338"/>
      <c r="ARN122" s="338"/>
      <c r="ARO122" s="338"/>
      <c r="ARP122" s="338"/>
      <c r="ARQ122" s="338"/>
      <c r="ARR122" s="338"/>
      <c r="ARS122" s="338"/>
      <c r="ART122" s="338"/>
      <c r="ARU122" s="338"/>
      <c r="ARV122" s="338"/>
      <c r="ARW122" s="338"/>
      <c r="ARX122" s="338"/>
      <c r="ARY122" s="338"/>
      <c r="ARZ122" s="338"/>
      <c r="ASA122" s="338"/>
      <c r="ASB122" s="338"/>
      <c r="ASC122" s="338"/>
      <c r="ASD122" s="338"/>
      <c r="ASE122" s="338"/>
      <c r="ASF122" s="338"/>
      <c r="ASG122" s="338"/>
      <c r="ASH122" s="338"/>
      <c r="ASI122" s="338"/>
      <c r="ASJ122" s="338"/>
      <c r="ASK122" s="338"/>
      <c r="ASL122" s="338"/>
      <c r="ASM122" s="338"/>
      <c r="ASN122" s="338"/>
      <c r="ASO122" s="338"/>
      <c r="ASP122" s="338"/>
      <c r="ASQ122" s="338"/>
      <c r="ASR122" s="338"/>
      <c r="ASS122" s="338"/>
      <c r="AST122" s="338"/>
      <c r="ASU122" s="338"/>
      <c r="ASV122" s="338"/>
      <c r="ASW122" s="338"/>
      <c r="ASX122" s="338"/>
      <c r="ASY122" s="338"/>
      <c r="ASZ122" s="338"/>
      <c r="ATA122" s="338"/>
      <c r="ATB122" s="338"/>
      <c r="ATC122" s="338"/>
      <c r="ATD122" s="338"/>
      <c r="ATE122" s="338"/>
      <c r="ATF122" s="338"/>
      <c r="ATG122" s="338"/>
      <c r="ATH122" s="338"/>
      <c r="ATI122" s="338"/>
      <c r="ATJ122" s="338"/>
      <c r="ATK122" s="338"/>
      <c r="ATL122" s="338"/>
      <c r="ATM122" s="338"/>
      <c r="ATN122" s="338"/>
      <c r="ATO122" s="338"/>
      <c r="ATP122" s="338"/>
      <c r="ATQ122" s="338"/>
      <c r="ATR122" s="338"/>
      <c r="ATS122" s="338"/>
      <c r="ATT122" s="338"/>
      <c r="ATU122" s="338"/>
      <c r="ATV122" s="338"/>
      <c r="ATW122" s="338"/>
      <c r="ATX122" s="338"/>
      <c r="ATY122" s="338"/>
      <c r="ATZ122" s="338"/>
      <c r="AUA122" s="338"/>
      <c r="AUB122" s="338"/>
      <c r="AUC122" s="338"/>
      <c r="AUD122" s="338"/>
      <c r="AUE122" s="338"/>
      <c r="AUF122" s="338"/>
      <c r="AUG122" s="338"/>
      <c r="AUH122" s="338"/>
      <c r="AUI122" s="338"/>
      <c r="AUJ122" s="338"/>
      <c r="AUK122" s="338"/>
      <c r="AUL122" s="338"/>
      <c r="AUM122" s="338"/>
      <c r="AUN122" s="338"/>
      <c r="AUO122" s="338"/>
      <c r="AUP122" s="338"/>
      <c r="AUQ122" s="338"/>
      <c r="AUR122" s="338"/>
      <c r="AUS122" s="338"/>
      <c r="AUT122" s="338"/>
      <c r="AUU122" s="338"/>
      <c r="AUV122" s="338"/>
      <c r="AUW122" s="338"/>
      <c r="AUX122" s="338"/>
      <c r="AUY122" s="338"/>
      <c r="AUZ122" s="338"/>
      <c r="AVA122" s="338"/>
      <c r="AVB122" s="338"/>
      <c r="AVC122" s="338"/>
      <c r="AVD122" s="338"/>
      <c r="AVE122" s="338"/>
      <c r="AVF122" s="338"/>
      <c r="AVG122" s="338"/>
      <c r="AVH122" s="338"/>
      <c r="AVI122" s="338"/>
      <c r="AVJ122" s="338"/>
      <c r="AVK122" s="338"/>
      <c r="AVL122" s="338"/>
      <c r="AVM122" s="338"/>
      <c r="AVN122" s="338"/>
      <c r="AVO122" s="338"/>
      <c r="AVP122" s="338"/>
      <c r="AVQ122" s="338"/>
      <c r="AVR122" s="338"/>
      <c r="AVS122" s="338"/>
      <c r="AVT122" s="338"/>
      <c r="AVU122" s="338"/>
      <c r="AVV122" s="338"/>
      <c r="AVW122" s="338"/>
      <c r="AVX122" s="338"/>
      <c r="AVY122" s="338"/>
      <c r="AVZ122" s="338"/>
      <c r="AWA122" s="338"/>
      <c r="AWB122" s="338"/>
      <c r="AWC122" s="338"/>
      <c r="AWD122" s="338"/>
      <c r="AWE122" s="338"/>
      <c r="AWF122" s="338"/>
      <c r="AWG122" s="338"/>
      <c r="AWH122" s="338"/>
      <c r="AWI122" s="338"/>
      <c r="AWJ122" s="338"/>
      <c r="AWK122" s="338"/>
      <c r="AWL122" s="338"/>
      <c r="AWM122" s="338"/>
      <c r="AWN122" s="338"/>
      <c r="AWO122" s="338"/>
      <c r="AWP122" s="338"/>
      <c r="AWQ122" s="338"/>
      <c r="AWR122" s="338"/>
      <c r="AWS122" s="338"/>
      <c r="AWT122" s="338"/>
      <c r="AWU122" s="338"/>
      <c r="AWV122" s="338"/>
      <c r="AWW122" s="338"/>
      <c r="AWX122" s="338"/>
      <c r="AWY122" s="338"/>
      <c r="AWZ122" s="338"/>
      <c r="AXA122" s="338"/>
      <c r="AXB122" s="338"/>
      <c r="AXC122" s="338"/>
      <c r="AXD122" s="338"/>
      <c r="AXE122" s="338"/>
      <c r="AXF122" s="338"/>
      <c r="AXG122" s="338"/>
      <c r="AXH122" s="338"/>
      <c r="AXI122" s="338"/>
      <c r="AXJ122" s="338"/>
      <c r="AXK122" s="338"/>
      <c r="AXL122" s="338"/>
      <c r="AXM122" s="338"/>
      <c r="AXN122" s="338"/>
      <c r="AXO122" s="338"/>
      <c r="AXP122" s="338"/>
      <c r="AXQ122" s="338"/>
      <c r="AXR122" s="338"/>
      <c r="AXS122" s="338"/>
      <c r="AXT122" s="338"/>
      <c r="AXU122" s="338"/>
      <c r="AXV122" s="338"/>
      <c r="AXW122" s="338"/>
      <c r="AXX122" s="338"/>
      <c r="AXY122" s="338"/>
      <c r="AXZ122" s="338"/>
      <c r="AYA122" s="338"/>
      <c r="AYB122" s="338"/>
      <c r="AYC122" s="338"/>
      <c r="AYD122" s="338"/>
      <c r="AYE122" s="338"/>
      <c r="AYF122" s="338"/>
      <c r="AYG122" s="338"/>
      <c r="AYH122" s="338"/>
      <c r="AYI122" s="338"/>
      <c r="AYJ122" s="338"/>
      <c r="AYK122" s="338"/>
      <c r="AYL122" s="338"/>
      <c r="AYM122" s="338"/>
      <c r="AYN122" s="338"/>
      <c r="AYO122" s="338"/>
      <c r="AYP122" s="338"/>
      <c r="AYQ122" s="338"/>
      <c r="AYR122" s="338"/>
      <c r="AYS122" s="338"/>
      <c r="AYT122" s="338"/>
      <c r="AYU122" s="338"/>
      <c r="AYV122" s="338"/>
      <c r="AYW122" s="338"/>
      <c r="AYX122" s="338"/>
      <c r="AYY122" s="338"/>
      <c r="AYZ122" s="338"/>
      <c r="AZA122" s="338"/>
      <c r="AZB122" s="338"/>
      <c r="AZC122" s="338"/>
      <c r="AZD122" s="338"/>
      <c r="AZE122" s="338"/>
      <c r="AZF122" s="338"/>
      <c r="AZG122" s="338"/>
      <c r="AZH122" s="338"/>
      <c r="AZI122" s="338"/>
      <c r="AZJ122" s="338"/>
      <c r="AZK122" s="338"/>
      <c r="AZL122" s="338"/>
      <c r="AZM122" s="338"/>
      <c r="AZN122" s="338"/>
      <c r="AZO122" s="338"/>
      <c r="AZP122" s="338"/>
      <c r="AZQ122" s="338"/>
      <c r="AZR122" s="338"/>
      <c r="AZS122" s="338"/>
      <c r="AZT122" s="338"/>
      <c r="AZU122" s="338"/>
      <c r="AZV122" s="338"/>
      <c r="AZW122" s="338"/>
      <c r="AZX122" s="338"/>
      <c r="AZY122" s="338"/>
      <c r="AZZ122" s="338"/>
      <c r="BAA122" s="338"/>
      <c r="BAB122" s="338"/>
      <c r="BAC122" s="338"/>
      <c r="BAD122" s="338"/>
      <c r="BAE122" s="338"/>
      <c r="BAF122" s="338"/>
      <c r="BAG122" s="338"/>
      <c r="BAH122" s="338"/>
      <c r="BAI122" s="338"/>
      <c r="BAJ122" s="338"/>
      <c r="BAK122" s="338"/>
      <c r="BAL122" s="338"/>
      <c r="BAM122" s="338"/>
      <c r="BAN122" s="338"/>
      <c r="BAO122" s="338"/>
      <c r="BAP122" s="338"/>
      <c r="BAQ122" s="338"/>
      <c r="BAR122" s="338"/>
      <c r="BAS122" s="338"/>
      <c r="BAT122" s="338"/>
      <c r="BAU122" s="338"/>
      <c r="BAV122" s="338"/>
      <c r="BAW122" s="338"/>
      <c r="BAX122" s="338"/>
      <c r="BAY122" s="338"/>
      <c r="BAZ122" s="338"/>
      <c r="BBA122" s="338"/>
      <c r="BBB122" s="338"/>
      <c r="BBC122" s="338"/>
      <c r="BBD122" s="338"/>
      <c r="BBE122" s="338"/>
      <c r="BBF122" s="338"/>
      <c r="BBG122" s="338"/>
      <c r="BBH122" s="338"/>
      <c r="BBI122" s="338"/>
      <c r="BBJ122" s="338"/>
      <c r="BBK122" s="338"/>
      <c r="BBL122" s="338"/>
      <c r="BBM122" s="338"/>
      <c r="BBN122" s="338"/>
      <c r="BBO122" s="338"/>
      <c r="BBP122" s="338"/>
      <c r="BBQ122" s="338"/>
      <c r="BBR122" s="338"/>
      <c r="BBS122" s="338"/>
      <c r="BBT122" s="338"/>
      <c r="BBU122" s="338"/>
      <c r="BBV122" s="338"/>
      <c r="BBW122" s="338"/>
      <c r="BBX122" s="338"/>
      <c r="BBY122" s="338"/>
      <c r="BBZ122" s="338"/>
      <c r="BCA122" s="338"/>
      <c r="BCB122" s="338"/>
      <c r="BCC122" s="338"/>
      <c r="BCD122" s="338"/>
      <c r="BCE122" s="338"/>
      <c r="BCF122" s="338"/>
      <c r="BCG122" s="338"/>
      <c r="BCH122" s="338"/>
      <c r="BCI122" s="338"/>
      <c r="BCJ122" s="338"/>
      <c r="BCK122" s="338"/>
      <c r="BCL122" s="338"/>
      <c r="BCM122" s="338"/>
      <c r="BCN122" s="338"/>
      <c r="BCO122" s="338"/>
      <c r="BCP122" s="338"/>
      <c r="BCQ122" s="338"/>
      <c r="BCR122" s="338"/>
      <c r="BCS122" s="338"/>
      <c r="BCT122" s="338"/>
      <c r="BCU122" s="338"/>
      <c r="BCV122" s="338"/>
      <c r="BCW122" s="338"/>
      <c r="BCX122" s="338"/>
      <c r="BCY122" s="338"/>
      <c r="BCZ122" s="338"/>
      <c r="BDA122" s="338"/>
      <c r="BDB122" s="338"/>
      <c r="BDC122" s="338"/>
      <c r="BDD122" s="338"/>
      <c r="BDE122" s="338"/>
      <c r="BDF122" s="338"/>
      <c r="BDG122" s="338"/>
      <c r="BDH122" s="338"/>
      <c r="BDI122" s="338"/>
      <c r="BDJ122" s="338"/>
      <c r="BDK122" s="338"/>
      <c r="BDL122" s="338"/>
      <c r="BDM122" s="338"/>
      <c r="BDN122" s="338"/>
      <c r="BDO122" s="338"/>
      <c r="BDP122" s="338"/>
      <c r="BDQ122" s="338"/>
      <c r="BDR122" s="338"/>
      <c r="BDS122" s="338"/>
      <c r="BDT122" s="338"/>
      <c r="BDU122" s="338"/>
      <c r="BDV122" s="338"/>
      <c r="BDW122" s="338"/>
      <c r="BDX122" s="338"/>
      <c r="BDY122" s="338"/>
      <c r="BDZ122" s="338"/>
      <c r="BEA122" s="338"/>
      <c r="BEB122" s="338"/>
      <c r="BEC122" s="338"/>
      <c r="BED122" s="338"/>
      <c r="BEE122" s="338"/>
      <c r="BEF122" s="338"/>
      <c r="BEG122" s="338"/>
      <c r="BEH122" s="338"/>
      <c r="BEI122" s="338"/>
      <c r="BEJ122" s="338"/>
      <c r="BEK122" s="338"/>
      <c r="BEL122" s="338"/>
      <c r="BEM122" s="338"/>
      <c r="BEN122" s="338"/>
      <c r="BEO122" s="338"/>
      <c r="BEP122" s="338"/>
      <c r="BEQ122" s="338"/>
      <c r="BER122" s="338"/>
      <c r="BES122" s="338"/>
      <c r="BET122" s="338"/>
      <c r="BEU122" s="338"/>
      <c r="BEV122" s="338"/>
      <c r="BEW122" s="338"/>
      <c r="BEX122" s="338"/>
      <c r="BEY122" s="338"/>
      <c r="BEZ122" s="338"/>
      <c r="BFA122" s="338"/>
      <c r="BFB122" s="338"/>
      <c r="BFC122" s="338"/>
      <c r="BFD122" s="338"/>
      <c r="BFE122" s="338"/>
      <c r="BFF122" s="338"/>
      <c r="BFG122" s="338"/>
      <c r="BFH122" s="338"/>
      <c r="BFI122" s="338"/>
      <c r="BFJ122" s="338"/>
      <c r="BFK122" s="338"/>
      <c r="BFL122" s="338"/>
      <c r="BFM122" s="338"/>
      <c r="BFN122" s="338"/>
      <c r="BFO122" s="338"/>
      <c r="BFP122" s="338"/>
      <c r="BFQ122" s="338"/>
      <c r="BFR122" s="338"/>
      <c r="BFS122" s="338"/>
      <c r="BFT122" s="338"/>
      <c r="BFU122" s="338"/>
      <c r="BFV122" s="338"/>
      <c r="BFW122" s="338"/>
      <c r="BFX122" s="338"/>
      <c r="BFY122" s="338"/>
      <c r="BFZ122" s="338"/>
      <c r="BGA122" s="338"/>
      <c r="BGB122" s="338"/>
      <c r="BGC122" s="338"/>
      <c r="BGD122" s="338"/>
      <c r="BGE122" s="338"/>
      <c r="BGF122" s="338"/>
      <c r="BGG122" s="338"/>
      <c r="BGH122" s="338"/>
      <c r="BGI122" s="338"/>
      <c r="BGJ122" s="338"/>
      <c r="BGK122" s="338"/>
      <c r="BGL122" s="338"/>
      <c r="BGM122" s="338"/>
      <c r="BGN122" s="338"/>
      <c r="BGO122" s="338"/>
      <c r="BGP122" s="338"/>
      <c r="BGQ122" s="338"/>
      <c r="BGR122" s="338"/>
      <c r="BGS122" s="338"/>
      <c r="BGT122" s="338"/>
      <c r="BGU122" s="338"/>
      <c r="BGV122" s="338"/>
      <c r="BGW122" s="338"/>
      <c r="BGX122" s="338"/>
      <c r="BGY122" s="338"/>
      <c r="BGZ122" s="338"/>
      <c r="BHA122" s="338"/>
      <c r="BHB122" s="338"/>
      <c r="BHC122" s="338"/>
      <c r="BHD122" s="338"/>
      <c r="BHE122" s="338"/>
      <c r="BHF122" s="338"/>
      <c r="BHG122" s="338"/>
      <c r="BHH122" s="338"/>
      <c r="BHI122" s="338"/>
      <c r="BHJ122" s="338"/>
      <c r="BHK122" s="338"/>
      <c r="BHL122" s="338"/>
      <c r="BHM122" s="338"/>
      <c r="BHN122" s="338"/>
      <c r="BHO122" s="338"/>
      <c r="BHP122" s="338"/>
      <c r="BHQ122" s="338"/>
      <c r="BHR122" s="338"/>
      <c r="BHS122" s="338"/>
      <c r="BHT122" s="338"/>
      <c r="BHU122" s="338"/>
      <c r="BHV122" s="338"/>
      <c r="BHW122" s="338"/>
      <c r="BHX122" s="338"/>
      <c r="BHY122" s="338"/>
      <c r="BHZ122" s="338"/>
      <c r="BIA122" s="338"/>
      <c r="BIB122" s="338"/>
      <c r="BIC122" s="338"/>
      <c r="BID122" s="338"/>
      <c r="BIE122" s="338"/>
      <c r="BIF122" s="338"/>
      <c r="BIG122" s="338"/>
      <c r="BIH122" s="338"/>
      <c r="BII122" s="338"/>
      <c r="BIJ122" s="338"/>
      <c r="BIK122" s="338"/>
      <c r="BIL122" s="338"/>
      <c r="BIM122" s="338"/>
      <c r="BIN122" s="338"/>
      <c r="BIO122" s="338"/>
      <c r="BIP122" s="338"/>
      <c r="BIQ122" s="338"/>
      <c r="BIR122" s="338"/>
      <c r="BIS122" s="338"/>
      <c r="BIT122" s="338"/>
      <c r="BIU122" s="338"/>
      <c r="BIV122" s="338"/>
      <c r="BIW122" s="338"/>
      <c r="BIX122" s="338"/>
      <c r="BIY122" s="338"/>
      <c r="BIZ122" s="338"/>
      <c r="BJA122" s="338"/>
      <c r="BJB122" s="338"/>
      <c r="BJC122" s="338"/>
      <c r="BJD122" s="338"/>
      <c r="BJE122" s="338"/>
      <c r="BJF122" s="338"/>
      <c r="BJG122" s="338"/>
      <c r="BJH122" s="338"/>
      <c r="BJI122" s="338"/>
      <c r="BJJ122" s="338"/>
      <c r="BJK122" s="338"/>
      <c r="BJL122" s="338"/>
      <c r="BJM122" s="338"/>
      <c r="BJN122" s="338"/>
      <c r="BJO122" s="338"/>
      <c r="BJP122" s="338"/>
      <c r="BJQ122" s="338"/>
      <c r="BJR122" s="338"/>
      <c r="BJS122" s="338"/>
      <c r="BJT122" s="338"/>
      <c r="BJU122" s="338"/>
      <c r="BJV122" s="338"/>
      <c r="BJW122" s="338"/>
      <c r="BJX122" s="338"/>
      <c r="BJY122" s="338"/>
      <c r="BJZ122" s="338"/>
      <c r="BKA122" s="338"/>
      <c r="BKB122" s="338"/>
      <c r="BKC122" s="338"/>
      <c r="BKD122" s="338"/>
      <c r="BKE122" s="338"/>
      <c r="BKF122" s="338"/>
      <c r="BKG122" s="338"/>
      <c r="BKH122" s="338"/>
      <c r="BKI122" s="338"/>
      <c r="BKJ122" s="338"/>
      <c r="BKK122" s="338"/>
      <c r="BKL122" s="338"/>
      <c r="BKM122" s="338"/>
      <c r="BKN122" s="338"/>
      <c r="BKO122" s="338"/>
      <c r="BKP122" s="338"/>
      <c r="BKQ122" s="338"/>
      <c r="BKR122" s="338"/>
      <c r="BKS122" s="338"/>
      <c r="BKT122" s="338"/>
      <c r="BKU122" s="338"/>
      <c r="BKV122" s="338"/>
      <c r="BKW122" s="338"/>
      <c r="BKX122" s="338"/>
      <c r="BKY122" s="338"/>
      <c r="BKZ122" s="338"/>
      <c r="BLA122" s="338"/>
      <c r="BLB122" s="338"/>
      <c r="BLC122" s="338"/>
      <c r="BLD122" s="338"/>
      <c r="BLE122" s="338"/>
      <c r="BLF122" s="338"/>
      <c r="BLG122" s="338"/>
      <c r="BLH122" s="338"/>
      <c r="BLI122" s="338"/>
      <c r="BLJ122" s="338"/>
      <c r="BLK122" s="338"/>
      <c r="BLL122" s="338"/>
      <c r="BLM122" s="338"/>
      <c r="BLN122" s="338"/>
      <c r="BLO122" s="338"/>
      <c r="BLP122" s="338"/>
      <c r="BLQ122" s="338"/>
      <c r="BLR122" s="338"/>
      <c r="BLS122" s="338"/>
      <c r="BLT122" s="338"/>
      <c r="BLU122" s="338"/>
      <c r="BLV122" s="338"/>
      <c r="BLW122" s="338"/>
      <c r="BLX122" s="338"/>
      <c r="BLY122" s="338"/>
      <c r="BLZ122" s="338"/>
      <c r="BMA122" s="338"/>
      <c r="BMB122" s="338"/>
      <c r="BMC122" s="338"/>
      <c r="BMD122" s="338"/>
      <c r="BME122" s="338"/>
      <c r="BMF122" s="338"/>
      <c r="BMG122" s="338"/>
      <c r="BMH122" s="338"/>
      <c r="BMI122" s="338"/>
      <c r="BMJ122" s="338"/>
      <c r="BMK122" s="338"/>
      <c r="BML122" s="338"/>
      <c r="BMM122" s="338"/>
      <c r="BMN122" s="338"/>
      <c r="BMO122" s="338"/>
      <c r="BMP122" s="338"/>
      <c r="BMQ122" s="338"/>
      <c r="BMR122" s="338"/>
      <c r="BMS122" s="338"/>
      <c r="BMT122" s="338"/>
      <c r="BMU122" s="338"/>
      <c r="BMV122" s="338"/>
      <c r="BMW122" s="338"/>
      <c r="BMX122" s="338"/>
      <c r="BMY122" s="338"/>
      <c r="BMZ122" s="338"/>
      <c r="BNA122" s="338"/>
      <c r="BNB122" s="338"/>
      <c r="BNC122" s="338"/>
      <c r="BND122" s="338"/>
      <c r="BNE122" s="338"/>
      <c r="BNF122" s="338"/>
      <c r="BNG122" s="338"/>
      <c r="BNH122" s="338"/>
      <c r="BNI122" s="338"/>
      <c r="BNJ122" s="338"/>
      <c r="BNK122" s="338"/>
      <c r="BNL122" s="338"/>
      <c r="BNM122" s="338"/>
      <c r="BNN122" s="338"/>
      <c r="BNO122" s="338"/>
      <c r="BNP122" s="338"/>
      <c r="BNQ122" s="338"/>
      <c r="BNR122" s="338"/>
      <c r="BNS122" s="338"/>
      <c r="BNT122" s="338"/>
      <c r="BNU122" s="338"/>
      <c r="BNV122" s="338"/>
      <c r="BNW122" s="338"/>
      <c r="BNX122" s="338"/>
      <c r="BNY122" s="338"/>
      <c r="BNZ122" s="338"/>
      <c r="BOA122" s="338"/>
      <c r="BOB122" s="338"/>
      <c r="BOC122" s="338"/>
      <c r="BOD122" s="338"/>
      <c r="BOE122" s="338"/>
      <c r="BOF122" s="338"/>
      <c r="BOG122" s="338"/>
      <c r="BOH122" s="338"/>
      <c r="BOI122" s="338"/>
      <c r="BOJ122" s="338"/>
      <c r="BOK122" s="338"/>
      <c r="BOL122" s="338"/>
      <c r="BOM122" s="338"/>
      <c r="BON122" s="338"/>
      <c r="BOO122" s="338"/>
      <c r="BOP122" s="338"/>
      <c r="BOQ122" s="338"/>
      <c r="BOR122" s="338"/>
      <c r="BOS122" s="338"/>
      <c r="BOT122" s="338"/>
      <c r="BOU122" s="338"/>
      <c r="BOV122" s="338"/>
    </row>
    <row r="123" spans="1:1764" ht="40.5" customHeight="1">
      <c r="A123" s="35" t="s">
        <v>113</v>
      </c>
      <c r="B123" s="36" t="s">
        <v>114</v>
      </c>
      <c r="C123" s="389" t="s">
        <v>753</v>
      </c>
      <c r="D123" s="389" t="s">
        <v>754</v>
      </c>
      <c r="E123" s="37" t="s">
        <v>1337</v>
      </c>
      <c r="F123" s="228" t="s">
        <v>89</v>
      </c>
      <c r="G123" s="37"/>
      <c r="H123" s="37"/>
      <c r="I123" s="400"/>
      <c r="J123" s="460">
        <f t="shared" si="3"/>
        <v>975000</v>
      </c>
      <c r="K123" s="460">
        <f>SUM(K124:K125)</f>
        <v>975000</v>
      </c>
      <c r="L123" s="461">
        <f>SUM(L124:L125)</f>
        <v>0</v>
      </c>
      <c r="M123" s="114"/>
      <c r="N123" s="114"/>
      <c r="O123" s="114"/>
      <c r="P123" s="114"/>
      <c r="Q123" s="327"/>
      <c r="R123" s="114"/>
      <c r="S123" s="114"/>
      <c r="T123" s="114"/>
      <c r="U123" s="114"/>
    </row>
    <row r="124" spans="1:1764" s="41" customFormat="1" ht="40.5" customHeight="1">
      <c r="A124" s="374"/>
      <c r="B124" s="375"/>
      <c r="C124" s="375"/>
      <c r="D124" s="373"/>
      <c r="E124" s="373"/>
      <c r="F124" s="373"/>
      <c r="G124" s="207" t="s">
        <v>89</v>
      </c>
      <c r="H124" s="207">
        <v>801</v>
      </c>
      <c r="I124" s="402">
        <v>80136</v>
      </c>
      <c r="J124" s="465">
        <f t="shared" si="3"/>
        <v>765000</v>
      </c>
      <c r="K124" s="465">
        <v>765000</v>
      </c>
      <c r="L124" s="463"/>
      <c r="M124" s="327"/>
      <c r="N124" s="327"/>
      <c r="O124" s="327"/>
      <c r="P124" s="327"/>
      <c r="Q124" s="114"/>
      <c r="R124" s="327"/>
      <c r="S124" s="327"/>
      <c r="T124" s="327"/>
      <c r="U124" s="327"/>
      <c r="V124" s="340"/>
      <c r="W124" s="340"/>
      <c r="X124" s="340"/>
      <c r="Y124" s="340"/>
      <c r="Z124" s="340"/>
      <c r="AA124" s="340"/>
      <c r="AB124" s="340"/>
      <c r="AC124" s="340"/>
      <c r="AD124" s="340"/>
      <c r="AE124" s="340"/>
      <c r="AF124" s="340"/>
      <c r="AG124" s="340"/>
      <c r="AH124" s="340"/>
      <c r="AI124" s="340"/>
      <c r="AJ124" s="340"/>
      <c r="AK124" s="340"/>
      <c r="AL124" s="340"/>
      <c r="AM124" s="340"/>
      <c r="AN124" s="340"/>
      <c r="AO124" s="340"/>
      <c r="AP124" s="340"/>
      <c r="AQ124" s="340"/>
      <c r="AR124" s="340"/>
      <c r="AS124" s="340"/>
      <c r="AT124" s="340"/>
      <c r="AU124" s="340"/>
      <c r="AV124" s="340"/>
      <c r="AW124" s="340"/>
      <c r="AX124" s="340"/>
      <c r="AY124" s="340"/>
      <c r="AZ124" s="340"/>
      <c r="BA124" s="340"/>
      <c r="BB124" s="340"/>
      <c r="BC124" s="340"/>
      <c r="BD124" s="340"/>
      <c r="BE124" s="340"/>
      <c r="BF124" s="340"/>
      <c r="BG124" s="340"/>
      <c r="BH124" s="340"/>
      <c r="BI124" s="340"/>
      <c r="BJ124" s="340"/>
      <c r="BK124" s="340"/>
      <c r="BL124" s="340"/>
      <c r="BM124" s="340"/>
      <c r="BN124" s="340"/>
      <c r="BO124" s="340"/>
      <c r="BP124" s="340"/>
      <c r="BQ124" s="340"/>
      <c r="BR124" s="340"/>
      <c r="BS124" s="340"/>
      <c r="BT124" s="340"/>
      <c r="BU124" s="340"/>
      <c r="BV124" s="340"/>
      <c r="BW124" s="340"/>
      <c r="BX124" s="340"/>
      <c r="BY124" s="340"/>
      <c r="BZ124" s="340"/>
      <c r="CA124" s="340"/>
      <c r="CB124" s="340"/>
      <c r="CC124" s="340"/>
      <c r="CD124" s="340"/>
      <c r="CE124" s="340"/>
      <c r="CF124" s="340"/>
      <c r="CG124" s="340"/>
      <c r="CH124" s="340"/>
      <c r="CI124" s="340"/>
      <c r="CJ124" s="340"/>
      <c r="CK124" s="340"/>
      <c r="CL124" s="340"/>
      <c r="CM124" s="340"/>
      <c r="CN124" s="340"/>
      <c r="CO124" s="340"/>
      <c r="CP124" s="340"/>
      <c r="CQ124" s="340"/>
      <c r="CR124" s="340"/>
      <c r="CS124" s="340"/>
      <c r="CT124" s="340"/>
      <c r="CU124" s="340"/>
      <c r="CV124" s="340"/>
      <c r="CW124" s="340"/>
      <c r="CX124" s="340"/>
      <c r="CY124" s="340"/>
      <c r="CZ124" s="340"/>
      <c r="DA124" s="340"/>
      <c r="DB124" s="340"/>
      <c r="DC124" s="340"/>
      <c r="DD124" s="340"/>
      <c r="DE124" s="340"/>
      <c r="DF124" s="340"/>
      <c r="DG124" s="340"/>
      <c r="DH124" s="340"/>
      <c r="DI124" s="340"/>
      <c r="DJ124" s="340"/>
      <c r="DK124" s="340"/>
      <c r="DL124" s="340"/>
      <c r="DM124" s="340"/>
      <c r="DN124" s="340"/>
      <c r="DO124" s="340"/>
      <c r="DP124" s="340"/>
      <c r="DQ124" s="340"/>
      <c r="DR124" s="340"/>
      <c r="DS124" s="340"/>
      <c r="DT124" s="340"/>
      <c r="DU124" s="340"/>
      <c r="DV124" s="340"/>
      <c r="DW124" s="340"/>
      <c r="DX124" s="340"/>
      <c r="DY124" s="340"/>
      <c r="DZ124" s="340"/>
      <c r="EA124" s="340"/>
      <c r="EB124" s="340"/>
      <c r="EC124" s="340"/>
      <c r="ED124" s="340"/>
      <c r="EE124" s="340"/>
      <c r="EF124" s="340"/>
      <c r="EG124" s="340"/>
      <c r="EH124" s="340"/>
      <c r="EI124" s="340"/>
      <c r="EJ124" s="340"/>
      <c r="EK124" s="340"/>
      <c r="EL124" s="340"/>
      <c r="EM124" s="340"/>
      <c r="EN124" s="340"/>
      <c r="EO124" s="340"/>
      <c r="EP124" s="340"/>
      <c r="EQ124" s="340"/>
      <c r="ER124" s="340"/>
      <c r="ES124" s="340"/>
      <c r="ET124" s="340"/>
      <c r="EU124" s="340"/>
      <c r="EV124" s="340"/>
      <c r="EW124" s="340"/>
      <c r="EX124" s="340"/>
      <c r="EY124" s="340"/>
      <c r="EZ124" s="340"/>
      <c r="FA124" s="340"/>
      <c r="FB124" s="340"/>
      <c r="FC124" s="340"/>
      <c r="FD124" s="340"/>
      <c r="FE124" s="340"/>
      <c r="FF124" s="340"/>
      <c r="FG124" s="340"/>
      <c r="FH124" s="340"/>
      <c r="FI124" s="340"/>
      <c r="FJ124" s="340"/>
      <c r="FK124" s="340"/>
      <c r="FL124" s="340"/>
      <c r="FM124" s="340"/>
      <c r="FN124" s="340"/>
      <c r="FO124" s="340"/>
      <c r="FP124" s="340"/>
      <c r="FQ124" s="340"/>
      <c r="FR124" s="340"/>
      <c r="FS124" s="340"/>
      <c r="FT124" s="340"/>
      <c r="FU124" s="340"/>
      <c r="FV124" s="340"/>
      <c r="FW124" s="340"/>
      <c r="FX124" s="340"/>
      <c r="FY124" s="340"/>
      <c r="FZ124" s="340"/>
      <c r="GA124" s="340"/>
      <c r="GB124" s="340"/>
      <c r="GC124" s="340"/>
      <c r="GD124" s="340"/>
      <c r="GE124" s="340"/>
      <c r="GF124" s="340"/>
      <c r="GG124" s="340"/>
      <c r="GH124" s="340"/>
      <c r="GI124" s="340"/>
      <c r="GJ124" s="340"/>
      <c r="GK124" s="340"/>
      <c r="GL124" s="340"/>
      <c r="GM124" s="340"/>
      <c r="GN124" s="340"/>
      <c r="GO124" s="340"/>
      <c r="GP124" s="340"/>
      <c r="GQ124" s="340"/>
      <c r="GR124" s="340"/>
      <c r="GS124" s="340"/>
      <c r="GT124" s="340"/>
      <c r="GU124" s="340"/>
      <c r="GV124" s="340"/>
      <c r="GW124" s="340"/>
      <c r="GX124" s="340"/>
      <c r="GY124" s="340"/>
      <c r="GZ124" s="340"/>
      <c r="HA124" s="340"/>
      <c r="HB124" s="340"/>
      <c r="HC124" s="340"/>
      <c r="HD124" s="340"/>
      <c r="HE124" s="340"/>
      <c r="HF124" s="340"/>
      <c r="HG124" s="340"/>
      <c r="HH124" s="340"/>
      <c r="HI124" s="340"/>
      <c r="HJ124" s="340"/>
      <c r="HK124" s="340"/>
      <c r="HL124" s="340"/>
      <c r="HM124" s="340"/>
      <c r="HN124" s="340"/>
      <c r="HO124" s="340"/>
      <c r="HP124" s="340"/>
      <c r="HQ124" s="340"/>
      <c r="HR124" s="340"/>
      <c r="HS124" s="340"/>
      <c r="HT124" s="340"/>
      <c r="HU124" s="340"/>
      <c r="HV124" s="340"/>
      <c r="HW124" s="340"/>
      <c r="HX124" s="340"/>
      <c r="HY124" s="340"/>
      <c r="HZ124" s="340"/>
      <c r="IA124" s="340"/>
      <c r="IB124" s="340"/>
      <c r="IC124" s="340"/>
      <c r="ID124" s="340"/>
      <c r="IE124" s="340"/>
      <c r="IF124" s="340"/>
      <c r="IG124" s="340"/>
      <c r="IH124" s="340"/>
      <c r="II124" s="340"/>
      <c r="IJ124" s="340"/>
      <c r="IK124" s="340"/>
      <c r="IL124" s="340"/>
      <c r="IM124" s="340"/>
      <c r="IN124" s="340"/>
      <c r="IO124" s="340"/>
      <c r="IP124" s="340"/>
      <c r="IQ124" s="340"/>
      <c r="IR124" s="340"/>
      <c r="IS124" s="340"/>
      <c r="IT124" s="340"/>
      <c r="IU124" s="340"/>
      <c r="IV124" s="340"/>
      <c r="IW124" s="340"/>
      <c r="IX124" s="340"/>
      <c r="IY124" s="340"/>
      <c r="IZ124" s="340"/>
      <c r="JA124" s="340"/>
      <c r="JB124" s="340"/>
      <c r="JC124" s="340"/>
      <c r="JD124" s="340"/>
      <c r="JE124" s="340"/>
      <c r="JF124" s="340"/>
      <c r="JG124" s="340"/>
      <c r="JH124" s="340"/>
      <c r="JI124" s="340"/>
      <c r="JJ124" s="340"/>
      <c r="JK124" s="340"/>
      <c r="JL124" s="340"/>
      <c r="JM124" s="340"/>
      <c r="JN124" s="340"/>
      <c r="JO124" s="340"/>
      <c r="JP124" s="340"/>
      <c r="JQ124" s="340"/>
      <c r="JR124" s="340"/>
      <c r="JS124" s="340"/>
      <c r="JT124" s="340"/>
      <c r="JU124" s="340"/>
      <c r="JV124" s="340"/>
      <c r="JW124" s="340"/>
      <c r="JX124" s="340"/>
      <c r="JY124" s="340"/>
      <c r="JZ124" s="340"/>
      <c r="KA124" s="340"/>
      <c r="KB124" s="340"/>
      <c r="KC124" s="340"/>
      <c r="KD124" s="340"/>
      <c r="KE124" s="340"/>
      <c r="KF124" s="340"/>
      <c r="KG124" s="340"/>
      <c r="KH124" s="340"/>
      <c r="KI124" s="340"/>
      <c r="KJ124" s="340"/>
      <c r="KK124" s="340"/>
      <c r="KL124" s="340"/>
      <c r="KM124" s="340"/>
      <c r="KN124" s="340"/>
      <c r="KO124" s="340"/>
      <c r="KP124" s="340"/>
      <c r="KQ124" s="340"/>
      <c r="KR124" s="340"/>
      <c r="KS124" s="340"/>
      <c r="KT124" s="340"/>
      <c r="KU124" s="340"/>
      <c r="KV124" s="340"/>
      <c r="KW124" s="340"/>
      <c r="KX124" s="340"/>
      <c r="KY124" s="340"/>
      <c r="KZ124" s="340"/>
      <c r="LA124" s="340"/>
      <c r="LB124" s="340"/>
      <c r="LC124" s="340"/>
      <c r="LD124" s="340"/>
      <c r="LE124" s="340"/>
      <c r="LF124" s="340"/>
      <c r="LG124" s="340"/>
      <c r="LH124" s="340"/>
      <c r="LI124" s="340"/>
      <c r="LJ124" s="340"/>
      <c r="LK124" s="340"/>
      <c r="LL124" s="340"/>
      <c r="LM124" s="340"/>
      <c r="LN124" s="340"/>
      <c r="LO124" s="340"/>
      <c r="LP124" s="340"/>
      <c r="LQ124" s="340"/>
      <c r="LR124" s="340"/>
      <c r="LS124" s="340"/>
      <c r="LT124" s="340"/>
      <c r="LU124" s="340"/>
      <c r="LV124" s="340"/>
      <c r="LW124" s="340"/>
      <c r="LX124" s="340"/>
      <c r="LY124" s="340"/>
      <c r="LZ124" s="340"/>
      <c r="MA124" s="340"/>
      <c r="MB124" s="340"/>
      <c r="MC124" s="340"/>
      <c r="MD124" s="340"/>
      <c r="ME124" s="340"/>
      <c r="MF124" s="340"/>
      <c r="MG124" s="340"/>
      <c r="MH124" s="340"/>
      <c r="MI124" s="340"/>
      <c r="MJ124" s="340"/>
      <c r="MK124" s="340"/>
      <c r="ML124" s="340"/>
      <c r="MM124" s="340"/>
      <c r="MN124" s="340"/>
      <c r="MO124" s="340"/>
      <c r="MP124" s="340"/>
      <c r="MQ124" s="340"/>
      <c r="MR124" s="340"/>
      <c r="MS124" s="340"/>
      <c r="MT124" s="340"/>
      <c r="MU124" s="340"/>
      <c r="MV124" s="340"/>
      <c r="MW124" s="340"/>
      <c r="MX124" s="340"/>
      <c r="MY124" s="340"/>
      <c r="MZ124" s="340"/>
      <c r="NA124" s="340"/>
      <c r="NB124" s="340"/>
      <c r="NC124" s="340"/>
      <c r="ND124" s="340"/>
      <c r="NE124" s="340"/>
      <c r="NF124" s="340"/>
      <c r="NG124" s="340"/>
      <c r="NH124" s="340"/>
      <c r="NI124" s="340"/>
      <c r="NJ124" s="340"/>
      <c r="NK124" s="340"/>
      <c r="NL124" s="340"/>
      <c r="NM124" s="340"/>
      <c r="NN124" s="340"/>
      <c r="NO124" s="340"/>
      <c r="NP124" s="340"/>
      <c r="NQ124" s="340"/>
      <c r="NR124" s="340"/>
      <c r="NS124" s="340"/>
      <c r="NT124" s="340"/>
      <c r="NU124" s="340"/>
      <c r="NV124" s="340"/>
      <c r="NW124" s="340"/>
      <c r="NX124" s="340"/>
      <c r="NY124" s="340"/>
      <c r="NZ124" s="340"/>
      <c r="OA124" s="340"/>
      <c r="OB124" s="340"/>
      <c r="OC124" s="340"/>
      <c r="OD124" s="340"/>
      <c r="OE124" s="340"/>
      <c r="OF124" s="340"/>
      <c r="OG124" s="340"/>
      <c r="OH124" s="340"/>
      <c r="OI124" s="340"/>
      <c r="OJ124" s="340"/>
      <c r="OK124" s="340"/>
      <c r="OL124" s="340"/>
      <c r="OM124" s="340"/>
      <c r="ON124" s="340"/>
      <c r="OO124" s="340"/>
      <c r="OP124" s="340"/>
      <c r="OQ124" s="340"/>
      <c r="OR124" s="340"/>
      <c r="OS124" s="340"/>
      <c r="OT124" s="340"/>
      <c r="OU124" s="340"/>
      <c r="OV124" s="340"/>
      <c r="OW124" s="340"/>
      <c r="OX124" s="340"/>
      <c r="OY124" s="340"/>
      <c r="OZ124" s="340"/>
      <c r="PA124" s="340"/>
      <c r="PB124" s="340"/>
      <c r="PC124" s="340"/>
      <c r="PD124" s="340"/>
      <c r="PE124" s="340"/>
      <c r="PF124" s="340"/>
      <c r="PG124" s="340"/>
      <c r="PH124" s="340"/>
      <c r="PI124" s="340"/>
      <c r="PJ124" s="340"/>
      <c r="PK124" s="340"/>
      <c r="PL124" s="340"/>
      <c r="PM124" s="340"/>
      <c r="PN124" s="340"/>
      <c r="PO124" s="340"/>
      <c r="PP124" s="340"/>
      <c r="PQ124" s="340"/>
      <c r="PR124" s="340"/>
      <c r="PS124" s="340"/>
      <c r="PT124" s="340"/>
      <c r="PU124" s="340"/>
      <c r="PV124" s="340"/>
      <c r="PW124" s="340"/>
      <c r="PX124" s="340"/>
      <c r="PY124" s="340"/>
      <c r="PZ124" s="340"/>
      <c r="QA124" s="340"/>
      <c r="QB124" s="340"/>
      <c r="QC124" s="340"/>
      <c r="QD124" s="340"/>
      <c r="QE124" s="340"/>
      <c r="QF124" s="340"/>
      <c r="QG124" s="340"/>
      <c r="QH124" s="340"/>
      <c r="QI124" s="340"/>
      <c r="QJ124" s="340"/>
      <c r="QK124" s="340"/>
      <c r="QL124" s="340"/>
      <c r="QM124" s="340"/>
      <c r="QN124" s="340"/>
      <c r="QO124" s="340"/>
      <c r="QP124" s="340"/>
      <c r="QQ124" s="340"/>
      <c r="QR124" s="340"/>
      <c r="QS124" s="340"/>
      <c r="QT124" s="340"/>
      <c r="QU124" s="340"/>
      <c r="QV124" s="340"/>
      <c r="QW124" s="340"/>
      <c r="QX124" s="340"/>
      <c r="QY124" s="340"/>
      <c r="QZ124" s="340"/>
      <c r="RA124" s="340"/>
      <c r="RB124" s="340"/>
      <c r="RC124" s="340"/>
      <c r="RD124" s="340"/>
      <c r="RE124" s="340"/>
      <c r="RF124" s="340"/>
      <c r="RG124" s="340"/>
      <c r="RH124" s="340"/>
      <c r="RI124" s="340"/>
      <c r="RJ124" s="340"/>
      <c r="RK124" s="340"/>
      <c r="RL124" s="340"/>
      <c r="RM124" s="340"/>
      <c r="RN124" s="340"/>
      <c r="RO124" s="340"/>
      <c r="RP124" s="340"/>
      <c r="RQ124" s="340"/>
      <c r="RR124" s="340"/>
      <c r="RS124" s="340"/>
      <c r="RT124" s="340"/>
      <c r="RU124" s="340"/>
      <c r="RV124" s="340"/>
      <c r="RW124" s="340"/>
      <c r="RX124" s="340"/>
      <c r="RY124" s="340"/>
      <c r="RZ124" s="340"/>
      <c r="SA124" s="340"/>
      <c r="SB124" s="340"/>
      <c r="SC124" s="340"/>
      <c r="SD124" s="340"/>
      <c r="SE124" s="340"/>
      <c r="SF124" s="340"/>
      <c r="SG124" s="340"/>
      <c r="SH124" s="340"/>
      <c r="SI124" s="340"/>
      <c r="SJ124" s="340"/>
      <c r="SK124" s="340"/>
      <c r="SL124" s="340"/>
      <c r="SM124" s="340"/>
      <c r="SN124" s="340"/>
      <c r="SO124" s="340"/>
      <c r="SP124" s="340"/>
      <c r="SQ124" s="340"/>
      <c r="SR124" s="340"/>
      <c r="SS124" s="340"/>
      <c r="ST124" s="340"/>
      <c r="SU124" s="340"/>
      <c r="SV124" s="340"/>
      <c r="SW124" s="340"/>
      <c r="SX124" s="340"/>
      <c r="SY124" s="340"/>
      <c r="SZ124" s="340"/>
      <c r="TA124" s="340"/>
      <c r="TB124" s="340"/>
      <c r="TC124" s="340"/>
      <c r="TD124" s="340"/>
      <c r="TE124" s="340"/>
      <c r="TF124" s="340"/>
      <c r="TG124" s="340"/>
      <c r="TH124" s="340"/>
      <c r="TI124" s="340"/>
      <c r="TJ124" s="340"/>
      <c r="TK124" s="340"/>
      <c r="TL124" s="340"/>
      <c r="TM124" s="340"/>
      <c r="TN124" s="340"/>
      <c r="TO124" s="340"/>
      <c r="TP124" s="340"/>
      <c r="TQ124" s="340"/>
      <c r="TR124" s="340"/>
      <c r="TS124" s="340"/>
      <c r="TT124" s="340"/>
      <c r="TU124" s="340"/>
      <c r="TV124" s="340"/>
      <c r="TW124" s="340"/>
      <c r="TX124" s="340"/>
      <c r="TY124" s="340"/>
      <c r="TZ124" s="340"/>
      <c r="UA124" s="340"/>
      <c r="UB124" s="340"/>
      <c r="UC124" s="340"/>
      <c r="UD124" s="340"/>
      <c r="UE124" s="340"/>
      <c r="UF124" s="340"/>
      <c r="UG124" s="340"/>
      <c r="UH124" s="340"/>
      <c r="UI124" s="340"/>
      <c r="UJ124" s="340"/>
      <c r="UK124" s="340"/>
      <c r="UL124" s="340"/>
      <c r="UM124" s="340"/>
      <c r="UN124" s="340"/>
      <c r="UO124" s="340"/>
      <c r="UP124" s="340"/>
      <c r="UQ124" s="340"/>
      <c r="UR124" s="340"/>
      <c r="US124" s="340"/>
      <c r="UT124" s="340"/>
      <c r="UU124" s="340"/>
      <c r="UV124" s="340"/>
      <c r="UW124" s="340"/>
      <c r="UX124" s="340"/>
      <c r="UY124" s="340"/>
      <c r="UZ124" s="340"/>
      <c r="VA124" s="340"/>
      <c r="VB124" s="340"/>
      <c r="VC124" s="340"/>
      <c r="VD124" s="340"/>
      <c r="VE124" s="340"/>
      <c r="VF124" s="340"/>
      <c r="VG124" s="340"/>
      <c r="VH124" s="340"/>
      <c r="VI124" s="340"/>
      <c r="VJ124" s="340"/>
      <c r="VK124" s="340"/>
      <c r="VL124" s="340"/>
      <c r="VM124" s="340"/>
      <c r="VN124" s="340"/>
      <c r="VO124" s="340"/>
      <c r="VP124" s="340"/>
      <c r="VQ124" s="340"/>
      <c r="VR124" s="340"/>
      <c r="VS124" s="340"/>
      <c r="VT124" s="340"/>
      <c r="VU124" s="340"/>
      <c r="VV124" s="340"/>
      <c r="VW124" s="340"/>
      <c r="VX124" s="340"/>
      <c r="VY124" s="340"/>
      <c r="VZ124" s="340"/>
      <c r="WA124" s="340"/>
      <c r="WB124" s="340"/>
      <c r="WC124" s="340"/>
      <c r="WD124" s="340"/>
      <c r="WE124" s="340"/>
      <c r="WF124" s="340"/>
      <c r="WG124" s="340"/>
      <c r="WH124" s="340"/>
      <c r="WI124" s="340"/>
      <c r="WJ124" s="340"/>
      <c r="WK124" s="340"/>
      <c r="WL124" s="340"/>
      <c r="WM124" s="340"/>
      <c r="WN124" s="340"/>
      <c r="WO124" s="340"/>
      <c r="WP124" s="340"/>
      <c r="WQ124" s="340"/>
      <c r="WR124" s="340"/>
      <c r="WS124" s="340"/>
      <c r="WT124" s="340"/>
      <c r="WU124" s="340"/>
      <c r="WV124" s="340"/>
      <c r="WW124" s="340"/>
      <c r="WX124" s="340"/>
      <c r="WY124" s="340"/>
      <c r="WZ124" s="340"/>
      <c r="XA124" s="340"/>
      <c r="XB124" s="340"/>
      <c r="XC124" s="340"/>
      <c r="XD124" s="340"/>
      <c r="XE124" s="340"/>
      <c r="XF124" s="340"/>
      <c r="XG124" s="340"/>
      <c r="XH124" s="340"/>
      <c r="XI124" s="340"/>
      <c r="XJ124" s="340"/>
      <c r="XK124" s="340"/>
      <c r="XL124" s="340"/>
      <c r="XM124" s="340"/>
      <c r="XN124" s="340"/>
      <c r="XO124" s="340"/>
      <c r="XP124" s="340"/>
      <c r="XQ124" s="340"/>
      <c r="XR124" s="340"/>
      <c r="XS124" s="340"/>
      <c r="XT124" s="340"/>
      <c r="XU124" s="340"/>
      <c r="XV124" s="340"/>
      <c r="XW124" s="340"/>
      <c r="XX124" s="340"/>
      <c r="XY124" s="340"/>
      <c r="XZ124" s="340"/>
      <c r="YA124" s="340"/>
      <c r="YB124" s="340"/>
      <c r="YC124" s="340"/>
      <c r="YD124" s="340"/>
      <c r="YE124" s="340"/>
      <c r="YF124" s="340"/>
      <c r="YG124" s="340"/>
      <c r="YH124" s="340"/>
      <c r="YI124" s="340"/>
      <c r="YJ124" s="340"/>
      <c r="YK124" s="340"/>
      <c r="YL124" s="340"/>
      <c r="YM124" s="340"/>
      <c r="YN124" s="340"/>
      <c r="YO124" s="340"/>
      <c r="YP124" s="340"/>
      <c r="YQ124" s="340"/>
      <c r="YR124" s="340"/>
      <c r="YS124" s="340"/>
      <c r="YT124" s="340"/>
      <c r="YU124" s="340"/>
      <c r="YV124" s="340"/>
      <c r="YW124" s="340"/>
      <c r="YX124" s="340"/>
      <c r="YY124" s="340"/>
      <c r="YZ124" s="340"/>
      <c r="ZA124" s="340"/>
      <c r="ZB124" s="340"/>
      <c r="ZC124" s="340"/>
      <c r="ZD124" s="340"/>
      <c r="ZE124" s="340"/>
      <c r="ZF124" s="340"/>
      <c r="ZG124" s="340"/>
      <c r="ZH124" s="340"/>
      <c r="ZI124" s="340"/>
      <c r="ZJ124" s="340"/>
      <c r="ZK124" s="340"/>
      <c r="ZL124" s="340"/>
      <c r="ZM124" s="340"/>
      <c r="ZN124" s="340"/>
      <c r="ZO124" s="340"/>
      <c r="ZP124" s="340"/>
      <c r="ZQ124" s="340"/>
      <c r="ZR124" s="340"/>
      <c r="ZS124" s="340"/>
      <c r="ZT124" s="340"/>
      <c r="ZU124" s="340"/>
      <c r="ZV124" s="340"/>
      <c r="ZW124" s="340"/>
      <c r="ZX124" s="340"/>
      <c r="ZY124" s="340"/>
      <c r="ZZ124" s="340"/>
      <c r="AAA124" s="340"/>
      <c r="AAB124" s="340"/>
      <c r="AAC124" s="340"/>
      <c r="AAD124" s="340"/>
      <c r="AAE124" s="340"/>
      <c r="AAF124" s="340"/>
      <c r="AAG124" s="340"/>
      <c r="AAH124" s="340"/>
      <c r="AAI124" s="340"/>
      <c r="AAJ124" s="340"/>
      <c r="AAK124" s="340"/>
      <c r="AAL124" s="340"/>
      <c r="AAM124" s="340"/>
      <c r="AAN124" s="340"/>
      <c r="AAO124" s="340"/>
      <c r="AAP124" s="340"/>
      <c r="AAQ124" s="340"/>
      <c r="AAR124" s="340"/>
      <c r="AAS124" s="340"/>
      <c r="AAT124" s="340"/>
      <c r="AAU124" s="340"/>
      <c r="AAV124" s="340"/>
      <c r="AAW124" s="340"/>
      <c r="AAX124" s="340"/>
      <c r="AAY124" s="340"/>
      <c r="AAZ124" s="340"/>
      <c r="ABA124" s="340"/>
      <c r="ABB124" s="340"/>
      <c r="ABC124" s="340"/>
      <c r="ABD124" s="340"/>
      <c r="ABE124" s="340"/>
      <c r="ABF124" s="340"/>
      <c r="ABG124" s="340"/>
      <c r="ABH124" s="340"/>
      <c r="ABI124" s="340"/>
      <c r="ABJ124" s="340"/>
      <c r="ABK124" s="340"/>
      <c r="ABL124" s="340"/>
      <c r="ABM124" s="340"/>
      <c r="ABN124" s="340"/>
      <c r="ABO124" s="340"/>
      <c r="ABP124" s="340"/>
      <c r="ABQ124" s="340"/>
      <c r="ABR124" s="340"/>
      <c r="ABS124" s="340"/>
      <c r="ABT124" s="340"/>
      <c r="ABU124" s="340"/>
      <c r="ABV124" s="340"/>
      <c r="ABW124" s="340"/>
      <c r="ABX124" s="340"/>
      <c r="ABY124" s="340"/>
      <c r="ABZ124" s="340"/>
      <c r="ACA124" s="340"/>
      <c r="ACB124" s="340"/>
      <c r="ACC124" s="340"/>
      <c r="ACD124" s="340"/>
      <c r="ACE124" s="340"/>
      <c r="ACF124" s="340"/>
      <c r="ACG124" s="340"/>
      <c r="ACH124" s="340"/>
      <c r="ACI124" s="340"/>
      <c r="ACJ124" s="340"/>
      <c r="ACK124" s="340"/>
      <c r="ACL124" s="340"/>
      <c r="ACM124" s="340"/>
      <c r="ACN124" s="340"/>
      <c r="ACO124" s="340"/>
      <c r="ACP124" s="340"/>
      <c r="ACQ124" s="340"/>
      <c r="ACR124" s="340"/>
      <c r="ACS124" s="340"/>
      <c r="ACT124" s="340"/>
      <c r="ACU124" s="340"/>
      <c r="ACV124" s="340"/>
      <c r="ACW124" s="340"/>
      <c r="ACX124" s="340"/>
      <c r="ACY124" s="340"/>
      <c r="ACZ124" s="340"/>
      <c r="ADA124" s="340"/>
      <c r="ADB124" s="340"/>
      <c r="ADC124" s="340"/>
      <c r="ADD124" s="340"/>
      <c r="ADE124" s="340"/>
      <c r="ADF124" s="340"/>
      <c r="ADG124" s="340"/>
      <c r="ADH124" s="340"/>
      <c r="ADI124" s="340"/>
      <c r="ADJ124" s="340"/>
      <c r="ADK124" s="340"/>
      <c r="ADL124" s="340"/>
      <c r="ADM124" s="340"/>
      <c r="ADN124" s="340"/>
      <c r="ADO124" s="340"/>
      <c r="ADP124" s="340"/>
      <c r="ADQ124" s="340"/>
      <c r="ADR124" s="340"/>
      <c r="ADS124" s="340"/>
      <c r="ADT124" s="340"/>
      <c r="ADU124" s="340"/>
      <c r="ADV124" s="340"/>
      <c r="ADW124" s="340"/>
      <c r="ADX124" s="340"/>
      <c r="ADY124" s="340"/>
      <c r="ADZ124" s="340"/>
      <c r="AEA124" s="340"/>
      <c r="AEB124" s="340"/>
      <c r="AEC124" s="340"/>
      <c r="AED124" s="340"/>
      <c r="AEE124" s="340"/>
      <c r="AEF124" s="340"/>
      <c r="AEG124" s="340"/>
      <c r="AEH124" s="340"/>
      <c r="AEI124" s="340"/>
      <c r="AEJ124" s="340"/>
      <c r="AEK124" s="340"/>
      <c r="AEL124" s="340"/>
      <c r="AEM124" s="340"/>
      <c r="AEN124" s="340"/>
      <c r="AEO124" s="340"/>
      <c r="AEP124" s="340"/>
      <c r="AEQ124" s="340"/>
      <c r="AER124" s="340"/>
      <c r="AES124" s="340"/>
      <c r="AET124" s="340"/>
      <c r="AEU124" s="340"/>
      <c r="AEV124" s="340"/>
      <c r="AEW124" s="340"/>
      <c r="AEX124" s="340"/>
      <c r="AEY124" s="340"/>
      <c r="AEZ124" s="340"/>
      <c r="AFA124" s="340"/>
      <c r="AFB124" s="340"/>
      <c r="AFC124" s="340"/>
      <c r="AFD124" s="340"/>
      <c r="AFE124" s="340"/>
      <c r="AFF124" s="340"/>
      <c r="AFG124" s="340"/>
      <c r="AFH124" s="340"/>
      <c r="AFI124" s="340"/>
      <c r="AFJ124" s="340"/>
      <c r="AFK124" s="340"/>
      <c r="AFL124" s="340"/>
      <c r="AFM124" s="340"/>
      <c r="AFN124" s="340"/>
      <c r="AFO124" s="340"/>
      <c r="AFP124" s="340"/>
      <c r="AFQ124" s="340"/>
      <c r="AFR124" s="340"/>
      <c r="AFS124" s="340"/>
      <c r="AFT124" s="340"/>
      <c r="AFU124" s="340"/>
      <c r="AFV124" s="340"/>
      <c r="AFW124" s="340"/>
      <c r="AFX124" s="340"/>
      <c r="AFY124" s="340"/>
      <c r="AFZ124" s="340"/>
      <c r="AGA124" s="340"/>
      <c r="AGB124" s="340"/>
      <c r="AGC124" s="340"/>
      <c r="AGD124" s="340"/>
      <c r="AGE124" s="340"/>
      <c r="AGF124" s="340"/>
      <c r="AGG124" s="340"/>
      <c r="AGH124" s="340"/>
      <c r="AGI124" s="340"/>
      <c r="AGJ124" s="340"/>
      <c r="AGK124" s="340"/>
      <c r="AGL124" s="340"/>
      <c r="AGM124" s="340"/>
      <c r="AGN124" s="340"/>
      <c r="AGO124" s="340"/>
      <c r="AGP124" s="340"/>
      <c r="AGQ124" s="340"/>
      <c r="AGR124" s="340"/>
      <c r="AGS124" s="340"/>
      <c r="AGT124" s="340"/>
      <c r="AGU124" s="340"/>
      <c r="AGV124" s="340"/>
      <c r="AGW124" s="340"/>
      <c r="AGX124" s="340"/>
      <c r="AGY124" s="340"/>
      <c r="AGZ124" s="340"/>
      <c r="AHA124" s="340"/>
      <c r="AHB124" s="340"/>
      <c r="AHC124" s="340"/>
      <c r="AHD124" s="340"/>
      <c r="AHE124" s="340"/>
      <c r="AHF124" s="340"/>
      <c r="AHG124" s="340"/>
      <c r="AHH124" s="340"/>
      <c r="AHI124" s="340"/>
      <c r="AHJ124" s="340"/>
      <c r="AHK124" s="340"/>
      <c r="AHL124" s="340"/>
      <c r="AHM124" s="340"/>
      <c r="AHN124" s="340"/>
      <c r="AHO124" s="340"/>
      <c r="AHP124" s="340"/>
      <c r="AHQ124" s="340"/>
      <c r="AHR124" s="340"/>
      <c r="AHS124" s="340"/>
      <c r="AHT124" s="340"/>
      <c r="AHU124" s="340"/>
      <c r="AHV124" s="340"/>
      <c r="AHW124" s="340"/>
      <c r="AHX124" s="340"/>
      <c r="AHY124" s="340"/>
      <c r="AHZ124" s="340"/>
      <c r="AIA124" s="340"/>
      <c r="AIB124" s="340"/>
      <c r="AIC124" s="340"/>
      <c r="AID124" s="340"/>
      <c r="AIE124" s="340"/>
      <c r="AIF124" s="340"/>
      <c r="AIG124" s="340"/>
      <c r="AIH124" s="340"/>
      <c r="AII124" s="340"/>
      <c r="AIJ124" s="340"/>
      <c r="AIK124" s="340"/>
      <c r="AIL124" s="340"/>
      <c r="AIM124" s="340"/>
      <c r="AIN124" s="340"/>
      <c r="AIO124" s="340"/>
      <c r="AIP124" s="340"/>
      <c r="AIQ124" s="340"/>
      <c r="AIR124" s="340"/>
      <c r="AIS124" s="340"/>
      <c r="AIT124" s="340"/>
      <c r="AIU124" s="340"/>
      <c r="AIV124" s="340"/>
      <c r="AIW124" s="340"/>
      <c r="AIX124" s="340"/>
      <c r="AIY124" s="340"/>
      <c r="AIZ124" s="340"/>
      <c r="AJA124" s="340"/>
      <c r="AJB124" s="340"/>
      <c r="AJC124" s="340"/>
      <c r="AJD124" s="340"/>
      <c r="AJE124" s="340"/>
      <c r="AJF124" s="340"/>
      <c r="AJG124" s="340"/>
      <c r="AJH124" s="340"/>
      <c r="AJI124" s="340"/>
      <c r="AJJ124" s="340"/>
      <c r="AJK124" s="340"/>
      <c r="AJL124" s="340"/>
      <c r="AJM124" s="340"/>
      <c r="AJN124" s="340"/>
      <c r="AJO124" s="340"/>
      <c r="AJP124" s="340"/>
      <c r="AJQ124" s="340"/>
      <c r="AJR124" s="340"/>
      <c r="AJS124" s="340"/>
      <c r="AJT124" s="340"/>
      <c r="AJU124" s="340"/>
      <c r="AJV124" s="340"/>
      <c r="AJW124" s="340"/>
      <c r="AJX124" s="340"/>
      <c r="AJY124" s="340"/>
      <c r="AJZ124" s="340"/>
      <c r="AKA124" s="340"/>
      <c r="AKB124" s="340"/>
      <c r="AKC124" s="340"/>
      <c r="AKD124" s="340"/>
      <c r="AKE124" s="340"/>
      <c r="AKF124" s="340"/>
      <c r="AKG124" s="340"/>
      <c r="AKH124" s="340"/>
      <c r="AKI124" s="340"/>
      <c r="AKJ124" s="340"/>
      <c r="AKK124" s="340"/>
      <c r="AKL124" s="340"/>
      <c r="AKM124" s="340"/>
      <c r="AKN124" s="340"/>
      <c r="AKO124" s="340"/>
      <c r="AKP124" s="340"/>
      <c r="AKQ124" s="340"/>
      <c r="AKR124" s="340"/>
      <c r="AKS124" s="340"/>
      <c r="AKT124" s="340"/>
      <c r="AKU124" s="340"/>
      <c r="AKV124" s="340"/>
      <c r="AKW124" s="340"/>
      <c r="AKX124" s="340"/>
      <c r="AKY124" s="340"/>
      <c r="AKZ124" s="340"/>
      <c r="ALA124" s="340"/>
      <c r="ALB124" s="340"/>
      <c r="ALC124" s="340"/>
      <c r="ALD124" s="340"/>
      <c r="ALE124" s="340"/>
      <c r="ALF124" s="340"/>
      <c r="ALG124" s="340"/>
      <c r="ALH124" s="340"/>
      <c r="ALI124" s="340"/>
      <c r="ALJ124" s="340"/>
      <c r="ALK124" s="340"/>
      <c r="ALL124" s="340"/>
      <c r="ALM124" s="340"/>
      <c r="ALN124" s="340"/>
      <c r="ALO124" s="340"/>
      <c r="ALP124" s="340"/>
      <c r="ALQ124" s="340"/>
      <c r="ALR124" s="340"/>
      <c r="ALS124" s="340"/>
      <c r="ALT124" s="340"/>
      <c r="ALU124" s="340"/>
      <c r="ALV124" s="340"/>
      <c r="ALW124" s="340"/>
      <c r="ALX124" s="340"/>
      <c r="ALY124" s="340"/>
      <c r="ALZ124" s="340"/>
      <c r="AMA124" s="340"/>
      <c r="AMB124" s="340"/>
      <c r="AMC124" s="340"/>
      <c r="AMD124" s="340"/>
      <c r="AME124" s="340"/>
      <c r="AMF124" s="340"/>
      <c r="AMG124" s="340"/>
      <c r="AMH124" s="340"/>
      <c r="AMI124" s="340"/>
      <c r="AMJ124" s="340"/>
      <c r="AMK124" s="340"/>
      <c r="AML124" s="340"/>
      <c r="AMM124" s="340"/>
      <c r="AMN124" s="340"/>
      <c r="AMO124" s="340"/>
      <c r="AMP124" s="340"/>
      <c r="AMQ124" s="340"/>
      <c r="AMR124" s="340"/>
      <c r="AMS124" s="340"/>
      <c r="AMT124" s="340"/>
      <c r="AMU124" s="340"/>
      <c r="AMV124" s="340"/>
      <c r="AMW124" s="340"/>
      <c r="AMX124" s="340"/>
      <c r="AMY124" s="340"/>
      <c r="AMZ124" s="340"/>
      <c r="ANA124" s="340"/>
      <c r="ANB124" s="340"/>
      <c r="ANC124" s="340"/>
      <c r="AND124" s="340"/>
      <c r="ANE124" s="340"/>
      <c r="ANF124" s="340"/>
      <c r="ANG124" s="340"/>
      <c r="ANH124" s="340"/>
      <c r="ANI124" s="340"/>
      <c r="ANJ124" s="340"/>
      <c r="ANK124" s="340"/>
      <c r="ANL124" s="340"/>
      <c r="ANM124" s="340"/>
      <c r="ANN124" s="340"/>
      <c r="ANO124" s="340"/>
      <c r="ANP124" s="340"/>
      <c r="ANQ124" s="340"/>
      <c r="ANR124" s="340"/>
      <c r="ANS124" s="340"/>
      <c r="ANT124" s="340"/>
      <c r="ANU124" s="340"/>
      <c r="ANV124" s="340"/>
      <c r="ANW124" s="340"/>
      <c r="ANX124" s="340"/>
      <c r="ANY124" s="340"/>
      <c r="ANZ124" s="340"/>
      <c r="AOA124" s="340"/>
      <c r="AOB124" s="340"/>
      <c r="AOC124" s="340"/>
      <c r="AOD124" s="340"/>
      <c r="AOE124" s="340"/>
      <c r="AOF124" s="340"/>
      <c r="AOG124" s="340"/>
      <c r="AOH124" s="340"/>
      <c r="AOI124" s="340"/>
      <c r="AOJ124" s="340"/>
      <c r="AOK124" s="340"/>
      <c r="AOL124" s="340"/>
      <c r="AOM124" s="340"/>
      <c r="AON124" s="340"/>
      <c r="AOO124" s="340"/>
      <c r="AOP124" s="340"/>
      <c r="AOQ124" s="340"/>
      <c r="AOR124" s="340"/>
      <c r="AOS124" s="340"/>
      <c r="AOT124" s="340"/>
      <c r="AOU124" s="340"/>
      <c r="AOV124" s="340"/>
      <c r="AOW124" s="340"/>
      <c r="AOX124" s="340"/>
      <c r="AOY124" s="340"/>
      <c r="AOZ124" s="340"/>
      <c r="APA124" s="340"/>
      <c r="APB124" s="340"/>
      <c r="APC124" s="340"/>
      <c r="APD124" s="340"/>
      <c r="APE124" s="340"/>
      <c r="APF124" s="340"/>
      <c r="APG124" s="340"/>
      <c r="APH124" s="340"/>
      <c r="API124" s="340"/>
      <c r="APJ124" s="340"/>
      <c r="APK124" s="340"/>
      <c r="APL124" s="340"/>
      <c r="APM124" s="340"/>
      <c r="APN124" s="340"/>
      <c r="APO124" s="340"/>
      <c r="APP124" s="340"/>
      <c r="APQ124" s="340"/>
      <c r="APR124" s="340"/>
      <c r="APS124" s="340"/>
      <c r="APT124" s="340"/>
      <c r="APU124" s="340"/>
      <c r="APV124" s="340"/>
      <c r="APW124" s="340"/>
      <c r="APX124" s="340"/>
      <c r="APY124" s="340"/>
      <c r="APZ124" s="340"/>
      <c r="AQA124" s="340"/>
      <c r="AQB124" s="340"/>
      <c r="AQC124" s="340"/>
      <c r="AQD124" s="340"/>
      <c r="AQE124" s="340"/>
      <c r="AQF124" s="340"/>
      <c r="AQG124" s="340"/>
      <c r="AQH124" s="340"/>
      <c r="AQI124" s="340"/>
      <c r="AQJ124" s="340"/>
      <c r="AQK124" s="340"/>
      <c r="AQL124" s="340"/>
      <c r="AQM124" s="340"/>
      <c r="AQN124" s="340"/>
      <c r="AQO124" s="340"/>
      <c r="AQP124" s="340"/>
      <c r="AQQ124" s="340"/>
      <c r="AQR124" s="340"/>
      <c r="AQS124" s="340"/>
      <c r="AQT124" s="340"/>
      <c r="AQU124" s="340"/>
      <c r="AQV124" s="340"/>
      <c r="AQW124" s="340"/>
      <c r="AQX124" s="340"/>
      <c r="AQY124" s="340"/>
      <c r="AQZ124" s="340"/>
      <c r="ARA124" s="340"/>
      <c r="ARB124" s="340"/>
      <c r="ARC124" s="340"/>
      <c r="ARD124" s="340"/>
      <c r="ARE124" s="340"/>
      <c r="ARF124" s="340"/>
      <c r="ARG124" s="340"/>
      <c r="ARH124" s="340"/>
      <c r="ARI124" s="340"/>
      <c r="ARJ124" s="340"/>
      <c r="ARK124" s="340"/>
      <c r="ARL124" s="340"/>
      <c r="ARM124" s="340"/>
      <c r="ARN124" s="340"/>
      <c r="ARO124" s="340"/>
      <c r="ARP124" s="340"/>
      <c r="ARQ124" s="340"/>
      <c r="ARR124" s="340"/>
      <c r="ARS124" s="340"/>
      <c r="ART124" s="340"/>
      <c r="ARU124" s="340"/>
      <c r="ARV124" s="340"/>
      <c r="ARW124" s="340"/>
      <c r="ARX124" s="340"/>
      <c r="ARY124" s="340"/>
      <c r="ARZ124" s="340"/>
      <c r="ASA124" s="340"/>
      <c r="ASB124" s="340"/>
      <c r="ASC124" s="340"/>
      <c r="ASD124" s="340"/>
      <c r="ASE124" s="340"/>
      <c r="ASF124" s="340"/>
      <c r="ASG124" s="340"/>
      <c r="ASH124" s="340"/>
      <c r="ASI124" s="340"/>
      <c r="ASJ124" s="340"/>
      <c r="ASK124" s="340"/>
      <c r="ASL124" s="340"/>
      <c r="ASM124" s="340"/>
      <c r="ASN124" s="340"/>
      <c r="ASO124" s="340"/>
      <c r="ASP124" s="340"/>
      <c r="ASQ124" s="340"/>
      <c r="ASR124" s="340"/>
      <c r="ASS124" s="340"/>
      <c r="AST124" s="340"/>
      <c r="ASU124" s="340"/>
      <c r="ASV124" s="340"/>
      <c r="ASW124" s="340"/>
      <c r="ASX124" s="340"/>
      <c r="ASY124" s="340"/>
      <c r="ASZ124" s="340"/>
      <c r="ATA124" s="340"/>
      <c r="ATB124" s="340"/>
      <c r="ATC124" s="340"/>
      <c r="ATD124" s="340"/>
      <c r="ATE124" s="340"/>
      <c r="ATF124" s="340"/>
      <c r="ATG124" s="340"/>
      <c r="ATH124" s="340"/>
      <c r="ATI124" s="340"/>
      <c r="ATJ124" s="340"/>
      <c r="ATK124" s="340"/>
      <c r="ATL124" s="340"/>
      <c r="ATM124" s="340"/>
      <c r="ATN124" s="340"/>
      <c r="ATO124" s="340"/>
      <c r="ATP124" s="340"/>
      <c r="ATQ124" s="340"/>
      <c r="ATR124" s="340"/>
      <c r="ATS124" s="340"/>
      <c r="ATT124" s="340"/>
      <c r="ATU124" s="340"/>
      <c r="ATV124" s="340"/>
      <c r="ATW124" s="340"/>
      <c r="ATX124" s="340"/>
      <c r="ATY124" s="340"/>
      <c r="ATZ124" s="340"/>
      <c r="AUA124" s="340"/>
      <c r="AUB124" s="340"/>
      <c r="AUC124" s="340"/>
      <c r="AUD124" s="340"/>
      <c r="AUE124" s="340"/>
      <c r="AUF124" s="340"/>
      <c r="AUG124" s="340"/>
      <c r="AUH124" s="340"/>
      <c r="AUI124" s="340"/>
      <c r="AUJ124" s="340"/>
      <c r="AUK124" s="340"/>
      <c r="AUL124" s="340"/>
      <c r="AUM124" s="340"/>
      <c r="AUN124" s="340"/>
      <c r="AUO124" s="340"/>
      <c r="AUP124" s="340"/>
      <c r="AUQ124" s="340"/>
      <c r="AUR124" s="340"/>
      <c r="AUS124" s="340"/>
      <c r="AUT124" s="340"/>
      <c r="AUU124" s="340"/>
      <c r="AUV124" s="340"/>
      <c r="AUW124" s="340"/>
      <c r="AUX124" s="340"/>
      <c r="AUY124" s="340"/>
      <c r="AUZ124" s="340"/>
      <c r="AVA124" s="340"/>
      <c r="AVB124" s="340"/>
      <c r="AVC124" s="340"/>
      <c r="AVD124" s="340"/>
      <c r="AVE124" s="340"/>
      <c r="AVF124" s="340"/>
      <c r="AVG124" s="340"/>
      <c r="AVH124" s="340"/>
      <c r="AVI124" s="340"/>
      <c r="AVJ124" s="340"/>
      <c r="AVK124" s="340"/>
      <c r="AVL124" s="340"/>
      <c r="AVM124" s="340"/>
      <c r="AVN124" s="340"/>
      <c r="AVO124" s="340"/>
      <c r="AVP124" s="340"/>
      <c r="AVQ124" s="340"/>
      <c r="AVR124" s="340"/>
      <c r="AVS124" s="340"/>
      <c r="AVT124" s="340"/>
      <c r="AVU124" s="340"/>
      <c r="AVV124" s="340"/>
      <c r="AVW124" s="340"/>
      <c r="AVX124" s="340"/>
      <c r="AVY124" s="340"/>
      <c r="AVZ124" s="340"/>
      <c r="AWA124" s="340"/>
      <c r="AWB124" s="340"/>
      <c r="AWC124" s="340"/>
      <c r="AWD124" s="340"/>
      <c r="AWE124" s="340"/>
      <c r="AWF124" s="340"/>
      <c r="AWG124" s="340"/>
      <c r="AWH124" s="340"/>
      <c r="AWI124" s="340"/>
      <c r="AWJ124" s="340"/>
      <c r="AWK124" s="340"/>
      <c r="AWL124" s="340"/>
      <c r="AWM124" s="340"/>
      <c r="AWN124" s="340"/>
      <c r="AWO124" s="340"/>
      <c r="AWP124" s="340"/>
      <c r="AWQ124" s="340"/>
      <c r="AWR124" s="340"/>
      <c r="AWS124" s="340"/>
      <c r="AWT124" s="340"/>
      <c r="AWU124" s="340"/>
      <c r="AWV124" s="340"/>
      <c r="AWW124" s="340"/>
      <c r="AWX124" s="340"/>
      <c r="AWY124" s="340"/>
      <c r="AWZ124" s="340"/>
      <c r="AXA124" s="340"/>
      <c r="AXB124" s="340"/>
      <c r="AXC124" s="340"/>
      <c r="AXD124" s="340"/>
      <c r="AXE124" s="340"/>
      <c r="AXF124" s="340"/>
      <c r="AXG124" s="340"/>
      <c r="AXH124" s="340"/>
      <c r="AXI124" s="340"/>
      <c r="AXJ124" s="340"/>
      <c r="AXK124" s="340"/>
      <c r="AXL124" s="340"/>
      <c r="AXM124" s="340"/>
      <c r="AXN124" s="340"/>
      <c r="AXO124" s="340"/>
      <c r="AXP124" s="340"/>
      <c r="AXQ124" s="340"/>
      <c r="AXR124" s="340"/>
      <c r="AXS124" s="340"/>
      <c r="AXT124" s="340"/>
      <c r="AXU124" s="340"/>
      <c r="AXV124" s="340"/>
      <c r="AXW124" s="340"/>
      <c r="AXX124" s="340"/>
      <c r="AXY124" s="340"/>
      <c r="AXZ124" s="340"/>
      <c r="AYA124" s="340"/>
      <c r="AYB124" s="340"/>
      <c r="AYC124" s="340"/>
      <c r="AYD124" s="340"/>
      <c r="AYE124" s="340"/>
      <c r="AYF124" s="340"/>
      <c r="AYG124" s="340"/>
      <c r="AYH124" s="340"/>
      <c r="AYI124" s="340"/>
      <c r="AYJ124" s="340"/>
      <c r="AYK124" s="340"/>
      <c r="AYL124" s="340"/>
      <c r="AYM124" s="340"/>
      <c r="AYN124" s="340"/>
      <c r="AYO124" s="340"/>
      <c r="AYP124" s="340"/>
      <c r="AYQ124" s="340"/>
      <c r="AYR124" s="340"/>
      <c r="AYS124" s="340"/>
      <c r="AYT124" s="340"/>
      <c r="AYU124" s="340"/>
      <c r="AYV124" s="340"/>
      <c r="AYW124" s="340"/>
      <c r="AYX124" s="340"/>
      <c r="AYY124" s="340"/>
      <c r="AYZ124" s="340"/>
      <c r="AZA124" s="340"/>
      <c r="AZB124" s="340"/>
      <c r="AZC124" s="340"/>
      <c r="AZD124" s="340"/>
      <c r="AZE124" s="340"/>
      <c r="AZF124" s="340"/>
      <c r="AZG124" s="340"/>
      <c r="AZH124" s="340"/>
      <c r="AZI124" s="340"/>
      <c r="AZJ124" s="340"/>
      <c r="AZK124" s="340"/>
      <c r="AZL124" s="340"/>
      <c r="AZM124" s="340"/>
      <c r="AZN124" s="340"/>
      <c r="AZO124" s="340"/>
      <c r="AZP124" s="340"/>
      <c r="AZQ124" s="340"/>
      <c r="AZR124" s="340"/>
      <c r="AZS124" s="340"/>
      <c r="AZT124" s="340"/>
      <c r="AZU124" s="340"/>
      <c r="AZV124" s="340"/>
      <c r="AZW124" s="340"/>
      <c r="AZX124" s="340"/>
      <c r="AZY124" s="340"/>
      <c r="AZZ124" s="340"/>
      <c r="BAA124" s="340"/>
      <c r="BAB124" s="340"/>
      <c r="BAC124" s="340"/>
      <c r="BAD124" s="340"/>
      <c r="BAE124" s="340"/>
      <c r="BAF124" s="340"/>
      <c r="BAG124" s="340"/>
      <c r="BAH124" s="340"/>
      <c r="BAI124" s="340"/>
      <c r="BAJ124" s="340"/>
      <c r="BAK124" s="340"/>
      <c r="BAL124" s="340"/>
      <c r="BAM124" s="340"/>
      <c r="BAN124" s="340"/>
      <c r="BAO124" s="340"/>
      <c r="BAP124" s="340"/>
      <c r="BAQ124" s="340"/>
      <c r="BAR124" s="340"/>
      <c r="BAS124" s="340"/>
      <c r="BAT124" s="340"/>
      <c r="BAU124" s="340"/>
      <c r="BAV124" s="340"/>
      <c r="BAW124" s="340"/>
      <c r="BAX124" s="340"/>
      <c r="BAY124" s="340"/>
      <c r="BAZ124" s="340"/>
      <c r="BBA124" s="340"/>
      <c r="BBB124" s="340"/>
      <c r="BBC124" s="340"/>
      <c r="BBD124" s="340"/>
      <c r="BBE124" s="340"/>
      <c r="BBF124" s="340"/>
      <c r="BBG124" s="340"/>
      <c r="BBH124" s="340"/>
      <c r="BBI124" s="340"/>
      <c r="BBJ124" s="340"/>
      <c r="BBK124" s="340"/>
      <c r="BBL124" s="340"/>
      <c r="BBM124" s="340"/>
      <c r="BBN124" s="340"/>
      <c r="BBO124" s="340"/>
      <c r="BBP124" s="340"/>
      <c r="BBQ124" s="340"/>
      <c r="BBR124" s="340"/>
      <c r="BBS124" s="340"/>
      <c r="BBT124" s="340"/>
      <c r="BBU124" s="340"/>
      <c r="BBV124" s="340"/>
      <c r="BBW124" s="340"/>
      <c r="BBX124" s="340"/>
      <c r="BBY124" s="340"/>
      <c r="BBZ124" s="340"/>
      <c r="BCA124" s="340"/>
      <c r="BCB124" s="340"/>
      <c r="BCC124" s="340"/>
      <c r="BCD124" s="340"/>
      <c r="BCE124" s="340"/>
      <c r="BCF124" s="340"/>
      <c r="BCG124" s="340"/>
      <c r="BCH124" s="340"/>
      <c r="BCI124" s="340"/>
      <c r="BCJ124" s="340"/>
      <c r="BCK124" s="340"/>
      <c r="BCL124" s="340"/>
      <c r="BCM124" s="340"/>
      <c r="BCN124" s="340"/>
      <c r="BCO124" s="340"/>
      <c r="BCP124" s="340"/>
      <c r="BCQ124" s="340"/>
      <c r="BCR124" s="340"/>
      <c r="BCS124" s="340"/>
      <c r="BCT124" s="340"/>
      <c r="BCU124" s="340"/>
      <c r="BCV124" s="340"/>
      <c r="BCW124" s="340"/>
      <c r="BCX124" s="340"/>
      <c r="BCY124" s="340"/>
      <c r="BCZ124" s="340"/>
      <c r="BDA124" s="340"/>
      <c r="BDB124" s="340"/>
      <c r="BDC124" s="340"/>
      <c r="BDD124" s="340"/>
      <c r="BDE124" s="340"/>
      <c r="BDF124" s="340"/>
      <c r="BDG124" s="340"/>
      <c r="BDH124" s="340"/>
      <c r="BDI124" s="340"/>
      <c r="BDJ124" s="340"/>
      <c r="BDK124" s="340"/>
      <c r="BDL124" s="340"/>
      <c r="BDM124" s="340"/>
      <c r="BDN124" s="340"/>
      <c r="BDO124" s="340"/>
      <c r="BDP124" s="340"/>
      <c r="BDQ124" s="340"/>
      <c r="BDR124" s="340"/>
      <c r="BDS124" s="340"/>
      <c r="BDT124" s="340"/>
      <c r="BDU124" s="340"/>
      <c r="BDV124" s="340"/>
      <c r="BDW124" s="340"/>
      <c r="BDX124" s="340"/>
      <c r="BDY124" s="340"/>
      <c r="BDZ124" s="340"/>
      <c r="BEA124" s="340"/>
      <c r="BEB124" s="340"/>
      <c r="BEC124" s="340"/>
      <c r="BED124" s="340"/>
      <c r="BEE124" s="340"/>
      <c r="BEF124" s="340"/>
      <c r="BEG124" s="340"/>
      <c r="BEH124" s="340"/>
      <c r="BEI124" s="340"/>
      <c r="BEJ124" s="340"/>
      <c r="BEK124" s="340"/>
      <c r="BEL124" s="340"/>
      <c r="BEM124" s="340"/>
      <c r="BEN124" s="340"/>
      <c r="BEO124" s="340"/>
      <c r="BEP124" s="340"/>
      <c r="BEQ124" s="340"/>
      <c r="BER124" s="340"/>
      <c r="BES124" s="340"/>
      <c r="BET124" s="340"/>
      <c r="BEU124" s="340"/>
      <c r="BEV124" s="340"/>
      <c r="BEW124" s="340"/>
      <c r="BEX124" s="340"/>
      <c r="BEY124" s="340"/>
      <c r="BEZ124" s="340"/>
      <c r="BFA124" s="340"/>
      <c r="BFB124" s="340"/>
      <c r="BFC124" s="340"/>
      <c r="BFD124" s="340"/>
      <c r="BFE124" s="340"/>
      <c r="BFF124" s="340"/>
      <c r="BFG124" s="340"/>
      <c r="BFH124" s="340"/>
      <c r="BFI124" s="340"/>
      <c r="BFJ124" s="340"/>
      <c r="BFK124" s="340"/>
      <c r="BFL124" s="340"/>
      <c r="BFM124" s="340"/>
      <c r="BFN124" s="340"/>
      <c r="BFO124" s="340"/>
      <c r="BFP124" s="340"/>
      <c r="BFQ124" s="340"/>
      <c r="BFR124" s="340"/>
      <c r="BFS124" s="340"/>
      <c r="BFT124" s="340"/>
      <c r="BFU124" s="340"/>
      <c r="BFV124" s="340"/>
      <c r="BFW124" s="340"/>
      <c r="BFX124" s="340"/>
      <c r="BFY124" s="340"/>
      <c r="BFZ124" s="340"/>
      <c r="BGA124" s="340"/>
      <c r="BGB124" s="340"/>
      <c r="BGC124" s="340"/>
      <c r="BGD124" s="340"/>
      <c r="BGE124" s="340"/>
      <c r="BGF124" s="340"/>
      <c r="BGG124" s="340"/>
      <c r="BGH124" s="340"/>
      <c r="BGI124" s="340"/>
      <c r="BGJ124" s="340"/>
      <c r="BGK124" s="340"/>
      <c r="BGL124" s="340"/>
      <c r="BGM124" s="340"/>
      <c r="BGN124" s="340"/>
      <c r="BGO124" s="340"/>
      <c r="BGP124" s="340"/>
      <c r="BGQ124" s="340"/>
      <c r="BGR124" s="340"/>
      <c r="BGS124" s="340"/>
      <c r="BGT124" s="340"/>
      <c r="BGU124" s="340"/>
      <c r="BGV124" s="340"/>
      <c r="BGW124" s="340"/>
      <c r="BGX124" s="340"/>
      <c r="BGY124" s="340"/>
      <c r="BGZ124" s="340"/>
      <c r="BHA124" s="340"/>
      <c r="BHB124" s="340"/>
      <c r="BHC124" s="340"/>
      <c r="BHD124" s="340"/>
      <c r="BHE124" s="340"/>
      <c r="BHF124" s="340"/>
      <c r="BHG124" s="340"/>
      <c r="BHH124" s="340"/>
      <c r="BHI124" s="340"/>
      <c r="BHJ124" s="340"/>
      <c r="BHK124" s="340"/>
      <c r="BHL124" s="340"/>
      <c r="BHM124" s="340"/>
      <c r="BHN124" s="340"/>
      <c r="BHO124" s="340"/>
      <c r="BHP124" s="340"/>
      <c r="BHQ124" s="340"/>
      <c r="BHR124" s="340"/>
      <c r="BHS124" s="340"/>
      <c r="BHT124" s="340"/>
      <c r="BHU124" s="340"/>
      <c r="BHV124" s="340"/>
      <c r="BHW124" s="340"/>
      <c r="BHX124" s="340"/>
      <c r="BHY124" s="340"/>
      <c r="BHZ124" s="340"/>
      <c r="BIA124" s="340"/>
      <c r="BIB124" s="340"/>
      <c r="BIC124" s="340"/>
      <c r="BID124" s="340"/>
      <c r="BIE124" s="340"/>
      <c r="BIF124" s="340"/>
      <c r="BIG124" s="340"/>
      <c r="BIH124" s="340"/>
      <c r="BII124" s="340"/>
      <c r="BIJ124" s="340"/>
      <c r="BIK124" s="340"/>
      <c r="BIL124" s="340"/>
      <c r="BIM124" s="340"/>
      <c r="BIN124" s="340"/>
      <c r="BIO124" s="340"/>
      <c r="BIP124" s="340"/>
      <c r="BIQ124" s="340"/>
      <c r="BIR124" s="340"/>
      <c r="BIS124" s="340"/>
      <c r="BIT124" s="340"/>
      <c r="BIU124" s="340"/>
      <c r="BIV124" s="340"/>
      <c r="BIW124" s="340"/>
      <c r="BIX124" s="340"/>
      <c r="BIY124" s="340"/>
      <c r="BIZ124" s="340"/>
      <c r="BJA124" s="340"/>
      <c r="BJB124" s="340"/>
      <c r="BJC124" s="340"/>
      <c r="BJD124" s="340"/>
      <c r="BJE124" s="340"/>
      <c r="BJF124" s="340"/>
      <c r="BJG124" s="340"/>
      <c r="BJH124" s="340"/>
      <c r="BJI124" s="340"/>
      <c r="BJJ124" s="340"/>
      <c r="BJK124" s="340"/>
      <c r="BJL124" s="340"/>
      <c r="BJM124" s="340"/>
      <c r="BJN124" s="340"/>
      <c r="BJO124" s="340"/>
      <c r="BJP124" s="340"/>
      <c r="BJQ124" s="340"/>
      <c r="BJR124" s="340"/>
      <c r="BJS124" s="340"/>
      <c r="BJT124" s="340"/>
      <c r="BJU124" s="340"/>
      <c r="BJV124" s="340"/>
      <c r="BJW124" s="340"/>
      <c r="BJX124" s="340"/>
      <c r="BJY124" s="340"/>
      <c r="BJZ124" s="340"/>
      <c r="BKA124" s="340"/>
      <c r="BKB124" s="340"/>
      <c r="BKC124" s="340"/>
      <c r="BKD124" s="340"/>
      <c r="BKE124" s="340"/>
      <c r="BKF124" s="340"/>
      <c r="BKG124" s="340"/>
      <c r="BKH124" s="340"/>
      <c r="BKI124" s="340"/>
      <c r="BKJ124" s="340"/>
      <c r="BKK124" s="340"/>
      <c r="BKL124" s="340"/>
      <c r="BKM124" s="340"/>
      <c r="BKN124" s="340"/>
      <c r="BKO124" s="340"/>
      <c r="BKP124" s="340"/>
      <c r="BKQ124" s="340"/>
      <c r="BKR124" s="340"/>
      <c r="BKS124" s="340"/>
      <c r="BKT124" s="340"/>
      <c r="BKU124" s="340"/>
      <c r="BKV124" s="340"/>
      <c r="BKW124" s="340"/>
      <c r="BKX124" s="340"/>
      <c r="BKY124" s="340"/>
      <c r="BKZ124" s="340"/>
      <c r="BLA124" s="340"/>
      <c r="BLB124" s="340"/>
      <c r="BLC124" s="340"/>
      <c r="BLD124" s="340"/>
      <c r="BLE124" s="340"/>
      <c r="BLF124" s="340"/>
      <c r="BLG124" s="340"/>
      <c r="BLH124" s="340"/>
      <c r="BLI124" s="340"/>
      <c r="BLJ124" s="340"/>
      <c r="BLK124" s="340"/>
      <c r="BLL124" s="340"/>
      <c r="BLM124" s="340"/>
      <c r="BLN124" s="340"/>
      <c r="BLO124" s="340"/>
      <c r="BLP124" s="340"/>
      <c r="BLQ124" s="340"/>
      <c r="BLR124" s="340"/>
      <c r="BLS124" s="340"/>
      <c r="BLT124" s="340"/>
      <c r="BLU124" s="340"/>
      <c r="BLV124" s="340"/>
      <c r="BLW124" s="340"/>
      <c r="BLX124" s="340"/>
      <c r="BLY124" s="340"/>
      <c r="BLZ124" s="340"/>
      <c r="BMA124" s="340"/>
      <c r="BMB124" s="340"/>
      <c r="BMC124" s="340"/>
      <c r="BMD124" s="340"/>
      <c r="BME124" s="340"/>
      <c r="BMF124" s="340"/>
      <c r="BMG124" s="340"/>
      <c r="BMH124" s="340"/>
      <c r="BMI124" s="340"/>
      <c r="BMJ124" s="340"/>
      <c r="BMK124" s="340"/>
      <c r="BML124" s="340"/>
      <c r="BMM124" s="340"/>
      <c r="BMN124" s="340"/>
      <c r="BMO124" s="340"/>
      <c r="BMP124" s="340"/>
      <c r="BMQ124" s="340"/>
      <c r="BMR124" s="340"/>
      <c r="BMS124" s="340"/>
      <c r="BMT124" s="340"/>
      <c r="BMU124" s="340"/>
      <c r="BMV124" s="340"/>
      <c r="BMW124" s="340"/>
      <c r="BMX124" s="340"/>
      <c r="BMY124" s="340"/>
      <c r="BMZ124" s="340"/>
      <c r="BNA124" s="340"/>
      <c r="BNB124" s="340"/>
      <c r="BNC124" s="340"/>
      <c r="BND124" s="340"/>
      <c r="BNE124" s="340"/>
      <c r="BNF124" s="340"/>
      <c r="BNG124" s="340"/>
      <c r="BNH124" s="340"/>
      <c r="BNI124" s="340"/>
      <c r="BNJ124" s="340"/>
      <c r="BNK124" s="340"/>
      <c r="BNL124" s="340"/>
      <c r="BNM124" s="340"/>
      <c r="BNN124" s="340"/>
      <c r="BNO124" s="340"/>
      <c r="BNP124" s="340"/>
      <c r="BNQ124" s="340"/>
      <c r="BNR124" s="340"/>
      <c r="BNS124" s="340"/>
      <c r="BNT124" s="340"/>
      <c r="BNU124" s="340"/>
      <c r="BNV124" s="340"/>
      <c r="BNW124" s="340"/>
      <c r="BNX124" s="340"/>
      <c r="BNY124" s="340"/>
      <c r="BNZ124" s="340"/>
      <c r="BOA124" s="340"/>
      <c r="BOB124" s="340"/>
      <c r="BOC124" s="340"/>
      <c r="BOD124" s="340"/>
      <c r="BOE124" s="340"/>
      <c r="BOF124" s="340"/>
      <c r="BOG124" s="340"/>
      <c r="BOH124" s="340"/>
      <c r="BOI124" s="340"/>
      <c r="BOJ124" s="340"/>
      <c r="BOK124" s="340"/>
      <c r="BOL124" s="340"/>
      <c r="BOM124" s="340"/>
      <c r="BON124" s="340"/>
      <c r="BOO124" s="340"/>
      <c r="BOP124" s="340"/>
      <c r="BOQ124" s="340"/>
      <c r="BOR124" s="340"/>
      <c r="BOS124" s="340"/>
      <c r="BOT124" s="340"/>
      <c r="BOU124" s="340"/>
      <c r="BOV124" s="340"/>
    </row>
    <row r="125" spans="1:1764" s="39" customFormat="1" ht="40.5" customHeight="1">
      <c r="A125" s="47"/>
      <c r="B125" s="385"/>
      <c r="C125" s="385"/>
      <c r="D125" s="44"/>
      <c r="E125" s="44"/>
      <c r="F125" s="44"/>
      <c r="G125" s="209" t="s">
        <v>89</v>
      </c>
      <c r="H125" s="209">
        <v>801</v>
      </c>
      <c r="I125" s="403">
        <v>80195</v>
      </c>
      <c r="J125" s="466">
        <f t="shared" si="3"/>
        <v>210000</v>
      </c>
      <c r="K125" s="466">
        <v>210000</v>
      </c>
      <c r="L125" s="467"/>
      <c r="M125" s="327"/>
      <c r="N125" s="327"/>
      <c r="O125" s="327"/>
      <c r="P125" s="327"/>
      <c r="Q125" s="327"/>
      <c r="R125" s="327"/>
      <c r="S125" s="327"/>
      <c r="T125" s="327"/>
      <c r="U125" s="327"/>
      <c r="V125" s="338"/>
      <c r="W125" s="338"/>
      <c r="X125" s="338"/>
      <c r="Y125" s="338"/>
      <c r="Z125" s="338"/>
      <c r="AA125" s="338"/>
      <c r="AB125" s="338"/>
      <c r="AC125" s="338"/>
      <c r="AD125" s="338"/>
      <c r="AE125" s="338"/>
      <c r="AF125" s="338"/>
      <c r="AG125" s="338"/>
      <c r="AH125" s="338"/>
      <c r="AI125" s="338"/>
      <c r="AJ125" s="338"/>
      <c r="AK125" s="338"/>
      <c r="AL125" s="338"/>
      <c r="AM125" s="338"/>
      <c r="AN125" s="338"/>
      <c r="AO125" s="338"/>
      <c r="AP125" s="338"/>
      <c r="AQ125" s="338"/>
      <c r="AR125" s="338"/>
      <c r="AS125" s="338"/>
      <c r="AT125" s="338"/>
      <c r="AU125" s="338"/>
      <c r="AV125" s="338"/>
      <c r="AW125" s="338"/>
      <c r="AX125" s="338"/>
      <c r="AY125" s="338"/>
      <c r="AZ125" s="338"/>
      <c r="BA125" s="338"/>
      <c r="BB125" s="338"/>
      <c r="BC125" s="338"/>
      <c r="BD125" s="338"/>
      <c r="BE125" s="338"/>
      <c r="BF125" s="338"/>
      <c r="BG125" s="338"/>
      <c r="BH125" s="338"/>
      <c r="BI125" s="338"/>
      <c r="BJ125" s="338"/>
      <c r="BK125" s="338"/>
      <c r="BL125" s="338"/>
      <c r="BM125" s="338"/>
      <c r="BN125" s="338"/>
      <c r="BO125" s="338"/>
      <c r="BP125" s="338"/>
      <c r="BQ125" s="338"/>
      <c r="BR125" s="338"/>
      <c r="BS125" s="338"/>
      <c r="BT125" s="338"/>
      <c r="BU125" s="338"/>
      <c r="BV125" s="338"/>
      <c r="BW125" s="338"/>
      <c r="BX125" s="338"/>
      <c r="BY125" s="338"/>
      <c r="BZ125" s="338"/>
      <c r="CA125" s="338"/>
      <c r="CB125" s="338"/>
      <c r="CC125" s="338"/>
      <c r="CD125" s="338"/>
      <c r="CE125" s="338"/>
      <c r="CF125" s="338"/>
      <c r="CG125" s="338"/>
      <c r="CH125" s="338"/>
      <c r="CI125" s="338"/>
      <c r="CJ125" s="338"/>
      <c r="CK125" s="338"/>
      <c r="CL125" s="338"/>
      <c r="CM125" s="338"/>
      <c r="CN125" s="338"/>
      <c r="CO125" s="338"/>
      <c r="CP125" s="338"/>
      <c r="CQ125" s="338"/>
      <c r="CR125" s="338"/>
      <c r="CS125" s="338"/>
      <c r="CT125" s="338"/>
      <c r="CU125" s="338"/>
      <c r="CV125" s="338"/>
      <c r="CW125" s="338"/>
      <c r="CX125" s="338"/>
      <c r="CY125" s="338"/>
      <c r="CZ125" s="338"/>
      <c r="DA125" s="338"/>
      <c r="DB125" s="338"/>
      <c r="DC125" s="338"/>
      <c r="DD125" s="338"/>
      <c r="DE125" s="338"/>
      <c r="DF125" s="338"/>
      <c r="DG125" s="338"/>
      <c r="DH125" s="338"/>
      <c r="DI125" s="338"/>
      <c r="DJ125" s="338"/>
      <c r="DK125" s="338"/>
      <c r="DL125" s="338"/>
      <c r="DM125" s="338"/>
      <c r="DN125" s="338"/>
      <c r="DO125" s="338"/>
      <c r="DP125" s="338"/>
      <c r="DQ125" s="338"/>
      <c r="DR125" s="338"/>
      <c r="DS125" s="338"/>
      <c r="DT125" s="338"/>
      <c r="DU125" s="338"/>
      <c r="DV125" s="338"/>
      <c r="DW125" s="338"/>
      <c r="DX125" s="338"/>
      <c r="DY125" s="338"/>
      <c r="DZ125" s="338"/>
      <c r="EA125" s="338"/>
      <c r="EB125" s="338"/>
      <c r="EC125" s="338"/>
      <c r="ED125" s="338"/>
      <c r="EE125" s="338"/>
      <c r="EF125" s="338"/>
      <c r="EG125" s="338"/>
      <c r="EH125" s="338"/>
      <c r="EI125" s="338"/>
      <c r="EJ125" s="338"/>
      <c r="EK125" s="338"/>
      <c r="EL125" s="338"/>
      <c r="EM125" s="338"/>
      <c r="EN125" s="338"/>
      <c r="EO125" s="338"/>
      <c r="EP125" s="338"/>
      <c r="EQ125" s="338"/>
      <c r="ER125" s="338"/>
      <c r="ES125" s="338"/>
      <c r="ET125" s="338"/>
      <c r="EU125" s="338"/>
      <c r="EV125" s="338"/>
      <c r="EW125" s="338"/>
      <c r="EX125" s="338"/>
      <c r="EY125" s="338"/>
      <c r="EZ125" s="338"/>
      <c r="FA125" s="338"/>
      <c r="FB125" s="338"/>
      <c r="FC125" s="338"/>
      <c r="FD125" s="338"/>
      <c r="FE125" s="338"/>
      <c r="FF125" s="338"/>
      <c r="FG125" s="338"/>
      <c r="FH125" s="338"/>
      <c r="FI125" s="338"/>
      <c r="FJ125" s="338"/>
      <c r="FK125" s="338"/>
      <c r="FL125" s="338"/>
      <c r="FM125" s="338"/>
      <c r="FN125" s="338"/>
      <c r="FO125" s="338"/>
      <c r="FP125" s="338"/>
      <c r="FQ125" s="338"/>
      <c r="FR125" s="338"/>
      <c r="FS125" s="338"/>
      <c r="FT125" s="338"/>
      <c r="FU125" s="338"/>
      <c r="FV125" s="338"/>
      <c r="FW125" s="338"/>
      <c r="FX125" s="338"/>
      <c r="FY125" s="338"/>
      <c r="FZ125" s="338"/>
      <c r="GA125" s="338"/>
      <c r="GB125" s="338"/>
      <c r="GC125" s="338"/>
      <c r="GD125" s="338"/>
      <c r="GE125" s="338"/>
      <c r="GF125" s="338"/>
      <c r="GG125" s="338"/>
      <c r="GH125" s="338"/>
      <c r="GI125" s="338"/>
      <c r="GJ125" s="338"/>
      <c r="GK125" s="338"/>
      <c r="GL125" s="338"/>
      <c r="GM125" s="338"/>
      <c r="GN125" s="338"/>
      <c r="GO125" s="338"/>
      <c r="GP125" s="338"/>
      <c r="GQ125" s="338"/>
      <c r="GR125" s="338"/>
      <c r="GS125" s="338"/>
      <c r="GT125" s="338"/>
      <c r="GU125" s="338"/>
      <c r="GV125" s="338"/>
      <c r="GW125" s="338"/>
      <c r="GX125" s="338"/>
      <c r="GY125" s="338"/>
      <c r="GZ125" s="338"/>
      <c r="HA125" s="338"/>
      <c r="HB125" s="338"/>
      <c r="HC125" s="338"/>
      <c r="HD125" s="338"/>
      <c r="HE125" s="338"/>
      <c r="HF125" s="338"/>
      <c r="HG125" s="338"/>
      <c r="HH125" s="338"/>
      <c r="HI125" s="338"/>
      <c r="HJ125" s="338"/>
      <c r="HK125" s="338"/>
      <c r="HL125" s="338"/>
      <c r="HM125" s="338"/>
      <c r="HN125" s="338"/>
      <c r="HO125" s="338"/>
      <c r="HP125" s="338"/>
      <c r="HQ125" s="338"/>
      <c r="HR125" s="338"/>
      <c r="HS125" s="338"/>
      <c r="HT125" s="338"/>
      <c r="HU125" s="338"/>
      <c r="HV125" s="338"/>
      <c r="HW125" s="338"/>
      <c r="HX125" s="338"/>
      <c r="HY125" s="338"/>
      <c r="HZ125" s="338"/>
      <c r="IA125" s="338"/>
      <c r="IB125" s="338"/>
      <c r="IC125" s="338"/>
      <c r="ID125" s="338"/>
      <c r="IE125" s="338"/>
      <c r="IF125" s="338"/>
      <c r="IG125" s="338"/>
      <c r="IH125" s="338"/>
      <c r="II125" s="338"/>
      <c r="IJ125" s="338"/>
      <c r="IK125" s="338"/>
      <c r="IL125" s="338"/>
      <c r="IM125" s="338"/>
      <c r="IN125" s="338"/>
      <c r="IO125" s="338"/>
      <c r="IP125" s="338"/>
      <c r="IQ125" s="338"/>
      <c r="IR125" s="338"/>
      <c r="IS125" s="338"/>
      <c r="IT125" s="338"/>
      <c r="IU125" s="338"/>
      <c r="IV125" s="338"/>
      <c r="IW125" s="338"/>
      <c r="IX125" s="338"/>
      <c r="IY125" s="338"/>
      <c r="IZ125" s="338"/>
      <c r="JA125" s="338"/>
      <c r="JB125" s="338"/>
      <c r="JC125" s="338"/>
      <c r="JD125" s="338"/>
      <c r="JE125" s="338"/>
      <c r="JF125" s="338"/>
      <c r="JG125" s="338"/>
      <c r="JH125" s="338"/>
      <c r="JI125" s="338"/>
      <c r="JJ125" s="338"/>
      <c r="JK125" s="338"/>
      <c r="JL125" s="338"/>
      <c r="JM125" s="338"/>
      <c r="JN125" s="338"/>
      <c r="JO125" s="338"/>
      <c r="JP125" s="338"/>
      <c r="JQ125" s="338"/>
      <c r="JR125" s="338"/>
      <c r="JS125" s="338"/>
      <c r="JT125" s="338"/>
      <c r="JU125" s="338"/>
      <c r="JV125" s="338"/>
      <c r="JW125" s="338"/>
      <c r="JX125" s="338"/>
      <c r="JY125" s="338"/>
      <c r="JZ125" s="338"/>
      <c r="KA125" s="338"/>
      <c r="KB125" s="338"/>
      <c r="KC125" s="338"/>
      <c r="KD125" s="338"/>
      <c r="KE125" s="338"/>
      <c r="KF125" s="338"/>
      <c r="KG125" s="338"/>
      <c r="KH125" s="338"/>
      <c r="KI125" s="338"/>
      <c r="KJ125" s="338"/>
      <c r="KK125" s="338"/>
      <c r="KL125" s="338"/>
      <c r="KM125" s="338"/>
      <c r="KN125" s="338"/>
      <c r="KO125" s="338"/>
      <c r="KP125" s="338"/>
      <c r="KQ125" s="338"/>
      <c r="KR125" s="338"/>
      <c r="KS125" s="338"/>
      <c r="KT125" s="338"/>
      <c r="KU125" s="338"/>
      <c r="KV125" s="338"/>
      <c r="KW125" s="338"/>
      <c r="KX125" s="338"/>
      <c r="KY125" s="338"/>
      <c r="KZ125" s="338"/>
      <c r="LA125" s="338"/>
      <c r="LB125" s="338"/>
      <c r="LC125" s="338"/>
      <c r="LD125" s="338"/>
      <c r="LE125" s="338"/>
      <c r="LF125" s="338"/>
      <c r="LG125" s="338"/>
      <c r="LH125" s="338"/>
      <c r="LI125" s="338"/>
      <c r="LJ125" s="338"/>
      <c r="LK125" s="338"/>
      <c r="LL125" s="338"/>
      <c r="LM125" s="338"/>
      <c r="LN125" s="338"/>
      <c r="LO125" s="338"/>
      <c r="LP125" s="338"/>
      <c r="LQ125" s="338"/>
      <c r="LR125" s="338"/>
      <c r="LS125" s="338"/>
      <c r="LT125" s="338"/>
      <c r="LU125" s="338"/>
      <c r="LV125" s="338"/>
      <c r="LW125" s="338"/>
      <c r="LX125" s="338"/>
      <c r="LY125" s="338"/>
      <c r="LZ125" s="338"/>
      <c r="MA125" s="338"/>
      <c r="MB125" s="338"/>
      <c r="MC125" s="338"/>
      <c r="MD125" s="338"/>
      <c r="ME125" s="338"/>
      <c r="MF125" s="338"/>
      <c r="MG125" s="338"/>
      <c r="MH125" s="338"/>
      <c r="MI125" s="338"/>
      <c r="MJ125" s="338"/>
      <c r="MK125" s="338"/>
      <c r="ML125" s="338"/>
      <c r="MM125" s="338"/>
      <c r="MN125" s="338"/>
      <c r="MO125" s="338"/>
      <c r="MP125" s="338"/>
      <c r="MQ125" s="338"/>
      <c r="MR125" s="338"/>
      <c r="MS125" s="338"/>
      <c r="MT125" s="338"/>
      <c r="MU125" s="338"/>
      <c r="MV125" s="338"/>
      <c r="MW125" s="338"/>
      <c r="MX125" s="338"/>
      <c r="MY125" s="338"/>
      <c r="MZ125" s="338"/>
      <c r="NA125" s="338"/>
      <c r="NB125" s="338"/>
      <c r="NC125" s="338"/>
      <c r="ND125" s="338"/>
      <c r="NE125" s="338"/>
      <c r="NF125" s="338"/>
      <c r="NG125" s="338"/>
      <c r="NH125" s="338"/>
      <c r="NI125" s="338"/>
      <c r="NJ125" s="338"/>
      <c r="NK125" s="338"/>
      <c r="NL125" s="338"/>
      <c r="NM125" s="338"/>
      <c r="NN125" s="338"/>
      <c r="NO125" s="338"/>
      <c r="NP125" s="338"/>
      <c r="NQ125" s="338"/>
      <c r="NR125" s="338"/>
      <c r="NS125" s="338"/>
      <c r="NT125" s="338"/>
      <c r="NU125" s="338"/>
      <c r="NV125" s="338"/>
      <c r="NW125" s="338"/>
      <c r="NX125" s="338"/>
      <c r="NY125" s="338"/>
      <c r="NZ125" s="338"/>
      <c r="OA125" s="338"/>
      <c r="OB125" s="338"/>
      <c r="OC125" s="338"/>
      <c r="OD125" s="338"/>
      <c r="OE125" s="338"/>
      <c r="OF125" s="338"/>
      <c r="OG125" s="338"/>
      <c r="OH125" s="338"/>
      <c r="OI125" s="338"/>
      <c r="OJ125" s="338"/>
      <c r="OK125" s="338"/>
      <c r="OL125" s="338"/>
      <c r="OM125" s="338"/>
      <c r="ON125" s="338"/>
      <c r="OO125" s="338"/>
      <c r="OP125" s="338"/>
      <c r="OQ125" s="338"/>
      <c r="OR125" s="338"/>
      <c r="OS125" s="338"/>
      <c r="OT125" s="338"/>
      <c r="OU125" s="338"/>
      <c r="OV125" s="338"/>
      <c r="OW125" s="338"/>
      <c r="OX125" s="338"/>
      <c r="OY125" s="338"/>
      <c r="OZ125" s="338"/>
      <c r="PA125" s="338"/>
      <c r="PB125" s="338"/>
      <c r="PC125" s="338"/>
      <c r="PD125" s="338"/>
      <c r="PE125" s="338"/>
      <c r="PF125" s="338"/>
      <c r="PG125" s="338"/>
      <c r="PH125" s="338"/>
      <c r="PI125" s="338"/>
      <c r="PJ125" s="338"/>
      <c r="PK125" s="338"/>
      <c r="PL125" s="338"/>
      <c r="PM125" s="338"/>
      <c r="PN125" s="338"/>
      <c r="PO125" s="338"/>
      <c r="PP125" s="338"/>
      <c r="PQ125" s="338"/>
      <c r="PR125" s="338"/>
      <c r="PS125" s="338"/>
      <c r="PT125" s="338"/>
      <c r="PU125" s="338"/>
      <c r="PV125" s="338"/>
      <c r="PW125" s="338"/>
      <c r="PX125" s="338"/>
      <c r="PY125" s="338"/>
      <c r="PZ125" s="338"/>
      <c r="QA125" s="338"/>
      <c r="QB125" s="338"/>
      <c r="QC125" s="338"/>
      <c r="QD125" s="338"/>
      <c r="QE125" s="338"/>
      <c r="QF125" s="338"/>
      <c r="QG125" s="338"/>
      <c r="QH125" s="338"/>
      <c r="QI125" s="338"/>
      <c r="QJ125" s="338"/>
      <c r="QK125" s="338"/>
      <c r="QL125" s="338"/>
      <c r="QM125" s="338"/>
      <c r="QN125" s="338"/>
      <c r="QO125" s="338"/>
      <c r="QP125" s="338"/>
      <c r="QQ125" s="338"/>
      <c r="QR125" s="338"/>
      <c r="QS125" s="338"/>
      <c r="QT125" s="338"/>
      <c r="QU125" s="338"/>
      <c r="QV125" s="338"/>
      <c r="QW125" s="338"/>
      <c r="QX125" s="338"/>
      <c r="QY125" s="338"/>
      <c r="QZ125" s="338"/>
      <c r="RA125" s="338"/>
      <c r="RB125" s="338"/>
      <c r="RC125" s="338"/>
      <c r="RD125" s="338"/>
      <c r="RE125" s="338"/>
      <c r="RF125" s="338"/>
      <c r="RG125" s="338"/>
      <c r="RH125" s="338"/>
      <c r="RI125" s="338"/>
      <c r="RJ125" s="338"/>
      <c r="RK125" s="338"/>
      <c r="RL125" s="338"/>
      <c r="RM125" s="338"/>
      <c r="RN125" s="338"/>
      <c r="RO125" s="338"/>
      <c r="RP125" s="338"/>
      <c r="RQ125" s="338"/>
      <c r="RR125" s="338"/>
      <c r="RS125" s="338"/>
      <c r="RT125" s="338"/>
      <c r="RU125" s="338"/>
      <c r="RV125" s="338"/>
      <c r="RW125" s="338"/>
      <c r="RX125" s="338"/>
      <c r="RY125" s="338"/>
      <c r="RZ125" s="338"/>
      <c r="SA125" s="338"/>
      <c r="SB125" s="338"/>
      <c r="SC125" s="338"/>
      <c r="SD125" s="338"/>
      <c r="SE125" s="338"/>
      <c r="SF125" s="338"/>
      <c r="SG125" s="338"/>
      <c r="SH125" s="338"/>
      <c r="SI125" s="338"/>
      <c r="SJ125" s="338"/>
      <c r="SK125" s="338"/>
      <c r="SL125" s="338"/>
      <c r="SM125" s="338"/>
      <c r="SN125" s="338"/>
      <c r="SO125" s="338"/>
      <c r="SP125" s="338"/>
      <c r="SQ125" s="338"/>
      <c r="SR125" s="338"/>
      <c r="SS125" s="338"/>
      <c r="ST125" s="338"/>
      <c r="SU125" s="338"/>
      <c r="SV125" s="338"/>
      <c r="SW125" s="338"/>
      <c r="SX125" s="338"/>
      <c r="SY125" s="338"/>
      <c r="SZ125" s="338"/>
      <c r="TA125" s="338"/>
      <c r="TB125" s="338"/>
      <c r="TC125" s="338"/>
      <c r="TD125" s="338"/>
      <c r="TE125" s="338"/>
      <c r="TF125" s="338"/>
      <c r="TG125" s="338"/>
      <c r="TH125" s="338"/>
      <c r="TI125" s="338"/>
      <c r="TJ125" s="338"/>
      <c r="TK125" s="338"/>
      <c r="TL125" s="338"/>
      <c r="TM125" s="338"/>
      <c r="TN125" s="338"/>
      <c r="TO125" s="338"/>
      <c r="TP125" s="338"/>
      <c r="TQ125" s="338"/>
      <c r="TR125" s="338"/>
      <c r="TS125" s="338"/>
      <c r="TT125" s="338"/>
      <c r="TU125" s="338"/>
      <c r="TV125" s="338"/>
      <c r="TW125" s="338"/>
      <c r="TX125" s="338"/>
      <c r="TY125" s="338"/>
      <c r="TZ125" s="338"/>
      <c r="UA125" s="338"/>
      <c r="UB125" s="338"/>
      <c r="UC125" s="338"/>
      <c r="UD125" s="338"/>
      <c r="UE125" s="338"/>
      <c r="UF125" s="338"/>
      <c r="UG125" s="338"/>
      <c r="UH125" s="338"/>
      <c r="UI125" s="338"/>
      <c r="UJ125" s="338"/>
      <c r="UK125" s="338"/>
      <c r="UL125" s="338"/>
      <c r="UM125" s="338"/>
      <c r="UN125" s="338"/>
      <c r="UO125" s="338"/>
      <c r="UP125" s="338"/>
      <c r="UQ125" s="338"/>
      <c r="UR125" s="338"/>
      <c r="US125" s="338"/>
      <c r="UT125" s="338"/>
      <c r="UU125" s="338"/>
      <c r="UV125" s="338"/>
      <c r="UW125" s="338"/>
      <c r="UX125" s="338"/>
      <c r="UY125" s="338"/>
      <c r="UZ125" s="338"/>
      <c r="VA125" s="338"/>
      <c r="VB125" s="338"/>
      <c r="VC125" s="338"/>
      <c r="VD125" s="338"/>
      <c r="VE125" s="338"/>
      <c r="VF125" s="338"/>
      <c r="VG125" s="338"/>
      <c r="VH125" s="338"/>
      <c r="VI125" s="338"/>
      <c r="VJ125" s="338"/>
      <c r="VK125" s="338"/>
      <c r="VL125" s="338"/>
      <c r="VM125" s="338"/>
      <c r="VN125" s="338"/>
      <c r="VO125" s="338"/>
      <c r="VP125" s="338"/>
      <c r="VQ125" s="338"/>
      <c r="VR125" s="338"/>
      <c r="VS125" s="338"/>
      <c r="VT125" s="338"/>
      <c r="VU125" s="338"/>
      <c r="VV125" s="338"/>
      <c r="VW125" s="338"/>
      <c r="VX125" s="338"/>
      <c r="VY125" s="338"/>
      <c r="VZ125" s="338"/>
      <c r="WA125" s="338"/>
      <c r="WB125" s="338"/>
      <c r="WC125" s="338"/>
      <c r="WD125" s="338"/>
      <c r="WE125" s="338"/>
      <c r="WF125" s="338"/>
      <c r="WG125" s="338"/>
      <c r="WH125" s="338"/>
      <c r="WI125" s="338"/>
      <c r="WJ125" s="338"/>
      <c r="WK125" s="338"/>
      <c r="WL125" s="338"/>
      <c r="WM125" s="338"/>
      <c r="WN125" s="338"/>
      <c r="WO125" s="338"/>
      <c r="WP125" s="338"/>
      <c r="WQ125" s="338"/>
      <c r="WR125" s="338"/>
      <c r="WS125" s="338"/>
      <c r="WT125" s="338"/>
      <c r="WU125" s="338"/>
      <c r="WV125" s="338"/>
      <c r="WW125" s="338"/>
      <c r="WX125" s="338"/>
      <c r="WY125" s="338"/>
      <c r="WZ125" s="338"/>
      <c r="XA125" s="338"/>
      <c r="XB125" s="338"/>
      <c r="XC125" s="338"/>
      <c r="XD125" s="338"/>
      <c r="XE125" s="338"/>
      <c r="XF125" s="338"/>
      <c r="XG125" s="338"/>
      <c r="XH125" s="338"/>
      <c r="XI125" s="338"/>
      <c r="XJ125" s="338"/>
      <c r="XK125" s="338"/>
      <c r="XL125" s="338"/>
      <c r="XM125" s="338"/>
      <c r="XN125" s="338"/>
      <c r="XO125" s="338"/>
      <c r="XP125" s="338"/>
      <c r="XQ125" s="338"/>
      <c r="XR125" s="338"/>
      <c r="XS125" s="338"/>
      <c r="XT125" s="338"/>
      <c r="XU125" s="338"/>
      <c r="XV125" s="338"/>
      <c r="XW125" s="338"/>
      <c r="XX125" s="338"/>
      <c r="XY125" s="338"/>
      <c r="XZ125" s="338"/>
      <c r="YA125" s="338"/>
      <c r="YB125" s="338"/>
      <c r="YC125" s="338"/>
      <c r="YD125" s="338"/>
      <c r="YE125" s="338"/>
      <c r="YF125" s="338"/>
      <c r="YG125" s="338"/>
      <c r="YH125" s="338"/>
      <c r="YI125" s="338"/>
      <c r="YJ125" s="338"/>
      <c r="YK125" s="338"/>
      <c r="YL125" s="338"/>
      <c r="YM125" s="338"/>
      <c r="YN125" s="338"/>
      <c r="YO125" s="338"/>
      <c r="YP125" s="338"/>
      <c r="YQ125" s="338"/>
      <c r="YR125" s="338"/>
      <c r="YS125" s="338"/>
      <c r="YT125" s="338"/>
      <c r="YU125" s="338"/>
      <c r="YV125" s="338"/>
      <c r="YW125" s="338"/>
      <c r="YX125" s="338"/>
      <c r="YY125" s="338"/>
      <c r="YZ125" s="338"/>
      <c r="ZA125" s="338"/>
      <c r="ZB125" s="338"/>
      <c r="ZC125" s="338"/>
      <c r="ZD125" s="338"/>
      <c r="ZE125" s="338"/>
      <c r="ZF125" s="338"/>
      <c r="ZG125" s="338"/>
      <c r="ZH125" s="338"/>
      <c r="ZI125" s="338"/>
      <c r="ZJ125" s="338"/>
      <c r="ZK125" s="338"/>
      <c r="ZL125" s="338"/>
      <c r="ZM125" s="338"/>
      <c r="ZN125" s="338"/>
      <c r="ZO125" s="338"/>
      <c r="ZP125" s="338"/>
      <c r="ZQ125" s="338"/>
      <c r="ZR125" s="338"/>
      <c r="ZS125" s="338"/>
      <c r="ZT125" s="338"/>
      <c r="ZU125" s="338"/>
      <c r="ZV125" s="338"/>
      <c r="ZW125" s="338"/>
      <c r="ZX125" s="338"/>
      <c r="ZY125" s="338"/>
      <c r="ZZ125" s="338"/>
      <c r="AAA125" s="338"/>
      <c r="AAB125" s="338"/>
      <c r="AAC125" s="338"/>
      <c r="AAD125" s="338"/>
      <c r="AAE125" s="338"/>
      <c r="AAF125" s="338"/>
      <c r="AAG125" s="338"/>
      <c r="AAH125" s="338"/>
      <c r="AAI125" s="338"/>
      <c r="AAJ125" s="338"/>
      <c r="AAK125" s="338"/>
      <c r="AAL125" s="338"/>
      <c r="AAM125" s="338"/>
      <c r="AAN125" s="338"/>
      <c r="AAO125" s="338"/>
      <c r="AAP125" s="338"/>
      <c r="AAQ125" s="338"/>
      <c r="AAR125" s="338"/>
      <c r="AAS125" s="338"/>
      <c r="AAT125" s="338"/>
      <c r="AAU125" s="338"/>
      <c r="AAV125" s="338"/>
      <c r="AAW125" s="338"/>
      <c r="AAX125" s="338"/>
      <c r="AAY125" s="338"/>
      <c r="AAZ125" s="338"/>
      <c r="ABA125" s="338"/>
      <c r="ABB125" s="338"/>
      <c r="ABC125" s="338"/>
      <c r="ABD125" s="338"/>
      <c r="ABE125" s="338"/>
      <c r="ABF125" s="338"/>
      <c r="ABG125" s="338"/>
      <c r="ABH125" s="338"/>
      <c r="ABI125" s="338"/>
      <c r="ABJ125" s="338"/>
      <c r="ABK125" s="338"/>
      <c r="ABL125" s="338"/>
      <c r="ABM125" s="338"/>
      <c r="ABN125" s="338"/>
      <c r="ABO125" s="338"/>
      <c r="ABP125" s="338"/>
      <c r="ABQ125" s="338"/>
      <c r="ABR125" s="338"/>
      <c r="ABS125" s="338"/>
      <c r="ABT125" s="338"/>
      <c r="ABU125" s="338"/>
      <c r="ABV125" s="338"/>
      <c r="ABW125" s="338"/>
      <c r="ABX125" s="338"/>
      <c r="ABY125" s="338"/>
      <c r="ABZ125" s="338"/>
      <c r="ACA125" s="338"/>
      <c r="ACB125" s="338"/>
      <c r="ACC125" s="338"/>
      <c r="ACD125" s="338"/>
      <c r="ACE125" s="338"/>
      <c r="ACF125" s="338"/>
      <c r="ACG125" s="338"/>
      <c r="ACH125" s="338"/>
      <c r="ACI125" s="338"/>
      <c r="ACJ125" s="338"/>
      <c r="ACK125" s="338"/>
      <c r="ACL125" s="338"/>
      <c r="ACM125" s="338"/>
      <c r="ACN125" s="338"/>
      <c r="ACO125" s="338"/>
      <c r="ACP125" s="338"/>
      <c r="ACQ125" s="338"/>
      <c r="ACR125" s="338"/>
      <c r="ACS125" s="338"/>
      <c r="ACT125" s="338"/>
      <c r="ACU125" s="338"/>
      <c r="ACV125" s="338"/>
      <c r="ACW125" s="338"/>
      <c r="ACX125" s="338"/>
      <c r="ACY125" s="338"/>
      <c r="ACZ125" s="338"/>
      <c r="ADA125" s="338"/>
      <c r="ADB125" s="338"/>
      <c r="ADC125" s="338"/>
      <c r="ADD125" s="338"/>
      <c r="ADE125" s="338"/>
      <c r="ADF125" s="338"/>
      <c r="ADG125" s="338"/>
      <c r="ADH125" s="338"/>
      <c r="ADI125" s="338"/>
      <c r="ADJ125" s="338"/>
      <c r="ADK125" s="338"/>
      <c r="ADL125" s="338"/>
      <c r="ADM125" s="338"/>
      <c r="ADN125" s="338"/>
      <c r="ADO125" s="338"/>
      <c r="ADP125" s="338"/>
      <c r="ADQ125" s="338"/>
      <c r="ADR125" s="338"/>
      <c r="ADS125" s="338"/>
      <c r="ADT125" s="338"/>
      <c r="ADU125" s="338"/>
      <c r="ADV125" s="338"/>
      <c r="ADW125" s="338"/>
      <c r="ADX125" s="338"/>
      <c r="ADY125" s="338"/>
      <c r="ADZ125" s="338"/>
      <c r="AEA125" s="338"/>
      <c r="AEB125" s="338"/>
      <c r="AEC125" s="338"/>
      <c r="AED125" s="338"/>
      <c r="AEE125" s="338"/>
      <c r="AEF125" s="338"/>
      <c r="AEG125" s="338"/>
      <c r="AEH125" s="338"/>
      <c r="AEI125" s="338"/>
      <c r="AEJ125" s="338"/>
      <c r="AEK125" s="338"/>
      <c r="AEL125" s="338"/>
      <c r="AEM125" s="338"/>
      <c r="AEN125" s="338"/>
      <c r="AEO125" s="338"/>
      <c r="AEP125" s="338"/>
      <c r="AEQ125" s="338"/>
      <c r="AER125" s="338"/>
      <c r="AES125" s="338"/>
      <c r="AET125" s="338"/>
      <c r="AEU125" s="338"/>
      <c r="AEV125" s="338"/>
      <c r="AEW125" s="338"/>
      <c r="AEX125" s="338"/>
      <c r="AEY125" s="338"/>
      <c r="AEZ125" s="338"/>
      <c r="AFA125" s="338"/>
      <c r="AFB125" s="338"/>
      <c r="AFC125" s="338"/>
      <c r="AFD125" s="338"/>
      <c r="AFE125" s="338"/>
      <c r="AFF125" s="338"/>
      <c r="AFG125" s="338"/>
      <c r="AFH125" s="338"/>
      <c r="AFI125" s="338"/>
      <c r="AFJ125" s="338"/>
      <c r="AFK125" s="338"/>
      <c r="AFL125" s="338"/>
      <c r="AFM125" s="338"/>
      <c r="AFN125" s="338"/>
      <c r="AFO125" s="338"/>
      <c r="AFP125" s="338"/>
      <c r="AFQ125" s="338"/>
      <c r="AFR125" s="338"/>
      <c r="AFS125" s="338"/>
      <c r="AFT125" s="338"/>
      <c r="AFU125" s="338"/>
      <c r="AFV125" s="338"/>
      <c r="AFW125" s="338"/>
      <c r="AFX125" s="338"/>
      <c r="AFY125" s="338"/>
      <c r="AFZ125" s="338"/>
      <c r="AGA125" s="338"/>
      <c r="AGB125" s="338"/>
      <c r="AGC125" s="338"/>
      <c r="AGD125" s="338"/>
      <c r="AGE125" s="338"/>
      <c r="AGF125" s="338"/>
      <c r="AGG125" s="338"/>
      <c r="AGH125" s="338"/>
      <c r="AGI125" s="338"/>
      <c r="AGJ125" s="338"/>
      <c r="AGK125" s="338"/>
      <c r="AGL125" s="338"/>
      <c r="AGM125" s="338"/>
      <c r="AGN125" s="338"/>
      <c r="AGO125" s="338"/>
      <c r="AGP125" s="338"/>
      <c r="AGQ125" s="338"/>
      <c r="AGR125" s="338"/>
      <c r="AGS125" s="338"/>
      <c r="AGT125" s="338"/>
      <c r="AGU125" s="338"/>
      <c r="AGV125" s="338"/>
      <c r="AGW125" s="338"/>
      <c r="AGX125" s="338"/>
      <c r="AGY125" s="338"/>
      <c r="AGZ125" s="338"/>
      <c r="AHA125" s="338"/>
      <c r="AHB125" s="338"/>
      <c r="AHC125" s="338"/>
      <c r="AHD125" s="338"/>
      <c r="AHE125" s="338"/>
      <c r="AHF125" s="338"/>
      <c r="AHG125" s="338"/>
      <c r="AHH125" s="338"/>
      <c r="AHI125" s="338"/>
      <c r="AHJ125" s="338"/>
      <c r="AHK125" s="338"/>
      <c r="AHL125" s="338"/>
      <c r="AHM125" s="338"/>
      <c r="AHN125" s="338"/>
      <c r="AHO125" s="338"/>
      <c r="AHP125" s="338"/>
      <c r="AHQ125" s="338"/>
      <c r="AHR125" s="338"/>
      <c r="AHS125" s="338"/>
      <c r="AHT125" s="338"/>
      <c r="AHU125" s="338"/>
      <c r="AHV125" s="338"/>
      <c r="AHW125" s="338"/>
      <c r="AHX125" s="338"/>
      <c r="AHY125" s="338"/>
      <c r="AHZ125" s="338"/>
      <c r="AIA125" s="338"/>
      <c r="AIB125" s="338"/>
      <c r="AIC125" s="338"/>
      <c r="AID125" s="338"/>
      <c r="AIE125" s="338"/>
      <c r="AIF125" s="338"/>
      <c r="AIG125" s="338"/>
      <c r="AIH125" s="338"/>
      <c r="AII125" s="338"/>
      <c r="AIJ125" s="338"/>
      <c r="AIK125" s="338"/>
      <c r="AIL125" s="338"/>
      <c r="AIM125" s="338"/>
      <c r="AIN125" s="338"/>
      <c r="AIO125" s="338"/>
      <c r="AIP125" s="338"/>
      <c r="AIQ125" s="338"/>
      <c r="AIR125" s="338"/>
      <c r="AIS125" s="338"/>
      <c r="AIT125" s="338"/>
      <c r="AIU125" s="338"/>
      <c r="AIV125" s="338"/>
      <c r="AIW125" s="338"/>
      <c r="AIX125" s="338"/>
      <c r="AIY125" s="338"/>
      <c r="AIZ125" s="338"/>
      <c r="AJA125" s="338"/>
      <c r="AJB125" s="338"/>
      <c r="AJC125" s="338"/>
      <c r="AJD125" s="338"/>
      <c r="AJE125" s="338"/>
      <c r="AJF125" s="338"/>
      <c r="AJG125" s="338"/>
      <c r="AJH125" s="338"/>
      <c r="AJI125" s="338"/>
      <c r="AJJ125" s="338"/>
      <c r="AJK125" s="338"/>
      <c r="AJL125" s="338"/>
      <c r="AJM125" s="338"/>
      <c r="AJN125" s="338"/>
      <c r="AJO125" s="338"/>
      <c r="AJP125" s="338"/>
      <c r="AJQ125" s="338"/>
      <c r="AJR125" s="338"/>
      <c r="AJS125" s="338"/>
      <c r="AJT125" s="338"/>
      <c r="AJU125" s="338"/>
      <c r="AJV125" s="338"/>
      <c r="AJW125" s="338"/>
      <c r="AJX125" s="338"/>
      <c r="AJY125" s="338"/>
      <c r="AJZ125" s="338"/>
      <c r="AKA125" s="338"/>
      <c r="AKB125" s="338"/>
      <c r="AKC125" s="338"/>
      <c r="AKD125" s="338"/>
      <c r="AKE125" s="338"/>
      <c r="AKF125" s="338"/>
      <c r="AKG125" s="338"/>
      <c r="AKH125" s="338"/>
      <c r="AKI125" s="338"/>
      <c r="AKJ125" s="338"/>
      <c r="AKK125" s="338"/>
      <c r="AKL125" s="338"/>
      <c r="AKM125" s="338"/>
      <c r="AKN125" s="338"/>
      <c r="AKO125" s="338"/>
      <c r="AKP125" s="338"/>
      <c r="AKQ125" s="338"/>
      <c r="AKR125" s="338"/>
      <c r="AKS125" s="338"/>
      <c r="AKT125" s="338"/>
      <c r="AKU125" s="338"/>
      <c r="AKV125" s="338"/>
      <c r="AKW125" s="338"/>
      <c r="AKX125" s="338"/>
      <c r="AKY125" s="338"/>
      <c r="AKZ125" s="338"/>
      <c r="ALA125" s="338"/>
      <c r="ALB125" s="338"/>
      <c r="ALC125" s="338"/>
      <c r="ALD125" s="338"/>
      <c r="ALE125" s="338"/>
      <c r="ALF125" s="338"/>
      <c r="ALG125" s="338"/>
      <c r="ALH125" s="338"/>
      <c r="ALI125" s="338"/>
      <c r="ALJ125" s="338"/>
      <c r="ALK125" s="338"/>
      <c r="ALL125" s="338"/>
      <c r="ALM125" s="338"/>
      <c r="ALN125" s="338"/>
      <c r="ALO125" s="338"/>
      <c r="ALP125" s="338"/>
      <c r="ALQ125" s="338"/>
      <c r="ALR125" s="338"/>
      <c r="ALS125" s="338"/>
      <c r="ALT125" s="338"/>
      <c r="ALU125" s="338"/>
      <c r="ALV125" s="338"/>
      <c r="ALW125" s="338"/>
      <c r="ALX125" s="338"/>
      <c r="ALY125" s="338"/>
      <c r="ALZ125" s="338"/>
      <c r="AMA125" s="338"/>
      <c r="AMB125" s="338"/>
      <c r="AMC125" s="338"/>
      <c r="AMD125" s="338"/>
      <c r="AME125" s="338"/>
      <c r="AMF125" s="338"/>
      <c r="AMG125" s="338"/>
      <c r="AMH125" s="338"/>
      <c r="AMI125" s="338"/>
      <c r="AMJ125" s="338"/>
      <c r="AMK125" s="338"/>
      <c r="AML125" s="338"/>
      <c r="AMM125" s="338"/>
      <c r="AMN125" s="338"/>
      <c r="AMO125" s="338"/>
      <c r="AMP125" s="338"/>
      <c r="AMQ125" s="338"/>
      <c r="AMR125" s="338"/>
      <c r="AMS125" s="338"/>
      <c r="AMT125" s="338"/>
      <c r="AMU125" s="338"/>
      <c r="AMV125" s="338"/>
      <c r="AMW125" s="338"/>
      <c r="AMX125" s="338"/>
      <c r="AMY125" s="338"/>
      <c r="AMZ125" s="338"/>
      <c r="ANA125" s="338"/>
      <c r="ANB125" s="338"/>
      <c r="ANC125" s="338"/>
      <c r="AND125" s="338"/>
      <c r="ANE125" s="338"/>
      <c r="ANF125" s="338"/>
      <c r="ANG125" s="338"/>
      <c r="ANH125" s="338"/>
      <c r="ANI125" s="338"/>
      <c r="ANJ125" s="338"/>
      <c r="ANK125" s="338"/>
      <c r="ANL125" s="338"/>
      <c r="ANM125" s="338"/>
      <c r="ANN125" s="338"/>
      <c r="ANO125" s="338"/>
      <c r="ANP125" s="338"/>
      <c r="ANQ125" s="338"/>
      <c r="ANR125" s="338"/>
      <c r="ANS125" s="338"/>
      <c r="ANT125" s="338"/>
      <c r="ANU125" s="338"/>
      <c r="ANV125" s="338"/>
      <c r="ANW125" s="338"/>
      <c r="ANX125" s="338"/>
      <c r="ANY125" s="338"/>
      <c r="ANZ125" s="338"/>
      <c r="AOA125" s="338"/>
      <c r="AOB125" s="338"/>
      <c r="AOC125" s="338"/>
      <c r="AOD125" s="338"/>
      <c r="AOE125" s="338"/>
      <c r="AOF125" s="338"/>
      <c r="AOG125" s="338"/>
      <c r="AOH125" s="338"/>
      <c r="AOI125" s="338"/>
      <c r="AOJ125" s="338"/>
      <c r="AOK125" s="338"/>
      <c r="AOL125" s="338"/>
      <c r="AOM125" s="338"/>
      <c r="AON125" s="338"/>
      <c r="AOO125" s="338"/>
      <c r="AOP125" s="338"/>
      <c r="AOQ125" s="338"/>
      <c r="AOR125" s="338"/>
      <c r="AOS125" s="338"/>
      <c r="AOT125" s="338"/>
      <c r="AOU125" s="338"/>
      <c r="AOV125" s="338"/>
      <c r="AOW125" s="338"/>
      <c r="AOX125" s="338"/>
      <c r="AOY125" s="338"/>
      <c r="AOZ125" s="338"/>
      <c r="APA125" s="338"/>
      <c r="APB125" s="338"/>
      <c r="APC125" s="338"/>
      <c r="APD125" s="338"/>
      <c r="APE125" s="338"/>
      <c r="APF125" s="338"/>
      <c r="APG125" s="338"/>
      <c r="APH125" s="338"/>
      <c r="API125" s="338"/>
      <c r="APJ125" s="338"/>
      <c r="APK125" s="338"/>
      <c r="APL125" s="338"/>
      <c r="APM125" s="338"/>
      <c r="APN125" s="338"/>
      <c r="APO125" s="338"/>
      <c r="APP125" s="338"/>
      <c r="APQ125" s="338"/>
      <c r="APR125" s="338"/>
      <c r="APS125" s="338"/>
      <c r="APT125" s="338"/>
      <c r="APU125" s="338"/>
      <c r="APV125" s="338"/>
      <c r="APW125" s="338"/>
      <c r="APX125" s="338"/>
      <c r="APY125" s="338"/>
      <c r="APZ125" s="338"/>
      <c r="AQA125" s="338"/>
      <c r="AQB125" s="338"/>
      <c r="AQC125" s="338"/>
      <c r="AQD125" s="338"/>
      <c r="AQE125" s="338"/>
      <c r="AQF125" s="338"/>
      <c r="AQG125" s="338"/>
      <c r="AQH125" s="338"/>
      <c r="AQI125" s="338"/>
      <c r="AQJ125" s="338"/>
      <c r="AQK125" s="338"/>
      <c r="AQL125" s="338"/>
      <c r="AQM125" s="338"/>
      <c r="AQN125" s="338"/>
      <c r="AQO125" s="338"/>
      <c r="AQP125" s="338"/>
      <c r="AQQ125" s="338"/>
      <c r="AQR125" s="338"/>
      <c r="AQS125" s="338"/>
      <c r="AQT125" s="338"/>
      <c r="AQU125" s="338"/>
      <c r="AQV125" s="338"/>
      <c r="AQW125" s="338"/>
      <c r="AQX125" s="338"/>
      <c r="AQY125" s="338"/>
      <c r="AQZ125" s="338"/>
      <c r="ARA125" s="338"/>
      <c r="ARB125" s="338"/>
      <c r="ARC125" s="338"/>
      <c r="ARD125" s="338"/>
      <c r="ARE125" s="338"/>
      <c r="ARF125" s="338"/>
      <c r="ARG125" s="338"/>
      <c r="ARH125" s="338"/>
      <c r="ARI125" s="338"/>
      <c r="ARJ125" s="338"/>
      <c r="ARK125" s="338"/>
      <c r="ARL125" s="338"/>
      <c r="ARM125" s="338"/>
      <c r="ARN125" s="338"/>
      <c r="ARO125" s="338"/>
      <c r="ARP125" s="338"/>
      <c r="ARQ125" s="338"/>
      <c r="ARR125" s="338"/>
      <c r="ARS125" s="338"/>
      <c r="ART125" s="338"/>
      <c r="ARU125" s="338"/>
      <c r="ARV125" s="338"/>
      <c r="ARW125" s="338"/>
      <c r="ARX125" s="338"/>
      <c r="ARY125" s="338"/>
      <c r="ARZ125" s="338"/>
      <c r="ASA125" s="338"/>
      <c r="ASB125" s="338"/>
      <c r="ASC125" s="338"/>
      <c r="ASD125" s="338"/>
      <c r="ASE125" s="338"/>
      <c r="ASF125" s="338"/>
      <c r="ASG125" s="338"/>
      <c r="ASH125" s="338"/>
      <c r="ASI125" s="338"/>
      <c r="ASJ125" s="338"/>
      <c r="ASK125" s="338"/>
      <c r="ASL125" s="338"/>
      <c r="ASM125" s="338"/>
      <c r="ASN125" s="338"/>
      <c r="ASO125" s="338"/>
      <c r="ASP125" s="338"/>
      <c r="ASQ125" s="338"/>
      <c r="ASR125" s="338"/>
      <c r="ASS125" s="338"/>
      <c r="AST125" s="338"/>
      <c r="ASU125" s="338"/>
      <c r="ASV125" s="338"/>
      <c r="ASW125" s="338"/>
      <c r="ASX125" s="338"/>
      <c r="ASY125" s="338"/>
      <c r="ASZ125" s="338"/>
      <c r="ATA125" s="338"/>
      <c r="ATB125" s="338"/>
      <c r="ATC125" s="338"/>
      <c r="ATD125" s="338"/>
      <c r="ATE125" s="338"/>
      <c r="ATF125" s="338"/>
      <c r="ATG125" s="338"/>
      <c r="ATH125" s="338"/>
      <c r="ATI125" s="338"/>
      <c r="ATJ125" s="338"/>
      <c r="ATK125" s="338"/>
      <c r="ATL125" s="338"/>
      <c r="ATM125" s="338"/>
      <c r="ATN125" s="338"/>
      <c r="ATO125" s="338"/>
      <c r="ATP125" s="338"/>
      <c r="ATQ125" s="338"/>
      <c r="ATR125" s="338"/>
      <c r="ATS125" s="338"/>
      <c r="ATT125" s="338"/>
      <c r="ATU125" s="338"/>
      <c r="ATV125" s="338"/>
      <c r="ATW125" s="338"/>
      <c r="ATX125" s="338"/>
      <c r="ATY125" s="338"/>
      <c r="ATZ125" s="338"/>
      <c r="AUA125" s="338"/>
      <c r="AUB125" s="338"/>
      <c r="AUC125" s="338"/>
      <c r="AUD125" s="338"/>
      <c r="AUE125" s="338"/>
      <c r="AUF125" s="338"/>
      <c r="AUG125" s="338"/>
      <c r="AUH125" s="338"/>
      <c r="AUI125" s="338"/>
      <c r="AUJ125" s="338"/>
      <c r="AUK125" s="338"/>
      <c r="AUL125" s="338"/>
      <c r="AUM125" s="338"/>
      <c r="AUN125" s="338"/>
      <c r="AUO125" s="338"/>
      <c r="AUP125" s="338"/>
      <c r="AUQ125" s="338"/>
      <c r="AUR125" s="338"/>
      <c r="AUS125" s="338"/>
      <c r="AUT125" s="338"/>
      <c r="AUU125" s="338"/>
      <c r="AUV125" s="338"/>
      <c r="AUW125" s="338"/>
      <c r="AUX125" s="338"/>
      <c r="AUY125" s="338"/>
      <c r="AUZ125" s="338"/>
      <c r="AVA125" s="338"/>
      <c r="AVB125" s="338"/>
      <c r="AVC125" s="338"/>
      <c r="AVD125" s="338"/>
      <c r="AVE125" s="338"/>
      <c r="AVF125" s="338"/>
      <c r="AVG125" s="338"/>
      <c r="AVH125" s="338"/>
      <c r="AVI125" s="338"/>
      <c r="AVJ125" s="338"/>
      <c r="AVK125" s="338"/>
      <c r="AVL125" s="338"/>
      <c r="AVM125" s="338"/>
      <c r="AVN125" s="338"/>
      <c r="AVO125" s="338"/>
      <c r="AVP125" s="338"/>
      <c r="AVQ125" s="338"/>
      <c r="AVR125" s="338"/>
      <c r="AVS125" s="338"/>
      <c r="AVT125" s="338"/>
      <c r="AVU125" s="338"/>
      <c r="AVV125" s="338"/>
      <c r="AVW125" s="338"/>
      <c r="AVX125" s="338"/>
      <c r="AVY125" s="338"/>
      <c r="AVZ125" s="338"/>
      <c r="AWA125" s="338"/>
      <c r="AWB125" s="338"/>
      <c r="AWC125" s="338"/>
      <c r="AWD125" s="338"/>
      <c r="AWE125" s="338"/>
      <c r="AWF125" s="338"/>
      <c r="AWG125" s="338"/>
      <c r="AWH125" s="338"/>
      <c r="AWI125" s="338"/>
      <c r="AWJ125" s="338"/>
      <c r="AWK125" s="338"/>
      <c r="AWL125" s="338"/>
      <c r="AWM125" s="338"/>
      <c r="AWN125" s="338"/>
      <c r="AWO125" s="338"/>
      <c r="AWP125" s="338"/>
      <c r="AWQ125" s="338"/>
      <c r="AWR125" s="338"/>
      <c r="AWS125" s="338"/>
      <c r="AWT125" s="338"/>
      <c r="AWU125" s="338"/>
      <c r="AWV125" s="338"/>
      <c r="AWW125" s="338"/>
      <c r="AWX125" s="338"/>
      <c r="AWY125" s="338"/>
      <c r="AWZ125" s="338"/>
      <c r="AXA125" s="338"/>
      <c r="AXB125" s="338"/>
      <c r="AXC125" s="338"/>
      <c r="AXD125" s="338"/>
      <c r="AXE125" s="338"/>
      <c r="AXF125" s="338"/>
      <c r="AXG125" s="338"/>
      <c r="AXH125" s="338"/>
      <c r="AXI125" s="338"/>
      <c r="AXJ125" s="338"/>
      <c r="AXK125" s="338"/>
      <c r="AXL125" s="338"/>
      <c r="AXM125" s="338"/>
      <c r="AXN125" s="338"/>
      <c r="AXO125" s="338"/>
      <c r="AXP125" s="338"/>
      <c r="AXQ125" s="338"/>
      <c r="AXR125" s="338"/>
      <c r="AXS125" s="338"/>
      <c r="AXT125" s="338"/>
      <c r="AXU125" s="338"/>
      <c r="AXV125" s="338"/>
      <c r="AXW125" s="338"/>
      <c r="AXX125" s="338"/>
      <c r="AXY125" s="338"/>
      <c r="AXZ125" s="338"/>
      <c r="AYA125" s="338"/>
      <c r="AYB125" s="338"/>
      <c r="AYC125" s="338"/>
      <c r="AYD125" s="338"/>
      <c r="AYE125" s="338"/>
      <c r="AYF125" s="338"/>
      <c r="AYG125" s="338"/>
      <c r="AYH125" s="338"/>
      <c r="AYI125" s="338"/>
      <c r="AYJ125" s="338"/>
      <c r="AYK125" s="338"/>
      <c r="AYL125" s="338"/>
      <c r="AYM125" s="338"/>
      <c r="AYN125" s="338"/>
      <c r="AYO125" s="338"/>
      <c r="AYP125" s="338"/>
      <c r="AYQ125" s="338"/>
      <c r="AYR125" s="338"/>
      <c r="AYS125" s="338"/>
      <c r="AYT125" s="338"/>
      <c r="AYU125" s="338"/>
      <c r="AYV125" s="338"/>
      <c r="AYW125" s="338"/>
      <c r="AYX125" s="338"/>
      <c r="AYY125" s="338"/>
      <c r="AYZ125" s="338"/>
      <c r="AZA125" s="338"/>
      <c r="AZB125" s="338"/>
      <c r="AZC125" s="338"/>
      <c r="AZD125" s="338"/>
      <c r="AZE125" s="338"/>
      <c r="AZF125" s="338"/>
      <c r="AZG125" s="338"/>
      <c r="AZH125" s="338"/>
      <c r="AZI125" s="338"/>
      <c r="AZJ125" s="338"/>
      <c r="AZK125" s="338"/>
      <c r="AZL125" s="338"/>
      <c r="AZM125" s="338"/>
      <c r="AZN125" s="338"/>
      <c r="AZO125" s="338"/>
      <c r="AZP125" s="338"/>
      <c r="AZQ125" s="338"/>
      <c r="AZR125" s="338"/>
      <c r="AZS125" s="338"/>
      <c r="AZT125" s="338"/>
      <c r="AZU125" s="338"/>
      <c r="AZV125" s="338"/>
      <c r="AZW125" s="338"/>
      <c r="AZX125" s="338"/>
      <c r="AZY125" s="338"/>
      <c r="AZZ125" s="338"/>
      <c r="BAA125" s="338"/>
      <c r="BAB125" s="338"/>
      <c r="BAC125" s="338"/>
      <c r="BAD125" s="338"/>
      <c r="BAE125" s="338"/>
      <c r="BAF125" s="338"/>
      <c r="BAG125" s="338"/>
      <c r="BAH125" s="338"/>
      <c r="BAI125" s="338"/>
      <c r="BAJ125" s="338"/>
      <c r="BAK125" s="338"/>
      <c r="BAL125" s="338"/>
      <c r="BAM125" s="338"/>
      <c r="BAN125" s="338"/>
      <c r="BAO125" s="338"/>
      <c r="BAP125" s="338"/>
      <c r="BAQ125" s="338"/>
      <c r="BAR125" s="338"/>
      <c r="BAS125" s="338"/>
      <c r="BAT125" s="338"/>
      <c r="BAU125" s="338"/>
      <c r="BAV125" s="338"/>
      <c r="BAW125" s="338"/>
      <c r="BAX125" s="338"/>
      <c r="BAY125" s="338"/>
      <c r="BAZ125" s="338"/>
      <c r="BBA125" s="338"/>
      <c r="BBB125" s="338"/>
      <c r="BBC125" s="338"/>
      <c r="BBD125" s="338"/>
      <c r="BBE125" s="338"/>
      <c r="BBF125" s="338"/>
      <c r="BBG125" s="338"/>
      <c r="BBH125" s="338"/>
      <c r="BBI125" s="338"/>
      <c r="BBJ125" s="338"/>
      <c r="BBK125" s="338"/>
      <c r="BBL125" s="338"/>
      <c r="BBM125" s="338"/>
      <c r="BBN125" s="338"/>
      <c r="BBO125" s="338"/>
      <c r="BBP125" s="338"/>
      <c r="BBQ125" s="338"/>
      <c r="BBR125" s="338"/>
      <c r="BBS125" s="338"/>
      <c r="BBT125" s="338"/>
      <c r="BBU125" s="338"/>
      <c r="BBV125" s="338"/>
      <c r="BBW125" s="338"/>
      <c r="BBX125" s="338"/>
      <c r="BBY125" s="338"/>
      <c r="BBZ125" s="338"/>
      <c r="BCA125" s="338"/>
      <c r="BCB125" s="338"/>
      <c r="BCC125" s="338"/>
      <c r="BCD125" s="338"/>
      <c r="BCE125" s="338"/>
      <c r="BCF125" s="338"/>
      <c r="BCG125" s="338"/>
      <c r="BCH125" s="338"/>
      <c r="BCI125" s="338"/>
      <c r="BCJ125" s="338"/>
      <c r="BCK125" s="338"/>
      <c r="BCL125" s="338"/>
      <c r="BCM125" s="338"/>
      <c r="BCN125" s="338"/>
      <c r="BCO125" s="338"/>
      <c r="BCP125" s="338"/>
      <c r="BCQ125" s="338"/>
      <c r="BCR125" s="338"/>
      <c r="BCS125" s="338"/>
      <c r="BCT125" s="338"/>
      <c r="BCU125" s="338"/>
      <c r="BCV125" s="338"/>
      <c r="BCW125" s="338"/>
      <c r="BCX125" s="338"/>
      <c r="BCY125" s="338"/>
      <c r="BCZ125" s="338"/>
      <c r="BDA125" s="338"/>
      <c r="BDB125" s="338"/>
      <c r="BDC125" s="338"/>
      <c r="BDD125" s="338"/>
      <c r="BDE125" s="338"/>
      <c r="BDF125" s="338"/>
      <c r="BDG125" s="338"/>
      <c r="BDH125" s="338"/>
      <c r="BDI125" s="338"/>
      <c r="BDJ125" s="338"/>
      <c r="BDK125" s="338"/>
      <c r="BDL125" s="338"/>
      <c r="BDM125" s="338"/>
      <c r="BDN125" s="338"/>
      <c r="BDO125" s="338"/>
      <c r="BDP125" s="338"/>
      <c r="BDQ125" s="338"/>
      <c r="BDR125" s="338"/>
      <c r="BDS125" s="338"/>
      <c r="BDT125" s="338"/>
      <c r="BDU125" s="338"/>
      <c r="BDV125" s="338"/>
      <c r="BDW125" s="338"/>
      <c r="BDX125" s="338"/>
      <c r="BDY125" s="338"/>
      <c r="BDZ125" s="338"/>
      <c r="BEA125" s="338"/>
      <c r="BEB125" s="338"/>
      <c r="BEC125" s="338"/>
      <c r="BED125" s="338"/>
      <c r="BEE125" s="338"/>
      <c r="BEF125" s="338"/>
      <c r="BEG125" s="338"/>
      <c r="BEH125" s="338"/>
      <c r="BEI125" s="338"/>
      <c r="BEJ125" s="338"/>
      <c r="BEK125" s="338"/>
      <c r="BEL125" s="338"/>
      <c r="BEM125" s="338"/>
      <c r="BEN125" s="338"/>
      <c r="BEO125" s="338"/>
      <c r="BEP125" s="338"/>
      <c r="BEQ125" s="338"/>
      <c r="BER125" s="338"/>
      <c r="BES125" s="338"/>
      <c r="BET125" s="338"/>
      <c r="BEU125" s="338"/>
      <c r="BEV125" s="338"/>
      <c r="BEW125" s="338"/>
      <c r="BEX125" s="338"/>
      <c r="BEY125" s="338"/>
      <c r="BEZ125" s="338"/>
      <c r="BFA125" s="338"/>
      <c r="BFB125" s="338"/>
      <c r="BFC125" s="338"/>
      <c r="BFD125" s="338"/>
      <c r="BFE125" s="338"/>
      <c r="BFF125" s="338"/>
      <c r="BFG125" s="338"/>
      <c r="BFH125" s="338"/>
      <c r="BFI125" s="338"/>
      <c r="BFJ125" s="338"/>
      <c r="BFK125" s="338"/>
      <c r="BFL125" s="338"/>
      <c r="BFM125" s="338"/>
      <c r="BFN125" s="338"/>
      <c r="BFO125" s="338"/>
      <c r="BFP125" s="338"/>
      <c r="BFQ125" s="338"/>
      <c r="BFR125" s="338"/>
      <c r="BFS125" s="338"/>
      <c r="BFT125" s="338"/>
      <c r="BFU125" s="338"/>
      <c r="BFV125" s="338"/>
      <c r="BFW125" s="338"/>
      <c r="BFX125" s="338"/>
      <c r="BFY125" s="338"/>
      <c r="BFZ125" s="338"/>
      <c r="BGA125" s="338"/>
      <c r="BGB125" s="338"/>
      <c r="BGC125" s="338"/>
      <c r="BGD125" s="338"/>
      <c r="BGE125" s="338"/>
      <c r="BGF125" s="338"/>
      <c r="BGG125" s="338"/>
      <c r="BGH125" s="338"/>
      <c r="BGI125" s="338"/>
      <c r="BGJ125" s="338"/>
      <c r="BGK125" s="338"/>
      <c r="BGL125" s="338"/>
      <c r="BGM125" s="338"/>
      <c r="BGN125" s="338"/>
      <c r="BGO125" s="338"/>
      <c r="BGP125" s="338"/>
      <c r="BGQ125" s="338"/>
      <c r="BGR125" s="338"/>
      <c r="BGS125" s="338"/>
      <c r="BGT125" s="338"/>
      <c r="BGU125" s="338"/>
      <c r="BGV125" s="338"/>
      <c r="BGW125" s="338"/>
      <c r="BGX125" s="338"/>
      <c r="BGY125" s="338"/>
      <c r="BGZ125" s="338"/>
      <c r="BHA125" s="338"/>
      <c r="BHB125" s="338"/>
      <c r="BHC125" s="338"/>
      <c r="BHD125" s="338"/>
      <c r="BHE125" s="338"/>
      <c r="BHF125" s="338"/>
      <c r="BHG125" s="338"/>
      <c r="BHH125" s="338"/>
      <c r="BHI125" s="338"/>
      <c r="BHJ125" s="338"/>
      <c r="BHK125" s="338"/>
      <c r="BHL125" s="338"/>
      <c r="BHM125" s="338"/>
      <c r="BHN125" s="338"/>
      <c r="BHO125" s="338"/>
      <c r="BHP125" s="338"/>
      <c r="BHQ125" s="338"/>
      <c r="BHR125" s="338"/>
      <c r="BHS125" s="338"/>
      <c r="BHT125" s="338"/>
      <c r="BHU125" s="338"/>
      <c r="BHV125" s="338"/>
      <c r="BHW125" s="338"/>
      <c r="BHX125" s="338"/>
      <c r="BHY125" s="338"/>
      <c r="BHZ125" s="338"/>
      <c r="BIA125" s="338"/>
      <c r="BIB125" s="338"/>
      <c r="BIC125" s="338"/>
      <c r="BID125" s="338"/>
      <c r="BIE125" s="338"/>
      <c r="BIF125" s="338"/>
      <c r="BIG125" s="338"/>
      <c r="BIH125" s="338"/>
      <c r="BII125" s="338"/>
      <c r="BIJ125" s="338"/>
      <c r="BIK125" s="338"/>
      <c r="BIL125" s="338"/>
      <c r="BIM125" s="338"/>
      <c r="BIN125" s="338"/>
      <c r="BIO125" s="338"/>
      <c r="BIP125" s="338"/>
      <c r="BIQ125" s="338"/>
      <c r="BIR125" s="338"/>
      <c r="BIS125" s="338"/>
      <c r="BIT125" s="338"/>
      <c r="BIU125" s="338"/>
      <c r="BIV125" s="338"/>
      <c r="BIW125" s="338"/>
      <c r="BIX125" s="338"/>
      <c r="BIY125" s="338"/>
      <c r="BIZ125" s="338"/>
      <c r="BJA125" s="338"/>
      <c r="BJB125" s="338"/>
      <c r="BJC125" s="338"/>
      <c r="BJD125" s="338"/>
      <c r="BJE125" s="338"/>
      <c r="BJF125" s="338"/>
      <c r="BJG125" s="338"/>
      <c r="BJH125" s="338"/>
      <c r="BJI125" s="338"/>
      <c r="BJJ125" s="338"/>
      <c r="BJK125" s="338"/>
      <c r="BJL125" s="338"/>
      <c r="BJM125" s="338"/>
      <c r="BJN125" s="338"/>
      <c r="BJO125" s="338"/>
      <c r="BJP125" s="338"/>
      <c r="BJQ125" s="338"/>
      <c r="BJR125" s="338"/>
      <c r="BJS125" s="338"/>
      <c r="BJT125" s="338"/>
      <c r="BJU125" s="338"/>
      <c r="BJV125" s="338"/>
      <c r="BJW125" s="338"/>
      <c r="BJX125" s="338"/>
      <c r="BJY125" s="338"/>
      <c r="BJZ125" s="338"/>
      <c r="BKA125" s="338"/>
      <c r="BKB125" s="338"/>
      <c r="BKC125" s="338"/>
      <c r="BKD125" s="338"/>
      <c r="BKE125" s="338"/>
      <c r="BKF125" s="338"/>
      <c r="BKG125" s="338"/>
      <c r="BKH125" s="338"/>
      <c r="BKI125" s="338"/>
      <c r="BKJ125" s="338"/>
      <c r="BKK125" s="338"/>
      <c r="BKL125" s="338"/>
      <c r="BKM125" s="338"/>
      <c r="BKN125" s="338"/>
      <c r="BKO125" s="338"/>
      <c r="BKP125" s="338"/>
      <c r="BKQ125" s="338"/>
      <c r="BKR125" s="338"/>
      <c r="BKS125" s="338"/>
      <c r="BKT125" s="338"/>
      <c r="BKU125" s="338"/>
      <c r="BKV125" s="338"/>
      <c r="BKW125" s="338"/>
      <c r="BKX125" s="338"/>
      <c r="BKY125" s="338"/>
      <c r="BKZ125" s="338"/>
      <c r="BLA125" s="338"/>
      <c r="BLB125" s="338"/>
      <c r="BLC125" s="338"/>
      <c r="BLD125" s="338"/>
      <c r="BLE125" s="338"/>
      <c r="BLF125" s="338"/>
      <c r="BLG125" s="338"/>
      <c r="BLH125" s="338"/>
      <c r="BLI125" s="338"/>
      <c r="BLJ125" s="338"/>
      <c r="BLK125" s="338"/>
      <c r="BLL125" s="338"/>
      <c r="BLM125" s="338"/>
      <c r="BLN125" s="338"/>
      <c r="BLO125" s="338"/>
      <c r="BLP125" s="338"/>
      <c r="BLQ125" s="338"/>
      <c r="BLR125" s="338"/>
      <c r="BLS125" s="338"/>
      <c r="BLT125" s="338"/>
      <c r="BLU125" s="338"/>
      <c r="BLV125" s="338"/>
      <c r="BLW125" s="338"/>
      <c r="BLX125" s="338"/>
      <c r="BLY125" s="338"/>
      <c r="BLZ125" s="338"/>
      <c r="BMA125" s="338"/>
      <c r="BMB125" s="338"/>
      <c r="BMC125" s="338"/>
      <c r="BMD125" s="338"/>
      <c r="BME125" s="338"/>
      <c r="BMF125" s="338"/>
      <c r="BMG125" s="338"/>
      <c r="BMH125" s="338"/>
      <c r="BMI125" s="338"/>
      <c r="BMJ125" s="338"/>
      <c r="BMK125" s="338"/>
      <c r="BML125" s="338"/>
      <c r="BMM125" s="338"/>
      <c r="BMN125" s="338"/>
      <c r="BMO125" s="338"/>
      <c r="BMP125" s="338"/>
      <c r="BMQ125" s="338"/>
      <c r="BMR125" s="338"/>
      <c r="BMS125" s="338"/>
      <c r="BMT125" s="338"/>
      <c r="BMU125" s="338"/>
      <c r="BMV125" s="338"/>
      <c r="BMW125" s="338"/>
      <c r="BMX125" s="338"/>
      <c r="BMY125" s="338"/>
      <c r="BMZ125" s="338"/>
      <c r="BNA125" s="338"/>
      <c r="BNB125" s="338"/>
      <c r="BNC125" s="338"/>
      <c r="BND125" s="338"/>
      <c r="BNE125" s="338"/>
      <c r="BNF125" s="338"/>
      <c r="BNG125" s="338"/>
      <c r="BNH125" s="338"/>
      <c r="BNI125" s="338"/>
      <c r="BNJ125" s="338"/>
      <c r="BNK125" s="338"/>
      <c r="BNL125" s="338"/>
      <c r="BNM125" s="338"/>
      <c r="BNN125" s="338"/>
      <c r="BNO125" s="338"/>
      <c r="BNP125" s="338"/>
      <c r="BNQ125" s="338"/>
      <c r="BNR125" s="338"/>
      <c r="BNS125" s="338"/>
      <c r="BNT125" s="338"/>
      <c r="BNU125" s="338"/>
      <c r="BNV125" s="338"/>
      <c r="BNW125" s="338"/>
      <c r="BNX125" s="338"/>
      <c r="BNY125" s="338"/>
      <c r="BNZ125" s="338"/>
      <c r="BOA125" s="338"/>
      <c r="BOB125" s="338"/>
      <c r="BOC125" s="338"/>
      <c r="BOD125" s="338"/>
      <c r="BOE125" s="338"/>
      <c r="BOF125" s="338"/>
      <c r="BOG125" s="338"/>
      <c r="BOH125" s="338"/>
      <c r="BOI125" s="338"/>
      <c r="BOJ125" s="338"/>
      <c r="BOK125" s="338"/>
      <c r="BOL125" s="338"/>
      <c r="BOM125" s="338"/>
      <c r="BON125" s="338"/>
      <c r="BOO125" s="338"/>
      <c r="BOP125" s="338"/>
      <c r="BOQ125" s="338"/>
      <c r="BOR125" s="338"/>
      <c r="BOS125" s="338"/>
      <c r="BOT125" s="338"/>
      <c r="BOU125" s="338"/>
      <c r="BOV125" s="338"/>
    </row>
    <row r="126" spans="1:1764" ht="40.5" customHeight="1">
      <c r="A126" s="579" t="s">
        <v>115</v>
      </c>
      <c r="B126" s="580" t="s">
        <v>116</v>
      </c>
      <c r="C126" s="382" t="s">
        <v>755</v>
      </c>
      <c r="D126" s="382" t="s">
        <v>756</v>
      </c>
      <c r="E126" s="231" t="s">
        <v>1338</v>
      </c>
      <c r="F126" s="226" t="s">
        <v>89</v>
      </c>
      <c r="G126" s="570"/>
      <c r="H126" s="570"/>
      <c r="I126" s="546"/>
      <c r="J126" s="559">
        <f>SUM(K126,L126)</f>
        <v>3135000</v>
      </c>
      <c r="K126" s="559">
        <f>SUM(K129)</f>
        <v>3135000</v>
      </c>
      <c r="L126" s="550">
        <f>SUM(L129)</f>
        <v>0</v>
      </c>
      <c r="M126" s="114"/>
      <c r="N126" s="114"/>
      <c r="O126" s="114"/>
      <c r="P126" s="114"/>
      <c r="Q126" s="327"/>
      <c r="R126" s="114"/>
      <c r="S126" s="114"/>
      <c r="T126" s="114"/>
      <c r="U126" s="114"/>
    </row>
    <row r="127" spans="1:1764" ht="40.5" customHeight="1">
      <c r="A127" s="573"/>
      <c r="B127" s="576"/>
      <c r="C127" s="382" t="s">
        <v>757</v>
      </c>
      <c r="D127" s="382" t="s">
        <v>758</v>
      </c>
      <c r="E127" s="231" t="s">
        <v>1339</v>
      </c>
      <c r="F127" s="226" t="s">
        <v>89</v>
      </c>
      <c r="G127" s="553"/>
      <c r="H127" s="553"/>
      <c r="I127" s="556"/>
      <c r="J127" s="578"/>
      <c r="K127" s="578"/>
      <c r="L127" s="558"/>
      <c r="M127" s="114"/>
      <c r="N127" s="114"/>
      <c r="O127" s="114"/>
      <c r="P127" s="114"/>
      <c r="Q127" s="327"/>
      <c r="R127" s="114"/>
      <c r="S127" s="114"/>
      <c r="T127" s="114"/>
      <c r="U127" s="114"/>
    </row>
    <row r="128" spans="1:1764" ht="40.5" customHeight="1">
      <c r="A128" s="574"/>
      <c r="B128" s="569"/>
      <c r="C128" s="382" t="s">
        <v>759</v>
      </c>
      <c r="D128" s="382" t="s">
        <v>760</v>
      </c>
      <c r="E128" s="231" t="s">
        <v>1340</v>
      </c>
      <c r="F128" s="226" t="s">
        <v>89</v>
      </c>
      <c r="G128" s="554"/>
      <c r="H128" s="554"/>
      <c r="I128" s="547"/>
      <c r="J128" s="560"/>
      <c r="K128" s="560"/>
      <c r="L128" s="551"/>
      <c r="M128" s="114"/>
      <c r="N128" s="114"/>
      <c r="O128" s="114"/>
      <c r="P128" s="114"/>
      <c r="Q128" s="327"/>
      <c r="R128" s="114"/>
      <c r="S128" s="114"/>
      <c r="T128" s="114"/>
      <c r="U128" s="114"/>
    </row>
    <row r="129" spans="1:1764" ht="40.5" customHeight="1">
      <c r="A129" s="572" t="s">
        <v>117</v>
      </c>
      <c r="B129" s="575" t="s">
        <v>118</v>
      </c>
      <c r="C129" s="389" t="s">
        <v>755</v>
      </c>
      <c r="D129" s="389" t="s">
        <v>761</v>
      </c>
      <c r="E129" s="257" t="s">
        <v>1341</v>
      </c>
      <c r="F129" s="228" t="s">
        <v>89</v>
      </c>
      <c r="G129" s="570"/>
      <c r="H129" s="570"/>
      <c r="I129" s="546"/>
      <c r="J129" s="564">
        <f>SUM(K129,L129)</f>
        <v>3135000</v>
      </c>
      <c r="K129" s="564">
        <f>SUM(K132:K134)</f>
        <v>3135000</v>
      </c>
      <c r="L129" s="550">
        <f>SUM(L132:L134)</f>
        <v>0</v>
      </c>
      <c r="M129" s="114"/>
      <c r="N129" s="114"/>
      <c r="O129" s="114"/>
      <c r="P129" s="114"/>
      <c r="Q129" s="114"/>
      <c r="R129" s="114"/>
      <c r="S129" s="114"/>
      <c r="T129" s="114"/>
      <c r="U129" s="114"/>
    </row>
    <row r="130" spans="1:1764" ht="40.5" customHeight="1">
      <c r="A130" s="573"/>
      <c r="B130" s="576"/>
      <c r="C130" s="389" t="s">
        <v>762</v>
      </c>
      <c r="D130" s="389" t="s">
        <v>763</v>
      </c>
      <c r="E130" s="257" t="s">
        <v>1260</v>
      </c>
      <c r="F130" s="228" t="s">
        <v>89</v>
      </c>
      <c r="G130" s="553"/>
      <c r="H130" s="553"/>
      <c r="I130" s="556"/>
      <c r="J130" s="578"/>
      <c r="K130" s="578"/>
      <c r="L130" s="558"/>
      <c r="M130" s="114"/>
      <c r="N130" s="114"/>
      <c r="O130" s="114"/>
      <c r="P130" s="114"/>
      <c r="Q130" s="114"/>
      <c r="R130" s="114"/>
      <c r="S130" s="114"/>
      <c r="T130" s="114"/>
      <c r="U130" s="114"/>
    </row>
    <row r="131" spans="1:1764" ht="40.5" customHeight="1">
      <c r="A131" s="574"/>
      <c r="B131" s="569"/>
      <c r="C131" s="389" t="s">
        <v>759</v>
      </c>
      <c r="D131" s="389" t="s">
        <v>760</v>
      </c>
      <c r="E131" s="263" t="s">
        <v>1340</v>
      </c>
      <c r="F131" s="228" t="s">
        <v>89</v>
      </c>
      <c r="G131" s="554"/>
      <c r="H131" s="554"/>
      <c r="I131" s="547"/>
      <c r="J131" s="560"/>
      <c r="K131" s="560"/>
      <c r="L131" s="551"/>
      <c r="M131" s="114"/>
      <c r="N131" s="114"/>
      <c r="O131" s="114"/>
      <c r="P131" s="114"/>
      <c r="Q131" s="114"/>
      <c r="R131" s="114"/>
      <c r="S131" s="114"/>
      <c r="T131" s="114"/>
      <c r="U131" s="114"/>
    </row>
    <row r="132" spans="1:1764" s="40" customFormat="1" ht="40.5" customHeight="1">
      <c r="A132" s="374"/>
      <c r="B132" s="375"/>
      <c r="C132" s="375"/>
      <c r="D132" s="373"/>
      <c r="E132" s="373"/>
      <c r="F132" s="373"/>
      <c r="G132" s="207" t="s">
        <v>89</v>
      </c>
      <c r="H132" s="207">
        <v>801</v>
      </c>
      <c r="I132" s="402">
        <v>80136</v>
      </c>
      <c r="J132" s="465">
        <f t="shared" si="3"/>
        <v>613000</v>
      </c>
      <c r="K132" s="465">
        <v>613000</v>
      </c>
      <c r="L132" s="463"/>
      <c r="M132" s="114"/>
      <c r="N132" s="114"/>
      <c r="O132" s="114"/>
      <c r="P132" s="114"/>
      <c r="Q132" s="114"/>
      <c r="R132" s="114"/>
      <c r="S132" s="114"/>
      <c r="T132" s="114"/>
      <c r="U132" s="114"/>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39"/>
      <c r="BF132" s="339"/>
      <c r="BG132" s="339"/>
      <c r="BH132" s="339"/>
      <c r="BI132" s="339"/>
      <c r="BJ132" s="339"/>
      <c r="BK132" s="339"/>
      <c r="BL132" s="339"/>
      <c r="BM132" s="339"/>
      <c r="BN132" s="339"/>
      <c r="BO132" s="339"/>
      <c r="BP132" s="339"/>
      <c r="BQ132" s="339"/>
      <c r="BR132" s="339"/>
      <c r="BS132" s="339"/>
      <c r="BT132" s="339"/>
      <c r="BU132" s="339"/>
      <c r="BV132" s="339"/>
      <c r="BW132" s="339"/>
      <c r="BX132" s="339"/>
      <c r="BY132" s="339"/>
      <c r="BZ132" s="339"/>
      <c r="CA132" s="339"/>
      <c r="CB132" s="339"/>
      <c r="CC132" s="339"/>
      <c r="CD132" s="339"/>
      <c r="CE132" s="339"/>
      <c r="CF132" s="339"/>
      <c r="CG132" s="339"/>
      <c r="CH132" s="339"/>
      <c r="CI132" s="339"/>
      <c r="CJ132" s="339"/>
      <c r="CK132" s="339"/>
      <c r="CL132" s="339"/>
      <c r="CM132" s="339"/>
      <c r="CN132" s="339"/>
      <c r="CO132" s="339"/>
      <c r="CP132" s="339"/>
      <c r="CQ132" s="339"/>
      <c r="CR132" s="339"/>
      <c r="CS132" s="339"/>
      <c r="CT132" s="339"/>
      <c r="CU132" s="339"/>
      <c r="CV132" s="339"/>
      <c r="CW132" s="339"/>
      <c r="CX132" s="339"/>
      <c r="CY132" s="339"/>
      <c r="CZ132" s="339"/>
      <c r="DA132" s="339"/>
      <c r="DB132" s="339"/>
      <c r="DC132" s="339"/>
      <c r="DD132" s="339"/>
      <c r="DE132" s="339"/>
      <c r="DF132" s="339"/>
      <c r="DG132" s="339"/>
      <c r="DH132" s="339"/>
      <c r="DI132" s="339"/>
      <c r="DJ132" s="339"/>
      <c r="DK132" s="339"/>
      <c r="DL132" s="339"/>
      <c r="DM132" s="339"/>
      <c r="DN132" s="339"/>
      <c r="DO132" s="339"/>
      <c r="DP132" s="339"/>
      <c r="DQ132" s="339"/>
      <c r="DR132" s="339"/>
      <c r="DS132" s="339"/>
      <c r="DT132" s="339"/>
      <c r="DU132" s="339"/>
      <c r="DV132" s="339"/>
      <c r="DW132" s="339"/>
      <c r="DX132" s="339"/>
      <c r="DY132" s="339"/>
      <c r="DZ132" s="339"/>
      <c r="EA132" s="339"/>
      <c r="EB132" s="339"/>
      <c r="EC132" s="339"/>
      <c r="ED132" s="339"/>
      <c r="EE132" s="339"/>
      <c r="EF132" s="339"/>
      <c r="EG132" s="339"/>
      <c r="EH132" s="339"/>
      <c r="EI132" s="339"/>
      <c r="EJ132" s="339"/>
      <c r="EK132" s="339"/>
      <c r="EL132" s="339"/>
      <c r="EM132" s="339"/>
      <c r="EN132" s="339"/>
      <c r="EO132" s="339"/>
      <c r="EP132" s="339"/>
      <c r="EQ132" s="339"/>
      <c r="ER132" s="339"/>
      <c r="ES132" s="339"/>
      <c r="ET132" s="339"/>
      <c r="EU132" s="339"/>
      <c r="EV132" s="339"/>
      <c r="EW132" s="339"/>
      <c r="EX132" s="339"/>
      <c r="EY132" s="339"/>
      <c r="EZ132" s="339"/>
      <c r="FA132" s="339"/>
      <c r="FB132" s="339"/>
      <c r="FC132" s="339"/>
      <c r="FD132" s="339"/>
      <c r="FE132" s="339"/>
      <c r="FF132" s="339"/>
      <c r="FG132" s="339"/>
      <c r="FH132" s="339"/>
      <c r="FI132" s="339"/>
      <c r="FJ132" s="339"/>
      <c r="FK132" s="339"/>
      <c r="FL132" s="339"/>
      <c r="FM132" s="339"/>
      <c r="FN132" s="339"/>
      <c r="FO132" s="339"/>
      <c r="FP132" s="339"/>
      <c r="FQ132" s="339"/>
      <c r="FR132" s="339"/>
      <c r="FS132" s="339"/>
      <c r="FT132" s="339"/>
      <c r="FU132" s="339"/>
      <c r="FV132" s="339"/>
      <c r="FW132" s="339"/>
      <c r="FX132" s="339"/>
      <c r="FY132" s="339"/>
      <c r="FZ132" s="339"/>
      <c r="GA132" s="339"/>
      <c r="GB132" s="339"/>
      <c r="GC132" s="339"/>
      <c r="GD132" s="339"/>
      <c r="GE132" s="339"/>
      <c r="GF132" s="339"/>
      <c r="GG132" s="339"/>
      <c r="GH132" s="339"/>
      <c r="GI132" s="339"/>
      <c r="GJ132" s="339"/>
      <c r="GK132" s="339"/>
      <c r="GL132" s="339"/>
      <c r="GM132" s="339"/>
      <c r="GN132" s="339"/>
      <c r="GO132" s="339"/>
      <c r="GP132" s="339"/>
      <c r="GQ132" s="339"/>
      <c r="GR132" s="339"/>
      <c r="GS132" s="339"/>
      <c r="GT132" s="339"/>
      <c r="GU132" s="339"/>
      <c r="GV132" s="339"/>
      <c r="GW132" s="339"/>
      <c r="GX132" s="339"/>
      <c r="GY132" s="339"/>
      <c r="GZ132" s="339"/>
      <c r="HA132" s="339"/>
      <c r="HB132" s="339"/>
      <c r="HC132" s="339"/>
      <c r="HD132" s="339"/>
      <c r="HE132" s="339"/>
      <c r="HF132" s="339"/>
      <c r="HG132" s="339"/>
      <c r="HH132" s="339"/>
      <c r="HI132" s="339"/>
      <c r="HJ132" s="339"/>
      <c r="HK132" s="339"/>
      <c r="HL132" s="339"/>
      <c r="HM132" s="339"/>
      <c r="HN132" s="339"/>
      <c r="HO132" s="339"/>
      <c r="HP132" s="339"/>
      <c r="HQ132" s="339"/>
      <c r="HR132" s="339"/>
      <c r="HS132" s="339"/>
      <c r="HT132" s="339"/>
      <c r="HU132" s="339"/>
      <c r="HV132" s="339"/>
      <c r="HW132" s="339"/>
      <c r="HX132" s="339"/>
      <c r="HY132" s="339"/>
      <c r="HZ132" s="339"/>
      <c r="IA132" s="339"/>
      <c r="IB132" s="339"/>
      <c r="IC132" s="339"/>
      <c r="ID132" s="339"/>
      <c r="IE132" s="339"/>
      <c r="IF132" s="339"/>
      <c r="IG132" s="339"/>
      <c r="IH132" s="339"/>
      <c r="II132" s="339"/>
      <c r="IJ132" s="339"/>
      <c r="IK132" s="339"/>
      <c r="IL132" s="339"/>
      <c r="IM132" s="339"/>
      <c r="IN132" s="339"/>
      <c r="IO132" s="339"/>
      <c r="IP132" s="339"/>
      <c r="IQ132" s="339"/>
      <c r="IR132" s="339"/>
      <c r="IS132" s="339"/>
      <c r="IT132" s="339"/>
      <c r="IU132" s="339"/>
      <c r="IV132" s="339"/>
      <c r="IW132" s="339"/>
      <c r="IX132" s="339"/>
      <c r="IY132" s="339"/>
      <c r="IZ132" s="339"/>
      <c r="JA132" s="339"/>
      <c r="JB132" s="339"/>
      <c r="JC132" s="339"/>
      <c r="JD132" s="339"/>
      <c r="JE132" s="339"/>
      <c r="JF132" s="339"/>
      <c r="JG132" s="339"/>
      <c r="JH132" s="339"/>
      <c r="JI132" s="339"/>
      <c r="JJ132" s="339"/>
      <c r="JK132" s="339"/>
      <c r="JL132" s="339"/>
      <c r="JM132" s="339"/>
      <c r="JN132" s="339"/>
      <c r="JO132" s="339"/>
      <c r="JP132" s="339"/>
      <c r="JQ132" s="339"/>
      <c r="JR132" s="339"/>
      <c r="JS132" s="339"/>
      <c r="JT132" s="339"/>
      <c r="JU132" s="339"/>
      <c r="JV132" s="339"/>
      <c r="JW132" s="339"/>
      <c r="JX132" s="339"/>
      <c r="JY132" s="339"/>
      <c r="JZ132" s="339"/>
      <c r="KA132" s="339"/>
      <c r="KB132" s="339"/>
      <c r="KC132" s="339"/>
      <c r="KD132" s="339"/>
      <c r="KE132" s="339"/>
      <c r="KF132" s="339"/>
      <c r="KG132" s="339"/>
      <c r="KH132" s="339"/>
      <c r="KI132" s="339"/>
      <c r="KJ132" s="339"/>
      <c r="KK132" s="339"/>
      <c r="KL132" s="339"/>
      <c r="KM132" s="339"/>
      <c r="KN132" s="339"/>
      <c r="KO132" s="339"/>
      <c r="KP132" s="339"/>
      <c r="KQ132" s="339"/>
      <c r="KR132" s="339"/>
      <c r="KS132" s="339"/>
      <c r="KT132" s="339"/>
      <c r="KU132" s="339"/>
      <c r="KV132" s="339"/>
      <c r="KW132" s="339"/>
      <c r="KX132" s="339"/>
      <c r="KY132" s="339"/>
      <c r="KZ132" s="339"/>
      <c r="LA132" s="339"/>
      <c r="LB132" s="339"/>
      <c r="LC132" s="339"/>
      <c r="LD132" s="339"/>
      <c r="LE132" s="339"/>
      <c r="LF132" s="339"/>
      <c r="LG132" s="339"/>
      <c r="LH132" s="339"/>
      <c r="LI132" s="339"/>
      <c r="LJ132" s="339"/>
      <c r="LK132" s="339"/>
      <c r="LL132" s="339"/>
      <c r="LM132" s="339"/>
      <c r="LN132" s="339"/>
      <c r="LO132" s="339"/>
      <c r="LP132" s="339"/>
      <c r="LQ132" s="339"/>
      <c r="LR132" s="339"/>
      <c r="LS132" s="339"/>
      <c r="LT132" s="339"/>
      <c r="LU132" s="339"/>
      <c r="LV132" s="339"/>
      <c r="LW132" s="339"/>
      <c r="LX132" s="339"/>
      <c r="LY132" s="339"/>
      <c r="LZ132" s="339"/>
      <c r="MA132" s="339"/>
      <c r="MB132" s="339"/>
      <c r="MC132" s="339"/>
      <c r="MD132" s="339"/>
      <c r="ME132" s="339"/>
      <c r="MF132" s="339"/>
      <c r="MG132" s="339"/>
      <c r="MH132" s="339"/>
      <c r="MI132" s="339"/>
      <c r="MJ132" s="339"/>
      <c r="MK132" s="339"/>
      <c r="ML132" s="339"/>
      <c r="MM132" s="339"/>
      <c r="MN132" s="339"/>
      <c r="MO132" s="339"/>
      <c r="MP132" s="339"/>
      <c r="MQ132" s="339"/>
      <c r="MR132" s="339"/>
      <c r="MS132" s="339"/>
      <c r="MT132" s="339"/>
      <c r="MU132" s="339"/>
      <c r="MV132" s="339"/>
      <c r="MW132" s="339"/>
      <c r="MX132" s="339"/>
      <c r="MY132" s="339"/>
      <c r="MZ132" s="339"/>
      <c r="NA132" s="339"/>
      <c r="NB132" s="339"/>
      <c r="NC132" s="339"/>
      <c r="ND132" s="339"/>
      <c r="NE132" s="339"/>
      <c r="NF132" s="339"/>
      <c r="NG132" s="339"/>
      <c r="NH132" s="339"/>
      <c r="NI132" s="339"/>
      <c r="NJ132" s="339"/>
      <c r="NK132" s="339"/>
      <c r="NL132" s="339"/>
      <c r="NM132" s="339"/>
      <c r="NN132" s="339"/>
      <c r="NO132" s="339"/>
      <c r="NP132" s="339"/>
      <c r="NQ132" s="339"/>
      <c r="NR132" s="339"/>
      <c r="NS132" s="339"/>
      <c r="NT132" s="339"/>
      <c r="NU132" s="339"/>
      <c r="NV132" s="339"/>
      <c r="NW132" s="339"/>
      <c r="NX132" s="339"/>
      <c r="NY132" s="339"/>
      <c r="NZ132" s="339"/>
      <c r="OA132" s="339"/>
      <c r="OB132" s="339"/>
      <c r="OC132" s="339"/>
      <c r="OD132" s="339"/>
      <c r="OE132" s="339"/>
      <c r="OF132" s="339"/>
      <c r="OG132" s="339"/>
      <c r="OH132" s="339"/>
      <c r="OI132" s="339"/>
      <c r="OJ132" s="339"/>
      <c r="OK132" s="339"/>
      <c r="OL132" s="339"/>
      <c r="OM132" s="339"/>
      <c r="ON132" s="339"/>
      <c r="OO132" s="339"/>
      <c r="OP132" s="339"/>
      <c r="OQ132" s="339"/>
      <c r="OR132" s="339"/>
      <c r="OS132" s="339"/>
      <c r="OT132" s="339"/>
      <c r="OU132" s="339"/>
      <c r="OV132" s="339"/>
      <c r="OW132" s="339"/>
      <c r="OX132" s="339"/>
      <c r="OY132" s="339"/>
      <c r="OZ132" s="339"/>
      <c r="PA132" s="339"/>
      <c r="PB132" s="339"/>
      <c r="PC132" s="339"/>
      <c r="PD132" s="339"/>
      <c r="PE132" s="339"/>
      <c r="PF132" s="339"/>
      <c r="PG132" s="339"/>
      <c r="PH132" s="339"/>
      <c r="PI132" s="339"/>
      <c r="PJ132" s="339"/>
      <c r="PK132" s="339"/>
      <c r="PL132" s="339"/>
      <c r="PM132" s="339"/>
      <c r="PN132" s="339"/>
      <c r="PO132" s="339"/>
      <c r="PP132" s="339"/>
      <c r="PQ132" s="339"/>
      <c r="PR132" s="339"/>
      <c r="PS132" s="339"/>
      <c r="PT132" s="339"/>
      <c r="PU132" s="339"/>
      <c r="PV132" s="339"/>
      <c r="PW132" s="339"/>
      <c r="PX132" s="339"/>
      <c r="PY132" s="339"/>
      <c r="PZ132" s="339"/>
      <c r="QA132" s="339"/>
      <c r="QB132" s="339"/>
      <c r="QC132" s="339"/>
      <c r="QD132" s="339"/>
      <c r="QE132" s="339"/>
      <c r="QF132" s="339"/>
      <c r="QG132" s="339"/>
      <c r="QH132" s="339"/>
      <c r="QI132" s="339"/>
      <c r="QJ132" s="339"/>
      <c r="QK132" s="339"/>
      <c r="QL132" s="339"/>
      <c r="QM132" s="339"/>
      <c r="QN132" s="339"/>
      <c r="QO132" s="339"/>
      <c r="QP132" s="339"/>
      <c r="QQ132" s="339"/>
      <c r="QR132" s="339"/>
      <c r="QS132" s="339"/>
      <c r="QT132" s="339"/>
      <c r="QU132" s="339"/>
      <c r="QV132" s="339"/>
      <c r="QW132" s="339"/>
      <c r="QX132" s="339"/>
      <c r="QY132" s="339"/>
      <c r="QZ132" s="339"/>
      <c r="RA132" s="339"/>
      <c r="RB132" s="339"/>
      <c r="RC132" s="339"/>
      <c r="RD132" s="339"/>
      <c r="RE132" s="339"/>
      <c r="RF132" s="339"/>
      <c r="RG132" s="339"/>
      <c r="RH132" s="339"/>
      <c r="RI132" s="339"/>
      <c r="RJ132" s="339"/>
      <c r="RK132" s="339"/>
      <c r="RL132" s="339"/>
      <c r="RM132" s="339"/>
      <c r="RN132" s="339"/>
      <c r="RO132" s="339"/>
      <c r="RP132" s="339"/>
      <c r="RQ132" s="339"/>
      <c r="RR132" s="339"/>
      <c r="RS132" s="339"/>
      <c r="RT132" s="339"/>
      <c r="RU132" s="339"/>
      <c r="RV132" s="339"/>
      <c r="RW132" s="339"/>
      <c r="RX132" s="339"/>
      <c r="RY132" s="339"/>
      <c r="RZ132" s="339"/>
      <c r="SA132" s="339"/>
      <c r="SB132" s="339"/>
      <c r="SC132" s="339"/>
      <c r="SD132" s="339"/>
      <c r="SE132" s="339"/>
      <c r="SF132" s="339"/>
      <c r="SG132" s="339"/>
      <c r="SH132" s="339"/>
      <c r="SI132" s="339"/>
      <c r="SJ132" s="339"/>
      <c r="SK132" s="339"/>
      <c r="SL132" s="339"/>
      <c r="SM132" s="339"/>
      <c r="SN132" s="339"/>
      <c r="SO132" s="339"/>
      <c r="SP132" s="339"/>
      <c r="SQ132" s="339"/>
      <c r="SR132" s="339"/>
      <c r="SS132" s="339"/>
      <c r="ST132" s="339"/>
      <c r="SU132" s="339"/>
      <c r="SV132" s="339"/>
      <c r="SW132" s="339"/>
      <c r="SX132" s="339"/>
      <c r="SY132" s="339"/>
      <c r="SZ132" s="339"/>
      <c r="TA132" s="339"/>
      <c r="TB132" s="339"/>
      <c r="TC132" s="339"/>
      <c r="TD132" s="339"/>
      <c r="TE132" s="339"/>
      <c r="TF132" s="339"/>
      <c r="TG132" s="339"/>
      <c r="TH132" s="339"/>
      <c r="TI132" s="339"/>
      <c r="TJ132" s="339"/>
      <c r="TK132" s="339"/>
      <c r="TL132" s="339"/>
      <c r="TM132" s="339"/>
      <c r="TN132" s="339"/>
      <c r="TO132" s="339"/>
      <c r="TP132" s="339"/>
      <c r="TQ132" s="339"/>
      <c r="TR132" s="339"/>
      <c r="TS132" s="339"/>
      <c r="TT132" s="339"/>
      <c r="TU132" s="339"/>
      <c r="TV132" s="339"/>
      <c r="TW132" s="339"/>
      <c r="TX132" s="339"/>
      <c r="TY132" s="339"/>
      <c r="TZ132" s="339"/>
      <c r="UA132" s="339"/>
      <c r="UB132" s="339"/>
      <c r="UC132" s="339"/>
      <c r="UD132" s="339"/>
      <c r="UE132" s="339"/>
      <c r="UF132" s="339"/>
      <c r="UG132" s="339"/>
      <c r="UH132" s="339"/>
      <c r="UI132" s="339"/>
      <c r="UJ132" s="339"/>
      <c r="UK132" s="339"/>
      <c r="UL132" s="339"/>
      <c r="UM132" s="339"/>
      <c r="UN132" s="339"/>
      <c r="UO132" s="339"/>
      <c r="UP132" s="339"/>
      <c r="UQ132" s="339"/>
      <c r="UR132" s="339"/>
      <c r="US132" s="339"/>
      <c r="UT132" s="339"/>
      <c r="UU132" s="339"/>
      <c r="UV132" s="339"/>
      <c r="UW132" s="339"/>
      <c r="UX132" s="339"/>
      <c r="UY132" s="339"/>
      <c r="UZ132" s="339"/>
      <c r="VA132" s="339"/>
      <c r="VB132" s="339"/>
      <c r="VC132" s="339"/>
      <c r="VD132" s="339"/>
      <c r="VE132" s="339"/>
      <c r="VF132" s="339"/>
      <c r="VG132" s="339"/>
      <c r="VH132" s="339"/>
      <c r="VI132" s="339"/>
      <c r="VJ132" s="339"/>
      <c r="VK132" s="339"/>
      <c r="VL132" s="339"/>
      <c r="VM132" s="339"/>
      <c r="VN132" s="339"/>
      <c r="VO132" s="339"/>
      <c r="VP132" s="339"/>
      <c r="VQ132" s="339"/>
      <c r="VR132" s="339"/>
      <c r="VS132" s="339"/>
      <c r="VT132" s="339"/>
      <c r="VU132" s="339"/>
      <c r="VV132" s="339"/>
      <c r="VW132" s="339"/>
      <c r="VX132" s="339"/>
      <c r="VY132" s="339"/>
      <c r="VZ132" s="339"/>
      <c r="WA132" s="339"/>
      <c r="WB132" s="339"/>
      <c r="WC132" s="339"/>
      <c r="WD132" s="339"/>
      <c r="WE132" s="339"/>
      <c r="WF132" s="339"/>
      <c r="WG132" s="339"/>
      <c r="WH132" s="339"/>
      <c r="WI132" s="339"/>
      <c r="WJ132" s="339"/>
      <c r="WK132" s="339"/>
      <c r="WL132" s="339"/>
      <c r="WM132" s="339"/>
      <c r="WN132" s="339"/>
      <c r="WO132" s="339"/>
      <c r="WP132" s="339"/>
      <c r="WQ132" s="339"/>
      <c r="WR132" s="339"/>
      <c r="WS132" s="339"/>
      <c r="WT132" s="339"/>
      <c r="WU132" s="339"/>
      <c r="WV132" s="339"/>
      <c r="WW132" s="339"/>
      <c r="WX132" s="339"/>
      <c r="WY132" s="339"/>
      <c r="WZ132" s="339"/>
      <c r="XA132" s="339"/>
      <c r="XB132" s="339"/>
      <c r="XC132" s="339"/>
      <c r="XD132" s="339"/>
      <c r="XE132" s="339"/>
      <c r="XF132" s="339"/>
      <c r="XG132" s="339"/>
      <c r="XH132" s="339"/>
      <c r="XI132" s="339"/>
      <c r="XJ132" s="339"/>
      <c r="XK132" s="339"/>
      <c r="XL132" s="339"/>
      <c r="XM132" s="339"/>
      <c r="XN132" s="339"/>
      <c r="XO132" s="339"/>
      <c r="XP132" s="339"/>
      <c r="XQ132" s="339"/>
      <c r="XR132" s="339"/>
      <c r="XS132" s="339"/>
      <c r="XT132" s="339"/>
      <c r="XU132" s="339"/>
      <c r="XV132" s="339"/>
      <c r="XW132" s="339"/>
      <c r="XX132" s="339"/>
      <c r="XY132" s="339"/>
      <c r="XZ132" s="339"/>
      <c r="YA132" s="339"/>
      <c r="YB132" s="339"/>
      <c r="YC132" s="339"/>
      <c r="YD132" s="339"/>
      <c r="YE132" s="339"/>
      <c r="YF132" s="339"/>
      <c r="YG132" s="339"/>
      <c r="YH132" s="339"/>
      <c r="YI132" s="339"/>
      <c r="YJ132" s="339"/>
      <c r="YK132" s="339"/>
      <c r="YL132" s="339"/>
      <c r="YM132" s="339"/>
      <c r="YN132" s="339"/>
      <c r="YO132" s="339"/>
      <c r="YP132" s="339"/>
      <c r="YQ132" s="339"/>
      <c r="YR132" s="339"/>
      <c r="YS132" s="339"/>
      <c r="YT132" s="339"/>
      <c r="YU132" s="339"/>
      <c r="YV132" s="339"/>
      <c r="YW132" s="339"/>
      <c r="YX132" s="339"/>
      <c r="YY132" s="339"/>
      <c r="YZ132" s="339"/>
      <c r="ZA132" s="339"/>
      <c r="ZB132" s="339"/>
      <c r="ZC132" s="339"/>
      <c r="ZD132" s="339"/>
      <c r="ZE132" s="339"/>
      <c r="ZF132" s="339"/>
      <c r="ZG132" s="339"/>
      <c r="ZH132" s="339"/>
      <c r="ZI132" s="339"/>
      <c r="ZJ132" s="339"/>
      <c r="ZK132" s="339"/>
      <c r="ZL132" s="339"/>
      <c r="ZM132" s="339"/>
      <c r="ZN132" s="339"/>
      <c r="ZO132" s="339"/>
      <c r="ZP132" s="339"/>
      <c r="ZQ132" s="339"/>
      <c r="ZR132" s="339"/>
      <c r="ZS132" s="339"/>
      <c r="ZT132" s="339"/>
      <c r="ZU132" s="339"/>
      <c r="ZV132" s="339"/>
      <c r="ZW132" s="339"/>
      <c r="ZX132" s="339"/>
      <c r="ZY132" s="339"/>
      <c r="ZZ132" s="339"/>
      <c r="AAA132" s="339"/>
      <c r="AAB132" s="339"/>
      <c r="AAC132" s="339"/>
      <c r="AAD132" s="339"/>
      <c r="AAE132" s="339"/>
      <c r="AAF132" s="339"/>
      <c r="AAG132" s="339"/>
      <c r="AAH132" s="339"/>
      <c r="AAI132" s="339"/>
      <c r="AAJ132" s="339"/>
      <c r="AAK132" s="339"/>
      <c r="AAL132" s="339"/>
      <c r="AAM132" s="339"/>
      <c r="AAN132" s="339"/>
      <c r="AAO132" s="339"/>
      <c r="AAP132" s="339"/>
      <c r="AAQ132" s="339"/>
      <c r="AAR132" s="339"/>
      <c r="AAS132" s="339"/>
      <c r="AAT132" s="339"/>
      <c r="AAU132" s="339"/>
      <c r="AAV132" s="339"/>
      <c r="AAW132" s="339"/>
      <c r="AAX132" s="339"/>
      <c r="AAY132" s="339"/>
      <c r="AAZ132" s="339"/>
      <c r="ABA132" s="339"/>
      <c r="ABB132" s="339"/>
      <c r="ABC132" s="339"/>
      <c r="ABD132" s="339"/>
      <c r="ABE132" s="339"/>
      <c r="ABF132" s="339"/>
      <c r="ABG132" s="339"/>
      <c r="ABH132" s="339"/>
      <c r="ABI132" s="339"/>
      <c r="ABJ132" s="339"/>
      <c r="ABK132" s="339"/>
      <c r="ABL132" s="339"/>
      <c r="ABM132" s="339"/>
      <c r="ABN132" s="339"/>
      <c r="ABO132" s="339"/>
      <c r="ABP132" s="339"/>
      <c r="ABQ132" s="339"/>
      <c r="ABR132" s="339"/>
      <c r="ABS132" s="339"/>
      <c r="ABT132" s="339"/>
      <c r="ABU132" s="339"/>
      <c r="ABV132" s="339"/>
      <c r="ABW132" s="339"/>
      <c r="ABX132" s="339"/>
      <c r="ABY132" s="339"/>
      <c r="ABZ132" s="339"/>
      <c r="ACA132" s="339"/>
      <c r="ACB132" s="339"/>
      <c r="ACC132" s="339"/>
      <c r="ACD132" s="339"/>
      <c r="ACE132" s="339"/>
      <c r="ACF132" s="339"/>
      <c r="ACG132" s="339"/>
      <c r="ACH132" s="339"/>
      <c r="ACI132" s="339"/>
      <c r="ACJ132" s="339"/>
      <c r="ACK132" s="339"/>
      <c r="ACL132" s="339"/>
      <c r="ACM132" s="339"/>
      <c r="ACN132" s="339"/>
      <c r="ACO132" s="339"/>
      <c r="ACP132" s="339"/>
      <c r="ACQ132" s="339"/>
      <c r="ACR132" s="339"/>
      <c r="ACS132" s="339"/>
      <c r="ACT132" s="339"/>
      <c r="ACU132" s="339"/>
      <c r="ACV132" s="339"/>
      <c r="ACW132" s="339"/>
      <c r="ACX132" s="339"/>
      <c r="ACY132" s="339"/>
      <c r="ACZ132" s="339"/>
      <c r="ADA132" s="339"/>
      <c r="ADB132" s="339"/>
      <c r="ADC132" s="339"/>
      <c r="ADD132" s="339"/>
      <c r="ADE132" s="339"/>
      <c r="ADF132" s="339"/>
      <c r="ADG132" s="339"/>
      <c r="ADH132" s="339"/>
      <c r="ADI132" s="339"/>
      <c r="ADJ132" s="339"/>
      <c r="ADK132" s="339"/>
      <c r="ADL132" s="339"/>
      <c r="ADM132" s="339"/>
      <c r="ADN132" s="339"/>
      <c r="ADO132" s="339"/>
      <c r="ADP132" s="339"/>
      <c r="ADQ132" s="339"/>
      <c r="ADR132" s="339"/>
      <c r="ADS132" s="339"/>
      <c r="ADT132" s="339"/>
      <c r="ADU132" s="339"/>
      <c r="ADV132" s="339"/>
      <c r="ADW132" s="339"/>
      <c r="ADX132" s="339"/>
      <c r="ADY132" s="339"/>
      <c r="ADZ132" s="339"/>
      <c r="AEA132" s="339"/>
      <c r="AEB132" s="339"/>
      <c r="AEC132" s="339"/>
      <c r="AED132" s="339"/>
      <c r="AEE132" s="339"/>
      <c r="AEF132" s="339"/>
      <c r="AEG132" s="339"/>
      <c r="AEH132" s="339"/>
      <c r="AEI132" s="339"/>
      <c r="AEJ132" s="339"/>
      <c r="AEK132" s="339"/>
      <c r="AEL132" s="339"/>
      <c r="AEM132" s="339"/>
      <c r="AEN132" s="339"/>
      <c r="AEO132" s="339"/>
      <c r="AEP132" s="339"/>
      <c r="AEQ132" s="339"/>
      <c r="AER132" s="339"/>
      <c r="AES132" s="339"/>
      <c r="AET132" s="339"/>
      <c r="AEU132" s="339"/>
      <c r="AEV132" s="339"/>
      <c r="AEW132" s="339"/>
      <c r="AEX132" s="339"/>
      <c r="AEY132" s="339"/>
      <c r="AEZ132" s="339"/>
      <c r="AFA132" s="339"/>
      <c r="AFB132" s="339"/>
      <c r="AFC132" s="339"/>
      <c r="AFD132" s="339"/>
      <c r="AFE132" s="339"/>
      <c r="AFF132" s="339"/>
      <c r="AFG132" s="339"/>
      <c r="AFH132" s="339"/>
      <c r="AFI132" s="339"/>
      <c r="AFJ132" s="339"/>
      <c r="AFK132" s="339"/>
      <c r="AFL132" s="339"/>
      <c r="AFM132" s="339"/>
      <c r="AFN132" s="339"/>
      <c r="AFO132" s="339"/>
      <c r="AFP132" s="339"/>
      <c r="AFQ132" s="339"/>
      <c r="AFR132" s="339"/>
      <c r="AFS132" s="339"/>
      <c r="AFT132" s="339"/>
      <c r="AFU132" s="339"/>
      <c r="AFV132" s="339"/>
      <c r="AFW132" s="339"/>
      <c r="AFX132" s="339"/>
      <c r="AFY132" s="339"/>
      <c r="AFZ132" s="339"/>
      <c r="AGA132" s="339"/>
      <c r="AGB132" s="339"/>
      <c r="AGC132" s="339"/>
      <c r="AGD132" s="339"/>
      <c r="AGE132" s="339"/>
      <c r="AGF132" s="339"/>
      <c r="AGG132" s="339"/>
      <c r="AGH132" s="339"/>
      <c r="AGI132" s="339"/>
      <c r="AGJ132" s="339"/>
      <c r="AGK132" s="339"/>
      <c r="AGL132" s="339"/>
      <c r="AGM132" s="339"/>
      <c r="AGN132" s="339"/>
      <c r="AGO132" s="339"/>
      <c r="AGP132" s="339"/>
      <c r="AGQ132" s="339"/>
      <c r="AGR132" s="339"/>
      <c r="AGS132" s="339"/>
      <c r="AGT132" s="339"/>
      <c r="AGU132" s="339"/>
      <c r="AGV132" s="339"/>
      <c r="AGW132" s="339"/>
      <c r="AGX132" s="339"/>
      <c r="AGY132" s="339"/>
      <c r="AGZ132" s="339"/>
      <c r="AHA132" s="339"/>
      <c r="AHB132" s="339"/>
      <c r="AHC132" s="339"/>
      <c r="AHD132" s="339"/>
      <c r="AHE132" s="339"/>
      <c r="AHF132" s="339"/>
      <c r="AHG132" s="339"/>
      <c r="AHH132" s="339"/>
      <c r="AHI132" s="339"/>
      <c r="AHJ132" s="339"/>
      <c r="AHK132" s="339"/>
      <c r="AHL132" s="339"/>
      <c r="AHM132" s="339"/>
      <c r="AHN132" s="339"/>
      <c r="AHO132" s="339"/>
      <c r="AHP132" s="339"/>
      <c r="AHQ132" s="339"/>
      <c r="AHR132" s="339"/>
      <c r="AHS132" s="339"/>
      <c r="AHT132" s="339"/>
      <c r="AHU132" s="339"/>
      <c r="AHV132" s="339"/>
      <c r="AHW132" s="339"/>
      <c r="AHX132" s="339"/>
      <c r="AHY132" s="339"/>
      <c r="AHZ132" s="339"/>
      <c r="AIA132" s="339"/>
      <c r="AIB132" s="339"/>
      <c r="AIC132" s="339"/>
      <c r="AID132" s="339"/>
      <c r="AIE132" s="339"/>
      <c r="AIF132" s="339"/>
      <c r="AIG132" s="339"/>
      <c r="AIH132" s="339"/>
      <c r="AII132" s="339"/>
      <c r="AIJ132" s="339"/>
      <c r="AIK132" s="339"/>
      <c r="AIL132" s="339"/>
      <c r="AIM132" s="339"/>
      <c r="AIN132" s="339"/>
      <c r="AIO132" s="339"/>
      <c r="AIP132" s="339"/>
      <c r="AIQ132" s="339"/>
      <c r="AIR132" s="339"/>
      <c r="AIS132" s="339"/>
      <c r="AIT132" s="339"/>
      <c r="AIU132" s="339"/>
      <c r="AIV132" s="339"/>
      <c r="AIW132" s="339"/>
      <c r="AIX132" s="339"/>
      <c r="AIY132" s="339"/>
      <c r="AIZ132" s="339"/>
      <c r="AJA132" s="339"/>
      <c r="AJB132" s="339"/>
      <c r="AJC132" s="339"/>
      <c r="AJD132" s="339"/>
      <c r="AJE132" s="339"/>
      <c r="AJF132" s="339"/>
      <c r="AJG132" s="339"/>
      <c r="AJH132" s="339"/>
      <c r="AJI132" s="339"/>
      <c r="AJJ132" s="339"/>
      <c r="AJK132" s="339"/>
      <c r="AJL132" s="339"/>
      <c r="AJM132" s="339"/>
      <c r="AJN132" s="339"/>
      <c r="AJO132" s="339"/>
      <c r="AJP132" s="339"/>
      <c r="AJQ132" s="339"/>
      <c r="AJR132" s="339"/>
      <c r="AJS132" s="339"/>
      <c r="AJT132" s="339"/>
      <c r="AJU132" s="339"/>
      <c r="AJV132" s="339"/>
      <c r="AJW132" s="339"/>
      <c r="AJX132" s="339"/>
      <c r="AJY132" s="339"/>
      <c r="AJZ132" s="339"/>
      <c r="AKA132" s="339"/>
      <c r="AKB132" s="339"/>
      <c r="AKC132" s="339"/>
      <c r="AKD132" s="339"/>
      <c r="AKE132" s="339"/>
      <c r="AKF132" s="339"/>
      <c r="AKG132" s="339"/>
      <c r="AKH132" s="339"/>
      <c r="AKI132" s="339"/>
      <c r="AKJ132" s="339"/>
      <c r="AKK132" s="339"/>
      <c r="AKL132" s="339"/>
      <c r="AKM132" s="339"/>
      <c r="AKN132" s="339"/>
      <c r="AKO132" s="339"/>
      <c r="AKP132" s="339"/>
      <c r="AKQ132" s="339"/>
      <c r="AKR132" s="339"/>
      <c r="AKS132" s="339"/>
      <c r="AKT132" s="339"/>
      <c r="AKU132" s="339"/>
      <c r="AKV132" s="339"/>
      <c r="AKW132" s="339"/>
      <c r="AKX132" s="339"/>
      <c r="AKY132" s="339"/>
      <c r="AKZ132" s="339"/>
      <c r="ALA132" s="339"/>
      <c r="ALB132" s="339"/>
      <c r="ALC132" s="339"/>
      <c r="ALD132" s="339"/>
      <c r="ALE132" s="339"/>
      <c r="ALF132" s="339"/>
      <c r="ALG132" s="339"/>
      <c r="ALH132" s="339"/>
      <c r="ALI132" s="339"/>
      <c r="ALJ132" s="339"/>
      <c r="ALK132" s="339"/>
      <c r="ALL132" s="339"/>
      <c r="ALM132" s="339"/>
      <c r="ALN132" s="339"/>
      <c r="ALO132" s="339"/>
      <c r="ALP132" s="339"/>
      <c r="ALQ132" s="339"/>
      <c r="ALR132" s="339"/>
      <c r="ALS132" s="339"/>
      <c r="ALT132" s="339"/>
      <c r="ALU132" s="339"/>
      <c r="ALV132" s="339"/>
      <c r="ALW132" s="339"/>
      <c r="ALX132" s="339"/>
      <c r="ALY132" s="339"/>
      <c r="ALZ132" s="339"/>
      <c r="AMA132" s="339"/>
      <c r="AMB132" s="339"/>
      <c r="AMC132" s="339"/>
      <c r="AMD132" s="339"/>
      <c r="AME132" s="339"/>
      <c r="AMF132" s="339"/>
      <c r="AMG132" s="339"/>
      <c r="AMH132" s="339"/>
      <c r="AMI132" s="339"/>
      <c r="AMJ132" s="339"/>
      <c r="AMK132" s="339"/>
      <c r="AML132" s="339"/>
      <c r="AMM132" s="339"/>
      <c r="AMN132" s="339"/>
      <c r="AMO132" s="339"/>
      <c r="AMP132" s="339"/>
      <c r="AMQ132" s="339"/>
      <c r="AMR132" s="339"/>
      <c r="AMS132" s="339"/>
      <c r="AMT132" s="339"/>
      <c r="AMU132" s="339"/>
      <c r="AMV132" s="339"/>
      <c r="AMW132" s="339"/>
      <c r="AMX132" s="339"/>
      <c r="AMY132" s="339"/>
      <c r="AMZ132" s="339"/>
      <c r="ANA132" s="339"/>
      <c r="ANB132" s="339"/>
      <c r="ANC132" s="339"/>
      <c r="AND132" s="339"/>
      <c r="ANE132" s="339"/>
      <c r="ANF132" s="339"/>
      <c r="ANG132" s="339"/>
      <c r="ANH132" s="339"/>
      <c r="ANI132" s="339"/>
      <c r="ANJ132" s="339"/>
      <c r="ANK132" s="339"/>
      <c r="ANL132" s="339"/>
      <c r="ANM132" s="339"/>
      <c r="ANN132" s="339"/>
      <c r="ANO132" s="339"/>
      <c r="ANP132" s="339"/>
      <c r="ANQ132" s="339"/>
      <c r="ANR132" s="339"/>
      <c r="ANS132" s="339"/>
      <c r="ANT132" s="339"/>
      <c r="ANU132" s="339"/>
      <c r="ANV132" s="339"/>
      <c r="ANW132" s="339"/>
      <c r="ANX132" s="339"/>
      <c r="ANY132" s="339"/>
      <c r="ANZ132" s="339"/>
      <c r="AOA132" s="339"/>
      <c r="AOB132" s="339"/>
      <c r="AOC132" s="339"/>
      <c r="AOD132" s="339"/>
      <c r="AOE132" s="339"/>
      <c r="AOF132" s="339"/>
      <c r="AOG132" s="339"/>
      <c r="AOH132" s="339"/>
      <c r="AOI132" s="339"/>
      <c r="AOJ132" s="339"/>
      <c r="AOK132" s="339"/>
      <c r="AOL132" s="339"/>
      <c r="AOM132" s="339"/>
      <c r="AON132" s="339"/>
      <c r="AOO132" s="339"/>
      <c r="AOP132" s="339"/>
      <c r="AOQ132" s="339"/>
      <c r="AOR132" s="339"/>
      <c r="AOS132" s="339"/>
      <c r="AOT132" s="339"/>
      <c r="AOU132" s="339"/>
      <c r="AOV132" s="339"/>
      <c r="AOW132" s="339"/>
      <c r="AOX132" s="339"/>
      <c r="AOY132" s="339"/>
      <c r="AOZ132" s="339"/>
      <c r="APA132" s="339"/>
      <c r="APB132" s="339"/>
      <c r="APC132" s="339"/>
      <c r="APD132" s="339"/>
      <c r="APE132" s="339"/>
      <c r="APF132" s="339"/>
      <c r="APG132" s="339"/>
      <c r="APH132" s="339"/>
      <c r="API132" s="339"/>
      <c r="APJ132" s="339"/>
      <c r="APK132" s="339"/>
      <c r="APL132" s="339"/>
      <c r="APM132" s="339"/>
      <c r="APN132" s="339"/>
      <c r="APO132" s="339"/>
      <c r="APP132" s="339"/>
      <c r="APQ132" s="339"/>
      <c r="APR132" s="339"/>
      <c r="APS132" s="339"/>
      <c r="APT132" s="339"/>
      <c r="APU132" s="339"/>
      <c r="APV132" s="339"/>
      <c r="APW132" s="339"/>
      <c r="APX132" s="339"/>
      <c r="APY132" s="339"/>
      <c r="APZ132" s="339"/>
      <c r="AQA132" s="339"/>
      <c r="AQB132" s="339"/>
      <c r="AQC132" s="339"/>
      <c r="AQD132" s="339"/>
      <c r="AQE132" s="339"/>
      <c r="AQF132" s="339"/>
      <c r="AQG132" s="339"/>
      <c r="AQH132" s="339"/>
      <c r="AQI132" s="339"/>
      <c r="AQJ132" s="339"/>
      <c r="AQK132" s="339"/>
      <c r="AQL132" s="339"/>
      <c r="AQM132" s="339"/>
      <c r="AQN132" s="339"/>
      <c r="AQO132" s="339"/>
      <c r="AQP132" s="339"/>
      <c r="AQQ132" s="339"/>
      <c r="AQR132" s="339"/>
      <c r="AQS132" s="339"/>
      <c r="AQT132" s="339"/>
      <c r="AQU132" s="339"/>
      <c r="AQV132" s="339"/>
      <c r="AQW132" s="339"/>
      <c r="AQX132" s="339"/>
      <c r="AQY132" s="339"/>
      <c r="AQZ132" s="339"/>
      <c r="ARA132" s="339"/>
      <c r="ARB132" s="339"/>
      <c r="ARC132" s="339"/>
      <c r="ARD132" s="339"/>
      <c r="ARE132" s="339"/>
      <c r="ARF132" s="339"/>
      <c r="ARG132" s="339"/>
      <c r="ARH132" s="339"/>
      <c r="ARI132" s="339"/>
      <c r="ARJ132" s="339"/>
      <c r="ARK132" s="339"/>
      <c r="ARL132" s="339"/>
      <c r="ARM132" s="339"/>
      <c r="ARN132" s="339"/>
      <c r="ARO132" s="339"/>
      <c r="ARP132" s="339"/>
      <c r="ARQ132" s="339"/>
      <c r="ARR132" s="339"/>
      <c r="ARS132" s="339"/>
      <c r="ART132" s="339"/>
      <c r="ARU132" s="339"/>
      <c r="ARV132" s="339"/>
      <c r="ARW132" s="339"/>
      <c r="ARX132" s="339"/>
      <c r="ARY132" s="339"/>
      <c r="ARZ132" s="339"/>
      <c r="ASA132" s="339"/>
      <c r="ASB132" s="339"/>
      <c r="ASC132" s="339"/>
      <c r="ASD132" s="339"/>
      <c r="ASE132" s="339"/>
      <c r="ASF132" s="339"/>
      <c r="ASG132" s="339"/>
      <c r="ASH132" s="339"/>
      <c r="ASI132" s="339"/>
      <c r="ASJ132" s="339"/>
      <c r="ASK132" s="339"/>
      <c r="ASL132" s="339"/>
      <c r="ASM132" s="339"/>
      <c r="ASN132" s="339"/>
      <c r="ASO132" s="339"/>
      <c r="ASP132" s="339"/>
      <c r="ASQ132" s="339"/>
      <c r="ASR132" s="339"/>
      <c r="ASS132" s="339"/>
      <c r="AST132" s="339"/>
      <c r="ASU132" s="339"/>
      <c r="ASV132" s="339"/>
      <c r="ASW132" s="339"/>
      <c r="ASX132" s="339"/>
      <c r="ASY132" s="339"/>
      <c r="ASZ132" s="339"/>
      <c r="ATA132" s="339"/>
      <c r="ATB132" s="339"/>
      <c r="ATC132" s="339"/>
      <c r="ATD132" s="339"/>
      <c r="ATE132" s="339"/>
      <c r="ATF132" s="339"/>
      <c r="ATG132" s="339"/>
      <c r="ATH132" s="339"/>
      <c r="ATI132" s="339"/>
      <c r="ATJ132" s="339"/>
      <c r="ATK132" s="339"/>
      <c r="ATL132" s="339"/>
      <c r="ATM132" s="339"/>
      <c r="ATN132" s="339"/>
      <c r="ATO132" s="339"/>
      <c r="ATP132" s="339"/>
      <c r="ATQ132" s="339"/>
      <c r="ATR132" s="339"/>
      <c r="ATS132" s="339"/>
      <c r="ATT132" s="339"/>
      <c r="ATU132" s="339"/>
      <c r="ATV132" s="339"/>
      <c r="ATW132" s="339"/>
      <c r="ATX132" s="339"/>
      <c r="ATY132" s="339"/>
      <c r="ATZ132" s="339"/>
      <c r="AUA132" s="339"/>
      <c r="AUB132" s="339"/>
      <c r="AUC132" s="339"/>
      <c r="AUD132" s="339"/>
      <c r="AUE132" s="339"/>
      <c r="AUF132" s="339"/>
      <c r="AUG132" s="339"/>
      <c r="AUH132" s="339"/>
      <c r="AUI132" s="339"/>
      <c r="AUJ132" s="339"/>
      <c r="AUK132" s="339"/>
      <c r="AUL132" s="339"/>
      <c r="AUM132" s="339"/>
      <c r="AUN132" s="339"/>
      <c r="AUO132" s="339"/>
      <c r="AUP132" s="339"/>
      <c r="AUQ132" s="339"/>
      <c r="AUR132" s="339"/>
      <c r="AUS132" s="339"/>
      <c r="AUT132" s="339"/>
      <c r="AUU132" s="339"/>
      <c r="AUV132" s="339"/>
      <c r="AUW132" s="339"/>
      <c r="AUX132" s="339"/>
      <c r="AUY132" s="339"/>
      <c r="AUZ132" s="339"/>
      <c r="AVA132" s="339"/>
      <c r="AVB132" s="339"/>
      <c r="AVC132" s="339"/>
      <c r="AVD132" s="339"/>
      <c r="AVE132" s="339"/>
      <c r="AVF132" s="339"/>
      <c r="AVG132" s="339"/>
      <c r="AVH132" s="339"/>
      <c r="AVI132" s="339"/>
      <c r="AVJ132" s="339"/>
      <c r="AVK132" s="339"/>
      <c r="AVL132" s="339"/>
      <c r="AVM132" s="339"/>
      <c r="AVN132" s="339"/>
      <c r="AVO132" s="339"/>
      <c r="AVP132" s="339"/>
      <c r="AVQ132" s="339"/>
      <c r="AVR132" s="339"/>
      <c r="AVS132" s="339"/>
      <c r="AVT132" s="339"/>
      <c r="AVU132" s="339"/>
      <c r="AVV132" s="339"/>
      <c r="AVW132" s="339"/>
      <c r="AVX132" s="339"/>
      <c r="AVY132" s="339"/>
      <c r="AVZ132" s="339"/>
      <c r="AWA132" s="339"/>
      <c r="AWB132" s="339"/>
      <c r="AWC132" s="339"/>
      <c r="AWD132" s="339"/>
      <c r="AWE132" s="339"/>
      <c r="AWF132" s="339"/>
      <c r="AWG132" s="339"/>
      <c r="AWH132" s="339"/>
      <c r="AWI132" s="339"/>
      <c r="AWJ132" s="339"/>
      <c r="AWK132" s="339"/>
      <c r="AWL132" s="339"/>
      <c r="AWM132" s="339"/>
      <c r="AWN132" s="339"/>
      <c r="AWO132" s="339"/>
      <c r="AWP132" s="339"/>
      <c r="AWQ132" s="339"/>
      <c r="AWR132" s="339"/>
      <c r="AWS132" s="339"/>
      <c r="AWT132" s="339"/>
      <c r="AWU132" s="339"/>
      <c r="AWV132" s="339"/>
      <c r="AWW132" s="339"/>
      <c r="AWX132" s="339"/>
      <c r="AWY132" s="339"/>
      <c r="AWZ132" s="339"/>
      <c r="AXA132" s="339"/>
      <c r="AXB132" s="339"/>
      <c r="AXC132" s="339"/>
      <c r="AXD132" s="339"/>
      <c r="AXE132" s="339"/>
      <c r="AXF132" s="339"/>
      <c r="AXG132" s="339"/>
      <c r="AXH132" s="339"/>
      <c r="AXI132" s="339"/>
      <c r="AXJ132" s="339"/>
      <c r="AXK132" s="339"/>
      <c r="AXL132" s="339"/>
      <c r="AXM132" s="339"/>
      <c r="AXN132" s="339"/>
      <c r="AXO132" s="339"/>
      <c r="AXP132" s="339"/>
      <c r="AXQ132" s="339"/>
      <c r="AXR132" s="339"/>
      <c r="AXS132" s="339"/>
      <c r="AXT132" s="339"/>
      <c r="AXU132" s="339"/>
      <c r="AXV132" s="339"/>
      <c r="AXW132" s="339"/>
      <c r="AXX132" s="339"/>
      <c r="AXY132" s="339"/>
      <c r="AXZ132" s="339"/>
      <c r="AYA132" s="339"/>
      <c r="AYB132" s="339"/>
      <c r="AYC132" s="339"/>
      <c r="AYD132" s="339"/>
      <c r="AYE132" s="339"/>
      <c r="AYF132" s="339"/>
      <c r="AYG132" s="339"/>
      <c r="AYH132" s="339"/>
      <c r="AYI132" s="339"/>
      <c r="AYJ132" s="339"/>
      <c r="AYK132" s="339"/>
      <c r="AYL132" s="339"/>
      <c r="AYM132" s="339"/>
      <c r="AYN132" s="339"/>
      <c r="AYO132" s="339"/>
      <c r="AYP132" s="339"/>
      <c r="AYQ132" s="339"/>
      <c r="AYR132" s="339"/>
      <c r="AYS132" s="339"/>
      <c r="AYT132" s="339"/>
      <c r="AYU132" s="339"/>
      <c r="AYV132" s="339"/>
      <c r="AYW132" s="339"/>
      <c r="AYX132" s="339"/>
      <c r="AYY132" s="339"/>
      <c r="AYZ132" s="339"/>
      <c r="AZA132" s="339"/>
      <c r="AZB132" s="339"/>
      <c r="AZC132" s="339"/>
      <c r="AZD132" s="339"/>
      <c r="AZE132" s="339"/>
      <c r="AZF132" s="339"/>
      <c r="AZG132" s="339"/>
      <c r="AZH132" s="339"/>
      <c r="AZI132" s="339"/>
      <c r="AZJ132" s="339"/>
      <c r="AZK132" s="339"/>
      <c r="AZL132" s="339"/>
      <c r="AZM132" s="339"/>
      <c r="AZN132" s="339"/>
      <c r="AZO132" s="339"/>
      <c r="AZP132" s="339"/>
      <c r="AZQ132" s="339"/>
      <c r="AZR132" s="339"/>
      <c r="AZS132" s="339"/>
      <c r="AZT132" s="339"/>
      <c r="AZU132" s="339"/>
      <c r="AZV132" s="339"/>
      <c r="AZW132" s="339"/>
      <c r="AZX132" s="339"/>
      <c r="AZY132" s="339"/>
      <c r="AZZ132" s="339"/>
      <c r="BAA132" s="339"/>
      <c r="BAB132" s="339"/>
      <c r="BAC132" s="339"/>
      <c r="BAD132" s="339"/>
      <c r="BAE132" s="339"/>
      <c r="BAF132" s="339"/>
      <c r="BAG132" s="339"/>
      <c r="BAH132" s="339"/>
      <c r="BAI132" s="339"/>
      <c r="BAJ132" s="339"/>
      <c r="BAK132" s="339"/>
      <c r="BAL132" s="339"/>
      <c r="BAM132" s="339"/>
      <c r="BAN132" s="339"/>
      <c r="BAO132" s="339"/>
      <c r="BAP132" s="339"/>
      <c r="BAQ132" s="339"/>
      <c r="BAR132" s="339"/>
      <c r="BAS132" s="339"/>
      <c r="BAT132" s="339"/>
      <c r="BAU132" s="339"/>
      <c r="BAV132" s="339"/>
      <c r="BAW132" s="339"/>
      <c r="BAX132" s="339"/>
      <c r="BAY132" s="339"/>
      <c r="BAZ132" s="339"/>
      <c r="BBA132" s="339"/>
      <c r="BBB132" s="339"/>
      <c r="BBC132" s="339"/>
      <c r="BBD132" s="339"/>
      <c r="BBE132" s="339"/>
      <c r="BBF132" s="339"/>
      <c r="BBG132" s="339"/>
      <c r="BBH132" s="339"/>
      <c r="BBI132" s="339"/>
      <c r="BBJ132" s="339"/>
      <c r="BBK132" s="339"/>
      <c r="BBL132" s="339"/>
      <c r="BBM132" s="339"/>
      <c r="BBN132" s="339"/>
      <c r="BBO132" s="339"/>
      <c r="BBP132" s="339"/>
      <c r="BBQ132" s="339"/>
      <c r="BBR132" s="339"/>
      <c r="BBS132" s="339"/>
      <c r="BBT132" s="339"/>
      <c r="BBU132" s="339"/>
      <c r="BBV132" s="339"/>
      <c r="BBW132" s="339"/>
      <c r="BBX132" s="339"/>
      <c r="BBY132" s="339"/>
      <c r="BBZ132" s="339"/>
      <c r="BCA132" s="339"/>
      <c r="BCB132" s="339"/>
      <c r="BCC132" s="339"/>
      <c r="BCD132" s="339"/>
      <c r="BCE132" s="339"/>
      <c r="BCF132" s="339"/>
      <c r="BCG132" s="339"/>
      <c r="BCH132" s="339"/>
      <c r="BCI132" s="339"/>
      <c r="BCJ132" s="339"/>
      <c r="BCK132" s="339"/>
      <c r="BCL132" s="339"/>
      <c r="BCM132" s="339"/>
      <c r="BCN132" s="339"/>
      <c r="BCO132" s="339"/>
      <c r="BCP132" s="339"/>
      <c r="BCQ132" s="339"/>
      <c r="BCR132" s="339"/>
      <c r="BCS132" s="339"/>
      <c r="BCT132" s="339"/>
      <c r="BCU132" s="339"/>
      <c r="BCV132" s="339"/>
      <c r="BCW132" s="339"/>
      <c r="BCX132" s="339"/>
      <c r="BCY132" s="339"/>
      <c r="BCZ132" s="339"/>
      <c r="BDA132" s="339"/>
      <c r="BDB132" s="339"/>
      <c r="BDC132" s="339"/>
      <c r="BDD132" s="339"/>
      <c r="BDE132" s="339"/>
      <c r="BDF132" s="339"/>
      <c r="BDG132" s="339"/>
      <c r="BDH132" s="339"/>
      <c r="BDI132" s="339"/>
      <c r="BDJ132" s="339"/>
      <c r="BDK132" s="339"/>
      <c r="BDL132" s="339"/>
      <c r="BDM132" s="339"/>
      <c r="BDN132" s="339"/>
      <c r="BDO132" s="339"/>
      <c r="BDP132" s="339"/>
      <c r="BDQ132" s="339"/>
      <c r="BDR132" s="339"/>
      <c r="BDS132" s="339"/>
      <c r="BDT132" s="339"/>
      <c r="BDU132" s="339"/>
      <c r="BDV132" s="339"/>
      <c r="BDW132" s="339"/>
      <c r="BDX132" s="339"/>
      <c r="BDY132" s="339"/>
      <c r="BDZ132" s="339"/>
      <c r="BEA132" s="339"/>
      <c r="BEB132" s="339"/>
      <c r="BEC132" s="339"/>
      <c r="BED132" s="339"/>
      <c r="BEE132" s="339"/>
      <c r="BEF132" s="339"/>
      <c r="BEG132" s="339"/>
      <c r="BEH132" s="339"/>
      <c r="BEI132" s="339"/>
      <c r="BEJ132" s="339"/>
      <c r="BEK132" s="339"/>
      <c r="BEL132" s="339"/>
      <c r="BEM132" s="339"/>
      <c r="BEN132" s="339"/>
      <c r="BEO132" s="339"/>
      <c r="BEP132" s="339"/>
      <c r="BEQ132" s="339"/>
      <c r="BER132" s="339"/>
      <c r="BES132" s="339"/>
      <c r="BET132" s="339"/>
      <c r="BEU132" s="339"/>
      <c r="BEV132" s="339"/>
      <c r="BEW132" s="339"/>
      <c r="BEX132" s="339"/>
      <c r="BEY132" s="339"/>
      <c r="BEZ132" s="339"/>
      <c r="BFA132" s="339"/>
      <c r="BFB132" s="339"/>
      <c r="BFC132" s="339"/>
      <c r="BFD132" s="339"/>
      <c r="BFE132" s="339"/>
      <c r="BFF132" s="339"/>
      <c r="BFG132" s="339"/>
      <c r="BFH132" s="339"/>
      <c r="BFI132" s="339"/>
      <c r="BFJ132" s="339"/>
      <c r="BFK132" s="339"/>
      <c r="BFL132" s="339"/>
      <c r="BFM132" s="339"/>
      <c r="BFN132" s="339"/>
      <c r="BFO132" s="339"/>
      <c r="BFP132" s="339"/>
      <c r="BFQ132" s="339"/>
      <c r="BFR132" s="339"/>
      <c r="BFS132" s="339"/>
      <c r="BFT132" s="339"/>
      <c r="BFU132" s="339"/>
      <c r="BFV132" s="339"/>
      <c r="BFW132" s="339"/>
      <c r="BFX132" s="339"/>
      <c r="BFY132" s="339"/>
      <c r="BFZ132" s="339"/>
      <c r="BGA132" s="339"/>
      <c r="BGB132" s="339"/>
      <c r="BGC132" s="339"/>
      <c r="BGD132" s="339"/>
      <c r="BGE132" s="339"/>
      <c r="BGF132" s="339"/>
      <c r="BGG132" s="339"/>
      <c r="BGH132" s="339"/>
      <c r="BGI132" s="339"/>
      <c r="BGJ132" s="339"/>
      <c r="BGK132" s="339"/>
      <c r="BGL132" s="339"/>
      <c r="BGM132" s="339"/>
      <c r="BGN132" s="339"/>
      <c r="BGO132" s="339"/>
      <c r="BGP132" s="339"/>
      <c r="BGQ132" s="339"/>
      <c r="BGR132" s="339"/>
      <c r="BGS132" s="339"/>
      <c r="BGT132" s="339"/>
      <c r="BGU132" s="339"/>
      <c r="BGV132" s="339"/>
      <c r="BGW132" s="339"/>
      <c r="BGX132" s="339"/>
      <c r="BGY132" s="339"/>
      <c r="BGZ132" s="339"/>
      <c r="BHA132" s="339"/>
      <c r="BHB132" s="339"/>
      <c r="BHC132" s="339"/>
      <c r="BHD132" s="339"/>
      <c r="BHE132" s="339"/>
      <c r="BHF132" s="339"/>
      <c r="BHG132" s="339"/>
      <c r="BHH132" s="339"/>
      <c r="BHI132" s="339"/>
      <c r="BHJ132" s="339"/>
      <c r="BHK132" s="339"/>
      <c r="BHL132" s="339"/>
      <c r="BHM132" s="339"/>
      <c r="BHN132" s="339"/>
      <c r="BHO132" s="339"/>
      <c r="BHP132" s="339"/>
      <c r="BHQ132" s="339"/>
      <c r="BHR132" s="339"/>
      <c r="BHS132" s="339"/>
      <c r="BHT132" s="339"/>
      <c r="BHU132" s="339"/>
      <c r="BHV132" s="339"/>
      <c r="BHW132" s="339"/>
      <c r="BHX132" s="339"/>
      <c r="BHY132" s="339"/>
      <c r="BHZ132" s="339"/>
      <c r="BIA132" s="339"/>
      <c r="BIB132" s="339"/>
      <c r="BIC132" s="339"/>
      <c r="BID132" s="339"/>
      <c r="BIE132" s="339"/>
      <c r="BIF132" s="339"/>
      <c r="BIG132" s="339"/>
      <c r="BIH132" s="339"/>
      <c r="BII132" s="339"/>
      <c r="BIJ132" s="339"/>
      <c r="BIK132" s="339"/>
      <c r="BIL132" s="339"/>
      <c r="BIM132" s="339"/>
      <c r="BIN132" s="339"/>
      <c r="BIO132" s="339"/>
      <c r="BIP132" s="339"/>
      <c r="BIQ132" s="339"/>
      <c r="BIR132" s="339"/>
      <c r="BIS132" s="339"/>
      <c r="BIT132" s="339"/>
      <c r="BIU132" s="339"/>
      <c r="BIV132" s="339"/>
      <c r="BIW132" s="339"/>
      <c r="BIX132" s="339"/>
      <c r="BIY132" s="339"/>
      <c r="BIZ132" s="339"/>
      <c r="BJA132" s="339"/>
      <c r="BJB132" s="339"/>
      <c r="BJC132" s="339"/>
      <c r="BJD132" s="339"/>
      <c r="BJE132" s="339"/>
      <c r="BJF132" s="339"/>
      <c r="BJG132" s="339"/>
      <c r="BJH132" s="339"/>
      <c r="BJI132" s="339"/>
      <c r="BJJ132" s="339"/>
      <c r="BJK132" s="339"/>
      <c r="BJL132" s="339"/>
      <c r="BJM132" s="339"/>
      <c r="BJN132" s="339"/>
      <c r="BJO132" s="339"/>
      <c r="BJP132" s="339"/>
      <c r="BJQ132" s="339"/>
      <c r="BJR132" s="339"/>
      <c r="BJS132" s="339"/>
      <c r="BJT132" s="339"/>
      <c r="BJU132" s="339"/>
      <c r="BJV132" s="339"/>
      <c r="BJW132" s="339"/>
      <c r="BJX132" s="339"/>
      <c r="BJY132" s="339"/>
      <c r="BJZ132" s="339"/>
      <c r="BKA132" s="339"/>
      <c r="BKB132" s="339"/>
      <c r="BKC132" s="339"/>
      <c r="BKD132" s="339"/>
      <c r="BKE132" s="339"/>
      <c r="BKF132" s="339"/>
      <c r="BKG132" s="339"/>
      <c r="BKH132" s="339"/>
      <c r="BKI132" s="339"/>
      <c r="BKJ132" s="339"/>
      <c r="BKK132" s="339"/>
      <c r="BKL132" s="339"/>
      <c r="BKM132" s="339"/>
      <c r="BKN132" s="339"/>
      <c r="BKO132" s="339"/>
      <c r="BKP132" s="339"/>
      <c r="BKQ132" s="339"/>
      <c r="BKR132" s="339"/>
      <c r="BKS132" s="339"/>
      <c r="BKT132" s="339"/>
      <c r="BKU132" s="339"/>
      <c r="BKV132" s="339"/>
      <c r="BKW132" s="339"/>
      <c r="BKX132" s="339"/>
      <c r="BKY132" s="339"/>
      <c r="BKZ132" s="339"/>
      <c r="BLA132" s="339"/>
      <c r="BLB132" s="339"/>
      <c r="BLC132" s="339"/>
      <c r="BLD132" s="339"/>
      <c r="BLE132" s="339"/>
      <c r="BLF132" s="339"/>
      <c r="BLG132" s="339"/>
      <c r="BLH132" s="339"/>
      <c r="BLI132" s="339"/>
      <c r="BLJ132" s="339"/>
      <c r="BLK132" s="339"/>
      <c r="BLL132" s="339"/>
      <c r="BLM132" s="339"/>
      <c r="BLN132" s="339"/>
      <c r="BLO132" s="339"/>
      <c r="BLP132" s="339"/>
      <c r="BLQ132" s="339"/>
      <c r="BLR132" s="339"/>
      <c r="BLS132" s="339"/>
      <c r="BLT132" s="339"/>
      <c r="BLU132" s="339"/>
      <c r="BLV132" s="339"/>
      <c r="BLW132" s="339"/>
      <c r="BLX132" s="339"/>
      <c r="BLY132" s="339"/>
      <c r="BLZ132" s="339"/>
      <c r="BMA132" s="339"/>
      <c r="BMB132" s="339"/>
      <c r="BMC132" s="339"/>
      <c r="BMD132" s="339"/>
      <c r="BME132" s="339"/>
      <c r="BMF132" s="339"/>
      <c r="BMG132" s="339"/>
      <c r="BMH132" s="339"/>
      <c r="BMI132" s="339"/>
      <c r="BMJ132" s="339"/>
      <c r="BMK132" s="339"/>
      <c r="BML132" s="339"/>
      <c r="BMM132" s="339"/>
      <c r="BMN132" s="339"/>
      <c r="BMO132" s="339"/>
      <c r="BMP132" s="339"/>
      <c r="BMQ132" s="339"/>
      <c r="BMR132" s="339"/>
      <c r="BMS132" s="339"/>
      <c r="BMT132" s="339"/>
      <c r="BMU132" s="339"/>
      <c r="BMV132" s="339"/>
      <c r="BMW132" s="339"/>
      <c r="BMX132" s="339"/>
      <c r="BMY132" s="339"/>
      <c r="BMZ132" s="339"/>
      <c r="BNA132" s="339"/>
      <c r="BNB132" s="339"/>
      <c r="BNC132" s="339"/>
      <c r="BND132" s="339"/>
      <c r="BNE132" s="339"/>
      <c r="BNF132" s="339"/>
      <c r="BNG132" s="339"/>
      <c r="BNH132" s="339"/>
      <c r="BNI132" s="339"/>
      <c r="BNJ132" s="339"/>
      <c r="BNK132" s="339"/>
      <c r="BNL132" s="339"/>
      <c r="BNM132" s="339"/>
      <c r="BNN132" s="339"/>
      <c r="BNO132" s="339"/>
      <c r="BNP132" s="339"/>
      <c r="BNQ132" s="339"/>
      <c r="BNR132" s="339"/>
      <c r="BNS132" s="339"/>
      <c r="BNT132" s="339"/>
      <c r="BNU132" s="339"/>
      <c r="BNV132" s="339"/>
      <c r="BNW132" s="339"/>
      <c r="BNX132" s="339"/>
      <c r="BNY132" s="339"/>
      <c r="BNZ132" s="339"/>
      <c r="BOA132" s="339"/>
      <c r="BOB132" s="339"/>
      <c r="BOC132" s="339"/>
      <c r="BOD132" s="339"/>
      <c r="BOE132" s="339"/>
      <c r="BOF132" s="339"/>
      <c r="BOG132" s="339"/>
      <c r="BOH132" s="339"/>
      <c r="BOI132" s="339"/>
      <c r="BOJ132" s="339"/>
      <c r="BOK132" s="339"/>
      <c r="BOL132" s="339"/>
      <c r="BOM132" s="339"/>
      <c r="BON132" s="339"/>
      <c r="BOO132" s="339"/>
      <c r="BOP132" s="339"/>
      <c r="BOQ132" s="339"/>
      <c r="BOR132" s="339"/>
      <c r="BOS132" s="339"/>
      <c r="BOT132" s="339"/>
      <c r="BOU132" s="339"/>
      <c r="BOV132" s="339"/>
    </row>
    <row r="133" spans="1:1764" s="40" customFormat="1" ht="40.5" customHeight="1">
      <c r="A133" s="94"/>
      <c r="B133" s="384"/>
      <c r="C133" s="384"/>
      <c r="D133" s="67"/>
      <c r="E133" s="67"/>
      <c r="F133" s="67"/>
      <c r="G133" s="214" t="s">
        <v>89</v>
      </c>
      <c r="H133" s="214">
        <v>801</v>
      </c>
      <c r="I133" s="405">
        <v>80195</v>
      </c>
      <c r="J133" s="470">
        <f t="shared" si="3"/>
        <v>5000</v>
      </c>
      <c r="K133" s="470">
        <v>5000</v>
      </c>
      <c r="L133" s="483"/>
      <c r="M133" s="114"/>
      <c r="N133" s="114"/>
      <c r="O133" s="114"/>
      <c r="P133" s="114"/>
      <c r="Q133" s="114"/>
      <c r="R133" s="114"/>
      <c r="S133" s="114"/>
      <c r="T133" s="114"/>
      <c r="U133" s="114"/>
      <c r="V133" s="339"/>
      <c r="W133" s="339"/>
      <c r="X133" s="339"/>
      <c r="Y133" s="339"/>
      <c r="Z133" s="339"/>
      <c r="AA133" s="339"/>
      <c r="AB133" s="339"/>
      <c r="AC133" s="339"/>
      <c r="AD133" s="339"/>
      <c r="AE133" s="339"/>
      <c r="AF133" s="339"/>
      <c r="AG133" s="339"/>
      <c r="AH133" s="339"/>
      <c r="AI133" s="339"/>
      <c r="AJ133" s="339"/>
      <c r="AK133" s="339"/>
      <c r="AL133" s="339"/>
      <c r="AM133" s="339"/>
      <c r="AN133" s="339"/>
      <c r="AO133" s="339"/>
      <c r="AP133" s="339"/>
      <c r="AQ133" s="339"/>
      <c r="AR133" s="339"/>
      <c r="AS133" s="339"/>
      <c r="AT133" s="339"/>
      <c r="AU133" s="339"/>
      <c r="AV133" s="339"/>
      <c r="AW133" s="339"/>
      <c r="AX133" s="339"/>
      <c r="AY133" s="339"/>
      <c r="AZ133" s="339"/>
      <c r="BA133" s="339"/>
      <c r="BB133" s="339"/>
      <c r="BC133" s="339"/>
      <c r="BD133" s="339"/>
      <c r="BE133" s="339"/>
      <c r="BF133" s="339"/>
      <c r="BG133" s="339"/>
      <c r="BH133" s="339"/>
      <c r="BI133" s="339"/>
      <c r="BJ133" s="339"/>
      <c r="BK133" s="339"/>
      <c r="BL133" s="339"/>
      <c r="BM133" s="339"/>
      <c r="BN133" s="339"/>
      <c r="BO133" s="339"/>
      <c r="BP133" s="339"/>
      <c r="BQ133" s="339"/>
      <c r="BR133" s="339"/>
      <c r="BS133" s="339"/>
      <c r="BT133" s="339"/>
      <c r="BU133" s="339"/>
      <c r="BV133" s="339"/>
      <c r="BW133" s="339"/>
      <c r="BX133" s="339"/>
      <c r="BY133" s="339"/>
      <c r="BZ133" s="339"/>
      <c r="CA133" s="339"/>
      <c r="CB133" s="339"/>
      <c r="CC133" s="339"/>
      <c r="CD133" s="339"/>
      <c r="CE133" s="339"/>
      <c r="CF133" s="339"/>
      <c r="CG133" s="339"/>
      <c r="CH133" s="339"/>
      <c r="CI133" s="339"/>
      <c r="CJ133" s="339"/>
      <c r="CK133" s="339"/>
      <c r="CL133" s="339"/>
      <c r="CM133" s="339"/>
      <c r="CN133" s="339"/>
      <c r="CO133" s="339"/>
      <c r="CP133" s="339"/>
      <c r="CQ133" s="339"/>
      <c r="CR133" s="339"/>
      <c r="CS133" s="339"/>
      <c r="CT133" s="339"/>
      <c r="CU133" s="339"/>
      <c r="CV133" s="339"/>
      <c r="CW133" s="339"/>
      <c r="CX133" s="339"/>
      <c r="CY133" s="339"/>
      <c r="CZ133" s="339"/>
      <c r="DA133" s="339"/>
      <c r="DB133" s="339"/>
      <c r="DC133" s="339"/>
      <c r="DD133" s="339"/>
      <c r="DE133" s="339"/>
      <c r="DF133" s="339"/>
      <c r="DG133" s="339"/>
      <c r="DH133" s="339"/>
      <c r="DI133" s="339"/>
      <c r="DJ133" s="339"/>
      <c r="DK133" s="339"/>
      <c r="DL133" s="339"/>
      <c r="DM133" s="339"/>
      <c r="DN133" s="339"/>
      <c r="DO133" s="339"/>
      <c r="DP133" s="339"/>
      <c r="DQ133" s="339"/>
      <c r="DR133" s="339"/>
      <c r="DS133" s="339"/>
      <c r="DT133" s="339"/>
      <c r="DU133" s="339"/>
      <c r="DV133" s="339"/>
      <c r="DW133" s="339"/>
      <c r="DX133" s="339"/>
      <c r="DY133" s="339"/>
      <c r="DZ133" s="339"/>
      <c r="EA133" s="339"/>
      <c r="EB133" s="339"/>
      <c r="EC133" s="339"/>
      <c r="ED133" s="339"/>
      <c r="EE133" s="339"/>
      <c r="EF133" s="339"/>
      <c r="EG133" s="339"/>
      <c r="EH133" s="339"/>
      <c r="EI133" s="339"/>
      <c r="EJ133" s="339"/>
      <c r="EK133" s="339"/>
      <c r="EL133" s="339"/>
      <c r="EM133" s="339"/>
      <c r="EN133" s="339"/>
      <c r="EO133" s="339"/>
      <c r="EP133" s="339"/>
      <c r="EQ133" s="339"/>
      <c r="ER133" s="339"/>
      <c r="ES133" s="339"/>
      <c r="ET133" s="339"/>
      <c r="EU133" s="339"/>
      <c r="EV133" s="339"/>
      <c r="EW133" s="339"/>
      <c r="EX133" s="339"/>
      <c r="EY133" s="339"/>
      <c r="EZ133" s="339"/>
      <c r="FA133" s="339"/>
      <c r="FB133" s="339"/>
      <c r="FC133" s="339"/>
      <c r="FD133" s="339"/>
      <c r="FE133" s="339"/>
      <c r="FF133" s="339"/>
      <c r="FG133" s="339"/>
      <c r="FH133" s="339"/>
      <c r="FI133" s="339"/>
      <c r="FJ133" s="339"/>
      <c r="FK133" s="339"/>
      <c r="FL133" s="339"/>
      <c r="FM133" s="339"/>
      <c r="FN133" s="339"/>
      <c r="FO133" s="339"/>
      <c r="FP133" s="339"/>
      <c r="FQ133" s="339"/>
      <c r="FR133" s="339"/>
      <c r="FS133" s="339"/>
      <c r="FT133" s="339"/>
      <c r="FU133" s="339"/>
      <c r="FV133" s="339"/>
      <c r="FW133" s="339"/>
      <c r="FX133" s="339"/>
      <c r="FY133" s="339"/>
      <c r="FZ133" s="339"/>
      <c r="GA133" s="339"/>
      <c r="GB133" s="339"/>
      <c r="GC133" s="339"/>
      <c r="GD133" s="339"/>
      <c r="GE133" s="339"/>
      <c r="GF133" s="339"/>
      <c r="GG133" s="339"/>
      <c r="GH133" s="339"/>
      <c r="GI133" s="339"/>
      <c r="GJ133" s="339"/>
      <c r="GK133" s="339"/>
      <c r="GL133" s="339"/>
      <c r="GM133" s="339"/>
      <c r="GN133" s="339"/>
      <c r="GO133" s="339"/>
      <c r="GP133" s="339"/>
      <c r="GQ133" s="339"/>
      <c r="GR133" s="339"/>
      <c r="GS133" s="339"/>
      <c r="GT133" s="339"/>
      <c r="GU133" s="339"/>
      <c r="GV133" s="339"/>
      <c r="GW133" s="339"/>
      <c r="GX133" s="339"/>
      <c r="GY133" s="339"/>
      <c r="GZ133" s="339"/>
      <c r="HA133" s="339"/>
      <c r="HB133" s="339"/>
      <c r="HC133" s="339"/>
      <c r="HD133" s="339"/>
      <c r="HE133" s="339"/>
      <c r="HF133" s="339"/>
      <c r="HG133" s="339"/>
      <c r="HH133" s="339"/>
      <c r="HI133" s="339"/>
      <c r="HJ133" s="339"/>
      <c r="HK133" s="339"/>
      <c r="HL133" s="339"/>
      <c r="HM133" s="339"/>
      <c r="HN133" s="339"/>
      <c r="HO133" s="339"/>
      <c r="HP133" s="339"/>
      <c r="HQ133" s="339"/>
      <c r="HR133" s="339"/>
      <c r="HS133" s="339"/>
      <c r="HT133" s="339"/>
      <c r="HU133" s="339"/>
      <c r="HV133" s="339"/>
      <c r="HW133" s="339"/>
      <c r="HX133" s="339"/>
      <c r="HY133" s="339"/>
      <c r="HZ133" s="339"/>
      <c r="IA133" s="339"/>
      <c r="IB133" s="339"/>
      <c r="IC133" s="339"/>
      <c r="ID133" s="339"/>
      <c r="IE133" s="339"/>
      <c r="IF133" s="339"/>
      <c r="IG133" s="339"/>
      <c r="IH133" s="339"/>
      <c r="II133" s="339"/>
      <c r="IJ133" s="339"/>
      <c r="IK133" s="339"/>
      <c r="IL133" s="339"/>
      <c r="IM133" s="339"/>
      <c r="IN133" s="339"/>
      <c r="IO133" s="339"/>
      <c r="IP133" s="339"/>
      <c r="IQ133" s="339"/>
      <c r="IR133" s="339"/>
      <c r="IS133" s="339"/>
      <c r="IT133" s="339"/>
      <c r="IU133" s="339"/>
      <c r="IV133" s="339"/>
      <c r="IW133" s="339"/>
      <c r="IX133" s="339"/>
      <c r="IY133" s="339"/>
      <c r="IZ133" s="339"/>
      <c r="JA133" s="339"/>
      <c r="JB133" s="339"/>
      <c r="JC133" s="339"/>
      <c r="JD133" s="339"/>
      <c r="JE133" s="339"/>
      <c r="JF133" s="339"/>
      <c r="JG133" s="339"/>
      <c r="JH133" s="339"/>
      <c r="JI133" s="339"/>
      <c r="JJ133" s="339"/>
      <c r="JK133" s="339"/>
      <c r="JL133" s="339"/>
      <c r="JM133" s="339"/>
      <c r="JN133" s="339"/>
      <c r="JO133" s="339"/>
      <c r="JP133" s="339"/>
      <c r="JQ133" s="339"/>
      <c r="JR133" s="339"/>
      <c r="JS133" s="339"/>
      <c r="JT133" s="339"/>
      <c r="JU133" s="339"/>
      <c r="JV133" s="339"/>
      <c r="JW133" s="339"/>
      <c r="JX133" s="339"/>
      <c r="JY133" s="339"/>
      <c r="JZ133" s="339"/>
      <c r="KA133" s="339"/>
      <c r="KB133" s="339"/>
      <c r="KC133" s="339"/>
      <c r="KD133" s="339"/>
      <c r="KE133" s="339"/>
      <c r="KF133" s="339"/>
      <c r="KG133" s="339"/>
      <c r="KH133" s="339"/>
      <c r="KI133" s="339"/>
      <c r="KJ133" s="339"/>
      <c r="KK133" s="339"/>
      <c r="KL133" s="339"/>
      <c r="KM133" s="339"/>
      <c r="KN133" s="339"/>
      <c r="KO133" s="339"/>
      <c r="KP133" s="339"/>
      <c r="KQ133" s="339"/>
      <c r="KR133" s="339"/>
      <c r="KS133" s="339"/>
      <c r="KT133" s="339"/>
      <c r="KU133" s="339"/>
      <c r="KV133" s="339"/>
      <c r="KW133" s="339"/>
      <c r="KX133" s="339"/>
      <c r="KY133" s="339"/>
      <c r="KZ133" s="339"/>
      <c r="LA133" s="339"/>
      <c r="LB133" s="339"/>
      <c r="LC133" s="339"/>
      <c r="LD133" s="339"/>
      <c r="LE133" s="339"/>
      <c r="LF133" s="339"/>
      <c r="LG133" s="339"/>
      <c r="LH133" s="339"/>
      <c r="LI133" s="339"/>
      <c r="LJ133" s="339"/>
      <c r="LK133" s="339"/>
      <c r="LL133" s="339"/>
      <c r="LM133" s="339"/>
      <c r="LN133" s="339"/>
      <c r="LO133" s="339"/>
      <c r="LP133" s="339"/>
      <c r="LQ133" s="339"/>
      <c r="LR133" s="339"/>
      <c r="LS133" s="339"/>
      <c r="LT133" s="339"/>
      <c r="LU133" s="339"/>
      <c r="LV133" s="339"/>
      <c r="LW133" s="339"/>
      <c r="LX133" s="339"/>
      <c r="LY133" s="339"/>
      <c r="LZ133" s="339"/>
      <c r="MA133" s="339"/>
      <c r="MB133" s="339"/>
      <c r="MC133" s="339"/>
      <c r="MD133" s="339"/>
      <c r="ME133" s="339"/>
      <c r="MF133" s="339"/>
      <c r="MG133" s="339"/>
      <c r="MH133" s="339"/>
      <c r="MI133" s="339"/>
      <c r="MJ133" s="339"/>
      <c r="MK133" s="339"/>
      <c r="ML133" s="339"/>
      <c r="MM133" s="339"/>
      <c r="MN133" s="339"/>
      <c r="MO133" s="339"/>
      <c r="MP133" s="339"/>
      <c r="MQ133" s="339"/>
      <c r="MR133" s="339"/>
      <c r="MS133" s="339"/>
      <c r="MT133" s="339"/>
      <c r="MU133" s="339"/>
      <c r="MV133" s="339"/>
      <c r="MW133" s="339"/>
      <c r="MX133" s="339"/>
      <c r="MY133" s="339"/>
      <c r="MZ133" s="339"/>
      <c r="NA133" s="339"/>
      <c r="NB133" s="339"/>
      <c r="NC133" s="339"/>
      <c r="ND133" s="339"/>
      <c r="NE133" s="339"/>
      <c r="NF133" s="339"/>
      <c r="NG133" s="339"/>
      <c r="NH133" s="339"/>
      <c r="NI133" s="339"/>
      <c r="NJ133" s="339"/>
      <c r="NK133" s="339"/>
      <c r="NL133" s="339"/>
      <c r="NM133" s="339"/>
      <c r="NN133" s="339"/>
      <c r="NO133" s="339"/>
      <c r="NP133" s="339"/>
      <c r="NQ133" s="339"/>
      <c r="NR133" s="339"/>
      <c r="NS133" s="339"/>
      <c r="NT133" s="339"/>
      <c r="NU133" s="339"/>
      <c r="NV133" s="339"/>
      <c r="NW133" s="339"/>
      <c r="NX133" s="339"/>
      <c r="NY133" s="339"/>
      <c r="NZ133" s="339"/>
      <c r="OA133" s="339"/>
      <c r="OB133" s="339"/>
      <c r="OC133" s="339"/>
      <c r="OD133" s="339"/>
      <c r="OE133" s="339"/>
      <c r="OF133" s="339"/>
      <c r="OG133" s="339"/>
      <c r="OH133" s="339"/>
      <c r="OI133" s="339"/>
      <c r="OJ133" s="339"/>
      <c r="OK133" s="339"/>
      <c r="OL133" s="339"/>
      <c r="OM133" s="339"/>
      <c r="ON133" s="339"/>
      <c r="OO133" s="339"/>
      <c r="OP133" s="339"/>
      <c r="OQ133" s="339"/>
      <c r="OR133" s="339"/>
      <c r="OS133" s="339"/>
      <c r="OT133" s="339"/>
      <c r="OU133" s="339"/>
      <c r="OV133" s="339"/>
      <c r="OW133" s="339"/>
      <c r="OX133" s="339"/>
      <c r="OY133" s="339"/>
      <c r="OZ133" s="339"/>
      <c r="PA133" s="339"/>
      <c r="PB133" s="339"/>
      <c r="PC133" s="339"/>
      <c r="PD133" s="339"/>
      <c r="PE133" s="339"/>
      <c r="PF133" s="339"/>
      <c r="PG133" s="339"/>
      <c r="PH133" s="339"/>
      <c r="PI133" s="339"/>
      <c r="PJ133" s="339"/>
      <c r="PK133" s="339"/>
      <c r="PL133" s="339"/>
      <c r="PM133" s="339"/>
      <c r="PN133" s="339"/>
      <c r="PO133" s="339"/>
      <c r="PP133" s="339"/>
      <c r="PQ133" s="339"/>
      <c r="PR133" s="339"/>
      <c r="PS133" s="339"/>
      <c r="PT133" s="339"/>
      <c r="PU133" s="339"/>
      <c r="PV133" s="339"/>
      <c r="PW133" s="339"/>
      <c r="PX133" s="339"/>
      <c r="PY133" s="339"/>
      <c r="PZ133" s="339"/>
      <c r="QA133" s="339"/>
      <c r="QB133" s="339"/>
      <c r="QC133" s="339"/>
      <c r="QD133" s="339"/>
      <c r="QE133" s="339"/>
      <c r="QF133" s="339"/>
      <c r="QG133" s="339"/>
      <c r="QH133" s="339"/>
      <c r="QI133" s="339"/>
      <c r="QJ133" s="339"/>
      <c r="QK133" s="339"/>
      <c r="QL133" s="339"/>
      <c r="QM133" s="339"/>
      <c r="QN133" s="339"/>
      <c r="QO133" s="339"/>
      <c r="QP133" s="339"/>
      <c r="QQ133" s="339"/>
      <c r="QR133" s="339"/>
      <c r="QS133" s="339"/>
      <c r="QT133" s="339"/>
      <c r="QU133" s="339"/>
      <c r="QV133" s="339"/>
      <c r="QW133" s="339"/>
      <c r="QX133" s="339"/>
      <c r="QY133" s="339"/>
      <c r="QZ133" s="339"/>
      <c r="RA133" s="339"/>
      <c r="RB133" s="339"/>
      <c r="RC133" s="339"/>
      <c r="RD133" s="339"/>
      <c r="RE133" s="339"/>
      <c r="RF133" s="339"/>
      <c r="RG133" s="339"/>
      <c r="RH133" s="339"/>
      <c r="RI133" s="339"/>
      <c r="RJ133" s="339"/>
      <c r="RK133" s="339"/>
      <c r="RL133" s="339"/>
      <c r="RM133" s="339"/>
      <c r="RN133" s="339"/>
      <c r="RO133" s="339"/>
      <c r="RP133" s="339"/>
      <c r="RQ133" s="339"/>
      <c r="RR133" s="339"/>
      <c r="RS133" s="339"/>
      <c r="RT133" s="339"/>
      <c r="RU133" s="339"/>
      <c r="RV133" s="339"/>
      <c r="RW133" s="339"/>
      <c r="RX133" s="339"/>
      <c r="RY133" s="339"/>
      <c r="RZ133" s="339"/>
      <c r="SA133" s="339"/>
      <c r="SB133" s="339"/>
      <c r="SC133" s="339"/>
      <c r="SD133" s="339"/>
      <c r="SE133" s="339"/>
      <c r="SF133" s="339"/>
      <c r="SG133" s="339"/>
      <c r="SH133" s="339"/>
      <c r="SI133" s="339"/>
      <c r="SJ133" s="339"/>
      <c r="SK133" s="339"/>
      <c r="SL133" s="339"/>
      <c r="SM133" s="339"/>
      <c r="SN133" s="339"/>
      <c r="SO133" s="339"/>
      <c r="SP133" s="339"/>
      <c r="SQ133" s="339"/>
      <c r="SR133" s="339"/>
      <c r="SS133" s="339"/>
      <c r="ST133" s="339"/>
      <c r="SU133" s="339"/>
      <c r="SV133" s="339"/>
      <c r="SW133" s="339"/>
      <c r="SX133" s="339"/>
      <c r="SY133" s="339"/>
      <c r="SZ133" s="339"/>
      <c r="TA133" s="339"/>
      <c r="TB133" s="339"/>
      <c r="TC133" s="339"/>
      <c r="TD133" s="339"/>
      <c r="TE133" s="339"/>
      <c r="TF133" s="339"/>
      <c r="TG133" s="339"/>
      <c r="TH133" s="339"/>
      <c r="TI133" s="339"/>
      <c r="TJ133" s="339"/>
      <c r="TK133" s="339"/>
      <c r="TL133" s="339"/>
      <c r="TM133" s="339"/>
      <c r="TN133" s="339"/>
      <c r="TO133" s="339"/>
      <c r="TP133" s="339"/>
      <c r="TQ133" s="339"/>
      <c r="TR133" s="339"/>
      <c r="TS133" s="339"/>
      <c r="TT133" s="339"/>
      <c r="TU133" s="339"/>
      <c r="TV133" s="339"/>
      <c r="TW133" s="339"/>
      <c r="TX133" s="339"/>
      <c r="TY133" s="339"/>
      <c r="TZ133" s="339"/>
      <c r="UA133" s="339"/>
      <c r="UB133" s="339"/>
      <c r="UC133" s="339"/>
      <c r="UD133" s="339"/>
      <c r="UE133" s="339"/>
      <c r="UF133" s="339"/>
      <c r="UG133" s="339"/>
      <c r="UH133" s="339"/>
      <c r="UI133" s="339"/>
      <c r="UJ133" s="339"/>
      <c r="UK133" s="339"/>
      <c r="UL133" s="339"/>
      <c r="UM133" s="339"/>
      <c r="UN133" s="339"/>
      <c r="UO133" s="339"/>
      <c r="UP133" s="339"/>
      <c r="UQ133" s="339"/>
      <c r="UR133" s="339"/>
      <c r="US133" s="339"/>
      <c r="UT133" s="339"/>
      <c r="UU133" s="339"/>
      <c r="UV133" s="339"/>
      <c r="UW133" s="339"/>
      <c r="UX133" s="339"/>
      <c r="UY133" s="339"/>
      <c r="UZ133" s="339"/>
      <c r="VA133" s="339"/>
      <c r="VB133" s="339"/>
      <c r="VC133" s="339"/>
      <c r="VD133" s="339"/>
      <c r="VE133" s="339"/>
      <c r="VF133" s="339"/>
      <c r="VG133" s="339"/>
      <c r="VH133" s="339"/>
      <c r="VI133" s="339"/>
      <c r="VJ133" s="339"/>
      <c r="VK133" s="339"/>
      <c r="VL133" s="339"/>
      <c r="VM133" s="339"/>
      <c r="VN133" s="339"/>
      <c r="VO133" s="339"/>
      <c r="VP133" s="339"/>
      <c r="VQ133" s="339"/>
      <c r="VR133" s="339"/>
      <c r="VS133" s="339"/>
      <c r="VT133" s="339"/>
      <c r="VU133" s="339"/>
      <c r="VV133" s="339"/>
      <c r="VW133" s="339"/>
      <c r="VX133" s="339"/>
      <c r="VY133" s="339"/>
      <c r="VZ133" s="339"/>
      <c r="WA133" s="339"/>
      <c r="WB133" s="339"/>
      <c r="WC133" s="339"/>
      <c r="WD133" s="339"/>
      <c r="WE133" s="339"/>
      <c r="WF133" s="339"/>
      <c r="WG133" s="339"/>
      <c r="WH133" s="339"/>
      <c r="WI133" s="339"/>
      <c r="WJ133" s="339"/>
      <c r="WK133" s="339"/>
      <c r="WL133" s="339"/>
      <c r="WM133" s="339"/>
      <c r="WN133" s="339"/>
      <c r="WO133" s="339"/>
      <c r="WP133" s="339"/>
      <c r="WQ133" s="339"/>
      <c r="WR133" s="339"/>
      <c r="WS133" s="339"/>
      <c r="WT133" s="339"/>
      <c r="WU133" s="339"/>
      <c r="WV133" s="339"/>
      <c r="WW133" s="339"/>
      <c r="WX133" s="339"/>
      <c r="WY133" s="339"/>
      <c r="WZ133" s="339"/>
      <c r="XA133" s="339"/>
      <c r="XB133" s="339"/>
      <c r="XC133" s="339"/>
      <c r="XD133" s="339"/>
      <c r="XE133" s="339"/>
      <c r="XF133" s="339"/>
      <c r="XG133" s="339"/>
      <c r="XH133" s="339"/>
      <c r="XI133" s="339"/>
      <c r="XJ133" s="339"/>
      <c r="XK133" s="339"/>
      <c r="XL133" s="339"/>
      <c r="XM133" s="339"/>
      <c r="XN133" s="339"/>
      <c r="XO133" s="339"/>
      <c r="XP133" s="339"/>
      <c r="XQ133" s="339"/>
      <c r="XR133" s="339"/>
      <c r="XS133" s="339"/>
      <c r="XT133" s="339"/>
      <c r="XU133" s="339"/>
      <c r="XV133" s="339"/>
      <c r="XW133" s="339"/>
      <c r="XX133" s="339"/>
      <c r="XY133" s="339"/>
      <c r="XZ133" s="339"/>
      <c r="YA133" s="339"/>
      <c r="YB133" s="339"/>
      <c r="YC133" s="339"/>
      <c r="YD133" s="339"/>
      <c r="YE133" s="339"/>
      <c r="YF133" s="339"/>
      <c r="YG133" s="339"/>
      <c r="YH133" s="339"/>
      <c r="YI133" s="339"/>
      <c r="YJ133" s="339"/>
      <c r="YK133" s="339"/>
      <c r="YL133" s="339"/>
      <c r="YM133" s="339"/>
      <c r="YN133" s="339"/>
      <c r="YO133" s="339"/>
      <c r="YP133" s="339"/>
      <c r="YQ133" s="339"/>
      <c r="YR133" s="339"/>
      <c r="YS133" s="339"/>
      <c r="YT133" s="339"/>
      <c r="YU133" s="339"/>
      <c r="YV133" s="339"/>
      <c r="YW133" s="339"/>
      <c r="YX133" s="339"/>
      <c r="YY133" s="339"/>
      <c r="YZ133" s="339"/>
      <c r="ZA133" s="339"/>
      <c r="ZB133" s="339"/>
      <c r="ZC133" s="339"/>
      <c r="ZD133" s="339"/>
      <c r="ZE133" s="339"/>
      <c r="ZF133" s="339"/>
      <c r="ZG133" s="339"/>
      <c r="ZH133" s="339"/>
      <c r="ZI133" s="339"/>
      <c r="ZJ133" s="339"/>
      <c r="ZK133" s="339"/>
      <c r="ZL133" s="339"/>
      <c r="ZM133" s="339"/>
      <c r="ZN133" s="339"/>
      <c r="ZO133" s="339"/>
      <c r="ZP133" s="339"/>
      <c r="ZQ133" s="339"/>
      <c r="ZR133" s="339"/>
      <c r="ZS133" s="339"/>
      <c r="ZT133" s="339"/>
      <c r="ZU133" s="339"/>
      <c r="ZV133" s="339"/>
      <c r="ZW133" s="339"/>
      <c r="ZX133" s="339"/>
      <c r="ZY133" s="339"/>
      <c r="ZZ133" s="339"/>
      <c r="AAA133" s="339"/>
      <c r="AAB133" s="339"/>
      <c r="AAC133" s="339"/>
      <c r="AAD133" s="339"/>
      <c r="AAE133" s="339"/>
      <c r="AAF133" s="339"/>
      <c r="AAG133" s="339"/>
      <c r="AAH133" s="339"/>
      <c r="AAI133" s="339"/>
      <c r="AAJ133" s="339"/>
      <c r="AAK133" s="339"/>
      <c r="AAL133" s="339"/>
      <c r="AAM133" s="339"/>
      <c r="AAN133" s="339"/>
      <c r="AAO133" s="339"/>
      <c r="AAP133" s="339"/>
      <c r="AAQ133" s="339"/>
      <c r="AAR133" s="339"/>
      <c r="AAS133" s="339"/>
      <c r="AAT133" s="339"/>
      <c r="AAU133" s="339"/>
      <c r="AAV133" s="339"/>
      <c r="AAW133" s="339"/>
      <c r="AAX133" s="339"/>
      <c r="AAY133" s="339"/>
      <c r="AAZ133" s="339"/>
      <c r="ABA133" s="339"/>
      <c r="ABB133" s="339"/>
      <c r="ABC133" s="339"/>
      <c r="ABD133" s="339"/>
      <c r="ABE133" s="339"/>
      <c r="ABF133" s="339"/>
      <c r="ABG133" s="339"/>
      <c r="ABH133" s="339"/>
      <c r="ABI133" s="339"/>
      <c r="ABJ133" s="339"/>
      <c r="ABK133" s="339"/>
      <c r="ABL133" s="339"/>
      <c r="ABM133" s="339"/>
      <c r="ABN133" s="339"/>
      <c r="ABO133" s="339"/>
      <c r="ABP133" s="339"/>
      <c r="ABQ133" s="339"/>
      <c r="ABR133" s="339"/>
      <c r="ABS133" s="339"/>
      <c r="ABT133" s="339"/>
      <c r="ABU133" s="339"/>
      <c r="ABV133" s="339"/>
      <c r="ABW133" s="339"/>
      <c r="ABX133" s="339"/>
      <c r="ABY133" s="339"/>
      <c r="ABZ133" s="339"/>
      <c r="ACA133" s="339"/>
      <c r="ACB133" s="339"/>
      <c r="ACC133" s="339"/>
      <c r="ACD133" s="339"/>
      <c r="ACE133" s="339"/>
      <c r="ACF133" s="339"/>
      <c r="ACG133" s="339"/>
      <c r="ACH133" s="339"/>
      <c r="ACI133" s="339"/>
      <c r="ACJ133" s="339"/>
      <c r="ACK133" s="339"/>
      <c r="ACL133" s="339"/>
      <c r="ACM133" s="339"/>
      <c r="ACN133" s="339"/>
      <c r="ACO133" s="339"/>
      <c r="ACP133" s="339"/>
      <c r="ACQ133" s="339"/>
      <c r="ACR133" s="339"/>
      <c r="ACS133" s="339"/>
      <c r="ACT133" s="339"/>
      <c r="ACU133" s="339"/>
      <c r="ACV133" s="339"/>
      <c r="ACW133" s="339"/>
      <c r="ACX133" s="339"/>
      <c r="ACY133" s="339"/>
      <c r="ACZ133" s="339"/>
      <c r="ADA133" s="339"/>
      <c r="ADB133" s="339"/>
      <c r="ADC133" s="339"/>
      <c r="ADD133" s="339"/>
      <c r="ADE133" s="339"/>
      <c r="ADF133" s="339"/>
      <c r="ADG133" s="339"/>
      <c r="ADH133" s="339"/>
      <c r="ADI133" s="339"/>
      <c r="ADJ133" s="339"/>
      <c r="ADK133" s="339"/>
      <c r="ADL133" s="339"/>
      <c r="ADM133" s="339"/>
      <c r="ADN133" s="339"/>
      <c r="ADO133" s="339"/>
      <c r="ADP133" s="339"/>
      <c r="ADQ133" s="339"/>
      <c r="ADR133" s="339"/>
      <c r="ADS133" s="339"/>
      <c r="ADT133" s="339"/>
      <c r="ADU133" s="339"/>
      <c r="ADV133" s="339"/>
      <c r="ADW133" s="339"/>
      <c r="ADX133" s="339"/>
      <c r="ADY133" s="339"/>
      <c r="ADZ133" s="339"/>
      <c r="AEA133" s="339"/>
      <c r="AEB133" s="339"/>
      <c r="AEC133" s="339"/>
      <c r="AED133" s="339"/>
      <c r="AEE133" s="339"/>
      <c r="AEF133" s="339"/>
      <c r="AEG133" s="339"/>
      <c r="AEH133" s="339"/>
      <c r="AEI133" s="339"/>
      <c r="AEJ133" s="339"/>
      <c r="AEK133" s="339"/>
      <c r="AEL133" s="339"/>
      <c r="AEM133" s="339"/>
      <c r="AEN133" s="339"/>
      <c r="AEO133" s="339"/>
      <c r="AEP133" s="339"/>
      <c r="AEQ133" s="339"/>
      <c r="AER133" s="339"/>
      <c r="AES133" s="339"/>
      <c r="AET133" s="339"/>
      <c r="AEU133" s="339"/>
      <c r="AEV133" s="339"/>
      <c r="AEW133" s="339"/>
      <c r="AEX133" s="339"/>
      <c r="AEY133" s="339"/>
      <c r="AEZ133" s="339"/>
      <c r="AFA133" s="339"/>
      <c r="AFB133" s="339"/>
      <c r="AFC133" s="339"/>
      <c r="AFD133" s="339"/>
      <c r="AFE133" s="339"/>
      <c r="AFF133" s="339"/>
      <c r="AFG133" s="339"/>
      <c r="AFH133" s="339"/>
      <c r="AFI133" s="339"/>
      <c r="AFJ133" s="339"/>
      <c r="AFK133" s="339"/>
      <c r="AFL133" s="339"/>
      <c r="AFM133" s="339"/>
      <c r="AFN133" s="339"/>
      <c r="AFO133" s="339"/>
      <c r="AFP133" s="339"/>
      <c r="AFQ133" s="339"/>
      <c r="AFR133" s="339"/>
      <c r="AFS133" s="339"/>
      <c r="AFT133" s="339"/>
      <c r="AFU133" s="339"/>
      <c r="AFV133" s="339"/>
      <c r="AFW133" s="339"/>
      <c r="AFX133" s="339"/>
      <c r="AFY133" s="339"/>
      <c r="AFZ133" s="339"/>
      <c r="AGA133" s="339"/>
      <c r="AGB133" s="339"/>
      <c r="AGC133" s="339"/>
      <c r="AGD133" s="339"/>
      <c r="AGE133" s="339"/>
      <c r="AGF133" s="339"/>
      <c r="AGG133" s="339"/>
      <c r="AGH133" s="339"/>
      <c r="AGI133" s="339"/>
      <c r="AGJ133" s="339"/>
      <c r="AGK133" s="339"/>
      <c r="AGL133" s="339"/>
      <c r="AGM133" s="339"/>
      <c r="AGN133" s="339"/>
      <c r="AGO133" s="339"/>
      <c r="AGP133" s="339"/>
      <c r="AGQ133" s="339"/>
      <c r="AGR133" s="339"/>
      <c r="AGS133" s="339"/>
      <c r="AGT133" s="339"/>
      <c r="AGU133" s="339"/>
      <c r="AGV133" s="339"/>
      <c r="AGW133" s="339"/>
      <c r="AGX133" s="339"/>
      <c r="AGY133" s="339"/>
      <c r="AGZ133" s="339"/>
      <c r="AHA133" s="339"/>
      <c r="AHB133" s="339"/>
      <c r="AHC133" s="339"/>
      <c r="AHD133" s="339"/>
      <c r="AHE133" s="339"/>
      <c r="AHF133" s="339"/>
      <c r="AHG133" s="339"/>
      <c r="AHH133" s="339"/>
      <c r="AHI133" s="339"/>
      <c r="AHJ133" s="339"/>
      <c r="AHK133" s="339"/>
      <c r="AHL133" s="339"/>
      <c r="AHM133" s="339"/>
      <c r="AHN133" s="339"/>
      <c r="AHO133" s="339"/>
      <c r="AHP133" s="339"/>
      <c r="AHQ133" s="339"/>
      <c r="AHR133" s="339"/>
      <c r="AHS133" s="339"/>
      <c r="AHT133" s="339"/>
      <c r="AHU133" s="339"/>
      <c r="AHV133" s="339"/>
      <c r="AHW133" s="339"/>
      <c r="AHX133" s="339"/>
      <c r="AHY133" s="339"/>
      <c r="AHZ133" s="339"/>
      <c r="AIA133" s="339"/>
      <c r="AIB133" s="339"/>
      <c r="AIC133" s="339"/>
      <c r="AID133" s="339"/>
      <c r="AIE133" s="339"/>
      <c r="AIF133" s="339"/>
      <c r="AIG133" s="339"/>
      <c r="AIH133" s="339"/>
      <c r="AII133" s="339"/>
      <c r="AIJ133" s="339"/>
      <c r="AIK133" s="339"/>
      <c r="AIL133" s="339"/>
      <c r="AIM133" s="339"/>
      <c r="AIN133" s="339"/>
      <c r="AIO133" s="339"/>
      <c r="AIP133" s="339"/>
      <c r="AIQ133" s="339"/>
      <c r="AIR133" s="339"/>
      <c r="AIS133" s="339"/>
      <c r="AIT133" s="339"/>
      <c r="AIU133" s="339"/>
      <c r="AIV133" s="339"/>
      <c r="AIW133" s="339"/>
      <c r="AIX133" s="339"/>
      <c r="AIY133" s="339"/>
      <c r="AIZ133" s="339"/>
      <c r="AJA133" s="339"/>
      <c r="AJB133" s="339"/>
      <c r="AJC133" s="339"/>
      <c r="AJD133" s="339"/>
      <c r="AJE133" s="339"/>
      <c r="AJF133" s="339"/>
      <c r="AJG133" s="339"/>
      <c r="AJH133" s="339"/>
      <c r="AJI133" s="339"/>
      <c r="AJJ133" s="339"/>
      <c r="AJK133" s="339"/>
      <c r="AJL133" s="339"/>
      <c r="AJM133" s="339"/>
      <c r="AJN133" s="339"/>
      <c r="AJO133" s="339"/>
      <c r="AJP133" s="339"/>
      <c r="AJQ133" s="339"/>
      <c r="AJR133" s="339"/>
      <c r="AJS133" s="339"/>
      <c r="AJT133" s="339"/>
      <c r="AJU133" s="339"/>
      <c r="AJV133" s="339"/>
      <c r="AJW133" s="339"/>
      <c r="AJX133" s="339"/>
      <c r="AJY133" s="339"/>
      <c r="AJZ133" s="339"/>
      <c r="AKA133" s="339"/>
      <c r="AKB133" s="339"/>
      <c r="AKC133" s="339"/>
      <c r="AKD133" s="339"/>
      <c r="AKE133" s="339"/>
      <c r="AKF133" s="339"/>
      <c r="AKG133" s="339"/>
      <c r="AKH133" s="339"/>
      <c r="AKI133" s="339"/>
      <c r="AKJ133" s="339"/>
      <c r="AKK133" s="339"/>
      <c r="AKL133" s="339"/>
      <c r="AKM133" s="339"/>
      <c r="AKN133" s="339"/>
      <c r="AKO133" s="339"/>
      <c r="AKP133" s="339"/>
      <c r="AKQ133" s="339"/>
      <c r="AKR133" s="339"/>
      <c r="AKS133" s="339"/>
      <c r="AKT133" s="339"/>
      <c r="AKU133" s="339"/>
      <c r="AKV133" s="339"/>
      <c r="AKW133" s="339"/>
      <c r="AKX133" s="339"/>
      <c r="AKY133" s="339"/>
      <c r="AKZ133" s="339"/>
      <c r="ALA133" s="339"/>
      <c r="ALB133" s="339"/>
      <c r="ALC133" s="339"/>
      <c r="ALD133" s="339"/>
      <c r="ALE133" s="339"/>
      <c r="ALF133" s="339"/>
      <c r="ALG133" s="339"/>
      <c r="ALH133" s="339"/>
      <c r="ALI133" s="339"/>
      <c r="ALJ133" s="339"/>
      <c r="ALK133" s="339"/>
      <c r="ALL133" s="339"/>
      <c r="ALM133" s="339"/>
      <c r="ALN133" s="339"/>
      <c r="ALO133" s="339"/>
      <c r="ALP133" s="339"/>
      <c r="ALQ133" s="339"/>
      <c r="ALR133" s="339"/>
      <c r="ALS133" s="339"/>
      <c r="ALT133" s="339"/>
      <c r="ALU133" s="339"/>
      <c r="ALV133" s="339"/>
      <c r="ALW133" s="339"/>
      <c r="ALX133" s="339"/>
      <c r="ALY133" s="339"/>
      <c r="ALZ133" s="339"/>
      <c r="AMA133" s="339"/>
      <c r="AMB133" s="339"/>
      <c r="AMC133" s="339"/>
      <c r="AMD133" s="339"/>
      <c r="AME133" s="339"/>
      <c r="AMF133" s="339"/>
      <c r="AMG133" s="339"/>
      <c r="AMH133" s="339"/>
      <c r="AMI133" s="339"/>
      <c r="AMJ133" s="339"/>
      <c r="AMK133" s="339"/>
      <c r="AML133" s="339"/>
      <c r="AMM133" s="339"/>
      <c r="AMN133" s="339"/>
      <c r="AMO133" s="339"/>
      <c r="AMP133" s="339"/>
      <c r="AMQ133" s="339"/>
      <c r="AMR133" s="339"/>
      <c r="AMS133" s="339"/>
      <c r="AMT133" s="339"/>
      <c r="AMU133" s="339"/>
      <c r="AMV133" s="339"/>
      <c r="AMW133" s="339"/>
      <c r="AMX133" s="339"/>
      <c r="AMY133" s="339"/>
      <c r="AMZ133" s="339"/>
      <c r="ANA133" s="339"/>
      <c r="ANB133" s="339"/>
      <c r="ANC133" s="339"/>
      <c r="AND133" s="339"/>
      <c r="ANE133" s="339"/>
      <c r="ANF133" s="339"/>
      <c r="ANG133" s="339"/>
      <c r="ANH133" s="339"/>
      <c r="ANI133" s="339"/>
      <c r="ANJ133" s="339"/>
      <c r="ANK133" s="339"/>
      <c r="ANL133" s="339"/>
      <c r="ANM133" s="339"/>
      <c r="ANN133" s="339"/>
      <c r="ANO133" s="339"/>
      <c r="ANP133" s="339"/>
      <c r="ANQ133" s="339"/>
      <c r="ANR133" s="339"/>
      <c r="ANS133" s="339"/>
      <c r="ANT133" s="339"/>
      <c r="ANU133" s="339"/>
      <c r="ANV133" s="339"/>
      <c r="ANW133" s="339"/>
      <c r="ANX133" s="339"/>
      <c r="ANY133" s="339"/>
      <c r="ANZ133" s="339"/>
      <c r="AOA133" s="339"/>
      <c r="AOB133" s="339"/>
      <c r="AOC133" s="339"/>
      <c r="AOD133" s="339"/>
      <c r="AOE133" s="339"/>
      <c r="AOF133" s="339"/>
      <c r="AOG133" s="339"/>
      <c r="AOH133" s="339"/>
      <c r="AOI133" s="339"/>
      <c r="AOJ133" s="339"/>
      <c r="AOK133" s="339"/>
      <c r="AOL133" s="339"/>
      <c r="AOM133" s="339"/>
      <c r="AON133" s="339"/>
      <c r="AOO133" s="339"/>
      <c r="AOP133" s="339"/>
      <c r="AOQ133" s="339"/>
      <c r="AOR133" s="339"/>
      <c r="AOS133" s="339"/>
      <c r="AOT133" s="339"/>
      <c r="AOU133" s="339"/>
      <c r="AOV133" s="339"/>
      <c r="AOW133" s="339"/>
      <c r="AOX133" s="339"/>
      <c r="AOY133" s="339"/>
      <c r="AOZ133" s="339"/>
      <c r="APA133" s="339"/>
      <c r="APB133" s="339"/>
      <c r="APC133" s="339"/>
      <c r="APD133" s="339"/>
      <c r="APE133" s="339"/>
      <c r="APF133" s="339"/>
      <c r="APG133" s="339"/>
      <c r="APH133" s="339"/>
      <c r="API133" s="339"/>
      <c r="APJ133" s="339"/>
      <c r="APK133" s="339"/>
      <c r="APL133" s="339"/>
      <c r="APM133" s="339"/>
      <c r="APN133" s="339"/>
      <c r="APO133" s="339"/>
      <c r="APP133" s="339"/>
      <c r="APQ133" s="339"/>
      <c r="APR133" s="339"/>
      <c r="APS133" s="339"/>
      <c r="APT133" s="339"/>
      <c r="APU133" s="339"/>
      <c r="APV133" s="339"/>
      <c r="APW133" s="339"/>
      <c r="APX133" s="339"/>
      <c r="APY133" s="339"/>
      <c r="APZ133" s="339"/>
      <c r="AQA133" s="339"/>
      <c r="AQB133" s="339"/>
      <c r="AQC133" s="339"/>
      <c r="AQD133" s="339"/>
      <c r="AQE133" s="339"/>
      <c r="AQF133" s="339"/>
      <c r="AQG133" s="339"/>
      <c r="AQH133" s="339"/>
      <c r="AQI133" s="339"/>
      <c r="AQJ133" s="339"/>
      <c r="AQK133" s="339"/>
      <c r="AQL133" s="339"/>
      <c r="AQM133" s="339"/>
      <c r="AQN133" s="339"/>
      <c r="AQO133" s="339"/>
      <c r="AQP133" s="339"/>
      <c r="AQQ133" s="339"/>
      <c r="AQR133" s="339"/>
      <c r="AQS133" s="339"/>
      <c r="AQT133" s="339"/>
      <c r="AQU133" s="339"/>
      <c r="AQV133" s="339"/>
      <c r="AQW133" s="339"/>
      <c r="AQX133" s="339"/>
      <c r="AQY133" s="339"/>
      <c r="AQZ133" s="339"/>
      <c r="ARA133" s="339"/>
      <c r="ARB133" s="339"/>
      <c r="ARC133" s="339"/>
      <c r="ARD133" s="339"/>
      <c r="ARE133" s="339"/>
      <c r="ARF133" s="339"/>
      <c r="ARG133" s="339"/>
      <c r="ARH133" s="339"/>
      <c r="ARI133" s="339"/>
      <c r="ARJ133" s="339"/>
      <c r="ARK133" s="339"/>
      <c r="ARL133" s="339"/>
      <c r="ARM133" s="339"/>
      <c r="ARN133" s="339"/>
      <c r="ARO133" s="339"/>
      <c r="ARP133" s="339"/>
      <c r="ARQ133" s="339"/>
      <c r="ARR133" s="339"/>
      <c r="ARS133" s="339"/>
      <c r="ART133" s="339"/>
      <c r="ARU133" s="339"/>
      <c r="ARV133" s="339"/>
      <c r="ARW133" s="339"/>
      <c r="ARX133" s="339"/>
      <c r="ARY133" s="339"/>
      <c r="ARZ133" s="339"/>
      <c r="ASA133" s="339"/>
      <c r="ASB133" s="339"/>
      <c r="ASC133" s="339"/>
      <c r="ASD133" s="339"/>
      <c r="ASE133" s="339"/>
      <c r="ASF133" s="339"/>
      <c r="ASG133" s="339"/>
      <c r="ASH133" s="339"/>
      <c r="ASI133" s="339"/>
      <c r="ASJ133" s="339"/>
      <c r="ASK133" s="339"/>
      <c r="ASL133" s="339"/>
      <c r="ASM133" s="339"/>
      <c r="ASN133" s="339"/>
      <c r="ASO133" s="339"/>
      <c r="ASP133" s="339"/>
      <c r="ASQ133" s="339"/>
      <c r="ASR133" s="339"/>
      <c r="ASS133" s="339"/>
      <c r="AST133" s="339"/>
      <c r="ASU133" s="339"/>
      <c r="ASV133" s="339"/>
      <c r="ASW133" s="339"/>
      <c r="ASX133" s="339"/>
      <c r="ASY133" s="339"/>
      <c r="ASZ133" s="339"/>
      <c r="ATA133" s="339"/>
      <c r="ATB133" s="339"/>
      <c r="ATC133" s="339"/>
      <c r="ATD133" s="339"/>
      <c r="ATE133" s="339"/>
      <c r="ATF133" s="339"/>
      <c r="ATG133" s="339"/>
      <c r="ATH133" s="339"/>
      <c r="ATI133" s="339"/>
      <c r="ATJ133" s="339"/>
      <c r="ATK133" s="339"/>
      <c r="ATL133" s="339"/>
      <c r="ATM133" s="339"/>
      <c r="ATN133" s="339"/>
      <c r="ATO133" s="339"/>
      <c r="ATP133" s="339"/>
      <c r="ATQ133" s="339"/>
      <c r="ATR133" s="339"/>
      <c r="ATS133" s="339"/>
      <c r="ATT133" s="339"/>
      <c r="ATU133" s="339"/>
      <c r="ATV133" s="339"/>
      <c r="ATW133" s="339"/>
      <c r="ATX133" s="339"/>
      <c r="ATY133" s="339"/>
      <c r="ATZ133" s="339"/>
      <c r="AUA133" s="339"/>
      <c r="AUB133" s="339"/>
      <c r="AUC133" s="339"/>
      <c r="AUD133" s="339"/>
      <c r="AUE133" s="339"/>
      <c r="AUF133" s="339"/>
      <c r="AUG133" s="339"/>
      <c r="AUH133" s="339"/>
      <c r="AUI133" s="339"/>
      <c r="AUJ133" s="339"/>
      <c r="AUK133" s="339"/>
      <c r="AUL133" s="339"/>
      <c r="AUM133" s="339"/>
      <c r="AUN133" s="339"/>
      <c r="AUO133" s="339"/>
      <c r="AUP133" s="339"/>
      <c r="AUQ133" s="339"/>
      <c r="AUR133" s="339"/>
      <c r="AUS133" s="339"/>
      <c r="AUT133" s="339"/>
      <c r="AUU133" s="339"/>
      <c r="AUV133" s="339"/>
      <c r="AUW133" s="339"/>
      <c r="AUX133" s="339"/>
      <c r="AUY133" s="339"/>
      <c r="AUZ133" s="339"/>
      <c r="AVA133" s="339"/>
      <c r="AVB133" s="339"/>
      <c r="AVC133" s="339"/>
      <c r="AVD133" s="339"/>
      <c r="AVE133" s="339"/>
      <c r="AVF133" s="339"/>
      <c r="AVG133" s="339"/>
      <c r="AVH133" s="339"/>
      <c r="AVI133" s="339"/>
      <c r="AVJ133" s="339"/>
      <c r="AVK133" s="339"/>
      <c r="AVL133" s="339"/>
      <c r="AVM133" s="339"/>
      <c r="AVN133" s="339"/>
      <c r="AVO133" s="339"/>
      <c r="AVP133" s="339"/>
      <c r="AVQ133" s="339"/>
      <c r="AVR133" s="339"/>
      <c r="AVS133" s="339"/>
      <c r="AVT133" s="339"/>
      <c r="AVU133" s="339"/>
      <c r="AVV133" s="339"/>
      <c r="AVW133" s="339"/>
      <c r="AVX133" s="339"/>
      <c r="AVY133" s="339"/>
      <c r="AVZ133" s="339"/>
      <c r="AWA133" s="339"/>
      <c r="AWB133" s="339"/>
      <c r="AWC133" s="339"/>
      <c r="AWD133" s="339"/>
      <c r="AWE133" s="339"/>
      <c r="AWF133" s="339"/>
      <c r="AWG133" s="339"/>
      <c r="AWH133" s="339"/>
      <c r="AWI133" s="339"/>
      <c r="AWJ133" s="339"/>
      <c r="AWK133" s="339"/>
      <c r="AWL133" s="339"/>
      <c r="AWM133" s="339"/>
      <c r="AWN133" s="339"/>
      <c r="AWO133" s="339"/>
      <c r="AWP133" s="339"/>
      <c r="AWQ133" s="339"/>
      <c r="AWR133" s="339"/>
      <c r="AWS133" s="339"/>
      <c r="AWT133" s="339"/>
      <c r="AWU133" s="339"/>
      <c r="AWV133" s="339"/>
      <c r="AWW133" s="339"/>
      <c r="AWX133" s="339"/>
      <c r="AWY133" s="339"/>
      <c r="AWZ133" s="339"/>
      <c r="AXA133" s="339"/>
      <c r="AXB133" s="339"/>
      <c r="AXC133" s="339"/>
      <c r="AXD133" s="339"/>
      <c r="AXE133" s="339"/>
      <c r="AXF133" s="339"/>
      <c r="AXG133" s="339"/>
      <c r="AXH133" s="339"/>
      <c r="AXI133" s="339"/>
      <c r="AXJ133" s="339"/>
      <c r="AXK133" s="339"/>
      <c r="AXL133" s="339"/>
      <c r="AXM133" s="339"/>
      <c r="AXN133" s="339"/>
      <c r="AXO133" s="339"/>
      <c r="AXP133" s="339"/>
      <c r="AXQ133" s="339"/>
      <c r="AXR133" s="339"/>
      <c r="AXS133" s="339"/>
      <c r="AXT133" s="339"/>
      <c r="AXU133" s="339"/>
      <c r="AXV133" s="339"/>
      <c r="AXW133" s="339"/>
      <c r="AXX133" s="339"/>
      <c r="AXY133" s="339"/>
      <c r="AXZ133" s="339"/>
      <c r="AYA133" s="339"/>
      <c r="AYB133" s="339"/>
      <c r="AYC133" s="339"/>
      <c r="AYD133" s="339"/>
      <c r="AYE133" s="339"/>
      <c r="AYF133" s="339"/>
      <c r="AYG133" s="339"/>
      <c r="AYH133" s="339"/>
      <c r="AYI133" s="339"/>
      <c r="AYJ133" s="339"/>
      <c r="AYK133" s="339"/>
      <c r="AYL133" s="339"/>
      <c r="AYM133" s="339"/>
      <c r="AYN133" s="339"/>
      <c r="AYO133" s="339"/>
      <c r="AYP133" s="339"/>
      <c r="AYQ133" s="339"/>
      <c r="AYR133" s="339"/>
      <c r="AYS133" s="339"/>
      <c r="AYT133" s="339"/>
      <c r="AYU133" s="339"/>
      <c r="AYV133" s="339"/>
      <c r="AYW133" s="339"/>
      <c r="AYX133" s="339"/>
      <c r="AYY133" s="339"/>
      <c r="AYZ133" s="339"/>
      <c r="AZA133" s="339"/>
      <c r="AZB133" s="339"/>
      <c r="AZC133" s="339"/>
      <c r="AZD133" s="339"/>
      <c r="AZE133" s="339"/>
      <c r="AZF133" s="339"/>
      <c r="AZG133" s="339"/>
      <c r="AZH133" s="339"/>
      <c r="AZI133" s="339"/>
      <c r="AZJ133" s="339"/>
      <c r="AZK133" s="339"/>
      <c r="AZL133" s="339"/>
      <c r="AZM133" s="339"/>
      <c r="AZN133" s="339"/>
      <c r="AZO133" s="339"/>
      <c r="AZP133" s="339"/>
      <c r="AZQ133" s="339"/>
      <c r="AZR133" s="339"/>
      <c r="AZS133" s="339"/>
      <c r="AZT133" s="339"/>
      <c r="AZU133" s="339"/>
      <c r="AZV133" s="339"/>
      <c r="AZW133" s="339"/>
      <c r="AZX133" s="339"/>
      <c r="AZY133" s="339"/>
      <c r="AZZ133" s="339"/>
      <c r="BAA133" s="339"/>
      <c r="BAB133" s="339"/>
      <c r="BAC133" s="339"/>
      <c r="BAD133" s="339"/>
      <c r="BAE133" s="339"/>
      <c r="BAF133" s="339"/>
      <c r="BAG133" s="339"/>
      <c r="BAH133" s="339"/>
      <c r="BAI133" s="339"/>
      <c r="BAJ133" s="339"/>
      <c r="BAK133" s="339"/>
      <c r="BAL133" s="339"/>
      <c r="BAM133" s="339"/>
      <c r="BAN133" s="339"/>
      <c r="BAO133" s="339"/>
      <c r="BAP133" s="339"/>
      <c r="BAQ133" s="339"/>
      <c r="BAR133" s="339"/>
      <c r="BAS133" s="339"/>
      <c r="BAT133" s="339"/>
      <c r="BAU133" s="339"/>
      <c r="BAV133" s="339"/>
      <c r="BAW133" s="339"/>
      <c r="BAX133" s="339"/>
      <c r="BAY133" s="339"/>
      <c r="BAZ133" s="339"/>
      <c r="BBA133" s="339"/>
      <c r="BBB133" s="339"/>
      <c r="BBC133" s="339"/>
      <c r="BBD133" s="339"/>
      <c r="BBE133" s="339"/>
      <c r="BBF133" s="339"/>
      <c r="BBG133" s="339"/>
      <c r="BBH133" s="339"/>
      <c r="BBI133" s="339"/>
      <c r="BBJ133" s="339"/>
      <c r="BBK133" s="339"/>
      <c r="BBL133" s="339"/>
      <c r="BBM133" s="339"/>
      <c r="BBN133" s="339"/>
      <c r="BBO133" s="339"/>
      <c r="BBP133" s="339"/>
      <c r="BBQ133" s="339"/>
      <c r="BBR133" s="339"/>
      <c r="BBS133" s="339"/>
      <c r="BBT133" s="339"/>
      <c r="BBU133" s="339"/>
      <c r="BBV133" s="339"/>
      <c r="BBW133" s="339"/>
      <c r="BBX133" s="339"/>
      <c r="BBY133" s="339"/>
      <c r="BBZ133" s="339"/>
      <c r="BCA133" s="339"/>
      <c r="BCB133" s="339"/>
      <c r="BCC133" s="339"/>
      <c r="BCD133" s="339"/>
      <c r="BCE133" s="339"/>
      <c r="BCF133" s="339"/>
      <c r="BCG133" s="339"/>
      <c r="BCH133" s="339"/>
      <c r="BCI133" s="339"/>
      <c r="BCJ133" s="339"/>
      <c r="BCK133" s="339"/>
      <c r="BCL133" s="339"/>
      <c r="BCM133" s="339"/>
      <c r="BCN133" s="339"/>
      <c r="BCO133" s="339"/>
      <c r="BCP133" s="339"/>
      <c r="BCQ133" s="339"/>
      <c r="BCR133" s="339"/>
      <c r="BCS133" s="339"/>
      <c r="BCT133" s="339"/>
      <c r="BCU133" s="339"/>
      <c r="BCV133" s="339"/>
      <c r="BCW133" s="339"/>
      <c r="BCX133" s="339"/>
      <c r="BCY133" s="339"/>
      <c r="BCZ133" s="339"/>
      <c r="BDA133" s="339"/>
      <c r="BDB133" s="339"/>
      <c r="BDC133" s="339"/>
      <c r="BDD133" s="339"/>
      <c r="BDE133" s="339"/>
      <c r="BDF133" s="339"/>
      <c r="BDG133" s="339"/>
      <c r="BDH133" s="339"/>
      <c r="BDI133" s="339"/>
      <c r="BDJ133" s="339"/>
      <c r="BDK133" s="339"/>
      <c r="BDL133" s="339"/>
      <c r="BDM133" s="339"/>
      <c r="BDN133" s="339"/>
      <c r="BDO133" s="339"/>
      <c r="BDP133" s="339"/>
      <c r="BDQ133" s="339"/>
      <c r="BDR133" s="339"/>
      <c r="BDS133" s="339"/>
      <c r="BDT133" s="339"/>
      <c r="BDU133" s="339"/>
      <c r="BDV133" s="339"/>
      <c r="BDW133" s="339"/>
      <c r="BDX133" s="339"/>
      <c r="BDY133" s="339"/>
      <c r="BDZ133" s="339"/>
      <c r="BEA133" s="339"/>
      <c r="BEB133" s="339"/>
      <c r="BEC133" s="339"/>
      <c r="BED133" s="339"/>
      <c r="BEE133" s="339"/>
      <c r="BEF133" s="339"/>
      <c r="BEG133" s="339"/>
      <c r="BEH133" s="339"/>
      <c r="BEI133" s="339"/>
      <c r="BEJ133" s="339"/>
      <c r="BEK133" s="339"/>
      <c r="BEL133" s="339"/>
      <c r="BEM133" s="339"/>
      <c r="BEN133" s="339"/>
      <c r="BEO133" s="339"/>
      <c r="BEP133" s="339"/>
      <c r="BEQ133" s="339"/>
      <c r="BER133" s="339"/>
      <c r="BES133" s="339"/>
      <c r="BET133" s="339"/>
      <c r="BEU133" s="339"/>
      <c r="BEV133" s="339"/>
      <c r="BEW133" s="339"/>
      <c r="BEX133" s="339"/>
      <c r="BEY133" s="339"/>
      <c r="BEZ133" s="339"/>
      <c r="BFA133" s="339"/>
      <c r="BFB133" s="339"/>
      <c r="BFC133" s="339"/>
      <c r="BFD133" s="339"/>
      <c r="BFE133" s="339"/>
      <c r="BFF133" s="339"/>
      <c r="BFG133" s="339"/>
      <c r="BFH133" s="339"/>
      <c r="BFI133" s="339"/>
      <c r="BFJ133" s="339"/>
      <c r="BFK133" s="339"/>
      <c r="BFL133" s="339"/>
      <c r="BFM133" s="339"/>
      <c r="BFN133" s="339"/>
      <c r="BFO133" s="339"/>
      <c r="BFP133" s="339"/>
      <c r="BFQ133" s="339"/>
      <c r="BFR133" s="339"/>
      <c r="BFS133" s="339"/>
      <c r="BFT133" s="339"/>
      <c r="BFU133" s="339"/>
      <c r="BFV133" s="339"/>
      <c r="BFW133" s="339"/>
      <c r="BFX133" s="339"/>
      <c r="BFY133" s="339"/>
      <c r="BFZ133" s="339"/>
      <c r="BGA133" s="339"/>
      <c r="BGB133" s="339"/>
      <c r="BGC133" s="339"/>
      <c r="BGD133" s="339"/>
      <c r="BGE133" s="339"/>
      <c r="BGF133" s="339"/>
      <c r="BGG133" s="339"/>
      <c r="BGH133" s="339"/>
      <c r="BGI133" s="339"/>
      <c r="BGJ133" s="339"/>
      <c r="BGK133" s="339"/>
      <c r="BGL133" s="339"/>
      <c r="BGM133" s="339"/>
      <c r="BGN133" s="339"/>
      <c r="BGO133" s="339"/>
      <c r="BGP133" s="339"/>
      <c r="BGQ133" s="339"/>
      <c r="BGR133" s="339"/>
      <c r="BGS133" s="339"/>
      <c r="BGT133" s="339"/>
      <c r="BGU133" s="339"/>
      <c r="BGV133" s="339"/>
      <c r="BGW133" s="339"/>
      <c r="BGX133" s="339"/>
      <c r="BGY133" s="339"/>
      <c r="BGZ133" s="339"/>
      <c r="BHA133" s="339"/>
      <c r="BHB133" s="339"/>
      <c r="BHC133" s="339"/>
      <c r="BHD133" s="339"/>
      <c r="BHE133" s="339"/>
      <c r="BHF133" s="339"/>
      <c r="BHG133" s="339"/>
      <c r="BHH133" s="339"/>
      <c r="BHI133" s="339"/>
      <c r="BHJ133" s="339"/>
      <c r="BHK133" s="339"/>
      <c r="BHL133" s="339"/>
      <c r="BHM133" s="339"/>
      <c r="BHN133" s="339"/>
      <c r="BHO133" s="339"/>
      <c r="BHP133" s="339"/>
      <c r="BHQ133" s="339"/>
      <c r="BHR133" s="339"/>
      <c r="BHS133" s="339"/>
      <c r="BHT133" s="339"/>
      <c r="BHU133" s="339"/>
      <c r="BHV133" s="339"/>
      <c r="BHW133" s="339"/>
      <c r="BHX133" s="339"/>
      <c r="BHY133" s="339"/>
      <c r="BHZ133" s="339"/>
      <c r="BIA133" s="339"/>
      <c r="BIB133" s="339"/>
      <c r="BIC133" s="339"/>
      <c r="BID133" s="339"/>
      <c r="BIE133" s="339"/>
      <c r="BIF133" s="339"/>
      <c r="BIG133" s="339"/>
      <c r="BIH133" s="339"/>
      <c r="BII133" s="339"/>
      <c r="BIJ133" s="339"/>
      <c r="BIK133" s="339"/>
      <c r="BIL133" s="339"/>
      <c r="BIM133" s="339"/>
      <c r="BIN133" s="339"/>
      <c r="BIO133" s="339"/>
      <c r="BIP133" s="339"/>
      <c r="BIQ133" s="339"/>
      <c r="BIR133" s="339"/>
      <c r="BIS133" s="339"/>
      <c r="BIT133" s="339"/>
      <c r="BIU133" s="339"/>
      <c r="BIV133" s="339"/>
      <c r="BIW133" s="339"/>
      <c r="BIX133" s="339"/>
      <c r="BIY133" s="339"/>
      <c r="BIZ133" s="339"/>
      <c r="BJA133" s="339"/>
      <c r="BJB133" s="339"/>
      <c r="BJC133" s="339"/>
      <c r="BJD133" s="339"/>
      <c r="BJE133" s="339"/>
      <c r="BJF133" s="339"/>
      <c r="BJG133" s="339"/>
      <c r="BJH133" s="339"/>
      <c r="BJI133" s="339"/>
      <c r="BJJ133" s="339"/>
      <c r="BJK133" s="339"/>
      <c r="BJL133" s="339"/>
      <c r="BJM133" s="339"/>
      <c r="BJN133" s="339"/>
      <c r="BJO133" s="339"/>
      <c r="BJP133" s="339"/>
      <c r="BJQ133" s="339"/>
      <c r="BJR133" s="339"/>
      <c r="BJS133" s="339"/>
      <c r="BJT133" s="339"/>
      <c r="BJU133" s="339"/>
      <c r="BJV133" s="339"/>
      <c r="BJW133" s="339"/>
      <c r="BJX133" s="339"/>
      <c r="BJY133" s="339"/>
      <c r="BJZ133" s="339"/>
      <c r="BKA133" s="339"/>
      <c r="BKB133" s="339"/>
      <c r="BKC133" s="339"/>
      <c r="BKD133" s="339"/>
      <c r="BKE133" s="339"/>
      <c r="BKF133" s="339"/>
      <c r="BKG133" s="339"/>
      <c r="BKH133" s="339"/>
      <c r="BKI133" s="339"/>
      <c r="BKJ133" s="339"/>
      <c r="BKK133" s="339"/>
      <c r="BKL133" s="339"/>
      <c r="BKM133" s="339"/>
      <c r="BKN133" s="339"/>
      <c r="BKO133" s="339"/>
      <c r="BKP133" s="339"/>
      <c r="BKQ133" s="339"/>
      <c r="BKR133" s="339"/>
      <c r="BKS133" s="339"/>
      <c r="BKT133" s="339"/>
      <c r="BKU133" s="339"/>
      <c r="BKV133" s="339"/>
      <c r="BKW133" s="339"/>
      <c r="BKX133" s="339"/>
      <c r="BKY133" s="339"/>
      <c r="BKZ133" s="339"/>
      <c r="BLA133" s="339"/>
      <c r="BLB133" s="339"/>
      <c r="BLC133" s="339"/>
      <c r="BLD133" s="339"/>
      <c r="BLE133" s="339"/>
      <c r="BLF133" s="339"/>
      <c r="BLG133" s="339"/>
      <c r="BLH133" s="339"/>
      <c r="BLI133" s="339"/>
      <c r="BLJ133" s="339"/>
      <c r="BLK133" s="339"/>
      <c r="BLL133" s="339"/>
      <c r="BLM133" s="339"/>
      <c r="BLN133" s="339"/>
      <c r="BLO133" s="339"/>
      <c r="BLP133" s="339"/>
      <c r="BLQ133" s="339"/>
      <c r="BLR133" s="339"/>
      <c r="BLS133" s="339"/>
      <c r="BLT133" s="339"/>
      <c r="BLU133" s="339"/>
      <c r="BLV133" s="339"/>
      <c r="BLW133" s="339"/>
      <c r="BLX133" s="339"/>
      <c r="BLY133" s="339"/>
      <c r="BLZ133" s="339"/>
      <c r="BMA133" s="339"/>
      <c r="BMB133" s="339"/>
      <c r="BMC133" s="339"/>
      <c r="BMD133" s="339"/>
      <c r="BME133" s="339"/>
      <c r="BMF133" s="339"/>
      <c r="BMG133" s="339"/>
      <c r="BMH133" s="339"/>
      <c r="BMI133" s="339"/>
      <c r="BMJ133" s="339"/>
      <c r="BMK133" s="339"/>
      <c r="BML133" s="339"/>
      <c r="BMM133" s="339"/>
      <c r="BMN133" s="339"/>
      <c r="BMO133" s="339"/>
      <c r="BMP133" s="339"/>
      <c r="BMQ133" s="339"/>
      <c r="BMR133" s="339"/>
      <c r="BMS133" s="339"/>
      <c r="BMT133" s="339"/>
      <c r="BMU133" s="339"/>
      <c r="BMV133" s="339"/>
      <c r="BMW133" s="339"/>
      <c r="BMX133" s="339"/>
      <c r="BMY133" s="339"/>
      <c r="BMZ133" s="339"/>
      <c r="BNA133" s="339"/>
      <c r="BNB133" s="339"/>
      <c r="BNC133" s="339"/>
      <c r="BND133" s="339"/>
      <c r="BNE133" s="339"/>
      <c r="BNF133" s="339"/>
      <c r="BNG133" s="339"/>
      <c r="BNH133" s="339"/>
      <c r="BNI133" s="339"/>
      <c r="BNJ133" s="339"/>
      <c r="BNK133" s="339"/>
      <c r="BNL133" s="339"/>
      <c r="BNM133" s="339"/>
      <c r="BNN133" s="339"/>
      <c r="BNO133" s="339"/>
      <c r="BNP133" s="339"/>
      <c r="BNQ133" s="339"/>
      <c r="BNR133" s="339"/>
      <c r="BNS133" s="339"/>
      <c r="BNT133" s="339"/>
      <c r="BNU133" s="339"/>
      <c r="BNV133" s="339"/>
      <c r="BNW133" s="339"/>
      <c r="BNX133" s="339"/>
      <c r="BNY133" s="339"/>
      <c r="BNZ133" s="339"/>
      <c r="BOA133" s="339"/>
      <c r="BOB133" s="339"/>
      <c r="BOC133" s="339"/>
      <c r="BOD133" s="339"/>
      <c r="BOE133" s="339"/>
      <c r="BOF133" s="339"/>
      <c r="BOG133" s="339"/>
      <c r="BOH133" s="339"/>
      <c r="BOI133" s="339"/>
      <c r="BOJ133" s="339"/>
      <c r="BOK133" s="339"/>
      <c r="BOL133" s="339"/>
      <c r="BOM133" s="339"/>
      <c r="BON133" s="339"/>
      <c r="BOO133" s="339"/>
      <c r="BOP133" s="339"/>
      <c r="BOQ133" s="339"/>
      <c r="BOR133" s="339"/>
      <c r="BOS133" s="339"/>
      <c r="BOT133" s="339"/>
      <c r="BOU133" s="339"/>
      <c r="BOV133" s="339"/>
    </row>
    <row r="134" spans="1:1764" s="40" customFormat="1" ht="40.5" customHeight="1">
      <c r="A134" s="47"/>
      <c r="B134" s="385"/>
      <c r="C134" s="385"/>
      <c r="D134" s="44"/>
      <c r="E134" s="44"/>
      <c r="F134" s="44"/>
      <c r="G134" s="209" t="s">
        <v>104</v>
      </c>
      <c r="H134" s="209">
        <v>854</v>
      </c>
      <c r="I134" s="403">
        <v>85412</v>
      </c>
      <c r="J134" s="466">
        <f t="shared" si="3"/>
        <v>2517000</v>
      </c>
      <c r="K134" s="466">
        <v>2517000</v>
      </c>
      <c r="L134" s="467"/>
      <c r="M134" s="114"/>
      <c r="N134" s="114"/>
      <c r="O134" s="114"/>
      <c r="P134" s="114"/>
      <c r="Q134" s="114"/>
      <c r="R134" s="114"/>
      <c r="S134" s="114"/>
      <c r="T134" s="114"/>
      <c r="U134" s="114"/>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39"/>
      <c r="AR134" s="339"/>
      <c r="AS134" s="339"/>
      <c r="AT134" s="339"/>
      <c r="AU134" s="339"/>
      <c r="AV134" s="339"/>
      <c r="AW134" s="339"/>
      <c r="AX134" s="339"/>
      <c r="AY134" s="339"/>
      <c r="AZ134" s="339"/>
      <c r="BA134" s="339"/>
      <c r="BB134" s="339"/>
      <c r="BC134" s="339"/>
      <c r="BD134" s="339"/>
      <c r="BE134" s="339"/>
      <c r="BF134" s="339"/>
      <c r="BG134" s="339"/>
      <c r="BH134" s="339"/>
      <c r="BI134" s="339"/>
      <c r="BJ134" s="339"/>
      <c r="BK134" s="339"/>
      <c r="BL134" s="339"/>
      <c r="BM134" s="339"/>
      <c r="BN134" s="339"/>
      <c r="BO134" s="339"/>
      <c r="BP134" s="339"/>
      <c r="BQ134" s="339"/>
      <c r="BR134" s="339"/>
      <c r="BS134" s="339"/>
      <c r="BT134" s="339"/>
      <c r="BU134" s="339"/>
      <c r="BV134" s="339"/>
      <c r="BW134" s="339"/>
      <c r="BX134" s="339"/>
      <c r="BY134" s="339"/>
      <c r="BZ134" s="339"/>
      <c r="CA134" s="339"/>
      <c r="CB134" s="339"/>
      <c r="CC134" s="339"/>
      <c r="CD134" s="339"/>
      <c r="CE134" s="339"/>
      <c r="CF134" s="339"/>
      <c r="CG134" s="339"/>
      <c r="CH134" s="339"/>
      <c r="CI134" s="339"/>
      <c r="CJ134" s="339"/>
      <c r="CK134" s="339"/>
      <c r="CL134" s="339"/>
      <c r="CM134" s="339"/>
      <c r="CN134" s="339"/>
      <c r="CO134" s="339"/>
      <c r="CP134" s="339"/>
      <c r="CQ134" s="339"/>
      <c r="CR134" s="339"/>
      <c r="CS134" s="339"/>
      <c r="CT134" s="339"/>
      <c r="CU134" s="339"/>
      <c r="CV134" s="339"/>
      <c r="CW134" s="339"/>
      <c r="CX134" s="339"/>
      <c r="CY134" s="339"/>
      <c r="CZ134" s="339"/>
      <c r="DA134" s="339"/>
      <c r="DB134" s="339"/>
      <c r="DC134" s="339"/>
      <c r="DD134" s="339"/>
      <c r="DE134" s="339"/>
      <c r="DF134" s="339"/>
      <c r="DG134" s="339"/>
      <c r="DH134" s="339"/>
      <c r="DI134" s="339"/>
      <c r="DJ134" s="339"/>
      <c r="DK134" s="339"/>
      <c r="DL134" s="339"/>
      <c r="DM134" s="339"/>
      <c r="DN134" s="339"/>
      <c r="DO134" s="339"/>
      <c r="DP134" s="339"/>
      <c r="DQ134" s="339"/>
      <c r="DR134" s="339"/>
      <c r="DS134" s="339"/>
      <c r="DT134" s="339"/>
      <c r="DU134" s="339"/>
      <c r="DV134" s="339"/>
      <c r="DW134" s="339"/>
      <c r="DX134" s="339"/>
      <c r="DY134" s="339"/>
      <c r="DZ134" s="339"/>
      <c r="EA134" s="339"/>
      <c r="EB134" s="339"/>
      <c r="EC134" s="339"/>
      <c r="ED134" s="339"/>
      <c r="EE134" s="339"/>
      <c r="EF134" s="339"/>
      <c r="EG134" s="339"/>
      <c r="EH134" s="339"/>
      <c r="EI134" s="339"/>
      <c r="EJ134" s="339"/>
      <c r="EK134" s="339"/>
      <c r="EL134" s="339"/>
      <c r="EM134" s="339"/>
      <c r="EN134" s="339"/>
      <c r="EO134" s="339"/>
      <c r="EP134" s="339"/>
      <c r="EQ134" s="339"/>
      <c r="ER134" s="339"/>
      <c r="ES134" s="339"/>
      <c r="ET134" s="339"/>
      <c r="EU134" s="339"/>
      <c r="EV134" s="339"/>
      <c r="EW134" s="339"/>
      <c r="EX134" s="339"/>
      <c r="EY134" s="339"/>
      <c r="EZ134" s="339"/>
      <c r="FA134" s="339"/>
      <c r="FB134" s="339"/>
      <c r="FC134" s="339"/>
      <c r="FD134" s="339"/>
      <c r="FE134" s="339"/>
      <c r="FF134" s="339"/>
      <c r="FG134" s="339"/>
      <c r="FH134" s="339"/>
      <c r="FI134" s="339"/>
      <c r="FJ134" s="339"/>
      <c r="FK134" s="339"/>
      <c r="FL134" s="339"/>
      <c r="FM134" s="339"/>
      <c r="FN134" s="339"/>
      <c r="FO134" s="339"/>
      <c r="FP134" s="339"/>
      <c r="FQ134" s="339"/>
      <c r="FR134" s="339"/>
      <c r="FS134" s="339"/>
      <c r="FT134" s="339"/>
      <c r="FU134" s="339"/>
      <c r="FV134" s="339"/>
      <c r="FW134" s="339"/>
      <c r="FX134" s="339"/>
      <c r="FY134" s="339"/>
      <c r="FZ134" s="339"/>
      <c r="GA134" s="339"/>
      <c r="GB134" s="339"/>
      <c r="GC134" s="339"/>
      <c r="GD134" s="339"/>
      <c r="GE134" s="339"/>
      <c r="GF134" s="339"/>
      <c r="GG134" s="339"/>
      <c r="GH134" s="339"/>
      <c r="GI134" s="339"/>
      <c r="GJ134" s="339"/>
      <c r="GK134" s="339"/>
      <c r="GL134" s="339"/>
      <c r="GM134" s="339"/>
      <c r="GN134" s="339"/>
      <c r="GO134" s="339"/>
      <c r="GP134" s="339"/>
      <c r="GQ134" s="339"/>
      <c r="GR134" s="339"/>
      <c r="GS134" s="339"/>
      <c r="GT134" s="339"/>
      <c r="GU134" s="339"/>
      <c r="GV134" s="339"/>
      <c r="GW134" s="339"/>
      <c r="GX134" s="339"/>
      <c r="GY134" s="339"/>
      <c r="GZ134" s="339"/>
      <c r="HA134" s="339"/>
      <c r="HB134" s="339"/>
      <c r="HC134" s="339"/>
      <c r="HD134" s="339"/>
      <c r="HE134" s="339"/>
      <c r="HF134" s="339"/>
      <c r="HG134" s="339"/>
      <c r="HH134" s="339"/>
      <c r="HI134" s="339"/>
      <c r="HJ134" s="339"/>
      <c r="HK134" s="339"/>
      <c r="HL134" s="339"/>
      <c r="HM134" s="339"/>
      <c r="HN134" s="339"/>
      <c r="HO134" s="339"/>
      <c r="HP134" s="339"/>
      <c r="HQ134" s="339"/>
      <c r="HR134" s="339"/>
      <c r="HS134" s="339"/>
      <c r="HT134" s="339"/>
      <c r="HU134" s="339"/>
      <c r="HV134" s="339"/>
      <c r="HW134" s="339"/>
      <c r="HX134" s="339"/>
      <c r="HY134" s="339"/>
      <c r="HZ134" s="339"/>
      <c r="IA134" s="339"/>
      <c r="IB134" s="339"/>
      <c r="IC134" s="339"/>
      <c r="ID134" s="339"/>
      <c r="IE134" s="339"/>
      <c r="IF134" s="339"/>
      <c r="IG134" s="339"/>
      <c r="IH134" s="339"/>
      <c r="II134" s="339"/>
      <c r="IJ134" s="339"/>
      <c r="IK134" s="339"/>
      <c r="IL134" s="339"/>
      <c r="IM134" s="339"/>
      <c r="IN134" s="339"/>
      <c r="IO134" s="339"/>
      <c r="IP134" s="339"/>
      <c r="IQ134" s="339"/>
      <c r="IR134" s="339"/>
      <c r="IS134" s="339"/>
      <c r="IT134" s="339"/>
      <c r="IU134" s="339"/>
      <c r="IV134" s="339"/>
      <c r="IW134" s="339"/>
      <c r="IX134" s="339"/>
      <c r="IY134" s="339"/>
      <c r="IZ134" s="339"/>
      <c r="JA134" s="339"/>
      <c r="JB134" s="339"/>
      <c r="JC134" s="339"/>
      <c r="JD134" s="339"/>
      <c r="JE134" s="339"/>
      <c r="JF134" s="339"/>
      <c r="JG134" s="339"/>
      <c r="JH134" s="339"/>
      <c r="JI134" s="339"/>
      <c r="JJ134" s="339"/>
      <c r="JK134" s="339"/>
      <c r="JL134" s="339"/>
      <c r="JM134" s="339"/>
      <c r="JN134" s="339"/>
      <c r="JO134" s="339"/>
      <c r="JP134" s="339"/>
      <c r="JQ134" s="339"/>
      <c r="JR134" s="339"/>
      <c r="JS134" s="339"/>
      <c r="JT134" s="339"/>
      <c r="JU134" s="339"/>
      <c r="JV134" s="339"/>
      <c r="JW134" s="339"/>
      <c r="JX134" s="339"/>
      <c r="JY134" s="339"/>
      <c r="JZ134" s="339"/>
      <c r="KA134" s="339"/>
      <c r="KB134" s="339"/>
      <c r="KC134" s="339"/>
      <c r="KD134" s="339"/>
      <c r="KE134" s="339"/>
      <c r="KF134" s="339"/>
      <c r="KG134" s="339"/>
      <c r="KH134" s="339"/>
      <c r="KI134" s="339"/>
      <c r="KJ134" s="339"/>
      <c r="KK134" s="339"/>
      <c r="KL134" s="339"/>
      <c r="KM134" s="339"/>
      <c r="KN134" s="339"/>
      <c r="KO134" s="339"/>
      <c r="KP134" s="339"/>
      <c r="KQ134" s="339"/>
      <c r="KR134" s="339"/>
      <c r="KS134" s="339"/>
      <c r="KT134" s="339"/>
      <c r="KU134" s="339"/>
      <c r="KV134" s="339"/>
      <c r="KW134" s="339"/>
      <c r="KX134" s="339"/>
      <c r="KY134" s="339"/>
      <c r="KZ134" s="339"/>
      <c r="LA134" s="339"/>
      <c r="LB134" s="339"/>
      <c r="LC134" s="339"/>
      <c r="LD134" s="339"/>
      <c r="LE134" s="339"/>
      <c r="LF134" s="339"/>
      <c r="LG134" s="339"/>
      <c r="LH134" s="339"/>
      <c r="LI134" s="339"/>
      <c r="LJ134" s="339"/>
      <c r="LK134" s="339"/>
      <c r="LL134" s="339"/>
      <c r="LM134" s="339"/>
      <c r="LN134" s="339"/>
      <c r="LO134" s="339"/>
      <c r="LP134" s="339"/>
      <c r="LQ134" s="339"/>
      <c r="LR134" s="339"/>
      <c r="LS134" s="339"/>
      <c r="LT134" s="339"/>
      <c r="LU134" s="339"/>
      <c r="LV134" s="339"/>
      <c r="LW134" s="339"/>
      <c r="LX134" s="339"/>
      <c r="LY134" s="339"/>
      <c r="LZ134" s="339"/>
      <c r="MA134" s="339"/>
      <c r="MB134" s="339"/>
      <c r="MC134" s="339"/>
      <c r="MD134" s="339"/>
      <c r="ME134" s="339"/>
      <c r="MF134" s="339"/>
      <c r="MG134" s="339"/>
      <c r="MH134" s="339"/>
      <c r="MI134" s="339"/>
      <c r="MJ134" s="339"/>
      <c r="MK134" s="339"/>
      <c r="ML134" s="339"/>
      <c r="MM134" s="339"/>
      <c r="MN134" s="339"/>
      <c r="MO134" s="339"/>
      <c r="MP134" s="339"/>
      <c r="MQ134" s="339"/>
      <c r="MR134" s="339"/>
      <c r="MS134" s="339"/>
      <c r="MT134" s="339"/>
      <c r="MU134" s="339"/>
      <c r="MV134" s="339"/>
      <c r="MW134" s="339"/>
      <c r="MX134" s="339"/>
      <c r="MY134" s="339"/>
      <c r="MZ134" s="339"/>
      <c r="NA134" s="339"/>
      <c r="NB134" s="339"/>
      <c r="NC134" s="339"/>
      <c r="ND134" s="339"/>
      <c r="NE134" s="339"/>
      <c r="NF134" s="339"/>
      <c r="NG134" s="339"/>
      <c r="NH134" s="339"/>
      <c r="NI134" s="339"/>
      <c r="NJ134" s="339"/>
      <c r="NK134" s="339"/>
      <c r="NL134" s="339"/>
      <c r="NM134" s="339"/>
      <c r="NN134" s="339"/>
      <c r="NO134" s="339"/>
      <c r="NP134" s="339"/>
      <c r="NQ134" s="339"/>
      <c r="NR134" s="339"/>
      <c r="NS134" s="339"/>
      <c r="NT134" s="339"/>
      <c r="NU134" s="339"/>
      <c r="NV134" s="339"/>
      <c r="NW134" s="339"/>
      <c r="NX134" s="339"/>
      <c r="NY134" s="339"/>
      <c r="NZ134" s="339"/>
      <c r="OA134" s="339"/>
      <c r="OB134" s="339"/>
      <c r="OC134" s="339"/>
      <c r="OD134" s="339"/>
      <c r="OE134" s="339"/>
      <c r="OF134" s="339"/>
      <c r="OG134" s="339"/>
      <c r="OH134" s="339"/>
      <c r="OI134" s="339"/>
      <c r="OJ134" s="339"/>
      <c r="OK134" s="339"/>
      <c r="OL134" s="339"/>
      <c r="OM134" s="339"/>
      <c r="ON134" s="339"/>
      <c r="OO134" s="339"/>
      <c r="OP134" s="339"/>
      <c r="OQ134" s="339"/>
      <c r="OR134" s="339"/>
      <c r="OS134" s="339"/>
      <c r="OT134" s="339"/>
      <c r="OU134" s="339"/>
      <c r="OV134" s="339"/>
      <c r="OW134" s="339"/>
      <c r="OX134" s="339"/>
      <c r="OY134" s="339"/>
      <c r="OZ134" s="339"/>
      <c r="PA134" s="339"/>
      <c r="PB134" s="339"/>
      <c r="PC134" s="339"/>
      <c r="PD134" s="339"/>
      <c r="PE134" s="339"/>
      <c r="PF134" s="339"/>
      <c r="PG134" s="339"/>
      <c r="PH134" s="339"/>
      <c r="PI134" s="339"/>
      <c r="PJ134" s="339"/>
      <c r="PK134" s="339"/>
      <c r="PL134" s="339"/>
      <c r="PM134" s="339"/>
      <c r="PN134" s="339"/>
      <c r="PO134" s="339"/>
      <c r="PP134" s="339"/>
      <c r="PQ134" s="339"/>
      <c r="PR134" s="339"/>
      <c r="PS134" s="339"/>
      <c r="PT134" s="339"/>
      <c r="PU134" s="339"/>
      <c r="PV134" s="339"/>
      <c r="PW134" s="339"/>
      <c r="PX134" s="339"/>
      <c r="PY134" s="339"/>
      <c r="PZ134" s="339"/>
      <c r="QA134" s="339"/>
      <c r="QB134" s="339"/>
      <c r="QC134" s="339"/>
      <c r="QD134" s="339"/>
      <c r="QE134" s="339"/>
      <c r="QF134" s="339"/>
      <c r="QG134" s="339"/>
      <c r="QH134" s="339"/>
      <c r="QI134" s="339"/>
      <c r="QJ134" s="339"/>
      <c r="QK134" s="339"/>
      <c r="QL134" s="339"/>
      <c r="QM134" s="339"/>
      <c r="QN134" s="339"/>
      <c r="QO134" s="339"/>
      <c r="QP134" s="339"/>
      <c r="QQ134" s="339"/>
      <c r="QR134" s="339"/>
      <c r="QS134" s="339"/>
      <c r="QT134" s="339"/>
      <c r="QU134" s="339"/>
      <c r="QV134" s="339"/>
      <c r="QW134" s="339"/>
      <c r="QX134" s="339"/>
      <c r="QY134" s="339"/>
      <c r="QZ134" s="339"/>
      <c r="RA134" s="339"/>
      <c r="RB134" s="339"/>
      <c r="RC134" s="339"/>
      <c r="RD134" s="339"/>
      <c r="RE134" s="339"/>
      <c r="RF134" s="339"/>
      <c r="RG134" s="339"/>
      <c r="RH134" s="339"/>
      <c r="RI134" s="339"/>
      <c r="RJ134" s="339"/>
      <c r="RK134" s="339"/>
      <c r="RL134" s="339"/>
      <c r="RM134" s="339"/>
      <c r="RN134" s="339"/>
      <c r="RO134" s="339"/>
      <c r="RP134" s="339"/>
      <c r="RQ134" s="339"/>
      <c r="RR134" s="339"/>
      <c r="RS134" s="339"/>
      <c r="RT134" s="339"/>
      <c r="RU134" s="339"/>
      <c r="RV134" s="339"/>
      <c r="RW134" s="339"/>
      <c r="RX134" s="339"/>
      <c r="RY134" s="339"/>
      <c r="RZ134" s="339"/>
      <c r="SA134" s="339"/>
      <c r="SB134" s="339"/>
      <c r="SC134" s="339"/>
      <c r="SD134" s="339"/>
      <c r="SE134" s="339"/>
      <c r="SF134" s="339"/>
      <c r="SG134" s="339"/>
      <c r="SH134" s="339"/>
      <c r="SI134" s="339"/>
      <c r="SJ134" s="339"/>
      <c r="SK134" s="339"/>
      <c r="SL134" s="339"/>
      <c r="SM134" s="339"/>
      <c r="SN134" s="339"/>
      <c r="SO134" s="339"/>
      <c r="SP134" s="339"/>
      <c r="SQ134" s="339"/>
      <c r="SR134" s="339"/>
      <c r="SS134" s="339"/>
      <c r="ST134" s="339"/>
      <c r="SU134" s="339"/>
      <c r="SV134" s="339"/>
      <c r="SW134" s="339"/>
      <c r="SX134" s="339"/>
      <c r="SY134" s="339"/>
      <c r="SZ134" s="339"/>
      <c r="TA134" s="339"/>
      <c r="TB134" s="339"/>
      <c r="TC134" s="339"/>
      <c r="TD134" s="339"/>
      <c r="TE134" s="339"/>
      <c r="TF134" s="339"/>
      <c r="TG134" s="339"/>
      <c r="TH134" s="339"/>
      <c r="TI134" s="339"/>
      <c r="TJ134" s="339"/>
      <c r="TK134" s="339"/>
      <c r="TL134" s="339"/>
      <c r="TM134" s="339"/>
      <c r="TN134" s="339"/>
      <c r="TO134" s="339"/>
      <c r="TP134" s="339"/>
      <c r="TQ134" s="339"/>
      <c r="TR134" s="339"/>
      <c r="TS134" s="339"/>
      <c r="TT134" s="339"/>
      <c r="TU134" s="339"/>
      <c r="TV134" s="339"/>
      <c r="TW134" s="339"/>
      <c r="TX134" s="339"/>
      <c r="TY134" s="339"/>
      <c r="TZ134" s="339"/>
      <c r="UA134" s="339"/>
      <c r="UB134" s="339"/>
      <c r="UC134" s="339"/>
      <c r="UD134" s="339"/>
      <c r="UE134" s="339"/>
      <c r="UF134" s="339"/>
      <c r="UG134" s="339"/>
      <c r="UH134" s="339"/>
      <c r="UI134" s="339"/>
      <c r="UJ134" s="339"/>
      <c r="UK134" s="339"/>
      <c r="UL134" s="339"/>
      <c r="UM134" s="339"/>
      <c r="UN134" s="339"/>
      <c r="UO134" s="339"/>
      <c r="UP134" s="339"/>
      <c r="UQ134" s="339"/>
      <c r="UR134" s="339"/>
      <c r="US134" s="339"/>
      <c r="UT134" s="339"/>
      <c r="UU134" s="339"/>
      <c r="UV134" s="339"/>
      <c r="UW134" s="339"/>
      <c r="UX134" s="339"/>
      <c r="UY134" s="339"/>
      <c r="UZ134" s="339"/>
      <c r="VA134" s="339"/>
      <c r="VB134" s="339"/>
      <c r="VC134" s="339"/>
      <c r="VD134" s="339"/>
      <c r="VE134" s="339"/>
      <c r="VF134" s="339"/>
      <c r="VG134" s="339"/>
      <c r="VH134" s="339"/>
      <c r="VI134" s="339"/>
      <c r="VJ134" s="339"/>
      <c r="VK134" s="339"/>
      <c r="VL134" s="339"/>
      <c r="VM134" s="339"/>
      <c r="VN134" s="339"/>
      <c r="VO134" s="339"/>
      <c r="VP134" s="339"/>
      <c r="VQ134" s="339"/>
      <c r="VR134" s="339"/>
      <c r="VS134" s="339"/>
      <c r="VT134" s="339"/>
      <c r="VU134" s="339"/>
      <c r="VV134" s="339"/>
      <c r="VW134" s="339"/>
      <c r="VX134" s="339"/>
      <c r="VY134" s="339"/>
      <c r="VZ134" s="339"/>
      <c r="WA134" s="339"/>
      <c r="WB134" s="339"/>
      <c r="WC134" s="339"/>
      <c r="WD134" s="339"/>
      <c r="WE134" s="339"/>
      <c r="WF134" s="339"/>
      <c r="WG134" s="339"/>
      <c r="WH134" s="339"/>
      <c r="WI134" s="339"/>
      <c r="WJ134" s="339"/>
      <c r="WK134" s="339"/>
      <c r="WL134" s="339"/>
      <c r="WM134" s="339"/>
      <c r="WN134" s="339"/>
      <c r="WO134" s="339"/>
      <c r="WP134" s="339"/>
      <c r="WQ134" s="339"/>
      <c r="WR134" s="339"/>
      <c r="WS134" s="339"/>
      <c r="WT134" s="339"/>
      <c r="WU134" s="339"/>
      <c r="WV134" s="339"/>
      <c r="WW134" s="339"/>
      <c r="WX134" s="339"/>
      <c r="WY134" s="339"/>
      <c r="WZ134" s="339"/>
      <c r="XA134" s="339"/>
      <c r="XB134" s="339"/>
      <c r="XC134" s="339"/>
      <c r="XD134" s="339"/>
      <c r="XE134" s="339"/>
      <c r="XF134" s="339"/>
      <c r="XG134" s="339"/>
      <c r="XH134" s="339"/>
      <c r="XI134" s="339"/>
      <c r="XJ134" s="339"/>
      <c r="XK134" s="339"/>
      <c r="XL134" s="339"/>
      <c r="XM134" s="339"/>
      <c r="XN134" s="339"/>
      <c r="XO134" s="339"/>
      <c r="XP134" s="339"/>
      <c r="XQ134" s="339"/>
      <c r="XR134" s="339"/>
      <c r="XS134" s="339"/>
      <c r="XT134" s="339"/>
      <c r="XU134" s="339"/>
      <c r="XV134" s="339"/>
      <c r="XW134" s="339"/>
      <c r="XX134" s="339"/>
      <c r="XY134" s="339"/>
      <c r="XZ134" s="339"/>
      <c r="YA134" s="339"/>
      <c r="YB134" s="339"/>
      <c r="YC134" s="339"/>
      <c r="YD134" s="339"/>
      <c r="YE134" s="339"/>
      <c r="YF134" s="339"/>
      <c r="YG134" s="339"/>
      <c r="YH134" s="339"/>
      <c r="YI134" s="339"/>
      <c r="YJ134" s="339"/>
      <c r="YK134" s="339"/>
      <c r="YL134" s="339"/>
      <c r="YM134" s="339"/>
      <c r="YN134" s="339"/>
      <c r="YO134" s="339"/>
      <c r="YP134" s="339"/>
      <c r="YQ134" s="339"/>
      <c r="YR134" s="339"/>
      <c r="YS134" s="339"/>
      <c r="YT134" s="339"/>
      <c r="YU134" s="339"/>
      <c r="YV134" s="339"/>
      <c r="YW134" s="339"/>
      <c r="YX134" s="339"/>
      <c r="YY134" s="339"/>
      <c r="YZ134" s="339"/>
      <c r="ZA134" s="339"/>
      <c r="ZB134" s="339"/>
      <c r="ZC134" s="339"/>
      <c r="ZD134" s="339"/>
      <c r="ZE134" s="339"/>
      <c r="ZF134" s="339"/>
      <c r="ZG134" s="339"/>
      <c r="ZH134" s="339"/>
      <c r="ZI134" s="339"/>
      <c r="ZJ134" s="339"/>
      <c r="ZK134" s="339"/>
      <c r="ZL134" s="339"/>
      <c r="ZM134" s="339"/>
      <c r="ZN134" s="339"/>
      <c r="ZO134" s="339"/>
      <c r="ZP134" s="339"/>
      <c r="ZQ134" s="339"/>
      <c r="ZR134" s="339"/>
      <c r="ZS134" s="339"/>
      <c r="ZT134" s="339"/>
      <c r="ZU134" s="339"/>
      <c r="ZV134" s="339"/>
      <c r="ZW134" s="339"/>
      <c r="ZX134" s="339"/>
      <c r="ZY134" s="339"/>
      <c r="ZZ134" s="339"/>
      <c r="AAA134" s="339"/>
      <c r="AAB134" s="339"/>
      <c r="AAC134" s="339"/>
      <c r="AAD134" s="339"/>
      <c r="AAE134" s="339"/>
      <c r="AAF134" s="339"/>
      <c r="AAG134" s="339"/>
      <c r="AAH134" s="339"/>
      <c r="AAI134" s="339"/>
      <c r="AAJ134" s="339"/>
      <c r="AAK134" s="339"/>
      <c r="AAL134" s="339"/>
      <c r="AAM134" s="339"/>
      <c r="AAN134" s="339"/>
      <c r="AAO134" s="339"/>
      <c r="AAP134" s="339"/>
      <c r="AAQ134" s="339"/>
      <c r="AAR134" s="339"/>
      <c r="AAS134" s="339"/>
      <c r="AAT134" s="339"/>
      <c r="AAU134" s="339"/>
      <c r="AAV134" s="339"/>
      <c r="AAW134" s="339"/>
      <c r="AAX134" s="339"/>
      <c r="AAY134" s="339"/>
      <c r="AAZ134" s="339"/>
      <c r="ABA134" s="339"/>
      <c r="ABB134" s="339"/>
      <c r="ABC134" s="339"/>
      <c r="ABD134" s="339"/>
      <c r="ABE134" s="339"/>
      <c r="ABF134" s="339"/>
      <c r="ABG134" s="339"/>
      <c r="ABH134" s="339"/>
      <c r="ABI134" s="339"/>
      <c r="ABJ134" s="339"/>
      <c r="ABK134" s="339"/>
      <c r="ABL134" s="339"/>
      <c r="ABM134" s="339"/>
      <c r="ABN134" s="339"/>
      <c r="ABO134" s="339"/>
      <c r="ABP134" s="339"/>
      <c r="ABQ134" s="339"/>
      <c r="ABR134" s="339"/>
      <c r="ABS134" s="339"/>
      <c r="ABT134" s="339"/>
      <c r="ABU134" s="339"/>
      <c r="ABV134" s="339"/>
      <c r="ABW134" s="339"/>
      <c r="ABX134" s="339"/>
      <c r="ABY134" s="339"/>
      <c r="ABZ134" s="339"/>
      <c r="ACA134" s="339"/>
      <c r="ACB134" s="339"/>
      <c r="ACC134" s="339"/>
      <c r="ACD134" s="339"/>
      <c r="ACE134" s="339"/>
      <c r="ACF134" s="339"/>
      <c r="ACG134" s="339"/>
      <c r="ACH134" s="339"/>
      <c r="ACI134" s="339"/>
      <c r="ACJ134" s="339"/>
      <c r="ACK134" s="339"/>
      <c r="ACL134" s="339"/>
      <c r="ACM134" s="339"/>
      <c r="ACN134" s="339"/>
      <c r="ACO134" s="339"/>
      <c r="ACP134" s="339"/>
      <c r="ACQ134" s="339"/>
      <c r="ACR134" s="339"/>
      <c r="ACS134" s="339"/>
      <c r="ACT134" s="339"/>
      <c r="ACU134" s="339"/>
      <c r="ACV134" s="339"/>
      <c r="ACW134" s="339"/>
      <c r="ACX134" s="339"/>
      <c r="ACY134" s="339"/>
      <c r="ACZ134" s="339"/>
      <c r="ADA134" s="339"/>
      <c r="ADB134" s="339"/>
      <c r="ADC134" s="339"/>
      <c r="ADD134" s="339"/>
      <c r="ADE134" s="339"/>
      <c r="ADF134" s="339"/>
      <c r="ADG134" s="339"/>
      <c r="ADH134" s="339"/>
      <c r="ADI134" s="339"/>
      <c r="ADJ134" s="339"/>
      <c r="ADK134" s="339"/>
      <c r="ADL134" s="339"/>
      <c r="ADM134" s="339"/>
      <c r="ADN134" s="339"/>
      <c r="ADO134" s="339"/>
      <c r="ADP134" s="339"/>
      <c r="ADQ134" s="339"/>
      <c r="ADR134" s="339"/>
      <c r="ADS134" s="339"/>
      <c r="ADT134" s="339"/>
      <c r="ADU134" s="339"/>
      <c r="ADV134" s="339"/>
      <c r="ADW134" s="339"/>
      <c r="ADX134" s="339"/>
      <c r="ADY134" s="339"/>
      <c r="ADZ134" s="339"/>
      <c r="AEA134" s="339"/>
      <c r="AEB134" s="339"/>
      <c r="AEC134" s="339"/>
      <c r="AED134" s="339"/>
      <c r="AEE134" s="339"/>
      <c r="AEF134" s="339"/>
      <c r="AEG134" s="339"/>
      <c r="AEH134" s="339"/>
      <c r="AEI134" s="339"/>
      <c r="AEJ134" s="339"/>
      <c r="AEK134" s="339"/>
      <c r="AEL134" s="339"/>
      <c r="AEM134" s="339"/>
      <c r="AEN134" s="339"/>
      <c r="AEO134" s="339"/>
      <c r="AEP134" s="339"/>
      <c r="AEQ134" s="339"/>
      <c r="AER134" s="339"/>
      <c r="AES134" s="339"/>
      <c r="AET134" s="339"/>
      <c r="AEU134" s="339"/>
      <c r="AEV134" s="339"/>
      <c r="AEW134" s="339"/>
      <c r="AEX134" s="339"/>
      <c r="AEY134" s="339"/>
      <c r="AEZ134" s="339"/>
      <c r="AFA134" s="339"/>
      <c r="AFB134" s="339"/>
      <c r="AFC134" s="339"/>
      <c r="AFD134" s="339"/>
      <c r="AFE134" s="339"/>
      <c r="AFF134" s="339"/>
      <c r="AFG134" s="339"/>
      <c r="AFH134" s="339"/>
      <c r="AFI134" s="339"/>
      <c r="AFJ134" s="339"/>
      <c r="AFK134" s="339"/>
      <c r="AFL134" s="339"/>
      <c r="AFM134" s="339"/>
      <c r="AFN134" s="339"/>
      <c r="AFO134" s="339"/>
      <c r="AFP134" s="339"/>
      <c r="AFQ134" s="339"/>
      <c r="AFR134" s="339"/>
      <c r="AFS134" s="339"/>
      <c r="AFT134" s="339"/>
      <c r="AFU134" s="339"/>
      <c r="AFV134" s="339"/>
      <c r="AFW134" s="339"/>
      <c r="AFX134" s="339"/>
      <c r="AFY134" s="339"/>
      <c r="AFZ134" s="339"/>
      <c r="AGA134" s="339"/>
      <c r="AGB134" s="339"/>
      <c r="AGC134" s="339"/>
      <c r="AGD134" s="339"/>
      <c r="AGE134" s="339"/>
      <c r="AGF134" s="339"/>
      <c r="AGG134" s="339"/>
      <c r="AGH134" s="339"/>
      <c r="AGI134" s="339"/>
      <c r="AGJ134" s="339"/>
      <c r="AGK134" s="339"/>
      <c r="AGL134" s="339"/>
      <c r="AGM134" s="339"/>
      <c r="AGN134" s="339"/>
      <c r="AGO134" s="339"/>
      <c r="AGP134" s="339"/>
      <c r="AGQ134" s="339"/>
      <c r="AGR134" s="339"/>
      <c r="AGS134" s="339"/>
      <c r="AGT134" s="339"/>
      <c r="AGU134" s="339"/>
      <c r="AGV134" s="339"/>
      <c r="AGW134" s="339"/>
      <c r="AGX134" s="339"/>
      <c r="AGY134" s="339"/>
      <c r="AGZ134" s="339"/>
      <c r="AHA134" s="339"/>
      <c r="AHB134" s="339"/>
      <c r="AHC134" s="339"/>
      <c r="AHD134" s="339"/>
      <c r="AHE134" s="339"/>
      <c r="AHF134" s="339"/>
      <c r="AHG134" s="339"/>
      <c r="AHH134" s="339"/>
      <c r="AHI134" s="339"/>
      <c r="AHJ134" s="339"/>
      <c r="AHK134" s="339"/>
      <c r="AHL134" s="339"/>
      <c r="AHM134" s="339"/>
      <c r="AHN134" s="339"/>
      <c r="AHO134" s="339"/>
      <c r="AHP134" s="339"/>
      <c r="AHQ134" s="339"/>
      <c r="AHR134" s="339"/>
      <c r="AHS134" s="339"/>
      <c r="AHT134" s="339"/>
      <c r="AHU134" s="339"/>
      <c r="AHV134" s="339"/>
      <c r="AHW134" s="339"/>
      <c r="AHX134" s="339"/>
      <c r="AHY134" s="339"/>
      <c r="AHZ134" s="339"/>
      <c r="AIA134" s="339"/>
      <c r="AIB134" s="339"/>
      <c r="AIC134" s="339"/>
      <c r="AID134" s="339"/>
      <c r="AIE134" s="339"/>
      <c r="AIF134" s="339"/>
      <c r="AIG134" s="339"/>
      <c r="AIH134" s="339"/>
      <c r="AII134" s="339"/>
      <c r="AIJ134" s="339"/>
      <c r="AIK134" s="339"/>
      <c r="AIL134" s="339"/>
      <c r="AIM134" s="339"/>
      <c r="AIN134" s="339"/>
      <c r="AIO134" s="339"/>
      <c r="AIP134" s="339"/>
      <c r="AIQ134" s="339"/>
      <c r="AIR134" s="339"/>
      <c r="AIS134" s="339"/>
      <c r="AIT134" s="339"/>
      <c r="AIU134" s="339"/>
      <c r="AIV134" s="339"/>
      <c r="AIW134" s="339"/>
      <c r="AIX134" s="339"/>
      <c r="AIY134" s="339"/>
      <c r="AIZ134" s="339"/>
      <c r="AJA134" s="339"/>
      <c r="AJB134" s="339"/>
      <c r="AJC134" s="339"/>
      <c r="AJD134" s="339"/>
      <c r="AJE134" s="339"/>
      <c r="AJF134" s="339"/>
      <c r="AJG134" s="339"/>
      <c r="AJH134" s="339"/>
      <c r="AJI134" s="339"/>
      <c r="AJJ134" s="339"/>
      <c r="AJK134" s="339"/>
      <c r="AJL134" s="339"/>
      <c r="AJM134" s="339"/>
      <c r="AJN134" s="339"/>
      <c r="AJO134" s="339"/>
      <c r="AJP134" s="339"/>
      <c r="AJQ134" s="339"/>
      <c r="AJR134" s="339"/>
      <c r="AJS134" s="339"/>
      <c r="AJT134" s="339"/>
      <c r="AJU134" s="339"/>
      <c r="AJV134" s="339"/>
      <c r="AJW134" s="339"/>
      <c r="AJX134" s="339"/>
      <c r="AJY134" s="339"/>
      <c r="AJZ134" s="339"/>
      <c r="AKA134" s="339"/>
      <c r="AKB134" s="339"/>
      <c r="AKC134" s="339"/>
      <c r="AKD134" s="339"/>
      <c r="AKE134" s="339"/>
      <c r="AKF134" s="339"/>
      <c r="AKG134" s="339"/>
      <c r="AKH134" s="339"/>
      <c r="AKI134" s="339"/>
      <c r="AKJ134" s="339"/>
      <c r="AKK134" s="339"/>
      <c r="AKL134" s="339"/>
      <c r="AKM134" s="339"/>
      <c r="AKN134" s="339"/>
      <c r="AKO134" s="339"/>
      <c r="AKP134" s="339"/>
      <c r="AKQ134" s="339"/>
      <c r="AKR134" s="339"/>
      <c r="AKS134" s="339"/>
      <c r="AKT134" s="339"/>
      <c r="AKU134" s="339"/>
      <c r="AKV134" s="339"/>
      <c r="AKW134" s="339"/>
      <c r="AKX134" s="339"/>
      <c r="AKY134" s="339"/>
      <c r="AKZ134" s="339"/>
      <c r="ALA134" s="339"/>
      <c r="ALB134" s="339"/>
      <c r="ALC134" s="339"/>
      <c r="ALD134" s="339"/>
      <c r="ALE134" s="339"/>
      <c r="ALF134" s="339"/>
      <c r="ALG134" s="339"/>
      <c r="ALH134" s="339"/>
      <c r="ALI134" s="339"/>
      <c r="ALJ134" s="339"/>
      <c r="ALK134" s="339"/>
      <c r="ALL134" s="339"/>
      <c r="ALM134" s="339"/>
      <c r="ALN134" s="339"/>
      <c r="ALO134" s="339"/>
      <c r="ALP134" s="339"/>
      <c r="ALQ134" s="339"/>
      <c r="ALR134" s="339"/>
      <c r="ALS134" s="339"/>
      <c r="ALT134" s="339"/>
      <c r="ALU134" s="339"/>
      <c r="ALV134" s="339"/>
      <c r="ALW134" s="339"/>
      <c r="ALX134" s="339"/>
      <c r="ALY134" s="339"/>
      <c r="ALZ134" s="339"/>
      <c r="AMA134" s="339"/>
      <c r="AMB134" s="339"/>
      <c r="AMC134" s="339"/>
      <c r="AMD134" s="339"/>
      <c r="AME134" s="339"/>
      <c r="AMF134" s="339"/>
      <c r="AMG134" s="339"/>
      <c r="AMH134" s="339"/>
      <c r="AMI134" s="339"/>
      <c r="AMJ134" s="339"/>
      <c r="AMK134" s="339"/>
      <c r="AML134" s="339"/>
      <c r="AMM134" s="339"/>
      <c r="AMN134" s="339"/>
      <c r="AMO134" s="339"/>
      <c r="AMP134" s="339"/>
      <c r="AMQ134" s="339"/>
      <c r="AMR134" s="339"/>
      <c r="AMS134" s="339"/>
      <c r="AMT134" s="339"/>
      <c r="AMU134" s="339"/>
      <c r="AMV134" s="339"/>
      <c r="AMW134" s="339"/>
      <c r="AMX134" s="339"/>
      <c r="AMY134" s="339"/>
      <c r="AMZ134" s="339"/>
      <c r="ANA134" s="339"/>
      <c r="ANB134" s="339"/>
      <c r="ANC134" s="339"/>
      <c r="AND134" s="339"/>
      <c r="ANE134" s="339"/>
      <c r="ANF134" s="339"/>
      <c r="ANG134" s="339"/>
      <c r="ANH134" s="339"/>
      <c r="ANI134" s="339"/>
      <c r="ANJ134" s="339"/>
      <c r="ANK134" s="339"/>
      <c r="ANL134" s="339"/>
      <c r="ANM134" s="339"/>
      <c r="ANN134" s="339"/>
      <c r="ANO134" s="339"/>
      <c r="ANP134" s="339"/>
      <c r="ANQ134" s="339"/>
      <c r="ANR134" s="339"/>
      <c r="ANS134" s="339"/>
      <c r="ANT134" s="339"/>
      <c r="ANU134" s="339"/>
      <c r="ANV134" s="339"/>
      <c r="ANW134" s="339"/>
      <c r="ANX134" s="339"/>
      <c r="ANY134" s="339"/>
      <c r="ANZ134" s="339"/>
      <c r="AOA134" s="339"/>
      <c r="AOB134" s="339"/>
      <c r="AOC134" s="339"/>
      <c r="AOD134" s="339"/>
      <c r="AOE134" s="339"/>
      <c r="AOF134" s="339"/>
      <c r="AOG134" s="339"/>
      <c r="AOH134" s="339"/>
      <c r="AOI134" s="339"/>
      <c r="AOJ134" s="339"/>
      <c r="AOK134" s="339"/>
      <c r="AOL134" s="339"/>
      <c r="AOM134" s="339"/>
      <c r="AON134" s="339"/>
      <c r="AOO134" s="339"/>
      <c r="AOP134" s="339"/>
      <c r="AOQ134" s="339"/>
      <c r="AOR134" s="339"/>
      <c r="AOS134" s="339"/>
      <c r="AOT134" s="339"/>
      <c r="AOU134" s="339"/>
      <c r="AOV134" s="339"/>
      <c r="AOW134" s="339"/>
      <c r="AOX134" s="339"/>
      <c r="AOY134" s="339"/>
      <c r="AOZ134" s="339"/>
      <c r="APA134" s="339"/>
      <c r="APB134" s="339"/>
      <c r="APC134" s="339"/>
      <c r="APD134" s="339"/>
      <c r="APE134" s="339"/>
      <c r="APF134" s="339"/>
      <c r="APG134" s="339"/>
      <c r="APH134" s="339"/>
      <c r="API134" s="339"/>
      <c r="APJ134" s="339"/>
      <c r="APK134" s="339"/>
      <c r="APL134" s="339"/>
      <c r="APM134" s="339"/>
      <c r="APN134" s="339"/>
      <c r="APO134" s="339"/>
      <c r="APP134" s="339"/>
      <c r="APQ134" s="339"/>
      <c r="APR134" s="339"/>
      <c r="APS134" s="339"/>
      <c r="APT134" s="339"/>
      <c r="APU134" s="339"/>
      <c r="APV134" s="339"/>
      <c r="APW134" s="339"/>
      <c r="APX134" s="339"/>
      <c r="APY134" s="339"/>
      <c r="APZ134" s="339"/>
      <c r="AQA134" s="339"/>
      <c r="AQB134" s="339"/>
      <c r="AQC134" s="339"/>
      <c r="AQD134" s="339"/>
      <c r="AQE134" s="339"/>
      <c r="AQF134" s="339"/>
      <c r="AQG134" s="339"/>
      <c r="AQH134" s="339"/>
      <c r="AQI134" s="339"/>
      <c r="AQJ134" s="339"/>
      <c r="AQK134" s="339"/>
      <c r="AQL134" s="339"/>
      <c r="AQM134" s="339"/>
      <c r="AQN134" s="339"/>
      <c r="AQO134" s="339"/>
      <c r="AQP134" s="339"/>
      <c r="AQQ134" s="339"/>
      <c r="AQR134" s="339"/>
      <c r="AQS134" s="339"/>
      <c r="AQT134" s="339"/>
      <c r="AQU134" s="339"/>
      <c r="AQV134" s="339"/>
      <c r="AQW134" s="339"/>
      <c r="AQX134" s="339"/>
      <c r="AQY134" s="339"/>
      <c r="AQZ134" s="339"/>
      <c r="ARA134" s="339"/>
      <c r="ARB134" s="339"/>
      <c r="ARC134" s="339"/>
      <c r="ARD134" s="339"/>
      <c r="ARE134" s="339"/>
      <c r="ARF134" s="339"/>
      <c r="ARG134" s="339"/>
      <c r="ARH134" s="339"/>
      <c r="ARI134" s="339"/>
      <c r="ARJ134" s="339"/>
      <c r="ARK134" s="339"/>
      <c r="ARL134" s="339"/>
      <c r="ARM134" s="339"/>
      <c r="ARN134" s="339"/>
      <c r="ARO134" s="339"/>
      <c r="ARP134" s="339"/>
      <c r="ARQ134" s="339"/>
      <c r="ARR134" s="339"/>
      <c r="ARS134" s="339"/>
      <c r="ART134" s="339"/>
      <c r="ARU134" s="339"/>
      <c r="ARV134" s="339"/>
      <c r="ARW134" s="339"/>
      <c r="ARX134" s="339"/>
      <c r="ARY134" s="339"/>
      <c r="ARZ134" s="339"/>
      <c r="ASA134" s="339"/>
      <c r="ASB134" s="339"/>
      <c r="ASC134" s="339"/>
      <c r="ASD134" s="339"/>
      <c r="ASE134" s="339"/>
      <c r="ASF134" s="339"/>
      <c r="ASG134" s="339"/>
      <c r="ASH134" s="339"/>
      <c r="ASI134" s="339"/>
      <c r="ASJ134" s="339"/>
      <c r="ASK134" s="339"/>
      <c r="ASL134" s="339"/>
      <c r="ASM134" s="339"/>
      <c r="ASN134" s="339"/>
      <c r="ASO134" s="339"/>
      <c r="ASP134" s="339"/>
      <c r="ASQ134" s="339"/>
      <c r="ASR134" s="339"/>
      <c r="ASS134" s="339"/>
      <c r="AST134" s="339"/>
      <c r="ASU134" s="339"/>
      <c r="ASV134" s="339"/>
      <c r="ASW134" s="339"/>
      <c r="ASX134" s="339"/>
      <c r="ASY134" s="339"/>
      <c r="ASZ134" s="339"/>
      <c r="ATA134" s="339"/>
      <c r="ATB134" s="339"/>
      <c r="ATC134" s="339"/>
      <c r="ATD134" s="339"/>
      <c r="ATE134" s="339"/>
      <c r="ATF134" s="339"/>
      <c r="ATG134" s="339"/>
      <c r="ATH134" s="339"/>
      <c r="ATI134" s="339"/>
      <c r="ATJ134" s="339"/>
      <c r="ATK134" s="339"/>
      <c r="ATL134" s="339"/>
      <c r="ATM134" s="339"/>
      <c r="ATN134" s="339"/>
      <c r="ATO134" s="339"/>
      <c r="ATP134" s="339"/>
      <c r="ATQ134" s="339"/>
      <c r="ATR134" s="339"/>
      <c r="ATS134" s="339"/>
      <c r="ATT134" s="339"/>
      <c r="ATU134" s="339"/>
      <c r="ATV134" s="339"/>
      <c r="ATW134" s="339"/>
      <c r="ATX134" s="339"/>
      <c r="ATY134" s="339"/>
      <c r="ATZ134" s="339"/>
      <c r="AUA134" s="339"/>
      <c r="AUB134" s="339"/>
      <c r="AUC134" s="339"/>
      <c r="AUD134" s="339"/>
      <c r="AUE134" s="339"/>
      <c r="AUF134" s="339"/>
      <c r="AUG134" s="339"/>
      <c r="AUH134" s="339"/>
      <c r="AUI134" s="339"/>
      <c r="AUJ134" s="339"/>
      <c r="AUK134" s="339"/>
      <c r="AUL134" s="339"/>
      <c r="AUM134" s="339"/>
      <c r="AUN134" s="339"/>
      <c r="AUO134" s="339"/>
      <c r="AUP134" s="339"/>
      <c r="AUQ134" s="339"/>
      <c r="AUR134" s="339"/>
      <c r="AUS134" s="339"/>
      <c r="AUT134" s="339"/>
      <c r="AUU134" s="339"/>
      <c r="AUV134" s="339"/>
      <c r="AUW134" s="339"/>
      <c r="AUX134" s="339"/>
      <c r="AUY134" s="339"/>
      <c r="AUZ134" s="339"/>
      <c r="AVA134" s="339"/>
      <c r="AVB134" s="339"/>
      <c r="AVC134" s="339"/>
      <c r="AVD134" s="339"/>
      <c r="AVE134" s="339"/>
      <c r="AVF134" s="339"/>
      <c r="AVG134" s="339"/>
      <c r="AVH134" s="339"/>
      <c r="AVI134" s="339"/>
      <c r="AVJ134" s="339"/>
      <c r="AVK134" s="339"/>
      <c r="AVL134" s="339"/>
      <c r="AVM134" s="339"/>
      <c r="AVN134" s="339"/>
      <c r="AVO134" s="339"/>
      <c r="AVP134" s="339"/>
      <c r="AVQ134" s="339"/>
      <c r="AVR134" s="339"/>
      <c r="AVS134" s="339"/>
      <c r="AVT134" s="339"/>
      <c r="AVU134" s="339"/>
      <c r="AVV134" s="339"/>
      <c r="AVW134" s="339"/>
      <c r="AVX134" s="339"/>
      <c r="AVY134" s="339"/>
      <c r="AVZ134" s="339"/>
      <c r="AWA134" s="339"/>
      <c r="AWB134" s="339"/>
      <c r="AWC134" s="339"/>
      <c r="AWD134" s="339"/>
      <c r="AWE134" s="339"/>
      <c r="AWF134" s="339"/>
      <c r="AWG134" s="339"/>
      <c r="AWH134" s="339"/>
      <c r="AWI134" s="339"/>
      <c r="AWJ134" s="339"/>
      <c r="AWK134" s="339"/>
      <c r="AWL134" s="339"/>
      <c r="AWM134" s="339"/>
      <c r="AWN134" s="339"/>
      <c r="AWO134" s="339"/>
      <c r="AWP134" s="339"/>
      <c r="AWQ134" s="339"/>
      <c r="AWR134" s="339"/>
      <c r="AWS134" s="339"/>
      <c r="AWT134" s="339"/>
      <c r="AWU134" s="339"/>
      <c r="AWV134" s="339"/>
      <c r="AWW134" s="339"/>
      <c r="AWX134" s="339"/>
      <c r="AWY134" s="339"/>
      <c r="AWZ134" s="339"/>
      <c r="AXA134" s="339"/>
      <c r="AXB134" s="339"/>
      <c r="AXC134" s="339"/>
      <c r="AXD134" s="339"/>
      <c r="AXE134" s="339"/>
      <c r="AXF134" s="339"/>
      <c r="AXG134" s="339"/>
      <c r="AXH134" s="339"/>
      <c r="AXI134" s="339"/>
      <c r="AXJ134" s="339"/>
      <c r="AXK134" s="339"/>
      <c r="AXL134" s="339"/>
      <c r="AXM134" s="339"/>
      <c r="AXN134" s="339"/>
      <c r="AXO134" s="339"/>
      <c r="AXP134" s="339"/>
      <c r="AXQ134" s="339"/>
      <c r="AXR134" s="339"/>
      <c r="AXS134" s="339"/>
      <c r="AXT134" s="339"/>
      <c r="AXU134" s="339"/>
      <c r="AXV134" s="339"/>
      <c r="AXW134" s="339"/>
      <c r="AXX134" s="339"/>
      <c r="AXY134" s="339"/>
      <c r="AXZ134" s="339"/>
      <c r="AYA134" s="339"/>
      <c r="AYB134" s="339"/>
      <c r="AYC134" s="339"/>
      <c r="AYD134" s="339"/>
      <c r="AYE134" s="339"/>
      <c r="AYF134" s="339"/>
      <c r="AYG134" s="339"/>
      <c r="AYH134" s="339"/>
      <c r="AYI134" s="339"/>
      <c r="AYJ134" s="339"/>
      <c r="AYK134" s="339"/>
      <c r="AYL134" s="339"/>
      <c r="AYM134" s="339"/>
      <c r="AYN134" s="339"/>
      <c r="AYO134" s="339"/>
      <c r="AYP134" s="339"/>
      <c r="AYQ134" s="339"/>
      <c r="AYR134" s="339"/>
      <c r="AYS134" s="339"/>
      <c r="AYT134" s="339"/>
      <c r="AYU134" s="339"/>
      <c r="AYV134" s="339"/>
      <c r="AYW134" s="339"/>
      <c r="AYX134" s="339"/>
      <c r="AYY134" s="339"/>
      <c r="AYZ134" s="339"/>
      <c r="AZA134" s="339"/>
      <c r="AZB134" s="339"/>
      <c r="AZC134" s="339"/>
      <c r="AZD134" s="339"/>
      <c r="AZE134" s="339"/>
      <c r="AZF134" s="339"/>
      <c r="AZG134" s="339"/>
      <c r="AZH134" s="339"/>
      <c r="AZI134" s="339"/>
      <c r="AZJ134" s="339"/>
      <c r="AZK134" s="339"/>
      <c r="AZL134" s="339"/>
      <c r="AZM134" s="339"/>
      <c r="AZN134" s="339"/>
      <c r="AZO134" s="339"/>
      <c r="AZP134" s="339"/>
      <c r="AZQ134" s="339"/>
      <c r="AZR134" s="339"/>
      <c r="AZS134" s="339"/>
      <c r="AZT134" s="339"/>
      <c r="AZU134" s="339"/>
      <c r="AZV134" s="339"/>
      <c r="AZW134" s="339"/>
      <c r="AZX134" s="339"/>
      <c r="AZY134" s="339"/>
      <c r="AZZ134" s="339"/>
      <c r="BAA134" s="339"/>
      <c r="BAB134" s="339"/>
      <c r="BAC134" s="339"/>
      <c r="BAD134" s="339"/>
      <c r="BAE134" s="339"/>
      <c r="BAF134" s="339"/>
      <c r="BAG134" s="339"/>
      <c r="BAH134" s="339"/>
      <c r="BAI134" s="339"/>
      <c r="BAJ134" s="339"/>
      <c r="BAK134" s="339"/>
      <c r="BAL134" s="339"/>
      <c r="BAM134" s="339"/>
      <c r="BAN134" s="339"/>
      <c r="BAO134" s="339"/>
      <c r="BAP134" s="339"/>
      <c r="BAQ134" s="339"/>
      <c r="BAR134" s="339"/>
      <c r="BAS134" s="339"/>
      <c r="BAT134" s="339"/>
      <c r="BAU134" s="339"/>
      <c r="BAV134" s="339"/>
      <c r="BAW134" s="339"/>
      <c r="BAX134" s="339"/>
      <c r="BAY134" s="339"/>
      <c r="BAZ134" s="339"/>
      <c r="BBA134" s="339"/>
      <c r="BBB134" s="339"/>
      <c r="BBC134" s="339"/>
      <c r="BBD134" s="339"/>
      <c r="BBE134" s="339"/>
      <c r="BBF134" s="339"/>
      <c r="BBG134" s="339"/>
      <c r="BBH134" s="339"/>
      <c r="BBI134" s="339"/>
      <c r="BBJ134" s="339"/>
      <c r="BBK134" s="339"/>
      <c r="BBL134" s="339"/>
      <c r="BBM134" s="339"/>
      <c r="BBN134" s="339"/>
      <c r="BBO134" s="339"/>
      <c r="BBP134" s="339"/>
      <c r="BBQ134" s="339"/>
      <c r="BBR134" s="339"/>
      <c r="BBS134" s="339"/>
      <c r="BBT134" s="339"/>
      <c r="BBU134" s="339"/>
      <c r="BBV134" s="339"/>
      <c r="BBW134" s="339"/>
      <c r="BBX134" s="339"/>
      <c r="BBY134" s="339"/>
      <c r="BBZ134" s="339"/>
      <c r="BCA134" s="339"/>
      <c r="BCB134" s="339"/>
      <c r="BCC134" s="339"/>
      <c r="BCD134" s="339"/>
      <c r="BCE134" s="339"/>
      <c r="BCF134" s="339"/>
      <c r="BCG134" s="339"/>
      <c r="BCH134" s="339"/>
      <c r="BCI134" s="339"/>
      <c r="BCJ134" s="339"/>
      <c r="BCK134" s="339"/>
      <c r="BCL134" s="339"/>
      <c r="BCM134" s="339"/>
      <c r="BCN134" s="339"/>
      <c r="BCO134" s="339"/>
      <c r="BCP134" s="339"/>
      <c r="BCQ134" s="339"/>
      <c r="BCR134" s="339"/>
      <c r="BCS134" s="339"/>
      <c r="BCT134" s="339"/>
      <c r="BCU134" s="339"/>
      <c r="BCV134" s="339"/>
      <c r="BCW134" s="339"/>
      <c r="BCX134" s="339"/>
      <c r="BCY134" s="339"/>
      <c r="BCZ134" s="339"/>
      <c r="BDA134" s="339"/>
      <c r="BDB134" s="339"/>
      <c r="BDC134" s="339"/>
      <c r="BDD134" s="339"/>
      <c r="BDE134" s="339"/>
      <c r="BDF134" s="339"/>
      <c r="BDG134" s="339"/>
      <c r="BDH134" s="339"/>
      <c r="BDI134" s="339"/>
      <c r="BDJ134" s="339"/>
      <c r="BDK134" s="339"/>
      <c r="BDL134" s="339"/>
      <c r="BDM134" s="339"/>
      <c r="BDN134" s="339"/>
      <c r="BDO134" s="339"/>
      <c r="BDP134" s="339"/>
      <c r="BDQ134" s="339"/>
      <c r="BDR134" s="339"/>
      <c r="BDS134" s="339"/>
      <c r="BDT134" s="339"/>
      <c r="BDU134" s="339"/>
      <c r="BDV134" s="339"/>
      <c r="BDW134" s="339"/>
      <c r="BDX134" s="339"/>
      <c r="BDY134" s="339"/>
      <c r="BDZ134" s="339"/>
      <c r="BEA134" s="339"/>
      <c r="BEB134" s="339"/>
      <c r="BEC134" s="339"/>
      <c r="BED134" s="339"/>
      <c r="BEE134" s="339"/>
      <c r="BEF134" s="339"/>
      <c r="BEG134" s="339"/>
      <c r="BEH134" s="339"/>
      <c r="BEI134" s="339"/>
      <c r="BEJ134" s="339"/>
      <c r="BEK134" s="339"/>
      <c r="BEL134" s="339"/>
      <c r="BEM134" s="339"/>
      <c r="BEN134" s="339"/>
      <c r="BEO134" s="339"/>
      <c r="BEP134" s="339"/>
      <c r="BEQ134" s="339"/>
      <c r="BER134" s="339"/>
      <c r="BES134" s="339"/>
      <c r="BET134" s="339"/>
      <c r="BEU134" s="339"/>
      <c r="BEV134" s="339"/>
      <c r="BEW134" s="339"/>
      <c r="BEX134" s="339"/>
      <c r="BEY134" s="339"/>
      <c r="BEZ134" s="339"/>
      <c r="BFA134" s="339"/>
      <c r="BFB134" s="339"/>
      <c r="BFC134" s="339"/>
      <c r="BFD134" s="339"/>
      <c r="BFE134" s="339"/>
      <c r="BFF134" s="339"/>
      <c r="BFG134" s="339"/>
      <c r="BFH134" s="339"/>
      <c r="BFI134" s="339"/>
      <c r="BFJ134" s="339"/>
      <c r="BFK134" s="339"/>
      <c r="BFL134" s="339"/>
      <c r="BFM134" s="339"/>
      <c r="BFN134" s="339"/>
      <c r="BFO134" s="339"/>
      <c r="BFP134" s="339"/>
      <c r="BFQ134" s="339"/>
      <c r="BFR134" s="339"/>
      <c r="BFS134" s="339"/>
      <c r="BFT134" s="339"/>
      <c r="BFU134" s="339"/>
      <c r="BFV134" s="339"/>
      <c r="BFW134" s="339"/>
      <c r="BFX134" s="339"/>
      <c r="BFY134" s="339"/>
      <c r="BFZ134" s="339"/>
      <c r="BGA134" s="339"/>
      <c r="BGB134" s="339"/>
      <c r="BGC134" s="339"/>
      <c r="BGD134" s="339"/>
      <c r="BGE134" s="339"/>
      <c r="BGF134" s="339"/>
      <c r="BGG134" s="339"/>
      <c r="BGH134" s="339"/>
      <c r="BGI134" s="339"/>
      <c r="BGJ134" s="339"/>
      <c r="BGK134" s="339"/>
      <c r="BGL134" s="339"/>
      <c r="BGM134" s="339"/>
      <c r="BGN134" s="339"/>
      <c r="BGO134" s="339"/>
      <c r="BGP134" s="339"/>
      <c r="BGQ134" s="339"/>
      <c r="BGR134" s="339"/>
      <c r="BGS134" s="339"/>
      <c r="BGT134" s="339"/>
      <c r="BGU134" s="339"/>
      <c r="BGV134" s="339"/>
      <c r="BGW134" s="339"/>
      <c r="BGX134" s="339"/>
      <c r="BGY134" s="339"/>
      <c r="BGZ134" s="339"/>
      <c r="BHA134" s="339"/>
      <c r="BHB134" s="339"/>
      <c r="BHC134" s="339"/>
      <c r="BHD134" s="339"/>
      <c r="BHE134" s="339"/>
      <c r="BHF134" s="339"/>
      <c r="BHG134" s="339"/>
      <c r="BHH134" s="339"/>
      <c r="BHI134" s="339"/>
      <c r="BHJ134" s="339"/>
      <c r="BHK134" s="339"/>
      <c r="BHL134" s="339"/>
      <c r="BHM134" s="339"/>
      <c r="BHN134" s="339"/>
      <c r="BHO134" s="339"/>
      <c r="BHP134" s="339"/>
      <c r="BHQ134" s="339"/>
      <c r="BHR134" s="339"/>
      <c r="BHS134" s="339"/>
      <c r="BHT134" s="339"/>
      <c r="BHU134" s="339"/>
      <c r="BHV134" s="339"/>
      <c r="BHW134" s="339"/>
      <c r="BHX134" s="339"/>
      <c r="BHY134" s="339"/>
      <c r="BHZ134" s="339"/>
      <c r="BIA134" s="339"/>
      <c r="BIB134" s="339"/>
      <c r="BIC134" s="339"/>
      <c r="BID134" s="339"/>
      <c r="BIE134" s="339"/>
      <c r="BIF134" s="339"/>
      <c r="BIG134" s="339"/>
      <c r="BIH134" s="339"/>
      <c r="BII134" s="339"/>
      <c r="BIJ134" s="339"/>
      <c r="BIK134" s="339"/>
      <c r="BIL134" s="339"/>
      <c r="BIM134" s="339"/>
      <c r="BIN134" s="339"/>
      <c r="BIO134" s="339"/>
      <c r="BIP134" s="339"/>
      <c r="BIQ134" s="339"/>
      <c r="BIR134" s="339"/>
      <c r="BIS134" s="339"/>
      <c r="BIT134" s="339"/>
      <c r="BIU134" s="339"/>
      <c r="BIV134" s="339"/>
      <c r="BIW134" s="339"/>
      <c r="BIX134" s="339"/>
      <c r="BIY134" s="339"/>
      <c r="BIZ134" s="339"/>
      <c r="BJA134" s="339"/>
      <c r="BJB134" s="339"/>
      <c r="BJC134" s="339"/>
      <c r="BJD134" s="339"/>
      <c r="BJE134" s="339"/>
      <c r="BJF134" s="339"/>
      <c r="BJG134" s="339"/>
      <c r="BJH134" s="339"/>
      <c r="BJI134" s="339"/>
      <c r="BJJ134" s="339"/>
      <c r="BJK134" s="339"/>
      <c r="BJL134" s="339"/>
      <c r="BJM134" s="339"/>
      <c r="BJN134" s="339"/>
      <c r="BJO134" s="339"/>
      <c r="BJP134" s="339"/>
      <c r="BJQ134" s="339"/>
      <c r="BJR134" s="339"/>
      <c r="BJS134" s="339"/>
      <c r="BJT134" s="339"/>
      <c r="BJU134" s="339"/>
      <c r="BJV134" s="339"/>
      <c r="BJW134" s="339"/>
      <c r="BJX134" s="339"/>
      <c r="BJY134" s="339"/>
      <c r="BJZ134" s="339"/>
      <c r="BKA134" s="339"/>
      <c r="BKB134" s="339"/>
      <c r="BKC134" s="339"/>
      <c r="BKD134" s="339"/>
      <c r="BKE134" s="339"/>
      <c r="BKF134" s="339"/>
      <c r="BKG134" s="339"/>
      <c r="BKH134" s="339"/>
      <c r="BKI134" s="339"/>
      <c r="BKJ134" s="339"/>
      <c r="BKK134" s="339"/>
      <c r="BKL134" s="339"/>
      <c r="BKM134" s="339"/>
      <c r="BKN134" s="339"/>
      <c r="BKO134" s="339"/>
      <c r="BKP134" s="339"/>
      <c r="BKQ134" s="339"/>
      <c r="BKR134" s="339"/>
      <c r="BKS134" s="339"/>
      <c r="BKT134" s="339"/>
      <c r="BKU134" s="339"/>
      <c r="BKV134" s="339"/>
      <c r="BKW134" s="339"/>
      <c r="BKX134" s="339"/>
      <c r="BKY134" s="339"/>
      <c r="BKZ134" s="339"/>
      <c r="BLA134" s="339"/>
      <c r="BLB134" s="339"/>
      <c r="BLC134" s="339"/>
      <c r="BLD134" s="339"/>
      <c r="BLE134" s="339"/>
      <c r="BLF134" s="339"/>
      <c r="BLG134" s="339"/>
      <c r="BLH134" s="339"/>
      <c r="BLI134" s="339"/>
      <c r="BLJ134" s="339"/>
      <c r="BLK134" s="339"/>
      <c r="BLL134" s="339"/>
      <c r="BLM134" s="339"/>
      <c r="BLN134" s="339"/>
      <c r="BLO134" s="339"/>
      <c r="BLP134" s="339"/>
      <c r="BLQ134" s="339"/>
      <c r="BLR134" s="339"/>
      <c r="BLS134" s="339"/>
      <c r="BLT134" s="339"/>
      <c r="BLU134" s="339"/>
      <c r="BLV134" s="339"/>
      <c r="BLW134" s="339"/>
      <c r="BLX134" s="339"/>
      <c r="BLY134" s="339"/>
      <c r="BLZ134" s="339"/>
      <c r="BMA134" s="339"/>
      <c r="BMB134" s="339"/>
      <c r="BMC134" s="339"/>
      <c r="BMD134" s="339"/>
      <c r="BME134" s="339"/>
      <c r="BMF134" s="339"/>
      <c r="BMG134" s="339"/>
      <c r="BMH134" s="339"/>
      <c r="BMI134" s="339"/>
      <c r="BMJ134" s="339"/>
      <c r="BMK134" s="339"/>
      <c r="BML134" s="339"/>
      <c r="BMM134" s="339"/>
      <c r="BMN134" s="339"/>
      <c r="BMO134" s="339"/>
      <c r="BMP134" s="339"/>
      <c r="BMQ134" s="339"/>
      <c r="BMR134" s="339"/>
      <c r="BMS134" s="339"/>
      <c r="BMT134" s="339"/>
      <c r="BMU134" s="339"/>
      <c r="BMV134" s="339"/>
      <c r="BMW134" s="339"/>
      <c r="BMX134" s="339"/>
      <c r="BMY134" s="339"/>
      <c r="BMZ134" s="339"/>
      <c r="BNA134" s="339"/>
      <c r="BNB134" s="339"/>
      <c r="BNC134" s="339"/>
      <c r="BND134" s="339"/>
      <c r="BNE134" s="339"/>
      <c r="BNF134" s="339"/>
      <c r="BNG134" s="339"/>
      <c r="BNH134" s="339"/>
      <c r="BNI134" s="339"/>
      <c r="BNJ134" s="339"/>
      <c r="BNK134" s="339"/>
      <c r="BNL134" s="339"/>
      <c r="BNM134" s="339"/>
      <c r="BNN134" s="339"/>
      <c r="BNO134" s="339"/>
      <c r="BNP134" s="339"/>
      <c r="BNQ134" s="339"/>
      <c r="BNR134" s="339"/>
      <c r="BNS134" s="339"/>
      <c r="BNT134" s="339"/>
      <c r="BNU134" s="339"/>
      <c r="BNV134" s="339"/>
      <c r="BNW134" s="339"/>
      <c r="BNX134" s="339"/>
      <c r="BNY134" s="339"/>
      <c r="BNZ134" s="339"/>
      <c r="BOA134" s="339"/>
      <c r="BOB134" s="339"/>
      <c r="BOC134" s="339"/>
      <c r="BOD134" s="339"/>
      <c r="BOE134" s="339"/>
      <c r="BOF134" s="339"/>
      <c r="BOG134" s="339"/>
      <c r="BOH134" s="339"/>
      <c r="BOI134" s="339"/>
      <c r="BOJ134" s="339"/>
      <c r="BOK134" s="339"/>
      <c r="BOL134" s="339"/>
      <c r="BOM134" s="339"/>
      <c r="BON134" s="339"/>
      <c r="BOO134" s="339"/>
      <c r="BOP134" s="339"/>
      <c r="BOQ134" s="339"/>
      <c r="BOR134" s="339"/>
      <c r="BOS134" s="339"/>
      <c r="BOT134" s="339"/>
      <c r="BOU134" s="339"/>
      <c r="BOV134" s="339"/>
    </row>
    <row r="135" spans="1:1764" ht="51" customHeight="1">
      <c r="A135" s="23" t="s">
        <v>119</v>
      </c>
      <c r="B135" s="24" t="s">
        <v>120</v>
      </c>
      <c r="C135" s="139" t="s">
        <v>764</v>
      </c>
      <c r="D135" s="140" t="s">
        <v>765</v>
      </c>
      <c r="E135" s="33" t="s">
        <v>1254</v>
      </c>
      <c r="F135" s="226" t="s">
        <v>89</v>
      </c>
      <c r="G135" s="33"/>
      <c r="H135" s="33"/>
      <c r="I135" s="409"/>
      <c r="J135" s="484">
        <f>SUM(K135,L135)</f>
        <v>356000</v>
      </c>
      <c r="K135" s="484">
        <f>SUM(K136)</f>
        <v>356000</v>
      </c>
      <c r="L135" s="485">
        <f>SUM(L136)</f>
        <v>0</v>
      </c>
      <c r="M135" s="114"/>
      <c r="N135" s="114"/>
      <c r="O135" s="114"/>
      <c r="P135" s="114"/>
      <c r="Q135" s="114"/>
      <c r="R135" s="114"/>
      <c r="S135" s="114"/>
      <c r="T135" s="114"/>
      <c r="U135" s="114"/>
    </row>
    <row r="136" spans="1:1764" ht="69" customHeight="1">
      <c r="A136" s="572" t="s">
        <v>121</v>
      </c>
      <c r="B136" s="575" t="s">
        <v>122</v>
      </c>
      <c r="C136" s="144" t="s">
        <v>766</v>
      </c>
      <c r="D136" s="144" t="s">
        <v>767</v>
      </c>
      <c r="E136" s="37" t="s">
        <v>1254</v>
      </c>
      <c r="F136" s="160" t="s">
        <v>89</v>
      </c>
      <c r="G136" s="568" t="s">
        <v>89</v>
      </c>
      <c r="H136" s="568">
        <v>801</v>
      </c>
      <c r="I136" s="566" t="s">
        <v>610</v>
      </c>
      <c r="J136" s="564">
        <f>SUM(K136,L136)</f>
        <v>356000</v>
      </c>
      <c r="K136" s="564">
        <v>356000</v>
      </c>
      <c r="L136" s="561"/>
      <c r="M136" s="114"/>
      <c r="N136" s="114"/>
      <c r="O136" s="114"/>
      <c r="P136" s="114"/>
      <c r="Q136" s="114"/>
      <c r="R136" s="114"/>
      <c r="S136" s="114"/>
      <c r="T136" s="114"/>
      <c r="U136" s="114"/>
    </row>
    <row r="137" spans="1:1764" ht="48" customHeight="1">
      <c r="A137" s="574"/>
      <c r="B137" s="569"/>
      <c r="C137" s="158" t="s">
        <v>768</v>
      </c>
      <c r="D137" s="158" t="s">
        <v>769</v>
      </c>
      <c r="E137" s="37" t="s">
        <v>1254</v>
      </c>
      <c r="F137" s="160" t="s">
        <v>89</v>
      </c>
      <c r="G137" s="569"/>
      <c r="H137" s="569"/>
      <c r="I137" s="567"/>
      <c r="J137" s="560"/>
      <c r="K137" s="560"/>
      <c r="L137" s="562"/>
      <c r="M137" s="114"/>
      <c r="N137" s="114"/>
      <c r="O137" s="114"/>
      <c r="P137" s="114"/>
      <c r="Q137" s="114"/>
      <c r="R137" s="114"/>
      <c r="S137" s="114"/>
      <c r="T137" s="114"/>
      <c r="U137" s="114"/>
    </row>
    <row r="138" spans="1:1764" s="22" customFormat="1" ht="40.5" customHeight="1">
      <c r="A138" s="17">
        <v>4</v>
      </c>
      <c r="B138" s="18" t="s">
        <v>123</v>
      </c>
      <c r="C138" s="18"/>
      <c r="D138" s="148"/>
      <c r="E138" s="148"/>
      <c r="F138" s="148"/>
      <c r="G138" s="148"/>
      <c r="H138" s="148"/>
      <c r="I138" s="396"/>
      <c r="J138" s="454">
        <f t="shared" si="3"/>
        <v>42085000</v>
      </c>
      <c r="K138" s="454">
        <f>0+K139+K142+K145+K166</f>
        <v>42085000</v>
      </c>
      <c r="L138" s="455">
        <f>0+L139+L142+L145+L166</f>
        <v>0</v>
      </c>
      <c r="M138" s="327"/>
      <c r="N138" s="327"/>
      <c r="O138" s="327"/>
      <c r="P138" s="327"/>
      <c r="Q138" s="114"/>
      <c r="R138" s="327"/>
      <c r="S138" s="327"/>
      <c r="T138" s="327"/>
      <c r="U138" s="327"/>
      <c r="V138" s="330"/>
      <c r="W138" s="330"/>
      <c r="X138" s="330"/>
      <c r="Y138" s="330"/>
      <c r="Z138" s="330"/>
      <c r="AA138" s="330"/>
      <c r="AB138" s="330"/>
      <c r="AC138" s="330"/>
      <c r="AD138" s="330"/>
      <c r="AE138" s="330"/>
      <c r="AF138" s="330"/>
      <c r="AG138" s="330"/>
      <c r="AH138" s="330"/>
      <c r="AI138" s="330"/>
      <c r="AJ138" s="330"/>
      <c r="AK138" s="330"/>
      <c r="AL138" s="330"/>
      <c r="AM138" s="330"/>
      <c r="AN138" s="330"/>
      <c r="AO138" s="330"/>
      <c r="AP138" s="330"/>
      <c r="AQ138" s="330"/>
      <c r="AR138" s="330"/>
      <c r="AS138" s="330"/>
      <c r="AT138" s="330"/>
      <c r="AU138" s="330"/>
      <c r="AV138" s="330"/>
      <c r="AW138" s="330"/>
      <c r="AX138" s="330"/>
      <c r="AY138" s="330"/>
      <c r="AZ138" s="330"/>
      <c r="BA138" s="330"/>
      <c r="BB138" s="330"/>
      <c r="BC138" s="330"/>
      <c r="BD138" s="330"/>
      <c r="BE138" s="330"/>
      <c r="BF138" s="330"/>
      <c r="BG138" s="330"/>
      <c r="BH138" s="330"/>
      <c r="BI138" s="330"/>
      <c r="BJ138" s="330"/>
      <c r="BK138" s="330"/>
      <c r="BL138" s="330"/>
      <c r="BM138" s="330"/>
      <c r="BN138" s="330"/>
      <c r="BO138" s="330"/>
      <c r="BP138" s="330"/>
      <c r="BQ138" s="330"/>
      <c r="BR138" s="330"/>
      <c r="BS138" s="330"/>
      <c r="BT138" s="330"/>
      <c r="BU138" s="330"/>
      <c r="BV138" s="330"/>
      <c r="BW138" s="330"/>
      <c r="BX138" s="330"/>
      <c r="BY138" s="330"/>
      <c r="BZ138" s="330"/>
      <c r="CA138" s="330"/>
      <c r="CB138" s="330"/>
      <c r="CC138" s="330"/>
      <c r="CD138" s="330"/>
      <c r="CE138" s="330"/>
      <c r="CF138" s="330"/>
      <c r="CG138" s="330"/>
      <c r="CH138" s="330"/>
      <c r="CI138" s="330"/>
      <c r="CJ138" s="330"/>
      <c r="CK138" s="330"/>
      <c r="CL138" s="330"/>
      <c r="CM138" s="330"/>
      <c r="CN138" s="330"/>
      <c r="CO138" s="330"/>
      <c r="CP138" s="330"/>
      <c r="CQ138" s="330"/>
      <c r="CR138" s="330"/>
      <c r="CS138" s="330"/>
      <c r="CT138" s="330"/>
      <c r="CU138" s="330"/>
      <c r="CV138" s="330"/>
      <c r="CW138" s="330"/>
      <c r="CX138" s="330"/>
      <c r="CY138" s="330"/>
      <c r="CZ138" s="330"/>
      <c r="DA138" s="330"/>
      <c r="DB138" s="330"/>
      <c r="DC138" s="330"/>
      <c r="DD138" s="330"/>
      <c r="DE138" s="330"/>
      <c r="DF138" s="330"/>
      <c r="DG138" s="330"/>
      <c r="DH138" s="330"/>
      <c r="DI138" s="330"/>
      <c r="DJ138" s="330"/>
      <c r="DK138" s="330"/>
      <c r="DL138" s="330"/>
      <c r="DM138" s="330"/>
      <c r="DN138" s="330"/>
      <c r="DO138" s="330"/>
      <c r="DP138" s="330"/>
      <c r="DQ138" s="330"/>
      <c r="DR138" s="330"/>
      <c r="DS138" s="330"/>
      <c r="DT138" s="330"/>
      <c r="DU138" s="330"/>
      <c r="DV138" s="330"/>
      <c r="DW138" s="330"/>
      <c r="DX138" s="330"/>
      <c r="DY138" s="330"/>
      <c r="DZ138" s="330"/>
      <c r="EA138" s="330"/>
      <c r="EB138" s="330"/>
      <c r="EC138" s="330"/>
      <c r="ED138" s="330"/>
      <c r="EE138" s="330"/>
      <c r="EF138" s="330"/>
      <c r="EG138" s="330"/>
      <c r="EH138" s="330"/>
      <c r="EI138" s="330"/>
      <c r="EJ138" s="330"/>
      <c r="EK138" s="330"/>
      <c r="EL138" s="330"/>
      <c r="EM138" s="330"/>
      <c r="EN138" s="330"/>
      <c r="EO138" s="330"/>
      <c r="EP138" s="330"/>
      <c r="EQ138" s="330"/>
      <c r="ER138" s="330"/>
      <c r="ES138" s="330"/>
      <c r="ET138" s="330"/>
      <c r="EU138" s="330"/>
      <c r="EV138" s="330"/>
      <c r="EW138" s="330"/>
      <c r="EX138" s="330"/>
      <c r="EY138" s="330"/>
      <c r="EZ138" s="330"/>
      <c r="FA138" s="330"/>
      <c r="FB138" s="330"/>
      <c r="FC138" s="330"/>
      <c r="FD138" s="330"/>
      <c r="FE138" s="330"/>
      <c r="FF138" s="330"/>
      <c r="FG138" s="330"/>
      <c r="FH138" s="330"/>
      <c r="FI138" s="330"/>
      <c r="FJ138" s="330"/>
      <c r="FK138" s="330"/>
      <c r="FL138" s="330"/>
      <c r="FM138" s="330"/>
      <c r="FN138" s="330"/>
      <c r="FO138" s="330"/>
      <c r="FP138" s="330"/>
      <c r="FQ138" s="330"/>
      <c r="FR138" s="330"/>
      <c r="FS138" s="330"/>
      <c r="FT138" s="330"/>
      <c r="FU138" s="330"/>
      <c r="FV138" s="330"/>
      <c r="FW138" s="330"/>
      <c r="FX138" s="330"/>
      <c r="FY138" s="330"/>
      <c r="FZ138" s="330"/>
      <c r="GA138" s="330"/>
      <c r="GB138" s="330"/>
      <c r="GC138" s="330"/>
      <c r="GD138" s="330"/>
      <c r="GE138" s="330"/>
      <c r="GF138" s="330"/>
      <c r="GG138" s="330"/>
      <c r="GH138" s="330"/>
      <c r="GI138" s="330"/>
      <c r="GJ138" s="330"/>
      <c r="GK138" s="330"/>
      <c r="GL138" s="330"/>
      <c r="GM138" s="330"/>
      <c r="GN138" s="330"/>
      <c r="GO138" s="330"/>
      <c r="GP138" s="330"/>
      <c r="GQ138" s="330"/>
      <c r="GR138" s="330"/>
      <c r="GS138" s="330"/>
      <c r="GT138" s="330"/>
      <c r="GU138" s="330"/>
      <c r="GV138" s="330"/>
      <c r="GW138" s="330"/>
      <c r="GX138" s="330"/>
      <c r="GY138" s="330"/>
      <c r="GZ138" s="330"/>
      <c r="HA138" s="330"/>
      <c r="HB138" s="330"/>
      <c r="HC138" s="330"/>
      <c r="HD138" s="330"/>
      <c r="HE138" s="330"/>
      <c r="HF138" s="330"/>
      <c r="HG138" s="330"/>
      <c r="HH138" s="330"/>
      <c r="HI138" s="330"/>
      <c r="HJ138" s="330"/>
      <c r="HK138" s="330"/>
      <c r="HL138" s="330"/>
      <c r="HM138" s="330"/>
      <c r="HN138" s="330"/>
      <c r="HO138" s="330"/>
      <c r="HP138" s="330"/>
      <c r="HQ138" s="330"/>
      <c r="HR138" s="330"/>
      <c r="HS138" s="330"/>
      <c r="HT138" s="330"/>
      <c r="HU138" s="330"/>
      <c r="HV138" s="330"/>
      <c r="HW138" s="330"/>
      <c r="HX138" s="330"/>
      <c r="HY138" s="330"/>
      <c r="HZ138" s="330"/>
      <c r="IA138" s="330"/>
      <c r="IB138" s="330"/>
      <c r="IC138" s="330"/>
      <c r="ID138" s="330"/>
      <c r="IE138" s="330"/>
      <c r="IF138" s="330"/>
      <c r="IG138" s="330"/>
      <c r="IH138" s="330"/>
      <c r="II138" s="330"/>
      <c r="IJ138" s="330"/>
      <c r="IK138" s="330"/>
      <c r="IL138" s="330"/>
      <c r="IM138" s="330"/>
      <c r="IN138" s="330"/>
      <c r="IO138" s="330"/>
      <c r="IP138" s="330"/>
      <c r="IQ138" s="330"/>
      <c r="IR138" s="330"/>
      <c r="IS138" s="330"/>
      <c r="IT138" s="330"/>
      <c r="IU138" s="330"/>
      <c r="IV138" s="330"/>
      <c r="IW138" s="330"/>
      <c r="IX138" s="330"/>
      <c r="IY138" s="330"/>
      <c r="IZ138" s="330"/>
      <c r="JA138" s="330"/>
      <c r="JB138" s="330"/>
      <c r="JC138" s="330"/>
      <c r="JD138" s="330"/>
      <c r="JE138" s="330"/>
      <c r="JF138" s="330"/>
      <c r="JG138" s="330"/>
      <c r="JH138" s="330"/>
      <c r="JI138" s="330"/>
      <c r="JJ138" s="330"/>
      <c r="JK138" s="330"/>
      <c r="JL138" s="330"/>
      <c r="JM138" s="330"/>
      <c r="JN138" s="330"/>
      <c r="JO138" s="330"/>
      <c r="JP138" s="330"/>
      <c r="JQ138" s="330"/>
      <c r="JR138" s="330"/>
      <c r="JS138" s="330"/>
      <c r="JT138" s="330"/>
      <c r="JU138" s="330"/>
      <c r="JV138" s="330"/>
      <c r="JW138" s="330"/>
      <c r="JX138" s="330"/>
      <c r="JY138" s="330"/>
      <c r="JZ138" s="330"/>
      <c r="KA138" s="330"/>
      <c r="KB138" s="330"/>
      <c r="KC138" s="330"/>
      <c r="KD138" s="330"/>
      <c r="KE138" s="330"/>
      <c r="KF138" s="330"/>
      <c r="KG138" s="330"/>
      <c r="KH138" s="330"/>
      <c r="KI138" s="330"/>
      <c r="KJ138" s="330"/>
      <c r="KK138" s="330"/>
      <c r="KL138" s="330"/>
      <c r="KM138" s="330"/>
      <c r="KN138" s="330"/>
      <c r="KO138" s="330"/>
      <c r="KP138" s="330"/>
      <c r="KQ138" s="330"/>
      <c r="KR138" s="330"/>
      <c r="KS138" s="330"/>
      <c r="KT138" s="330"/>
      <c r="KU138" s="330"/>
      <c r="KV138" s="330"/>
      <c r="KW138" s="330"/>
      <c r="KX138" s="330"/>
      <c r="KY138" s="330"/>
      <c r="KZ138" s="330"/>
      <c r="LA138" s="330"/>
      <c r="LB138" s="330"/>
      <c r="LC138" s="330"/>
      <c r="LD138" s="330"/>
      <c r="LE138" s="330"/>
      <c r="LF138" s="330"/>
      <c r="LG138" s="330"/>
      <c r="LH138" s="330"/>
      <c r="LI138" s="330"/>
      <c r="LJ138" s="330"/>
      <c r="LK138" s="330"/>
      <c r="LL138" s="330"/>
      <c r="LM138" s="330"/>
      <c r="LN138" s="330"/>
      <c r="LO138" s="330"/>
      <c r="LP138" s="330"/>
      <c r="LQ138" s="330"/>
      <c r="LR138" s="330"/>
      <c r="LS138" s="330"/>
      <c r="LT138" s="330"/>
      <c r="LU138" s="330"/>
      <c r="LV138" s="330"/>
      <c r="LW138" s="330"/>
      <c r="LX138" s="330"/>
      <c r="LY138" s="330"/>
      <c r="LZ138" s="330"/>
      <c r="MA138" s="330"/>
      <c r="MB138" s="330"/>
      <c r="MC138" s="330"/>
      <c r="MD138" s="330"/>
      <c r="ME138" s="330"/>
      <c r="MF138" s="330"/>
      <c r="MG138" s="330"/>
      <c r="MH138" s="330"/>
      <c r="MI138" s="330"/>
      <c r="MJ138" s="330"/>
      <c r="MK138" s="330"/>
      <c r="ML138" s="330"/>
      <c r="MM138" s="330"/>
      <c r="MN138" s="330"/>
      <c r="MO138" s="330"/>
      <c r="MP138" s="330"/>
      <c r="MQ138" s="330"/>
      <c r="MR138" s="330"/>
      <c r="MS138" s="330"/>
      <c r="MT138" s="330"/>
      <c r="MU138" s="330"/>
      <c r="MV138" s="330"/>
      <c r="MW138" s="330"/>
      <c r="MX138" s="330"/>
      <c r="MY138" s="330"/>
      <c r="MZ138" s="330"/>
      <c r="NA138" s="330"/>
      <c r="NB138" s="330"/>
      <c r="NC138" s="330"/>
      <c r="ND138" s="330"/>
      <c r="NE138" s="330"/>
      <c r="NF138" s="330"/>
      <c r="NG138" s="330"/>
      <c r="NH138" s="330"/>
      <c r="NI138" s="330"/>
      <c r="NJ138" s="330"/>
      <c r="NK138" s="330"/>
      <c r="NL138" s="330"/>
      <c r="NM138" s="330"/>
      <c r="NN138" s="330"/>
      <c r="NO138" s="330"/>
      <c r="NP138" s="330"/>
      <c r="NQ138" s="330"/>
      <c r="NR138" s="330"/>
      <c r="NS138" s="330"/>
      <c r="NT138" s="330"/>
      <c r="NU138" s="330"/>
      <c r="NV138" s="330"/>
      <c r="NW138" s="330"/>
      <c r="NX138" s="330"/>
      <c r="NY138" s="330"/>
      <c r="NZ138" s="330"/>
      <c r="OA138" s="330"/>
      <c r="OB138" s="330"/>
      <c r="OC138" s="330"/>
      <c r="OD138" s="330"/>
      <c r="OE138" s="330"/>
      <c r="OF138" s="330"/>
      <c r="OG138" s="330"/>
      <c r="OH138" s="330"/>
      <c r="OI138" s="330"/>
      <c r="OJ138" s="330"/>
      <c r="OK138" s="330"/>
      <c r="OL138" s="330"/>
      <c r="OM138" s="330"/>
      <c r="ON138" s="330"/>
      <c r="OO138" s="330"/>
      <c r="OP138" s="330"/>
      <c r="OQ138" s="330"/>
      <c r="OR138" s="330"/>
      <c r="OS138" s="330"/>
      <c r="OT138" s="330"/>
      <c r="OU138" s="330"/>
      <c r="OV138" s="330"/>
      <c r="OW138" s="330"/>
      <c r="OX138" s="330"/>
      <c r="OY138" s="330"/>
      <c r="OZ138" s="330"/>
      <c r="PA138" s="330"/>
      <c r="PB138" s="330"/>
      <c r="PC138" s="330"/>
      <c r="PD138" s="330"/>
      <c r="PE138" s="330"/>
      <c r="PF138" s="330"/>
      <c r="PG138" s="330"/>
      <c r="PH138" s="330"/>
      <c r="PI138" s="330"/>
      <c r="PJ138" s="330"/>
      <c r="PK138" s="330"/>
      <c r="PL138" s="330"/>
      <c r="PM138" s="330"/>
      <c r="PN138" s="330"/>
      <c r="PO138" s="330"/>
      <c r="PP138" s="330"/>
      <c r="PQ138" s="330"/>
      <c r="PR138" s="330"/>
      <c r="PS138" s="330"/>
      <c r="PT138" s="330"/>
      <c r="PU138" s="330"/>
      <c r="PV138" s="330"/>
      <c r="PW138" s="330"/>
      <c r="PX138" s="330"/>
      <c r="PY138" s="330"/>
      <c r="PZ138" s="330"/>
      <c r="QA138" s="330"/>
      <c r="QB138" s="330"/>
      <c r="QC138" s="330"/>
      <c r="QD138" s="330"/>
      <c r="QE138" s="330"/>
      <c r="QF138" s="330"/>
      <c r="QG138" s="330"/>
      <c r="QH138" s="330"/>
      <c r="QI138" s="330"/>
      <c r="QJ138" s="330"/>
      <c r="QK138" s="330"/>
      <c r="QL138" s="330"/>
      <c r="QM138" s="330"/>
      <c r="QN138" s="330"/>
      <c r="QO138" s="330"/>
      <c r="QP138" s="330"/>
      <c r="QQ138" s="330"/>
      <c r="QR138" s="330"/>
      <c r="QS138" s="330"/>
      <c r="QT138" s="330"/>
      <c r="QU138" s="330"/>
      <c r="QV138" s="330"/>
      <c r="QW138" s="330"/>
      <c r="QX138" s="330"/>
      <c r="QY138" s="330"/>
      <c r="QZ138" s="330"/>
      <c r="RA138" s="330"/>
      <c r="RB138" s="330"/>
      <c r="RC138" s="330"/>
      <c r="RD138" s="330"/>
      <c r="RE138" s="330"/>
      <c r="RF138" s="330"/>
      <c r="RG138" s="330"/>
      <c r="RH138" s="330"/>
      <c r="RI138" s="330"/>
      <c r="RJ138" s="330"/>
      <c r="RK138" s="330"/>
      <c r="RL138" s="330"/>
      <c r="RM138" s="330"/>
      <c r="RN138" s="330"/>
      <c r="RO138" s="330"/>
      <c r="RP138" s="330"/>
      <c r="RQ138" s="330"/>
      <c r="RR138" s="330"/>
      <c r="RS138" s="330"/>
      <c r="RT138" s="330"/>
      <c r="RU138" s="330"/>
      <c r="RV138" s="330"/>
      <c r="RW138" s="330"/>
      <c r="RX138" s="330"/>
      <c r="RY138" s="330"/>
      <c r="RZ138" s="330"/>
      <c r="SA138" s="330"/>
      <c r="SB138" s="330"/>
      <c r="SC138" s="330"/>
      <c r="SD138" s="330"/>
      <c r="SE138" s="330"/>
      <c r="SF138" s="330"/>
      <c r="SG138" s="330"/>
      <c r="SH138" s="330"/>
      <c r="SI138" s="330"/>
      <c r="SJ138" s="330"/>
      <c r="SK138" s="330"/>
      <c r="SL138" s="330"/>
      <c r="SM138" s="330"/>
      <c r="SN138" s="330"/>
      <c r="SO138" s="330"/>
      <c r="SP138" s="330"/>
      <c r="SQ138" s="330"/>
      <c r="SR138" s="330"/>
      <c r="SS138" s="330"/>
      <c r="ST138" s="330"/>
      <c r="SU138" s="330"/>
      <c r="SV138" s="330"/>
      <c r="SW138" s="330"/>
      <c r="SX138" s="330"/>
      <c r="SY138" s="330"/>
      <c r="SZ138" s="330"/>
      <c r="TA138" s="330"/>
      <c r="TB138" s="330"/>
      <c r="TC138" s="330"/>
      <c r="TD138" s="330"/>
      <c r="TE138" s="330"/>
      <c r="TF138" s="330"/>
      <c r="TG138" s="330"/>
      <c r="TH138" s="330"/>
      <c r="TI138" s="330"/>
      <c r="TJ138" s="330"/>
      <c r="TK138" s="330"/>
      <c r="TL138" s="330"/>
      <c r="TM138" s="330"/>
      <c r="TN138" s="330"/>
      <c r="TO138" s="330"/>
      <c r="TP138" s="330"/>
      <c r="TQ138" s="330"/>
      <c r="TR138" s="330"/>
      <c r="TS138" s="330"/>
      <c r="TT138" s="330"/>
      <c r="TU138" s="330"/>
      <c r="TV138" s="330"/>
      <c r="TW138" s="330"/>
      <c r="TX138" s="330"/>
      <c r="TY138" s="330"/>
      <c r="TZ138" s="330"/>
      <c r="UA138" s="330"/>
      <c r="UB138" s="330"/>
      <c r="UC138" s="330"/>
      <c r="UD138" s="330"/>
      <c r="UE138" s="330"/>
      <c r="UF138" s="330"/>
      <c r="UG138" s="330"/>
      <c r="UH138" s="330"/>
      <c r="UI138" s="330"/>
      <c r="UJ138" s="330"/>
      <c r="UK138" s="330"/>
      <c r="UL138" s="330"/>
      <c r="UM138" s="330"/>
      <c r="UN138" s="330"/>
      <c r="UO138" s="330"/>
      <c r="UP138" s="330"/>
      <c r="UQ138" s="330"/>
      <c r="UR138" s="330"/>
      <c r="US138" s="330"/>
      <c r="UT138" s="330"/>
      <c r="UU138" s="330"/>
      <c r="UV138" s="330"/>
      <c r="UW138" s="330"/>
      <c r="UX138" s="330"/>
      <c r="UY138" s="330"/>
      <c r="UZ138" s="330"/>
      <c r="VA138" s="330"/>
      <c r="VB138" s="330"/>
      <c r="VC138" s="330"/>
      <c r="VD138" s="330"/>
      <c r="VE138" s="330"/>
      <c r="VF138" s="330"/>
      <c r="VG138" s="330"/>
      <c r="VH138" s="330"/>
      <c r="VI138" s="330"/>
      <c r="VJ138" s="330"/>
      <c r="VK138" s="330"/>
      <c r="VL138" s="330"/>
      <c r="VM138" s="330"/>
      <c r="VN138" s="330"/>
      <c r="VO138" s="330"/>
      <c r="VP138" s="330"/>
      <c r="VQ138" s="330"/>
      <c r="VR138" s="330"/>
      <c r="VS138" s="330"/>
      <c r="VT138" s="330"/>
      <c r="VU138" s="330"/>
      <c r="VV138" s="330"/>
      <c r="VW138" s="330"/>
      <c r="VX138" s="330"/>
      <c r="VY138" s="330"/>
      <c r="VZ138" s="330"/>
      <c r="WA138" s="330"/>
      <c r="WB138" s="330"/>
      <c r="WC138" s="330"/>
      <c r="WD138" s="330"/>
      <c r="WE138" s="330"/>
      <c r="WF138" s="330"/>
      <c r="WG138" s="330"/>
      <c r="WH138" s="330"/>
      <c r="WI138" s="330"/>
      <c r="WJ138" s="330"/>
      <c r="WK138" s="330"/>
      <c r="WL138" s="330"/>
      <c r="WM138" s="330"/>
      <c r="WN138" s="330"/>
      <c r="WO138" s="330"/>
      <c r="WP138" s="330"/>
      <c r="WQ138" s="330"/>
      <c r="WR138" s="330"/>
      <c r="WS138" s="330"/>
      <c r="WT138" s="330"/>
      <c r="WU138" s="330"/>
      <c r="WV138" s="330"/>
      <c r="WW138" s="330"/>
      <c r="WX138" s="330"/>
      <c r="WY138" s="330"/>
      <c r="WZ138" s="330"/>
      <c r="XA138" s="330"/>
      <c r="XB138" s="330"/>
      <c r="XC138" s="330"/>
      <c r="XD138" s="330"/>
      <c r="XE138" s="330"/>
      <c r="XF138" s="330"/>
      <c r="XG138" s="330"/>
      <c r="XH138" s="330"/>
      <c r="XI138" s="330"/>
      <c r="XJ138" s="330"/>
      <c r="XK138" s="330"/>
      <c r="XL138" s="330"/>
      <c r="XM138" s="330"/>
      <c r="XN138" s="330"/>
      <c r="XO138" s="330"/>
      <c r="XP138" s="330"/>
      <c r="XQ138" s="330"/>
      <c r="XR138" s="330"/>
      <c r="XS138" s="330"/>
      <c r="XT138" s="330"/>
      <c r="XU138" s="330"/>
      <c r="XV138" s="330"/>
      <c r="XW138" s="330"/>
      <c r="XX138" s="330"/>
      <c r="XY138" s="330"/>
      <c r="XZ138" s="330"/>
      <c r="YA138" s="330"/>
      <c r="YB138" s="330"/>
      <c r="YC138" s="330"/>
      <c r="YD138" s="330"/>
      <c r="YE138" s="330"/>
      <c r="YF138" s="330"/>
      <c r="YG138" s="330"/>
      <c r="YH138" s="330"/>
      <c r="YI138" s="330"/>
      <c r="YJ138" s="330"/>
      <c r="YK138" s="330"/>
      <c r="YL138" s="330"/>
      <c r="YM138" s="330"/>
      <c r="YN138" s="330"/>
      <c r="YO138" s="330"/>
      <c r="YP138" s="330"/>
      <c r="YQ138" s="330"/>
      <c r="YR138" s="330"/>
      <c r="YS138" s="330"/>
      <c r="YT138" s="330"/>
      <c r="YU138" s="330"/>
      <c r="YV138" s="330"/>
      <c r="YW138" s="330"/>
      <c r="YX138" s="330"/>
      <c r="YY138" s="330"/>
      <c r="YZ138" s="330"/>
      <c r="ZA138" s="330"/>
      <c r="ZB138" s="330"/>
      <c r="ZC138" s="330"/>
      <c r="ZD138" s="330"/>
      <c r="ZE138" s="330"/>
      <c r="ZF138" s="330"/>
      <c r="ZG138" s="330"/>
      <c r="ZH138" s="330"/>
      <c r="ZI138" s="330"/>
      <c r="ZJ138" s="330"/>
      <c r="ZK138" s="330"/>
      <c r="ZL138" s="330"/>
      <c r="ZM138" s="330"/>
      <c r="ZN138" s="330"/>
      <c r="ZO138" s="330"/>
      <c r="ZP138" s="330"/>
      <c r="ZQ138" s="330"/>
      <c r="ZR138" s="330"/>
      <c r="ZS138" s="330"/>
      <c r="ZT138" s="330"/>
      <c r="ZU138" s="330"/>
      <c r="ZV138" s="330"/>
      <c r="ZW138" s="330"/>
      <c r="ZX138" s="330"/>
      <c r="ZY138" s="330"/>
      <c r="ZZ138" s="330"/>
      <c r="AAA138" s="330"/>
      <c r="AAB138" s="330"/>
      <c r="AAC138" s="330"/>
      <c r="AAD138" s="330"/>
      <c r="AAE138" s="330"/>
      <c r="AAF138" s="330"/>
      <c r="AAG138" s="330"/>
      <c r="AAH138" s="330"/>
      <c r="AAI138" s="330"/>
      <c r="AAJ138" s="330"/>
      <c r="AAK138" s="330"/>
      <c r="AAL138" s="330"/>
      <c r="AAM138" s="330"/>
      <c r="AAN138" s="330"/>
      <c r="AAO138" s="330"/>
      <c r="AAP138" s="330"/>
      <c r="AAQ138" s="330"/>
      <c r="AAR138" s="330"/>
      <c r="AAS138" s="330"/>
      <c r="AAT138" s="330"/>
      <c r="AAU138" s="330"/>
      <c r="AAV138" s="330"/>
      <c r="AAW138" s="330"/>
      <c r="AAX138" s="330"/>
      <c r="AAY138" s="330"/>
      <c r="AAZ138" s="330"/>
      <c r="ABA138" s="330"/>
      <c r="ABB138" s="330"/>
      <c r="ABC138" s="330"/>
      <c r="ABD138" s="330"/>
      <c r="ABE138" s="330"/>
      <c r="ABF138" s="330"/>
      <c r="ABG138" s="330"/>
      <c r="ABH138" s="330"/>
      <c r="ABI138" s="330"/>
      <c r="ABJ138" s="330"/>
      <c r="ABK138" s="330"/>
      <c r="ABL138" s="330"/>
      <c r="ABM138" s="330"/>
      <c r="ABN138" s="330"/>
      <c r="ABO138" s="330"/>
      <c r="ABP138" s="330"/>
      <c r="ABQ138" s="330"/>
      <c r="ABR138" s="330"/>
      <c r="ABS138" s="330"/>
      <c r="ABT138" s="330"/>
      <c r="ABU138" s="330"/>
      <c r="ABV138" s="330"/>
      <c r="ABW138" s="330"/>
      <c r="ABX138" s="330"/>
      <c r="ABY138" s="330"/>
      <c r="ABZ138" s="330"/>
      <c r="ACA138" s="330"/>
      <c r="ACB138" s="330"/>
      <c r="ACC138" s="330"/>
      <c r="ACD138" s="330"/>
      <c r="ACE138" s="330"/>
      <c r="ACF138" s="330"/>
      <c r="ACG138" s="330"/>
      <c r="ACH138" s="330"/>
      <c r="ACI138" s="330"/>
      <c r="ACJ138" s="330"/>
      <c r="ACK138" s="330"/>
      <c r="ACL138" s="330"/>
      <c r="ACM138" s="330"/>
      <c r="ACN138" s="330"/>
      <c r="ACO138" s="330"/>
      <c r="ACP138" s="330"/>
      <c r="ACQ138" s="330"/>
      <c r="ACR138" s="330"/>
      <c r="ACS138" s="330"/>
      <c r="ACT138" s="330"/>
      <c r="ACU138" s="330"/>
      <c r="ACV138" s="330"/>
      <c r="ACW138" s="330"/>
      <c r="ACX138" s="330"/>
      <c r="ACY138" s="330"/>
      <c r="ACZ138" s="330"/>
      <c r="ADA138" s="330"/>
      <c r="ADB138" s="330"/>
      <c r="ADC138" s="330"/>
      <c r="ADD138" s="330"/>
      <c r="ADE138" s="330"/>
      <c r="ADF138" s="330"/>
      <c r="ADG138" s="330"/>
      <c r="ADH138" s="330"/>
      <c r="ADI138" s="330"/>
      <c r="ADJ138" s="330"/>
      <c r="ADK138" s="330"/>
      <c r="ADL138" s="330"/>
      <c r="ADM138" s="330"/>
      <c r="ADN138" s="330"/>
      <c r="ADO138" s="330"/>
      <c r="ADP138" s="330"/>
      <c r="ADQ138" s="330"/>
      <c r="ADR138" s="330"/>
      <c r="ADS138" s="330"/>
      <c r="ADT138" s="330"/>
      <c r="ADU138" s="330"/>
      <c r="ADV138" s="330"/>
      <c r="ADW138" s="330"/>
      <c r="ADX138" s="330"/>
      <c r="ADY138" s="330"/>
      <c r="ADZ138" s="330"/>
      <c r="AEA138" s="330"/>
      <c r="AEB138" s="330"/>
      <c r="AEC138" s="330"/>
      <c r="AED138" s="330"/>
      <c r="AEE138" s="330"/>
      <c r="AEF138" s="330"/>
      <c r="AEG138" s="330"/>
      <c r="AEH138" s="330"/>
      <c r="AEI138" s="330"/>
      <c r="AEJ138" s="330"/>
      <c r="AEK138" s="330"/>
      <c r="AEL138" s="330"/>
      <c r="AEM138" s="330"/>
      <c r="AEN138" s="330"/>
      <c r="AEO138" s="330"/>
      <c r="AEP138" s="330"/>
      <c r="AEQ138" s="330"/>
      <c r="AER138" s="330"/>
      <c r="AES138" s="330"/>
      <c r="AET138" s="330"/>
      <c r="AEU138" s="330"/>
      <c r="AEV138" s="330"/>
      <c r="AEW138" s="330"/>
      <c r="AEX138" s="330"/>
      <c r="AEY138" s="330"/>
      <c r="AEZ138" s="330"/>
      <c r="AFA138" s="330"/>
      <c r="AFB138" s="330"/>
      <c r="AFC138" s="330"/>
      <c r="AFD138" s="330"/>
      <c r="AFE138" s="330"/>
      <c r="AFF138" s="330"/>
      <c r="AFG138" s="330"/>
      <c r="AFH138" s="330"/>
      <c r="AFI138" s="330"/>
      <c r="AFJ138" s="330"/>
      <c r="AFK138" s="330"/>
      <c r="AFL138" s="330"/>
      <c r="AFM138" s="330"/>
      <c r="AFN138" s="330"/>
      <c r="AFO138" s="330"/>
      <c r="AFP138" s="330"/>
      <c r="AFQ138" s="330"/>
      <c r="AFR138" s="330"/>
      <c r="AFS138" s="330"/>
      <c r="AFT138" s="330"/>
      <c r="AFU138" s="330"/>
      <c r="AFV138" s="330"/>
      <c r="AFW138" s="330"/>
      <c r="AFX138" s="330"/>
      <c r="AFY138" s="330"/>
      <c r="AFZ138" s="330"/>
      <c r="AGA138" s="330"/>
      <c r="AGB138" s="330"/>
      <c r="AGC138" s="330"/>
      <c r="AGD138" s="330"/>
      <c r="AGE138" s="330"/>
      <c r="AGF138" s="330"/>
      <c r="AGG138" s="330"/>
      <c r="AGH138" s="330"/>
      <c r="AGI138" s="330"/>
      <c r="AGJ138" s="330"/>
      <c r="AGK138" s="330"/>
      <c r="AGL138" s="330"/>
      <c r="AGM138" s="330"/>
      <c r="AGN138" s="330"/>
      <c r="AGO138" s="330"/>
      <c r="AGP138" s="330"/>
      <c r="AGQ138" s="330"/>
      <c r="AGR138" s="330"/>
      <c r="AGS138" s="330"/>
      <c r="AGT138" s="330"/>
      <c r="AGU138" s="330"/>
      <c r="AGV138" s="330"/>
      <c r="AGW138" s="330"/>
      <c r="AGX138" s="330"/>
      <c r="AGY138" s="330"/>
      <c r="AGZ138" s="330"/>
      <c r="AHA138" s="330"/>
      <c r="AHB138" s="330"/>
      <c r="AHC138" s="330"/>
      <c r="AHD138" s="330"/>
      <c r="AHE138" s="330"/>
      <c r="AHF138" s="330"/>
      <c r="AHG138" s="330"/>
      <c r="AHH138" s="330"/>
      <c r="AHI138" s="330"/>
      <c r="AHJ138" s="330"/>
      <c r="AHK138" s="330"/>
      <c r="AHL138" s="330"/>
      <c r="AHM138" s="330"/>
      <c r="AHN138" s="330"/>
      <c r="AHO138" s="330"/>
      <c r="AHP138" s="330"/>
      <c r="AHQ138" s="330"/>
      <c r="AHR138" s="330"/>
      <c r="AHS138" s="330"/>
      <c r="AHT138" s="330"/>
      <c r="AHU138" s="330"/>
      <c r="AHV138" s="330"/>
      <c r="AHW138" s="330"/>
      <c r="AHX138" s="330"/>
      <c r="AHY138" s="330"/>
      <c r="AHZ138" s="330"/>
      <c r="AIA138" s="330"/>
      <c r="AIB138" s="330"/>
      <c r="AIC138" s="330"/>
      <c r="AID138" s="330"/>
      <c r="AIE138" s="330"/>
      <c r="AIF138" s="330"/>
      <c r="AIG138" s="330"/>
      <c r="AIH138" s="330"/>
      <c r="AII138" s="330"/>
      <c r="AIJ138" s="330"/>
      <c r="AIK138" s="330"/>
      <c r="AIL138" s="330"/>
      <c r="AIM138" s="330"/>
      <c r="AIN138" s="330"/>
      <c r="AIO138" s="330"/>
      <c r="AIP138" s="330"/>
      <c r="AIQ138" s="330"/>
      <c r="AIR138" s="330"/>
      <c r="AIS138" s="330"/>
      <c r="AIT138" s="330"/>
      <c r="AIU138" s="330"/>
      <c r="AIV138" s="330"/>
      <c r="AIW138" s="330"/>
      <c r="AIX138" s="330"/>
      <c r="AIY138" s="330"/>
      <c r="AIZ138" s="330"/>
      <c r="AJA138" s="330"/>
      <c r="AJB138" s="330"/>
      <c r="AJC138" s="330"/>
      <c r="AJD138" s="330"/>
      <c r="AJE138" s="330"/>
      <c r="AJF138" s="330"/>
      <c r="AJG138" s="330"/>
      <c r="AJH138" s="330"/>
      <c r="AJI138" s="330"/>
      <c r="AJJ138" s="330"/>
      <c r="AJK138" s="330"/>
      <c r="AJL138" s="330"/>
      <c r="AJM138" s="330"/>
      <c r="AJN138" s="330"/>
      <c r="AJO138" s="330"/>
      <c r="AJP138" s="330"/>
      <c r="AJQ138" s="330"/>
      <c r="AJR138" s="330"/>
      <c r="AJS138" s="330"/>
      <c r="AJT138" s="330"/>
      <c r="AJU138" s="330"/>
      <c r="AJV138" s="330"/>
      <c r="AJW138" s="330"/>
      <c r="AJX138" s="330"/>
      <c r="AJY138" s="330"/>
      <c r="AJZ138" s="330"/>
      <c r="AKA138" s="330"/>
      <c r="AKB138" s="330"/>
      <c r="AKC138" s="330"/>
      <c r="AKD138" s="330"/>
      <c r="AKE138" s="330"/>
      <c r="AKF138" s="330"/>
      <c r="AKG138" s="330"/>
      <c r="AKH138" s="330"/>
      <c r="AKI138" s="330"/>
      <c r="AKJ138" s="330"/>
      <c r="AKK138" s="330"/>
      <c r="AKL138" s="330"/>
      <c r="AKM138" s="330"/>
      <c r="AKN138" s="330"/>
      <c r="AKO138" s="330"/>
      <c r="AKP138" s="330"/>
      <c r="AKQ138" s="330"/>
      <c r="AKR138" s="330"/>
      <c r="AKS138" s="330"/>
      <c r="AKT138" s="330"/>
      <c r="AKU138" s="330"/>
      <c r="AKV138" s="330"/>
      <c r="AKW138" s="330"/>
      <c r="AKX138" s="330"/>
      <c r="AKY138" s="330"/>
      <c r="AKZ138" s="330"/>
      <c r="ALA138" s="330"/>
      <c r="ALB138" s="330"/>
      <c r="ALC138" s="330"/>
      <c r="ALD138" s="330"/>
      <c r="ALE138" s="330"/>
      <c r="ALF138" s="330"/>
      <c r="ALG138" s="330"/>
      <c r="ALH138" s="330"/>
      <c r="ALI138" s="330"/>
      <c r="ALJ138" s="330"/>
      <c r="ALK138" s="330"/>
      <c r="ALL138" s="330"/>
      <c r="ALM138" s="330"/>
      <c r="ALN138" s="330"/>
      <c r="ALO138" s="330"/>
      <c r="ALP138" s="330"/>
      <c r="ALQ138" s="330"/>
      <c r="ALR138" s="330"/>
      <c r="ALS138" s="330"/>
      <c r="ALT138" s="330"/>
      <c r="ALU138" s="330"/>
      <c r="ALV138" s="330"/>
      <c r="ALW138" s="330"/>
      <c r="ALX138" s="330"/>
      <c r="ALY138" s="330"/>
      <c r="ALZ138" s="330"/>
      <c r="AMA138" s="330"/>
      <c r="AMB138" s="330"/>
      <c r="AMC138" s="330"/>
      <c r="AMD138" s="330"/>
      <c r="AME138" s="330"/>
      <c r="AMF138" s="330"/>
      <c r="AMG138" s="330"/>
      <c r="AMH138" s="330"/>
      <c r="AMI138" s="330"/>
      <c r="AMJ138" s="330"/>
      <c r="AMK138" s="330"/>
      <c r="AML138" s="330"/>
      <c r="AMM138" s="330"/>
      <c r="AMN138" s="330"/>
      <c r="AMO138" s="330"/>
      <c r="AMP138" s="330"/>
      <c r="AMQ138" s="330"/>
      <c r="AMR138" s="330"/>
      <c r="AMS138" s="330"/>
      <c r="AMT138" s="330"/>
      <c r="AMU138" s="330"/>
      <c r="AMV138" s="330"/>
      <c r="AMW138" s="330"/>
      <c r="AMX138" s="330"/>
      <c r="AMY138" s="330"/>
      <c r="AMZ138" s="330"/>
      <c r="ANA138" s="330"/>
      <c r="ANB138" s="330"/>
      <c r="ANC138" s="330"/>
      <c r="AND138" s="330"/>
      <c r="ANE138" s="330"/>
      <c r="ANF138" s="330"/>
      <c r="ANG138" s="330"/>
      <c r="ANH138" s="330"/>
      <c r="ANI138" s="330"/>
      <c r="ANJ138" s="330"/>
      <c r="ANK138" s="330"/>
      <c r="ANL138" s="330"/>
      <c r="ANM138" s="330"/>
      <c r="ANN138" s="330"/>
      <c r="ANO138" s="330"/>
      <c r="ANP138" s="330"/>
      <c r="ANQ138" s="330"/>
      <c r="ANR138" s="330"/>
      <c r="ANS138" s="330"/>
      <c r="ANT138" s="330"/>
      <c r="ANU138" s="330"/>
      <c r="ANV138" s="330"/>
      <c r="ANW138" s="330"/>
      <c r="ANX138" s="330"/>
      <c r="ANY138" s="330"/>
      <c r="ANZ138" s="330"/>
      <c r="AOA138" s="330"/>
      <c r="AOB138" s="330"/>
      <c r="AOC138" s="330"/>
      <c r="AOD138" s="330"/>
      <c r="AOE138" s="330"/>
      <c r="AOF138" s="330"/>
      <c r="AOG138" s="330"/>
      <c r="AOH138" s="330"/>
      <c r="AOI138" s="330"/>
      <c r="AOJ138" s="330"/>
      <c r="AOK138" s="330"/>
      <c r="AOL138" s="330"/>
      <c r="AOM138" s="330"/>
      <c r="AON138" s="330"/>
      <c r="AOO138" s="330"/>
      <c r="AOP138" s="330"/>
      <c r="AOQ138" s="330"/>
      <c r="AOR138" s="330"/>
      <c r="AOS138" s="330"/>
      <c r="AOT138" s="330"/>
      <c r="AOU138" s="330"/>
      <c r="AOV138" s="330"/>
      <c r="AOW138" s="330"/>
      <c r="AOX138" s="330"/>
      <c r="AOY138" s="330"/>
      <c r="AOZ138" s="330"/>
      <c r="APA138" s="330"/>
      <c r="APB138" s="330"/>
      <c r="APC138" s="330"/>
      <c r="APD138" s="330"/>
      <c r="APE138" s="330"/>
      <c r="APF138" s="330"/>
      <c r="APG138" s="330"/>
      <c r="APH138" s="330"/>
      <c r="API138" s="330"/>
      <c r="APJ138" s="330"/>
      <c r="APK138" s="330"/>
      <c r="APL138" s="330"/>
      <c r="APM138" s="330"/>
      <c r="APN138" s="330"/>
      <c r="APO138" s="330"/>
      <c r="APP138" s="330"/>
      <c r="APQ138" s="330"/>
      <c r="APR138" s="330"/>
      <c r="APS138" s="330"/>
      <c r="APT138" s="330"/>
      <c r="APU138" s="330"/>
      <c r="APV138" s="330"/>
      <c r="APW138" s="330"/>
      <c r="APX138" s="330"/>
      <c r="APY138" s="330"/>
      <c r="APZ138" s="330"/>
      <c r="AQA138" s="330"/>
      <c r="AQB138" s="330"/>
      <c r="AQC138" s="330"/>
      <c r="AQD138" s="330"/>
      <c r="AQE138" s="330"/>
      <c r="AQF138" s="330"/>
      <c r="AQG138" s="330"/>
      <c r="AQH138" s="330"/>
      <c r="AQI138" s="330"/>
      <c r="AQJ138" s="330"/>
      <c r="AQK138" s="330"/>
      <c r="AQL138" s="330"/>
      <c r="AQM138" s="330"/>
      <c r="AQN138" s="330"/>
      <c r="AQO138" s="330"/>
      <c r="AQP138" s="330"/>
      <c r="AQQ138" s="330"/>
      <c r="AQR138" s="330"/>
      <c r="AQS138" s="330"/>
      <c r="AQT138" s="330"/>
      <c r="AQU138" s="330"/>
      <c r="AQV138" s="330"/>
      <c r="AQW138" s="330"/>
      <c r="AQX138" s="330"/>
      <c r="AQY138" s="330"/>
      <c r="AQZ138" s="330"/>
      <c r="ARA138" s="330"/>
      <c r="ARB138" s="330"/>
      <c r="ARC138" s="330"/>
      <c r="ARD138" s="330"/>
      <c r="ARE138" s="330"/>
      <c r="ARF138" s="330"/>
      <c r="ARG138" s="330"/>
      <c r="ARH138" s="330"/>
      <c r="ARI138" s="330"/>
      <c r="ARJ138" s="330"/>
      <c r="ARK138" s="330"/>
      <c r="ARL138" s="330"/>
      <c r="ARM138" s="330"/>
      <c r="ARN138" s="330"/>
      <c r="ARO138" s="330"/>
      <c r="ARP138" s="330"/>
      <c r="ARQ138" s="330"/>
      <c r="ARR138" s="330"/>
      <c r="ARS138" s="330"/>
      <c r="ART138" s="330"/>
      <c r="ARU138" s="330"/>
      <c r="ARV138" s="330"/>
      <c r="ARW138" s="330"/>
      <c r="ARX138" s="330"/>
      <c r="ARY138" s="330"/>
      <c r="ARZ138" s="330"/>
      <c r="ASA138" s="330"/>
      <c r="ASB138" s="330"/>
      <c r="ASC138" s="330"/>
      <c r="ASD138" s="330"/>
      <c r="ASE138" s="330"/>
      <c r="ASF138" s="330"/>
      <c r="ASG138" s="330"/>
      <c r="ASH138" s="330"/>
      <c r="ASI138" s="330"/>
      <c r="ASJ138" s="330"/>
      <c r="ASK138" s="330"/>
      <c r="ASL138" s="330"/>
      <c r="ASM138" s="330"/>
      <c r="ASN138" s="330"/>
      <c r="ASO138" s="330"/>
      <c r="ASP138" s="330"/>
      <c r="ASQ138" s="330"/>
      <c r="ASR138" s="330"/>
      <c r="ASS138" s="330"/>
      <c r="AST138" s="330"/>
      <c r="ASU138" s="330"/>
      <c r="ASV138" s="330"/>
      <c r="ASW138" s="330"/>
      <c r="ASX138" s="330"/>
      <c r="ASY138" s="330"/>
      <c r="ASZ138" s="330"/>
      <c r="ATA138" s="330"/>
      <c r="ATB138" s="330"/>
      <c r="ATC138" s="330"/>
      <c r="ATD138" s="330"/>
      <c r="ATE138" s="330"/>
      <c r="ATF138" s="330"/>
      <c r="ATG138" s="330"/>
      <c r="ATH138" s="330"/>
      <c r="ATI138" s="330"/>
      <c r="ATJ138" s="330"/>
      <c r="ATK138" s="330"/>
      <c r="ATL138" s="330"/>
      <c r="ATM138" s="330"/>
      <c r="ATN138" s="330"/>
      <c r="ATO138" s="330"/>
      <c r="ATP138" s="330"/>
      <c r="ATQ138" s="330"/>
      <c r="ATR138" s="330"/>
      <c r="ATS138" s="330"/>
      <c r="ATT138" s="330"/>
      <c r="ATU138" s="330"/>
      <c r="ATV138" s="330"/>
      <c r="ATW138" s="330"/>
      <c r="ATX138" s="330"/>
      <c r="ATY138" s="330"/>
      <c r="ATZ138" s="330"/>
      <c r="AUA138" s="330"/>
      <c r="AUB138" s="330"/>
      <c r="AUC138" s="330"/>
      <c r="AUD138" s="330"/>
      <c r="AUE138" s="330"/>
      <c r="AUF138" s="330"/>
      <c r="AUG138" s="330"/>
      <c r="AUH138" s="330"/>
      <c r="AUI138" s="330"/>
      <c r="AUJ138" s="330"/>
      <c r="AUK138" s="330"/>
      <c r="AUL138" s="330"/>
      <c r="AUM138" s="330"/>
      <c r="AUN138" s="330"/>
      <c r="AUO138" s="330"/>
      <c r="AUP138" s="330"/>
      <c r="AUQ138" s="330"/>
      <c r="AUR138" s="330"/>
      <c r="AUS138" s="330"/>
      <c r="AUT138" s="330"/>
      <c r="AUU138" s="330"/>
      <c r="AUV138" s="330"/>
      <c r="AUW138" s="330"/>
      <c r="AUX138" s="330"/>
      <c r="AUY138" s="330"/>
      <c r="AUZ138" s="330"/>
      <c r="AVA138" s="330"/>
      <c r="AVB138" s="330"/>
      <c r="AVC138" s="330"/>
      <c r="AVD138" s="330"/>
      <c r="AVE138" s="330"/>
      <c r="AVF138" s="330"/>
      <c r="AVG138" s="330"/>
      <c r="AVH138" s="330"/>
      <c r="AVI138" s="330"/>
      <c r="AVJ138" s="330"/>
      <c r="AVK138" s="330"/>
      <c r="AVL138" s="330"/>
      <c r="AVM138" s="330"/>
      <c r="AVN138" s="330"/>
      <c r="AVO138" s="330"/>
      <c r="AVP138" s="330"/>
      <c r="AVQ138" s="330"/>
      <c r="AVR138" s="330"/>
      <c r="AVS138" s="330"/>
      <c r="AVT138" s="330"/>
      <c r="AVU138" s="330"/>
      <c r="AVV138" s="330"/>
      <c r="AVW138" s="330"/>
      <c r="AVX138" s="330"/>
      <c r="AVY138" s="330"/>
      <c r="AVZ138" s="330"/>
      <c r="AWA138" s="330"/>
      <c r="AWB138" s="330"/>
      <c r="AWC138" s="330"/>
      <c r="AWD138" s="330"/>
      <c r="AWE138" s="330"/>
      <c r="AWF138" s="330"/>
      <c r="AWG138" s="330"/>
      <c r="AWH138" s="330"/>
      <c r="AWI138" s="330"/>
      <c r="AWJ138" s="330"/>
      <c r="AWK138" s="330"/>
      <c r="AWL138" s="330"/>
      <c r="AWM138" s="330"/>
      <c r="AWN138" s="330"/>
      <c r="AWO138" s="330"/>
      <c r="AWP138" s="330"/>
      <c r="AWQ138" s="330"/>
      <c r="AWR138" s="330"/>
      <c r="AWS138" s="330"/>
      <c r="AWT138" s="330"/>
      <c r="AWU138" s="330"/>
      <c r="AWV138" s="330"/>
      <c r="AWW138" s="330"/>
      <c r="AWX138" s="330"/>
      <c r="AWY138" s="330"/>
      <c r="AWZ138" s="330"/>
      <c r="AXA138" s="330"/>
      <c r="AXB138" s="330"/>
      <c r="AXC138" s="330"/>
      <c r="AXD138" s="330"/>
      <c r="AXE138" s="330"/>
      <c r="AXF138" s="330"/>
      <c r="AXG138" s="330"/>
      <c r="AXH138" s="330"/>
      <c r="AXI138" s="330"/>
      <c r="AXJ138" s="330"/>
      <c r="AXK138" s="330"/>
      <c r="AXL138" s="330"/>
      <c r="AXM138" s="330"/>
      <c r="AXN138" s="330"/>
      <c r="AXO138" s="330"/>
      <c r="AXP138" s="330"/>
      <c r="AXQ138" s="330"/>
      <c r="AXR138" s="330"/>
      <c r="AXS138" s="330"/>
      <c r="AXT138" s="330"/>
      <c r="AXU138" s="330"/>
      <c r="AXV138" s="330"/>
      <c r="AXW138" s="330"/>
      <c r="AXX138" s="330"/>
      <c r="AXY138" s="330"/>
      <c r="AXZ138" s="330"/>
      <c r="AYA138" s="330"/>
      <c r="AYB138" s="330"/>
      <c r="AYC138" s="330"/>
      <c r="AYD138" s="330"/>
      <c r="AYE138" s="330"/>
      <c r="AYF138" s="330"/>
      <c r="AYG138" s="330"/>
      <c r="AYH138" s="330"/>
      <c r="AYI138" s="330"/>
      <c r="AYJ138" s="330"/>
      <c r="AYK138" s="330"/>
      <c r="AYL138" s="330"/>
      <c r="AYM138" s="330"/>
      <c r="AYN138" s="330"/>
      <c r="AYO138" s="330"/>
      <c r="AYP138" s="330"/>
      <c r="AYQ138" s="330"/>
      <c r="AYR138" s="330"/>
      <c r="AYS138" s="330"/>
      <c r="AYT138" s="330"/>
      <c r="AYU138" s="330"/>
      <c r="AYV138" s="330"/>
      <c r="AYW138" s="330"/>
      <c r="AYX138" s="330"/>
      <c r="AYY138" s="330"/>
      <c r="AYZ138" s="330"/>
      <c r="AZA138" s="330"/>
      <c r="AZB138" s="330"/>
      <c r="AZC138" s="330"/>
      <c r="AZD138" s="330"/>
      <c r="AZE138" s="330"/>
      <c r="AZF138" s="330"/>
      <c r="AZG138" s="330"/>
      <c r="AZH138" s="330"/>
      <c r="AZI138" s="330"/>
      <c r="AZJ138" s="330"/>
      <c r="AZK138" s="330"/>
      <c r="AZL138" s="330"/>
      <c r="AZM138" s="330"/>
      <c r="AZN138" s="330"/>
      <c r="AZO138" s="330"/>
      <c r="AZP138" s="330"/>
      <c r="AZQ138" s="330"/>
      <c r="AZR138" s="330"/>
      <c r="AZS138" s="330"/>
      <c r="AZT138" s="330"/>
      <c r="AZU138" s="330"/>
      <c r="AZV138" s="330"/>
      <c r="AZW138" s="330"/>
      <c r="AZX138" s="330"/>
      <c r="AZY138" s="330"/>
      <c r="AZZ138" s="330"/>
      <c r="BAA138" s="330"/>
      <c r="BAB138" s="330"/>
      <c r="BAC138" s="330"/>
      <c r="BAD138" s="330"/>
      <c r="BAE138" s="330"/>
      <c r="BAF138" s="330"/>
      <c r="BAG138" s="330"/>
      <c r="BAH138" s="330"/>
      <c r="BAI138" s="330"/>
      <c r="BAJ138" s="330"/>
      <c r="BAK138" s="330"/>
      <c r="BAL138" s="330"/>
      <c r="BAM138" s="330"/>
      <c r="BAN138" s="330"/>
      <c r="BAO138" s="330"/>
      <c r="BAP138" s="330"/>
      <c r="BAQ138" s="330"/>
      <c r="BAR138" s="330"/>
      <c r="BAS138" s="330"/>
      <c r="BAT138" s="330"/>
      <c r="BAU138" s="330"/>
      <c r="BAV138" s="330"/>
      <c r="BAW138" s="330"/>
      <c r="BAX138" s="330"/>
      <c r="BAY138" s="330"/>
      <c r="BAZ138" s="330"/>
      <c r="BBA138" s="330"/>
      <c r="BBB138" s="330"/>
      <c r="BBC138" s="330"/>
      <c r="BBD138" s="330"/>
      <c r="BBE138" s="330"/>
      <c r="BBF138" s="330"/>
      <c r="BBG138" s="330"/>
      <c r="BBH138" s="330"/>
      <c r="BBI138" s="330"/>
      <c r="BBJ138" s="330"/>
      <c r="BBK138" s="330"/>
      <c r="BBL138" s="330"/>
      <c r="BBM138" s="330"/>
      <c r="BBN138" s="330"/>
      <c r="BBO138" s="330"/>
      <c r="BBP138" s="330"/>
      <c r="BBQ138" s="330"/>
      <c r="BBR138" s="330"/>
      <c r="BBS138" s="330"/>
      <c r="BBT138" s="330"/>
      <c r="BBU138" s="330"/>
      <c r="BBV138" s="330"/>
      <c r="BBW138" s="330"/>
      <c r="BBX138" s="330"/>
      <c r="BBY138" s="330"/>
      <c r="BBZ138" s="330"/>
      <c r="BCA138" s="330"/>
      <c r="BCB138" s="330"/>
      <c r="BCC138" s="330"/>
      <c r="BCD138" s="330"/>
      <c r="BCE138" s="330"/>
      <c r="BCF138" s="330"/>
      <c r="BCG138" s="330"/>
      <c r="BCH138" s="330"/>
      <c r="BCI138" s="330"/>
      <c r="BCJ138" s="330"/>
      <c r="BCK138" s="330"/>
      <c r="BCL138" s="330"/>
      <c r="BCM138" s="330"/>
      <c r="BCN138" s="330"/>
      <c r="BCO138" s="330"/>
      <c r="BCP138" s="330"/>
      <c r="BCQ138" s="330"/>
      <c r="BCR138" s="330"/>
      <c r="BCS138" s="330"/>
      <c r="BCT138" s="330"/>
      <c r="BCU138" s="330"/>
      <c r="BCV138" s="330"/>
      <c r="BCW138" s="330"/>
      <c r="BCX138" s="330"/>
      <c r="BCY138" s="330"/>
      <c r="BCZ138" s="330"/>
      <c r="BDA138" s="330"/>
      <c r="BDB138" s="330"/>
      <c r="BDC138" s="330"/>
      <c r="BDD138" s="330"/>
      <c r="BDE138" s="330"/>
      <c r="BDF138" s="330"/>
      <c r="BDG138" s="330"/>
      <c r="BDH138" s="330"/>
      <c r="BDI138" s="330"/>
      <c r="BDJ138" s="330"/>
      <c r="BDK138" s="330"/>
      <c r="BDL138" s="330"/>
      <c r="BDM138" s="330"/>
      <c r="BDN138" s="330"/>
      <c r="BDO138" s="330"/>
      <c r="BDP138" s="330"/>
      <c r="BDQ138" s="330"/>
      <c r="BDR138" s="330"/>
      <c r="BDS138" s="330"/>
      <c r="BDT138" s="330"/>
      <c r="BDU138" s="330"/>
      <c r="BDV138" s="330"/>
      <c r="BDW138" s="330"/>
      <c r="BDX138" s="330"/>
      <c r="BDY138" s="330"/>
      <c r="BDZ138" s="330"/>
      <c r="BEA138" s="330"/>
      <c r="BEB138" s="330"/>
      <c r="BEC138" s="330"/>
      <c r="BED138" s="330"/>
      <c r="BEE138" s="330"/>
      <c r="BEF138" s="330"/>
      <c r="BEG138" s="330"/>
      <c r="BEH138" s="330"/>
      <c r="BEI138" s="330"/>
      <c r="BEJ138" s="330"/>
      <c r="BEK138" s="330"/>
      <c r="BEL138" s="330"/>
      <c r="BEM138" s="330"/>
      <c r="BEN138" s="330"/>
      <c r="BEO138" s="330"/>
      <c r="BEP138" s="330"/>
      <c r="BEQ138" s="330"/>
      <c r="BER138" s="330"/>
      <c r="BES138" s="330"/>
      <c r="BET138" s="330"/>
      <c r="BEU138" s="330"/>
      <c r="BEV138" s="330"/>
      <c r="BEW138" s="330"/>
      <c r="BEX138" s="330"/>
      <c r="BEY138" s="330"/>
      <c r="BEZ138" s="330"/>
      <c r="BFA138" s="330"/>
      <c r="BFB138" s="330"/>
      <c r="BFC138" s="330"/>
      <c r="BFD138" s="330"/>
      <c r="BFE138" s="330"/>
      <c r="BFF138" s="330"/>
      <c r="BFG138" s="330"/>
      <c r="BFH138" s="330"/>
      <c r="BFI138" s="330"/>
      <c r="BFJ138" s="330"/>
      <c r="BFK138" s="330"/>
      <c r="BFL138" s="330"/>
      <c r="BFM138" s="330"/>
      <c r="BFN138" s="330"/>
      <c r="BFO138" s="330"/>
      <c r="BFP138" s="330"/>
      <c r="BFQ138" s="330"/>
      <c r="BFR138" s="330"/>
      <c r="BFS138" s="330"/>
      <c r="BFT138" s="330"/>
      <c r="BFU138" s="330"/>
      <c r="BFV138" s="330"/>
      <c r="BFW138" s="330"/>
      <c r="BFX138" s="330"/>
      <c r="BFY138" s="330"/>
      <c r="BFZ138" s="330"/>
      <c r="BGA138" s="330"/>
      <c r="BGB138" s="330"/>
      <c r="BGC138" s="330"/>
      <c r="BGD138" s="330"/>
      <c r="BGE138" s="330"/>
      <c r="BGF138" s="330"/>
      <c r="BGG138" s="330"/>
      <c r="BGH138" s="330"/>
      <c r="BGI138" s="330"/>
      <c r="BGJ138" s="330"/>
      <c r="BGK138" s="330"/>
      <c r="BGL138" s="330"/>
      <c r="BGM138" s="330"/>
      <c r="BGN138" s="330"/>
      <c r="BGO138" s="330"/>
      <c r="BGP138" s="330"/>
      <c r="BGQ138" s="330"/>
      <c r="BGR138" s="330"/>
      <c r="BGS138" s="330"/>
      <c r="BGT138" s="330"/>
      <c r="BGU138" s="330"/>
      <c r="BGV138" s="330"/>
      <c r="BGW138" s="330"/>
      <c r="BGX138" s="330"/>
      <c r="BGY138" s="330"/>
      <c r="BGZ138" s="330"/>
      <c r="BHA138" s="330"/>
      <c r="BHB138" s="330"/>
      <c r="BHC138" s="330"/>
      <c r="BHD138" s="330"/>
      <c r="BHE138" s="330"/>
      <c r="BHF138" s="330"/>
      <c r="BHG138" s="330"/>
      <c r="BHH138" s="330"/>
      <c r="BHI138" s="330"/>
      <c r="BHJ138" s="330"/>
      <c r="BHK138" s="330"/>
      <c r="BHL138" s="330"/>
      <c r="BHM138" s="330"/>
      <c r="BHN138" s="330"/>
      <c r="BHO138" s="330"/>
      <c r="BHP138" s="330"/>
      <c r="BHQ138" s="330"/>
      <c r="BHR138" s="330"/>
      <c r="BHS138" s="330"/>
      <c r="BHT138" s="330"/>
      <c r="BHU138" s="330"/>
      <c r="BHV138" s="330"/>
      <c r="BHW138" s="330"/>
      <c r="BHX138" s="330"/>
      <c r="BHY138" s="330"/>
      <c r="BHZ138" s="330"/>
      <c r="BIA138" s="330"/>
      <c r="BIB138" s="330"/>
      <c r="BIC138" s="330"/>
      <c r="BID138" s="330"/>
      <c r="BIE138" s="330"/>
      <c r="BIF138" s="330"/>
      <c r="BIG138" s="330"/>
      <c r="BIH138" s="330"/>
      <c r="BII138" s="330"/>
      <c r="BIJ138" s="330"/>
      <c r="BIK138" s="330"/>
      <c r="BIL138" s="330"/>
      <c r="BIM138" s="330"/>
      <c r="BIN138" s="330"/>
      <c r="BIO138" s="330"/>
      <c r="BIP138" s="330"/>
      <c r="BIQ138" s="330"/>
      <c r="BIR138" s="330"/>
      <c r="BIS138" s="330"/>
      <c r="BIT138" s="330"/>
      <c r="BIU138" s="330"/>
      <c r="BIV138" s="330"/>
      <c r="BIW138" s="330"/>
      <c r="BIX138" s="330"/>
      <c r="BIY138" s="330"/>
      <c r="BIZ138" s="330"/>
      <c r="BJA138" s="330"/>
      <c r="BJB138" s="330"/>
      <c r="BJC138" s="330"/>
      <c r="BJD138" s="330"/>
      <c r="BJE138" s="330"/>
      <c r="BJF138" s="330"/>
      <c r="BJG138" s="330"/>
      <c r="BJH138" s="330"/>
      <c r="BJI138" s="330"/>
      <c r="BJJ138" s="330"/>
      <c r="BJK138" s="330"/>
      <c r="BJL138" s="330"/>
      <c r="BJM138" s="330"/>
      <c r="BJN138" s="330"/>
      <c r="BJO138" s="330"/>
      <c r="BJP138" s="330"/>
      <c r="BJQ138" s="330"/>
      <c r="BJR138" s="330"/>
      <c r="BJS138" s="330"/>
      <c r="BJT138" s="330"/>
      <c r="BJU138" s="330"/>
      <c r="BJV138" s="330"/>
      <c r="BJW138" s="330"/>
      <c r="BJX138" s="330"/>
      <c r="BJY138" s="330"/>
      <c r="BJZ138" s="330"/>
      <c r="BKA138" s="330"/>
      <c r="BKB138" s="330"/>
      <c r="BKC138" s="330"/>
      <c r="BKD138" s="330"/>
      <c r="BKE138" s="330"/>
      <c r="BKF138" s="330"/>
      <c r="BKG138" s="330"/>
      <c r="BKH138" s="330"/>
      <c r="BKI138" s="330"/>
      <c r="BKJ138" s="330"/>
      <c r="BKK138" s="330"/>
      <c r="BKL138" s="330"/>
      <c r="BKM138" s="330"/>
      <c r="BKN138" s="330"/>
      <c r="BKO138" s="330"/>
      <c r="BKP138" s="330"/>
      <c r="BKQ138" s="330"/>
      <c r="BKR138" s="330"/>
      <c r="BKS138" s="330"/>
      <c r="BKT138" s="330"/>
      <c r="BKU138" s="330"/>
      <c r="BKV138" s="330"/>
      <c r="BKW138" s="330"/>
      <c r="BKX138" s="330"/>
      <c r="BKY138" s="330"/>
      <c r="BKZ138" s="330"/>
      <c r="BLA138" s="330"/>
      <c r="BLB138" s="330"/>
      <c r="BLC138" s="330"/>
      <c r="BLD138" s="330"/>
      <c r="BLE138" s="330"/>
      <c r="BLF138" s="330"/>
      <c r="BLG138" s="330"/>
      <c r="BLH138" s="330"/>
      <c r="BLI138" s="330"/>
      <c r="BLJ138" s="330"/>
      <c r="BLK138" s="330"/>
      <c r="BLL138" s="330"/>
      <c r="BLM138" s="330"/>
      <c r="BLN138" s="330"/>
      <c r="BLO138" s="330"/>
      <c r="BLP138" s="330"/>
      <c r="BLQ138" s="330"/>
      <c r="BLR138" s="330"/>
      <c r="BLS138" s="330"/>
      <c r="BLT138" s="330"/>
      <c r="BLU138" s="330"/>
      <c r="BLV138" s="330"/>
      <c r="BLW138" s="330"/>
      <c r="BLX138" s="330"/>
      <c r="BLY138" s="330"/>
      <c r="BLZ138" s="330"/>
      <c r="BMA138" s="330"/>
      <c r="BMB138" s="330"/>
      <c r="BMC138" s="330"/>
      <c r="BMD138" s="330"/>
      <c r="BME138" s="330"/>
      <c r="BMF138" s="330"/>
      <c r="BMG138" s="330"/>
      <c r="BMH138" s="330"/>
      <c r="BMI138" s="330"/>
      <c r="BMJ138" s="330"/>
      <c r="BMK138" s="330"/>
      <c r="BML138" s="330"/>
      <c r="BMM138" s="330"/>
      <c r="BMN138" s="330"/>
      <c r="BMO138" s="330"/>
      <c r="BMP138" s="330"/>
      <c r="BMQ138" s="330"/>
      <c r="BMR138" s="330"/>
      <c r="BMS138" s="330"/>
      <c r="BMT138" s="330"/>
      <c r="BMU138" s="330"/>
      <c r="BMV138" s="330"/>
      <c r="BMW138" s="330"/>
      <c r="BMX138" s="330"/>
      <c r="BMY138" s="330"/>
      <c r="BMZ138" s="330"/>
      <c r="BNA138" s="330"/>
      <c r="BNB138" s="330"/>
      <c r="BNC138" s="330"/>
      <c r="BND138" s="330"/>
      <c r="BNE138" s="330"/>
      <c r="BNF138" s="330"/>
      <c r="BNG138" s="330"/>
      <c r="BNH138" s="330"/>
      <c r="BNI138" s="330"/>
      <c r="BNJ138" s="330"/>
      <c r="BNK138" s="330"/>
      <c r="BNL138" s="330"/>
      <c r="BNM138" s="330"/>
      <c r="BNN138" s="330"/>
      <c r="BNO138" s="330"/>
      <c r="BNP138" s="330"/>
      <c r="BNQ138" s="330"/>
      <c r="BNR138" s="330"/>
      <c r="BNS138" s="330"/>
      <c r="BNT138" s="330"/>
      <c r="BNU138" s="330"/>
      <c r="BNV138" s="330"/>
      <c r="BNW138" s="330"/>
      <c r="BNX138" s="330"/>
      <c r="BNY138" s="330"/>
      <c r="BNZ138" s="330"/>
      <c r="BOA138" s="330"/>
      <c r="BOB138" s="330"/>
      <c r="BOC138" s="330"/>
      <c r="BOD138" s="330"/>
      <c r="BOE138" s="330"/>
      <c r="BOF138" s="330"/>
      <c r="BOG138" s="330"/>
      <c r="BOH138" s="330"/>
      <c r="BOI138" s="330"/>
      <c r="BOJ138" s="330"/>
      <c r="BOK138" s="330"/>
      <c r="BOL138" s="330"/>
      <c r="BOM138" s="330"/>
      <c r="BON138" s="330"/>
      <c r="BOO138" s="330"/>
      <c r="BOP138" s="330"/>
      <c r="BOQ138" s="330"/>
      <c r="BOR138" s="330"/>
      <c r="BOS138" s="330"/>
      <c r="BOT138" s="330"/>
      <c r="BOU138" s="330"/>
      <c r="BOV138" s="330"/>
    </row>
    <row r="139" spans="1:1764" s="40" customFormat="1" ht="40.5" customHeight="1">
      <c r="A139" s="29" t="s">
        <v>124</v>
      </c>
      <c r="B139" s="30" t="s">
        <v>125</v>
      </c>
      <c r="C139" s="30"/>
      <c r="D139" s="31" t="s">
        <v>26</v>
      </c>
      <c r="E139" s="31" t="s">
        <v>26</v>
      </c>
      <c r="F139" s="31"/>
      <c r="G139" s="31"/>
      <c r="H139" s="31"/>
      <c r="I139" s="399"/>
      <c r="J139" s="456">
        <f t="shared" si="3"/>
        <v>1872000</v>
      </c>
      <c r="K139" s="456">
        <f>0+K140</f>
        <v>1872000</v>
      </c>
      <c r="L139" s="479">
        <f>0+L140</f>
        <v>0</v>
      </c>
      <c r="M139" s="114"/>
      <c r="N139" s="114"/>
      <c r="O139" s="114"/>
      <c r="P139" s="114"/>
      <c r="Q139" s="327"/>
      <c r="R139" s="114"/>
      <c r="S139" s="114"/>
      <c r="T139" s="114"/>
      <c r="U139" s="114"/>
      <c r="V139" s="339"/>
      <c r="W139" s="339"/>
      <c r="X139" s="339"/>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39"/>
      <c r="BG139" s="339"/>
      <c r="BH139" s="339"/>
      <c r="BI139" s="339"/>
      <c r="BJ139" s="339"/>
      <c r="BK139" s="339"/>
      <c r="BL139" s="339"/>
      <c r="BM139" s="339"/>
      <c r="BN139" s="339"/>
      <c r="BO139" s="339"/>
      <c r="BP139" s="339"/>
      <c r="BQ139" s="339"/>
      <c r="BR139" s="339"/>
      <c r="BS139" s="339"/>
      <c r="BT139" s="339"/>
      <c r="BU139" s="339"/>
      <c r="BV139" s="339"/>
      <c r="BW139" s="339"/>
      <c r="BX139" s="339"/>
      <c r="BY139" s="339"/>
      <c r="BZ139" s="339"/>
      <c r="CA139" s="339"/>
      <c r="CB139" s="339"/>
      <c r="CC139" s="339"/>
      <c r="CD139" s="339"/>
      <c r="CE139" s="339"/>
      <c r="CF139" s="339"/>
      <c r="CG139" s="339"/>
      <c r="CH139" s="339"/>
      <c r="CI139" s="339"/>
      <c r="CJ139" s="339"/>
      <c r="CK139" s="339"/>
      <c r="CL139" s="339"/>
      <c r="CM139" s="339"/>
      <c r="CN139" s="339"/>
      <c r="CO139" s="339"/>
      <c r="CP139" s="339"/>
      <c r="CQ139" s="339"/>
      <c r="CR139" s="339"/>
      <c r="CS139" s="339"/>
      <c r="CT139" s="339"/>
      <c r="CU139" s="339"/>
      <c r="CV139" s="339"/>
      <c r="CW139" s="339"/>
      <c r="CX139" s="339"/>
      <c r="CY139" s="339"/>
      <c r="CZ139" s="339"/>
      <c r="DA139" s="339"/>
      <c r="DB139" s="339"/>
      <c r="DC139" s="339"/>
      <c r="DD139" s="339"/>
      <c r="DE139" s="339"/>
      <c r="DF139" s="339"/>
      <c r="DG139" s="339"/>
      <c r="DH139" s="339"/>
      <c r="DI139" s="339"/>
      <c r="DJ139" s="339"/>
      <c r="DK139" s="339"/>
      <c r="DL139" s="339"/>
      <c r="DM139" s="339"/>
      <c r="DN139" s="339"/>
      <c r="DO139" s="339"/>
      <c r="DP139" s="339"/>
      <c r="DQ139" s="339"/>
      <c r="DR139" s="339"/>
      <c r="DS139" s="339"/>
      <c r="DT139" s="339"/>
      <c r="DU139" s="339"/>
      <c r="DV139" s="339"/>
      <c r="DW139" s="339"/>
      <c r="DX139" s="339"/>
      <c r="DY139" s="339"/>
      <c r="DZ139" s="339"/>
      <c r="EA139" s="339"/>
      <c r="EB139" s="339"/>
      <c r="EC139" s="339"/>
      <c r="ED139" s="339"/>
      <c r="EE139" s="339"/>
      <c r="EF139" s="339"/>
      <c r="EG139" s="339"/>
      <c r="EH139" s="339"/>
      <c r="EI139" s="339"/>
      <c r="EJ139" s="339"/>
      <c r="EK139" s="339"/>
      <c r="EL139" s="339"/>
      <c r="EM139" s="339"/>
      <c r="EN139" s="339"/>
      <c r="EO139" s="339"/>
      <c r="EP139" s="339"/>
      <c r="EQ139" s="339"/>
      <c r="ER139" s="339"/>
      <c r="ES139" s="339"/>
      <c r="ET139" s="339"/>
      <c r="EU139" s="339"/>
      <c r="EV139" s="339"/>
      <c r="EW139" s="339"/>
      <c r="EX139" s="339"/>
      <c r="EY139" s="339"/>
      <c r="EZ139" s="339"/>
      <c r="FA139" s="339"/>
      <c r="FB139" s="339"/>
      <c r="FC139" s="339"/>
      <c r="FD139" s="339"/>
      <c r="FE139" s="339"/>
      <c r="FF139" s="339"/>
      <c r="FG139" s="339"/>
      <c r="FH139" s="339"/>
      <c r="FI139" s="339"/>
      <c r="FJ139" s="339"/>
      <c r="FK139" s="339"/>
      <c r="FL139" s="339"/>
      <c r="FM139" s="339"/>
      <c r="FN139" s="339"/>
      <c r="FO139" s="339"/>
      <c r="FP139" s="339"/>
      <c r="FQ139" s="339"/>
      <c r="FR139" s="339"/>
      <c r="FS139" s="339"/>
      <c r="FT139" s="339"/>
      <c r="FU139" s="339"/>
      <c r="FV139" s="339"/>
      <c r="FW139" s="339"/>
      <c r="FX139" s="339"/>
      <c r="FY139" s="339"/>
      <c r="FZ139" s="339"/>
      <c r="GA139" s="339"/>
      <c r="GB139" s="339"/>
      <c r="GC139" s="339"/>
      <c r="GD139" s="339"/>
      <c r="GE139" s="339"/>
      <c r="GF139" s="339"/>
      <c r="GG139" s="339"/>
      <c r="GH139" s="339"/>
      <c r="GI139" s="339"/>
      <c r="GJ139" s="339"/>
      <c r="GK139" s="339"/>
      <c r="GL139" s="339"/>
      <c r="GM139" s="339"/>
      <c r="GN139" s="339"/>
      <c r="GO139" s="339"/>
      <c r="GP139" s="339"/>
      <c r="GQ139" s="339"/>
      <c r="GR139" s="339"/>
      <c r="GS139" s="339"/>
      <c r="GT139" s="339"/>
      <c r="GU139" s="339"/>
      <c r="GV139" s="339"/>
      <c r="GW139" s="339"/>
      <c r="GX139" s="339"/>
      <c r="GY139" s="339"/>
      <c r="GZ139" s="339"/>
      <c r="HA139" s="339"/>
      <c r="HB139" s="339"/>
      <c r="HC139" s="339"/>
      <c r="HD139" s="339"/>
      <c r="HE139" s="339"/>
      <c r="HF139" s="339"/>
      <c r="HG139" s="339"/>
      <c r="HH139" s="339"/>
      <c r="HI139" s="339"/>
      <c r="HJ139" s="339"/>
      <c r="HK139" s="339"/>
      <c r="HL139" s="339"/>
      <c r="HM139" s="339"/>
      <c r="HN139" s="339"/>
      <c r="HO139" s="339"/>
      <c r="HP139" s="339"/>
      <c r="HQ139" s="339"/>
      <c r="HR139" s="339"/>
      <c r="HS139" s="339"/>
      <c r="HT139" s="339"/>
      <c r="HU139" s="339"/>
      <c r="HV139" s="339"/>
      <c r="HW139" s="339"/>
      <c r="HX139" s="339"/>
      <c r="HY139" s="339"/>
      <c r="HZ139" s="339"/>
      <c r="IA139" s="339"/>
      <c r="IB139" s="339"/>
      <c r="IC139" s="339"/>
      <c r="ID139" s="339"/>
      <c r="IE139" s="339"/>
      <c r="IF139" s="339"/>
      <c r="IG139" s="339"/>
      <c r="IH139" s="339"/>
      <c r="II139" s="339"/>
      <c r="IJ139" s="339"/>
      <c r="IK139" s="339"/>
      <c r="IL139" s="339"/>
      <c r="IM139" s="339"/>
      <c r="IN139" s="339"/>
      <c r="IO139" s="339"/>
      <c r="IP139" s="339"/>
      <c r="IQ139" s="339"/>
      <c r="IR139" s="339"/>
      <c r="IS139" s="339"/>
      <c r="IT139" s="339"/>
      <c r="IU139" s="339"/>
      <c r="IV139" s="339"/>
      <c r="IW139" s="339"/>
      <c r="IX139" s="339"/>
      <c r="IY139" s="339"/>
      <c r="IZ139" s="339"/>
      <c r="JA139" s="339"/>
      <c r="JB139" s="339"/>
      <c r="JC139" s="339"/>
      <c r="JD139" s="339"/>
      <c r="JE139" s="339"/>
      <c r="JF139" s="339"/>
      <c r="JG139" s="339"/>
      <c r="JH139" s="339"/>
      <c r="JI139" s="339"/>
      <c r="JJ139" s="339"/>
      <c r="JK139" s="339"/>
      <c r="JL139" s="339"/>
      <c r="JM139" s="339"/>
      <c r="JN139" s="339"/>
      <c r="JO139" s="339"/>
      <c r="JP139" s="339"/>
      <c r="JQ139" s="339"/>
      <c r="JR139" s="339"/>
      <c r="JS139" s="339"/>
      <c r="JT139" s="339"/>
      <c r="JU139" s="339"/>
      <c r="JV139" s="339"/>
      <c r="JW139" s="339"/>
      <c r="JX139" s="339"/>
      <c r="JY139" s="339"/>
      <c r="JZ139" s="339"/>
      <c r="KA139" s="339"/>
      <c r="KB139" s="339"/>
      <c r="KC139" s="339"/>
      <c r="KD139" s="339"/>
      <c r="KE139" s="339"/>
      <c r="KF139" s="339"/>
      <c r="KG139" s="339"/>
      <c r="KH139" s="339"/>
      <c r="KI139" s="339"/>
      <c r="KJ139" s="339"/>
      <c r="KK139" s="339"/>
      <c r="KL139" s="339"/>
      <c r="KM139" s="339"/>
      <c r="KN139" s="339"/>
      <c r="KO139" s="339"/>
      <c r="KP139" s="339"/>
      <c r="KQ139" s="339"/>
      <c r="KR139" s="339"/>
      <c r="KS139" s="339"/>
      <c r="KT139" s="339"/>
      <c r="KU139" s="339"/>
      <c r="KV139" s="339"/>
      <c r="KW139" s="339"/>
      <c r="KX139" s="339"/>
      <c r="KY139" s="339"/>
      <c r="KZ139" s="339"/>
      <c r="LA139" s="339"/>
      <c r="LB139" s="339"/>
      <c r="LC139" s="339"/>
      <c r="LD139" s="339"/>
      <c r="LE139" s="339"/>
      <c r="LF139" s="339"/>
      <c r="LG139" s="339"/>
      <c r="LH139" s="339"/>
      <c r="LI139" s="339"/>
      <c r="LJ139" s="339"/>
      <c r="LK139" s="339"/>
      <c r="LL139" s="339"/>
      <c r="LM139" s="339"/>
      <c r="LN139" s="339"/>
      <c r="LO139" s="339"/>
      <c r="LP139" s="339"/>
      <c r="LQ139" s="339"/>
      <c r="LR139" s="339"/>
      <c r="LS139" s="339"/>
      <c r="LT139" s="339"/>
      <c r="LU139" s="339"/>
      <c r="LV139" s="339"/>
      <c r="LW139" s="339"/>
      <c r="LX139" s="339"/>
      <c r="LY139" s="339"/>
      <c r="LZ139" s="339"/>
      <c r="MA139" s="339"/>
      <c r="MB139" s="339"/>
      <c r="MC139" s="339"/>
      <c r="MD139" s="339"/>
      <c r="ME139" s="339"/>
      <c r="MF139" s="339"/>
      <c r="MG139" s="339"/>
      <c r="MH139" s="339"/>
      <c r="MI139" s="339"/>
      <c r="MJ139" s="339"/>
      <c r="MK139" s="339"/>
      <c r="ML139" s="339"/>
      <c r="MM139" s="339"/>
      <c r="MN139" s="339"/>
      <c r="MO139" s="339"/>
      <c r="MP139" s="339"/>
      <c r="MQ139" s="339"/>
      <c r="MR139" s="339"/>
      <c r="MS139" s="339"/>
      <c r="MT139" s="339"/>
      <c r="MU139" s="339"/>
      <c r="MV139" s="339"/>
      <c r="MW139" s="339"/>
      <c r="MX139" s="339"/>
      <c r="MY139" s="339"/>
      <c r="MZ139" s="339"/>
      <c r="NA139" s="339"/>
      <c r="NB139" s="339"/>
      <c r="NC139" s="339"/>
      <c r="ND139" s="339"/>
      <c r="NE139" s="339"/>
      <c r="NF139" s="339"/>
      <c r="NG139" s="339"/>
      <c r="NH139" s="339"/>
      <c r="NI139" s="339"/>
      <c r="NJ139" s="339"/>
      <c r="NK139" s="339"/>
      <c r="NL139" s="339"/>
      <c r="NM139" s="339"/>
      <c r="NN139" s="339"/>
      <c r="NO139" s="339"/>
      <c r="NP139" s="339"/>
      <c r="NQ139" s="339"/>
      <c r="NR139" s="339"/>
      <c r="NS139" s="339"/>
      <c r="NT139" s="339"/>
      <c r="NU139" s="339"/>
      <c r="NV139" s="339"/>
      <c r="NW139" s="339"/>
      <c r="NX139" s="339"/>
      <c r="NY139" s="339"/>
      <c r="NZ139" s="339"/>
      <c r="OA139" s="339"/>
      <c r="OB139" s="339"/>
      <c r="OC139" s="339"/>
      <c r="OD139" s="339"/>
      <c r="OE139" s="339"/>
      <c r="OF139" s="339"/>
      <c r="OG139" s="339"/>
      <c r="OH139" s="339"/>
      <c r="OI139" s="339"/>
      <c r="OJ139" s="339"/>
      <c r="OK139" s="339"/>
      <c r="OL139" s="339"/>
      <c r="OM139" s="339"/>
      <c r="ON139" s="339"/>
      <c r="OO139" s="339"/>
      <c r="OP139" s="339"/>
      <c r="OQ139" s="339"/>
      <c r="OR139" s="339"/>
      <c r="OS139" s="339"/>
      <c r="OT139" s="339"/>
      <c r="OU139" s="339"/>
      <c r="OV139" s="339"/>
      <c r="OW139" s="339"/>
      <c r="OX139" s="339"/>
      <c r="OY139" s="339"/>
      <c r="OZ139" s="339"/>
      <c r="PA139" s="339"/>
      <c r="PB139" s="339"/>
      <c r="PC139" s="339"/>
      <c r="PD139" s="339"/>
      <c r="PE139" s="339"/>
      <c r="PF139" s="339"/>
      <c r="PG139" s="339"/>
      <c r="PH139" s="339"/>
      <c r="PI139" s="339"/>
      <c r="PJ139" s="339"/>
      <c r="PK139" s="339"/>
      <c r="PL139" s="339"/>
      <c r="PM139" s="339"/>
      <c r="PN139" s="339"/>
      <c r="PO139" s="339"/>
      <c r="PP139" s="339"/>
      <c r="PQ139" s="339"/>
      <c r="PR139" s="339"/>
      <c r="PS139" s="339"/>
      <c r="PT139" s="339"/>
      <c r="PU139" s="339"/>
      <c r="PV139" s="339"/>
      <c r="PW139" s="339"/>
      <c r="PX139" s="339"/>
      <c r="PY139" s="339"/>
      <c r="PZ139" s="339"/>
      <c r="QA139" s="339"/>
      <c r="QB139" s="339"/>
      <c r="QC139" s="339"/>
      <c r="QD139" s="339"/>
      <c r="QE139" s="339"/>
      <c r="QF139" s="339"/>
      <c r="QG139" s="339"/>
      <c r="QH139" s="339"/>
      <c r="QI139" s="339"/>
      <c r="QJ139" s="339"/>
      <c r="QK139" s="339"/>
      <c r="QL139" s="339"/>
      <c r="QM139" s="339"/>
      <c r="QN139" s="339"/>
      <c r="QO139" s="339"/>
      <c r="QP139" s="339"/>
      <c r="QQ139" s="339"/>
      <c r="QR139" s="339"/>
      <c r="QS139" s="339"/>
      <c r="QT139" s="339"/>
      <c r="QU139" s="339"/>
      <c r="QV139" s="339"/>
      <c r="QW139" s="339"/>
      <c r="QX139" s="339"/>
      <c r="QY139" s="339"/>
      <c r="QZ139" s="339"/>
      <c r="RA139" s="339"/>
      <c r="RB139" s="339"/>
      <c r="RC139" s="339"/>
      <c r="RD139" s="339"/>
      <c r="RE139" s="339"/>
      <c r="RF139" s="339"/>
      <c r="RG139" s="339"/>
      <c r="RH139" s="339"/>
      <c r="RI139" s="339"/>
      <c r="RJ139" s="339"/>
      <c r="RK139" s="339"/>
      <c r="RL139" s="339"/>
      <c r="RM139" s="339"/>
      <c r="RN139" s="339"/>
      <c r="RO139" s="339"/>
      <c r="RP139" s="339"/>
      <c r="RQ139" s="339"/>
      <c r="RR139" s="339"/>
      <c r="RS139" s="339"/>
      <c r="RT139" s="339"/>
      <c r="RU139" s="339"/>
      <c r="RV139" s="339"/>
      <c r="RW139" s="339"/>
      <c r="RX139" s="339"/>
      <c r="RY139" s="339"/>
      <c r="RZ139" s="339"/>
      <c r="SA139" s="339"/>
      <c r="SB139" s="339"/>
      <c r="SC139" s="339"/>
      <c r="SD139" s="339"/>
      <c r="SE139" s="339"/>
      <c r="SF139" s="339"/>
      <c r="SG139" s="339"/>
      <c r="SH139" s="339"/>
      <c r="SI139" s="339"/>
      <c r="SJ139" s="339"/>
      <c r="SK139" s="339"/>
      <c r="SL139" s="339"/>
      <c r="SM139" s="339"/>
      <c r="SN139" s="339"/>
      <c r="SO139" s="339"/>
      <c r="SP139" s="339"/>
      <c r="SQ139" s="339"/>
      <c r="SR139" s="339"/>
      <c r="SS139" s="339"/>
      <c r="ST139" s="339"/>
      <c r="SU139" s="339"/>
      <c r="SV139" s="339"/>
      <c r="SW139" s="339"/>
      <c r="SX139" s="339"/>
      <c r="SY139" s="339"/>
      <c r="SZ139" s="339"/>
      <c r="TA139" s="339"/>
      <c r="TB139" s="339"/>
      <c r="TC139" s="339"/>
      <c r="TD139" s="339"/>
      <c r="TE139" s="339"/>
      <c r="TF139" s="339"/>
      <c r="TG139" s="339"/>
      <c r="TH139" s="339"/>
      <c r="TI139" s="339"/>
      <c r="TJ139" s="339"/>
      <c r="TK139" s="339"/>
      <c r="TL139" s="339"/>
      <c r="TM139" s="339"/>
      <c r="TN139" s="339"/>
      <c r="TO139" s="339"/>
      <c r="TP139" s="339"/>
      <c r="TQ139" s="339"/>
      <c r="TR139" s="339"/>
      <c r="TS139" s="339"/>
      <c r="TT139" s="339"/>
      <c r="TU139" s="339"/>
      <c r="TV139" s="339"/>
      <c r="TW139" s="339"/>
      <c r="TX139" s="339"/>
      <c r="TY139" s="339"/>
      <c r="TZ139" s="339"/>
      <c r="UA139" s="339"/>
      <c r="UB139" s="339"/>
      <c r="UC139" s="339"/>
      <c r="UD139" s="339"/>
      <c r="UE139" s="339"/>
      <c r="UF139" s="339"/>
      <c r="UG139" s="339"/>
      <c r="UH139" s="339"/>
      <c r="UI139" s="339"/>
      <c r="UJ139" s="339"/>
      <c r="UK139" s="339"/>
      <c r="UL139" s="339"/>
      <c r="UM139" s="339"/>
      <c r="UN139" s="339"/>
      <c r="UO139" s="339"/>
      <c r="UP139" s="339"/>
      <c r="UQ139" s="339"/>
      <c r="UR139" s="339"/>
      <c r="US139" s="339"/>
      <c r="UT139" s="339"/>
      <c r="UU139" s="339"/>
      <c r="UV139" s="339"/>
      <c r="UW139" s="339"/>
      <c r="UX139" s="339"/>
      <c r="UY139" s="339"/>
      <c r="UZ139" s="339"/>
      <c r="VA139" s="339"/>
      <c r="VB139" s="339"/>
      <c r="VC139" s="339"/>
      <c r="VD139" s="339"/>
      <c r="VE139" s="339"/>
      <c r="VF139" s="339"/>
      <c r="VG139" s="339"/>
      <c r="VH139" s="339"/>
      <c r="VI139" s="339"/>
      <c r="VJ139" s="339"/>
      <c r="VK139" s="339"/>
      <c r="VL139" s="339"/>
      <c r="VM139" s="339"/>
      <c r="VN139" s="339"/>
      <c r="VO139" s="339"/>
      <c r="VP139" s="339"/>
      <c r="VQ139" s="339"/>
      <c r="VR139" s="339"/>
      <c r="VS139" s="339"/>
      <c r="VT139" s="339"/>
      <c r="VU139" s="339"/>
      <c r="VV139" s="339"/>
      <c r="VW139" s="339"/>
      <c r="VX139" s="339"/>
      <c r="VY139" s="339"/>
      <c r="VZ139" s="339"/>
      <c r="WA139" s="339"/>
      <c r="WB139" s="339"/>
      <c r="WC139" s="339"/>
      <c r="WD139" s="339"/>
      <c r="WE139" s="339"/>
      <c r="WF139" s="339"/>
      <c r="WG139" s="339"/>
      <c r="WH139" s="339"/>
      <c r="WI139" s="339"/>
      <c r="WJ139" s="339"/>
      <c r="WK139" s="339"/>
      <c r="WL139" s="339"/>
      <c r="WM139" s="339"/>
      <c r="WN139" s="339"/>
      <c r="WO139" s="339"/>
      <c r="WP139" s="339"/>
      <c r="WQ139" s="339"/>
      <c r="WR139" s="339"/>
      <c r="WS139" s="339"/>
      <c r="WT139" s="339"/>
      <c r="WU139" s="339"/>
      <c r="WV139" s="339"/>
      <c r="WW139" s="339"/>
      <c r="WX139" s="339"/>
      <c r="WY139" s="339"/>
      <c r="WZ139" s="339"/>
      <c r="XA139" s="339"/>
      <c r="XB139" s="339"/>
      <c r="XC139" s="339"/>
      <c r="XD139" s="339"/>
      <c r="XE139" s="339"/>
      <c r="XF139" s="339"/>
      <c r="XG139" s="339"/>
      <c r="XH139" s="339"/>
      <c r="XI139" s="339"/>
      <c r="XJ139" s="339"/>
      <c r="XK139" s="339"/>
      <c r="XL139" s="339"/>
      <c r="XM139" s="339"/>
      <c r="XN139" s="339"/>
      <c r="XO139" s="339"/>
      <c r="XP139" s="339"/>
      <c r="XQ139" s="339"/>
      <c r="XR139" s="339"/>
      <c r="XS139" s="339"/>
      <c r="XT139" s="339"/>
      <c r="XU139" s="339"/>
      <c r="XV139" s="339"/>
      <c r="XW139" s="339"/>
      <c r="XX139" s="339"/>
      <c r="XY139" s="339"/>
      <c r="XZ139" s="339"/>
      <c r="YA139" s="339"/>
      <c r="YB139" s="339"/>
      <c r="YC139" s="339"/>
      <c r="YD139" s="339"/>
      <c r="YE139" s="339"/>
      <c r="YF139" s="339"/>
      <c r="YG139" s="339"/>
      <c r="YH139" s="339"/>
      <c r="YI139" s="339"/>
      <c r="YJ139" s="339"/>
      <c r="YK139" s="339"/>
      <c r="YL139" s="339"/>
      <c r="YM139" s="339"/>
      <c r="YN139" s="339"/>
      <c r="YO139" s="339"/>
      <c r="YP139" s="339"/>
      <c r="YQ139" s="339"/>
      <c r="YR139" s="339"/>
      <c r="YS139" s="339"/>
      <c r="YT139" s="339"/>
      <c r="YU139" s="339"/>
      <c r="YV139" s="339"/>
      <c r="YW139" s="339"/>
      <c r="YX139" s="339"/>
      <c r="YY139" s="339"/>
      <c r="YZ139" s="339"/>
      <c r="ZA139" s="339"/>
      <c r="ZB139" s="339"/>
      <c r="ZC139" s="339"/>
      <c r="ZD139" s="339"/>
      <c r="ZE139" s="339"/>
      <c r="ZF139" s="339"/>
      <c r="ZG139" s="339"/>
      <c r="ZH139" s="339"/>
      <c r="ZI139" s="339"/>
      <c r="ZJ139" s="339"/>
      <c r="ZK139" s="339"/>
      <c r="ZL139" s="339"/>
      <c r="ZM139" s="339"/>
      <c r="ZN139" s="339"/>
      <c r="ZO139" s="339"/>
      <c r="ZP139" s="339"/>
      <c r="ZQ139" s="339"/>
      <c r="ZR139" s="339"/>
      <c r="ZS139" s="339"/>
      <c r="ZT139" s="339"/>
      <c r="ZU139" s="339"/>
      <c r="ZV139" s="339"/>
      <c r="ZW139" s="339"/>
      <c r="ZX139" s="339"/>
      <c r="ZY139" s="339"/>
      <c r="ZZ139" s="339"/>
      <c r="AAA139" s="339"/>
      <c r="AAB139" s="339"/>
      <c r="AAC139" s="339"/>
      <c r="AAD139" s="339"/>
      <c r="AAE139" s="339"/>
      <c r="AAF139" s="339"/>
      <c r="AAG139" s="339"/>
      <c r="AAH139" s="339"/>
      <c r="AAI139" s="339"/>
      <c r="AAJ139" s="339"/>
      <c r="AAK139" s="339"/>
      <c r="AAL139" s="339"/>
      <c r="AAM139" s="339"/>
      <c r="AAN139" s="339"/>
      <c r="AAO139" s="339"/>
      <c r="AAP139" s="339"/>
      <c r="AAQ139" s="339"/>
      <c r="AAR139" s="339"/>
      <c r="AAS139" s="339"/>
      <c r="AAT139" s="339"/>
      <c r="AAU139" s="339"/>
      <c r="AAV139" s="339"/>
      <c r="AAW139" s="339"/>
      <c r="AAX139" s="339"/>
      <c r="AAY139" s="339"/>
      <c r="AAZ139" s="339"/>
      <c r="ABA139" s="339"/>
      <c r="ABB139" s="339"/>
      <c r="ABC139" s="339"/>
      <c r="ABD139" s="339"/>
      <c r="ABE139" s="339"/>
      <c r="ABF139" s="339"/>
      <c r="ABG139" s="339"/>
      <c r="ABH139" s="339"/>
      <c r="ABI139" s="339"/>
      <c r="ABJ139" s="339"/>
      <c r="ABK139" s="339"/>
      <c r="ABL139" s="339"/>
      <c r="ABM139" s="339"/>
      <c r="ABN139" s="339"/>
      <c r="ABO139" s="339"/>
      <c r="ABP139" s="339"/>
      <c r="ABQ139" s="339"/>
      <c r="ABR139" s="339"/>
      <c r="ABS139" s="339"/>
      <c r="ABT139" s="339"/>
      <c r="ABU139" s="339"/>
      <c r="ABV139" s="339"/>
      <c r="ABW139" s="339"/>
      <c r="ABX139" s="339"/>
      <c r="ABY139" s="339"/>
      <c r="ABZ139" s="339"/>
      <c r="ACA139" s="339"/>
      <c r="ACB139" s="339"/>
      <c r="ACC139" s="339"/>
      <c r="ACD139" s="339"/>
      <c r="ACE139" s="339"/>
      <c r="ACF139" s="339"/>
      <c r="ACG139" s="339"/>
      <c r="ACH139" s="339"/>
      <c r="ACI139" s="339"/>
      <c r="ACJ139" s="339"/>
      <c r="ACK139" s="339"/>
      <c r="ACL139" s="339"/>
      <c r="ACM139" s="339"/>
      <c r="ACN139" s="339"/>
      <c r="ACO139" s="339"/>
      <c r="ACP139" s="339"/>
      <c r="ACQ139" s="339"/>
      <c r="ACR139" s="339"/>
      <c r="ACS139" s="339"/>
      <c r="ACT139" s="339"/>
      <c r="ACU139" s="339"/>
      <c r="ACV139" s="339"/>
      <c r="ACW139" s="339"/>
      <c r="ACX139" s="339"/>
      <c r="ACY139" s="339"/>
      <c r="ACZ139" s="339"/>
      <c r="ADA139" s="339"/>
      <c r="ADB139" s="339"/>
      <c r="ADC139" s="339"/>
      <c r="ADD139" s="339"/>
      <c r="ADE139" s="339"/>
      <c r="ADF139" s="339"/>
      <c r="ADG139" s="339"/>
      <c r="ADH139" s="339"/>
      <c r="ADI139" s="339"/>
      <c r="ADJ139" s="339"/>
      <c r="ADK139" s="339"/>
      <c r="ADL139" s="339"/>
      <c r="ADM139" s="339"/>
      <c r="ADN139" s="339"/>
      <c r="ADO139" s="339"/>
      <c r="ADP139" s="339"/>
      <c r="ADQ139" s="339"/>
      <c r="ADR139" s="339"/>
      <c r="ADS139" s="339"/>
      <c r="ADT139" s="339"/>
      <c r="ADU139" s="339"/>
      <c r="ADV139" s="339"/>
      <c r="ADW139" s="339"/>
      <c r="ADX139" s="339"/>
      <c r="ADY139" s="339"/>
      <c r="ADZ139" s="339"/>
      <c r="AEA139" s="339"/>
      <c r="AEB139" s="339"/>
      <c r="AEC139" s="339"/>
      <c r="AED139" s="339"/>
      <c r="AEE139" s="339"/>
      <c r="AEF139" s="339"/>
      <c r="AEG139" s="339"/>
      <c r="AEH139" s="339"/>
      <c r="AEI139" s="339"/>
      <c r="AEJ139" s="339"/>
      <c r="AEK139" s="339"/>
      <c r="AEL139" s="339"/>
      <c r="AEM139" s="339"/>
      <c r="AEN139" s="339"/>
      <c r="AEO139" s="339"/>
      <c r="AEP139" s="339"/>
      <c r="AEQ139" s="339"/>
      <c r="AER139" s="339"/>
      <c r="AES139" s="339"/>
      <c r="AET139" s="339"/>
      <c r="AEU139" s="339"/>
      <c r="AEV139" s="339"/>
      <c r="AEW139" s="339"/>
      <c r="AEX139" s="339"/>
      <c r="AEY139" s="339"/>
      <c r="AEZ139" s="339"/>
      <c r="AFA139" s="339"/>
      <c r="AFB139" s="339"/>
      <c r="AFC139" s="339"/>
      <c r="AFD139" s="339"/>
      <c r="AFE139" s="339"/>
      <c r="AFF139" s="339"/>
      <c r="AFG139" s="339"/>
      <c r="AFH139" s="339"/>
      <c r="AFI139" s="339"/>
      <c r="AFJ139" s="339"/>
      <c r="AFK139" s="339"/>
      <c r="AFL139" s="339"/>
      <c r="AFM139" s="339"/>
      <c r="AFN139" s="339"/>
      <c r="AFO139" s="339"/>
      <c r="AFP139" s="339"/>
      <c r="AFQ139" s="339"/>
      <c r="AFR139" s="339"/>
      <c r="AFS139" s="339"/>
      <c r="AFT139" s="339"/>
      <c r="AFU139" s="339"/>
      <c r="AFV139" s="339"/>
      <c r="AFW139" s="339"/>
      <c r="AFX139" s="339"/>
      <c r="AFY139" s="339"/>
      <c r="AFZ139" s="339"/>
      <c r="AGA139" s="339"/>
      <c r="AGB139" s="339"/>
      <c r="AGC139" s="339"/>
      <c r="AGD139" s="339"/>
      <c r="AGE139" s="339"/>
      <c r="AGF139" s="339"/>
      <c r="AGG139" s="339"/>
      <c r="AGH139" s="339"/>
      <c r="AGI139" s="339"/>
      <c r="AGJ139" s="339"/>
      <c r="AGK139" s="339"/>
      <c r="AGL139" s="339"/>
      <c r="AGM139" s="339"/>
      <c r="AGN139" s="339"/>
      <c r="AGO139" s="339"/>
      <c r="AGP139" s="339"/>
      <c r="AGQ139" s="339"/>
      <c r="AGR139" s="339"/>
      <c r="AGS139" s="339"/>
      <c r="AGT139" s="339"/>
      <c r="AGU139" s="339"/>
      <c r="AGV139" s="339"/>
      <c r="AGW139" s="339"/>
      <c r="AGX139" s="339"/>
      <c r="AGY139" s="339"/>
      <c r="AGZ139" s="339"/>
      <c r="AHA139" s="339"/>
      <c r="AHB139" s="339"/>
      <c r="AHC139" s="339"/>
      <c r="AHD139" s="339"/>
      <c r="AHE139" s="339"/>
      <c r="AHF139" s="339"/>
      <c r="AHG139" s="339"/>
      <c r="AHH139" s="339"/>
      <c r="AHI139" s="339"/>
      <c r="AHJ139" s="339"/>
      <c r="AHK139" s="339"/>
      <c r="AHL139" s="339"/>
      <c r="AHM139" s="339"/>
      <c r="AHN139" s="339"/>
      <c r="AHO139" s="339"/>
      <c r="AHP139" s="339"/>
      <c r="AHQ139" s="339"/>
      <c r="AHR139" s="339"/>
      <c r="AHS139" s="339"/>
      <c r="AHT139" s="339"/>
      <c r="AHU139" s="339"/>
      <c r="AHV139" s="339"/>
      <c r="AHW139" s="339"/>
      <c r="AHX139" s="339"/>
      <c r="AHY139" s="339"/>
      <c r="AHZ139" s="339"/>
      <c r="AIA139" s="339"/>
      <c r="AIB139" s="339"/>
      <c r="AIC139" s="339"/>
      <c r="AID139" s="339"/>
      <c r="AIE139" s="339"/>
      <c r="AIF139" s="339"/>
      <c r="AIG139" s="339"/>
      <c r="AIH139" s="339"/>
      <c r="AII139" s="339"/>
      <c r="AIJ139" s="339"/>
      <c r="AIK139" s="339"/>
      <c r="AIL139" s="339"/>
      <c r="AIM139" s="339"/>
      <c r="AIN139" s="339"/>
      <c r="AIO139" s="339"/>
      <c r="AIP139" s="339"/>
      <c r="AIQ139" s="339"/>
      <c r="AIR139" s="339"/>
      <c r="AIS139" s="339"/>
      <c r="AIT139" s="339"/>
      <c r="AIU139" s="339"/>
      <c r="AIV139" s="339"/>
      <c r="AIW139" s="339"/>
      <c r="AIX139" s="339"/>
      <c r="AIY139" s="339"/>
      <c r="AIZ139" s="339"/>
      <c r="AJA139" s="339"/>
      <c r="AJB139" s="339"/>
      <c r="AJC139" s="339"/>
      <c r="AJD139" s="339"/>
      <c r="AJE139" s="339"/>
      <c r="AJF139" s="339"/>
      <c r="AJG139" s="339"/>
      <c r="AJH139" s="339"/>
      <c r="AJI139" s="339"/>
      <c r="AJJ139" s="339"/>
      <c r="AJK139" s="339"/>
      <c r="AJL139" s="339"/>
      <c r="AJM139" s="339"/>
      <c r="AJN139" s="339"/>
      <c r="AJO139" s="339"/>
      <c r="AJP139" s="339"/>
      <c r="AJQ139" s="339"/>
      <c r="AJR139" s="339"/>
      <c r="AJS139" s="339"/>
      <c r="AJT139" s="339"/>
      <c r="AJU139" s="339"/>
      <c r="AJV139" s="339"/>
      <c r="AJW139" s="339"/>
      <c r="AJX139" s="339"/>
      <c r="AJY139" s="339"/>
      <c r="AJZ139" s="339"/>
      <c r="AKA139" s="339"/>
      <c r="AKB139" s="339"/>
      <c r="AKC139" s="339"/>
      <c r="AKD139" s="339"/>
      <c r="AKE139" s="339"/>
      <c r="AKF139" s="339"/>
      <c r="AKG139" s="339"/>
      <c r="AKH139" s="339"/>
      <c r="AKI139" s="339"/>
      <c r="AKJ139" s="339"/>
      <c r="AKK139" s="339"/>
      <c r="AKL139" s="339"/>
      <c r="AKM139" s="339"/>
      <c r="AKN139" s="339"/>
      <c r="AKO139" s="339"/>
      <c r="AKP139" s="339"/>
      <c r="AKQ139" s="339"/>
      <c r="AKR139" s="339"/>
      <c r="AKS139" s="339"/>
      <c r="AKT139" s="339"/>
      <c r="AKU139" s="339"/>
      <c r="AKV139" s="339"/>
      <c r="AKW139" s="339"/>
      <c r="AKX139" s="339"/>
      <c r="AKY139" s="339"/>
      <c r="AKZ139" s="339"/>
      <c r="ALA139" s="339"/>
      <c r="ALB139" s="339"/>
      <c r="ALC139" s="339"/>
      <c r="ALD139" s="339"/>
      <c r="ALE139" s="339"/>
      <c r="ALF139" s="339"/>
      <c r="ALG139" s="339"/>
      <c r="ALH139" s="339"/>
      <c r="ALI139" s="339"/>
      <c r="ALJ139" s="339"/>
      <c r="ALK139" s="339"/>
      <c r="ALL139" s="339"/>
      <c r="ALM139" s="339"/>
      <c r="ALN139" s="339"/>
      <c r="ALO139" s="339"/>
      <c r="ALP139" s="339"/>
      <c r="ALQ139" s="339"/>
      <c r="ALR139" s="339"/>
      <c r="ALS139" s="339"/>
      <c r="ALT139" s="339"/>
      <c r="ALU139" s="339"/>
      <c r="ALV139" s="339"/>
      <c r="ALW139" s="339"/>
      <c r="ALX139" s="339"/>
      <c r="ALY139" s="339"/>
      <c r="ALZ139" s="339"/>
      <c r="AMA139" s="339"/>
      <c r="AMB139" s="339"/>
      <c r="AMC139" s="339"/>
      <c r="AMD139" s="339"/>
      <c r="AME139" s="339"/>
      <c r="AMF139" s="339"/>
      <c r="AMG139" s="339"/>
      <c r="AMH139" s="339"/>
      <c r="AMI139" s="339"/>
      <c r="AMJ139" s="339"/>
      <c r="AMK139" s="339"/>
      <c r="AML139" s="339"/>
      <c r="AMM139" s="339"/>
      <c r="AMN139" s="339"/>
      <c r="AMO139" s="339"/>
      <c r="AMP139" s="339"/>
      <c r="AMQ139" s="339"/>
      <c r="AMR139" s="339"/>
      <c r="AMS139" s="339"/>
      <c r="AMT139" s="339"/>
      <c r="AMU139" s="339"/>
      <c r="AMV139" s="339"/>
      <c r="AMW139" s="339"/>
      <c r="AMX139" s="339"/>
      <c r="AMY139" s="339"/>
      <c r="AMZ139" s="339"/>
      <c r="ANA139" s="339"/>
      <c r="ANB139" s="339"/>
      <c r="ANC139" s="339"/>
      <c r="AND139" s="339"/>
      <c r="ANE139" s="339"/>
      <c r="ANF139" s="339"/>
      <c r="ANG139" s="339"/>
      <c r="ANH139" s="339"/>
      <c r="ANI139" s="339"/>
      <c r="ANJ139" s="339"/>
      <c r="ANK139" s="339"/>
      <c r="ANL139" s="339"/>
      <c r="ANM139" s="339"/>
      <c r="ANN139" s="339"/>
      <c r="ANO139" s="339"/>
      <c r="ANP139" s="339"/>
      <c r="ANQ139" s="339"/>
      <c r="ANR139" s="339"/>
      <c r="ANS139" s="339"/>
      <c r="ANT139" s="339"/>
      <c r="ANU139" s="339"/>
      <c r="ANV139" s="339"/>
      <c r="ANW139" s="339"/>
      <c r="ANX139" s="339"/>
      <c r="ANY139" s="339"/>
      <c r="ANZ139" s="339"/>
      <c r="AOA139" s="339"/>
      <c r="AOB139" s="339"/>
      <c r="AOC139" s="339"/>
      <c r="AOD139" s="339"/>
      <c r="AOE139" s="339"/>
      <c r="AOF139" s="339"/>
      <c r="AOG139" s="339"/>
      <c r="AOH139" s="339"/>
      <c r="AOI139" s="339"/>
      <c r="AOJ139" s="339"/>
      <c r="AOK139" s="339"/>
      <c r="AOL139" s="339"/>
      <c r="AOM139" s="339"/>
      <c r="AON139" s="339"/>
      <c r="AOO139" s="339"/>
      <c r="AOP139" s="339"/>
      <c r="AOQ139" s="339"/>
      <c r="AOR139" s="339"/>
      <c r="AOS139" s="339"/>
      <c r="AOT139" s="339"/>
      <c r="AOU139" s="339"/>
      <c r="AOV139" s="339"/>
      <c r="AOW139" s="339"/>
      <c r="AOX139" s="339"/>
      <c r="AOY139" s="339"/>
      <c r="AOZ139" s="339"/>
      <c r="APA139" s="339"/>
      <c r="APB139" s="339"/>
      <c r="APC139" s="339"/>
      <c r="APD139" s="339"/>
      <c r="APE139" s="339"/>
      <c r="APF139" s="339"/>
      <c r="APG139" s="339"/>
      <c r="APH139" s="339"/>
      <c r="API139" s="339"/>
      <c r="APJ139" s="339"/>
      <c r="APK139" s="339"/>
      <c r="APL139" s="339"/>
      <c r="APM139" s="339"/>
      <c r="APN139" s="339"/>
      <c r="APO139" s="339"/>
      <c r="APP139" s="339"/>
      <c r="APQ139" s="339"/>
      <c r="APR139" s="339"/>
      <c r="APS139" s="339"/>
      <c r="APT139" s="339"/>
      <c r="APU139" s="339"/>
      <c r="APV139" s="339"/>
      <c r="APW139" s="339"/>
      <c r="APX139" s="339"/>
      <c r="APY139" s="339"/>
      <c r="APZ139" s="339"/>
      <c r="AQA139" s="339"/>
      <c r="AQB139" s="339"/>
      <c r="AQC139" s="339"/>
      <c r="AQD139" s="339"/>
      <c r="AQE139" s="339"/>
      <c r="AQF139" s="339"/>
      <c r="AQG139" s="339"/>
      <c r="AQH139" s="339"/>
      <c r="AQI139" s="339"/>
      <c r="AQJ139" s="339"/>
      <c r="AQK139" s="339"/>
      <c r="AQL139" s="339"/>
      <c r="AQM139" s="339"/>
      <c r="AQN139" s="339"/>
      <c r="AQO139" s="339"/>
      <c r="AQP139" s="339"/>
      <c r="AQQ139" s="339"/>
      <c r="AQR139" s="339"/>
      <c r="AQS139" s="339"/>
      <c r="AQT139" s="339"/>
      <c r="AQU139" s="339"/>
      <c r="AQV139" s="339"/>
      <c r="AQW139" s="339"/>
      <c r="AQX139" s="339"/>
      <c r="AQY139" s="339"/>
      <c r="AQZ139" s="339"/>
      <c r="ARA139" s="339"/>
      <c r="ARB139" s="339"/>
      <c r="ARC139" s="339"/>
      <c r="ARD139" s="339"/>
      <c r="ARE139" s="339"/>
      <c r="ARF139" s="339"/>
      <c r="ARG139" s="339"/>
      <c r="ARH139" s="339"/>
      <c r="ARI139" s="339"/>
      <c r="ARJ139" s="339"/>
      <c r="ARK139" s="339"/>
      <c r="ARL139" s="339"/>
      <c r="ARM139" s="339"/>
      <c r="ARN139" s="339"/>
      <c r="ARO139" s="339"/>
      <c r="ARP139" s="339"/>
      <c r="ARQ139" s="339"/>
      <c r="ARR139" s="339"/>
      <c r="ARS139" s="339"/>
      <c r="ART139" s="339"/>
      <c r="ARU139" s="339"/>
      <c r="ARV139" s="339"/>
      <c r="ARW139" s="339"/>
      <c r="ARX139" s="339"/>
      <c r="ARY139" s="339"/>
      <c r="ARZ139" s="339"/>
      <c r="ASA139" s="339"/>
      <c r="ASB139" s="339"/>
      <c r="ASC139" s="339"/>
      <c r="ASD139" s="339"/>
      <c r="ASE139" s="339"/>
      <c r="ASF139" s="339"/>
      <c r="ASG139" s="339"/>
      <c r="ASH139" s="339"/>
      <c r="ASI139" s="339"/>
      <c r="ASJ139" s="339"/>
      <c r="ASK139" s="339"/>
      <c r="ASL139" s="339"/>
      <c r="ASM139" s="339"/>
      <c r="ASN139" s="339"/>
      <c r="ASO139" s="339"/>
      <c r="ASP139" s="339"/>
      <c r="ASQ139" s="339"/>
      <c r="ASR139" s="339"/>
      <c r="ASS139" s="339"/>
      <c r="AST139" s="339"/>
      <c r="ASU139" s="339"/>
      <c r="ASV139" s="339"/>
      <c r="ASW139" s="339"/>
      <c r="ASX139" s="339"/>
      <c r="ASY139" s="339"/>
      <c r="ASZ139" s="339"/>
      <c r="ATA139" s="339"/>
      <c r="ATB139" s="339"/>
      <c r="ATC139" s="339"/>
      <c r="ATD139" s="339"/>
      <c r="ATE139" s="339"/>
      <c r="ATF139" s="339"/>
      <c r="ATG139" s="339"/>
      <c r="ATH139" s="339"/>
      <c r="ATI139" s="339"/>
      <c r="ATJ139" s="339"/>
      <c r="ATK139" s="339"/>
      <c r="ATL139" s="339"/>
      <c r="ATM139" s="339"/>
      <c r="ATN139" s="339"/>
      <c r="ATO139" s="339"/>
      <c r="ATP139" s="339"/>
      <c r="ATQ139" s="339"/>
      <c r="ATR139" s="339"/>
      <c r="ATS139" s="339"/>
      <c r="ATT139" s="339"/>
      <c r="ATU139" s="339"/>
      <c r="ATV139" s="339"/>
      <c r="ATW139" s="339"/>
      <c r="ATX139" s="339"/>
      <c r="ATY139" s="339"/>
      <c r="ATZ139" s="339"/>
      <c r="AUA139" s="339"/>
      <c r="AUB139" s="339"/>
      <c r="AUC139" s="339"/>
      <c r="AUD139" s="339"/>
      <c r="AUE139" s="339"/>
      <c r="AUF139" s="339"/>
      <c r="AUG139" s="339"/>
      <c r="AUH139" s="339"/>
      <c r="AUI139" s="339"/>
      <c r="AUJ139" s="339"/>
      <c r="AUK139" s="339"/>
      <c r="AUL139" s="339"/>
      <c r="AUM139" s="339"/>
      <c r="AUN139" s="339"/>
      <c r="AUO139" s="339"/>
      <c r="AUP139" s="339"/>
      <c r="AUQ139" s="339"/>
      <c r="AUR139" s="339"/>
      <c r="AUS139" s="339"/>
      <c r="AUT139" s="339"/>
      <c r="AUU139" s="339"/>
      <c r="AUV139" s="339"/>
      <c r="AUW139" s="339"/>
      <c r="AUX139" s="339"/>
      <c r="AUY139" s="339"/>
      <c r="AUZ139" s="339"/>
      <c r="AVA139" s="339"/>
      <c r="AVB139" s="339"/>
      <c r="AVC139" s="339"/>
      <c r="AVD139" s="339"/>
      <c r="AVE139" s="339"/>
      <c r="AVF139" s="339"/>
      <c r="AVG139" s="339"/>
      <c r="AVH139" s="339"/>
      <c r="AVI139" s="339"/>
      <c r="AVJ139" s="339"/>
      <c r="AVK139" s="339"/>
      <c r="AVL139" s="339"/>
      <c r="AVM139" s="339"/>
      <c r="AVN139" s="339"/>
      <c r="AVO139" s="339"/>
      <c r="AVP139" s="339"/>
      <c r="AVQ139" s="339"/>
      <c r="AVR139" s="339"/>
      <c r="AVS139" s="339"/>
      <c r="AVT139" s="339"/>
      <c r="AVU139" s="339"/>
      <c r="AVV139" s="339"/>
      <c r="AVW139" s="339"/>
      <c r="AVX139" s="339"/>
      <c r="AVY139" s="339"/>
      <c r="AVZ139" s="339"/>
      <c r="AWA139" s="339"/>
      <c r="AWB139" s="339"/>
      <c r="AWC139" s="339"/>
      <c r="AWD139" s="339"/>
      <c r="AWE139" s="339"/>
      <c r="AWF139" s="339"/>
      <c r="AWG139" s="339"/>
      <c r="AWH139" s="339"/>
      <c r="AWI139" s="339"/>
      <c r="AWJ139" s="339"/>
      <c r="AWK139" s="339"/>
      <c r="AWL139" s="339"/>
      <c r="AWM139" s="339"/>
      <c r="AWN139" s="339"/>
      <c r="AWO139" s="339"/>
      <c r="AWP139" s="339"/>
      <c r="AWQ139" s="339"/>
      <c r="AWR139" s="339"/>
      <c r="AWS139" s="339"/>
      <c r="AWT139" s="339"/>
      <c r="AWU139" s="339"/>
      <c r="AWV139" s="339"/>
      <c r="AWW139" s="339"/>
      <c r="AWX139" s="339"/>
      <c r="AWY139" s="339"/>
      <c r="AWZ139" s="339"/>
      <c r="AXA139" s="339"/>
      <c r="AXB139" s="339"/>
      <c r="AXC139" s="339"/>
      <c r="AXD139" s="339"/>
      <c r="AXE139" s="339"/>
      <c r="AXF139" s="339"/>
      <c r="AXG139" s="339"/>
      <c r="AXH139" s="339"/>
      <c r="AXI139" s="339"/>
      <c r="AXJ139" s="339"/>
      <c r="AXK139" s="339"/>
      <c r="AXL139" s="339"/>
      <c r="AXM139" s="339"/>
      <c r="AXN139" s="339"/>
      <c r="AXO139" s="339"/>
      <c r="AXP139" s="339"/>
      <c r="AXQ139" s="339"/>
      <c r="AXR139" s="339"/>
      <c r="AXS139" s="339"/>
      <c r="AXT139" s="339"/>
      <c r="AXU139" s="339"/>
      <c r="AXV139" s="339"/>
      <c r="AXW139" s="339"/>
      <c r="AXX139" s="339"/>
      <c r="AXY139" s="339"/>
      <c r="AXZ139" s="339"/>
      <c r="AYA139" s="339"/>
      <c r="AYB139" s="339"/>
      <c r="AYC139" s="339"/>
      <c r="AYD139" s="339"/>
      <c r="AYE139" s="339"/>
      <c r="AYF139" s="339"/>
      <c r="AYG139" s="339"/>
      <c r="AYH139" s="339"/>
      <c r="AYI139" s="339"/>
      <c r="AYJ139" s="339"/>
      <c r="AYK139" s="339"/>
      <c r="AYL139" s="339"/>
      <c r="AYM139" s="339"/>
      <c r="AYN139" s="339"/>
      <c r="AYO139" s="339"/>
      <c r="AYP139" s="339"/>
      <c r="AYQ139" s="339"/>
      <c r="AYR139" s="339"/>
      <c r="AYS139" s="339"/>
      <c r="AYT139" s="339"/>
      <c r="AYU139" s="339"/>
      <c r="AYV139" s="339"/>
      <c r="AYW139" s="339"/>
      <c r="AYX139" s="339"/>
      <c r="AYY139" s="339"/>
      <c r="AYZ139" s="339"/>
      <c r="AZA139" s="339"/>
      <c r="AZB139" s="339"/>
      <c r="AZC139" s="339"/>
      <c r="AZD139" s="339"/>
      <c r="AZE139" s="339"/>
      <c r="AZF139" s="339"/>
      <c r="AZG139" s="339"/>
      <c r="AZH139" s="339"/>
      <c r="AZI139" s="339"/>
      <c r="AZJ139" s="339"/>
      <c r="AZK139" s="339"/>
      <c r="AZL139" s="339"/>
      <c r="AZM139" s="339"/>
      <c r="AZN139" s="339"/>
      <c r="AZO139" s="339"/>
      <c r="AZP139" s="339"/>
      <c r="AZQ139" s="339"/>
      <c r="AZR139" s="339"/>
      <c r="AZS139" s="339"/>
      <c r="AZT139" s="339"/>
      <c r="AZU139" s="339"/>
      <c r="AZV139" s="339"/>
      <c r="AZW139" s="339"/>
      <c r="AZX139" s="339"/>
      <c r="AZY139" s="339"/>
      <c r="AZZ139" s="339"/>
      <c r="BAA139" s="339"/>
      <c r="BAB139" s="339"/>
      <c r="BAC139" s="339"/>
      <c r="BAD139" s="339"/>
      <c r="BAE139" s="339"/>
      <c r="BAF139" s="339"/>
      <c r="BAG139" s="339"/>
      <c r="BAH139" s="339"/>
      <c r="BAI139" s="339"/>
      <c r="BAJ139" s="339"/>
      <c r="BAK139" s="339"/>
      <c r="BAL139" s="339"/>
      <c r="BAM139" s="339"/>
      <c r="BAN139" s="339"/>
      <c r="BAO139" s="339"/>
      <c r="BAP139" s="339"/>
      <c r="BAQ139" s="339"/>
      <c r="BAR139" s="339"/>
      <c r="BAS139" s="339"/>
      <c r="BAT139" s="339"/>
      <c r="BAU139" s="339"/>
      <c r="BAV139" s="339"/>
      <c r="BAW139" s="339"/>
      <c r="BAX139" s="339"/>
      <c r="BAY139" s="339"/>
      <c r="BAZ139" s="339"/>
      <c r="BBA139" s="339"/>
      <c r="BBB139" s="339"/>
      <c r="BBC139" s="339"/>
      <c r="BBD139" s="339"/>
      <c r="BBE139" s="339"/>
      <c r="BBF139" s="339"/>
      <c r="BBG139" s="339"/>
      <c r="BBH139" s="339"/>
      <c r="BBI139" s="339"/>
      <c r="BBJ139" s="339"/>
      <c r="BBK139" s="339"/>
      <c r="BBL139" s="339"/>
      <c r="BBM139" s="339"/>
      <c r="BBN139" s="339"/>
      <c r="BBO139" s="339"/>
      <c r="BBP139" s="339"/>
      <c r="BBQ139" s="339"/>
      <c r="BBR139" s="339"/>
      <c r="BBS139" s="339"/>
      <c r="BBT139" s="339"/>
      <c r="BBU139" s="339"/>
      <c r="BBV139" s="339"/>
      <c r="BBW139" s="339"/>
      <c r="BBX139" s="339"/>
      <c r="BBY139" s="339"/>
      <c r="BBZ139" s="339"/>
      <c r="BCA139" s="339"/>
      <c r="BCB139" s="339"/>
      <c r="BCC139" s="339"/>
      <c r="BCD139" s="339"/>
      <c r="BCE139" s="339"/>
      <c r="BCF139" s="339"/>
      <c r="BCG139" s="339"/>
      <c r="BCH139" s="339"/>
      <c r="BCI139" s="339"/>
      <c r="BCJ139" s="339"/>
      <c r="BCK139" s="339"/>
      <c r="BCL139" s="339"/>
      <c r="BCM139" s="339"/>
      <c r="BCN139" s="339"/>
      <c r="BCO139" s="339"/>
      <c r="BCP139" s="339"/>
      <c r="BCQ139" s="339"/>
      <c r="BCR139" s="339"/>
      <c r="BCS139" s="339"/>
      <c r="BCT139" s="339"/>
      <c r="BCU139" s="339"/>
      <c r="BCV139" s="339"/>
      <c r="BCW139" s="339"/>
      <c r="BCX139" s="339"/>
      <c r="BCY139" s="339"/>
      <c r="BCZ139" s="339"/>
      <c r="BDA139" s="339"/>
      <c r="BDB139" s="339"/>
      <c r="BDC139" s="339"/>
      <c r="BDD139" s="339"/>
      <c r="BDE139" s="339"/>
      <c r="BDF139" s="339"/>
      <c r="BDG139" s="339"/>
      <c r="BDH139" s="339"/>
      <c r="BDI139" s="339"/>
      <c r="BDJ139" s="339"/>
      <c r="BDK139" s="339"/>
      <c r="BDL139" s="339"/>
      <c r="BDM139" s="339"/>
      <c r="BDN139" s="339"/>
      <c r="BDO139" s="339"/>
      <c r="BDP139" s="339"/>
      <c r="BDQ139" s="339"/>
      <c r="BDR139" s="339"/>
      <c r="BDS139" s="339"/>
      <c r="BDT139" s="339"/>
      <c r="BDU139" s="339"/>
      <c r="BDV139" s="339"/>
      <c r="BDW139" s="339"/>
      <c r="BDX139" s="339"/>
      <c r="BDY139" s="339"/>
      <c r="BDZ139" s="339"/>
      <c r="BEA139" s="339"/>
      <c r="BEB139" s="339"/>
      <c r="BEC139" s="339"/>
      <c r="BED139" s="339"/>
      <c r="BEE139" s="339"/>
      <c r="BEF139" s="339"/>
      <c r="BEG139" s="339"/>
      <c r="BEH139" s="339"/>
      <c r="BEI139" s="339"/>
      <c r="BEJ139" s="339"/>
      <c r="BEK139" s="339"/>
      <c r="BEL139" s="339"/>
      <c r="BEM139" s="339"/>
      <c r="BEN139" s="339"/>
      <c r="BEO139" s="339"/>
      <c r="BEP139" s="339"/>
      <c r="BEQ139" s="339"/>
      <c r="BER139" s="339"/>
      <c r="BES139" s="339"/>
      <c r="BET139" s="339"/>
      <c r="BEU139" s="339"/>
      <c r="BEV139" s="339"/>
      <c r="BEW139" s="339"/>
      <c r="BEX139" s="339"/>
      <c r="BEY139" s="339"/>
      <c r="BEZ139" s="339"/>
      <c r="BFA139" s="339"/>
      <c r="BFB139" s="339"/>
      <c r="BFC139" s="339"/>
      <c r="BFD139" s="339"/>
      <c r="BFE139" s="339"/>
      <c r="BFF139" s="339"/>
      <c r="BFG139" s="339"/>
      <c r="BFH139" s="339"/>
      <c r="BFI139" s="339"/>
      <c r="BFJ139" s="339"/>
      <c r="BFK139" s="339"/>
      <c r="BFL139" s="339"/>
      <c r="BFM139" s="339"/>
      <c r="BFN139" s="339"/>
      <c r="BFO139" s="339"/>
      <c r="BFP139" s="339"/>
      <c r="BFQ139" s="339"/>
      <c r="BFR139" s="339"/>
      <c r="BFS139" s="339"/>
      <c r="BFT139" s="339"/>
      <c r="BFU139" s="339"/>
      <c r="BFV139" s="339"/>
      <c r="BFW139" s="339"/>
      <c r="BFX139" s="339"/>
      <c r="BFY139" s="339"/>
      <c r="BFZ139" s="339"/>
      <c r="BGA139" s="339"/>
      <c r="BGB139" s="339"/>
      <c r="BGC139" s="339"/>
      <c r="BGD139" s="339"/>
      <c r="BGE139" s="339"/>
      <c r="BGF139" s="339"/>
      <c r="BGG139" s="339"/>
      <c r="BGH139" s="339"/>
      <c r="BGI139" s="339"/>
      <c r="BGJ139" s="339"/>
      <c r="BGK139" s="339"/>
      <c r="BGL139" s="339"/>
      <c r="BGM139" s="339"/>
      <c r="BGN139" s="339"/>
      <c r="BGO139" s="339"/>
      <c r="BGP139" s="339"/>
      <c r="BGQ139" s="339"/>
      <c r="BGR139" s="339"/>
      <c r="BGS139" s="339"/>
      <c r="BGT139" s="339"/>
      <c r="BGU139" s="339"/>
      <c r="BGV139" s="339"/>
      <c r="BGW139" s="339"/>
      <c r="BGX139" s="339"/>
      <c r="BGY139" s="339"/>
      <c r="BGZ139" s="339"/>
      <c r="BHA139" s="339"/>
      <c r="BHB139" s="339"/>
      <c r="BHC139" s="339"/>
      <c r="BHD139" s="339"/>
      <c r="BHE139" s="339"/>
      <c r="BHF139" s="339"/>
      <c r="BHG139" s="339"/>
      <c r="BHH139" s="339"/>
      <c r="BHI139" s="339"/>
      <c r="BHJ139" s="339"/>
      <c r="BHK139" s="339"/>
      <c r="BHL139" s="339"/>
      <c r="BHM139" s="339"/>
      <c r="BHN139" s="339"/>
      <c r="BHO139" s="339"/>
      <c r="BHP139" s="339"/>
      <c r="BHQ139" s="339"/>
      <c r="BHR139" s="339"/>
      <c r="BHS139" s="339"/>
      <c r="BHT139" s="339"/>
      <c r="BHU139" s="339"/>
      <c r="BHV139" s="339"/>
      <c r="BHW139" s="339"/>
      <c r="BHX139" s="339"/>
      <c r="BHY139" s="339"/>
      <c r="BHZ139" s="339"/>
      <c r="BIA139" s="339"/>
      <c r="BIB139" s="339"/>
      <c r="BIC139" s="339"/>
      <c r="BID139" s="339"/>
      <c r="BIE139" s="339"/>
      <c r="BIF139" s="339"/>
      <c r="BIG139" s="339"/>
      <c r="BIH139" s="339"/>
      <c r="BII139" s="339"/>
      <c r="BIJ139" s="339"/>
      <c r="BIK139" s="339"/>
      <c r="BIL139" s="339"/>
      <c r="BIM139" s="339"/>
      <c r="BIN139" s="339"/>
      <c r="BIO139" s="339"/>
      <c r="BIP139" s="339"/>
      <c r="BIQ139" s="339"/>
      <c r="BIR139" s="339"/>
      <c r="BIS139" s="339"/>
      <c r="BIT139" s="339"/>
      <c r="BIU139" s="339"/>
      <c r="BIV139" s="339"/>
      <c r="BIW139" s="339"/>
      <c r="BIX139" s="339"/>
      <c r="BIY139" s="339"/>
      <c r="BIZ139" s="339"/>
      <c r="BJA139" s="339"/>
      <c r="BJB139" s="339"/>
      <c r="BJC139" s="339"/>
      <c r="BJD139" s="339"/>
      <c r="BJE139" s="339"/>
      <c r="BJF139" s="339"/>
      <c r="BJG139" s="339"/>
      <c r="BJH139" s="339"/>
      <c r="BJI139" s="339"/>
      <c r="BJJ139" s="339"/>
      <c r="BJK139" s="339"/>
      <c r="BJL139" s="339"/>
      <c r="BJM139" s="339"/>
      <c r="BJN139" s="339"/>
      <c r="BJO139" s="339"/>
      <c r="BJP139" s="339"/>
      <c r="BJQ139" s="339"/>
      <c r="BJR139" s="339"/>
      <c r="BJS139" s="339"/>
      <c r="BJT139" s="339"/>
      <c r="BJU139" s="339"/>
      <c r="BJV139" s="339"/>
      <c r="BJW139" s="339"/>
      <c r="BJX139" s="339"/>
      <c r="BJY139" s="339"/>
      <c r="BJZ139" s="339"/>
      <c r="BKA139" s="339"/>
      <c r="BKB139" s="339"/>
      <c r="BKC139" s="339"/>
      <c r="BKD139" s="339"/>
      <c r="BKE139" s="339"/>
      <c r="BKF139" s="339"/>
      <c r="BKG139" s="339"/>
      <c r="BKH139" s="339"/>
      <c r="BKI139" s="339"/>
      <c r="BKJ139" s="339"/>
      <c r="BKK139" s="339"/>
      <c r="BKL139" s="339"/>
      <c r="BKM139" s="339"/>
      <c r="BKN139" s="339"/>
      <c r="BKO139" s="339"/>
      <c r="BKP139" s="339"/>
      <c r="BKQ139" s="339"/>
      <c r="BKR139" s="339"/>
      <c r="BKS139" s="339"/>
      <c r="BKT139" s="339"/>
      <c r="BKU139" s="339"/>
      <c r="BKV139" s="339"/>
      <c r="BKW139" s="339"/>
      <c r="BKX139" s="339"/>
      <c r="BKY139" s="339"/>
      <c r="BKZ139" s="339"/>
      <c r="BLA139" s="339"/>
      <c r="BLB139" s="339"/>
      <c r="BLC139" s="339"/>
      <c r="BLD139" s="339"/>
      <c r="BLE139" s="339"/>
      <c r="BLF139" s="339"/>
      <c r="BLG139" s="339"/>
      <c r="BLH139" s="339"/>
      <c r="BLI139" s="339"/>
      <c r="BLJ139" s="339"/>
      <c r="BLK139" s="339"/>
      <c r="BLL139" s="339"/>
      <c r="BLM139" s="339"/>
      <c r="BLN139" s="339"/>
      <c r="BLO139" s="339"/>
      <c r="BLP139" s="339"/>
      <c r="BLQ139" s="339"/>
      <c r="BLR139" s="339"/>
      <c r="BLS139" s="339"/>
      <c r="BLT139" s="339"/>
      <c r="BLU139" s="339"/>
      <c r="BLV139" s="339"/>
      <c r="BLW139" s="339"/>
      <c r="BLX139" s="339"/>
      <c r="BLY139" s="339"/>
      <c r="BLZ139" s="339"/>
      <c r="BMA139" s="339"/>
      <c r="BMB139" s="339"/>
      <c r="BMC139" s="339"/>
      <c r="BMD139" s="339"/>
      <c r="BME139" s="339"/>
      <c r="BMF139" s="339"/>
      <c r="BMG139" s="339"/>
      <c r="BMH139" s="339"/>
      <c r="BMI139" s="339"/>
      <c r="BMJ139" s="339"/>
      <c r="BMK139" s="339"/>
      <c r="BML139" s="339"/>
      <c r="BMM139" s="339"/>
      <c r="BMN139" s="339"/>
      <c r="BMO139" s="339"/>
      <c r="BMP139" s="339"/>
      <c r="BMQ139" s="339"/>
      <c r="BMR139" s="339"/>
      <c r="BMS139" s="339"/>
      <c r="BMT139" s="339"/>
      <c r="BMU139" s="339"/>
      <c r="BMV139" s="339"/>
      <c r="BMW139" s="339"/>
      <c r="BMX139" s="339"/>
      <c r="BMY139" s="339"/>
      <c r="BMZ139" s="339"/>
      <c r="BNA139" s="339"/>
      <c r="BNB139" s="339"/>
      <c r="BNC139" s="339"/>
      <c r="BND139" s="339"/>
      <c r="BNE139" s="339"/>
      <c r="BNF139" s="339"/>
      <c r="BNG139" s="339"/>
      <c r="BNH139" s="339"/>
      <c r="BNI139" s="339"/>
      <c r="BNJ139" s="339"/>
      <c r="BNK139" s="339"/>
      <c r="BNL139" s="339"/>
      <c r="BNM139" s="339"/>
      <c r="BNN139" s="339"/>
      <c r="BNO139" s="339"/>
      <c r="BNP139" s="339"/>
      <c r="BNQ139" s="339"/>
      <c r="BNR139" s="339"/>
      <c r="BNS139" s="339"/>
      <c r="BNT139" s="339"/>
      <c r="BNU139" s="339"/>
      <c r="BNV139" s="339"/>
      <c r="BNW139" s="339"/>
      <c r="BNX139" s="339"/>
      <c r="BNY139" s="339"/>
      <c r="BNZ139" s="339"/>
      <c r="BOA139" s="339"/>
      <c r="BOB139" s="339"/>
      <c r="BOC139" s="339"/>
      <c r="BOD139" s="339"/>
      <c r="BOE139" s="339"/>
      <c r="BOF139" s="339"/>
      <c r="BOG139" s="339"/>
      <c r="BOH139" s="339"/>
      <c r="BOI139" s="339"/>
      <c r="BOJ139" s="339"/>
      <c r="BOK139" s="339"/>
      <c r="BOL139" s="339"/>
      <c r="BOM139" s="339"/>
      <c r="BON139" s="339"/>
      <c r="BOO139" s="339"/>
      <c r="BOP139" s="339"/>
      <c r="BOQ139" s="339"/>
      <c r="BOR139" s="339"/>
      <c r="BOS139" s="339"/>
      <c r="BOT139" s="339"/>
      <c r="BOU139" s="339"/>
      <c r="BOV139" s="339"/>
    </row>
    <row r="140" spans="1:1764" s="22" customFormat="1" ht="40.5" customHeight="1">
      <c r="A140" s="23" t="s">
        <v>126</v>
      </c>
      <c r="B140" s="24" t="s">
        <v>127</v>
      </c>
      <c r="C140" s="175" t="s">
        <v>770</v>
      </c>
      <c r="D140" s="175" t="s">
        <v>771</v>
      </c>
      <c r="E140" s="33" t="s">
        <v>1207</v>
      </c>
      <c r="F140" s="206" t="s">
        <v>1209</v>
      </c>
      <c r="G140" s="33"/>
      <c r="H140" s="33"/>
      <c r="I140" s="409"/>
      <c r="J140" s="458">
        <f t="shared" si="3"/>
        <v>1872000</v>
      </c>
      <c r="K140" s="458">
        <f>SUM(K141)</f>
        <v>1872000</v>
      </c>
      <c r="L140" s="459">
        <f>SUM(L141)</f>
        <v>0</v>
      </c>
      <c r="M140" s="327"/>
      <c r="N140" s="327"/>
      <c r="O140" s="327"/>
      <c r="P140" s="327"/>
      <c r="Q140" s="114"/>
      <c r="R140" s="327"/>
      <c r="S140" s="327"/>
      <c r="T140" s="327"/>
      <c r="U140" s="327"/>
      <c r="V140" s="330"/>
      <c r="W140" s="330"/>
      <c r="X140" s="330"/>
      <c r="Y140" s="330"/>
      <c r="Z140" s="330"/>
      <c r="AA140" s="330"/>
      <c r="AB140" s="330"/>
      <c r="AC140" s="330"/>
      <c r="AD140" s="330"/>
      <c r="AE140" s="330"/>
      <c r="AF140" s="330"/>
      <c r="AG140" s="330"/>
      <c r="AH140" s="330"/>
      <c r="AI140" s="330"/>
      <c r="AJ140" s="330"/>
      <c r="AK140" s="330"/>
      <c r="AL140" s="330"/>
      <c r="AM140" s="330"/>
      <c r="AN140" s="330"/>
      <c r="AO140" s="330"/>
      <c r="AP140" s="330"/>
      <c r="AQ140" s="330"/>
      <c r="AR140" s="330"/>
      <c r="AS140" s="330"/>
      <c r="AT140" s="330"/>
      <c r="AU140" s="330"/>
      <c r="AV140" s="330"/>
      <c r="AW140" s="330"/>
      <c r="AX140" s="330"/>
      <c r="AY140" s="330"/>
      <c r="AZ140" s="330"/>
      <c r="BA140" s="330"/>
      <c r="BB140" s="330"/>
      <c r="BC140" s="330"/>
      <c r="BD140" s="330"/>
      <c r="BE140" s="330"/>
      <c r="BF140" s="330"/>
      <c r="BG140" s="330"/>
      <c r="BH140" s="330"/>
      <c r="BI140" s="330"/>
      <c r="BJ140" s="330"/>
      <c r="BK140" s="330"/>
      <c r="BL140" s="330"/>
      <c r="BM140" s="330"/>
      <c r="BN140" s="330"/>
      <c r="BO140" s="330"/>
      <c r="BP140" s="330"/>
      <c r="BQ140" s="330"/>
      <c r="BR140" s="330"/>
      <c r="BS140" s="330"/>
      <c r="BT140" s="330"/>
      <c r="BU140" s="330"/>
      <c r="BV140" s="330"/>
      <c r="BW140" s="330"/>
      <c r="BX140" s="330"/>
      <c r="BY140" s="330"/>
      <c r="BZ140" s="330"/>
      <c r="CA140" s="330"/>
      <c r="CB140" s="330"/>
      <c r="CC140" s="330"/>
      <c r="CD140" s="330"/>
      <c r="CE140" s="330"/>
      <c r="CF140" s="330"/>
      <c r="CG140" s="330"/>
      <c r="CH140" s="330"/>
      <c r="CI140" s="330"/>
      <c r="CJ140" s="330"/>
      <c r="CK140" s="330"/>
      <c r="CL140" s="330"/>
      <c r="CM140" s="330"/>
      <c r="CN140" s="330"/>
      <c r="CO140" s="330"/>
      <c r="CP140" s="330"/>
      <c r="CQ140" s="330"/>
      <c r="CR140" s="330"/>
      <c r="CS140" s="330"/>
      <c r="CT140" s="330"/>
      <c r="CU140" s="330"/>
      <c r="CV140" s="330"/>
      <c r="CW140" s="330"/>
      <c r="CX140" s="330"/>
      <c r="CY140" s="330"/>
      <c r="CZ140" s="330"/>
      <c r="DA140" s="330"/>
      <c r="DB140" s="330"/>
      <c r="DC140" s="330"/>
      <c r="DD140" s="330"/>
      <c r="DE140" s="330"/>
      <c r="DF140" s="330"/>
      <c r="DG140" s="330"/>
      <c r="DH140" s="330"/>
      <c r="DI140" s="330"/>
      <c r="DJ140" s="330"/>
      <c r="DK140" s="330"/>
      <c r="DL140" s="330"/>
      <c r="DM140" s="330"/>
      <c r="DN140" s="330"/>
      <c r="DO140" s="330"/>
      <c r="DP140" s="330"/>
      <c r="DQ140" s="330"/>
      <c r="DR140" s="330"/>
      <c r="DS140" s="330"/>
      <c r="DT140" s="330"/>
      <c r="DU140" s="330"/>
      <c r="DV140" s="330"/>
      <c r="DW140" s="330"/>
      <c r="DX140" s="330"/>
      <c r="DY140" s="330"/>
      <c r="DZ140" s="330"/>
      <c r="EA140" s="330"/>
      <c r="EB140" s="330"/>
      <c r="EC140" s="330"/>
      <c r="ED140" s="330"/>
      <c r="EE140" s="330"/>
      <c r="EF140" s="330"/>
      <c r="EG140" s="330"/>
      <c r="EH140" s="330"/>
      <c r="EI140" s="330"/>
      <c r="EJ140" s="330"/>
      <c r="EK140" s="330"/>
      <c r="EL140" s="330"/>
      <c r="EM140" s="330"/>
      <c r="EN140" s="330"/>
      <c r="EO140" s="330"/>
      <c r="EP140" s="330"/>
      <c r="EQ140" s="330"/>
      <c r="ER140" s="330"/>
      <c r="ES140" s="330"/>
      <c r="ET140" s="330"/>
      <c r="EU140" s="330"/>
      <c r="EV140" s="330"/>
      <c r="EW140" s="330"/>
      <c r="EX140" s="330"/>
      <c r="EY140" s="330"/>
      <c r="EZ140" s="330"/>
      <c r="FA140" s="330"/>
      <c r="FB140" s="330"/>
      <c r="FC140" s="330"/>
      <c r="FD140" s="330"/>
      <c r="FE140" s="330"/>
      <c r="FF140" s="330"/>
      <c r="FG140" s="330"/>
      <c r="FH140" s="330"/>
      <c r="FI140" s="330"/>
      <c r="FJ140" s="330"/>
      <c r="FK140" s="330"/>
      <c r="FL140" s="330"/>
      <c r="FM140" s="330"/>
      <c r="FN140" s="330"/>
      <c r="FO140" s="330"/>
      <c r="FP140" s="330"/>
      <c r="FQ140" s="330"/>
      <c r="FR140" s="330"/>
      <c r="FS140" s="330"/>
      <c r="FT140" s="330"/>
      <c r="FU140" s="330"/>
      <c r="FV140" s="330"/>
      <c r="FW140" s="330"/>
      <c r="FX140" s="330"/>
      <c r="FY140" s="330"/>
      <c r="FZ140" s="330"/>
      <c r="GA140" s="330"/>
      <c r="GB140" s="330"/>
      <c r="GC140" s="330"/>
      <c r="GD140" s="330"/>
      <c r="GE140" s="330"/>
      <c r="GF140" s="330"/>
      <c r="GG140" s="330"/>
      <c r="GH140" s="330"/>
      <c r="GI140" s="330"/>
      <c r="GJ140" s="330"/>
      <c r="GK140" s="330"/>
      <c r="GL140" s="330"/>
      <c r="GM140" s="330"/>
      <c r="GN140" s="330"/>
      <c r="GO140" s="330"/>
      <c r="GP140" s="330"/>
      <c r="GQ140" s="330"/>
      <c r="GR140" s="330"/>
      <c r="GS140" s="330"/>
      <c r="GT140" s="330"/>
      <c r="GU140" s="330"/>
      <c r="GV140" s="330"/>
      <c r="GW140" s="330"/>
      <c r="GX140" s="330"/>
      <c r="GY140" s="330"/>
      <c r="GZ140" s="330"/>
      <c r="HA140" s="330"/>
      <c r="HB140" s="330"/>
      <c r="HC140" s="330"/>
      <c r="HD140" s="330"/>
      <c r="HE140" s="330"/>
      <c r="HF140" s="330"/>
      <c r="HG140" s="330"/>
      <c r="HH140" s="330"/>
      <c r="HI140" s="330"/>
      <c r="HJ140" s="330"/>
      <c r="HK140" s="330"/>
      <c r="HL140" s="330"/>
      <c r="HM140" s="330"/>
      <c r="HN140" s="330"/>
      <c r="HO140" s="330"/>
      <c r="HP140" s="330"/>
      <c r="HQ140" s="330"/>
      <c r="HR140" s="330"/>
      <c r="HS140" s="330"/>
      <c r="HT140" s="330"/>
      <c r="HU140" s="330"/>
      <c r="HV140" s="330"/>
      <c r="HW140" s="330"/>
      <c r="HX140" s="330"/>
      <c r="HY140" s="330"/>
      <c r="HZ140" s="330"/>
      <c r="IA140" s="330"/>
      <c r="IB140" s="330"/>
      <c r="IC140" s="330"/>
      <c r="ID140" s="330"/>
      <c r="IE140" s="330"/>
      <c r="IF140" s="330"/>
      <c r="IG140" s="330"/>
      <c r="IH140" s="330"/>
      <c r="II140" s="330"/>
      <c r="IJ140" s="330"/>
      <c r="IK140" s="330"/>
      <c r="IL140" s="330"/>
      <c r="IM140" s="330"/>
      <c r="IN140" s="330"/>
      <c r="IO140" s="330"/>
      <c r="IP140" s="330"/>
      <c r="IQ140" s="330"/>
      <c r="IR140" s="330"/>
      <c r="IS140" s="330"/>
      <c r="IT140" s="330"/>
      <c r="IU140" s="330"/>
      <c r="IV140" s="330"/>
      <c r="IW140" s="330"/>
      <c r="IX140" s="330"/>
      <c r="IY140" s="330"/>
      <c r="IZ140" s="330"/>
      <c r="JA140" s="330"/>
      <c r="JB140" s="330"/>
      <c r="JC140" s="330"/>
      <c r="JD140" s="330"/>
      <c r="JE140" s="330"/>
      <c r="JF140" s="330"/>
      <c r="JG140" s="330"/>
      <c r="JH140" s="330"/>
      <c r="JI140" s="330"/>
      <c r="JJ140" s="330"/>
      <c r="JK140" s="330"/>
      <c r="JL140" s="330"/>
      <c r="JM140" s="330"/>
      <c r="JN140" s="330"/>
      <c r="JO140" s="330"/>
      <c r="JP140" s="330"/>
      <c r="JQ140" s="330"/>
      <c r="JR140" s="330"/>
      <c r="JS140" s="330"/>
      <c r="JT140" s="330"/>
      <c r="JU140" s="330"/>
      <c r="JV140" s="330"/>
      <c r="JW140" s="330"/>
      <c r="JX140" s="330"/>
      <c r="JY140" s="330"/>
      <c r="JZ140" s="330"/>
      <c r="KA140" s="330"/>
      <c r="KB140" s="330"/>
      <c r="KC140" s="330"/>
      <c r="KD140" s="330"/>
      <c r="KE140" s="330"/>
      <c r="KF140" s="330"/>
      <c r="KG140" s="330"/>
      <c r="KH140" s="330"/>
      <c r="KI140" s="330"/>
      <c r="KJ140" s="330"/>
      <c r="KK140" s="330"/>
      <c r="KL140" s="330"/>
      <c r="KM140" s="330"/>
      <c r="KN140" s="330"/>
      <c r="KO140" s="330"/>
      <c r="KP140" s="330"/>
      <c r="KQ140" s="330"/>
      <c r="KR140" s="330"/>
      <c r="KS140" s="330"/>
      <c r="KT140" s="330"/>
      <c r="KU140" s="330"/>
      <c r="KV140" s="330"/>
      <c r="KW140" s="330"/>
      <c r="KX140" s="330"/>
      <c r="KY140" s="330"/>
      <c r="KZ140" s="330"/>
      <c r="LA140" s="330"/>
      <c r="LB140" s="330"/>
      <c r="LC140" s="330"/>
      <c r="LD140" s="330"/>
      <c r="LE140" s="330"/>
      <c r="LF140" s="330"/>
      <c r="LG140" s="330"/>
      <c r="LH140" s="330"/>
      <c r="LI140" s="330"/>
      <c r="LJ140" s="330"/>
      <c r="LK140" s="330"/>
      <c r="LL140" s="330"/>
      <c r="LM140" s="330"/>
      <c r="LN140" s="330"/>
      <c r="LO140" s="330"/>
      <c r="LP140" s="330"/>
      <c r="LQ140" s="330"/>
      <c r="LR140" s="330"/>
      <c r="LS140" s="330"/>
      <c r="LT140" s="330"/>
      <c r="LU140" s="330"/>
      <c r="LV140" s="330"/>
      <c r="LW140" s="330"/>
      <c r="LX140" s="330"/>
      <c r="LY140" s="330"/>
      <c r="LZ140" s="330"/>
      <c r="MA140" s="330"/>
      <c r="MB140" s="330"/>
      <c r="MC140" s="330"/>
      <c r="MD140" s="330"/>
      <c r="ME140" s="330"/>
      <c r="MF140" s="330"/>
      <c r="MG140" s="330"/>
      <c r="MH140" s="330"/>
      <c r="MI140" s="330"/>
      <c r="MJ140" s="330"/>
      <c r="MK140" s="330"/>
      <c r="ML140" s="330"/>
      <c r="MM140" s="330"/>
      <c r="MN140" s="330"/>
      <c r="MO140" s="330"/>
      <c r="MP140" s="330"/>
      <c r="MQ140" s="330"/>
      <c r="MR140" s="330"/>
      <c r="MS140" s="330"/>
      <c r="MT140" s="330"/>
      <c r="MU140" s="330"/>
      <c r="MV140" s="330"/>
      <c r="MW140" s="330"/>
      <c r="MX140" s="330"/>
      <c r="MY140" s="330"/>
      <c r="MZ140" s="330"/>
      <c r="NA140" s="330"/>
      <c r="NB140" s="330"/>
      <c r="NC140" s="330"/>
      <c r="ND140" s="330"/>
      <c r="NE140" s="330"/>
      <c r="NF140" s="330"/>
      <c r="NG140" s="330"/>
      <c r="NH140" s="330"/>
      <c r="NI140" s="330"/>
      <c r="NJ140" s="330"/>
      <c r="NK140" s="330"/>
      <c r="NL140" s="330"/>
      <c r="NM140" s="330"/>
      <c r="NN140" s="330"/>
      <c r="NO140" s="330"/>
      <c r="NP140" s="330"/>
      <c r="NQ140" s="330"/>
      <c r="NR140" s="330"/>
      <c r="NS140" s="330"/>
      <c r="NT140" s="330"/>
      <c r="NU140" s="330"/>
      <c r="NV140" s="330"/>
      <c r="NW140" s="330"/>
      <c r="NX140" s="330"/>
      <c r="NY140" s="330"/>
      <c r="NZ140" s="330"/>
      <c r="OA140" s="330"/>
      <c r="OB140" s="330"/>
      <c r="OC140" s="330"/>
      <c r="OD140" s="330"/>
      <c r="OE140" s="330"/>
      <c r="OF140" s="330"/>
      <c r="OG140" s="330"/>
      <c r="OH140" s="330"/>
      <c r="OI140" s="330"/>
      <c r="OJ140" s="330"/>
      <c r="OK140" s="330"/>
      <c r="OL140" s="330"/>
      <c r="OM140" s="330"/>
      <c r="ON140" s="330"/>
      <c r="OO140" s="330"/>
      <c r="OP140" s="330"/>
      <c r="OQ140" s="330"/>
      <c r="OR140" s="330"/>
      <c r="OS140" s="330"/>
      <c r="OT140" s="330"/>
      <c r="OU140" s="330"/>
      <c r="OV140" s="330"/>
      <c r="OW140" s="330"/>
      <c r="OX140" s="330"/>
      <c r="OY140" s="330"/>
      <c r="OZ140" s="330"/>
      <c r="PA140" s="330"/>
      <c r="PB140" s="330"/>
      <c r="PC140" s="330"/>
      <c r="PD140" s="330"/>
      <c r="PE140" s="330"/>
      <c r="PF140" s="330"/>
      <c r="PG140" s="330"/>
      <c r="PH140" s="330"/>
      <c r="PI140" s="330"/>
      <c r="PJ140" s="330"/>
      <c r="PK140" s="330"/>
      <c r="PL140" s="330"/>
      <c r="PM140" s="330"/>
      <c r="PN140" s="330"/>
      <c r="PO140" s="330"/>
      <c r="PP140" s="330"/>
      <c r="PQ140" s="330"/>
      <c r="PR140" s="330"/>
      <c r="PS140" s="330"/>
      <c r="PT140" s="330"/>
      <c r="PU140" s="330"/>
      <c r="PV140" s="330"/>
      <c r="PW140" s="330"/>
      <c r="PX140" s="330"/>
      <c r="PY140" s="330"/>
      <c r="PZ140" s="330"/>
      <c r="QA140" s="330"/>
      <c r="QB140" s="330"/>
      <c r="QC140" s="330"/>
      <c r="QD140" s="330"/>
      <c r="QE140" s="330"/>
      <c r="QF140" s="330"/>
      <c r="QG140" s="330"/>
      <c r="QH140" s="330"/>
      <c r="QI140" s="330"/>
      <c r="QJ140" s="330"/>
      <c r="QK140" s="330"/>
      <c r="QL140" s="330"/>
      <c r="QM140" s="330"/>
      <c r="QN140" s="330"/>
      <c r="QO140" s="330"/>
      <c r="QP140" s="330"/>
      <c r="QQ140" s="330"/>
      <c r="QR140" s="330"/>
      <c r="QS140" s="330"/>
      <c r="QT140" s="330"/>
      <c r="QU140" s="330"/>
      <c r="QV140" s="330"/>
      <c r="QW140" s="330"/>
      <c r="QX140" s="330"/>
      <c r="QY140" s="330"/>
      <c r="QZ140" s="330"/>
      <c r="RA140" s="330"/>
      <c r="RB140" s="330"/>
      <c r="RC140" s="330"/>
      <c r="RD140" s="330"/>
      <c r="RE140" s="330"/>
      <c r="RF140" s="330"/>
      <c r="RG140" s="330"/>
      <c r="RH140" s="330"/>
      <c r="RI140" s="330"/>
      <c r="RJ140" s="330"/>
      <c r="RK140" s="330"/>
      <c r="RL140" s="330"/>
      <c r="RM140" s="330"/>
      <c r="RN140" s="330"/>
      <c r="RO140" s="330"/>
      <c r="RP140" s="330"/>
      <c r="RQ140" s="330"/>
      <c r="RR140" s="330"/>
      <c r="RS140" s="330"/>
      <c r="RT140" s="330"/>
      <c r="RU140" s="330"/>
      <c r="RV140" s="330"/>
      <c r="RW140" s="330"/>
      <c r="RX140" s="330"/>
      <c r="RY140" s="330"/>
      <c r="RZ140" s="330"/>
      <c r="SA140" s="330"/>
      <c r="SB140" s="330"/>
      <c r="SC140" s="330"/>
      <c r="SD140" s="330"/>
      <c r="SE140" s="330"/>
      <c r="SF140" s="330"/>
      <c r="SG140" s="330"/>
      <c r="SH140" s="330"/>
      <c r="SI140" s="330"/>
      <c r="SJ140" s="330"/>
      <c r="SK140" s="330"/>
      <c r="SL140" s="330"/>
      <c r="SM140" s="330"/>
      <c r="SN140" s="330"/>
      <c r="SO140" s="330"/>
      <c r="SP140" s="330"/>
      <c r="SQ140" s="330"/>
      <c r="SR140" s="330"/>
      <c r="SS140" s="330"/>
      <c r="ST140" s="330"/>
      <c r="SU140" s="330"/>
      <c r="SV140" s="330"/>
      <c r="SW140" s="330"/>
      <c r="SX140" s="330"/>
      <c r="SY140" s="330"/>
      <c r="SZ140" s="330"/>
      <c r="TA140" s="330"/>
      <c r="TB140" s="330"/>
      <c r="TC140" s="330"/>
      <c r="TD140" s="330"/>
      <c r="TE140" s="330"/>
      <c r="TF140" s="330"/>
      <c r="TG140" s="330"/>
      <c r="TH140" s="330"/>
      <c r="TI140" s="330"/>
      <c r="TJ140" s="330"/>
      <c r="TK140" s="330"/>
      <c r="TL140" s="330"/>
      <c r="TM140" s="330"/>
      <c r="TN140" s="330"/>
      <c r="TO140" s="330"/>
      <c r="TP140" s="330"/>
      <c r="TQ140" s="330"/>
      <c r="TR140" s="330"/>
      <c r="TS140" s="330"/>
      <c r="TT140" s="330"/>
      <c r="TU140" s="330"/>
      <c r="TV140" s="330"/>
      <c r="TW140" s="330"/>
      <c r="TX140" s="330"/>
      <c r="TY140" s="330"/>
      <c r="TZ140" s="330"/>
      <c r="UA140" s="330"/>
      <c r="UB140" s="330"/>
      <c r="UC140" s="330"/>
      <c r="UD140" s="330"/>
      <c r="UE140" s="330"/>
      <c r="UF140" s="330"/>
      <c r="UG140" s="330"/>
      <c r="UH140" s="330"/>
      <c r="UI140" s="330"/>
      <c r="UJ140" s="330"/>
      <c r="UK140" s="330"/>
      <c r="UL140" s="330"/>
      <c r="UM140" s="330"/>
      <c r="UN140" s="330"/>
      <c r="UO140" s="330"/>
      <c r="UP140" s="330"/>
      <c r="UQ140" s="330"/>
      <c r="UR140" s="330"/>
      <c r="US140" s="330"/>
      <c r="UT140" s="330"/>
      <c r="UU140" s="330"/>
      <c r="UV140" s="330"/>
      <c r="UW140" s="330"/>
      <c r="UX140" s="330"/>
      <c r="UY140" s="330"/>
      <c r="UZ140" s="330"/>
      <c r="VA140" s="330"/>
      <c r="VB140" s="330"/>
      <c r="VC140" s="330"/>
      <c r="VD140" s="330"/>
      <c r="VE140" s="330"/>
      <c r="VF140" s="330"/>
      <c r="VG140" s="330"/>
      <c r="VH140" s="330"/>
      <c r="VI140" s="330"/>
      <c r="VJ140" s="330"/>
      <c r="VK140" s="330"/>
      <c r="VL140" s="330"/>
      <c r="VM140" s="330"/>
      <c r="VN140" s="330"/>
      <c r="VO140" s="330"/>
      <c r="VP140" s="330"/>
      <c r="VQ140" s="330"/>
      <c r="VR140" s="330"/>
      <c r="VS140" s="330"/>
      <c r="VT140" s="330"/>
      <c r="VU140" s="330"/>
      <c r="VV140" s="330"/>
      <c r="VW140" s="330"/>
      <c r="VX140" s="330"/>
      <c r="VY140" s="330"/>
      <c r="VZ140" s="330"/>
      <c r="WA140" s="330"/>
      <c r="WB140" s="330"/>
      <c r="WC140" s="330"/>
      <c r="WD140" s="330"/>
      <c r="WE140" s="330"/>
      <c r="WF140" s="330"/>
      <c r="WG140" s="330"/>
      <c r="WH140" s="330"/>
      <c r="WI140" s="330"/>
      <c r="WJ140" s="330"/>
      <c r="WK140" s="330"/>
      <c r="WL140" s="330"/>
      <c r="WM140" s="330"/>
      <c r="WN140" s="330"/>
      <c r="WO140" s="330"/>
      <c r="WP140" s="330"/>
      <c r="WQ140" s="330"/>
      <c r="WR140" s="330"/>
      <c r="WS140" s="330"/>
      <c r="WT140" s="330"/>
      <c r="WU140" s="330"/>
      <c r="WV140" s="330"/>
      <c r="WW140" s="330"/>
      <c r="WX140" s="330"/>
      <c r="WY140" s="330"/>
      <c r="WZ140" s="330"/>
      <c r="XA140" s="330"/>
      <c r="XB140" s="330"/>
      <c r="XC140" s="330"/>
      <c r="XD140" s="330"/>
      <c r="XE140" s="330"/>
      <c r="XF140" s="330"/>
      <c r="XG140" s="330"/>
      <c r="XH140" s="330"/>
      <c r="XI140" s="330"/>
      <c r="XJ140" s="330"/>
      <c r="XK140" s="330"/>
      <c r="XL140" s="330"/>
      <c r="XM140" s="330"/>
      <c r="XN140" s="330"/>
      <c r="XO140" s="330"/>
      <c r="XP140" s="330"/>
      <c r="XQ140" s="330"/>
      <c r="XR140" s="330"/>
      <c r="XS140" s="330"/>
      <c r="XT140" s="330"/>
      <c r="XU140" s="330"/>
      <c r="XV140" s="330"/>
      <c r="XW140" s="330"/>
      <c r="XX140" s="330"/>
      <c r="XY140" s="330"/>
      <c r="XZ140" s="330"/>
      <c r="YA140" s="330"/>
      <c r="YB140" s="330"/>
      <c r="YC140" s="330"/>
      <c r="YD140" s="330"/>
      <c r="YE140" s="330"/>
      <c r="YF140" s="330"/>
      <c r="YG140" s="330"/>
      <c r="YH140" s="330"/>
      <c r="YI140" s="330"/>
      <c r="YJ140" s="330"/>
      <c r="YK140" s="330"/>
      <c r="YL140" s="330"/>
      <c r="YM140" s="330"/>
      <c r="YN140" s="330"/>
      <c r="YO140" s="330"/>
      <c r="YP140" s="330"/>
      <c r="YQ140" s="330"/>
      <c r="YR140" s="330"/>
      <c r="YS140" s="330"/>
      <c r="YT140" s="330"/>
      <c r="YU140" s="330"/>
      <c r="YV140" s="330"/>
      <c r="YW140" s="330"/>
      <c r="YX140" s="330"/>
      <c r="YY140" s="330"/>
      <c r="YZ140" s="330"/>
      <c r="ZA140" s="330"/>
      <c r="ZB140" s="330"/>
      <c r="ZC140" s="330"/>
      <c r="ZD140" s="330"/>
      <c r="ZE140" s="330"/>
      <c r="ZF140" s="330"/>
      <c r="ZG140" s="330"/>
      <c r="ZH140" s="330"/>
      <c r="ZI140" s="330"/>
      <c r="ZJ140" s="330"/>
      <c r="ZK140" s="330"/>
      <c r="ZL140" s="330"/>
      <c r="ZM140" s="330"/>
      <c r="ZN140" s="330"/>
      <c r="ZO140" s="330"/>
      <c r="ZP140" s="330"/>
      <c r="ZQ140" s="330"/>
      <c r="ZR140" s="330"/>
      <c r="ZS140" s="330"/>
      <c r="ZT140" s="330"/>
      <c r="ZU140" s="330"/>
      <c r="ZV140" s="330"/>
      <c r="ZW140" s="330"/>
      <c r="ZX140" s="330"/>
      <c r="ZY140" s="330"/>
      <c r="ZZ140" s="330"/>
      <c r="AAA140" s="330"/>
      <c r="AAB140" s="330"/>
      <c r="AAC140" s="330"/>
      <c r="AAD140" s="330"/>
      <c r="AAE140" s="330"/>
      <c r="AAF140" s="330"/>
      <c r="AAG140" s="330"/>
      <c r="AAH140" s="330"/>
      <c r="AAI140" s="330"/>
      <c r="AAJ140" s="330"/>
      <c r="AAK140" s="330"/>
      <c r="AAL140" s="330"/>
      <c r="AAM140" s="330"/>
      <c r="AAN140" s="330"/>
      <c r="AAO140" s="330"/>
      <c r="AAP140" s="330"/>
      <c r="AAQ140" s="330"/>
      <c r="AAR140" s="330"/>
      <c r="AAS140" s="330"/>
      <c r="AAT140" s="330"/>
      <c r="AAU140" s="330"/>
      <c r="AAV140" s="330"/>
      <c r="AAW140" s="330"/>
      <c r="AAX140" s="330"/>
      <c r="AAY140" s="330"/>
      <c r="AAZ140" s="330"/>
      <c r="ABA140" s="330"/>
      <c r="ABB140" s="330"/>
      <c r="ABC140" s="330"/>
      <c r="ABD140" s="330"/>
      <c r="ABE140" s="330"/>
      <c r="ABF140" s="330"/>
      <c r="ABG140" s="330"/>
      <c r="ABH140" s="330"/>
      <c r="ABI140" s="330"/>
      <c r="ABJ140" s="330"/>
      <c r="ABK140" s="330"/>
      <c r="ABL140" s="330"/>
      <c r="ABM140" s="330"/>
      <c r="ABN140" s="330"/>
      <c r="ABO140" s="330"/>
      <c r="ABP140" s="330"/>
      <c r="ABQ140" s="330"/>
      <c r="ABR140" s="330"/>
      <c r="ABS140" s="330"/>
      <c r="ABT140" s="330"/>
      <c r="ABU140" s="330"/>
      <c r="ABV140" s="330"/>
      <c r="ABW140" s="330"/>
      <c r="ABX140" s="330"/>
      <c r="ABY140" s="330"/>
      <c r="ABZ140" s="330"/>
      <c r="ACA140" s="330"/>
      <c r="ACB140" s="330"/>
      <c r="ACC140" s="330"/>
      <c r="ACD140" s="330"/>
      <c r="ACE140" s="330"/>
      <c r="ACF140" s="330"/>
      <c r="ACG140" s="330"/>
      <c r="ACH140" s="330"/>
      <c r="ACI140" s="330"/>
      <c r="ACJ140" s="330"/>
      <c r="ACK140" s="330"/>
      <c r="ACL140" s="330"/>
      <c r="ACM140" s="330"/>
      <c r="ACN140" s="330"/>
      <c r="ACO140" s="330"/>
      <c r="ACP140" s="330"/>
      <c r="ACQ140" s="330"/>
      <c r="ACR140" s="330"/>
      <c r="ACS140" s="330"/>
      <c r="ACT140" s="330"/>
      <c r="ACU140" s="330"/>
      <c r="ACV140" s="330"/>
      <c r="ACW140" s="330"/>
      <c r="ACX140" s="330"/>
      <c r="ACY140" s="330"/>
      <c r="ACZ140" s="330"/>
      <c r="ADA140" s="330"/>
      <c r="ADB140" s="330"/>
      <c r="ADC140" s="330"/>
      <c r="ADD140" s="330"/>
      <c r="ADE140" s="330"/>
      <c r="ADF140" s="330"/>
      <c r="ADG140" s="330"/>
      <c r="ADH140" s="330"/>
      <c r="ADI140" s="330"/>
      <c r="ADJ140" s="330"/>
      <c r="ADK140" s="330"/>
      <c r="ADL140" s="330"/>
      <c r="ADM140" s="330"/>
      <c r="ADN140" s="330"/>
      <c r="ADO140" s="330"/>
      <c r="ADP140" s="330"/>
      <c r="ADQ140" s="330"/>
      <c r="ADR140" s="330"/>
      <c r="ADS140" s="330"/>
      <c r="ADT140" s="330"/>
      <c r="ADU140" s="330"/>
      <c r="ADV140" s="330"/>
      <c r="ADW140" s="330"/>
      <c r="ADX140" s="330"/>
      <c r="ADY140" s="330"/>
      <c r="ADZ140" s="330"/>
      <c r="AEA140" s="330"/>
      <c r="AEB140" s="330"/>
      <c r="AEC140" s="330"/>
      <c r="AED140" s="330"/>
      <c r="AEE140" s="330"/>
      <c r="AEF140" s="330"/>
      <c r="AEG140" s="330"/>
      <c r="AEH140" s="330"/>
      <c r="AEI140" s="330"/>
      <c r="AEJ140" s="330"/>
      <c r="AEK140" s="330"/>
      <c r="AEL140" s="330"/>
      <c r="AEM140" s="330"/>
      <c r="AEN140" s="330"/>
      <c r="AEO140" s="330"/>
      <c r="AEP140" s="330"/>
      <c r="AEQ140" s="330"/>
      <c r="AER140" s="330"/>
      <c r="AES140" s="330"/>
      <c r="AET140" s="330"/>
      <c r="AEU140" s="330"/>
      <c r="AEV140" s="330"/>
      <c r="AEW140" s="330"/>
      <c r="AEX140" s="330"/>
      <c r="AEY140" s="330"/>
      <c r="AEZ140" s="330"/>
      <c r="AFA140" s="330"/>
      <c r="AFB140" s="330"/>
      <c r="AFC140" s="330"/>
      <c r="AFD140" s="330"/>
      <c r="AFE140" s="330"/>
      <c r="AFF140" s="330"/>
      <c r="AFG140" s="330"/>
      <c r="AFH140" s="330"/>
      <c r="AFI140" s="330"/>
      <c r="AFJ140" s="330"/>
      <c r="AFK140" s="330"/>
      <c r="AFL140" s="330"/>
      <c r="AFM140" s="330"/>
      <c r="AFN140" s="330"/>
      <c r="AFO140" s="330"/>
      <c r="AFP140" s="330"/>
      <c r="AFQ140" s="330"/>
      <c r="AFR140" s="330"/>
      <c r="AFS140" s="330"/>
      <c r="AFT140" s="330"/>
      <c r="AFU140" s="330"/>
      <c r="AFV140" s="330"/>
      <c r="AFW140" s="330"/>
      <c r="AFX140" s="330"/>
      <c r="AFY140" s="330"/>
      <c r="AFZ140" s="330"/>
      <c r="AGA140" s="330"/>
      <c r="AGB140" s="330"/>
      <c r="AGC140" s="330"/>
      <c r="AGD140" s="330"/>
      <c r="AGE140" s="330"/>
      <c r="AGF140" s="330"/>
      <c r="AGG140" s="330"/>
      <c r="AGH140" s="330"/>
      <c r="AGI140" s="330"/>
      <c r="AGJ140" s="330"/>
      <c r="AGK140" s="330"/>
      <c r="AGL140" s="330"/>
      <c r="AGM140" s="330"/>
      <c r="AGN140" s="330"/>
      <c r="AGO140" s="330"/>
      <c r="AGP140" s="330"/>
      <c r="AGQ140" s="330"/>
      <c r="AGR140" s="330"/>
      <c r="AGS140" s="330"/>
      <c r="AGT140" s="330"/>
      <c r="AGU140" s="330"/>
      <c r="AGV140" s="330"/>
      <c r="AGW140" s="330"/>
      <c r="AGX140" s="330"/>
      <c r="AGY140" s="330"/>
      <c r="AGZ140" s="330"/>
      <c r="AHA140" s="330"/>
      <c r="AHB140" s="330"/>
      <c r="AHC140" s="330"/>
      <c r="AHD140" s="330"/>
      <c r="AHE140" s="330"/>
      <c r="AHF140" s="330"/>
      <c r="AHG140" s="330"/>
      <c r="AHH140" s="330"/>
      <c r="AHI140" s="330"/>
      <c r="AHJ140" s="330"/>
      <c r="AHK140" s="330"/>
      <c r="AHL140" s="330"/>
      <c r="AHM140" s="330"/>
      <c r="AHN140" s="330"/>
      <c r="AHO140" s="330"/>
      <c r="AHP140" s="330"/>
      <c r="AHQ140" s="330"/>
      <c r="AHR140" s="330"/>
      <c r="AHS140" s="330"/>
      <c r="AHT140" s="330"/>
      <c r="AHU140" s="330"/>
      <c r="AHV140" s="330"/>
      <c r="AHW140" s="330"/>
      <c r="AHX140" s="330"/>
      <c r="AHY140" s="330"/>
      <c r="AHZ140" s="330"/>
      <c r="AIA140" s="330"/>
      <c r="AIB140" s="330"/>
      <c r="AIC140" s="330"/>
      <c r="AID140" s="330"/>
      <c r="AIE140" s="330"/>
      <c r="AIF140" s="330"/>
      <c r="AIG140" s="330"/>
      <c r="AIH140" s="330"/>
      <c r="AII140" s="330"/>
      <c r="AIJ140" s="330"/>
      <c r="AIK140" s="330"/>
      <c r="AIL140" s="330"/>
      <c r="AIM140" s="330"/>
      <c r="AIN140" s="330"/>
      <c r="AIO140" s="330"/>
      <c r="AIP140" s="330"/>
      <c r="AIQ140" s="330"/>
      <c r="AIR140" s="330"/>
      <c r="AIS140" s="330"/>
      <c r="AIT140" s="330"/>
      <c r="AIU140" s="330"/>
      <c r="AIV140" s="330"/>
      <c r="AIW140" s="330"/>
      <c r="AIX140" s="330"/>
      <c r="AIY140" s="330"/>
      <c r="AIZ140" s="330"/>
      <c r="AJA140" s="330"/>
      <c r="AJB140" s="330"/>
      <c r="AJC140" s="330"/>
      <c r="AJD140" s="330"/>
      <c r="AJE140" s="330"/>
      <c r="AJF140" s="330"/>
      <c r="AJG140" s="330"/>
      <c r="AJH140" s="330"/>
      <c r="AJI140" s="330"/>
      <c r="AJJ140" s="330"/>
      <c r="AJK140" s="330"/>
      <c r="AJL140" s="330"/>
      <c r="AJM140" s="330"/>
      <c r="AJN140" s="330"/>
      <c r="AJO140" s="330"/>
      <c r="AJP140" s="330"/>
      <c r="AJQ140" s="330"/>
      <c r="AJR140" s="330"/>
      <c r="AJS140" s="330"/>
      <c r="AJT140" s="330"/>
      <c r="AJU140" s="330"/>
      <c r="AJV140" s="330"/>
      <c r="AJW140" s="330"/>
      <c r="AJX140" s="330"/>
      <c r="AJY140" s="330"/>
      <c r="AJZ140" s="330"/>
      <c r="AKA140" s="330"/>
      <c r="AKB140" s="330"/>
      <c r="AKC140" s="330"/>
      <c r="AKD140" s="330"/>
      <c r="AKE140" s="330"/>
      <c r="AKF140" s="330"/>
      <c r="AKG140" s="330"/>
      <c r="AKH140" s="330"/>
      <c r="AKI140" s="330"/>
      <c r="AKJ140" s="330"/>
      <c r="AKK140" s="330"/>
      <c r="AKL140" s="330"/>
      <c r="AKM140" s="330"/>
      <c r="AKN140" s="330"/>
      <c r="AKO140" s="330"/>
      <c r="AKP140" s="330"/>
      <c r="AKQ140" s="330"/>
      <c r="AKR140" s="330"/>
      <c r="AKS140" s="330"/>
      <c r="AKT140" s="330"/>
      <c r="AKU140" s="330"/>
      <c r="AKV140" s="330"/>
      <c r="AKW140" s="330"/>
      <c r="AKX140" s="330"/>
      <c r="AKY140" s="330"/>
      <c r="AKZ140" s="330"/>
      <c r="ALA140" s="330"/>
      <c r="ALB140" s="330"/>
      <c r="ALC140" s="330"/>
      <c r="ALD140" s="330"/>
      <c r="ALE140" s="330"/>
      <c r="ALF140" s="330"/>
      <c r="ALG140" s="330"/>
      <c r="ALH140" s="330"/>
      <c r="ALI140" s="330"/>
      <c r="ALJ140" s="330"/>
      <c r="ALK140" s="330"/>
      <c r="ALL140" s="330"/>
      <c r="ALM140" s="330"/>
      <c r="ALN140" s="330"/>
      <c r="ALO140" s="330"/>
      <c r="ALP140" s="330"/>
      <c r="ALQ140" s="330"/>
      <c r="ALR140" s="330"/>
      <c r="ALS140" s="330"/>
      <c r="ALT140" s="330"/>
      <c r="ALU140" s="330"/>
      <c r="ALV140" s="330"/>
      <c r="ALW140" s="330"/>
      <c r="ALX140" s="330"/>
      <c r="ALY140" s="330"/>
      <c r="ALZ140" s="330"/>
      <c r="AMA140" s="330"/>
      <c r="AMB140" s="330"/>
      <c r="AMC140" s="330"/>
      <c r="AMD140" s="330"/>
      <c r="AME140" s="330"/>
      <c r="AMF140" s="330"/>
      <c r="AMG140" s="330"/>
      <c r="AMH140" s="330"/>
      <c r="AMI140" s="330"/>
      <c r="AMJ140" s="330"/>
      <c r="AMK140" s="330"/>
      <c r="AML140" s="330"/>
      <c r="AMM140" s="330"/>
      <c r="AMN140" s="330"/>
      <c r="AMO140" s="330"/>
      <c r="AMP140" s="330"/>
      <c r="AMQ140" s="330"/>
      <c r="AMR140" s="330"/>
      <c r="AMS140" s="330"/>
      <c r="AMT140" s="330"/>
      <c r="AMU140" s="330"/>
      <c r="AMV140" s="330"/>
      <c r="AMW140" s="330"/>
      <c r="AMX140" s="330"/>
      <c r="AMY140" s="330"/>
      <c r="AMZ140" s="330"/>
      <c r="ANA140" s="330"/>
      <c r="ANB140" s="330"/>
      <c r="ANC140" s="330"/>
      <c r="AND140" s="330"/>
      <c r="ANE140" s="330"/>
      <c r="ANF140" s="330"/>
      <c r="ANG140" s="330"/>
      <c r="ANH140" s="330"/>
      <c r="ANI140" s="330"/>
      <c r="ANJ140" s="330"/>
      <c r="ANK140" s="330"/>
      <c r="ANL140" s="330"/>
      <c r="ANM140" s="330"/>
      <c r="ANN140" s="330"/>
      <c r="ANO140" s="330"/>
      <c r="ANP140" s="330"/>
      <c r="ANQ140" s="330"/>
      <c r="ANR140" s="330"/>
      <c r="ANS140" s="330"/>
      <c r="ANT140" s="330"/>
      <c r="ANU140" s="330"/>
      <c r="ANV140" s="330"/>
      <c r="ANW140" s="330"/>
      <c r="ANX140" s="330"/>
      <c r="ANY140" s="330"/>
      <c r="ANZ140" s="330"/>
      <c r="AOA140" s="330"/>
      <c r="AOB140" s="330"/>
      <c r="AOC140" s="330"/>
      <c r="AOD140" s="330"/>
      <c r="AOE140" s="330"/>
      <c r="AOF140" s="330"/>
      <c r="AOG140" s="330"/>
      <c r="AOH140" s="330"/>
      <c r="AOI140" s="330"/>
      <c r="AOJ140" s="330"/>
      <c r="AOK140" s="330"/>
      <c r="AOL140" s="330"/>
      <c r="AOM140" s="330"/>
      <c r="AON140" s="330"/>
      <c r="AOO140" s="330"/>
      <c r="AOP140" s="330"/>
      <c r="AOQ140" s="330"/>
      <c r="AOR140" s="330"/>
      <c r="AOS140" s="330"/>
      <c r="AOT140" s="330"/>
      <c r="AOU140" s="330"/>
      <c r="AOV140" s="330"/>
      <c r="AOW140" s="330"/>
      <c r="AOX140" s="330"/>
      <c r="AOY140" s="330"/>
      <c r="AOZ140" s="330"/>
      <c r="APA140" s="330"/>
      <c r="APB140" s="330"/>
      <c r="APC140" s="330"/>
      <c r="APD140" s="330"/>
      <c r="APE140" s="330"/>
      <c r="APF140" s="330"/>
      <c r="APG140" s="330"/>
      <c r="APH140" s="330"/>
      <c r="API140" s="330"/>
      <c r="APJ140" s="330"/>
      <c r="APK140" s="330"/>
      <c r="APL140" s="330"/>
      <c r="APM140" s="330"/>
      <c r="APN140" s="330"/>
      <c r="APO140" s="330"/>
      <c r="APP140" s="330"/>
      <c r="APQ140" s="330"/>
      <c r="APR140" s="330"/>
      <c r="APS140" s="330"/>
      <c r="APT140" s="330"/>
      <c r="APU140" s="330"/>
      <c r="APV140" s="330"/>
      <c r="APW140" s="330"/>
      <c r="APX140" s="330"/>
      <c r="APY140" s="330"/>
      <c r="APZ140" s="330"/>
      <c r="AQA140" s="330"/>
      <c r="AQB140" s="330"/>
      <c r="AQC140" s="330"/>
      <c r="AQD140" s="330"/>
      <c r="AQE140" s="330"/>
      <c r="AQF140" s="330"/>
      <c r="AQG140" s="330"/>
      <c r="AQH140" s="330"/>
      <c r="AQI140" s="330"/>
      <c r="AQJ140" s="330"/>
      <c r="AQK140" s="330"/>
      <c r="AQL140" s="330"/>
      <c r="AQM140" s="330"/>
      <c r="AQN140" s="330"/>
      <c r="AQO140" s="330"/>
      <c r="AQP140" s="330"/>
      <c r="AQQ140" s="330"/>
      <c r="AQR140" s="330"/>
      <c r="AQS140" s="330"/>
      <c r="AQT140" s="330"/>
      <c r="AQU140" s="330"/>
      <c r="AQV140" s="330"/>
      <c r="AQW140" s="330"/>
      <c r="AQX140" s="330"/>
      <c r="AQY140" s="330"/>
      <c r="AQZ140" s="330"/>
      <c r="ARA140" s="330"/>
      <c r="ARB140" s="330"/>
      <c r="ARC140" s="330"/>
      <c r="ARD140" s="330"/>
      <c r="ARE140" s="330"/>
      <c r="ARF140" s="330"/>
      <c r="ARG140" s="330"/>
      <c r="ARH140" s="330"/>
      <c r="ARI140" s="330"/>
      <c r="ARJ140" s="330"/>
      <c r="ARK140" s="330"/>
      <c r="ARL140" s="330"/>
      <c r="ARM140" s="330"/>
      <c r="ARN140" s="330"/>
      <c r="ARO140" s="330"/>
      <c r="ARP140" s="330"/>
      <c r="ARQ140" s="330"/>
      <c r="ARR140" s="330"/>
      <c r="ARS140" s="330"/>
      <c r="ART140" s="330"/>
      <c r="ARU140" s="330"/>
      <c r="ARV140" s="330"/>
      <c r="ARW140" s="330"/>
      <c r="ARX140" s="330"/>
      <c r="ARY140" s="330"/>
      <c r="ARZ140" s="330"/>
      <c r="ASA140" s="330"/>
      <c r="ASB140" s="330"/>
      <c r="ASC140" s="330"/>
      <c r="ASD140" s="330"/>
      <c r="ASE140" s="330"/>
      <c r="ASF140" s="330"/>
      <c r="ASG140" s="330"/>
      <c r="ASH140" s="330"/>
      <c r="ASI140" s="330"/>
      <c r="ASJ140" s="330"/>
      <c r="ASK140" s="330"/>
      <c r="ASL140" s="330"/>
      <c r="ASM140" s="330"/>
      <c r="ASN140" s="330"/>
      <c r="ASO140" s="330"/>
      <c r="ASP140" s="330"/>
      <c r="ASQ140" s="330"/>
      <c r="ASR140" s="330"/>
      <c r="ASS140" s="330"/>
      <c r="AST140" s="330"/>
      <c r="ASU140" s="330"/>
      <c r="ASV140" s="330"/>
      <c r="ASW140" s="330"/>
      <c r="ASX140" s="330"/>
      <c r="ASY140" s="330"/>
      <c r="ASZ140" s="330"/>
      <c r="ATA140" s="330"/>
      <c r="ATB140" s="330"/>
      <c r="ATC140" s="330"/>
      <c r="ATD140" s="330"/>
      <c r="ATE140" s="330"/>
      <c r="ATF140" s="330"/>
      <c r="ATG140" s="330"/>
      <c r="ATH140" s="330"/>
      <c r="ATI140" s="330"/>
      <c r="ATJ140" s="330"/>
      <c r="ATK140" s="330"/>
      <c r="ATL140" s="330"/>
      <c r="ATM140" s="330"/>
      <c r="ATN140" s="330"/>
      <c r="ATO140" s="330"/>
      <c r="ATP140" s="330"/>
      <c r="ATQ140" s="330"/>
      <c r="ATR140" s="330"/>
      <c r="ATS140" s="330"/>
      <c r="ATT140" s="330"/>
      <c r="ATU140" s="330"/>
      <c r="ATV140" s="330"/>
      <c r="ATW140" s="330"/>
      <c r="ATX140" s="330"/>
      <c r="ATY140" s="330"/>
      <c r="ATZ140" s="330"/>
      <c r="AUA140" s="330"/>
      <c r="AUB140" s="330"/>
      <c r="AUC140" s="330"/>
      <c r="AUD140" s="330"/>
      <c r="AUE140" s="330"/>
      <c r="AUF140" s="330"/>
      <c r="AUG140" s="330"/>
      <c r="AUH140" s="330"/>
      <c r="AUI140" s="330"/>
      <c r="AUJ140" s="330"/>
      <c r="AUK140" s="330"/>
      <c r="AUL140" s="330"/>
      <c r="AUM140" s="330"/>
      <c r="AUN140" s="330"/>
      <c r="AUO140" s="330"/>
      <c r="AUP140" s="330"/>
      <c r="AUQ140" s="330"/>
      <c r="AUR140" s="330"/>
      <c r="AUS140" s="330"/>
      <c r="AUT140" s="330"/>
      <c r="AUU140" s="330"/>
      <c r="AUV140" s="330"/>
      <c r="AUW140" s="330"/>
      <c r="AUX140" s="330"/>
      <c r="AUY140" s="330"/>
      <c r="AUZ140" s="330"/>
      <c r="AVA140" s="330"/>
      <c r="AVB140" s="330"/>
      <c r="AVC140" s="330"/>
      <c r="AVD140" s="330"/>
      <c r="AVE140" s="330"/>
      <c r="AVF140" s="330"/>
      <c r="AVG140" s="330"/>
      <c r="AVH140" s="330"/>
      <c r="AVI140" s="330"/>
      <c r="AVJ140" s="330"/>
      <c r="AVK140" s="330"/>
      <c r="AVL140" s="330"/>
      <c r="AVM140" s="330"/>
      <c r="AVN140" s="330"/>
      <c r="AVO140" s="330"/>
      <c r="AVP140" s="330"/>
      <c r="AVQ140" s="330"/>
      <c r="AVR140" s="330"/>
      <c r="AVS140" s="330"/>
      <c r="AVT140" s="330"/>
      <c r="AVU140" s="330"/>
      <c r="AVV140" s="330"/>
      <c r="AVW140" s="330"/>
      <c r="AVX140" s="330"/>
      <c r="AVY140" s="330"/>
      <c r="AVZ140" s="330"/>
      <c r="AWA140" s="330"/>
      <c r="AWB140" s="330"/>
      <c r="AWC140" s="330"/>
      <c r="AWD140" s="330"/>
      <c r="AWE140" s="330"/>
      <c r="AWF140" s="330"/>
      <c r="AWG140" s="330"/>
      <c r="AWH140" s="330"/>
      <c r="AWI140" s="330"/>
      <c r="AWJ140" s="330"/>
      <c r="AWK140" s="330"/>
      <c r="AWL140" s="330"/>
      <c r="AWM140" s="330"/>
      <c r="AWN140" s="330"/>
      <c r="AWO140" s="330"/>
      <c r="AWP140" s="330"/>
      <c r="AWQ140" s="330"/>
      <c r="AWR140" s="330"/>
      <c r="AWS140" s="330"/>
      <c r="AWT140" s="330"/>
      <c r="AWU140" s="330"/>
      <c r="AWV140" s="330"/>
      <c r="AWW140" s="330"/>
      <c r="AWX140" s="330"/>
      <c r="AWY140" s="330"/>
      <c r="AWZ140" s="330"/>
      <c r="AXA140" s="330"/>
      <c r="AXB140" s="330"/>
      <c r="AXC140" s="330"/>
      <c r="AXD140" s="330"/>
      <c r="AXE140" s="330"/>
      <c r="AXF140" s="330"/>
      <c r="AXG140" s="330"/>
      <c r="AXH140" s="330"/>
      <c r="AXI140" s="330"/>
      <c r="AXJ140" s="330"/>
      <c r="AXK140" s="330"/>
      <c r="AXL140" s="330"/>
      <c r="AXM140" s="330"/>
      <c r="AXN140" s="330"/>
      <c r="AXO140" s="330"/>
      <c r="AXP140" s="330"/>
      <c r="AXQ140" s="330"/>
      <c r="AXR140" s="330"/>
      <c r="AXS140" s="330"/>
      <c r="AXT140" s="330"/>
      <c r="AXU140" s="330"/>
      <c r="AXV140" s="330"/>
      <c r="AXW140" s="330"/>
      <c r="AXX140" s="330"/>
      <c r="AXY140" s="330"/>
      <c r="AXZ140" s="330"/>
      <c r="AYA140" s="330"/>
      <c r="AYB140" s="330"/>
      <c r="AYC140" s="330"/>
      <c r="AYD140" s="330"/>
      <c r="AYE140" s="330"/>
      <c r="AYF140" s="330"/>
      <c r="AYG140" s="330"/>
      <c r="AYH140" s="330"/>
      <c r="AYI140" s="330"/>
      <c r="AYJ140" s="330"/>
      <c r="AYK140" s="330"/>
      <c r="AYL140" s="330"/>
      <c r="AYM140" s="330"/>
      <c r="AYN140" s="330"/>
      <c r="AYO140" s="330"/>
      <c r="AYP140" s="330"/>
      <c r="AYQ140" s="330"/>
      <c r="AYR140" s="330"/>
      <c r="AYS140" s="330"/>
      <c r="AYT140" s="330"/>
      <c r="AYU140" s="330"/>
      <c r="AYV140" s="330"/>
      <c r="AYW140" s="330"/>
      <c r="AYX140" s="330"/>
      <c r="AYY140" s="330"/>
      <c r="AYZ140" s="330"/>
      <c r="AZA140" s="330"/>
      <c r="AZB140" s="330"/>
      <c r="AZC140" s="330"/>
      <c r="AZD140" s="330"/>
      <c r="AZE140" s="330"/>
      <c r="AZF140" s="330"/>
      <c r="AZG140" s="330"/>
      <c r="AZH140" s="330"/>
      <c r="AZI140" s="330"/>
      <c r="AZJ140" s="330"/>
      <c r="AZK140" s="330"/>
      <c r="AZL140" s="330"/>
      <c r="AZM140" s="330"/>
      <c r="AZN140" s="330"/>
      <c r="AZO140" s="330"/>
      <c r="AZP140" s="330"/>
      <c r="AZQ140" s="330"/>
      <c r="AZR140" s="330"/>
      <c r="AZS140" s="330"/>
      <c r="AZT140" s="330"/>
      <c r="AZU140" s="330"/>
      <c r="AZV140" s="330"/>
      <c r="AZW140" s="330"/>
      <c r="AZX140" s="330"/>
      <c r="AZY140" s="330"/>
      <c r="AZZ140" s="330"/>
      <c r="BAA140" s="330"/>
      <c r="BAB140" s="330"/>
      <c r="BAC140" s="330"/>
      <c r="BAD140" s="330"/>
      <c r="BAE140" s="330"/>
      <c r="BAF140" s="330"/>
      <c r="BAG140" s="330"/>
      <c r="BAH140" s="330"/>
      <c r="BAI140" s="330"/>
      <c r="BAJ140" s="330"/>
      <c r="BAK140" s="330"/>
      <c r="BAL140" s="330"/>
      <c r="BAM140" s="330"/>
      <c r="BAN140" s="330"/>
      <c r="BAO140" s="330"/>
      <c r="BAP140" s="330"/>
      <c r="BAQ140" s="330"/>
      <c r="BAR140" s="330"/>
      <c r="BAS140" s="330"/>
      <c r="BAT140" s="330"/>
      <c r="BAU140" s="330"/>
      <c r="BAV140" s="330"/>
      <c r="BAW140" s="330"/>
      <c r="BAX140" s="330"/>
      <c r="BAY140" s="330"/>
      <c r="BAZ140" s="330"/>
      <c r="BBA140" s="330"/>
      <c r="BBB140" s="330"/>
      <c r="BBC140" s="330"/>
      <c r="BBD140" s="330"/>
      <c r="BBE140" s="330"/>
      <c r="BBF140" s="330"/>
      <c r="BBG140" s="330"/>
      <c r="BBH140" s="330"/>
      <c r="BBI140" s="330"/>
      <c r="BBJ140" s="330"/>
      <c r="BBK140" s="330"/>
      <c r="BBL140" s="330"/>
      <c r="BBM140" s="330"/>
      <c r="BBN140" s="330"/>
      <c r="BBO140" s="330"/>
      <c r="BBP140" s="330"/>
      <c r="BBQ140" s="330"/>
      <c r="BBR140" s="330"/>
      <c r="BBS140" s="330"/>
      <c r="BBT140" s="330"/>
      <c r="BBU140" s="330"/>
      <c r="BBV140" s="330"/>
      <c r="BBW140" s="330"/>
      <c r="BBX140" s="330"/>
      <c r="BBY140" s="330"/>
      <c r="BBZ140" s="330"/>
      <c r="BCA140" s="330"/>
      <c r="BCB140" s="330"/>
      <c r="BCC140" s="330"/>
      <c r="BCD140" s="330"/>
      <c r="BCE140" s="330"/>
      <c r="BCF140" s="330"/>
      <c r="BCG140" s="330"/>
      <c r="BCH140" s="330"/>
      <c r="BCI140" s="330"/>
      <c r="BCJ140" s="330"/>
      <c r="BCK140" s="330"/>
      <c r="BCL140" s="330"/>
      <c r="BCM140" s="330"/>
      <c r="BCN140" s="330"/>
      <c r="BCO140" s="330"/>
      <c r="BCP140" s="330"/>
      <c r="BCQ140" s="330"/>
      <c r="BCR140" s="330"/>
      <c r="BCS140" s="330"/>
      <c r="BCT140" s="330"/>
      <c r="BCU140" s="330"/>
      <c r="BCV140" s="330"/>
      <c r="BCW140" s="330"/>
      <c r="BCX140" s="330"/>
      <c r="BCY140" s="330"/>
      <c r="BCZ140" s="330"/>
      <c r="BDA140" s="330"/>
      <c r="BDB140" s="330"/>
      <c r="BDC140" s="330"/>
      <c r="BDD140" s="330"/>
      <c r="BDE140" s="330"/>
      <c r="BDF140" s="330"/>
      <c r="BDG140" s="330"/>
      <c r="BDH140" s="330"/>
      <c r="BDI140" s="330"/>
      <c r="BDJ140" s="330"/>
      <c r="BDK140" s="330"/>
      <c r="BDL140" s="330"/>
      <c r="BDM140" s="330"/>
      <c r="BDN140" s="330"/>
      <c r="BDO140" s="330"/>
      <c r="BDP140" s="330"/>
      <c r="BDQ140" s="330"/>
      <c r="BDR140" s="330"/>
      <c r="BDS140" s="330"/>
      <c r="BDT140" s="330"/>
      <c r="BDU140" s="330"/>
      <c r="BDV140" s="330"/>
      <c r="BDW140" s="330"/>
      <c r="BDX140" s="330"/>
      <c r="BDY140" s="330"/>
      <c r="BDZ140" s="330"/>
      <c r="BEA140" s="330"/>
      <c r="BEB140" s="330"/>
      <c r="BEC140" s="330"/>
      <c r="BED140" s="330"/>
      <c r="BEE140" s="330"/>
      <c r="BEF140" s="330"/>
      <c r="BEG140" s="330"/>
      <c r="BEH140" s="330"/>
      <c r="BEI140" s="330"/>
      <c r="BEJ140" s="330"/>
      <c r="BEK140" s="330"/>
      <c r="BEL140" s="330"/>
      <c r="BEM140" s="330"/>
      <c r="BEN140" s="330"/>
      <c r="BEO140" s="330"/>
      <c r="BEP140" s="330"/>
      <c r="BEQ140" s="330"/>
      <c r="BER140" s="330"/>
      <c r="BES140" s="330"/>
      <c r="BET140" s="330"/>
      <c r="BEU140" s="330"/>
      <c r="BEV140" s="330"/>
      <c r="BEW140" s="330"/>
      <c r="BEX140" s="330"/>
      <c r="BEY140" s="330"/>
      <c r="BEZ140" s="330"/>
      <c r="BFA140" s="330"/>
      <c r="BFB140" s="330"/>
      <c r="BFC140" s="330"/>
      <c r="BFD140" s="330"/>
      <c r="BFE140" s="330"/>
      <c r="BFF140" s="330"/>
      <c r="BFG140" s="330"/>
      <c r="BFH140" s="330"/>
      <c r="BFI140" s="330"/>
      <c r="BFJ140" s="330"/>
      <c r="BFK140" s="330"/>
      <c r="BFL140" s="330"/>
      <c r="BFM140" s="330"/>
      <c r="BFN140" s="330"/>
      <c r="BFO140" s="330"/>
      <c r="BFP140" s="330"/>
      <c r="BFQ140" s="330"/>
      <c r="BFR140" s="330"/>
      <c r="BFS140" s="330"/>
      <c r="BFT140" s="330"/>
      <c r="BFU140" s="330"/>
      <c r="BFV140" s="330"/>
      <c r="BFW140" s="330"/>
      <c r="BFX140" s="330"/>
      <c r="BFY140" s="330"/>
      <c r="BFZ140" s="330"/>
      <c r="BGA140" s="330"/>
      <c r="BGB140" s="330"/>
      <c r="BGC140" s="330"/>
      <c r="BGD140" s="330"/>
      <c r="BGE140" s="330"/>
      <c r="BGF140" s="330"/>
      <c r="BGG140" s="330"/>
      <c r="BGH140" s="330"/>
      <c r="BGI140" s="330"/>
      <c r="BGJ140" s="330"/>
      <c r="BGK140" s="330"/>
      <c r="BGL140" s="330"/>
      <c r="BGM140" s="330"/>
      <c r="BGN140" s="330"/>
      <c r="BGO140" s="330"/>
      <c r="BGP140" s="330"/>
      <c r="BGQ140" s="330"/>
      <c r="BGR140" s="330"/>
      <c r="BGS140" s="330"/>
      <c r="BGT140" s="330"/>
      <c r="BGU140" s="330"/>
      <c r="BGV140" s="330"/>
      <c r="BGW140" s="330"/>
      <c r="BGX140" s="330"/>
      <c r="BGY140" s="330"/>
      <c r="BGZ140" s="330"/>
      <c r="BHA140" s="330"/>
      <c r="BHB140" s="330"/>
      <c r="BHC140" s="330"/>
      <c r="BHD140" s="330"/>
      <c r="BHE140" s="330"/>
      <c r="BHF140" s="330"/>
      <c r="BHG140" s="330"/>
      <c r="BHH140" s="330"/>
      <c r="BHI140" s="330"/>
      <c r="BHJ140" s="330"/>
      <c r="BHK140" s="330"/>
      <c r="BHL140" s="330"/>
      <c r="BHM140" s="330"/>
      <c r="BHN140" s="330"/>
      <c r="BHO140" s="330"/>
      <c r="BHP140" s="330"/>
      <c r="BHQ140" s="330"/>
      <c r="BHR140" s="330"/>
      <c r="BHS140" s="330"/>
      <c r="BHT140" s="330"/>
      <c r="BHU140" s="330"/>
      <c r="BHV140" s="330"/>
      <c r="BHW140" s="330"/>
      <c r="BHX140" s="330"/>
      <c r="BHY140" s="330"/>
      <c r="BHZ140" s="330"/>
      <c r="BIA140" s="330"/>
      <c r="BIB140" s="330"/>
      <c r="BIC140" s="330"/>
      <c r="BID140" s="330"/>
      <c r="BIE140" s="330"/>
      <c r="BIF140" s="330"/>
      <c r="BIG140" s="330"/>
      <c r="BIH140" s="330"/>
      <c r="BII140" s="330"/>
      <c r="BIJ140" s="330"/>
      <c r="BIK140" s="330"/>
      <c r="BIL140" s="330"/>
      <c r="BIM140" s="330"/>
      <c r="BIN140" s="330"/>
      <c r="BIO140" s="330"/>
      <c r="BIP140" s="330"/>
      <c r="BIQ140" s="330"/>
      <c r="BIR140" s="330"/>
      <c r="BIS140" s="330"/>
      <c r="BIT140" s="330"/>
      <c r="BIU140" s="330"/>
      <c r="BIV140" s="330"/>
      <c r="BIW140" s="330"/>
      <c r="BIX140" s="330"/>
      <c r="BIY140" s="330"/>
      <c r="BIZ140" s="330"/>
      <c r="BJA140" s="330"/>
      <c r="BJB140" s="330"/>
      <c r="BJC140" s="330"/>
      <c r="BJD140" s="330"/>
      <c r="BJE140" s="330"/>
      <c r="BJF140" s="330"/>
      <c r="BJG140" s="330"/>
      <c r="BJH140" s="330"/>
      <c r="BJI140" s="330"/>
      <c r="BJJ140" s="330"/>
      <c r="BJK140" s="330"/>
      <c r="BJL140" s="330"/>
      <c r="BJM140" s="330"/>
      <c r="BJN140" s="330"/>
      <c r="BJO140" s="330"/>
      <c r="BJP140" s="330"/>
      <c r="BJQ140" s="330"/>
      <c r="BJR140" s="330"/>
      <c r="BJS140" s="330"/>
      <c r="BJT140" s="330"/>
      <c r="BJU140" s="330"/>
      <c r="BJV140" s="330"/>
      <c r="BJW140" s="330"/>
      <c r="BJX140" s="330"/>
      <c r="BJY140" s="330"/>
      <c r="BJZ140" s="330"/>
      <c r="BKA140" s="330"/>
      <c r="BKB140" s="330"/>
      <c r="BKC140" s="330"/>
      <c r="BKD140" s="330"/>
      <c r="BKE140" s="330"/>
      <c r="BKF140" s="330"/>
      <c r="BKG140" s="330"/>
      <c r="BKH140" s="330"/>
      <c r="BKI140" s="330"/>
      <c r="BKJ140" s="330"/>
      <c r="BKK140" s="330"/>
      <c r="BKL140" s="330"/>
      <c r="BKM140" s="330"/>
      <c r="BKN140" s="330"/>
      <c r="BKO140" s="330"/>
      <c r="BKP140" s="330"/>
      <c r="BKQ140" s="330"/>
      <c r="BKR140" s="330"/>
      <c r="BKS140" s="330"/>
      <c r="BKT140" s="330"/>
      <c r="BKU140" s="330"/>
      <c r="BKV140" s="330"/>
      <c r="BKW140" s="330"/>
      <c r="BKX140" s="330"/>
      <c r="BKY140" s="330"/>
      <c r="BKZ140" s="330"/>
      <c r="BLA140" s="330"/>
      <c r="BLB140" s="330"/>
      <c r="BLC140" s="330"/>
      <c r="BLD140" s="330"/>
      <c r="BLE140" s="330"/>
      <c r="BLF140" s="330"/>
      <c r="BLG140" s="330"/>
      <c r="BLH140" s="330"/>
      <c r="BLI140" s="330"/>
      <c r="BLJ140" s="330"/>
      <c r="BLK140" s="330"/>
      <c r="BLL140" s="330"/>
      <c r="BLM140" s="330"/>
      <c r="BLN140" s="330"/>
      <c r="BLO140" s="330"/>
      <c r="BLP140" s="330"/>
      <c r="BLQ140" s="330"/>
      <c r="BLR140" s="330"/>
      <c r="BLS140" s="330"/>
      <c r="BLT140" s="330"/>
      <c r="BLU140" s="330"/>
      <c r="BLV140" s="330"/>
      <c r="BLW140" s="330"/>
      <c r="BLX140" s="330"/>
      <c r="BLY140" s="330"/>
      <c r="BLZ140" s="330"/>
      <c r="BMA140" s="330"/>
      <c r="BMB140" s="330"/>
      <c r="BMC140" s="330"/>
      <c r="BMD140" s="330"/>
      <c r="BME140" s="330"/>
      <c r="BMF140" s="330"/>
      <c r="BMG140" s="330"/>
      <c r="BMH140" s="330"/>
      <c r="BMI140" s="330"/>
      <c r="BMJ140" s="330"/>
      <c r="BMK140" s="330"/>
      <c r="BML140" s="330"/>
      <c r="BMM140" s="330"/>
      <c r="BMN140" s="330"/>
      <c r="BMO140" s="330"/>
      <c r="BMP140" s="330"/>
      <c r="BMQ140" s="330"/>
      <c r="BMR140" s="330"/>
      <c r="BMS140" s="330"/>
      <c r="BMT140" s="330"/>
      <c r="BMU140" s="330"/>
      <c r="BMV140" s="330"/>
      <c r="BMW140" s="330"/>
      <c r="BMX140" s="330"/>
      <c r="BMY140" s="330"/>
      <c r="BMZ140" s="330"/>
      <c r="BNA140" s="330"/>
      <c r="BNB140" s="330"/>
      <c r="BNC140" s="330"/>
      <c r="BND140" s="330"/>
      <c r="BNE140" s="330"/>
      <c r="BNF140" s="330"/>
      <c r="BNG140" s="330"/>
      <c r="BNH140" s="330"/>
      <c r="BNI140" s="330"/>
      <c r="BNJ140" s="330"/>
      <c r="BNK140" s="330"/>
      <c r="BNL140" s="330"/>
      <c r="BNM140" s="330"/>
      <c r="BNN140" s="330"/>
      <c r="BNO140" s="330"/>
      <c r="BNP140" s="330"/>
      <c r="BNQ140" s="330"/>
      <c r="BNR140" s="330"/>
      <c r="BNS140" s="330"/>
      <c r="BNT140" s="330"/>
      <c r="BNU140" s="330"/>
      <c r="BNV140" s="330"/>
      <c r="BNW140" s="330"/>
      <c r="BNX140" s="330"/>
      <c r="BNY140" s="330"/>
      <c r="BNZ140" s="330"/>
      <c r="BOA140" s="330"/>
      <c r="BOB140" s="330"/>
      <c r="BOC140" s="330"/>
      <c r="BOD140" s="330"/>
      <c r="BOE140" s="330"/>
      <c r="BOF140" s="330"/>
      <c r="BOG140" s="330"/>
      <c r="BOH140" s="330"/>
      <c r="BOI140" s="330"/>
      <c r="BOJ140" s="330"/>
      <c r="BOK140" s="330"/>
      <c r="BOL140" s="330"/>
      <c r="BOM140" s="330"/>
      <c r="BON140" s="330"/>
      <c r="BOO140" s="330"/>
      <c r="BOP140" s="330"/>
      <c r="BOQ140" s="330"/>
      <c r="BOR140" s="330"/>
      <c r="BOS140" s="330"/>
      <c r="BOT140" s="330"/>
      <c r="BOU140" s="330"/>
      <c r="BOV140" s="330"/>
    </row>
    <row r="141" spans="1:1764" s="39" customFormat="1" ht="40.5" customHeight="1">
      <c r="A141" s="35" t="s">
        <v>128</v>
      </c>
      <c r="B141" s="36" t="s">
        <v>129</v>
      </c>
      <c r="C141" s="381" t="s">
        <v>772</v>
      </c>
      <c r="D141" s="381" t="s">
        <v>773</v>
      </c>
      <c r="E141" s="37" t="s">
        <v>1208</v>
      </c>
      <c r="F141" s="229" t="s">
        <v>1209</v>
      </c>
      <c r="G141" s="45" t="s">
        <v>22</v>
      </c>
      <c r="H141" s="45">
        <v>750</v>
      </c>
      <c r="I141" s="411">
        <v>75011</v>
      </c>
      <c r="J141" s="486">
        <f>SUM(K141,L141)</f>
        <v>1872000</v>
      </c>
      <c r="K141" s="486">
        <v>1872000</v>
      </c>
      <c r="L141" s="467"/>
      <c r="M141" s="327"/>
      <c r="N141" s="327"/>
      <c r="O141" s="327"/>
      <c r="P141" s="327"/>
      <c r="Q141" s="327"/>
      <c r="R141" s="327"/>
      <c r="S141" s="327"/>
      <c r="T141" s="327"/>
      <c r="U141" s="327"/>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338"/>
      <c r="AT141" s="338"/>
      <c r="AU141" s="338"/>
      <c r="AV141" s="338"/>
      <c r="AW141" s="338"/>
      <c r="AX141" s="338"/>
      <c r="AY141" s="338"/>
      <c r="AZ141" s="338"/>
      <c r="BA141" s="338"/>
      <c r="BB141" s="338"/>
      <c r="BC141" s="338"/>
      <c r="BD141" s="338"/>
      <c r="BE141" s="338"/>
      <c r="BF141" s="338"/>
      <c r="BG141" s="338"/>
      <c r="BH141" s="338"/>
      <c r="BI141" s="338"/>
      <c r="BJ141" s="338"/>
      <c r="BK141" s="338"/>
      <c r="BL141" s="338"/>
      <c r="BM141" s="338"/>
      <c r="BN141" s="338"/>
      <c r="BO141" s="338"/>
      <c r="BP141" s="338"/>
      <c r="BQ141" s="338"/>
      <c r="BR141" s="338"/>
      <c r="BS141" s="338"/>
      <c r="BT141" s="338"/>
      <c r="BU141" s="338"/>
      <c r="BV141" s="338"/>
      <c r="BW141" s="338"/>
      <c r="BX141" s="338"/>
      <c r="BY141" s="338"/>
      <c r="BZ141" s="338"/>
      <c r="CA141" s="338"/>
      <c r="CB141" s="338"/>
      <c r="CC141" s="338"/>
      <c r="CD141" s="338"/>
      <c r="CE141" s="338"/>
      <c r="CF141" s="338"/>
      <c r="CG141" s="338"/>
      <c r="CH141" s="338"/>
      <c r="CI141" s="338"/>
      <c r="CJ141" s="338"/>
      <c r="CK141" s="338"/>
      <c r="CL141" s="338"/>
      <c r="CM141" s="338"/>
      <c r="CN141" s="338"/>
      <c r="CO141" s="338"/>
      <c r="CP141" s="338"/>
      <c r="CQ141" s="338"/>
      <c r="CR141" s="338"/>
      <c r="CS141" s="338"/>
      <c r="CT141" s="338"/>
      <c r="CU141" s="338"/>
      <c r="CV141" s="338"/>
      <c r="CW141" s="338"/>
      <c r="CX141" s="338"/>
      <c r="CY141" s="338"/>
      <c r="CZ141" s="338"/>
      <c r="DA141" s="338"/>
      <c r="DB141" s="338"/>
      <c r="DC141" s="338"/>
      <c r="DD141" s="338"/>
      <c r="DE141" s="338"/>
      <c r="DF141" s="338"/>
      <c r="DG141" s="338"/>
      <c r="DH141" s="338"/>
      <c r="DI141" s="338"/>
      <c r="DJ141" s="338"/>
      <c r="DK141" s="338"/>
      <c r="DL141" s="338"/>
      <c r="DM141" s="338"/>
      <c r="DN141" s="338"/>
      <c r="DO141" s="338"/>
      <c r="DP141" s="338"/>
      <c r="DQ141" s="338"/>
      <c r="DR141" s="338"/>
      <c r="DS141" s="338"/>
      <c r="DT141" s="338"/>
      <c r="DU141" s="338"/>
      <c r="DV141" s="338"/>
      <c r="DW141" s="338"/>
      <c r="DX141" s="338"/>
      <c r="DY141" s="338"/>
      <c r="DZ141" s="338"/>
      <c r="EA141" s="338"/>
      <c r="EB141" s="338"/>
      <c r="EC141" s="338"/>
      <c r="ED141" s="338"/>
      <c r="EE141" s="338"/>
      <c r="EF141" s="338"/>
      <c r="EG141" s="338"/>
      <c r="EH141" s="338"/>
      <c r="EI141" s="338"/>
      <c r="EJ141" s="338"/>
      <c r="EK141" s="338"/>
      <c r="EL141" s="338"/>
      <c r="EM141" s="338"/>
      <c r="EN141" s="338"/>
      <c r="EO141" s="338"/>
      <c r="EP141" s="338"/>
      <c r="EQ141" s="338"/>
      <c r="ER141" s="338"/>
      <c r="ES141" s="338"/>
      <c r="ET141" s="338"/>
      <c r="EU141" s="338"/>
      <c r="EV141" s="338"/>
      <c r="EW141" s="338"/>
      <c r="EX141" s="338"/>
      <c r="EY141" s="338"/>
      <c r="EZ141" s="338"/>
      <c r="FA141" s="338"/>
      <c r="FB141" s="338"/>
      <c r="FC141" s="338"/>
      <c r="FD141" s="338"/>
      <c r="FE141" s="338"/>
      <c r="FF141" s="338"/>
      <c r="FG141" s="338"/>
      <c r="FH141" s="338"/>
      <c r="FI141" s="338"/>
      <c r="FJ141" s="338"/>
      <c r="FK141" s="338"/>
      <c r="FL141" s="338"/>
      <c r="FM141" s="338"/>
      <c r="FN141" s="338"/>
      <c r="FO141" s="338"/>
      <c r="FP141" s="338"/>
      <c r="FQ141" s="338"/>
      <c r="FR141" s="338"/>
      <c r="FS141" s="338"/>
      <c r="FT141" s="338"/>
      <c r="FU141" s="338"/>
      <c r="FV141" s="338"/>
      <c r="FW141" s="338"/>
      <c r="FX141" s="338"/>
      <c r="FY141" s="338"/>
      <c r="FZ141" s="338"/>
      <c r="GA141" s="338"/>
      <c r="GB141" s="338"/>
      <c r="GC141" s="338"/>
      <c r="GD141" s="338"/>
      <c r="GE141" s="338"/>
      <c r="GF141" s="338"/>
      <c r="GG141" s="338"/>
      <c r="GH141" s="338"/>
      <c r="GI141" s="338"/>
      <c r="GJ141" s="338"/>
      <c r="GK141" s="338"/>
      <c r="GL141" s="338"/>
      <c r="GM141" s="338"/>
      <c r="GN141" s="338"/>
      <c r="GO141" s="338"/>
      <c r="GP141" s="338"/>
      <c r="GQ141" s="338"/>
      <c r="GR141" s="338"/>
      <c r="GS141" s="338"/>
      <c r="GT141" s="338"/>
      <c r="GU141" s="338"/>
      <c r="GV141" s="338"/>
      <c r="GW141" s="338"/>
      <c r="GX141" s="338"/>
      <c r="GY141" s="338"/>
      <c r="GZ141" s="338"/>
      <c r="HA141" s="338"/>
      <c r="HB141" s="338"/>
      <c r="HC141" s="338"/>
      <c r="HD141" s="338"/>
      <c r="HE141" s="338"/>
      <c r="HF141" s="338"/>
      <c r="HG141" s="338"/>
      <c r="HH141" s="338"/>
      <c r="HI141" s="338"/>
      <c r="HJ141" s="338"/>
      <c r="HK141" s="338"/>
      <c r="HL141" s="338"/>
      <c r="HM141" s="338"/>
      <c r="HN141" s="338"/>
      <c r="HO141" s="338"/>
      <c r="HP141" s="338"/>
      <c r="HQ141" s="338"/>
      <c r="HR141" s="338"/>
      <c r="HS141" s="338"/>
      <c r="HT141" s="338"/>
      <c r="HU141" s="338"/>
      <c r="HV141" s="338"/>
      <c r="HW141" s="338"/>
      <c r="HX141" s="338"/>
      <c r="HY141" s="338"/>
      <c r="HZ141" s="338"/>
      <c r="IA141" s="338"/>
      <c r="IB141" s="338"/>
      <c r="IC141" s="338"/>
      <c r="ID141" s="338"/>
      <c r="IE141" s="338"/>
      <c r="IF141" s="338"/>
      <c r="IG141" s="338"/>
      <c r="IH141" s="338"/>
      <c r="II141" s="338"/>
      <c r="IJ141" s="338"/>
      <c r="IK141" s="338"/>
      <c r="IL141" s="338"/>
      <c r="IM141" s="338"/>
      <c r="IN141" s="338"/>
      <c r="IO141" s="338"/>
      <c r="IP141" s="338"/>
      <c r="IQ141" s="338"/>
      <c r="IR141" s="338"/>
      <c r="IS141" s="338"/>
      <c r="IT141" s="338"/>
      <c r="IU141" s="338"/>
      <c r="IV141" s="338"/>
      <c r="IW141" s="338"/>
      <c r="IX141" s="338"/>
      <c r="IY141" s="338"/>
      <c r="IZ141" s="338"/>
      <c r="JA141" s="338"/>
      <c r="JB141" s="338"/>
      <c r="JC141" s="338"/>
      <c r="JD141" s="338"/>
      <c r="JE141" s="338"/>
      <c r="JF141" s="338"/>
      <c r="JG141" s="338"/>
      <c r="JH141" s="338"/>
      <c r="JI141" s="338"/>
      <c r="JJ141" s="338"/>
      <c r="JK141" s="338"/>
      <c r="JL141" s="338"/>
      <c r="JM141" s="338"/>
      <c r="JN141" s="338"/>
      <c r="JO141" s="338"/>
      <c r="JP141" s="338"/>
      <c r="JQ141" s="338"/>
      <c r="JR141" s="338"/>
      <c r="JS141" s="338"/>
      <c r="JT141" s="338"/>
      <c r="JU141" s="338"/>
      <c r="JV141" s="338"/>
      <c r="JW141" s="338"/>
      <c r="JX141" s="338"/>
      <c r="JY141" s="338"/>
      <c r="JZ141" s="338"/>
      <c r="KA141" s="338"/>
      <c r="KB141" s="338"/>
      <c r="KC141" s="338"/>
      <c r="KD141" s="338"/>
      <c r="KE141" s="338"/>
      <c r="KF141" s="338"/>
      <c r="KG141" s="338"/>
      <c r="KH141" s="338"/>
      <c r="KI141" s="338"/>
      <c r="KJ141" s="338"/>
      <c r="KK141" s="338"/>
      <c r="KL141" s="338"/>
      <c r="KM141" s="338"/>
      <c r="KN141" s="338"/>
      <c r="KO141" s="338"/>
      <c r="KP141" s="338"/>
      <c r="KQ141" s="338"/>
      <c r="KR141" s="338"/>
      <c r="KS141" s="338"/>
      <c r="KT141" s="338"/>
      <c r="KU141" s="338"/>
      <c r="KV141" s="338"/>
      <c r="KW141" s="338"/>
      <c r="KX141" s="338"/>
      <c r="KY141" s="338"/>
      <c r="KZ141" s="338"/>
      <c r="LA141" s="338"/>
      <c r="LB141" s="338"/>
      <c r="LC141" s="338"/>
      <c r="LD141" s="338"/>
      <c r="LE141" s="338"/>
      <c r="LF141" s="338"/>
      <c r="LG141" s="338"/>
      <c r="LH141" s="338"/>
      <c r="LI141" s="338"/>
      <c r="LJ141" s="338"/>
      <c r="LK141" s="338"/>
      <c r="LL141" s="338"/>
      <c r="LM141" s="338"/>
      <c r="LN141" s="338"/>
      <c r="LO141" s="338"/>
      <c r="LP141" s="338"/>
      <c r="LQ141" s="338"/>
      <c r="LR141" s="338"/>
      <c r="LS141" s="338"/>
      <c r="LT141" s="338"/>
      <c r="LU141" s="338"/>
      <c r="LV141" s="338"/>
      <c r="LW141" s="338"/>
      <c r="LX141" s="338"/>
      <c r="LY141" s="338"/>
      <c r="LZ141" s="338"/>
      <c r="MA141" s="338"/>
      <c r="MB141" s="338"/>
      <c r="MC141" s="338"/>
      <c r="MD141" s="338"/>
      <c r="ME141" s="338"/>
      <c r="MF141" s="338"/>
      <c r="MG141" s="338"/>
      <c r="MH141" s="338"/>
      <c r="MI141" s="338"/>
      <c r="MJ141" s="338"/>
      <c r="MK141" s="338"/>
      <c r="ML141" s="338"/>
      <c r="MM141" s="338"/>
      <c r="MN141" s="338"/>
      <c r="MO141" s="338"/>
      <c r="MP141" s="338"/>
      <c r="MQ141" s="338"/>
      <c r="MR141" s="338"/>
      <c r="MS141" s="338"/>
      <c r="MT141" s="338"/>
      <c r="MU141" s="338"/>
      <c r="MV141" s="338"/>
      <c r="MW141" s="338"/>
      <c r="MX141" s="338"/>
      <c r="MY141" s="338"/>
      <c r="MZ141" s="338"/>
      <c r="NA141" s="338"/>
      <c r="NB141" s="338"/>
      <c r="NC141" s="338"/>
      <c r="ND141" s="338"/>
      <c r="NE141" s="338"/>
      <c r="NF141" s="338"/>
      <c r="NG141" s="338"/>
      <c r="NH141" s="338"/>
      <c r="NI141" s="338"/>
      <c r="NJ141" s="338"/>
      <c r="NK141" s="338"/>
      <c r="NL141" s="338"/>
      <c r="NM141" s="338"/>
      <c r="NN141" s="338"/>
      <c r="NO141" s="338"/>
      <c r="NP141" s="338"/>
      <c r="NQ141" s="338"/>
      <c r="NR141" s="338"/>
      <c r="NS141" s="338"/>
      <c r="NT141" s="338"/>
      <c r="NU141" s="338"/>
      <c r="NV141" s="338"/>
      <c r="NW141" s="338"/>
      <c r="NX141" s="338"/>
      <c r="NY141" s="338"/>
      <c r="NZ141" s="338"/>
      <c r="OA141" s="338"/>
      <c r="OB141" s="338"/>
      <c r="OC141" s="338"/>
      <c r="OD141" s="338"/>
      <c r="OE141" s="338"/>
      <c r="OF141" s="338"/>
      <c r="OG141" s="338"/>
      <c r="OH141" s="338"/>
      <c r="OI141" s="338"/>
      <c r="OJ141" s="338"/>
      <c r="OK141" s="338"/>
      <c r="OL141" s="338"/>
      <c r="OM141" s="338"/>
      <c r="ON141" s="338"/>
      <c r="OO141" s="338"/>
      <c r="OP141" s="338"/>
      <c r="OQ141" s="338"/>
      <c r="OR141" s="338"/>
      <c r="OS141" s="338"/>
      <c r="OT141" s="338"/>
      <c r="OU141" s="338"/>
      <c r="OV141" s="338"/>
      <c r="OW141" s="338"/>
      <c r="OX141" s="338"/>
      <c r="OY141" s="338"/>
      <c r="OZ141" s="338"/>
      <c r="PA141" s="338"/>
      <c r="PB141" s="338"/>
      <c r="PC141" s="338"/>
      <c r="PD141" s="338"/>
      <c r="PE141" s="338"/>
      <c r="PF141" s="338"/>
      <c r="PG141" s="338"/>
      <c r="PH141" s="338"/>
      <c r="PI141" s="338"/>
      <c r="PJ141" s="338"/>
      <c r="PK141" s="338"/>
      <c r="PL141" s="338"/>
      <c r="PM141" s="338"/>
      <c r="PN141" s="338"/>
      <c r="PO141" s="338"/>
      <c r="PP141" s="338"/>
      <c r="PQ141" s="338"/>
      <c r="PR141" s="338"/>
      <c r="PS141" s="338"/>
      <c r="PT141" s="338"/>
      <c r="PU141" s="338"/>
      <c r="PV141" s="338"/>
      <c r="PW141" s="338"/>
      <c r="PX141" s="338"/>
      <c r="PY141" s="338"/>
      <c r="PZ141" s="338"/>
      <c r="QA141" s="338"/>
      <c r="QB141" s="338"/>
      <c r="QC141" s="338"/>
      <c r="QD141" s="338"/>
      <c r="QE141" s="338"/>
      <c r="QF141" s="338"/>
      <c r="QG141" s="338"/>
      <c r="QH141" s="338"/>
      <c r="QI141" s="338"/>
      <c r="QJ141" s="338"/>
      <c r="QK141" s="338"/>
      <c r="QL141" s="338"/>
      <c r="QM141" s="338"/>
      <c r="QN141" s="338"/>
      <c r="QO141" s="338"/>
      <c r="QP141" s="338"/>
      <c r="QQ141" s="338"/>
      <c r="QR141" s="338"/>
      <c r="QS141" s="338"/>
      <c r="QT141" s="338"/>
      <c r="QU141" s="338"/>
      <c r="QV141" s="338"/>
      <c r="QW141" s="338"/>
      <c r="QX141" s="338"/>
      <c r="QY141" s="338"/>
      <c r="QZ141" s="338"/>
      <c r="RA141" s="338"/>
      <c r="RB141" s="338"/>
      <c r="RC141" s="338"/>
      <c r="RD141" s="338"/>
      <c r="RE141" s="338"/>
      <c r="RF141" s="338"/>
      <c r="RG141" s="338"/>
      <c r="RH141" s="338"/>
      <c r="RI141" s="338"/>
      <c r="RJ141" s="338"/>
      <c r="RK141" s="338"/>
      <c r="RL141" s="338"/>
      <c r="RM141" s="338"/>
      <c r="RN141" s="338"/>
      <c r="RO141" s="338"/>
      <c r="RP141" s="338"/>
      <c r="RQ141" s="338"/>
      <c r="RR141" s="338"/>
      <c r="RS141" s="338"/>
      <c r="RT141" s="338"/>
      <c r="RU141" s="338"/>
      <c r="RV141" s="338"/>
      <c r="RW141" s="338"/>
      <c r="RX141" s="338"/>
      <c r="RY141" s="338"/>
      <c r="RZ141" s="338"/>
      <c r="SA141" s="338"/>
      <c r="SB141" s="338"/>
      <c r="SC141" s="338"/>
      <c r="SD141" s="338"/>
      <c r="SE141" s="338"/>
      <c r="SF141" s="338"/>
      <c r="SG141" s="338"/>
      <c r="SH141" s="338"/>
      <c r="SI141" s="338"/>
      <c r="SJ141" s="338"/>
      <c r="SK141" s="338"/>
      <c r="SL141" s="338"/>
      <c r="SM141" s="338"/>
      <c r="SN141" s="338"/>
      <c r="SO141" s="338"/>
      <c r="SP141" s="338"/>
      <c r="SQ141" s="338"/>
      <c r="SR141" s="338"/>
      <c r="SS141" s="338"/>
      <c r="ST141" s="338"/>
      <c r="SU141" s="338"/>
      <c r="SV141" s="338"/>
      <c r="SW141" s="338"/>
      <c r="SX141" s="338"/>
      <c r="SY141" s="338"/>
      <c r="SZ141" s="338"/>
      <c r="TA141" s="338"/>
      <c r="TB141" s="338"/>
      <c r="TC141" s="338"/>
      <c r="TD141" s="338"/>
      <c r="TE141" s="338"/>
      <c r="TF141" s="338"/>
      <c r="TG141" s="338"/>
      <c r="TH141" s="338"/>
      <c r="TI141" s="338"/>
      <c r="TJ141" s="338"/>
      <c r="TK141" s="338"/>
      <c r="TL141" s="338"/>
      <c r="TM141" s="338"/>
      <c r="TN141" s="338"/>
      <c r="TO141" s="338"/>
      <c r="TP141" s="338"/>
      <c r="TQ141" s="338"/>
      <c r="TR141" s="338"/>
      <c r="TS141" s="338"/>
      <c r="TT141" s="338"/>
      <c r="TU141" s="338"/>
      <c r="TV141" s="338"/>
      <c r="TW141" s="338"/>
      <c r="TX141" s="338"/>
      <c r="TY141" s="338"/>
      <c r="TZ141" s="338"/>
      <c r="UA141" s="338"/>
      <c r="UB141" s="338"/>
      <c r="UC141" s="338"/>
      <c r="UD141" s="338"/>
      <c r="UE141" s="338"/>
      <c r="UF141" s="338"/>
      <c r="UG141" s="338"/>
      <c r="UH141" s="338"/>
      <c r="UI141" s="338"/>
      <c r="UJ141" s="338"/>
      <c r="UK141" s="338"/>
      <c r="UL141" s="338"/>
      <c r="UM141" s="338"/>
      <c r="UN141" s="338"/>
      <c r="UO141" s="338"/>
      <c r="UP141" s="338"/>
      <c r="UQ141" s="338"/>
      <c r="UR141" s="338"/>
      <c r="US141" s="338"/>
      <c r="UT141" s="338"/>
      <c r="UU141" s="338"/>
      <c r="UV141" s="338"/>
      <c r="UW141" s="338"/>
      <c r="UX141" s="338"/>
      <c r="UY141" s="338"/>
      <c r="UZ141" s="338"/>
      <c r="VA141" s="338"/>
      <c r="VB141" s="338"/>
      <c r="VC141" s="338"/>
      <c r="VD141" s="338"/>
      <c r="VE141" s="338"/>
      <c r="VF141" s="338"/>
      <c r="VG141" s="338"/>
      <c r="VH141" s="338"/>
      <c r="VI141" s="338"/>
      <c r="VJ141" s="338"/>
      <c r="VK141" s="338"/>
      <c r="VL141" s="338"/>
      <c r="VM141" s="338"/>
      <c r="VN141" s="338"/>
      <c r="VO141" s="338"/>
      <c r="VP141" s="338"/>
      <c r="VQ141" s="338"/>
      <c r="VR141" s="338"/>
      <c r="VS141" s="338"/>
      <c r="VT141" s="338"/>
      <c r="VU141" s="338"/>
      <c r="VV141" s="338"/>
      <c r="VW141" s="338"/>
      <c r="VX141" s="338"/>
      <c r="VY141" s="338"/>
      <c r="VZ141" s="338"/>
      <c r="WA141" s="338"/>
      <c r="WB141" s="338"/>
      <c r="WC141" s="338"/>
      <c r="WD141" s="338"/>
      <c r="WE141" s="338"/>
      <c r="WF141" s="338"/>
      <c r="WG141" s="338"/>
      <c r="WH141" s="338"/>
      <c r="WI141" s="338"/>
      <c r="WJ141" s="338"/>
      <c r="WK141" s="338"/>
      <c r="WL141" s="338"/>
      <c r="WM141" s="338"/>
      <c r="WN141" s="338"/>
      <c r="WO141" s="338"/>
      <c r="WP141" s="338"/>
      <c r="WQ141" s="338"/>
      <c r="WR141" s="338"/>
      <c r="WS141" s="338"/>
      <c r="WT141" s="338"/>
      <c r="WU141" s="338"/>
      <c r="WV141" s="338"/>
      <c r="WW141" s="338"/>
      <c r="WX141" s="338"/>
      <c r="WY141" s="338"/>
      <c r="WZ141" s="338"/>
      <c r="XA141" s="338"/>
      <c r="XB141" s="338"/>
      <c r="XC141" s="338"/>
      <c r="XD141" s="338"/>
      <c r="XE141" s="338"/>
      <c r="XF141" s="338"/>
      <c r="XG141" s="338"/>
      <c r="XH141" s="338"/>
      <c r="XI141" s="338"/>
      <c r="XJ141" s="338"/>
      <c r="XK141" s="338"/>
      <c r="XL141" s="338"/>
      <c r="XM141" s="338"/>
      <c r="XN141" s="338"/>
      <c r="XO141" s="338"/>
      <c r="XP141" s="338"/>
      <c r="XQ141" s="338"/>
      <c r="XR141" s="338"/>
      <c r="XS141" s="338"/>
      <c r="XT141" s="338"/>
      <c r="XU141" s="338"/>
      <c r="XV141" s="338"/>
      <c r="XW141" s="338"/>
      <c r="XX141" s="338"/>
      <c r="XY141" s="338"/>
      <c r="XZ141" s="338"/>
      <c r="YA141" s="338"/>
      <c r="YB141" s="338"/>
      <c r="YC141" s="338"/>
      <c r="YD141" s="338"/>
      <c r="YE141" s="338"/>
      <c r="YF141" s="338"/>
      <c r="YG141" s="338"/>
      <c r="YH141" s="338"/>
      <c r="YI141" s="338"/>
      <c r="YJ141" s="338"/>
      <c r="YK141" s="338"/>
      <c r="YL141" s="338"/>
      <c r="YM141" s="338"/>
      <c r="YN141" s="338"/>
      <c r="YO141" s="338"/>
      <c r="YP141" s="338"/>
      <c r="YQ141" s="338"/>
      <c r="YR141" s="338"/>
      <c r="YS141" s="338"/>
      <c r="YT141" s="338"/>
      <c r="YU141" s="338"/>
      <c r="YV141" s="338"/>
      <c r="YW141" s="338"/>
      <c r="YX141" s="338"/>
      <c r="YY141" s="338"/>
      <c r="YZ141" s="338"/>
      <c r="ZA141" s="338"/>
      <c r="ZB141" s="338"/>
      <c r="ZC141" s="338"/>
      <c r="ZD141" s="338"/>
      <c r="ZE141" s="338"/>
      <c r="ZF141" s="338"/>
      <c r="ZG141" s="338"/>
      <c r="ZH141" s="338"/>
      <c r="ZI141" s="338"/>
      <c r="ZJ141" s="338"/>
      <c r="ZK141" s="338"/>
      <c r="ZL141" s="338"/>
      <c r="ZM141" s="338"/>
      <c r="ZN141" s="338"/>
      <c r="ZO141" s="338"/>
      <c r="ZP141" s="338"/>
      <c r="ZQ141" s="338"/>
      <c r="ZR141" s="338"/>
      <c r="ZS141" s="338"/>
      <c r="ZT141" s="338"/>
      <c r="ZU141" s="338"/>
      <c r="ZV141" s="338"/>
      <c r="ZW141" s="338"/>
      <c r="ZX141" s="338"/>
      <c r="ZY141" s="338"/>
      <c r="ZZ141" s="338"/>
      <c r="AAA141" s="338"/>
      <c r="AAB141" s="338"/>
      <c r="AAC141" s="338"/>
      <c r="AAD141" s="338"/>
      <c r="AAE141" s="338"/>
      <c r="AAF141" s="338"/>
      <c r="AAG141" s="338"/>
      <c r="AAH141" s="338"/>
      <c r="AAI141" s="338"/>
      <c r="AAJ141" s="338"/>
      <c r="AAK141" s="338"/>
      <c r="AAL141" s="338"/>
      <c r="AAM141" s="338"/>
      <c r="AAN141" s="338"/>
      <c r="AAO141" s="338"/>
      <c r="AAP141" s="338"/>
      <c r="AAQ141" s="338"/>
      <c r="AAR141" s="338"/>
      <c r="AAS141" s="338"/>
      <c r="AAT141" s="338"/>
      <c r="AAU141" s="338"/>
      <c r="AAV141" s="338"/>
      <c r="AAW141" s="338"/>
      <c r="AAX141" s="338"/>
      <c r="AAY141" s="338"/>
      <c r="AAZ141" s="338"/>
      <c r="ABA141" s="338"/>
      <c r="ABB141" s="338"/>
      <c r="ABC141" s="338"/>
      <c r="ABD141" s="338"/>
      <c r="ABE141" s="338"/>
      <c r="ABF141" s="338"/>
      <c r="ABG141" s="338"/>
      <c r="ABH141" s="338"/>
      <c r="ABI141" s="338"/>
      <c r="ABJ141" s="338"/>
      <c r="ABK141" s="338"/>
      <c r="ABL141" s="338"/>
      <c r="ABM141" s="338"/>
      <c r="ABN141" s="338"/>
      <c r="ABO141" s="338"/>
      <c r="ABP141" s="338"/>
      <c r="ABQ141" s="338"/>
      <c r="ABR141" s="338"/>
      <c r="ABS141" s="338"/>
      <c r="ABT141" s="338"/>
      <c r="ABU141" s="338"/>
      <c r="ABV141" s="338"/>
      <c r="ABW141" s="338"/>
      <c r="ABX141" s="338"/>
      <c r="ABY141" s="338"/>
      <c r="ABZ141" s="338"/>
      <c r="ACA141" s="338"/>
      <c r="ACB141" s="338"/>
      <c r="ACC141" s="338"/>
      <c r="ACD141" s="338"/>
      <c r="ACE141" s="338"/>
      <c r="ACF141" s="338"/>
      <c r="ACG141" s="338"/>
      <c r="ACH141" s="338"/>
      <c r="ACI141" s="338"/>
      <c r="ACJ141" s="338"/>
      <c r="ACK141" s="338"/>
      <c r="ACL141" s="338"/>
      <c r="ACM141" s="338"/>
      <c r="ACN141" s="338"/>
      <c r="ACO141" s="338"/>
      <c r="ACP141" s="338"/>
      <c r="ACQ141" s="338"/>
      <c r="ACR141" s="338"/>
      <c r="ACS141" s="338"/>
      <c r="ACT141" s="338"/>
      <c r="ACU141" s="338"/>
      <c r="ACV141" s="338"/>
      <c r="ACW141" s="338"/>
      <c r="ACX141" s="338"/>
      <c r="ACY141" s="338"/>
      <c r="ACZ141" s="338"/>
      <c r="ADA141" s="338"/>
      <c r="ADB141" s="338"/>
      <c r="ADC141" s="338"/>
      <c r="ADD141" s="338"/>
      <c r="ADE141" s="338"/>
      <c r="ADF141" s="338"/>
      <c r="ADG141" s="338"/>
      <c r="ADH141" s="338"/>
      <c r="ADI141" s="338"/>
      <c r="ADJ141" s="338"/>
      <c r="ADK141" s="338"/>
      <c r="ADL141" s="338"/>
      <c r="ADM141" s="338"/>
      <c r="ADN141" s="338"/>
      <c r="ADO141" s="338"/>
      <c r="ADP141" s="338"/>
      <c r="ADQ141" s="338"/>
      <c r="ADR141" s="338"/>
      <c r="ADS141" s="338"/>
      <c r="ADT141" s="338"/>
      <c r="ADU141" s="338"/>
      <c r="ADV141" s="338"/>
      <c r="ADW141" s="338"/>
      <c r="ADX141" s="338"/>
      <c r="ADY141" s="338"/>
      <c r="ADZ141" s="338"/>
      <c r="AEA141" s="338"/>
      <c r="AEB141" s="338"/>
      <c r="AEC141" s="338"/>
      <c r="AED141" s="338"/>
      <c r="AEE141" s="338"/>
      <c r="AEF141" s="338"/>
      <c r="AEG141" s="338"/>
      <c r="AEH141" s="338"/>
      <c r="AEI141" s="338"/>
      <c r="AEJ141" s="338"/>
      <c r="AEK141" s="338"/>
      <c r="AEL141" s="338"/>
      <c r="AEM141" s="338"/>
      <c r="AEN141" s="338"/>
      <c r="AEO141" s="338"/>
      <c r="AEP141" s="338"/>
      <c r="AEQ141" s="338"/>
      <c r="AER141" s="338"/>
      <c r="AES141" s="338"/>
      <c r="AET141" s="338"/>
      <c r="AEU141" s="338"/>
      <c r="AEV141" s="338"/>
      <c r="AEW141" s="338"/>
      <c r="AEX141" s="338"/>
      <c r="AEY141" s="338"/>
      <c r="AEZ141" s="338"/>
      <c r="AFA141" s="338"/>
      <c r="AFB141" s="338"/>
      <c r="AFC141" s="338"/>
      <c r="AFD141" s="338"/>
      <c r="AFE141" s="338"/>
      <c r="AFF141" s="338"/>
      <c r="AFG141" s="338"/>
      <c r="AFH141" s="338"/>
      <c r="AFI141" s="338"/>
      <c r="AFJ141" s="338"/>
      <c r="AFK141" s="338"/>
      <c r="AFL141" s="338"/>
      <c r="AFM141" s="338"/>
      <c r="AFN141" s="338"/>
      <c r="AFO141" s="338"/>
      <c r="AFP141" s="338"/>
      <c r="AFQ141" s="338"/>
      <c r="AFR141" s="338"/>
      <c r="AFS141" s="338"/>
      <c r="AFT141" s="338"/>
      <c r="AFU141" s="338"/>
      <c r="AFV141" s="338"/>
      <c r="AFW141" s="338"/>
      <c r="AFX141" s="338"/>
      <c r="AFY141" s="338"/>
      <c r="AFZ141" s="338"/>
      <c r="AGA141" s="338"/>
      <c r="AGB141" s="338"/>
      <c r="AGC141" s="338"/>
      <c r="AGD141" s="338"/>
      <c r="AGE141" s="338"/>
      <c r="AGF141" s="338"/>
      <c r="AGG141" s="338"/>
      <c r="AGH141" s="338"/>
      <c r="AGI141" s="338"/>
      <c r="AGJ141" s="338"/>
      <c r="AGK141" s="338"/>
      <c r="AGL141" s="338"/>
      <c r="AGM141" s="338"/>
      <c r="AGN141" s="338"/>
      <c r="AGO141" s="338"/>
      <c r="AGP141" s="338"/>
      <c r="AGQ141" s="338"/>
      <c r="AGR141" s="338"/>
      <c r="AGS141" s="338"/>
      <c r="AGT141" s="338"/>
      <c r="AGU141" s="338"/>
      <c r="AGV141" s="338"/>
      <c r="AGW141" s="338"/>
      <c r="AGX141" s="338"/>
      <c r="AGY141" s="338"/>
      <c r="AGZ141" s="338"/>
      <c r="AHA141" s="338"/>
      <c r="AHB141" s="338"/>
      <c r="AHC141" s="338"/>
      <c r="AHD141" s="338"/>
      <c r="AHE141" s="338"/>
      <c r="AHF141" s="338"/>
      <c r="AHG141" s="338"/>
      <c r="AHH141" s="338"/>
      <c r="AHI141" s="338"/>
      <c r="AHJ141" s="338"/>
      <c r="AHK141" s="338"/>
      <c r="AHL141" s="338"/>
      <c r="AHM141" s="338"/>
      <c r="AHN141" s="338"/>
      <c r="AHO141" s="338"/>
      <c r="AHP141" s="338"/>
      <c r="AHQ141" s="338"/>
      <c r="AHR141" s="338"/>
      <c r="AHS141" s="338"/>
      <c r="AHT141" s="338"/>
      <c r="AHU141" s="338"/>
      <c r="AHV141" s="338"/>
      <c r="AHW141" s="338"/>
      <c r="AHX141" s="338"/>
      <c r="AHY141" s="338"/>
      <c r="AHZ141" s="338"/>
      <c r="AIA141" s="338"/>
      <c r="AIB141" s="338"/>
      <c r="AIC141" s="338"/>
      <c r="AID141" s="338"/>
      <c r="AIE141" s="338"/>
      <c r="AIF141" s="338"/>
      <c r="AIG141" s="338"/>
      <c r="AIH141" s="338"/>
      <c r="AII141" s="338"/>
      <c r="AIJ141" s="338"/>
      <c r="AIK141" s="338"/>
      <c r="AIL141" s="338"/>
      <c r="AIM141" s="338"/>
      <c r="AIN141" s="338"/>
      <c r="AIO141" s="338"/>
      <c r="AIP141" s="338"/>
      <c r="AIQ141" s="338"/>
      <c r="AIR141" s="338"/>
      <c r="AIS141" s="338"/>
      <c r="AIT141" s="338"/>
      <c r="AIU141" s="338"/>
      <c r="AIV141" s="338"/>
      <c r="AIW141" s="338"/>
      <c r="AIX141" s="338"/>
      <c r="AIY141" s="338"/>
      <c r="AIZ141" s="338"/>
      <c r="AJA141" s="338"/>
      <c r="AJB141" s="338"/>
      <c r="AJC141" s="338"/>
      <c r="AJD141" s="338"/>
      <c r="AJE141" s="338"/>
      <c r="AJF141" s="338"/>
      <c r="AJG141" s="338"/>
      <c r="AJH141" s="338"/>
      <c r="AJI141" s="338"/>
      <c r="AJJ141" s="338"/>
      <c r="AJK141" s="338"/>
      <c r="AJL141" s="338"/>
      <c r="AJM141" s="338"/>
      <c r="AJN141" s="338"/>
      <c r="AJO141" s="338"/>
      <c r="AJP141" s="338"/>
      <c r="AJQ141" s="338"/>
      <c r="AJR141" s="338"/>
      <c r="AJS141" s="338"/>
      <c r="AJT141" s="338"/>
      <c r="AJU141" s="338"/>
      <c r="AJV141" s="338"/>
      <c r="AJW141" s="338"/>
      <c r="AJX141" s="338"/>
      <c r="AJY141" s="338"/>
      <c r="AJZ141" s="338"/>
      <c r="AKA141" s="338"/>
      <c r="AKB141" s="338"/>
      <c r="AKC141" s="338"/>
      <c r="AKD141" s="338"/>
      <c r="AKE141" s="338"/>
      <c r="AKF141" s="338"/>
      <c r="AKG141" s="338"/>
      <c r="AKH141" s="338"/>
      <c r="AKI141" s="338"/>
      <c r="AKJ141" s="338"/>
      <c r="AKK141" s="338"/>
      <c r="AKL141" s="338"/>
      <c r="AKM141" s="338"/>
      <c r="AKN141" s="338"/>
      <c r="AKO141" s="338"/>
      <c r="AKP141" s="338"/>
      <c r="AKQ141" s="338"/>
      <c r="AKR141" s="338"/>
      <c r="AKS141" s="338"/>
      <c r="AKT141" s="338"/>
      <c r="AKU141" s="338"/>
      <c r="AKV141" s="338"/>
      <c r="AKW141" s="338"/>
      <c r="AKX141" s="338"/>
      <c r="AKY141" s="338"/>
      <c r="AKZ141" s="338"/>
      <c r="ALA141" s="338"/>
      <c r="ALB141" s="338"/>
      <c r="ALC141" s="338"/>
      <c r="ALD141" s="338"/>
      <c r="ALE141" s="338"/>
      <c r="ALF141" s="338"/>
      <c r="ALG141" s="338"/>
      <c r="ALH141" s="338"/>
      <c r="ALI141" s="338"/>
      <c r="ALJ141" s="338"/>
      <c r="ALK141" s="338"/>
      <c r="ALL141" s="338"/>
      <c r="ALM141" s="338"/>
      <c r="ALN141" s="338"/>
      <c r="ALO141" s="338"/>
      <c r="ALP141" s="338"/>
      <c r="ALQ141" s="338"/>
      <c r="ALR141" s="338"/>
      <c r="ALS141" s="338"/>
      <c r="ALT141" s="338"/>
      <c r="ALU141" s="338"/>
      <c r="ALV141" s="338"/>
      <c r="ALW141" s="338"/>
      <c r="ALX141" s="338"/>
      <c r="ALY141" s="338"/>
      <c r="ALZ141" s="338"/>
      <c r="AMA141" s="338"/>
      <c r="AMB141" s="338"/>
      <c r="AMC141" s="338"/>
      <c r="AMD141" s="338"/>
      <c r="AME141" s="338"/>
      <c r="AMF141" s="338"/>
      <c r="AMG141" s="338"/>
      <c r="AMH141" s="338"/>
      <c r="AMI141" s="338"/>
      <c r="AMJ141" s="338"/>
      <c r="AMK141" s="338"/>
      <c r="AML141" s="338"/>
      <c r="AMM141" s="338"/>
      <c r="AMN141" s="338"/>
      <c r="AMO141" s="338"/>
      <c r="AMP141" s="338"/>
      <c r="AMQ141" s="338"/>
      <c r="AMR141" s="338"/>
      <c r="AMS141" s="338"/>
      <c r="AMT141" s="338"/>
      <c r="AMU141" s="338"/>
      <c r="AMV141" s="338"/>
      <c r="AMW141" s="338"/>
      <c r="AMX141" s="338"/>
      <c r="AMY141" s="338"/>
      <c r="AMZ141" s="338"/>
      <c r="ANA141" s="338"/>
      <c r="ANB141" s="338"/>
      <c r="ANC141" s="338"/>
      <c r="AND141" s="338"/>
      <c r="ANE141" s="338"/>
      <c r="ANF141" s="338"/>
      <c r="ANG141" s="338"/>
      <c r="ANH141" s="338"/>
      <c r="ANI141" s="338"/>
      <c r="ANJ141" s="338"/>
      <c r="ANK141" s="338"/>
      <c r="ANL141" s="338"/>
      <c r="ANM141" s="338"/>
      <c r="ANN141" s="338"/>
      <c r="ANO141" s="338"/>
      <c r="ANP141" s="338"/>
      <c r="ANQ141" s="338"/>
      <c r="ANR141" s="338"/>
      <c r="ANS141" s="338"/>
      <c r="ANT141" s="338"/>
      <c r="ANU141" s="338"/>
      <c r="ANV141" s="338"/>
      <c r="ANW141" s="338"/>
      <c r="ANX141" s="338"/>
      <c r="ANY141" s="338"/>
      <c r="ANZ141" s="338"/>
      <c r="AOA141" s="338"/>
      <c r="AOB141" s="338"/>
      <c r="AOC141" s="338"/>
      <c r="AOD141" s="338"/>
      <c r="AOE141" s="338"/>
      <c r="AOF141" s="338"/>
      <c r="AOG141" s="338"/>
      <c r="AOH141" s="338"/>
      <c r="AOI141" s="338"/>
      <c r="AOJ141" s="338"/>
      <c r="AOK141" s="338"/>
      <c r="AOL141" s="338"/>
      <c r="AOM141" s="338"/>
      <c r="AON141" s="338"/>
      <c r="AOO141" s="338"/>
      <c r="AOP141" s="338"/>
      <c r="AOQ141" s="338"/>
      <c r="AOR141" s="338"/>
      <c r="AOS141" s="338"/>
      <c r="AOT141" s="338"/>
      <c r="AOU141" s="338"/>
      <c r="AOV141" s="338"/>
      <c r="AOW141" s="338"/>
      <c r="AOX141" s="338"/>
      <c r="AOY141" s="338"/>
      <c r="AOZ141" s="338"/>
      <c r="APA141" s="338"/>
      <c r="APB141" s="338"/>
      <c r="APC141" s="338"/>
      <c r="APD141" s="338"/>
      <c r="APE141" s="338"/>
      <c r="APF141" s="338"/>
      <c r="APG141" s="338"/>
      <c r="APH141" s="338"/>
      <c r="API141" s="338"/>
      <c r="APJ141" s="338"/>
      <c r="APK141" s="338"/>
      <c r="APL141" s="338"/>
      <c r="APM141" s="338"/>
      <c r="APN141" s="338"/>
      <c r="APO141" s="338"/>
      <c r="APP141" s="338"/>
      <c r="APQ141" s="338"/>
      <c r="APR141" s="338"/>
      <c r="APS141" s="338"/>
      <c r="APT141" s="338"/>
      <c r="APU141" s="338"/>
      <c r="APV141" s="338"/>
      <c r="APW141" s="338"/>
      <c r="APX141" s="338"/>
      <c r="APY141" s="338"/>
      <c r="APZ141" s="338"/>
      <c r="AQA141" s="338"/>
      <c r="AQB141" s="338"/>
      <c r="AQC141" s="338"/>
      <c r="AQD141" s="338"/>
      <c r="AQE141" s="338"/>
      <c r="AQF141" s="338"/>
      <c r="AQG141" s="338"/>
      <c r="AQH141" s="338"/>
      <c r="AQI141" s="338"/>
      <c r="AQJ141" s="338"/>
      <c r="AQK141" s="338"/>
      <c r="AQL141" s="338"/>
      <c r="AQM141" s="338"/>
      <c r="AQN141" s="338"/>
      <c r="AQO141" s="338"/>
      <c r="AQP141" s="338"/>
      <c r="AQQ141" s="338"/>
      <c r="AQR141" s="338"/>
      <c r="AQS141" s="338"/>
      <c r="AQT141" s="338"/>
      <c r="AQU141" s="338"/>
      <c r="AQV141" s="338"/>
      <c r="AQW141" s="338"/>
      <c r="AQX141" s="338"/>
      <c r="AQY141" s="338"/>
      <c r="AQZ141" s="338"/>
      <c r="ARA141" s="338"/>
      <c r="ARB141" s="338"/>
      <c r="ARC141" s="338"/>
      <c r="ARD141" s="338"/>
      <c r="ARE141" s="338"/>
      <c r="ARF141" s="338"/>
      <c r="ARG141" s="338"/>
      <c r="ARH141" s="338"/>
      <c r="ARI141" s="338"/>
      <c r="ARJ141" s="338"/>
      <c r="ARK141" s="338"/>
      <c r="ARL141" s="338"/>
      <c r="ARM141" s="338"/>
      <c r="ARN141" s="338"/>
      <c r="ARO141" s="338"/>
      <c r="ARP141" s="338"/>
      <c r="ARQ141" s="338"/>
      <c r="ARR141" s="338"/>
      <c r="ARS141" s="338"/>
      <c r="ART141" s="338"/>
      <c r="ARU141" s="338"/>
      <c r="ARV141" s="338"/>
      <c r="ARW141" s="338"/>
      <c r="ARX141" s="338"/>
      <c r="ARY141" s="338"/>
      <c r="ARZ141" s="338"/>
      <c r="ASA141" s="338"/>
      <c r="ASB141" s="338"/>
      <c r="ASC141" s="338"/>
      <c r="ASD141" s="338"/>
      <c r="ASE141" s="338"/>
      <c r="ASF141" s="338"/>
      <c r="ASG141" s="338"/>
      <c r="ASH141" s="338"/>
      <c r="ASI141" s="338"/>
      <c r="ASJ141" s="338"/>
      <c r="ASK141" s="338"/>
      <c r="ASL141" s="338"/>
      <c r="ASM141" s="338"/>
      <c r="ASN141" s="338"/>
      <c r="ASO141" s="338"/>
      <c r="ASP141" s="338"/>
      <c r="ASQ141" s="338"/>
      <c r="ASR141" s="338"/>
      <c r="ASS141" s="338"/>
      <c r="AST141" s="338"/>
      <c r="ASU141" s="338"/>
      <c r="ASV141" s="338"/>
      <c r="ASW141" s="338"/>
      <c r="ASX141" s="338"/>
      <c r="ASY141" s="338"/>
      <c r="ASZ141" s="338"/>
      <c r="ATA141" s="338"/>
      <c r="ATB141" s="338"/>
      <c r="ATC141" s="338"/>
      <c r="ATD141" s="338"/>
      <c r="ATE141" s="338"/>
      <c r="ATF141" s="338"/>
      <c r="ATG141" s="338"/>
      <c r="ATH141" s="338"/>
      <c r="ATI141" s="338"/>
      <c r="ATJ141" s="338"/>
      <c r="ATK141" s="338"/>
      <c r="ATL141" s="338"/>
      <c r="ATM141" s="338"/>
      <c r="ATN141" s="338"/>
      <c r="ATO141" s="338"/>
      <c r="ATP141" s="338"/>
      <c r="ATQ141" s="338"/>
      <c r="ATR141" s="338"/>
      <c r="ATS141" s="338"/>
      <c r="ATT141" s="338"/>
      <c r="ATU141" s="338"/>
      <c r="ATV141" s="338"/>
      <c r="ATW141" s="338"/>
      <c r="ATX141" s="338"/>
      <c r="ATY141" s="338"/>
      <c r="ATZ141" s="338"/>
      <c r="AUA141" s="338"/>
      <c r="AUB141" s="338"/>
      <c r="AUC141" s="338"/>
      <c r="AUD141" s="338"/>
      <c r="AUE141" s="338"/>
      <c r="AUF141" s="338"/>
      <c r="AUG141" s="338"/>
      <c r="AUH141" s="338"/>
      <c r="AUI141" s="338"/>
      <c r="AUJ141" s="338"/>
      <c r="AUK141" s="338"/>
      <c r="AUL141" s="338"/>
      <c r="AUM141" s="338"/>
      <c r="AUN141" s="338"/>
      <c r="AUO141" s="338"/>
      <c r="AUP141" s="338"/>
      <c r="AUQ141" s="338"/>
      <c r="AUR141" s="338"/>
      <c r="AUS141" s="338"/>
      <c r="AUT141" s="338"/>
      <c r="AUU141" s="338"/>
      <c r="AUV141" s="338"/>
      <c r="AUW141" s="338"/>
      <c r="AUX141" s="338"/>
      <c r="AUY141" s="338"/>
      <c r="AUZ141" s="338"/>
      <c r="AVA141" s="338"/>
      <c r="AVB141" s="338"/>
      <c r="AVC141" s="338"/>
      <c r="AVD141" s="338"/>
      <c r="AVE141" s="338"/>
      <c r="AVF141" s="338"/>
      <c r="AVG141" s="338"/>
      <c r="AVH141" s="338"/>
      <c r="AVI141" s="338"/>
      <c r="AVJ141" s="338"/>
      <c r="AVK141" s="338"/>
      <c r="AVL141" s="338"/>
      <c r="AVM141" s="338"/>
      <c r="AVN141" s="338"/>
      <c r="AVO141" s="338"/>
      <c r="AVP141" s="338"/>
      <c r="AVQ141" s="338"/>
      <c r="AVR141" s="338"/>
      <c r="AVS141" s="338"/>
      <c r="AVT141" s="338"/>
      <c r="AVU141" s="338"/>
      <c r="AVV141" s="338"/>
      <c r="AVW141" s="338"/>
      <c r="AVX141" s="338"/>
      <c r="AVY141" s="338"/>
      <c r="AVZ141" s="338"/>
      <c r="AWA141" s="338"/>
      <c r="AWB141" s="338"/>
      <c r="AWC141" s="338"/>
      <c r="AWD141" s="338"/>
      <c r="AWE141" s="338"/>
      <c r="AWF141" s="338"/>
      <c r="AWG141" s="338"/>
      <c r="AWH141" s="338"/>
      <c r="AWI141" s="338"/>
      <c r="AWJ141" s="338"/>
      <c r="AWK141" s="338"/>
      <c r="AWL141" s="338"/>
      <c r="AWM141" s="338"/>
      <c r="AWN141" s="338"/>
      <c r="AWO141" s="338"/>
      <c r="AWP141" s="338"/>
      <c r="AWQ141" s="338"/>
      <c r="AWR141" s="338"/>
      <c r="AWS141" s="338"/>
      <c r="AWT141" s="338"/>
      <c r="AWU141" s="338"/>
      <c r="AWV141" s="338"/>
      <c r="AWW141" s="338"/>
      <c r="AWX141" s="338"/>
      <c r="AWY141" s="338"/>
      <c r="AWZ141" s="338"/>
      <c r="AXA141" s="338"/>
      <c r="AXB141" s="338"/>
      <c r="AXC141" s="338"/>
      <c r="AXD141" s="338"/>
      <c r="AXE141" s="338"/>
      <c r="AXF141" s="338"/>
      <c r="AXG141" s="338"/>
      <c r="AXH141" s="338"/>
      <c r="AXI141" s="338"/>
      <c r="AXJ141" s="338"/>
      <c r="AXK141" s="338"/>
      <c r="AXL141" s="338"/>
      <c r="AXM141" s="338"/>
      <c r="AXN141" s="338"/>
      <c r="AXO141" s="338"/>
      <c r="AXP141" s="338"/>
      <c r="AXQ141" s="338"/>
      <c r="AXR141" s="338"/>
      <c r="AXS141" s="338"/>
      <c r="AXT141" s="338"/>
      <c r="AXU141" s="338"/>
      <c r="AXV141" s="338"/>
      <c r="AXW141" s="338"/>
      <c r="AXX141" s="338"/>
      <c r="AXY141" s="338"/>
      <c r="AXZ141" s="338"/>
      <c r="AYA141" s="338"/>
      <c r="AYB141" s="338"/>
      <c r="AYC141" s="338"/>
      <c r="AYD141" s="338"/>
      <c r="AYE141" s="338"/>
      <c r="AYF141" s="338"/>
      <c r="AYG141" s="338"/>
      <c r="AYH141" s="338"/>
      <c r="AYI141" s="338"/>
      <c r="AYJ141" s="338"/>
      <c r="AYK141" s="338"/>
      <c r="AYL141" s="338"/>
      <c r="AYM141" s="338"/>
      <c r="AYN141" s="338"/>
      <c r="AYO141" s="338"/>
      <c r="AYP141" s="338"/>
      <c r="AYQ141" s="338"/>
      <c r="AYR141" s="338"/>
      <c r="AYS141" s="338"/>
      <c r="AYT141" s="338"/>
      <c r="AYU141" s="338"/>
      <c r="AYV141" s="338"/>
      <c r="AYW141" s="338"/>
      <c r="AYX141" s="338"/>
      <c r="AYY141" s="338"/>
      <c r="AYZ141" s="338"/>
      <c r="AZA141" s="338"/>
      <c r="AZB141" s="338"/>
      <c r="AZC141" s="338"/>
      <c r="AZD141" s="338"/>
      <c r="AZE141" s="338"/>
      <c r="AZF141" s="338"/>
      <c r="AZG141" s="338"/>
      <c r="AZH141" s="338"/>
      <c r="AZI141" s="338"/>
      <c r="AZJ141" s="338"/>
      <c r="AZK141" s="338"/>
      <c r="AZL141" s="338"/>
      <c r="AZM141" s="338"/>
      <c r="AZN141" s="338"/>
      <c r="AZO141" s="338"/>
      <c r="AZP141" s="338"/>
      <c r="AZQ141" s="338"/>
      <c r="AZR141" s="338"/>
      <c r="AZS141" s="338"/>
      <c r="AZT141" s="338"/>
      <c r="AZU141" s="338"/>
      <c r="AZV141" s="338"/>
      <c r="AZW141" s="338"/>
      <c r="AZX141" s="338"/>
      <c r="AZY141" s="338"/>
      <c r="AZZ141" s="338"/>
      <c r="BAA141" s="338"/>
      <c r="BAB141" s="338"/>
      <c r="BAC141" s="338"/>
      <c r="BAD141" s="338"/>
      <c r="BAE141" s="338"/>
      <c r="BAF141" s="338"/>
      <c r="BAG141" s="338"/>
      <c r="BAH141" s="338"/>
      <c r="BAI141" s="338"/>
      <c r="BAJ141" s="338"/>
      <c r="BAK141" s="338"/>
      <c r="BAL141" s="338"/>
      <c r="BAM141" s="338"/>
      <c r="BAN141" s="338"/>
      <c r="BAO141" s="338"/>
      <c r="BAP141" s="338"/>
      <c r="BAQ141" s="338"/>
      <c r="BAR141" s="338"/>
      <c r="BAS141" s="338"/>
      <c r="BAT141" s="338"/>
      <c r="BAU141" s="338"/>
      <c r="BAV141" s="338"/>
      <c r="BAW141" s="338"/>
      <c r="BAX141" s="338"/>
      <c r="BAY141" s="338"/>
      <c r="BAZ141" s="338"/>
      <c r="BBA141" s="338"/>
      <c r="BBB141" s="338"/>
      <c r="BBC141" s="338"/>
      <c r="BBD141" s="338"/>
      <c r="BBE141" s="338"/>
      <c r="BBF141" s="338"/>
      <c r="BBG141" s="338"/>
      <c r="BBH141" s="338"/>
      <c r="BBI141" s="338"/>
      <c r="BBJ141" s="338"/>
      <c r="BBK141" s="338"/>
      <c r="BBL141" s="338"/>
      <c r="BBM141" s="338"/>
      <c r="BBN141" s="338"/>
      <c r="BBO141" s="338"/>
      <c r="BBP141" s="338"/>
      <c r="BBQ141" s="338"/>
      <c r="BBR141" s="338"/>
      <c r="BBS141" s="338"/>
      <c r="BBT141" s="338"/>
      <c r="BBU141" s="338"/>
      <c r="BBV141" s="338"/>
      <c r="BBW141" s="338"/>
      <c r="BBX141" s="338"/>
      <c r="BBY141" s="338"/>
      <c r="BBZ141" s="338"/>
      <c r="BCA141" s="338"/>
      <c r="BCB141" s="338"/>
      <c r="BCC141" s="338"/>
      <c r="BCD141" s="338"/>
      <c r="BCE141" s="338"/>
      <c r="BCF141" s="338"/>
      <c r="BCG141" s="338"/>
      <c r="BCH141" s="338"/>
      <c r="BCI141" s="338"/>
      <c r="BCJ141" s="338"/>
      <c r="BCK141" s="338"/>
      <c r="BCL141" s="338"/>
      <c r="BCM141" s="338"/>
      <c r="BCN141" s="338"/>
      <c r="BCO141" s="338"/>
      <c r="BCP141" s="338"/>
      <c r="BCQ141" s="338"/>
      <c r="BCR141" s="338"/>
      <c r="BCS141" s="338"/>
      <c r="BCT141" s="338"/>
      <c r="BCU141" s="338"/>
      <c r="BCV141" s="338"/>
      <c r="BCW141" s="338"/>
      <c r="BCX141" s="338"/>
      <c r="BCY141" s="338"/>
      <c r="BCZ141" s="338"/>
      <c r="BDA141" s="338"/>
      <c r="BDB141" s="338"/>
      <c r="BDC141" s="338"/>
      <c r="BDD141" s="338"/>
      <c r="BDE141" s="338"/>
      <c r="BDF141" s="338"/>
      <c r="BDG141" s="338"/>
      <c r="BDH141" s="338"/>
      <c r="BDI141" s="338"/>
      <c r="BDJ141" s="338"/>
      <c r="BDK141" s="338"/>
      <c r="BDL141" s="338"/>
      <c r="BDM141" s="338"/>
      <c r="BDN141" s="338"/>
      <c r="BDO141" s="338"/>
      <c r="BDP141" s="338"/>
      <c r="BDQ141" s="338"/>
      <c r="BDR141" s="338"/>
      <c r="BDS141" s="338"/>
      <c r="BDT141" s="338"/>
      <c r="BDU141" s="338"/>
      <c r="BDV141" s="338"/>
      <c r="BDW141" s="338"/>
      <c r="BDX141" s="338"/>
      <c r="BDY141" s="338"/>
      <c r="BDZ141" s="338"/>
      <c r="BEA141" s="338"/>
      <c r="BEB141" s="338"/>
      <c r="BEC141" s="338"/>
      <c r="BED141" s="338"/>
      <c r="BEE141" s="338"/>
      <c r="BEF141" s="338"/>
      <c r="BEG141" s="338"/>
      <c r="BEH141" s="338"/>
      <c r="BEI141" s="338"/>
      <c r="BEJ141" s="338"/>
      <c r="BEK141" s="338"/>
      <c r="BEL141" s="338"/>
      <c r="BEM141" s="338"/>
      <c r="BEN141" s="338"/>
      <c r="BEO141" s="338"/>
      <c r="BEP141" s="338"/>
      <c r="BEQ141" s="338"/>
      <c r="BER141" s="338"/>
      <c r="BES141" s="338"/>
      <c r="BET141" s="338"/>
      <c r="BEU141" s="338"/>
      <c r="BEV141" s="338"/>
      <c r="BEW141" s="338"/>
      <c r="BEX141" s="338"/>
      <c r="BEY141" s="338"/>
      <c r="BEZ141" s="338"/>
      <c r="BFA141" s="338"/>
      <c r="BFB141" s="338"/>
      <c r="BFC141" s="338"/>
      <c r="BFD141" s="338"/>
      <c r="BFE141" s="338"/>
      <c r="BFF141" s="338"/>
      <c r="BFG141" s="338"/>
      <c r="BFH141" s="338"/>
      <c r="BFI141" s="338"/>
      <c r="BFJ141" s="338"/>
      <c r="BFK141" s="338"/>
      <c r="BFL141" s="338"/>
      <c r="BFM141" s="338"/>
      <c r="BFN141" s="338"/>
      <c r="BFO141" s="338"/>
      <c r="BFP141" s="338"/>
      <c r="BFQ141" s="338"/>
      <c r="BFR141" s="338"/>
      <c r="BFS141" s="338"/>
      <c r="BFT141" s="338"/>
      <c r="BFU141" s="338"/>
      <c r="BFV141" s="338"/>
      <c r="BFW141" s="338"/>
      <c r="BFX141" s="338"/>
      <c r="BFY141" s="338"/>
      <c r="BFZ141" s="338"/>
      <c r="BGA141" s="338"/>
      <c r="BGB141" s="338"/>
      <c r="BGC141" s="338"/>
      <c r="BGD141" s="338"/>
      <c r="BGE141" s="338"/>
      <c r="BGF141" s="338"/>
      <c r="BGG141" s="338"/>
      <c r="BGH141" s="338"/>
      <c r="BGI141" s="338"/>
      <c r="BGJ141" s="338"/>
      <c r="BGK141" s="338"/>
      <c r="BGL141" s="338"/>
      <c r="BGM141" s="338"/>
      <c r="BGN141" s="338"/>
      <c r="BGO141" s="338"/>
      <c r="BGP141" s="338"/>
      <c r="BGQ141" s="338"/>
      <c r="BGR141" s="338"/>
      <c r="BGS141" s="338"/>
      <c r="BGT141" s="338"/>
      <c r="BGU141" s="338"/>
      <c r="BGV141" s="338"/>
      <c r="BGW141" s="338"/>
      <c r="BGX141" s="338"/>
      <c r="BGY141" s="338"/>
      <c r="BGZ141" s="338"/>
      <c r="BHA141" s="338"/>
      <c r="BHB141" s="338"/>
      <c r="BHC141" s="338"/>
      <c r="BHD141" s="338"/>
      <c r="BHE141" s="338"/>
      <c r="BHF141" s="338"/>
      <c r="BHG141" s="338"/>
      <c r="BHH141" s="338"/>
      <c r="BHI141" s="338"/>
      <c r="BHJ141" s="338"/>
      <c r="BHK141" s="338"/>
      <c r="BHL141" s="338"/>
      <c r="BHM141" s="338"/>
      <c r="BHN141" s="338"/>
      <c r="BHO141" s="338"/>
      <c r="BHP141" s="338"/>
      <c r="BHQ141" s="338"/>
      <c r="BHR141" s="338"/>
      <c r="BHS141" s="338"/>
      <c r="BHT141" s="338"/>
      <c r="BHU141" s="338"/>
      <c r="BHV141" s="338"/>
      <c r="BHW141" s="338"/>
      <c r="BHX141" s="338"/>
      <c r="BHY141" s="338"/>
      <c r="BHZ141" s="338"/>
      <c r="BIA141" s="338"/>
      <c r="BIB141" s="338"/>
      <c r="BIC141" s="338"/>
      <c r="BID141" s="338"/>
      <c r="BIE141" s="338"/>
      <c r="BIF141" s="338"/>
      <c r="BIG141" s="338"/>
      <c r="BIH141" s="338"/>
      <c r="BII141" s="338"/>
      <c r="BIJ141" s="338"/>
      <c r="BIK141" s="338"/>
      <c r="BIL141" s="338"/>
      <c r="BIM141" s="338"/>
      <c r="BIN141" s="338"/>
      <c r="BIO141" s="338"/>
      <c r="BIP141" s="338"/>
      <c r="BIQ141" s="338"/>
      <c r="BIR141" s="338"/>
      <c r="BIS141" s="338"/>
      <c r="BIT141" s="338"/>
      <c r="BIU141" s="338"/>
      <c r="BIV141" s="338"/>
      <c r="BIW141" s="338"/>
      <c r="BIX141" s="338"/>
      <c r="BIY141" s="338"/>
      <c r="BIZ141" s="338"/>
      <c r="BJA141" s="338"/>
      <c r="BJB141" s="338"/>
      <c r="BJC141" s="338"/>
      <c r="BJD141" s="338"/>
      <c r="BJE141" s="338"/>
      <c r="BJF141" s="338"/>
      <c r="BJG141" s="338"/>
      <c r="BJH141" s="338"/>
      <c r="BJI141" s="338"/>
      <c r="BJJ141" s="338"/>
      <c r="BJK141" s="338"/>
      <c r="BJL141" s="338"/>
      <c r="BJM141" s="338"/>
      <c r="BJN141" s="338"/>
      <c r="BJO141" s="338"/>
      <c r="BJP141" s="338"/>
      <c r="BJQ141" s="338"/>
      <c r="BJR141" s="338"/>
      <c r="BJS141" s="338"/>
      <c r="BJT141" s="338"/>
      <c r="BJU141" s="338"/>
      <c r="BJV141" s="338"/>
      <c r="BJW141" s="338"/>
      <c r="BJX141" s="338"/>
      <c r="BJY141" s="338"/>
      <c r="BJZ141" s="338"/>
      <c r="BKA141" s="338"/>
      <c r="BKB141" s="338"/>
      <c r="BKC141" s="338"/>
      <c r="BKD141" s="338"/>
      <c r="BKE141" s="338"/>
      <c r="BKF141" s="338"/>
      <c r="BKG141" s="338"/>
      <c r="BKH141" s="338"/>
      <c r="BKI141" s="338"/>
      <c r="BKJ141" s="338"/>
      <c r="BKK141" s="338"/>
      <c r="BKL141" s="338"/>
      <c r="BKM141" s="338"/>
      <c r="BKN141" s="338"/>
      <c r="BKO141" s="338"/>
      <c r="BKP141" s="338"/>
      <c r="BKQ141" s="338"/>
      <c r="BKR141" s="338"/>
      <c r="BKS141" s="338"/>
      <c r="BKT141" s="338"/>
      <c r="BKU141" s="338"/>
      <c r="BKV141" s="338"/>
      <c r="BKW141" s="338"/>
      <c r="BKX141" s="338"/>
      <c r="BKY141" s="338"/>
      <c r="BKZ141" s="338"/>
      <c r="BLA141" s="338"/>
      <c r="BLB141" s="338"/>
      <c r="BLC141" s="338"/>
      <c r="BLD141" s="338"/>
      <c r="BLE141" s="338"/>
      <c r="BLF141" s="338"/>
      <c r="BLG141" s="338"/>
      <c r="BLH141" s="338"/>
      <c r="BLI141" s="338"/>
      <c r="BLJ141" s="338"/>
      <c r="BLK141" s="338"/>
      <c r="BLL141" s="338"/>
      <c r="BLM141" s="338"/>
      <c r="BLN141" s="338"/>
      <c r="BLO141" s="338"/>
      <c r="BLP141" s="338"/>
      <c r="BLQ141" s="338"/>
      <c r="BLR141" s="338"/>
      <c r="BLS141" s="338"/>
      <c r="BLT141" s="338"/>
      <c r="BLU141" s="338"/>
      <c r="BLV141" s="338"/>
      <c r="BLW141" s="338"/>
      <c r="BLX141" s="338"/>
      <c r="BLY141" s="338"/>
      <c r="BLZ141" s="338"/>
      <c r="BMA141" s="338"/>
      <c r="BMB141" s="338"/>
      <c r="BMC141" s="338"/>
      <c r="BMD141" s="338"/>
      <c r="BME141" s="338"/>
      <c r="BMF141" s="338"/>
      <c r="BMG141" s="338"/>
      <c r="BMH141" s="338"/>
      <c r="BMI141" s="338"/>
      <c r="BMJ141" s="338"/>
      <c r="BMK141" s="338"/>
      <c r="BML141" s="338"/>
      <c r="BMM141" s="338"/>
      <c r="BMN141" s="338"/>
      <c r="BMO141" s="338"/>
      <c r="BMP141" s="338"/>
      <c r="BMQ141" s="338"/>
      <c r="BMR141" s="338"/>
      <c r="BMS141" s="338"/>
      <c r="BMT141" s="338"/>
      <c r="BMU141" s="338"/>
      <c r="BMV141" s="338"/>
      <c r="BMW141" s="338"/>
      <c r="BMX141" s="338"/>
      <c r="BMY141" s="338"/>
      <c r="BMZ141" s="338"/>
      <c r="BNA141" s="338"/>
      <c r="BNB141" s="338"/>
      <c r="BNC141" s="338"/>
      <c r="BND141" s="338"/>
      <c r="BNE141" s="338"/>
      <c r="BNF141" s="338"/>
      <c r="BNG141" s="338"/>
      <c r="BNH141" s="338"/>
      <c r="BNI141" s="338"/>
      <c r="BNJ141" s="338"/>
      <c r="BNK141" s="338"/>
      <c r="BNL141" s="338"/>
      <c r="BNM141" s="338"/>
      <c r="BNN141" s="338"/>
      <c r="BNO141" s="338"/>
      <c r="BNP141" s="338"/>
      <c r="BNQ141" s="338"/>
      <c r="BNR141" s="338"/>
      <c r="BNS141" s="338"/>
      <c r="BNT141" s="338"/>
      <c r="BNU141" s="338"/>
      <c r="BNV141" s="338"/>
      <c r="BNW141" s="338"/>
      <c r="BNX141" s="338"/>
      <c r="BNY141" s="338"/>
      <c r="BNZ141" s="338"/>
      <c r="BOA141" s="338"/>
      <c r="BOB141" s="338"/>
      <c r="BOC141" s="338"/>
      <c r="BOD141" s="338"/>
      <c r="BOE141" s="338"/>
      <c r="BOF141" s="338"/>
      <c r="BOG141" s="338"/>
      <c r="BOH141" s="338"/>
      <c r="BOI141" s="338"/>
      <c r="BOJ141" s="338"/>
      <c r="BOK141" s="338"/>
      <c r="BOL141" s="338"/>
      <c r="BOM141" s="338"/>
      <c r="BON141" s="338"/>
      <c r="BOO141" s="338"/>
      <c r="BOP141" s="338"/>
      <c r="BOQ141" s="338"/>
      <c r="BOR141" s="338"/>
      <c r="BOS141" s="338"/>
      <c r="BOT141" s="338"/>
      <c r="BOU141" s="338"/>
      <c r="BOV141" s="338"/>
    </row>
    <row r="142" spans="1:1764" ht="40.5" customHeight="1">
      <c r="A142" s="29" t="s">
        <v>130</v>
      </c>
      <c r="B142" s="30" t="s">
        <v>131</v>
      </c>
      <c r="C142" s="31" t="s">
        <v>26</v>
      </c>
      <c r="D142" s="31" t="s">
        <v>26</v>
      </c>
      <c r="E142" s="31" t="s">
        <v>26</v>
      </c>
      <c r="F142" s="31"/>
      <c r="G142" s="31"/>
      <c r="H142" s="31"/>
      <c r="I142" s="399"/>
      <c r="J142" s="456">
        <f t="shared" si="3"/>
        <v>14535000</v>
      </c>
      <c r="K142" s="456">
        <f>0+K143</f>
        <v>14535000</v>
      </c>
      <c r="L142" s="479">
        <f>0+L143</f>
        <v>0</v>
      </c>
      <c r="M142" s="114"/>
      <c r="N142" s="114"/>
      <c r="O142" s="114"/>
      <c r="P142" s="114"/>
      <c r="Q142" s="327"/>
      <c r="R142" s="114"/>
      <c r="S142" s="114"/>
      <c r="T142" s="114"/>
      <c r="U142" s="114"/>
    </row>
    <row r="143" spans="1:1764" ht="40.5" customHeight="1">
      <c r="A143" s="48" t="s">
        <v>132</v>
      </c>
      <c r="B143" s="50" t="s">
        <v>133</v>
      </c>
      <c r="C143" s="382" t="s">
        <v>774</v>
      </c>
      <c r="D143" s="382" t="s">
        <v>775</v>
      </c>
      <c r="E143" s="382" t="s">
        <v>1371</v>
      </c>
      <c r="F143" s="294" t="s">
        <v>1307</v>
      </c>
      <c r="G143" s="49"/>
      <c r="H143" s="49"/>
      <c r="I143" s="412"/>
      <c r="J143" s="487">
        <f t="shared" si="3"/>
        <v>14535000</v>
      </c>
      <c r="K143" s="487">
        <f>SUM(K144)</f>
        <v>14535000</v>
      </c>
      <c r="L143" s="488">
        <f>SUM(L144)</f>
        <v>0</v>
      </c>
      <c r="M143" s="114"/>
      <c r="N143" s="114"/>
      <c r="O143" s="114"/>
      <c r="P143" s="114"/>
      <c r="Q143" s="114"/>
      <c r="R143" s="114"/>
      <c r="S143" s="114"/>
      <c r="T143" s="114"/>
      <c r="U143" s="114"/>
    </row>
    <row r="144" spans="1:1764" s="40" customFormat="1" ht="45" customHeight="1">
      <c r="A144" s="35" t="s">
        <v>134</v>
      </c>
      <c r="B144" s="36" t="s">
        <v>135</v>
      </c>
      <c r="C144" s="389" t="s">
        <v>774</v>
      </c>
      <c r="D144" s="389" t="s">
        <v>775</v>
      </c>
      <c r="E144" s="295" t="s">
        <v>1371</v>
      </c>
      <c r="F144" s="296" t="s">
        <v>1307</v>
      </c>
      <c r="G144" s="37" t="s">
        <v>136</v>
      </c>
      <c r="H144" s="37">
        <v>758</v>
      </c>
      <c r="I144" s="400">
        <v>75818</v>
      </c>
      <c r="J144" s="460">
        <f t="shared" si="3"/>
        <v>14535000</v>
      </c>
      <c r="K144" s="460">
        <f>10963000+3572000</f>
        <v>14535000</v>
      </c>
      <c r="L144" s="461"/>
      <c r="M144" s="114"/>
      <c r="N144" s="114"/>
      <c r="O144" s="114"/>
      <c r="P144" s="114"/>
      <c r="Q144" s="114"/>
      <c r="R144" s="114"/>
      <c r="S144" s="114"/>
      <c r="T144" s="114"/>
      <c r="U144" s="114"/>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39"/>
      <c r="AS144" s="339"/>
      <c r="AT144" s="339"/>
      <c r="AU144" s="339"/>
      <c r="AV144" s="339"/>
      <c r="AW144" s="339"/>
      <c r="AX144" s="339"/>
      <c r="AY144" s="339"/>
      <c r="AZ144" s="339"/>
      <c r="BA144" s="339"/>
      <c r="BB144" s="339"/>
      <c r="BC144" s="339"/>
      <c r="BD144" s="339"/>
      <c r="BE144" s="339"/>
      <c r="BF144" s="339"/>
      <c r="BG144" s="339"/>
      <c r="BH144" s="339"/>
      <c r="BI144" s="339"/>
      <c r="BJ144" s="339"/>
      <c r="BK144" s="339"/>
      <c r="BL144" s="339"/>
      <c r="BM144" s="339"/>
      <c r="BN144" s="339"/>
      <c r="BO144" s="339"/>
      <c r="BP144" s="339"/>
      <c r="BQ144" s="339"/>
      <c r="BR144" s="339"/>
      <c r="BS144" s="339"/>
      <c r="BT144" s="339"/>
      <c r="BU144" s="339"/>
      <c r="BV144" s="339"/>
      <c r="BW144" s="339"/>
      <c r="BX144" s="339"/>
      <c r="BY144" s="339"/>
      <c r="BZ144" s="339"/>
      <c r="CA144" s="339"/>
      <c r="CB144" s="339"/>
      <c r="CC144" s="339"/>
      <c r="CD144" s="339"/>
      <c r="CE144" s="339"/>
      <c r="CF144" s="339"/>
      <c r="CG144" s="339"/>
      <c r="CH144" s="339"/>
      <c r="CI144" s="339"/>
      <c r="CJ144" s="339"/>
      <c r="CK144" s="339"/>
      <c r="CL144" s="339"/>
      <c r="CM144" s="339"/>
      <c r="CN144" s="339"/>
      <c r="CO144" s="339"/>
      <c r="CP144" s="339"/>
      <c r="CQ144" s="339"/>
      <c r="CR144" s="339"/>
      <c r="CS144" s="339"/>
      <c r="CT144" s="339"/>
      <c r="CU144" s="339"/>
      <c r="CV144" s="339"/>
      <c r="CW144" s="339"/>
      <c r="CX144" s="339"/>
      <c r="CY144" s="339"/>
      <c r="CZ144" s="339"/>
      <c r="DA144" s="339"/>
      <c r="DB144" s="339"/>
      <c r="DC144" s="339"/>
      <c r="DD144" s="339"/>
      <c r="DE144" s="339"/>
      <c r="DF144" s="339"/>
      <c r="DG144" s="339"/>
      <c r="DH144" s="339"/>
      <c r="DI144" s="339"/>
      <c r="DJ144" s="339"/>
      <c r="DK144" s="339"/>
      <c r="DL144" s="339"/>
      <c r="DM144" s="339"/>
      <c r="DN144" s="339"/>
      <c r="DO144" s="339"/>
      <c r="DP144" s="339"/>
      <c r="DQ144" s="339"/>
      <c r="DR144" s="339"/>
      <c r="DS144" s="339"/>
      <c r="DT144" s="339"/>
      <c r="DU144" s="339"/>
      <c r="DV144" s="339"/>
      <c r="DW144" s="339"/>
      <c r="DX144" s="339"/>
      <c r="DY144" s="339"/>
      <c r="DZ144" s="339"/>
      <c r="EA144" s="339"/>
      <c r="EB144" s="339"/>
      <c r="EC144" s="339"/>
      <c r="ED144" s="339"/>
      <c r="EE144" s="339"/>
      <c r="EF144" s="339"/>
      <c r="EG144" s="339"/>
      <c r="EH144" s="339"/>
      <c r="EI144" s="339"/>
      <c r="EJ144" s="339"/>
      <c r="EK144" s="339"/>
      <c r="EL144" s="339"/>
      <c r="EM144" s="339"/>
      <c r="EN144" s="339"/>
      <c r="EO144" s="339"/>
      <c r="EP144" s="339"/>
      <c r="EQ144" s="339"/>
      <c r="ER144" s="339"/>
      <c r="ES144" s="339"/>
      <c r="ET144" s="339"/>
      <c r="EU144" s="339"/>
      <c r="EV144" s="339"/>
      <c r="EW144" s="339"/>
      <c r="EX144" s="339"/>
      <c r="EY144" s="339"/>
      <c r="EZ144" s="339"/>
      <c r="FA144" s="339"/>
      <c r="FB144" s="339"/>
      <c r="FC144" s="339"/>
      <c r="FD144" s="339"/>
      <c r="FE144" s="339"/>
      <c r="FF144" s="339"/>
      <c r="FG144" s="339"/>
      <c r="FH144" s="339"/>
      <c r="FI144" s="339"/>
      <c r="FJ144" s="339"/>
      <c r="FK144" s="339"/>
      <c r="FL144" s="339"/>
      <c r="FM144" s="339"/>
      <c r="FN144" s="339"/>
      <c r="FO144" s="339"/>
      <c r="FP144" s="339"/>
      <c r="FQ144" s="339"/>
      <c r="FR144" s="339"/>
      <c r="FS144" s="339"/>
      <c r="FT144" s="339"/>
      <c r="FU144" s="339"/>
      <c r="FV144" s="339"/>
      <c r="FW144" s="339"/>
      <c r="FX144" s="339"/>
      <c r="FY144" s="339"/>
      <c r="FZ144" s="339"/>
      <c r="GA144" s="339"/>
      <c r="GB144" s="339"/>
      <c r="GC144" s="339"/>
      <c r="GD144" s="339"/>
      <c r="GE144" s="339"/>
      <c r="GF144" s="339"/>
      <c r="GG144" s="339"/>
      <c r="GH144" s="339"/>
      <c r="GI144" s="339"/>
      <c r="GJ144" s="339"/>
      <c r="GK144" s="339"/>
      <c r="GL144" s="339"/>
      <c r="GM144" s="339"/>
      <c r="GN144" s="339"/>
      <c r="GO144" s="339"/>
      <c r="GP144" s="339"/>
      <c r="GQ144" s="339"/>
      <c r="GR144" s="339"/>
      <c r="GS144" s="339"/>
      <c r="GT144" s="339"/>
      <c r="GU144" s="339"/>
      <c r="GV144" s="339"/>
      <c r="GW144" s="339"/>
      <c r="GX144" s="339"/>
      <c r="GY144" s="339"/>
      <c r="GZ144" s="339"/>
      <c r="HA144" s="339"/>
      <c r="HB144" s="339"/>
      <c r="HC144" s="339"/>
      <c r="HD144" s="339"/>
      <c r="HE144" s="339"/>
      <c r="HF144" s="339"/>
      <c r="HG144" s="339"/>
      <c r="HH144" s="339"/>
      <c r="HI144" s="339"/>
      <c r="HJ144" s="339"/>
      <c r="HK144" s="339"/>
      <c r="HL144" s="339"/>
      <c r="HM144" s="339"/>
      <c r="HN144" s="339"/>
      <c r="HO144" s="339"/>
      <c r="HP144" s="339"/>
      <c r="HQ144" s="339"/>
      <c r="HR144" s="339"/>
      <c r="HS144" s="339"/>
      <c r="HT144" s="339"/>
      <c r="HU144" s="339"/>
      <c r="HV144" s="339"/>
      <c r="HW144" s="339"/>
      <c r="HX144" s="339"/>
      <c r="HY144" s="339"/>
      <c r="HZ144" s="339"/>
      <c r="IA144" s="339"/>
      <c r="IB144" s="339"/>
      <c r="IC144" s="339"/>
      <c r="ID144" s="339"/>
      <c r="IE144" s="339"/>
      <c r="IF144" s="339"/>
      <c r="IG144" s="339"/>
      <c r="IH144" s="339"/>
      <c r="II144" s="339"/>
      <c r="IJ144" s="339"/>
      <c r="IK144" s="339"/>
      <c r="IL144" s="339"/>
      <c r="IM144" s="339"/>
      <c r="IN144" s="339"/>
      <c r="IO144" s="339"/>
      <c r="IP144" s="339"/>
      <c r="IQ144" s="339"/>
      <c r="IR144" s="339"/>
      <c r="IS144" s="339"/>
      <c r="IT144" s="339"/>
      <c r="IU144" s="339"/>
      <c r="IV144" s="339"/>
      <c r="IW144" s="339"/>
      <c r="IX144" s="339"/>
      <c r="IY144" s="339"/>
      <c r="IZ144" s="339"/>
      <c r="JA144" s="339"/>
      <c r="JB144" s="339"/>
      <c r="JC144" s="339"/>
      <c r="JD144" s="339"/>
      <c r="JE144" s="339"/>
      <c r="JF144" s="339"/>
      <c r="JG144" s="339"/>
      <c r="JH144" s="339"/>
      <c r="JI144" s="339"/>
      <c r="JJ144" s="339"/>
      <c r="JK144" s="339"/>
      <c r="JL144" s="339"/>
      <c r="JM144" s="339"/>
      <c r="JN144" s="339"/>
      <c r="JO144" s="339"/>
      <c r="JP144" s="339"/>
      <c r="JQ144" s="339"/>
      <c r="JR144" s="339"/>
      <c r="JS144" s="339"/>
      <c r="JT144" s="339"/>
      <c r="JU144" s="339"/>
      <c r="JV144" s="339"/>
      <c r="JW144" s="339"/>
      <c r="JX144" s="339"/>
      <c r="JY144" s="339"/>
      <c r="JZ144" s="339"/>
      <c r="KA144" s="339"/>
      <c r="KB144" s="339"/>
      <c r="KC144" s="339"/>
      <c r="KD144" s="339"/>
      <c r="KE144" s="339"/>
      <c r="KF144" s="339"/>
      <c r="KG144" s="339"/>
      <c r="KH144" s="339"/>
      <c r="KI144" s="339"/>
      <c r="KJ144" s="339"/>
      <c r="KK144" s="339"/>
      <c r="KL144" s="339"/>
      <c r="KM144" s="339"/>
      <c r="KN144" s="339"/>
      <c r="KO144" s="339"/>
      <c r="KP144" s="339"/>
      <c r="KQ144" s="339"/>
      <c r="KR144" s="339"/>
      <c r="KS144" s="339"/>
      <c r="KT144" s="339"/>
      <c r="KU144" s="339"/>
      <c r="KV144" s="339"/>
      <c r="KW144" s="339"/>
      <c r="KX144" s="339"/>
      <c r="KY144" s="339"/>
      <c r="KZ144" s="339"/>
      <c r="LA144" s="339"/>
      <c r="LB144" s="339"/>
      <c r="LC144" s="339"/>
      <c r="LD144" s="339"/>
      <c r="LE144" s="339"/>
      <c r="LF144" s="339"/>
      <c r="LG144" s="339"/>
      <c r="LH144" s="339"/>
      <c r="LI144" s="339"/>
      <c r="LJ144" s="339"/>
      <c r="LK144" s="339"/>
      <c r="LL144" s="339"/>
      <c r="LM144" s="339"/>
      <c r="LN144" s="339"/>
      <c r="LO144" s="339"/>
      <c r="LP144" s="339"/>
      <c r="LQ144" s="339"/>
      <c r="LR144" s="339"/>
      <c r="LS144" s="339"/>
      <c r="LT144" s="339"/>
      <c r="LU144" s="339"/>
      <c r="LV144" s="339"/>
      <c r="LW144" s="339"/>
      <c r="LX144" s="339"/>
      <c r="LY144" s="339"/>
      <c r="LZ144" s="339"/>
      <c r="MA144" s="339"/>
      <c r="MB144" s="339"/>
      <c r="MC144" s="339"/>
      <c r="MD144" s="339"/>
      <c r="ME144" s="339"/>
      <c r="MF144" s="339"/>
      <c r="MG144" s="339"/>
      <c r="MH144" s="339"/>
      <c r="MI144" s="339"/>
      <c r="MJ144" s="339"/>
      <c r="MK144" s="339"/>
      <c r="ML144" s="339"/>
      <c r="MM144" s="339"/>
      <c r="MN144" s="339"/>
      <c r="MO144" s="339"/>
      <c r="MP144" s="339"/>
      <c r="MQ144" s="339"/>
      <c r="MR144" s="339"/>
      <c r="MS144" s="339"/>
      <c r="MT144" s="339"/>
      <c r="MU144" s="339"/>
      <c r="MV144" s="339"/>
      <c r="MW144" s="339"/>
      <c r="MX144" s="339"/>
      <c r="MY144" s="339"/>
      <c r="MZ144" s="339"/>
      <c r="NA144" s="339"/>
      <c r="NB144" s="339"/>
      <c r="NC144" s="339"/>
      <c r="ND144" s="339"/>
      <c r="NE144" s="339"/>
      <c r="NF144" s="339"/>
      <c r="NG144" s="339"/>
      <c r="NH144" s="339"/>
      <c r="NI144" s="339"/>
      <c r="NJ144" s="339"/>
      <c r="NK144" s="339"/>
      <c r="NL144" s="339"/>
      <c r="NM144" s="339"/>
      <c r="NN144" s="339"/>
      <c r="NO144" s="339"/>
      <c r="NP144" s="339"/>
      <c r="NQ144" s="339"/>
      <c r="NR144" s="339"/>
      <c r="NS144" s="339"/>
      <c r="NT144" s="339"/>
      <c r="NU144" s="339"/>
      <c r="NV144" s="339"/>
      <c r="NW144" s="339"/>
      <c r="NX144" s="339"/>
      <c r="NY144" s="339"/>
      <c r="NZ144" s="339"/>
      <c r="OA144" s="339"/>
      <c r="OB144" s="339"/>
      <c r="OC144" s="339"/>
      <c r="OD144" s="339"/>
      <c r="OE144" s="339"/>
      <c r="OF144" s="339"/>
      <c r="OG144" s="339"/>
      <c r="OH144" s="339"/>
      <c r="OI144" s="339"/>
      <c r="OJ144" s="339"/>
      <c r="OK144" s="339"/>
      <c r="OL144" s="339"/>
      <c r="OM144" s="339"/>
      <c r="ON144" s="339"/>
      <c r="OO144" s="339"/>
      <c r="OP144" s="339"/>
      <c r="OQ144" s="339"/>
      <c r="OR144" s="339"/>
      <c r="OS144" s="339"/>
      <c r="OT144" s="339"/>
      <c r="OU144" s="339"/>
      <c r="OV144" s="339"/>
      <c r="OW144" s="339"/>
      <c r="OX144" s="339"/>
      <c r="OY144" s="339"/>
      <c r="OZ144" s="339"/>
      <c r="PA144" s="339"/>
      <c r="PB144" s="339"/>
      <c r="PC144" s="339"/>
      <c r="PD144" s="339"/>
      <c r="PE144" s="339"/>
      <c r="PF144" s="339"/>
      <c r="PG144" s="339"/>
      <c r="PH144" s="339"/>
      <c r="PI144" s="339"/>
      <c r="PJ144" s="339"/>
      <c r="PK144" s="339"/>
      <c r="PL144" s="339"/>
      <c r="PM144" s="339"/>
      <c r="PN144" s="339"/>
      <c r="PO144" s="339"/>
      <c r="PP144" s="339"/>
      <c r="PQ144" s="339"/>
      <c r="PR144" s="339"/>
      <c r="PS144" s="339"/>
      <c r="PT144" s="339"/>
      <c r="PU144" s="339"/>
      <c r="PV144" s="339"/>
      <c r="PW144" s="339"/>
      <c r="PX144" s="339"/>
      <c r="PY144" s="339"/>
      <c r="PZ144" s="339"/>
      <c r="QA144" s="339"/>
      <c r="QB144" s="339"/>
      <c r="QC144" s="339"/>
      <c r="QD144" s="339"/>
      <c r="QE144" s="339"/>
      <c r="QF144" s="339"/>
      <c r="QG144" s="339"/>
      <c r="QH144" s="339"/>
      <c r="QI144" s="339"/>
      <c r="QJ144" s="339"/>
      <c r="QK144" s="339"/>
      <c r="QL144" s="339"/>
      <c r="QM144" s="339"/>
      <c r="QN144" s="339"/>
      <c r="QO144" s="339"/>
      <c r="QP144" s="339"/>
      <c r="QQ144" s="339"/>
      <c r="QR144" s="339"/>
      <c r="QS144" s="339"/>
      <c r="QT144" s="339"/>
      <c r="QU144" s="339"/>
      <c r="QV144" s="339"/>
      <c r="QW144" s="339"/>
      <c r="QX144" s="339"/>
      <c r="QY144" s="339"/>
      <c r="QZ144" s="339"/>
      <c r="RA144" s="339"/>
      <c r="RB144" s="339"/>
      <c r="RC144" s="339"/>
      <c r="RD144" s="339"/>
      <c r="RE144" s="339"/>
      <c r="RF144" s="339"/>
      <c r="RG144" s="339"/>
      <c r="RH144" s="339"/>
      <c r="RI144" s="339"/>
      <c r="RJ144" s="339"/>
      <c r="RK144" s="339"/>
      <c r="RL144" s="339"/>
      <c r="RM144" s="339"/>
      <c r="RN144" s="339"/>
      <c r="RO144" s="339"/>
      <c r="RP144" s="339"/>
      <c r="RQ144" s="339"/>
      <c r="RR144" s="339"/>
      <c r="RS144" s="339"/>
      <c r="RT144" s="339"/>
      <c r="RU144" s="339"/>
      <c r="RV144" s="339"/>
      <c r="RW144" s="339"/>
      <c r="RX144" s="339"/>
      <c r="RY144" s="339"/>
      <c r="RZ144" s="339"/>
      <c r="SA144" s="339"/>
      <c r="SB144" s="339"/>
      <c r="SC144" s="339"/>
      <c r="SD144" s="339"/>
      <c r="SE144" s="339"/>
      <c r="SF144" s="339"/>
      <c r="SG144" s="339"/>
      <c r="SH144" s="339"/>
      <c r="SI144" s="339"/>
      <c r="SJ144" s="339"/>
      <c r="SK144" s="339"/>
      <c r="SL144" s="339"/>
      <c r="SM144" s="339"/>
      <c r="SN144" s="339"/>
      <c r="SO144" s="339"/>
      <c r="SP144" s="339"/>
      <c r="SQ144" s="339"/>
      <c r="SR144" s="339"/>
      <c r="SS144" s="339"/>
      <c r="ST144" s="339"/>
      <c r="SU144" s="339"/>
      <c r="SV144" s="339"/>
      <c r="SW144" s="339"/>
      <c r="SX144" s="339"/>
      <c r="SY144" s="339"/>
      <c r="SZ144" s="339"/>
      <c r="TA144" s="339"/>
      <c r="TB144" s="339"/>
      <c r="TC144" s="339"/>
      <c r="TD144" s="339"/>
      <c r="TE144" s="339"/>
      <c r="TF144" s="339"/>
      <c r="TG144" s="339"/>
      <c r="TH144" s="339"/>
      <c r="TI144" s="339"/>
      <c r="TJ144" s="339"/>
      <c r="TK144" s="339"/>
      <c r="TL144" s="339"/>
      <c r="TM144" s="339"/>
      <c r="TN144" s="339"/>
      <c r="TO144" s="339"/>
      <c r="TP144" s="339"/>
      <c r="TQ144" s="339"/>
      <c r="TR144" s="339"/>
      <c r="TS144" s="339"/>
      <c r="TT144" s="339"/>
      <c r="TU144" s="339"/>
      <c r="TV144" s="339"/>
      <c r="TW144" s="339"/>
      <c r="TX144" s="339"/>
      <c r="TY144" s="339"/>
      <c r="TZ144" s="339"/>
      <c r="UA144" s="339"/>
      <c r="UB144" s="339"/>
      <c r="UC144" s="339"/>
      <c r="UD144" s="339"/>
      <c r="UE144" s="339"/>
      <c r="UF144" s="339"/>
      <c r="UG144" s="339"/>
      <c r="UH144" s="339"/>
      <c r="UI144" s="339"/>
      <c r="UJ144" s="339"/>
      <c r="UK144" s="339"/>
      <c r="UL144" s="339"/>
      <c r="UM144" s="339"/>
      <c r="UN144" s="339"/>
      <c r="UO144" s="339"/>
      <c r="UP144" s="339"/>
      <c r="UQ144" s="339"/>
      <c r="UR144" s="339"/>
      <c r="US144" s="339"/>
      <c r="UT144" s="339"/>
      <c r="UU144" s="339"/>
      <c r="UV144" s="339"/>
      <c r="UW144" s="339"/>
      <c r="UX144" s="339"/>
      <c r="UY144" s="339"/>
      <c r="UZ144" s="339"/>
      <c r="VA144" s="339"/>
      <c r="VB144" s="339"/>
      <c r="VC144" s="339"/>
      <c r="VD144" s="339"/>
      <c r="VE144" s="339"/>
      <c r="VF144" s="339"/>
      <c r="VG144" s="339"/>
      <c r="VH144" s="339"/>
      <c r="VI144" s="339"/>
      <c r="VJ144" s="339"/>
      <c r="VK144" s="339"/>
      <c r="VL144" s="339"/>
      <c r="VM144" s="339"/>
      <c r="VN144" s="339"/>
      <c r="VO144" s="339"/>
      <c r="VP144" s="339"/>
      <c r="VQ144" s="339"/>
      <c r="VR144" s="339"/>
      <c r="VS144" s="339"/>
      <c r="VT144" s="339"/>
      <c r="VU144" s="339"/>
      <c r="VV144" s="339"/>
      <c r="VW144" s="339"/>
      <c r="VX144" s="339"/>
      <c r="VY144" s="339"/>
      <c r="VZ144" s="339"/>
      <c r="WA144" s="339"/>
      <c r="WB144" s="339"/>
      <c r="WC144" s="339"/>
      <c r="WD144" s="339"/>
      <c r="WE144" s="339"/>
      <c r="WF144" s="339"/>
      <c r="WG144" s="339"/>
      <c r="WH144" s="339"/>
      <c r="WI144" s="339"/>
      <c r="WJ144" s="339"/>
      <c r="WK144" s="339"/>
      <c r="WL144" s="339"/>
      <c r="WM144" s="339"/>
      <c r="WN144" s="339"/>
      <c r="WO144" s="339"/>
      <c r="WP144" s="339"/>
      <c r="WQ144" s="339"/>
      <c r="WR144" s="339"/>
      <c r="WS144" s="339"/>
      <c r="WT144" s="339"/>
      <c r="WU144" s="339"/>
      <c r="WV144" s="339"/>
      <c r="WW144" s="339"/>
      <c r="WX144" s="339"/>
      <c r="WY144" s="339"/>
      <c r="WZ144" s="339"/>
      <c r="XA144" s="339"/>
      <c r="XB144" s="339"/>
      <c r="XC144" s="339"/>
      <c r="XD144" s="339"/>
      <c r="XE144" s="339"/>
      <c r="XF144" s="339"/>
      <c r="XG144" s="339"/>
      <c r="XH144" s="339"/>
      <c r="XI144" s="339"/>
      <c r="XJ144" s="339"/>
      <c r="XK144" s="339"/>
      <c r="XL144" s="339"/>
      <c r="XM144" s="339"/>
      <c r="XN144" s="339"/>
      <c r="XO144" s="339"/>
      <c r="XP144" s="339"/>
      <c r="XQ144" s="339"/>
      <c r="XR144" s="339"/>
      <c r="XS144" s="339"/>
      <c r="XT144" s="339"/>
      <c r="XU144" s="339"/>
      <c r="XV144" s="339"/>
      <c r="XW144" s="339"/>
      <c r="XX144" s="339"/>
      <c r="XY144" s="339"/>
      <c r="XZ144" s="339"/>
      <c r="YA144" s="339"/>
      <c r="YB144" s="339"/>
      <c r="YC144" s="339"/>
      <c r="YD144" s="339"/>
      <c r="YE144" s="339"/>
      <c r="YF144" s="339"/>
      <c r="YG144" s="339"/>
      <c r="YH144" s="339"/>
      <c r="YI144" s="339"/>
      <c r="YJ144" s="339"/>
      <c r="YK144" s="339"/>
      <c r="YL144" s="339"/>
      <c r="YM144" s="339"/>
      <c r="YN144" s="339"/>
      <c r="YO144" s="339"/>
      <c r="YP144" s="339"/>
      <c r="YQ144" s="339"/>
      <c r="YR144" s="339"/>
      <c r="YS144" s="339"/>
      <c r="YT144" s="339"/>
      <c r="YU144" s="339"/>
      <c r="YV144" s="339"/>
      <c r="YW144" s="339"/>
      <c r="YX144" s="339"/>
      <c r="YY144" s="339"/>
      <c r="YZ144" s="339"/>
      <c r="ZA144" s="339"/>
      <c r="ZB144" s="339"/>
      <c r="ZC144" s="339"/>
      <c r="ZD144" s="339"/>
      <c r="ZE144" s="339"/>
      <c r="ZF144" s="339"/>
      <c r="ZG144" s="339"/>
      <c r="ZH144" s="339"/>
      <c r="ZI144" s="339"/>
      <c r="ZJ144" s="339"/>
      <c r="ZK144" s="339"/>
      <c r="ZL144" s="339"/>
      <c r="ZM144" s="339"/>
      <c r="ZN144" s="339"/>
      <c r="ZO144" s="339"/>
      <c r="ZP144" s="339"/>
      <c r="ZQ144" s="339"/>
      <c r="ZR144" s="339"/>
      <c r="ZS144" s="339"/>
      <c r="ZT144" s="339"/>
      <c r="ZU144" s="339"/>
      <c r="ZV144" s="339"/>
      <c r="ZW144" s="339"/>
      <c r="ZX144" s="339"/>
      <c r="ZY144" s="339"/>
      <c r="ZZ144" s="339"/>
      <c r="AAA144" s="339"/>
      <c r="AAB144" s="339"/>
      <c r="AAC144" s="339"/>
      <c r="AAD144" s="339"/>
      <c r="AAE144" s="339"/>
      <c r="AAF144" s="339"/>
      <c r="AAG144" s="339"/>
      <c r="AAH144" s="339"/>
      <c r="AAI144" s="339"/>
      <c r="AAJ144" s="339"/>
      <c r="AAK144" s="339"/>
      <c r="AAL144" s="339"/>
      <c r="AAM144" s="339"/>
      <c r="AAN144" s="339"/>
      <c r="AAO144" s="339"/>
      <c r="AAP144" s="339"/>
      <c r="AAQ144" s="339"/>
      <c r="AAR144" s="339"/>
      <c r="AAS144" s="339"/>
      <c r="AAT144" s="339"/>
      <c r="AAU144" s="339"/>
      <c r="AAV144" s="339"/>
      <c r="AAW144" s="339"/>
      <c r="AAX144" s="339"/>
      <c r="AAY144" s="339"/>
      <c r="AAZ144" s="339"/>
      <c r="ABA144" s="339"/>
      <c r="ABB144" s="339"/>
      <c r="ABC144" s="339"/>
      <c r="ABD144" s="339"/>
      <c r="ABE144" s="339"/>
      <c r="ABF144" s="339"/>
      <c r="ABG144" s="339"/>
      <c r="ABH144" s="339"/>
      <c r="ABI144" s="339"/>
      <c r="ABJ144" s="339"/>
      <c r="ABK144" s="339"/>
      <c r="ABL144" s="339"/>
      <c r="ABM144" s="339"/>
      <c r="ABN144" s="339"/>
      <c r="ABO144" s="339"/>
      <c r="ABP144" s="339"/>
      <c r="ABQ144" s="339"/>
      <c r="ABR144" s="339"/>
      <c r="ABS144" s="339"/>
      <c r="ABT144" s="339"/>
      <c r="ABU144" s="339"/>
      <c r="ABV144" s="339"/>
      <c r="ABW144" s="339"/>
      <c r="ABX144" s="339"/>
      <c r="ABY144" s="339"/>
      <c r="ABZ144" s="339"/>
      <c r="ACA144" s="339"/>
      <c r="ACB144" s="339"/>
      <c r="ACC144" s="339"/>
      <c r="ACD144" s="339"/>
      <c r="ACE144" s="339"/>
      <c r="ACF144" s="339"/>
      <c r="ACG144" s="339"/>
      <c r="ACH144" s="339"/>
      <c r="ACI144" s="339"/>
      <c r="ACJ144" s="339"/>
      <c r="ACK144" s="339"/>
      <c r="ACL144" s="339"/>
      <c r="ACM144" s="339"/>
      <c r="ACN144" s="339"/>
      <c r="ACO144" s="339"/>
      <c r="ACP144" s="339"/>
      <c r="ACQ144" s="339"/>
      <c r="ACR144" s="339"/>
      <c r="ACS144" s="339"/>
      <c r="ACT144" s="339"/>
      <c r="ACU144" s="339"/>
      <c r="ACV144" s="339"/>
      <c r="ACW144" s="339"/>
      <c r="ACX144" s="339"/>
      <c r="ACY144" s="339"/>
      <c r="ACZ144" s="339"/>
      <c r="ADA144" s="339"/>
      <c r="ADB144" s="339"/>
      <c r="ADC144" s="339"/>
      <c r="ADD144" s="339"/>
      <c r="ADE144" s="339"/>
      <c r="ADF144" s="339"/>
      <c r="ADG144" s="339"/>
      <c r="ADH144" s="339"/>
      <c r="ADI144" s="339"/>
      <c r="ADJ144" s="339"/>
      <c r="ADK144" s="339"/>
      <c r="ADL144" s="339"/>
      <c r="ADM144" s="339"/>
      <c r="ADN144" s="339"/>
      <c r="ADO144" s="339"/>
      <c r="ADP144" s="339"/>
      <c r="ADQ144" s="339"/>
      <c r="ADR144" s="339"/>
      <c r="ADS144" s="339"/>
      <c r="ADT144" s="339"/>
      <c r="ADU144" s="339"/>
      <c r="ADV144" s="339"/>
      <c r="ADW144" s="339"/>
      <c r="ADX144" s="339"/>
      <c r="ADY144" s="339"/>
      <c r="ADZ144" s="339"/>
      <c r="AEA144" s="339"/>
      <c r="AEB144" s="339"/>
      <c r="AEC144" s="339"/>
      <c r="AED144" s="339"/>
      <c r="AEE144" s="339"/>
      <c r="AEF144" s="339"/>
      <c r="AEG144" s="339"/>
      <c r="AEH144" s="339"/>
      <c r="AEI144" s="339"/>
      <c r="AEJ144" s="339"/>
      <c r="AEK144" s="339"/>
      <c r="AEL144" s="339"/>
      <c r="AEM144" s="339"/>
      <c r="AEN144" s="339"/>
      <c r="AEO144" s="339"/>
      <c r="AEP144" s="339"/>
      <c r="AEQ144" s="339"/>
      <c r="AER144" s="339"/>
      <c r="AES144" s="339"/>
      <c r="AET144" s="339"/>
      <c r="AEU144" s="339"/>
      <c r="AEV144" s="339"/>
      <c r="AEW144" s="339"/>
      <c r="AEX144" s="339"/>
      <c r="AEY144" s="339"/>
      <c r="AEZ144" s="339"/>
      <c r="AFA144" s="339"/>
      <c r="AFB144" s="339"/>
      <c r="AFC144" s="339"/>
      <c r="AFD144" s="339"/>
      <c r="AFE144" s="339"/>
      <c r="AFF144" s="339"/>
      <c r="AFG144" s="339"/>
      <c r="AFH144" s="339"/>
      <c r="AFI144" s="339"/>
      <c r="AFJ144" s="339"/>
      <c r="AFK144" s="339"/>
      <c r="AFL144" s="339"/>
      <c r="AFM144" s="339"/>
      <c r="AFN144" s="339"/>
      <c r="AFO144" s="339"/>
      <c r="AFP144" s="339"/>
      <c r="AFQ144" s="339"/>
      <c r="AFR144" s="339"/>
      <c r="AFS144" s="339"/>
      <c r="AFT144" s="339"/>
      <c r="AFU144" s="339"/>
      <c r="AFV144" s="339"/>
      <c r="AFW144" s="339"/>
      <c r="AFX144" s="339"/>
      <c r="AFY144" s="339"/>
      <c r="AFZ144" s="339"/>
      <c r="AGA144" s="339"/>
      <c r="AGB144" s="339"/>
      <c r="AGC144" s="339"/>
      <c r="AGD144" s="339"/>
      <c r="AGE144" s="339"/>
      <c r="AGF144" s="339"/>
      <c r="AGG144" s="339"/>
      <c r="AGH144" s="339"/>
      <c r="AGI144" s="339"/>
      <c r="AGJ144" s="339"/>
      <c r="AGK144" s="339"/>
      <c r="AGL144" s="339"/>
      <c r="AGM144" s="339"/>
      <c r="AGN144" s="339"/>
      <c r="AGO144" s="339"/>
      <c r="AGP144" s="339"/>
      <c r="AGQ144" s="339"/>
      <c r="AGR144" s="339"/>
      <c r="AGS144" s="339"/>
      <c r="AGT144" s="339"/>
      <c r="AGU144" s="339"/>
      <c r="AGV144" s="339"/>
      <c r="AGW144" s="339"/>
      <c r="AGX144" s="339"/>
      <c r="AGY144" s="339"/>
      <c r="AGZ144" s="339"/>
      <c r="AHA144" s="339"/>
      <c r="AHB144" s="339"/>
      <c r="AHC144" s="339"/>
      <c r="AHD144" s="339"/>
      <c r="AHE144" s="339"/>
      <c r="AHF144" s="339"/>
      <c r="AHG144" s="339"/>
      <c r="AHH144" s="339"/>
      <c r="AHI144" s="339"/>
      <c r="AHJ144" s="339"/>
      <c r="AHK144" s="339"/>
      <c r="AHL144" s="339"/>
      <c r="AHM144" s="339"/>
      <c r="AHN144" s="339"/>
      <c r="AHO144" s="339"/>
      <c r="AHP144" s="339"/>
      <c r="AHQ144" s="339"/>
      <c r="AHR144" s="339"/>
      <c r="AHS144" s="339"/>
      <c r="AHT144" s="339"/>
      <c r="AHU144" s="339"/>
      <c r="AHV144" s="339"/>
      <c r="AHW144" s="339"/>
      <c r="AHX144" s="339"/>
      <c r="AHY144" s="339"/>
      <c r="AHZ144" s="339"/>
      <c r="AIA144" s="339"/>
      <c r="AIB144" s="339"/>
      <c r="AIC144" s="339"/>
      <c r="AID144" s="339"/>
      <c r="AIE144" s="339"/>
      <c r="AIF144" s="339"/>
      <c r="AIG144" s="339"/>
      <c r="AIH144" s="339"/>
      <c r="AII144" s="339"/>
      <c r="AIJ144" s="339"/>
      <c r="AIK144" s="339"/>
      <c r="AIL144" s="339"/>
      <c r="AIM144" s="339"/>
      <c r="AIN144" s="339"/>
      <c r="AIO144" s="339"/>
      <c r="AIP144" s="339"/>
      <c r="AIQ144" s="339"/>
      <c r="AIR144" s="339"/>
      <c r="AIS144" s="339"/>
      <c r="AIT144" s="339"/>
      <c r="AIU144" s="339"/>
      <c r="AIV144" s="339"/>
      <c r="AIW144" s="339"/>
      <c r="AIX144" s="339"/>
      <c r="AIY144" s="339"/>
      <c r="AIZ144" s="339"/>
      <c r="AJA144" s="339"/>
      <c r="AJB144" s="339"/>
      <c r="AJC144" s="339"/>
      <c r="AJD144" s="339"/>
      <c r="AJE144" s="339"/>
      <c r="AJF144" s="339"/>
      <c r="AJG144" s="339"/>
      <c r="AJH144" s="339"/>
      <c r="AJI144" s="339"/>
      <c r="AJJ144" s="339"/>
      <c r="AJK144" s="339"/>
      <c r="AJL144" s="339"/>
      <c r="AJM144" s="339"/>
      <c r="AJN144" s="339"/>
      <c r="AJO144" s="339"/>
      <c r="AJP144" s="339"/>
      <c r="AJQ144" s="339"/>
      <c r="AJR144" s="339"/>
      <c r="AJS144" s="339"/>
      <c r="AJT144" s="339"/>
      <c r="AJU144" s="339"/>
      <c r="AJV144" s="339"/>
      <c r="AJW144" s="339"/>
      <c r="AJX144" s="339"/>
      <c r="AJY144" s="339"/>
      <c r="AJZ144" s="339"/>
      <c r="AKA144" s="339"/>
      <c r="AKB144" s="339"/>
      <c r="AKC144" s="339"/>
      <c r="AKD144" s="339"/>
      <c r="AKE144" s="339"/>
      <c r="AKF144" s="339"/>
      <c r="AKG144" s="339"/>
      <c r="AKH144" s="339"/>
      <c r="AKI144" s="339"/>
      <c r="AKJ144" s="339"/>
      <c r="AKK144" s="339"/>
      <c r="AKL144" s="339"/>
      <c r="AKM144" s="339"/>
      <c r="AKN144" s="339"/>
      <c r="AKO144" s="339"/>
      <c r="AKP144" s="339"/>
      <c r="AKQ144" s="339"/>
      <c r="AKR144" s="339"/>
      <c r="AKS144" s="339"/>
      <c r="AKT144" s="339"/>
      <c r="AKU144" s="339"/>
      <c r="AKV144" s="339"/>
      <c r="AKW144" s="339"/>
      <c r="AKX144" s="339"/>
      <c r="AKY144" s="339"/>
      <c r="AKZ144" s="339"/>
      <c r="ALA144" s="339"/>
      <c r="ALB144" s="339"/>
      <c r="ALC144" s="339"/>
      <c r="ALD144" s="339"/>
      <c r="ALE144" s="339"/>
      <c r="ALF144" s="339"/>
      <c r="ALG144" s="339"/>
      <c r="ALH144" s="339"/>
      <c r="ALI144" s="339"/>
      <c r="ALJ144" s="339"/>
      <c r="ALK144" s="339"/>
      <c r="ALL144" s="339"/>
      <c r="ALM144" s="339"/>
      <c r="ALN144" s="339"/>
      <c r="ALO144" s="339"/>
      <c r="ALP144" s="339"/>
      <c r="ALQ144" s="339"/>
      <c r="ALR144" s="339"/>
      <c r="ALS144" s="339"/>
      <c r="ALT144" s="339"/>
      <c r="ALU144" s="339"/>
      <c r="ALV144" s="339"/>
      <c r="ALW144" s="339"/>
      <c r="ALX144" s="339"/>
      <c r="ALY144" s="339"/>
      <c r="ALZ144" s="339"/>
      <c r="AMA144" s="339"/>
      <c r="AMB144" s="339"/>
      <c r="AMC144" s="339"/>
      <c r="AMD144" s="339"/>
      <c r="AME144" s="339"/>
      <c r="AMF144" s="339"/>
      <c r="AMG144" s="339"/>
      <c r="AMH144" s="339"/>
      <c r="AMI144" s="339"/>
      <c r="AMJ144" s="339"/>
      <c r="AMK144" s="339"/>
      <c r="AML144" s="339"/>
      <c r="AMM144" s="339"/>
      <c r="AMN144" s="339"/>
      <c r="AMO144" s="339"/>
      <c r="AMP144" s="339"/>
      <c r="AMQ144" s="339"/>
      <c r="AMR144" s="339"/>
      <c r="AMS144" s="339"/>
      <c r="AMT144" s="339"/>
      <c r="AMU144" s="339"/>
      <c r="AMV144" s="339"/>
      <c r="AMW144" s="339"/>
      <c r="AMX144" s="339"/>
      <c r="AMY144" s="339"/>
      <c r="AMZ144" s="339"/>
      <c r="ANA144" s="339"/>
      <c r="ANB144" s="339"/>
      <c r="ANC144" s="339"/>
      <c r="AND144" s="339"/>
      <c r="ANE144" s="339"/>
      <c r="ANF144" s="339"/>
      <c r="ANG144" s="339"/>
      <c r="ANH144" s="339"/>
      <c r="ANI144" s="339"/>
      <c r="ANJ144" s="339"/>
      <c r="ANK144" s="339"/>
      <c r="ANL144" s="339"/>
      <c r="ANM144" s="339"/>
      <c r="ANN144" s="339"/>
      <c r="ANO144" s="339"/>
      <c r="ANP144" s="339"/>
      <c r="ANQ144" s="339"/>
      <c r="ANR144" s="339"/>
      <c r="ANS144" s="339"/>
      <c r="ANT144" s="339"/>
      <c r="ANU144" s="339"/>
      <c r="ANV144" s="339"/>
      <c r="ANW144" s="339"/>
      <c r="ANX144" s="339"/>
      <c r="ANY144" s="339"/>
      <c r="ANZ144" s="339"/>
      <c r="AOA144" s="339"/>
      <c r="AOB144" s="339"/>
      <c r="AOC144" s="339"/>
      <c r="AOD144" s="339"/>
      <c r="AOE144" s="339"/>
      <c r="AOF144" s="339"/>
      <c r="AOG144" s="339"/>
      <c r="AOH144" s="339"/>
      <c r="AOI144" s="339"/>
      <c r="AOJ144" s="339"/>
      <c r="AOK144" s="339"/>
      <c r="AOL144" s="339"/>
      <c r="AOM144" s="339"/>
      <c r="AON144" s="339"/>
      <c r="AOO144" s="339"/>
      <c r="AOP144" s="339"/>
      <c r="AOQ144" s="339"/>
      <c r="AOR144" s="339"/>
      <c r="AOS144" s="339"/>
      <c r="AOT144" s="339"/>
      <c r="AOU144" s="339"/>
      <c r="AOV144" s="339"/>
      <c r="AOW144" s="339"/>
      <c r="AOX144" s="339"/>
      <c r="AOY144" s="339"/>
      <c r="AOZ144" s="339"/>
      <c r="APA144" s="339"/>
      <c r="APB144" s="339"/>
      <c r="APC144" s="339"/>
      <c r="APD144" s="339"/>
      <c r="APE144" s="339"/>
      <c r="APF144" s="339"/>
      <c r="APG144" s="339"/>
      <c r="APH144" s="339"/>
      <c r="API144" s="339"/>
      <c r="APJ144" s="339"/>
      <c r="APK144" s="339"/>
      <c r="APL144" s="339"/>
      <c r="APM144" s="339"/>
      <c r="APN144" s="339"/>
      <c r="APO144" s="339"/>
      <c r="APP144" s="339"/>
      <c r="APQ144" s="339"/>
      <c r="APR144" s="339"/>
      <c r="APS144" s="339"/>
      <c r="APT144" s="339"/>
      <c r="APU144" s="339"/>
      <c r="APV144" s="339"/>
      <c r="APW144" s="339"/>
      <c r="APX144" s="339"/>
      <c r="APY144" s="339"/>
      <c r="APZ144" s="339"/>
      <c r="AQA144" s="339"/>
      <c r="AQB144" s="339"/>
      <c r="AQC144" s="339"/>
      <c r="AQD144" s="339"/>
      <c r="AQE144" s="339"/>
      <c r="AQF144" s="339"/>
      <c r="AQG144" s="339"/>
      <c r="AQH144" s="339"/>
      <c r="AQI144" s="339"/>
      <c r="AQJ144" s="339"/>
      <c r="AQK144" s="339"/>
      <c r="AQL144" s="339"/>
      <c r="AQM144" s="339"/>
      <c r="AQN144" s="339"/>
      <c r="AQO144" s="339"/>
      <c r="AQP144" s="339"/>
      <c r="AQQ144" s="339"/>
      <c r="AQR144" s="339"/>
      <c r="AQS144" s="339"/>
      <c r="AQT144" s="339"/>
      <c r="AQU144" s="339"/>
      <c r="AQV144" s="339"/>
      <c r="AQW144" s="339"/>
      <c r="AQX144" s="339"/>
      <c r="AQY144" s="339"/>
      <c r="AQZ144" s="339"/>
      <c r="ARA144" s="339"/>
      <c r="ARB144" s="339"/>
      <c r="ARC144" s="339"/>
      <c r="ARD144" s="339"/>
      <c r="ARE144" s="339"/>
      <c r="ARF144" s="339"/>
      <c r="ARG144" s="339"/>
      <c r="ARH144" s="339"/>
      <c r="ARI144" s="339"/>
      <c r="ARJ144" s="339"/>
      <c r="ARK144" s="339"/>
      <c r="ARL144" s="339"/>
      <c r="ARM144" s="339"/>
      <c r="ARN144" s="339"/>
      <c r="ARO144" s="339"/>
      <c r="ARP144" s="339"/>
      <c r="ARQ144" s="339"/>
      <c r="ARR144" s="339"/>
      <c r="ARS144" s="339"/>
      <c r="ART144" s="339"/>
      <c r="ARU144" s="339"/>
      <c r="ARV144" s="339"/>
      <c r="ARW144" s="339"/>
      <c r="ARX144" s="339"/>
      <c r="ARY144" s="339"/>
      <c r="ARZ144" s="339"/>
      <c r="ASA144" s="339"/>
      <c r="ASB144" s="339"/>
      <c r="ASC144" s="339"/>
      <c r="ASD144" s="339"/>
      <c r="ASE144" s="339"/>
      <c r="ASF144" s="339"/>
      <c r="ASG144" s="339"/>
      <c r="ASH144" s="339"/>
      <c r="ASI144" s="339"/>
      <c r="ASJ144" s="339"/>
      <c r="ASK144" s="339"/>
      <c r="ASL144" s="339"/>
      <c r="ASM144" s="339"/>
      <c r="ASN144" s="339"/>
      <c r="ASO144" s="339"/>
      <c r="ASP144" s="339"/>
      <c r="ASQ144" s="339"/>
      <c r="ASR144" s="339"/>
      <c r="ASS144" s="339"/>
      <c r="AST144" s="339"/>
      <c r="ASU144" s="339"/>
      <c r="ASV144" s="339"/>
      <c r="ASW144" s="339"/>
      <c r="ASX144" s="339"/>
      <c r="ASY144" s="339"/>
      <c r="ASZ144" s="339"/>
      <c r="ATA144" s="339"/>
      <c r="ATB144" s="339"/>
      <c r="ATC144" s="339"/>
      <c r="ATD144" s="339"/>
      <c r="ATE144" s="339"/>
      <c r="ATF144" s="339"/>
      <c r="ATG144" s="339"/>
      <c r="ATH144" s="339"/>
      <c r="ATI144" s="339"/>
      <c r="ATJ144" s="339"/>
      <c r="ATK144" s="339"/>
      <c r="ATL144" s="339"/>
      <c r="ATM144" s="339"/>
      <c r="ATN144" s="339"/>
      <c r="ATO144" s="339"/>
      <c r="ATP144" s="339"/>
      <c r="ATQ144" s="339"/>
      <c r="ATR144" s="339"/>
      <c r="ATS144" s="339"/>
      <c r="ATT144" s="339"/>
      <c r="ATU144" s="339"/>
      <c r="ATV144" s="339"/>
      <c r="ATW144" s="339"/>
      <c r="ATX144" s="339"/>
      <c r="ATY144" s="339"/>
      <c r="ATZ144" s="339"/>
      <c r="AUA144" s="339"/>
      <c r="AUB144" s="339"/>
      <c r="AUC144" s="339"/>
      <c r="AUD144" s="339"/>
      <c r="AUE144" s="339"/>
      <c r="AUF144" s="339"/>
      <c r="AUG144" s="339"/>
      <c r="AUH144" s="339"/>
      <c r="AUI144" s="339"/>
      <c r="AUJ144" s="339"/>
      <c r="AUK144" s="339"/>
      <c r="AUL144" s="339"/>
      <c r="AUM144" s="339"/>
      <c r="AUN144" s="339"/>
      <c r="AUO144" s="339"/>
      <c r="AUP144" s="339"/>
      <c r="AUQ144" s="339"/>
      <c r="AUR144" s="339"/>
      <c r="AUS144" s="339"/>
      <c r="AUT144" s="339"/>
      <c r="AUU144" s="339"/>
      <c r="AUV144" s="339"/>
      <c r="AUW144" s="339"/>
      <c r="AUX144" s="339"/>
      <c r="AUY144" s="339"/>
      <c r="AUZ144" s="339"/>
      <c r="AVA144" s="339"/>
      <c r="AVB144" s="339"/>
      <c r="AVC144" s="339"/>
      <c r="AVD144" s="339"/>
      <c r="AVE144" s="339"/>
      <c r="AVF144" s="339"/>
      <c r="AVG144" s="339"/>
      <c r="AVH144" s="339"/>
      <c r="AVI144" s="339"/>
      <c r="AVJ144" s="339"/>
      <c r="AVK144" s="339"/>
      <c r="AVL144" s="339"/>
      <c r="AVM144" s="339"/>
      <c r="AVN144" s="339"/>
      <c r="AVO144" s="339"/>
      <c r="AVP144" s="339"/>
      <c r="AVQ144" s="339"/>
      <c r="AVR144" s="339"/>
      <c r="AVS144" s="339"/>
      <c r="AVT144" s="339"/>
      <c r="AVU144" s="339"/>
      <c r="AVV144" s="339"/>
      <c r="AVW144" s="339"/>
      <c r="AVX144" s="339"/>
      <c r="AVY144" s="339"/>
      <c r="AVZ144" s="339"/>
      <c r="AWA144" s="339"/>
      <c r="AWB144" s="339"/>
      <c r="AWC144" s="339"/>
      <c r="AWD144" s="339"/>
      <c r="AWE144" s="339"/>
      <c r="AWF144" s="339"/>
      <c r="AWG144" s="339"/>
      <c r="AWH144" s="339"/>
      <c r="AWI144" s="339"/>
      <c r="AWJ144" s="339"/>
      <c r="AWK144" s="339"/>
      <c r="AWL144" s="339"/>
      <c r="AWM144" s="339"/>
      <c r="AWN144" s="339"/>
      <c r="AWO144" s="339"/>
      <c r="AWP144" s="339"/>
      <c r="AWQ144" s="339"/>
      <c r="AWR144" s="339"/>
      <c r="AWS144" s="339"/>
      <c r="AWT144" s="339"/>
      <c r="AWU144" s="339"/>
      <c r="AWV144" s="339"/>
      <c r="AWW144" s="339"/>
      <c r="AWX144" s="339"/>
      <c r="AWY144" s="339"/>
      <c r="AWZ144" s="339"/>
      <c r="AXA144" s="339"/>
      <c r="AXB144" s="339"/>
      <c r="AXC144" s="339"/>
      <c r="AXD144" s="339"/>
      <c r="AXE144" s="339"/>
      <c r="AXF144" s="339"/>
      <c r="AXG144" s="339"/>
      <c r="AXH144" s="339"/>
      <c r="AXI144" s="339"/>
      <c r="AXJ144" s="339"/>
      <c r="AXK144" s="339"/>
      <c r="AXL144" s="339"/>
      <c r="AXM144" s="339"/>
      <c r="AXN144" s="339"/>
      <c r="AXO144" s="339"/>
      <c r="AXP144" s="339"/>
      <c r="AXQ144" s="339"/>
      <c r="AXR144" s="339"/>
      <c r="AXS144" s="339"/>
      <c r="AXT144" s="339"/>
      <c r="AXU144" s="339"/>
      <c r="AXV144" s="339"/>
      <c r="AXW144" s="339"/>
      <c r="AXX144" s="339"/>
      <c r="AXY144" s="339"/>
      <c r="AXZ144" s="339"/>
      <c r="AYA144" s="339"/>
      <c r="AYB144" s="339"/>
      <c r="AYC144" s="339"/>
      <c r="AYD144" s="339"/>
      <c r="AYE144" s="339"/>
      <c r="AYF144" s="339"/>
      <c r="AYG144" s="339"/>
      <c r="AYH144" s="339"/>
      <c r="AYI144" s="339"/>
      <c r="AYJ144" s="339"/>
      <c r="AYK144" s="339"/>
      <c r="AYL144" s="339"/>
      <c r="AYM144" s="339"/>
      <c r="AYN144" s="339"/>
      <c r="AYO144" s="339"/>
      <c r="AYP144" s="339"/>
      <c r="AYQ144" s="339"/>
      <c r="AYR144" s="339"/>
      <c r="AYS144" s="339"/>
      <c r="AYT144" s="339"/>
      <c r="AYU144" s="339"/>
      <c r="AYV144" s="339"/>
      <c r="AYW144" s="339"/>
      <c r="AYX144" s="339"/>
      <c r="AYY144" s="339"/>
      <c r="AYZ144" s="339"/>
      <c r="AZA144" s="339"/>
      <c r="AZB144" s="339"/>
      <c r="AZC144" s="339"/>
      <c r="AZD144" s="339"/>
      <c r="AZE144" s="339"/>
      <c r="AZF144" s="339"/>
      <c r="AZG144" s="339"/>
      <c r="AZH144" s="339"/>
      <c r="AZI144" s="339"/>
      <c r="AZJ144" s="339"/>
      <c r="AZK144" s="339"/>
      <c r="AZL144" s="339"/>
      <c r="AZM144" s="339"/>
      <c r="AZN144" s="339"/>
      <c r="AZO144" s="339"/>
      <c r="AZP144" s="339"/>
      <c r="AZQ144" s="339"/>
      <c r="AZR144" s="339"/>
      <c r="AZS144" s="339"/>
      <c r="AZT144" s="339"/>
      <c r="AZU144" s="339"/>
      <c r="AZV144" s="339"/>
      <c r="AZW144" s="339"/>
      <c r="AZX144" s="339"/>
      <c r="AZY144" s="339"/>
      <c r="AZZ144" s="339"/>
      <c r="BAA144" s="339"/>
      <c r="BAB144" s="339"/>
      <c r="BAC144" s="339"/>
      <c r="BAD144" s="339"/>
      <c r="BAE144" s="339"/>
      <c r="BAF144" s="339"/>
      <c r="BAG144" s="339"/>
      <c r="BAH144" s="339"/>
      <c r="BAI144" s="339"/>
      <c r="BAJ144" s="339"/>
      <c r="BAK144" s="339"/>
      <c r="BAL144" s="339"/>
      <c r="BAM144" s="339"/>
      <c r="BAN144" s="339"/>
      <c r="BAO144" s="339"/>
      <c r="BAP144" s="339"/>
      <c r="BAQ144" s="339"/>
      <c r="BAR144" s="339"/>
      <c r="BAS144" s="339"/>
      <c r="BAT144" s="339"/>
      <c r="BAU144" s="339"/>
      <c r="BAV144" s="339"/>
      <c r="BAW144" s="339"/>
      <c r="BAX144" s="339"/>
      <c r="BAY144" s="339"/>
      <c r="BAZ144" s="339"/>
      <c r="BBA144" s="339"/>
      <c r="BBB144" s="339"/>
      <c r="BBC144" s="339"/>
      <c r="BBD144" s="339"/>
      <c r="BBE144" s="339"/>
      <c r="BBF144" s="339"/>
      <c r="BBG144" s="339"/>
      <c r="BBH144" s="339"/>
      <c r="BBI144" s="339"/>
      <c r="BBJ144" s="339"/>
      <c r="BBK144" s="339"/>
      <c r="BBL144" s="339"/>
      <c r="BBM144" s="339"/>
      <c r="BBN144" s="339"/>
      <c r="BBO144" s="339"/>
      <c r="BBP144" s="339"/>
      <c r="BBQ144" s="339"/>
      <c r="BBR144" s="339"/>
      <c r="BBS144" s="339"/>
      <c r="BBT144" s="339"/>
      <c r="BBU144" s="339"/>
      <c r="BBV144" s="339"/>
      <c r="BBW144" s="339"/>
      <c r="BBX144" s="339"/>
      <c r="BBY144" s="339"/>
      <c r="BBZ144" s="339"/>
      <c r="BCA144" s="339"/>
      <c r="BCB144" s="339"/>
      <c r="BCC144" s="339"/>
      <c r="BCD144" s="339"/>
      <c r="BCE144" s="339"/>
      <c r="BCF144" s="339"/>
      <c r="BCG144" s="339"/>
      <c r="BCH144" s="339"/>
      <c r="BCI144" s="339"/>
      <c r="BCJ144" s="339"/>
      <c r="BCK144" s="339"/>
      <c r="BCL144" s="339"/>
      <c r="BCM144" s="339"/>
      <c r="BCN144" s="339"/>
      <c r="BCO144" s="339"/>
      <c r="BCP144" s="339"/>
      <c r="BCQ144" s="339"/>
      <c r="BCR144" s="339"/>
      <c r="BCS144" s="339"/>
      <c r="BCT144" s="339"/>
      <c r="BCU144" s="339"/>
      <c r="BCV144" s="339"/>
      <c r="BCW144" s="339"/>
      <c r="BCX144" s="339"/>
      <c r="BCY144" s="339"/>
      <c r="BCZ144" s="339"/>
      <c r="BDA144" s="339"/>
      <c r="BDB144" s="339"/>
      <c r="BDC144" s="339"/>
      <c r="BDD144" s="339"/>
      <c r="BDE144" s="339"/>
      <c r="BDF144" s="339"/>
      <c r="BDG144" s="339"/>
      <c r="BDH144" s="339"/>
      <c r="BDI144" s="339"/>
      <c r="BDJ144" s="339"/>
      <c r="BDK144" s="339"/>
      <c r="BDL144" s="339"/>
      <c r="BDM144" s="339"/>
      <c r="BDN144" s="339"/>
      <c r="BDO144" s="339"/>
      <c r="BDP144" s="339"/>
      <c r="BDQ144" s="339"/>
      <c r="BDR144" s="339"/>
      <c r="BDS144" s="339"/>
      <c r="BDT144" s="339"/>
      <c r="BDU144" s="339"/>
      <c r="BDV144" s="339"/>
      <c r="BDW144" s="339"/>
      <c r="BDX144" s="339"/>
      <c r="BDY144" s="339"/>
      <c r="BDZ144" s="339"/>
      <c r="BEA144" s="339"/>
      <c r="BEB144" s="339"/>
      <c r="BEC144" s="339"/>
      <c r="BED144" s="339"/>
      <c r="BEE144" s="339"/>
      <c r="BEF144" s="339"/>
      <c r="BEG144" s="339"/>
      <c r="BEH144" s="339"/>
      <c r="BEI144" s="339"/>
      <c r="BEJ144" s="339"/>
      <c r="BEK144" s="339"/>
      <c r="BEL144" s="339"/>
      <c r="BEM144" s="339"/>
      <c r="BEN144" s="339"/>
      <c r="BEO144" s="339"/>
      <c r="BEP144" s="339"/>
      <c r="BEQ144" s="339"/>
      <c r="BER144" s="339"/>
      <c r="BES144" s="339"/>
      <c r="BET144" s="339"/>
      <c r="BEU144" s="339"/>
      <c r="BEV144" s="339"/>
      <c r="BEW144" s="339"/>
      <c r="BEX144" s="339"/>
      <c r="BEY144" s="339"/>
      <c r="BEZ144" s="339"/>
      <c r="BFA144" s="339"/>
      <c r="BFB144" s="339"/>
      <c r="BFC144" s="339"/>
      <c r="BFD144" s="339"/>
      <c r="BFE144" s="339"/>
      <c r="BFF144" s="339"/>
      <c r="BFG144" s="339"/>
      <c r="BFH144" s="339"/>
      <c r="BFI144" s="339"/>
      <c r="BFJ144" s="339"/>
      <c r="BFK144" s="339"/>
      <c r="BFL144" s="339"/>
      <c r="BFM144" s="339"/>
      <c r="BFN144" s="339"/>
      <c r="BFO144" s="339"/>
      <c r="BFP144" s="339"/>
      <c r="BFQ144" s="339"/>
      <c r="BFR144" s="339"/>
      <c r="BFS144" s="339"/>
      <c r="BFT144" s="339"/>
      <c r="BFU144" s="339"/>
      <c r="BFV144" s="339"/>
      <c r="BFW144" s="339"/>
      <c r="BFX144" s="339"/>
      <c r="BFY144" s="339"/>
      <c r="BFZ144" s="339"/>
      <c r="BGA144" s="339"/>
      <c r="BGB144" s="339"/>
      <c r="BGC144" s="339"/>
      <c r="BGD144" s="339"/>
      <c r="BGE144" s="339"/>
      <c r="BGF144" s="339"/>
      <c r="BGG144" s="339"/>
      <c r="BGH144" s="339"/>
      <c r="BGI144" s="339"/>
      <c r="BGJ144" s="339"/>
      <c r="BGK144" s="339"/>
      <c r="BGL144" s="339"/>
      <c r="BGM144" s="339"/>
      <c r="BGN144" s="339"/>
      <c r="BGO144" s="339"/>
      <c r="BGP144" s="339"/>
      <c r="BGQ144" s="339"/>
      <c r="BGR144" s="339"/>
      <c r="BGS144" s="339"/>
      <c r="BGT144" s="339"/>
      <c r="BGU144" s="339"/>
      <c r="BGV144" s="339"/>
      <c r="BGW144" s="339"/>
      <c r="BGX144" s="339"/>
      <c r="BGY144" s="339"/>
      <c r="BGZ144" s="339"/>
      <c r="BHA144" s="339"/>
      <c r="BHB144" s="339"/>
      <c r="BHC144" s="339"/>
      <c r="BHD144" s="339"/>
      <c r="BHE144" s="339"/>
      <c r="BHF144" s="339"/>
      <c r="BHG144" s="339"/>
      <c r="BHH144" s="339"/>
      <c r="BHI144" s="339"/>
      <c r="BHJ144" s="339"/>
      <c r="BHK144" s="339"/>
      <c r="BHL144" s="339"/>
      <c r="BHM144" s="339"/>
      <c r="BHN144" s="339"/>
      <c r="BHO144" s="339"/>
      <c r="BHP144" s="339"/>
      <c r="BHQ144" s="339"/>
      <c r="BHR144" s="339"/>
      <c r="BHS144" s="339"/>
      <c r="BHT144" s="339"/>
      <c r="BHU144" s="339"/>
      <c r="BHV144" s="339"/>
      <c r="BHW144" s="339"/>
      <c r="BHX144" s="339"/>
      <c r="BHY144" s="339"/>
      <c r="BHZ144" s="339"/>
      <c r="BIA144" s="339"/>
      <c r="BIB144" s="339"/>
      <c r="BIC144" s="339"/>
      <c r="BID144" s="339"/>
      <c r="BIE144" s="339"/>
      <c r="BIF144" s="339"/>
      <c r="BIG144" s="339"/>
      <c r="BIH144" s="339"/>
      <c r="BII144" s="339"/>
      <c r="BIJ144" s="339"/>
      <c r="BIK144" s="339"/>
      <c r="BIL144" s="339"/>
      <c r="BIM144" s="339"/>
      <c r="BIN144" s="339"/>
      <c r="BIO144" s="339"/>
      <c r="BIP144" s="339"/>
      <c r="BIQ144" s="339"/>
      <c r="BIR144" s="339"/>
      <c r="BIS144" s="339"/>
      <c r="BIT144" s="339"/>
      <c r="BIU144" s="339"/>
      <c r="BIV144" s="339"/>
      <c r="BIW144" s="339"/>
      <c r="BIX144" s="339"/>
      <c r="BIY144" s="339"/>
      <c r="BIZ144" s="339"/>
      <c r="BJA144" s="339"/>
      <c r="BJB144" s="339"/>
      <c r="BJC144" s="339"/>
      <c r="BJD144" s="339"/>
      <c r="BJE144" s="339"/>
      <c r="BJF144" s="339"/>
      <c r="BJG144" s="339"/>
      <c r="BJH144" s="339"/>
      <c r="BJI144" s="339"/>
      <c r="BJJ144" s="339"/>
      <c r="BJK144" s="339"/>
      <c r="BJL144" s="339"/>
      <c r="BJM144" s="339"/>
      <c r="BJN144" s="339"/>
      <c r="BJO144" s="339"/>
      <c r="BJP144" s="339"/>
      <c r="BJQ144" s="339"/>
      <c r="BJR144" s="339"/>
      <c r="BJS144" s="339"/>
      <c r="BJT144" s="339"/>
      <c r="BJU144" s="339"/>
      <c r="BJV144" s="339"/>
      <c r="BJW144" s="339"/>
      <c r="BJX144" s="339"/>
      <c r="BJY144" s="339"/>
      <c r="BJZ144" s="339"/>
      <c r="BKA144" s="339"/>
      <c r="BKB144" s="339"/>
      <c r="BKC144" s="339"/>
      <c r="BKD144" s="339"/>
      <c r="BKE144" s="339"/>
      <c r="BKF144" s="339"/>
      <c r="BKG144" s="339"/>
      <c r="BKH144" s="339"/>
      <c r="BKI144" s="339"/>
      <c r="BKJ144" s="339"/>
      <c r="BKK144" s="339"/>
      <c r="BKL144" s="339"/>
      <c r="BKM144" s="339"/>
      <c r="BKN144" s="339"/>
      <c r="BKO144" s="339"/>
      <c r="BKP144" s="339"/>
      <c r="BKQ144" s="339"/>
      <c r="BKR144" s="339"/>
      <c r="BKS144" s="339"/>
      <c r="BKT144" s="339"/>
      <c r="BKU144" s="339"/>
      <c r="BKV144" s="339"/>
      <c r="BKW144" s="339"/>
      <c r="BKX144" s="339"/>
      <c r="BKY144" s="339"/>
      <c r="BKZ144" s="339"/>
      <c r="BLA144" s="339"/>
      <c r="BLB144" s="339"/>
      <c r="BLC144" s="339"/>
      <c r="BLD144" s="339"/>
      <c r="BLE144" s="339"/>
      <c r="BLF144" s="339"/>
      <c r="BLG144" s="339"/>
      <c r="BLH144" s="339"/>
      <c r="BLI144" s="339"/>
      <c r="BLJ144" s="339"/>
      <c r="BLK144" s="339"/>
      <c r="BLL144" s="339"/>
      <c r="BLM144" s="339"/>
      <c r="BLN144" s="339"/>
      <c r="BLO144" s="339"/>
      <c r="BLP144" s="339"/>
      <c r="BLQ144" s="339"/>
      <c r="BLR144" s="339"/>
      <c r="BLS144" s="339"/>
      <c r="BLT144" s="339"/>
      <c r="BLU144" s="339"/>
      <c r="BLV144" s="339"/>
      <c r="BLW144" s="339"/>
      <c r="BLX144" s="339"/>
      <c r="BLY144" s="339"/>
      <c r="BLZ144" s="339"/>
      <c r="BMA144" s="339"/>
      <c r="BMB144" s="339"/>
      <c r="BMC144" s="339"/>
      <c r="BMD144" s="339"/>
      <c r="BME144" s="339"/>
      <c r="BMF144" s="339"/>
      <c r="BMG144" s="339"/>
      <c r="BMH144" s="339"/>
      <c r="BMI144" s="339"/>
      <c r="BMJ144" s="339"/>
      <c r="BMK144" s="339"/>
      <c r="BML144" s="339"/>
      <c r="BMM144" s="339"/>
      <c r="BMN144" s="339"/>
      <c r="BMO144" s="339"/>
      <c r="BMP144" s="339"/>
      <c r="BMQ144" s="339"/>
      <c r="BMR144" s="339"/>
      <c r="BMS144" s="339"/>
      <c r="BMT144" s="339"/>
      <c r="BMU144" s="339"/>
      <c r="BMV144" s="339"/>
      <c r="BMW144" s="339"/>
      <c r="BMX144" s="339"/>
      <c r="BMY144" s="339"/>
      <c r="BMZ144" s="339"/>
      <c r="BNA144" s="339"/>
      <c r="BNB144" s="339"/>
      <c r="BNC144" s="339"/>
      <c r="BND144" s="339"/>
      <c r="BNE144" s="339"/>
      <c r="BNF144" s="339"/>
      <c r="BNG144" s="339"/>
      <c r="BNH144" s="339"/>
      <c r="BNI144" s="339"/>
      <c r="BNJ144" s="339"/>
      <c r="BNK144" s="339"/>
      <c r="BNL144" s="339"/>
      <c r="BNM144" s="339"/>
      <c r="BNN144" s="339"/>
      <c r="BNO144" s="339"/>
      <c r="BNP144" s="339"/>
      <c r="BNQ144" s="339"/>
      <c r="BNR144" s="339"/>
      <c r="BNS144" s="339"/>
      <c r="BNT144" s="339"/>
      <c r="BNU144" s="339"/>
      <c r="BNV144" s="339"/>
      <c r="BNW144" s="339"/>
      <c r="BNX144" s="339"/>
      <c r="BNY144" s="339"/>
      <c r="BNZ144" s="339"/>
      <c r="BOA144" s="339"/>
      <c r="BOB144" s="339"/>
      <c r="BOC144" s="339"/>
      <c r="BOD144" s="339"/>
      <c r="BOE144" s="339"/>
      <c r="BOF144" s="339"/>
      <c r="BOG144" s="339"/>
      <c r="BOH144" s="339"/>
      <c r="BOI144" s="339"/>
      <c r="BOJ144" s="339"/>
      <c r="BOK144" s="339"/>
      <c r="BOL144" s="339"/>
      <c r="BOM144" s="339"/>
      <c r="BON144" s="339"/>
      <c r="BOO144" s="339"/>
      <c r="BOP144" s="339"/>
      <c r="BOQ144" s="339"/>
      <c r="BOR144" s="339"/>
      <c r="BOS144" s="339"/>
      <c r="BOT144" s="339"/>
      <c r="BOU144" s="339"/>
      <c r="BOV144" s="339"/>
    </row>
    <row r="145" spans="1:1764" s="40" customFormat="1" ht="40.5" customHeight="1">
      <c r="A145" s="59" t="s">
        <v>137</v>
      </c>
      <c r="B145" s="60" t="s">
        <v>138</v>
      </c>
      <c r="C145" s="30"/>
      <c r="D145" s="31" t="s">
        <v>26</v>
      </c>
      <c r="E145" s="31" t="s">
        <v>26</v>
      </c>
      <c r="F145" s="31"/>
      <c r="G145" s="31"/>
      <c r="H145" s="31"/>
      <c r="I145" s="399"/>
      <c r="J145" s="456">
        <f>SUM(K145,L145)</f>
        <v>18639000</v>
      </c>
      <c r="K145" s="456">
        <f>0+K146+K162</f>
        <v>18639000</v>
      </c>
      <c r="L145" s="479">
        <f>0+L146+L162</f>
        <v>0</v>
      </c>
      <c r="M145" s="114"/>
      <c r="N145" s="114"/>
      <c r="O145" s="114"/>
      <c r="P145" s="114"/>
      <c r="Q145" s="114"/>
      <c r="R145" s="114"/>
      <c r="S145" s="114"/>
      <c r="T145" s="114"/>
      <c r="U145" s="114"/>
      <c r="V145" s="339"/>
      <c r="W145" s="339"/>
      <c r="X145" s="339"/>
      <c r="Y145" s="339"/>
      <c r="Z145" s="339"/>
      <c r="AA145" s="339"/>
      <c r="AB145" s="339"/>
      <c r="AC145" s="339"/>
      <c r="AD145" s="339"/>
      <c r="AE145" s="339"/>
      <c r="AF145" s="339"/>
      <c r="AG145" s="339"/>
      <c r="AH145" s="339"/>
      <c r="AI145" s="339"/>
      <c r="AJ145" s="339"/>
      <c r="AK145" s="339"/>
      <c r="AL145" s="339"/>
      <c r="AM145" s="339"/>
      <c r="AN145" s="339"/>
      <c r="AO145" s="339"/>
      <c r="AP145" s="339"/>
      <c r="AQ145" s="339"/>
      <c r="AR145" s="339"/>
      <c r="AS145" s="339"/>
      <c r="AT145" s="339"/>
      <c r="AU145" s="339"/>
      <c r="AV145" s="339"/>
      <c r="AW145" s="339"/>
      <c r="AX145" s="339"/>
      <c r="AY145" s="339"/>
      <c r="AZ145" s="339"/>
      <c r="BA145" s="339"/>
      <c r="BB145" s="339"/>
      <c r="BC145" s="339"/>
      <c r="BD145" s="339"/>
      <c r="BE145" s="339"/>
      <c r="BF145" s="339"/>
      <c r="BG145" s="339"/>
      <c r="BH145" s="339"/>
      <c r="BI145" s="339"/>
      <c r="BJ145" s="339"/>
      <c r="BK145" s="339"/>
      <c r="BL145" s="339"/>
      <c r="BM145" s="339"/>
      <c r="BN145" s="339"/>
      <c r="BO145" s="339"/>
      <c r="BP145" s="339"/>
      <c r="BQ145" s="339"/>
      <c r="BR145" s="339"/>
      <c r="BS145" s="339"/>
      <c r="BT145" s="339"/>
      <c r="BU145" s="339"/>
      <c r="BV145" s="339"/>
      <c r="BW145" s="339"/>
      <c r="BX145" s="339"/>
      <c r="BY145" s="339"/>
      <c r="BZ145" s="339"/>
      <c r="CA145" s="339"/>
      <c r="CB145" s="339"/>
      <c r="CC145" s="339"/>
      <c r="CD145" s="339"/>
      <c r="CE145" s="339"/>
      <c r="CF145" s="339"/>
      <c r="CG145" s="339"/>
      <c r="CH145" s="339"/>
      <c r="CI145" s="339"/>
      <c r="CJ145" s="339"/>
      <c r="CK145" s="339"/>
      <c r="CL145" s="339"/>
      <c r="CM145" s="339"/>
      <c r="CN145" s="339"/>
      <c r="CO145" s="339"/>
      <c r="CP145" s="339"/>
      <c r="CQ145" s="339"/>
      <c r="CR145" s="339"/>
      <c r="CS145" s="339"/>
      <c r="CT145" s="339"/>
      <c r="CU145" s="339"/>
      <c r="CV145" s="339"/>
      <c r="CW145" s="339"/>
      <c r="CX145" s="339"/>
      <c r="CY145" s="339"/>
      <c r="CZ145" s="339"/>
      <c r="DA145" s="339"/>
      <c r="DB145" s="339"/>
      <c r="DC145" s="339"/>
      <c r="DD145" s="339"/>
      <c r="DE145" s="339"/>
      <c r="DF145" s="339"/>
      <c r="DG145" s="339"/>
      <c r="DH145" s="339"/>
      <c r="DI145" s="339"/>
      <c r="DJ145" s="339"/>
      <c r="DK145" s="339"/>
      <c r="DL145" s="339"/>
      <c r="DM145" s="339"/>
      <c r="DN145" s="339"/>
      <c r="DO145" s="339"/>
      <c r="DP145" s="339"/>
      <c r="DQ145" s="339"/>
      <c r="DR145" s="339"/>
      <c r="DS145" s="339"/>
      <c r="DT145" s="339"/>
      <c r="DU145" s="339"/>
      <c r="DV145" s="339"/>
      <c r="DW145" s="339"/>
      <c r="DX145" s="339"/>
      <c r="DY145" s="339"/>
      <c r="DZ145" s="339"/>
      <c r="EA145" s="339"/>
      <c r="EB145" s="339"/>
      <c r="EC145" s="339"/>
      <c r="ED145" s="339"/>
      <c r="EE145" s="339"/>
      <c r="EF145" s="339"/>
      <c r="EG145" s="339"/>
      <c r="EH145" s="339"/>
      <c r="EI145" s="339"/>
      <c r="EJ145" s="339"/>
      <c r="EK145" s="339"/>
      <c r="EL145" s="339"/>
      <c r="EM145" s="339"/>
      <c r="EN145" s="339"/>
      <c r="EO145" s="339"/>
      <c r="EP145" s="339"/>
      <c r="EQ145" s="339"/>
      <c r="ER145" s="339"/>
      <c r="ES145" s="339"/>
      <c r="ET145" s="339"/>
      <c r="EU145" s="339"/>
      <c r="EV145" s="339"/>
      <c r="EW145" s="339"/>
      <c r="EX145" s="339"/>
      <c r="EY145" s="339"/>
      <c r="EZ145" s="339"/>
      <c r="FA145" s="339"/>
      <c r="FB145" s="339"/>
      <c r="FC145" s="339"/>
      <c r="FD145" s="339"/>
      <c r="FE145" s="339"/>
      <c r="FF145" s="339"/>
      <c r="FG145" s="339"/>
      <c r="FH145" s="339"/>
      <c r="FI145" s="339"/>
      <c r="FJ145" s="339"/>
      <c r="FK145" s="339"/>
      <c r="FL145" s="339"/>
      <c r="FM145" s="339"/>
      <c r="FN145" s="339"/>
      <c r="FO145" s="339"/>
      <c r="FP145" s="339"/>
      <c r="FQ145" s="339"/>
      <c r="FR145" s="339"/>
      <c r="FS145" s="339"/>
      <c r="FT145" s="339"/>
      <c r="FU145" s="339"/>
      <c r="FV145" s="339"/>
      <c r="FW145" s="339"/>
      <c r="FX145" s="339"/>
      <c r="FY145" s="339"/>
      <c r="FZ145" s="339"/>
      <c r="GA145" s="339"/>
      <c r="GB145" s="339"/>
      <c r="GC145" s="339"/>
      <c r="GD145" s="339"/>
      <c r="GE145" s="339"/>
      <c r="GF145" s="339"/>
      <c r="GG145" s="339"/>
      <c r="GH145" s="339"/>
      <c r="GI145" s="339"/>
      <c r="GJ145" s="339"/>
      <c r="GK145" s="339"/>
      <c r="GL145" s="339"/>
      <c r="GM145" s="339"/>
      <c r="GN145" s="339"/>
      <c r="GO145" s="339"/>
      <c r="GP145" s="339"/>
      <c r="GQ145" s="339"/>
      <c r="GR145" s="339"/>
      <c r="GS145" s="339"/>
      <c r="GT145" s="339"/>
      <c r="GU145" s="339"/>
      <c r="GV145" s="339"/>
      <c r="GW145" s="339"/>
      <c r="GX145" s="339"/>
      <c r="GY145" s="339"/>
      <c r="GZ145" s="339"/>
      <c r="HA145" s="339"/>
      <c r="HB145" s="339"/>
      <c r="HC145" s="339"/>
      <c r="HD145" s="339"/>
      <c r="HE145" s="339"/>
      <c r="HF145" s="339"/>
      <c r="HG145" s="339"/>
      <c r="HH145" s="339"/>
      <c r="HI145" s="339"/>
      <c r="HJ145" s="339"/>
      <c r="HK145" s="339"/>
      <c r="HL145" s="339"/>
      <c r="HM145" s="339"/>
      <c r="HN145" s="339"/>
      <c r="HO145" s="339"/>
      <c r="HP145" s="339"/>
      <c r="HQ145" s="339"/>
      <c r="HR145" s="339"/>
      <c r="HS145" s="339"/>
      <c r="HT145" s="339"/>
      <c r="HU145" s="339"/>
      <c r="HV145" s="339"/>
      <c r="HW145" s="339"/>
      <c r="HX145" s="339"/>
      <c r="HY145" s="339"/>
      <c r="HZ145" s="339"/>
      <c r="IA145" s="339"/>
      <c r="IB145" s="339"/>
      <c r="IC145" s="339"/>
      <c r="ID145" s="339"/>
      <c r="IE145" s="339"/>
      <c r="IF145" s="339"/>
      <c r="IG145" s="339"/>
      <c r="IH145" s="339"/>
      <c r="II145" s="339"/>
      <c r="IJ145" s="339"/>
      <c r="IK145" s="339"/>
      <c r="IL145" s="339"/>
      <c r="IM145" s="339"/>
      <c r="IN145" s="339"/>
      <c r="IO145" s="339"/>
      <c r="IP145" s="339"/>
      <c r="IQ145" s="339"/>
      <c r="IR145" s="339"/>
      <c r="IS145" s="339"/>
      <c r="IT145" s="339"/>
      <c r="IU145" s="339"/>
      <c r="IV145" s="339"/>
      <c r="IW145" s="339"/>
      <c r="IX145" s="339"/>
      <c r="IY145" s="339"/>
      <c r="IZ145" s="339"/>
      <c r="JA145" s="339"/>
      <c r="JB145" s="339"/>
      <c r="JC145" s="339"/>
      <c r="JD145" s="339"/>
      <c r="JE145" s="339"/>
      <c r="JF145" s="339"/>
      <c r="JG145" s="339"/>
      <c r="JH145" s="339"/>
      <c r="JI145" s="339"/>
      <c r="JJ145" s="339"/>
      <c r="JK145" s="339"/>
      <c r="JL145" s="339"/>
      <c r="JM145" s="339"/>
      <c r="JN145" s="339"/>
      <c r="JO145" s="339"/>
      <c r="JP145" s="339"/>
      <c r="JQ145" s="339"/>
      <c r="JR145" s="339"/>
      <c r="JS145" s="339"/>
      <c r="JT145" s="339"/>
      <c r="JU145" s="339"/>
      <c r="JV145" s="339"/>
      <c r="JW145" s="339"/>
      <c r="JX145" s="339"/>
      <c r="JY145" s="339"/>
      <c r="JZ145" s="339"/>
      <c r="KA145" s="339"/>
      <c r="KB145" s="339"/>
      <c r="KC145" s="339"/>
      <c r="KD145" s="339"/>
      <c r="KE145" s="339"/>
      <c r="KF145" s="339"/>
      <c r="KG145" s="339"/>
      <c r="KH145" s="339"/>
      <c r="KI145" s="339"/>
      <c r="KJ145" s="339"/>
      <c r="KK145" s="339"/>
      <c r="KL145" s="339"/>
      <c r="KM145" s="339"/>
      <c r="KN145" s="339"/>
      <c r="KO145" s="339"/>
      <c r="KP145" s="339"/>
      <c r="KQ145" s="339"/>
      <c r="KR145" s="339"/>
      <c r="KS145" s="339"/>
      <c r="KT145" s="339"/>
      <c r="KU145" s="339"/>
      <c r="KV145" s="339"/>
      <c r="KW145" s="339"/>
      <c r="KX145" s="339"/>
      <c r="KY145" s="339"/>
      <c r="KZ145" s="339"/>
      <c r="LA145" s="339"/>
      <c r="LB145" s="339"/>
      <c r="LC145" s="339"/>
      <c r="LD145" s="339"/>
      <c r="LE145" s="339"/>
      <c r="LF145" s="339"/>
      <c r="LG145" s="339"/>
      <c r="LH145" s="339"/>
      <c r="LI145" s="339"/>
      <c r="LJ145" s="339"/>
      <c r="LK145" s="339"/>
      <c r="LL145" s="339"/>
      <c r="LM145" s="339"/>
      <c r="LN145" s="339"/>
      <c r="LO145" s="339"/>
      <c r="LP145" s="339"/>
      <c r="LQ145" s="339"/>
      <c r="LR145" s="339"/>
      <c r="LS145" s="339"/>
      <c r="LT145" s="339"/>
      <c r="LU145" s="339"/>
      <c r="LV145" s="339"/>
      <c r="LW145" s="339"/>
      <c r="LX145" s="339"/>
      <c r="LY145" s="339"/>
      <c r="LZ145" s="339"/>
      <c r="MA145" s="339"/>
      <c r="MB145" s="339"/>
      <c r="MC145" s="339"/>
      <c r="MD145" s="339"/>
      <c r="ME145" s="339"/>
      <c r="MF145" s="339"/>
      <c r="MG145" s="339"/>
      <c r="MH145" s="339"/>
      <c r="MI145" s="339"/>
      <c r="MJ145" s="339"/>
      <c r="MK145" s="339"/>
      <c r="ML145" s="339"/>
      <c r="MM145" s="339"/>
      <c r="MN145" s="339"/>
      <c r="MO145" s="339"/>
      <c r="MP145" s="339"/>
      <c r="MQ145" s="339"/>
      <c r="MR145" s="339"/>
      <c r="MS145" s="339"/>
      <c r="MT145" s="339"/>
      <c r="MU145" s="339"/>
      <c r="MV145" s="339"/>
      <c r="MW145" s="339"/>
      <c r="MX145" s="339"/>
      <c r="MY145" s="339"/>
      <c r="MZ145" s="339"/>
      <c r="NA145" s="339"/>
      <c r="NB145" s="339"/>
      <c r="NC145" s="339"/>
      <c r="ND145" s="339"/>
      <c r="NE145" s="339"/>
      <c r="NF145" s="339"/>
      <c r="NG145" s="339"/>
      <c r="NH145" s="339"/>
      <c r="NI145" s="339"/>
      <c r="NJ145" s="339"/>
      <c r="NK145" s="339"/>
      <c r="NL145" s="339"/>
      <c r="NM145" s="339"/>
      <c r="NN145" s="339"/>
      <c r="NO145" s="339"/>
      <c r="NP145" s="339"/>
      <c r="NQ145" s="339"/>
      <c r="NR145" s="339"/>
      <c r="NS145" s="339"/>
      <c r="NT145" s="339"/>
      <c r="NU145" s="339"/>
      <c r="NV145" s="339"/>
      <c r="NW145" s="339"/>
      <c r="NX145" s="339"/>
      <c r="NY145" s="339"/>
      <c r="NZ145" s="339"/>
      <c r="OA145" s="339"/>
      <c r="OB145" s="339"/>
      <c r="OC145" s="339"/>
      <c r="OD145" s="339"/>
      <c r="OE145" s="339"/>
      <c r="OF145" s="339"/>
      <c r="OG145" s="339"/>
      <c r="OH145" s="339"/>
      <c r="OI145" s="339"/>
      <c r="OJ145" s="339"/>
      <c r="OK145" s="339"/>
      <c r="OL145" s="339"/>
      <c r="OM145" s="339"/>
      <c r="ON145" s="339"/>
      <c r="OO145" s="339"/>
      <c r="OP145" s="339"/>
      <c r="OQ145" s="339"/>
      <c r="OR145" s="339"/>
      <c r="OS145" s="339"/>
      <c r="OT145" s="339"/>
      <c r="OU145" s="339"/>
      <c r="OV145" s="339"/>
      <c r="OW145" s="339"/>
      <c r="OX145" s="339"/>
      <c r="OY145" s="339"/>
      <c r="OZ145" s="339"/>
      <c r="PA145" s="339"/>
      <c r="PB145" s="339"/>
      <c r="PC145" s="339"/>
      <c r="PD145" s="339"/>
      <c r="PE145" s="339"/>
      <c r="PF145" s="339"/>
      <c r="PG145" s="339"/>
      <c r="PH145" s="339"/>
      <c r="PI145" s="339"/>
      <c r="PJ145" s="339"/>
      <c r="PK145" s="339"/>
      <c r="PL145" s="339"/>
      <c r="PM145" s="339"/>
      <c r="PN145" s="339"/>
      <c r="PO145" s="339"/>
      <c r="PP145" s="339"/>
      <c r="PQ145" s="339"/>
      <c r="PR145" s="339"/>
      <c r="PS145" s="339"/>
      <c r="PT145" s="339"/>
      <c r="PU145" s="339"/>
      <c r="PV145" s="339"/>
      <c r="PW145" s="339"/>
      <c r="PX145" s="339"/>
      <c r="PY145" s="339"/>
      <c r="PZ145" s="339"/>
      <c r="QA145" s="339"/>
      <c r="QB145" s="339"/>
      <c r="QC145" s="339"/>
      <c r="QD145" s="339"/>
      <c r="QE145" s="339"/>
      <c r="QF145" s="339"/>
      <c r="QG145" s="339"/>
      <c r="QH145" s="339"/>
      <c r="QI145" s="339"/>
      <c r="QJ145" s="339"/>
      <c r="QK145" s="339"/>
      <c r="QL145" s="339"/>
      <c r="QM145" s="339"/>
      <c r="QN145" s="339"/>
      <c r="QO145" s="339"/>
      <c r="QP145" s="339"/>
      <c r="QQ145" s="339"/>
      <c r="QR145" s="339"/>
      <c r="QS145" s="339"/>
      <c r="QT145" s="339"/>
      <c r="QU145" s="339"/>
      <c r="QV145" s="339"/>
      <c r="QW145" s="339"/>
      <c r="QX145" s="339"/>
      <c r="QY145" s="339"/>
      <c r="QZ145" s="339"/>
      <c r="RA145" s="339"/>
      <c r="RB145" s="339"/>
      <c r="RC145" s="339"/>
      <c r="RD145" s="339"/>
      <c r="RE145" s="339"/>
      <c r="RF145" s="339"/>
      <c r="RG145" s="339"/>
      <c r="RH145" s="339"/>
      <c r="RI145" s="339"/>
      <c r="RJ145" s="339"/>
      <c r="RK145" s="339"/>
      <c r="RL145" s="339"/>
      <c r="RM145" s="339"/>
      <c r="RN145" s="339"/>
      <c r="RO145" s="339"/>
      <c r="RP145" s="339"/>
      <c r="RQ145" s="339"/>
      <c r="RR145" s="339"/>
      <c r="RS145" s="339"/>
      <c r="RT145" s="339"/>
      <c r="RU145" s="339"/>
      <c r="RV145" s="339"/>
      <c r="RW145" s="339"/>
      <c r="RX145" s="339"/>
      <c r="RY145" s="339"/>
      <c r="RZ145" s="339"/>
      <c r="SA145" s="339"/>
      <c r="SB145" s="339"/>
      <c r="SC145" s="339"/>
      <c r="SD145" s="339"/>
      <c r="SE145" s="339"/>
      <c r="SF145" s="339"/>
      <c r="SG145" s="339"/>
      <c r="SH145" s="339"/>
      <c r="SI145" s="339"/>
      <c r="SJ145" s="339"/>
      <c r="SK145" s="339"/>
      <c r="SL145" s="339"/>
      <c r="SM145" s="339"/>
      <c r="SN145" s="339"/>
      <c r="SO145" s="339"/>
      <c r="SP145" s="339"/>
      <c r="SQ145" s="339"/>
      <c r="SR145" s="339"/>
      <c r="SS145" s="339"/>
      <c r="ST145" s="339"/>
      <c r="SU145" s="339"/>
      <c r="SV145" s="339"/>
      <c r="SW145" s="339"/>
      <c r="SX145" s="339"/>
      <c r="SY145" s="339"/>
      <c r="SZ145" s="339"/>
      <c r="TA145" s="339"/>
      <c r="TB145" s="339"/>
      <c r="TC145" s="339"/>
      <c r="TD145" s="339"/>
      <c r="TE145" s="339"/>
      <c r="TF145" s="339"/>
      <c r="TG145" s="339"/>
      <c r="TH145" s="339"/>
      <c r="TI145" s="339"/>
      <c r="TJ145" s="339"/>
      <c r="TK145" s="339"/>
      <c r="TL145" s="339"/>
      <c r="TM145" s="339"/>
      <c r="TN145" s="339"/>
      <c r="TO145" s="339"/>
      <c r="TP145" s="339"/>
      <c r="TQ145" s="339"/>
      <c r="TR145" s="339"/>
      <c r="TS145" s="339"/>
      <c r="TT145" s="339"/>
      <c r="TU145" s="339"/>
      <c r="TV145" s="339"/>
      <c r="TW145" s="339"/>
      <c r="TX145" s="339"/>
      <c r="TY145" s="339"/>
      <c r="TZ145" s="339"/>
      <c r="UA145" s="339"/>
      <c r="UB145" s="339"/>
      <c r="UC145" s="339"/>
      <c r="UD145" s="339"/>
      <c r="UE145" s="339"/>
      <c r="UF145" s="339"/>
      <c r="UG145" s="339"/>
      <c r="UH145" s="339"/>
      <c r="UI145" s="339"/>
      <c r="UJ145" s="339"/>
      <c r="UK145" s="339"/>
      <c r="UL145" s="339"/>
      <c r="UM145" s="339"/>
      <c r="UN145" s="339"/>
      <c r="UO145" s="339"/>
      <c r="UP145" s="339"/>
      <c r="UQ145" s="339"/>
      <c r="UR145" s="339"/>
      <c r="US145" s="339"/>
      <c r="UT145" s="339"/>
      <c r="UU145" s="339"/>
      <c r="UV145" s="339"/>
      <c r="UW145" s="339"/>
      <c r="UX145" s="339"/>
      <c r="UY145" s="339"/>
      <c r="UZ145" s="339"/>
      <c r="VA145" s="339"/>
      <c r="VB145" s="339"/>
      <c r="VC145" s="339"/>
      <c r="VD145" s="339"/>
      <c r="VE145" s="339"/>
      <c r="VF145" s="339"/>
      <c r="VG145" s="339"/>
      <c r="VH145" s="339"/>
      <c r="VI145" s="339"/>
      <c r="VJ145" s="339"/>
      <c r="VK145" s="339"/>
      <c r="VL145" s="339"/>
      <c r="VM145" s="339"/>
      <c r="VN145" s="339"/>
      <c r="VO145" s="339"/>
      <c r="VP145" s="339"/>
      <c r="VQ145" s="339"/>
      <c r="VR145" s="339"/>
      <c r="VS145" s="339"/>
      <c r="VT145" s="339"/>
      <c r="VU145" s="339"/>
      <c r="VV145" s="339"/>
      <c r="VW145" s="339"/>
      <c r="VX145" s="339"/>
      <c r="VY145" s="339"/>
      <c r="VZ145" s="339"/>
      <c r="WA145" s="339"/>
      <c r="WB145" s="339"/>
      <c r="WC145" s="339"/>
      <c r="WD145" s="339"/>
      <c r="WE145" s="339"/>
      <c r="WF145" s="339"/>
      <c r="WG145" s="339"/>
      <c r="WH145" s="339"/>
      <c r="WI145" s="339"/>
      <c r="WJ145" s="339"/>
      <c r="WK145" s="339"/>
      <c r="WL145" s="339"/>
      <c r="WM145" s="339"/>
      <c r="WN145" s="339"/>
      <c r="WO145" s="339"/>
      <c r="WP145" s="339"/>
      <c r="WQ145" s="339"/>
      <c r="WR145" s="339"/>
      <c r="WS145" s="339"/>
      <c r="WT145" s="339"/>
      <c r="WU145" s="339"/>
      <c r="WV145" s="339"/>
      <c r="WW145" s="339"/>
      <c r="WX145" s="339"/>
      <c r="WY145" s="339"/>
      <c r="WZ145" s="339"/>
      <c r="XA145" s="339"/>
      <c r="XB145" s="339"/>
      <c r="XC145" s="339"/>
      <c r="XD145" s="339"/>
      <c r="XE145" s="339"/>
      <c r="XF145" s="339"/>
      <c r="XG145" s="339"/>
      <c r="XH145" s="339"/>
      <c r="XI145" s="339"/>
      <c r="XJ145" s="339"/>
      <c r="XK145" s="339"/>
      <c r="XL145" s="339"/>
      <c r="XM145" s="339"/>
      <c r="XN145" s="339"/>
      <c r="XO145" s="339"/>
      <c r="XP145" s="339"/>
      <c r="XQ145" s="339"/>
      <c r="XR145" s="339"/>
      <c r="XS145" s="339"/>
      <c r="XT145" s="339"/>
      <c r="XU145" s="339"/>
      <c r="XV145" s="339"/>
      <c r="XW145" s="339"/>
      <c r="XX145" s="339"/>
      <c r="XY145" s="339"/>
      <c r="XZ145" s="339"/>
      <c r="YA145" s="339"/>
      <c r="YB145" s="339"/>
      <c r="YC145" s="339"/>
      <c r="YD145" s="339"/>
      <c r="YE145" s="339"/>
      <c r="YF145" s="339"/>
      <c r="YG145" s="339"/>
      <c r="YH145" s="339"/>
      <c r="YI145" s="339"/>
      <c r="YJ145" s="339"/>
      <c r="YK145" s="339"/>
      <c r="YL145" s="339"/>
      <c r="YM145" s="339"/>
      <c r="YN145" s="339"/>
      <c r="YO145" s="339"/>
      <c r="YP145" s="339"/>
      <c r="YQ145" s="339"/>
      <c r="YR145" s="339"/>
      <c r="YS145" s="339"/>
      <c r="YT145" s="339"/>
      <c r="YU145" s="339"/>
      <c r="YV145" s="339"/>
      <c r="YW145" s="339"/>
      <c r="YX145" s="339"/>
      <c r="YY145" s="339"/>
      <c r="YZ145" s="339"/>
      <c r="ZA145" s="339"/>
      <c r="ZB145" s="339"/>
      <c r="ZC145" s="339"/>
      <c r="ZD145" s="339"/>
      <c r="ZE145" s="339"/>
      <c r="ZF145" s="339"/>
      <c r="ZG145" s="339"/>
      <c r="ZH145" s="339"/>
      <c r="ZI145" s="339"/>
      <c r="ZJ145" s="339"/>
      <c r="ZK145" s="339"/>
      <c r="ZL145" s="339"/>
      <c r="ZM145" s="339"/>
      <c r="ZN145" s="339"/>
      <c r="ZO145" s="339"/>
      <c r="ZP145" s="339"/>
      <c r="ZQ145" s="339"/>
      <c r="ZR145" s="339"/>
      <c r="ZS145" s="339"/>
      <c r="ZT145" s="339"/>
      <c r="ZU145" s="339"/>
      <c r="ZV145" s="339"/>
      <c r="ZW145" s="339"/>
      <c r="ZX145" s="339"/>
      <c r="ZY145" s="339"/>
      <c r="ZZ145" s="339"/>
      <c r="AAA145" s="339"/>
      <c r="AAB145" s="339"/>
      <c r="AAC145" s="339"/>
      <c r="AAD145" s="339"/>
      <c r="AAE145" s="339"/>
      <c r="AAF145" s="339"/>
      <c r="AAG145" s="339"/>
      <c r="AAH145" s="339"/>
      <c r="AAI145" s="339"/>
      <c r="AAJ145" s="339"/>
      <c r="AAK145" s="339"/>
      <c r="AAL145" s="339"/>
      <c r="AAM145" s="339"/>
      <c r="AAN145" s="339"/>
      <c r="AAO145" s="339"/>
      <c r="AAP145" s="339"/>
      <c r="AAQ145" s="339"/>
      <c r="AAR145" s="339"/>
      <c r="AAS145" s="339"/>
      <c r="AAT145" s="339"/>
      <c r="AAU145" s="339"/>
      <c r="AAV145" s="339"/>
      <c r="AAW145" s="339"/>
      <c r="AAX145" s="339"/>
      <c r="AAY145" s="339"/>
      <c r="AAZ145" s="339"/>
      <c r="ABA145" s="339"/>
      <c r="ABB145" s="339"/>
      <c r="ABC145" s="339"/>
      <c r="ABD145" s="339"/>
      <c r="ABE145" s="339"/>
      <c r="ABF145" s="339"/>
      <c r="ABG145" s="339"/>
      <c r="ABH145" s="339"/>
      <c r="ABI145" s="339"/>
      <c r="ABJ145" s="339"/>
      <c r="ABK145" s="339"/>
      <c r="ABL145" s="339"/>
      <c r="ABM145" s="339"/>
      <c r="ABN145" s="339"/>
      <c r="ABO145" s="339"/>
      <c r="ABP145" s="339"/>
      <c r="ABQ145" s="339"/>
      <c r="ABR145" s="339"/>
      <c r="ABS145" s="339"/>
      <c r="ABT145" s="339"/>
      <c r="ABU145" s="339"/>
      <c r="ABV145" s="339"/>
      <c r="ABW145" s="339"/>
      <c r="ABX145" s="339"/>
      <c r="ABY145" s="339"/>
      <c r="ABZ145" s="339"/>
      <c r="ACA145" s="339"/>
      <c r="ACB145" s="339"/>
      <c r="ACC145" s="339"/>
      <c r="ACD145" s="339"/>
      <c r="ACE145" s="339"/>
      <c r="ACF145" s="339"/>
      <c r="ACG145" s="339"/>
      <c r="ACH145" s="339"/>
      <c r="ACI145" s="339"/>
      <c r="ACJ145" s="339"/>
      <c r="ACK145" s="339"/>
      <c r="ACL145" s="339"/>
      <c r="ACM145" s="339"/>
      <c r="ACN145" s="339"/>
      <c r="ACO145" s="339"/>
      <c r="ACP145" s="339"/>
      <c r="ACQ145" s="339"/>
      <c r="ACR145" s="339"/>
      <c r="ACS145" s="339"/>
      <c r="ACT145" s="339"/>
      <c r="ACU145" s="339"/>
      <c r="ACV145" s="339"/>
      <c r="ACW145" s="339"/>
      <c r="ACX145" s="339"/>
      <c r="ACY145" s="339"/>
      <c r="ACZ145" s="339"/>
      <c r="ADA145" s="339"/>
      <c r="ADB145" s="339"/>
      <c r="ADC145" s="339"/>
      <c r="ADD145" s="339"/>
      <c r="ADE145" s="339"/>
      <c r="ADF145" s="339"/>
      <c r="ADG145" s="339"/>
      <c r="ADH145" s="339"/>
      <c r="ADI145" s="339"/>
      <c r="ADJ145" s="339"/>
      <c r="ADK145" s="339"/>
      <c r="ADL145" s="339"/>
      <c r="ADM145" s="339"/>
      <c r="ADN145" s="339"/>
      <c r="ADO145" s="339"/>
      <c r="ADP145" s="339"/>
      <c r="ADQ145" s="339"/>
      <c r="ADR145" s="339"/>
      <c r="ADS145" s="339"/>
      <c r="ADT145" s="339"/>
      <c r="ADU145" s="339"/>
      <c r="ADV145" s="339"/>
      <c r="ADW145" s="339"/>
      <c r="ADX145" s="339"/>
      <c r="ADY145" s="339"/>
      <c r="ADZ145" s="339"/>
      <c r="AEA145" s="339"/>
      <c r="AEB145" s="339"/>
      <c r="AEC145" s="339"/>
      <c r="AED145" s="339"/>
      <c r="AEE145" s="339"/>
      <c r="AEF145" s="339"/>
      <c r="AEG145" s="339"/>
      <c r="AEH145" s="339"/>
      <c r="AEI145" s="339"/>
      <c r="AEJ145" s="339"/>
      <c r="AEK145" s="339"/>
      <c r="AEL145" s="339"/>
      <c r="AEM145" s="339"/>
      <c r="AEN145" s="339"/>
      <c r="AEO145" s="339"/>
      <c r="AEP145" s="339"/>
      <c r="AEQ145" s="339"/>
      <c r="AER145" s="339"/>
      <c r="AES145" s="339"/>
      <c r="AET145" s="339"/>
      <c r="AEU145" s="339"/>
      <c r="AEV145" s="339"/>
      <c r="AEW145" s="339"/>
      <c r="AEX145" s="339"/>
      <c r="AEY145" s="339"/>
      <c r="AEZ145" s="339"/>
      <c r="AFA145" s="339"/>
      <c r="AFB145" s="339"/>
      <c r="AFC145" s="339"/>
      <c r="AFD145" s="339"/>
      <c r="AFE145" s="339"/>
      <c r="AFF145" s="339"/>
      <c r="AFG145" s="339"/>
      <c r="AFH145" s="339"/>
      <c r="AFI145" s="339"/>
      <c r="AFJ145" s="339"/>
      <c r="AFK145" s="339"/>
      <c r="AFL145" s="339"/>
      <c r="AFM145" s="339"/>
      <c r="AFN145" s="339"/>
      <c r="AFO145" s="339"/>
      <c r="AFP145" s="339"/>
      <c r="AFQ145" s="339"/>
      <c r="AFR145" s="339"/>
      <c r="AFS145" s="339"/>
      <c r="AFT145" s="339"/>
      <c r="AFU145" s="339"/>
      <c r="AFV145" s="339"/>
      <c r="AFW145" s="339"/>
      <c r="AFX145" s="339"/>
      <c r="AFY145" s="339"/>
      <c r="AFZ145" s="339"/>
      <c r="AGA145" s="339"/>
      <c r="AGB145" s="339"/>
      <c r="AGC145" s="339"/>
      <c r="AGD145" s="339"/>
      <c r="AGE145" s="339"/>
      <c r="AGF145" s="339"/>
      <c r="AGG145" s="339"/>
      <c r="AGH145" s="339"/>
      <c r="AGI145" s="339"/>
      <c r="AGJ145" s="339"/>
      <c r="AGK145" s="339"/>
      <c r="AGL145" s="339"/>
      <c r="AGM145" s="339"/>
      <c r="AGN145" s="339"/>
      <c r="AGO145" s="339"/>
      <c r="AGP145" s="339"/>
      <c r="AGQ145" s="339"/>
      <c r="AGR145" s="339"/>
      <c r="AGS145" s="339"/>
      <c r="AGT145" s="339"/>
      <c r="AGU145" s="339"/>
      <c r="AGV145" s="339"/>
      <c r="AGW145" s="339"/>
      <c r="AGX145" s="339"/>
      <c r="AGY145" s="339"/>
      <c r="AGZ145" s="339"/>
      <c r="AHA145" s="339"/>
      <c r="AHB145" s="339"/>
      <c r="AHC145" s="339"/>
      <c r="AHD145" s="339"/>
      <c r="AHE145" s="339"/>
      <c r="AHF145" s="339"/>
      <c r="AHG145" s="339"/>
      <c r="AHH145" s="339"/>
      <c r="AHI145" s="339"/>
      <c r="AHJ145" s="339"/>
      <c r="AHK145" s="339"/>
      <c r="AHL145" s="339"/>
      <c r="AHM145" s="339"/>
      <c r="AHN145" s="339"/>
      <c r="AHO145" s="339"/>
      <c r="AHP145" s="339"/>
      <c r="AHQ145" s="339"/>
      <c r="AHR145" s="339"/>
      <c r="AHS145" s="339"/>
      <c r="AHT145" s="339"/>
      <c r="AHU145" s="339"/>
      <c r="AHV145" s="339"/>
      <c r="AHW145" s="339"/>
      <c r="AHX145" s="339"/>
      <c r="AHY145" s="339"/>
      <c r="AHZ145" s="339"/>
      <c r="AIA145" s="339"/>
      <c r="AIB145" s="339"/>
      <c r="AIC145" s="339"/>
      <c r="AID145" s="339"/>
      <c r="AIE145" s="339"/>
      <c r="AIF145" s="339"/>
      <c r="AIG145" s="339"/>
      <c r="AIH145" s="339"/>
      <c r="AII145" s="339"/>
      <c r="AIJ145" s="339"/>
      <c r="AIK145" s="339"/>
      <c r="AIL145" s="339"/>
      <c r="AIM145" s="339"/>
      <c r="AIN145" s="339"/>
      <c r="AIO145" s="339"/>
      <c r="AIP145" s="339"/>
      <c r="AIQ145" s="339"/>
      <c r="AIR145" s="339"/>
      <c r="AIS145" s="339"/>
      <c r="AIT145" s="339"/>
      <c r="AIU145" s="339"/>
      <c r="AIV145" s="339"/>
      <c r="AIW145" s="339"/>
      <c r="AIX145" s="339"/>
      <c r="AIY145" s="339"/>
      <c r="AIZ145" s="339"/>
      <c r="AJA145" s="339"/>
      <c r="AJB145" s="339"/>
      <c r="AJC145" s="339"/>
      <c r="AJD145" s="339"/>
      <c r="AJE145" s="339"/>
      <c r="AJF145" s="339"/>
      <c r="AJG145" s="339"/>
      <c r="AJH145" s="339"/>
      <c r="AJI145" s="339"/>
      <c r="AJJ145" s="339"/>
      <c r="AJK145" s="339"/>
      <c r="AJL145" s="339"/>
      <c r="AJM145" s="339"/>
      <c r="AJN145" s="339"/>
      <c r="AJO145" s="339"/>
      <c r="AJP145" s="339"/>
      <c r="AJQ145" s="339"/>
      <c r="AJR145" s="339"/>
      <c r="AJS145" s="339"/>
      <c r="AJT145" s="339"/>
      <c r="AJU145" s="339"/>
      <c r="AJV145" s="339"/>
      <c r="AJW145" s="339"/>
      <c r="AJX145" s="339"/>
      <c r="AJY145" s="339"/>
      <c r="AJZ145" s="339"/>
      <c r="AKA145" s="339"/>
      <c r="AKB145" s="339"/>
      <c r="AKC145" s="339"/>
      <c r="AKD145" s="339"/>
      <c r="AKE145" s="339"/>
      <c r="AKF145" s="339"/>
      <c r="AKG145" s="339"/>
      <c r="AKH145" s="339"/>
      <c r="AKI145" s="339"/>
      <c r="AKJ145" s="339"/>
      <c r="AKK145" s="339"/>
      <c r="AKL145" s="339"/>
      <c r="AKM145" s="339"/>
      <c r="AKN145" s="339"/>
      <c r="AKO145" s="339"/>
      <c r="AKP145" s="339"/>
      <c r="AKQ145" s="339"/>
      <c r="AKR145" s="339"/>
      <c r="AKS145" s="339"/>
      <c r="AKT145" s="339"/>
      <c r="AKU145" s="339"/>
      <c r="AKV145" s="339"/>
      <c r="AKW145" s="339"/>
      <c r="AKX145" s="339"/>
      <c r="AKY145" s="339"/>
      <c r="AKZ145" s="339"/>
      <c r="ALA145" s="339"/>
      <c r="ALB145" s="339"/>
      <c r="ALC145" s="339"/>
      <c r="ALD145" s="339"/>
      <c r="ALE145" s="339"/>
      <c r="ALF145" s="339"/>
      <c r="ALG145" s="339"/>
      <c r="ALH145" s="339"/>
      <c r="ALI145" s="339"/>
      <c r="ALJ145" s="339"/>
      <c r="ALK145" s="339"/>
      <c r="ALL145" s="339"/>
      <c r="ALM145" s="339"/>
      <c r="ALN145" s="339"/>
      <c r="ALO145" s="339"/>
      <c r="ALP145" s="339"/>
      <c r="ALQ145" s="339"/>
      <c r="ALR145" s="339"/>
      <c r="ALS145" s="339"/>
      <c r="ALT145" s="339"/>
      <c r="ALU145" s="339"/>
      <c r="ALV145" s="339"/>
      <c r="ALW145" s="339"/>
      <c r="ALX145" s="339"/>
      <c r="ALY145" s="339"/>
      <c r="ALZ145" s="339"/>
      <c r="AMA145" s="339"/>
      <c r="AMB145" s="339"/>
      <c r="AMC145" s="339"/>
      <c r="AMD145" s="339"/>
      <c r="AME145" s="339"/>
      <c r="AMF145" s="339"/>
      <c r="AMG145" s="339"/>
      <c r="AMH145" s="339"/>
      <c r="AMI145" s="339"/>
      <c r="AMJ145" s="339"/>
      <c r="AMK145" s="339"/>
      <c r="AML145" s="339"/>
      <c r="AMM145" s="339"/>
      <c r="AMN145" s="339"/>
      <c r="AMO145" s="339"/>
      <c r="AMP145" s="339"/>
      <c r="AMQ145" s="339"/>
      <c r="AMR145" s="339"/>
      <c r="AMS145" s="339"/>
      <c r="AMT145" s="339"/>
      <c r="AMU145" s="339"/>
      <c r="AMV145" s="339"/>
      <c r="AMW145" s="339"/>
      <c r="AMX145" s="339"/>
      <c r="AMY145" s="339"/>
      <c r="AMZ145" s="339"/>
      <c r="ANA145" s="339"/>
      <c r="ANB145" s="339"/>
      <c r="ANC145" s="339"/>
      <c r="AND145" s="339"/>
      <c r="ANE145" s="339"/>
      <c r="ANF145" s="339"/>
      <c r="ANG145" s="339"/>
      <c r="ANH145" s="339"/>
      <c r="ANI145" s="339"/>
      <c r="ANJ145" s="339"/>
      <c r="ANK145" s="339"/>
      <c r="ANL145" s="339"/>
      <c r="ANM145" s="339"/>
      <c r="ANN145" s="339"/>
      <c r="ANO145" s="339"/>
      <c r="ANP145" s="339"/>
      <c r="ANQ145" s="339"/>
      <c r="ANR145" s="339"/>
      <c r="ANS145" s="339"/>
      <c r="ANT145" s="339"/>
      <c r="ANU145" s="339"/>
      <c r="ANV145" s="339"/>
      <c r="ANW145" s="339"/>
      <c r="ANX145" s="339"/>
      <c r="ANY145" s="339"/>
      <c r="ANZ145" s="339"/>
      <c r="AOA145" s="339"/>
      <c r="AOB145" s="339"/>
      <c r="AOC145" s="339"/>
      <c r="AOD145" s="339"/>
      <c r="AOE145" s="339"/>
      <c r="AOF145" s="339"/>
      <c r="AOG145" s="339"/>
      <c r="AOH145" s="339"/>
      <c r="AOI145" s="339"/>
      <c r="AOJ145" s="339"/>
      <c r="AOK145" s="339"/>
      <c r="AOL145" s="339"/>
      <c r="AOM145" s="339"/>
      <c r="AON145" s="339"/>
      <c r="AOO145" s="339"/>
      <c r="AOP145" s="339"/>
      <c r="AOQ145" s="339"/>
      <c r="AOR145" s="339"/>
      <c r="AOS145" s="339"/>
      <c r="AOT145" s="339"/>
      <c r="AOU145" s="339"/>
      <c r="AOV145" s="339"/>
      <c r="AOW145" s="339"/>
      <c r="AOX145" s="339"/>
      <c r="AOY145" s="339"/>
      <c r="AOZ145" s="339"/>
      <c r="APA145" s="339"/>
      <c r="APB145" s="339"/>
      <c r="APC145" s="339"/>
      <c r="APD145" s="339"/>
      <c r="APE145" s="339"/>
      <c r="APF145" s="339"/>
      <c r="APG145" s="339"/>
      <c r="APH145" s="339"/>
      <c r="API145" s="339"/>
      <c r="APJ145" s="339"/>
      <c r="APK145" s="339"/>
      <c r="APL145" s="339"/>
      <c r="APM145" s="339"/>
      <c r="APN145" s="339"/>
      <c r="APO145" s="339"/>
      <c r="APP145" s="339"/>
      <c r="APQ145" s="339"/>
      <c r="APR145" s="339"/>
      <c r="APS145" s="339"/>
      <c r="APT145" s="339"/>
      <c r="APU145" s="339"/>
      <c r="APV145" s="339"/>
      <c r="APW145" s="339"/>
      <c r="APX145" s="339"/>
      <c r="APY145" s="339"/>
      <c r="APZ145" s="339"/>
      <c r="AQA145" s="339"/>
      <c r="AQB145" s="339"/>
      <c r="AQC145" s="339"/>
      <c r="AQD145" s="339"/>
      <c r="AQE145" s="339"/>
      <c r="AQF145" s="339"/>
      <c r="AQG145" s="339"/>
      <c r="AQH145" s="339"/>
      <c r="AQI145" s="339"/>
      <c r="AQJ145" s="339"/>
      <c r="AQK145" s="339"/>
      <c r="AQL145" s="339"/>
      <c r="AQM145" s="339"/>
      <c r="AQN145" s="339"/>
      <c r="AQO145" s="339"/>
      <c r="AQP145" s="339"/>
      <c r="AQQ145" s="339"/>
      <c r="AQR145" s="339"/>
      <c r="AQS145" s="339"/>
      <c r="AQT145" s="339"/>
      <c r="AQU145" s="339"/>
      <c r="AQV145" s="339"/>
      <c r="AQW145" s="339"/>
      <c r="AQX145" s="339"/>
      <c r="AQY145" s="339"/>
      <c r="AQZ145" s="339"/>
      <c r="ARA145" s="339"/>
      <c r="ARB145" s="339"/>
      <c r="ARC145" s="339"/>
      <c r="ARD145" s="339"/>
      <c r="ARE145" s="339"/>
      <c r="ARF145" s="339"/>
      <c r="ARG145" s="339"/>
      <c r="ARH145" s="339"/>
      <c r="ARI145" s="339"/>
      <c r="ARJ145" s="339"/>
      <c r="ARK145" s="339"/>
      <c r="ARL145" s="339"/>
      <c r="ARM145" s="339"/>
      <c r="ARN145" s="339"/>
      <c r="ARO145" s="339"/>
      <c r="ARP145" s="339"/>
      <c r="ARQ145" s="339"/>
      <c r="ARR145" s="339"/>
      <c r="ARS145" s="339"/>
      <c r="ART145" s="339"/>
      <c r="ARU145" s="339"/>
      <c r="ARV145" s="339"/>
      <c r="ARW145" s="339"/>
      <c r="ARX145" s="339"/>
      <c r="ARY145" s="339"/>
      <c r="ARZ145" s="339"/>
      <c r="ASA145" s="339"/>
      <c r="ASB145" s="339"/>
      <c r="ASC145" s="339"/>
      <c r="ASD145" s="339"/>
      <c r="ASE145" s="339"/>
      <c r="ASF145" s="339"/>
      <c r="ASG145" s="339"/>
      <c r="ASH145" s="339"/>
      <c r="ASI145" s="339"/>
      <c r="ASJ145" s="339"/>
      <c r="ASK145" s="339"/>
      <c r="ASL145" s="339"/>
      <c r="ASM145" s="339"/>
      <c r="ASN145" s="339"/>
      <c r="ASO145" s="339"/>
      <c r="ASP145" s="339"/>
      <c r="ASQ145" s="339"/>
      <c r="ASR145" s="339"/>
      <c r="ASS145" s="339"/>
      <c r="AST145" s="339"/>
      <c r="ASU145" s="339"/>
      <c r="ASV145" s="339"/>
      <c r="ASW145" s="339"/>
      <c r="ASX145" s="339"/>
      <c r="ASY145" s="339"/>
      <c r="ASZ145" s="339"/>
      <c r="ATA145" s="339"/>
      <c r="ATB145" s="339"/>
      <c r="ATC145" s="339"/>
      <c r="ATD145" s="339"/>
      <c r="ATE145" s="339"/>
      <c r="ATF145" s="339"/>
      <c r="ATG145" s="339"/>
      <c r="ATH145" s="339"/>
      <c r="ATI145" s="339"/>
      <c r="ATJ145" s="339"/>
      <c r="ATK145" s="339"/>
      <c r="ATL145" s="339"/>
      <c r="ATM145" s="339"/>
      <c r="ATN145" s="339"/>
      <c r="ATO145" s="339"/>
      <c r="ATP145" s="339"/>
      <c r="ATQ145" s="339"/>
      <c r="ATR145" s="339"/>
      <c r="ATS145" s="339"/>
      <c r="ATT145" s="339"/>
      <c r="ATU145" s="339"/>
      <c r="ATV145" s="339"/>
      <c r="ATW145" s="339"/>
      <c r="ATX145" s="339"/>
      <c r="ATY145" s="339"/>
      <c r="ATZ145" s="339"/>
      <c r="AUA145" s="339"/>
      <c r="AUB145" s="339"/>
      <c r="AUC145" s="339"/>
      <c r="AUD145" s="339"/>
      <c r="AUE145" s="339"/>
      <c r="AUF145" s="339"/>
      <c r="AUG145" s="339"/>
      <c r="AUH145" s="339"/>
      <c r="AUI145" s="339"/>
      <c r="AUJ145" s="339"/>
      <c r="AUK145" s="339"/>
      <c r="AUL145" s="339"/>
      <c r="AUM145" s="339"/>
      <c r="AUN145" s="339"/>
      <c r="AUO145" s="339"/>
      <c r="AUP145" s="339"/>
      <c r="AUQ145" s="339"/>
      <c r="AUR145" s="339"/>
      <c r="AUS145" s="339"/>
      <c r="AUT145" s="339"/>
      <c r="AUU145" s="339"/>
      <c r="AUV145" s="339"/>
      <c r="AUW145" s="339"/>
      <c r="AUX145" s="339"/>
      <c r="AUY145" s="339"/>
      <c r="AUZ145" s="339"/>
      <c r="AVA145" s="339"/>
      <c r="AVB145" s="339"/>
      <c r="AVC145" s="339"/>
      <c r="AVD145" s="339"/>
      <c r="AVE145" s="339"/>
      <c r="AVF145" s="339"/>
      <c r="AVG145" s="339"/>
      <c r="AVH145" s="339"/>
      <c r="AVI145" s="339"/>
      <c r="AVJ145" s="339"/>
      <c r="AVK145" s="339"/>
      <c r="AVL145" s="339"/>
      <c r="AVM145" s="339"/>
      <c r="AVN145" s="339"/>
      <c r="AVO145" s="339"/>
      <c r="AVP145" s="339"/>
      <c r="AVQ145" s="339"/>
      <c r="AVR145" s="339"/>
      <c r="AVS145" s="339"/>
      <c r="AVT145" s="339"/>
      <c r="AVU145" s="339"/>
      <c r="AVV145" s="339"/>
      <c r="AVW145" s="339"/>
      <c r="AVX145" s="339"/>
      <c r="AVY145" s="339"/>
      <c r="AVZ145" s="339"/>
      <c r="AWA145" s="339"/>
      <c r="AWB145" s="339"/>
      <c r="AWC145" s="339"/>
      <c r="AWD145" s="339"/>
      <c r="AWE145" s="339"/>
      <c r="AWF145" s="339"/>
      <c r="AWG145" s="339"/>
      <c r="AWH145" s="339"/>
      <c r="AWI145" s="339"/>
      <c r="AWJ145" s="339"/>
      <c r="AWK145" s="339"/>
      <c r="AWL145" s="339"/>
      <c r="AWM145" s="339"/>
      <c r="AWN145" s="339"/>
      <c r="AWO145" s="339"/>
      <c r="AWP145" s="339"/>
      <c r="AWQ145" s="339"/>
      <c r="AWR145" s="339"/>
      <c r="AWS145" s="339"/>
      <c r="AWT145" s="339"/>
      <c r="AWU145" s="339"/>
      <c r="AWV145" s="339"/>
      <c r="AWW145" s="339"/>
      <c r="AWX145" s="339"/>
      <c r="AWY145" s="339"/>
      <c r="AWZ145" s="339"/>
      <c r="AXA145" s="339"/>
      <c r="AXB145" s="339"/>
      <c r="AXC145" s="339"/>
      <c r="AXD145" s="339"/>
      <c r="AXE145" s="339"/>
      <c r="AXF145" s="339"/>
      <c r="AXG145" s="339"/>
      <c r="AXH145" s="339"/>
      <c r="AXI145" s="339"/>
      <c r="AXJ145" s="339"/>
      <c r="AXK145" s="339"/>
      <c r="AXL145" s="339"/>
      <c r="AXM145" s="339"/>
      <c r="AXN145" s="339"/>
      <c r="AXO145" s="339"/>
      <c r="AXP145" s="339"/>
      <c r="AXQ145" s="339"/>
      <c r="AXR145" s="339"/>
      <c r="AXS145" s="339"/>
      <c r="AXT145" s="339"/>
      <c r="AXU145" s="339"/>
      <c r="AXV145" s="339"/>
      <c r="AXW145" s="339"/>
      <c r="AXX145" s="339"/>
      <c r="AXY145" s="339"/>
      <c r="AXZ145" s="339"/>
      <c r="AYA145" s="339"/>
      <c r="AYB145" s="339"/>
      <c r="AYC145" s="339"/>
      <c r="AYD145" s="339"/>
      <c r="AYE145" s="339"/>
      <c r="AYF145" s="339"/>
      <c r="AYG145" s="339"/>
      <c r="AYH145" s="339"/>
      <c r="AYI145" s="339"/>
      <c r="AYJ145" s="339"/>
      <c r="AYK145" s="339"/>
      <c r="AYL145" s="339"/>
      <c r="AYM145" s="339"/>
      <c r="AYN145" s="339"/>
      <c r="AYO145" s="339"/>
      <c r="AYP145" s="339"/>
      <c r="AYQ145" s="339"/>
      <c r="AYR145" s="339"/>
      <c r="AYS145" s="339"/>
      <c r="AYT145" s="339"/>
      <c r="AYU145" s="339"/>
      <c r="AYV145" s="339"/>
      <c r="AYW145" s="339"/>
      <c r="AYX145" s="339"/>
      <c r="AYY145" s="339"/>
      <c r="AYZ145" s="339"/>
      <c r="AZA145" s="339"/>
      <c r="AZB145" s="339"/>
      <c r="AZC145" s="339"/>
      <c r="AZD145" s="339"/>
      <c r="AZE145" s="339"/>
      <c r="AZF145" s="339"/>
      <c r="AZG145" s="339"/>
      <c r="AZH145" s="339"/>
      <c r="AZI145" s="339"/>
      <c r="AZJ145" s="339"/>
      <c r="AZK145" s="339"/>
      <c r="AZL145" s="339"/>
      <c r="AZM145" s="339"/>
      <c r="AZN145" s="339"/>
      <c r="AZO145" s="339"/>
      <c r="AZP145" s="339"/>
      <c r="AZQ145" s="339"/>
      <c r="AZR145" s="339"/>
      <c r="AZS145" s="339"/>
      <c r="AZT145" s="339"/>
      <c r="AZU145" s="339"/>
      <c r="AZV145" s="339"/>
      <c r="AZW145" s="339"/>
      <c r="AZX145" s="339"/>
      <c r="AZY145" s="339"/>
      <c r="AZZ145" s="339"/>
      <c r="BAA145" s="339"/>
      <c r="BAB145" s="339"/>
      <c r="BAC145" s="339"/>
      <c r="BAD145" s="339"/>
      <c r="BAE145" s="339"/>
      <c r="BAF145" s="339"/>
      <c r="BAG145" s="339"/>
      <c r="BAH145" s="339"/>
      <c r="BAI145" s="339"/>
      <c r="BAJ145" s="339"/>
      <c r="BAK145" s="339"/>
      <c r="BAL145" s="339"/>
      <c r="BAM145" s="339"/>
      <c r="BAN145" s="339"/>
      <c r="BAO145" s="339"/>
      <c r="BAP145" s="339"/>
      <c r="BAQ145" s="339"/>
      <c r="BAR145" s="339"/>
      <c r="BAS145" s="339"/>
      <c r="BAT145" s="339"/>
      <c r="BAU145" s="339"/>
      <c r="BAV145" s="339"/>
      <c r="BAW145" s="339"/>
      <c r="BAX145" s="339"/>
      <c r="BAY145" s="339"/>
      <c r="BAZ145" s="339"/>
      <c r="BBA145" s="339"/>
      <c r="BBB145" s="339"/>
      <c r="BBC145" s="339"/>
      <c r="BBD145" s="339"/>
      <c r="BBE145" s="339"/>
      <c r="BBF145" s="339"/>
      <c r="BBG145" s="339"/>
      <c r="BBH145" s="339"/>
      <c r="BBI145" s="339"/>
      <c r="BBJ145" s="339"/>
      <c r="BBK145" s="339"/>
      <c r="BBL145" s="339"/>
      <c r="BBM145" s="339"/>
      <c r="BBN145" s="339"/>
      <c r="BBO145" s="339"/>
      <c r="BBP145" s="339"/>
      <c r="BBQ145" s="339"/>
      <c r="BBR145" s="339"/>
      <c r="BBS145" s="339"/>
      <c r="BBT145" s="339"/>
      <c r="BBU145" s="339"/>
      <c r="BBV145" s="339"/>
      <c r="BBW145" s="339"/>
      <c r="BBX145" s="339"/>
      <c r="BBY145" s="339"/>
      <c r="BBZ145" s="339"/>
      <c r="BCA145" s="339"/>
      <c r="BCB145" s="339"/>
      <c r="BCC145" s="339"/>
      <c r="BCD145" s="339"/>
      <c r="BCE145" s="339"/>
      <c r="BCF145" s="339"/>
      <c r="BCG145" s="339"/>
      <c r="BCH145" s="339"/>
      <c r="BCI145" s="339"/>
      <c r="BCJ145" s="339"/>
      <c r="BCK145" s="339"/>
      <c r="BCL145" s="339"/>
      <c r="BCM145" s="339"/>
      <c r="BCN145" s="339"/>
      <c r="BCO145" s="339"/>
      <c r="BCP145" s="339"/>
      <c r="BCQ145" s="339"/>
      <c r="BCR145" s="339"/>
      <c r="BCS145" s="339"/>
      <c r="BCT145" s="339"/>
      <c r="BCU145" s="339"/>
      <c r="BCV145" s="339"/>
      <c r="BCW145" s="339"/>
      <c r="BCX145" s="339"/>
      <c r="BCY145" s="339"/>
      <c r="BCZ145" s="339"/>
      <c r="BDA145" s="339"/>
      <c r="BDB145" s="339"/>
      <c r="BDC145" s="339"/>
      <c r="BDD145" s="339"/>
      <c r="BDE145" s="339"/>
      <c r="BDF145" s="339"/>
      <c r="BDG145" s="339"/>
      <c r="BDH145" s="339"/>
      <c r="BDI145" s="339"/>
      <c r="BDJ145" s="339"/>
      <c r="BDK145" s="339"/>
      <c r="BDL145" s="339"/>
      <c r="BDM145" s="339"/>
      <c r="BDN145" s="339"/>
      <c r="BDO145" s="339"/>
      <c r="BDP145" s="339"/>
      <c r="BDQ145" s="339"/>
      <c r="BDR145" s="339"/>
      <c r="BDS145" s="339"/>
      <c r="BDT145" s="339"/>
      <c r="BDU145" s="339"/>
      <c r="BDV145" s="339"/>
      <c r="BDW145" s="339"/>
      <c r="BDX145" s="339"/>
      <c r="BDY145" s="339"/>
      <c r="BDZ145" s="339"/>
      <c r="BEA145" s="339"/>
      <c r="BEB145" s="339"/>
      <c r="BEC145" s="339"/>
      <c r="BED145" s="339"/>
      <c r="BEE145" s="339"/>
      <c r="BEF145" s="339"/>
      <c r="BEG145" s="339"/>
      <c r="BEH145" s="339"/>
      <c r="BEI145" s="339"/>
      <c r="BEJ145" s="339"/>
      <c r="BEK145" s="339"/>
      <c r="BEL145" s="339"/>
      <c r="BEM145" s="339"/>
      <c r="BEN145" s="339"/>
      <c r="BEO145" s="339"/>
      <c r="BEP145" s="339"/>
      <c r="BEQ145" s="339"/>
      <c r="BER145" s="339"/>
      <c r="BES145" s="339"/>
      <c r="BET145" s="339"/>
      <c r="BEU145" s="339"/>
      <c r="BEV145" s="339"/>
      <c r="BEW145" s="339"/>
      <c r="BEX145" s="339"/>
      <c r="BEY145" s="339"/>
      <c r="BEZ145" s="339"/>
      <c r="BFA145" s="339"/>
      <c r="BFB145" s="339"/>
      <c r="BFC145" s="339"/>
      <c r="BFD145" s="339"/>
      <c r="BFE145" s="339"/>
      <c r="BFF145" s="339"/>
      <c r="BFG145" s="339"/>
      <c r="BFH145" s="339"/>
      <c r="BFI145" s="339"/>
      <c r="BFJ145" s="339"/>
      <c r="BFK145" s="339"/>
      <c r="BFL145" s="339"/>
      <c r="BFM145" s="339"/>
      <c r="BFN145" s="339"/>
      <c r="BFO145" s="339"/>
      <c r="BFP145" s="339"/>
      <c r="BFQ145" s="339"/>
      <c r="BFR145" s="339"/>
      <c r="BFS145" s="339"/>
      <c r="BFT145" s="339"/>
      <c r="BFU145" s="339"/>
      <c r="BFV145" s="339"/>
      <c r="BFW145" s="339"/>
      <c r="BFX145" s="339"/>
      <c r="BFY145" s="339"/>
      <c r="BFZ145" s="339"/>
      <c r="BGA145" s="339"/>
      <c r="BGB145" s="339"/>
      <c r="BGC145" s="339"/>
      <c r="BGD145" s="339"/>
      <c r="BGE145" s="339"/>
      <c r="BGF145" s="339"/>
      <c r="BGG145" s="339"/>
      <c r="BGH145" s="339"/>
      <c r="BGI145" s="339"/>
      <c r="BGJ145" s="339"/>
      <c r="BGK145" s="339"/>
      <c r="BGL145" s="339"/>
      <c r="BGM145" s="339"/>
      <c r="BGN145" s="339"/>
      <c r="BGO145" s="339"/>
      <c r="BGP145" s="339"/>
      <c r="BGQ145" s="339"/>
      <c r="BGR145" s="339"/>
      <c r="BGS145" s="339"/>
      <c r="BGT145" s="339"/>
      <c r="BGU145" s="339"/>
      <c r="BGV145" s="339"/>
      <c r="BGW145" s="339"/>
      <c r="BGX145" s="339"/>
      <c r="BGY145" s="339"/>
      <c r="BGZ145" s="339"/>
      <c r="BHA145" s="339"/>
      <c r="BHB145" s="339"/>
      <c r="BHC145" s="339"/>
      <c r="BHD145" s="339"/>
      <c r="BHE145" s="339"/>
      <c r="BHF145" s="339"/>
      <c r="BHG145" s="339"/>
      <c r="BHH145" s="339"/>
      <c r="BHI145" s="339"/>
      <c r="BHJ145" s="339"/>
      <c r="BHK145" s="339"/>
      <c r="BHL145" s="339"/>
      <c r="BHM145" s="339"/>
      <c r="BHN145" s="339"/>
      <c r="BHO145" s="339"/>
      <c r="BHP145" s="339"/>
      <c r="BHQ145" s="339"/>
      <c r="BHR145" s="339"/>
      <c r="BHS145" s="339"/>
      <c r="BHT145" s="339"/>
      <c r="BHU145" s="339"/>
      <c r="BHV145" s="339"/>
      <c r="BHW145" s="339"/>
      <c r="BHX145" s="339"/>
      <c r="BHY145" s="339"/>
      <c r="BHZ145" s="339"/>
      <c r="BIA145" s="339"/>
      <c r="BIB145" s="339"/>
      <c r="BIC145" s="339"/>
      <c r="BID145" s="339"/>
      <c r="BIE145" s="339"/>
      <c r="BIF145" s="339"/>
      <c r="BIG145" s="339"/>
      <c r="BIH145" s="339"/>
      <c r="BII145" s="339"/>
      <c r="BIJ145" s="339"/>
      <c r="BIK145" s="339"/>
      <c r="BIL145" s="339"/>
      <c r="BIM145" s="339"/>
      <c r="BIN145" s="339"/>
      <c r="BIO145" s="339"/>
      <c r="BIP145" s="339"/>
      <c r="BIQ145" s="339"/>
      <c r="BIR145" s="339"/>
      <c r="BIS145" s="339"/>
      <c r="BIT145" s="339"/>
      <c r="BIU145" s="339"/>
      <c r="BIV145" s="339"/>
      <c r="BIW145" s="339"/>
      <c r="BIX145" s="339"/>
      <c r="BIY145" s="339"/>
      <c r="BIZ145" s="339"/>
      <c r="BJA145" s="339"/>
      <c r="BJB145" s="339"/>
      <c r="BJC145" s="339"/>
      <c r="BJD145" s="339"/>
      <c r="BJE145" s="339"/>
      <c r="BJF145" s="339"/>
      <c r="BJG145" s="339"/>
      <c r="BJH145" s="339"/>
      <c r="BJI145" s="339"/>
      <c r="BJJ145" s="339"/>
      <c r="BJK145" s="339"/>
      <c r="BJL145" s="339"/>
      <c r="BJM145" s="339"/>
      <c r="BJN145" s="339"/>
      <c r="BJO145" s="339"/>
      <c r="BJP145" s="339"/>
      <c r="BJQ145" s="339"/>
      <c r="BJR145" s="339"/>
      <c r="BJS145" s="339"/>
      <c r="BJT145" s="339"/>
      <c r="BJU145" s="339"/>
      <c r="BJV145" s="339"/>
      <c r="BJW145" s="339"/>
      <c r="BJX145" s="339"/>
      <c r="BJY145" s="339"/>
      <c r="BJZ145" s="339"/>
      <c r="BKA145" s="339"/>
      <c r="BKB145" s="339"/>
      <c r="BKC145" s="339"/>
      <c r="BKD145" s="339"/>
      <c r="BKE145" s="339"/>
      <c r="BKF145" s="339"/>
      <c r="BKG145" s="339"/>
      <c r="BKH145" s="339"/>
      <c r="BKI145" s="339"/>
      <c r="BKJ145" s="339"/>
      <c r="BKK145" s="339"/>
      <c r="BKL145" s="339"/>
      <c r="BKM145" s="339"/>
      <c r="BKN145" s="339"/>
      <c r="BKO145" s="339"/>
      <c r="BKP145" s="339"/>
      <c r="BKQ145" s="339"/>
      <c r="BKR145" s="339"/>
      <c r="BKS145" s="339"/>
      <c r="BKT145" s="339"/>
      <c r="BKU145" s="339"/>
      <c r="BKV145" s="339"/>
      <c r="BKW145" s="339"/>
      <c r="BKX145" s="339"/>
      <c r="BKY145" s="339"/>
      <c r="BKZ145" s="339"/>
      <c r="BLA145" s="339"/>
      <c r="BLB145" s="339"/>
      <c r="BLC145" s="339"/>
      <c r="BLD145" s="339"/>
      <c r="BLE145" s="339"/>
      <c r="BLF145" s="339"/>
      <c r="BLG145" s="339"/>
      <c r="BLH145" s="339"/>
      <c r="BLI145" s="339"/>
      <c r="BLJ145" s="339"/>
      <c r="BLK145" s="339"/>
      <c r="BLL145" s="339"/>
      <c r="BLM145" s="339"/>
      <c r="BLN145" s="339"/>
      <c r="BLO145" s="339"/>
      <c r="BLP145" s="339"/>
      <c r="BLQ145" s="339"/>
      <c r="BLR145" s="339"/>
      <c r="BLS145" s="339"/>
      <c r="BLT145" s="339"/>
      <c r="BLU145" s="339"/>
      <c r="BLV145" s="339"/>
      <c r="BLW145" s="339"/>
      <c r="BLX145" s="339"/>
      <c r="BLY145" s="339"/>
      <c r="BLZ145" s="339"/>
      <c r="BMA145" s="339"/>
      <c r="BMB145" s="339"/>
      <c r="BMC145" s="339"/>
      <c r="BMD145" s="339"/>
      <c r="BME145" s="339"/>
      <c r="BMF145" s="339"/>
      <c r="BMG145" s="339"/>
      <c r="BMH145" s="339"/>
      <c r="BMI145" s="339"/>
      <c r="BMJ145" s="339"/>
      <c r="BMK145" s="339"/>
      <c r="BML145" s="339"/>
      <c r="BMM145" s="339"/>
      <c r="BMN145" s="339"/>
      <c r="BMO145" s="339"/>
      <c r="BMP145" s="339"/>
      <c r="BMQ145" s="339"/>
      <c r="BMR145" s="339"/>
      <c r="BMS145" s="339"/>
      <c r="BMT145" s="339"/>
      <c r="BMU145" s="339"/>
      <c r="BMV145" s="339"/>
      <c r="BMW145" s="339"/>
      <c r="BMX145" s="339"/>
      <c r="BMY145" s="339"/>
      <c r="BMZ145" s="339"/>
      <c r="BNA145" s="339"/>
      <c r="BNB145" s="339"/>
      <c r="BNC145" s="339"/>
      <c r="BND145" s="339"/>
      <c r="BNE145" s="339"/>
      <c r="BNF145" s="339"/>
      <c r="BNG145" s="339"/>
      <c r="BNH145" s="339"/>
      <c r="BNI145" s="339"/>
      <c r="BNJ145" s="339"/>
      <c r="BNK145" s="339"/>
      <c r="BNL145" s="339"/>
      <c r="BNM145" s="339"/>
      <c r="BNN145" s="339"/>
      <c r="BNO145" s="339"/>
      <c r="BNP145" s="339"/>
      <c r="BNQ145" s="339"/>
      <c r="BNR145" s="339"/>
      <c r="BNS145" s="339"/>
      <c r="BNT145" s="339"/>
      <c r="BNU145" s="339"/>
      <c r="BNV145" s="339"/>
      <c r="BNW145" s="339"/>
      <c r="BNX145" s="339"/>
      <c r="BNY145" s="339"/>
      <c r="BNZ145" s="339"/>
      <c r="BOA145" s="339"/>
      <c r="BOB145" s="339"/>
      <c r="BOC145" s="339"/>
      <c r="BOD145" s="339"/>
      <c r="BOE145" s="339"/>
      <c r="BOF145" s="339"/>
      <c r="BOG145" s="339"/>
      <c r="BOH145" s="339"/>
      <c r="BOI145" s="339"/>
      <c r="BOJ145" s="339"/>
      <c r="BOK145" s="339"/>
      <c r="BOL145" s="339"/>
      <c r="BOM145" s="339"/>
      <c r="BON145" s="339"/>
      <c r="BOO145" s="339"/>
      <c r="BOP145" s="339"/>
      <c r="BOQ145" s="339"/>
      <c r="BOR145" s="339"/>
      <c r="BOS145" s="339"/>
      <c r="BOT145" s="339"/>
      <c r="BOU145" s="339"/>
      <c r="BOV145" s="339"/>
    </row>
    <row r="146" spans="1:1764" ht="40.5" customHeight="1">
      <c r="A146" s="693" t="s">
        <v>139</v>
      </c>
      <c r="B146" s="695" t="s">
        <v>140</v>
      </c>
      <c r="C146" s="586" t="s">
        <v>778</v>
      </c>
      <c r="D146" s="382" t="s">
        <v>776</v>
      </c>
      <c r="E146" s="33" t="s">
        <v>1425</v>
      </c>
      <c r="F146" s="226" t="s">
        <v>1205</v>
      </c>
      <c r="G146" s="570"/>
      <c r="H146" s="570"/>
      <c r="I146" s="546"/>
      <c r="J146" s="548">
        <f t="shared" si="3"/>
        <v>16927000</v>
      </c>
      <c r="K146" s="548">
        <f>SUM(K148,K154,K157)</f>
        <v>16927000</v>
      </c>
      <c r="L146" s="550">
        <f>SUM(L148,L154,L157)</f>
        <v>0</v>
      </c>
      <c r="M146" s="114"/>
      <c r="N146" s="114"/>
      <c r="O146" s="114"/>
      <c r="P146" s="114"/>
      <c r="Q146" s="114"/>
      <c r="R146" s="114"/>
      <c r="S146" s="114"/>
      <c r="T146" s="114"/>
      <c r="U146" s="114"/>
    </row>
    <row r="147" spans="1:1764" ht="40.5" customHeight="1">
      <c r="A147" s="694"/>
      <c r="B147" s="696"/>
      <c r="C147" s="586"/>
      <c r="D147" s="382" t="s">
        <v>777</v>
      </c>
      <c r="E147" s="33" t="s">
        <v>1411</v>
      </c>
      <c r="F147" s="226" t="s">
        <v>1205</v>
      </c>
      <c r="G147" s="554"/>
      <c r="H147" s="554"/>
      <c r="I147" s="547"/>
      <c r="J147" s="549"/>
      <c r="K147" s="549"/>
      <c r="L147" s="551"/>
      <c r="M147" s="114"/>
      <c r="N147" s="114"/>
      <c r="O147" s="114"/>
      <c r="P147" s="114"/>
      <c r="Q147" s="114"/>
      <c r="R147" s="114"/>
      <c r="S147" s="114"/>
      <c r="T147" s="114"/>
      <c r="U147" s="114"/>
    </row>
    <row r="148" spans="1:1764" ht="46.5" customHeight="1">
      <c r="A148" s="572" t="s">
        <v>141</v>
      </c>
      <c r="B148" s="575" t="s">
        <v>142</v>
      </c>
      <c r="C148" s="174" t="s">
        <v>779</v>
      </c>
      <c r="D148" s="389" t="s">
        <v>780</v>
      </c>
      <c r="E148" s="37" t="s">
        <v>1426</v>
      </c>
      <c r="F148" s="37" t="s">
        <v>1205</v>
      </c>
      <c r="G148" s="552"/>
      <c r="H148" s="552"/>
      <c r="I148" s="555"/>
      <c r="J148" s="564">
        <f t="shared" si="3"/>
        <v>1431000</v>
      </c>
      <c r="K148" s="564">
        <f>SUM(K151:K153)</f>
        <v>1431000</v>
      </c>
      <c r="L148" s="557">
        <f>SUM(L151:L153)</f>
        <v>0</v>
      </c>
      <c r="M148" s="114"/>
      <c r="N148" s="114"/>
      <c r="O148" s="114"/>
      <c r="P148" s="114"/>
      <c r="Q148" s="114"/>
      <c r="R148" s="114"/>
      <c r="S148" s="114"/>
      <c r="T148" s="114"/>
      <c r="U148" s="114"/>
    </row>
    <row r="149" spans="1:1764" ht="48" customHeight="1">
      <c r="A149" s="573"/>
      <c r="B149" s="576"/>
      <c r="C149" s="174" t="s">
        <v>781</v>
      </c>
      <c r="D149" s="389" t="s">
        <v>782</v>
      </c>
      <c r="E149" s="373" t="s">
        <v>1427</v>
      </c>
      <c r="F149" s="373" t="s">
        <v>1205</v>
      </c>
      <c r="G149" s="553"/>
      <c r="H149" s="553"/>
      <c r="I149" s="556"/>
      <c r="J149" s="578"/>
      <c r="K149" s="578"/>
      <c r="L149" s="558"/>
      <c r="M149" s="114"/>
      <c r="N149" s="114"/>
      <c r="O149" s="114"/>
      <c r="P149" s="114"/>
      <c r="Q149" s="114"/>
      <c r="R149" s="114"/>
      <c r="S149" s="114"/>
      <c r="T149" s="114"/>
      <c r="U149" s="114"/>
    </row>
    <row r="150" spans="1:1764" ht="48.75" customHeight="1">
      <c r="A150" s="574"/>
      <c r="B150" s="569"/>
      <c r="C150" s="174" t="s">
        <v>783</v>
      </c>
      <c r="D150" s="389" t="s">
        <v>784</v>
      </c>
      <c r="E150" s="373" t="s">
        <v>1428</v>
      </c>
      <c r="F150" s="373" t="s">
        <v>1205</v>
      </c>
      <c r="G150" s="554"/>
      <c r="H150" s="554"/>
      <c r="I150" s="547"/>
      <c r="J150" s="560"/>
      <c r="K150" s="560"/>
      <c r="L150" s="551"/>
      <c r="M150" s="114"/>
      <c r="N150" s="114"/>
      <c r="O150" s="114"/>
      <c r="P150" s="114"/>
      <c r="Q150" s="114"/>
      <c r="R150" s="114"/>
      <c r="S150" s="114"/>
      <c r="T150" s="114"/>
      <c r="U150" s="114"/>
    </row>
    <row r="151" spans="1:1764" s="40" customFormat="1" ht="40.5" customHeight="1">
      <c r="A151" s="374"/>
      <c r="B151" s="375"/>
      <c r="C151" s="375"/>
      <c r="D151" s="373"/>
      <c r="E151" s="373"/>
      <c r="F151" s="373"/>
      <c r="G151" s="207" t="s">
        <v>143</v>
      </c>
      <c r="H151" s="207">
        <v>700</v>
      </c>
      <c r="I151" s="402">
        <v>70005</v>
      </c>
      <c r="J151" s="464">
        <f t="shared" si="3"/>
        <v>892000</v>
      </c>
      <c r="K151" s="464">
        <v>892000</v>
      </c>
      <c r="L151" s="463"/>
      <c r="M151" s="114"/>
      <c r="N151" s="114"/>
      <c r="O151" s="114"/>
      <c r="P151" s="114"/>
      <c r="Q151" s="114"/>
      <c r="R151" s="114"/>
      <c r="S151" s="114"/>
      <c r="T151" s="114"/>
      <c r="U151" s="114"/>
      <c r="V151" s="339"/>
      <c r="W151" s="339"/>
      <c r="X151" s="339"/>
      <c r="Y151" s="339"/>
      <c r="Z151" s="339"/>
      <c r="AA151" s="339"/>
      <c r="AB151" s="339"/>
      <c r="AC151" s="339"/>
      <c r="AD151" s="339"/>
      <c r="AE151" s="339"/>
      <c r="AF151" s="339"/>
      <c r="AG151" s="339"/>
      <c r="AH151" s="339"/>
      <c r="AI151" s="339"/>
      <c r="AJ151" s="339"/>
      <c r="AK151" s="339"/>
      <c r="AL151" s="339"/>
      <c r="AM151" s="339"/>
      <c r="AN151" s="339"/>
      <c r="AO151" s="339"/>
      <c r="AP151" s="339"/>
      <c r="AQ151" s="339"/>
      <c r="AR151" s="339"/>
      <c r="AS151" s="339"/>
      <c r="AT151" s="339"/>
      <c r="AU151" s="339"/>
      <c r="AV151" s="339"/>
      <c r="AW151" s="339"/>
      <c r="AX151" s="339"/>
      <c r="AY151" s="339"/>
      <c r="AZ151" s="339"/>
      <c r="BA151" s="339"/>
      <c r="BB151" s="339"/>
      <c r="BC151" s="339"/>
      <c r="BD151" s="339"/>
      <c r="BE151" s="339"/>
      <c r="BF151" s="339"/>
      <c r="BG151" s="339"/>
      <c r="BH151" s="339"/>
      <c r="BI151" s="339"/>
      <c r="BJ151" s="339"/>
      <c r="BK151" s="339"/>
      <c r="BL151" s="339"/>
      <c r="BM151" s="339"/>
      <c r="BN151" s="339"/>
      <c r="BO151" s="339"/>
      <c r="BP151" s="339"/>
      <c r="BQ151" s="339"/>
      <c r="BR151" s="339"/>
      <c r="BS151" s="339"/>
      <c r="BT151" s="339"/>
      <c r="BU151" s="339"/>
      <c r="BV151" s="339"/>
      <c r="BW151" s="339"/>
      <c r="BX151" s="339"/>
      <c r="BY151" s="339"/>
      <c r="BZ151" s="339"/>
      <c r="CA151" s="339"/>
      <c r="CB151" s="339"/>
      <c r="CC151" s="339"/>
      <c r="CD151" s="339"/>
      <c r="CE151" s="339"/>
      <c r="CF151" s="339"/>
      <c r="CG151" s="339"/>
      <c r="CH151" s="339"/>
      <c r="CI151" s="339"/>
      <c r="CJ151" s="339"/>
      <c r="CK151" s="339"/>
      <c r="CL151" s="339"/>
      <c r="CM151" s="339"/>
      <c r="CN151" s="339"/>
      <c r="CO151" s="339"/>
      <c r="CP151" s="339"/>
      <c r="CQ151" s="339"/>
      <c r="CR151" s="339"/>
      <c r="CS151" s="339"/>
      <c r="CT151" s="339"/>
      <c r="CU151" s="339"/>
      <c r="CV151" s="339"/>
      <c r="CW151" s="339"/>
      <c r="CX151" s="339"/>
      <c r="CY151" s="339"/>
      <c r="CZ151" s="339"/>
      <c r="DA151" s="339"/>
      <c r="DB151" s="339"/>
      <c r="DC151" s="339"/>
      <c r="DD151" s="339"/>
      <c r="DE151" s="339"/>
      <c r="DF151" s="339"/>
      <c r="DG151" s="339"/>
      <c r="DH151" s="339"/>
      <c r="DI151" s="339"/>
      <c r="DJ151" s="339"/>
      <c r="DK151" s="339"/>
      <c r="DL151" s="339"/>
      <c r="DM151" s="339"/>
      <c r="DN151" s="339"/>
      <c r="DO151" s="339"/>
      <c r="DP151" s="339"/>
      <c r="DQ151" s="339"/>
      <c r="DR151" s="339"/>
      <c r="DS151" s="339"/>
      <c r="DT151" s="339"/>
      <c r="DU151" s="339"/>
      <c r="DV151" s="339"/>
      <c r="DW151" s="339"/>
      <c r="DX151" s="339"/>
      <c r="DY151" s="339"/>
      <c r="DZ151" s="339"/>
      <c r="EA151" s="339"/>
      <c r="EB151" s="339"/>
      <c r="EC151" s="339"/>
      <c r="ED151" s="339"/>
      <c r="EE151" s="339"/>
      <c r="EF151" s="339"/>
      <c r="EG151" s="339"/>
      <c r="EH151" s="339"/>
      <c r="EI151" s="339"/>
      <c r="EJ151" s="339"/>
      <c r="EK151" s="339"/>
      <c r="EL151" s="339"/>
      <c r="EM151" s="339"/>
      <c r="EN151" s="339"/>
      <c r="EO151" s="339"/>
      <c r="EP151" s="339"/>
      <c r="EQ151" s="339"/>
      <c r="ER151" s="339"/>
      <c r="ES151" s="339"/>
      <c r="ET151" s="339"/>
      <c r="EU151" s="339"/>
      <c r="EV151" s="339"/>
      <c r="EW151" s="339"/>
      <c r="EX151" s="339"/>
      <c r="EY151" s="339"/>
      <c r="EZ151" s="339"/>
      <c r="FA151" s="339"/>
      <c r="FB151" s="339"/>
      <c r="FC151" s="339"/>
      <c r="FD151" s="339"/>
      <c r="FE151" s="339"/>
      <c r="FF151" s="339"/>
      <c r="FG151" s="339"/>
      <c r="FH151" s="339"/>
      <c r="FI151" s="339"/>
      <c r="FJ151" s="339"/>
      <c r="FK151" s="339"/>
      <c r="FL151" s="339"/>
      <c r="FM151" s="339"/>
      <c r="FN151" s="339"/>
      <c r="FO151" s="339"/>
      <c r="FP151" s="339"/>
      <c r="FQ151" s="339"/>
      <c r="FR151" s="339"/>
      <c r="FS151" s="339"/>
      <c r="FT151" s="339"/>
      <c r="FU151" s="339"/>
      <c r="FV151" s="339"/>
      <c r="FW151" s="339"/>
      <c r="FX151" s="339"/>
      <c r="FY151" s="339"/>
      <c r="FZ151" s="339"/>
      <c r="GA151" s="339"/>
      <c r="GB151" s="339"/>
      <c r="GC151" s="339"/>
      <c r="GD151" s="339"/>
      <c r="GE151" s="339"/>
      <c r="GF151" s="339"/>
      <c r="GG151" s="339"/>
      <c r="GH151" s="339"/>
      <c r="GI151" s="339"/>
      <c r="GJ151" s="339"/>
      <c r="GK151" s="339"/>
      <c r="GL151" s="339"/>
      <c r="GM151" s="339"/>
      <c r="GN151" s="339"/>
      <c r="GO151" s="339"/>
      <c r="GP151" s="339"/>
      <c r="GQ151" s="339"/>
      <c r="GR151" s="339"/>
      <c r="GS151" s="339"/>
      <c r="GT151" s="339"/>
      <c r="GU151" s="339"/>
      <c r="GV151" s="339"/>
      <c r="GW151" s="339"/>
      <c r="GX151" s="339"/>
      <c r="GY151" s="339"/>
      <c r="GZ151" s="339"/>
      <c r="HA151" s="339"/>
      <c r="HB151" s="339"/>
      <c r="HC151" s="339"/>
      <c r="HD151" s="339"/>
      <c r="HE151" s="339"/>
      <c r="HF151" s="339"/>
      <c r="HG151" s="339"/>
      <c r="HH151" s="339"/>
      <c r="HI151" s="339"/>
      <c r="HJ151" s="339"/>
      <c r="HK151" s="339"/>
      <c r="HL151" s="339"/>
      <c r="HM151" s="339"/>
      <c r="HN151" s="339"/>
      <c r="HO151" s="339"/>
      <c r="HP151" s="339"/>
      <c r="HQ151" s="339"/>
      <c r="HR151" s="339"/>
      <c r="HS151" s="339"/>
      <c r="HT151" s="339"/>
      <c r="HU151" s="339"/>
      <c r="HV151" s="339"/>
      <c r="HW151" s="339"/>
      <c r="HX151" s="339"/>
      <c r="HY151" s="339"/>
      <c r="HZ151" s="339"/>
      <c r="IA151" s="339"/>
      <c r="IB151" s="339"/>
      <c r="IC151" s="339"/>
      <c r="ID151" s="339"/>
      <c r="IE151" s="339"/>
      <c r="IF151" s="339"/>
      <c r="IG151" s="339"/>
      <c r="IH151" s="339"/>
      <c r="II151" s="339"/>
      <c r="IJ151" s="339"/>
      <c r="IK151" s="339"/>
      <c r="IL151" s="339"/>
      <c r="IM151" s="339"/>
      <c r="IN151" s="339"/>
      <c r="IO151" s="339"/>
      <c r="IP151" s="339"/>
      <c r="IQ151" s="339"/>
      <c r="IR151" s="339"/>
      <c r="IS151" s="339"/>
      <c r="IT151" s="339"/>
      <c r="IU151" s="339"/>
      <c r="IV151" s="339"/>
      <c r="IW151" s="339"/>
      <c r="IX151" s="339"/>
      <c r="IY151" s="339"/>
      <c r="IZ151" s="339"/>
      <c r="JA151" s="339"/>
      <c r="JB151" s="339"/>
      <c r="JC151" s="339"/>
      <c r="JD151" s="339"/>
      <c r="JE151" s="339"/>
      <c r="JF151" s="339"/>
      <c r="JG151" s="339"/>
      <c r="JH151" s="339"/>
      <c r="JI151" s="339"/>
      <c r="JJ151" s="339"/>
      <c r="JK151" s="339"/>
      <c r="JL151" s="339"/>
      <c r="JM151" s="339"/>
      <c r="JN151" s="339"/>
      <c r="JO151" s="339"/>
      <c r="JP151" s="339"/>
      <c r="JQ151" s="339"/>
      <c r="JR151" s="339"/>
      <c r="JS151" s="339"/>
      <c r="JT151" s="339"/>
      <c r="JU151" s="339"/>
      <c r="JV151" s="339"/>
      <c r="JW151" s="339"/>
      <c r="JX151" s="339"/>
      <c r="JY151" s="339"/>
      <c r="JZ151" s="339"/>
      <c r="KA151" s="339"/>
      <c r="KB151" s="339"/>
      <c r="KC151" s="339"/>
      <c r="KD151" s="339"/>
      <c r="KE151" s="339"/>
      <c r="KF151" s="339"/>
      <c r="KG151" s="339"/>
      <c r="KH151" s="339"/>
      <c r="KI151" s="339"/>
      <c r="KJ151" s="339"/>
      <c r="KK151" s="339"/>
      <c r="KL151" s="339"/>
      <c r="KM151" s="339"/>
      <c r="KN151" s="339"/>
      <c r="KO151" s="339"/>
      <c r="KP151" s="339"/>
      <c r="KQ151" s="339"/>
      <c r="KR151" s="339"/>
      <c r="KS151" s="339"/>
      <c r="KT151" s="339"/>
      <c r="KU151" s="339"/>
      <c r="KV151" s="339"/>
      <c r="KW151" s="339"/>
      <c r="KX151" s="339"/>
      <c r="KY151" s="339"/>
      <c r="KZ151" s="339"/>
      <c r="LA151" s="339"/>
      <c r="LB151" s="339"/>
      <c r="LC151" s="339"/>
      <c r="LD151" s="339"/>
      <c r="LE151" s="339"/>
      <c r="LF151" s="339"/>
      <c r="LG151" s="339"/>
      <c r="LH151" s="339"/>
      <c r="LI151" s="339"/>
      <c r="LJ151" s="339"/>
      <c r="LK151" s="339"/>
      <c r="LL151" s="339"/>
      <c r="LM151" s="339"/>
      <c r="LN151" s="339"/>
      <c r="LO151" s="339"/>
      <c r="LP151" s="339"/>
      <c r="LQ151" s="339"/>
      <c r="LR151" s="339"/>
      <c r="LS151" s="339"/>
      <c r="LT151" s="339"/>
      <c r="LU151" s="339"/>
      <c r="LV151" s="339"/>
      <c r="LW151" s="339"/>
      <c r="LX151" s="339"/>
      <c r="LY151" s="339"/>
      <c r="LZ151" s="339"/>
      <c r="MA151" s="339"/>
      <c r="MB151" s="339"/>
      <c r="MC151" s="339"/>
      <c r="MD151" s="339"/>
      <c r="ME151" s="339"/>
      <c r="MF151" s="339"/>
      <c r="MG151" s="339"/>
      <c r="MH151" s="339"/>
      <c r="MI151" s="339"/>
      <c r="MJ151" s="339"/>
      <c r="MK151" s="339"/>
      <c r="ML151" s="339"/>
      <c r="MM151" s="339"/>
      <c r="MN151" s="339"/>
      <c r="MO151" s="339"/>
      <c r="MP151" s="339"/>
      <c r="MQ151" s="339"/>
      <c r="MR151" s="339"/>
      <c r="MS151" s="339"/>
      <c r="MT151" s="339"/>
      <c r="MU151" s="339"/>
      <c r="MV151" s="339"/>
      <c r="MW151" s="339"/>
      <c r="MX151" s="339"/>
      <c r="MY151" s="339"/>
      <c r="MZ151" s="339"/>
      <c r="NA151" s="339"/>
      <c r="NB151" s="339"/>
      <c r="NC151" s="339"/>
      <c r="ND151" s="339"/>
      <c r="NE151" s="339"/>
      <c r="NF151" s="339"/>
      <c r="NG151" s="339"/>
      <c r="NH151" s="339"/>
      <c r="NI151" s="339"/>
      <c r="NJ151" s="339"/>
      <c r="NK151" s="339"/>
      <c r="NL151" s="339"/>
      <c r="NM151" s="339"/>
      <c r="NN151" s="339"/>
      <c r="NO151" s="339"/>
      <c r="NP151" s="339"/>
      <c r="NQ151" s="339"/>
      <c r="NR151" s="339"/>
      <c r="NS151" s="339"/>
      <c r="NT151" s="339"/>
      <c r="NU151" s="339"/>
      <c r="NV151" s="339"/>
      <c r="NW151" s="339"/>
      <c r="NX151" s="339"/>
      <c r="NY151" s="339"/>
      <c r="NZ151" s="339"/>
      <c r="OA151" s="339"/>
      <c r="OB151" s="339"/>
      <c r="OC151" s="339"/>
      <c r="OD151" s="339"/>
      <c r="OE151" s="339"/>
      <c r="OF151" s="339"/>
      <c r="OG151" s="339"/>
      <c r="OH151" s="339"/>
      <c r="OI151" s="339"/>
      <c r="OJ151" s="339"/>
      <c r="OK151" s="339"/>
      <c r="OL151" s="339"/>
      <c r="OM151" s="339"/>
      <c r="ON151" s="339"/>
      <c r="OO151" s="339"/>
      <c r="OP151" s="339"/>
      <c r="OQ151" s="339"/>
      <c r="OR151" s="339"/>
      <c r="OS151" s="339"/>
      <c r="OT151" s="339"/>
      <c r="OU151" s="339"/>
      <c r="OV151" s="339"/>
      <c r="OW151" s="339"/>
      <c r="OX151" s="339"/>
      <c r="OY151" s="339"/>
      <c r="OZ151" s="339"/>
      <c r="PA151" s="339"/>
      <c r="PB151" s="339"/>
      <c r="PC151" s="339"/>
      <c r="PD151" s="339"/>
      <c r="PE151" s="339"/>
      <c r="PF151" s="339"/>
      <c r="PG151" s="339"/>
      <c r="PH151" s="339"/>
      <c r="PI151" s="339"/>
      <c r="PJ151" s="339"/>
      <c r="PK151" s="339"/>
      <c r="PL151" s="339"/>
      <c r="PM151" s="339"/>
      <c r="PN151" s="339"/>
      <c r="PO151" s="339"/>
      <c r="PP151" s="339"/>
      <c r="PQ151" s="339"/>
      <c r="PR151" s="339"/>
      <c r="PS151" s="339"/>
      <c r="PT151" s="339"/>
      <c r="PU151" s="339"/>
      <c r="PV151" s="339"/>
      <c r="PW151" s="339"/>
      <c r="PX151" s="339"/>
      <c r="PY151" s="339"/>
      <c r="PZ151" s="339"/>
      <c r="QA151" s="339"/>
      <c r="QB151" s="339"/>
      <c r="QC151" s="339"/>
      <c r="QD151" s="339"/>
      <c r="QE151" s="339"/>
      <c r="QF151" s="339"/>
      <c r="QG151" s="339"/>
      <c r="QH151" s="339"/>
      <c r="QI151" s="339"/>
      <c r="QJ151" s="339"/>
      <c r="QK151" s="339"/>
      <c r="QL151" s="339"/>
      <c r="QM151" s="339"/>
      <c r="QN151" s="339"/>
      <c r="QO151" s="339"/>
      <c r="QP151" s="339"/>
      <c r="QQ151" s="339"/>
      <c r="QR151" s="339"/>
      <c r="QS151" s="339"/>
      <c r="QT151" s="339"/>
      <c r="QU151" s="339"/>
      <c r="QV151" s="339"/>
      <c r="QW151" s="339"/>
      <c r="QX151" s="339"/>
      <c r="QY151" s="339"/>
      <c r="QZ151" s="339"/>
      <c r="RA151" s="339"/>
      <c r="RB151" s="339"/>
      <c r="RC151" s="339"/>
      <c r="RD151" s="339"/>
      <c r="RE151" s="339"/>
      <c r="RF151" s="339"/>
      <c r="RG151" s="339"/>
      <c r="RH151" s="339"/>
      <c r="RI151" s="339"/>
      <c r="RJ151" s="339"/>
      <c r="RK151" s="339"/>
      <c r="RL151" s="339"/>
      <c r="RM151" s="339"/>
      <c r="RN151" s="339"/>
      <c r="RO151" s="339"/>
      <c r="RP151" s="339"/>
      <c r="RQ151" s="339"/>
      <c r="RR151" s="339"/>
      <c r="RS151" s="339"/>
      <c r="RT151" s="339"/>
      <c r="RU151" s="339"/>
      <c r="RV151" s="339"/>
      <c r="RW151" s="339"/>
      <c r="RX151" s="339"/>
      <c r="RY151" s="339"/>
      <c r="RZ151" s="339"/>
      <c r="SA151" s="339"/>
      <c r="SB151" s="339"/>
      <c r="SC151" s="339"/>
      <c r="SD151" s="339"/>
      <c r="SE151" s="339"/>
      <c r="SF151" s="339"/>
      <c r="SG151" s="339"/>
      <c r="SH151" s="339"/>
      <c r="SI151" s="339"/>
      <c r="SJ151" s="339"/>
      <c r="SK151" s="339"/>
      <c r="SL151" s="339"/>
      <c r="SM151" s="339"/>
      <c r="SN151" s="339"/>
      <c r="SO151" s="339"/>
      <c r="SP151" s="339"/>
      <c r="SQ151" s="339"/>
      <c r="SR151" s="339"/>
      <c r="SS151" s="339"/>
      <c r="ST151" s="339"/>
      <c r="SU151" s="339"/>
      <c r="SV151" s="339"/>
      <c r="SW151" s="339"/>
      <c r="SX151" s="339"/>
      <c r="SY151" s="339"/>
      <c r="SZ151" s="339"/>
      <c r="TA151" s="339"/>
      <c r="TB151" s="339"/>
      <c r="TC151" s="339"/>
      <c r="TD151" s="339"/>
      <c r="TE151" s="339"/>
      <c r="TF151" s="339"/>
      <c r="TG151" s="339"/>
      <c r="TH151" s="339"/>
      <c r="TI151" s="339"/>
      <c r="TJ151" s="339"/>
      <c r="TK151" s="339"/>
      <c r="TL151" s="339"/>
      <c r="TM151" s="339"/>
      <c r="TN151" s="339"/>
      <c r="TO151" s="339"/>
      <c r="TP151" s="339"/>
      <c r="TQ151" s="339"/>
      <c r="TR151" s="339"/>
      <c r="TS151" s="339"/>
      <c r="TT151" s="339"/>
      <c r="TU151" s="339"/>
      <c r="TV151" s="339"/>
      <c r="TW151" s="339"/>
      <c r="TX151" s="339"/>
      <c r="TY151" s="339"/>
      <c r="TZ151" s="339"/>
      <c r="UA151" s="339"/>
      <c r="UB151" s="339"/>
      <c r="UC151" s="339"/>
      <c r="UD151" s="339"/>
      <c r="UE151" s="339"/>
      <c r="UF151" s="339"/>
      <c r="UG151" s="339"/>
      <c r="UH151" s="339"/>
      <c r="UI151" s="339"/>
      <c r="UJ151" s="339"/>
      <c r="UK151" s="339"/>
      <c r="UL151" s="339"/>
      <c r="UM151" s="339"/>
      <c r="UN151" s="339"/>
      <c r="UO151" s="339"/>
      <c r="UP151" s="339"/>
      <c r="UQ151" s="339"/>
      <c r="UR151" s="339"/>
      <c r="US151" s="339"/>
      <c r="UT151" s="339"/>
      <c r="UU151" s="339"/>
      <c r="UV151" s="339"/>
      <c r="UW151" s="339"/>
      <c r="UX151" s="339"/>
      <c r="UY151" s="339"/>
      <c r="UZ151" s="339"/>
      <c r="VA151" s="339"/>
      <c r="VB151" s="339"/>
      <c r="VC151" s="339"/>
      <c r="VD151" s="339"/>
      <c r="VE151" s="339"/>
      <c r="VF151" s="339"/>
      <c r="VG151" s="339"/>
      <c r="VH151" s="339"/>
      <c r="VI151" s="339"/>
      <c r="VJ151" s="339"/>
      <c r="VK151" s="339"/>
      <c r="VL151" s="339"/>
      <c r="VM151" s="339"/>
      <c r="VN151" s="339"/>
      <c r="VO151" s="339"/>
      <c r="VP151" s="339"/>
      <c r="VQ151" s="339"/>
      <c r="VR151" s="339"/>
      <c r="VS151" s="339"/>
      <c r="VT151" s="339"/>
      <c r="VU151" s="339"/>
      <c r="VV151" s="339"/>
      <c r="VW151" s="339"/>
      <c r="VX151" s="339"/>
      <c r="VY151" s="339"/>
      <c r="VZ151" s="339"/>
      <c r="WA151" s="339"/>
      <c r="WB151" s="339"/>
      <c r="WC151" s="339"/>
      <c r="WD151" s="339"/>
      <c r="WE151" s="339"/>
      <c r="WF151" s="339"/>
      <c r="WG151" s="339"/>
      <c r="WH151" s="339"/>
      <c r="WI151" s="339"/>
      <c r="WJ151" s="339"/>
      <c r="WK151" s="339"/>
      <c r="WL151" s="339"/>
      <c r="WM151" s="339"/>
      <c r="WN151" s="339"/>
      <c r="WO151" s="339"/>
      <c r="WP151" s="339"/>
      <c r="WQ151" s="339"/>
      <c r="WR151" s="339"/>
      <c r="WS151" s="339"/>
      <c r="WT151" s="339"/>
      <c r="WU151" s="339"/>
      <c r="WV151" s="339"/>
      <c r="WW151" s="339"/>
      <c r="WX151" s="339"/>
      <c r="WY151" s="339"/>
      <c r="WZ151" s="339"/>
      <c r="XA151" s="339"/>
      <c r="XB151" s="339"/>
      <c r="XC151" s="339"/>
      <c r="XD151" s="339"/>
      <c r="XE151" s="339"/>
      <c r="XF151" s="339"/>
      <c r="XG151" s="339"/>
      <c r="XH151" s="339"/>
      <c r="XI151" s="339"/>
      <c r="XJ151" s="339"/>
      <c r="XK151" s="339"/>
      <c r="XL151" s="339"/>
      <c r="XM151" s="339"/>
      <c r="XN151" s="339"/>
      <c r="XO151" s="339"/>
      <c r="XP151" s="339"/>
      <c r="XQ151" s="339"/>
      <c r="XR151" s="339"/>
      <c r="XS151" s="339"/>
      <c r="XT151" s="339"/>
      <c r="XU151" s="339"/>
      <c r="XV151" s="339"/>
      <c r="XW151" s="339"/>
      <c r="XX151" s="339"/>
      <c r="XY151" s="339"/>
      <c r="XZ151" s="339"/>
      <c r="YA151" s="339"/>
      <c r="YB151" s="339"/>
      <c r="YC151" s="339"/>
      <c r="YD151" s="339"/>
      <c r="YE151" s="339"/>
      <c r="YF151" s="339"/>
      <c r="YG151" s="339"/>
      <c r="YH151" s="339"/>
      <c r="YI151" s="339"/>
      <c r="YJ151" s="339"/>
      <c r="YK151" s="339"/>
      <c r="YL151" s="339"/>
      <c r="YM151" s="339"/>
      <c r="YN151" s="339"/>
      <c r="YO151" s="339"/>
      <c r="YP151" s="339"/>
      <c r="YQ151" s="339"/>
      <c r="YR151" s="339"/>
      <c r="YS151" s="339"/>
      <c r="YT151" s="339"/>
      <c r="YU151" s="339"/>
      <c r="YV151" s="339"/>
      <c r="YW151" s="339"/>
      <c r="YX151" s="339"/>
      <c r="YY151" s="339"/>
      <c r="YZ151" s="339"/>
      <c r="ZA151" s="339"/>
      <c r="ZB151" s="339"/>
      <c r="ZC151" s="339"/>
      <c r="ZD151" s="339"/>
      <c r="ZE151" s="339"/>
      <c r="ZF151" s="339"/>
      <c r="ZG151" s="339"/>
      <c r="ZH151" s="339"/>
      <c r="ZI151" s="339"/>
      <c r="ZJ151" s="339"/>
      <c r="ZK151" s="339"/>
      <c r="ZL151" s="339"/>
      <c r="ZM151" s="339"/>
      <c r="ZN151" s="339"/>
      <c r="ZO151" s="339"/>
      <c r="ZP151" s="339"/>
      <c r="ZQ151" s="339"/>
      <c r="ZR151" s="339"/>
      <c r="ZS151" s="339"/>
      <c r="ZT151" s="339"/>
      <c r="ZU151" s="339"/>
      <c r="ZV151" s="339"/>
      <c r="ZW151" s="339"/>
      <c r="ZX151" s="339"/>
      <c r="ZY151" s="339"/>
      <c r="ZZ151" s="339"/>
      <c r="AAA151" s="339"/>
      <c r="AAB151" s="339"/>
      <c r="AAC151" s="339"/>
      <c r="AAD151" s="339"/>
      <c r="AAE151" s="339"/>
      <c r="AAF151" s="339"/>
      <c r="AAG151" s="339"/>
      <c r="AAH151" s="339"/>
      <c r="AAI151" s="339"/>
      <c r="AAJ151" s="339"/>
      <c r="AAK151" s="339"/>
      <c r="AAL151" s="339"/>
      <c r="AAM151" s="339"/>
      <c r="AAN151" s="339"/>
      <c r="AAO151" s="339"/>
      <c r="AAP151" s="339"/>
      <c r="AAQ151" s="339"/>
      <c r="AAR151" s="339"/>
      <c r="AAS151" s="339"/>
      <c r="AAT151" s="339"/>
      <c r="AAU151" s="339"/>
      <c r="AAV151" s="339"/>
      <c r="AAW151" s="339"/>
      <c r="AAX151" s="339"/>
      <c r="AAY151" s="339"/>
      <c r="AAZ151" s="339"/>
      <c r="ABA151" s="339"/>
      <c r="ABB151" s="339"/>
      <c r="ABC151" s="339"/>
      <c r="ABD151" s="339"/>
      <c r="ABE151" s="339"/>
      <c r="ABF151" s="339"/>
      <c r="ABG151" s="339"/>
      <c r="ABH151" s="339"/>
      <c r="ABI151" s="339"/>
      <c r="ABJ151" s="339"/>
      <c r="ABK151" s="339"/>
      <c r="ABL151" s="339"/>
      <c r="ABM151" s="339"/>
      <c r="ABN151" s="339"/>
      <c r="ABO151" s="339"/>
      <c r="ABP151" s="339"/>
      <c r="ABQ151" s="339"/>
      <c r="ABR151" s="339"/>
      <c r="ABS151" s="339"/>
      <c r="ABT151" s="339"/>
      <c r="ABU151" s="339"/>
      <c r="ABV151" s="339"/>
      <c r="ABW151" s="339"/>
      <c r="ABX151" s="339"/>
      <c r="ABY151" s="339"/>
      <c r="ABZ151" s="339"/>
      <c r="ACA151" s="339"/>
      <c r="ACB151" s="339"/>
      <c r="ACC151" s="339"/>
      <c r="ACD151" s="339"/>
      <c r="ACE151" s="339"/>
      <c r="ACF151" s="339"/>
      <c r="ACG151" s="339"/>
      <c r="ACH151" s="339"/>
      <c r="ACI151" s="339"/>
      <c r="ACJ151" s="339"/>
      <c r="ACK151" s="339"/>
      <c r="ACL151" s="339"/>
      <c r="ACM151" s="339"/>
      <c r="ACN151" s="339"/>
      <c r="ACO151" s="339"/>
      <c r="ACP151" s="339"/>
      <c r="ACQ151" s="339"/>
      <c r="ACR151" s="339"/>
      <c r="ACS151" s="339"/>
      <c r="ACT151" s="339"/>
      <c r="ACU151" s="339"/>
      <c r="ACV151" s="339"/>
      <c r="ACW151" s="339"/>
      <c r="ACX151" s="339"/>
      <c r="ACY151" s="339"/>
      <c r="ACZ151" s="339"/>
      <c r="ADA151" s="339"/>
      <c r="ADB151" s="339"/>
      <c r="ADC151" s="339"/>
      <c r="ADD151" s="339"/>
      <c r="ADE151" s="339"/>
      <c r="ADF151" s="339"/>
      <c r="ADG151" s="339"/>
      <c r="ADH151" s="339"/>
      <c r="ADI151" s="339"/>
      <c r="ADJ151" s="339"/>
      <c r="ADK151" s="339"/>
      <c r="ADL151" s="339"/>
      <c r="ADM151" s="339"/>
      <c r="ADN151" s="339"/>
      <c r="ADO151" s="339"/>
      <c r="ADP151" s="339"/>
      <c r="ADQ151" s="339"/>
      <c r="ADR151" s="339"/>
      <c r="ADS151" s="339"/>
      <c r="ADT151" s="339"/>
      <c r="ADU151" s="339"/>
      <c r="ADV151" s="339"/>
      <c r="ADW151" s="339"/>
      <c r="ADX151" s="339"/>
      <c r="ADY151" s="339"/>
      <c r="ADZ151" s="339"/>
      <c r="AEA151" s="339"/>
      <c r="AEB151" s="339"/>
      <c r="AEC151" s="339"/>
      <c r="AED151" s="339"/>
      <c r="AEE151" s="339"/>
      <c r="AEF151" s="339"/>
      <c r="AEG151" s="339"/>
      <c r="AEH151" s="339"/>
      <c r="AEI151" s="339"/>
      <c r="AEJ151" s="339"/>
      <c r="AEK151" s="339"/>
      <c r="AEL151" s="339"/>
      <c r="AEM151" s="339"/>
      <c r="AEN151" s="339"/>
      <c r="AEO151" s="339"/>
      <c r="AEP151" s="339"/>
      <c r="AEQ151" s="339"/>
      <c r="AER151" s="339"/>
      <c r="AES151" s="339"/>
      <c r="AET151" s="339"/>
      <c r="AEU151" s="339"/>
      <c r="AEV151" s="339"/>
      <c r="AEW151" s="339"/>
      <c r="AEX151" s="339"/>
      <c r="AEY151" s="339"/>
      <c r="AEZ151" s="339"/>
      <c r="AFA151" s="339"/>
      <c r="AFB151" s="339"/>
      <c r="AFC151" s="339"/>
      <c r="AFD151" s="339"/>
      <c r="AFE151" s="339"/>
      <c r="AFF151" s="339"/>
      <c r="AFG151" s="339"/>
      <c r="AFH151" s="339"/>
      <c r="AFI151" s="339"/>
      <c r="AFJ151" s="339"/>
      <c r="AFK151" s="339"/>
      <c r="AFL151" s="339"/>
      <c r="AFM151" s="339"/>
      <c r="AFN151" s="339"/>
      <c r="AFO151" s="339"/>
      <c r="AFP151" s="339"/>
      <c r="AFQ151" s="339"/>
      <c r="AFR151" s="339"/>
      <c r="AFS151" s="339"/>
      <c r="AFT151" s="339"/>
      <c r="AFU151" s="339"/>
      <c r="AFV151" s="339"/>
      <c r="AFW151" s="339"/>
      <c r="AFX151" s="339"/>
      <c r="AFY151" s="339"/>
      <c r="AFZ151" s="339"/>
      <c r="AGA151" s="339"/>
      <c r="AGB151" s="339"/>
      <c r="AGC151" s="339"/>
      <c r="AGD151" s="339"/>
      <c r="AGE151" s="339"/>
      <c r="AGF151" s="339"/>
      <c r="AGG151" s="339"/>
      <c r="AGH151" s="339"/>
      <c r="AGI151" s="339"/>
      <c r="AGJ151" s="339"/>
      <c r="AGK151" s="339"/>
      <c r="AGL151" s="339"/>
      <c r="AGM151" s="339"/>
      <c r="AGN151" s="339"/>
      <c r="AGO151" s="339"/>
      <c r="AGP151" s="339"/>
      <c r="AGQ151" s="339"/>
      <c r="AGR151" s="339"/>
      <c r="AGS151" s="339"/>
      <c r="AGT151" s="339"/>
      <c r="AGU151" s="339"/>
      <c r="AGV151" s="339"/>
      <c r="AGW151" s="339"/>
      <c r="AGX151" s="339"/>
      <c r="AGY151" s="339"/>
      <c r="AGZ151" s="339"/>
      <c r="AHA151" s="339"/>
      <c r="AHB151" s="339"/>
      <c r="AHC151" s="339"/>
      <c r="AHD151" s="339"/>
      <c r="AHE151" s="339"/>
      <c r="AHF151" s="339"/>
      <c r="AHG151" s="339"/>
      <c r="AHH151" s="339"/>
      <c r="AHI151" s="339"/>
      <c r="AHJ151" s="339"/>
      <c r="AHK151" s="339"/>
      <c r="AHL151" s="339"/>
      <c r="AHM151" s="339"/>
      <c r="AHN151" s="339"/>
      <c r="AHO151" s="339"/>
      <c r="AHP151" s="339"/>
      <c r="AHQ151" s="339"/>
      <c r="AHR151" s="339"/>
      <c r="AHS151" s="339"/>
      <c r="AHT151" s="339"/>
      <c r="AHU151" s="339"/>
      <c r="AHV151" s="339"/>
      <c r="AHW151" s="339"/>
      <c r="AHX151" s="339"/>
      <c r="AHY151" s="339"/>
      <c r="AHZ151" s="339"/>
      <c r="AIA151" s="339"/>
      <c r="AIB151" s="339"/>
      <c r="AIC151" s="339"/>
      <c r="AID151" s="339"/>
      <c r="AIE151" s="339"/>
      <c r="AIF151" s="339"/>
      <c r="AIG151" s="339"/>
      <c r="AIH151" s="339"/>
      <c r="AII151" s="339"/>
      <c r="AIJ151" s="339"/>
      <c r="AIK151" s="339"/>
      <c r="AIL151" s="339"/>
      <c r="AIM151" s="339"/>
      <c r="AIN151" s="339"/>
      <c r="AIO151" s="339"/>
      <c r="AIP151" s="339"/>
      <c r="AIQ151" s="339"/>
      <c r="AIR151" s="339"/>
      <c r="AIS151" s="339"/>
      <c r="AIT151" s="339"/>
      <c r="AIU151" s="339"/>
      <c r="AIV151" s="339"/>
      <c r="AIW151" s="339"/>
      <c r="AIX151" s="339"/>
      <c r="AIY151" s="339"/>
      <c r="AIZ151" s="339"/>
      <c r="AJA151" s="339"/>
      <c r="AJB151" s="339"/>
      <c r="AJC151" s="339"/>
      <c r="AJD151" s="339"/>
      <c r="AJE151" s="339"/>
      <c r="AJF151" s="339"/>
      <c r="AJG151" s="339"/>
      <c r="AJH151" s="339"/>
      <c r="AJI151" s="339"/>
      <c r="AJJ151" s="339"/>
      <c r="AJK151" s="339"/>
      <c r="AJL151" s="339"/>
      <c r="AJM151" s="339"/>
      <c r="AJN151" s="339"/>
      <c r="AJO151" s="339"/>
      <c r="AJP151" s="339"/>
      <c r="AJQ151" s="339"/>
      <c r="AJR151" s="339"/>
      <c r="AJS151" s="339"/>
      <c r="AJT151" s="339"/>
      <c r="AJU151" s="339"/>
      <c r="AJV151" s="339"/>
      <c r="AJW151" s="339"/>
      <c r="AJX151" s="339"/>
      <c r="AJY151" s="339"/>
      <c r="AJZ151" s="339"/>
      <c r="AKA151" s="339"/>
      <c r="AKB151" s="339"/>
      <c r="AKC151" s="339"/>
      <c r="AKD151" s="339"/>
      <c r="AKE151" s="339"/>
      <c r="AKF151" s="339"/>
      <c r="AKG151" s="339"/>
      <c r="AKH151" s="339"/>
      <c r="AKI151" s="339"/>
      <c r="AKJ151" s="339"/>
      <c r="AKK151" s="339"/>
      <c r="AKL151" s="339"/>
      <c r="AKM151" s="339"/>
      <c r="AKN151" s="339"/>
      <c r="AKO151" s="339"/>
      <c r="AKP151" s="339"/>
      <c r="AKQ151" s="339"/>
      <c r="AKR151" s="339"/>
      <c r="AKS151" s="339"/>
      <c r="AKT151" s="339"/>
      <c r="AKU151" s="339"/>
      <c r="AKV151" s="339"/>
      <c r="AKW151" s="339"/>
      <c r="AKX151" s="339"/>
      <c r="AKY151" s="339"/>
      <c r="AKZ151" s="339"/>
      <c r="ALA151" s="339"/>
      <c r="ALB151" s="339"/>
      <c r="ALC151" s="339"/>
      <c r="ALD151" s="339"/>
      <c r="ALE151" s="339"/>
      <c r="ALF151" s="339"/>
      <c r="ALG151" s="339"/>
      <c r="ALH151" s="339"/>
      <c r="ALI151" s="339"/>
      <c r="ALJ151" s="339"/>
      <c r="ALK151" s="339"/>
      <c r="ALL151" s="339"/>
      <c r="ALM151" s="339"/>
      <c r="ALN151" s="339"/>
      <c r="ALO151" s="339"/>
      <c r="ALP151" s="339"/>
      <c r="ALQ151" s="339"/>
      <c r="ALR151" s="339"/>
      <c r="ALS151" s="339"/>
      <c r="ALT151" s="339"/>
      <c r="ALU151" s="339"/>
      <c r="ALV151" s="339"/>
      <c r="ALW151" s="339"/>
      <c r="ALX151" s="339"/>
      <c r="ALY151" s="339"/>
      <c r="ALZ151" s="339"/>
      <c r="AMA151" s="339"/>
      <c r="AMB151" s="339"/>
      <c r="AMC151" s="339"/>
      <c r="AMD151" s="339"/>
      <c r="AME151" s="339"/>
      <c r="AMF151" s="339"/>
      <c r="AMG151" s="339"/>
      <c r="AMH151" s="339"/>
      <c r="AMI151" s="339"/>
      <c r="AMJ151" s="339"/>
      <c r="AMK151" s="339"/>
      <c r="AML151" s="339"/>
      <c r="AMM151" s="339"/>
      <c r="AMN151" s="339"/>
      <c r="AMO151" s="339"/>
      <c r="AMP151" s="339"/>
      <c r="AMQ151" s="339"/>
      <c r="AMR151" s="339"/>
      <c r="AMS151" s="339"/>
      <c r="AMT151" s="339"/>
      <c r="AMU151" s="339"/>
      <c r="AMV151" s="339"/>
      <c r="AMW151" s="339"/>
      <c r="AMX151" s="339"/>
      <c r="AMY151" s="339"/>
      <c r="AMZ151" s="339"/>
      <c r="ANA151" s="339"/>
      <c r="ANB151" s="339"/>
      <c r="ANC151" s="339"/>
      <c r="AND151" s="339"/>
      <c r="ANE151" s="339"/>
      <c r="ANF151" s="339"/>
      <c r="ANG151" s="339"/>
      <c r="ANH151" s="339"/>
      <c r="ANI151" s="339"/>
      <c r="ANJ151" s="339"/>
      <c r="ANK151" s="339"/>
      <c r="ANL151" s="339"/>
      <c r="ANM151" s="339"/>
      <c r="ANN151" s="339"/>
      <c r="ANO151" s="339"/>
      <c r="ANP151" s="339"/>
      <c r="ANQ151" s="339"/>
      <c r="ANR151" s="339"/>
      <c r="ANS151" s="339"/>
      <c r="ANT151" s="339"/>
      <c r="ANU151" s="339"/>
      <c r="ANV151" s="339"/>
      <c r="ANW151" s="339"/>
      <c r="ANX151" s="339"/>
      <c r="ANY151" s="339"/>
      <c r="ANZ151" s="339"/>
      <c r="AOA151" s="339"/>
      <c r="AOB151" s="339"/>
      <c r="AOC151" s="339"/>
      <c r="AOD151" s="339"/>
      <c r="AOE151" s="339"/>
      <c r="AOF151" s="339"/>
      <c r="AOG151" s="339"/>
      <c r="AOH151" s="339"/>
      <c r="AOI151" s="339"/>
      <c r="AOJ151" s="339"/>
      <c r="AOK151" s="339"/>
      <c r="AOL151" s="339"/>
      <c r="AOM151" s="339"/>
      <c r="AON151" s="339"/>
      <c r="AOO151" s="339"/>
      <c r="AOP151" s="339"/>
      <c r="AOQ151" s="339"/>
      <c r="AOR151" s="339"/>
      <c r="AOS151" s="339"/>
      <c r="AOT151" s="339"/>
      <c r="AOU151" s="339"/>
      <c r="AOV151" s="339"/>
      <c r="AOW151" s="339"/>
      <c r="AOX151" s="339"/>
      <c r="AOY151" s="339"/>
      <c r="AOZ151" s="339"/>
      <c r="APA151" s="339"/>
      <c r="APB151" s="339"/>
      <c r="APC151" s="339"/>
      <c r="APD151" s="339"/>
      <c r="APE151" s="339"/>
      <c r="APF151" s="339"/>
      <c r="APG151" s="339"/>
      <c r="APH151" s="339"/>
      <c r="API151" s="339"/>
      <c r="APJ151" s="339"/>
      <c r="APK151" s="339"/>
      <c r="APL151" s="339"/>
      <c r="APM151" s="339"/>
      <c r="APN151" s="339"/>
      <c r="APO151" s="339"/>
      <c r="APP151" s="339"/>
      <c r="APQ151" s="339"/>
      <c r="APR151" s="339"/>
      <c r="APS151" s="339"/>
      <c r="APT151" s="339"/>
      <c r="APU151" s="339"/>
      <c r="APV151" s="339"/>
      <c r="APW151" s="339"/>
      <c r="APX151" s="339"/>
      <c r="APY151" s="339"/>
      <c r="APZ151" s="339"/>
      <c r="AQA151" s="339"/>
      <c r="AQB151" s="339"/>
      <c r="AQC151" s="339"/>
      <c r="AQD151" s="339"/>
      <c r="AQE151" s="339"/>
      <c r="AQF151" s="339"/>
      <c r="AQG151" s="339"/>
      <c r="AQH151" s="339"/>
      <c r="AQI151" s="339"/>
      <c r="AQJ151" s="339"/>
      <c r="AQK151" s="339"/>
      <c r="AQL151" s="339"/>
      <c r="AQM151" s="339"/>
      <c r="AQN151" s="339"/>
      <c r="AQO151" s="339"/>
      <c r="AQP151" s="339"/>
      <c r="AQQ151" s="339"/>
      <c r="AQR151" s="339"/>
      <c r="AQS151" s="339"/>
      <c r="AQT151" s="339"/>
      <c r="AQU151" s="339"/>
      <c r="AQV151" s="339"/>
      <c r="AQW151" s="339"/>
      <c r="AQX151" s="339"/>
      <c r="AQY151" s="339"/>
      <c r="AQZ151" s="339"/>
      <c r="ARA151" s="339"/>
      <c r="ARB151" s="339"/>
      <c r="ARC151" s="339"/>
      <c r="ARD151" s="339"/>
      <c r="ARE151" s="339"/>
      <c r="ARF151" s="339"/>
      <c r="ARG151" s="339"/>
      <c r="ARH151" s="339"/>
      <c r="ARI151" s="339"/>
      <c r="ARJ151" s="339"/>
      <c r="ARK151" s="339"/>
      <c r="ARL151" s="339"/>
      <c r="ARM151" s="339"/>
      <c r="ARN151" s="339"/>
      <c r="ARO151" s="339"/>
      <c r="ARP151" s="339"/>
      <c r="ARQ151" s="339"/>
      <c r="ARR151" s="339"/>
      <c r="ARS151" s="339"/>
      <c r="ART151" s="339"/>
      <c r="ARU151" s="339"/>
      <c r="ARV151" s="339"/>
      <c r="ARW151" s="339"/>
      <c r="ARX151" s="339"/>
      <c r="ARY151" s="339"/>
      <c r="ARZ151" s="339"/>
      <c r="ASA151" s="339"/>
      <c r="ASB151" s="339"/>
      <c r="ASC151" s="339"/>
      <c r="ASD151" s="339"/>
      <c r="ASE151" s="339"/>
      <c r="ASF151" s="339"/>
      <c r="ASG151" s="339"/>
      <c r="ASH151" s="339"/>
      <c r="ASI151" s="339"/>
      <c r="ASJ151" s="339"/>
      <c r="ASK151" s="339"/>
      <c r="ASL151" s="339"/>
      <c r="ASM151" s="339"/>
      <c r="ASN151" s="339"/>
      <c r="ASO151" s="339"/>
      <c r="ASP151" s="339"/>
      <c r="ASQ151" s="339"/>
      <c r="ASR151" s="339"/>
      <c r="ASS151" s="339"/>
      <c r="AST151" s="339"/>
      <c r="ASU151" s="339"/>
      <c r="ASV151" s="339"/>
      <c r="ASW151" s="339"/>
      <c r="ASX151" s="339"/>
      <c r="ASY151" s="339"/>
      <c r="ASZ151" s="339"/>
      <c r="ATA151" s="339"/>
      <c r="ATB151" s="339"/>
      <c r="ATC151" s="339"/>
      <c r="ATD151" s="339"/>
      <c r="ATE151" s="339"/>
      <c r="ATF151" s="339"/>
      <c r="ATG151" s="339"/>
      <c r="ATH151" s="339"/>
      <c r="ATI151" s="339"/>
      <c r="ATJ151" s="339"/>
      <c r="ATK151" s="339"/>
      <c r="ATL151" s="339"/>
      <c r="ATM151" s="339"/>
      <c r="ATN151" s="339"/>
      <c r="ATO151" s="339"/>
      <c r="ATP151" s="339"/>
      <c r="ATQ151" s="339"/>
      <c r="ATR151" s="339"/>
      <c r="ATS151" s="339"/>
      <c r="ATT151" s="339"/>
      <c r="ATU151" s="339"/>
      <c r="ATV151" s="339"/>
      <c r="ATW151" s="339"/>
      <c r="ATX151" s="339"/>
      <c r="ATY151" s="339"/>
      <c r="ATZ151" s="339"/>
      <c r="AUA151" s="339"/>
      <c r="AUB151" s="339"/>
      <c r="AUC151" s="339"/>
      <c r="AUD151" s="339"/>
      <c r="AUE151" s="339"/>
      <c r="AUF151" s="339"/>
      <c r="AUG151" s="339"/>
      <c r="AUH151" s="339"/>
      <c r="AUI151" s="339"/>
      <c r="AUJ151" s="339"/>
      <c r="AUK151" s="339"/>
      <c r="AUL151" s="339"/>
      <c r="AUM151" s="339"/>
      <c r="AUN151" s="339"/>
      <c r="AUO151" s="339"/>
      <c r="AUP151" s="339"/>
      <c r="AUQ151" s="339"/>
      <c r="AUR151" s="339"/>
      <c r="AUS151" s="339"/>
      <c r="AUT151" s="339"/>
      <c r="AUU151" s="339"/>
      <c r="AUV151" s="339"/>
      <c r="AUW151" s="339"/>
      <c r="AUX151" s="339"/>
      <c r="AUY151" s="339"/>
      <c r="AUZ151" s="339"/>
      <c r="AVA151" s="339"/>
      <c r="AVB151" s="339"/>
      <c r="AVC151" s="339"/>
      <c r="AVD151" s="339"/>
      <c r="AVE151" s="339"/>
      <c r="AVF151" s="339"/>
      <c r="AVG151" s="339"/>
      <c r="AVH151" s="339"/>
      <c r="AVI151" s="339"/>
      <c r="AVJ151" s="339"/>
      <c r="AVK151" s="339"/>
      <c r="AVL151" s="339"/>
      <c r="AVM151" s="339"/>
      <c r="AVN151" s="339"/>
      <c r="AVO151" s="339"/>
      <c r="AVP151" s="339"/>
      <c r="AVQ151" s="339"/>
      <c r="AVR151" s="339"/>
      <c r="AVS151" s="339"/>
      <c r="AVT151" s="339"/>
      <c r="AVU151" s="339"/>
      <c r="AVV151" s="339"/>
      <c r="AVW151" s="339"/>
      <c r="AVX151" s="339"/>
      <c r="AVY151" s="339"/>
      <c r="AVZ151" s="339"/>
      <c r="AWA151" s="339"/>
      <c r="AWB151" s="339"/>
      <c r="AWC151" s="339"/>
      <c r="AWD151" s="339"/>
      <c r="AWE151" s="339"/>
      <c r="AWF151" s="339"/>
      <c r="AWG151" s="339"/>
      <c r="AWH151" s="339"/>
      <c r="AWI151" s="339"/>
      <c r="AWJ151" s="339"/>
      <c r="AWK151" s="339"/>
      <c r="AWL151" s="339"/>
      <c r="AWM151" s="339"/>
      <c r="AWN151" s="339"/>
      <c r="AWO151" s="339"/>
      <c r="AWP151" s="339"/>
      <c r="AWQ151" s="339"/>
      <c r="AWR151" s="339"/>
      <c r="AWS151" s="339"/>
      <c r="AWT151" s="339"/>
      <c r="AWU151" s="339"/>
      <c r="AWV151" s="339"/>
      <c r="AWW151" s="339"/>
      <c r="AWX151" s="339"/>
      <c r="AWY151" s="339"/>
      <c r="AWZ151" s="339"/>
      <c r="AXA151" s="339"/>
      <c r="AXB151" s="339"/>
      <c r="AXC151" s="339"/>
      <c r="AXD151" s="339"/>
      <c r="AXE151" s="339"/>
      <c r="AXF151" s="339"/>
      <c r="AXG151" s="339"/>
      <c r="AXH151" s="339"/>
      <c r="AXI151" s="339"/>
      <c r="AXJ151" s="339"/>
      <c r="AXK151" s="339"/>
      <c r="AXL151" s="339"/>
      <c r="AXM151" s="339"/>
      <c r="AXN151" s="339"/>
      <c r="AXO151" s="339"/>
      <c r="AXP151" s="339"/>
      <c r="AXQ151" s="339"/>
      <c r="AXR151" s="339"/>
      <c r="AXS151" s="339"/>
      <c r="AXT151" s="339"/>
      <c r="AXU151" s="339"/>
      <c r="AXV151" s="339"/>
      <c r="AXW151" s="339"/>
      <c r="AXX151" s="339"/>
      <c r="AXY151" s="339"/>
      <c r="AXZ151" s="339"/>
      <c r="AYA151" s="339"/>
      <c r="AYB151" s="339"/>
      <c r="AYC151" s="339"/>
      <c r="AYD151" s="339"/>
      <c r="AYE151" s="339"/>
      <c r="AYF151" s="339"/>
      <c r="AYG151" s="339"/>
      <c r="AYH151" s="339"/>
      <c r="AYI151" s="339"/>
      <c r="AYJ151" s="339"/>
      <c r="AYK151" s="339"/>
      <c r="AYL151" s="339"/>
      <c r="AYM151" s="339"/>
      <c r="AYN151" s="339"/>
      <c r="AYO151" s="339"/>
      <c r="AYP151" s="339"/>
      <c r="AYQ151" s="339"/>
      <c r="AYR151" s="339"/>
      <c r="AYS151" s="339"/>
      <c r="AYT151" s="339"/>
      <c r="AYU151" s="339"/>
      <c r="AYV151" s="339"/>
      <c r="AYW151" s="339"/>
      <c r="AYX151" s="339"/>
      <c r="AYY151" s="339"/>
      <c r="AYZ151" s="339"/>
      <c r="AZA151" s="339"/>
      <c r="AZB151" s="339"/>
      <c r="AZC151" s="339"/>
      <c r="AZD151" s="339"/>
      <c r="AZE151" s="339"/>
      <c r="AZF151" s="339"/>
      <c r="AZG151" s="339"/>
      <c r="AZH151" s="339"/>
      <c r="AZI151" s="339"/>
      <c r="AZJ151" s="339"/>
      <c r="AZK151" s="339"/>
      <c r="AZL151" s="339"/>
      <c r="AZM151" s="339"/>
      <c r="AZN151" s="339"/>
      <c r="AZO151" s="339"/>
      <c r="AZP151" s="339"/>
      <c r="AZQ151" s="339"/>
      <c r="AZR151" s="339"/>
      <c r="AZS151" s="339"/>
      <c r="AZT151" s="339"/>
      <c r="AZU151" s="339"/>
      <c r="AZV151" s="339"/>
      <c r="AZW151" s="339"/>
      <c r="AZX151" s="339"/>
      <c r="AZY151" s="339"/>
      <c r="AZZ151" s="339"/>
      <c r="BAA151" s="339"/>
      <c r="BAB151" s="339"/>
      <c r="BAC151" s="339"/>
      <c r="BAD151" s="339"/>
      <c r="BAE151" s="339"/>
      <c r="BAF151" s="339"/>
      <c r="BAG151" s="339"/>
      <c r="BAH151" s="339"/>
      <c r="BAI151" s="339"/>
      <c r="BAJ151" s="339"/>
      <c r="BAK151" s="339"/>
      <c r="BAL151" s="339"/>
      <c r="BAM151" s="339"/>
      <c r="BAN151" s="339"/>
      <c r="BAO151" s="339"/>
      <c r="BAP151" s="339"/>
      <c r="BAQ151" s="339"/>
      <c r="BAR151" s="339"/>
      <c r="BAS151" s="339"/>
      <c r="BAT151" s="339"/>
      <c r="BAU151" s="339"/>
      <c r="BAV151" s="339"/>
      <c r="BAW151" s="339"/>
      <c r="BAX151" s="339"/>
      <c r="BAY151" s="339"/>
      <c r="BAZ151" s="339"/>
      <c r="BBA151" s="339"/>
      <c r="BBB151" s="339"/>
      <c r="BBC151" s="339"/>
      <c r="BBD151" s="339"/>
      <c r="BBE151" s="339"/>
      <c r="BBF151" s="339"/>
      <c r="BBG151" s="339"/>
      <c r="BBH151" s="339"/>
      <c r="BBI151" s="339"/>
      <c r="BBJ151" s="339"/>
      <c r="BBK151" s="339"/>
      <c r="BBL151" s="339"/>
      <c r="BBM151" s="339"/>
      <c r="BBN151" s="339"/>
      <c r="BBO151" s="339"/>
      <c r="BBP151" s="339"/>
      <c r="BBQ151" s="339"/>
      <c r="BBR151" s="339"/>
      <c r="BBS151" s="339"/>
      <c r="BBT151" s="339"/>
      <c r="BBU151" s="339"/>
      <c r="BBV151" s="339"/>
      <c r="BBW151" s="339"/>
      <c r="BBX151" s="339"/>
      <c r="BBY151" s="339"/>
      <c r="BBZ151" s="339"/>
      <c r="BCA151" s="339"/>
      <c r="BCB151" s="339"/>
      <c r="BCC151" s="339"/>
      <c r="BCD151" s="339"/>
      <c r="BCE151" s="339"/>
      <c r="BCF151" s="339"/>
      <c r="BCG151" s="339"/>
      <c r="BCH151" s="339"/>
      <c r="BCI151" s="339"/>
      <c r="BCJ151" s="339"/>
      <c r="BCK151" s="339"/>
      <c r="BCL151" s="339"/>
      <c r="BCM151" s="339"/>
      <c r="BCN151" s="339"/>
      <c r="BCO151" s="339"/>
      <c r="BCP151" s="339"/>
      <c r="BCQ151" s="339"/>
      <c r="BCR151" s="339"/>
      <c r="BCS151" s="339"/>
      <c r="BCT151" s="339"/>
      <c r="BCU151" s="339"/>
      <c r="BCV151" s="339"/>
      <c r="BCW151" s="339"/>
      <c r="BCX151" s="339"/>
      <c r="BCY151" s="339"/>
      <c r="BCZ151" s="339"/>
      <c r="BDA151" s="339"/>
      <c r="BDB151" s="339"/>
      <c r="BDC151" s="339"/>
      <c r="BDD151" s="339"/>
      <c r="BDE151" s="339"/>
      <c r="BDF151" s="339"/>
      <c r="BDG151" s="339"/>
      <c r="BDH151" s="339"/>
      <c r="BDI151" s="339"/>
      <c r="BDJ151" s="339"/>
      <c r="BDK151" s="339"/>
      <c r="BDL151" s="339"/>
      <c r="BDM151" s="339"/>
      <c r="BDN151" s="339"/>
      <c r="BDO151" s="339"/>
      <c r="BDP151" s="339"/>
      <c r="BDQ151" s="339"/>
      <c r="BDR151" s="339"/>
      <c r="BDS151" s="339"/>
      <c r="BDT151" s="339"/>
      <c r="BDU151" s="339"/>
      <c r="BDV151" s="339"/>
      <c r="BDW151" s="339"/>
      <c r="BDX151" s="339"/>
      <c r="BDY151" s="339"/>
      <c r="BDZ151" s="339"/>
      <c r="BEA151" s="339"/>
      <c r="BEB151" s="339"/>
      <c r="BEC151" s="339"/>
      <c r="BED151" s="339"/>
      <c r="BEE151" s="339"/>
      <c r="BEF151" s="339"/>
      <c r="BEG151" s="339"/>
      <c r="BEH151" s="339"/>
      <c r="BEI151" s="339"/>
      <c r="BEJ151" s="339"/>
      <c r="BEK151" s="339"/>
      <c r="BEL151" s="339"/>
      <c r="BEM151" s="339"/>
      <c r="BEN151" s="339"/>
      <c r="BEO151" s="339"/>
      <c r="BEP151" s="339"/>
      <c r="BEQ151" s="339"/>
      <c r="BER151" s="339"/>
      <c r="BES151" s="339"/>
      <c r="BET151" s="339"/>
      <c r="BEU151" s="339"/>
      <c r="BEV151" s="339"/>
      <c r="BEW151" s="339"/>
      <c r="BEX151" s="339"/>
      <c r="BEY151" s="339"/>
      <c r="BEZ151" s="339"/>
      <c r="BFA151" s="339"/>
      <c r="BFB151" s="339"/>
      <c r="BFC151" s="339"/>
      <c r="BFD151" s="339"/>
      <c r="BFE151" s="339"/>
      <c r="BFF151" s="339"/>
      <c r="BFG151" s="339"/>
      <c r="BFH151" s="339"/>
      <c r="BFI151" s="339"/>
      <c r="BFJ151" s="339"/>
      <c r="BFK151" s="339"/>
      <c r="BFL151" s="339"/>
      <c r="BFM151" s="339"/>
      <c r="BFN151" s="339"/>
      <c r="BFO151" s="339"/>
      <c r="BFP151" s="339"/>
      <c r="BFQ151" s="339"/>
      <c r="BFR151" s="339"/>
      <c r="BFS151" s="339"/>
      <c r="BFT151" s="339"/>
      <c r="BFU151" s="339"/>
      <c r="BFV151" s="339"/>
      <c r="BFW151" s="339"/>
      <c r="BFX151" s="339"/>
      <c r="BFY151" s="339"/>
      <c r="BFZ151" s="339"/>
      <c r="BGA151" s="339"/>
      <c r="BGB151" s="339"/>
      <c r="BGC151" s="339"/>
      <c r="BGD151" s="339"/>
      <c r="BGE151" s="339"/>
      <c r="BGF151" s="339"/>
      <c r="BGG151" s="339"/>
      <c r="BGH151" s="339"/>
      <c r="BGI151" s="339"/>
      <c r="BGJ151" s="339"/>
      <c r="BGK151" s="339"/>
      <c r="BGL151" s="339"/>
      <c r="BGM151" s="339"/>
      <c r="BGN151" s="339"/>
      <c r="BGO151" s="339"/>
      <c r="BGP151" s="339"/>
      <c r="BGQ151" s="339"/>
      <c r="BGR151" s="339"/>
      <c r="BGS151" s="339"/>
      <c r="BGT151" s="339"/>
      <c r="BGU151" s="339"/>
      <c r="BGV151" s="339"/>
      <c r="BGW151" s="339"/>
      <c r="BGX151" s="339"/>
      <c r="BGY151" s="339"/>
      <c r="BGZ151" s="339"/>
      <c r="BHA151" s="339"/>
      <c r="BHB151" s="339"/>
      <c r="BHC151" s="339"/>
      <c r="BHD151" s="339"/>
      <c r="BHE151" s="339"/>
      <c r="BHF151" s="339"/>
      <c r="BHG151" s="339"/>
      <c r="BHH151" s="339"/>
      <c r="BHI151" s="339"/>
      <c r="BHJ151" s="339"/>
      <c r="BHK151" s="339"/>
      <c r="BHL151" s="339"/>
      <c r="BHM151" s="339"/>
      <c r="BHN151" s="339"/>
      <c r="BHO151" s="339"/>
      <c r="BHP151" s="339"/>
      <c r="BHQ151" s="339"/>
      <c r="BHR151" s="339"/>
      <c r="BHS151" s="339"/>
      <c r="BHT151" s="339"/>
      <c r="BHU151" s="339"/>
      <c r="BHV151" s="339"/>
      <c r="BHW151" s="339"/>
      <c r="BHX151" s="339"/>
      <c r="BHY151" s="339"/>
      <c r="BHZ151" s="339"/>
      <c r="BIA151" s="339"/>
      <c r="BIB151" s="339"/>
      <c r="BIC151" s="339"/>
      <c r="BID151" s="339"/>
      <c r="BIE151" s="339"/>
      <c r="BIF151" s="339"/>
      <c r="BIG151" s="339"/>
      <c r="BIH151" s="339"/>
      <c r="BII151" s="339"/>
      <c r="BIJ151" s="339"/>
      <c r="BIK151" s="339"/>
      <c r="BIL151" s="339"/>
      <c r="BIM151" s="339"/>
      <c r="BIN151" s="339"/>
      <c r="BIO151" s="339"/>
      <c r="BIP151" s="339"/>
      <c r="BIQ151" s="339"/>
      <c r="BIR151" s="339"/>
      <c r="BIS151" s="339"/>
      <c r="BIT151" s="339"/>
      <c r="BIU151" s="339"/>
      <c r="BIV151" s="339"/>
      <c r="BIW151" s="339"/>
      <c r="BIX151" s="339"/>
      <c r="BIY151" s="339"/>
      <c r="BIZ151" s="339"/>
      <c r="BJA151" s="339"/>
      <c r="BJB151" s="339"/>
      <c r="BJC151" s="339"/>
      <c r="BJD151" s="339"/>
      <c r="BJE151" s="339"/>
      <c r="BJF151" s="339"/>
      <c r="BJG151" s="339"/>
      <c r="BJH151" s="339"/>
      <c r="BJI151" s="339"/>
      <c r="BJJ151" s="339"/>
      <c r="BJK151" s="339"/>
      <c r="BJL151" s="339"/>
      <c r="BJM151" s="339"/>
      <c r="BJN151" s="339"/>
      <c r="BJO151" s="339"/>
      <c r="BJP151" s="339"/>
      <c r="BJQ151" s="339"/>
      <c r="BJR151" s="339"/>
      <c r="BJS151" s="339"/>
      <c r="BJT151" s="339"/>
      <c r="BJU151" s="339"/>
      <c r="BJV151" s="339"/>
      <c r="BJW151" s="339"/>
      <c r="BJX151" s="339"/>
      <c r="BJY151" s="339"/>
      <c r="BJZ151" s="339"/>
      <c r="BKA151" s="339"/>
      <c r="BKB151" s="339"/>
      <c r="BKC151" s="339"/>
      <c r="BKD151" s="339"/>
      <c r="BKE151" s="339"/>
      <c r="BKF151" s="339"/>
      <c r="BKG151" s="339"/>
      <c r="BKH151" s="339"/>
      <c r="BKI151" s="339"/>
      <c r="BKJ151" s="339"/>
      <c r="BKK151" s="339"/>
      <c r="BKL151" s="339"/>
      <c r="BKM151" s="339"/>
      <c r="BKN151" s="339"/>
      <c r="BKO151" s="339"/>
      <c r="BKP151" s="339"/>
      <c r="BKQ151" s="339"/>
      <c r="BKR151" s="339"/>
      <c r="BKS151" s="339"/>
      <c r="BKT151" s="339"/>
      <c r="BKU151" s="339"/>
      <c r="BKV151" s="339"/>
      <c r="BKW151" s="339"/>
      <c r="BKX151" s="339"/>
      <c r="BKY151" s="339"/>
      <c r="BKZ151" s="339"/>
      <c r="BLA151" s="339"/>
      <c r="BLB151" s="339"/>
      <c r="BLC151" s="339"/>
      <c r="BLD151" s="339"/>
      <c r="BLE151" s="339"/>
      <c r="BLF151" s="339"/>
      <c r="BLG151" s="339"/>
      <c r="BLH151" s="339"/>
      <c r="BLI151" s="339"/>
      <c r="BLJ151" s="339"/>
      <c r="BLK151" s="339"/>
      <c r="BLL151" s="339"/>
      <c r="BLM151" s="339"/>
      <c r="BLN151" s="339"/>
      <c r="BLO151" s="339"/>
      <c r="BLP151" s="339"/>
      <c r="BLQ151" s="339"/>
      <c r="BLR151" s="339"/>
      <c r="BLS151" s="339"/>
      <c r="BLT151" s="339"/>
      <c r="BLU151" s="339"/>
      <c r="BLV151" s="339"/>
      <c r="BLW151" s="339"/>
      <c r="BLX151" s="339"/>
      <c r="BLY151" s="339"/>
      <c r="BLZ151" s="339"/>
      <c r="BMA151" s="339"/>
      <c r="BMB151" s="339"/>
      <c r="BMC151" s="339"/>
      <c r="BMD151" s="339"/>
      <c r="BME151" s="339"/>
      <c r="BMF151" s="339"/>
      <c r="BMG151" s="339"/>
      <c r="BMH151" s="339"/>
      <c r="BMI151" s="339"/>
      <c r="BMJ151" s="339"/>
      <c r="BMK151" s="339"/>
      <c r="BML151" s="339"/>
      <c r="BMM151" s="339"/>
      <c r="BMN151" s="339"/>
      <c r="BMO151" s="339"/>
      <c r="BMP151" s="339"/>
      <c r="BMQ151" s="339"/>
      <c r="BMR151" s="339"/>
      <c r="BMS151" s="339"/>
      <c r="BMT151" s="339"/>
      <c r="BMU151" s="339"/>
      <c r="BMV151" s="339"/>
      <c r="BMW151" s="339"/>
      <c r="BMX151" s="339"/>
      <c r="BMY151" s="339"/>
      <c r="BMZ151" s="339"/>
      <c r="BNA151" s="339"/>
      <c r="BNB151" s="339"/>
      <c r="BNC151" s="339"/>
      <c r="BND151" s="339"/>
      <c r="BNE151" s="339"/>
      <c r="BNF151" s="339"/>
      <c r="BNG151" s="339"/>
      <c r="BNH151" s="339"/>
      <c r="BNI151" s="339"/>
      <c r="BNJ151" s="339"/>
      <c r="BNK151" s="339"/>
      <c r="BNL151" s="339"/>
      <c r="BNM151" s="339"/>
      <c r="BNN151" s="339"/>
      <c r="BNO151" s="339"/>
      <c r="BNP151" s="339"/>
      <c r="BNQ151" s="339"/>
      <c r="BNR151" s="339"/>
      <c r="BNS151" s="339"/>
      <c r="BNT151" s="339"/>
      <c r="BNU151" s="339"/>
      <c r="BNV151" s="339"/>
      <c r="BNW151" s="339"/>
      <c r="BNX151" s="339"/>
      <c r="BNY151" s="339"/>
      <c r="BNZ151" s="339"/>
      <c r="BOA151" s="339"/>
      <c r="BOB151" s="339"/>
      <c r="BOC151" s="339"/>
      <c r="BOD151" s="339"/>
      <c r="BOE151" s="339"/>
      <c r="BOF151" s="339"/>
      <c r="BOG151" s="339"/>
      <c r="BOH151" s="339"/>
      <c r="BOI151" s="339"/>
      <c r="BOJ151" s="339"/>
      <c r="BOK151" s="339"/>
      <c r="BOL151" s="339"/>
      <c r="BOM151" s="339"/>
      <c r="BON151" s="339"/>
      <c r="BOO151" s="339"/>
      <c r="BOP151" s="339"/>
      <c r="BOQ151" s="339"/>
      <c r="BOR151" s="339"/>
      <c r="BOS151" s="339"/>
      <c r="BOT151" s="339"/>
      <c r="BOU151" s="339"/>
      <c r="BOV151" s="339"/>
    </row>
    <row r="152" spans="1:1764" s="19" customFormat="1" ht="40.5" customHeight="1">
      <c r="A152" s="94"/>
      <c r="B152" s="384"/>
      <c r="C152" s="384"/>
      <c r="D152" s="67"/>
      <c r="E152" s="67"/>
      <c r="F152" s="67"/>
      <c r="G152" s="214" t="s">
        <v>144</v>
      </c>
      <c r="H152" s="214">
        <v>700</v>
      </c>
      <c r="I152" s="405">
        <v>70005</v>
      </c>
      <c r="J152" s="470">
        <f t="shared" si="3"/>
        <v>11000</v>
      </c>
      <c r="K152" s="470">
        <v>11000</v>
      </c>
      <c r="L152" s="489"/>
      <c r="M152" s="327"/>
      <c r="N152" s="327"/>
      <c r="O152" s="327"/>
      <c r="P152" s="327"/>
      <c r="Q152" s="114"/>
      <c r="R152" s="327"/>
      <c r="S152" s="327"/>
      <c r="T152" s="327"/>
      <c r="U152" s="327"/>
      <c r="V152" s="329"/>
      <c r="W152" s="329"/>
      <c r="X152" s="329"/>
      <c r="Y152" s="329"/>
      <c r="Z152" s="329"/>
      <c r="AA152" s="329"/>
      <c r="AB152" s="329"/>
      <c r="AC152" s="329"/>
      <c r="AD152" s="329"/>
      <c r="AE152" s="329"/>
      <c r="AF152" s="329"/>
      <c r="AG152" s="329"/>
      <c r="AH152" s="329"/>
      <c r="AI152" s="329"/>
      <c r="AJ152" s="329"/>
      <c r="AK152" s="329"/>
      <c r="AL152" s="329"/>
      <c r="AM152" s="329"/>
      <c r="AN152" s="329"/>
      <c r="AO152" s="329"/>
      <c r="AP152" s="329"/>
      <c r="AQ152" s="329"/>
      <c r="AR152" s="329"/>
      <c r="AS152" s="329"/>
      <c r="AT152" s="329"/>
      <c r="AU152" s="329"/>
      <c r="AV152" s="329"/>
      <c r="AW152" s="329"/>
      <c r="AX152" s="329"/>
      <c r="AY152" s="329"/>
      <c r="AZ152" s="329"/>
      <c r="BA152" s="329"/>
      <c r="BB152" s="329"/>
      <c r="BC152" s="329"/>
      <c r="BD152" s="329"/>
      <c r="BE152" s="329"/>
      <c r="BF152" s="329"/>
      <c r="BG152" s="329"/>
      <c r="BH152" s="329"/>
      <c r="BI152" s="329"/>
      <c r="BJ152" s="329"/>
      <c r="BK152" s="329"/>
      <c r="BL152" s="329"/>
      <c r="BM152" s="329"/>
      <c r="BN152" s="329"/>
      <c r="BO152" s="329"/>
      <c r="BP152" s="329"/>
      <c r="BQ152" s="329"/>
      <c r="BR152" s="329"/>
      <c r="BS152" s="329"/>
      <c r="BT152" s="329"/>
      <c r="BU152" s="329"/>
      <c r="BV152" s="329"/>
      <c r="BW152" s="329"/>
      <c r="BX152" s="329"/>
      <c r="BY152" s="329"/>
      <c r="BZ152" s="329"/>
      <c r="CA152" s="329"/>
      <c r="CB152" s="329"/>
      <c r="CC152" s="329"/>
      <c r="CD152" s="329"/>
      <c r="CE152" s="329"/>
      <c r="CF152" s="329"/>
      <c r="CG152" s="329"/>
      <c r="CH152" s="329"/>
      <c r="CI152" s="329"/>
      <c r="CJ152" s="329"/>
      <c r="CK152" s="329"/>
      <c r="CL152" s="329"/>
      <c r="CM152" s="329"/>
      <c r="CN152" s="329"/>
      <c r="CO152" s="329"/>
      <c r="CP152" s="329"/>
      <c r="CQ152" s="329"/>
      <c r="CR152" s="329"/>
      <c r="CS152" s="329"/>
      <c r="CT152" s="329"/>
      <c r="CU152" s="329"/>
      <c r="CV152" s="329"/>
      <c r="CW152" s="329"/>
      <c r="CX152" s="329"/>
      <c r="CY152" s="329"/>
      <c r="CZ152" s="329"/>
      <c r="DA152" s="329"/>
      <c r="DB152" s="329"/>
      <c r="DC152" s="329"/>
      <c r="DD152" s="329"/>
      <c r="DE152" s="329"/>
      <c r="DF152" s="329"/>
      <c r="DG152" s="329"/>
      <c r="DH152" s="329"/>
      <c r="DI152" s="329"/>
      <c r="DJ152" s="329"/>
      <c r="DK152" s="329"/>
      <c r="DL152" s="329"/>
      <c r="DM152" s="329"/>
      <c r="DN152" s="329"/>
      <c r="DO152" s="329"/>
      <c r="DP152" s="329"/>
      <c r="DQ152" s="329"/>
      <c r="DR152" s="329"/>
      <c r="DS152" s="329"/>
      <c r="DT152" s="329"/>
      <c r="DU152" s="329"/>
      <c r="DV152" s="329"/>
      <c r="DW152" s="329"/>
      <c r="DX152" s="329"/>
      <c r="DY152" s="329"/>
      <c r="DZ152" s="329"/>
      <c r="EA152" s="329"/>
      <c r="EB152" s="329"/>
      <c r="EC152" s="329"/>
      <c r="ED152" s="329"/>
      <c r="EE152" s="329"/>
      <c r="EF152" s="329"/>
      <c r="EG152" s="329"/>
      <c r="EH152" s="329"/>
      <c r="EI152" s="329"/>
      <c r="EJ152" s="329"/>
      <c r="EK152" s="329"/>
      <c r="EL152" s="329"/>
      <c r="EM152" s="329"/>
      <c r="EN152" s="329"/>
      <c r="EO152" s="329"/>
      <c r="EP152" s="329"/>
      <c r="EQ152" s="329"/>
      <c r="ER152" s="329"/>
      <c r="ES152" s="329"/>
      <c r="ET152" s="329"/>
      <c r="EU152" s="329"/>
      <c r="EV152" s="329"/>
      <c r="EW152" s="329"/>
      <c r="EX152" s="329"/>
      <c r="EY152" s="329"/>
      <c r="EZ152" s="329"/>
      <c r="FA152" s="329"/>
      <c r="FB152" s="329"/>
      <c r="FC152" s="329"/>
      <c r="FD152" s="329"/>
      <c r="FE152" s="329"/>
      <c r="FF152" s="329"/>
      <c r="FG152" s="329"/>
      <c r="FH152" s="329"/>
      <c r="FI152" s="329"/>
      <c r="FJ152" s="329"/>
      <c r="FK152" s="329"/>
      <c r="FL152" s="329"/>
      <c r="FM152" s="329"/>
      <c r="FN152" s="329"/>
      <c r="FO152" s="329"/>
      <c r="FP152" s="329"/>
      <c r="FQ152" s="329"/>
      <c r="FR152" s="329"/>
      <c r="FS152" s="329"/>
      <c r="FT152" s="329"/>
      <c r="FU152" s="329"/>
      <c r="FV152" s="329"/>
      <c r="FW152" s="329"/>
      <c r="FX152" s="329"/>
      <c r="FY152" s="329"/>
      <c r="FZ152" s="329"/>
      <c r="GA152" s="329"/>
      <c r="GB152" s="329"/>
      <c r="GC152" s="329"/>
      <c r="GD152" s="329"/>
      <c r="GE152" s="329"/>
      <c r="GF152" s="329"/>
      <c r="GG152" s="329"/>
      <c r="GH152" s="329"/>
      <c r="GI152" s="329"/>
      <c r="GJ152" s="329"/>
      <c r="GK152" s="329"/>
      <c r="GL152" s="329"/>
      <c r="GM152" s="329"/>
      <c r="GN152" s="329"/>
      <c r="GO152" s="329"/>
      <c r="GP152" s="329"/>
      <c r="GQ152" s="329"/>
      <c r="GR152" s="329"/>
      <c r="GS152" s="329"/>
      <c r="GT152" s="329"/>
      <c r="GU152" s="329"/>
      <c r="GV152" s="329"/>
      <c r="GW152" s="329"/>
      <c r="GX152" s="329"/>
      <c r="GY152" s="329"/>
      <c r="GZ152" s="329"/>
      <c r="HA152" s="329"/>
      <c r="HB152" s="329"/>
      <c r="HC152" s="329"/>
      <c r="HD152" s="329"/>
      <c r="HE152" s="329"/>
      <c r="HF152" s="329"/>
      <c r="HG152" s="329"/>
      <c r="HH152" s="329"/>
      <c r="HI152" s="329"/>
      <c r="HJ152" s="329"/>
      <c r="HK152" s="329"/>
      <c r="HL152" s="329"/>
      <c r="HM152" s="329"/>
      <c r="HN152" s="329"/>
      <c r="HO152" s="329"/>
      <c r="HP152" s="329"/>
      <c r="HQ152" s="329"/>
      <c r="HR152" s="329"/>
      <c r="HS152" s="329"/>
      <c r="HT152" s="329"/>
      <c r="HU152" s="329"/>
      <c r="HV152" s="329"/>
      <c r="HW152" s="329"/>
      <c r="HX152" s="329"/>
      <c r="HY152" s="329"/>
      <c r="HZ152" s="329"/>
      <c r="IA152" s="329"/>
      <c r="IB152" s="329"/>
      <c r="IC152" s="329"/>
      <c r="ID152" s="329"/>
      <c r="IE152" s="329"/>
      <c r="IF152" s="329"/>
      <c r="IG152" s="329"/>
      <c r="IH152" s="329"/>
      <c r="II152" s="329"/>
      <c r="IJ152" s="329"/>
      <c r="IK152" s="329"/>
      <c r="IL152" s="329"/>
      <c r="IM152" s="329"/>
      <c r="IN152" s="329"/>
      <c r="IO152" s="329"/>
      <c r="IP152" s="329"/>
      <c r="IQ152" s="329"/>
      <c r="IR152" s="329"/>
      <c r="IS152" s="329"/>
      <c r="IT152" s="329"/>
      <c r="IU152" s="329"/>
      <c r="IV152" s="329"/>
      <c r="IW152" s="329"/>
      <c r="IX152" s="329"/>
      <c r="IY152" s="329"/>
      <c r="IZ152" s="329"/>
      <c r="JA152" s="329"/>
      <c r="JB152" s="329"/>
      <c r="JC152" s="329"/>
      <c r="JD152" s="329"/>
      <c r="JE152" s="329"/>
      <c r="JF152" s="329"/>
      <c r="JG152" s="329"/>
      <c r="JH152" s="329"/>
      <c r="JI152" s="329"/>
      <c r="JJ152" s="329"/>
      <c r="JK152" s="329"/>
      <c r="JL152" s="329"/>
      <c r="JM152" s="329"/>
      <c r="JN152" s="329"/>
      <c r="JO152" s="329"/>
      <c r="JP152" s="329"/>
      <c r="JQ152" s="329"/>
      <c r="JR152" s="329"/>
      <c r="JS152" s="329"/>
      <c r="JT152" s="329"/>
      <c r="JU152" s="329"/>
      <c r="JV152" s="329"/>
      <c r="JW152" s="329"/>
      <c r="JX152" s="329"/>
      <c r="JY152" s="329"/>
      <c r="JZ152" s="329"/>
      <c r="KA152" s="329"/>
      <c r="KB152" s="329"/>
      <c r="KC152" s="329"/>
      <c r="KD152" s="329"/>
      <c r="KE152" s="329"/>
      <c r="KF152" s="329"/>
      <c r="KG152" s="329"/>
      <c r="KH152" s="329"/>
      <c r="KI152" s="329"/>
      <c r="KJ152" s="329"/>
      <c r="KK152" s="329"/>
      <c r="KL152" s="329"/>
      <c r="KM152" s="329"/>
      <c r="KN152" s="329"/>
      <c r="KO152" s="329"/>
      <c r="KP152" s="329"/>
      <c r="KQ152" s="329"/>
      <c r="KR152" s="329"/>
      <c r="KS152" s="329"/>
      <c r="KT152" s="329"/>
      <c r="KU152" s="329"/>
      <c r="KV152" s="329"/>
      <c r="KW152" s="329"/>
      <c r="KX152" s="329"/>
      <c r="KY152" s="329"/>
      <c r="KZ152" s="329"/>
      <c r="LA152" s="329"/>
      <c r="LB152" s="329"/>
      <c r="LC152" s="329"/>
      <c r="LD152" s="329"/>
      <c r="LE152" s="329"/>
      <c r="LF152" s="329"/>
      <c r="LG152" s="329"/>
      <c r="LH152" s="329"/>
      <c r="LI152" s="329"/>
      <c r="LJ152" s="329"/>
      <c r="LK152" s="329"/>
      <c r="LL152" s="329"/>
      <c r="LM152" s="329"/>
      <c r="LN152" s="329"/>
      <c r="LO152" s="329"/>
      <c r="LP152" s="329"/>
      <c r="LQ152" s="329"/>
      <c r="LR152" s="329"/>
      <c r="LS152" s="329"/>
      <c r="LT152" s="329"/>
      <c r="LU152" s="329"/>
      <c r="LV152" s="329"/>
      <c r="LW152" s="329"/>
      <c r="LX152" s="329"/>
      <c r="LY152" s="329"/>
      <c r="LZ152" s="329"/>
      <c r="MA152" s="329"/>
      <c r="MB152" s="329"/>
      <c r="MC152" s="329"/>
      <c r="MD152" s="329"/>
      <c r="ME152" s="329"/>
      <c r="MF152" s="329"/>
      <c r="MG152" s="329"/>
      <c r="MH152" s="329"/>
      <c r="MI152" s="329"/>
      <c r="MJ152" s="329"/>
      <c r="MK152" s="329"/>
      <c r="ML152" s="329"/>
      <c r="MM152" s="329"/>
      <c r="MN152" s="329"/>
      <c r="MO152" s="329"/>
      <c r="MP152" s="329"/>
      <c r="MQ152" s="329"/>
      <c r="MR152" s="329"/>
      <c r="MS152" s="329"/>
      <c r="MT152" s="329"/>
      <c r="MU152" s="329"/>
      <c r="MV152" s="329"/>
      <c r="MW152" s="329"/>
      <c r="MX152" s="329"/>
      <c r="MY152" s="329"/>
      <c r="MZ152" s="329"/>
      <c r="NA152" s="329"/>
      <c r="NB152" s="329"/>
      <c r="NC152" s="329"/>
      <c r="ND152" s="329"/>
      <c r="NE152" s="329"/>
      <c r="NF152" s="329"/>
      <c r="NG152" s="329"/>
      <c r="NH152" s="329"/>
      <c r="NI152" s="329"/>
      <c r="NJ152" s="329"/>
      <c r="NK152" s="329"/>
      <c r="NL152" s="329"/>
      <c r="NM152" s="329"/>
      <c r="NN152" s="329"/>
      <c r="NO152" s="329"/>
      <c r="NP152" s="329"/>
      <c r="NQ152" s="329"/>
      <c r="NR152" s="329"/>
      <c r="NS152" s="329"/>
      <c r="NT152" s="329"/>
      <c r="NU152" s="329"/>
      <c r="NV152" s="329"/>
      <c r="NW152" s="329"/>
      <c r="NX152" s="329"/>
      <c r="NY152" s="329"/>
      <c r="NZ152" s="329"/>
      <c r="OA152" s="329"/>
      <c r="OB152" s="329"/>
      <c r="OC152" s="329"/>
      <c r="OD152" s="329"/>
      <c r="OE152" s="329"/>
      <c r="OF152" s="329"/>
      <c r="OG152" s="329"/>
      <c r="OH152" s="329"/>
      <c r="OI152" s="329"/>
      <c r="OJ152" s="329"/>
      <c r="OK152" s="329"/>
      <c r="OL152" s="329"/>
      <c r="OM152" s="329"/>
      <c r="ON152" s="329"/>
      <c r="OO152" s="329"/>
      <c r="OP152" s="329"/>
      <c r="OQ152" s="329"/>
      <c r="OR152" s="329"/>
      <c r="OS152" s="329"/>
      <c r="OT152" s="329"/>
      <c r="OU152" s="329"/>
      <c r="OV152" s="329"/>
      <c r="OW152" s="329"/>
      <c r="OX152" s="329"/>
      <c r="OY152" s="329"/>
      <c r="OZ152" s="329"/>
      <c r="PA152" s="329"/>
      <c r="PB152" s="329"/>
      <c r="PC152" s="329"/>
      <c r="PD152" s="329"/>
      <c r="PE152" s="329"/>
      <c r="PF152" s="329"/>
      <c r="PG152" s="329"/>
      <c r="PH152" s="329"/>
      <c r="PI152" s="329"/>
      <c r="PJ152" s="329"/>
      <c r="PK152" s="329"/>
      <c r="PL152" s="329"/>
      <c r="PM152" s="329"/>
      <c r="PN152" s="329"/>
      <c r="PO152" s="329"/>
      <c r="PP152" s="329"/>
      <c r="PQ152" s="329"/>
      <c r="PR152" s="329"/>
      <c r="PS152" s="329"/>
      <c r="PT152" s="329"/>
      <c r="PU152" s="329"/>
      <c r="PV152" s="329"/>
      <c r="PW152" s="329"/>
      <c r="PX152" s="329"/>
      <c r="PY152" s="329"/>
      <c r="PZ152" s="329"/>
      <c r="QA152" s="329"/>
      <c r="QB152" s="329"/>
      <c r="QC152" s="329"/>
      <c r="QD152" s="329"/>
      <c r="QE152" s="329"/>
      <c r="QF152" s="329"/>
      <c r="QG152" s="329"/>
      <c r="QH152" s="329"/>
      <c r="QI152" s="329"/>
      <c r="QJ152" s="329"/>
      <c r="QK152" s="329"/>
      <c r="QL152" s="329"/>
      <c r="QM152" s="329"/>
      <c r="QN152" s="329"/>
      <c r="QO152" s="329"/>
      <c r="QP152" s="329"/>
      <c r="QQ152" s="329"/>
      <c r="QR152" s="329"/>
      <c r="QS152" s="329"/>
      <c r="QT152" s="329"/>
      <c r="QU152" s="329"/>
      <c r="QV152" s="329"/>
      <c r="QW152" s="329"/>
      <c r="QX152" s="329"/>
      <c r="QY152" s="329"/>
      <c r="QZ152" s="329"/>
      <c r="RA152" s="329"/>
      <c r="RB152" s="329"/>
      <c r="RC152" s="329"/>
      <c r="RD152" s="329"/>
      <c r="RE152" s="329"/>
      <c r="RF152" s="329"/>
      <c r="RG152" s="329"/>
      <c r="RH152" s="329"/>
      <c r="RI152" s="329"/>
      <c r="RJ152" s="329"/>
      <c r="RK152" s="329"/>
      <c r="RL152" s="329"/>
      <c r="RM152" s="329"/>
      <c r="RN152" s="329"/>
      <c r="RO152" s="329"/>
      <c r="RP152" s="329"/>
      <c r="RQ152" s="329"/>
      <c r="RR152" s="329"/>
      <c r="RS152" s="329"/>
      <c r="RT152" s="329"/>
      <c r="RU152" s="329"/>
      <c r="RV152" s="329"/>
      <c r="RW152" s="329"/>
      <c r="RX152" s="329"/>
      <c r="RY152" s="329"/>
      <c r="RZ152" s="329"/>
      <c r="SA152" s="329"/>
      <c r="SB152" s="329"/>
      <c r="SC152" s="329"/>
      <c r="SD152" s="329"/>
      <c r="SE152" s="329"/>
      <c r="SF152" s="329"/>
      <c r="SG152" s="329"/>
      <c r="SH152" s="329"/>
      <c r="SI152" s="329"/>
      <c r="SJ152" s="329"/>
      <c r="SK152" s="329"/>
      <c r="SL152" s="329"/>
      <c r="SM152" s="329"/>
      <c r="SN152" s="329"/>
      <c r="SO152" s="329"/>
      <c r="SP152" s="329"/>
      <c r="SQ152" s="329"/>
      <c r="SR152" s="329"/>
      <c r="SS152" s="329"/>
      <c r="ST152" s="329"/>
      <c r="SU152" s="329"/>
      <c r="SV152" s="329"/>
      <c r="SW152" s="329"/>
      <c r="SX152" s="329"/>
      <c r="SY152" s="329"/>
      <c r="SZ152" s="329"/>
      <c r="TA152" s="329"/>
      <c r="TB152" s="329"/>
      <c r="TC152" s="329"/>
      <c r="TD152" s="329"/>
      <c r="TE152" s="329"/>
      <c r="TF152" s="329"/>
      <c r="TG152" s="329"/>
      <c r="TH152" s="329"/>
      <c r="TI152" s="329"/>
      <c r="TJ152" s="329"/>
      <c r="TK152" s="329"/>
      <c r="TL152" s="329"/>
      <c r="TM152" s="329"/>
      <c r="TN152" s="329"/>
      <c r="TO152" s="329"/>
      <c r="TP152" s="329"/>
      <c r="TQ152" s="329"/>
      <c r="TR152" s="329"/>
      <c r="TS152" s="329"/>
      <c r="TT152" s="329"/>
      <c r="TU152" s="329"/>
      <c r="TV152" s="329"/>
      <c r="TW152" s="329"/>
      <c r="TX152" s="329"/>
      <c r="TY152" s="329"/>
      <c r="TZ152" s="329"/>
      <c r="UA152" s="329"/>
      <c r="UB152" s="329"/>
      <c r="UC152" s="329"/>
      <c r="UD152" s="329"/>
      <c r="UE152" s="329"/>
      <c r="UF152" s="329"/>
      <c r="UG152" s="329"/>
      <c r="UH152" s="329"/>
      <c r="UI152" s="329"/>
      <c r="UJ152" s="329"/>
      <c r="UK152" s="329"/>
      <c r="UL152" s="329"/>
      <c r="UM152" s="329"/>
      <c r="UN152" s="329"/>
      <c r="UO152" s="329"/>
      <c r="UP152" s="329"/>
      <c r="UQ152" s="329"/>
      <c r="UR152" s="329"/>
      <c r="US152" s="329"/>
      <c r="UT152" s="329"/>
      <c r="UU152" s="329"/>
      <c r="UV152" s="329"/>
      <c r="UW152" s="329"/>
      <c r="UX152" s="329"/>
      <c r="UY152" s="329"/>
      <c r="UZ152" s="329"/>
      <c r="VA152" s="329"/>
      <c r="VB152" s="329"/>
      <c r="VC152" s="329"/>
      <c r="VD152" s="329"/>
      <c r="VE152" s="329"/>
      <c r="VF152" s="329"/>
      <c r="VG152" s="329"/>
      <c r="VH152" s="329"/>
      <c r="VI152" s="329"/>
      <c r="VJ152" s="329"/>
      <c r="VK152" s="329"/>
      <c r="VL152" s="329"/>
      <c r="VM152" s="329"/>
      <c r="VN152" s="329"/>
      <c r="VO152" s="329"/>
      <c r="VP152" s="329"/>
      <c r="VQ152" s="329"/>
      <c r="VR152" s="329"/>
      <c r="VS152" s="329"/>
      <c r="VT152" s="329"/>
      <c r="VU152" s="329"/>
      <c r="VV152" s="329"/>
      <c r="VW152" s="329"/>
      <c r="VX152" s="329"/>
      <c r="VY152" s="329"/>
      <c r="VZ152" s="329"/>
      <c r="WA152" s="329"/>
      <c r="WB152" s="329"/>
      <c r="WC152" s="329"/>
      <c r="WD152" s="329"/>
      <c r="WE152" s="329"/>
      <c r="WF152" s="329"/>
      <c r="WG152" s="329"/>
      <c r="WH152" s="329"/>
      <c r="WI152" s="329"/>
      <c r="WJ152" s="329"/>
      <c r="WK152" s="329"/>
      <c r="WL152" s="329"/>
      <c r="WM152" s="329"/>
      <c r="WN152" s="329"/>
      <c r="WO152" s="329"/>
      <c r="WP152" s="329"/>
      <c r="WQ152" s="329"/>
      <c r="WR152" s="329"/>
      <c r="WS152" s="329"/>
      <c r="WT152" s="329"/>
      <c r="WU152" s="329"/>
      <c r="WV152" s="329"/>
      <c r="WW152" s="329"/>
      <c r="WX152" s="329"/>
      <c r="WY152" s="329"/>
      <c r="WZ152" s="329"/>
      <c r="XA152" s="329"/>
      <c r="XB152" s="329"/>
      <c r="XC152" s="329"/>
      <c r="XD152" s="329"/>
      <c r="XE152" s="329"/>
      <c r="XF152" s="329"/>
      <c r="XG152" s="329"/>
      <c r="XH152" s="329"/>
      <c r="XI152" s="329"/>
      <c r="XJ152" s="329"/>
      <c r="XK152" s="329"/>
      <c r="XL152" s="329"/>
      <c r="XM152" s="329"/>
      <c r="XN152" s="329"/>
      <c r="XO152" s="329"/>
      <c r="XP152" s="329"/>
      <c r="XQ152" s="329"/>
      <c r="XR152" s="329"/>
      <c r="XS152" s="329"/>
      <c r="XT152" s="329"/>
      <c r="XU152" s="329"/>
      <c r="XV152" s="329"/>
      <c r="XW152" s="329"/>
      <c r="XX152" s="329"/>
      <c r="XY152" s="329"/>
      <c r="XZ152" s="329"/>
      <c r="YA152" s="329"/>
      <c r="YB152" s="329"/>
      <c r="YC152" s="329"/>
      <c r="YD152" s="329"/>
      <c r="YE152" s="329"/>
      <c r="YF152" s="329"/>
      <c r="YG152" s="329"/>
      <c r="YH152" s="329"/>
      <c r="YI152" s="329"/>
      <c r="YJ152" s="329"/>
      <c r="YK152" s="329"/>
      <c r="YL152" s="329"/>
      <c r="YM152" s="329"/>
      <c r="YN152" s="329"/>
      <c r="YO152" s="329"/>
      <c r="YP152" s="329"/>
      <c r="YQ152" s="329"/>
      <c r="YR152" s="329"/>
      <c r="YS152" s="329"/>
      <c r="YT152" s="329"/>
      <c r="YU152" s="329"/>
      <c r="YV152" s="329"/>
      <c r="YW152" s="329"/>
      <c r="YX152" s="329"/>
      <c r="YY152" s="329"/>
      <c r="YZ152" s="329"/>
      <c r="ZA152" s="329"/>
      <c r="ZB152" s="329"/>
      <c r="ZC152" s="329"/>
      <c r="ZD152" s="329"/>
      <c r="ZE152" s="329"/>
      <c r="ZF152" s="329"/>
      <c r="ZG152" s="329"/>
      <c r="ZH152" s="329"/>
      <c r="ZI152" s="329"/>
      <c r="ZJ152" s="329"/>
      <c r="ZK152" s="329"/>
      <c r="ZL152" s="329"/>
      <c r="ZM152" s="329"/>
      <c r="ZN152" s="329"/>
      <c r="ZO152" s="329"/>
      <c r="ZP152" s="329"/>
      <c r="ZQ152" s="329"/>
      <c r="ZR152" s="329"/>
      <c r="ZS152" s="329"/>
      <c r="ZT152" s="329"/>
      <c r="ZU152" s="329"/>
      <c r="ZV152" s="329"/>
      <c r="ZW152" s="329"/>
      <c r="ZX152" s="329"/>
      <c r="ZY152" s="329"/>
      <c r="ZZ152" s="329"/>
      <c r="AAA152" s="329"/>
      <c r="AAB152" s="329"/>
      <c r="AAC152" s="329"/>
      <c r="AAD152" s="329"/>
      <c r="AAE152" s="329"/>
      <c r="AAF152" s="329"/>
      <c r="AAG152" s="329"/>
      <c r="AAH152" s="329"/>
      <c r="AAI152" s="329"/>
      <c r="AAJ152" s="329"/>
      <c r="AAK152" s="329"/>
      <c r="AAL152" s="329"/>
      <c r="AAM152" s="329"/>
      <c r="AAN152" s="329"/>
      <c r="AAO152" s="329"/>
      <c r="AAP152" s="329"/>
      <c r="AAQ152" s="329"/>
      <c r="AAR152" s="329"/>
      <c r="AAS152" s="329"/>
      <c r="AAT152" s="329"/>
      <c r="AAU152" s="329"/>
      <c r="AAV152" s="329"/>
      <c r="AAW152" s="329"/>
      <c r="AAX152" s="329"/>
      <c r="AAY152" s="329"/>
      <c r="AAZ152" s="329"/>
      <c r="ABA152" s="329"/>
      <c r="ABB152" s="329"/>
      <c r="ABC152" s="329"/>
      <c r="ABD152" s="329"/>
      <c r="ABE152" s="329"/>
      <c r="ABF152" s="329"/>
      <c r="ABG152" s="329"/>
      <c r="ABH152" s="329"/>
      <c r="ABI152" s="329"/>
      <c r="ABJ152" s="329"/>
      <c r="ABK152" s="329"/>
      <c r="ABL152" s="329"/>
      <c r="ABM152" s="329"/>
      <c r="ABN152" s="329"/>
      <c r="ABO152" s="329"/>
      <c r="ABP152" s="329"/>
      <c r="ABQ152" s="329"/>
      <c r="ABR152" s="329"/>
      <c r="ABS152" s="329"/>
      <c r="ABT152" s="329"/>
      <c r="ABU152" s="329"/>
      <c r="ABV152" s="329"/>
      <c r="ABW152" s="329"/>
      <c r="ABX152" s="329"/>
      <c r="ABY152" s="329"/>
      <c r="ABZ152" s="329"/>
      <c r="ACA152" s="329"/>
      <c r="ACB152" s="329"/>
      <c r="ACC152" s="329"/>
      <c r="ACD152" s="329"/>
      <c r="ACE152" s="329"/>
      <c r="ACF152" s="329"/>
      <c r="ACG152" s="329"/>
      <c r="ACH152" s="329"/>
      <c r="ACI152" s="329"/>
      <c r="ACJ152" s="329"/>
      <c r="ACK152" s="329"/>
      <c r="ACL152" s="329"/>
      <c r="ACM152" s="329"/>
      <c r="ACN152" s="329"/>
      <c r="ACO152" s="329"/>
      <c r="ACP152" s="329"/>
      <c r="ACQ152" s="329"/>
      <c r="ACR152" s="329"/>
      <c r="ACS152" s="329"/>
      <c r="ACT152" s="329"/>
      <c r="ACU152" s="329"/>
      <c r="ACV152" s="329"/>
      <c r="ACW152" s="329"/>
      <c r="ACX152" s="329"/>
      <c r="ACY152" s="329"/>
      <c r="ACZ152" s="329"/>
      <c r="ADA152" s="329"/>
      <c r="ADB152" s="329"/>
      <c r="ADC152" s="329"/>
      <c r="ADD152" s="329"/>
      <c r="ADE152" s="329"/>
      <c r="ADF152" s="329"/>
      <c r="ADG152" s="329"/>
      <c r="ADH152" s="329"/>
      <c r="ADI152" s="329"/>
      <c r="ADJ152" s="329"/>
      <c r="ADK152" s="329"/>
      <c r="ADL152" s="329"/>
      <c r="ADM152" s="329"/>
      <c r="ADN152" s="329"/>
      <c r="ADO152" s="329"/>
      <c r="ADP152" s="329"/>
      <c r="ADQ152" s="329"/>
      <c r="ADR152" s="329"/>
      <c r="ADS152" s="329"/>
      <c r="ADT152" s="329"/>
      <c r="ADU152" s="329"/>
      <c r="ADV152" s="329"/>
      <c r="ADW152" s="329"/>
      <c r="ADX152" s="329"/>
      <c r="ADY152" s="329"/>
      <c r="ADZ152" s="329"/>
      <c r="AEA152" s="329"/>
      <c r="AEB152" s="329"/>
      <c r="AEC152" s="329"/>
      <c r="AED152" s="329"/>
      <c r="AEE152" s="329"/>
      <c r="AEF152" s="329"/>
      <c r="AEG152" s="329"/>
      <c r="AEH152" s="329"/>
      <c r="AEI152" s="329"/>
      <c r="AEJ152" s="329"/>
      <c r="AEK152" s="329"/>
      <c r="AEL152" s="329"/>
      <c r="AEM152" s="329"/>
      <c r="AEN152" s="329"/>
      <c r="AEO152" s="329"/>
      <c r="AEP152" s="329"/>
      <c r="AEQ152" s="329"/>
      <c r="AER152" s="329"/>
      <c r="AES152" s="329"/>
      <c r="AET152" s="329"/>
      <c r="AEU152" s="329"/>
      <c r="AEV152" s="329"/>
      <c r="AEW152" s="329"/>
      <c r="AEX152" s="329"/>
      <c r="AEY152" s="329"/>
      <c r="AEZ152" s="329"/>
      <c r="AFA152" s="329"/>
      <c r="AFB152" s="329"/>
      <c r="AFC152" s="329"/>
      <c r="AFD152" s="329"/>
      <c r="AFE152" s="329"/>
      <c r="AFF152" s="329"/>
      <c r="AFG152" s="329"/>
      <c r="AFH152" s="329"/>
      <c r="AFI152" s="329"/>
      <c r="AFJ152" s="329"/>
      <c r="AFK152" s="329"/>
      <c r="AFL152" s="329"/>
      <c r="AFM152" s="329"/>
      <c r="AFN152" s="329"/>
      <c r="AFO152" s="329"/>
      <c r="AFP152" s="329"/>
      <c r="AFQ152" s="329"/>
      <c r="AFR152" s="329"/>
      <c r="AFS152" s="329"/>
      <c r="AFT152" s="329"/>
      <c r="AFU152" s="329"/>
      <c r="AFV152" s="329"/>
      <c r="AFW152" s="329"/>
      <c r="AFX152" s="329"/>
      <c r="AFY152" s="329"/>
      <c r="AFZ152" s="329"/>
      <c r="AGA152" s="329"/>
      <c r="AGB152" s="329"/>
      <c r="AGC152" s="329"/>
      <c r="AGD152" s="329"/>
      <c r="AGE152" s="329"/>
      <c r="AGF152" s="329"/>
      <c r="AGG152" s="329"/>
      <c r="AGH152" s="329"/>
      <c r="AGI152" s="329"/>
      <c r="AGJ152" s="329"/>
      <c r="AGK152" s="329"/>
      <c r="AGL152" s="329"/>
      <c r="AGM152" s="329"/>
      <c r="AGN152" s="329"/>
      <c r="AGO152" s="329"/>
      <c r="AGP152" s="329"/>
      <c r="AGQ152" s="329"/>
      <c r="AGR152" s="329"/>
      <c r="AGS152" s="329"/>
      <c r="AGT152" s="329"/>
      <c r="AGU152" s="329"/>
      <c r="AGV152" s="329"/>
      <c r="AGW152" s="329"/>
      <c r="AGX152" s="329"/>
      <c r="AGY152" s="329"/>
      <c r="AGZ152" s="329"/>
      <c r="AHA152" s="329"/>
      <c r="AHB152" s="329"/>
      <c r="AHC152" s="329"/>
      <c r="AHD152" s="329"/>
      <c r="AHE152" s="329"/>
      <c r="AHF152" s="329"/>
      <c r="AHG152" s="329"/>
      <c r="AHH152" s="329"/>
      <c r="AHI152" s="329"/>
      <c r="AHJ152" s="329"/>
      <c r="AHK152" s="329"/>
      <c r="AHL152" s="329"/>
      <c r="AHM152" s="329"/>
      <c r="AHN152" s="329"/>
      <c r="AHO152" s="329"/>
      <c r="AHP152" s="329"/>
      <c r="AHQ152" s="329"/>
      <c r="AHR152" s="329"/>
      <c r="AHS152" s="329"/>
      <c r="AHT152" s="329"/>
      <c r="AHU152" s="329"/>
      <c r="AHV152" s="329"/>
      <c r="AHW152" s="329"/>
      <c r="AHX152" s="329"/>
      <c r="AHY152" s="329"/>
      <c r="AHZ152" s="329"/>
      <c r="AIA152" s="329"/>
      <c r="AIB152" s="329"/>
      <c r="AIC152" s="329"/>
      <c r="AID152" s="329"/>
      <c r="AIE152" s="329"/>
      <c r="AIF152" s="329"/>
      <c r="AIG152" s="329"/>
      <c r="AIH152" s="329"/>
      <c r="AII152" s="329"/>
      <c r="AIJ152" s="329"/>
      <c r="AIK152" s="329"/>
      <c r="AIL152" s="329"/>
      <c r="AIM152" s="329"/>
      <c r="AIN152" s="329"/>
      <c r="AIO152" s="329"/>
      <c r="AIP152" s="329"/>
      <c r="AIQ152" s="329"/>
      <c r="AIR152" s="329"/>
      <c r="AIS152" s="329"/>
      <c r="AIT152" s="329"/>
      <c r="AIU152" s="329"/>
      <c r="AIV152" s="329"/>
      <c r="AIW152" s="329"/>
      <c r="AIX152" s="329"/>
      <c r="AIY152" s="329"/>
      <c r="AIZ152" s="329"/>
      <c r="AJA152" s="329"/>
      <c r="AJB152" s="329"/>
      <c r="AJC152" s="329"/>
      <c r="AJD152" s="329"/>
      <c r="AJE152" s="329"/>
      <c r="AJF152" s="329"/>
      <c r="AJG152" s="329"/>
      <c r="AJH152" s="329"/>
      <c r="AJI152" s="329"/>
      <c r="AJJ152" s="329"/>
      <c r="AJK152" s="329"/>
      <c r="AJL152" s="329"/>
      <c r="AJM152" s="329"/>
      <c r="AJN152" s="329"/>
      <c r="AJO152" s="329"/>
      <c r="AJP152" s="329"/>
      <c r="AJQ152" s="329"/>
      <c r="AJR152" s="329"/>
      <c r="AJS152" s="329"/>
      <c r="AJT152" s="329"/>
      <c r="AJU152" s="329"/>
      <c r="AJV152" s="329"/>
      <c r="AJW152" s="329"/>
      <c r="AJX152" s="329"/>
      <c r="AJY152" s="329"/>
      <c r="AJZ152" s="329"/>
      <c r="AKA152" s="329"/>
      <c r="AKB152" s="329"/>
      <c r="AKC152" s="329"/>
      <c r="AKD152" s="329"/>
      <c r="AKE152" s="329"/>
      <c r="AKF152" s="329"/>
      <c r="AKG152" s="329"/>
      <c r="AKH152" s="329"/>
      <c r="AKI152" s="329"/>
      <c r="AKJ152" s="329"/>
      <c r="AKK152" s="329"/>
      <c r="AKL152" s="329"/>
      <c r="AKM152" s="329"/>
      <c r="AKN152" s="329"/>
      <c r="AKO152" s="329"/>
      <c r="AKP152" s="329"/>
      <c r="AKQ152" s="329"/>
      <c r="AKR152" s="329"/>
      <c r="AKS152" s="329"/>
      <c r="AKT152" s="329"/>
      <c r="AKU152" s="329"/>
      <c r="AKV152" s="329"/>
      <c r="AKW152" s="329"/>
      <c r="AKX152" s="329"/>
      <c r="AKY152" s="329"/>
      <c r="AKZ152" s="329"/>
      <c r="ALA152" s="329"/>
      <c r="ALB152" s="329"/>
      <c r="ALC152" s="329"/>
      <c r="ALD152" s="329"/>
      <c r="ALE152" s="329"/>
      <c r="ALF152" s="329"/>
      <c r="ALG152" s="329"/>
      <c r="ALH152" s="329"/>
      <c r="ALI152" s="329"/>
      <c r="ALJ152" s="329"/>
      <c r="ALK152" s="329"/>
      <c r="ALL152" s="329"/>
      <c r="ALM152" s="329"/>
      <c r="ALN152" s="329"/>
      <c r="ALO152" s="329"/>
      <c r="ALP152" s="329"/>
      <c r="ALQ152" s="329"/>
      <c r="ALR152" s="329"/>
      <c r="ALS152" s="329"/>
      <c r="ALT152" s="329"/>
      <c r="ALU152" s="329"/>
      <c r="ALV152" s="329"/>
      <c r="ALW152" s="329"/>
      <c r="ALX152" s="329"/>
      <c r="ALY152" s="329"/>
      <c r="ALZ152" s="329"/>
      <c r="AMA152" s="329"/>
      <c r="AMB152" s="329"/>
      <c r="AMC152" s="329"/>
      <c r="AMD152" s="329"/>
      <c r="AME152" s="329"/>
      <c r="AMF152" s="329"/>
      <c r="AMG152" s="329"/>
      <c r="AMH152" s="329"/>
      <c r="AMI152" s="329"/>
      <c r="AMJ152" s="329"/>
      <c r="AMK152" s="329"/>
      <c r="AML152" s="329"/>
      <c r="AMM152" s="329"/>
      <c r="AMN152" s="329"/>
      <c r="AMO152" s="329"/>
      <c r="AMP152" s="329"/>
      <c r="AMQ152" s="329"/>
      <c r="AMR152" s="329"/>
      <c r="AMS152" s="329"/>
      <c r="AMT152" s="329"/>
      <c r="AMU152" s="329"/>
      <c r="AMV152" s="329"/>
      <c r="AMW152" s="329"/>
      <c r="AMX152" s="329"/>
      <c r="AMY152" s="329"/>
      <c r="AMZ152" s="329"/>
      <c r="ANA152" s="329"/>
      <c r="ANB152" s="329"/>
      <c r="ANC152" s="329"/>
      <c r="AND152" s="329"/>
      <c r="ANE152" s="329"/>
      <c r="ANF152" s="329"/>
      <c r="ANG152" s="329"/>
      <c r="ANH152" s="329"/>
      <c r="ANI152" s="329"/>
      <c r="ANJ152" s="329"/>
      <c r="ANK152" s="329"/>
      <c r="ANL152" s="329"/>
      <c r="ANM152" s="329"/>
      <c r="ANN152" s="329"/>
      <c r="ANO152" s="329"/>
      <c r="ANP152" s="329"/>
      <c r="ANQ152" s="329"/>
      <c r="ANR152" s="329"/>
      <c r="ANS152" s="329"/>
      <c r="ANT152" s="329"/>
      <c r="ANU152" s="329"/>
      <c r="ANV152" s="329"/>
      <c r="ANW152" s="329"/>
      <c r="ANX152" s="329"/>
      <c r="ANY152" s="329"/>
      <c r="ANZ152" s="329"/>
      <c r="AOA152" s="329"/>
      <c r="AOB152" s="329"/>
      <c r="AOC152" s="329"/>
      <c r="AOD152" s="329"/>
      <c r="AOE152" s="329"/>
      <c r="AOF152" s="329"/>
      <c r="AOG152" s="329"/>
      <c r="AOH152" s="329"/>
      <c r="AOI152" s="329"/>
      <c r="AOJ152" s="329"/>
      <c r="AOK152" s="329"/>
      <c r="AOL152" s="329"/>
      <c r="AOM152" s="329"/>
      <c r="AON152" s="329"/>
      <c r="AOO152" s="329"/>
      <c r="AOP152" s="329"/>
      <c r="AOQ152" s="329"/>
      <c r="AOR152" s="329"/>
      <c r="AOS152" s="329"/>
      <c r="AOT152" s="329"/>
      <c r="AOU152" s="329"/>
      <c r="AOV152" s="329"/>
      <c r="AOW152" s="329"/>
      <c r="AOX152" s="329"/>
      <c r="AOY152" s="329"/>
      <c r="AOZ152" s="329"/>
      <c r="APA152" s="329"/>
      <c r="APB152" s="329"/>
      <c r="APC152" s="329"/>
      <c r="APD152" s="329"/>
      <c r="APE152" s="329"/>
      <c r="APF152" s="329"/>
      <c r="APG152" s="329"/>
      <c r="APH152" s="329"/>
      <c r="API152" s="329"/>
      <c r="APJ152" s="329"/>
      <c r="APK152" s="329"/>
      <c r="APL152" s="329"/>
      <c r="APM152" s="329"/>
      <c r="APN152" s="329"/>
      <c r="APO152" s="329"/>
      <c r="APP152" s="329"/>
      <c r="APQ152" s="329"/>
      <c r="APR152" s="329"/>
      <c r="APS152" s="329"/>
      <c r="APT152" s="329"/>
      <c r="APU152" s="329"/>
      <c r="APV152" s="329"/>
      <c r="APW152" s="329"/>
      <c r="APX152" s="329"/>
      <c r="APY152" s="329"/>
      <c r="APZ152" s="329"/>
      <c r="AQA152" s="329"/>
      <c r="AQB152" s="329"/>
      <c r="AQC152" s="329"/>
      <c r="AQD152" s="329"/>
      <c r="AQE152" s="329"/>
      <c r="AQF152" s="329"/>
      <c r="AQG152" s="329"/>
      <c r="AQH152" s="329"/>
      <c r="AQI152" s="329"/>
      <c r="AQJ152" s="329"/>
      <c r="AQK152" s="329"/>
      <c r="AQL152" s="329"/>
      <c r="AQM152" s="329"/>
      <c r="AQN152" s="329"/>
      <c r="AQO152" s="329"/>
      <c r="AQP152" s="329"/>
      <c r="AQQ152" s="329"/>
      <c r="AQR152" s="329"/>
      <c r="AQS152" s="329"/>
      <c r="AQT152" s="329"/>
      <c r="AQU152" s="329"/>
      <c r="AQV152" s="329"/>
      <c r="AQW152" s="329"/>
      <c r="AQX152" s="329"/>
      <c r="AQY152" s="329"/>
      <c r="AQZ152" s="329"/>
      <c r="ARA152" s="329"/>
      <c r="ARB152" s="329"/>
      <c r="ARC152" s="329"/>
      <c r="ARD152" s="329"/>
      <c r="ARE152" s="329"/>
      <c r="ARF152" s="329"/>
      <c r="ARG152" s="329"/>
      <c r="ARH152" s="329"/>
      <c r="ARI152" s="329"/>
      <c r="ARJ152" s="329"/>
      <c r="ARK152" s="329"/>
      <c r="ARL152" s="329"/>
      <c r="ARM152" s="329"/>
      <c r="ARN152" s="329"/>
      <c r="ARO152" s="329"/>
      <c r="ARP152" s="329"/>
      <c r="ARQ152" s="329"/>
      <c r="ARR152" s="329"/>
      <c r="ARS152" s="329"/>
      <c r="ART152" s="329"/>
      <c r="ARU152" s="329"/>
      <c r="ARV152" s="329"/>
      <c r="ARW152" s="329"/>
      <c r="ARX152" s="329"/>
      <c r="ARY152" s="329"/>
      <c r="ARZ152" s="329"/>
      <c r="ASA152" s="329"/>
      <c r="ASB152" s="329"/>
      <c r="ASC152" s="329"/>
      <c r="ASD152" s="329"/>
      <c r="ASE152" s="329"/>
      <c r="ASF152" s="329"/>
      <c r="ASG152" s="329"/>
      <c r="ASH152" s="329"/>
      <c r="ASI152" s="329"/>
      <c r="ASJ152" s="329"/>
      <c r="ASK152" s="329"/>
      <c r="ASL152" s="329"/>
      <c r="ASM152" s="329"/>
      <c r="ASN152" s="329"/>
      <c r="ASO152" s="329"/>
      <c r="ASP152" s="329"/>
      <c r="ASQ152" s="329"/>
      <c r="ASR152" s="329"/>
      <c r="ASS152" s="329"/>
      <c r="AST152" s="329"/>
      <c r="ASU152" s="329"/>
      <c r="ASV152" s="329"/>
      <c r="ASW152" s="329"/>
      <c r="ASX152" s="329"/>
      <c r="ASY152" s="329"/>
      <c r="ASZ152" s="329"/>
      <c r="ATA152" s="329"/>
      <c r="ATB152" s="329"/>
      <c r="ATC152" s="329"/>
      <c r="ATD152" s="329"/>
      <c r="ATE152" s="329"/>
      <c r="ATF152" s="329"/>
      <c r="ATG152" s="329"/>
      <c r="ATH152" s="329"/>
      <c r="ATI152" s="329"/>
      <c r="ATJ152" s="329"/>
      <c r="ATK152" s="329"/>
      <c r="ATL152" s="329"/>
      <c r="ATM152" s="329"/>
      <c r="ATN152" s="329"/>
      <c r="ATO152" s="329"/>
      <c r="ATP152" s="329"/>
      <c r="ATQ152" s="329"/>
      <c r="ATR152" s="329"/>
      <c r="ATS152" s="329"/>
      <c r="ATT152" s="329"/>
      <c r="ATU152" s="329"/>
      <c r="ATV152" s="329"/>
      <c r="ATW152" s="329"/>
      <c r="ATX152" s="329"/>
      <c r="ATY152" s="329"/>
      <c r="ATZ152" s="329"/>
      <c r="AUA152" s="329"/>
      <c r="AUB152" s="329"/>
      <c r="AUC152" s="329"/>
      <c r="AUD152" s="329"/>
      <c r="AUE152" s="329"/>
      <c r="AUF152" s="329"/>
      <c r="AUG152" s="329"/>
      <c r="AUH152" s="329"/>
      <c r="AUI152" s="329"/>
      <c r="AUJ152" s="329"/>
      <c r="AUK152" s="329"/>
      <c r="AUL152" s="329"/>
      <c r="AUM152" s="329"/>
      <c r="AUN152" s="329"/>
      <c r="AUO152" s="329"/>
      <c r="AUP152" s="329"/>
      <c r="AUQ152" s="329"/>
      <c r="AUR152" s="329"/>
      <c r="AUS152" s="329"/>
      <c r="AUT152" s="329"/>
      <c r="AUU152" s="329"/>
      <c r="AUV152" s="329"/>
      <c r="AUW152" s="329"/>
      <c r="AUX152" s="329"/>
      <c r="AUY152" s="329"/>
      <c r="AUZ152" s="329"/>
      <c r="AVA152" s="329"/>
      <c r="AVB152" s="329"/>
      <c r="AVC152" s="329"/>
      <c r="AVD152" s="329"/>
      <c r="AVE152" s="329"/>
      <c r="AVF152" s="329"/>
      <c r="AVG152" s="329"/>
      <c r="AVH152" s="329"/>
      <c r="AVI152" s="329"/>
      <c r="AVJ152" s="329"/>
      <c r="AVK152" s="329"/>
      <c r="AVL152" s="329"/>
      <c r="AVM152" s="329"/>
      <c r="AVN152" s="329"/>
      <c r="AVO152" s="329"/>
      <c r="AVP152" s="329"/>
      <c r="AVQ152" s="329"/>
      <c r="AVR152" s="329"/>
      <c r="AVS152" s="329"/>
      <c r="AVT152" s="329"/>
      <c r="AVU152" s="329"/>
      <c r="AVV152" s="329"/>
      <c r="AVW152" s="329"/>
      <c r="AVX152" s="329"/>
      <c r="AVY152" s="329"/>
      <c r="AVZ152" s="329"/>
      <c r="AWA152" s="329"/>
      <c r="AWB152" s="329"/>
      <c r="AWC152" s="329"/>
      <c r="AWD152" s="329"/>
      <c r="AWE152" s="329"/>
      <c r="AWF152" s="329"/>
      <c r="AWG152" s="329"/>
      <c r="AWH152" s="329"/>
      <c r="AWI152" s="329"/>
      <c r="AWJ152" s="329"/>
      <c r="AWK152" s="329"/>
      <c r="AWL152" s="329"/>
      <c r="AWM152" s="329"/>
      <c r="AWN152" s="329"/>
      <c r="AWO152" s="329"/>
      <c r="AWP152" s="329"/>
      <c r="AWQ152" s="329"/>
      <c r="AWR152" s="329"/>
      <c r="AWS152" s="329"/>
      <c r="AWT152" s="329"/>
      <c r="AWU152" s="329"/>
      <c r="AWV152" s="329"/>
      <c r="AWW152" s="329"/>
      <c r="AWX152" s="329"/>
      <c r="AWY152" s="329"/>
      <c r="AWZ152" s="329"/>
      <c r="AXA152" s="329"/>
      <c r="AXB152" s="329"/>
      <c r="AXC152" s="329"/>
      <c r="AXD152" s="329"/>
      <c r="AXE152" s="329"/>
      <c r="AXF152" s="329"/>
      <c r="AXG152" s="329"/>
      <c r="AXH152" s="329"/>
      <c r="AXI152" s="329"/>
      <c r="AXJ152" s="329"/>
      <c r="AXK152" s="329"/>
      <c r="AXL152" s="329"/>
      <c r="AXM152" s="329"/>
      <c r="AXN152" s="329"/>
      <c r="AXO152" s="329"/>
      <c r="AXP152" s="329"/>
      <c r="AXQ152" s="329"/>
      <c r="AXR152" s="329"/>
      <c r="AXS152" s="329"/>
      <c r="AXT152" s="329"/>
      <c r="AXU152" s="329"/>
      <c r="AXV152" s="329"/>
      <c r="AXW152" s="329"/>
      <c r="AXX152" s="329"/>
      <c r="AXY152" s="329"/>
      <c r="AXZ152" s="329"/>
      <c r="AYA152" s="329"/>
      <c r="AYB152" s="329"/>
      <c r="AYC152" s="329"/>
      <c r="AYD152" s="329"/>
      <c r="AYE152" s="329"/>
      <c r="AYF152" s="329"/>
      <c r="AYG152" s="329"/>
      <c r="AYH152" s="329"/>
      <c r="AYI152" s="329"/>
      <c r="AYJ152" s="329"/>
      <c r="AYK152" s="329"/>
      <c r="AYL152" s="329"/>
      <c r="AYM152" s="329"/>
      <c r="AYN152" s="329"/>
      <c r="AYO152" s="329"/>
      <c r="AYP152" s="329"/>
      <c r="AYQ152" s="329"/>
      <c r="AYR152" s="329"/>
      <c r="AYS152" s="329"/>
      <c r="AYT152" s="329"/>
      <c r="AYU152" s="329"/>
      <c r="AYV152" s="329"/>
      <c r="AYW152" s="329"/>
      <c r="AYX152" s="329"/>
      <c r="AYY152" s="329"/>
      <c r="AYZ152" s="329"/>
      <c r="AZA152" s="329"/>
      <c r="AZB152" s="329"/>
      <c r="AZC152" s="329"/>
      <c r="AZD152" s="329"/>
      <c r="AZE152" s="329"/>
      <c r="AZF152" s="329"/>
      <c r="AZG152" s="329"/>
      <c r="AZH152" s="329"/>
      <c r="AZI152" s="329"/>
      <c r="AZJ152" s="329"/>
      <c r="AZK152" s="329"/>
      <c r="AZL152" s="329"/>
      <c r="AZM152" s="329"/>
      <c r="AZN152" s="329"/>
      <c r="AZO152" s="329"/>
      <c r="AZP152" s="329"/>
      <c r="AZQ152" s="329"/>
      <c r="AZR152" s="329"/>
      <c r="AZS152" s="329"/>
      <c r="AZT152" s="329"/>
      <c r="AZU152" s="329"/>
      <c r="AZV152" s="329"/>
      <c r="AZW152" s="329"/>
      <c r="AZX152" s="329"/>
      <c r="AZY152" s="329"/>
      <c r="AZZ152" s="329"/>
      <c r="BAA152" s="329"/>
      <c r="BAB152" s="329"/>
      <c r="BAC152" s="329"/>
      <c r="BAD152" s="329"/>
      <c r="BAE152" s="329"/>
      <c r="BAF152" s="329"/>
      <c r="BAG152" s="329"/>
      <c r="BAH152" s="329"/>
      <c r="BAI152" s="329"/>
      <c r="BAJ152" s="329"/>
      <c r="BAK152" s="329"/>
      <c r="BAL152" s="329"/>
      <c r="BAM152" s="329"/>
      <c r="BAN152" s="329"/>
      <c r="BAO152" s="329"/>
      <c r="BAP152" s="329"/>
      <c r="BAQ152" s="329"/>
      <c r="BAR152" s="329"/>
      <c r="BAS152" s="329"/>
      <c r="BAT152" s="329"/>
      <c r="BAU152" s="329"/>
      <c r="BAV152" s="329"/>
      <c r="BAW152" s="329"/>
      <c r="BAX152" s="329"/>
      <c r="BAY152" s="329"/>
      <c r="BAZ152" s="329"/>
      <c r="BBA152" s="329"/>
      <c r="BBB152" s="329"/>
      <c r="BBC152" s="329"/>
      <c r="BBD152" s="329"/>
      <c r="BBE152" s="329"/>
      <c r="BBF152" s="329"/>
      <c r="BBG152" s="329"/>
      <c r="BBH152" s="329"/>
      <c r="BBI152" s="329"/>
      <c r="BBJ152" s="329"/>
      <c r="BBK152" s="329"/>
      <c r="BBL152" s="329"/>
      <c r="BBM152" s="329"/>
      <c r="BBN152" s="329"/>
      <c r="BBO152" s="329"/>
      <c r="BBP152" s="329"/>
      <c r="BBQ152" s="329"/>
      <c r="BBR152" s="329"/>
      <c r="BBS152" s="329"/>
      <c r="BBT152" s="329"/>
      <c r="BBU152" s="329"/>
      <c r="BBV152" s="329"/>
      <c r="BBW152" s="329"/>
      <c r="BBX152" s="329"/>
      <c r="BBY152" s="329"/>
      <c r="BBZ152" s="329"/>
      <c r="BCA152" s="329"/>
      <c r="BCB152" s="329"/>
      <c r="BCC152" s="329"/>
      <c r="BCD152" s="329"/>
      <c r="BCE152" s="329"/>
      <c r="BCF152" s="329"/>
      <c r="BCG152" s="329"/>
      <c r="BCH152" s="329"/>
      <c r="BCI152" s="329"/>
      <c r="BCJ152" s="329"/>
      <c r="BCK152" s="329"/>
      <c r="BCL152" s="329"/>
      <c r="BCM152" s="329"/>
      <c r="BCN152" s="329"/>
      <c r="BCO152" s="329"/>
      <c r="BCP152" s="329"/>
      <c r="BCQ152" s="329"/>
      <c r="BCR152" s="329"/>
      <c r="BCS152" s="329"/>
      <c r="BCT152" s="329"/>
      <c r="BCU152" s="329"/>
      <c r="BCV152" s="329"/>
      <c r="BCW152" s="329"/>
      <c r="BCX152" s="329"/>
      <c r="BCY152" s="329"/>
      <c r="BCZ152" s="329"/>
      <c r="BDA152" s="329"/>
      <c r="BDB152" s="329"/>
      <c r="BDC152" s="329"/>
      <c r="BDD152" s="329"/>
      <c r="BDE152" s="329"/>
      <c r="BDF152" s="329"/>
      <c r="BDG152" s="329"/>
      <c r="BDH152" s="329"/>
      <c r="BDI152" s="329"/>
      <c r="BDJ152" s="329"/>
      <c r="BDK152" s="329"/>
      <c r="BDL152" s="329"/>
      <c r="BDM152" s="329"/>
      <c r="BDN152" s="329"/>
      <c r="BDO152" s="329"/>
      <c r="BDP152" s="329"/>
      <c r="BDQ152" s="329"/>
      <c r="BDR152" s="329"/>
      <c r="BDS152" s="329"/>
      <c r="BDT152" s="329"/>
      <c r="BDU152" s="329"/>
      <c r="BDV152" s="329"/>
      <c r="BDW152" s="329"/>
      <c r="BDX152" s="329"/>
      <c r="BDY152" s="329"/>
      <c r="BDZ152" s="329"/>
      <c r="BEA152" s="329"/>
      <c r="BEB152" s="329"/>
      <c r="BEC152" s="329"/>
      <c r="BED152" s="329"/>
      <c r="BEE152" s="329"/>
      <c r="BEF152" s="329"/>
      <c r="BEG152" s="329"/>
      <c r="BEH152" s="329"/>
      <c r="BEI152" s="329"/>
      <c r="BEJ152" s="329"/>
      <c r="BEK152" s="329"/>
      <c r="BEL152" s="329"/>
      <c r="BEM152" s="329"/>
      <c r="BEN152" s="329"/>
      <c r="BEO152" s="329"/>
      <c r="BEP152" s="329"/>
      <c r="BEQ152" s="329"/>
      <c r="BER152" s="329"/>
      <c r="BES152" s="329"/>
      <c r="BET152" s="329"/>
      <c r="BEU152" s="329"/>
      <c r="BEV152" s="329"/>
      <c r="BEW152" s="329"/>
      <c r="BEX152" s="329"/>
      <c r="BEY152" s="329"/>
      <c r="BEZ152" s="329"/>
      <c r="BFA152" s="329"/>
      <c r="BFB152" s="329"/>
      <c r="BFC152" s="329"/>
      <c r="BFD152" s="329"/>
      <c r="BFE152" s="329"/>
      <c r="BFF152" s="329"/>
      <c r="BFG152" s="329"/>
      <c r="BFH152" s="329"/>
      <c r="BFI152" s="329"/>
      <c r="BFJ152" s="329"/>
      <c r="BFK152" s="329"/>
      <c r="BFL152" s="329"/>
      <c r="BFM152" s="329"/>
      <c r="BFN152" s="329"/>
      <c r="BFO152" s="329"/>
      <c r="BFP152" s="329"/>
      <c r="BFQ152" s="329"/>
      <c r="BFR152" s="329"/>
      <c r="BFS152" s="329"/>
      <c r="BFT152" s="329"/>
      <c r="BFU152" s="329"/>
      <c r="BFV152" s="329"/>
      <c r="BFW152" s="329"/>
      <c r="BFX152" s="329"/>
      <c r="BFY152" s="329"/>
      <c r="BFZ152" s="329"/>
      <c r="BGA152" s="329"/>
      <c r="BGB152" s="329"/>
      <c r="BGC152" s="329"/>
      <c r="BGD152" s="329"/>
      <c r="BGE152" s="329"/>
      <c r="BGF152" s="329"/>
      <c r="BGG152" s="329"/>
      <c r="BGH152" s="329"/>
      <c r="BGI152" s="329"/>
      <c r="BGJ152" s="329"/>
      <c r="BGK152" s="329"/>
      <c r="BGL152" s="329"/>
      <c r="BGM152" s="329"/>
      <c r="BGN152" s="329"/>
      <c r="BGO152" s="329"/>
      <c r="BGP152" s="329"/>
      <c r="BGQ152" s="329"/>
      <c r="BGR152" s="329"/>
      <c r="BGS152" s="329"/>
      <c r="BGT152" s="329"/>
      <c r="BGU152" s="329"/>
      <c r="BGV152" s="329"/>
      <c r="BGW152" s="329"/>
      <c r="BGX152" s="329"/>
      <c r="BGY152" s="329"/>
      <c r="BGZ152" s="329"/>
      <c r="BHA152" s="329"/>
      <c r="BHB152" s="329"/>
      <c r="BHC152" s="329"/>
      <c r="BHD152" s="329"/>
      <c r="BHE152" s="329"/>
      <c r="BHF152" s="329"/>
      <c r="BHG152" s="329"/>
      <c r="BHH152" s="329"/>
      <c r="BHI152" s="329"/>
      <c r="BHJ152" s="329"/>
      <c r="BHK152" s="329"/>
      <c r="BHL152" s="329"/>
      <c r="BHM152" s="329"/>
      <c r="BHN152" s="329"/>
      <c r="BHO152" s="329"/>
      <c r="BHP152" s="329"/>
      <c r="BHQ152" s="329"/>
      <c r="BHR152" s="329"/>
      <c r="BHS152" s="329"/>
      <c r="BHT152" s="329"/>
      <c r="BHU152" s="329"/>
      <c r="BHV152" s="329"/>
      <c r="BHW152" s="329"/>
      <c r="BHX152" s="329"/>
      <c r="BHY152" s="329"/>
      <c r="BHZ152" s="329"/>
      <c r="BIA152" s="329"/>
      <c r="BIB152" s="329"/>
      <c r="BIC152" s="329"/>
      <c r="BID152" s="329"/>
      <c r="BIE152" s="329"/>
      <c r="BIF152" s="329"/>
      <c r="BIG152" s="329"/>
      <c r="BIH152" s="329"/>
      <c r="BII152" s="329"/>
      <c r="BIJ152" s="329"/>
      <c r="BIK152" s="329"/>
      <c r="BIL152" s="329"/>
      <c r="BIM152" s="329"/>
      <c r="BIN152" s="329"/>
      <c r="BIO152" s="329"/>
      <c r="BIP152" s="329"/>
      <c r="BIQ152" s="329"/>
      <c r="BIR152" s="329"/>
      <c r="BIS152" s="329"/>
      <c r="BIT152" s="329"/>
      <c r="BIU152" s="329"/>
      <c r="BIV152" s="329"/>
      <c r="BIW152" s="329"/>
      <c r="BIX152" s="329"/>
      <c r="BIY152" s="329"/>
      <c r="BIZ152" s="329"/>
      <c r="BJA152" s="329"/>
      <c r="BJB152" s="329"/>
      <c r="BJC152" s="329"/>
      <c r="BJD152" s="329"/>
      <c r="BJE152" s="329"/>
      <c r="BJF152" s="329"/>
      <c r="BJG152" s="329"/>
      <c r="BJH152" s="329"/>
      <c r="BJI152" s="329"/>
      <c r="BJJ152" s="329"/>
      <c r="BJK152" s="329"/>
      <c r="BJL152" s="329"/>
      <c r="BJM152" s="329"/>
      <c r="BJN152" s="329"/>
      <c r="BJO152" s="329"/>
      <c r="BJP152" s="329"/>
      <c r="BJQ152" s="329"/>
      <c r="BJR152" s="329"/>
      <c r="BJS152" s="329"/>
      <c r="BJT152" s="329"/>
      <c r="BJU152" s="329"/>
      <c r="BJV152" s="329"/>
      <c r="BJW152" s="329"/>
      <c r="BJX152" s="329"/>
      <c r="BJY152" s="329"/>
      <c r="BJZ152" s="329"/>
      <c r="BKA152" s="329"/>
      <c r="BKB152" s="329"/>
      <c r="BKC152" s="329"/>
      <c r="BKD152" s="329"/>
      <c r="BKE152" s="329"/>
      <c r="BKF152" s="329"/>
      <c r="BKG152" s="329"/>
      <c r="BKH152" s="329"/>
      <c r="BKI152" s="329"/>
      <c r="BKJ152" s="329"/>
      <c r="BKK152" s="329"/>
      <c r="BKL152" s="329"/>
      <c r="BKM152" s="329"/>
      <c r="BKN152" s="329"/>
      <c r="BKO152" s="329"/>
      <c r="BKP152" s="329"/>
      <c r="BKQ152" s="329"/>
      <c r="BKR152" s="329"/>
      <c r="BKS152" s="329"/>
      <c r="BKT152" s="329"/>
      <c r="BKU152" s="329"/>
      <c r="BKV152" s="329"/>
      <c r="BKW152" s="329"/>
      <c r="BKX152" s="329"/>
      <c r="BKY152" s="329"/>
      <c r="BKZ152" s="329"/>
      <c r="BLA152" s="329"/>
      <c r="BLB152" s="329"/>
      <c r="BLC152" s="329"/>
      <c r="BLD152" s="329"/>
      <c r="BLE152" s="329"/>
      <c r="BLF152" s="329"/>
      <c r="BLG152" s="329"/>
      <c r="BLH152" s="329"/>
      <c r="BLI152" s="329"/>
      <c r="BLJ152" s="329"/>
      <c r="BLK152" s="329"/>
      <c r="BLL152" s="329"/>
      <c r="BLM152" s="329"/>
      <c r="BLN152" s="329"/>
      <c r="BLO152" s="329"/>
      <c r="BLP152" s="329"/>
      <c r="BLQ152" s="329"/>
      <c r="BLR152" s="329"/>
      <c r="BLS152" s="329"/>
      <c r="BLT152" s="329"/>
      <c r="BLU152" s="329"/>
      <c r="BLV152" s="329"/>
      <c r="BLW152" s="329"/>
      <c r="BLX152" s="329"/>
      <c r="BLY152" s="329"/>
      <c r="BLZ152" s="329"/>
      <c r="BMA152" s="329"/>
      <c r="BMB152" s="329"/>
      <c r="BMC152" s="329"/>
      <c r="BMD152" s="329"/>
      <c r="BME152" s="329"/>
      <c r="BMF152" s="329"/>
      <c r="BMG152" s="329"/>
      <c r="BMH152" s="329"/>
      <c r="BMI152" s="329"/>
      <c r="BMJ152" s="329"/>
      <c r="BMK152" s="329"/>
      <c r="BML152" s="329"/>
      <c r="BMM152" s="329"/>
      <c r="BMN152" s="329"/>
      <c r="BMO152" s="329"/>
      <c r="BMP152" s="329"/>
      <c r="BMQ152" s="329"/>
      <c r="BMR152" s="329"/>
      <c r="BMS152" s="329"/>
      <c r="BMT152" s="329"/>
      <c r="BMU152" s="329"/>
      <c r="BMV152" s="329"/>
      <c r="BMW152" s="329"/>
      <c r="BMX152" s="329"/>
      <c r="BMY152" s="329"/>
      <c r="BMZ152" s="329"/>
      <c r="BNA152" s="329"/>
      <c r="BNB152" s="329"/>
      <c r="BNC152" s="329"/>
      <c r="BND152" s="329"/>
      <c r="BNE152" s="329"/>
      <c r="BNF152" s="329"/>
      <c r="BNG152" s="329"/>
      <c r="BNH152" s="329"/>
      <c r="BNI152" s="329"/>
      <c r="BNJ152" s="329"/>
      <c r="BNK152" s="329"/>
      <c r="BNL152" s="329"/>
      <c r="BNM152" s="329"/>
      <c r="BNN152" s="329"/>
      <c r="BNO152" s="329"/>
      <c r="BNP152" s="329"/>
      <c r="BNQ152" s="329"/>
      <c r="BNR152" s="329"/>
      <c r="BNS152" s="329"/>
      <c r="BNT152" s="329"/>
      <c r="BNU152" s="329"/>
      <c r="BNV152" s="329"/>
      <c r="BNW152" s="329"/>
      <c r="BNX152" s="329"/>
      <c r="BNY152" s="329"/>
      <c r="BNZ152" s="329"/>
      <c r="BOA152" s="329"/>
      <c r="BOB152" s="329"/>
      <c r="BOC152" s="329"/>
      <c r="BOD152" s="329"/>
      <c r="BOE152" s="329"/>
      <c r="BOF152" s="329"/>
      <c r="BOG152" s="329"/>
      <c r="BOH152" s="329"/>
      <c r="BOI152" s="329"/>
      <c r="BOJ152" s="329"/>
      <c r="BOK152" s="329"/>
      <c r="BOL152" s="329"/>
      <c r="BOM152" s="329"/>
      <c r="BON152" s="329"/>
      <c r="BOO152" s="329"/>
      <c r="BOP152" s="329"/>
      <c r="BOQ152" s="329"/>
      <c r="BOR152" s="329"/>
      <c r="BOS152" s="329"/>
      <c r="BOT152" s="329"/>
      <c r="BOU152" s="329"/>
      <c r="BOV152" s="329"/>
    </row>
    <row r="153" spans="1:1764" s="41" customFormat="1" ht="40.5" customHeight="1">
      <c r="A153" s="47"/>
      <c r="B153" s="385"/>
      <c r="C153" s="385"/>
      <c r="D153" s="44"/>
      <c r="E153" s="44"/>
      <c r="F153" s="44"/>
      <c r="G153" s="209" t="s">
        <v>22</v>
      </c>
      <c r="H153" s="209">
        <v>750</v>
      </c>
      <c r="I153" s="403">
        <v>75011</v>
      </c>
      <c r="J153" s="466">
        <f t="shared" si="3"/>
        <v>528000</v>
      </c>
      <c r="K153" s="466">
        <v>528000</v>
      </c>
      <c r="L153" s="467"/>
      <c r="M153" s="327"/>
      <c r="N153" s="327"/>
      <c r="O153" s="327"/>
      <c r="P153" s="327"/>
      <c r="Q153" s="327"/>
      <c r="R153" s="327"/>
      <c r="S153" s="327"/>
      <c r="T153" s="327"/>
      <c r="U153" s="327"/>
      <c r="V153" s="340"/>
      <c r="W153" s="340"/>
      <c r="X153" s="340"/>
      <c r="Y153" s="340"/>
      <c r="Z153" s="340"/>
      <c r="AA153" s="340"/>
      <c r="AB153" s="340"/>
      <c r="AC153" s="340"/>
      <c r="AD153" s="340"/>
      <c r="AE153" s="340"/>
      <c r="AF153" s="340"/>
      <c r="AG153" s="340"/>
      <c r="AH153" s="340"/>
      <c r="AI153" s="340"/>
      <c r="AJ153" s="340"/>
      <c r="AK153" s="340"/>
      <c r="AL153" s="340"/>
      <c r="AM153" s="340"/>
      <c r="AN153" s="340"/>
      <c r="AO153" s="340"/>
      <c r="AP153" s="340"/>
      <c r="AQ153" s="340"/>
      <c r="AR153" s="340"/>
      <c r="AS153" s="340"/>
      <c r="AT153" s="340"/>
      <c r="AU153" s="340"/>
      <c r="AV153" s="340"/>
      <c r="AW153" s="340"/>
      <c r="AX153" s="340"/>
      <c r="AY153" s="340"/>
      <c r="AZ153" s="340"/>
      <c r="BA153" s="340"/>
      <c r="BB153" s="340"/>
      <c r="BC153" s="340"/>
      <c r="BD153" s="340"/>
      <c r="BE153" s="340"/>
      <c r="BF153" s="340"/>
      <c r="BG153" s="340"/>
      <c r="BH153" s="340"/>
      <c r="BI153" s="340"/>
      <c r="BJ153" s="340"/>
      <c r="BK153" s="340"/>
      <c r="BL153" s="340"/>
      <c r="BM153" s="340"/>
      <c r="BN153" s="340"/>
      <c r="BO153" s="340"/>
      <c r="BP153" s="340"/>
      <c r="BQ153" s="340"/>
      <c r="BR153" s="340"/>
      <c r="BS153" s="340"/>
      <c r="BT153" s="340"/>
      <c r="BU153" s="340"/>
      <c r="BV153" s="340"/>
      <c r="BW153" s="340"/>
      <c r="BX153" s="340"/>
      <c r="BY153" s="340"/>
      <c r="BZ153" s="340"/>
      <c r="CA153" s="340"/>
      <c r="CB153" s="340"/>
      <c r="CC153" s="340"/>
      <c r="CD153" s="340"/>
      <c r="CE153" s="340"/>
      <c r="CF153" s="340"/>
      <c r="CG153" s="340"/>
      <c r="CH153" s="340"/>
      <c r="CI153" s="340"/>
      <c r="CJ153" s="340"/>
      <c r="CK153" s="340"/>
      <c r="CL153" s="340"/>
      <c r="CM153" s="340"/>
      <c r="CN153" s="340"/>
      <c r="CO153" s="340"/>
      <c r="CP153" s="340"/>
      <c r="CQ153" s="340"/>
      <c r="CR153" s="340"/>
      <c r="CS153" s="340"/>
      <c r="CT153" s="340"/>
      <c r="CU153" s="340"/>
      <c r="CV153" s="340"/>
      <c r="CW153" s="340"/>
      <c r="CX153" s="340"/>
      <c r="CY153" s="340"/>
      <c r="CZ153" s="340"/>
      <c r="DA153" s="340"/>
      <c r="DB153" s="340"/>
      <c r="DC153" s="340"/>
      <c r="DD153" s="340"/>
      <c r="DE153" s="340"/>
      <c r="DF153" s="340"/>
      <c r="DG153" s="340"/>
      <c r="DH153" s="340"/>
      <c r="DI153" s="340"/>
      <c r="DJ153" s="340"/>
      <c r="DK153" s="340"/>
      <c r="DL153" s="340"/>
      <c r="DM153" s="340"/>
      <c r="DN153" s="340"/>
      <c r="DO153" s="340"/>
      <c r="DP153" s="340"/>
      <c r="DQ153" s="340"/>
      <c r="DR153" s="340"/>
      <c r="DS153" s="340"/>
      <c r="DT153" s="340"/>
      <c r="DU153" s="340"/>
      <c r="DV153" s="340"/>
      <c r="DW153" s="340"/>
      <c r="DX153" s="340"/>
      <c r="DY153" s="340"/>
      <c r="DZ153" s="340"/>
      <c r="EA153" s="340"/>
      <c r="EB153" s="340"/>
      <c r="EC153" s="340"/>
      <c r="ED153" s="340"/>
      <c r="EE153" s="340"/>
      <c r="EF153" s="340"/>
      <c r="EG153" s="340"/>
      <c r="EH153" s="340"/>
      <c r="EI153" s="340"/>
      <c r="EJ153" s="340"/>
      <c r="EK153" s="340"/>
      <c r="EL153" s="340"/>
      <c r="EM153" s="340"/>
      <c r="EN153" s="340"/>
      <c r="EO153" s="340"/>
      <c r="EP153" s="340"/>
      <c r="EQ153" s="340"/>
      <c r="ER153" s="340"/>
      <c r="ES153" s="340"/>
      <c r="ET153" s="340"/>
      <c r="EU153" s="340"/>
      <c r="EV153" s="340"/>
      <c r="EW153" s="340"/>
      <c r="EX153" s="340"/>
      <c r="EY153" s="340"/>
      <c r="EZ153" s="340"/>
      <c r="FA153" s="340"/>
      <c r="FB153" s="340"/>
      <c r="FC153" s="340"/>
      <c r="FD153" s="340"/>
      <c r="FE153" s="340"/>
      <c r="FF153" s="340"/>
      <c r="FG153" s="340"/>
      <c r="FH153" s="340"/>
      <c r="FI153" s="340"/>
      <c r="FJ153" s="340"/>
      <c r="FK153" s="340"/>
      <c r="FL153" s="340"/>
      <c r="FM153" s="340"/>
      <c r="FN153" s="340"/>
      <c r="FO153" s="340"/>
      <c r="FP153" s="340"/>
      <c r="FQ153" s="340"/>
      <c r="FR153" s="340"/>
      <c r="FS153" s="340"/>
      <c r="FT153" s="340"/>
      <c r="FU153" s="340"/>
      <c r="FV153" s="340"/>
      <c r="FW153" s="340"/>
      <c r="FX153" s="340"/>
      <c r="FY153" s="340"/>
      <c r="FZ153" s="340"/>
      <c r="GA153" s="340"/>
      <c r="GB153" s="340"/>
      <c r="GC153" s="340"/>
      <c r="GD153" s="340"/>
      <c r="GE153" s="340"/>
      <c r="GF153" s="340"/>
      <c r="GG153" s="340"/>
      <c r="GH153" s="340"/>
      <c r="GI153" s="340"/>
      <c r="GJ153" s="340"/>
      <c r="GK153" s="340"/>
      <c r="GL153" s="340"/>
      <c r="GM153" s="340"/>
      <c r="GN153" s="340"/>
      <c r="GO153" s="340"/>
      <c r="GP153" s="340"/>
      <c r="GQ153" s="340"/>
      <c r="GR153" s="340"/>
      <c r="GS153" s="340"/>
      <c r="GT153" s="340"/>
      <c r="GU153" s="340"/>
      <c r="GV153" s="340"/>
      <c r="GW153" s="340"/>
      <c r="GX153" s="340"/>
      <c r="GY153" s="340"/>
      <c r="GZ153" s="340"/>
      <c r="HA153" s="340"/>
      <c r="HB153" s="340"/>
      <c r="HC153" s="340"/>
      <c r="HD153" s="340"/>
      <c r="HE153" s="340"/>
      <c r="HF153" s="340"/>
      <c r="HG153" s="340"/>
      <c r="HH153" s="340"/>
      <c r="HI153" s="340"/>
      <c r="HJ153" s="340"/>
      <c r="HK153" s="340"/>
      <c r="HL153" s="340"/>
      <c r="HM153" s="340"/>
      <c r="HN153" s="340"/>
      <c r="HO153" s="340"/>
      <c r="HP153" s="340"/>
      <c r="HQ153" s="340"/>
      <c r="HR153" s="340"/>
      <c r="HS153" s="340"/>
      <c r="HT153" s="340"/>
      <c r="HU153" s="340"/>
      <c r="HV153" s="340"/>
      <c r="HW153" s="340"/>
      <c r="HX153" s="340"/>
      <c r="HY153" s="340"/>
      <c r="HZ153" s="340"/>
      <c r="IA153" s="340"/>
      <c r="IB153" s="340"/>
      <c r="IC153" s="340"/>
      <c r="ID153" s="340"/>
      <c r="IE153" s="340"/>
      <c r="IF153" s="340"/>
      <c r="IG153" s="340"/>
      <c r="IH153" s="340"/>
      <c r="II153" s="340"/>
      <c r="IJ153" s="340"/>
      <c r="IK153" s="340"/>
      <c r="IL153" s="340"/>
      <c r="IM153" s="340"/>
      <c r="IN153" s="340"/>
      <c r="IO153" s="340"/>
      <c r="IP153" s="340"/>
      <c r="IQ153" s="340"/>
      <c r="IR153" s="340"/>
      <c r="IS153" s="340"/>
      <c r="IT153" s="340"/>
      <c r="IU153" s="340"/>
      <c r="IV153" s="340"/>
      <c r="IW153" s="340"/>
      <c r="IX153" s="340"/>
      <c r="IY153" s="340"/>
      <c r="IZ153" s="340"/>
      <c r="JA153" s="340"/>
      <c r="JB153" s="340"/>
      <c r="JC153" s="340"/>
      <c r="JD153" s="340"/>
      <c r="JE153" s="340"/>
      <c r="JF153" s="340"/>
      <c r="JG153" s="340"/>
      <c r="JH153" s="340"/>
      <c r="JI153" s="340"/>
      <c r="JJ153" s="340"/>
      <c r="JK153" s="340"/>
      <c r="JL153" s="340"/>
      <c r="JM153" s="340"/>
      <c r="JN153" s="340"/>
      <c r="JO153" s="340"/>
      <c r="JP153" s="340"/>
      <c r="JQ153" s="340"/>
      <c r="JR153" s="340"/>
      <c r="JS153" s="340"/>
      <c r="JT153" s="340"/>
      <c r="JU153" s="340"/>
      <c r="JV153" s="340"/>
      <c r="JW153" s="340"/>
      <c r="JX153" s="340"/>
      <c r="JY153" s="340"/>
      <c r="JZ153" s="340"/>
      <c r="KA153" s="340"/>
      <c r="KB153" s="340"/>
      <c r="KC153" s="340"/>
      <c r="KD153" s="340"/>
      <c r="KE153" s="340"/>
      <c r="KF153" s="340"/>
      <c r="KG153" s="340"/>
      <c r="KH153" s="340"/>
      <c r="KI153" s="340"/>
      <c r="KJ153" s="340"/>
      <c r="KK153" s="340"/>
      <c r="KL153" s="340"/>
      <c r="KM153" s="340"/>
      <c r="KN153" s="340"/>
      <c r="KO153" s="340"/>
      <c r="KP153" s="340"/>
      <c r="KQ153" s="340"/>
      <c r="KR153" s="340"/>
      <c r="KS153" s="340"/>
      <c r="KT153" s="340"/>
      <c r="KU153" s="340"/>
      <c r="KV153" s="340"/>
      <c r="KW153" s="340"/>
      <c r="KX153" s="340"/>
      <c r="KY153" s="340"/>
      <c r="KZ153" s="340"/>
      <c r="LA153" s="340"/>
      <c r="LB153" s="340"/>
      <c r="LC153" s="340"/>
      <c r="LD153" s="340"/>
      <c r="LE153" s="340"/>
      <c r="LF153" s="340"/>
      <c r="LG153" s="340"/>
      <c r="LH153" s="340"/>
      <c r="LI153" s="340"/>
      <c r="LJ153" s="340"/>
      <c r="LK153" s="340"/>
      <c r="LL153" s="340"/>
      <c r="LM153" s="340"/>
      <c r="LN153" s="340"/>
      <c r="LO153" s="340"/>
      <c r="LP153" s="340"/>
      <c r="LQ153" s="340"/>
      <c r="LR153" s="340"/>
      <c r="LS153" s="340"/>
      <c r="LT153" s="340"/>
      <c r="LU153" s="340"/>
      <c r="LV153" s="340"/>
      <c r="LW153" s="340"/>
      <c r="LX153" s="340"/>
      <c r="LY153" s="340"/>
      <c r="LZ153" s="340"/>
      <c r="MA153" s="340"/>
      <c r="MB153" s="340"/>
      <c r="MC153" s="340"/>
      <c r="MD153" s="340"/>
      <c r="ME153" s="340"/>
      <c r="MF153" s="340"/>
      <c r="MG153" s="340"/>
      <c r="MH153" s="340"/>
      <c r="MI153" s="340"/>
      <c r="MJ153" s="340"/>
      <c r="MK153" s="340"/>
      <c r="ML153" s="340"/>
      <c r="MM153" s="340"/>
      <c r="MN153" s="340"/>
      <c r="MO153" s="340"/>
      <c r="MP153" s="340"/>
      <c r="MQ153" s="340"/>
      <c r="MR153" s="340"/>
      <c r="MS153" s="340"/>
      <c r="MT153" s="340"/>
      <c r="MU153" s="340"/>
      <c r="MV153" s="340"/>
      <c r="MW153" s="340"/>
      <c r="MX153" s="340"/>
      <c r="MY153" s="340"/>
      <c r="MZ153" s="340"/>
      <c r="NA153" s="340"/>
      <c r="NB153" s="340"/>
      <c r="NC153" s="340"/>
      <c r="ND153" s="340"/>
      <c r="NE153" s="340"/>
      <c r="NF153" s="340"/>
      <c r="NG153" s="340"/>
      <c r="NH153" s="340"/>
      <c r="NI153" s="340"/>
      <c r="NJ153" s="340"/>
      <c r="NK153" s="340"/>
      <c r="NL153" s="340"/>
      <c r="NM153" s="340"/>
      <c r="NN153" s="340"/>
      <c r="NO153" s="340"/>
      <c r="NP153" s="340"/>
      <c r="NQ153" s="340"/>
      <c r="NR153" s="340"/>
      <c r="NS153" s="340"/>
      <c r="NT153" s="340"/>
      <c r="NU153" s="340"/>
      <c r="NV153" s="340"/>
      <c r="NW153" s="340"/>
      <c r="NX153" s="340"/>
      <c r="NY153" s="340"/>
      <c r="NZ153" s="340"/>
      <c r="OA153" s="340"/>
      <c r="OB153" s="340"/>
      <c r="OC153" s="340"/>
      <c r="OD153" s="340"/>
      <c r="OE153" s="340"/>
      <c r="OF153" s="340"/>
      <c r="OG153" s="340"/>
      <c r="OH153" s="340"/>
      <c r="OI153" s="340"/>
      <c r="OJ153" s="340"/>
      <c r="OK153" s="340"/>
      <c r="OL153" s="340"/>
      <c r="OM153" s="340"/>
      <c r="ON153" s="340"/>
      <c r="OO153" s="340"/>
      <c r="OP153" s="340"/>
      <c r="OQ153" s="340"/>
      <c r="OR153" s="340"/>
      <c r="OS153" s="340"/>
      <c r="OT153" s="340"/>
      <c r="OU153" s="340"/>
      <c r="OV153" s="340"/>
      <c r="OW153" s="340"/>
      <c r="OX153" s="340"/>
      <c r="OY153" s="340"/>
      <c r="OZ153" s="340"/>
      <c r="PA153" s="340"/>
      <c r="PB153" s="340"/>
      <c r="PC153" s="340"/>
      <c r="PD153" s="340"/>
      <c r="PE153" s="340"/>
      <c r="PF153" s="340"/>
      <c r="PG153" s="340"/>
      <c r="PH153" s="340"/>
      <c r="PI153" s="340"/>
      <c r="PJ153" s="340"/>
      <c r="PK153" s="340"/>
      <c r="PL153" s="340"/>
      <c r="PM153" s="340"/>
      <c r="PN153" s="340"/>
      <c r="PO153" s="340"/>
      <c r="PP153" s="340"/>
      <c r="PQ153" s="340"/>
      <c r="PR153" s="340"/>
      <c r="PS153" s="340"/>
      <c r="PT153" s="340"/>
      <c r="PU153" s="340"/>
      <c r="PV153" s="340"/>
      <c r="PW153" s="340"/>
      <c r="PX153" s="340"/>
      <c r="PY153" s="340"/>
      <c r="PZ153" s="340"/>
      <c r="QA153" s="340"/>
      <c r="QB153" s="340"/>
      <c r="QC153" s="340"/>
      <c r="QD153" s="340"/>
      <c r="QE153" s="340"/>
      <c r="QF153" s="340"/>
      <c r="QG153" s="340"/>
      <c r="QH153" s="340"/>
      <c r="QI153" s="340"/>
      <c r="QJ153" s="340"/>
      <c r="QK153" s="340"/>
      <c r="QL153" s="340"/>
      <c r="QM153" s="340"/>
      <c r="QN153" s="340"/>
      <c r="QO153" s="340"/>
      <c r="QP153" s="340"/>
      <c r="QQ153" s="340"/>
      <c r="QR153" s="340"/>
      <c r="QS153" s="340"/>
      <c r="QT153" s="340"/>
      <c r="QU153" s="340"/>
      <c r="QV153" s="340"/>
      <c r="QW153" s="340"/>
      <c r="QX153" s="340"/>
      <c r="QY153" s="340"/>
      <c r="QZ153" s="340"/>
      <c r="RA153" s="340"/>
      <c r="RB153" s="340"/>
      <c r="RC153" s="340"/>
      <c r="RD153" s="340"/>
      <c r="RE153" s="340"/>
      <c r="RF153" s="340"/>
      <c r="RG153" s="340"/>
      <c r="RH153" s="340"/>
      <c r="RI153" s="340"/>
      <c r="RJ153" s="340"/>
      <c r="RK153" s="340"/>
      <c r="RL153" s="340"/>
      <c r="RM153" s="340"/>
      <c r="RN153" s="340"/>
      <c r="RO153" s="340"/>
      <c r="RP153" s="340"/>
      <c r="RQ153" s="340"/>
      <c r="RR153" s="340"/>
      <c r="RS153" s="340"/>
      <c r="RT153" s="340"/>
      <c r="RU153" s="340"/>
      <c r="RV153" s="340"/>
      <c r="RW153" s="340"/>
      <c r="RX153" s="340"/>
      <c r="RY153" s="340"/>
      <c r="RZ153" s="340"/>
      <c r="SA153" s="340"/>
      <c r="SB153" s="340"/>
      <c r="SC153" s="340"/>
      <c r="SD153" s="340"/>
      <c r="SE153" s="340"/>
      <c r="SF153" s="340"/>
      <c r="SG153" s="340"/>
      <c r="SH153" s="340"/>
      <c r="SI153" s="340"/>
      <c r="SJ153" s="340"/>
      <c r="SK153" s="340"/>
      <c r="SL153" s="340"/>
      <c r="SM153" s="340"/>
      <c r="SN153" s="340"/>
      <c r="SO153" s="340"/>
      <c r="SP153" s="340"/>
      <c r="SQ153" s="340"/>
      <c r="SR153" s="340"/>
      <c r="SS153" s="340"/>
      <c r="ST153" s="340"/>
      <c r="SU153" s="340"/>
      <c r="SV153" s="340"/>
      <c r="SW153" s="340"/>
      <c r="SX153" s="340"/>
      <c r="SY153" s="340"/>
      <c r="SZ153" s="340"/>
      <c r="TA153" s="340"/>
      <c r="TB153" s="340"/>
      <c r="TC153" s="340"/>
      <c r="TD153" s="340"/>
      <c r="TE153" s="340"/>
      <c r="TF153" s="340"/>
      <c r="TG153" s="340"/>
      <c r="TH153" s="340"/>
      <c r="TI153" s="340"/>
      <c r="TJ153" s="340"/>
      <c r="TK153" s="340"/>
      <c r="TL153" s="340"/>
      <c r="TM153" s="340"/>
      <c r="TN153" s="340"/>
      <c r="TO153" s="340"/>
      <c r="TP153" s="340"/>
      <c r="TQ153" s="340"/>
      <c r="TR153" s="340"/>
      <c r="TS153" s="340"/>
      <c r="TT153" s="340"/>
      <c r="TU153" s="340"/>
      <c r="TV153" s="340"/>
      <c r="TW153" s="340"/>
      <c r="TX153" s="340"/>
      <c r="TY153" s="340"/>
      <c r="TZ153" s="340"/>
      <c r="UA153" s="340"/>
      <c r="UB153" s="340"/>
      <c r="UC153" s="340"/>
      <c r="UD153" s="340"/>
      <c r="UE153" s="340"/>
      <c r="UF153" s="340"/>
      <c r="UG153" s="340"/>
      <c r="UH153" s="340"/>
      <c r="UI153" s="340"/>
      <c r="UJ153" s="340"/>
      <c r="UK153" s="340"/>
      <c r="UL153" s="340"/>
      <c r="UM153" s="340"/>
      <c r="UN153" s="340"/>
      <c r="UO153" s="340"/>
      <c r="UP153" s="340"/>
      <c r="UQ153" s="340"/>
      <c r="UR153" s="340"/>
      <c r="US153" s="340"/>
      <c r="UT153" s="340"/>
      <c r="UU153" s="340"/>
      <c r="UV153" s="340"/>
      <c r="UW153" s="340"/>
      <c r="UX153" s="340"/>
      <c r="UY153" s="340"/>
      <c r="UZ153" s="340"/>
      <c r="VA153" s="340"/>
      <c r="VB153" s="340"/>
      <c r="VC153" s="340"/>
      <c r="VD153" s="340"/>
      <c r="VE153" s="340"/>
      <c r="VF153" s="340"/>
      <c r="VG153" s="340"/>
      <c r="VH153" s="340"/>
      <c r="VI153" s="340"/>
      <c r="VJ153" s="340"/>
      <c r="VK153" s="340"/>
      <c r="VL153" s="340"/>
      <c r="VM153" s="340"/>
      <c r="VN153" s="340"/>
      <c r="VO153" s="340"/>
      <c r="VP153" s="340"/>
      <c r="VQ153" s="340"/>
      <c r="VR153" s="340"/>
      <c r="VS153" s="340"/>
      <c r="VT153" s="340"/>
      <c r="VU153" s="340"/>
      <c r="VV153" s="340"/>
      <c r="VW153" s="340"/>
      <c r="VX153" s="340"/>
      <c r="VY153" s="340"/>
      <c r="VZ153" s="340"/>
      <c r="WA153" s="340"/>
      <c r="WB153" s="340"/>
      <c r="WC153" s="340"/>
      <c r="WD153" s="340"/>
      <c r="WE153" s="340"/>
      <c r="WF153" s="340"/>
      <c r="WG153" s="340"/>
      <c r="WH153" s="340"/>
      <c r="WI153" s="340"/>
      <c r="WJ153" s="340"/>
      <c r="WK153" s="340"/>
      <c r="WL153" s="340"/>
      <c r="WM153" s="340"/>
      <c r="WN153" s="340"/>
      <c r="WO153" s="340"/>
      <c r="WP153" s="340"/>
      <c r="WQ153" s="340"/>
      <c r="WR153" s="340"/>
      <c r="WS153" s="340"/>
      <c r="WT153" s="340"/>
      <c r="WU153" s="340"/>
      <c r="WV153" s="340"/>
      <c r="WW153" s="340"/>
      <c r="WX153" s="340"/>
      <c r="WY153" s="340"/>
      <c r="WZ153" s="340"/>
      <c r="XA153" s="340"/>
      <c r="XB153" s="340"/>
      <c r="XC153" s="340"/>
      <c r="XD153" s="340"/>
      <c r="XE153" s="340"/>
      <c r="XF153" s="340"/>
      <c r="XG153" s="340"/>
      <c r="XH153" s="340"/>
      <c r="XI153" s="340"/>
      <c r="XJ153" s="340"/>
      <c r="XK153" s="340"/>
      <c r="XL153" s="340"/>
      <c r="XM153" s="340"/>
      <c r="XN153" s="340"/>
      <c r="XO153" s="340"/>
      <c r="XP153" s="340"/>
      <c r="XQ153" s="340"/>
      <c r="XR153" s="340"/>
      <c r="XS153" s="340"/>
      <c r="XT153" s="340"/>
      <c r="XU153" s="340"/>
      <c r="XV153" s="340"/>
      <c r="XW153" s="340"/>
      <c r="XX153" s="340"/>
      <c r="XY153" s="340"/>
      <c r="XZ153" s="340"/>
      <c r="YA153" s="340"/>
      <c r="YB153" s="340"/>
      <c r="YC153" s="340"/>
      <c r="YD153" s="340"/>
      <c r="YE153" s="340"/>
      <c r="YF153" s="340"/>
      <c r="YG153" s="340"/>
      <c r="YH153" s="340"/>
      <c r="YI153" s="340"/>
      <c r="YJ153" s="340"/>
      <c r="YK153" s="340"/>
      <c r="YL153" s="340"/>
      <c r="YM153" s="340"/>
      <c r="YN153" s="340"/>
      <c r="YO153" s="340"/>
      <c r="YP153" s="340"/>
      <c r="YQ153" s="340"/>
      <c r="YR153" s="340"/>
      <c r="YS153" s="340"/>
      <c r="YT153" s="340"/>
      <c r="YU153" s="340"/>
      <c r="YV153" s="340"/>
      <c r="YW153" s="340"/>
      <c r="YX153" s="340"/>
      <c r="YY153" s="340"/>
      <c r="YZ153" s="340"/>
      <c r="ZA153" s="340"/>
      <c r="ZB153" s="340"/>
      <c r="ZC153" s="340"/>
      <c r="ZD153" s="340"/>
      <c r="ZE153" s="340"/>
      <c r="ZF153" s="340"/>
      <c r="ZG153" s="340"/>
      <c r="ZH153" s="340"/>
      <c r="ZI153" s="340"/>
      <c r="ZJ153" s="340"/>
      <c r="ZK153" s="340"/>
      <c r="ZL153" s="340"/>
      <c r="ZM153" s="340"/>
      <c r="ZN153" s="340"/>
      <c r="ZO153" s="340"/>
      <c r="ZP153" s="340"/>
      <c r="ZQ153" s="340"/>
      <c r="ZR153" s="340"/>
      <c r="ZS153" s="340"/>
      <c r="ZT153" s="340"/>
      <c r="ZU153" s="340"/>
      <c r="ZV153" s="340"/>
      <c r="ZW153" s="340"/>
      <c r="ZX153" s="340"/>
      <c r="ZY153" s="340"/>
      <c r="ZZ153" s="340"/>
      <c r="AAA153" s="340"/>
      <c r="AAB153" s="340"/>
      <c r="AAC153" s="340"/>
      <c r="AAD153" s="340"/>
      <c r="AAE153" s="340"/>
      <c r="AAF153" s="340"/>
      <c r="AAG153" s="340"/>
      <c r="AAH153" s="340"/>
      <c r="AAI153" s="340"/>
      <c r="AAJ153" s="340"/>
      <c r="AAK153" s="340"/>
      <c r="AAL153" s="340"/>
      <c r="AAM153" s="340"/>
      <c r="AAN153" s="340"/>
      <c r="AAO153" s="340"/>
      <c r="AAP153" s="340"/>
      <c r="AAQ153" s="340"/>
      <c r="AAR153" s="340"/>
      <c r="AAS153" s="340"/>
      <c r="AAT153" s="340"/>
      <c r="AAU153" s="340"/>
      <c r="AAV153" s="340"/>
      <c r="AAW153" s="340"/>
      <c r="AAX153" s="340"/>
      <c r="AAY153" s="340"/>
      <c r="AAZ153" s="340"/>
      <c r="ABA153" s="340"/>
      <c r="ABB153" s="340"/>
      <c r="ABC153" s="340"/>
      <c r="ABD153" s="340"/>
      <c r="ABE153" s="340"/>
      <c r="ABF153" s="340"/>
      <c r="ABG153" s="340"/>
      <c r="ABH153" s="340"/>
      <c r="ABI153" s="340"/>
      <c r="ABJ153" s="340"/>
      <c r="ABK153" s="340"/>
      <c r="ABL153" s="340"/>
      <c r="ABM153" s="340"/>
      <c r="ABN153" s="340"/>
      <c r="ABO153" s="340"/>
      <c r="ABP153" s="340"/>
      <c r="ABQ153" s="340"/>
      <c r="ABR153" s="340"/>
      <c r="ABS153" s="340"/>
      <c r="ABT153" s="340"/>
      <c r="ABU153" s="340"/>
      <c r="ABV153" s="340"/>
      <c r="ABW153" s="340"/>
      <c r="ABX153" s="340"/>
      <c r="ABY153" s="340"/>
      <c r="ABZ153" s="340"/>
      <c r="ACA153" s="340"/>
      <c r="ACB153" s="340"/>
      <c r="ACC153" s="340"/>
      <c r="ACD153" s="340"/>
      <c r="ACE153" s="340"/>
      <c r="ACF153" s="340"/>
      <c r="ACG153" s="340"/>
      <c r="ACH153" s="340"/>
      <c r="ACI153" s="340"/>
      <c r="ACJ153" s="340"/>
      <c r="ACK153" s="340"/>
      <c r="ACL153" s="340"/>
      <c r="ACM153" s="340"/>
      <c r="ACN153" s="340"/>
      <c r="ACO153" s="340"/>
      <c r="ACP153" s="340"/>
      <c r="ACQ153" s="340"/>
      <c r="ACR153" s="340"/>
      <c r="ACS153" s="340"/>
      <c r="ACT153" s="340"/>
      <c r="ACU153" s="340"/>
      <c r="ACV153" s="340"/>
      <c r="ACW153" s="340"/>
      <c r="ACX153" s="340"/>
      <c r="ACY153" s="340"/>
      <c r="ACZ153" s="340"/>
      <c r="ADA153" s="340"/>
      <c r="ADB153" s="340"/>
      <c r="ADC153" s="340"/>
      <c r="ADD153" s="340"/>
      <c r="ADE153" s="340"/>
      <c r="ADF153" s="340"/>
      <c r="ADG153" s="340"/>
      <c r="ADH153" s="340"/>
      <c r="ADI153" s="340"/>
      <c r="ADJ153" s="340"/>
      <c r="ADK153" s="340"/>
      <c r="ADL153" s="340"/>
      <c r="ADM153" s="340"/>
      <c r="ADN153" s="340"/>
      <c r="ADO153" s="340"/>
      <c r="ADP153" s="340"/>
      <c r="ADQ153" s="340"/>
      <c r="ADR153" s="340"/>
      <c r="ADS153" s="340"/>
      <c r="ADT153" s="340"/>
      <c r="ADU153" s="340"/>
      <c r="ADV153" s="340"/>
      <c r="ADW153" s="340"/>
      <c r="ADX153" s="340"/>
      <c r="ADY153" s="340"/>
      <c r="ADZ153" s="340"/>
      <c r="AEA153" s="340"/>
      <c r="AEB153" s="340"/>
      <c r="AEC153" s="340"/>
      <c r="AED153" s="340"/>
      <c r="AEE153" s="340"/>
      <c r="AEF153" s="340"/>
      <c r="AEG153" s="340"/>
      <c r="AEH153" s="340"/>
      <c r="AEI153" s="340"/>
      <c r="AEJ153" s="340"/>
      <c r="AEK153" s="340"/>
      <c r="AEL153" s="340"/>
      <c r="AEM153" s="340"/>
      <c r="AEN153" s="340"/>
      <c r="AEO153" s="340"/>
      <c r="AEP153" s="340"/>
      <c r="AEQ153" s="340"/>
      <c r="AER153" s="340"/>
      <c r="AES153" s="340"/>
      <c r="AET153" s="340"/>
      <c r="AEU153" s="340"/>
      <c r="AEV153" s="340"/>
      <c r="AEW153" s="340"/>
      <c r="AEX153" s="340"/>
      <c r="AEY153" s="340"/>
      <c r="AEZ153" s="340"/>
      <c r="AFA153" s="340"/>
      <c r="AFB153" s="340"/>
      <c r="AFC153" s="340"/>
      <c r="AFD153" s="340"/>
      <c r="AFE153" s="340"/>
      <c r="AFF153" s="340"/>
      <c r="AFG153" s="340"/>
      <c r="AFH153" s="340"/>
      <c r="AFI153" s="340"/>
      <c r="AFJ153" s="340"/>
      <c r="AFK153" s="340"/>
      <c r="AFL153" s="340"/>
      <c r="AFM153" s="340"/>
      <c r="AFN153" s="340"/>
      <c r="AFO153" s="340"/>
      <c r="AFP153" s="340"/>
      <c r="AFQ153" s="340"/>
      <c r="AFR153" s="340"/>
      <c r="AFS153" s="340"/>
      <c r="AFT153" s="340"/>
      <c r="AFU153" s="340"/>
      <c r="AFV153" s="340"/>
      <c r="AFW153" s="340"/>
      <c r="AFX153" s="340"/>
      <c r="AFY153" s="340"/>
      <c r="AFZ153" s="340"/>
      <c r="AGA153" s="340"/>
      <c r="AGB153" s="340"/>
      <c r="AGC153" s="340"/>
      <c r="AGD153" s="340"/>
      <c r="AGE153" s="340"/>
      <c r="AGF153" s="340"/>
      <c r="AGG153" s="340"/>
      <c r="AGH153" s="340"/>
      <c r="AGI153" s="340"/>
      <c r="AGJ153" s="340"/>
      <c r="AGK153" s="340"/>
      <c r="AGL153" s="340"/>
      <c r="AGM153" s="340"/>
      <c r="AGN153" s="340"/>
      <c r="AGO153" s="340"/>
      <c r="AGP153" s="340"/>
      <c r="AGQ153" s="340"/>
      <c r="AGR153" s="340"/>
      <c r="AGS153" s="340"/>
      <c r="AGT153" s="340"/>
      <c r="AGU153" s="340"/>
      <c r="AGV153" s="340"/>
      <c r="AGW153" s="340"/>
      <c r="AGX153" s="340"/>
      <c r="AGY153" s="340"/>
      <c r="AGZ153" s="340"/>
      <c r="AHA153" s="340"/>
      <c r="AHB153" s="340"/>
      <c r="AHC153" s="340"/>
      <c r="AHD153" s="340"/>
      <c r="AHE153" s="340"/>
      <c r="AHF153" s="340"/>
      <c r="AHG153" s="340"/>
      <c r="AHH153" s="340"/>
      <c r="AHI153" s="340"/>
      <c r="AHJ153" s="340"/>
      <c r="AHK153" s="340"/>
      <c r="AHL153" s="340"/>
      <c r="AHM153" s="340"/>
      <c r="AHN153" s="340"/>
      <c r="AHO153" s="340"/>
      <c r="AHP153" s="340"/>
      <c r="AHQ153" s="340"/>
      <c r="AHR153" s="340"/>
      <c r="AHS153" s="340"/>
      <c r="AHT153" s="340"/>
      <c r="AHU153" s="340"/>
      <c r="AHV153" s="340"/>
      <c r="AHW153" s="340"/>
      <c r="AHX153" s="340"/>
      <c r="AHY153" s="340"/>
      <c r="AHZ153" s="340"/>
      <c r="AIA153" s="340"/>
      <c r="AIB153" s="340"/>
      <c r="AIC153" s="340"/>
      <c r="AID153" s="340"/>
      <c r="AIE153" s="340"/>
      <c r="AIF153" s="340"/>
      <c r="AIG153" s="340"/>
      <c r="AIH153" s="340"/>
      <c r="AII153" s="340"/>
      <c r="AIJ153" s="340"/>
      <c r="AIK153" s="340"/>
      <c r="AIL153" s="340"/>
      <c r="AIM153" s="340"/>
      <c r="AIN153" s="340"/>
      <c r="AIO153" s="340"/>
      <c r="AIP153" s="340"/>
      <c r="AIQ153" s="340"/>
      <c r="AIR153" s="340"/>
      <c r="AIS153" s="340"/>
      <c r="AIT153" s="340"/>
      <c r="AIU153" s="340"/>
      <c r="AIV153" s="340"/>
      <c r="AIW153" s="340"/>
      <c r="AIX153" s="340"/>
      <c r="AIY153" s="340"/>
      <c r="AIZ153" s="340"/>
      <c r="AJA153" s="340"/>
      <c r="AJB153" s="340"/>
      <c r="AJC153" s="340"/>
      <c r="AJD153" s="340"/>
      <c r="AJE153" s="340"/>
      <c r="AJF153" s="340"/>
      <c r="AJG153" s="340"/>
      <c r="AJH153" s="340"/>
      <c r="AJI153" s="340"/>
      <c r="AJJ153" s="340"/>
      <c r="AJK153" s="340"/>
      <c r="AJL153" s="340"/>
      <c r="AJM153" s="340"/>
      <c r="AJN153" s="340"/>
      <c r="AJO153" s="340"/>
      <c r="AJP153" s="340"/>
      <c r="AJQ153" s="340"/>
      <c r="AJR153" s="340"/>
      <c r="AJS153" s="340"/>
      <c r="AJT153" s="340"/>
      <c r="AJU153" s="340"/>
      <c r="AJV153" s="340"/>
      <c r="AJW153" s="340"/>
      <c r="AJX153" s="340"/>
      <c r="AJY153" s="340"/>
      <c r="AJZ153" s="340"/>
      <c r="AKA153" s="340"/>
      <c r="AKB153" s="340"/>
      <c r="AKC153" s="340"/>
      <c r="AKD153" s="340"/>
      <c r="AKE153" s="340"/>
      <c r="AKF153" s="340"/>
      <c r="AKG153" s="340"/>
      <c r="AKH153" s="340"/>
      <c r="AKI153" s="340"/>
      <c r="AKJ153" s="340"/>
      <c r="AKK153" s="340"/>
      <c r="AKL153" s="340"/>
      <c r="AKM153" s="340"/>
      <c r="AKN153" s="340"/>
      <c r="AKO153" s="340"/>
      <c r="AKP153" s="340"/>
      <c r="AKQ153" s="340"/>
      <c r="AKR153" s="340"/>
      <c r="AKS153" s="340"/>
      <c r="AKT153" s="340"/>
      <c r="AKU153" s="340"/>
      <c r="AKV153" s="340"/>
      <c r="AKW153" s="340"/>
      <c r="AKX153" s="340"/>
      <c r="AKY153" s="340"/>
      <c r="AKZ153" s="340"/>
      <c r="ALA153" s="340"/>
      <c r="ALB153" s="340"/>
      <c r="ALC153" s="340"/>
      <c r="ALD153" s="340"/>
      <c r="ALE153" s="340"/>
      <c r="ALF153" s="340"/>
      <c r="ALG153" s="340"/>
      <c r="ALH153" s="340"/>
      <c r="ALI153" s="340"/>
      <c r="ALJ153" s="340"/>
      <c r="ALK153" s="340"/>
      <c r="ALL153" s="340"/>
      <c r="ALM153" s="340"/>
      <c r="ALN153" s="340"/>
      <c r="ALO153" s="340"/>
      <c r="ALP153" s="340"/>
      <c r="ALQ153" s="340"/>
      <c r="ALR153" s="340"/>
      <c r="ALS153" s="340"/>
      <c r="ALT153" s="340"/>
      <c r="ALU153" s="340"/>
      <c r="ALV153" s="340"/>
      <c r="ALW153" s="340"/>
      <c r="ALX153" s="340"/>
      <c r="ALY153" s="340"/>
      <c r="ALZ153" s="340"/>
      <c r="AMA153" s="340"/>
      <c r="AMB153" s="340"/>
      <c r="AMC153" s="340"/>
      <c r="AMD153" s="340"/>
      <c r="AME153" s="340"/>
      <c r="AMF153" s="340"/>
      <c r="AMG153" s="340"/>
      <c r="AMH153" s="340"/>
      <c r="AMI153" s="340"/>
      <c r="AMJ153" s="340"/>
      <c r="AMK153" s="340"/>
      <c r="AML153" s="340"/>
      <c r="AMM153" s="340"/>
      <c r="AMN153" s="340"/>
      <c r="AMO153" s="340"/>
      <c r="AMP153" s="340"/>
      <c r="AMQ153" s="340"/>
      <c r="AMR153" s="340"/>
      <c r="AMS153" s="340"/>
      <c r="AMT153" s="340"/>
      <c r="AMU153" s="340"/>
      <c r="AMV153" s="340"/>
      <c r="AMW153" s="340"/>
      <c r="AMX153" s="340"/>
      <c r="AMY153" s="340"/>
      <c r="AMZ153" s="340"/>
      <c r="ANA153" s="340"/>
      <c r="ANB153" s="340"/>
      <c r="ANC153" s="340"/>
      <c r="AND153" s="340"/>
      <c r="ANE153" s="340"/>
      <c r="ANF153" s="340"/>
      <c r="ANG153" s="340"/>
      <c r="ANH153" s="340"/>
      <c r="ANI153" s="340"/>
      <c r="ANJ153" s="340"/>
      <c r="ANK153" s="340"/>
      <c r="ANL153" s="340"/>
      <c r="ANM153" s="340"/>
      <c r="ANN153" s="340"/>
      <c r="ANO153" s="340"/>
      <c r="ANP153" s="340"/>
      <c r="ANQ153" s="340"/>
      <c r="ANR153" s="340"/>
      <c r="ANS153" s="340"/>
      <c r="ANT153" s="340"/>
      <c r="ANU153" s="340"/>
      <c r="ANV153" s="340"/>
      <c r="ANW153" s="340"/>
      <c r="ANX153" s="340"/>
      <c r="ANY153" s="340"/>
      <c r="ANZ153" s="340"/>
      <c r="AOA153" s="340"/>
      <c r="AOB153" s="340"/>
      <c r="AOC153" s="340"/>
      <c r="AOD153" s="340"/>
      <c r="AOE153" s="340"/>
      <c r="AOF153" s="340"/>
      <c r="AOG153" s="340"/>
      <c r="AOH153" s="340"/>
      <c r="AOI153" s="340"/>
      <c r="AOJ153" s="340"/>
      <c r="AOK153" s="340"/>
      <c r="AOL153" s="340"/>
      <c r="AOM153" s="340"/>
      <c r="AON153" s="340"/>
      <c r="AOO153" s="340"/>
      <c r="AOP153" s="340"/>
      <c r="AOQ153" s="340"/>
      <c r="AOR153" s="340"/>
      <c r="AOS153" s="340"/>
      <c r="AOT153" s="340"/>
      <c r="AOU153" s="340"/>
      <c r="AOV153" s="340"/>
      <c r="AOW153" s="340"/>
      <c r="AOX153" s="340"/>
      <c r="AOY153" s="340"/>
      <c r="AOZ153" s="340"/>
      <c r="APA153" s="340"/>
      <c r="APB153" s="340"/>
      <c r="APC153" s="340"/>
      <c r="APD153" s="340"/>
      <c r="APE153" s="340"/>
      <c r="APF153" s="340"/>
      <c r="APG153" s="340"/>
      <c r="APH153" s="340"/>
      <c r="API153" s="340"/>
      <c r="APJ153" s="340"/>
      <c r="APK153" s="340"/>
      <c r="APL153" s="340"/>
      <c r="APM153" s="340"/>
      <c r="APN153" s="340"/>
      <c r="APO153" s="340"/>
      <c r="APP153" s="340"/>
      <c r="APQ153" s="340"/>
      <c r="APR153" s="340"/>
      <c r="APS153" s="340"/>
      <c r="APT153" s="340"/>
      <c r="APU153" s="340"/>
      <c r="APV153" s="340"/>
      <c r="APW153" s="340"/>
      <c r="APX153" s="340"/>
      <c r="APY153" s="340"/>
      <c r="APZ153" s="340"/>
      <c r="AQA153" s="340"/>
      <c r="AQB153" s="340"/>
      <c r="AQC153" s="340"/>
      <c r="AQD153" s="340"/>
      <c r="AQE153" s="340"/>
      <c r="AQF153" s="340"/>
      <c r="AQG153" s="340"/>
      <c r="AQH153" s="340"/>
      <c r="AQI153" s="340"/>
      <c r="AQJ153" s="340"/>
      <c r="AQK153" s="340"/>
      <c r="AQL153" s="340"/>
      <c r="AQM153" s="340"/>
      <c r="AQN153" s="340"/>
      <c r="AQO153" s="340"/>
      <c r="AQP153" s="340"/>
      <c r="AQQ153" s="340"/>
      <c r="AQR153" s="340"/>
      <c r="AQS153" s="340"/>
      <c r="AQT153" s="340"/>
      <c r="AQU153" s="340"/>
      <c r="AQV153" s="340"/>
      <c r="AQW153" s="340"/>
      <c r="AQX153" s="340"/>
      <c r="AQY153" s="340"/>
      <c r="AQZ153" s="340"/>
      <c r="ARA153" s="340"/>
      <c r="ARB153" s="340"/>
      <c r="ARC153" s="340"/>
      <c r="ARD153" s="340"/>
      <c r="ARE153" s="340"/>
      <c r="ARF153" s="340"/>
      <c r="ARG153" s="340"/>
      <c r="ARH153" s="340"/>
      <c r="ARI153" s="340"/>
      <c r="ARJ153" s="340"/>
      <c r="ARK153" s="340"/>
      <c r="ARL153" s="340"/>
      <c r="ARM153" s="340"/>
      <c r="ARN153" s="340"/>
      <c r="ARO153" s="340"/>
      <c r="ARP153" s="340"/>
      <c r="ARQ153" s="340"/>
      <c r="ARR153" s="340"/>
      <c r="ARS153" s="340"/>
      <c r="ART153" s="340"/>
      <c r="ARU153" s="340"/>
      <c r="ARV153" s="340"/>
      <c r="ARW153" s="340"/>
      <c r="ARX153" s="340"/>
      <c r="ARY153" s="340"/>
      <c r="ARZ153" s="340"/>
      <c r="ASA153" s="340"/>
      <c r="ASB153" s="340"/>
      <c r="ASC153" s="340"/>
      <c r="ASD153" s="340"/>
      <c r="ASE153" s="340"/>
      <c r="ASF153" s="340"/>
      <c r="ASG153" s="340"/>
      <c r="ASH153" s="340"/>
      <c r="ASI153" s="340"/>
      <c r="ASJ153" s="340"/>
      <c r="ASK153" s="340"/>
      <c r="ASL153" s="340"/>
      <c r="ASM153" s="340"/>
      <c r="ASN153" s="340"/>
      <c r="ASO153" s="340"/>
      <c r="ASP153" s="340"/>
      <c r="ASQ153" s="340"/>
      <c r="ASR153" s="340"/>
      <c r="ASS153" s="340"/>
      <c r="AST153" s="340"/>
      <c r="ASU153" s="340"/>
      <c r="ASV153" s="340"/>
      <c r="ASW153" s="340"/>
      <c r="ASX153" s="340"/>
      <c r="ASY153" s="340"/>
      <c r="ASZ153" s="340"/>
      <c r="ATA153" s="340"/>
      <c r="ATB153" s="340"/>
      <c r="ATC153" s="340"/>
      <c r="ATD153" s="340"/>
      <c r="ATE153" s="340"/>
      <c r="ATF153" s="340"/>
      <c r="ATG153" s="340"/>
      <c r="ATH153" s="340"/>
      <c r="ATI153" s="340"/>
      <c r="ATJ153" s="340"/>
      <c r="ATK153" s="340"/>
      <c r="ATL153" s="340"/>
      <c r="ATM153" s="340"/>
      <c r="ATN153" s="340"/>
      <c r="ATO153" s="340"/>
      <c r="ATP153" s="340"/>
      <c r="ATQ153" s="340"/>
      <c r="ATR153" s="340"/>
      <c r="ATS153" s="340"/>
      <c r="ATT153" s="340"/>
      <c r="ATU153" s="340"/>
      <c r="ATV153" s="340"/>
      <c r="ATW153" s="340"/>
      <c r="ATX153" s="340"/>
      <c r="ATY153" s="340"/>
      <c r="ATZ153" s="340"/>
      <c r="AUA153" s="340"/>
      <c r="AUB153" s="340"/>
      <c r="AUC153" s="340"/>
      <c r="AUD153" s="340"/>
      <c r="AUE153" s="340"/>
      <c r="AUF153" s="340"/>
      <c r="AUG153" s="340"/>
      <c r="AUH153" s="340"/>
      <c r="AUI153" s="340"/>
      <c r="AUJ153" s="340"/>
      <c r="AUK153" s="340"/>
      <c r="AUL153" s="340"/>
      <c r="AUM153" s="340"/>
      <c r="AUN153" s="340"/>
      <c r="AUO153" s="340"/>
      <c r="AUP153" s="340"/>
      <c r="AUQ153" s="340"/>
      <c r="AUR153" s="340"/>
      <c r="AUS153" s="340"/>
      <c r="AUT153" s="340"/>
      <c r="AUU153" s="340"/>
      <c r="AUV153" s="340"/>
      <c r="AUW153" s="340"/>
      <c r="AUX153" s="340"/>
      <c r="AUY153" s="340"/>
      <c r="AUZ153" s="340"/>
      <c r="AVA153" s="340"/>
      <c r="AVB153" s="340"/>
      <c r="AVC153" s="340"/>
      <c r="AVD153" s="340"/>
      <c r="AVE153" s="340"/>
      <c r="AVF153" s="340"/>
      <c r="AVG153" s="340"/>
      <c r="AVH153" s="340"/>
      <c r="AVI153" s="340"/>
      <c r="AVJ153" s="340"/>
      <c r="AVK153" s="340"/>
      <c r="AVL153" s="340"/>
      <c r="AVM153" s="340"/>
      <c r="AVN153" s="340"/>
      <c r="AVO153" s="340"/>
      <c r="AVP153" s="340"/>
      <c r="AVQ153" s="340"/>
      <c r="AVR153" s="340"/>
      <c r="AVS153" s="340"/>
      <c r="AVT153" s="340"/>
      <c r="AVU153" s="340"/>
      <c r="AVV153" s="340"/>
      <c r="AVW153" s="340"/>
      <c r="AVX153" s="340"/>
      <c r="AVY153" s="340"/>
      <c r="AVZ153" s="340"/>
      <c r="AWA153" s="340"/>
      <c r="AWB153" s="340"/>
      <c r="AWC153" s="340"/>
      <c r="AWD153" s="340"/>
      <c r="AWE153" s="340"/>
      <c r="AWF153" s="340"/>
      <c r="AWG153" s="340"/>
      <c r="AWH153" s="340"/>
      <c r="AWI153" s="340"/>
      <c r="AWJ153" s="340"/>
      <c r="AWK153" s="340"/>
      <c r="AWL153" s="340"/>
      <c r="AWM153" s="340"/>
      <c r="AWN153" s="340"/>
      <c r="AWO153" s="340"/>
      <c r="AWP153" s="340"/>
      <c r="AWQ153" s="340"/>
      <c r="AWR153" s="340"/>
      <c r="AWS153" s="340"/>
      <c r="AWT153" s="340"/>
      <c r="AWU153" s="340"/>
      <c r="AWV153" s="340"/>
      <c r="AWW153" s="340"/>
      <c r="AWX153" s="340"/>
      <c r="AWY153" s="340"/>
      <c r="AWZ153" s="340"/>
      <c r="AXA153" s="340"/>
      <c r="AXB153" s="340"/>
      <c r="AXC153" s="340"/>
      <c r="AXD153" s="340"/>
      <c r="AXE153" s="340"/>
      <c r="AXF153" s="340"/>
      <c r="AXG153" s="340"/>
      <c r="AXH153" s="340"/>
      <c r="AXI153" s="340"/>
      <c r="AXJ153" s="340"/>
      <c r="AXK153" s="340"/>
      <c r="AXL153" s="340"/>
      <c r="AXM153" s="340"/>
      <c r="AXN153" s="340"/>
      <c r="AXO153" s="340"/>
      <c r="AXP153" s="340"/>
      <c r="AXQ153" s="340"/>
      <c r="AXR153" s="340"/>
      <c r="AXS153" s="340"/>
      <c r="AXT153" s="340"/>
      <c r="AXU153" s="340"/>
      <c r="AXV153" s="340"/>
      <c r="AXW153" s="340"/>
      <c r="AXX153" s="340"/>
      <c r="AXY153" s="340"/>
      <c r="AXZ153" s="340"/>
      <c r="AYA153" s="340"/>
      <c r="AYB153" s="340"/>
      <c r="AYC153" s="340"/>
      <c r="AYD153" s="340"/>
      <c r="AYE153" s="340"/>
      <c r="AYF153" s="340"/>
      <c r="AYG153" s="340"/>
      <c r="AYH153" s="340"/>
      <c r="AYI153" s="340"/>
      <c r="AYJ153" s="340"/>
      <c r="AYK153" s="340"/>
      <c r="AYL153" s="340"/>
      <c r="AYM153" s="340"/>
      <c r="AYN153" s="340"/>
      <c r="AYO153" s="340"/>
      <c r="AYP153" s="340"/>
      <c r="AYQ153" s="340"/>
      <c r="AYR153" s="340"/>
      <c r="AYS153" s="340"/>
      <c r="AYT153" s="340"/>
      <c r="AYU153" s="340"/>
      <c r="AYV153" s="340"/>
      <c r="AYW153" s="340"/>
      <c r="AYX153" s="340"/>
      <c r="AYY153" s="340"/>
      <c r="AYZ153" s="340"/>
      <c r="AZA153" s="340"/>
      <c r="AZB153" s="340"/>
      <c r="AZC153" s="340"/>
      <c r="AZD153" s="340"/>
      <c r="AZE153" s="340"/>
      <c r="AZF153" s="340"/>
      <c r="AZG153" s="340"/>
      <c r="AZH153" s="340"/>
      <c r="AZI153" s="340"/>
      <c r="AZJ153" s="340"/>
      <c r="AZK153" s="340"/>
      <c r="AZL153" s="340"/>
      <c r="AZM153" s="340"/>
      <c r="AZN153" s="340"/>
      <c r="AZO153" s="340"/>
      <c r="AZP153" s="340"/>
      <c r="AZQ153" s="340"/>
      <c r="AZR153" s="340"/>
      <c r="AZS153" s="340"/>
      <c r="AZT153" s="340"/>
      <c r="AZU153" s="340"/>
      <c r="AZV153" s="340"/>
      <c r="AZW153" s="340"/>
      <c r="AZX153" s="340"/>
      <c r="AZY153" s="340"/>
      <c r="AZZ153" s="340"/>
      <c r="BAA153" s="340"/>
      <c r="BAB153" s="340"/>
      <c r="BAC153" s="340"/>
      <c r="BAD153" s="340"/>
      <c r="BAE153" s="340"/>
      <c r="BAF153" s="340"/>
      <c r="BAG153" s="340"/>
      <c r="BAH153" s="340"/>
      <c r="BAI153" s="340"/>
      <c r="BAJ153" s="340"/>
      <c r="BAK153" s="340"/>
      <c r="BAL153" s="340"/>
      <c r="BAM153" s="340"/>
      <c r="BAN153" s="340"/>
      <c r="BAO153" s="340"/>
      <c r="BAP153" s="340"/>
      <c r="BAQ153" s="340"/>
      <c r="BAR153" s="340"/>
      <c r="BAS153" s="340"/>
      <c r="BAT153" s="340"/>
      <c r="BAU153" s="340"/>
      <c r="BAV153" s="340"/>
      <c r="BAW153" s="340"/>
      <c r="BAX153" s="340"/>
      <c r="BAY153" s="340"/>
      <c r="BAZ153" s="340"/>
      <c r="BBA153" s="340"/>
      <c r="BBB153" s="340"/>
      <c r="BBC153" s="340"/>
      <c r="BBD153" s="340"/>
      <c r="BBE153" s="340"/>
      <c r="BBF153" s="340"/>
      <c r="BBG153" s="340"/>
      <c r="BBH153" s="340"/>
      <c r="BBI153" s="340"/>
      <c r="BBJ153" s="340"/>
      <c r="BBK153" s="340"/>
      <c r="BBL153" s="340"/>
      <c r="BBM153" s="340"/>
      <c r="BBN153" s="340"/>
      <c r="BBO153" s="340"/>
      <c r="BBP153" s="340"/>
      <c r="BBQ153" s="340"/>
      <c r="BBR153" s="340"/>
      <c r="BBS153" s="340"/>
      <c r="BBT153" s="340"/>
      <c r="BBU153" s="340"/>
      <c r="BBV153" s="340"/>
      <c r="BBW153" s="340"/>
      <c r="BBX153" s="340"/>
      <c r="BBY153" s="340"/>
      <c r="BBZ153" s="340"/>
      <c r="BCA153" s="340"/>
      <c r="BCB153" s="340"/>
      <c r="BCC153" s="340"/>
      <c r="BCD153" s="340"/>
      <c r="BCE153" s="340"/>
      <c r="BCF153" s="340"/>
      <c r="BCG153" s="340"/>
      <c r="BCH153" s="340"/>
      <c r="BCI153" s="340"/>
      <c r="BCJ153" s="340"/>
      <c r="BCK153" s="340"/>
      <c r="BCL153" s="340"/>
      <c r="BCM153" s="340"/>
      <c r="BCN153" s="340"/>
      <c r="BCO153" s="340"/>
      <c r="BCP153" s="340"/>
      <c r="BCQ153" s="340"/>
      <c r="BCR153" s="340"/>
      <c r="BCS153" s="340"/>
      <c r="BCT153" s="340"/>
      <c r="BCU153" s="340"/>
      <c r="BCV153" s="340"/>
      <c r="BCW153" s="340"/>
      <c r="BCX153" s="340"/>
      <c r="BCY153" s="340"/>
      <c r="BCZ153" s="340"/>
      <c r="BDA153" s="340"/>
      <c r="BDB153" s="340"/>
      <c r="BDC153" s="340"/>
      <c r="BDD153" s="340"/>
      <c r="BDE153" s="340"/>
      <c r="BDF153" s="340"/>
      <c r="BDG153" s="340"/>
      <c r="BDH153" s="340"/>
      <c r="BDI153" s="340"/>
      <c r="BDJ153" s="340"/>
      <c r="BDK153" s="340"/>
      <c r="BDL153" s="340"/>
      <c r="BDM153" s="340"/>
      <c r="BDN153" s="340"/>
      <c r="BDO153" s="340"/>
      <c r="BDP153" s="340"/>
      <c r="BDQ153" s="340"/>
      <c r="BDR153" s="340"/>
      <c r="BDS153" s="340"/>
      <c r="BDT153" s="340"/>
      <c r="BDU153" s="340"/>
      <c r="BDV153" s="340"/>
      <c r="BDW153" s="340"/>
      <c r="BDX153" s="340"/>
      <c r="BDY153" s="340"/>
      <c r="BDZ153" s="340"/>
      <c r="BEA153" s="340"/>
      <c r="BEB153" s="340"/>
      <c r="BEC153" s="340"/>
      <c r="BED153" s="340"/>
      <c r="BEE153" s="340"/>
      <c r="BEF153" s="340"/>
      <c r="BEG153" s="340"/>
      <c r="BEH153" s="340"/>
      <c r="BEI153" s="340"/>
      <c r="BEJ153" s="340"/>
      <c r="BEK153" s="340"/>
      <c r="BEL153" s="340"/>
      <c r="BEM153" s="340"/>
      <c r="BEN153" s="340"/>
      <c r="BEO153" s="340"/>
      <c r="BEP153" s="340"/>
      <c r="BEQ153" s="340"/>
      <c r="BER153" s="340"/>
      <c r="BES153" s="340"/>
      <c r="BET153" s="340"/>
      <c r="BEU153" s="340"/>
      <c r="BEV153" s="340"/>
      <c r="BEW153" s="340"/>
      <c r="BEX153" s="340"/>
      <c r="BEY153" s="340"/>
      <c r="BEZ153" s="340"/>
      <c r="BFA153" s="340"/>
      <c r="BFB153" s="340"/>
      <c r="BFC153" s="340"/>
      <c r="BFD153" s="340"/>
      <c r="BFE153" s="340"/>
      <c r="BFF153" s="340"/>
      <c r="BFG153" s="340"/>
      <c r="BFH153" s="340"/>
      <c r="BFI153" s="340"/>
      <c r="BFJ153" s="340"/>
      <c r="BFK153" s="340"/>
      <c r="BFL153" s="340"/>
      <c r="BFM153" s="340"/>
      <c r="BFN153" s="340"/>
      <c r="BFO153" s="340"/>
      <c r="BFP153" s="340"/>
      <c r="BFQ153" s="340"/>
      <c r="BFR153" s="340"/>
      <c r="BFS153" s="340"/>
      <c r="BFT153" s="340"/>
      <c r="BFU153" s="340"/>
      <c r="BFV153" s="340"/>
      <c r="BFW153" s="340"/>
      <c r="BFX153" s="340"/>
      <c r="BFY153" s="340"/>
      <c r="BFZ153" s="340"/>
      <c r="BGA153" s="340"/>
      <c r="BGB153" s="340"/>
      <c r="BGC153" s="340"/>
      <c r="BGD153" s="340"/>
      <c r="BGE153" s="340"/>
      <c r="BGF153" s="340"/>
      <c r="BGG153" s="340"/>
      <c r="BGH153" s="340"/>
      <c r="BGI153" s="340"/>
      <c r="BGJ153" s="340"/>
      <c r="BGK153" s="340"/>
      <c r="BGL153" s="340"/>
      <c r="BGM153" s="340"/>
      <c r="BGN153" s="340"/>
      <c r="BGO153" s="340"/>
      <c r="BGP153" s="340"/>
      <c r="BGQ153" s="340"/>
      <c r="BGR153" s="340"/>
      <c r="BGS153" s="340"/>
      <c r="BGT153" s="340"/>
      <c r="BGU153" s="340"/>
      <c r="BGV153" s="340"/>
      <c r="BGW153" s="340"/>
      <c r="BGX153" s="340"/>
      <c r="BGY153" s="340"/>
      <c r="BGZ153" s="340"/>
      <c r="BHA153" s="340"/>
      <c r="BHB153" s="340"/>
      <c r="BHC153" s="340"/>
      <c r="BHD153" s="340"/>
      <c r="BHE153" s="340"/>
      <c r="BHF153" s="340"/>
      <c r="BHG153" s="340"/>
      <c r="BHH153" s="340"/>
      <c r="BHI153" s="340"/>
      <c r="BHJ153" s="340"/>
      <c r="BHK153" s="340"/>
      <c r="BHL153" s="340"/>
      <c r="BHM153" s="340"/>
      <c r="BHN153" s="340"/>
      <c r="BHO153" s="340"/>
      <c r="BHP153" s="340"/>
      <c r="BHQ153" s="340"/>
      <c r="BHR153" s="340"/>
      <c r="BHS153" s="340"/>
      <c r="BHT153" s="340"/>
      <c r="BHU153" s="340"/>
      <c r="BHV153" s="340"/>
      <c r="BHW153" s="340"/>
      <c r="BHX153" s="340"/>
      <c r="BHY153" s="340"/>
      <c r="BHZ153" s="340"/>
      <c r="BIA153" s="340"/>
      <c r="BIB153" s="340"/>
      <c r="BIC153" s="340"/>
      <c r="BID153" s="340"/>
      <c r="BIE153" s="340"/>
      <c r="BIF153" s="340"/>
      <c r="BIG153" s="340"/>
      <c r="BIH153" s="340"/>
      <c r="BII153" s="340"/>
      <c r="BIJ153" s="340"/>
      <c r="BIK153" s="340"/>
      <c r="BIL153" s="340"/>
      <c r="BIM153" s="340"/>
      <c r="BIN153" s="340"/>
      <c r="BIO153" s="340"/>
      <c r="BIP153" s="340"/>
      <c r="BIQ153" s="340"/>
      <c r="BIR153" s="340"/>
      <c r="BIS153" s="340"/>
      <c r="BIT153" s="340"/>
      <c r="BIU153" s="340"/>
      <c r="BIV153" s="340"/>
      <c r="BIW153" s="340"/>
      <c r="BIX153" s="340"/>
      <c r="BIY153" s="340"/>
      <c r="BIZ153" s="340"/>
      <c r="BJA153" s="340"/>
      <c r="BJB153" s="340"/>
      <c r="BJC153" s="340"/>
      <c r="BJD153" s="340"/>
      <c r="BJE153" s="340"/>
      <c r="BJF153" s="340"/>
      <c r="BJG153" s="340"/>
      <c r="BJH153" s="340"/>
      <c r="BJI153" s="340"/>
      <c r="BJJ153" s="340"/>
      <c r="BJK153" s="340"/>
      <c r="BJL153" s="340"/>
      <c r="BJM153" s="340"/>
      <c r="BJN153" s="340"/>
      <c r="BJO153" s="340"/>
      <c r="BJP153" s="340"/>
      <c r="BJQ153" s="340"/>
      <c r="BJR153" s="340"/>
      <c r="BJS153" s="340"/>
      <c r="BJT153" s="340"/>
      <c r="BJU153" s="340"/>
      <c r="BJV153" s="340"/>
      <c r="BJW153" s="340"/>
      <c r="BJX153" s="340"/>
      <c r="BJY153" s="340"/>
      <c r="BJZ153" s="340"/>
      <c r="BKA153" s="340"/>
      <c r="BKB153" s="340"/>
      <c r="BKC153" s="340"/>
      <c r="BKD153" s="340"/>
      <c r="BKE153" s="340"/>
      <c r="BKF153" s="340"/>
      <c r="BKG153" s="340"/>
      <c r="BKH153" s="340"/>
      <c r="BKI153" s="340"/>
      <c r="BKJ153" s="340"/>
      <c r="BKK153" s="340"/>
      <c r="BKL153" s="340"/>
      <c r="BKM153" s="340"/>
      <c r="BKN153" s="340"/>
      <c r="BKO153" s="340"/>
      <c r="BKP153" s="340"/>
      <c r="BKQ153" s="340"/>
      <c r="BKR153" s="340"/>
      <c r="BKS153" s="340"/>
      <c r="BKT153" s="340"/>
      <c r="BKU153" s="340"/>
      <c r="BKV153" s="340"/>
      <c r="BKW153" s="340"/>
      <c r="BKX153" s="340"/>
      <c r="BKY153" s="340"/>
      <c r="BKZ153" s="340"/>
      <c r="BLA153" s="340"/>
      <c r="BLB153" s="340"/>
      <c r="BLC153" s="340"/>
      <c r="BLD153" s="340"/>
      <c r="BLE153" s="340"/>
      <c r="BLF153" s="340"/>
      <c r="BLG153" s="340"/>
      <c r="BLH153" s="340"/>
      <c r="BLI153" s="340"/>
      <c r="BLJ153" s="340"/>
      <c r="BLK153" s="340"/>
      <c r="BLL153" s="340"/>
      <c r="BLM153" s="340"/>
      <c r="BLN153" s="340"/>
      <c r="BLO153" s="340"/>
      <c r="BLP153" s="340"/>
      <c r="BLQ153" s="340"/>
      <c r="BLR153" s="340"/>
      <c r="BLS153" s="340"/>
      <c r="BLT153" s="340"/>
      <c r="BLU153" s="340"/>
      <c r="BLV153" s="340"/>
      <c r="BLW153" s="340"/>
      <c r="BLX153" s="340"/>
      <c r="BLY153" s="340"/>
      <c r="BLZ153" s="340"/>
      <c r="BMA153" s="340"/>
      <c r="BMB153" s="340"/>
      <c r="BMC153" s="340"/>
      <c r="BMD153" s="340"/>
      <c r="BME153" s="340"/>
      <c r="BMF153" s="340"/>
      <c r="BMG153" s="340"/>
      <c r="BMH153" s="340"/>
      <c r="BMI153" s="340"/>
      <c r="BMJ153" s="340"/>
      <c r="BMK153" s="340"/>
      <c r="BML153" s="340"/>
      <c r="BMM153" s="340"/>
      <c r="BMN153" s="340"/>
      <c r="BMO153" s="340"/>
      <c r="BMP153" s="340"/>
      <c r="BMQ153" s="340"/>
      <c r="BMR153" s="340"/>
      <c r="BMS153" s="340"/>
      <c r="BMT153" s="340"/>
      <c r="BMU153" s="340"/>
      <c r="BMV153" s="340"/>
      <c r="BMW153" s="340"/>
      <c r="BMX153" s="340"/>
      <c r="BMY153" s="340"/>
      <c r="BMZ153" s="340"/>
      <c r="BNA153" s="340"/>
      <c r="BNB153" s="340"/>
      <c r="BNC153" s="340"/>
      <c r="BND153" s="340"/>
      <c r="BNE153" s="340"/>
      <c r="BNF153" s="340"/>
      <c r="BNG153" s="340"/>
      <c r="BNH153" s="340"/>
      <c r="BNI153" s="340"/>
      <c r="BNJ153" s="340"/>
      <c r="BNK153" s="340"/>
      <c r="BNL153" s="340"/>
      <c r="BNM153" s="340"/>
      <c r="BNN153" s="340"/>
      <c r="BNO153" s="340"/>
      <c r="BNP153" s="340"/>
      <c r="BNQ153" s="340"/>
      <c r="BNR153" s="340"/>
      <c r="BNS153" s="340"/>
      <c r="BNT153" s="340"/>
      <c r="BNU153" s="340"/>
      <c r="BNV153" s="340"/>
      <c r="BNW153" s="340"/>
      <c r="BNX153" s="340"/>
      <c r="BNY153" s="340"/>
      <c r="BNZ153" s="340"/>
      <c r="BOA153" s="340"/>
      <c r="BOB153" s="340"/>
      <c r="BOC153" s="340"/>
      <c r="BOD153" s="340"/>
      <c r="BOE153" s="340"/>
      <c r="BOF153" s="340"/>
      <c r="BOG153" s="340"/>
      <c r="BOH153" s="340"/>
      <c r="BOI153" s="340"/>
      <c r="BOJ153" s="340"/>
      <c r="BOK153" s="340"/>
      <c r="BOL153" s="340"/>
      <c r="BOM153" s="340"/>
      <c r="BON153" s="340"/>
      <c r="BOO153" s="340"/>
      <c r="BOP153" s="340"/>
      <c r="BOQ153" s="340"/>
      <c r="BOR153" s="340"/>
      <c r="BOS153" s="340"/>
      <c r="BOT153" s="340"/>
      <c r="BOU153" s="340"/>
      <c r="BOV153" s="340"/>
    </row>
    <row r="154" spans="1:1764" s="39" customFormat="1" ht="60" customHeight="1">
      <c r="A154" s="572" t="s">
        <v>145</v>
      </c>
      <c r="B154" s="575" t="s">
        <v>146</v>
      </c>
      <c r="C154" s="389" t="s">
        <v>785</v>
      </c>
      <c r="D154" s="389" t="s">
        <v>786</v>
      </c>
      <c r="E154" s="37" t="s">
        <v>1429</v>
      </c>
      <c r="F154" s="228" t="s">
        <v>1205</v>
      </c>
      <c r="G154" s="552" t="s">
        <v>143</v>
      </c>
      <c r="H154" s="552">
        <v>700</v>
      </c>
      <c r="I154" s="555">
        <v>70005</v>
      </c>
      <c r="J154" s="564">
        <f t="shared" si="3"/>
        <v>8423000</v>
      </c>
      <c r="K154" s="564">
        <v>8423000</v>
      </c>
      <c r="L154" s="557"/>
      <c r="M154" s="327"/>
      <c r="N154" s="327"/>
      <c r="O154" s="327"/>
      <c r="P154" s="327"/>
      <c r="Q154" s="327"/>
      <c r="R154" s="327"/>
      <c r="S154" s="327"/>
      <c r="T154" s="327"/>
      <c r="U154" s="327"/>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338"/>
      <c r="AT154" s="338"/>
      <c r="AU154" s="338"/>
      <c r="AV154" s="338"/>
      <c r="AW154" s="338"/>
      <c r="AX154" s="338"/>
      <c r="AY154" s="338"/>
      <c r="AZ154" s="338"/>
      <c r="BA154" s="338"/>
      <c r="BB154" s="338"/>
      <c r="BC154" s="338"/>
      <c r="BD154" s="338"/>
      <c r="BE154" s="338"/>
      <c r="BF154" s="338"/>
      <c r="BG154" s="338"/>
      <c r="BH154" s="338"/>
      <c r="BI154" s="338"/>
      <c r="BJ154" s="338"/>
      <c r="BK154" s="338"/>
      <c r="BL154" s="338"/>
      <c r="BM154" s="338"/>
      <c r="BN154" s="338"/>
      <c r="BO154" s="338"/>
      <c r="BP154" s="338"/>
      <c r="BQ154" s="338"/>
      <c r="BR154" s="338"/>
      <c r="BS154" s="338"/>
      <c r="BT154" s="338"/>
      <c r="BU154" s="338"/>
      <c r="BV154" s="338"/>
      <c r="BW154" s="338"/>
      <c r="BX154" s="338"/>
      <c r="BY154" s="338"/>
      <c r="BZ154" s="338"/>
      <c r="CA154" s="338"/>
      <c r="CB154" s="338"/>
      <c r="CC154" s="338"/>
      <c r="CD154" s="338"/>
      <c r="CE154" s="338"/>
      <c r="CF154" s="338"/>
      <c r="CG154" s="338"/>
      <c r="CH154" s="338"/>
      <c r="CI154" s="338"/>
      <c r="CJ154" s="338"/>
      <c r="CK154" s="338"/>
      <c r="CL154" s="338"/>
      <c r="CM154" s="338"/>
      <c r="CN154" s="338"/>
      <c r="CO154" s="338"/>
      <c r="CP154" s="338"/>
      <c r="CQ154" s="338"/>
      <c r="CR154" s="338"/>
      <c r="CS154" s="338"/>
      <c r="CT154" s="338"/>
      <c r="CU154" s="338"/>
      <c r="CV154" s="338"/>
      <c r="CW154" s="338"/>
      <c r="CX154" s="338"/>
      <c r="CY154" s="338"/>
      <c r="CZ154" s="338"/>
      <c r="DA154" s="338"/>
      <c r="DB154" s="338"/>
      <c r="DC154" s="338"/>
      <c r="DD154" s="338"/>
      <c r="DE154" s="338"/>
      <c r="DF154" s="338"/>
      <c r="DG154" s="338"/>
      <c r="DH154" s="338"/>
      <c r="DI154" s="338"/>
      <c r="DJ154" s="338"/>
      <c r="DK154" s="338"/>
      <c r="DL154" s="338"/>
      <c r="DM154" s="338"/>
      <c r="DN154" s="338"/>
      <c r="DO154" s="338"/>
      <c r="DP154" s="338"/>
      <c r="DQ154" s="338"/>
      <c r="DR154" s="338"/>
      <c r="DS154" s="338"/>
      <c r="DT154" s="338"/>
      <c r="DU154" s="338"/>
      <c r="DV154" s="338"/>
      <c r="DW154" s="338"/>
      <c r="DX154" s="338"/>
      <c r="DY154" s="338"/>
      <c r="DZ154" s="338"/>
      <c r="EA154" s="338"/>
      <c r="EB154" s="338"/>
      <c r="EC154" s="338"/>
      <c r="ED154" s="338"/>
      <c r="EE154" s="338"/>
      <c r="EF154" s="338"/>
      <c r="EG154" s="338"/>
      <c r="EH154" s="338"/>
      <c r="EI154" s="338"/>
      <c r="EJ154" s="338"/>
      <c r="EK154" s="338"/>
      <c r="EL154" s="338"/>
      <c r="EM154" s="338"/>
      <c r="EN154" s="338"/>
      <c r="EO154" s="338"/>
      <c r="EP154" s="338"/>
      <c r="EQ154" s="338"/>
      <c r="ER154" s="338"/>
      <c r="ES154" s="338"/>
      <c r="ET154" s="338"/>
      <c r="EU154" s="338"/>
      <c r="EV154" s="338"/>
      <c r="EW154" s="338"/>
      <c r="EX154" s="338"/>
      <c r="EY154" s="338"/>
      <c r="EZ154" s="338"/>
      <c r="FA154" s="338"/>
      <c r="FB154" s="338"/>
      <c r="FC154" s="338"/>
      <c r="FD154" s="338"/>
      <c r="FE154" s="338"/>
      <c r="FF154" s="338"/>
      <c r="FG154" s="338"/>
      <c r="FH154" s="338"/>
      <c r="FI154" s="338"/>
      <c r="FJ154" s="338"/>
      <c r="FK154" s="338"/>
      <c r="FL154" s="338"/>
      <c r="FM154" s="338"/>
      <c r="FN154" s="338"/>
      <c r="FO154" s="338"/>
      <c r="FP154" s="338"/>
      <c r="FQ154" s="338"/>
      <c r="FR154" s="338"/>
      <c r="FS154" s="338"/>
      <c r="FT154" s="338"/>
      <c r="FU154" s="338"/>
      <c r="FV154" s="338"/>
      <c r="FW154" s="338"/>
      <c r="FX154" s="338"/>
      <c r="FY154" s="338"/>
      <c r="FZ154" s="338"/>
      <c r="GA154" s="338"/>
      <c r="GB154" s="338"/>
      <c r="GC154" s="338"/>
      <c r="GD154" s="338"/>
      <c r="GE154" s="338"/>
      <c r="GF154" s="338"/>
      <c r="GG154" s="338"/>
      <c r="GH154" s="338"/>
      <c r="GI154" s="338"/>
      <c r="GJ154" s="338"/>
      <c r="GK154" s="338"/>
      <c r="GL154" s="338"/>
      <c r="GM154" s="338"/>
      <c r="GN154" s="338"/>
      <c r="GO154" s="338"/>
      <c r="GP154" s="338"/>
      <c r="GQ154" s="338"/>
      <c r="GR154" s="338"/>
      <c r="GS154" s="338"/>
      <c r="GT154" s="338"/>
      <c r="GU154" s="338"/>
      <c r="GV154" s="338"/>
      <c r="GW154" s="338"/>
      <c r="GX154" s="338"/>
      <c r="GY154" s="338"/>
      <c r="GZ154" s="338"/>
      <c r="HA154" s="338"/>
      <c r="HB154" s="338"/>
      <c r="HC154" s="338"/>
      <c r="HD154" s="338"/>
      <c r="HE154" s="338"/>
      <c r="HF154" s="338"/>
      <c r="HG154" s="338"/>
      <c r="HH154" s="338"/>
      <c r="HI154" s="338"/>
      <c r="HJ154" s="338"/>
      <c r="HK154" s="338"/>
      <c r="HL154" s="338"/>
      <c r="HM154" s="338"/>
      <c r="HN154" s="338"/>
      <c r="HO154" s="338"/>
      <c r="HP154" s="338"/>
      <c r="HQ154" s="338"/>
      <c r="HR154" s="338"/>
      <c r="HS154" s="338"/>
      <c r="HT154" s="338"/>
      <c r="HU154" s="338"/>
      <c r="HV154" s="338"/>
      <c r="HW154" s="338"/>
      <c r="HX154" s="338"/>
      <c r="HY154" s="338"/>
      <c r="HZ154" s="338"/>
      <c r="IA154" s="338"/>
      <c r="IB154" s="338"/>
      <c r="IC154" s="338"/>
      <c r="ID154" s="338"/>
      <c r="IE154" s="338"/>
      <c r="IF154" s="338"/>
      <c r="IG154" s="338"/>
      <c r="IH154" s="338"/>
      <c r="II154" s="338"/>
      <c r="IJ154" s="338"/>
      <c r="IK154" s="338"/>
      <c r="IL154" s="338"/>
      <c r="IM154" s="338"/>
      <c r="IN154" s="338"/>
      <c r="IO154" s="338"/>
      <c r="IP154" s="338"/>
      <c r="IQ154" s="338"/>
      <c r="IR154" s="338"/>
      <c r="IS154" s="338"/>
      <c r="IT154" s="338"/>
      <c r="IU154" s="338"/>
      <c r="IV154" s="338"/>
      <c r="IW154" s="338"/>
      <c r="IX154" s="338"/>
      <c r="IY154" s="338"/>
      <c r="IZ154" s="338"/>
      <c r="JA154" s="338"/>
      <c r="JB154" s="338"/>
      <c r="JC154" s="338"/>
      <c r="JD154" s="338"/>
      <c r="JE154" s="338"/>
      <c r="JF154" s="338"/>
      <c r="JG154" s="338"/>
      <c r="JH154" s="338"/>
      <c r="JI154" s="338"/>
      <c r="JJ154" s="338"/>
      <c r="JK154" s="338"/>
      <c r="JL154" s="338"/>
      <c r="JM154" s="338"/>
      <c r="JN154" s="338"/>
      <c r="JO154" s="338"/>
      <c r="JP154" s="338"/>
      <c r="JQ154" s="338"/>
      <c r="JR154" s="338"/>
      <c r="JS154" s="338"/>
      <c r="JT154" s="338"/>
      <c r="JU154" s="338"/>
      <c r="JV154" s="338"/>
      <c r="JW154" s="338"/>
      <c r="JX154" s="338"/>
      <c r="JY154" s="338"/>
      <c r="JZ154" s="338"/>
      <c r="KA154" s="338"/>
      <c r="KB154" s="338"/>
      <c r="KC154" s="338"/>
      <c r="KD154" s="338"/>
      <c r="KE154" s="338"/>
      <c r="KF154" s="338"/>
      <c r="KG154" s="338"/>
      <c r="KH154" s="338"/>
      <c r="KI154" s="338"/>
      <c r="KJ154" s="338"/>
      <c r="KK154" s="338"/>
      <c r="KL154" s="338"/>
      <c r="KM154" s="338"/>
      <c r="KN154" s="338"/>
      <c r="KO154" s="338"/>
      <c r="KP154" s="338"/>
      <c r="KQ154" s="338"/>
      <c r="KR154" s="338"/>
      <c r="KS154" s="338"/>
      <c r="KT154" s="338"/>
      <c r="KU154" s="338"/>
      <c r="KV154" s="338"/>
      <c r="KW154" s="338"/>
      <c r="KX154" s="338"/>
      <c r="KY154" s="338"/>
      <c r="KZ154" s="338"/>
      <c r="LA154" s="338"/>
      <c r="LB154" s="338"/>
      <c r="LC154" s="338"/>
      <c r="LD154" s="338"/>
      <c r="LE154" s="338"/>
      <c r="LF154" s="338"/>
      <c r="LG154" s="338"/>
      <c r="LH154" s="338"/>
      <c r="LI154" s="338"/>
      <c r="LJ154" s="338"/>
      <c r="LK154" s="338"/>
      <c r="LL154" s="338"/>
      <c r="LM154" s="338"/>
      <c r="LN154" s="338"/>
      <c r="LO154" s="338"/>
      <c r="LP154" s="338"/>
      <c r="LQ154" s="338"/>
      <c r="LR154" s="338"/>
      <c r="LS154" s="338"/>
      <c r="LT154" s="338"/>
      <c r="LU154" s="338"/>
      <c r="LV154" s="338"/>
      <c r="LW154" s="338"/>
      <c r="LX154" s="338"/>
      <c r="LY154" s="338"/>
      <c r="LZ154" s="338"/>
      <c r="MA154" s="338"/>
      <c r="MB154" s="338"/>
      <c r="MC154" s="338"/>
      <c r="MD154" s="338"/>
      <c r="ME154" s="338"/>
      <c r="MF154" s="338"/>
      <c r="MG154" s="338"/>
      <c r="MH154" s="338"/>
      <c r="MI154" s="338"/>
      <c r="MJ154" s="338"/>
      <c r="MK154" s="338"/>
      <c r="ML154" s="338"/>
      <c r="MM154" s="338"/>
      <c r="MN154" s="338"/>
      <c r="MO154" s="338"/>
      <c r="MP154" s="338"/>
      <c r="MQ154" s="338"/>
      <c r="MR154" s="338"/>
      <c r="MS154" s="338"/>
      <c r="MT154" s="338"/>
      <c r="MU154" s="338"/>
      <c r="MV154" s="338"/>
      <c r="MW154" s="338"/>
      <c r="MX154" s="338"/>
      <c r="MY154" s="338"/>
      <c r="MZ154" s="338"/>
      <c r="NA154" s="338"/>
      <c r="NB154" s="338"/>
      <c r="NC154" s="338"/>
      <c r="ND154" s="338"/>
      <c r="NE154" s="338"/>
      <c r="NF154" s="338"/>
      <c r="NG154" s="338"/>
      <c r="NH154" s="338"/>
      <c r="NI154" s="338"/>
      <c r="NJ154" s="338"/>
      <c r="NK154" s="338"/>
      <c r="NL154" s="338"/>
      <c r="NM154" s="338"/>
      <c r="NN154" s="338"/>
      <c r="NO154" s="338"/>
      <c r="NP154" s="338"/>
      <c r="NQ154" s="338"/>
      <c r="NR154" s="338"/>
      <c r="NS154" s="338"/>
      <c r="NT154" s="338"/>
      <c r="NU154" s="338"/>
      <c r="NV154" s="338"/>
      <c r="NW154" s="338"/>
      <c r="NX154" s="338"/>
      <c r="NY154" s="338"/>
      <c r="NZ154" s="338"/>
      <c r="OA154" s="338"/>
      <c r="OB154" s="338"/>
      <c r="OC154" s="338"/>
      <c r="OD154" s="338"/>
      <c r="OE154" s="338"/>
      <c r="OF154" s="338"/>
      <c r="OG154" s="338"/>
      <c r="OH154" s="338"/>
      <c r="OI154" s="338"/>
      <c r="OJ154" s="338"/>
      <c r="OK154" s="338"/>
      <c r="OL154" s="338"/>
      <c r="OM154" s="338"/>
      <c r="ON154" s="338"/>
      <c r="OO154" s="338"/>
      <c r="OP154" s="338"/>
      <c r="OQ154" s="338"/>
      <c r="OR154" s="338"/>
      <c r="OS154" s="338"/>
      <c r="OT154" s="338"/>
      <c r="OU154" s="338"/>
      <c r="OV154" s="338"/>
      <c r="OW154" s="338"/>
      <c r="OX154" s="338"/>
      <c r="OY154" s="338"/>
      <c r="OZ154" s="338"/>
      <c r="PA154" s="338"/>
      <c r="PB154" s="338"/>
      <c r="PC154" s="338"/>
      <c r="PD154" s="338"/>
      <c r="PE154" s="338"/>
      <c r="PF154" s="338"/>
      <c r="PG154" s="338"/>
      <c r="PH154" s="338"/>
      <c r="PI154" s="338"/>
      <c r="PJ154" s="338"/>
      <c r="PK154" s="338"/>
      <c r="PL154" s="338"/>
      <c r="PM154" s="338"/>
      <c r="PN154" s="338"/>
      <c r="PO154" s="338"/>
      <c r="PP154" s="338"/>
      <c r="PQ154" s="338"/>
      <c r="PR154" s="338"/>
      <c r="PS154" s="338"/>
      <c r="PT154" s="338"/>
      <c r="PU154" s="338"/>
      <c r="PV154" s="338"/>
      <c r="PW154" s="338"/>
      <c r="PX154" s="338"/>
      <c r="PY154" s="338"/>
      <c r="PZ154" s="338"/>
      <c r="QA154" s="338"/>
      <c r="QB154" s="338"/>
      <c r="QC154" s="338"/>
      <c r="QD154" s="338"/>
      <c r="QE154" s="338"/>
      <c r="QF154" s="338"/>
      <c r="QG154" s="338"/>
      <c r="QH154" s="338"/>
      <c r="QI154" s="338"/>
      <c r="QJ154" s="338"/>
      <c r="QK154" s="338"/>
      <c r="QL154" s="338"/>
      <c r="QM154" s="338"/>
      <c r="QN154" s="338"/>
      <c r="QO154" s="338"/>
      <c r="QP154" s="338"/>
      <c r="QQ154" s="338"/>
      <c r="QR154" s="338"/>
      <c r="QS154" s="338"/>
      <c r="QT154" s="338"/>
      <c r="QU154" s="338"/>
      <c r="QV154" s="338"/>
      <c r="QW154" s="338"/>
      <c r="QX154" s="338"/>
      <c r="QY154" s="338"/>
      <c r="QZ154" s="338"/>
      <c r="RA154" s="338"/>
      <c r="RB154" s="338"/>
      <c r="RC154" s="338"/>
      <c r="RD154" s="338"/>
      <c r="RE154" s="338"/>
      <c r="RF154" s="338"/>
      <c r="RG154" s="338"/>
      <c r="RH154" s="338"/>
      <c r="RI154" s="338"/>
      <c r="RJ154" s="338"/>
      <c r="RK154" s="338"/>
      <c r="RL154" s="338"/>
      <c r="RM154" s="338"/>
      <c r="RN154" s="338"/>
      <c r="RO154" s="338"/>
      <c r="RP154" s="338"/>
      <c r="RQ154" s="338"/>
      <c r="RR154" s="338"/>
      <c r="RS154" s="338"/>
      <c r="RT154" s="338"/>
      <c r="RU154" s="338"/>
      <c r="RV154" s="338"/>
      <c r="RW154" s="338"/>
      <c r="RX154" s="338"/>
      <c r="RY154" s="338"/>
      <c r="RZ154" s="338"/>
      <c r="SA154" s="338"/>
      <c r="SB154" s="338"/>
      <c r="SC154" s="338"/>
      <c r="SD154" s="338"/>
      <c r="SE154" s="338"/>
      <c r="SF154" s="338"/>
      <c r="SG154" s="338"/>
      <c r="SH154" s="338"/>
      <c r="SI154" s="338"/>
      <c r="SJ154" s="338"/>
      <c r="SK154" s="338"/>
      <c r="SL154" s="338"/>
      <c r="SM154" s="338"/>
      <c r="SN154" s="338"/>
      <c r="SO154" s="338"/>
      <c r="SP154" s="338"/>
      <c r="SQ154" s="338"/>
      <c r="SR154" s="338"/>
      <c r="SS154" s="338"/>
      <c r="ST154" s="338"/>
      <c r="SU154" s="338"/>
      <c r="SV154" s="338"/>
      <c r="SW154" s="338"/>
      <c r="SX154" s="338"/>
      <c r="SY154" s="338"/>
      <c r="SZ154" s="338"/>
      <c r="TA154" s="338"/>
      <c r="TB154" s="338"/>
      <c r="TC154" s="338"/>
      <c r="TD154" s="338"/>
      <c r="TE154" s="338"/>
      <c r="TF154" s="338"/>
      <c r="TG154" s="338"/>
      <c r="TH154" s="338"/>
      <c r="TI154" s="338"/>
      <c r="TJ154" s="338"/>
      <c r="TK154" s="338"/>
      <c r="TL154" s="338"/>
      <c r="TM154" s="338"/>
      <c r="TN154" s="338"/>
      <c r="TO154" s="338"/>
      <c r="TP154" s="338"/>
      <c r="TQ154" s="338"/>
      <c r="TR154" s="338"/>
      <c r="TS154" s="338"/>
      <c r="TT154" s="338"/>
      <c r="TU154" s="338"/>
      <c r="TV154" s="338"/>
      <c r="TW154" s="338"/>
      <c r="TX154" s="338"/>
      <c r="TY154" s="338"/>
      <c r="TZ154" s="338"/>
      <c r="UA154" s="338"/>
      <c r="UB154" s="338"/>
      <c r="UC154" s="338"/>
      <c r="UD154" s="338"/>
      <c r="UE154" s="338"/>
      <c r="UF154" s="338"/>
      <c r="UG154" s="338"/>
      <c r="UH154" s="338"/>
      <c r="UI154" s="338"/>
      <c r="UJ154" s="338"/>
      <c r="UK154" s="338"/>
      <c r="UL154" s="338"/>
      <c r="UM154" s="338"/>
      <c r="UN154" s="338"/>
      <c r="UO154" s="338"/>
      <c r="UP154" s="338"/>
      <c r="UQ154" s="338"/>
      <c r="UR154" s="338"/>
      <c r="US154" s="338"/>
      <c r="UT154" s="338"/>
      <c r="UU154" s="338"/>
      <c r="UV154" s="338"/>
      <c r="UW154" s="338"/>
      <c r="UX154" s="338"/>
      <c r="UY154" s="338"/>
      <c r="UZ154" s="338"/>
      <c r="VA154" s="338"/>
      <c r="VB154" s="338"/>
      <c r="VC154" s="338"/>
      <c r="VD154" s="338"/>
      <c r="VE154" s="338"/>
      <c r="VF154" s="338"/>
      <c r="VG154" s="338"/>
      <c r="VH154" s="338"/>
      <c r="VI154" s="338"/>
      <c r="VJ154" s="338"/>
      <c r="VK154" s="338"/>
      <c r="VL154" s="338"/>
      <c r="VM154" s="338"/>
      <c r="VN154" s="338"/>
      <c r="VO154" s="338"/>
      <c r="VP154" s="338"/>
      <c r="VQ154" s="338"/>
      <c r="VR154" s="338"/>
      <c r="VS154" s="338"/>
      <c r="VT154" s="338"/>
      <c r="VU154" s="338"/>
      <c r="VV154" s="338"/>
      <c r="VW154" s="338"/>
      <c r="VX154" s="338"/>
      <c r="VY154" s="338"/>
      <c r="VZ154" s="338"/>
      <c r="WA154" s="338"/>
      <c r="WB154" s="338"/>
      <c r="WC154" s="338"/>
      <c r="WD154" s="338"/>
      <c r="WE154" s="338"/>
      <c r="WF154" s="338"/>
      <c r="WG154" s="338"/>
      <c r="WH154" s="338"/>
      <c r="WI154" s="338"/>
      <c r="WJ154" s="338"/>
      <c r="WK154" s="338"/>
      <c r="WL154" s="338"/>
      <c r="WM154" s="338"/>
      <c r="WN154" s="338"/>
      <c r="WO154" s="338"/>
      <c r="WP154" s="338"/>
      <c r="WQ154" s="338"/>
      <c r="WR154" s="338"/>
      <c r="WS154" s="338"/>
      <c r="WT154" s="338"/>
      <c r="WU154" s="338"/>
      <c r="WV154" s="338"/>
      <c r="WW154" s="338"/>
      <c r="WX154" s="338"/>
      <c r="WY154" s="338"/>
      <c r="WZ154" s="338"/>
      <c r="XA154" s="338"/>
      <c r="XB154" s="338"/>
      <c r="XC154" s="338"/>
      <c r="XD154" s="338"/>
      <c r="XE154" s="338"/>
      <c r="XF154" s="338"/>
      <c r="XG154" s="338"/>
      <c r="XH154" s="338"/>
      <c r="XI154" s="338"/>
      <c r="XJ154" s="338"/>
      <c r="XK154" s="338"/>
      <c r="XL154" s="338"/>
      <c r="XM154" s="338"/>
      <c r="XN154" s="338"/>
      <c r="XO154" s="338"/>
      <c r="XP154" s="338"/>
      <c r="XQ154" s="338"/>
      <c r="XR154" s="338"/>
      <c r="XS154" s="338"/>
      <c r="XT154" s="338"/>
      <c r="XU154" s="338"/>
      <c r="XV154" s="338"/>
      <c r="XW154" s="338"/>
      <c r="XX154" s="338"/>
      <c r="XY154" s="338"/>
      <c r="XZ154" s="338"/>
      <c r="YA154" s="338"/>
      <c r="YB154" s="338"/>
      <c r="YC154" s="338"/>
      <c r="YD154" s="338"/>
      <c r="YE154" s="338"/>
      <c r="YF154" s="338"/>
      <c r="YG154" s="338"/>
      <c r="YH154" s="338"/>
      <c r="YI154" s="338"/>
      <c r="YJ154" s="338"/>
      <c r="YK154" s="338"/>
      <c r="YL154" s="338"/>
      <c r="YM154" s="338"/>
      <c r="YN154" s="338"/>
      <c r="YO154" s="338"/>
      <c r="YP154" s="338"/>
      <c r="YQ154" s="338"/>
      <c r="YR154" s="338"/>
      <c r="YS154" s="338"/>
      <c r="YT154" s="338"/>
      <c r="YU154" s="338"/>
      <c r="YV154" s="338"/>
      <c r="YW154" s="338"/>
      <c r="YX154" s="338"/>
      <c r="YY154" s="338"/>
      <c r="YZ154" s="338"/>
      <c r="ZA154" s="338"/>
      <c r="ZB154" s="338"/>
      <c r="ZC154" s="338"/>
      <c r="ZD154" s="338"/>
      <c r="ZE154" s="338"/>
      <c r="ZF154" s="338"/>
      <c r="ZG154" s="338"/>
      <c r="ZH154" s="338"/>
      <c r="ZI154" s="338"/>
      <c r="ZJ154" s="338"/>
      <c r="ZK154" s="338"/>
      <c r="ZL154" s="338"/>
      <c r="ZM154" s="338"/>
      <c r="ZN154" s="338"/>
      <c r="ZO154" s="338"/>
      <c r="ZP154" s="338"/>
      <c r="ZQ154" s="338"/>
      <c r="ZR154" s="338"/>
      <c r="ZS154" s="338"/>
      <c r="ZT154" s="338"/>
      <c r="ZU154" s="338"/>
      <c r="ZV154" s="338"/>
      <c r="ZW154" s="338"/>
      <c r="ZX154" s="338"/>
      <c r="ZY154" s="338"/>
      <c r="ZZ154" s="338"/>
      <c r="AAA154" s="338"/>
      <c r="AAB154" s="338"/>
      <c r="AAC154" s="338"/>
      <c r="AAD154" s="338"/>
      <c r="AAE154" s="338"/>
      <c r="AAF154" s="338"/>
      <c r="AAG154" s="338"/>
      <c r="AAH154" s="338"/>
      <c r="AAI154" s="338"/>
      <c r="AAJ154" s="338"/>
      <c r="AAK154" s="338"/>
      <c r="AAL154" s="338"/>
      <c r="AAM154" s="338"/>
      <c r="AAN154" s="338"/>
      <c r="AAO154" s="338"/>
      <c r="AAP154" s="338"/>
      <c r="AAQ154" s="338"/>
      <c r="AAR154" s="338"/>
      <c r="AAS154" s="338"/>
      <c r="AAT154" s="338"/>
      <c r="AAU154" s="338"/>
      <c r="AAV154" s="338"/>
      <c r="AAW154" s="338"/>
      <c r="AAX154" s="338"/>
      <c r="AAY154" s="338"/>
      <c r="AAZ154" s="338"/>
      <c r="ABA154" s="338"/>
      <c r="ABB154" s="338"/>
      <c r="ABC154" s="338"/>
      <c r="ABD154" s="338"/>
      <c r="ABE154" s="338"/>
      <c r="ABF154" s="338"/>
      <c r="ABG154" s="338"/>
      <c r="ABH154" s="338"/>
      <c r="ABI154" s="338"/>
      <c r="ABJ154" s="338"/>
      <c r="ABK154" s="338"/>
      <c r="ABL154" s="338"/>
      <c r="ABM154" s="338"/>
      <c r="ABN154" s="338"/>
      <c r="ABO154" s="338"/>
      <c r="ABP154" s="338"/>
      <c r="ABQ154" s="338"/>
      <c r="ABR154" s="338"/>
      <c r="ABS154" s="338"/>
      <c r="ABT154" s="338"/>
      <c r="ABU154" s="338"/>
      <c r="ABV154" s="338"/>
      <c r="ABW154" s="338"/>
      <c r="ABX154" s="338"/>
      <c r="ABY154" s="338"/>
      <c r="ABZ154" s="338"/>
      <c r="ACA154" s="338"/>
      <c r="ACB154" s="338"/>
      <c r="ACC154" s="338"/>
      <c r="ACD154" s="338"/>
      <c r="ACE154" s="338"/>
      <c r="ACF154" s="338"/>
      <c r="ACG154" s="338"/>
      <c r="ACH154" s="338"/>
      <c r="ACI154" s="338"/>
      <c r="ACJ154" s="338"/>
      <c r="ACK154" s="338"/>
      <c r="ACL154" s="338"/>
      <c r="ACM154" s="338"/>
      <c r="ACN154" s="338"/>
      <c r="ACO154" s="338"/>
      <c r="ACP154" s="338"/>
      <c r="ACQ154" s="338"/>
      <c r="ACR154" s="338"/>
      <c r="ACS154" s="338"/>
      <c r="ACT154" s="338"/>
      <c r="ACU154" s="338"/>
      <c r="ACV154" s="338"/>
      <c r="ACW154" s="338"/>
      <c r="ACX154" s="338"/>
      <c r="ACY154" s="338"/>
      <c r="ACZ154" s="338"/>
      <c r="ADA154" s="338"/>
      <c r="ADB154" s="338"/>
      <c r="ADC154" s="338"/>
      <c r="ADD154" s="338"/>
      <c r="ADE154" s="338"/>
      <c r="ADF154" s="338"/>
      <c r="ADG154" s="338"/>
      <c r="ADH154" s="338"/>
      <c r="ADI154" s="338"/>
      <c r="ADJ154" s="338"/>
      <c r="ADK154" s="338"/>
      <c r="ADL154" s="338"/>
      <c r="ADM154" s="338"/>
      <c r="ADN154" s="338"/>
      <c r="ADO154" s="338"/>
      <c r="ADP154" s="338"/>
      <c r="ADQ154" s="338"/>
      <c r="ADR154" s="338"/>
      <c r="ADS154" s="338"/>
      <c r="ADT154" s="338"/>
      <c r="ADU154" s="338"/>
      <c r="ADV154" s="338"/>
      <c r="ADW154" s="338"/>
      <c r="ADX154" s="338"/>
      <c r="ADY154" s="338"/>
      <c r="ADZ154" s="338"/>
      <c r="AEA154" s="338"/>
      <c r="AEB154" s="338"/>
      <c r="AEC154" s="338"/>
      <c r="AED154" s="338"/>
      <c r="AEE154" s="338"/>
      <c r="AEF154" s="338"/>
      <c r="AEG154" s="338"/>
      <c r="AEH154" s="338"/>
      <c r="AEI154" s="338"/>
      <c r="AEJ154" s="338"/>
      <c r="AEK154" s="338"/>
      <c r="AEL154" s="338"/>
      <c r="AEM154" s="338"/>
      <c r="AEN154" s="338"/>
      <c r="AEO154" s="338"/>
      <c r="AEP154" s="338"/>
      <c r="AEQ154" s="338"/>
      <c r="AER154" s="338"/>
      <c r="AES154" s="338"/>
      <c r="AET154" s="338"/>
      <c r="AEU154" s="338"/>
      <c r="AEV154" s="338"/>
      <c r="AEW154" s="338"/>
      <c r="AEX154" s="338"/>
      <c r="AEY154" s="338"/>
      <c r="AEZ154" s="338"/>
      <c r="AFA154" s="338"/>
      <c r="AFB154" s="338"/>
      <c r="AFC154" s="338"/>
      <c r="AFD154" s="338"/>
      <c r="AFE154" s="338"/>
      <c r="AFF154" s="338"/>
      <c r="AFG154" s="338"/>
      <c r="AFH154" s="338"/>
      <c r="AFI154" s="338"/>
      <c r="AFJ154" s="338"/>
      <c r="AFK154" s="338"/>
      <c r="AFL154" s="338"/>
      <c r="AFM154" s="338"/>
      <c r="AFN154" s="338"/>
      <c r="AFO154" s="338"/>
      <c r="AFP154" s="338"/>
      <c r="AFQ154" s="338"/>
      <c r="AFR154" s="338"/>
      <c r="AFS154" s="338"/>
      <c r="AFT154" s="338"/>
      <c r="AFU154" s="338"/>
      <c r="AFV154" s="338"/>
      <c r="AFW154" s="338"/>
      <c r="AFX154" s="338"/>
      <c r="AFY154" s="338"/>
      <c r="AFZ154" s="338"/>
      <c r="AGA154" s="338"/>
      <c r="AGB154" s="338"/>
      <c r="AGC154" s="338"/>
      <c r="AGD154" s="338"/>
      <c r="AGE154" s="338"/>
      <c r="AGF154" s="338"/>
      <c r="AGG154" s="338"/>
      <c r="AGH154" s="338"/>
      <c r="AGI154" s="338"/>
      <c r="AGJ154" s="338"/>
      <c r="AGK154" s="338"/>
      <c r="AGL154" s="338"/>
      <c r="AGM154" s="338"/>
      <c r="AGN154" s="338"/>
      <c r="AGO154" s="338"/>
      <c r="AGP154" s="338"/>
      <c r="AGQ154" s="338"/>
      <c r="AGR154" s="338"/>
      <c r="AGS154" s="338"/>
      <c r="AGT154" s="338"/>
      <c r="AGU154" s="338"/>
      <c r="AGV154" s="338"/>
      <c r="AGW154" s="338"/>
      <c r="AGX154" s="338"/>
      <c r="AGY154" s="338"/>
      <c r="AGZ154" s="338"/>
      <c r="AHA154" s="338"/>
      <c r="AHB154" s="338"/>
      <c r="AHC154" s="338"/>
      <c r="AHD154" s="338"/>
      <c r="AHE154" s="338"/>
      <c r="AHF154" s="338"/>
      <c r="AHG154" s="338"/>
      <c r="AHH154" s="338"/>
      <c r="AHI154" s="338"/>
      <c r="AHJ154" s="338"/>
      <c r="AHK154" s="338"/>
      <c r="AHL154" s="338"/>
      <c r="AHM154" s="338"/>
      <c r="AHN154" s="338"/>
      <c r="AHO154" s="338"/>
      <c r="AHP154" s="338"/>
      <c r="AHQ154" s="338"/>
      <c r="AHR154" s="338"/>
      <c r="AHS154" s="338"/>
      <c r="AHT154" s="338"/>
      <c r="AHU154" s="338"/>
      <c r="AHV154" s="338"/>
      <c r="AHW154" s="338"/>
      <c r="AHX154" s="338"/>
      <c r="AHY154" s="338"/>
      <c r="AHZ154" s="338"/>
      <c r="AIA154" s="338"/>
      <c r="AIB154" s="338"/>
      <c r="AIC154" s="338"/>
      <c r="AID154" s="338"/>
      <c r="AIE154" s="338"/>
      <c r="AIF154" s="338"/>
      <c r="AIG154" s="338"/>
      <c r="AIH154" s="338"/>
      <c r="AII154" s="338"/>
      <c r="AIJ154" s="338"/>
      <c r="AIK154" s="338"/>
      <c r="AIL154" s="338"/>
      <c r="AIM154" s="338"/>
      <c r="AIN154" s="338"/>
      <c r="AIO154" s="338"/>
      <c r="AIP154" s="338"/>
      <c r="AIQ154" s="338"/>
      <c r="AIR154" s="338"/>
      <c r="AIS154" s="338"/>
      <c r="AIT154" s="338"/>
      <c r="AIU154" s="338"/>
      <c r="AIV154" s="338"/>
      <c r="AIW154" s="338"/>
      <c r="AIX154" s="338"/>
      <c r="AIY154" s="338"/>
      <c r="AIZ154" s="338"/>
      <c r="AJA154" s="338"/>
      <c r="AJB154" s="338"/>
      <c r="AJC154" s="338"/>
      <c r="AJD154" s="338"/>
      <c r="AJE154" s="338"/>
      <c r="AJF154" s="338"/>
      <c r="AJG154" s="338"/>
      <c r="AJH154" s="338"/>
      <c r="AJI154" s="338"/>
      <c r="AJJ154" s="338"/>
      <c r="AJK154" s="338"/>
      <c r="AJL154" s="338"/>
      <c r="AJM154" s="338"/>
      <c r="AJN154" s="338"/>
      <c r="AJO154" s="338"/>
      <c r="AJP154" s="338"/>
      <c r="AJQ154" s="338"/>
      <c r="AJR154" s="338"/>
      <c r="AJS154" s="338"/>
      <c r="AJT154" s="338"/>
      <c r="AJU154" s="338"/>
      <c r="AJV154" s="338"/>
      <c r="AJW154" s="338"/>
      <c r="AJX154" s="338"/>
      <c r="AJY154" s="338"/>
      <c r="AJZ154" s="338"/>
      <c r="AKA154" s="338"/>
      <c r="AKB154" s="338"/>
      <c r="AKC154" s="338"/>
      <c r="AKD154" s="338"/>
      <c r="AKE154" s="338"/>
      <c r="AKF154" s="338"/>
      <c r="AKG154" s="338"/>
      <c r="AKH154" s="338"/>
      <c r="AKI154" s="338"/>
      <c r="AKJ154" s="338"/>
      <c r="AKK154" s="338"/>
      <c r="AKL154" s="338"/>
      <c r="AKM154" s="338"/>
      <c r="AKN154" s="338"/>
      <c r="AKO154" s="338"/>
      <c r="AKP154" s="338"/>
      <c r="AKQ154" s="338"/>
      <c r="AKR154" s="338"/>
      <c r="AKS154" s="338"/>
      <c r="AKT154" s="338"/>
      <c r="AKU154" s="338"/>
      <c r="AKV154" s="338"/>
      <c r="AKW154" s="338"/>
      <c r="AKX154" s="338"/>
      <c r="AKY154" s="338"/>
      <c r="AKZ154" s="338"/>
      <c r="ALA154" s="338"/>
      <c r="ALB154" s="338"/>
      <c r="ALC154" s="338"/>
      <c r="ALD154" s="338"/>
      <c r="ALE154" s="338"/>
      <c r="ALF154" s="338"/>
      <c r="ALG154" s="338"/>
      <c r="ALH154" s="338"/>
      <c r="ALI154" s="338"/>
      <c r="ALJ154" s="338"/>
      <c r="ALK154" s="338"/>
      <c r="ALL154" s="338"/>
      <c r="ALM154" s="338"/>
      <c r="ALN154" s="338"/>
      <c r="ALO154" s="338"/>
      <c r="ALP154" s="338"/>
      <c r="ALQ154" s="338"/>
      <c r="ALR154" s="338"/>
      <c r="ALS154" s="338"/>
      <c r="ALT154" s="338"/>
      <c r="ALU154" s="338"/>
      <c r="ALV154" s="338"/>
      <c r="ALW154" s="338"/>
      <c r="ALX154" s="338"/>
      <c r="ALY154" s="338"/>
      <c r="ALZ154" s="338"/>
      <c r="AMA154" s="338"/>
      <c r="AMB154" s="338"/>
      <c r="AMC154" s="338"/>
      <c r="AMD154" s="338"/>
      <c r="AME154" s="338"/>
      <c r="AMF154" s="338"/>
      <c r="AMG154" s="338"/>
      <c r="AMH154" s="338"/>
      <c r="AMI154" s="338"/>
      <c r="AMJ154" s="338"/>
      <c r="AMK154" s="338"/>
      <c r="AML154" s="338"/>
      <c r="AMM154" s="338"/>
      <c r="AMN154" s="338"/>
      <c r="AMO154" s="338"/>
      <c r="AMP154" s="338"/>
      <c r="AMQ154" s="338"/>
      <c r="AMR154" s="338"/>
      <c r="AMS154" s="338"/>
      <c r="AMT154" s="338"/>
      <c r="AMU154" s="338"/>
      <c r="AMV154" s="338"/>
      <c r="AMW154" s="338"/>
      <c r="AMX154" s="338"/>
      <c r="AMY154" s="338"/>
      <c r="AMZ154" s="338"/>
      <c r="ANA154" s="338"/>
      <c r="ANB154" s="338"/>
      <c r="ANC154" s="338"/>
      <c r="AND154" s="338"/>
      <c r="ANE154" s="338"/>
      <c r="ANF154" s="338"/>
      <c r="ANG154" s="338"/>
      <c r="ANH154" s="338"/>
      <c r="ANI154" s="338"/>
      <c r="ANJ154" s="338"/>
      <c r="ANK154" s="338"/>
      <c r="ANL154" s="338"/>
      <c r="ANM154" s="338"/>
      <c r="ANN154" s="338"/>
      <c r="ANO154" s="338"/>
      <c r="ANP154" s="338"/>
      <c r="ANQ154" s="338"/>
      <c r="ANR154" s="338"/>
      <c r="ANS154" s="338"/>
      <c r="ANT154" s="338"/>
      <c r="ANU154" s="338"/>
      <c r="ANV154" s="338"/>
      <c r="ANW154" s="338"/>
      <c r="ANX154" s="338"/>
      <c r="ANY154" s="338"/>
      <c r="ANZ154" s="338"/>
      <c r="AOA154" s="338"/>
      <c r="AOB154" s="338"/>
      <c r="AOC154" s="338"/>
      <c r="AOD154" s="338"/>
      <c r="AOE154" s="338"/>
      <c r="AOF154" s="338"/>
      <c r="AOG154" s="338"/>
      <c r="AOH154" s="338"/>
      <c r="AOI154" s="338"/>
      <c r="AOJ154" s="338"/>
      <c r="AOK154" s="338"/>
      <c r="AOL154" s="338"/>
      <c r="AOM154" s="338"/>
      <c r="AON154" s="338"/>
      <c r="AOO154" s="338"/>
      <c r="AOP154" s="338"/>
      <c r="AOQ154" s="338"/>
      <c r="AOR154" s="338"/>
      <c r="AOS154" s="338"/>
      <c r="AOT154" s="338"/>
      <c r="AOU154" s="338"/>
      <c r="AOV154" s="338"/>
      <c r="AOW154" s="338"/>
      <c r="AOX154" s="338"/>
      <c r="AOY154" s="338"/>
      <c r="AOZ154" s="338"/>
      <c r="APA154" s="338"/>
      <c r="APB154" s="338"/>
      <c r="APC154" s="338"/>
      <c r="APD154" s="338"/>
      <c r="APE154" s="338"/>
      <c r="APF154" s="338"/>
      <c r="APG154" s="338"/>
      <c r="APH154" s="338"/>
      <c r="API154" s="338"/>
      <c r="APJ154" s="338"/>
      <c r="APK154" s="338"/>
      <c r="APL154" s="338"/>
      <c r="APM154" s="338"/>
      <c r="APN154" s="338"/>
      <c r="APO154" s="338"/>
      <c r="APP154" s="338"/>
      <c r="APQ154" s="338"/>
      <c r="APR154" s="338"/>
      <c r="APS154" s="338"/>
      <c r="APT154" s="338"/>
      <c r="APU154" s="338"/>
      <c r="APV154" s="338"/>
      <c r="APW154" s="338"/>
      <c r="APX154" s="338"/>
      <c r="APY154" s="338"/>
      <c r="APZ154" s="338"/>
      <c r="AQA154" s="338"/>
      <c r="AQB154" s="338"/>
      <c r="AQC154" s="338"/>
      <c r="AQD154" s="338"/>
      <c r="AQE154" s="338"/>
      <c r="AQF154" s="338"/>
      <c r="AQG154" s="338"/>
      <c r="AQH154" s="338"/>
      <c r="AQI154" s="338"/>
      <c r="AQJ154" s="338"/>
      <c r="AQK154" s="338"/>
      <c r="AQL154" s="338"/>
      <c r="AQM154" s="338"/>
      <c r="AQN154" s="338"/>
      <c r="AQO154" s="338"/>
      <c r="AQP154" s="338"/>
      <c r="AQQ154" s="338"/>
      <c r="AQR154" s="338"/>
      <c r="AQS154" s="338"/>
      <c r="AQT154" s="338"/>
      <c r="AQU154" s="338"/>
      <c r="AQV154" s="338"/>
      <c r="AQW154" s="338"/>
      <c r="AQX154" s="338"/>
      <c r="AQY154" s="338"/>
      <c r="AQZ154" s="338"/>
      <c r="ARA154" s="338"/>
      <c r="ARB154" s="338"/>
      <c r="ARC154" s="338"/>
      <c r="ARD154" s="338"/>
      <c r="ARE154" s="338"/>
      <c r="ARF154" s="338"/>
      <c r="ARG154" s="338"/>
      <c r="ARH154" s="338"/>
      <c r="ARI154" s="338"/>
      <c r="ARJ154" s="338"/>
      <c r="ARK154" s="338"/>
      <c r="ARL154" s="338"/>
      <c r="ARM154" s="338"/>
      <c r="ARN154" s="338"/>
      <c r="ARO154" s="338"/>
      <c r="ARP154" s="338"/>
      <c r="ARQ154" s="338"/>
      <c r="ARR154" s="338"/>
      <c r="ARS154" s="338"/>
      <c r="ART154" s="338"/>
      <c r="ARU154" s="338"/>
      <c r="ARV154" s="338"/>
      <c r="ARW154" s="338"/>
      <c r="ARX154" s="338"/>
      <c r="ARY154" s="338"/>
      <c r="ARZ154" s="338"/>
      <c r="ASA154" s="338"/>
      <c r="ASB154" s="338"/>
      <c r="ASC154" s="338"/>
      <c r="ASD154" s="338"/>
      <c r="ASE154" s="338"/>
      <c r="ASF154" s="338"/>
      <c r="ASG154" s="338"/>
      <c r="ASH154" s="338"/>
      <c r="ASI154" s="338"/>
      <c r="ASJ154" s="338"/>
      <c r="ASK154" s="338"/>
      <c r="ASL154" s="338"/>
      <c r="ASM154" s="338"/>
      <c r="ASN154" s="338"/>
      <c r="ASO154" s="338"/>
      <c r="ASP154" s="338"/>
      <c r="ASQ154" s="338"/>
      <c r="ASR154" s="338"/>
      <c r="ASS154" s="338"/>
      <c r="AST154" s="338"/>
      <c r="ASU154" s="338"/>
      <c r="ASV154" s="338"/>
      <c r="ASW154" s="338"/>
      <c r="ASX154" s="338"/>
      <c r="ASY154" s="338"/>
      <c r="ASZ154" s="338"/>
      <c r="ATA154" s="338"/>
      <c r="ATB154" s="338"/>
      <c r="ATC154" s="338"/>
      <c r="ATD154" s="338"/>
      <c r="ATE154" s="338"/>
      <c r="ATF154" s="338"/>
      <c r="ATG154" s="338"/>
      <c r="ATH154" s="338"/>
      <c r="ATI154" s="338"/>
      <c r="ATJ154" s="338"/>
      <c r="ATK154" s="338"/>
      <c r="ATL154" s="338"/>
      <c r="ATM154" s="338"/>
      <c r="ATN154" s="338"/>
      <c r="ATO154" s="338"/>
      <c r="ATP154" s="338"/>
      <c r="ATQ154" s="338"/>
      <c r="ATR154" s="338"/>
      <c r="ATS154" s="338"/>
      <c r="ATT154" s="338"/>
      <c r="ATU154" s="338"/>
      <c r="ATV154" s="338"/>
      <c r="ATW154" s="338"/>
      <c r="ATX154" s="338"/>
      <c r="ATY154" s="338"/>
      <c r="ATZ154" s="338"/>
      <c r="AUA154" s="338"/>
      <c r="AUB154" s="338"/>
      <c r="AUC154" s="338"/>
      <c r="AUD154" s="338"/>
      <c r="AUE154" s="338"/>
      <c r="AUF154" s="338"/>
      <c r="AUG154" s="338"/>
      <c r="AUH154" s="338"/>
      <c r="AUI154" s="338"/>
      <c r="AUJ154" s="338"/>
      <c r="AUK154" s="338"/>
      <c r="AUL154" s="338"/>
      <c r="AUM154" s="338"/>
      <c r="AUN154" s="338"/>
      <c r="AUO154" s="338"/>
      <c r="AUP154" s="338"/>
      <c r="AUQ154" s="338"/>
      <c r="AUR154" s="338"/>
      <c r="AUS154" s="338"/>
      <c r="AUT154" s="338"/>
      <c r="AUU154" s="338"/>
      <c r="AUV154" s="338"/>
      <c r="AUW154" s="338"/>
      <c r="AUX154" s="338"/>
      <c r="AUY154" s="338"/>
      <c r="AUZ154" s="338"/>
      <c r="AVA154" s="338"/>
      <c r="AVB154" s="338"/>
      <c r="AVC154" s="338"/>
      <c r="AVD154" s="338"/>
      <c r="AVE154" s="338"/>
      <c r="AVF154" s="338"/>
      <c r="AVG154" s="338"/>
      <c r="AVH154" s="338"/>
      <c r="AVI154" s="338"/>
      <c r="AVJ154" s="338"/>
      <c r="AVK154" s="338"/>
      <c r="AVL154" s="338"/>
      <c r="AVM154" s="338"/>
      <c r="AVN154" s="338"/>
      <c r="AVO154" s="338"/>
      <c r="AVP154" s="338"/>
      <c r="AVQ154" s="338"/>
      <c r="AVR154" s="338"/>
      <c r="AVS154" s="338"/>
      <c r="AVT154" s="338"/>
      <c r="AVU154" s="338"/>
      <c r="AVV154" s="338"/>
      <c r="AVW154" s="338"/>
      <c r="AVX154" s="338"/>
      <c r="AVY154" s="338"/>
      <c r="AVZ154" s="338"/>
      <c r="AWA154" s="338"/>
      <c r="AWB154" s="338"/>
      <c r="AWC154" s="338"/>
      <c r="AWD154" s="338"/>
      <c r="AWE154" s="338"/>
      <c r="AWF154" s="338"/>
      <c r="AWG154" s="338"/>
      <c r="AWH154" s="338"/>
      <c r="AWI154" s="338"/>
      <c r="AWJ154" s="338"/>
      <c r="AWK154" s="338"/>
      <c r="AWL154" s="338"/>
      <c r="AWM154" s="338"/>
      <c r="AWN154" s="338"/>
      <c r="AWO154" s="338"/>
      <c r="AWP154" s="338"/>
      <c r="AWQ154" s="338"/>
      <c r="AWR154" s="338"/>
      <c r="AWS154" s="338"/>
      <c r="AWT154" s="338"/>
      <c r="AWU154" s="338"/>
      <c r="AWV154" s="338"/>
      <c r="AWW154" s="338"/>
      <c r="AWX154" s="338"/>
      <c r="AWY154" s="338"/>
      <c r="AWZ154" s="338"/>
      <c r="AXA154" s="338"/>
      <c r="AXB154" s="338"/>
      <c r="AXC154" s="338"/>
      <c r="AXD154" s="338"/>
      <c r="AXE154" s="338"/>
      <c r="AXF154" s="338"/>
      <c r="AXG154" s="338"/>
      <c r="AXH154" s="338"/>
      <c r="AXI154" s="338"/>
      <c r="AXJ154" s="338"/>
      <c r="AXK154" s="338"/>
      <c r="AXL154" s="338"/>
      <c r="AXM154" s="338"/>
      <c r="AXN154" s="338"/>
      <c r="AXO154" s="338"/>
      <c r="AXP154" s="338"/>
      <c r="AXQ154" s="338"/>
      <c r="AXR154" s="338"/>
      <c r="AXS154" s="338"/>
      <c r="AXT154" s="338"/>
      <c r="AXU154" s="338"/>
      <c r="AXV154" s="338"/>
      <c r="AXW154" s="338"/>
      <c r="AXX154" s="338"/>
      <c r="AXY154" s="338"/>
      <c r="AXZ154" s="338"/>
      <c r="AYA154" s="338"/>
      <c r="AYB154" s="338"/>
      <c r="AYC154" s="338"/>
      <c r="AYD154" s="338"/>
      <c r="AYE154" s="338"/>
      <c r="AYF154" s="338"/>
      <c r="AYG154" s="338"/>
      <c r="AYH154" s="338"/>
      <c r="AYI154" s="338"/>
      <c r="AYJ154" s="338"/>
      <c r="AYK154" s="338"/>
      <c r="AYL154" s="338"/>
      <c r="AYM154" s="338"/>
      <c r="AYN154" s="338"/>
      <c r="AYO154" s="338"/>
      <c r="AYP154" s="338"/>
      <c r="AYQ154" s="338"/>
      <c r="AYR154" s="338"/>
      <c r="AYS154" s="338"/>
      <c r="AYT154" s="338"/>
      <c r="AYU154" s="338"/>
      <c r="AYV154" s="338"/>
      <c r="AYW154" s="338"/>
      <c r="AYX154" s="338"/>
      <c r="AYY154" s="338"/>
      <c r="AYZ154" s="338"/>
      <c r="AZA154" s="338"/>
      <c r="AZB154" s="338"/>
      <c r="AZC154" s="338"/>
      <c r="AZD154" s="338"/>
      <c r="AZE154" s="338"/>
      <c r="AZF154" s="338"/>
      <c r="AZG154" s="338"/>
      <c r="AZH154" s="338"/>
      <c r="AZI154" s="338"/>
      <c r="AZJ154" s="338"/>
      <c r="AZK154" s="338"/>
      <c r="AZL154" s="338"/>
      <c r="AZM154" s="338"/>
      <c r="AZN154" s="338"/>
      <c r="AZO154" s="338"/>
      <c r="AZP154" s="338"/>
      <c r="AZQ154" s="338"/>
      <c r="AZR154" s="338"/>
      <c r="AZS154" s="338"/>
      <c r="AZT154" s="338"/>
      <c r="AZU154" s="338"/>
      <c r="AZV154" s="338"/>
      <c r="AZW154" s="338"/>
      <c r="AZX154" s="338"/>
      <c r="AZY154" s="338"/>
      <c r="AZZ154" s="338"/>
      <c r="BAA154" s="338"/>
      <c r="BAB154" s="338"/>
      <c r="BAC154" s="338"/>
      <c r="BAD154" s="338"/>
      <c r="BAE154" s="338"/>
      <c r="BAF154" s="338"/>
      <c r="BAG154" s="338"/>
      <c r="BAH154" s="338"/>
      <c r="BAI154" s="338"/>
      <c r="BAJ154" s="338"/>
      <c r="BAK154" s="338"/>
      <c r="BAL154" s="338"/>
      <c r="BAM154" s="338"/>
      <c r="BAN154" s="338"/>
      <c r="BAO154" s="338"/>
      <c r="BAP154" s="338"/>
      <c r="BAQ154" s="338"/>
      <c r="BAR154" s="338"/>
      <c r="BAS154" s="338"/>
      <c r="BAT154" s="338"/>
      <c r="BAU154" s="338"/>
      <c r="BAV154" s="338"/>
      <c r="BAW154" s="338"/>
      <c r="BAX154" s="338"/>
      <c r="BAY154" s="338"/>
      <c r="BAZ154" s="338"/>
      <c r="BBA154" s="338"/>
      <c r="BBB154" s="338"/>
      <c r="BBC154" s="338"/>
      <c r="BBD154" s="338"/>
      <c r="BBE154" s="338"/>
      <c r="BBF154" s="338"/>
      <c r="BBG154" s="338"/>
      <c r="BBH154" s="338"/>
      <c r="BBI154" s="338"/>
      <c r="BBJ154" s="338"/>
      <c r="BBK154" s="338"/>
      <c r="BBL154" s="338"/>
      <c r="BBM154" s="338"/>
      <c r="BBN154" s="338"/>
      <c r="BBO154" s="338"/>
      <c r="BBP154" s="338"/>
      <c r="BBQ154" s="338"/>
      <c r="BBR154" s="338"/>
      <c r="BBS154" s="338"/>
      <c r="BBT154" s="338"/>
      <c r="BBU154" s="338"/>
      <c r="BBV154" s="338"/>
      <c r="BBW154" s="338"/>
      <c r="BBX154" s="338"/>
      <c r="BBY154" s="338"/>
      <c r="BBZ154" s="338"/>
      <c r="BCA154" s="338"/>
      <c r="BCB154" s="338"/>
      <c r="BCC154" s="338"/>
      <c r="BCD154" s="338"/>
      <c r="BCE154" s="338"/>
      <c r="BCF154" s="338"/>
      <c r="BCG154" s="338"/>
      <c r="BCH154" s="338"/>
      <c r="BCI154" s="338"/>
      <c r="BCJ154" s="338"/>
      <c r="BCK154" s="338"/>
      <c r="BCL154" s="338"/>
      <c r="BCM154" s="338"/>
      <c r="BCN154" s="338"/>
      <c r="BCO154" s="338"/>
      <c r="BCP154" s="338"/>
      <c r="BCQ154" s="338"/>
      <c r="BCR154" s="338"/>
      <c r="BCS154" s="338"/>
      <c r="BCT154" s="338"/>
      <c r="BCU154" s="338"/>
      <c r="BCV154" s="338"/>
      <c r="BCW154" s="338"/>
      <c r="BCX154" s="338"/>
      <c r="BCY154" s="338"/>
      <c r="BCZ154" s="338"/>
      <c r="BDA154" s="338"/>
      <c r="BDB154" s="338"/>
      <c r="BDC154" s="338"/>
      <c r="BDD154" s="338"/>
      <c r="BDE154" s="338"/>
      <c r="BDF154" s="338"/>
      <c r="BDG154" s="338"/>
      <c r="BDH154" s="338"/>
      <c r="BDI154" s="338"/>
      <c r="BDJ154" s="338"/>
      <c r="BDK154" s="338"/>
      <c r="BDL154" s="338"/>
      <c r="BDM154" s="338"/>
      <c r="BDN154" s="338"/>
      <c r="BDO154" s="338"/>
      <c r="BDP154" s="338"/>
      <c r="BDQ154" s="338"/>
      <c r="BDR154" s="338"/>
      <c r="BDS154" s="338"/>
      <c r="BDT154" s="338"/>
      <c r="BDU154" s="338"/>
      <c r="BDV154" s="338"/>
      <c r="BDW154" s="338"/>
      <c r="BDX154" s="338"/>
      <c r="BDY154" s="338"/>
      <c r="BDZ154" s="338"/>
      <c r="BEA154" s="338"/>
      <c r="BEB154" s="338"/>
      <c r="BEC154" s="338"/>
      <c r="BED154" s="338"/>
      <c r="BEE154" s="338"/>
      <c r="BEF154" s="338"/>
      <c r="BEG154" s="338"/>
      <c r="BEH154" s="338"/>
      <c r="BEI154" s="338"/>
      <c r="BEJ154" s="338"/>
      <c r="BEK154" s="338"/>
      <c r="BEL154" s="338"/>
      <c r="BEM154" s="338"/>
      <c r="BEN154" s="338"/>
      <c r="BEO154" s="338"/>
      <c r="BEP154" s="338"/>
      <c r="BEQ154" s="338"/>
      <c r="BER154" s="338"/>
      <c r="BES154" s="338"/>
      <c r="BET154" s="338"/>
      <c r="BEU154" s="338"/>
      <c r="BEV154" s="338"/>
      <c r="BEW154" s="338"/>
      <c r="BEX154" s="338"/>
      <c r="BEY154" s="338"/>
      <c r="BEZ154" s="338"/>
      <c r="BFA154" s="338"/>
      <c r="BFB154" s="338"/>
      <c r="BFC154" s="338"/>
      <c r="BFD154" s="338"/>
      <c r="BFE154" s="338"/>
      <c r="BFF154" s="338"/>
      <c r="BFG154" s="338"/>
      <c r="BFH154" s="338"/>
      <c r="BFI154" s="338"/>
      <c r="BFJ154" s="338"/>
      <c r="BFK154" s="338"/>
      <c r="BFL154" s="338"/>
      <c r="BFM154" s="338"/>
      <c r="BFN154" s="338"/>
      <c r="BFO154" s="338"/>
      <c r="BFP154" s="338"/>
      <c r="BFQ154" s="338"/>
      <c r="BFR154" s="338"/>
      <c r="BFS154" s="338"/>
      <c r="BFT154" s="338"/>
      <c r="BFU154" s="338"/>
      <c r="BFV154" s="338"/>
      <c r="BFW154" s="338"/>
      <c r="BFX154" s="338"/>
      <c r="BFY154" s="338"/>
      <c r="BFZ154" s="338"/>
      <c r="BGA154" s="338"/>
      <c r="BGB154" s="338"/>
      <c r="BGC154" s="338"/>
      <c r="BGD154" s="338"/>
      <c r="BGE154" s="338"/>
      <c r="BGF154" s="338"/>
      <c r="BGG154" s="338"/>
      <c r="BGH154" s="338"/>
      <c r="BGI154" s="338"/>
      <c r="BGJ154" s="338"/>
      <c r="BGK154" s="338"/>
      <c r="BGL154" s="338"/>
      <c r="BGM154" s="338"/>
      <c r="BGN154" s="338"/>
      <c r="BGO154" s="338"/>
      <c r="BGP154" s="338"/>
      <c r="BGQ154" s="338"/>
      <c r="BGR154" s="338"/>
      <c r="BGS154" s="338"/>
      <c r="BGT154" s="338"/>
      <c r="BGU154" s="338"/>
      <c r="BGV154" s="338"/>
      <c r="BGW154" s="338"/>
      <c r="BGX154" s="338"/>
      <c r="BGY154" s="338"/>
      <c r="BGZ154" s="338"/>
      <c r="BHA154" s="338"/>
      <c r="BHB154" s="338"/>
      <c r="BHC154" s="338"/>
      <c r="BHD154" s="338"/>
      <c r="BHE154" s="338"/>
      <c r="BHF154" s="338"/>
      <c r="BHG154" s="338"/>
      <c r="BHH154" s="338"/>
      <c r="BHI154" s="338"/>
      <c r="BHJ154" s="338"/>
      <c r="BHK154" s="338"/>
      <c r="BHL154" s="338"/>
      <c r="BHM154" s="338"/>
      <c r="BHN154" s="338"/>
      <c r="BHO154" s="338"/>
      <c r="BHP154" s="338"/>
      <c r="BHQ154" s="338"/>
      <c r="BHR154" s="338"/>
      <c r="BHS154" s="338"/>
      <c r="BHT154" s="338"/>
      <c r="BHU154" s="338"/>
      <c r="BHV154" s="338"/>
      <c r="BHW154" s="338"/>
      <c r="BHX154" s="338"/>
      <c r="BHY154" s="338"/>
      <c r="BHZ154" s="338"/>
      <c r="BIA154" s="338"/>
      <c r="BIB154" s="338"/>
      <c r="BIC154" s="338"/>
      <c r="BID154" s="338"/>
      <c r="BIE154" s="338"/>
      <c r="BIF154" s="338"/>
      <c r="BIG154" s="338"/>
      <c r="BIH154" s="338"/>
      <c r="BII154" s="338"/>
      <c r="BIJ154" s="338"/>
      <c r="BIK154" s="338"/>
      <c r="BIL154" s="338"/>
      <c r="BIM154" s="338"/>
      <c r="BIN154" s="338"/>
      <c r="BIO154" s="338"/>
      <c r="BIP154" s="338"/>
      <c r="BIQ154" s="338"/>
      <c r="BIR154" s="338"/>
      <c r="BIS154" s="338"/>
      <c r="BIT154" s="338"/>
      <c r="BIU154" s="338"/>
      <c r="BIV154" s="338"/>
      <c r="BIW154" s="338"/>
      <c r="BIX154" s="338"/>
      <c r="BIY154" s="338"/>
      <c r="BIZ154" s="338"/>
      <c r="BJA154" s="338"/>
      <c r="BJB154" s="338"/>
      <c r="BJC154" s="338"/>
      <c r="BJD154" s="338"/>
      <c r="BJE154" s="338"/>
      <c r="BJF154" s="338"/>
      <c r="BJG154" s="338"/>
      <c r="BJH154" s="338"/>
      <c r="BJI154" s="338"/>
      <c r="BJJ154" s="338"/>
      <c r="BJK154" s="338"/>
      <c r="BJL154" s="338"/>
      <c r="BJM154" s="338"/>
      <c r="BJN154" s="338"/>
      <c r="BJO154" s="338"/>
      <c r="BJP154" s="338"/>
      <c r="BJQ154" s="338"/>
      <c r="BJR154" s="338"/>
      <c r="BJS154" s="338"/>
      <c r="BJT154" s="338"/>
      <c r="BJU154" s="338"/>
      <c r="BJV154" s="338"/>
      <c r="BJW154" s="338"/>
      <c r="BJX154" s="338"/>
      <c r="BJY154" s="338"/>
      <c r="BJZ154" s="338"/>
      <c r="BKA154" s="338"/>
      <c r="BKB154" s="338"/>
      <c r="BKC154" s="338"/>
      <c r="BKD154" s="338"/>
      <c r="BKE154" s="338"/>
      <c r="BKF154" s="338"/>
      <c r="BKG154" s="338"/>
      <c r="BKH154" s="338"/>
      <c r="BKI154" s="338"/>
      <c r="BKJ154" s="338"/>
      <c r="BKK154" s="338"/>
      <c r="BKL154" s="338"/>
      <c r="BKM154" s="338"/>
      <c r="BKN154" s="338"/>
      <c r="BKO154" s="338"/>
      <c r="BKP154" s="338"/>
      <c r="BKQ154" s="338"/>
      <c r="BKR154" s="338"/>
      <c r="BKS154" s="338"/>
      <c r="BKT154" s="338"/>
      <c r="BKU154" s="338"/>
      <c r="BKV154" s="338"/>
      <c r="BKW154" s="338"/>
      <c r="BKX154" s="338"/>
      <c r="BKY154" s="338"/>
      <c r="BKZ154" s="338"/>
      <c r="BLA154" s="338"/>
      <c r="BLB154" s="338"/>
      <c r="BLC154" s="338"/>
      <c r="BLD154" s="338"/>
      <c r="BLE154" s="338"/>
      <c r="BLF154" s="338"/>
      <c r="BLG154" s="338"/>
      <c r="BLH154" s="338"/>
      <c r="BLI154" s="338"/>
      <c r="BLJ154" s="338"/>
      <c r="BLK154" s="338"/>
      <c r="BLL154" s="338"/>
      <c r="BLM154" s="338"/>
      <c r="BLN154" s="338"/>
      <c r="BLO154" s="338"/>
      <c r="BLP154" s="338"/>
      <c r="BLQ154" s="338"/>
      <c r="BLR154" s="338"/>
      <c r="BLS154" s="338"/>
      <c r="BLT154" s="338"/>
      <c r="BLU154" s="338"/>
      <c r="BLV154" s="338"/>
      <c r="BLW154" s="338"/>
      <c r="BLX154" s="338"/>
      <c r="BLY154" s="338"/>
      <c r="BLZ154" s="338"/>
      <c r="BMA154" s="338"/>
      <c r="BMB154" s="338"/>
      <c r="BMC154" s="338"/>
      <c r="BMD154" s="338"/>
      <c r="BME154" s="338"/>
      <c r="BMF154" s="338"/>
      <c r="BMG154" s="338"/>
      <c r="BMH154" s="338"/>
      <c r="BMI154" s="338"/>
      <c r="BMJ154" s="338"/>
      <c r="BMK154" s="338"/>
      <c r="BML154" s="338"/>
      <c r="BMM154" s="338"/>
      <c r="BMN154" s="338"/>
      <c r="BMO154" s="338"/>
      <c r="BMP154" s="338"/>
      <c r="BMQ154" s="338"/>
      <c r="BMR154" s="338"/>
      <c r="BMS154" s="338"/>
      <c r="BMT154" s="338"/>
      <c r="BMU154" s="338"/>
      <c r="BMV154" s="338"/>
      <c r="BMW154" s="338"/>
      <c r="BMX154" s="338"/>
      <c r="BMY154" s="338"/>
      <c r="BMZ154" s="338"/>
      <c r="BNA154" s="338"/>
      <c r="BNB154" s="338"/>
      <c r="BNC154" s="338"/>
      <c r="BND154" s="338"/>
      <c r="BNE154" s="338"/>
      <c r="BNF154" s="338"/>
      <c r="BNG154" s="338"/>
      <c r="BNH154" s="338"/>
      <c r="BNI154" s="338"/>
      <c r="BNJ154" s="338"/>
      <c r="BNK154" s="338"/>
      <c r="BNL154" s="338"/>
      <c r="BNM154" s="338"/>
      <c r="BNN154" s="338"/>
      <c r="BNO154" s="338"/>
      <c r="BNP154" s="338"/>
      <c r="BNQ154" s="338"/>
      <c r="BNR154" s="338"/>
      <c r="BNS154" s="338"/>
      <c r="BNT154" s="338"/>
      <c r="BNU154" s="338"/>
      <c r="BNV154" s="338"/>
      <c r="BNW154" s="338"/>
      <c r="BNX154" s="338"/>
      <c r="BNY154" s="338"/>
      <c r="BNZ154" s="338"/>
      <c r="BOA154" s="338"/>
      <c r="BOB154" s="338"/>
      <c r="BOC154" s="338"/>
      <c r="BOD154" s="338"/>
      <c r="BOE154" s="338"/>
      <c r="BOF154" s="338"/>
      <c r="BOG154" s="338"/>
      <c r="BOH154" s="338"/>
      <c r="BOI154" s="338"/>
      <c r="BOJ154" s="338"/>
      <c r="BOK154" s="338"/>
      <c r="BOL154" s="338"/>
      <c r="BOM154" s="338"/>
      <c r="BON154" s="338"/>
      <c r="BOO154" s="338"/>
      <c r="BOP154" s="338"/>
      <c r="BOQ154" s="338"/>
      <c r="BOR154" s="338"/>
      <c r="BOS154" s="338"/>
      <c r="BOT154" s="338"/>
      <c r="BOU154" s="338"/>
      <c r="BOV154" s="338"/>
    </row>
    <row r="155" spans="1:1764" s="39" customFormat="1" ht="43.5" customHeight="1">
      <c r="A155" s="573"/>
      <c r="B155" s="576"/>
      <c r="C155" s="389" t="s">
        <v>787</v>
      </c>
      <c r="D155" s="389" t="s">
        <v>788</v>
      </c>
      <c r="E155" s="37" t="s">
        <v>1430</v>
      </c>
      <c r="F155" s="228" t="s">
        <v>1205</v>
      </c>
      <c r="G155" s="553"/>
      <c r="H155" s="553"/>
      <c r="I155" s="556"/>
      <c r="J155" s="578"/>
      <c r="K155" s="578"/>
      <c r="L155" s="558"/>
      <c r="M155" s="327"/>
      <c r="N155" s="327"/>
      <c r="O155" s="327"/>
      <c r="P155" s="327"/>
      <c r="Q155" s="327"/>
      <c r="R155" s="327"/>
      <c r="S155" s="327"/>
      <c r="T155" s="327"/>
      <c r="U155" s="327"/>
      <c r="V155" s="338"/>
      <c r="W155" s="338"/>
      <c r="X155" s="338"/>
      <c r="Y155" s="338"/>
      <c r="Z155" s="338"/>
      <c r="AA155" s="338"/>
      <c r="AB155" s="338"/>
      <c r="AC155" s="338"/>
      <c r="AD155" s="338"/>
      <c r="AE155" s="338"/>
      <c r="AF155" s="338"/>
      <c r="AG155" s="338"/>
      <c r="AH155" s="338"/>
      <c r="AI155" s="338"/>
      <c r="AJ155" s="338"/>
      <c r="AK155" s="338"/>
      <c r="AL155" s="338"/>
      <c r="AM155" s="338"/>
      <c r="AN155" s="338"/>
      <c r="AO155" s="338"/>
      <c r="AP155" s="338"/>
      <c r="AQ155" s="338"/>
      <c r="AR155" s="338"/>
      <c r="AS155" s="338"/>
      <c r="AT155" s="338"/>
      <c r="AU155" s="338"/>
      <c r="AV155" s="338"/>
      <c r="AW155" s="338"/>
      <c r="AX155" s="338"/>
      <c r="AY155" s="338"/>
      <c r="AZ155" s="338"/>
      <c r="BA155" s="338"/>
      <c r="BB155" s="338"/>
      <c r="BC155" s="338"/>
      <c r="BD155" s="338"/>
      <c r="BE155" s="338"/>
      <c r="BF155" s="338"/>
      <c r="BG155" s="338"/>
      <c r="BH155" s="338"/>
      <c r="BI155" s="338"/>
      <c r="BJ155" s="338"/>
      <c r="BK155" s="338"/>
      <c r="BL155" s="338"/>
      <c r="BM155" s="338"/>
      <c r="BN155" s="338"/>
      <c r="BO155" s="338"/>
      <c r="BP155" s="338"/>
      <c r="BQ155" s="338"/>
      <c r="BR155" s="338"/>
      <c r="BS155" s="338"/>
      <c r="BT155" s="338"/>
      <c r="BU155" s="338"/>
      <c r="BV155" s="338"/>
      <c r="BW155" s="338"/>
      <c r="BX155" s="338"/>
      <c r="BY155" s="338"/>
      <c r="BZ155" s="338"/>
      <c r="CA155" s="338"/>
      <c r="CB155" s="338"/>
      <c r="CC155" s="338"/>
      <c r="CD155" s="338"/>
      <c r="CE155" s="338"/>
      <c r="CF155" s="338"/>
      <c r="CG155" s="338"/>
      <c r="CH155" s="338"/>
      <c r="CI155" s="338"/>
      <c r="CJ155" s="338"/>
      <c r="CK155" s="338"/>
      <c r="CL155" s="338"/>
      <c r="CM155" s="338"/>
      <c r="CN155" s="338"/>
      <c r="CO155" s="338"/>
      <c r="CP155" s="338"/>
      <c r="CQ155" s="338"/>
      <c r="CR155" s="338"/>
      <c r="CS155" s="338"/>
      <c r="CT155" s="338"/>
      <c r="CU155" s="338"/>
      <c r="CV155" s="338"/>
      <c r="CW155" s="338"/>
      <c r="CX155" s="338"/>
      <c r="CY155" s="338"/>
      <c r="CZ155" s="338"/>
      <c r="DA155" s="338"/>
      <c r="DB155" s="338"/>
      <c r="DC155" s="338"/>
      <c r="DD155" s="338"/>
      <c r="DE155" s="338"/>
      <c r="DF155" s="338"/>
      <c r="DG155" s="338"/>
      <c r="DH155" s="338"/>
      <c r="DI155" s="338"/>
      <c r="DJ155" s="338"/>
      <c r="DK155" s="338"/>
      <c r="DL155" s="338"/>
      <c r="DM155" s="338"/>
      <c r="DN155" s="338"/>
      <c r="DO155" s="338"/>
      <c r="DP155" s="338"/>
      <c r="DQ155" s="338"/>
      <c r="DR155" s="338"/>
      <c r="DS155" s="338"/>
      <c r="DT155" s="338"/>
      <c r="DU155" s="338"/>
      <c r="DV155" s="338"/>
      <c r="DW155" s="338"/>
      <c r="DX155" s="338"/>
      <c r="DY155" s="338"/>
      <c r="DZ155" s="338"/>
      <c r="EA155" s="338"/>
      <c r="EB155" s="338"/>
      <c r="EC155" s="338"/>
      <c r="ED155" s="338"/>
      <c r="EE155" s="338"/>
      <c r="EF155" s="338"/>
      <c r="EG155" s="338"/>
      <c r="EH155" s="338"/>
      <c r="EI155" s="338"/>
      <c r="EJ155" s="338"/>
      <c r="EK155" s="338"/>
      <c r="EL155" s="338"/>
      <c r="EM155" s="338"/>
      <c r="EN155" s="338"/>
      <c r="EO155" s="338"/>
      <c r="EP155" s="338"/>
      <c r="EQ155" s="338"/>
      <c r="ER155" s="338"/>
      <c r="ES155" s="338"/>
      <c r="ET155" s="338"/>
      <c r="EU155" s="338"/>
      <c r="EV155" s="338"/>
      <c r="EW155" s="338"/>
      <c r="EX155" s="338"/>
      <c r="EY155" s="338"/>
      <c r="EZ155" s="338"/>
      <c r="FA155" s="338"/>
      <c r="FB155" s="338"/>
      <c r="FC155" s="338"/>
      <c r="FD155" s="338"/>
      <c r="FE155" s="338"/>
      <c r="FF155" s="338"/>
      <c r="FG155" s="338"/>
      <c r="FH155" s="338"/>
      <c r="FI155" s="338"/>
      <c r="FJ155" s="338"/>
      <c r="FK155" s="338"/>
      <c r="FL155" s="338"/>
      <c r="FM155" s="338"/>
      <c r="FN155" s="338"/>
      <c r="FO155" s="338"/>
      <c r="FP155" s="338"/>
      <c r="FQ155" s="338"/>
      <c r="FR155" s="338"/>
      <c r="FS155" s="338"/>
      <c r="FT155" s="338"/>
      <c r="FU155" s="338"/>
      <c r="FV155" s="338"/>
      <c r="FW155" s="338"/>
      <c r="FX155" s="338"/>
      <c r="FY155" s="338"/>
      <c r="FZ155" s="338"/>
      <c r="GA155" s="338"/>
      <c r="GB155" s="338"/>
      <c r="GC155" s="338"/>
      <c r="GD155" s="338"/>
      <c r="GE155" s="338"/>
      <c r="GF155" s="338"/>
      <c r="GG155" s="338"/>
      <c r="GH155" s="338"/>
      <c r="GI155" s="338"/>
      <c r="GJ155" s="338"/>
      <c r="GK155" s="338"/>
      <c r="GL155" s="338"/>
      <c r="GM155" s="338"/>
      <c r="GN155" s="338"/>
      <c r="GO155" s="338"/>
      <c r="GP155" s="338"/>
      <c r="GQ155" s="338"/>
      <c r="GR155" s="338"/>
      <c r="GS155" s="338"/>
      <c r="GT155" s="338"/>
      <c r="GU155" s="338"/>
      <c r="GV155" s="338"/>
      <c r="GW155" s="338"/>
      <c r="GX155" s="338"/>
      <c r="GY155" s="338"/>
      <c r="GZ155" s="338"/>
      <c r="HA155" s="338"/>
      <c r="HB155" s="338"/>
      <c r="HC155" s="338"/>
      <c r="HD155" s="338"/>
      <c r="HE155" s="338"/>
      <c r="HF155" s="338"/>
      <c r="HG155" s="338"/>
      <c r="HH155" s="338"/>
      <c r="HI155" s="338"/>
      <c r="HJ155" s="338"/>
      <c r="HK155" s="338"/>
      <c r="HL155" s="338"/>
      <c r="HM155" s="338"/>
      <c r="HN155" s="338"/>
      <c r="HO155" s="338"/>
      <c r="HP155" s="338"/>
      <c r="HQ155" s="338"/>
      <c r="HR155" s="338"/>
      <c r="HS155" s="338"/>
      <c r="HT155" s="338"/>
      <c r="HU155" s="338"/>
      <c r="HV155" s="338"/>
      <c r="HW155" s="338"/>
      <c r="HX155" s="338"/>
      <c r="HY155" s="338"/>
      <c r="HZ155" s="338"/>
      <c r="IA155" s="338"/>
      <c r="IB155" s="338"/>
      <c r="IC155" s="338"/>
      <c r="ID155" s="338"/>
      <c r="IE155" s="338"/>
      <c r="IF155" s="338"/>
      <c r="IG155" s="338"/>
      <c r="IH155" s="338"/>
      <c r="II155" s="338"/>
      <c r="IJ155" s="338"/>
      <c r="IK155" s="338"/>
      <c r="IL155" s="338"/>
      <c r="IM155" s="338"/>
      <c r="IN155" s="338"/>
      <c r="IO155" s="338"/>
      <c r="IP155" s="338"/>
      <c r="IQ155" s="338"/>
      <c r="IR155" s="338"/>
      <c r="IS155" s="338"/>
      <c r="IT155" s="338"/>
      <c r="IU155" s="338"/>
      <c r="IV155" s="338"/>
      <c r="IW155" s="338"/>
      <c r="IX155" s="338"/>
      <c r="IY155" s="338"/>
      <c r="IZ155" s="338"/>
      <c r="JA155" s="338"/>
      <c r="JB155" s="338"/>
      <c r="JC155" s="338"/>
      <c r="JD155" s="338"/>
      <c r="JE155" s="338"/>
      <c r="JF155" s="338"/>
      <c r="JG155" s="338"/>
      <c r="JH155" s="338"/>
      <c r="JI155" s="338"/>
      <c r="JJ155" s="338"/>
      <c r="JK155" s="338"/>
      <c r="JL155" s="338"/>
      <c r="JM155" s="338"/>
      <c r="JN155" s="338"/>
      <c r="JO155" s="338"/>
      <c r="JP155" s="338"/>
      <c r="JQ155" s="338"/>
      <c r="JR155" s="338"/>
      <c r="JS155" s="338"/>
      <c r="JT155" s="338"/>
      <c r="JU155" s="338"/>
      <c r="JV155" s="338"/>
      <c r="JW155" s="338"/>
      <c r="JX155" s="338"/>
      <c r="JY155" s="338"/>
      <c r="JZ155" s="338"/>
      <c r="KA155" s="338"/>
      <c r="KB155" s="338"/>
      <c r="KC155" s="338"/>
      <c r="KD155" s="338"/>
      <c r="KE155" s="338"/>
      <c r="KF155" s="338"/>
      <c r="KG155" s="338"/>
      <c r="KH155" s="338"/>
      <c r="KI155" s="338"/>
      <c r="KJ155" s="338"/>
      <c r="KK155" s="338"/>
      <c r="KL155" s="338"/>
      <c r="KM155" s="338"/>
      <c r="KN155" s="338"/>
      <c r="KO155" s="338"/>
      <c r="KP155" s="338"/>
      <c r="KQ155" s="338"/>
      <c r="KR155" s="338"/>
      <c r="KS155" s="338"/>
      <c r="KT155" s="338"/>
      <c r="KU155" s="338"/>
      <c r="KV155" s="338"/>
      <c r="KW155" s="338"/>
      <c r="KX155" s="338"/>
      <c r="KY155" s="338"/>
      <c r="KZ155" s="338"/>
      <c r="LA155" s="338"/>
      <c r="LB155" s="338"/>
      <c r="LC155" s="338"/>
      <c r="LD155" s="338"/>
      <c r="LE155" s="338"/>
      <c r="LF155" s="338"/>
      <c r="LG155" s="338"/>
      <c r="LH155" s="338"/>
      <c r="LI155" s="338"/>
      <c r="LJ155" s="338"/>
      <c r="LK155" s="338"/>
      <c r="LL155" s="338"/>
      <c r="LM155" s="338"/>
      <c r="LN155" s="338"/>
      <c r="LO155" s="338"/>
      <c r="LP155" s="338"/>
      <c r="LQ155" s="338"/>
      <c r="LR155" s="338"/>
      <c r="LS155" s="338"/>
      <c r="LT155" s="338"/>
      <c r="LU155" s="338"/>
      <c r="LV155" s="338"/>
      <c r="LW155" s="338"/>
      <c r="LX155" s="338"/>
      <c r="LY155" s="338"/>
      <c r="LZ155" s="338"/>
      <c r="MA155" s="338"/>
      <c r="MB155" s="338"/>
      <c r="MC155" s="338"/>
      <c r="MD155" s="338"/>
      <c r="ME155" s="338"/>
      <c r="MF155" s="338"/>
      <c r="MG155" s="338"/>
      <c r="MH155" s="338"/>
      <c r="MI155" s="338"/>
      <c r="MJ155" s="338"/>
      <c r="MK155" s="338"/>
      <c r="ML155" s="338"/>
      <c r="MM155" s="338"/>
      <c r="MN155" s="338"/>
      <c r="MO155" s="338"/>
      <c r="MP155" s="338"/>
      <c r="MQ155" s="338"/>
      <c r="MR155" s="338"/>
      <c r="MS155" s="338"/>
      <c r="MT155" s="338"/>
      <c r="MU155" s="338"/>
      <c r="MV155" s="338"/>
      <c r="MW155" s="338"/>
      <c r="MX155" s="338"/>
      <c r="MY155" s="338"/>
      <c r="MZ155" s="338"/>
      <c r="NA155" s="338"/>
      <c r="NB155" s="338"/>
      <c r="NC155" s="338"/>
      <c r="ND155" s="338"/>
      <c r="NE155" s="338"/>
      <c r="NF155" s="338"/>
      <c r="NG155" s="338"/>
      <c r="NH155" s="338"/>
      <c r="NI155" s="338"/>
      <c r="NJ155" s="338"/>
      <c r="NK155" s="338"/>
      <c r="NL155" s="338"/>
      <c r="NM155" s="338"/>
      <c r="NN155" s="338"/>
      <c r="NO155" s="338"/>
      <c r="NP155" s="338"/>
      <c r="NQ155" s="338"/>
      <c r="NR155" s="338"/>
      <c r="NS155" s="338"/>
      <c r="NT155" s="338"/>
      <c r="NU155" s="338"/>
      <c r="NV155" s="338"/>
      <c r="NW155" s="338"/>
      <c r="NX155" s="338"/>
      <c r="NY155" s="338"/>
      <c r="NZ155" s="338"/>
      <c r="OA155" s="338"/>
      <c r="OB155" s="338"/>
      <c r="OC155" s="338"/>
      <c r="OD155" s="338"/>
      <c r="OE155" s="338"/>
      <c r="OF155" s="338"/>
      <c r="OG155" s="338"/>
      <c r="OH155" s="338"/>
      <c r="OI155" s="338"/>
      <c r="OJ155" s="338"/>
      <c r="OK155" s="338"/>
      <c r="OL155" s="338"/>
      <c r="OM155" s="338"/>
      <c r="ON155" s="338"/>
      <c r="OO155" s="338"/>
      <c r="OP155" s="338"/>
      <c r="OQ155" s="338"/>
      <c r="OR155" s="338"/>
      <c r="OS155" s="338"/>
      <c r="OT155" s="338"/>
      <c r="OU155" s="338"/>
      <c r="OV155" s="338"/>
      <c r="OW155" s="338"/>
      <c r="OX155" s="338"/>
      <c r="OY155" s="338"/>
      <c r="OZ155" s="338"/>
      <c r="PA155" s="338"/>
      <c r="PB155" s="338"/>
      <c r="PC155" s="338"/>
      <c r="PD155" s="338"/>
      <c r="PE155" s="338"/>
      <c r="PF155" s="338"/>
      <c r="PG155" s="338"/>
      <c r="PH155" s="338"/>
      <c r="PI155" s="338"/>
      <c r="PJ155" s="338"/>
      <c r="PK155" s="338"/>
      <c r="PL155" s="338"/>
      <c r="PM155" s="338"/>
      <c r="PN155" s="338"/>
      <c r="PO155" s="338"/>
      <c r="PP155" s="338"/>
      <c r="PQ155" s="338"/>
      <c r="PR155" s="338"/>
      <c r="PS155" s="338"/>
      <c r="PT155" s="338"/>
      <c r="PU155" s="338"/>
      <c r="PV155" s="338"/>
      <c r="PW155" s="338"/>
      <c r="PX155" s="338"/>
      <c r="PY155" s="338"/>
      <c r="PZ155" s="338"/>
      <c r="QA155" s="338"/>
      <c r="QB155" s="338"/>
      <c r="QC155" s="338"/>
      <c r="QD155" s="338"/>
      <c r="QE155" s="338"/>
      <c r="QF155" s="338"/>
      <c r="QG155" s="338"/>
      <c r="QH155" s="338"/>
      <c r="QI155" s="338"/>
      <c r="QJ155" s="338"/>
      <c r="QK155" s="338"/>
      <c r="QL155" s="338"/>
      <c r="QM155" s="338"/>
      <c r="QN155" s="338"/>
      <c r="QO155" s="338"/>
      <c r="QP155" s="338"/>
      <c r="QQ155" s="338"/>
      <c r="QR155" s="338"/>
      <c r="QS155" s="338"/>
      <c r="QT155" s="338"/>
      <c r="QU155" s="338"/>
      <c r="QV155" s="338"/>
      <c r="QW155" s="338"/>
      <c r="QX155" s="338"/>
      <c r="QY155" s="338"/>
      <c r="QZ155" s="338"/>
      <c r="RA155" s="338"/>
      <c r="RB155" s="338"/>
      <c r="RC155" s="338"/>
      <c r="RD155" s="338"/>
      <c r="RE155" s="338"/>
      <c r="RF155" s="338"/>
      <c r="RG155" s="338"/>
      <c r="RH155" s="338"/>
      <c r="RI155" s="338"/>
      <c r="RJ155" s="338"/>
      <c r="RK155" s="338"/>
      <c r="RL155" s="338"/>
      <c r="RM155" s="338"/>
      <c r="RN155" s="338"/>
      <c r="RO155" s="338"/>
      <c r="RP155" s="338"/>
      <c r="RQ155" s="338"/>
      <c r="RR155" s="338"/>
      <c r="RS155" s="338"/>
      <c r="RT155" s="338"/>
      <c r="RU155" s="338"/>
      <c r="RV155" s="338"/>
      <c r="RW155" s="338"/>
      <c r="RX155" s="338"/>
      <c r="RY155" s="338"/>
      <c r="RZ155" s="338"/>
      <c r="SA155" s="338"/>
      <c r="SB155" s="338"/>
      <c r="SC155" s="338"/>
      <c r="SD155" s="338"/>
      <c r="SE155" s="338"/>
      <c r="SF155" s="338"/>
      <c r="SG155" s="338"/>
      <c r="SH155" s="338"/>
      <c r="SI155" s="338"/>
      <c r="SJ155" s="338"/>
      <c r="SK155" s="338"/>
      <c r="SL155" s="338"/>
      <c r="SM155" s="338"/>
      <c r="SN155" s="338"/>
      <c r="SO155" s="338"/>
      <c r="SP155" s="338"/>
      <c r="SQ155" s="338"/>
      <c r="SR155" s="338"/>
      <c r="SS155" s="338"/>
      <c r="ST155" s="338"/>
      <c r="SU155" s="338"/>
      <c r="SV155" s="338"/>
      <c r="SW155" s="338"/>
      <c r="SX155" s="338"/>
      <c r="SY155" s="338"/>
      <c r="SZ155" s="338"/>
      <c r="TA155" s="338"/>
      <c r="TB155" s="338"/>
      <c r="TC155" s="338"/>
      <c r="TD155" s="338"/>
      <c r="TE155" s="338"/>
      <c r="TF155" s="338"/>
      <c r="TG155" s="338"/>
      <c r="TH155" s="338"/>
      <c r="TI155" s="338"/>
      <c r="TJ155" s="338"/>
      <c r="TK155" s="338"/>
      <c r="TL155" s="338"/>
      <c r="TM155" s="338"/>
      <c r="TN155" s="338"/>
      <c r="TO155" s="338"/>
      <c r="TP155" s="338"/>
      <c r="TQ155" s="338"/>
      <c r="TR155" s="338"/>
      <c r="TS155" s="338"/>
      <c r="TT155" s="338"/>
      <c r="TU155" s="338"/>
      <c r="TV155" s="338"/>
      <c r="TW155" s="338"/>
      <c r="TX155" s="338"/>
      <c r="TY155" s="338"/>
      <c r="TZ155" s="338"/>
      <c r="UA155" s="338"/>
      <c r="UB155" s="338"/>
      <c r="UC155" s="338"/>
      <c r="UD155" s="338"/>
      <c r="UE155" s="338"/>
      <c r="UF155" s="338"/>
      <c r="UG155" s="338"/>
      <c r="UH155" s="338"/>
      <c r="UI155" s="338"/>
      <c r="UJ155" s="338"/>
      <c r="UK155" s="338"/>
      <c r="UL155" s="338"/>
      <c r="UM155" s="338"/>
      <c r="UN155" s="338"/>
      <c r="UO155" s="338"/>
      <c r="UP155" s="338"/>
      <c r="UQ155" s="338"/>
      <c r="UR155" s="338"/>
      <c r="US155" s="338"/>
      <c r="UT155" s="338"/>
      <c r="UU155" s="338"/>
      <c r="UV155" s="338"/>
      <c r="UW155" s="338"/>
      <c r="UX155" s="338"/>
      <c r="UY155" s="338"/>
      <c r="UZ155" s="338"/>
      <c r="VA155" s="338"/>
      <c r="VB155" s="338"/>
      <c r="VC155" s="338"/>
      <c r="VD155" s="338"/>
      <c r="VE155" s="338"/>
      <c r="VF155" s="338"/>
      <c r="VG155" s="338"/>
      <c r="VH155" s="338"/>
      <c r="VI155" s="338"/>
      <c r="VJ155" s="338"/>
      <c r="VK155" s="338"/>
      <c r="VL155" s="338"/>
      <c r="VM155" s="338"/>
      <c r="VN155" s="338"/>
      <c r="VO155" s="338"/>
      <c r="VP155" s="338"/>
      <c r="VQ155" s="338"/>
      <c r="VR155" s="338"/>
      <c r="VS155" s="338"/>
      <c r="VT155" s="338"/>
      <c r="VU155" s="338"/>
      <c r="VV155" s="338"/>
      <c r="VW155" s="338"/>
      <c r="VX155" s="338"/>
      <c r="VY155" s="338"/>
      <c r="VZ155" s="338"/>
      <c r="WA155" s="338"/>
      <c r="WB155" s="338"/>
      <c r="WC155" s="338"/>
      <c r="WD155" s="338"/>
      <c r="WE155" s="338"/>
      <c r="WF155" s="338"/>
      <c r="WG155" s="338"/>
      <c r="WH155" s="338"/>
      <c r="WI155" s="338"/>
      <c r="WJ155" s="338"/>
      <c r="WK155" s="338"/>
      <c r="WL155" s="338"/>
      <c r="WM155" s="338"/>
      <c r="WN155" s="338"/>
      <c r="WO155" s="338"/>
      <c r="WP155" s="338"/>
      <c r="WQ155" s="338"/>
      <c r="WR155" s="338"/>
      <c r="WS155" s="338"/>
      <c r="WT155" s="338"/>
      <c r="WU155" s="338"/>
      <c r="WV155" s="338"/>
      <c r="WW155" s="338"/>
      <c r="WX155" s="338"/>
      <c r="WY155" s="338"/>
      <c r="WZ155" s="338"/>
      <c r="XA155" s="338"/>
      <c r="XB155" s="338"/>
      <c r="XC155" s="338"/>
      <c r="XD155" s="338"/>
      <c r="XE155" s="338"/>
      <c r="XF155" s="338"/>
      <c r="XG155" s="338"/>
      <c r="XH155" s="338"/>
      <c r="XI155" s="338"/>
      <c r="XJ155" s="338"/>
      <c r="XK155" s="338"/>
      <c r="XL155" s="338"/>
      <c r="XM155" s="338"/>
      <c r="XN155" s="338"/>
      <c r="XO155" s="338"/>
      <c r="XP155" s="338"/>
      <c r="XQ155" s="338"/>
      <c r="XR155" s="338"/>
      <c r="XS155" s="338"/>
      <c r="XT155" s="338"/>
      <c r="XU155" s="338"/>
      <c r="XV155" s="338"/>
      <c r="XW155" s="338"/>
      <c r="XX155" s="338"/>
      <c r="XY155" s="338"/>
      <c r="XZ155" s="338"/>
      <c r="YA155" s="338"/>
      <c r="YB155" s="338"/>
      <c r="YC155" s="338"/>
      <c r="YD155" s="338"/>
      <c r="YE155" s="338"/>
      <c r="YF155" s="338"/>
      <c r="YG155" s="338"/>
      <c r="YH155" s="338"/>
      <c r="YI155" s="338"/>
      <c r="YJ155" s="338"/>
      <c r="YK155" s="338"/>
      <c r="YL155" s="338"/>
      <c r="YM155" s="338"/>
      <c r="YN155" s="338"/>
      <c r="YO155" s="338"/>
      <c r="YP155" s="338"/>
      <c r="YQ155" s="338"/>
      <c r="YR155" s="338"/>
      <c r="YS155" s="338"/>
      <c r="YT155" s="338"/>
      <c r="YU155" s="338"/>
      <c r="YV155" s="338"/>
      <c r="YW155" s="338"/>
      <c r="YX155" s="338"/>
      <c r="YY155" s="338"/>
      <c r="YZ155" s="338"/>
      <c r="ZA155" s="338"/>
      <c r="ZB155" s="338"/>
      <c r="ZC155" s="338"/>
      <c r="ZD155" s="338"/>
      <c r="ZE155" s="338"/>
      <c r="ZF155" s="338"/>
      <c r="ZG155" s="338"/>
      <c r="ZH155" s="338"/>
      <c r="ZI155" s="338"/>
      <c r="ZJ155" s="338"/>
      <c r="ZK155" s="338"/>
      <c r="ZL155" s="338"/>
      <c r="ZM155" s="338"/>
      <c r="ZN155" s="338"/>
      <c r="ZO155" s="338"/>
      <c r="ZP155" s="338"/>
      <c r="ZQ155" s="338"/>
      <c r="ZR155" s="338"/>
      <c r="ZS155" s="338"/>
      <c r="ZT155" s="338"/>
      <c r="ZU155" s="338"/>
      <c r="ZV155" s="338"/>
      <c r="ZW155" s="338"/>
      <c r="ZX155" s="338"/>
      <c r="ZY155" s="338"/>
      <c r="ZZ155" s="338"/>
      <c r="AAA155" s="338"/>
      <c r="AAB155" s="338"/>
      <c r="AAC155" s="338"/>
      <c r="AAD155" s="338"/>
      <c r="AAE155" s="338"/>
      <c r="AAF155" s="338"/>
      <c r="AAG155" s="338"/>
      <c r="AAH155" s="338"/>
      <c r="AAI155" s="338"/>
      <c r="AAJ155" s="338"/>
      <c r="AAK155" s="338"/>
      <c r="AAL155" s="338"/>
      <c r="AAM155" s="338"/>
      <c r="AAN155" s="338"/>
      <c r="AAO155" s="338"/>
      <c r="AAP155" s="338"/>
      <c r="AAQ155" s="338"/>
      <c r="AAR155" s="338"/>
      <c r="AAS155" s="338"/>
      <c r="AAT155" s="338"/>
      <c r="AAU155" s="338"/>
      <c r="AAV155" s="338"/>
      <c r="AAW155" s="338"/>
      <c r="AAX155" s="338"/>
      <c r="AAY155" s="338"/>
      <c r="AAZ155" s="338"/>
      <c r="ABA155" s="338"/>
      <c r="ABB155" s="338"/>
      <c r="ABC155" s="338"/>
      <c r="ABD155" s="338"/>
      <c r="ABE155" s="338"/>
      <c r="ABF155" s="338"/>
      <c r="ABG155" s="338"/>
      <c r="ABH155" s="338"/>
      <c r="ABI155" s="338"/>
      <c r="ABJ155" s="338"/>
      <c r="ABK155" s="338"/>
      <c r="ABL155" s="338"/>
      <c r="ABM155" s="338"/>
      <c r="ABN155" s="338"/>
      <c r="ABO155" s="338"/>
      <c r="ABP155" s="338"/>
      <c r="ABQ155" s="338"/>
      <c r="ABR155" s="338"/>
      <c r="ABS155" s="338"/>
      <c r="ABT155" s="338"/>
      <c r="ABU155" s="338"/>
      <c r="ABV155" s="338"/>
      <c r="ABW155" s="338"/>
      <c r="ABX155" s="338"/>
      <c r="ABY155" s="338"/>
      <c r="ABZ155" s="338"/>
      <c r="ACA155" s="338"/>
      <c r="ACB155" s="338"/>
      <c r="ACC155" s="338"/>
      <c r="ACD155" s="338"/>
      <c r="ACE155" s="338"/>
      <c r="ACF155" s="338"/>
      <c r="ACG155" s="338"/>
      <c r="ACH155" s="338"/>
      <c r="ACI155" s="338"/>
      <c r="ACJ155" s="338"/>
      <c r="ACK155" s="338"/>
      <c r="ACL155" s="338"/>
      <c r="ACM155" s="338"/>
      <c r="ACN155" s="338"/>
      <c r="ACO155" s="338"/>
      <c r="ACP155" s="338"/>
      <c r="ACQ155" s="338"/>
      <c r="ACR155" s="338"/>
      <c r="ACS155" s="338"/>
      <c r="ACT155" s="338"/>
      <c r="ACU155" s="338"/>
      <c r="ACV155" s="338"/>
      <c r="ACW155" s="338"/>
      <c r="ACX155" s="338"/>
      <c r="ACY155" s="338"/>
      <c r="ACZ155" s="338"/>
      <c r="ADA155" s="338"/>
      <c r="ADB155" s="338"/>
      <c r="ADC155" s="338"/>
      <c r="ADD155" s="338"/>
      <c r="ADE155" s="338"/>
      <c r="ADF155" s="338"/>
      <c r="ADG155" s="338"/>
      <c r="ADH155" s="338"/>
      <c r="ADI155" s="338"/>
      <c r="ADJ155" s="338"/>
      <c r="ADK155" s="338"/>
      <c r="ADL155" s="338"/>
      <c r="ADM155" s="338"/>
      <c r="ADN155" s="338"/>
      <c r="ADO155" s="338"/>
      <c r="ADP155" s="338"/>
      <c r="ADQ155" s="338"/>
      <c r="ADR155" s="338"/>
      <c r="ADS155" s="338"/>
      <c r="ADT155" s="338"/>
      <c r="ADU155" s="338"/>
      <c r="ADV155" s="338"/>
      <c r="ADW155" s="338"/>
      <c r="ADX155" s="338"/>
      <c r="ADY155" s="338"/>
      <c r="ADZ155" s="338"/>
      <c r="AEA155" s="338"/>
      <c r="AEB155" s="338"/>
      <c r="AEC155" s="338"/>
      <c r="AED155" s="338"/>
      <c r="AEE155" s="338"/>
      <c r="AEF155" s="338"/>
      <c r="AEG155" s="338"/>
      <c r="AEH155" s="338"/>
      <c r="AEI155" s="338"/>
      <c r="AEJ155" s="338"/>
      <c r="AEK155" s="338"/>
      <c r="AEL155" s="338"/>
      <c r="AEM155" s="338"/>
      <c r="AEN155" s="338"/>
      <c r="AEO155" s="338"/>
      <c r="AEP155" s="338"/>
      <c r="AEQ155" s="338"/>
      <c r="AER155" s="338"/>
      <c r="AES155" s="338"/>
      <c r="AET155" s="338"/>
      <c r="AEU155" s="338"/>
      <c r="AEV155" s="338"/>
      <c r="AEW155" s="338"/>
      <c r="AEX155" s="338"/>
      <c r="AEY155" s="338"/>
      <c r="AEZ155" s="338"/>
      <c r="AFA155" s="338"/>
      <c r="AFB155" s="338"/>
      <c r="AFC155" s="338"/>
      <c r="AFD155" s="338"/>
      <c r="AFE155" s="338"/>
      <c r="AFF155" s="338"/>
      <c r="AFG155" s="338"/>
      <c r="AFH155" s="338"/>
      <c r="AFI155" s="338"/>
      <c r="AFJ155" s="338"/>
      <c r="AFK155" s="338"/>
      <c r="AFL155" s="338"/>
      <c r="AFM155" s="338"/>
      <c r="AFN155" s="338"/>
      <c r="AFO155" s="338"/>
      <c r="AFP155" s="338"/>
      <c r="AFQ155" s="338"/>
      <c r="AFR155" s="338"/>
      <c r="AFS155" s="338"/>
      <c r="AFT155" s="338"/>
      <c r="AFU155" s="338"/>
      <c r="AFV155" s="338"/>
      <c r="AFW155" s="338"/>
      <c r="AFX155" s="338"/>
      <c r="AFY155" s="338"/>
      <c r="AFZ155" s="338"/>
      <c r="AGA155" s="338"/>
      <c r="AGB155" s="338"/>
      <c r="AGC155" s="338"/>
      <c r="AGD155" s="338"/>
      <c r="AGE155" s="338"/>
      <c r="AGF155" s="338"/>
      <c r="AGG155" s="338"/>
      <c r="AGH155" s="338"/>
      <c r="AGI155" s="338"/>
      <c r="AGJ155" s="338"/>
      <c r="AGK155" s="338"/>
      <c r="AGL155" s="338"/>
      <c r="AGM155" s="338"/>
      <c r="AGN155" s="338"/>
      <c r="AGO155" s="338"/>
      <c r="AGP155" s="338"/>
      <c r="AGQ155" s="338"/>
      <c r="AGR155" s="338"/>
      <c r="AGS155" s="338"/>
      <c r="AGT155" s="338"/>
      <c r="AGU155" s="338"/>
      <c r="AGV155" s="338"/>
      <c r="AGW155" s="338"/>
      <c r="AGX155" s="338"/>
      <c r="AGY155" s="338"/>
      <c r="AGZ155" s="338"/>
      <c r="AHA155" s="338"/>
      <c r="AHB155" s="338"/>
      <c r="AHC155" s="338"/>
      <c r="AHD155" s="338"/>
      <c r="AHE155" s="338"/>
      <c r="AHF155" s="338"/>
      <c r="AHG155" s="338"/>
      <c r="AHH155" s="338"/>
      <c r="AHI155" s="338"/>
      <c r="AHJ155" s="338"/>
      <c r="AHK155" s="338"/>
      <c r="AHL155" s="338"/>
      <c r="AHM155" s="338"/>
      <c r="AHN155" s="338"/>
      <c r="AHO155" s="338"/>
      <c r="AHP155" s="338"/>
      <c r="AHQ155" s="338"/>
      <c r="AHR155" s="338"/>
      <c r="AHS155" s="338"/>
      <c r="AHT155" s="338"/>
      <c r="AHU155" s="338"/>
      <c r="AHV155" s="338"/>
      <c r="AHW155" s="338"/>
      <c r="AHX155" s="338"/>
      <c r="AHY155" s="338"/>
      <c r="AHZ155" s="338"/>
      <c r="AIA155" s="338"/>
      <c r="AIB155" s="338"/>
      <c r="AIC155" s="338"/>
      <c r="AID155" s="338"/>
      <c r="AIE155" s="338"/>
      <c r="AIF155" s="338"/>
      <c r="AIG155" s="338"/>
      <c r="AIH155" s="338"/>
      <c r="AII155" s="338"/>
      <c r="AIJ155" s="338"/>
      <c r="AIK155" s="338"/>
      <c r="AIL155" s="338"/>
      <c r="AIM155" s="338"/>
      <c r="AIN155" s="338"/>
      <c r="AIO155" s="338"/>
      <c r="AIP155" s="338"/>
      <c r="AIQ155" s="338"/>
      <c r="AIR155" s="338"/>
      <c r="AIS155" s="338"/>
      <c r="AIT155" s="338"/>
      <c r="AIU155" s="338"/>
      <c r="AIV155" s="338"/>
      <c r="AIW155" s="338"/>
      <c r="AIX155" s="338"/>
      <c r="AIY155" s="338"/>
      <c r="AIZ155" s="338"/>
      <c r="AJA155" s="338"/>
      <c r="AJB155" s="338"/>
      <c r="AJC155" s="338"/>
      <c r="AJD155" s="338"/>
      <c r="AJE155" s="338"/>
      <c r="AJF155" s="338"/>
      <c r="AJG155" s="338"/>
      <c r="AJH155" s="338"/>
      <c r="AJI155" s="338"/>
      <c r="AJJ155" s="338"/>
      <c r="AJK155" s="338"/>
      <c r="AJL155" s="338"/>
      <c r="AJM155" s="338"/>
      <c r="AJN155" s="338"/>
      <c r="AJO155" s="338"/>
      <c r="AJP155" s="338"/>
      <c r="AJQ155" s="338"/>
      <c r="AJR155" s="338"/>
      <c r="AJS155" s="338"/>
      <c r="AJT155" s="338"/>
      <c r="AJU155" s="338"/>
      <c r="AJV155" s="338"/>
      <c r="AJW155" s="338"/>
      <c r="AJX155" s="338"/>
      <c r="AJY155" s="338"/>
      <c r="AJZ155" s="338"/>
      <c r="AKA155" s="338"/>
      <c r="AKB155" s="338"/>
      <c r="AKC155" s="338"/>
      <c r="AKD155" s="338"/>
      <c r="AKE155" s="338"/>
      <c r="AKF155" s="338"/>
      <c r="AKG155" s="338"/>
      <c r="AKH155" s="338"/>
      <c r="AKI155" s="338"/>
      <c r="AKJ155" s="338"/>
      <c r="AKK155" s="338"/>
      <c r="AKL155" s="338"/>
      <c r="AKM155" s="338"/>
      <c r="AKN155" s="338"/>
      <c r="AKO155" s="338"/>
      <c r="AKP155" s="338"/>
      <c r="AKQ155" s="338"/>
      <c r="AKR155" s="338"/>
      <c r="AKS155" s="338"/>
      <c r="AKT155" s="338"/>
      <c r="AKU155" s="338"/>
      <c r="AKV155" s="338"/>
      <c r="AKW155" s="338"/>
      <c r="AKX155" s="338"/>
      <c r="AKY155" s="338"/>
      <c r="AKZ155" s="338"/>
      <c r="ALA155" s="338"/>
      <c r="ALB155" s="338"/>
      <c r="ALC155" s="338"/>
      <c r="ALD155" s="338"/>
      <c r="ALE155" s="338"/>
      <c r="ALF155" s="338"/>
      <c r="ALG155" s="338"/>
      <c r="ALH155" s="338"/>
      <c r="ALI155" s="338"/>
      <c r="ALJ155" s="338"/>
      <c r="ALK155" s="338"/>
      <c r="ALL155" s="338"/>
      <c r="ALM155" s="338"/>
      <c r="ALN155" s="338"/>
      <c r="ALO155" s="338"/>
      <c r="ALP155" s="338"/>
      <c r="ALQ155" s="338"/>
      <c r="ALR155" s="338"/>
      <c r="ALS155" s="338"/>
      <c r="ALT155" s="338"/>
      <c r="ALU155" s="338"/>
      <c r="ALV155" s="338"/>
      <c r="ALW155" s="338"/>
      <c r="ALX155" s="338"/>
      <c r="ALY155" s="338"/>
      <c r="ALZ155" s="338"/>
      <c r="AMA155" s="338"/>
      <c r="AMB155" s="338"/>
      <c r="AMC155" s="338"/>
      <c r="AMD155" s="338"/>
      <c r="AME155" s="338"/>
      <c r="AMF155" s="338"/>
      <c r="AMG155" s="338"/>
      <c r="AMH155" s="338"/>
      <c r="AMI155" s="338"/>
      <c r="AMJ155" s="338"/>
      <c r="AMK155" s="338"/>
      <c r="AML155" s="338"/>
      <c r="AMM155" s="338"/>
      <c r="AMN155" s="338"/>
      <c r="AMO155" s="338"/>
      <c r="AMP155" s="338"/>
      <c r="AMQ155" s="338"/>
      <c r="AMR155" s="338"/>
      <c r="AMS155" s="338"/>
      <c r="AMT155" s="338"/>
      <c r="AMU155" s="338"/>
      <c r="AMV155" s="338"/>
      <c r="AMW155" s="338"/>
      <c r="AMX155" s="338"/>
      <c r="AMY155" s="338"/>
      <c r="AMZ155" s="338"/>
      <c r="ANA155" s="338"/>
      <c r="ANB155" s="338"/>
      <c r="ANC155" s="338"/>
      <c r="AND155" s="338"/>
      <c r="ANE155" s="338"/>
      <c r="ANF155" s="338"/>
      <c r="ANG155" s="338"/>
      <c r="ANH155" s="338"/>
      <c r="ANI155" s="338"/>
      <c r="ANJ155" s="338"/>
      <c r="ANK155" s="338"/>
      <c r="ANL155" s="338"/>
      <c r="ANM155" s="338"/>
      <c r="ANN155" s="338"/>
      <c r="ANO155" s="338"/>
      <c r="ANP155" s="338"/>
      <c r="ANQ155" s="338"/>
      <c r="ANR155" s="338"/>
      <c r="ANS155" s="338"/>
      <c r="ANT155" s="338"/>
      <c r="ANU155" s="338"/>
      <c r="ANV155" s="338"/>
      <c r="ANW155" s="338"/>
      <c r="ANX155" s="338"/>
      <c r="ANY155" s="338"/>
      <c r="ANZ155" s="338"/>
      <c r="AOA155" s="338"/>
      <c r="AOB155" s="338"/>
      <c r="AOC155" s="338"/>
      <c r="AOD155" s="338"/>
      <c r="AOE155" s="338"/>
      <c r="AOF155" s="338"/>
      <c r="AOG155" s="338"/>
      <c r="AOH155" s="338"/>
      <c r="AOI155" s="338"/>
      <c r="AOJ155" s="338"/>
      <c r="AOK155" s="338"/>
      <c r="AOL155" s="338"/>
      <c r="AOM155" s="338"/>
      <c r="AON155" s="338"/>
      <c r="AOO155" s="338"/>
      <c r="AOP155" s="338"/>
      <c r="AOQ155" s="338"/>
      <c r="AOR155" s="338"/>
      <c r="AOS155" s="338"/>
      <c r="AOT155" s="338"/>
      <c r="AOU155" s="338"/>
      <c r="AOV155" s="338"/>
      <c r="AOW155" s="338"/>
      <c r="AOX155" s="338"/>
      <c r="AOY155" s="338"/>
      <c r="AOZ155" s="338"/>
      <c r="APA155" s="338"/>
      <c r="APB155" s="338"/>
      <c r="APC155" s="338"/>
      <c r="APD155" s="338"/>
      <c r="APE155" s="338"/>
      <c r="APF155" s="338"/>
      <c r="APG155" s="338"/>
      <c r="APH155" s="338"/>
      <c r="API155" s="338"/>
      <c r="APJ155" s="338"/>
      <c r="APK155" s="338"/>
      <c r="APL155" s="338"/>
      <c r="APM155" s="338"/>
      <c r="APN155" s="338"/>
      <c r="APO155" s="338"/>
      <c r="APP155" s="338"/>
      <c r="APQ155" s="338"/>
      <c r="APR155" s="338"/>
      <c r="APS155" s="338"/>
      <c r="APT155" s="338"/>
      <c r="APU155" s="338"/>
      <c r="APV155" s="338"/>
      <c r="APW155" s="338"/>
      <c r="APX155" s="338"/>
      <c r="APY155" s="338"/>
      <c r="APZ155" s="338"/>
      <c r="AQA155" s="338"/>
      <c r="AQB155" s="338"/>
      <c r="AQC155" s="338"/>
      <c r="AQD155" s="338"/>
      <c r="AQE155" s="338"/>
      <c r="AQF155" s="338"/>
      <c r="AQG155" s="338"/>
      <c r="AQH155" s="338"/>
      <c r="AQI155" s="338"/>
      <c r="AQJ155" s="338"/>
      <c r="AQK155" s="338"/>
      <c r="AQL155" s="338"/>
      <c r="AQM155" s="338"/>
      <c r="AQN155" s="338"/>
      <c r="AQO155" s="338"/>
      <c r="AQP155" s="338"/>
      <c r="AQQ155" s="338"/>
      <c r="AQR155" s="338"/>
      <c r="AQS155" s="338"/>
      <c r="AQT155" s="338"/>
      <c r="AQU155" s="338"/>
      <c r="AQV155" s="338"/>
      <c r="AQW155" s="338"/>
      <c r="AQX155" s="338"/>
      <c r="AQY155" s="338"/>
      <c r="AQZ155" s="338"/>
      <c r="ARA155" s="338"/>
      <c r="ARB155" s="338"/>
      <c r="ARC155" s="338"/>
      <c r="ARD155" s="338"/>
      <c r="ARE155" s="338"/>
      <c r="ARF155" s="338"/>
      <c r="ARG155" s="338"/>
      <c r="ARH155" s="338"/>
      <c r="ARI155" s="338"/>
      <c r="ARJ155" s="338"/>
      <c r="ARK155" s="338"/>
      <c r="ARL155" s="338"/>
      <c r="ARM155" s="338"/>
      <c r="ARN155" s="338"/>
      <c r="ARO155" s="338"/>
      <c r="ARP155" s="338"/>
      <c r="ARQ155" s="338"/>
      <c r="ARR155" s="338"/>
      <c r="ARS155" s="338"/>
      <c r="ART155" s="338"/>
      <c r="ARU155" s="338"/>
      <c r="ARV155" s="338"/>
      <c r="ARW155" s="338"/>
      <c r="ARX155" s="338"/>
      <c r="ARY155" s="338"/>
      <c r="ARZ155" s="338"/>
      <c r="ASA155" s="338"/>
      <c r="ASB155" s="338"/>
      <c r="ASC155" s="338"/>
      <c r="ASD155" s="338"/>
      <c r="ASE155" s="338"/>
      <c r="ASF155" s="338"/>
      <c r="ASG155" s="338"/>
      <c r="ASH155" s="338"/>
      <c r="ASI155" s="338"/>
      <c r="ASJ155" s="338"/>
      <c r="ASK155" s="338"/>
      <c r="ASL155" s="338"/>
      <c r="ASM155" s="338"/>
      <c r="ASN155" s="338"/>
      <c r="ASO155" s="338"/>
      <c r="ASP155" s="338"/>
      <c r="ASQ155" s="338"/>
      <c r="ASR155" s="338"/>
      <c r="ASS155" s="338"/>
      <c r="AST155" s="338"/>
      <c r="ASU155" s="338"/>
      <c r="ASV155" s="338"/>
      <c r="ASW155" s="338"/>
      <c r="ASX155" s="338"/>
      <c r="ASY155" s="338"/>
      <c r="ASZ155" s="338"/>
      <c r="ATA155" s="338"/>
      <c r="ATB155" s="338"/>
      <c r="ATC155" s="338"/>
      <c r="ATD155" s="338"/>
      <c r="ATE155" s="338"/>
      <c r="ATF155" s="338"/>
      <c r="ATG155" s="338"/>
      <c r="ATH155" s="338"/>
      <c r="ATI155" s="338"/>
      <c r="ATJ155" s="338"/>
      <c r="ATK155" s="338"/>
      <c r="ATL155" s="338"/>
      <c r="ATM155" s="338"/>
      <c r="ATN155" s="338"/>
      <c r="ATO155" s="338"/>
      <c r="ATP155" s="338"/>
      <c r="ATQ155" s="338"/>
      <c r="ATR155" s="338"/>
      <c r="ATS155" s="338"/>
      <c r="ATT155" s="338"/>
      <c r="ATU155" s="338"/>
      <c r="ATV155" s="338"/>
      <c r="ATW155" s="338"/>
      <c r="ATX155" s="338"/>
      <c r="ATY155" s="338"/>
      <c r="ATZ155" s="338"/>
      <c r="AUA155" s="338"/>
      <c r="AUB155" s="338"/>
      <c r="AUC155" s="338"/>
      <c r="AUD155" s="338"/>
      <c r="AUE155" s="338"/>
      <c r="AUF155" s="338"/>
      <c r="AUG155" s="338"/>
      <c r="AUH155" s="338"/>
      <c r="AUI155" s="338"/>
      <c r="AUJ155" s="338"/>
      <c r="AUK155" s="338"/>
      <c r="AUL155" s="338"/>
      <c r="AUM155" s="338"/>
      <c r="AUN155" s="338"/>
      <c r="AUO155" s="338"/>
      <c r="AUP155" s="338"/>
      <c r="AUQ155" s="338"/>
      <c r="AUR155" s="338"/>
      <c r="AUS155" s="338"/>
      <c r="AUT155" s="338"/>
      <c r="AUU155" s="338"/>
      <c r="AUV155" s="338"/>
      <c r="AUW155" s="338"/>
      <c r="AUX155" s="338"/>
      <c r="AUY155" s="338"/>
      <c r="AUZ155" s="338"/>
      <c r="AVA155" s="338"/>
      <c r="AVB155" s="338"/>
      <c r="AVC155" s="338"/>
      <c r="AVD155" s="338"/>
      <c r="AVE155" s="338"/>
      <c r="AVF155" s="338"/>
      <c r="AVG155" s="338"/>
      <c r="AVH155" s="338"/>
      <c r="AVI155" s="338"/>
      <c r="AVJ155" s="338"/>
      <c r="AVK155" s="338"/>
      <c r="AVL155" s="338"/>
      <c r="AVM155" s="338"/>
      <c r="AVN155" s="338"/>
      <c r="AVO155" s="338"/>
      <c r="AVP155" s="338"/>
      <c r="AVQ155" s="338"/>
      <c r="AVR155" s="338"/>
      <c r="AVS155" s="338"/>
      <c r="AVT155" s="338"/>
      <c r="AVU155" s="338"/>
      <c r="AVV155" s="338"/>
      <c r="AVW155" s="338"/>
      <c r="AVX155" s="338"/>
      <c r="AVY155" s="338"/>
      <c r="AVZ155" s="338"/>
      <c r="AWA155" s="338"/>
      <c r="AWB155" s="338"/>
      <c r="AWC155" s="338"/>
      <c r="AWD155" s="338"/>
      <c r="AWE155" s="338"/>
      <c r="AWF155" s="338"/>
      <c r="AWG155" s="338"/>
      <c r="AWH155" s="338"/>
      <c r="AWI155" s="338"/>
      <c r="AWJ155" s="338"/>
      <c r="AWK155" s="338"/>
      <c r="AWL155" s="338"/>
      <c r="AWM155" s="338"/>
      <c r="AWN155" s="338"/>
      <c r="AWO155" s="338"/>
      <c r="AWP155" s="338"/>
      <c r="AWQ155" s="338"/>
      <c r="AWR155" s="338"/>
      <c r="AWS155" s="338"/>
      <c r="AWT155" s="338"/>
      <c r="AWU155" s="338"/>
      <c r="AWV155" s="338"/>
      <c r="AWW155" s="338"/>
      <c r="AWX155" s="338"/>
      <c r="AWY155" s="338"/>
      <c r="AWZ155" s="338"/>
      <c r="AXA155" s="338"/>
      <c r="AXB155" s="338"/>
      <c r="AXC155" s="338"/>
      <c r="AXD155" s="338"/>
      <c r="AXE155" s="338"/>
      <c r="AXF155" s="338"/>
      <c r="AXG155" s="338"/>
      <c r="AXH155" s="338"/>
      <c r="AXI155" s="338"/>
      <c r="AXJ155" s="338"/>
      <c r="AXK155" s="338"/>
      <c r="AXL155" s="338"/>
      <c r="AXM155" s="338"/>
      <c r="AXN155" s="338"/>
      <c r="AXO155" s="338"/>
      <c r="AXP155" s="338"/>
      <c r="AXQ155" s="338"/>
      <c r="AXR155" s="338"/>
      <c r="AXS155" s="338"/>
      <c r="AXT155" s="338"/>
      <c r="AXU155" s="338"/>
      <c r="AXV155" s="338"/>
      <c r="AXW155" s="338"/>
      <c r="AXX155" s="338"/>
      <c r="AXY155" s="338"/>
      <c r="AXZ155" s="338"/>
      <c r="AYA155" s="338"/>
      <c r="AYB155" s="338"/>
      <c r="AYC155" s="338"/>
      <c r="AYD155" s="338"/>
      <c r="AYE155" s="338"/>
      <c r="AYF155" s="338"/>
      <c r="AYG155" s="338"/>
      <c r="AYH155" s="338"/>
      <c r="AYI155" s="338"/>
      <c r="AYJ155" s="338"/>
      <c r="AYK155" s="338"/>
      <c r="AYL155" s="338"/>
      <c r="AYM155" s="338"/>
      <c r="AYN155" s="338"/>
      <c r="AYO155" s="338"/>
      <c r="AYP155" s="338"/>
      <c r="AYQ155" s="338"/>
      <c r="AYR155" s="338"/>
      <c r="AYS155" s="338"/>
      <c r="AYT155" s="338"/>
      <c r="AYU155" s="338"/>
      <c r="AYV155" s="338"/>
      <c r="AYW155" s="338"/>
      <c r="AYX155" s="338"/>
      <c r="AYY155" s="338"/>
      <c r="AYZ155" s="338"/>
      <c r="AZA155" s="338"/>
      <c r="AZB155" s="338"/>
      <c r="AZC155" s="338"/>
      <c r="AZD155" s="338"/>
      <c r="AZE155" s="338"/>
      <c r="AZF155" s="338"/>
      <c r="AZG155" s="338"/>
      <c r="AZH155" s="338"/>
      <c r="AZI155" s="338"/>
      <c r="AZJ155" s="338"/>
      <c r="AZK155" s="338"/>
      <c r="AZL155" s="338"/>
      <c r="AZM155" s="338"/>
      <c r="AZN155" s="338"/>
      <c r="AZO155" s="338"/>
      <c r="AZP155" s="338"/>
      <c r="AZQ155" s="338"/>
      <c r="AZR155" s="338"/>
      <c r="AZS155" s="338"/>
      <c r="AZT155" s="338"/>
      <c r="AZU155" s="338"/>
      <c r="AZV155" s="338"/>
      <c r="AZW155" s="338"/>
      <c r="AZX155" s="338"/>
      <c r="AZY155" s="338"/>
      <c r="AZZ155" s="338"/>
      <c r="BAA155" s="338"/>
      <c r="BAB155" s="338"/>
      <c r="BAC155" s="338"/>
      <c r="BAD155" s="338"/>
      <c r="BAE155" s="338"/>
      <c r="BAF155" s="338"/>
      <c r="BAG155" s="338"/>
      <c r="BAH155" s="338"/>
      <c r="BAI155" s="338"/>
      <c r="BAJ155" s="338"/>
      <c r="BAK155" s="338"/>
      <c r="BAL155" s="338"/>
      <c r="BAM155" s="338"/>
      <c r="BAN155" s="338"/>
      <c r="BAO155" s="338"/>
      <c r="BAP155" s="338"/>
      <c r="BAQ155" s="338"/>
      <c r="BAR155" s="338"/>
      <c r="BAS155" s="338"/>
      <c r="BAT155" s="338"/>
      <c r="BAU155" s="338"/>
      <c r="BAV155" s="338"/>
      <c r="BAW155" s="338"/>
      <c r="BAX155" s="338"/>
      <c r="BAY155" s="338"/>
      <c r="BAZ155" s="338"/>
      <c r="BBA155" s="338"/>
      <c r="BBB155" s="338"/>
      <c r="BBC155" s="338"/>
      <c r="BBD155" s="338"/>
      <c r="BBE155" s="338"/>
      <c r="BBF155" s="338"/>
      <c r="BBG155" s="338"/>
      <c r="BBH155" s="338"/>
      <c r="BBI155" s="338"/>
      <c r="BBJ155" s="338"/>
      <c r="BBK155" s="338"/>
      <c r="BBL155" s="338"/>
      <c r="BBM155" s="338"/>
      <c r="BBN155" s="338"/>
      <c r="BBO155" s="338"/>
      <c r="BBP155" s="338"/>
      <c r="BBQ155" s="338"/>
      <c r="BBR155" s="338"/>
      <c r="BBS155" s="338"/>
      <c r="BBT155" s="338"/>
      <c r="BBU155" s="338"/>
      <c r="BBV155" s="338"/>
      <c r="BBW155" s="338"/>
      <c r="BBX155" s="338"/>
      <c r="BBY155" s="338"/>
      <c r="BBZ155" s="338"/>
      <c r="BCA155" s="338"/>
      <c r="BCB155" s="338"/>
      <c r="BCC155" s="338"/>
      <c r="BCD155" s="338"/>
      <c r="BCE155" s="338"/>
      <c r="BCF155" s="338"/>
      <c r="BCG155" s="338"/>
      <c r="BCH155" s="338"/>
      <c r="BCI155" s="338"/>
      <c r="BCJ155" s="338"/>
      <c r="BCK155" s="338"/>
      <c r="BCL155" s="338"/>
      <c r="BCM155" s="338"/>
      <c r="BCN155" s="338"/>
      <c r="BCO155" s="338"/>
      <c r="BCP155" s="338"/>
      <c r="BCQ155" s="338"/>
      <c r="BCR155" s="338"/>
      <c r="BCS155" s="338"/>
      <c r="BCT155" s="338"/>
      <c r="BCU155" s="338"/>
      <c r="BCV155" s="338"/>
      <c r="BCW155" s="338"/>
      <c r="BCX155" s="338"/>
      <c r="BCY155" s="338"/>
      <c r="BCZ155" s="338"/>
      <c r="BDA155" s="338"/>
      <c r="BDB155" s="338"/>
      <c r="BDC155" s="338"/>
      <c r="BDD155" s="338"/>
      <c r="BDE155" s="338"/>
      <c r="BDF155" s="338"/>
      <c r="BDG155" s="338"/>
      <c r="BDH155" s="338"/>
      <c r="BDI155" s="338"/>
      <c r="BDJ155" s="338"/>
      <c r="BDK155" s="338"/>
      <c r="BDL155" s="338"/>
      <c r="BDM155" s="338"/>
      <c r="BDN155" s="338"/>
      <c r="BDO155" s="338"/>
      <c r="BDP155" s="338"/>
      <c r="BDQ155" s="338"/>
      <c r="BDR155" s="338"/>
      <c r="BDS155" s="338"/>
      <c r="BDT155" s="338"/>
      <c r="BDU155" s="338"/>
      <c r="BDV155" s="338"/>
      <c r="BDW155" s="338"/>
      <c r="BDX155" s="338"/>
      <c r="BDY155" s="338"/>
      <c r="BDZ155" s="338"/>
      <c r="BEA155" s="338"/>
      <c r="BEB155" s="338"/>
      <c r="BEC155" s="338"/>
      <c r="BED155" s="338"/>
      <c r="BEE155" s="338"/>
      <c r="BEF155" s="338"/>
      <c r="BEG155" s="338"/>
      <c r="BEH155" s="338"/>
      <c r="BEI155" s="338"/>
      <c r="BEJ155" s="338"/>
      <c r="BEK155" s="338"/>
      <c r="BEL155" s="338"/>
      <c r="BEM155" s="338"/>
      <c r="BEN155" s="338"/>
      <c r="BEO155" s="338"/>
      <c r="BEP155" s="338"/>
      <c r="BEQ155" s="338"/>
      <c r="BER155" s="338"/>
      <c r="BES155" s="338"/>
      <c r="BET155" s="338"/>
      <c r="BEU155" s="338"/>
      <c r="BEV155" s="338"/>
      <c r="BEW155" s="338"/>
      <c r="BEX155" s="338"/>
      <c r="BEY155" s="338"/>
      <c r="BEZ155" s="338"/>
      <c r="BFA155" s="338"/>
      <c r="BFB155" s="338"/>
      <c r="BFC155" s="338"/>
      <c r="BFD155" s="338"/>
      <c r="BFE155" s="338"/>
      <c r="BFF155" s="338"/>
      <c r="BFG155" s="338"/>
      <c r="BFH155" s="338"/>
      <c r="BFI155" s="338"/>
      <c r="BFJ155" s="338"/>
      <c r="BFK155" s="338"/>
      <c r="BFL155" s="338"/>
      <c r="BFM155" s="338"/>
      <c r="BFN155" s="338"/>
      <c r="BFO155" s="338"/>
      <c r="BFP155" s="338"/>
      <c r="BFQ155" s="338"/>
      <c r="BFR155" s="338"/>
      <c r="BFS155" s="338"/>
      <c r="BFT155" s="338"/>
      <c r="BFU155" s="338"/>
      <c r="BFV155" s="338"/>
      <c r="BFW155" s="338"/>
      <c r="BFX155" s="338"/>
      <c r="BFY155" s="338"/>
      <c r="BFZ155" s="338"/>
      <c r="BGA155" s="338"/>
      <c r="BGB155" s="338"/>
      <c r="BGC155" s="338"/>
      <c r="BGD155" s="338"/>
      <c r="BGE155" s="338"/>
      <c r="BGF155" s="338"/>
      <c r="BGG155" s="338"/>
      <c r="BGH155" s="338"/>
      <c r="BGI155" s="338"/>
      <c r="BGJ155" s="338"/>
      <c r="BGK155" s="338"/>
      <c r="BGL155" s="338"/>
      <c r="BGM155" s="338"/>
      <c r="BGN155" s="338"/>
      <c r="BGO155" s="338"/>
      <c r="BGP155" s="338"/>
      <c r="BGQ155" s="338"/>
      <c r="BGR155" s="338"/>
      <c r="BGS155" s="338"/>
      <c r="BGT155" s="338"/>
      <c r="BGU155" s="338"/>
      <c r="BGV155" s="338"/>
      <c r="BGW155" s="338"/>
      <c r="BGX155" s="338"/>
      <c r="BGY155" s="338"/>
      <c r="BGZ155" s="338"/>
      <c r="BHA155" s="338"/>
      <c r="BHB155" s="338"/>
      <c r="BHC155" s="338"/>
      <c r="BHD155" s="338"/>
      <c r="BHE155" s="338"/>
      <c r="BHF155" s="338"/>
      <c r="BHG155" s="338"/>
      <c r="BHH155" s="338"/>
      <c r="BHI155" s="338"/>
      <c r="BHJ155" s="338"/>
      <c r="BHK155" s="338"/>
      <c r="BHL155" s="338"/>
      <c r="BHM155" s="338"/>
      <c r="BHN155" s="338"/>
      <c r="BHO155" s="338"/>
      <c r="BHP155" s="338"/>
      <c r="BHQ155" s="338"/>
      <c r="BHR155" s="338"/>
      <c r="BHS155" s="338"/>
      <c r="BHT155" s="338"/>
      <c r="BHU155" s="338"/>
      <c r="BHV155" s="338"/>
      <c r="BHW155" s="338"/>
      <c r="BHX155" s="338"/>
      <c r="BHY155" s="338"/>
      <c r="BHZ155" s="338"/>
      <c r="BIA155" s="338"/>
      <c r="BIB155" s="338"/>
      <c r="BIC155" s="338"/>
      <c r="BID155" s="338"/>
      <c r="BIE155" s="338"/>
      <c r="BIF155" s="338"/>
      <c r="BIG155" s="338"/>
      <c r="BIH155" s="338"/>
      <c r="BII155" s="338"/>
      <c r="BIJ155" s="338"/>
      <c r="BIK155" s="338"/>
      <c r="BIL155" s="338"/>
      <c r="BIM155" s="338"/>
      <c r="BIN155" s="338"/>
      <c r="BIO155" s="338"/>
      <c r="BIP155" s="338"/>
      <c r="BIQ155" s="338"/>
      <c r="BIR155" s="338"/>
      <c r="BIS155" s="338"/>
      <c r="BIT155" s="338"/>
      <c r="BIU155" s="338"/>
      <c r="BIV155" s="338"/>
      <c r="BIW155" s="338"/>
      <c r="BIX155" s="338"/>
      <c r="BIY155" s="338"/>
      <c r="BIZ155" s="338"/>
      <c r="BJA155" s="338"/>
      <c r="BJB155" s="338"/>
      <c r="BJC155" s="338"/>
      <c r="BJD155" s="338"/>
      <c r="BJE155" s="338"/>
      <c r="BJF155" s="338"/>
      <c r="BJG155" s="338"/>
      <c r="BJH155" s="338"/>
      <c r="BJI155" s="338"/>
      <c r="BJJ155" s="338"/>
      <c r="BJK155" s="338"/>
      <c r="BJL155" s="338"/>
      <c r="BJM155" s="338"/>
      <c r="BJN155" s="338"/>
      <c r="BJO155" s="338"/>
      <c r="BJP155" s="338"/>
      <c r="BJQ155" s="338"/>
      <c r="BJR155" s="338"/>
      <c r="BJS155" s="338"/>
      <c r="BJT155" s="338"/>
      <c r="BJU155" s="338"/>
      <c r="BJV155" s="338"/>
      <c r="BJW155" s="338"/>
      <c r="BJX155" s="338"/>
      <c r="BJY155" s="338"/>
      <c r="BJZ155" s="338"/>
      <c r="BKA155" s="338"/>
      <c r="BKB155" s="338"/>
      <c r="BKC155" s="338"/>
      <c r="BKD155" s="338"/>
      <c r="BKE155" s="338"/>
      <c r="BKF155" s="338"/>
      <c r="BKG155" s="338"/>
      <c r="BKH155" s="338"/>
      <c r="BKI155" s="338"/>
      <c r="BKJ155" s="338"/>
      <c r="BKK155" s="338"/>
      <c r="BKL155" s="338"/>
      <c r="BKM155" s="338"/>
      <c r="BKN155" s="338"/>
      <c r="BKO155" s="338"/>
      <c r="BKP155" s="338"/>
      <c r="BKQ155" s="338"/>
      <c r="BKR155" s="338"/>
      <c r="BKS155" s="338"/>
      <c r="BKT155" s="338"/>
      <c r="BKU155" s="338"/>
      <c r="BKV155" s="338"/>
      <c r="BKW155" s="338"/>
      <c r="BKX155" s="338"/>
      <c r="BKY155" s="338"/>
      <c r="BKZ155" s="338"/>
      <c r="BLA155" s="338"/>
      <c r="BLB155" s="338"/>
      <c r="BLC155" s="338"/>
      <c r="BLD155" s="338"/>
      <c r="BLE155" s="338"/>
      <c r="BLF155" s="338"/>
      <c r="BLG155" s="338"/>
      <c r="BLH155" s="338"/>
      <c r="BLI155" s="338"/>
      <c r="BLJ155" s="338"/>
      <c r="BLK155" s="338"/>
      <c r="BLL155" s="338"/>
      <c r="BLM155" s="338"/>
      <c r="BLN155" s="338"/>
      <c r="BLO155" s="338"/>
      <c r="BLP155" s="338"/>
      <c r="BLQ155" s="338"/>
      <c r="BLR155" s="338"/>
      <c r="BLS155" s="338"/>
      <c r="BLT155" s="338"/>
      <c r="BLU155" s="338"/>
      <c r="BLV155" s="338"/>
      <c r="BLW155" s="338"/>
      <c r="BLX155" s="338"/>
      <c r="BLY155" s="338"/>
      <c r="BLZ155" s="338"/>
      <c r="BMA155" s="338"/>
      <c r="BMB155" s="338"/>
      <c r="BMC155" s="338"/>
      <c r="BMD155" s="338"/>
      <c r="BME155" s="338"/>
      <c r="BMF155" s="338"/>
      <c r="BMG155" s="338"/>
      <c r="BMH155" s="338"/>
      <c r="BMI155" s="338"/>
      <c r="BMJ155" s="338"/>
      <c r="BMK155" s="338"/>
      <c r="BML155" s="338"/>
      <c r="BMM155" s="338"/>
      <c r="BMN155" s="338"/>
      <c r="BMO155" s="338"/>
      <c r="BMP155" s="338"/>
      <c r="BMQ155" s="338"/>
      <c r="BMR155" s="338"/>
      <c r="BMS155" s="338"/>
      <c r="BMT155" s="338"/>
      <c r="BMU155" s="338"/>
      <c r="BMV155" s="338"/>
      <c r="BMW155" s="338"/>
      <c r="BMX155" s="338"/>
      <c r="BMY155" s="338"/>
      <c r="BMZ155" s="338"/>
      <c r="BNA155" s="338"/>
      <c r="BNB155" s="338"/>
      <c r="BNC155" s="338"/>
      <c r="BND155" s="338"/>
      <c r="BNE155" s="338"/>
      <c r="BNF155" s="338"/>
      <c r="BNG155" s="338"/>
      <c r="BNH155" s="338"/>
      <c r="BNI155" s="338"/>
      <c r="BNJ155" s="338"/>
      <c r="BNK155" s="338"/>
      <c r="BNL155" s="338"/>
      <c r="BNM155" s="338"/>
      <c r="BNN155" s="338"/>
      <c r="BNO155" s="338"/>
      <c r="BNP155" s="338"/>
      <c r="BNQ155" s="338"/>
      <c r="BNR155" s="338"/>
      <c r="BNS155" s="338"/>
      <c r="BNT155" s="338"/>
      <c r="BNU155" s="338"/>
      <c r="BNV155" s="338"/>
      <c r="BNW155" s="338"/>
      <c r="BNX155" s="338"/>
      <c r="BNY155" s="338"/>
      <c r="BNZ155" s="338"/>
      <c r="BOA155" s="338"/>
      <c r="BOB155" s="338"/>
      <c r="BOC155" s="338"/>
      <c r="BOD155" s="338"/>
      <c r="BOE155" s="338"/>
      <c r="BOF155" s="338"/>
      <c r="BOG155" s="338"/>
      <c r="BOH155" s="338"/>
      <c r="BOI155" s="338"/>
      <c r="BOJ155" s="338"/>
      <c r="BOK155" s="338"/>
      <c r="BOL155" s="338"/>
      <c r="BOM155" s="338"/>
      <c r="BON155" s="338"/>
      <c r="BOO155" s="338"/>
      <c r="BOP155" s="338"/>
      <c r="BOQ155" s="338"/>
      <c r="BOR155" s="338"/>
      <c r="BOS155" s="338"/>
      <c r="BOT155" s="338"/>
      <c r="BOU155" s="338"/>
      <c r="BOV155" s="338"/>
    </row>
    <row r="156" spans="1:1764" s="39" customFormat="1" ht="60" customHeight="1">
      <c r="A156" s="574"/>
      <c r="B156" s="569"/>
      <c r="C156" s="389" t="s">
        <v>789</v>
      </c>
      <c r="D156" s="174" t="s">
        <v>790</v>
      </c>
      <c r="E156" s="37" t="s">
        <v>1431</v>
      </c>
      <c r="F156" s="228" t="s">
        <v>1205</v>
      </c>
      <c r="G156" s="554"/>
      <c r="H156" s="554"/>
      <c r="I156" s="547"/>
      <c r="J156" s="560"/>
      <c r="K156" s="560"/>
      <c r="L156" s="551"/>
      <c r="M156" s="327"/>
      <c r="N156" s="327"/>
      <c r="O156" s="327"/>
      <c r="P156" s="327"/>
      <c r="Q156" s="327"/>
      <c r="R156" s="327"/>
      <c r="S156" s="327"/>
      <c r="T156" s="327"/>
      <c r="U156" s="327"/>
      <c r="V156" s="338"/>
      <c r="W156" s="338"/>
      <c r="X156" s="338"/>
      <c r="Y156" s="338"/>
      <c r="Z156" s="338"/>
      <c r="AA156" s="338"/>
      <c r="AB156" s="338"/>
      <c r="AC156" s="338"/>
      <c r="AD156" s="338"/>
      <c r="AE156" s="338"/>
      <c r="AF156" s="338"/>
      <c r="AG156" s="338"/>
      <c r="AH156" s="338"/>
      <c r="AI156" s="338"/>
      <c r="AJ156" s="338"/>
      <c r="AK156" s="338"/>
      <c r="AL156" s="338"/>
      <c r="AM156" s="338"/>
      <c r="AN156" s="338"/>
      <c r="AO156" s="338"/>
      <c r="AP156" s="338"/>
      <c r="AQ156" s="338"/>
      <c r="AR156" s="338"/>
      <c r="AS156" s="338"/>
      <c r="AT156" s="338"/>
      <c r="AU156" s="338"/>
      <c r="AV156" s="338"/>
      <c r="AW156" s="338"/>
      <c r="AX156" s="338"/>
      <c r="AY156" s="338"/>
      <c r="AZ156" s="338"/>
      <c r="BA156" s="338"/>
      <c r="BB156" s="338"/>
      <c r="BC156" s="338"/>
      <c r="BD156" s="338"/>
      <c r="BE156" s="338"/>
      <c r="BF156" s="338"/>
      <c r="BG156" s="338"/>
      <c r="BH156" s="338"/>
      <c r="BI156" s="338"/>
      <c r="BJ156" s="338"/>
      <c r="BK156" s="338"/>
      <c r="BL156" s="338"/>
      <c r="BM156" s="338"/>
      <c r="BN156" s="338"/>
      <c r="BO156" s="338"/>
      <c r="BP156" s="338"/>
      <c r="BQ156" s="338"/>
      <c r="BR156" s="338"/>
      <c r="BS156" s="338"/>
      <c r="BT156" s="338"/>
      <c r="BU156" s="338"/>
      <c r="BV156" s="338"/>
      <c r="BW156" s="338"/>
      <c r="BX156" s="338"/>
      <c r="BY156" s="338"/>
      <c r="BZ156" s="338"/>
      <c r="CA156" s="338"/>
      <c r="CB156" s="338"/>
      <c r="CC156" s="338"/>
      <c r="CD156" s="338"/>
      <c r="CE156" s="338"/>
      <c r="CF156" s="338"/>
      <c r="CG156" s="338"/>
      <c r="CH156" s="338"/>
      <c r="CI156" s="338"/>
      <c r="CJ156" s="338"/>
      <c r="CK156" s="338"/>
      <c r="CL156" s="338"/>
      <c r="CM156" s="338"/>
      <c r="CN156" s="338"/>
      <c r="CO156" s="338"/>
      <c r="CP156" s="338"/>
      <c r="CQ156" s="338"/>
      <c r="CR156" s="338"/>
      <c r="CS156" s="338"/>
      <c r="CT156" s="338"/>
      <c r="CU156" s="338"/>
      <c r="CV156" s="338"/>
      <c r="CW156" s="338"/>
      <c r="CX156" s="338"/>
      <c r="CY156" s="338"/>
      <c r="CZ156" s="338"/>
      <c r="DA156" s="338"/>
      <c r="DB156" s="338"/>
      <c r="DC156" s="338"/>
      <c r="DD156" s="338"/>
      <c r="DE156" s="338"/>
      <c r="DF156" s="338"/>
      <c r="DG156" s="338"/>
      <c r="DH156" s="338"/>
      <c r="DI156" s="338"/>
      <c r="DJ156" s="338"/>
      <c r="DK156" s="338"/>
      <c r="DL156" s="338"/>
      <c r="DM156" s="338"/>
      <c r="DN156" s="338"/>
      <c r="DO156" s="338"/>
      <c r="DP156" s="338"/>
      <c r="DQ156" s="338"/>
      <c r="DR156" s="338"/>
      <c r="DS156" s="338"/>
      <c r="DT156" s="338"/>
      <c r="DU156" s="338"/>
      <c r="DV156" s="338"/>
      <c r="DW156" s="338"/>
      <c r="DX156" s="338"/>
      <c r="DY156" s="338"/>
      <c r="DZ156" s="338"/>
      <c r="EA156" s="338"/>
      <c r="EB156" s="338"/>
      <c r="EC156" s="338"/>
      <c r="ED156" s="338"/>
      <c r="EE156" s="338"/>
      <c r="EF156" s="338"/>
      <c r="EG156" s="338"/>
      <c r="EH156" s="338"/>
      <c r="EI156" s="338"/>
      <c r="EJ156" s="338"/>
      <c r="EK156" s="338"/>
      <c r="EL156" s="338"/>
      <c r="EM156" s="338"/>
      <c r="EN156" s="338"/>
      <c r="EO156" s="338"/>
      <c r="EP156" s="338"/>
      <c r="EQ156" s="338"/>
      <c r="ER156" s="338"/>
      <c r="ES156" s="338"/>
      <c r="ET156" s="338"/>
      <c r="EU156" s="338"/>
      <c r="EV156" s="338"/>
      <c r="EW156" s="338"/>
      <c r="EX156" s="338"/>
      <c r="EY156" s="338"/>
      <c r="EZ156" s="338"/>
      <c r="FA156" s="338"/>
      <c r="FB156" s="338"/>
      <c r="FC156" s="338"/>
      <c r="FD156" s="338"/>
      <c r="FE156" s="338"/>
      <c r="FF156" s="338"/>
      <c r="FG156" s="338"/>
      <c r="FH156" s="338"/>
      <c r="FI156" s="338"/>
      <c r="FJ156" s="338"/>
      <c r="FK156" s="338"/>
      <c r="FL156" s="338"/>
      <c r="FM156" s="338"/>
      <c r="FN156" s="338"/>
      <c r="FO156" s="338"/>
      <c r="FP156" s="338"/>
      <c r="FQ156" s="338"/>
      <c r="FR156" s="338"/>
      <c r="FS156" s="338"/>
      <c r="FT156" s="338"/>
      <c r="FU156" s="338"/>
      <c r="FV156" s="338"/>
      <c r="FW156" s="338"/>
      <c r="FX156" s="338"/>
      <c r="FY156" s="338"/>
      <c r="FZ156" s="338"/>
      <c r="GA156" s="338"/>
      <c r="GB156" s="338"/>
      <c r="GC156" s="338"/>
      <c r="GD156" s="338"/>
      <c r="GE156" s="338"/>
      <c r="GF156" s="338"/>
      <c r="GG156" s="338"/>
      <c r="GH156" s="338"/>
      <c r="GI156" s="338"/>
      <c r="GJ156" s="338"/>
      <c r="GK156" s="338"/>
      <c r="GL156" s="338"/>
      <c r="GM156" s="338"/>
      <c r="GN156" s="338"/>
      <c r="GO156" s="338"/>
      <c r="GP156" s="338"/>
      <c r="GQ156" s="338"/>
      <c r="GR156" s="338"/>
      <c r="GS156" s="338"/>
      <c r="GT156" s="338"/>
      <c r="GU156" s="338"/>
      <c r="GV156" s="338"/>
      <c r="GW156" s="338"/>
      <c r="GX156" s="338"/>
      <c r="GY156" s="338"/>
      <c r="GZ156" s="338"/>
      <c r="HA156" s="338"/>
      <c r="HB156" s="338"/>
      <c r="HC156" s="338"/>
      <c r="HD156" s="338"/>
      <c r="HE156" s="338"/>
      <c r="HF156" s="338"/>
      <c r="HG156" s="338"/>
      <c r="HH156" s="338"/>
      <c r="HI156" s="338"/>
      <c r="HJ156" s="338"/>
      <c r="HK156" s="338"/>
      <c r="HL156" s="338"/>
      <c r="HM156" s="338"/>
      <c r="HN156" s="338"/>
      <c r="HO156" s="338"/>
      <c r="HP156" s="338"/>
      <c r="HQ156" s="338"/>
      <c r="HR156" s="338"/>
      <c r="HS156" s="338"/>
      <c r="HT156" s="338"/>
      <c r="HU156" s="338"/>
      <c r="HV156" s="338"/>
      <c r="HW156" s="338"/>
      <c r="HX156" s="338"/>
      <c r="HY156" s="338"/>
      <c r="HZ156" s="338"/>
      <c r="IA156" s="338"/>
      <c r="IB156" s="338"/>
      <c r="IC156" s="338"/>
      <c r="ID156" s="338"/>
      <c r="IE156" s="338"/>
      <c r="IF156" s="338"/>
      <c r="IG156" s="338"/>
      <c r="IH156" s="338"/>
      <c r="II156" s="338"/>
      <c r="IJ156" s="338"/>
      <c r="IK156" s="338"/>
      <c r="IL156" s="338"/>
      <c r="IM156" s="338"/>
      <c r="IN156" s="338"/>
      <c r="IO156" s="338"/>
      <c r="IP156" s="338"/>
      <c r="IQ156" s="338"/>
      <c r="IR156" s="338"/>
      <c r="IS156" s="338"/>
      <c r="IT156" s="338"/>
      <c r="IU156" s="338"/>
      <c r="IV156" s="338"/>
      <c r="IW156" s="338"/>
      <c r="IX156" s="338"/>
      <c r="IY156" s="338"/>
      <c r="IZ156" s="338"/>
      <c r="JA156" s="338"/>
      <c r="JB156" s="338"/>
      <c r="JC156" s="338"/>
      <c r="JD156" s="338"/>
      <c r="JE156" s="338"/>
      <c r="JF156" s="338"/>
      <c r="JG156" s="338"/>
      <c r="JH156" s="338"/>
      <c r="JI156" s="338"/>
      <c r="JJ156" s="338"/>
      <c r="JK156" s="338"/>
      <c r="JL156" s="338"/>
      <c r="JM156" s="338"/>
      <c r="JN156" s="338"/>
      <c r="JO156" s="338"/>
      <c r="JP156" s="338"/>
      <c r="JQ156" s="338"/>
      <c r="JR156" s="338"/>
      <c r="JS156" s="338"/>
      <c r="JT156" s="338"/>
      <c r="JU156" s="338"/>
      <c r="JV156" s="338"/>
      <c r="JW156" s="338"/>
      <c r="JX156" s="338"/>
      <c r="JY156" s="338"/>
      <c r="JZ156" s="338"/>
      <c r="KA156" s="338"/>
      <c r="KB156" s="338"/>
      <c r="KC156" s="338"/>
      <c r="KD156" s="338"/>
      <c r="KE156" s="338"/>
      <c r="KF156" s="338"/>
      <c r="KG156" s="338"/>
      <c r="KH156" s="338"/>
      <c r="KI156" s="338"/>
      <c r="KJ156" s="338"/>
      <c r="KK156" s="338"/>
      <c r="KL156" s="338"/>
      <c r="KM156" s="338"/>
      <c r="KN156" s="338"/>
      <c r="KO156" s="338"/>
      <c r="KP156" s="338"/>
      <c r="KQ156" s="338"/>
      <c r="KR156" s="338"/>
      <c r="KS156" s="338"/>
      <c r="KT156" s="338"/>
      <c r="KU156" s="338"/>
      <c r="KV156" s="338"/>
      <c r="KW156" s="338"/>
      <c r="KX156" s="338"/>
      <c r="KY156" s="338"/>
      <c r="KZ156" s="338"/>
      <c r="LA156" s="338"/>
      <c r="LB156" s="338"/>
      <c r="LC156" s="338"/>
      <c r="LD156" s="338"/>
      <c r="LE156" s="338"/>
      <c r="LF156" s="338"/>
      <c r="LG156" s="338"/>
      <c r="LH156" s="338"/>
      <c r="LI156" s="338"/>
      <c r="LJ156" s="338"/>
      <c r="LK156" s="338"/>
      <c r="LL156" s="338"/>
      <c r="LM156" s="338"/>
      <c r="LN156" s="338"/>
      <c r="LO156" s="338"/>
      <c r="LP156" s="338"/>
      <c r="LQ156" s="338"/>
      <c r="LR156" s="338"/>
      <c r="LS156" s="338"/>
      <c r="LT156" s="338"/>
      <c r="LU156" s="338"/>
      <c r="LV156" s="338"/>
      <c r="LW156" s="338"/>
      <c r="LX156" s="338"/>
      <c r="LY156" s="338"/>
      <c r="LZ156" s="338"/>
      <c r="MA156" s="338"/>
      <c r="MB156" s="338"/>
      <c r="MC156" s="338"/>
      <c r="MD156" s="338"/>
      <c r="ME156" s="338"/>
      <c r="MF156" s="338"/>
      <c r="MG156" s="338"/>
      <c r="MH156" s="338"/>
      <c r="MI156" s="338"/>
      <c r="MJ156" s="338"/>
      <c r="MK156" s="338"/>
      <c r="ML156" s="338"/>
      <c r="MM156" s="338"/>
      <c r="MN156" s="338"/>
      <c r="MO156" s="338"/>
      <c r="MP156" s="338"/>
      <c r="MQ156" s="338"/>
      <c r="MR156" s="338"/>
      <c r="MS156" s="338"/>
      <c r="MT156" s="338"/>
      <c r="MU156" s="338"/>
      <c r="MV156" s="338"/>
      <c r="MW156" s="338"/>
      <c r="MX156" s="338"/>
      <c r="MY156" s="338"/>
      <c r="MZ156" s="338"/>
      <c r="NA156" s="338"/>
      <c r="NB156" s="338"/>
      <c r="NC156" s="338"/>
      <c r="ND156" s="338"/>
      <c r="NE156" s="338"/>
      <c r="NF156" s="338"/>
      <c r="NG156" s="338"/>
      <c r="NH156" s="338"/>
      <c r="NI156" s="338"/>
      <c r="NJ156" s="338"/>
      <c r="NK156" s="338"/>
      <c r="NL156" s="338"/>
      <c r="NM156" s="338"/>
      <c r="NN156" s="338"/>
      <c r="NO156" s="338"/>
      <c r="NP156" s="338"/>
      <c r="NQ156" s="338"/>
      <c r="NR156" s="338"/>
      <c r="NS156" s="338"/>
      <c r="NT156" s="338"/>
      <c r="NU156" s="338"/>
      <c r="NV156" s="338"/>
      <c r="NW156" s="338"/>
      <c r="NX156" s="338"/>
      <c r="NY156" s="338"/>
      <c r="NZ156" s="338"/>
      <c r="OA156" s="338"/>
      <c r="OB156" s="338"/>
      <c r="OC156" s="338"/>
      <c r="OD156" s="338"/>
      <c r="OE156" s="338"/>
      <c r="OF156" s="338"/>
      <c r="OG156" s="338"/>
      <c r="OH156" s="338"/>
      <c r="OI156" s="338"/>
      <c r="OJ156" s="338"/>
      <c r="OK156" s="338"/>
      <c r="OL156" s="338"/>
      <c r="OM156" s="338"/>
      <c r="ON156" s="338"/>
      <c r="OO156" s="338"/>
      <c r="OP156" s="338"/>
      <c r="OQ156" s="338"/>
      <c r="OR156" s="338"/>
      <c r="OS156" s="338"/>
      <c r="OT156" s="338"/>
      <c r="OU156" s="338"/>
      <c r="OV156" s="338"/>
      <c r="OW156" s="338"/>
      <c r="OX156" s="338"/>
      <c r="OY156" s="338"/>
      <c r="OZ156" s="338"/>
      <c r="PA156" s="338"/>
      <c r="PB156" s="338"/>
      <c r="PC156" s="338"/>
      <c r="PD156" s="338"/>
      <c r="PE156" s="338"/>
      <c r="PF156" s="338"/>
      <c r="PG156" s="338"/>
      <c r="PH156" s="338"/>
      <c r="PI156" s="338"/>
      <c r="PJ156" s="338"/>
      <c r="PK156" s="338"/>
      <c r="PL156" s="338"/>
      <c r="PM156" s="338"/>
      <c r="PN156" s="338"/>
      <c r="PO156" s="338"/>
      <c r="PP156" s="338"/>
      <c r="PQ156" s="338"/>
      <c r="PR156" s="338"/>
      <c r="PS156" s="338"/>
      <c r="PT156" s="338"/>
      <c r="PU156" s="338"/>
      <c r="PV156" s="338"/>
      <c r="PW156" s="338"/>
      <c r="PX156" s="338"/>
      <c r="PY156" s="338"/>
      <c r="PZ156" s="338"/>
      <c r="QA156" s="338"/>
      <c r="QB156" s="338"/>
      <c r="QC156" s="338"/>
      <c r="QD156" s="338"/>
      <c r="QE156" s="338"/>
      <c r="QF156" s="338"/>
      <c r="QG156" s="338"/>
      <c r="QH156" s="338"/>
      <c r="QI156" s="338"/>
      <c r="QJ156" s="338"/>
      <c r="QK156" s="338"/>
      <c r="QL156" s="338"/>
      <c r="QM156" s="338"/>
      <c r="QN156" s="338"/>
      <c r="QO156" s="338"/>
      <c r="QP156" s="338"/>
      <c r="QQ156" s="338"/>
      <c r="QR156" s="338"/>
      <c r="QS156" s="338"/>
      <c r="QT156" s="338"/>
      <c r="QU156" s="338"/>
      <c r="QV156" s="338"/>
      <c r="QW156" s="338"/>
      <c r="QX156" s="338"/>
      <c r="QY156" s="338"/>
      <c r="QZ156" s="338"/>
      <c r="RA156" s="338"/>
      <c r="RB156" s="338"/>
      <c r="RC156" s="338"/>
      <c r="RD156" s="338"/>
      <c r="RE156" s="338"/>
      <c r="RF156" s="338"/>
      <c r="RG156" s="338"/>
      <c r="RH156" s="338"/>
      <c r="RI156" s="338"/>
      <c r="RJ156" s="338"/>
      <c r="RK156" s="338"/>
      <c r="RL156" s="338"/>
      <c r="RM156" s="338"/>
      <c r="RN156" s="338"/>
      <c r="RO156" s="338"/>
      <c r="RP156" s="338"/>
      <c r="RQ156" s="338"/>
      <c r="RR156" s="338"/>
      <c r="RS156" s="338"/>
      <c r="RT156" s="338"/>
      <c r="RU156" s="338"/>
      <c r="RV156" s="338"/>
      <c r="RW156" s="338"/>
      <c r="RX156" s="338"/>
      <c r="RY156" s="338"/>
      <c r="RZ156" s="338"/>
      <c r="SA156" s="338"/>
      <c r="SB156" s="338"/>
      <c r="SC156" s="338"/>
      <c r="SD156" s="338"/>
      <c r="SE156" s="338"/>
      <c r="SF156" s="338"/>
      <c r="SG156" s="338"/>
      <c r="SH156" s="338"/>
      <c r="SI156" s="338"/>
      <c r="SJ156" s="338"/>
      <c r="SK156" s="338"/>
      <c r="SL156" s="338"/>
      <c r="SM156" s="338"/>
      <c r="SN156" s="338"/>
      <c r="SO156" s="338"/>
      <c r="SP156" s="338"/>
      <c r="SQ156" s="338"/>
      <c r="SR156" s="338"/>
      <c r="SS156" s="338"/>
      <c r="ST156" s="338"/>
      <c r="SU156" s="338"/>
      <c r="SV156" s="338"/>
      <c r="SW156" s="338"/>
      <c r="SX156" s="338"/>
      <c r="SY156" s="338"/>
      <c r="SZ156" s="338"/>
      <c r="TA156" s="338"/>
      <c r="TB156" s="338"/>
      <c r="TC156" s="338"/>
      <c r="TD156" s="338"/>
      <c r="TE156" s="338"/>
      <c r="TF156" s="338"/>
      <c r="TG156" s="338"/>
      <c r="TH156" s="338"/>
      <c r="TI156" s="338"/>
      <c r="TJ156" s="338"/>
      <c r="TK156" s="338"/>
      <c r="TL156" s="338"/>
      <c r="TM156" s="338"/>
      <c r="TN156" s="338"/>
      <c r="TO156" s="338"/>
      <c r="TP156" s="338"/>
      <c r="TQ156" s="338"/>
      <c r="TR156" s="338"/>
      <c r="TS156" s="338"/>
      <c r="TT156" s="338"/>
      <c r="TU156" s="338"/>
      <c r="TV156" s="338"/>
      <c r="TW156" s="338"/>
      <c r="TX156" s="338"/>
      <c r="TY156" s="338"/>
      <c r="TZ156" s="338"/>
      <c r="UA156" s="338"/>
      <c r="UB156" s="338"/>
      <c r="UC156" s="338"/>
      <c r="UD156" s="338"/>
      <c r="UE156" s="338"/>
      <c r="UF156" s="338"/>
      <c r="UG156" s="338"/>
      <c r="UH156" s="338"/>
      <c r="UI156" s="338"/>
      <c r="UJ156" s="338"/>
      <c r="UK156" s="338"/>
      <c r="UL156" s="338"/>
      <c r="UM156" s="338"/>
      <c r="UN156" s="338"/>
      <c r="UO156" s="338"/>
      <c r="UP156" s="338"/>
      <c r="UQ156" s="338"/>
      <c r="UR156" s="338"/>
      <c r="US156" s="338"/>
      <c r="UT156" s="338"/>
      <c r="UU156" s="338"/>
      <c r="UV156" s="338"/>
      <c r="UW156" s="338"/>
      <c r="UX156" s="338"/>
      <c r="UY156" s="338"/>
      <c r="UZ156" s="338"/>
      <c r="VA156" s="338"/>
      <c r="VB156" s="338"/>
      <c r="VC156" s="338"/>
      <c r="VD156" s="338"/>
      <c r="VE156" s="338"/>
      <c r="VF156" s="338"/>
      <c r="VG156" s="338"/>
      <c r="VH156" s="338"/>
      <c r="VI156" s="338"/>
      <c r="VJ156" s="338"/>
      <c r="VK156" s="338"/>
      <c r="VL156" s="338"/>
      <c r="VM156" s="338"/>
      <c r="VN156" s="338"/>
      <c r="VO156" s="338"/>
      <c r="VP156" s="338"/>
      <c r="VQ156" s="338"/>
      <c r="VR156" s="338"/>
      <c r="VS156" s="338"/>
      <c r="VT156" s="338"/>
      <c r="VU156" s="338"/>
      <c r="VV156" s="338"/>
      <c r="VW156" s="338"/>
      <c r="VX156" s="338"/>
      <c r="VY156" s="338"/>
      <c r="VZ156" s="338"/>
      <c r="WA156" s="338"/>
      <c r="WB156" s="338"/>
      <c r="WC156" s="338"/>
      <c r="WD156" s="338"/>
      <c r="WE156" s="338"/>
      <c r="WF156" s="338"/>
      <c r="WG156" s="338"/>
      <c r="WH156" s="338"/>
      <c r="WI156" s="338"/>
      <c r="WJ156" s="338"/>
      <c r="WK156" s="338"/>
      <c r="WL156" s="338"/>
      <c r="WM156" s="338"/>
      <c r="WN156" s="338"/>
      <c r="WO156" s="338"/>
      <c r="WP156" s="338"/>
      <c r="WQ156" s="338"/>
      <c r="WR156" s="338"/>
      <c r="WS156" s="338"/>
      <c r="WT156" s="338"/>
      <c r="WU156" s="338"/>
      <c r="WV156" s="338"/>
      <c r="WW156" s="338"/>
      <c r="WX156" s="338"/>
      <c r="WY156" s="338"/>
      <c r="WZ156" s="338"/>
      <c r="XA156" s="338"/>
      <c r="XB156" s="338"/>
      <c r="XC156" s="338"/>
      <c r="XD156" s="338"/>
      <c r="XE156" s="338"/>
      <c r="XF156" s="338"/>
      <c r="XG156" s="338"/>
      <c r="XH156" s="338"/>
      <c r="XI156" s="338"/>
      <c r="XJ156" s="338"/>
      <c r="XK156" s="338"/>
      <c r="XL156" s="338"/>
      <c r="XM156" s="338"/>
      <c r="XN156" s="338"/>
      <c r="XO156" s="338"/>
      <c r="XP156" s="338"/>
      <c r="XQ156" s="338"/>
      <c r="XR156" s="338"/>
      <c r="XS156" s="338"/>
      <c r="XT156" s="338"/>
      <c r="XU156" s="338"/>
      <c r="XV156" s="338"/>
      <c r="XW156" s="338"/>
      <c r="XX156" s="338"/>
      <c r="XY156" s="338"/>
      <c r="XZ156" s="338"/>
      <c r="YA156" s="338"/>
      <c r="YB156" s="338"/>
      <c r="YC156" s="338"/>
      <c r="YD156" s="338"/>
      <c r="YE156" s="338"/>
      <c r="YF156" s="338"/>
      <c r="YG156" s="338"/>
      <c r="YH156" s="338"/>
      <c r="YI156" s="338"/>
      <c r="YJ156" s="338"/>
      <c r="YK156" s="338"/>
      <c r="YL156" s="338"/>
      <c r="YM156" s="338"/>
      <c r="YN156" s="338"/>
      <c r="YO156" s="338"/>
      <c r="YP156" s="338"/>
      <c r="YQ156" s="338"/>
      <c r="YR156" s="338"/>
      <c r="YS156" s="338"/>
      <c r="YT156" s="338"/>
      <c r="YU156" s="338"/>
      <c r="YV156" s="338"/>
      <c r="YW156" s="338"/>
      <c r="YX156" s="338"/>
      <c r="YY156" s="338"/>
      <c r="YZ156" s="338"/>
      <c r="ZA156" s="338"/>
      <c r="ZB156" s="338"/>
      <c r="ZC156" s="338"/>
      <c r="ZD156" s="338"/>
      <c r="ZE156" s="338"/>
      <c r="ZF156" s="338"/>
      <c r="ZG156" s="338"/>
      <c r="ZH156" s="338"/>
      <c r="ZI156" s="338"/>
      <c r="ZJ156" s="338"/>
      <c r="ZK156" s="338"/>
      <c r="ZL156" s="338"/>
      <c r="ZM156" s="338"/>
      <c r="ZN156" s="338"/>
      <c r="ZO156" s="338"/>
      <c r="ZP156" s="338"/>
      <c r="ZQ156" s="338"/>
      <c r="ZR156" s="338"/>
      <c r="ZS156" s="338"/>
      <c r="ZT156" s="338"/>
      <c r="ZU156" s="338"/>
      <c r="ZV156" s="338"/>
      <c r="ZW156" s="338"/>
      <c r="ZX156" s="338"/>
      <c r="ZY156" s="338"/>
      <c r="ZZ156" s="338"/>
      <c r="AAA156" s="338"/>
      <c r="AAB156" s="338"/>
      <c r="AAC156" s="338"/>
      <c r="AAD156" s="338"/>
      <c r="AAE156" s="338"/>
      <c r="AAF156" s="338"/>
      <c r="AAG156" s="338"/>
      <c r="AAH156" s="338"/>
      <c r="AAI156" s="338"/>
      <c r="AAJ156" s="338"/>
      <c r="AAK156" s="338"/>
      <c r="AAL156" s="338"/>
      <c r="AAM156" s="338"/>
      <c r="AAN156" s="338"/>
      <c r="AAO156" s="338"/>
      <c r="AAP156" s="338"/>
      <c r="AAQ156" s="338"/>
      <c r="AAR156" s="338"/>
      <c r="AAS156" s="338"/>
      <c r="AAT156" s="338"/>
      <c r="AAU156" s="338"/>
      <c r="AAV156" s="338"/>
      <c r="AAW156" s="338"/>
      <c r="AAX156" s="338"/>
      <c r="AAY156" s="338"/>
      <c r="AAZ156" s="338"/>
      <c r="ABA156" s="338"/>
      <c r="ABB156" s="338"/>
      <c r="ABC156" s="338"/>
      <c r="ABD156" s="338"/>
      <c r="ABE156" s="338"/>
      <c r="ABF156" s="338"/>
      <c r="ABG156" s="338"/>
      <c r="ABH156" s="338"/>
      <c r="ABI156" s="338"/>
      <c r="ABJ156" s="338"/>
      <c r="ABK156" s="338"/>
      <c r="ABL156" s="338"/>
      <c r="ABM156" s="338"/>
      <c r="ABN156" s="338"/>
      <c r="ABO156" s="338"/>
      <c r="ABP156" s="338"/>
      <c r="ABQ156" s="338"/>
      <c r="ABR156" s="338"/>
      <c r="ABS156" s="338"/>
      <c r="ABT156" s="338"/>
      <c r="ABU156" s="338"/>
      <c r="ABV156" s="338"/>
      <c r="ABW156" s="338"/>
      <c r="ABX156" s="338"/>
      <c r="ABY156" s="338"/>
      <c r="ABZ156" s="338"/>
      <c r="ACA156" s="338"/>
      <c r="ACB156" s="338"/>
      <c r="ACC156" s="338"/>
      <c r="ACD156" s="338"/>
      <c r="ACE156" s="338"/>
      <c r="ACF156" s="338"/>
      <c r="ACG156" s="338"/>
      <c r="ACH156" s="338"/>
      <c r="ACI156" s="338"/>
      <c r="ACJ156" s="338"/>
      <c r="ACK156" s="338"/>
      <c r="ACL156" s="338"/>
      <c r="ACM156" s="338"/>
      <c r="ACN156" s="338"/>
      <c r="ACO156" s="338"/>
      <c r="ACP156" s="338"/>
      <c r="ACQ156" s="338"/>
      <c r="ACR156" s="338"/>
      <c r="ACS156" s="338"/>
      <c r="ACT156" s="338"/>
      <c r="ACU156" s="338"/>
      <c r="ACV156" s="338"/>
      <c r="ACW156" s="338"/>
      <c r="ACX156" s="338"/>
      <c r="ACY156" s="338"/>
      <c r="ACZ156" s="338"/>
      <c r="ADA156" s="338"/>
      <c r="ADB156" s="338"/>
      <c r="ADC156" s="338"/>
      <c r="ADD156" s="338"/>
      <c r="ADE156" s="338"/>
      <c r="ADF156" s="338"/>
      <c r="ADG156" s="338"/>
      <c r="ADH156" s="338"/>
      <c r="ADI156" s="338"/>
      <c r="ADJ156" s="338"/>
      <c r="ADK156" s="338"/>
      <c r="ADL156" s="338"/>
      <c r="ADM156" s="338"/>
      <c r="ADN156" s="338"/>
      <c r="ADO156" s="338"/>
      <c r="ADP156" s="338"/>
      <c r="ADQ156" s="338"/>
      <c r="ADR156" s="338"/>
      <c r="ADS156" s="338"/>
      <c r="ADT156" s="338"/>
      <c r="ADU156" s="338"/>
      <c r="ADV156" s="338"/>
      <c r="ADW156" s="338"/>
      <c r="ADX156" s="338"/>
      <c r="ADY156" s="338"/>
      <c r="ADZ156" s="338"/>
      <c r="AEA156" s="338"/>
      <c r="AEB156" s="338"/>
      <c r="AEC156" s="338"/>
      <c r="AED156" s="338"/>
      <c r="AEE156" s="338"/>
      <c r="AEF156" s="338"/>
      <c r="AEG156" s="338"/>
      <c r="AEH156" s="338"/>
      <c r="AEI156" s="338"/>
      <c r="AEJ156" s="338"/>
      <c r="AEK156" s="338"/>
      <c r="AEL156" s="338"/>
      <c r="AEM156" s="338"/>
      <c r="AEN156" s="338"/>
      <c r="AEO156" s="338"/>
      <c r="AEP156" s="338"/>
      <c r="AEQ156" s="338"/>
      <c r="AER156" s="338"/>
      <c r="AES156" s="338"/>
      <c r="AET156" s="338"/>
      <c r="AEU156" s="338"/>
      <c r="AEV156" s="338"/>
      <c r="AEW156" s="338"/>
      <c r="AEX156" s="338"/>
      <c r="AEY156" s="338"/>
      <c r="AEZ156" s="338"/>
      <c r="AFA156" s="338"/>
      <c r="AFB156" s="338"/>
      <c r="AFC156" s="338"/>
      <c r="AFD156" s="338"/>
      <c r="AFE156" s="338"/>
      <c r="AFF156" s="338"/>
      <c r="AFG156" s="338"/>
      <c r="AFH156" s="338"/>
      <c r="AFI156" s="338"/>
      <c r="AFJ156" s="338"/>
      <c r="AFK156" s="338"/>
      <c r="AFL156" s="338"/>
      <c r="AFM156" s="338"/>
      <c r="AFN156" s="338"/>
      <c r="AFO156" s="338"/>
      <c r="AFP156" s="338"/>
      <c r="AFQ156" s="338"/>
      <c r="AFR156" s="338"/>
      <c r="AFS156" s="338"/>
      <c r="AFT156" s="338"/>
      <c r="AFU156" s="338"/>
      <c r="AFV156" s="338"/>
      <c r="AFW156" s="338"/>
      <c r="AFX156" s="338"/>
      <c r="AFY156" s="338"/>
      <c r="AFZ156" s="338"/>
      <c r="AGA156" s="338"/>
      <c r="AGB156" s="338"/>
      <c r="AGC156" s="338"/>
      <c r="AGD156" s="338"/>
      <c r="AGE156" s="338"/>
      <c r="AGF156" s="338"/>
      <c r="AGG156" s="338"/>
      <c r="AGH156" s="338"/>
      <c r="AGI156" s="338"/>
      <c r="AGJ156" s="338"/>
      <c r="AGK156" s="338"/>
      <c r="AGL156" s="338"/>
      <c r="AGM156" s="338"/>
      <c r="AGN156" s="338"/>
      <c r="AGO156" s="338"/>
      <c r="AGP156" s="338"/>
      <c r="AGQ156" s="338"/>
      <c r="AGR156" s="338"/>
      <c r="AGS156" s="338"/>
      <c r="AGT156" s="338"/>
      <c r="AGU156" s="338"/>
      <c r="AGV156" s="338"/>
      <c r="AGW156" s="338"/>
      <c r="AGX156" s="338"/>
      <c r="AGY156" s="338"/>
      <c r="AGZ156" s="338"/>
      <c r="AHA156" s="338"/>
      <c r="AHB156" s="338"/>
      <c r="AHC156" s="338"/>
      <c r="AHD156" s="338"/>
      <c r="AHE156" s="338"/>
      <c r="AHF156" s="338"/>
      <c r="AHG156" s="338"/>
      <c r="AHH156" s="338"/>
      <c r="AHI156" s="338"/>
      <c r="AHJ156" s="338"/>
      <c r="AHK156" s="338"/>
      <c r="AHL156" s="338"/>
      <c r="AHM156" s="338"/>
      <c r="AHN156" s="338"/>
      <c r="AHO156" s="338"/>
      <c r="AHP156" s="338"/>
      <c r="AHQ156" s="338"/>
      <c r="AHR156" s="338"/>
      <c r="AHS156" s="338"/>
      <c r="AHT156" s="338"/>
      <c r="AHU156" s="338"/>
      <c r="AHV156" s="338"/>
      <c r="AHW156" s="338"/>
      <c r="AHX156" s="338"/>
      <c r="AHY156" s="338"/>
      <c r="AHZ156" s="338"/>
      <c r="AIA156" s="338"/>
      <c r="AIB156" s="338"/>
      <c r="AIC156" s="338"/>
      <c r="AID156" s="338"/>
      <c r="AIE156" s="338"/>
      <c r="AIF156" s="338"/>
      <c r="AIG156" s="338"/>
      <c r="AIH156" s="338"/>
      <c r="AII156" s="338"/>
      <c r="AIJ156" s="338"/>
      <c r="AIK156" s="338"/>
      <c r="AIL156" s="338"/>
      <c r="AIM156" s="338"/>
      <c r="AIN156" s="338"/>
      <c r="AIO156" s="338"/>
      <c r="AIP156" s="338"/>
      <c r="AIQ156" s="338"/>
      <c r="AIR156" s="338"/>
      <c r="AIS156" s="338"/>
      <c r="AIT156" s="338"/>
      <c r="AIU156" s="338"/>
      <c r="AIV156" s="338"/>
      <c r="AIW156" s="338"/>
      <c r="AIX156" s="338"/>
      <c r="AIY156" s="338"/>
      <c r="AIZ156" s="338"/>
      <c r="AJA156" s="338"/>
      <c r="AJB156" s="338"/>
      <c r="AJC156" s="338"/>
      <c r="AJD156" s="338"/>
      <c r="AJE156" s="338"/>
      <c r="AJF156" s="338"/>
      <c r="AJG156" s="338"/>
      <c r="AJH156" s="338"/>
      <c r="AJI156" s="338"/>
      <c r="AJJ156" s="338"/>
      <c r="AJK156" s="338"/>
      <c r="AJL156" s="338"/>
      <c r="AJM156" s="338"/>
      <c r="AJN156" s="338"/>
      <c r="AJO156" s="338"/>
      <c r="AJP156" s="338"/>
      <c r="AJQ156" s="338"/>
      <c r="AJR156" s="338"/>
      <c r="AJS156" s="338"/>
      <c r="AJT156" s="338"/>
      <c r="AJU156" s="338"/>
      <c r="AJV156" s="338"/>
      <c r="AJW156" s="338"/>
      <c r="AJX156" s="338"/>
      <c r="AJY156" s="338"/>
      <c r="AJZ156" s="338"/>
      <c r="AKA156" s="338"/>
      <c r="AKB156" s="338"/>
      <c r="AKC156" s="338"/>
      <c r="AKD156" s="338"/>
      <c r="AKE156" s="338"/>
      <c r="AKF156" s="338"/>
      <c r="AKG156" s="338"/>
      <c r="AKH156" s="338"/>
      <c r="AKI156" s="338"/>
      <c r="AKJ156" s="338"/>
      <c r="AKK156" s="338"/>
      <c r="AKL156" s="338"/>
      <c r="AKM156" s="338"/>
      <c r="AKN156" s="338"/>
      <c r="AKO156" s="338"/>
      <c r="AKP156" s="338"/>
      <c r="AKQ156" s="338"/>
      <c r="AKR156" s="338"/>
      <c r="AKS156" s="338"/>
      <c r="AKT156" s="338"/>
      <c r="AKU156" s="338"/>
      <c r="AKV156" s="338"/>
      <c r="AKW156" s="338"/>
      <c r="AKX156" s="338"/>
      <c r="AKY156" s="338"/>
      <c r="AKZ156" s="338"/>
      <c r="ALA156" s="338"/>
      <c r="ALB156" s="338"/>
      <c r="ALC156" s="338"/>
      <c r="ALD156" s="338"/>
      <c r="ALE156" s="338"/>
      <c r="ALF156" s="338"/>
      <c r="ALG156" s="338"/>
      <c r="ALH156" s="338"/>
      <c r="ALI156" s="338"/>
      <c r="ALJ156" s="338"/>
      <c r="ALK156" s="338"/>
      <c r="ALL156" s="338"/>
      <c r="ALM156" s="338"/>
      <c r="ALN156" s="338"/>
      <c r="ALO156" s="338"/>
      <c r="ALP156" s="338"/>
      <c r="ALQ156" s="338"/>
      <c r="ALR156" s="338"/>
      <c r="ALS156" s="338"/>
      <c r="ALT156" s="338"/>
      <c r="ALU156" s="338"/>
      <c r="ALV156" s="338"/>
      <c r="ALW156" s="338"/>
      <c r="ALX156" s="338"/>
      <c r="ALY156" s="338"/>
      <c r="ALZ156" s="338"/>
      <c r="AMA156" s="338"/>
      <c r="AMB156" s="338"/>
      <c r="AMC156" s="338"/>
      <c r="AMD156" s="338"/>
      <c r="AME156" s="338"/>
      <c r="AMF156" s="338"/>
      <c r="AMG156" s="338"/>
      <c r="AMH156" s="338"/>
      <c r="AMI156" s="338"/>
      <c r="AMJ156" s="338"/>
      <c r="AMK156" s="338"/>
      <c r="AML156" s="338"/>
      <c r="AMM156" s="338"/>
      <c r="AMN156" s="338"/>
      <c r="AMO156" s="338"/>
      <c r="AMP156" s="338"/>
      <c r="AMQ156" s="338"/>
      <c r="AMR156" s="338"/>
      <c r="AMS156" s="338"/>
      <c r="AMT156" s="338"/>
      <c r="AMU156" s="338"/>
      <c r="AMV156" s="338"/>
      <c r="AMW156" s="338"/>
      <c r="AMX156" s="338"/>
      <c r="AMY156" s="338"/>
      <c r="AMZ156" s="338"/>
      <c r="ANA156" s="338"/>
      <c r="ANB156" s="338"/>
      <c r="ANC156" s="338"/>
      <c r="AND156" s="338"/>
      <c r="ANE156" s="338"/>
      <c r="ANF156" s="338"/>
      <c r="ANG156" s="338"/>
      <c r="ANH156" s="338"/>
      <c r="ANI156" s="338"/>
      <c r="ANJ156" s="338"/>
      <c r="ANK156" s="338"/>
      <c r="ANL156" s="338"/>
      <c r="ANM156" s="338"/>
      <c r="ANN156" s="338"/>
      <c r="ANO156" s="338"/>
      <c r="ANP156" s="338"/>
      <c r="ANQ156" s="338"/>
      <c r="ANR156" s="338"/>
      <c r="ANS156" s="338"/>
      <c r="ANT156" s="338"/>
      <c r="ANU156" s="338"/>
      <c r="ANV156" s="338"/>
      <c r="ANW156" s="338"/>
      <c r="ANX156" s="338"/>
      <c r="ANY156" s="338"/>
      <c r="ANZ156" s="338"/>
      <c r="AOA156" s="338"/>
      <c r="AOB156" s="338"/>
      <c r="AOC156" s="338"/>
      <c r="AOD156" s="338"/>
      <c r="AOE156" s="338"/>
      <c r="AOF156" s="338"/>
      <c r="AOG156" s="338"/>
      <c r="AOH156" s="338"/>
      <c r="AOI156" s="338"/>
      <c r="AOJ156" s="338"/>
      <c r="AOK156" s="338"/>
      <c r="AOL156" s="338"/>
      <c r="AOM156" s="338"/>
      <c r="AON156" s="338"/>
      <c r="AOO156" s="338"/>
      <c r="AOP156" s="338"/>
      <c r="AOQ156" s="338"/>
      <c r="AOR156" s="338"/>
      <c r="AOS156" s="338"/>
      <c r="AOT156" s="338"/>
      <c r="AOU156" s="338"/>
      <c r="AOV156" s="338"/>
      <c r="AOW156" s="338"/>
      <c r="AOX156" s="338"/>
      <c r="AOY156" s="338"/>
      <c r="AOZ156" s="338"/>
      <c r="APA156" s="338"/>
      <c r="APB156" s="338"/>
      <c r="APC156" s="338"/>
      <c r="APD156" s="338"/>
      <c r="APE156" s="338"/>
      <c r="APF156" s="338"/>
      <c r="APG156" s="338"/>
      <c r="APH156" s="338"/>
      <c r="API156" s="338"/>
      <c r="APJ156" s="338"/>
      <c r="APK156" s="338"/>
      <c r="APL156" s="338"/>
      <c r="APM156" s="338"/>
      <c r="APN156" s="338"/>
      <c r="APO156" s="338"/>
      <c r="APP156" s="338"/>
      <c r="APQ156" s="338"/>
      <c r="APR156" s="338"/>
      <c r="APS156" s="338"/>
      <c r="APT156" s="338"/>
      <c r="APU156" s="338"/>
      <c r="APV156" s="338"/>
      <c r="APW156" s="338"/>
      <c r="APX156" s="338"/>
      <c r="APY156" s="338"/>
      <c r="APZ156" s="338"/>
      <c r="AQA156" s="338"/>
      <c r="AQB156" s="338"/>
      <c r="AQC156" s="338"/>
      <c r="AQD156" s="338"/>
      <c r="AQE156" s="338"/>
      <c r="AQF156" s="338"/>
      <c r="AQG156" s="338"/>
      <c r="AQH156" s="338"/>
      <c r="AQI156" s="338"/>
      <c r="AQJ156" s="338"/>
      <c r="AQK156" s="338"/>
      <c r="AQL156" s="338"/>
      <c r="AQM156" s="338"/>
      <c r="AQN156" s="338"/>
      <c r="AQO156" s="338"/>
      <c r="AQP156" s="338"/>
      <c r="AQQ156" s="338"/>
      <c r="AQR156" s="338"/>
      <c r="AQS156" s="338"/>
      <c r="AQT156" s="338"/>
      <c r="AQU156" s="338"/>
      <c r="AQV156" s="338"/>
      <c r="AQW156" s="338"/>
      <c r="AQX156" s="338"/>
      <c r="AQY156" s="338"/>
      <c r="AQZ156" s="338"/>
      <c r="ARA156" s="338"/>
      <c r="ARB156" s="338"/>
      <c r="ARC156" s="338"/>
      <c r="ARD156" s="338"/>
      <c r="ARE156" s="338"/>
      <c r="ARF156" s="338"/>
      <c r="ARG156" s="338"/>
      <c r="ARH156" s="338"/>
      <c r="ARI156" s="338"/>
      <c r="ARJ156" s="338"/>
      <c r="ARK156" s="338"/>
      <c r="ARL156" s="338"/>
      <c r="ARM156" s="338"/>
      <c r="ARN156" s="338"/>
      <c r="ARO156" s="338"/>
      <c r="ARP156" s="338"/>
      <c r="ARQ156" s="338"/>
      <c r="ARR156" s="338"/>
      <c r="ARS156" s="338"/>
      <c r="ART156" s="338"/>
      <c r="ARU156" s="338"/>
      <c r="ARV156" s="338"/>
      <c r="ARW156" s="338"/>
      <c r="ARX156" s="338"/>
      <c r="ARY156" s="338"/>
      <c r="ARZ156" s="338"/>
      <c r="ASA156" s="338"/>
      <c r="ASB156" s="338"/>
      <c r="ASC156" s="338"/>
      <c r="ASD156" s="338"/>
      <c r="ASE156" s="338"/>
      <c r="ASF156" s="338"/>
      <c r="ASG156" s="338"/>
      <c r="ASH156" s="338"/>
      <c r="ASI156" s="338"/>
      <c r="ASJ156" s="338"/>
      <c r="ASK156" s="338"/>
      <c r="ASL156" s="338"/>
      <c r="ASM156" s="338"/>
      <c r="ASN156" s="338"/>
      <c r="ASO156" s="338"/>
      <c r="ASP156" s="338"/>
      <c r="ASQ156" s="338"/>
      <c r="ASR156" s="338"/>
      <c r="ASS156" s="338"/>
      <c r="AST156" s="338"/>
      <c r="ASU156" s="338"/>
      <c r="ASV156" s="338"/>
      <c r="ASW156" s="338"/>
      <c r="ASX156" s="338"/>
      <c r="ASY156" s="338"/>
      <c r="ASZ156" s="338"/>
      <c r="ATA156" s="338"/>
      <c r="ATB156" s="338"/>
      <c r="ATC156" s="338"/>
      <c r="ATD156" s="338"/>
      <c r="ATE156" s="338"/>
      <c r="ATF156" s="338"/>
      <c r="ATG156" s="338"/>
      <c r="ATH156" s="338"/>
      <c r="ATI156" s="338"/>
      <c r="ATJ156" s="338"/>
      <c r="ATK156" s="338"/>
      <c r="ATL156" s="338"/>
      <c r="ATM156" s="338"/>
      <c r="ATN156" s="338"/>
      <c r="ATO156" s="338"/>
      <c r="ATP156" s="338"/>
      <c r="ATQ156" s="338"/>
      <c r="ATR156" s="338"/>
      <c r="ATS156" s="338"/>
      <c r="ATT156" s="338"/>
      <c r="ATU156" s="338"/>
      <c r="ATV156" s="338"/>
      <c r="ATW156" s="338"/>
      <c r="ATX156" s="338"/>
      <c r="ATY156" s="338"/>
      <c r="ATZ156" s="338"/>
      <c r="AUA156" s="338"/>
      <c r="AUB156" s="338"/>
      <c r="AUC156" s="338"/>
      <c r="AUD156" s="338"/>
      <c r="AUE156" s="338"/>
      <c r="AUF156" s="338"/>
      <c r="AUG156" s="338"/>
      <c r="AUH156" s="338"/>
      <c r="AUI156" s="338"/>
      <c r="AUJ156" s="338"/>
      <c r="AUK156" s="338"/>
      <c r="AUL156" s="338"/>
      <c r="AUM156" s="338"/>
      <c r="AUN156" s="338"/>
      <c r="AUO156" s="338"/>
      <c r="AUP156" s="338"/>
      <c r="AUQ156" s="338"/>
      <c r="AUR156" s="338"/>
      <c r="AUS156" s="338"/>
      <c r="AUT156" s="338"/>
      <c r="AUU156" s="338"/>
      <c r="AUV156" s="338"/>
      <c r="AUW156" s="338"/>
      <c r="AUX156" s="338"/>
      <c r="AUY156" s="338"/>
      <c r="AUZ156" s="338"/>
      <c r="AVA156" s="338"/>
      <c r="AVB156" s="338"/>
      <c r="AVC156" s="338"/>
      <c r="AVD156" s="338"/>
      <c r="AVE156" s="338"/>
      <c r="AVF156" s="338"/>
      <c r="AVG156" s="338"/>
      <c r="AVH156" s="338"/>
      <c r="AVI156" s="338"/>
      <c r="AVJ156" s="338"/>
      <c r="AVK156" s="338"/>
      <c r="AVL156" s="338"/>
      <c r="AVM156" s="338"/>
      <c r="AVN156" s="338"/>
      <c r="AVO156" s="338"/>
      <c r="AVP156" s="338"/>
      <c r="AVQ156" s="338"/>
      <c r="AVR156" s="338"/>
      <c r="AVS156" s="338"/>
      <c r="AVT156" s="338"/>
      <c r="AVU156" s="338"/>
      <c r="AVV156" s="338"/>
      <c r="AVW156" s="338"/>
      <c r="AVX156" s="338"/>
      <c r="AVY156" s="338"/>
      <c r="AVZ156" s="338"/>
      <c r="AWA156" s="338"/>
      <c r="AWB156" s="338"/>
      <c r="AWC156" s="338"/>
      <c r="AWD156" s="338"/>
      <c r="AWE156" s="338"/>
      <c r="AWF156" s="338"/>
      <c r="AWG156" s="338"/>
      <c r="AWH156" s="338"/>
      <c r="AWI156" s="338"/>
      <c r="AWJ156" s="338"/>
      <c r="AWK156" s="338"/>
      <c r="AWL156" s="338"/>
      <c r="AWM156" s="338"/>
      <c r="AWN156" s="338"/>
      <c r="AWO156" s="338"/>
      <c r="AWP156" s="338"/>
      <c r="AWQ156" s="338"/>
      <c r="AWR156" s="338"/>
      <c r="AWS156" s="338"/>
      <c r="AWT156" s="338"/>
      <c r="AWU156" s="338"/>
      <c r="AWV156" s="338"/>
      <c r="AWW156" s="338"/>
      <c r="AWX156" s="338"/>
      <c r="AWY156" s="338"/>
      <c r="AWZ156" s="338"/>
      <c r="AXA156" s="338"/>
      <c r="AXB156" s="338"/>
      <c r="AXC156" s="338"/>
      <c r="AXD156" s="338"/>
      <c r="AXE156" s="338"/>
      <c r="AXF156" s="338"/>
      <c r="AXG156" s="338"/>
      <c r="AXH156" s="338"/>
      <c r="AXI156" s="338"/>
      <c r="AXJ156" s="338"/>
      <c r="AXK156" s="338"/>
      <c r="AXL156" s="338"/>
      <c r="AXM156" s="338"/>
      <c r="AXN156" s="338"/>
      <c r="AXO156" s="338"/>
      <c r="AXP156" s="338"/>
      <c r="AXQ156" s="338"/>
      <c r="AXR156" s="338"/>
      <c r="AXS156" s="338"/>
      <c r="AXT156" s="338"/>
      <c r="AXU156" s="338"/>
      <c r="AXV156" s="338"/>
      <c r="AXW156" s="338"/>
      <c r="AXX156" s="338"/>
      <c r="AXY156" s="338"/>
      <c r="AXZ156" s="338"/>
      <c r="AYA156" s="338"/>
      <c r="AYB156" s="338"/>
      <c r="AYC156" s="338"/>
      <c r="AYD156" s="338"/>
      <c r="AYE156" s="338"/>
      <c r="AYF156" s="338"/>
      <c r="AYG156" s="338"/>
      <c r="AYH156" s="338"/>
      <c r="AYI156" s="338"/>
      <c r="AYJ156" s="338"/>
      <c r="AYK156" s="338"/>
      <c r="AYL156" s="338"/>
      <c r="AYM156" s="338"/>
      <c r="AYN156" s="338"/>
      <c r="AYO156" s="338"/>
      <c r="AYP156" s="338"/>
      <c r="AYQ156" s="338"/>
      <c r="AYR156" s="338"/>
      <c r="AYS156" s="338"/>
      <c r="AYT156" s="338"/>
      <c r="AYU156" s="338"/>
      <c r="AYV156" s="338"/>
      <c r="AYW156" s="338"/>
      <c r="AYX156" s="338"/>
      <c r="AYY156" s="338"/>
      <c r="AYZ156" s="338"/>
      <c r="AZA156" s="338"/>
      <c r="AZB156" s="338"/>
      <c r="AZC156" s="338"/>
      <c r="AZD156" s="338"/>
      <c r="AZE156" s="338"/>
      <c r="AZF156" s="338"/>
      <c r="AZG156" s="338"/>
      <c r="AZH156" s="338"/>
      <c r="AZI156" s="338"/>
      <c r="AZJ156" s="338"/>
      <c r="AZK156" s="338"/>
      <c r="AZL156" s="338"/>
      <c r="AZM156" s="338"/>
      <c r="AZN156" s="338"/>
      <c r="AZO156" s="338"/>
      <c r="AZP156" s="338"/>
      <c r="AZQ156" s="338"/>
      <c r="AZR156" s="338"/>
      <c r="AZS156" s="338"/>
      <c r="AZT156" s="338"/>
      <c r="AZU156" s="338"/>
      <c r="AZV156" s="338"/>
      <c r="AZW156" s="338"/>
      <c r="AZX156" s="338"/>
      <c r="AZY156" s="338"/>
      <c r="AZZ156" s="338"/>
      <c r="BAA156" s="338"/>
      <c r="BAB156" s="338"/>
      <c r="BAC156" s="338"/>
      <c r="BAD156" s="338"/>
      <c r="BAE156" s="338"/>
      <c r="BAF156" s="338"/>
      <c r="BAG156" s="338"/>
      <c r="BAH156" s="338"/>
      <c r="BAI156" s="338"/>
      <c r="BAJ156" s="338"/>
      <c r="BAK156" s="338"/>
      <c r="BAL156" s="338"/>
      <c r="BAM156" s="338"/>
      <c r="BAN156" s="338"/>
      <c r="BAO156" s="338"/>
      <c r="BAP156" s="338"/>
      <c r="BAQ156" s="338"/>
      <c r="BAR156" s="338"/>
      <c r="BAS156" s="338"/>
      <c r="BAT156" s="338"/>
      <c r="BAU156" s="338"/>
      <c r="BAV156" s="338"/>
      <c r="BAW156" s="338"/>
      <c r="BAX156" s="338"/>
      <c r="BAY156" s="338"/>
      <c r="BAZ156" s="338"/>
      <c r="BBA156" s="338"/>
      <c r="BBB156" s="338"/>
      <c r="BBC156" s="338"/>
      <c r="BBD156" s="338"/>
      <c r="BBE156" s="338"/>
      <c r="BBF156" s="338"/>
      <c r="BBG156" s="338"/>
      <c r="BBH156" s="338"/>
      <c r="BBI156" s="338"/>
      <c r="BBJ156" s="338"/>
      <c r="BBK156" s="338"/>
      <c r="BBL156" s="338"/>
      <c r="BBM156" s="338"/>
      <c r="BBN156" s="338"/>
      <c r="BBO156" s="338"/>
      <c r="BBP156" s="338"/>
      <c r="BBQ156" s="338"/>
      <c r="BBR156" s="338"/>
      <c r="BBS156" s="338"/>
      <c r="BBT156" s="338"/>
      <c r="BBU156" s="338"/>
      <c r="BBV156" s="338"/>
      <c r="BBW156" s="338"/>
      <c r="BBX156" s="338"/>
      <c r="BBY156" s="338"/>
      <c r="BBZ156" s="338"/>
      <c r="BCA156" s="338"/>
      <c r="BCB156" s="338"/>
      <c r="BCC156" s="338"/>
      <c r="BCD156" s="338"/>
      <c r="BCE156" s="338"/>
      <c r="BCF156" s="338"/>
      <c r="BCG156" s="338"/>
      <c r="BCH156" s="338"/>
      <c r="BCI156" s="338"/>
      <c r="BCJ156" s="338"/>
      <c r="BCK156" s="338"/>
      <c r="BCL156" s="338"/>
      <c r="BCM156" s="338"/>
      <c r="BCN156" s="338"/>
      <c r="BCO156" s="338"/>
      <c r="BCP156" s="338"/>
      <c r="BCQ156" s="338"/>
      <c r="BCR156" s="338"/>
      <c r="BCS156" s="338"/>
      <c r="BCT156" s="338"/>
      <c r="BCU156" s="338"/>
      <c r="BCV156" s="338"/>
      <c r="BCW156" s="338"/>
      <c r="BCX156" s="338"/>
      <c r="BCY156" s="338"/>
      <c r="BCZ156" s="338"/>
      <c r="BDA156" s="338"/>
      <c r="BDB156" s="338"/>
      <c r="BDC156" s="338"/>
      <c r="BDD156" s="338"/>
      <c r="BDE156" s="338"/>
      <c r="BDF156" s="338"/>
      <c r="BDG156" s="338"/>
      <c r="BDH156" s="338"/>
      <c r="BDI156" s="338"/>
      <c r="BDJ156" s="338"/>
      <c r="BDK156" s="338"/>
      <c r="BDL156" s="338"/>
      <c r="BDM156" s="338"/>
      <c r="BDN156" s="338"/>
      <c r="BDO156" s="338"/>
      <c r="BDP156" s="338"/>
      <c r="BDQ156" s="338"/>
      <c r="BDR156" s="338"/>
      <c r="BDS156" s="338"/>
      <c r="BDT156" s="338"/>
      <c r="BDU156" s="338"/>
      <c r="BDV156" s="338"/>
      <c r="BDW156" s="338"/>
      <c r="BDX156" s="338"/>
      <c r="BDY156" s="338"/>
      <c r="BDZ156" s="338"/>
      <c r="BEA156" s="338"/>
      <c r="BEB156" s="338"/>
      <c r="BEC156" s="338"/>
      <c r="BED156" s="338"/>
      <c r="BEE156" s="338"/>
      <c r="BEF156" s="338"/>
      <c r="BEG156" s="338"/>
      <c r="BEH156" s="338"/>
      <c r="BEI156" s="338"/>
      <c r="BEJ156" s="338"/>
      <c r="BEK156" s="338"/>
      <c r="BEL156" s="338"/>
      <c r="BEM156" s="338"/>
      <c r="BEN156" s="338"/>
      <c r="BEO156" s="338"/>
      <c r="BEP156" s="338"/>
      <c r="BEQ156" s="338"/>
      <c r="BER156" s="338"/>
      <c r="BES156" s="338"/>
      <c r="BET156" s="338"/>
      <c r="BEU156" s="338"/>
      <c r="BEV156" s="338"/>
      <c r="BEW156" s="338"/>
      <c r="BEX156" s="338"/>
      <c r="BEY156" s="338"/>
      <c r="BEZ156" s="338"/>
      <c r="BFA156" s="338"/>
      <c r="BFB156" s="338"/>
      <c r="BFC156" s="338"/>
      <c r="BFD156" s="338"/>
      <c r="BFE156" s="338"/>
      <c r="BFF156" s="338"/>
      <c r="BFG156" s="338"/>
      <c r="BFH156" s="338"/>
      <c r="BFI156" s="338"/>
      <c r="BFJ156" s="338"/>
      <c r="BFK156" s="338"/>
      <c r="BFL156" s="338"/>
      <c r="BFM156" s="338"/>
      <c r="BFN156" s="338"/>
      <c r="BFO156" s="338"/>
      <c r="BFP156" s="338"/>
      <c r="BFQ156" s="338"/>
      <c r="BFR156" s="338"/>
      <c r="BFS156" s="338"/>
      <c r="BFT156" s="338"/>
      <c r="BFU156" s="338"/>
      <c r="BFV156" s="338"/>
      <c r="BFW156" s="338"/>
      <c r="BFX156" s="338"/>
      <c r="BFY156" s="338"/>
      <c r="BFZ156" s="338"/>
      <c r="BGA156" s="338"/>
      <c r="BGB156" s="338"/>
      <c r="BGC156" s="338"/>
      <c r="BGD156" s="338"/>
      <c r="BGE156" s="338"/>
      <c r="BGF156" s="338"/>
      <c r="BGG156" s="338"/>
      <c r="BGH156" s="338"/>
      <c r="BGI156" s="338"/>
      <c r="BGJ156" s="338"/>
      <c r="BGK156" s="338"/>
      <c r="BGL156" s="338"/>
      <c r="BGM156" s="338"/>
      <c r="BGN156" s="338"/>
      <c r="BGO156" s="338"/>
      <c r="BGP156" s="338"/>
      <c r="BGQ156" s="338"/>
      <c r="BGR156" s="338"/>
      <c r="BGS156" s="338"/>
      <c r="BGT156" s="338"/>
      <c r="BGU156" s="338"/>
      <c r="BGV156" s="338"/>
      <c r="BGW156" s="338"/>
      <c r="BGX156" s="338"/>
      <c r="BGY156" s="338"/>
      <c r="BGZ156" s="338"/>
      <c r="BHA156" s="338"/>
      <c r="BHB156" s="338"/>
      <c r="BHC156" s="338"/>
      <c r="BHD156" s="338"/>
      <c r="BHE156" s="338"/>
      <c r="BHF156" s="338"/>
      <c r="BHG156" s="338"/>
      <c r="BHH156" s="338"/>
      <c r="BHI156" s="338"/>
      <c r="BHJ156" s="338"/>
      <c r="BHK156" s="338"/>
      <c r="BHL156" s="338"/>
      <c r="BHM156" s="338"/>
      <c r="BHN156" s="338"/>
      <c r="BHO156" s="338"/>
      <c r="BHP156" s="338"/>
      <c r="BHQ156" s="338"/>
      <c r="BHR156" s="338"/>
      <c r="BHS156" s="338"/>
      <c r="BHT156" s="338"/>
      <c r="BHU156" s="338"/>
      <c r="BHV156" s="338"/>
      <c r="BHW156" s="338"/>
      <c r="BHX156" s="338"/>
      <c r="BHY156" s="338"/>
      <c r="BHZ156" s="338"/>
      <c r="BIA156" s="338"/>
      <c r="BIB156" s="338"/>
      <c r="BIC156" s="338"/>
      <c r="BID156" s="338"/>
      <c r="BIE156" s="338"/>
      <c r="BIF156" s="338"/>
      <c r="BIG156" s="338"/>
      <c r="BIH156" s="338"/>
      <c r="BII156" s="338"/>
      <c r="BIJ156" s="338"/>
      <c r="BIK156" s="338"/>
      <c r="BIL156" s="338"/>
      <c r="BIM156" s="338"/>
      <c r="BIN156" s="338"/>
      <c r="BIO156" s="338"/>
      <c r="BIP156" s="338"/>
      <c r="BIQ156" s="338"/>
      <c r="BIR156" s="338"/>
      <c r="BIS156" s="338"/>
      <c r="BIT156" s="338"/>
      <c r="BIU156" s="338"/>
      <c r="BIV156" s="338"/>
      <c r="BIW156" s="338"/>
      <c r="BIX156" s="338"/>
      <c r="BIY156" s="338"/>
      <c r="BIZ156" s="338"/>
      <c r="BJA156" s="338"/>
      <c r="BJB156" s="338"/>
      <c r="BJC156" s="338"/>
      <c r="BJD156" s="338"/>
      <c r="BJE156" s="338"/>
      <c r="BJF156" s="338"/>
      <c r="BJG156" s="338"/>
      <c r="BJH156" s="338"/>
      <c r="BJI156" s="338"/>
      <c r="BJJ156" s="338"/>
      <c r="BJK156" s="338"/>
      <c r="BJL156" s="338"/>
      <c r="BJM156" s="338"/>
      <c r="BJN156" s="338"/>
      <c r="BJO156" s="338"/>
      <c r="BJP156" s="338"/>
      <c r="BJQ156" s="338"/>
      <c r="BJR156" s="338"/>
      <c r="BJS156" s="338"/>
      <c r="BJT156" s="338"/>
      <c r="BJU156" s="338"/>
      <c r="BJV156" s="338"/>
      <c r="BJW156" s="338"/>
      <c r="BJX156" s="338"/>
      <c r="BJY156" s="338"/>
      <c r="BJZ156" s="338"/>
      <c r="BKA156" s="338"/>
      <c r="BKB156" s="338"/>
      <c r="BKC156" s="338"/>
      <c r="BKD156" s="338"/>
      <c r="BKE156" s="338"/>
      <c r="BKF156" s="338"/>
      <c r="BKG156" s="338"/>
      <c r="BKH156" s="338"/>
      <c r="BKI156" s="338"/>
      <c r="BKJ156" s="338"/>
      <c r="BKK156" s="338"/>
      <c r="BKL156" s="338"/>
      <c r="BKM156" s="338"/>
      <c r="BKN156" s="338"/>
      <c r="BKO156" s="338"/>
      <c r="BKP156" s="338"/>
      <c r="BKQ156" s="338"/>
      <c r="BKR156" s="338"/>
      <c r="BKS156" s="338"/>
      <c r="BKT156" s="338"/>
      <c r="BKU156" s="338"/>
      <c r="BKV156" s="338"/>
      <c r="BKW156" s="338"/>
      <c r="BKX156" s="338"/>
      <c r="BKY156" s="338"/>
      <c r="BKZ156" s="338"/>
      <c r="BLA156" s="338"/>
      <c r="BLB156" s="338"/>
      <c r="BLC156" s="338"/>
      <c r="BLD156" s="338"/>
      <c r="BLE156" s="338"/>
      <c r="BLF156" s="338"/>
      <c r="BLG156" s="338"/>
      <c r="BLH156" s="338"/>
      <c r="BLI156" s="338"/>
      <c r="BLJ156" s="338"/>
      <c r="BLK156" s="338"/>
      <c r="BLL156" s="338"/>
      <c r="BLM156" s="338"/>
      <c r="BLN156" s="338"/>
      <c r="BLO156" s="338"/>
      <c r="BLP156" s="338"/>
      <c r="BLQ156" s="338"/>
      <c r="BLR156" s="338"/>
      <c r="BLS156" s="338"/>
      <c r="BLT156" s="338"/>
      <c r="BLU156" s="338"/>
      <c r="BLV156" s="338"/>
      <c r="BLW156" s="338"/>
      <c r="BLX156" s="338"/>
      <c r="BLY156" s="338"/>
      <c r="BLZ156" s="338"/>
      <c r="BMA156" s="338"/>
      <c r="BMB156" s="338"/>
      <c r="BMC156" s="338"/>
      <c r="BMD156" s="338"/>
      <c r="BME156" s="338"/>
      <c r="BMF156" s="338"/>
      <c r="BMG156" s="338"/>
      <c r="BMH156" s="338"/>
      <c r="BMI156" s="338"/>
      <c r="BMJ156" s="338"/>
      <c r="BMK156" s="338"/>
      <c r="BML156" s="338"/>
      <c r="BMM156" s="338"/>
      <c r="BMN156" s="338"/>
      <c r="BMO156" s="338"/>
      <c r="BMP156" s="338"/>
      <c r="BMQ156" s="338"/>
      <c r="BMR156" s="338"/>
      <c r="BMS156" s="338"/>
      <c r="BMT156" s="338"/>
      <c r="BMU156" s="338"/>
      <c r="BMV156" s="338"/>
      <c r="BMW156" s="338"/>
      <c r="BMX156" s="338"/>
      <c r="BMY156" s="338"/>
      <c r="BMZ156" s="338"/>
      <c r="BNA156" s="338"/>
      <c r="BNB156" s="338"/>
      <c r="BNC156" s="338"/>
      <c r="BND156" s="338"/>
      <c r="BNE156" s="338"/>
      <c r="BNF156" s="338"/>
      <c r="BNG156" s="338"/>
      <c r="BNH156" s="338"/>
      <c r="BNI156" s="338"/>
      <c r="BNJ156" s="338"/>
      <c r="BNK156" s="338"/>
      <c r="BNL156" s="338"/>
      <c r="BNM156" s="338"/>
      <c r="BNN156" s="338"/>
      <c r="BNO156" s="338"/>
      <c r="BNP156" s="338"/>
      <c r="BNQ156" s="338"/>
      <c r="BNR156" s="338"/>
      <c r="BNS156" s="338"/>
      <c r="BNT156" s="338"/>
      <c r="BNU156" s="338"/>
      <c r="BNV156" s="338"/>
      <c r="BNW156" s="338"/>
      <c r="BNX156" s="338"/>
      <c r="BNY156" s="338"/>
      <c r="BNZ156" s="338"/>
      <c r="BOA156" s="338"/>
      <c r="BOB156" s="338"/>
      <c r="BOC156" s="338"/>
      <c r="BOD156" s="338"/>
      <c r="BOE156" s="338"/>
      <c r="BOF156" s="338"/>
      <c r="BOG156" s="338"/>
      <c r="BOH156" s="338"/>
      <c r="BOI156" s="338"/>
      <c r="BOJ156" s="338"/>
      <c r="BOK156" s="338"/>
      <c r="BOL156" s="338"/>
      <c r="BOM156" s="338"/>
      <c r="BON156" s="338"/>
      <c r="BOO156" s="338"/>
      <c r="BOP156" s="338"/>
      <c r="BOQ156" s="338"/>
      <c r="BOR156" s="338"/>
      <c r="BOS156" s="338"/>
      <c r="BOT156" s="338"/>
      <c r="BOU156" s="338"/>
      <c r="BOV156" s="338"/>
    </row>
    <row r="157" spans="1:1764" s="40" customFormat="1" ht="40.5" customHeight="1">
      <c r="A157" s="572" t="s">
        <v>147</v>
      </c>
      <c r="B157" s="575" t="s">
        <v>148</v>
      </c>
      <c r="C157" s="575" t="s">
        <v>791</v>
      </c>
      <c r="D157" s="389" t="s">
        <v>792</v>
      </c>
      <c r="E157" s="37" t="s">
        <v>1432</v>
      </c>
      <c r="F157" s="228" t="s">
        <v>1205</v>
      </c>
      <c r="G157" s="552"/>
      <c r="H157" s="552"/>
      <c r="I157" s="555"/>
      <c r="J157" s="564">
        <f t="shared" si="3"/>
        <v>7073000</v>
      </c>
      <c r="K157" s="564">
        <f>SUM(K159:K161)</f>
        <v>7073000</v>
      </c>
      <c r="L157" s="557">
        <f>SUM(L159:L161)</f>
        <v>0</v>
      </c>
      <c r="M157" s="114"/>
      <c r="N157" s="114"/>
      <c r="O157" s="114"/>
      <c r="P157" s="114"/>
      <c r="Q157" s="327"/>
      <c r="R157" s="114"/>
      <c r="S157" s="114"/>
      <c r="T157" s="114"/>
      <c r="U157" s="114"/>
      <c r="V157" s="339"/>
      <c r="W157" s="339"/>
      <c r="X157" s="339"/>
      <c r="Y157" s="339"/>
      <c r="Z157" s="339"/>
      <c r="AA157" s="339"/>
      <c r="AB157" s="339"/>
      <c r="AC157" s="339"/>
      <c r="AD157" s="339"/>
      <c r="AE157" s="339"/>
      <c r="AF157" s="339"/>
      <c r="AG157" s="339"/>
      <c r="AH157" s="339"/>
      <c r="AI157" s="339"/>
      <c r="AJ157" s="339"/>
      <c r="AK157" s="339"/>
      <c r="AL157" s="339"/>
      <c r="AM157" s="339"/>
      <c r="AN157" s="339"/>
      <c r="AO157" s="339"/>
      <c r="AP157" s="339"/>
      <c r="AQ157" s="339"/>
      <c r="AR157" s="339"/>
      <c r="AS157" s="339"/>
      <c r="AT157" s="339"/>
      <c r="AU157" s="339"/>
      <c r="AV157" s="339"/>
      <c r="AW157" s="339"/>
      <c r="AX157" s="339"/>
      <c r="AY157" s="339"/>
      <c r="AZ157" s="339"/>
      <c r="BA157" s="339"/>
      <c r="BB157" s="339"/>
      <c r="BC157" s="339"/>
      <c r="BD157" s="339"/>
      <c r="BE157" s="339"/>
      <c r="BF157" s="339"/>
      <c r="BG157" s="339"/>
      <c r="BH157" s="339"/>
      <c r="BI157" s="339"/>
      <c r="BJ157" s="339"/>
      <c r="BK157" s="339"/>
      <c r="BL157" s="339"/>
      <c r="BM157" s="339"/>
      <c r="BN157" s="339"/>
      <c r="BO157" s="339"/>
      <c r="BP157" s="339"/>
      <c r="BQ157" s="339"/>
      <c r="BR157" s="339"/>
      <c r="BS157" s="339"/>
      <c r="BT157" s="339"/>
      <c r="BU157" s="339"/>
      <c r="BV157" s="339"/>
      <c r="BW157" s="339"/>
      <c r="BX157" s="339"/>
      <c r="BY157" s="339"/>
      <c r="BZ157" s="339"/>
      <c r="CA157" s="339"/>
      <c r="CB157" s="339"/>
      <c r="CC157" s="339"/>
      <c r="CD157" s="339"/>
      <c r="CE157" s="339"/>
      <c r="CF157" s="339"/>
      <c r="CG157" s="339"/>
      <c r="CH157" s="339"/>
      <c r="CI157" s="339"/>
      <c r="CJ157" s="339"/>
      <c r="CK157" s="339"/>
      <c r="CL157" s="339"/>
      <c r="CM157" s="339"/>
      <c r="CN157" s="339"/>
      <c r="CO157" s="339"/>
      <c r="CP157" s="339"/>
      <c r="CQ157" s="339"/>
      <c r="CR157" s="339"/>
      <c r="CS157" s="339"/>
      <c r="CT157" s="339"/>
      <c r="CU157" s="339"/>
      <c r="CV157" s="339"/>
      <c r="CW157" s="339"/>
      <c r="CX157" s="339"/>
      <c r="CY157" s="339"/>
      <c r="CZ157" s="339"/>
      <c r="DA157" s="339"/>
      <c r="DB157" s="339"/>
      <c r="DC157" s="339"/>
      <c r="DD157" s="339"/>
      <c r="DE157" s="339"/>
      <c r="DF157" s="339"/>
      <c r="DG157" s="339"/>
      <c r="DH157" s="339"/>
      <c r="DI157" s="339"/>
      <c r="DJ157" s="339"/>
      <c r="DK157" s="339"/>
      <c r="DL157" s="339"/>
      <c r="DM157" s="339"/>
      <c r="DN157" s="339"/>
      <c r="DO157" s="339"/>
      <c r="DP157" s="339"/>
      <c r="DQ157" s="339"/>
      <c r="DR157" s="339"/>
      <c r="DS157" s="339"/>
      <c r="DT157" s="339"/>
      <c r="DU157" s="339"/>
      <c r="DV157" s="339"/>
      <c r="DW157" s="339"/>
      <c r="DX157" s="339"/>
      <c r="DY157" s="339"/>
      <c r="DZ157" s="339"/>
      <c r="EA157" s="339"/>
      <c r="EB157" s="339"/>
      <c r="EC157" s="339"/>
      <c r="ED157" s="339"/>
      <c r="EE157" s="339"/>
      <c r="EF157" s="339"/>
      <c r="EG157" s="339"/>
      <c r="EH157" s="339"/>
      <c r="EI157" s="339"/>
      <c r="EJ157" s="339"/>
      <c r="EK157" s="339"/>
      <c r="EL157" s="339"/>
      <c r="EM157" s="339"/>
      <c r="EN157" s="339"/>
      <c r="EO157" s="339"/>
      <c r="EP157" s="339"/>
      <c r="EQ157" s="339"/>
      <c r="ER157" s="339"/>
      <c r="ES157" s="339"/>
      <c r="ET157" s="339"/>
      <c r="EU157" s="339"/>
      <c r="EV157" s="339"/>
      <c r="EW157" s="339"/>
      <c r="EX157" s="339"/>
      <c r="EY157" s="339"/>
      <c r="EZ157" s="339"/>
      <c r="FA157" s="339"/>
      <c r="FB157" s="339"/>
      <c r="FC157" s="339"/>
      <c r="FD157" s="339"/>
      <c r="FE157" s="339"/>
      <c r="FF157" s="339"/>
      <c r="FG157" s="339"/>
      <c r="FH157" s="339"/>
      <c r="FI157" s="339"/>
      <c r="FJ157" s="339"/>
      <c r="FK157" s="339"/>
      <c r="FL157" s="339"/>
      <c r="FM157" s="339"/>
      <c r="FN157" s="339"/>
      <c r="FO157" s="339"/>
      <c r="FP157" s="339"/>
      <c r="FQ157" s="339"/>
      <c r="FR157" s="339"/>
      <c r="FS157" s="339"/>
      <c r="FT157" s="339"/>
      <c r="FU157" s="339"/>
      <c r="FV157" s="339"/>
      <c r="FW157" s="339"/>
      <c r="FX157" s="339"/>
      <c r="FY157" s="339"/>
      <c r="FZ157" s="339"/>
      <c r="GA157" s="339"/>
      <c r="GB157" s="339"/>
      <c r="GC157" s="339"/>
      <c r="GD157" s="339"/>
      <c r="GE157" s="339"/>
      <c r="GF157" s="339"/>
      <c r="GG157" s="339"/>
      <c r="GH157" s="339"/>
      <c r="GI157" s="339"/>
      <c r="GJ157" s="339"/>
      <c r="GK157" s="339"/>
      <c r="GL157" s="339"/>
      <c r="GM157" s="339"/>
      <c r="GN157" s="339"/>
      <c r="GO157" s="339"/>
      <c r="GP157" s="339"/>
      <c r="GQ157" s="339"/>
      <c r="GR157" s="339"/>
      <c r="GS157" s="339"/>
      <c r="GT157" s="339"/>
      <c r="GU157" s="339"/>
      <c r="GV157" s="339"/>
      <c r="GW157" s="339"/>
      <c r="GX157" s="339"/>
      <c r="GY157" s="339"/>
      <c r="GZ157" s="339"/>
      <c r="HA157" s="339"/>
      <c r="HB157" s="339"/>
      <c r="HC157" s="339"/>
      <c r="HD157" s="339"/>
      <c r="HE157" s="339"/>
      <c r="HF157" s="339"/>
      <c r="HG157" s="339"/>
      <c r="HH157" s="339"/>
      <c r="HI157" s="339"/>
      <c r="HJ157" s="339"/>
      <c r="HK157" s="339"/>
      <c r="HL157" s="339"/>
      <c r="HM157" s="339"/>
      <c r="HN157" s="339"/>
      <c r="HO157" s="339"/>
      <c r="HP157" s="339"/>
      <c r="HQ157" s="339"/>
      <c r="HR157" s="339"/>
      <c r="HS157" s="339"/>
      <c r="HT157" s="339"/>
      <c r="HU157" s="339"/>
      <c r="HV157" s="339"/>
      <c r="HW157" s="339"/>
      <c r="HX157" s="339"/>
      <c r="HY157" s="339"/>
      <c r="HZ157" s="339"/>
      <c r="IA157" s="339"/>
      <c r="IB157" s="339"/>
      <c r="IC157" s="339"/>
      <c r="ID157" s="339"/>
      <c r="IE157" s="339"/>
      <c r="IF157" s="339"/>
      <c r="IG157" s="339"/>
      <c r="IH157" s="339"/>
      <c r="II157" s="339"/>
      <c r="IJ157" s="339"/>
      <c r="IK157" s="339"/>
      <c r="IL157" s="339"/>
      <c r="IM157" s="339"/>
      <c r="IN157" s="339"/>
      <c r="IO157" s="339"/>
      <c r="IP157" s="339"/>
      <c r="IQ157" s="339"/>
      <c r="IR157" s="339"/>
      <c r="IS157" s="339"/>
      <c r="IT157" s="339"/>
      <c r="IU157" s="339"/>
      <c r="IV157" s="339"/>
      <c r="IW157" s="339"/>
      <c r="IX157" s="339"/>
      <c r="IY157" s="339"/>
      <c r="IZ157" s="339"/>
      <c r="JA157" s="339"/>
      <c r="JB157" s="339"/>
      <c r="JC157" s="339"/>
      <c r="JD157" s="339"/>
      <c r="JE157" s="339"/>
      <c r="JF157" s="339"/>
      <c r="JG157" s="339"/>
      <c r="JH157" s="339"/>
      <c r="JI157" s="339"/>
      <c r="JJ157" s="339"/>
      <c r="JK157" s="339"/>
      <c r="JL157" s="339"/>
      <c r="JM157" s="339"/>
      <c r="JN157" s="339"/>
      <c r="JO157" s="339"/>
      <c r="JP157" s="339"/>
      <c r="JQ157" s="339"/>
      <c r="JR157" s="339"/>
      <c r="JS157" s="339"/>
      <c r="JT157" s="339"/>
      <c r="JU157" s="339"/>
      <c r="JV157" s="339"/>
      <c r="JW157" s="339"/>
      <c r="JX157" s="339"/>
      <c r="JY157" s="339"/>
      <c r="JZ157" s="339"/>
      <c r="KA157" s="339"/>
      <c r="KB157" s="339"/>
      <c r="KC157" s="339"/>
      <c r="KD157" s="339"/>
      <c r="KE157" s="339"/>
      <c r="KF157" s="339"/>
      <c r="KG157" s="339"/>
      <c r="KH157" s="339"/>
      <c r="KI157" s="339"/>
      <c r="KJ157" s="339"/>
      <c r="KK157" s="339"/>
      <c r="KL157" s="339"/>
      <c r="KM157" s="339"/>
      <c r="KN157" s="339"/>
      <c r="KO157" s="339"/>
      <c r="KP157" s="339"/>
      <c r="KQ157" s="339"/>
      <c r="KR157" s="339"/>
      <c r="KS157" s="339"/>
      <c r="KT157" s="339"/>
      <c r="KU157" s="339"/>
      <c r="KV157" s="339"/>
      <c r="KW157" s="339"/>
      <c r="KX157" s="339"/>
      <c r="KY157" s="339"/>
      <c r="KZ157" s="339"/>
      <c r="LA157" s="339"/>
      <c r="LB157" s="339"/>
      <c r="LC157" s="339"/>
      <c r="LD157" s="339"/>
      <c r="LE157" s="339"/>
      <c r="LF157" s="339"/>
      <c r="LG157" s="339"/>
      <c r="LH157" s="339"/>
      <c r="LI157" s="339"/>
      <c r="LJ157" s="339"/>
      <c r="LK157" s="339"/>
      <c r="LL157" s="339"/>
      <c r="LM157" s="339"/>
      <c r="LN157" s="339"/>
      <c r="LO157" s="339"/>
      <c r="LP157" s="339"/>
      <c r="LQ157" s="339"/>
      <c r="LR157" s="339"/>
      <c r="LS157" s="339"/>
      <c r="LT157" s="339"/>
      <c r="LU157" s="339"/>
      <c r="LV157" s="339"/>
      <c r="LW157" s="339"/>
      <c r="LX157" s="339"/>
      <c r="LY157" s="339"/>
      <c r="LZ157" s="339"/>
      <c r="MA157" s="339"/>
      <c r="MB157" s="339"/>
      <c r="MC157" s="339"/>
      <c r="MD157" s="339"/>
      <c r="ME157" s="339"/>
      <c r="MF157" s="339"/>
      <c r="MG157" s="339"/>
      <c r="MH157" s="339"/>
      <c r="MI157" s="339"/>
      <c r="MJ157" s="339"/>
      <c r="MK157" s="339"/>
      <c r="ML157" s="339"/>
      <c r="MM157" s="339"/>
      <c r="MN157" s="339"/>
      <c r="MO157" s="339"/>
      <c r="MP157" s="339"/>
      <c r="MQ157" s="339"/>
      <c r="MR157" s="339"/>
      <c r="MS157" s="339"/>
      <c r="MT157" s="339"/>
      <c r="MU157" s="339"/>
      <c r="MV157" s="339"/>
      <c r="MW157" s="339"/>
      <c r="MX157" s="339"/>
      <c r="MY157" s="339"/>
      <c r="MZ157" s="339"/>
      <c r="NA157" s="339"/>
      <c r="NB157" s="339"/>
      <c r="NC157" s="339"/>
      <c r="ND157" s="339"/>
      <c r="NE157" s="339"/>
      <c r="NF157" s="339"/>
      <c r="NG157" s="339"/>
      <c r="NH157" s="339"/>
      <c r="NI157" s="339"/>
      <c r="NJ157" s="339"/>
      <c r="NK157" s="339"/>
      <c r="NL157" s="339"/>
      <c r="NM157" s="339"/>
      <c r="NN157" s="339"/>
      <c r="NO157" s="339"/>
      <c r="NP157" s="339"/>
      <c r="NQ157" s="339"/>
      <c r="NR157" s="339"/>
      <c r="NS157" s="339"/>
      <c r="NT157" s="339"/>
      <c r="NU157" s="339"/>
      <c r="NV157" s="339"/>
      <c r="NW157" s="339"/>
      <c r="NX157" s="339"/>
      <c r="NY157" s="339"/>
      <c r="NZ157" s="339"/>
      <c r="OA157" s="339"/>
      <c r="OB157" s="339"/>
      <c r="OC157" s="339"/>
      <c r="OD157" s="339"/>
      <c r="OE157" s="339"/>
      <c r="OF157" s="339"/>
      <c r="OG157" s="339"/>
      <c r="OH157" s="339"/>
      <c r="OI157" s="339"/>
      <c r="OJ157" s="339"/>
      <c r="OK157" s="339"/>
      <c r="OL157" s="339"/>
      <c r="OM157" s="339"/>
      <c r="ON157" s="339"/>
      <c r="OO157" s="339"/>
      <c r="OP157" s="339"/>
      <c r="OQ157" s="339"/>
      <c r="OR157" s="339"/>
      <c r="OS157" s="339"/>
      <c r="OT157" s="339"/>
      <c r="OU157" s="339"/>
      <c r="OV157" s="339"/>
      <c r="OW157" s="339"/>
      <c r="OX157" s="339"/>
      <c r="OY157" s="339"/>
      <c r="OZ157" s="339"/>
      <c r="PA157" s="339"/>
      <c r="PB157" s="339"/>
      <c r="PC157" s="339"/>
      <c r="PD157" s="339"/>
      <c r="PE157" s="339"/>
      <c r="PF157" s="339"/>
      <c r="PG157" s="339"/>
      <c r="PH157" s="339"/>
      <c r="PI157" s="339"/>
      <c r="PJ157" s="339"/>
      <c r="PK157" s="339"/>
      <c r="PL157" s="339"/>
      <c r="PM157" s="339"/>
      <c r="PN157" s="339"/>
      <c r="PO157" s="339"/>
      <c r="PP157" s="339"/>
      <c r="PQ157" s="339"/>
      <c r="PR157" s="339"/>
      <c r="PS157" s="339"/>
      <c r="PT157" s="339"/>
      <c r="PU157" s="339"/>
      <c r="PV157" s="339"/>
      <c r="PW157" s="339"/>
      <c r="PX157" s="339"/>
      <c r="PY157" s="339"/>
      <c r="PZ157" s="339"/>
      <c r="QA157" s="339"/>
      <c r="QB157" s="339"/>
      <c r="QC157" s="339"/>
      <c r="QD157" s="339"/>
      <c r="QE157" s="339"/>
      <c r="QF157" s="339"/>
      <c r="QG157" s="339"/>
      <c r="QH157" s="339"/>
      <c r="QI157" s="339"/>
      <c r="QJ157" s="339"/>
      <c r="QK157" s="339"/>
      <c r="QL157" s="339"/>
      <c r="QM157" s="339"/>
      <c r="QN157" s="339"/>
      <c r="QO157" s="339"/>
      <c r="QP157" s="339"/>
      <c r="QQ157" s="339"/>
      <c r="QR157" s="339"/>
      <c r="QS157" s="339"/>
      <c r="QT157" s="339"/>
      <c r="QU157" s="339"/>
      <c r="QV157" s="339"/>
      <c r="QW157" s="339"/>
      <c r="QX157" s="339"/>
      <c r="QY157" s="339"/>
      <c r="QZ157" s="339"/>
      <c r="RA157" s="339"/>
      <c r="RB157" s="339"/>
      <c r="RC157" s="339"/>
      <c r="RD157" s="339"/>
      <c r="RE157" s="339"/>
      <c r="RF157" s="339"/>
      <c r="RG157" s="339"/>
      <c r="RH157" s="339"/>
      <c r="RI157" s="339"/>
      <c r="RJ157" s="339"/>
      <c r="RK157" s="339"/>
      <c r="RL157" s="339"/>
      <c r="RM157" s="339"/>
      <c r="RN157" s="339"/>
      <c r="RO157" s="339"/>
      <c r="RP157" s="339"/>
      <c r="RQ157" s="339"/>
      <c r="RR157" s="339"/>
      <c r="RS157" s="339"/>
      <c r="RT157" s="339"/>
      <c r="RU157" s="339"/>
      <c r="RV157" s="339"/>
      <c r="RW157" s="339"/>
      <c r="RX157" s="339"/>
      <c r="RY157" s="339"/>
      <c r="RZ157" s="339"/>
      <c r="SA157" s="339"/>
      <c r="SB157" s="339"/>
      <c r="SC157" s="339"/>
      <c r="SD157" s="339"/>
      <c r="SE157" s="339"/>
      <c r="SF157" s="339"/>
      <c r="SG157" s="339"/>
      <c r="SH157" s="339"/>
      <c r="SI157" s="339"/>
      <c r="SJ157" s="339"/>
      <c r="SK157" s="339"/>
      <c r="SL157" s="339"/>
      <c r="SM157" s="339"/>
      <c r="SN157" s="339"/>
      <c r="SO157" s="339"/>
      <c r="SP157" s="339"/>
      <c r="SQ157" s="339"/>
      <c r="SR157" s="339"/>
      <c r="SS157" s="339"/>
      <c r="ST157" s="339"/>
      <c r="SU157" s="339"/>
      <c r="SV157" s="339"/>
      <c r="SW157" s="339"/>
      <c r="SX157" s="339"/>
      <c r="SY157" s="339"/>
      <c r="SZ157" s="339"/>
      <c r="TA157" s="339"/>
      <c r="TB157" s="339"/>
      <c r="TC157" s="339"/>
      <c r="TD157" s="339"/>
      <c r="TE157" s="339"/>
      <c r="TF157" s="339"/>
      <c r="TG157" s="339"/>
      <c r="TH157" s="339"/>
      <c r="TI157" s="339"/>
      <c r="TJ157" s="339"/>
      <c r="TK157" s="339"/>
      <c r="TL157" s="339"/>
      <c r="TM157" s="339"/>
      <c r="TN157" s="339"/>
      <c r="TO157" s="339"/>
      <c r="TP157" s="339"/>
      <c r="TQ157" s="339"/>
      <c r="TR157" s="339"/>
      <c r="TS157" s="339"/>
      <c r="TT157" s="339"/>
      <c r="TU157" s="339"/>
      <c r="TV157" s="339"/>
      <c r="TW157" s="339"/>
      <c r="TX157" s="339"/>
      <c r="TY157" s="339"/>
      <c r="TZ157" s="339"/>
      <c r="UA157" s="339"/>
      <c r="UB157" s="339"/>
      <c r="UC157" s="339"/>
      <c r="UD157" s="339"/>
      <c r="UE157" s="339"/>
      <c r="UF157" s="339"/>
      <c r="UG157" s="339"/>
      <c r="UH157" s="339"/>
      <c r="UI157" s="339"/>
      <c r="UJ157" s="339"/>
      <c r="UK157" s="339"/>
      <c r="UL157" s="339"/>
      <c r="UM157" s="339"/>
      <c r="UN157" s="339"/>
      <c r="UO157" s="339"/>
      <c r="UP157" s="339"/>
      <c r="UQ157" s="339"/>
      <c r="UR157" s="339"/>
      <c r="US157" s="339"/>
      <c r="UT157" s="339"/>
      <c r="UU157" s="339"/>
      <c r="UV157" s="339"/>
      <c r="UW157" s="339"/>
      <c r="UX157" s="339"/>
      <c r="UY157" s="339"/>
      <c r="UZ157" s="339"/>
      <c r="VA157" s="339"/>
      <c r="VB157" s="339"/>
      <c r="VC157" s="339"/>
      <c r="VD157" s="339"/>
      <c r="VE157" s="339"/>
      <c r="VF157" s="339"/>
      <c r="VG157" s="339"/>
      <c r="VH157" s="339"/>
      <c r="VI157" s="339"/>
      <c r="VJ157" s="339"/>
      <c r="VK157" s="339"/>
      <c r="VL157" s="339"/>
      <c r="VM157" s="339"/>
      <c r="VN157" s="339"/>
      <c r="VO157" s="339"/>
      <c r="VP157" s="339"/>
      <c r="VQ157" s="339"/>
      <c r="VR157" s="339"/>
      <c r="VS157" s="339"/>
      <c r="VT157" s="339"/>
      <c r="VU157" s="339"/>
      <c r="VV157" s="339"/>
      <c r="VW157" s="339"/>
      <c r="VX157" s="339"/>
      <c r="VY157" s="339"/>
      <c r="VZ157" s="339"/>
      <c r="WA157" s="339"/>
      <c r="WB157" s="339"/>
      <c r="WC157" s="339"/>
      <c r="WD157" s="339"/>
      <c r="WE157" s="339"/>
      <c r="WF157" s="339"/>
      <c r="WG157" s="339"/>
      <c r="WH157" s="339"/>
      <c r="WI157" s="339"/>
      <c r="WJ157" s="339"/>
      <c r="WK157" s="339"/>
      <c r="WL157" s="339"/>
      <c r="WM157" s="339"/>
      <c r="WN157" s="339"/>
      <c r="WO157" s="339"/>
      <c r="WP157" s="339"/>
      <c r="WQ157" s="339"/>
      <c r="WR157" s="339"/>
      <c r="WS157" s="339"/>
      <c r="WT157" s="339"/>
      <c r="WU157" s="339"/>
      <c r="WV157" s="339"/>
      <c r="WW157" s="339"/>
      <c r="WX157" s="339"/>
      <c r="WY157" s="339"/>
      <c r="WZ157" s="339"/>
      <c r="XA157" s="339"/>
      <c r="XB157" s="339"/>
      <c r="XC157" s="339"/>
      <c r="XD157" s="339"/>
      <c r="XE157" s="339"/>
      <c r="XF157" s="339"/>
      <c r="XG157" s="339"/>
      <c r="XH157" s="339"/>
      <c r="XI157" s="339"/>
      <c r="XJ157" s="339"/>
      <c r="XK157" s="339"/>
      <c r="XL157" s="339"/>
      <c r="XM157" s="339"/>
      <c r="XN157" s="339"/>
      <c r="XO157" s="339"/>
      <c r="XP157" s="339"/>
      <c r="XQ157" s="339"/>
      <c r="XR157" s="339"/>
      <c r="XS157" s="339"/>
      <c r="XT157" s="339"/>
      <c r="XU157" s="339"/>
      <c r="XV157" s="339"/>
      <c r="XW157" s="339"/>
      <c r="XX157" s="339"/>
      <c r="XY157" s="339"/>
      <c r="XZ157" s="339"/>
      <c r="YA157" s="339"/>
      <c r="YB157" s="339"/>
      <c r="YC157" s="339"/>
      <c r="YD157" s="339"/>
      <c r="YE157" s="339"/>
      <c r="YF157" s="339"/>
      <c r="YG157" s="339"/>
      <c r="YH157" s="339"/>
      <c r="YI157" s="339"/>
      <c r="YJ157" s="339"/>
      <c r="YK157" s="339"/>
      <c r="YL157" s="339"/>
      <c r="YM157" s="339"/>
      <c r="YN157" s="339"/>
      <c r="YO157" s="339"/>
      <c r="YP157" s="339"/>
      <c r="YQ157" s="339"/>
      <c r="YR157" s="339"/>
      <c r="YS157" s="339"/>
      <c r="YT157" s="339"/>
      <c r="YU157" s="339"/>
      <c r="YV157" s="339"/>
      <c r="YW157" s="339"/>
      <c r="YX157" s="339"/>
      <c r="YY157" s="339"/>
      <c r="YZ157" s="339"/>
      <c r="ZA157" s="339"/>
      <c r="ZB157" s="339"/>
      <c r="ZC157" s="339"/>
      <c r="ZD157" s="339"/>
      <c r="ZE157" s="339"/>
      <c r="ZF157" s="339"/>
      <c r="ZG157" s="339"/>
      <c r="ZH157" s="339"/>
      <c r="ZI157" s="339"/>
      <c r="ZJ157" s="339"/>
      <c r="ZK157" s="339"/>
      <c r="ZL157" s="339"/>
      <c r="ZM157" s="339"/>
      <c r="ZN157" s="339"/>
      <c r="ZO157" s="339"/>
      <c r="ZP157" s="339"/>
      <c r="ZQ157" s="339"/>
      <c r="ZR157" s="339"/>
      <c r="ZS157" s="339"/>
      <c r="ZT157" s="339"/>
      <c r="ZU157" s="339"/>
      <c r="ZV157" s="339"/>
      <c r="ZW157" s="339"/>
      <c r="ZX157" s="339"/>
      <c r="ZY157" s="339"/>
      <c r="ZZ157" s="339"/>
      <c r="AAA157" s="339"/>
      <c r="AAB157" s="339"/>
      <c r="AAC157" s="339"/>
      <c r="AAD157" s="339"/>
      <c r="AAE157" s="339"/>
      <c r="AAF157" s="339"/>
      <c r="AAG157" s="339"/>
      <c r="AAH157" s="339"/>
      <c r="AAI157" s="339"/>
      <c r="AAJ157" s="339"/>
      <c r="AAK157" s="339"/>
      <c r="AAL157" s="339"/>
      <c r="AAM157" s="339"/>
      <c r="AAN157" s="339"/>
      <c r="AAO157" s="339"/>
      <c r="AAP157" s="339"/>
      <c r="AAQ157" s="339"/>
      <c r="AAR157" s="339"/>
      <c r="AAS157" s="339"/>
      <c r="AAT157" s="339"/>
      <c r="AAU157" s="339"/>
      <c r="AAV157" s="339"/>
      <c r="AAW157" s="339"/>
      <c r="AAX157" s="339"/>
      <c r="AAY157" s="339"/>
      <c r="AAZ157" s="339"/>
      <c r="ABA157" s="339"/>
      <c r="ABB157" s="339"/>
      <c r="ABC157" s="339"/>
      <c r="ABD157" s="339"/>
      <c r="ABE157" s="339"/>
      <c r="ABF157" s="339"/>
      <c r="ABG157" s="339"/>
      <c r="ABH157" s="339"/>
      <c r="ABI157" s="339"/>
      <c r="ABJ157" s="339"/>
      <c r="ABK157" s="339"/>
      <c r="ABL157" s="339"/>
      <c r="ABM157" s="339"/>
      <c r="ABN157" s="339"/>
      <c r="ABO157" s="339"/>
      <c r="ABP157" s="339"/>
      <c r="ABQ157" s="339"/>
      <c r="ABR157" s="339"/>
      <c r="ABS157" s="339"/>
      <c r="ABT157" s="339"/>
      <c r="ABU157" s="339"/>
      <c r="ABV157" s="339"/>
      <c r="ABW157" s="339"/>
      <c r="ABX157" s="339"/>
      <c r="ABY157" s="339"/>
      <c r="ABZ157" s="339"/>
      <c r="ACA157" s="339"/>
      <c r="ACB157" s="339"/>
      <c r="ACC157" s="339"/>
      <c r="ACD157" s="339"/>
      <c r="ACE157" s="339"/>
      <c r="ACF157" s="339"/>
      <c r="ACG157" s="339"/>
      <c r="ACH157" s="339"/>
      <c r="ACI157" s="339"/>
      <c r="ACJ157" s="339"/>
      <c r="ACK157" s="339"/>
      <c r="ACL157" s="339"/>
      <c r="ACM157" s="339"/>
      <c r="ACN157" s="339"/>
      <c r="ACO157" s="339"/>
      <c r="ACP157" s="339"/>
      <c r="ACQ157" s="339"/>
      <c r="ACR157" s="339"/>
      <c r="ACS157" s="339"/>
      <c r="ACT157" s="339"/>
      <c r="ACU157" s="339"/>
      <c r="ACV157" s="339"/>
      <c r="ACW157" s="339"/>
      <c r="ACX157" s="339"/>
      <c r="ACY157" s="339"/>
      <c r="ACZ157" s="339"/>
      <c r="ADA157" s="339"/>
      <c r="ADB157" s="339"/>
      <c r="ADC157" s="339"/>
      <c r="ADD157" s="339"/>
      <c r="ADE157" s="339"/>
      <c r="ADF157" s="339"/>
      <c r="ADG157" s="339"/>
      <c r="ADH157" s="339"/>
      <c r="ADI157" s="339"/>
      <c r="ADJ157" s="339"/>
      <c r="ADK157" s="339"/>
      <c r="ADL157" s="339"/>
      <c r="ADM157" s="339"/>
      <c r="ADN157" s="339"/>
      <c r="ADO157" s="339"/>
      <c r="ADP157" s="339"/>
      <c r="ADQ157" s="339"/>
      <c r="ADR157" s="339"/>
      <c r="ADS157" s="339"/>
      <c r="ADT157" s="339"/>
      <c r="ADU157" s="339"/>
      <c r="ADV157" s="339"/>
      <c r="ADW157" s="339"/>
      <c r="ADX157" s="339"/>
      <c r="ADY157" s="339"/>
      <c r="ADZ157" s="339"/>
      <c r="AEA157" s="339"/>
      <c r="AEB157" s="339"/>
      <c r="AEC157" s="339"/>
      <c r="AED157" s="339"/>
      <c r="AEE157" s="339"/>
      <c r="AEF157" s="339"/>
      <c r="AEG157" s="339"/>
      <c r="AEH157" s="339"/>
      <c r="AEI157" s="339"/>
      <c r="AEJ157" s="339"/>
      <c r="AEK157" s="339"/>
      <c r="AEL157" s="339"/>
      <c r="AEM157" s="339"/>
      <c r="AEN157" s="339"/>
      <c r="AEO157" s="339"/>
      <c r="AEP157" s="339"/>
      <c r="AEQ157" s="339"/>
      <c r="AER157" s="339"/>
      <c r="AES157" s="339"/>
      <c r="AET157" s="339"/>
      <c r="AEU157" s="339"/>
      <c r="AEV157" s="339"/>
      <c r="AEW157" s="339"/>
      <c r="AEX157" s="339"/>
      <c r="AEY157" s="339"/>
      <c r="AEZ157" s="339"/>
      <c r="AFA157" s="339"/>
      <c r="AFB157" s="339"/>
      <c r="AFC157" s="339"/>
      <c r="AFD157" s="339"/>
      <c r="AFE157" s="339"/>
      <c r="AFF157" s="339"/>
      <c r="AFG157" s="339"/>
      <c r="AFH157" s="339"/>
      <c r="AFI157" s="339"/>
      <c r="AFJ157" s="339"/>
      <c r="AFK157" s="339"/>
      <c r="AFL157" s="339"/>
      <c r="AFM157" s="339"/>
      <c r="AFN157" s="339"/>
      <c r="AFO157" s="339"/>
      <c r="AFP157" s="339"/>
      <c r="AFQ157" s="339"/>
      <c r="AFR157" s="339"/>
      <c r="AFS157" s="339"/>
      <c r="AFT157" s="339"/>
      <c r="AFU157" s="339"/>
      <c r="AFV157" s="339"/>
      <c r="AFW157" s="339"/>
      <c r="AFX157" s="339"/>
      <c r="AFY157" s="339"/>
      <c r="AFZ157" s="339"/>
      <c r="AGA157" s="339"/>
      <c r="AGB157" s="339"/>
      <c r="AGC157" s="339"/>
      <c r="AGD157" s="339"/>
      <c r="AGE157" s="339"/>
      <c r="AGF157" s="339"/>
      <c r="AGG157" s="339"/>
      <c r="AGH157" s="339"/>
      <c r="AGI157" s="339"/>
      <c r="AGJ157" s="339"/>
      <c r="AGK157" s="339"/>
      <c r="AGL157" s="339"/>
      <c r="AGM157" s="339"/>
      <c r="AGN157" s="339"/>
      <c r="AGO157" s="339"/>
      <c r="AGP157" s="339"/>
      <c r="AGQ157" s="339"/>
      <c r="AGR157" s="339"/>
      <c r="AGS157" s="339"/>
      <c r="AGT157" s="339"/>
      <c r="AGU157" s="339"/>
      <c r="AGV157" s="339"/>
      <c r="AGW157" s="339"/>
      <c r="AGX157" s="339"/>
      <c r="AGY157" s="339"/>
      <c r="AGZ157" s="339"/>
      <c r="AHA157" s="339"/>
      <c r="AHB157" s="339"/>
      <c r="AHC157" s="339"/>
      <c r="AHD157" s="339"/>
      <c r="AHE157" s="339"/>
      <c r="AHF157" s="339"/>
      <c r="AHG157" s="339"/>
      <c r="AHH157" s="339"/>
      <c r="AHI157" s="339"/>
      <c r="AHJ157" s="339"/>
      <c r="AHK157" s="339"/>
      <c r="AHL157" s="339"/>
      <c r="AHM157" s="339"/>
      <c r="AHN157" s="339"/>
      <c r="AHO157" s="339"/>
      <c r="AHP157" s="339"/>
      <c r="AHQ157" s="339"/>
      <c r="AHR157" s="339"/>
      <c r="AHS157" s="339"/>
      <c r="AHT157" s="339"/>
      <c r="AHU157" s="339"/>
      <c r="AHV157" s="339"/>
      <c r="AHW157" s="339"/>
      <c r="AHX157" s="339"/>
      <c r="AHY157" s="339"/>
      <c r="AHZ157" s="339"/>
      <c r="AIA157" s="339"/>
      <c r="AIB157" s="339"/>
      <c r="AIC157" s="339"/>
      <c r="AID157" s="339"/>
      <c r="AIE157" s="339"/>
      <c r="AIF157" s="339"/>
      <c r="AIG157" s="339"/>
      <c r="AIH157" s="339"/>
      <c r="AII157" s="339"/>
      <c r="AIJ157" s="339"/>
      <c r="AIK157" s="339"/>
      <c r="AIL157" s="339"/>
      <c r="AIM157" s="339"/>
      <c r="AIN157" s="339"/>
      <c r="AIO157" s="339"/>
      <c r="AIP157" s="339"/>
      <c r="AIQ157" s="339"/>
      <c r="AIR157" s="339"/>
      <c r="AIS157" s="339"/>
      <c r="AIT157" s="339"/>
      <c r="AIU157" s="339"/>
      <c r="AIV157" s="339"/>
      <c r="AIW157" s="339"/>
      <c r="AIX157" s="339"/>
      <c r="AIY157" s="339"/>
      <c r="AIZ157" s="339"/>
      <c r="AJA157" s="339"/>
      <c r="AJB157" s="339"/>
      <c r="AJC157" s="339"/>
      <c r="AJD157" s="339"/>
      <c r="AJE157" s="339"/>
      <c r="AJF157" s="339"/>
      <c r="AJG157" s="339"/>
      <c r="AJH157" s="339"/>
      <c r="AJI157" s="339"/>
      <c r="AJJ157" s="339"/>
      <c r="AJK157" s="339"/>
      <c r="AJL157" s="339"/>
      <c r="AJM157" s="339"/>
      <c r="AJN157" s="339"/>
      <c r="AJO157" s="339"/>
      <c r="AJP157" s="339"/>
      <c r="AJQ157" s="339"/>
      <c r="AJR157" s="339"/>
      <c r="AJS157" s="339"/>
      <c r="AJT157" s="339"/>
      <c r="AJU157" s="339"/>
      <c r="AJV157" s="339"/>
      <c r="AJW157" s="339"/>
      <c r="AJX157" s="339"/>
      <c r="AJY157" s="339"/>
      <c r="AJZ157" s="339"/>
      <c r="AKA157" s="339"/>
      <c r="AKB157" s="339"/>
      <c r="AKC157" s="339"/>
      <c r="AKD157" s="339"/>
      <c r="AKE157" s="339"/>
      <c r="AKF157" s="339"/>
      <c r="AKG157" s="339"/>
      <c r="AKH157" s="339"/>
      <c r="AKI157" s="339"/>
      <c r="AKJ157" s="339"/>
      <c r="AKK157" s="339"/>
      <c r="AKL157" s="339"/>
      <c r="AKM157" s="339"/>
      <c r="AKN157" s="339"/>
      <c r="AKO157" s="339"/>
      <c r="AKP157" s="339"/>
      <c r="AKQ157" s="339"/>
      <c r="AKR157" s="339"/>
      <c r="AKS157" s="339"/>
      <c r="AKT157" s="339"/>
      <c r="AKU157" s="339"/>
      <c r="AKV157" s="339"/>
      <c r="AKW157" s="339"/>
      <c r="AKX157" s="339"/>
      <c r="AKY157" s="339"/>
      <c r="AKZ157" s="339"/>
      <c r="ALA157" s="339"/>
      <c r="ALB157" s="339"/>
      <c r="ALC157" s="339"/>
      <c r="ALD157" s="339"/>
      <c r="ALE157" s="339"/>
      <c r="ALF157" s="339"/>
      <c r="ALG157" s="339"/>
      <c r="ALH157" s="339"/>
      <c r="ALI157" s="339"/>
      <c r="ALJ157" s="339"/>
      <c r="ALK157" s="339"/>
      <c r="ALL157" s="339"/>
      <c r="ALM157" s="339"/>
      <c r="ALN157" s="339"/>
      <c r="ALO157" s="339"/>
      <c r="ALP157" s="339"/>
      <c r="ALQ157" s="339"/>
      <c r="ALR157" s="339"/>
      <c r="ALS157" s="339"/>
      <c r="ALT157" s="339"/>
      <c r="ALU157" s="339"/>
      <c r="ALV157" s="339"/>
      <c r="ALW157" s="339"/>
      <c r="ALX157" s="339"/>
      <c r="ALY157" s="339"/>
      <c r="ALZ157" s="339"/>
      <c r="AMA157" s="339"/>
      <c r="AMB157" s="339"/>
      <c r="AMC157" s="339"/>
      <c r="AMD157" s="339"/>
      <c r="AME157" s="339"/>
      <c r="AMF157" s="339"/>
      <c r="AMG157" s="339"/>
      <c r="AMH157" s="339"/>
      <c r="AMI157" s="339"/>
      <c r="AMJ157" s="339"/>
      <c r="AMK157" s="339"/>
      <c r="AML157" s="339"/>
      <c r="AMM157" s="339"/>
      <c r="AMN157" s="339"/>
      <c r="AMO157" s="339"/>
      <c r="AMP157" s="339"/>
      <c r="AMQ157" s="339"/>
      <c r="AMR157" s="339"/>
      <c r="AMS157" s="339"/>
      <c r="AMT157" s="339"/>
      <c r="AMU157" s="339"/>
      <c r="AMV157" s="339"/>
      <c r="AMW157" s="339"/>
      <c r="AMX157" s="339"/>
      <c r="AMY157" s="339"/>
      <c r="AMZ157" s="339"/>
      <c r="ANA157" s="339"/>
      <c r="ANB157" s="339"/>
      <c r="ANC157" s="339"/>
      <c r="AND157" s="339"/>
      <c r="ANE157" s="339"/>
      <c r="ANF157" s="339"/>
      <c r="ANG157" s="339"/>
      <c r="ANH157" s="339"/>
      <c r="ANI157" s="339"/>
      <c r="ANJ157" s="339"/>
      <c r="ANK157" s="339"/>
      <c r="ANL157" s="339"/>
      <c r="ANM157" s="339"/>
      <c r="ANN157" s="339"/>
      <c r="ANO157" s="339"/>
      <c r="ANP157" s="339"/>
      <c r="ANQ157" s="339"/>
      <c r="ANR157" s="339"/>
      <c r="ANS157" s="339"/>
      <c r="ANT157" s="339"/>
      <c r="ANU157" s="339"/>
      <c r="ANV157" s="339"/>
      <c r="ANW157" s="339"/>
      <c r="ANX157" s="339"/>
      <c r="ANY157" s="339"/>
      <c r="ANZ157" s="339"/>
      <c r="AOA157" s="339"/>
      <c r="AOB157" s="339"/>
      <c r="AOC157" s="339"/>
      <c r="AOD157" s="339"/>
      <c r="AOE157" s="339"/>
      <c r="AOF157" s="339"/>
      <c r="AOG157" s="339"/>
      <c r="AOH157" s="339"/>
      <c r="AOI157" s="339"/>
      <c r="AOJ157" s="339"/>
      <c r="AOK157" s="339"/>
      <c r="AOL157" s="339"/>
      <c r="AOM157" s="339"/>
      <c r="AON157" s="339"/>
      <c r="AOO157" s="339"/>
      <c r="AOP157" s="339"/>
      <c r="AOQ157" s="339"/>
      <c r="AOR157" s="339"/>
      <c r="AOS157" s="339"/>
      <c r="AOT157" s="339"/>
      <c r="AOU157" s="339"/>
      <c r="AOV157" s="339"/>
      <c r="AOW157" s="339"/>
      <c r="AOX157" s="339"/>
      <c r="AOY157" s="339"/>
      <c r="AOZ157" s="339"/>
      <c r="APA157" s="339"/>
      <c r="APB157" s="339"/>
      <c r="APC157" s="339"/>
      <c r="APD157" s="339"/>
      <c r="APE157" s="339"/>
      <c r="APF157" s="339"/>
      <c r="APG157" s="339"/>
      <c r="APH157" s="339"/>
      <c r="API157" s="339"/>
      <c r="APJ157" s="339"/>
      <c r="APK157" s="339"/>
      <c r="APL157" s="339"/>
      <c r="APM157" s="339"/>
      <c r="APN157" s="339"/>
      <c r="APO157" s="339"/>
      <c r="APP157" s="339"/>
      <c r="APQ157" s="339"/>
      <c r="APR157" s="339"/>
      <c r="APS157" s="339"/>
      <c r="APT157" s="339"/>
      <c r="APU157" s="339"/>
      <c r="APV157" s="339"/>
      <c r="APW157" s="339"/>
      <c r="APX157" s="339"/>
      <c r="APY157" s="339"/>
      <c r="APZ157" s="339"/>
      <c r="AQA157" s="339"/>
      <c r="AQB157" s="339"/>
      <c r="AQC157" s="339"/>
      <c r="AQD157" s="339"/>
      <c r="AQE157" s="339"/>
      <c r="AQF157" s="339"/>
      <c r="AQG157" s="339"/>
      <c r="AQH157" s="339"/>
      <c r="AQI157" s="339"/>
      <c r="AQJ157" s="339"/>
      <c r="AQK157" s="339"/>
      <c r="AQL157" s="339"/>
      <c r="AQM157" s="339"/>
      <c r="AQN157" s="339"/>
      <c r="AQO157" s="339"/>
      <c r="AQP157" s="339"/>
      <c r="AQQ157" s="339"/>
      <c r="AQR157" s="339"/>
      <c r="AQS157" s="339"/>
      <c r="AQT157" s="339"/>
      <c r="AQU157" s="339"/>
      <c r="AQV157" s="339"/>
      <c r="AQW157" s="339"/>
      <c r="AQX157" s="339"/>
      <c r="AQY157" s="339"/>
      <c r="AQZ157" s="339"/>
      <c r="ARA157" s="339"/>
      <c r="ARB157" s="339"/>
      <c r="ARC157" s="339"/>
      <c r="ARD157" s="339"/>
      <c r="ARE157" s="339"/>
      <c r="ARF157" s="339"/>
      <c r="ARG157" s="339"/>
      <c r="ARH157" s="339"/>
      <c r="ARI157" s="339"/>
      <c r="ARJ157" s="339"/>
      <c r="ARK157" s="339"/>
      <c r="ARL157" s="339"/>
      <c r="ARM157" s="339"/>
      <c r="ARN157" s="339"/>
      <c r="ARO157" s="339"/>
      <c r="ARP157" s="339"/>
      <c r="ARQ157" s="339"/>
      <c r="ARR157" s="339"/>
      <c r="ARS157" s="339"/>
      <c r="ART157" s="339"/>
      <c r="ARU157" s="339"/>
      <c r="ARV157" s="339"/>
      <c r="ARW157" s="339"/>
      <c r="ARX157" s="339"/>
      <c r="ARY157" s="339"/>
      <c r="ARZ157" s="339"/>
      <c r="ASA157" s="339"/>
      <c r="ASB157" s="339"/>
      <c r="ASC157" s="339"/>
      <c r="ASD157" s="339"/>
      <c r="ASE157" s="339"/>
      <c r="ASF157" s="339"/>
      <c r="ASG157" s="339"/>
      <c r="ASH157" s="339"/>
      <c r="ASI157" s="339"/>
      <c r="ASJ157" s="339"/>
      <c r="ASK157" s="339"/>
      <c r="ASL157" s="339"/>
      <c r="ASM157" s="339"/>
      <c r="ASN157" s="339"/>
      <c r="ASO157" s="339"/>
      <c r="ASP157" s="339"/>
      <c r="ASQ157" s="339"/>
      <c r="ASR157" s="339"/>
      <c r="ASS157" s="339"/>
      <c r="AST157" s="339"/>
      <c r="ASU157" s="339"/>
      <c r="ASV157" s="339"/>
      <c r="ASW157" s="339"/>
      <c r="ASX157" s="339"/>
      <c r="ASY157" s="339"/>
      <c r="ASZ157" s="339"/>
      <c r="ATA157" s="339"/>
      <c r="ATB157" s="339"/>
      <c r="ATC157" s="339"/>
      <c r="ATD157" s="339"/>
      <c r="ATE157" s="339"/>
      <c r="ATF157" s="339"/>
      <c r="ATG157" s="339"/>
      <c r="ATH157" s="339"/>
      <c r="ATI157" s="339"/>
      <c r="ATJ157" s="339"/>
      <c r="ATK157" s="339"/>
      <c r="ATL157" s="339"/>
      <c r="ATM157" s="339"/>
      <c r="ATN157" s="339"/>
      <c r="ATO157" s="339"/>
      <c r="ATP157" s="339"/>
      <c r="ATQ157" s="339"/>
      <c r="ATR157" s="339"/>
      <c r="ATS157" s="339"/>
      <c r="ATT157" s="339"/>
      <c r="ATU157" s="339"/>
      <c r="ATV157" s="339"/>
      <c r="ATW157" s="339"/>
      <c r="ATX157" s="339"/>
      <c r="ATY157" s="339"/>
      <c r="ATZ157" s="339"/>
      <c r="AUA157" s="339"/>
      <c r="AUB157" s="339"/>
      <c r="AUC157" s="339"/>
      <c r="AUD157" s="339"/>
      <c r="AUE157" s="339"/>
      <c r="AUF157" s="339"/>
      <c r="AUG157" s="339"/>
      <c r="AUH157" s="339"/>
      <c r="AUI157" s="339"/>
      <c r="AUJ157" s="339"/>
      <c r="AUK157" s="339"/>
      <c r="AUL157" s="339"/>
      <c r="AUM157" s="339"/>
      <c r="AUN157" s="339"/>
      <c r="AUO157" s="339"/>
      <c r="AUP157" s="339"/>
      <c r="AUQ157" s="339"/>
      <c r="AUR157" s="339"/>
      <c r="AUS157" s="339"/>
      <c r="AUT157" s="339"/>
      <c r="AUU157" s="339"/>
      <c r="AUV157" s="339"/>
      <c r="AUW157" s="339"/>
      <c r="AUX157" s="339"/>
      <c r="AUY157" s="339"/>
      <c r="AUZ157" s="339"/>
      <c r="AVA157" s="339"/>
      <c r="AVB157" s="339"/>
      <c r="AVC157" s="339"/>
      <c r="AVD157" s="339"/>
      <c r="AVE157" s="339"/>
      <c r="AVF157" s="339"/>
      <c r="AVG157" s="339"/>
      <c r="AVH157" s="339"/>
      <c r="AVI157" s="339"/>
      <c r="AVJ157" s="339"/>
      <c r="AVK157" s="339"/>
      <c r="AVL157" s="339"/>
      <c r="AVM157" s="339"/>
      <c r="AVN157" s="339"/>
      <c r="AVO157" s="339"/>
      <c r="AVP157" s="339"/>
      <c r="AVQ157" s="339"/>
      <c r="AVR157" s="339"/>
      <c r="AVS157" s="339"/>
      <c r="AVT157" s="339"/>
      <c r="AVU157" s="339"/>
      <c r="AVV157" s="339"/>
      <c r="AVW157" s="339"/>
      <c r="AVX157" s="339"/>
      <c r="AVY157" s="339"/>
      <c r="AVZ157" s="339"/>
      <c r="AWA157" s="339"/>
      <c r="AWB157" s="339"/>
      <c r="AWC157" s="339"/>
      <c r="AWD157" s="339"/>
      <c r="AWE157" s="339"/>
      <c r="AWF157" s="339"/>
      <c r="AWG157" s="339"/>
      <c r="AWH157" s="339"/>
      <c r="AWI157" s="339"/>
      <c r="AWJ157" s="339"/>
      <c r="AWK157" s="339"/>
      <c r="AWL157" s="339"/>
      <c r="AWM157" s="339"/>
      <c r="AWN157" s="339"/>
      <c r="AWO157" s="339"/>
      <c r="AWP157" s="339"/>
      <c r="AWQ157" s="339"/>
      <c r="AWR157" s="339"/>
      <c r="AWS157" s="339"/>
      <c r="AWT157" s="339"/>
      <c r="AWU157" s="339"/>
      <c r="AWV157" s="339"/>
      <c r="AWW157" s="339"/>
      <c r="AWX157" s="339"/>
      <c r="AWY157" s="339"/>
      <c r="AWZ157" s="339"/>
      <c r="AXA157" s="339"/>
      <c r="AXB157" s="339"/>
      <c r="AXC157" s="339"/>
      <c r="AXD157" s="339"/>
      <c r="AXE157" s="339"/>
      <c r="AXF157" s="339"/>
      <c r="AXG157" s="339"/>
      <c r="AXH157" s="339"/>
      <c r="AXI157" s="339"/>
      <c r="AXJ157" s="339"/>
      <c r="AXK157" s="339"/>
      <c r="AXL157" s="339"/>
      <c r="AXM157" s="339"/>
      <c r="AXN157" s="339"/>
      <c r="AXO157" s="339"/>
      <c r="AXP157" s="339"/>
      <c r="AXQ157" s="339"/>
      <c r="AXR157" s="339"/>
      <c r="AXS157" s="339"/>
      <c r="AXT157" s="339"/>
      <c r="AXU157" s="339"/>
      <c r="AXV157" s="339"/>
      <c r="AXW157" s="339"/>
      <c r="AXX157" s="339"/>
      <c r="AXY157" s="339"/>
      <c r="AXZ157" s="339"/>
      <c r="AYA157" s="339"/>
      <c r="AYB157" s="339"/>
      <c r="AYC157" s="339"/>
      <c r="AYD157" s="339"/>
      <c r="AYE157" s="339"/>
      <c r="AYF157" s="339"/>
      <c r="AYG157" s="339"/>
      <c r="AYH157" s="339"/>
      <c r="AYI157" s="339"/>
      <c r="AYJ157" s="339"/>
      <c r="AYK157" s="339"/>
      <c r="AYL157" s="339"/>
      <c r="AYM157" s="339"/>
      <c r="AYN157" s="339"/>
      <c r="AYO157" s="339"/>
      <c r="AYP157" s="339"/>
      <c r="AYQ157" s="339"/>
      <c r="AYR157" s="339"/>
      <c r="AYS157" s="339"/>
      <c r="AYT157" s="339"/>
      <c r="AYU157" s="339"/>
      <c r="AYV157" s="339"/>
      <c r="AYW157" s="339"/>
      <c r="AYX157" s="339"/>
      <c r="AYY157" s="339"/>
      <c r="AYZ157" s="339"/>
      <c r="AZA157" s="339"/>
      <c r="AZB157" s="339"/>
      <c r="AZC157" s="339"/>
      <c r="AZD157" s="339"/>
      <c r="AZE157" s="339"/>
      <c r="AZF157" s="339"/>
      <c r="AZG157" s="339"/>
      <c r="AZH157" s="339"/>
      <c r="AZI157" s="339"/>
      <c r="AZJ157" s="339"/>
      <c r="AZK157" s="339"/>
      <c r="AZL157" s="339"/>
      <c r="AZM157" s="339"/>
      <c r="AZN157" s="339"/>
      <c r="AZO157" s="339"/>
      <c r="AZP157" s="339"/>
      <c r="AZQ157" s="339"/>
      <c r="AZR157" s="339"/>
      <c r="AZS157" s="339"/>
      <c r="AZT157" s="339"/>
      <c r="AZU157" s="339"/>
      <c r="AZV157" s="339"/>
      <c r="AZW157" s="339"/>
      <c r="AZX157" s="339"/>
      <c r="AZY157" s="339"/>
      <c r="AZZ157" s="339"/>
      <c r="BAA157" s="339"/>
      <c r="BAB157" s="339"/>
      <c r="BAC157" s="339"/>
      <c r="BAD157" s="339"/>
      <c r="BAE157" s="339"/>
      <c r="BAF157" s="339"/>
      <c r="BAG157" s="339"/>
      <c r="BAH157" s="339"/>
      <c r="BAI157" s="339"/>
      <c r="BAJ157" s="339"/>
      <c r="BAK157" s="339"/>
      <c r="BAL157" s="339"/>
      <c r="BAM157" s="339"/>
      <c r="BAN157" s="339"/>
      <c r="BAO157" s="339"/>
      <c r="BAP157" s="339"/>
      <c r="BAQ157" s="339"/>
      <c r="BAR157" s="339"/>
      <c r="BAS157" s="339"/>
      <c r="BAT157" s="339"/>
      <c r="BAU157" s="339"/>
      <c r="BAV157" s="339"/>
      <c r="BAW157" s="339"/>
      <c r="BAX157" s="339"/>
      <c r="BAY157" s="339"/>
      <c r="BAZ157" s="339"/>
      <c r="BBA157" s="339"/>
      <c r="BBB157" s="339"/>
      <c r="BBC157" s="339"/>
      <c r="BBD157" s="339"/>
      <c r="BBE157" s="339"/>
      <c r="BBF157" s="339"/>
      <c r="BBG157" s="339"/>
      <c r="BBH157" s="339"/>
      <c r="BBI157" s="339"/>
      <c r="BBJ157" s="339"/>
      <c r="BBK157" s="339"/>
      <c r="BBL157" s="339"/>
      <c r="BBM157" s="339"/>
      <c r="BBN157" s="339"/>
      <c r="BBO157" s="339"/>
      <c r="BBP157" s="339"/>
      <c r="BBQ157" s="339"/>
      <c r="BBR157" s="339"/>
      <c r="BBS157" s="339"/>
      <c r="BBT157" s="339"/>
      <c r="BBU157" s="339"/>
      <c r="BBV157" s="339"/>
      <c r="BBW157" s="339"/>
      <c r="BBX157" s="339"/>
      <c r="BBY157" s="339"/>
      <c r="BBZ157" s="339"/>
      <c r="BCA157" s="339"/>
      <c r="BCB157" s="339"/>
      <c r="BCC157" s="339"/>
      <c r="BCD157" s="339"/>
      <c r="BCE157" s="339"/>
      <c r="BCF157" s="339"/>
      <c r="BCG157" s="339"/>
      <c r="BCH157" s="339"/>
      <c r="BCI157" s="339"/>
      <c r="BCJ157" s="339"/>
      <c r="BCK157" s="339"/>
      <c r="BCL157" s="339"/>
      <c r="BCM157" s="339"/>
      <c r="BCN157" s="339"/>
      <c r="BCO157" s="339"/>
      <c r="BCP157" s="339"/>
      <c r="BCQ157" s="339"/>
      <c r="BCR157" s="339"/>
      <c r="BCS157" s="339"/>
      <c r="BCT157" s="339"/>
      <c r="BCU157" s="339"/>
      <c r="BCV157" s="339"/>
      <c r="BCW157" s="339"/>
      <c r="BCX157" s="339"/>
      <c r="BCY157" s="339"/>
      <c r="BCZ157" s="339"/>
      <c r="BDA157" s="339"/>
      <c r="BDB157" s="339"/>
      <c r="BDC157" s="339"/>
      <c r="BDD157" s="339"/>
      <c r="BDE157" s="339"/>
      <c r="BDF157" s="339"/>
      <c r="BDG157" s="339"/>
      <c r="BDH157" s="339"/>
      <c r="BDI157" s="339"/>
      <c r="BDJ157" s="339"/>
      <c r="BDK157" s="339"/>
      <c r="BDL157" s="339"/>
      <c r="BDM157" s="339"/>
      <c r="BDN157" s="339"/>
      <c r="BDO157" s="339"/>
      <c r="BDP157" s="339"/>
      <c r="BDQ157" s="339"/>
      <c r="BDR157" s="339"/>
      <c r="BDS157" s="339"/>
      <c r="BDT157" s="339"/>
      <c r="BDU157" s="339"/>
      <c r="BDV157" s="339"/>
      <c r="BDW157" s="339"/>
      <c r="BDX157" s="339"/>
      <c r="BDY157" s="339"/>
      <c r="BDZ157" s="339"/>
      <c r="BEA157" s="339"/>
      <c r="BEB157" s="339"/>
      <c r="BEC157" s="339"/>
      <c r="BED157" s="339"/>
      <c r="BEE157" s="339"/>
      <c r="BEF157" s="339"/>
      <c r="BEG157" s="339"/>
      <c r="BEH157" s="339"/>
      <c r="BEI157" s="339"/>
      <c r="BEJ157" s="339"/>
      <c r="BEK157" s="339"/>
      <c r="BEL157" s="339"/>
      <c r="BEM157" s="339"/>
      <c r="BEN157" s="339"/>
      <c r="BEO157" s="339"/>
      <c r="BEP157" s="339"/>
      <c r="BEQ157" s="339"/>
      <c r="BER157" s="339"/>
      <c r="BES157" s="339"/>
      <c r="BET157" s="339"/>
      <c r="BEU157" s="339"/>
      <c r="BEV157" s="339"/>
      <c r="BEW157" s="339"/>
      <c r="BEX157" s="339"/>
      <c r="BEY157" s="339"/>
      <c r="BEZ157" s="339"/>
      <c r="BFA157" s="339"/>
      <c r="BFB157" s="339"/>
      <c r="BFC157" s="339"/>
      <c r="BFD157" s="339"/>
      <c r="BFE157" s="339"/>
      <c r="BFF157" s="339"/>
      <c r="BFG157" s="339"/>
      <c r="BFH157" s="339"/>
      <c r="BFI157" s="339"/>
      <c r="BFJ157" s="339"/>
      <c r="BFK157" s="339"/>
      <c r="BFL157" s="339"/>
      <c r="BFM157" s="339"/>
      <c r="BFN157" s="339"/>
      <c r="BFO157" s="339"/>
      <c r="BFP157" s="339"/>
      <c r="BFQ157" s="339"/>
      <c r="BFR157" s="339"/>
      <c r="BFS157" s="339"/>
      <c r="BFT157" s="339"/>
      <c r="BFU157" s="339"/>
      <c r="BFV157" s="339"/>
      <c r="BFW157" s="339"/>
      <c r="BFX157" s="339"/>
      <c r="BFY157" s="339"/>
      <c r="BFZ157" s="339"/>
      <c r="BGA157" s="339"/>
      <c r="BGB157" s="339"/>
      <c r="BGC157" s="339"/>
      <c r="BGD157" s="339"/>
      <c r="BGE157" s="339"/>
      <c r="BGF157" s="339"/>
      <c r="BGG157" s="339"/>
      <c r="BGH157" s="339"/>
      <c r="BGI157" s="339"/>
      <c r="BGJ157" s="339"/>
      <c r="BGK157" s="339"/>
      <c r="BGL157" s="339"/>
      <c r="BGM157" s="339"/>
      <c r="BGN157" s="339"/>
      <c r="BGO157" s="339"/>
      <c r="BGP157" s="339"/>
      <c r="BGQ157" s="339"/>
      <c r="BGR157" s="339"/>
      <c r="BGS157" s="339"/>
      <c r="BGT157" s="339"/>
      <c r="BGU157" s="339"/>
      <c r="BGV157" s="339"/>
      <c r="BGW157" s="339"/>
      <c r="BGX157" s="339"/>
      <c r="BGY157" s="339"/>
      <c r="BGZ157" s="339"/>
      <c r="BHA157" s="339"/>
      <c r="BHB157" s="339"/>
      <c r="BHC157" s="339"/>
      <c r="BHD157" s="339"/>
      <c r="BHE157" s="339"/>
      <c r="BHF157" s="339"/>
      <c r="BHG157" s="339"/>
      <c r="BHH157" s="339"/>
      <c r="BHI157" s="339"/>
      <c r="BHJ157" s="339"/>
      <c r="BHK157" s="339"/>
      <c r="BHL157" s="339"/>
      <c r="BHM157" s="339"/>
      <c r="BHN157" s="339"/>
      <c r="BHO157" s="339"/>
      <c r="BHP157" s="339"/>
      <c r="BHQ157" s="339"/>
      <c r="BHR157" s="339"/>
      <c r="BHS157" s="339"/>
      <c r="BHT157" s="339"/>
      <c r="BHU157" s="339"/>
      <c r="BHV157" s="339"/>
      <c r="BHW157" s="339"/>
      <c r="BHX157" s="339"/>
      <c r="BHY157" s="339"/>
      <c r="BHZ157" s="339"/>
      <c r="BIA157" s="339"/>
      <c r="BIB157" s="339"/>
      <c r="BIC157" s="339"/>
      <c r="BID157" s="339"/>
      <c r="BIE157" s="339"/>
      <c r="BIF157" s="339"/>
      <c r="BIG157" s="339"/>
      <c r="BIH157" s="339"/>
      <c r="BII157" s="339"/>
      <c r="BIJ157" s="339"/>
      <c r="BIK157" s="339"/>
      <c r="BIL157" s="339"/>
      <c r="BIM157" s="339"/>
      <c r="BIN157" s="339"/>
      <c r="BIO157" s="339"/>
      <c r="BIP157" s="339"/>
      <c r="BIQ157" s="339"/>
      <c r="BIR157" s="339"/>
      <c r="BIS157" s="339"/>
      <c r="BIT157" s="339"/>
      <c r="BIU157" s="339"/>
      <c r="BIV157" s="339"/>
      <c r="BIW157" s="339"/>
      <c r="BIX157" s="339"/>
      <c r="BIY157" s="339"/>
      <c r="BIZ157" s="339"/>
      <c r="BJA157" s="339"/>
      <c r="BJB157" s="339"/>
      <c r="BJC157" s="339"/>
      <c r="BJD157" s="339"/>
      <c r="BJE157" s="339"/>
      <c r="BJF157" s="339"/>
      <c r="BJG157" s="339"/>
      <c r="BJH157" s="339"/>
      <c r="BJI157" s="339"/>
      <c r="BJJ157" s="339"/>
      <c r="BJK157" s="339"/>
      <c r="BJL157" s="339"/>
      <c r="BJM157" s="339"/>
      <c r="BJN157" s="339"/>
      <c r="BJO157" s="339"/>
      <c r="BJP157" s="339"/>
      <c r="BJQ157" s="339"/>
      <c r="BJR157" s="339"/>
      <c r="BJS157" s="339"/>
      <c r="BJT157" s="339"/>
      <c r="BJU157" s="339"/>
      <c r="BJV157" s="339"/>
      <c r="BJW157" s="339"/>
      <c r="BJX157" s="339"/>
      <c r="BJY157" s="339"/>
      <c r="BJZ157" s="339"/>
      <c r="BKA157" s="339"/>
      <c r="BKB157" s="339"/>
      <c r="BKC157" s="339"/>
      <c r="BKD157" s="339"/>
      <c r="BKE157" s="339"/>
      <c r="BKF157" s="339"/>
      <c r="BKG157" s="339"/>
      <c r="BKH157" s="339"/>
      <c r="BKI157" s="339"/>
      <c r="BKJ157" s="339"/>
      <c r="BKK157" s="339"/>
      <c r="BKL157" s="339"/>
      <c r="BKM157" s="339"/>
      <c r="BKN157" s="339"/>
      <c r="BKO157" s="339"/>
      <c r="BKP157" s="339"/>
      <c r="BKQ157" s="339"/>
      <c r="BKR157" s="339"/>
      <c r="BKS157" s="339"/>
      <c r="BKT157" s="339"/>
      <c r="BKU157" s="339"/>
      <c r="BKV157" s="339"/>
      <c r="BKW157" s="339"/>
      <c r="BKX157" s="339"/>
      <c r="BKY157" s="339"/>
      <c r="BKZ157" s="339"/>
      <c r="BLA157" s="339"/>
      <c r="BLB157" s="339"/>
      <c r="BLC157" s="339"/>
      <c r="BLD157" s="339"/>
      <c r="BLE157" s="339"/>
      <c r="BLF157" s="339"/>
      <c r="BLG157" s="339"/>
      <c r="BLH157" s="339"/>
      <c r="BLI157" s="339"/>
      <c r="BLJ157" s="339"/>
      <c r="BLK157" s="339"/>
      <c r="BLL157" s="339"/>
      <c r="BLM157" s="339"/>
      <c r="BLN157" s="339"/>
      <c r="BLO157" s="339"/>
      <c r="BLP157" s="339"/>
      <c r="BLQ157" s="339"/>
      <c r="BLR157" s="339"/>
      <c r="BLS157" s="339"/>
      <c r="BLT157" s="339"/>
      <c r="BLU157" s="339"/>
      <c r="BLV157" s="339"/>
      <c r="BLW157" s="339"/>
      <c r="BLX157" s="339"/>
      <c r="BLY157" s="339"/>
      <c r="BLZ157" s="339"/>
      <c r="BMA157" s="339"/>
      <c r="BMB157" s="339"/>
      <c r="BMC157" s="339"/>
      <c r="BMD157" s="339"/>
      <c r="BME157" s="339"/>
      <c r="BMF157" s="339"/>
      <c r="BMG157" s="339"/>
      <c r="BMH157" s="339"/>
      <c r="BMI157" s="339"/>
      <c r="BMJ157" s="339"/>
      <c r="BMK157" s="339"/>
      <c r="BML157" s="339"/>
      <c r="BMM157" s="339"/>
      <c r="BMN157" s="339"/>
      <c r="BMO157" s="339"/>
      <c r="BMP157" s="339"/>
      <c r="BMQ157" s="339"/>
      <c r="BMR157" s="339"/>
      <c r="BMS157" s="339"/>
      <c r="BMT157" s="339"/>
      <c r="BMU157" s="339"/>
      <c r="BMV157" s="339"/>
      <c r="BMW157" s="339"/>
      <c r="BMX157" s="339"/>
      <c r="BMY157" s="339"/>
      <c r="BMZ157" s="339"/>
      <c r="BNA157" s="339"/>
      <c r="BNB157" s="339"/>
      <c r="BNC157" s="339"/>
      <c r="BND157" s="339"/>
      <c r="BNE157" s="339"/>
      <c r="BNF157" s="339"/>
      <c r="BNG157" s="339"/>
      <c r="BNH157" s="339"/>
      <c r="BNI157" s="339"/>
      <c r="BNJ157" s="339"/>
      <c r="BNK157" s="339"/>
      <c r="BNL157" s="339"/>
      <c r="BNM157" s="339"/>
      <c r="BNN157" s="339"/>
      <c r="BNO157" s="339"/>
      <c r="BNP157" s="339"/>
      <c r="BNQ157" s="339"/>
      <c r="BNR157" s="339"/>
      <c r="BNS157" s="339"/>
      <c r="BNT157" s="339"/>
      <c r="BNU157" s="339"/>
      <c r="BNV157" s="339"/>
      <c r="BNW157" s="339"/>
      <c r="BNX157" s="339"/>
      <c r="BNY157" s="339"/>
      <c r="BNZ157" s="339"/>
      <c r="BOA157" s="339"/>
      <c r="BOB157" s="339"/>
      <c r="BOC157" s="339"/>
      <c r="BOD157" s="339"/>
      <c r="BOE157" s="339"/>
      <c r="BOF157" s="339"/>
      <c r="BOG157" s="339"/>
      <c r="BOH157" s="339"/>
      <c r="BOI157" s="339"/>
      <c r="BOJ157" s="339"/>
      <c r="BOK157" s="339"/>
      <c r="BOL157" s="339"/>
      <c r="BOM157" s="339"/>
      <c r="BON157" s="339"/>
      <c r="BOO157" s="339"/>
      <c r="BOP157" s="339"/>
      <c r="BOQ157" s="339"/>
      <c r="BOR157" s="339"/>
      <c r="BOS157" s="339"/>
      <c r="BOT157" s="339"/>
      <c r="BOU157" s="339"/>
      <c r="BOV157" s="339"/>
    </row>
    <row r="158" spans="1:1764" s="40" customFormat="1" ht="40.5" customHeight="1">
      <c r="A158" s="574"/>
      <c r="B158" s="569"/>
      <c r="C158" s="569"/>
      <c r="D158" s="389" t="s">
        <v>793</v>
      </c>
      <c r="E158" s="373" t="s">
        <v>1183</v>
      </c>
      <c r="F158" s="228" t="s">
        <v>1205</v>
      </c>
      <c r="G158" s="554"/>
      <c r="H158" s="554"/>
      <c r="I158" s="547"/>
      <c r="J158" s="721"/>
      <c r="K158" s="560"/>
      <c r="L158" s="551"/>
      <c r="M158" s="114"/>
      <c r="N158" s="114"/>
      <c r="O158" s="114"/>
      <c r="P158" s="114"/>
      <c r="Q158" s="327"/>
      <c r="R158" s="114"/>
      <c r="S158" s="114"/>
      <c r="T158" s="114"/>
      <c r="U158" s="114"/>
      <c r="V158" s="339"/>
      <c r="W158" s="339"/>
      <c r="X158" s="339"/>
      <c r="Y158" s="339"/>
      <c r="Z158" s="339"/>
      <c r="AA158" s="339"/>
      <c r="AB158" s="339"/>
      <c r="AC158" s="339"/>
      <c r="AD158" s="339"/>
      <c r="AE158" s="339"/>
      <c r="AF158" s="339"/>
      <c r="AG158" s="339"/>
      <c r="AH158" s="339"/>
      <c r="AI158" s="339"/>
      <c r="AJ158" s="339"/>
      <c r="AK158" s="339"/>
      <c r="AL158" s="339"/>
      <c r="AM158" s="339"/>
      <c r="AN158" s="339"/>
      <c r="AO158" s="339"/>
      <c r="AP158" s="339"/>
      <c r="AQ158" s="339"/>
      <c r="AR158" s="339"/>
      <c r="AS158" s="339"/>
      <c r="AT158" s="339"/>
      <c r="AU158" s="339"/>
      <c r="AV158" s="339"/>
      <c r="AW158" s="339"/>
      <c r="AX158" s="339"/>
      <c r="AY158" s="339"/>
      <c r="AZ158" s="339"/>
      <c r="BA158" s="339"/>
      <c r="BB158" s="339"/>
      <c r="BC158" s="339"/>
      <c r="BD158" s="339"/>
      <c r="BE158" s="339"/>
      <c r="BF158" s="339"/>
      <c r="BG158" s="339"/>
      <c r="BH158" s="339"/>
      <c r="BI158" s="339"/>
      <c r="BJ158" s="339"/>
      <c r="BK158" s="339"/>
      <c r="BL158" s="339"/>
      <c r="BM158" s="339"/>
      <c r="BN158" s="339"/>
      <c r="BO158" s="339"/>
      <c r="BP158" s="339"/>
      <c r="BQ158" s="339"/>
      <c r="BR158" s="339"/>
      <c r="BS158" s="339"/>
      <c r="BT158" s="339"/>
      <c r="BU158" s="339"/>
      <c r="BV158" s="339"/>
      <c r="BW158" s="339"/>
      <c r="BX158" s="339"/>
      <c r="BY158" s="339"/>
      <c r="BZ158" s="339"/>
      <c r="CA158" s="339"/>
      <c r="CB158" s="339"/>
      <c r="CC158" s="339"/>
      <c r="CD158" s="339"/>
      <c r="CE158" s="339"/>
      <c r="CF158" s="339"/>
      <c r="CG158" s="339"/>
      <c r="CH158" s="339"/>
      <c r="CI158" s="339"/>
      <c r="CJ158" s="339"/>
      <c r="CK158" s="339"/>
      <c r="CL158" s="339"/>
      <c r="CM158" s="339"/>
      <c r="CN158" s="339"/>
      <c r="CO158" s="339"/>
      <c r="CP158" s="339"/>
      <c r="CQ158" s="339"/>
      <c r="CR158" s="339"/>
      <c r="CS158" s="339"/>
      <c r="CT158" s="339"/>
      <c r="CU158" s="339"/>
      <c r="CV158" s="339"/>
      <c r="CW158" s="339"/>
      <c r="CX158" s="339"/>
      <c r="CY158" s="339"/>
      <c r="CZ158" s="339"/>
      <c r="DA158" s="339"/>
      <c r="DB158" s="339"/>
      <c r="DC158" s="339"/>
      <c r="DD158" s="339"/>
      <c r="DE158" s="339"/>
      <c r="DF158" s="339"/>
      <c r="DG158" s="339"/>
      <c r="DH158" s="339"/>
      <c r="DI158" s="339"/>
      <c r="DJ158" s="339"/>
      <c r="DK158" s="339"/>
      <c r="DL158" s="339"/>
      <c r="DM158" s="339"/>
      <c r="DN158" s="339"/>
      <c r="DO158" s="339"/>
      <c r="DP158" s="339"/>
      <c r="DQ158" s="339"/>
      <c r="DR158" s="339"/>
      <c r="DS158" s="339"/>
      <c r="DT158" s="339"/>
      <c r="DU158" s="339"/>
      <c r="DV158" s="339"/>
      <c r="DW158" s="339"/>
      <c r="DX158" s="339"/>
      <c r="DY158" s="339"/>
      <c r="DZ158" s="339"/>
      <c r="EA158" s="339"/>
      <c r="EB158" s="339"/>
      <c r="EC158" s="339"/>
      <c r="ED158" s="339"/>
      <c r="EE158" s="339"/>
      <c r="EF158" s="339"/>
      <c r="EG158" s="339"/>
      <c r="EH158" s="339"/>
      <c r="EI158" s="339"/>
      <c r="EJ158" s="339"/>
      <c r="EK158" s="339"/>
      <c r="EL158" s="339"/>
      <c r="EM158" s="339"/>
      <c r="EN158" s="339"/>
      <c r="EO158" s="339"/>
      <c r="EP158" s="339"/>
      <c r="EQ158" s="339"/>
      <c r="ER158" s="339"/>
      <c r="ES158" s="339"/>
      <c r="ET158" s="339"/>
      <c r="EU158" s="339"/>
      <c r="EV158" s="339"/>
      <c r="EW158" s="339"/>
      <c r="EX158" s="339"/>
      <c r="EY158" s="339"/>
      <c r="EZ158" s="339"/>
      <c r="FA158" s="339"/>
      <c r="FB158" s="339"/>
      <c r="FC158" s="339"/>
      <c r="FD158" s="339"/>
      <c r="FE158" s="339"/>
      <c r="FF158" s="339"/>
      <c r="FG158" s="339"/>
      <c r="FH158" s="339"/>
      <c r="FI158" s="339"/>
      <c r="FJ158" s="339"/>
      <c r="FK158" s="339"/>
      <c r="FL158" s="339"/>
      <c r="FM158" s="339"/>
      <c r="FN158" s="339"/>
      <c r="FO158" s="339"/>
      <c r="FP158" s="339"/>
      <c r="FQ158" s="339"/>
      <c r="FR158" s="339"/>
      <c r="FS158" s="339"/>
      <c r="FT158" s="339"/>
      <c r="FU158" s="339"/>
      <c r="FV158" s="339"/>
      <c r="FW158" s="339"/>
      <c r="FX158" s="339"/>
      <c r="FY158" s="339"/>
      <c r="FZ158" s="339"/>
      <c r="GA158" s="339"/>
      <c r="GB158" s="339"/>
      <c r="GC158" s="339"/>
      <c r="GD158" s="339"/>
      <c r="GE158" s="339"/>
      <c r="GF158" s="339"/>
      <c r="GG158" s="339"/>
      <c r="GH158" s="339"/>
      <c r="GI158" s="339"/>
      <c r="GJ158" s="339"/>
      <c r="GK158" s="339"/>
      <c r="GL158" s="339"/>
      <c r="GM158" s="339"/>
      <c r="GN158" s="339"/>
      <c r="GO158" s="339"/>
      <c r="GP158" s="339"/>
      <c r="GQ158" s="339"/>
      <c r="GR158" s="339"/>
      <c r="GS158" s="339"/>
      <c r="GT158" s="339"/>
      <c r="GU158" s="339"/>
      <c r="GV158" s="339"/>
      <c r="GW158" s="339"/>
      <c r="GX158" s="339"/>
      <c r="GY158" s="339"/>
      <c r="GZ158" s="339"/>
      <c r="HA158" s="339"/>
      <c r="HB158" s="339"/>
      <c r="HC158" s="339"/>
      <c r="HD158" s="339"/>
      <c r="HE158" s="339"/>
      <c r="HF158" s="339"/>
      <c r="HG158" s="339"/>
      <c r="HH158" s="339"/>
      <c r="HI158" s="339"/>
      <c r="HJ158" s="339"/>
      <c r="HK158" s="339"/>
      <c r="HL158" s="339"/>
      <c r="HM158" s="339"/>
      <c r="HN158" s="339"/>
      <c r="HO158" s="339"/>
      <c r="HP158" s="339"/>
      <c r="HQ158" s="339"/>
      <c r="HR158" s="339"/>
      <c r="HS158" s="339"/>
      <c r="HT158" s="339"/>
      <c r="HU158" s="339"/>
      <c r="HV158" s="339"/>
      <c r="HW158" s="339"/>
      <c r="HX158" s="339"/>
      <c r="HY158" s="339"/>
      <c r="HZ158" s="339"/>
      <c r="IA158" s="339"/>
      <c r="IB158" s="339"/>
      <c r="IC158" s="339"/>
      <c r="ID158" s="339"/>
      <c r="IE158" s="339"/>
      <c r="IF158" s="339"/>
      <c r="IG158" s="339"/>
      <c r="IH158" s="339"/>
      <c r="II158" s="339"/>
      <c r="IJ158" s="339"/>
      <c r="IK158" s="339"/>
      <c r="IL158" s="339"/>
      <c r="IM158" s="339"/>
      <c r="IN158" s="339"/>
      <c r="IO158" s="339"/>
      <c r="IP158" s="339"/>
      <c r="IQ158" s="339"/>
      <c r="IR158" s="339"/>
      <c r="IS158" s="339"/>
      <c r="IT158" s="339"/>
      <c r="IU158" s="339"/>
      <c r="IV158" s="339"/>
      <c r="IW158" s="339"/>
      <c r="IX158" s="339"/>
      <c r="IY158" s="339"/>
      <c r="IZ158" s="339"/>
      <c r="JA158" s="339"/>
      <c r="JB158" s="339"/>
      <c r="JC158" s="339"/>
      <c r="JD158" s="339"/>
      <c r="JE158" s="339"/>
      <c r="JF158" s="339"/>
      <c r="JG158" s="339"/>
      <c r="JH158" s="339"/>
      <c r="JI158" s="339"/>
      <c r="JJ158" s="339"/>
      <c r="JK158" s="339"/>
      <c r="JL158" s="339"/>
      <c r="JM158" s="339"/>
      <c r="JN158" s="339"/>
      <c r="JO158" s="339"/>
      <c r="JP158" s="339"/>
      <c r="JQ158" s="339"/>
      <c r="JR158" s="339"/>
      <c r="JS158" s="339"/>
      <c r="JT158" s="339"/>
      <c r="JU158" s="339"/>
      <c r="JV158" s="339"/>
      <c r="JW158" s="339"/>
      <c r="JX158" s="339"/>
      <c r="JY158" s="339"/>
      <c r="JZ158" s="339"/>
      <c r="KA158" s="339"/>
      <c r="KB158" s="339"/>
      <c r="KC158" s="339"/>
      <c r="KD158" s="339"/>
      <c r="KE158" s="339"/>
      <c r="KF158" s="339"/>
      <c r="KG158" s="339"/>
      <c r="KH158" s="339"/>
      <c r="KI158" s="339"/>
      <c r="KJ158" s="339"/>
      <c r="KK158" s="339"/>
      <c r="KL158" s="339"/>
      <c r="KM158" s="339"/>
      <c r="KN158" s="339"/>
      <c r="KO158" s="339"/>
      <c r="KP158" s="339"/>
      <c r="KQ158" s="339"/>
      <c r="KR158" s="339"/>
      <c r="KS158" s="339"/>
      <c r="KT158" s="339"/>
      <c r="KU158" s="339"/>
      <c r="KV158" s="339"/>
      <c r="KW158" s="339"/>
      <c r="KX158" s="339"/>
      <c r="KY158" s="339"/>
      <c r="KZ158" s="339"/>
      <c r="LA158" s="339"/>
      <c r="LB158" s="339"/>
      <c r="LC158" s="339"/>
      <c r="LD158" s="339"/>
      <c r="LE158" s="339"/>
      <c r="LF158" s="339"/>
      <c r="LG158" s="339"/>
      <c r="LH158" s="339"/>
      <c r="LI158" s="339"/>
      <c r="LJ158" s="339"/>
      <c r="LK158" s="339"/>
      <c r="LL158" s="339"/>
      <c r="LM158" s="339"/>
      <c r="LN158" s="339"/>
      <c r="LO158" s="339"/>
      <c r="LP158" s="339"/>
      <c r="LQ158" s="339"/>
      <c r="LR158" s="339"/>
      <c r="LS158" s="339"/>
      <c r="LT158" s="339"/>
      <c r="LU158" s="339"/>
      <c r="LV158" s="339"/>
      <c r="LW158" s="339"/>
      <c r="LX158" s="339"/>
      <c r="LY158" s="339"/>
      <c r="LZ158" s="339"/>
      <c r="MA158" s="339"/>
      <c r="MB158" s="339"/>
      <c r="MC158" s="339"/>
      <c r="MD158" s="339"/>
      <c r="ME158" s="339"/>
      <c r="MF158" s="339"/>
      <c r="MG158" s="339"/>
      <c r="MH158" s="339"/>
      <c r="MI158" s="339"/>
      <c r="MJ158" s="339"/>
      <c r="MK158" s="339"/>
      <c r="ML158" s="339"/>
      <c r="MM158" s="339"/>
      <c r="MN158" s="339"/>
      <c r="MO158" s="339"/>
      <c r="MP158" s="339"/>
      <c r="MQ158" s="339"/>
      <c r="MR158" s="339"/>
      <c r="MS158" s="339"/>
      <c r="MT158" s="339"/>
      <c r="MU158" s="339"/>
      <c r="MV158" s="339"/>
      <c r="MW158" s="339"/>
      <c r="MX158" s="339"/>
      <c r="MY158" s="339"/>
      <c r="MZ158" s="339"/>
      <c r="NA158" s="339"/>
      <c r="NB158" s="339"/>
      <c r="NC158" s="339"/>
      <c r="ND158" s="339"/>
      <c r="NE158" s="339"/>
      <c r="NF158" s="339"/>
      <c r="NG158" s="339"/>
      <c r="NH158" s="339"/>
      <c r="NI158" s="339"/>
      <c r="NJ158" s="339"/>
      <c r="NK158" s="339"/>
      <c r="NL158" s="339"/>
      <c r="NM158" s="339"/>
      <c r="NN158" s="339"/>
      <c r="NO158" s="339"/>
      <c r="NP158" s="339"/>
      <c r="NQ158" s="339"/>
      <c r="NR158" s="339"/>
      <c r="NS158" s="339"/>
      <c r="NT158" s="339"/>
      <c r="NU158" s="339"/>
      <c r="NV158" s="339"/>
      <c r="NW158" s="339"/>
      <c r="NX158" s="339"/>
      <c r="NY158" s="339"/>
      <c r="NZ158" s="339"/>
      <c r="OA158" s="339"/>
      <c r="OB158" s="339"/>
      <c r="OC158" s="339"/>
      <c r="OD158" s="339"/>
      <c r="OE158" s="339"/>
      <c r="OF158" s="339"/>
      <c r="OG158" s="339"/>
      <c r="OH158" s="339"/>
      <c r="OI158" s="339"/>
      <c r="OJ158" s="339"/>
      <c r="OK158" s="339"/>
      <c r="OL158" s="339"/>
      <c r="OM158" s="339"/>
      <c r="ON158" s="339"/>
      <c r="OO158" s="339"/>
      <c r="OP158" s="339"/>
      <c r="OQ158" s="339"/>
      <c r="OR158" s="339"/>
      <c r="OS158" s="339"/>
      <c r="OT158" s="339"/>
      <c r="OU158" s="339"/>
      <c r="OV158" s="339"/>
      <c r="OW158" s="339"/>
      <c r="OX158" s="339"/>
      <c r="OY158" s="339"/>
      <c r="OZ158" s="339"/>
      <c r="PA158" s="339"/>
      <c r="PB158" s="339"/>
      <c r="PC158" s="339"/>
      <c r="PD158" s="339"/>
      <c r="PE158" s="339"/>
      <c r="PF158" s="339"/>
      <c r="PG158" s="339"/>
      <c r="PH158" s="339"/>
      <c r="PI158" s="339"/>
      <c r="PJ158" s="339"/>
      <c r="PK158" s="339"/>
      <c r="PL158" s="339"/>
      <c r="PM158" s="339"/>
      <c r="PN158" s="339"/>
      <c r="PO158" s="339"/>
      <c r="PP158" s="339"/>
      <c r="PQ158" s="339"/>
      <c r="PR158" s="339"/>
      <c r="PS158" s="339"/>
      <c r="PT158" s="339"/>
      <c r="PU158" s="339"/>
      <c r="PV158" s="339"/>
      <c r="PW158" s="339"/>
      <c r="PX158" s="339"/>
      <c r="PY158" s="339"/>
      <c r="PZ158" s="339"/>
      <c r="QA158" s="339"/>
      <c r="QB158" s="339"/>
      <c r="QC158" s="339"/>
      <c r="QD158" s="339"/>
      <c r="QE158" s="339"/>
      <c r="QF158" s="339"/>
      <c r="QG158" s="339"/>
      <c r="QH158" s="339"/>
      <c r="QI158" s="339"/>
      <c r="QJ158" s="339"/>
      <c r="QK158" s="339"/>
      <c r="QL158" s="339"/>
      <c r="QM158" s="339"/>
      <c r="QN158" s="339"/>
      <c r="QO158" s="339"/>
      <c r="QP158" s="339"/>
      <c r="QQ158" s="339"/>
      <c r="QR158" s="339"/>
      <c r="QS158" s="339"/>
      <c r="QT158" s="339"/>
      <c r="QU158" s="339"/>
      <c r="QV158" s="339"/>
      <c r="QW158" s="339"/>
      <c r="QX158" s="339"/>
      <c r="QY158" s="339"/>
      <c r="QZ158" s="339"/>
      <c r="RA158" s="339"/>
      <c r="RB158" s="339"/>
      <c r="RC158" s="339"/>
      <c r="RD158" s="339"/>
      <c r="RE158" s="339"/>
      <c r="RF158" s="339"/>
      <c r="RG158" s="339"/>
      <c r="RH158" s="339"/>
      <c r="RI158" s="339"/>
      <c r="RJ158" s="339"/>
      <c r="RK158" s="339"/>
      <c r="RL158" s="339"/>
      <c r="RM158" s="339"/>
      <c r="RN158" s="339"/>
      <c r="RO158" s="339"/>
      <c r="RP158" s="339"/>
      <c r="RQ158" s="339"/>
      <c r="RR158" s="339"/>
      <c r="RS158" s="339"/>
      <c r="RT158" s="339"/>
      <c r="RU158" s="339"/>
      <c r="RV158" s="339"/>
      <c r="RW158" s="339"/>
      <c r="RX158" s="339"/>
      <c r="RY158" s="339"/>
      <c r="RZ158" s="339"/>
      <c r="SA158" s="339"/>
      <c r="SB158" s="339"/>
      <c r="SC158" s="339"/>
      <c r="SD158" s="339"/>
      <c r="SE158" s="339"/>
      <c r="SF158" s="339"/>
      <c r="SG158" s="339"/>
      <c r="SH158" s="339"/>
      <c r="SI158" s="339"/>
      <c r="SJ158" s="339"/>
      <c r="SK158" s="339"/>
      <c r="SL158" s="339"/>
      <c r="SM158" s="339"/>
      <c r="SN158" s="339"/>
      <c r="SO158" s="339"/>
      <c r="SP158" s="339"/>
      <c r="SQ158" s="339"/>
      <c r="SR158" s="339"/>
      <c r="SS158" s="339"/>
      <c r="ST158" s="339"/>
      <c r="SU158" s="339"/>
      <c r="SV158" s="339"/>
      <c r="SW158" s="339"/>
      <c r="SX158" s="339"/>
      <c r="SY158" s="339"/>
      <c r="SZ158" s="339"/>
      <c r="TA158" s="339"/>
      <c r="TB158" s="339"/>
      <c r="TC158" s="339"/>
      <c r="TD158" s="339"/>
      <c r="TE158" s="339"/>
      <c r="TF158" s="339"/>
      <c r="TG158" s="339"/>
      <c r="TH158" s="339"/>
      <c r="TI158" s="339"/>
      <c r="TJ158" s="339"/>
      <c r="TK158" s="339"/>
      <c r="TL158" s="339"/>
      <c r="TM158" s="339"/>
      <c r="TN158" s="339"/>
      <c r="TO158" s="339"/>
      <c r="TP158" s="339"/>
      <c r="TQ158" s="339"/>
      <c r="TR158" s="339"/>
      <c r="TS158" s="339"/>
      <c r="TT158" s="339"/>
      <c r="TU158" s="339"/>
      <c r="TV158" s="339"/>
      <c r="TW158" s="339"/>
      <c r="TX158" s="339"/>
      <c r="TY158" s="339"/>
      <c r="TZ158" s="339"/>
      <c r="UA158" s="339"/>
      <c r="UB158" s="339"/>
      <c r="UC158" s="339"/>
      <c r="UD158" s="339"/>
      <c r="UE158" s="339"/>
      <c r="UF158" s="339"/>
      <c r="UG158" s="339"/>
      <c r="UH158" s="339"/>
      <c r="UI158" s="339"/>
      <c r="UJ158" s="339"/>
      <c r="UK158" s="339"/>
      <c r="UL158" s="339"/>
      <c r="UM158" s="339"/>
      <c r="UN158" s="339"/>
      <c r="UO158" s="339"/>
      <c r="UP158" s="339"/>
      <c r="UQ158" s="339"/>
      <c r="UR158" s="339"/>
      <c r="US158" s="339"/>
      <c r="UT158" s="339"/>
      <c r="UU158" s="339"/>
      <c r="UV158" s="339"/>
      <c r="UW158" s="339"/>
      <c r="UX158" s="339"/>
      <c r="UY158" s="339"/>
      <c r="UZ158" s="339"/>
      <c r="VA158" s="339"/>
      <c r="VB158" s="339"/>
      <c r="VC158" s="339"/>
      <c r="VD158" s="339"/>
      <c r="VE158" s="339"/>
      <c r="VF158" s="339"/>
      <c r="VG158" s="339"/>
      <c r="VH158" s="339"/>
      <c r="VI158" s="339"/>
      <c r="VJ158" s="339"/>
      <c r="VK158" s="339"/>
      <c r="VL158" s="339"/>
      <c r="VM158" s="339"/>
      <c r="VN158" s="339"/>
      <c r="VO158" s="339"/>
      <c r="VP158" s="339"/>
      <c r="VQ158" s="339"/>
      <c r="VR158" s="339"/>
      <c r="VS158" s="339"/>
      <c r="VT158" s="339"/>
      <c r="VU158" s="339"/>
      <c r="VV158" s="339"/>
      <c r="VW158" s="339"/>
      <c r="VX158" s="339"/>
      <c r="VY158" s="339"/>
      <c r="VZ158" s="339"/>
      <c r="WA158" s="339"/>
      <c r="WB158" s="339"/>
      <c r="WC158" s="339"/>
      <c r="WD158" s="339"/>
      <c r="WE158" s="339"/>
      <c r="WF158" s="339"/>
      <c r="WG158" s="339"/>
      <c r="WH158" s="339"/>
      <c r="WI158" s="339"/>
      <c r="WJ158" s="339"/>
      <c r="WK158" s="339"/>
      <c r="WL158" s="339"/>
      <c r="WM158" s="339"/>
      <c r="WN158" s="339"/>
      <c r="WO158" s="339"/>
      <c r="WP158" s="339"/>
      <c r="WQ158" s="339"/>
      <c r="WR158" s="339"/>
      <c r="WS158" s="339"/>
      <c r="WT158" s="339"/>
      <c r="WU158" s="339"/>
      <c r="WV158" s="339"/>
      <c r="WW158" s="339"/>
      <c r="WX158" s="339"/>
      <c r="WY158" s="339"/>
      <c r="WZ158" s="339"/>
      <c r="XA158" s="339"/>
      <c r="XB158" s="339"/>
      <c r="XC158" s="339"/>
      <c r="XD158" s="339"/>
      <c r="XE158" s="339"/>
      <c r="XF158" s="339"/>
      <c r="XG158" s="339"/>
      <c r="XH158" s="339"/>
      <c r="XI158" s="339"/>
      <c r="XJ158" s="339"/>
      <c r="XK158" s="339"/>
      <c r="XL158" s="339"/>
      <c r="XM158" s="339"/>
      <c r="XN158" s="339"/>
      <c r="XO158" s="339"/>
      <c r="XP158" s="339"/>
      <c r="XQ158" s="339"/>
      <c r="XR158" s="339"/>
      <c r="XS158" s="339"/>
      <c r="XT158" s="339"/>
      <c r="XU158" s="339"/>
      <c r="XV158" s="339"/>
      <c r="XW158" s="339"/>
      <c r="XX158" s="339"/>
      <c r="XY158" s="339"/>
      <c r="XZ158" s="339"/>
      <c r="YA158" s="339"/>
      <c r="YB158" s="339"/>
      <c r="YC158" s="339"/>
      <c r="YD158" s="339"/>
      <c r="YE158" s="339"/>
      <c r="YF158" s="339"/>
      <c r="YG158" s="339"/>
      <c r="YH158" s="339"/>
      <c r="YI158" s="339"/>
      <c r="YJ158" s="339"/>
      <c r="YK158" s="339"/>
      <c r="YL158" s="339"/>
      <c r="YM158" s="339"/>
      <c r="YN158" s="339"/>
      <c r="YO158" s="339"/>
      <c r="YP158" s="339"/>
      <c r="YQ158" s="339"/>
      <c r="YR158" s="339"/>
      <c r="YS158" s="339"/>
      <c r="YT158" s="339"/>
      <c r="YU158" s="339"/>
      <c r="YV158" s="339"/>
      <c r="YW158" s="339"/>
      <c r="YX158" s="339"/>
      <c r="YY158" s="339"/>
      <c r="YZ158" s="339"/>
      <c r="ZA158" s="339"/>
      <c r="ZB158" s="339"/>
      <c r="ZC158" s="339"/>
      <c r="ZD158" s="339"/>
      <c r="ZE158" s="339"/>
      <c r="ZF158" s="339"/>
      <c r="ZG158" s="339"/>
      <c r="ZH158" s="339"/>
      <c r="ZI158" s="339"/>
      <c r="ZJ158" s="339"/>
      <c r="ZK158" s="339"/>
      <c r="ZL158" s="339"/>
      <c r="ZM158" s="339"/>
      <c r="ZN158" s="339"/>
      <c r="ZO158" s="339"/>
      <c r="ZP158" s="339"/>
      <c r="ZQ158" s="339"/>
      <c r="ZR158" s="339"/>
      <c r="ZS158" s="339"/>
      <c r="ZT158" s="339"/>
      <c r="ZU158" s="339"/>
      <c r="ZV158" s="339"/>
      <c r="ZW158" s="339"/>
      <c r="ZX158" s="339"/>
      <c r="ZY158" s="339"/>
      <c r="ZZ158" s="339"/>
      <c r="AAA158" s="339"/>
      <c r="AAB158" s="339"/>
      <c r="AAC158" s="339"/>
      <c r="AAD158" s="339"/>
      <c r="AAE158" s="339"/>
      <c r="AAF158" s="339"/>
      <c r="AAG158" s="339"/>
      <c r="AAH158" s="339"/>
      <c r="AAI158" s="339"/>
      <c r="AAJ158" s="339"/>
      <c r="AAK158" s="339"/>
      <c r="AAL158" s="339"/>
      <c r="AAM158" s="339"/>
      <c r="AAN158" s="339"/>
      <c r="AAO158" s="339"/>
      <c r="AAP158" s="339"/>
      <c r="AAQ158" s="339"/>
      <c r="AAR158" s="339"/>
      <c r="AAS158" s="339"/>
      <c r="AAT158" s="339"/>
      <c r="AAU158" s="339"/>
      <c r="AAV158" s="339"/>
      <c r="AAW158" s="339"/>
      <c r="AAX158" s="339"/>
      <c r="AAY158" s="339"/>
      <c r="AAZ158" s="339"/>
      <c r="ABA158" s="339"/>
      <c r="ABB158" s="339"/>
      <c r="ABC158" s="339"/>
      <c r="ABD158" s="339"/>
      <c r="ABE158" s="339"/>
      <c r="ABF158" s="339"/>
      <c r="ABG158" s="339"/>
      <c r="ABH158" s="339"/>
      <c r="ABI158" s="339"/>
      <c r="ABJ158" s="339"/>
      <c r="ABK158" s="339"/>
      <c r="ABL158" s="339"/>
      <c r="ABM158" s="339"/>
      <c r="ABN158" s="339"/>
      <c r="ABO158" s="339"/>
      <c r="ABP158" s="339"/>
      <c r="ABQ158" s="339"/>
      <c r="ABR158" s="339"/>
      <c r="ABS158" s="339"/>
      <c r="ABT158" s="339"/>
      <c r="ABU158" s="339"/>
      <c r="ABV158" s="339"/>
      <c r="ABW158" s="339"/>
      <c r="ABX158" s="339"/>
      <c r="ABY158" s="339"/>
      <c r="ABZ158" s="339"/>
      <c r="ACA158" s="339"/>
      <c r="ACB158" s="339"/>
      <c r="ACC158" s="339"/>
      <c r="ACD158" s="339"/>
      <c r="ACE158" s="339"/>
      <c r="ACF158" s="339"/>
      <c r="ACG158" s="339"/>
      <c r="ACH158" s="339"/>
      <c r="ACI158" s="339"/>
      <c r="ACJ158" s="339"/>
      <c r="ACK158" s="339"/>
      <c r="ACL158" s="339"/>
      <c r="ACM158" s="339"/>
      <c r="ACN158" s="339"/>
      <c r="ACO158" s="339"/>
      <c r="ACP158" s="339"/>
      <c r="ACQ158" s="339"/>
      <c r="ACR158" s="339"/>
      <c r="ACS158" s="339"/>
      <c r="ACT158" s="339"/>
      <c r="ACU158" s="339"/>
      <c r="ACV158" s="339"/>
      <c r="ACW158" s="339"/>
      <c r="ACX158" s="339"/>
      <c r="ACY158" s="339"/>
      <c r="ACZ158" s="339"/>
      <c r="ADA158" s="339"/>
      <c r="ADB158" s="339"/>
      <c r="ADC158" s="339"/>
      <c r="ADD158" s="339"/>
      <c r="ADE158" s="339"/>
      <c r="ADF158" s="339"/>
      <c r="ADG158" s="339"/>
      <c r="ADH158" s="339"/>
      <c r="ADI158" s="339"/>
      <c r="ADJ158" s="339"/>
      <c r="ADK158" s="339"/>
      <c r="ADL158" s="339"/>
      <c r="ADM158" s="339"/>
      <c r="ADN158" s="339"/>
      <c r="ADO158" s="339"/>
      <c r="ADP158" s="339"/>
      <c r="ADQ158" s="339"/>
      <c r="ADR158" s="339"/>
      <c r="ADS158" s="339"/>
      <c r="ADT158" s="339"/>
      <c r="ADU158" s="339"/>
      <c r="ADV158" s="339"/>
      <c r="ADW158" s="339"/>
      <c r="ADX158" s="339"/>
      <c r="ADY158" s="339"/>
      <c r="ADZ158" s="339"/>
      <c r="AEA158" s="339"/>
      <c r="AEB158" s="339"/>
      <c r="AEC158" s="339"/>
      <c r="AED158" s="339"/>
      <c r="AEE158" s="339"/>
      <c r="AEF158" s="339"/>
      <c r="AEG158" s="339"/>
      <c r="AEH158" s="339"/>
      <c r="AEI158" s="339"/>
      <c r="AEJ158" s="339"/>
      <c r="AEK158" s="339"/>
      <c r="AEL158" s="339"/>
      <c r="AEM158" s="339"/>
      <c r="AEN158" s="339"/>
      <c r="AEO158" s="339"/>
      <c r="AEP158" s="339"/>
      <c r="AEQ158" s="339"/>
      <c r="AER158" s="339"/>
      <c r="AES158" s="339"/>
      <c r="AET158" s="339"/>
      <c r="AEU158" s="339"/>
      <c r="AEV158" s="339"/>
      <c r="AEW158" s="339"/>
      <c r="AEX158" s="339"/>
      <c r="AEY158" s="339"/>
      <c r="AEZ158" s="339"/>
      <c r="AFA158" s="339"/>
      <c r="AFB158" s="339"/>
      <c r="AFC158" s="339"/>
      <c r="AFD158" s="339"/>
      <c r="AFE158" s="339"/>
      <c r="AFF158" s="339"/>
      <c r="AFG158" s="339"/>
      <c r="AFH158" s="339"/>
      <c r="AFI158" s="339"/>
      <c r="AFJ158" s="339"/>
      <c r="AFK158" s="339"/>
      <c r="AFL158" s="339"/>
      <c r="AFM158" s="339"/>
      <c r="AFN158" s="339"/>
      <c r="AFO158" s="339"/>
      <c r="AFP158" s="339"/>
      <c r="AFQ158" s="339"/>
      <c r="AFR158" s="339"/>
      <c r="AFS158" s="339"/>
      <c r="AFT158" s="339"/>
      <c r="AFU158" s="339"/>
      <c r="AFV158" s="339"/>
      <c r="AFW158" s="339"/>
      <c r="AFX158" s="339"/>
      <c r="AFY158" s="339"/>
      <c r="AFZ158" s="339"/>
      <c r="AGA158" s="339"/>
      <c r="AGB158" s="339"/>
      <c r="AGC158" s="339"/>
      <c r="AGD158" s="339"/>
      <c r="AGE158" s="339"/>
      <c r="AGF158" s="339"/>
      <c r="AGG158" s="339"/>
      <c r="AGH158" s="339"/>
      <c r="AGI158" s="339"/>
      <c r="AGJ158" s="339"/>
      <c r="AGK158" s="339"/>
      <c r="AGL158" s="339"/>
      <c r="AGM158" s="339"/>
      <c r="AGN158" s="339"/>
      <c r="AGO158" s="339"/>
      <c r="AGP158" s="339"/>
      <c r="AGQ158" s="339"/>
      <c r="AGR158" s="339"/>
      <c r="AGS158" s="339"/>
      <c r="AGT158" s="339"/>
      <c r="AGU158" s="339"/>
      <c r="AGV158" s="339"/>
      <c r="AGW158" s="339"/>
      <c r="AGX158" s="339"/>
      <c r="AGY158" s="339"/>
      <c r="AGZ158" s="339"/>
      <c r="AHA158" s="339"/>
      <c r="AHB158" s="339"/>
      <c r="AHC158" s="339"/>
      <c r="AHD158" s="339"/>
      <c r="AHE158" s="339"/>
      <c r="AHF158" s="339"/>
      <c r="AHG158" s="339"/>
      <c r="AHH158" s="339"/>
      <c r="AHI158" s="339"/>
      <c r="AHJ158" s="339"/>
      <c r="AHK158" s="339"/>
      <c r="AHL158" s="339"/>
      <c r="AHM158" s="339"/>
      <c r="AHN158" s="339"/>
      <c r="AHO158" s="339"/>
      <c r="AHP158" s="339"/>
      <c r="AHQ158" s="339"/>
      <c r="AHR158" s="339"/>
      <c r="AHS158" s="339"/>
      <c r="AHT158" s="339"/>
      <c r="AHU158" s="339"/>
      <c r="AHV158" s="339"/>
      <c r="AHW158" s="339"/>
      <c r="AHX158" s="339"/>
      <c r="AHY158" s="339"/>
      <c r="AHZ158" s="339"/>
      <c r="AIA158" s="339"/>
      <c r="AIB158" s="339"/>
      <c r="AIC158" s="339"/>
      <c r="AID158" s="339"/>
      <c r="AIE158" s="339"/>
      <c r="AIF158" s="339"/>
      <c r="AIG158" s="339"/>
      <c r="AIH158" s="339"/>
      <c r="AII158" s="339"/>
      <c r="AIJ158" s="339"/>
      <c r="AIK158" s="339"/>
      <c r="AIL158" s="339"/>
      <c r="AIM158" s="339"/>
      <c r="AIN158" s="339"/>
      <c r="AIO158" s="339"/>
      <c r="AIP158" s="339"/>
      <c r="AIQ158" s="339"/>
      <c r="AIR158" s="339"/>
      <c r="AIS158" s="339"/>
      <c r="AIT158" s="339"/>
      <c r="AIU158" s="339"/>
      <c r="AIV158" s="339"/>
      <c r="AIW158" s="339"/>
      <c r="AIX158" s="339"/>
      <c r="AIY158" s="339"/>
      <c r="AIZ158" s="339"/>
      <c r="AJA158" s="339"/>
      <c r="AJB158" s="339"/>
      <c r="AJC158" s="339"/>
      <c r="AJD158" s="339"/>
      <c r="AJE158" s="339"/>
      <c r="AJF158" s="339"/>
      <c r="AJG158" s="339"/>
      <c r="AJH158" s="339"/>
      <c r="AJI158" s="339"/>
      <c r="AJJ158" s="339"/>
      <c r="AJK158" s="339"/>
      <c r="AJL158" s="339"/>
      <c r="AJM158" s="339"/>
      <c r="AJN158" s="339"/>
      <c r="AJO158" s="339"/>
      <c r="AJP158" s="339"/>
      <c r="AJQ158" s="339"/>
      <c r="AJR158" s="339"/>
      <c r="AJS158" s="339"/>
      <c r="AJT158" s="339"/>
      <c r="AJU158" s="339"/>
      <c r="AJV158" s="339"/>
      <c r="AJW158" s="339"/>
      <c r="AJX158" s="339"/>
      <c r="AJY158" s="339"/>
      <c r="AJZ158" s="339"/>
      <c r="AKA158" s="339"/>
      <c r="AKB158" s="339"/>
      <c r="AKC158" s="339"/>
      <c r="AKD158" s="339"/>
      <c r="AKE158" s="339"/>
      <c r="AKF158" s="339"/>
      <c r="AKG158" s="339"/>
      <c r="AKH158" s="339"/>
      <c r="AKI158" s="339"/>
      <c r="AKJ158" s="339"/>
      <c r="AKK158" s="339"/>
      <c r="AKL158" s="339"/>
      <c r="AKM158" s="339"/>
      <c r="AKN158" s="339"/>
      <c r="AKO158" s="339"/>
      <c r="AKP158" s="339"/>
      <c r="AKQ158" s="339"/>
      <c r="AKR158" s="339"/>
      <c r="AKS158" s="339"/>
      <c r="AKT158" s="339"/>
      <c r="AKU158" s="339"/>
      <c r="AKV158" s="339"/>
      <c r="AKW158" s="339"/>
      <c r="AKX158" s="339"/>
      <c r="AKY158" s="339"/>
      <c r="AKZ158" s="339"/>
      <c r="ALA158" s="339"/>
      <c r="ALB158" s="339"/>
      <c r="ALC158" s="339"/>
      <c r="ALD158" s="339"/>
      <c r="ALE158" s="339"/>
      <c r="ALF158" s="339"/>
      <c r="ALG158" s="339"/>
      <c r="ALH158" s="339"/>
      <c r="ALI158" s="339"/>
      <c r="ALJ158" s="339"/>
      <c r="ALK158" s="339"/>
      <c r="ALL158" s="339"/>
      <c r="ALM158" s="339"/>
      <c r="ALN158" s="339"/>
      <c r="ALO158" s="339"/>
      <c r="ALP158" s="339"/>
      <c r="ALQ158" s="339"/>
      <c r="ALR158" s="339"/>
      <c r="ALS158" s="339"/>
      <c r="ALT158" s="339"/>
      <c r="ALU158" s="339"/>
      <c r="ALV158" s="339"/>
      <c r="ALW158" s="339"/>
      <c r="ALX158" s="339"/>
      <c r="ALY158" s="339"/>
      <c r="ALZ158" s="339"/>
      <c r="AMA158" s="339"/>
      <c r="AMB158" s="339"/>
      <c r="AMC158" s="339"/>
      <c r="AMD158" s="339"/>
      <c r="AME158" s="339"/>
      <c r="AMF158" s="339"/>
      <c r="AMG158" s="339"/>
      <c r="AMH158" s="339"/>
      <c r="AMI158" s="339"/>
      <c r="AMJ158" s="339"/>
      <c r="AMK158" s="339"/>
      <c r="AML158" s="339"/>
      <c r="AMM158" s="339"/>
      <c r="AMN158" s="339"/>
      <c r="AMO158" s="339"/>
      <c r="AMP158" s="339"/>
      <c r="AMQ158" s="339"/>
      <c r="AMR158" s="339"/>
      <c r="AMS158" s="339"/>
      <c r="AMT158" s="339"/>
      <c r="AMU158" s="339"/>
      <c r="AMV158" s="339"/>
      <c r="AMW158" s="339"/>
      <c r="AMX158" s="339"/>
      <c r="AMY158" s="339"/>
      <c r="AMZ158" s="339"/>
      <c r="ANA158" s="339"/>
      <c r="ANB158" s="339"/>
      <c r="ANC158" s="339"/>
      <c r="AND158" s="339"/>
      <c r="ANE158" s="339"/>
      <c r="ANF158" s="339"/>
      <c r="ANG158" s="339"/>
      <c r="ANH158" s="339"/>
      <c r="ANI158" s="339"/>
      <c r="ANJ158" s="339"/>
      <c r="ANK158" s="339"/>
      <c r="ANL158" s="339"/>
      <c r="ANM158" s="339"/>
      <c r="ANN158" s="339"/>
      <c r="ANO158" s="339"/>
      <c r="ANP158" s="339"/>
      <c r="ANQ158" s="339"/>
      <c r="ANR158" s="339"/>
      <c r="ANS158" s="339"/>
      <c r="ANT158" s="339"/>
      <c r="ANU158" s="339"/>
      <c r="ANV158" s="339"/>
      <c r="ANW158" s="339"/>
      <c r="ANX158" s="339"/>
      <c r="ANY158" s="339"/>
      <c r="ANZ158" s="339"/>
      <c r="AOA158" s="339"/>
      <c r="AOB158" s="339"/>
      <c r="AOC158" s="339"/>
      <c r="AOD158" s="339"/>
      <c r="AOE158" s="339"/>
      <c r="AOF158" s="339"/>
      <c r="AOG158" s="339"/>
      <c r="AOH158" s="339"/>
      <c r="AOI158" s="339"/>
      <c r="AOJ158" s="339"/>
      <c r="AOK158" s="339"/>
      <c r="AOL158" s="339"/>
      <c r="AOM158" s="339"/>
      <c r="AON158" s="339"/>
      <c r="AOO158" s="339"/>
      <c r="AOP158" s="339"/>
      <c r="AOQ158" s="339"/>
      <c r="AOR158" s="339"/>
      <c r="AOS158" s="339"/>
      <c r="AOT158" s="339"/>
      <c r="AOU158" s="339"/>
      <c r="AOV158" s="339"/>
      <c r="AOW158" s="339"/>
      <c r="AOX158" s="339"/>
      <c r="AOY158" s="339"/>
      <c r="AOZ158" s="339"/>
      <c r="APA158" s="339"/>
      <c r="APB158" s="339"/>
      <c r="APC158" s="339"/>
      <c r="APD158" s="339"/>
      <c r="APE158" s="339"/>
      <c r="APF158" s="339"/>
      <c r="APG158" s="339"/>
      <c r="APH158" s="339"/>
      <c r="API158" s="339"/>
      <c r="APJ158" s="339"/>
      <c r="APK158" s="339"/>
      <c r="APL158" s="339"/>
      <c r="APM158" s="339"/>
      <c r="APN158" s="339"/>
      <c r="APO158" s="339"/>
      <c r="APP158" s="339"/>
      <c r="APQ158" s="339"/>
      <c r="APR158" s="339"/>
      <c r="APS158" s="339"/>
      <c r="APT158" s="339"/>
      <c r="APU158" s="339"/>
      <c r="APV158" s="339"/>
      <c r="APW158" s="339"/>
      <c r="APX158" s="339"/>
      <c r="APY158" s="339"/>
      <c r="APZ158" s="339"/>
      <c r="AQA158" s="339"/>
      <c r="AQB158" s="339"/>
      <c r="AQC158" s="339"/>
      <c r="AQD158" s="339"/>
      <c r="AQE158" s="339"/>
      <c r="AQF158" s="339"/>
      <c r="AQG158" s="339"/>
      <c r="AQH158" s="339"/>
      <c r="AQI158" s="339"/>
      <c r="AQJ158" s="339"/>
      <c r="AQK158" s="339"/>
      <c r="AQL158" s="339"/>
      <c r="AQM158" s="339"/>
      <c r="AQN158" s="339"/>
      <c r="AQO158" s="339"/>
      <c r="AQP158" s="339"/>
      <c r="AQQ158" s="339"/>
      <c r="AQR158" s="339"/>
      <c r="AQS158" s="339"/>
      <c r="AQT158" s="339"/>
      <c r="AQU158" s="339"/>
      <c r="AQV158" s="339"/>
      <c r="AQW158" s="339"/>
      <c r="AQX158" s="339"/>
      <c r="AQY158" s="339"/>
      <c r="AQZ158" s="339"/>
      <c r="ARA158" s="339"/>
      <c r="ARB158" s="339"/>
      <c r="ARC158" s="339"/>
      <c r="ARD158" s="339"/>
      <c r="ARE158" s="339"/>
      <c r="ARF158" s="339"/>
      <c r="ARG158" s="339"/>
      <c r="ARH158" s="339"/>
      <c r="ARI158" s="339"/>
      <c r="ARJ158" s="339"/>
      <c r="ARK158" s="339"/>
      <c r="ARL158" s="339"/>
      <c r="ARM158" s="339"/>
      <c r="ARN158" s="339"/>
      <c r="ARO158" s="339"/>
      <c r="ARP158" s="339"/>
      <c r="ARQ158" s="339"/>
      <c r="ARR158" s="339"/>
      <c r="ARS158" s="339"/>
      <c r="ART158" s="339"/>
      <c r="ARU158" s="339"/>
      <c r="ARV158" s="339"/>
      <c r="ARW158" s="339"/>
      <c r="ARX158" s="339"/>
      <c r="ARY158" s="339"/>
      <c r="ARZ158" s="339"/>
      <c r="ASA158" s="339"/>
      <c r="ASB158" s="339"/>
      <c r="ASC158" s="339"/>
      <c r="ASD158" s="339"/>
      <c r="ASE158" s="339"/>
      <c r="ASF158" s="339"/>
      <c r="ASG158" s="339"/>
      <c r="ASH158" s="339"/>
      <c r="ASI158" s="339"/>
      <c r="ASJ158" s="339"/>
      <c r="ASK158" s="339"/>
      <c r="ASL158" s="339"/>
      <c r="ASM158" s="339"/>
      <c r="ASN158" s="339"/>
      <c r="ASO158" s="339"/>
      <c r="ASP158" s="339"/>
      <c r="ASQ158" s="339"/>
      <c r="ASR158" s="339"/>
      <c r="ASS158" s="339"/>
      <c r="AST158" s="339"/>
      <c r="ASU158" s="339"/>
      <c r="ASV158" s="339"/>
      <c r="ASW158" s="339"/>
      <c r="ASX158" s="339"/>
      <c r="ASY158" s="339"/>
      <c r="ASZ158" s="339"/>
      <c r="ATA158" s="339"/>
      <c r="ATB158" s="339"/>
      <c r="ATC158" s="339"/>
      <c r="ATD158" s="339"/>
      <c r="ATE158" s="339"/>
      <c r="ATF158" s="339"/>
      <c r="ATG158" s="339"/>
      <c r="ATH158" s="339"/>
      <c r="ATI158" s="339"/>
      <c r="ATJ158" s="339"/>
      <c r="ATK158" s="339"/>
      <c r="ATL158" s="339"/>
      <c r="ATM158" s="339"/>
      <c r="ATN158" s="339"/>
      <c r="ATO158" s="339"/>
      <c r="ATP158" s="339"/>
      <c r="ATQ158" s="339"/>
      <c r="ATR158" s="339"/>
      <c r="ATS158" s="339"/>
      <c r="ATT158" s="339"/>
      <c r="ATU158" s="339"/>
      <c r="ATV158" s="339"/>
      <c r="ATW158" s="339"/>
      <c r="ATX158" s="339"/>
      <c r="ATY158" s="339"/>
      <c r="ATZ158" s="339"/>
      <c r="AUA158" s="339"/>
      <c r="AUB158" s="339"/>
      <c r="AUC158" s="339"/>
      <c r="AUD158" s="339"/>
      <c r="AUE158" s="339"/>
      <c r="AUF158" s="339"/>
      <c r="AUG158" s="339"/>
      <c r="AUH158" s="339"/>
      <c r="AUI158" s="339"/>
      <c r="AUJ158" s="339"/>
      <c r="AUK158" s="339"/>
      <c r="AUL158" s="339"/>
      <c r="AUM158" s="339"/>
      <c r="AUN158" s="339"/>
      <c r="AUO158" s="339"/>
      <c r="AUP158" s="339"/>
      <c r="AUQ158" s="339"/>
      <c r="AUR158" s="339"/>
      <c r="AUS158" s="339"/>
      <c r="AUT158" s="339"/>
      <c r="AUU158" s="339"/>
      <c r="AUV158" s="339"/>
      <c r="AUW158" s="339"/>
      <c r="AUX158" s="339"/>
      <c r="AUY158" s="339"/>
      <c r="AUZ158" s="339"/>
      <c r="AVA158" s="339"/>
      <c r="AVB158" s="339"/>
      <c r="AVC158" s="339"/>
      <c r="AVD158" s="339"/>
      <c r="AVE158" s="339"/>
      <c r="AVF158" s="339"/>
      <c r="AVG158" s="339"/>
      <c r="AVH158" s="339"/>
      <c r="AVI158" s="339"/>
      <c r="AVJ158" s="339"/>
      <c r="AVK158" s="339"/>
      <c r="AVL158" s="339"/>
      <c r="AVM158" s="339"/>
      <c r="AVN158" s="339"/>
      <c r="AVO158" s="339"/>
      <c r="AVP158" s="339"/>
      <c r="AVQ158" s="339"/>
      <c r="AVR158" s="339"/>
      <c r="AVS158" s="339"/>
      <c r="AVT158" s="339"/>
      <c r="AVU158" s="339"/>
      <c r="AVV158" s="339"/>
      <c r="AVW158" s="339"/>
      <c r="AVX158" s="339"/>
      <c r="AVY158" s="339"/>
      <c r="AVZ158" s="339"/>
      <c r="AWA158" s="339"/>
      <c r="AWB158" s="339"/>
      <c r="AWC158" s="339"/>
      <c r="AWD158" s="339"/>
      <c r="AWE158" s="339"/>
      <c r="AWF158" s="339"/>
      <c r="AWG158" s="339"/>
      <c r="AWH158" s="339"/>
      <c r="AWI158" s="339"/>
      <c r="AWJ158" s="339"/>
      <c r="AWK158" s="339"/>
      <c r="AWL158" s="339"/>
      <c r="AWM158" s="339"/>
      <c r="AWN158" s="339"/>
      <c r="AWO158" s="339"/>
      <c r="AWP158" s="339"/>
      <c r="AWQ158" s="339"/>
      <c r="AWR158" s="339"/>
      <c r="AWS158" s="339"/>
      <c r="AWT158" s="339"/>
      <c r="AWU158" s="339"/>
      <c r="AWV158" s="339"/>
      <c r="AWW158" s="339"/>
      <c r="AWX158" s="339"/>
      <c r="AWY158" s="339"/>
      <c r="AWZ158" s="339"/>
      <c r="AXA158" s="339"/>
      <c r="AXB158" s="339"/>
      <c r="AXC158" s="339"/>
      <c r="AXD158" s="339"/>
      <c r="AXE158" s="339"/>
      <c r="AXF158" s="339"/>
      <c r="AXG158" s="339"/>
      <c r="AXH158" s="339"/>
      <c r="AXI158" s="339"/>
      <c r="AXJ158" s="339"/>
      <c r="AXK158" s="339"/>
      <c r="AXL158" s="339"/>
      <c r="AXM158" s="339"/>
      <c r="AXN158" s="339"/>
      <c r="AXO158" s="339"/>
      <c r="AXP158" s="339"/>
      <c r="AXQ158" s="339"/>
      <c r="AXR158" s="339"/>
      <c r="AXS158" s="339"/>
      <c r="AXT158" s="339"/>
      <c r="AXU158" s="339"/>
      <c r="AXV158" s="339"/>
      <c r="AXW158" s="339"/>
      <c r="AXX158" s="339"/>
      <c r="AXY158" s="339"/>
      <c r="AXZ158" s="339"/>
      <c r="AYA158" s="339"/>
      <c r="AYB158" s="339"/>
      <c r="AYC158" s="339"/>
      <c r="AYD158" s="339"/>
      <c r="AYE158" s="339"/>
      <c r="AYF158" s="339"/>
      <c r="AYG158" s="339"/>
      <c r="AYH158" s="339"/>
      <c r="AYI158" s="339"/>
      <c r="AYJ158" s="339"/>
      <c r="AYK158" s="339"/>
      <c r="AYL158" s="339"/>
      <c r="AYM158" s="339"/>
      <c r="AYN158" s="339"/>
      <c r="AYO158" s="339"/>
      <c r="AYP158" s="339"/>
      <c r="AYQ158" s="339"/>
      <c r="AYR158" s="339"/>
      <c r="AYS158" s="339"/>
      <c r="AYT158" s="339"/>
      <c r="AYU158" s="339"/>
      <c r="AYV158" s="339"/>
      <c r="AYW158" s="339"/>
      <c r="AYX158" s="339"/>
      <c r="AYY158" s="339"/>
      <c r="AYZ158" s="339"/>
      <c r="AZA158" s="339"/>
      <c r="AZB158" s="339"/>
      <c r="AZC158" s="339"/>
      <c r="AZD158" s="339"/>
      <c r="AZE158" s="339"/>
      <c r="AZF158" s="339"/>
      <c r="AZG158" s="339"/>
      <c r="AZH158" s="339"/>
      <c r="AZI158" s="339"/>
      <c r="AZJ158" s="339"/>
      <c r="AZK158" s="339"/>
      <c r="AZL158" s="339"/>
      <c r="AZM158" s="339"/>
      <c r="AZN158" s="339"/>
      <c r="AZO158" s="339"/>
      <c r="AZP158" s="339"/>
      <c r="AZQ158" s="339"/>
      <c r="AZR158" s="339"/>
      <c r="AZS158" s="339"/>
      <c r="AZT158" s="339"/>
      <c r="AZU158" s="339"/>
      <c r="AZV158" s="339"/>
      <c r="AZW158" s="339"/>
      <c r="AZX158" s="339"/>
      <c r="AZY158" s="339"/>
      <c r="AZZ158" s="339"/>
      <c r="BAA158" s="339"/>
      <c r="BAB158" s="339"/>
      <c r="BAC158" s="339"/>
      <c r="BAD158" s="339"/>
      <c r="BAE158" s="339"/>
      <c r="BAF158" s="339"/>
      <c r="BAG158" s="339"/>
      <c r="BAH158" s="339"/>
      <c r="BAI158" s="339"/>
      <c r="BAJ158" s="339"/>
      <c r="BAK158" s="339"/>
      <c r="BAL158" s="339"/>
      <c r="BAM158" s="339"/>
      <c r="BAN158" s="339"/>
      <c r="BAO158" s="339"/>
      <c r="BAP158" s="339"/>
      <c r="BAQ158" s="339"/>
      <c r="BAR158" s="339"/>
      <c r="BAS158" s="339"/>
      <c r="BAT158" s="339"/>
      <c r="BAU158" s="339"/>
      <c r="BAV158" s="339"/>
      <c r="BAW158" s="339"/>
      <c r="BAX158" s="339"/>
      <c r="BAY158" s="339"/>
      <c r="BAZ158" s="339"/>
      <c r="BBA158" s="339"/>
      <c r="BBB158" s="339"/>
      <c r="BBC158" s="339"/>
      <c r="BBD158" s="339"/>
      <c r="BBE158" s="339"/>
      <c r="BBF158" s="339"/>
      <c r="BBG158" s="339"/>
      <c r="BBH158" s="339"/>
      <c r="BBI158" s="339"/>
      <c r="BBJ158" s="339"/>
      <c r="BBK158" s="339"/>
      <c r="BBL158" s="339"/>
      <c r="BBM158" s="339"/>
      <c r="BBN158" s="339"/>
      <c r="BBO158" s="339"/>
      <c r="BBP158" s="339"/>
      <c r="BBQ158" s="339"/>
      <c r="BBR158" s="339"/>
      <c r="BBS158" s="339"/>
      <c r="BBT158" s="339"/>
      <c r="BBU158" s="339"/>
      <c r="BBV158" s="339"/>
      <c r="BBW158" s="339"/>
      <c r="BBX158" s="339"/>
      <c r="BBY158" s="339"/>
      <c r="BBZ158" s="339"/>
      <c r="BCA158" s="339"/>
      <c r="BCB158" s="339"/>
      <c r="BCC158" s="339"/>
      <c r="BCD158" s="339"/>
      <c r="BCE158" s="339"/>
      <c r="BCF158" s="339"/>
      <c r="BCG158" s="339"/>
      <c r="BCH158" s="339"/>
      <c r="BCI158" s="339"/>
      <c r="BCJ158" s="339"/>
      <c r="BCK158" s="339"/>
      <c r="BCL158" s="339"/>
      <c r="BCM158" s="339"/>
      <c r="BCN158" s="339"/>
      <c r="BCO158" s="339"/>
      <c r="BCP158" s="339"/>
      <c r="BCQ158" s="339"/>
      <c r="BCR158" s="339"/>
      <c r="BCS158" s="339"/>
      <c r="BCT158" s="339"/>
      <c r="BCU158" s="339"/>
      <c r="BCV158" s="339"/>
      <c r="BCW158" s="339"/>
      <c r="BCX158" s="339"/>
      <c r="BCY158" s="339"/>
      <c r="BCZ158" s="339"/>
      <c r="BDA158" s="339"/>
      <c r="BDB158" s="339"/>
      <c r="BDC158" s="339"/>
      <c r="BDD158" s="339"/>
      <c r="BDE158" s="339"/>
      <c r="BDF158" s="339"/>
      <c r="BDG158" s="339"/>
      <c r="BDH158" s="339"/>
      <c r="BDI158" s="339"/>
      <c r="BDJ158" s="339"/>
      <c r="BDK158" s="339"/>
      <c r="BDL158" s="339"/>
      <c r="BDM158" s="339"/>
      <c r="BDN158" s="339"/>
      <c r="BDO158" s="339"/>
      <c r="BDP158" s="339"/>
      <c r="BDQ158" s="339"/>
      <c r="BDR158" s="339"/>
      <c r="BDS158" s="339"/>
      <c r="BDT158" s="339"/>
      <c r="BDU158" s="339"/>
      <c r="BDV158" s="339"/>
      <c r="BDW158" s="339"/>
      <c r="BDX158" s="339"/>
      <c r="BDY158" s="339"/>
      <c r="BDZ158" s="339"/>
      <c r="BEA158" s="339"/>
      <c r="BEB158" s="339"/>
      <c r="BEC158" s="339"/>
      <c r="BED158" s="339"/>
      <c r="BEE158" s="339"/>
      <c r="BEF158" s="339"/>
      <c r="BEG158" s="339"/>
      <c r="BEH158" s="339"/>
      <c r="BEI158" s="339"/>
      <c r="BEJ158" s="339"/>
      <c r="BEK158" s="339"/>
      <c r="BEL158" s="339"/>
      <c r="BEM158" s="339"/>
      <c r="BEN158" s="339"/>
      <c r="BEO158" s="339"/>
      <c r="BEP158" s="339"/>
      <c r="BEQ158" s="339"/>
      <c r="BER158" s="339"/>
      <c r="BES158" s="339"/>
      <c r="BET158" s="339"/>
      <c r="BEU158" s="339"/>
      <c r="BEV158" s="339"/>
      <c r="BEW158" s="339"/>
      <c r="BEX158" s="339"/>
      <c r="BEY158" s="339"/>
      <c r="BEZ158" s="339"/>
      <c r="BFA158" s="339"/>
      <c r="BFB158" s="339"/>
      <c r="BFC158" s="339"/>
      <c r="BFD158" s="339"/>
      <c r="BFE158" s="339"/>
      <c r="BFF158" s="339"/>
      <c r="BFG158" s="339"/>
      <c r="BFH158" s="339"/>
      <c r="BFI158" s="339"/>
      <c r="BFJ158" s="339"/>
      <c r="BFK158" s="339"/>
      <c r="BFL158" s="339"/>
      <c r="BFM158" s="339"/>
      <c r="BFN158" s="339"/>
      <c r="BFO158" s="339"/>
      <c r="BFP158" s="339"/>
      <c r="BFQ158" s="339"/>
      <c r="BFR158" s="339"/>
      <c r="BFS158" s="339"/>
      <c r="BFT158" s="339"/>
      <c r="BFU158" s="339"/>
      <c r="BFV158" s="339"/>
      <c r="BFW158" s="339"/>
      <c r="BFX158" s="339"/>
      <c r="BFY158" s="339"/>
      <c r="BFZ158" s="339"/>
      <c r="BGA158" s="339"/>
      <c r="BGB158" s="339"/>
      <c r="BGC158" s="339"/>
      <c r="BGD158" s="339"/>
      <c r="BGE158" s="339"/>
      <c r="BGF158" s="339"/>
      <c r="BGG158" s="339"/>
      <c r="BGH158" s="339"/>
      <c r="BGI158" s="339"/>
      <c r="BGJ158" s="339"/>
      <c r="BGK158" s="339"/>
      <c r="BGL158" s="339"/>
      <c r="BGM158" s="339"/>
      <c r="BGN158" s="339"/>
      <c r="BGO158" s="339"/>
      <c r="BGP158" s="339"/>
      <c r="BGQ158" s="339"/>
      <c r="BGR158" s="339"/>
      <c r="BGS158" s="339"/>
      <c r="BGT158" s="339"/>
      <c r="BGU158" s="339"/>
      <c r="BGV158" s="339"/>
      <c r="BGW158" s="339"/>
      <c r="BGX158" s="339"/>
      <c r="BGY158" s="339"/>
      <c r="BGZ158" s="339"/>
      <c r="BHA158" s="339"/>
      <c r="BHB158" s="339"/>
      <c r="BHC158" s="339"/>
      <c r="BHD158" s="339"/>
      <c r="BHE158" s="339"/>
      <c r="BHF158" s="339"/>
      <c r="BHG158" s="339"/>
      <c r="BHH158" s="339"/>
      <c r="BHI158" s="339"/>
      <c r="BHJ158" s="339"/>
      <c r="BHK158" s="339"/>
      <c r="BHL158" s="339"/>
      <c r="BHM158" s="339"/>
      <c r="BHN158" s="339"/>
      <c r="BHO158" s="339"/>
      <c r="BHP158" s="339"/>
      <c r="BHQ158" s="339"/>
      <c r="BHR158" s="339"/>
      <c r="BHS158" s="339"/>
      <c r="BHT158" s="339"/>
      <c r="BHU158" s="339"/>
      <c r="BHV158" s="339"/>
      <c r="BHW158" s="339"/>
      <c r="BHX158" s="339"/>
      <c r="BHY158" s="339"/>
      <c r="BHZ158" s="339"/>
      <c r="BIA158" s="339"/>
      <c r="BIB158" s="339"/>
      <c r="BIC158" s="339"/>
      <c r="BID158" s="339"/>
      <c r="BIE158" s="339"/>
      <c r="BIF158" s="339"/>
      <c r="BIG158" s="339"/>
      <c r="BIH158" s="339"/>
      <c r="BII158" s="339"/>
      <c r="BIJ158" s="339"/>
      <c r="BIK158" s="339"/>
      <c r="BIL158" s="339"/>
      <c r="BIM158" s="339"/>
      <c r="BIN158" s="339"/>
      <c r="BIO158" s="339"/>
      <c r="BIP158" s="339"/>
      <c r="BIQ158" s="339"/>
      <c r="BIR158" s="339"/>
      <c r="BIS158" s="339"/>
      <c r="BIT158" s="339"/>
      <c r="BIU158" s="339"/>
      <c r="BIV158" s="339"/>
      <c r="BIW158" s="339"/>
      <c r="BIX158" s="339"/>
      <c r="BIY158" s="339"/>
      <c r="BIZ158" s="339"/>
      <c r="BJA158" s="339"/>
      <c r="BJB158" s="339"/>
      <c r="BJC158" s="339"/>
      <c r="BJD158" s="339"/>
      <c r="BJE158" s="339"/>
      <c r="BJF158" s="339"/>
      <c r="BJG158" s="339"/>
      <c r="BJH158" s="339"/>
      <c r="BJI158" s="339"/>
      <c r="BJJ158" s="339"/>
      <c r="BJK158" s="339"/>
      <c r="BJL158" s="339"/>
      <c r="BJM158" s="339"/>
      <c r="BJN158" s="339"/>
      <c r="BJO158" s="339"/>
      <c r="BJP158" s="339"/>
      <c r="BJQ158" s="339"/>
      <c r="BJR158" s="339"/>
      <c r="BJS158" s="339"/>
      <c r="BJT158" s="339"/>
      <c r="BJU158" s="339"/>
      <c r="BJV158" s="339"/>
      <c r="BJW158" s="339"/>
      <c r="BJX158" s="339"/>
      <c r="BJY158" s="339"/>
      <c r="BJZ158" s="339"/>
      <c r="BKA158" s="339"/>
      <c r="BKB158" s="339"/>
      <c r="BKC158" s="339"/>
      <c r="BKD158" s="339"/>
      <c r="BKE158" s="339"/>
      <c r="BKF158" s="339"/>
      <c r="BKG158" s="339"/>
      <c r="BKH158" s="339"/>
      <c r="BKI158" s="339"/>
      <c r="BKJ158" s="339"/>
      <c r="BKK158" s="339"/>
      <c r="BKL158" s="339"/>
      <c r="BKM158" s="339"/>
      <c r="BKN158" s="339"/>
      <c r="BKO158" s="339"/>
      <c r="BKP158" s="339"/>
      <c r="BKQ158" s="339"/>
      <c r="BKR158" s="339"/>
      <c r="BKS158" s="339"/>
      <c r="BKT158" s="339"/>
      <c r="BKU158" s="339"/>
      <c r="BKV158" s="339"/>
      <c r="BKW158" s="339"/>
      <c r="BKX158" s="339"/>
      <c r="BKY158" s="339"/>
      <c r="BKZ158" s="339"/>
      <c r="BLA158" s="339"/>
      <c r="BLB158" s="339"/>
      <c r="BLC158" s="339"/>
      <c r="BLD158" s="339"/>
      <c r="BLE158" s="339"/>
      <c r="BLF158" s="339"/>
      <c r="BLG158" s="339"/>
      <c r="BLH158" s="339"/>
      <c r="BLI158" s="339"/>
      <c r="BLJ158" s="339"/>
      <c r="BLK158" s="339"/>
      <c r="BLL158" s="339"/>
      <c r="BLM158" s="339"/>
      <c r="BLN158" s="339"/>
      <c r="BLO158" s="339"/>
      <c r="BLP158" s="339"/>
      <c r="BLQ158" s="339"/>
      <c r="BLR158" s="339"/>
      <c r="BLS158" s="339"/>
      <c r="BLT158" s="339"/>
      <c r="BLU158" s="339"/>
      <c r="BLV158" s="339"/>
      <c r="BLW158" s="339"/>
      <c r="BLX158" s="339"/>
      <c r="BLY158" s="339"/>
      <c r="BLZ158" s="339"/>
      <c r="BMA158" s="339"/>
      <c r="BMB158" s="339"/>
      <c r="BMC158" s="339"/>
      <c r="BMD158" s="339"/>
      <c r="BME158" s="339"/>
      <c r="BMF158" s="339"/>
      <c r="BMG158" s="339"/>
      <c r="BMH158" s="339"/>
      <c r="BMI158" s="339"/>
      <c r="BMJ158" s="339"/>
      <c r="BMK158" s="339"/>
      <c r="BML158" s="339"/>
      <c r="BMM158" s="339"/>
      <c r="BMN158" s="339"/>
      <c r="BMO158" s="339"/>
      <c r="BMP158" s="339"/>
      <c r="BMQ158" s="339"/>
      <c r="BMR158" s="339"/>
      <c r="BMS158" s="339"/>
      <c r="BMT158" s="339"/>
      <c r="BMU158" s="339"/>
      <c r="BMV158" s="339"/>
      <c r="BMW158" s="339"/>
      <c r="BMX158" s="339"/>
      <c r="BMY158" s="339"/>
      <c r="BMZ158" s="339"/>
      <c r="BNA158" s="339"/>
      <c r="BNB158" s="339"/>
      <c r="BNC158" s="339"/>
      <c r="BND158" s="339"/>
      <c r="BNE158" s="339"/>
      <c r="BNF158" s="339"/>
      <c r="BNG158" s="339"/>
      <c r="BNH158" s="339"/>
      <c r="BNI158" s="339"/>
      <c r="BNJ158" s="339"/>
      <c r="BNK158" s="339"/>
      <c r="BNL158" s="339"/>
      <c r="BNM158" s="339"/>
      <c r="BNN158" s="339"/>
      <c r="BNO158" s="339"/>
      <c r="BNP158" s="339"/>
      <c r="BNQ158" s="339"/>
      <c r="BNR158" s="339"/>
      <c r="BNS158" s="339"/>
      <c r="BNT158" s="339"/>
      <c r="BNU158" s="339"/>
      <c r="BNV158" s="339"/>
      <c r="BNW158" s="339"/>
      <c r="BNX158" s="339"/>
      <c r="BNY158" s="339"/>
      <c r="BNZ158" s="339"/>
      <c r="BOA158" s="339"/>
      <c r="BOB158" s="339"/>
      <c r="BOC158" s="339"/>
      <c r="BOD158" s="339"/>
      <c r="BOE158" s="339"/>
      <c r="BOF158" s="339"/>
      <c r="BOG158" s="339"/>
      <c r="BOH158" s="339"/>
      <c r="BOI158" s="339"/>
      <c r="BOJ158" s="339"/>
      <c r="BOK158" s="339"/>
      <c r="BOL158" s="339"/>
      <c r="BOM158" s="339"/>
      <c r="BON158" s="339"/>
      <c r="BOO158" s="339"/>
      <c r="BOP158" s="339"/>
      <c r="BOQ158" s="339"/>
      <c r="BOR158" s="339"/>
      <c r="BOS158" s="339"/>
      <c r="BOT158" s="339"/>
      <c r="BOU158" s="339"/>
      <c r="BOV158" s="339"/>
    </row>
    <row r="159" spans="1:1764" s="22" customFormat="1" ht="40.5" customHeight="1">
      <c r="A159" s="374"/>
      <c r="B159" s="375"/>
      <c r="C159" s="375"/>
      <c r="D159" s="373"/>
      <c r="E159" s="373"/>
      <c r="F159" s="373"/>
      <c r="G159" s="207" t="s">
        <v>143</v>
      </c>
      <c r="H159" s="207">
        <v>700</v>
      </c>
      <c r="I159" s="402">
        <v>70005</v>
      </c>
      <c r="J159" s="465">
        <f t="shared" si="3"/>
        <v>4193000</v>
      </c>
      <c r="K159" s="465">
        <f>3193000+1000000</f>
        <v>4193000</v>
      </c>
      <c r="L159" s="463"/>
      <c r="M159" s="327"/>
      <c r="N159" s="327"/>
      <c r="O159" s="327"/>
      <c r="P159" s="327"/>
      <c r="Q159" s="114"/>
      <c r="R159" s="327"/>
      <c r="S159" s="327"/>
      <c r="T159" s="327"/>
      <c r="U159" s="327"/>
      <c r="V159" s="330"/>
      <c r="W159" s="330"/>
      <c r="X159" s="330"/>
      <c r="Y159" s="330"/>
      <c r="Z159" s="330"/>
      <c r="AA159" s="330"/>
      <c r="AB159" s="330"/>
      <c r="AC159" s="330"/>
      <c r="AD159" s="330"/>
      <c r="AE159" s="330"/>
      <c r="AF159" s="330"/>
      <c r="AG159" s="330"/>
      <c r="AH159" s="330"/>
      <c r="AI159" s="330"/>
      <c r="AJ159" s="330"/>
      <c r="AK159" s="330"/>
      <c r="AL159" s="330"/>
      <c r="AM159" s="330"/>
      <c r="AN159" s="330"/>
      <c r="AO159" s="330"/>
      <c r="AP159" s="330"/>
      <c r="AQ159" s="330"/>
      <c r="AR159" s="330"/>
      <c r="AS159" s="330"/>
      <c r="AT159" s="330"/>
      <c r="AU159" s="330"/>
      <c r="AV159" s="330"/>
      <c r="AW159" s="330"/>
      <c r="AX159" s="330"/>
      <c r="AY159" s="330"/>
      <c r="AZ159" s="330"/>
      <c r="BA159" s="330"/>
      <c r="BB159" s="330"/>
      <c r="BC159" s="330"/>
      <c r="BD159" s="330"/>
      <c r="BE159" s="330"/>
      <c r="BF159" s="330"/>
      <c r="BG159" s="330"/>
      <c r="BH159" s="330"/>
      <c r="BI159" s="330"/>
      <c r="BJ159" s="330"/>
      <c r="BK159" s="330"/>
      <c r="BL159" s="330"/>
      <c r="BM159" s="330"/>
      <c r="BN159" s="330"/>
      <c r="BO159" s="330"/>
      <c r="BP159" s="330"/>
      <c r="BQ159" s="330"/>
      <c r="BR159" s="330"/>
      <c r="BS159" s="330"/>
      <c r="BT159" s="330"/>
      <c r="BU159" s="330"/>
      <c r="BV159" s="330"/>
      <c r="BW159" s="330"/>
      <c r="BX159" s="330"/>
      <c r="BY159" s="330"/>
      <c r="BZ159" s="330"/>
      <c r="CA159" s="330"/>
      <c r="CB159" s="330"/>
      <c r="CC159" s="330"/>
      <c r="CD159" s="330"/>
      <c r="CE159" s="330"/>
      <c r="CF159" s="330"/>
      <c r="CG159" s="330"/>
      <c r="CH159" s="330"/>
      <c r="CI159" s="330"/>
      <c r="CJ159" s="330"/>
      <c r="CK159" s="330"/>
      <c r="CL159" s="330"/>
      <c r="CM159" s="330"/>
      <c r="CN159" s="330"/>
      <c r="CO159" s="330"/>
      <c r="CP159" s="330"/>
      <c r="CQ159" s="330"/>
      <c r="CR159" s="330"/>
      <c r="CS159" s="330"/>
      <c r="CT159" s="330"/>
      <c r="CU159" s="330"/>
      <c r="CV159" s="330"/>
      <c r="CW159" s="330"/>
      <c r="CX159" s="330"/>
      <c r="CY159" s="330"/>
      <c r="CZ159" s="330"/>
      <c r="DA159" s="330"/>
      <c r="DB159" s="330"/>
      <c r="DC159" s="330"/>
      <c r="DD159" s="330"/>
      <c r="DE159" s="330"/>
      <c r="DF159" s="330"/>
      <c r="DG159" s="330"/>
      <c r="DH159" s="330"/>
      <c r="DI159" s="330"/>
      <c r="DJ159" s="330"/>
      <c r="DK159" s="330"/>
      <c r="DL159" s="330"/>
      <c r="DM159" s="330"/>
      <c r="DN159" s="330"/>
      <c r="DO159" s="330"/>
      <c r="DP159" s="330"/>
      <c r="DQ159" s="330"/>
      <c r="DR159" s="330"/>
      <c r="DS159" s="330"/>
      <c r="DT159" s="330"/>
      <c r="DU159" s="330"/>
      <c r="DV159" s="330"/>
      <c r="DW159" s="330"/>
      <c r="DX159" s="330"/>
      <c r="DY159" s="330"/>
      <c r="DZ159" s="330"/>
      <c r="EA159" s="330"/>
      <c r="EB159" s="330"/>
      <c r="EC159" s="330"/>
      <c r="ED159" s="330"/>
      <c r="EE159" s="330"/>
      <c r="EF159" s="330"/>
      <c r="EG159" s="330"/>
      <c r="EH159" s="330"/>
      <c r="EI159" s="330"/>
      <c r="EJ159" s="330"/>
      <c r="EK159" s="330"/>
      <c r="EL159" s="330"/>
      <c r="EM159" s="330"/>
      <c r="EN159" s="330"/>
      <c r="EO159" s="330"/>
      <c r="EP159" s="330"/>
      <c r="EQ159" s="330"/>
      <c r="ER159" s="330"/>
      <c r="ES159" s="330"/>
      <c r="ET159" s="330"/>
      <c r="EU159" s="330"/>
      <c r="EV159" s="330"/>
      <c r="EW159" s="330"/>
      <c r="EX159" s="330"/>
      <c r="EY159" s="330"/>
      <c r="EZ159" s="330"/>
      <c r="FA159" s="330"/>
      <c r="FB159" s="330"/>
      <c r="FC159" s="330"/>
      <c r="FD159" s="330"/>
      <c r="FE159" s="330"/>
      <c r="FF159" s="330"/>
      <c r="FG159" s="330"/>
      <c r="FH159" s="330"/>
      <c r="FI159" s="330"/>
      <c r="FJ159" s="330"/>
      <c r="FK159" s="330"/>
      <c r="FL159" s="330"/>
      <c r="FM159" s="330"/>
      <c r="FN159" s="330"/>
      <c r="FO159" s="330"/>
      <c r="FP159" s="330"/>
      <c r="FQ159" s="330"/>
      <c r="FR159" s="330"/>
      <c r="FS159" s="330"/>
      <c r="FT159" s="330"/>
      <c r="FU159" s="330"/>
      <c r="FV159" s="330"/>
      <c r="FW159" s="330"/>
      <c r="FX159" s="330"/>
      <c r="FY159" s="330"/>
      <c r="FZ159" s="330"/>
      <c r="GA159" s="330"/>
      <c r="GB159" s="330"/>
      <c r="GC159" s="330"/>
      <c r="GD159" s="330"/>
      <c r="GE159" s="330"/>
      <c r="GF159" s="330"/>
      <c r="GG159" s="330"/>
      <c r="GH159" s="330"/>
      <c r="GI159" s="330"/>
      <c r="GJ159" s="330"/>
      <c r="GK159" s="330"/>
      <c r="GL159" s="330"/>
      <c r="GM159" s="330"/>
      <c r="GN159" s="330"/>
      <c r="GO159" s="330"/>
      <c r="GP159" s="330"/>
      <c r="GQ159" s="330"/>
      <c r="GR159" s="330"/>
      <c r="GS159" s="330"/>
      <c r="GT159" s="330"/>
      <c r="GU159" s="330"/>
      <c r="GV159" s="330"/>
      <c r="GW159" s="330"/>
      <c r="GX159" s="330"/>
      <c r="GY159" s="330"/>
      <c r="GZ159" s="330"/>
      <c r="HA159" s="330"/>
      <c r="HB159" s="330"/>
      <c r="HC159" s="330"/>
      <c r="HD159" s="330"/>
      <c r="HE159" s="330"/>
      <c r="HF159" s="330"/>
      <c r="HG159" s="330"/>
      <c r="HH159" s="330"/>
      <c r="HI159" s="330"/>
      <c r="HJ159" s="330"/>
      <c r="HK159" s="330"/>
      <c r="HL159" s="330"/>
      <c r="HM159" s="330"/>
      <c r="HN159" s="330"/>
      <c r="HO159" s="330"/>
      <c r="HP159" s="330"/>
      <c r="HQ159" s="330"/>
      <c r="HR159" s="330"/>
      <c r="HS159" s="330"/>
      <c r="HT159" s="330"/>
      <c r="HU159" s="330"/>
      <c r="HV159" s="330"/>
      <c r="HW159" s="330"/>
      <c r="HX159" s="330"/>
      <c r="HY159" s="330"/>
      <c r="HZ159" s="330"/>
      <c r="IA159" s="330"/>
      <c r="IB159" s="330"/>
      <c r="IC159" s="330"/>
      <c r="ID159" s="330"/>
      <c r="IE159" s="330"/>
      <c r="IF159" s="330"/>
      <c r="IG159" s="330"/>
      <c r="IH159" s="330"/>
      <c r="II159" s="330"/>
      <c r="IJ159" s="330"/>
      <c r="IK159" s="330"/>
      <c r="IL159" s="330"/>
      <c r="IM159" s="330"/>
      <c r="IN159" s="330"/>
      <c r="IO159" s="330"/>
      <c r="IP159" s="330"/>
      <c r="IQ159" s="330"/>
      <c r="IR159" s="330"/>
      <c r="IS159" s="330"/>
      <c r="IT159" s="330"/>
      <c r="IU159" s="330"/>
      <c r="IV159" s="330"/>
      <c r="IW159" s="330"/>
      <c r="IX159" s="330"/>
      <c r="IY159" s="330"/>
      <c r="IZ159" s="330"/>
      <c r="JA159" s="330"/>
      <c r="JB159" s="330"/>
      <c r="JC159" s="330"/>
      <c r="JD159" s="330"/>
      <c r="JE159" s="330"/>
      <c r="JF159" s="330"/>
      <c r="JG159" s="330"/>
      <c r="JH159" s="330"/>
      <c r="JI159" s="330"/>
      <c r="JJ159" s="330"/>
      <c r="JK159" s="330"/>
      <c r="JL159" s="330"/>
      <c r="JM159" s="330"/>
      <c r="JN159" s="330"/>
      <c r="JO159" s="330"/>
      <c r="JP159" s="330"/>
      <c r="JQ159" s="330"/>
      <c r="JR159" s="330"/>
      <c r="JS159" s="330"/>
      <c r="JT159" s="330"/>
      <c r="JU159" s="330"/>
      <c r="JV159" s="330"/>
      <c r="JW159" s="330"/>
      <c r="JX159" s="330"/>
      <c r="JY159" s="330"/>
      <c r="JZ159" s="330"/>
      <c r="KA159" s="330"/>
      <c r="KB159" s="330"/>
      <c r="KC159" s="330"/>
      <c r="KD159" s="330"/>
      <c r="KE159" s="330"/>
      <c r="KF159" s="330"/>
      <c r="KG159" s="330"/>
      <c r="KH159" s="330"/>
      <c r="KI159" s="330"/>
      <c r="KJ159" s="330"/>
      <c r="KK159" s="330"/>
      <c r="KL159" s="330"/>
      <c r="KM159" s="330"/>
      <c r="KN159" s="330"/>
      <c r="KO159" s="330"/>
      <c r="KP159" s="330"/>
      <c r="KQ159" s="330"/>
      <c r="KR159" s="330"/>
      <c r="KS159" s="330"/>
      <c r="KT159" s="330"/>
      <c r="KU159" s="330"/>
      <c r="KV159" s="330"/>
      <c r="KW159" s="330"/>
      <c r="KX159" s="330"/>
      <c r="KY159" s="330"/>
      <c r="KZ159" s="330"/>
      <c r="LA159" s="330"/>
      <c r="LB159" s="330"/>
      <c r="LC159" s="330"/>
      <c r="LD159" s="330"/>
      <c r="LE159" s="330"/>
      <c r="LF159" s="330"/>
      <c r="LG159" s="330"/>
      <c r="LH159" s="330"/>
      <c r="LI159" s="330"/>
      <c r="LJ159" s="330"/>
      <c r="LK159" s="330"/>
      <c r="LL159" s="330"/>
      <c r="LM159" s="330"/>
      <c r="LN159" s="330"/>
      <c r="LO159" s="330"/>
      <c r="LP159" s="330"/>
      <c r="LQ159" s="330"/>
      <c r="LR159" s="330"/>
      <c r="LS159" s="330"/>
      <c r="LT159" s="330"/>
      <c r="LU159" s="330"/>
      <c r="LV159" s="330"/>
      <c r="LW159" s="330"/>
      <c r="LX159" s="330"/>
      <c r="LY159" s="330"/>
      <c r="LZ159" s="330"/>
      <c r="MA159" s="330"/>
      <c r="MB159" s="330"/>
      <c r="MC159" s="330"/>
      <c r="MD159" s="330"/>
      <c r="ME159" s="330"/>
      <c r="MF159" s="330"/>
      <c r="MG159" s="330"/>
      <c r="MH159" s="330"/>
      <c r="MI159" s="330"/>
      <c r="MJ159" s="330"/>
      <c r="MK159" s="330"/>
      <c r="ML159" s="330"/>
      <c r="MM159" s="330"/>
      <c r="MN159" s="330"/>
      <c r="MO159" s="330"/>
      <c r="MP159" s="330"/>
      <c r="MQ159" s="330"/>
      <c r="MR159" s="330"/>
      <c r="MS159" s="330"/>
      <c r="MT159" s="330"/>
      <c r="MU159" s="330"/>
      <c r="MV159" s="330"/>
      <c r="MW159" s="330"/>
      <c r="MX159" s="330"/>
      <c r="MY159" s="330"/>
      <c r="MZ159" s="330"/>
      <c r="NA159" s="330"/>
      <c r="NB159" s="330"/>
      <c r="NC159" s="330"/>
      <c r="ND159" s="330"/>
      <c r="NE159" s="330"/>
      <c r="NF159" s="330"/>
      <c r="NG159" s="330"/>
      <c r="NH159" s="330"/>
      <c r="NI159" s="330"/>
      <c r="NJ159" s="330"/>
      <c r="NK159" s="330"/>
      <c r="NL159" s="330"/>
      <c r="NM159" s="330"/>
      <c r="NN159" s="330"/>
      <c r="NO159" s="330"/>
      <c r="NP159" s="330"/>
      <c r="NQ159" s="330"/>
      <c r="NR159" s="330"/>
      <c r="NS159" s="330"/>
      <c r="NT159" s="330"/>
      <c r="NU159" s="330"/>
      <c r="NV159" s="330"/>
      <c r="NW159" s="330"/>
      <c r="NX159" s="330"/>
      <c r="NY159" s="330"/>
      <c r="NZ159" s="330"/>
      <c r="OA159" s="330"/>
      <c r="OB159" s="330"/>
      <c r="OC159" s="330"/>
      <c r="OD159" s="330"/>
      <c r="OE159" s="330"/>
      <c r="OF159" s="330"/>
      <c r="OG159" s="330"/>
      <c r="OH159" s="330"/>
      <c r="OI159" s="330"/>
      <c r="OJ159" s="330"/>
      <c r="OK159" s="330"/>
      <c r="OL159" s="330"/>
      <c r="OM159" s="330"/>
      <c r="ON159" s="330"/>
      <c r="OO159" s="330"/>
      <c r="OP159" s="330"/>
      <c r="OQ159" s="330"/>
      <c r="OR159" s="330"/>
      <c r="OS159" s="330"/>
      <c r="OT159" s="330"/>
      <c r="OU159" s="330"/>
      <c r="OV159" s="330"/>
      <c r="OW159" s="330"/>
      <c r="OX159" s="330"/>
      <c r="OY159" s="330"/>
      <c r="OZ159" s="330"/>
      <c r="PA159" s="330"/>
      <c r="PB159" s="330"/>
      <c r="PC159" s="330"/>
      <c r="PD159" s="330"/>
      <c r="PE159" s="330"/>
      <c r="PF159" s="330"/>
      <c r="PG159" s="330"/>
      <c r="PH159" s="330"/>
      <c r="PI159" s="330"/>
      <c r="PJ159" s="330"/>
      <c r="PK159" s="330"/>
      <c r="PL159" s="330"/>
      <c r="PM159" s="330"/>
      <c r="PN159" s="330"/>
      <c r="PO159" s="330"/>
      <c r="PP159" s="330"/>
      <c r="PQ159" s="330"/>
      <c r="PR159" s="330"/>
      <c r="PS159" s="330"/>
      <c r="PT159" s="330"/>
      <c r="PU159" s="330"/>
      <c r="PV159" s="330"/>
      <c r="PW159" s="330"/>
      <c r="PX159" s="330"/>
      <c r="PY159" s="330"/>
      <c r="PZ159" s="330"/>
      <c r="QA159" s="330"/>
      <c r="QB159" s="330"/>
      <c r="QC159" s="330"/>
      <c r="QD159" s="330"/>
      <c r="QE159" s="330"/>
      <c r="QF159" s="330"/>
      <c r="QG159" s="330"/>
      <c r="QH159" s="330"/>
      <c r="QI159" s="330"/>
      <c r="QJ159" s="330"/>
      <c r="QK159" s="330"/>
      <c r="QL159" s="330"/>
      <c r="QM159" s="330"/>
      <c r="QN159" s="330"/>
      <c r="QO159" s="330"/>
      <c r="QP159" s="330"/>
      <c r="QQ159" s="330"/>
      <c r="QR159" s="330"/>
      <c r="QS159" s="330"/>
      <c r="QT159" s="330"/>
      <c r="QU159" s="330"/>
      <c r="QV159" s="330"/>
      <c r="QW159" s="330"/>
      <c r="QX159" s="330"/>
      <c r="QY159" s="330"/>
      <c r="QZ159" s="330"/>
      <c r="RA159" s="330"/>
      <c r="RB159" s="330"/>
      <c r="RC159" s="330"/>
      <c r="RD159" s="330"/>
      <c r="RE159" s="330"/>
      <c r="RF159" s="330"/>
      <c r="RG159" s="330"/>
      <c r="RH159" s="330"/>
      <c r="RI159" s="330"/>
      <c r="RJ159" s="330"/>
      <c r="RK159" s="330"/>
      <c r="RL159" s="330"/>
      <c r="RM159" s="330"/>
      <c r="RN159" s="330"/>
      <c r="RO159" s="330"/>
      <c r="RP159" s="330"/>
      <c r="RQ159" s="330"/>
      <c r="RR159" s="330"/>
      <c r="RS159" s="330"/>
      <c r="RT159" s="330"/>
      <c r="RU159" s="330"/>
      <c r="RV159" s="330"/>
      <c r="RW159" s="330"/>
      <c r="RX159" s="330"/>
      <c r="RY159" s="330"/>
      <c r="RZ159" s="330"/>
      <c r="SA159" s="330"/>
      <c r="SB159" s="330"/>
      <c r="SC159" s="330"/>
      <c r="SD159" s="330"/>
      <c r="SE159" s="330"/>
      <c r="SF159" s="330"/>
      <c r="SG159" s="330"/>
      <c r="SH159" s="330"/>
      <c r="SI159" s="330"/>
      <c r="SJ159" s="330"/>
      <c r="SK159" s="330"/>
      <c r="SL159" s="330"/>
      <c r="SM159" s="330"/>
      <c r="SN159" s="330"/>
      <c r="SO159" s="330"/>
      <c r="SP159" s="330"/>
      <c r="SQ159" s="330"/>
      <c r="SR159" s="330"/>
      <c r="SS159" s="330"/>
      <c r="ST159" s="330"/>
      <c r="SU159" s="330"/>
      <c r="SV159" s="330"/>
      <c r="SW159" s="330"/>
      <c r="SX159" s="330"/>
      <c r="SY159" s="330"/>
      <c r="SZ159" s="330"/>
      <c r="TA159" s="330"/>
      <c r="TB159" s="330"/>
      <c r="TC159" s="330"/>
      <c r="TD159" s="330"/>
      <c r="TE159" s="330"/>
      <c r="TF159" s="330"/>
      <c r="TG159" s="330"/>
      <c r="TH159" s="330"/>
      <c r="TI159" s="330"/>
      <c r="TJ159" s="330"/>
      <c r="TK159" s="330"/>
      <c r="TL159" s="330"/>
      <c r="TM159" s="330"/>
      <c r="TN159" s="330"/>
      <c r="TO159" s="330"/>
      <c r="TP159" s="330"/>
      <c r="TQ159" s="330"/>
      <c r="TR159" s="330"/>
      <c r="TS159" s="330"/>
      <c r="TT159" s="330"/>
      <c r="TU159" s="330"/>
      <c r="TV159" s="330"/>
      <c r="TW159" s="330"/>
      <c r="TX159" s="330"/>
      <c r="TY159" s="330"/>
      <c r="TZ159" s="330"/>
      <c r="UA159" s="330"/>
      <c r="UB159" s="330"/>
      <c r="UC159" s="330"/>
      <c r="UD159" s="330"/>
      <c r="UE159" s="330"/>
      <c r="UF159" s="330"/>
      <c r="UG159" s="330"/>
      <c r="UH159" s="330"/>
      <c r="UI159" s="330"/>
      <c r="UJ159" s="330"/>
      <c r="UK159" s="330"/>
      <c r="UL159" s="330"/>
      <c r="UM159" s="330"/>
      <c r="UN159" s="330"/>
      <c r="UO159" s="330"/>
      <c r="UP159" s="330"/>
      <c r="UQ159" s="330"/>
      <c r="UR159" s="330"/>
      <c r="US159" s="330"/>
      <c r="UT159" s="330"/>
      <c r="UU159" s="330"/>
      <c r="UV159" s="330"/>
      <c r="UW159" s="330"/>
      <c r="UX159" s="330"/>
      <c r="UY159" s="330"/>
      <c r="UZ159" s="330"/>
      <c r="VA159" s="330"/>
      <c r="VB159" s="330"/>
      <c r="VC159" s="330"/>
      <c r="VD159" s="330"/>
      <c r="VE159" s="330"/>
      <c r="VF159" s="330"/>
      <c r="VG159" s="330"/>
      <c r="VH159" s="330"/>
      <c r="VI159" s="330"/>
      <c r="VJ159" s="330"/>
      <c r="VK159" s="330"/>
      <c r="VL159" s="330"/>
      <c r="VM159" s="330"/>
      <c r="VN159" s="330"/>
      <c r="VO159" s="330"/>
      <c r="VP159" s="330"/>
      <c r="VQ159" s="330"/>
      <c r="VR159" s="330"/>
      <c r="VS159" s="330"/>
      <c r="VT159" s="330"/>
      <c r="VU159" s="330"/>
      <c r="VV159" s="330"/>
      <c r="VW159" s="330"/>
      <c r="VX159" s="330"/>
      <c r="VY159" s="330"/>
      <c r="VZ159" s="330"/>
      <c r="WA159" s="330"/>
      <c r="WB159" s="330"/>
      <c r="WC159" s="330"/>
      <c r="WD159" s="330"/>
      <c r="WE159" s="330"/>
      <c r="WF159" s="330"/>
      <c r="WG159" s="330"/>
      <c r="WH159" s="330"/>
      <c r="WI159" s="330"/>
      <c r="WJ159" s="330"/>
      <c r="WK159" s="330"/>
      <c r="WL159" s="330"/>
      <c r="WM159" s="330"/>
      <c r="WN159" s="330"/>
      <c r="WO159" s="330"/>
      <c r="WP159" s="330"/>
      <c r="WQ159" s="330"/>
      <c r="WR159" s="330"/>
      <c r="WS159" s="330"/>
      <c r="WT159" s="330"/>
      <c r="WU159" s="330"/>
      <c r="WV159" s="330"/>
      <c r="WW159" s="330"/>
      <c r="WX159" s="330"/>
      <c r="WY159" s="330"/>
      <c r="WZ159" s="330"/>
      <c r="XA159" s="330"/>
      <c r="XB159" s="330"/>
      <c r="XC159" s="330"/>
      <c r="XD159" s="330"/>
      <c r="XE159" s="330"/>
      <c r="XF159" s="330"/>
      <c r="XG159" s="330"/>
      <c r="XH159" s="330"/>
      <c r="XI159" s="330"/>
      <c r="XJ159" s="330"/>
      <c r="XK159" s="330"/>
      <c r="XL159" s="330"/>
      <c r="XM159" s="330"/>
      <c r="XN159" s="330"/>
      <c r="XO159" s="330"/>
      <c r="XP159" s="330"/>
      <c r="XQ159" s="330"/>
      <c r="XR159" s="330"/>
      <c r="XS159" s="330"/>
      <c r="XT159" s="330"/>
      <c r="XU159" s="330"/>
      <c r="XV159" s="330"/>
      <c r="XW159" s="330"/>
      <c r="XX159" s="330"/>
      <c r="XY159" s="330"/>
      <c r="XZ159" s="330"/>
      <c r="YA159" s="330"/>
      <c r="YB159" s="330"/>
      <c r="YC159" s="330"/>
      <c r="YD159" s="330"/>
      <c r="YE159" s="330"/>
      <c r="YF159" s="330"/>
      <c r="YG159" s="330"/>
      <c r="YH159" s="330"/>
      <c r="YI159" s="330"/>
      <c r="YJ159" s="330"/>
      <c r="YK159" s="330"/>
      <c r="YL159" s="330"/>
      <c r="YM159" s="330"/>
      <c r="YN159" s="330"/>
      <c r="YO159" s="330"/>
      <c r="YP159" s="330"/>
      <c r="YQ159" s="330"/>
      <c r="YR159" s="330"/>
      <c r="YS159" s="330"/>
      <c r="YT159" s="330"/>
      <c r="YU159" s="330"/>
      <c r="YV159" s="330"/>
      <c r="YW159" s="330"/>
      <c r="YX159" s="330"/>
      <c r="YY159" s="330"/>
      <c r="YZ159" s="330"/>
      <c r="ZA159" s="330"/>
      <c r="ZB159" s="330"/>
      <c r="ZC159" s="330"/>
      <c r="ZD159" s="330"/>
      <c r="ZE159" s="330"/>
      <c r="ZF159" s="330"/>
      <c r="ZG159" s="330"/>
      <c r="ZH159" s="330"/>
      <c r="ZI159" s="330"/>
      <c r="ZJ159" s="330"/>
      <c r="ZK159" s="330"/>
      <c r="ZL159" s="330"/>
      <c r="ZM159" s="330"/>
      <c r="ZN159" s="330"/>
      <c r="ZO159" s="330"/>
      <c r="ZP159" s="330"/>
      <c r="ZQ159" s="330"/>
      <c r="ZR159" s="330"/>
      <c r="ZS159" s="330"/>
      <c r="ZT159" s="330"/>
      <c r="ZU159" s="330"/>
      <c r="ZV159" s="330"/>
      <c r="ZW159" s="330"/>
      <c r="ZX159" s="330"/>
      <c r="ZY159" s="330"/>
      <c r="ZZ159" s="330"/>
      <c r="AAA159" s="330"/>
      <c r="AAB159" s="330"/>
      <c r="AAC159" s="330"/>
      <c r="AAD159" s="330"/>
      <c r="AAE159" s="330"/>
      <c r="AAF159" s="330"/>
      <c r="AAG159" s="330"/>
      <c r="AAH159" s="330"/>
      <c r="AAI159" s="330"/>
      <c r="AAJ159" s="330"/>
      <c r="AAK159" s="330"/>
      <c r="AAL159" s="330"/>
      <c r="AAM159" s="330"/>
      <c r="AAN159" s="330"/>
      <c r="AAO159" s="330"/>
      <c r="AAP159" s="330"/>
      <c r="AAQ159" s="330"/>
      <c r="AAR159" s="330"/>
      <c r="AAS159" s="330"/>
      <c r="AAT159" s="330"/>
      <c r="AAU159" s="330"/>
      <c r="AAV159" s="330"/>
      <c r="AAW159" s="330"/>
      <c r="AAX159" s="330"/>
      <c r="AAY159" s="330"/>
      <c r="AAZ159" s="330"/>
      <c r="ABA159" s="330"/>
      <c r="ABB159" s="330"/>
      <c r="ABC159" s="330"/>
      <c r="ABD159" s="330"/>
      <c r="ABE159" s="330"/>
      <c r="ABF159" s="330"/>
      <c r="ABG159" s="330"/>
      <c r="ABH159" s="330"/>
      <c r="ABI159" s="330"/>
      <c r="ABJ159" s="330"/>
      <c r="ABK159" s="330"/>
      <c r="ABL159" s="330"/>
      <c r="ABM159" s="330"/>
      <c r="ABN159" s="330"/>
      <c r="ABO159" s="330"/>
      <c r="ABP159" s="330"/>
      <c r="ABQ159" s="330"/>
      <c r="ABR159" s="330"/>
      <c r="ABS159" s="330"/>
      <c r="ABT159" s="330"/>
      <c r="ABU159" s="330"/>
      <c r="ABV159" s="330"/>
      <c r="ABW159" s="330"/>
      <c r="ABX159" s="330"/>
      <c r="ABY159" s="330"/>
      <c r="ABZ159" s="330"/>
      <c r="ACA159" s="330"/>
      <c r="ACB159" s="330"/>
      <c r="ACC159" s="330"/>
      <c r="ACD159" s="330"/>
      <c r="ACE159" s="330"/>
      <c r="ACF159" s="330"/>
      <c r="ACG159" s="330"/>
      <c r="ACH159" s="330"/>
      <c r="ACI159" s="330"/>
      <c r="ACJ159" s="330"/>
      <c r="ACK159" s="330"/>
      <c r="ACL159" s="330"/>
      <c r="ACM159" s="330"/>
      <c r="ACN159" s="330"/>
      <c r="ACO159" s="330"/>
      <c r="ACP159" s="330"/>
      <c r="ACQ159" s="330"/>
      <c r="ACR159" s="330"/>
      <c r="ACS159" s="330"/>
      <c r="ACT159" s="330"/>
      <c r="ACU159" s="330"/>
      <c r="ACV159" s="330"/>
      <c r="ACW159" s="330"/>
      <c r="ACX159" s="330"/>
      <c r="ACY159" s="330"/>
      <c r="ACZ159" s="330"/>
      <c r="ADA159" s="330"/>
      <c r="ADB159" s="330"/>
      <c r="ADC159" s="330"/>
      <c r="ADD159" s="330"/>
      <c r="ADE159" s="330"/>
      <c r="ADF159" s="330"/>
      <c r="ADG159" s="330"/>
      <c r="ADH159" s="330"/>
      <c r="ADI159" s="330"/>
      <c r="ADJ159" s="330"/>
      <c r="ADK159" s="330"/>
      <c r="ADL159" s="330"/>
      <c r="ADM159" s="330"/>
      <c r="ADN159" s="330"/>
      <c r="ADO159" s="330"/>
      <c r="ADP159" s="330"/>
      <c r="ADQ159" s="330"/>
      <c r="ADR159" s="330"/>
      <c r="ADS159" s="330"/>
      <c r="ADT159" s="330"/>
      <c r="ADU159" s="330"/>
      <c r="ADV159" s="330"/>
      <c r="ADW159" s="330"/>
      <c r="ADX159" s="330"/>
      <c r="ADY159" s="330"/>
      <c r="ADZ159" s="330"/>
      <c r="AEA159" s="330"/>
      <c r="AEB159" s="330"/>
      <c r="AEC159" s="330"/>
      <c r="AED159" s="330"/>
      <c r="AEE159" s="330"/>
      <c r="AEF159" s="330"/>
      <c r="AEG159" s="330"/>
      <c r="AEH159" s="330"/>
      <c r="AEI159" s="330"/>
      <c r="AEJ159" s="330"/>
      <c r="AEK159" s="330"/>
      <c r="AEL159" s="330"/>
      <c r="AEM159" s="330"/>
      <c r="AEN159" s="330"/>
      <c r="AEO159" s="330"/>
      <c r="AEP159" s="330"/>
      <c r="AEQ159" s="330"/>
      <c r="AER159" s="330"/>
      <c r="AES159" s="330"/>
      <c r="AET159" s="330"/>
      <c r="AEU159" s="330"/>
      <c r="AEV159" s="330"/>
      <c r="AEW159" s="330"/>
      <c r="AEX159" s="330"/>
      <c r="AEY159" s="330"/>
      <c r="AEZ159" s="330"/>
      <c r="AFA159" s="330"/>
      <c r="AFB159" s="330"/>
      <c r="AFC159" s="330"/>
      <c r="AFD159" s="330"/>
      <c r="AFE159" s="330"/>
      <c r="AFF159" s="330"/>
      <c r="AFG159" s="330"/>
      <c r="AFH159" s="330"/>
      <c r="AFI159" s="330"/>
      <c r="AFJ159" s="330"/>
      <c r="AFK159" s="330"/>
      <c r="AFL159" s="330"/>
      <c r="AFM159" s="330"/>
      <c r="AFN159" s="330"/>
      <c r="AFO159" s="330"/>
      <c r="AFP159" s="330"/>
      <c r="AFQ159" s="330"/>
      <c r="AFR159" s="330"/>
      <c r="AFS159" s="330"/>
      <c r="AFT159" s="330"/>
      <c r="AFU159" s="330"/>
      <c r="AFV159" s="330"/>
      <c r="AFW159" s="330"/>
      <c r="AFX159" s="330"/>
      <c r="AFY159" s="330"/>
      <c r="AFZ159" s="330"/>
      <c r="AGA159" s="330"/>
      <c r="AGB159" s="330"/>
      <c r="AGC159" s="330"/>
      <c r="AGD159" s="330"/>
      <c r="AGE159" s="330"/>
      <c r="AGF159" s="330"/>
      <c r="AGG159" s="330"/>
      <c r="AGH159" s="330"/>
      <c r="AGI159" s="330"/>
      <c r="AGJ159" s="330"/>
      <c r="AGK159" s="330"/>
      <c r="AGL159" s="330"/>
      <c r="AGM159" s="330"/>
      <c r="AGN159" s="330"/>
      <c r="AGO159" s="330"/>
      <c r="AGP159" s="330"/>
      <c r="AGQ159" s="330"/>
      <c r="AGR159" s="330"/>
      <c r="AGS159" s="330"/>
      <c r="AGT159" s="330"/>
      <c r="AGU159" s="330"/>
      <c r="AGV159" s="330"/>
      <c r="AGW159" s="330"/>
      <c r="AGX159" s="330"/>
      <c r="AGY159" s="330"/>
      <c r="AGZ159" s="330"/>
      <c r="AHA159" s="330"/>
      <c r="AHB159" s="330"/>
      <c r="AHC159" s="330"/>
      <c r="AHD159" s="330"/>
      <c r="AHE159" s="330"/>
      <c r="AHF159" s="330"/>
      <c r="AHG159" s="330"/>
      <c r="AHH159" s="330"/>
      <c r="AHI159" s="330"/>
      <c r="AHJ159" s="330"/>
      <c r="AHK159" s="330"/>
      <c r="AHL159" s="330"/>
      <c r="AHM159" s="330"/>
      <c r="AHN159" s="330"/>
      <c r="AHO159" s="330"/>
      <c r="AHP159" s="330"/>
      <c r="AHQ159" s="330"/>
      <c r="AHR159" s="330"/>
      <c r="AHS159" s="330"/>
      <c r="AHT159" s="330"/>
      <c r="AHU159" s="330"/>
      <c r="AHV159" s="330"/>
      <c r="AHW159" s="330"/>
      <c r="AHX159" s="330"/>
      <c r="AHY159" s="330"/>
      <c r="AHZ159" s="330"/>
      <c r="AIA159" s="330"/>
      <c r="AIB159" s="330"/>
      <c r="AIC159" s="330"/>
      <c r="AID159" s="330"/>
      <c r="AIE159" s="330"/>
      <c r="AIF159" s="330"/>
      <c r="AIG159" s="330"/>
      <c r="AIH159" s="330"/>
      <c r="AII159" s="330"/>
      <c r="AIJ159" s="330"/>
      <c r="AIK159" s="330"/>
      <c r="AIL159" s="330"/>
      <c r="AIM159" s="330"/>
      <c r="AIN159" s="330"/>
      <c r="AIO159" s="330"/>
      <c r="AIP159" s="330"/>
      <c r="AIQ159" s="330"/>
      <c r="AIR159" s="330"/>
      <c r="AIS159" s="330"/>
      <c r="AIT159" s="330"/>
      <c r="AIU159" s="330"/>
      <c r="AIV159" s="330"/>
      <c r="AIW159" s="330"/>
      <c r="AIX159" s="330"/>
      <c r="AIY159" s="330"/>
      <c r="AIZ159" s="330"/>
      <c r="AJA159" s="330"/>
      <c r="AJB159" s="330"/>
      <c r="AJC159" s="330"/>
      <c r="AJD159" s="330"/>
      <c r="AJE159" s="330"/>
      <c r="AJF159" s="330"/>
      <c r="AJG159" s="330"/>
      <c r="AJH159" s="330"/>
      <c r="AJI159" s="330"/>
      <c r="AJJ159" s="330"/>
      <c r="AJK159" s="330"/>
      <c r="AJL159" s="330"/>
      <c r="AJM159" s="330"/>
      <c r="AJN159" s="330"/>
      <c r="AJO159" s="330"/>
      <c r="AJP159" s="330"/>
      <c r="AJQ159" s="330"/>
      <c r="AJR159" s="330"/>
      <c r="AJS159" s="330"/>
      <c r="AJT159" s="330"/>
      <c r="AJU159" s="330"/>
      <c r="AJV159" s="330"/>
      <c r="AJW159" s="330"/>
      <c r="AJX159" s="330"/>
      <c r="AJY159" s="330"/>
      <c r="AJZ159" s="330"/>
      <c r="AKA159" s="330"/>
      <c r="AKB159" s="330"/>
      <c r="AKC159" s="330"/>
      <c r="AKD159" s="330"/>
      <c r="AKE159" s="330"/>
      <c r="AKF159" s="330"/>
      <c r="AKG159" s="330"/>
      <c r="AKH159" s="330"/>
      <c r="AKI159" s="330"/>
      <c r="AKJ159" s="330"/>
      <c r="AKK159" s="330"/>
      <c r="AKL159" s="330"/>
      <c r="AKM159" s="330"/>
      <c r="AKN159" s="330"/>
      <c r="AKO159" s="330"/>
      <c r="AKP159" s="330"/>
      <c r="AKQ159" s="330"/>
      <c r="AKR159" s="330"/>
      <c r="AKS159" s="330"/>
      <c r="AKT159" s="330"/>
      <c r="AKU159" s="330"/>
      <c r="AKV159" s="330"/>
      <c r="AKW159" s="330"/>
      <c r="AKX159" s="330"/>
      <c r="AKY159" s="330"/>
      <c r="AKZ159" s="330"/>
      <c r="ALA159" s="330"/>
      <c r="ALB159" s="330"/>
      <c r="ALC159" s="330"/>
      <c r="ALD159" s="330"/>
      <c r="ALE159" s="330"/>
      <c r="ALF159" s="330"/>
      <c r="ALG159" s="330"/>
      <c r="ALH159" s="330"/>
      <c r="ALI159" s="330"/>
      <c r="ALJ159" s="330"/>
      <c r="ALK159" s="330"/>
      <c r="ALL159" s="330"/>
      <c r="ALM159" s="330"/>
      <c r="ALN159" s="330"/>
      <c r="ALO159" s="330"/>
      <c r="ALP159" s="330"/>
      <c r="ALQ159" s="330"/>
      <c r="ALR159" s="330"/>
      <c r="ALS159" s="330"/>
      <c r="ALT159" s="330"/>
      <c r="ALU159" s="330"/>
      <c r="ALV159" s="330"/>
      <c r="ALW159" s="330"/>
      <c r="ALX159" s="330"/>
      <c r="ALY159" s="330"/>
      <c r="ALZ159" s="330"/>
      <c r="AMA159" s="330"/>
      <c r="AMB159" s="330"/>
      <c r="AMC159" s="330"/>
      <c r="AMD159" s="330"/>
      <c r="AME159" s="330"/>
      <c r="AMF159" s="330"/>
      <c r="AMG159" s="330"/>
      <c r="AMH159" s="330"/>
      <c r="AMI159" s="330"/>
      <c r="AMJ159" s="330"/>
      <c r="AMK159" s="330"/>
      <c r="AML159" s="330"/>
      <c r="AMM159" s="330"/>
      <c r="AMN159" s="330"/>
      <c r="AMO159" s="330"/>
      <c r="AMP159" s="330"/>
      <c r="AMQ159" s="330"/>
      <c r="AMR159" s="330"/>
      <c r="AMS159" s="330"/>
      <c r="AMT159" s="330"/>
      <c r="AMU159" s="330"/>
      <c r="AMV159" s="330"/>
      <c r="AMW159" s="330"/>
      <c r="AMX159" s="330"/>
      <c r="AMY159" s="330"/>
      <c r="AMZ159" s="330"/>
      <c r="ANA159" s="330"/>
      <c r="ANB159" s="330"/>
      <c r="ANC159" s="330"/>
      <c r="AND159" s="330"/>
      <c r="ANE159" s="330"/>
      <c r="ANF159" s="330"/>
      <c r="ANG159" s="330"/>
      <c r="ANH159" s="330"/>
      <c r="ANI159" s="330"/>
      <c r="ANJ159" s="330"/>
      <c r="ANK159" s="330"/>
      <c r="ANL159" s="330"/>
      <c r="ANM159" s="330"/>
      <c r="ANN159" s="330"/>
      <c r="ANO159" s="330"/>
      <c r="ANP159" s="330"/>
      <c r="ANQ159" s="330"/>
      <c r="ANR159" s="330"/>
      <c r="ANS159" s="330"/>
      <c r="ANT159" s="330"/>
      <c r="ANU159" s="330"/>
      <c r="ANV159" s="330"/>
      <c r="ANW159" s="330"/>
      <c r="ANX159" s="330"/>
      <c r="ANY159" s="330"/>
      <c r="ANZ159" s="330"/>
      <c r="AOA159" s="330"/>
      <c r="AOB159" s="330"/>
      <c r="AOC159" s="330"/>
      <c r="AOD159" s="330"/>
      <c r="AOE159" s="330"/>
      <c r="AOF159" s="330"/>
      <c r="AOG159" s="330"/>
      <c r="AOH159" s="330"/>
      <c r="AOI159" s="330"/>
      <c r="AOJ159" s="330"/>
      <c r="AOK159" s="330"/>
      <c r="AOL159" s="330"/>
      <c r="AOM159" s="330"/>
      <c r="AON159" s="330"/>
      <c r="AOO159" s="330"/>
      <c r="AOP159" s="330"/>
      <c r="AOQ159" s="330"/>
      <c r="AOR159" s="330"/>
      <c r="AOS159" s="330"/>
      <c r="AOT159" s="330"/>
      <c r="AOU159" s="330"/>
      <c r="AOV159" s="330"/>
      <c r="AOW159" s="330"/>
      <c r="AOX159" s="330"/>
      <c r="AOY159" s="330"/>
      <c r="AOZ159" s="330"/>
      <c r="APA159" s="330"/>
      <c r="APB159" s="330"/>
      <c r="APC159" s="330"/>
      <c r="APD159" s="330"/>
      <c r="APE159" s="330"/>
      <c r="APF159" s="330"/>
      <c r="APG159" s="330"/>
      <c r="APH159" s="330"/>
      <c r="API159" s="330"/>
      <c r="APJ159" s="330"/>
      <c r="APK159" s="330"/>
      <c r="APL159" s="330"/>
      <c r="APM159" s="330"/>
      <c r="APN159" s="330"/>
      <c r="APO159" s="330"/>
      <c r="APP159" s="330"/>
      <c r="APQ159" s="330"/>
      <c r="APR159" s="330"/>
      <c r="APS159" s="330"/>
      <c r="APT159" s="330"/>
      <c r="APU159" s="330"/>
      <c r="APV159" s="330"/>
      <c r="APW159" s="330"/>
      <c r="APX159" s="330"/>
      <c r="APY159" s="330"/>
      <c r="APZ159" s="330"/>
      <c r="AQA159" s="330"/>
      <c r="AQB159" s="330"/>
      <c r="AQC159" s="330"/>
      <c r="AQD159" s="330"/>
      <c r="AQE159" s="330"/>
      <c r="AQF159" s="330"/>
      <c r="AQG159" s="330"/>
      <c r="AQH159" s="330"/>
      <c r="AQI159" s="330"/>
      <c r="AQJ159" s="330"/>
      <c r="AQK159" s="330"/>
      <c r="AQL159" s="330"/>
      <c r="AQM159" s="330"/>
      <c r="AQN159" s="330"/>
      <c r="AQO159" s="330"/>
      <c r="AQP159" s="330"/>
      <c r="AQQ159" s="330"/>
      <c r="AQR159" s="330"/>
      <c r="AQS159" s="330"/>
      <c r="AQT159" s="330"/>
      <c r="AQU159" s="330"/>
      <c r="AQV159" s="330"/>
      <c r="AQW159" s="330"/>
      <c r="AQX159" s="330"/>
      <c r="AQY159" s="330"/>
      <c r="AQZ159" s="330"/>
      <c r="ARA159" s="330"/>
      <c r="ARB159" s="330"/>
      <c r="ARC159" s="330"/>
      <c r="ARD159" s="330"/>
      <c r="ARE159" s="330"/>
      <c r="ARF159" s="330"/>
      <c r="ARG159" s="330"/>
      <c r="ARH159" s="330"/>
      <c r="ARI159" s="330"/>
      <c r="ARJ159" s="330"/>
      <c r="ARK159" s="330"/>
      <c r="ARL159" s="330"/>
      <c r="ARM159" s="330"/>
      <c r="ARN159" s="330"/>
      <c r="ARO159" s="330"/>
      <c r="ARP159" s="330"/>
      <c r="ARQ159" s="330"/>
      <c r="ARR159" s="330"/>
      <c r="ARS159" s="330"/>
      <c r="ART159" s="330"/>
      <c r="ARU159" s="330"/>
      <c r="ARV159" s="330"/>
      <c r="ARW159" s="330"/>
      <c r="ARX159" s="330"/>
      <c r="ARY159" s="330"/>
      <c r="ARZ159" s="330"/>
      <c r="ASA159" s="330"/>
      <c r="ASB159" s="330"/>
      <c r="ASC159" s="330"/>
      <c r="ASD159" s="330"/>
      <c r="ASE159" s="330"/>
      <c r="ASF159" s="330"/>
      <c r="ASG159" s="330"/>
      <c r="ASH159" s="330"/>
      <c r="ASI159" s="330"/>
      <c r="ASJ159" s="330"/>
      <c r="ASK159" s="330"/>
      <c r="ASL159" s="330"/>
      <c r="ASM159" s="330"/>
      <c r="ASN159" s="330"/>
      <c r="ASO159" s="330"/>
      <c r="ASP159" s="330"/>
      <c r="ASQ159" s="330"/>
      <c r="ASR159" s="330"/>
      <c r="ASS159" s="330"/>
      <c r="AST159" s="330"/>
      <c r="ASU159" s="330"/>
      <c r="ASV159" s="330"/>
      <c r="ASW159" s="330"/>
      <c r="ASX159" s="330"/>
      <c r="ASY159" s="330"/>
      <c r="ASZ159" s="330"/>
      <c r="ATA159" s="330"/>
      <c r="ATB159" s="330"/>
      <c r="ATC159" s="330"/>
      <c r="ATD159" s="330"/>
      <c r="ATE159" s="330"/>
      <c r="ATF159" s="330"/>
      <c r="ATG159" s="330"/>
      <c r="ATH159" s="330"/>
      <c r="ATI159" s="330"/>
      <c r="ATJ159" s="330"/>
      <c r="ATK159" s="330"/>
      <c r="ATL159" s="330"/>
      <c r="ATM159" s="330"/>
      <c r="ATN159" s="330"/>
      <c r="ATO159" s="330"/>
      <c r="ATP159" s="330"/>
      <c r="ATQ159" s="330"/>
      <c r="ATR159" s="330"/>
      <c r="ATS159" s="330"/>
      <c r="ATT159" s="330"/>
      <c r="ATU159" s="330"/>
      <c r="ATV159" s="330"/>
      <c r="ATW159" s="330"/>
      <c r="ATX159" s="330"/>
      <c r="ATY159" s="330"/>
      <c r="ATZ159" s="330"/>
      <c r="AUA159" s="330"/>
      <c r="AUB159" s="330"/>
      <c r="AUC159" s="330"/>
      <c r="AUD159" s="330"/>
      <c r="AUE159" s="330"/>
      <c r="AUF159" s="330"/>
      <c r="AUG159" s="330"/>
      <c r="AUH159" s="330"/>
      <c r="AUI159" s="330"/>
      <c r="AUJ159" s="330"/>
      <c r="AUK159" s="330"/>
      <c r="AUL159" s="330"/>
      <c r="AUM159" s="330"/>
      <c r="AUN159" s="330"/>
      <c r="AUO159" s="330"/>
      <c r="AUP159" s="330"/>
      <c r="AUQ159" s="330"/>
      <c r="AUR159" s="330"/>
      <c r="AUS159" s="330"/>
      <c r="AUT159" s="330"/>
      <c r="AUU159" s="330"/>
      <c r="AUV159" s="330"/>
      <c r="AUW159" s="330"/>
      <c r="AUX159" s="330"/>
      <c r="AUY159" s="330"/>
      <c r="AUZ159" s="330"/>
      <c r="AVA159" s="330"/>
      <c r="AVB159" s="330"/>
      <c r="AVC159" s="330"/>
      <c r="AVD159" s="330"/>
      <c r="AVE159" s="330"/>
      <c r="AVF159" s="330"/>
      <c r="AVG159" s="330"/>
      <c r="AVH159" s="330"/>
      <c r="AVI159" s="330"/>
      <c r="AVJ159" s="330"/>
      <c r="AVK159" s="330"/>
      <c r="AVL159" s="330"/>
      <c r="AVM159" s="330"/>
      <c r="AVN159" s="330"/>
      <c r="AVO159" s="330"/>
      <c r="AVP159" s="330"/>
      <c r="AVQ159" s="330"/>
      <c r="AVR159" s="330"/>
      <c r="AVS159" s="330"/>
      <c r="AVT159" s="330"/>
      <c r="AVU159" s="330"/>
      <c r="AVV159" s="330"/>
      <c r="AVW159" s="330"/>
      <c r="AVX159" s="330"/>
      <c r="AVY159" s="330"/>
      <c r="AVZ159" s="330"/>
      <c r="AWA159" s="330"/>
      <c r="AWB159" s="330"/>
      <c r="AWC159" s="330"/>
      <c r="AWD159" s="330"/>
      <c r="AWE159" s="330"/>
      <c r="AWF159" s="330"/>
      <c r="AWG159" s="330"/>
      <c r="AWH159" s="330"/>
      <c r="AWI159" s="330"/>
      <c r="AWJ159" s="330"/>
      <c r="AWK159" s="330"/>
      <c r="AWL159" s="330"/>
      <c r="AWM159" s="330"/>
      <c r="AWN159" s="330"/>
      <c r="AWO159" s="330"/>
      <c r="AWP159" s="330"/>
      <c r="AWQ159" s="330"/>
      <c r="AWR159" s="330"/>
      <c r="AWS159" s="330"/>
      <c r="AWT159" s="330"/>
      <c r="AWU159" s="330"/>
      <c r="AWV159" s="330"/>
      <c r="AWW159" s="330"/>
      <c r="AWX159" s="330"/>
      <c r="AWY159" s="330"/>
      <c r="AWZ159" s="330"/>
      <c r="AXA159" s="330"/>
      <c r="AXB159" s="330"/>
      <c r="AXC159" s="330"/>
      <c r="AXD159" s="330"/>
      <c r="AXE159" s="330"/>
      <c r="AXF159" s="330"/>
      <c r="AXG159" s="330"/>
      <c r="AXH159" s="330"/>
      <c r="AXI159" s="330"/>
      <c r="AXJ159" s="330"/>
      <c r="AXK159" s="330"/>
      <c r="AXL159" s="330"/>
      <c r="AXM159" s="330"/>
      <c r="AXN159" s="330"/>
      <c r="AXO159" s="330"/>
      <c r="AXP159" s="330"/>
      <c r="AXQ159" s="330"/>
      <c r="AXR159" s="330"/>
      <c r="AXS159" s="330"/>
      <c r="AXT159" s="330"/>
      <c r="AXU159" s="330"/>
      <c r="AXV159" s="330"/>
      <c r="AXW159" s="330"/>
      <c r="AXX159" s="330"/>
      <c r="AXY159" s="330"/>
      <c r="AXZ159" s="330"/>
      <c r="AYA159" s="330"/>
      <c r="AYB159" s="330"/>
      <c r="AYC159" s="330"/>
      <c r="AYD159" s="330"/>
      <c r="AYE159" s="330"/>
      <c r="AYF159" s="330"/>
      <c r="AYG159" s="330"/>
      <c r="AYH159" s="330"/>
      <c r="AYI159" s="330"/>
      <c r="AYJ159" s="330"/>
      <c r="AYK159" s="330"/>
      <c r="AYL159" s="330"/>
      <c r="AYM159" s="330"/>
      <c r="AYN159" s="330"/>
      <c r="AYO159" s="330"/>
      <c r="AYP159" s="330"/>
      <c r="AYQ159" s="330"/>
      <c r="AYR159" s="330"/>
      <c r="AYS159" s="330"/>
      <c r="AYT159" s="330"/>
      <c r="AYU159" s="330"/>
      <c r="AYV159" s="330"/>
      <c r="AYW159" s="330"/>
      <c r="AYX159" s="330"/>
      <c r="AYY159" s="330"/>
      <c r="AYZ159" s="330"/>
      <c r="AZA159" s="330"/>
      <c r="AZB159" s="330"/>
      <c r="AZC159" s="330"/>
      <c r="AZD159" s="330"/>
      <c r="AZE159" s="330"/>
      <c r="AZF159" s="330"/>
      <c r="AZG159" s="330"/>
      <c r="AZH159" s="330"/>
      <c r="AZI159" s="330"/>
      <c r="AZJ159" s="330"/>
      <c r="AZK159" s="330"/>
      <c r="AZL159" s="330"/>
      <c r="AZM159" s="330"/>
      <c r="AZN159" s="330"/>
      <c r="AZO159" s="330"/>
      <c r="AZP159" s="330"/>
      <c r="AZQ159" s="330"/>
      <c r="AZR159" s="330"/>
      <c r="AZS159" s="330"/>
      <c r="AZT159" s="330"/>
      <c r="AZU159" s="330"/>
      <c r="AZV159" s="330"/>
      <c r="AZW159" s="330"/>
      <c r="AZX159" s="330"/>
      <c r="AZY159" s="330"/>
      <c r="AZZ159" s="330"/>
      <c r="BAA159" s="330"/>
      <c r="BAB159" s="330"/>
      <c r="BAC159" s="330"/>
      <c r="BAD159" s="330"/>
      <c r="BAE159" s="330"/>
      <c r="BAF159" s="330"/>
      <c r="BAG159" s="330"/>
      <c r="BAH159" s="330"/>
      <c r="BAI159" s="330"/>
      <c r="BAJ159" s="330"/>
      <c r="BAK159" s="330"/>
      <c r="BAL159" s="330"/>
      <c r="BAM159" s="330"/>
      <c r="BAN159" s="330"/>
      <c r="BAO159" s="330"/>
      <c r="BAP159" s="330"/>
      <c r="BAQ159" s="330"/>
      <c r="BAR159" s="330"/>
      <c r="BAS159" s="330"/>
      <c r="BAT159" s="330"/>
      <c r="BAU159" s="330"/>
      <c r="BAV159" s="330"/>
      <c r="BAW159" s="330"/>
      <c r="BAX159" s="330"/>
      <c r="BAY159" s="330"/>
      <c r="BAZ159" s="330"/>
      <c r="BBA159" s="330"/>
      <c r="BBB159" s="330"/>
      <c r="BBC159" s="330"/>
      <c r="BBD159" s="330"/>
      <c r="BBE159" s="330"/>
      <c r="BBF159" s="330"/>
      <c r="BBG159" s="330"/>
      <c r="BBH159" s="330"/>
      <c r="BBI159" s="330"/>
      <c r="BBJ159" s="330"/>
      <c r="BBK159" s="330"/>
      <c r="BBL159" s="330"/>
      <c r="BBM159" s="330"/>
      <c r="BBN159" s="330"/>
      <c r="BBO159" s="330"/>
      <c r="BBP159" s="330"/>
      <c r="BBQ159" s="330"/>
      <c r="BBR159" s="330"/>
      <c r="BBS159" s="330"/>
      <c r="BBT159" s="330"/>
      <c r="BBU159" s="330"/>
      <c r="BBV159" s="330"/>
      <c r="BBW159" s="330"/>
      <c r="BBX159" s="330"/>
      <c r="BBY159" s="330"/>
      <c r="BBZ159" s="330"/>
      <c r="BCA159" s="330"/>
      <c r="BCB159" s="330"/>
      <c r="BCC159" s="330"/>
      <c r="BCD159" s="330"/>
      <c r="BCE159" s="330"/>
      <c r="BCF159" s="330"/>
      <c r="BCG159" s="330"/>
      <c r="BCH159" s="330"/>
      <c r="BCI159" s="330"/>
      <c r="BCJ159" s="330"/>
      <c r="BCK159" s="330"/>
      <c r="BCL159" s="330"/>
      <c r="BCM159" s="330"/>
      <c r="BCN159" s="330"/>
      <c r="BCO159" s="330"/>
      <c r="BCP159" s="330"/>
      <c r="BCQ159" s="330"/>
      <c r="BCR159" s="330"/>
      <c r="BCS159" s="330"/>
      <c r="BCT159" s="330"/>
      <c r="BCU159" s="330"/>
      <c r="BCV159" s="330"/>
      <c r="BCW159" s="330"/>
      <c r="BCX159" s="330"/>
      <c r="BCY159" s="330"/>
      <c r="BCZ159" s="330"/>
      <c r="BDA159" s="330"/>
      <c r="BDB159" s="330"/>
      <c r="BDC159" s="330"/>
      <c r="BDD159" s="330"/>
      <c r="BDE159" s="330"/>
      <c r="BDF159" s="330"/>
      <c r="BDG159" s="330"/>
      <c r="BDH159" s="330"/>
      <c r="BDI159" s="330"/>
      <c r="BDJ159" s="330"/>
      <c r="BDK159" s="330"/>
      <c r="BDL159" s="330"/>
      <c r="BDM159" s="330"/>
      <c r="BDN159" s="330"/>
      <c r="BDO159" s="330"/>
      <c r="BDP159" s="330"/>
      <c r="BDQ159" s="330"/>
      <c r="BDR159" s="330"/>
      <c r="BDS159" s="330"/>
      <c r="BDT159" s="330"/>
      <c r="BDU159" s="330"/>
      <c r="BDV159" s="330"/>
      <c r="BDW159" s="330"/>
      <c r="BDX159" s="330"/>
      <c r="BDY159" s="330"/>
      <c r="BDZ159" s="330"/>
      <c r="BEA159" s="330"/>
      <c r="BEB159" s="330"/>
      <c r="BEC159" s="330"/>
      <c r="BED159" s="330"/>
      <c r="BEE159" s="330"/>
      <c r="BEF159" s="330"/>
      <c r="BEG159" s="330"/>
      <c r="BEH159" s="330"/>
      <c r="BEI159" s="330"/>
      <c r="BEJ159" s="330"/>
      <c r="BEK159" s="330"/>
      <c r="BEL159" s="330"/>
      <c r="BEM159" s="330"/>
      <c r="BEN159" s="330"/>
      <c r="BEO159" s="330"/>
      <c r="BEP159" s="330"/>
      <c r="BEQ159" s="330"/>
      <c r="BER159" s="330"/>
      <c r="BES159" s="330"/>
      <c r="BET159" s="330"/>
      <c r="BEU159" s="330"/>
      <c r="BEV159" s="330"/>
      <c r="BEW159" s="330"/>
      <c r="BEX159" s="330"/>
      <c r="BEY159" s="330"/>
      <c r="BEZ159" s="330"/>
      <c r="BFA159" s="330"/>
      <c r="BFB159" s="330"/>
      <c r="BFC159" s="330"/>
      <c r="BFD159" s="330"/>
      <c r="BFE159" s="330"/>
      <c r="BFF159" s="330"/>
      <c r="BFG159" s="330"/>
      <c r="BFH159" s="330"/>
      <c r="BFI159" s="330"/>
      <c r="BFJ159" s="330"/>
      <c r="BFK159" s="330"/>
      <c r="BFL159" s="330"/>
      <c r="BFM159" s="330"/>
      <c r="BFN159" s="330"/>
      <c r="BFO159" s="330"/>
      <c r="BFP159" s="330"/>
      <c r="BFQ159" s="330"/>
      <c r="BFR159" s="330"/>
      <c r="BFS159" s="330"/>
      <c r="BFT159" s="330"/>
      <c r="BFU159" s="330"/>
      <c r="BFV159" s="330"/>
      <c r="BFW159" s="330"/>
      <c r="BFX159" s="330"/>
      <c r="BFY159" s="330"/>
      <c r="BFZ159" s="330"/>
      <c r="BGA159" s="330"/>
      <c r="BGB159" s="330"/>
      <c r="BGC159" s="330"/>
      <c r="BGD159" s="330"/>
      <c r="BGE159" s="330"/>
      <c r="BGF159" s="330"/>
      <c r="BGG159" s="330"/>
      <c r="BGH159" s="330"/>
      <c r="BGI159" s="330"/>
      <c r="BGJ159" s="330"/>
      <c r="BGK159" s="330"/>
      <c r="BGL159" s="330"/>
      <c r="BGM159" s="330"/>
      <c r="BGN159" s="330"/>
      <c r="BGO159" s="330"/>
      <c r="BGP159" s="330"/>
      <c r="BGQ159" s="330"/>
      <c r="BGR159" s="330"/>
      <c r="BGS159" s="330"/>
      <c r="BGT159" s="330"/>
      <c r="BGU159" s="330"/>
      <c r="BGV159" s="330"/>
      <c r="BGW159" s="330"/>
      <c r="BGX159" s="330"/>
      <c r="BGY159" s="330"/>
      <c r="BGZ159" s="330"/>
      <c r="BHA159" s="330"/>
      <c r="BHB159" s="330"/>
      <c r="BHC159" s="330"/>
      <c r="BHD159" s="330"/>
      <c r="BHE159" s="330"/>
      <c r="BHF159" s="330"/>
      <c r="BHG159" s="330"/>
      <c r="BHH159" s="330"/>
      <c r="BHI159" s="330"/>
      <c r="BHJ159" s="330"/>
      <c r="BHK159" s="330"/>
      <c r="BHL159" s="330"/>
      <c r="BHM159" s="330"/>
      <c r="BHN159" s="330"/>
      <c r="BHO159" s="330"/>
      <c r="BHP159" s="330"/>
      <c r="BHQ159" s="330"/>
      <c r="BHR159" s="330"/>
      <c r="BHS159" s="330"/>
      <c r="BHT159" s="330"/>
      <c r="BHU159" s="330"/>
      <c r="BHV159" s="330"/>
      <c r="BHW159" s="330"/>
      <c r="BHX159" s="330"/>
      <c r="BHY159" s="330"/>
      <c r="BHZ159" s="330"/>
      <c r="BIA159" s="330"/>
      <c r="BIB159" s="330"/>
      <c r="BIC159" s="330"/>
      <c r="BID159" s="330"/>
      <c r="BIE159" s="330"/>
      <c r="BIF159" s="330"/>
      <c r="BIG159" s="330"/>
      <c r="BIH159" s="330"/>
      <c r="BII159" s="330"/>
      <c r="BIJ159" s="330"/>
      <c r="BIK159" s="330"/>
      <c r="BIL159" s="330"/>
      <c r="BIM159" s="330"/>
      <c r="BIN159" s="330"/>
      <c r="BIO159" s="330"/>
      <c r="BIP159" s="330"/>
      <c r="BIQ159" s="330"/>
      <c r="BIR159" s="330"/>
      <c r="BIS159" s="330"/>
      <c r="BIT159" s="330"/>
      <c r="BIU159" s="330"/>
      <c r="BIV159" s="330"/>
      <c r="BIW159" s="330"/>
      <c r="BIX159" s="330"/>
      <c r="BIY159" s="330"/>
      <c r="BIZ159" s="330"/>
      <c r="BJA159" s="330"/>
      <c r="BJB159" s="330"/>
      <c r="BJC159" s="330"/>
      <c r="BJD159" s="330"/>
      <c r="BJE159" s="330"/>
      <c r="BJF159" s="330"/>
      <c r="BJG159" s="330"/>
      <c r="BJH159" s="330"/>
      <c r="BJI159" s="330"/>
      <c r="BJJ159" s="330"/>
      <c r="BJK159" s="330"/>
      <c r="BJL159" s="330"/>
      <c r="BJM159" s="330"/>
      <c r="BJN159" s="330"/>
      <c r="BJO159" s="330"/>
      <c r="BJP159" s="330"/>
      <c r="BJQ159" s="330"/>
      <c r="BJR159" s="330"/>
      <c r="BJS159" s="330"/>
      <c r="BJT159" s="330"/>
      <c r="BJU159" s="330"/>
      <c r="BJV159" s="330"/>
      <c r="BJW159" s="330"/>
      <c r="BJX159" s="330"/>
      <c r="BJY159" s="330"/>
      <c r="BJZ159" s="330"/>
      <c r="BKA159" s="330"/>
      <c r="BKB159" s="330"/>
      <c r="BKC159" s="330"/>
      <c r="BKD159" s="330"/>
      <c r="BKE159" s="330"/>
      <c r="BKF159" s="330"/>
      <c r="BKG159" s="330"/>
      <c r="BKH159" s="330"/>
      <c r="BKI159" s="330"/>
      <c r="BKJ159" s="330"/>
      <c r="BKK159" s="330"/>
      <c r="BKL159" s="330"/>
      <c r="BKM159" s="330"/>
      <c r="BKN159" s="330"/>
      <c r="BKO159" s="330"/>
      <c r="BKP159" s="330"/>
      <c r="BKQ159" s="330"/>
      <c r="BKR159" s="330"/>
      <c r="BKS159" s="330"/>
      <c r="BKT159" s="330"/>
      <c r="BKU159" s="330"/>
      <c r="BKV159" s="330"/>
      <c r="BKW159" s="330"/>
      <c r="BKX159" s="330"/>
      <c r="BKY159" s="330"/>
      <c r="BKZ159" s="330"/>
      <c r="BLA159" s="330"/>
      <c r="BLB159" s="330"/>
      <c r="BLC159" s="330"/>
      <c r="BLD159" s="330"/>
      <c r="BLE159" s="330"/>
      <c r="BLF159" s="330"/>
      <c r="BLG159" s="330"/>
      <c r="BLH159" s="330"/>
      <c r="BLI159" s="330"/>
      <c r="BLJ159" s="330"/>
      <c r="BLK159" s="330"/>
      <c r="BLL159" s="330"/>
      <c r="BLM159" s="330"/>
      <c r="BLN159" s="330"/>
      <c r="BLO159" s="330"/>
      <c r="BLP159" s="330"/>
      <c r="BLQ159" s="330"/>
      <c r="BLR159" s="330"/>
      <c r="BLS159" s="330"/>
      <c r="BLT159" s="330"/>
      <c r="BLU159" s="330"/>
      <c r="BLV159" s="330"/>
      <c r="BLW159" s="330"/>
      <c r="BLX159" s="330"/>
      <c r="BLY159" s="330"/>
      <c r="BLZ159" s="330"/>
      <c r="BMA159" s="330"/>
      <c r="BMB159" s="330"/>
      <c r="BMC159" s="330"/>
      <c r="BMD159" s="330"/>
      <c r="BME159" s="330"/>
      <c r="BMF159" s="330"/>
      <c r="BMG159" s="330"/>
      <c r="BMH159" s="330"/>
      <c r="BMI159" s="330"/>
      <c r="BMJ159" s="330"/>
      <c r="BMK159" s="330"/>
      <c r="BML159" s="330"/>
      <c r="BMM159" s="330"/>
      <c r="BMN159" s="330"/>
      <c r="BMO159" s="330"/>
      <c r="BMP159" s="330"/>
      <c r="BMQ159" s="330"/>
      <c r="BMR159" s="330"/>
      <c r="BMS159" s="330"/>
      <c r="BMT159" s="330"/>
      <c r="BMU159" s="330"/>
      <c r="BMV159" s="330"/>
      <c r="BMW159" s="330"/>
      <c r="BMX159" s="330"/>
      <c r="BMY159" s="330"/>
      <c r="BMZ159" s="330"/>
      <c r="BNA159" s="330"/>
      <c r="BNB159" s="330"/>
      <c r="BNC159" s="330"/>
      <c r="BND159" s="330"/>
      <c r="BNE159" s="330"/>
      <c r="BNF159" s="330"/>
      <c r="BNG159" s="330"/>
      <c r="BNH159" s="330"/>
      <c r="BNI159" s="330"/>
      <c r="BNJ159" s="330"/>
      <c r="BNK159" s="330"/>
      <c r="BNL159" s="330"/>
      <c r="BNM159" s="330"/>
      <c r="BNN159" s="330"/>
      <c r="BNO159" s="330"/>
      <c r="BNP159" s="330"/>
      <c r="BNQ159" s="330"/>
      <c r="BNR159" s="330"/>
      <c r="BNS159" s="330"/>
      <c r="BNT159" s="330"/>
      <c r="BNU159" s="330"/>
      <c r="BNV159" s="330"/>
      <c r="BNW159" s="330"/>
      <c r="BNX159" s="330"/>
      <c r="BNY159" s="330"/>
      <c r="BNZ159" s="330"/>
      <c r="BOA159" s="330"/>
      <c r="BOB159" s="330"/>
      <c r="BOC159" s="330"/>
      <c r="BOD159" s="330"/>
      <c r="BOE159" s="330"/>
      <c r="BOF159" s="330"/>
      <c r="BOG159" s="330"/>
      <c r="BOH159" s="330"/>
      <c r="BOI159" s="330"/>
      <c r="BOJ159" s="330"/>
      <c r="BOK159" s="330"/>
      <c r="BOL159" s="330"/>
      <c r="BOM159" s="330"/>
      <c r="BON159" s="330"/>
      <c r="BOO159" s="330"/>
      <c r="BOP159" s="330"/>
      <c r="BOQ159" s="330"/>
      <c r="BOR159" s="330"/>
      <c r="BOS159" s="330"/>
      <c r="BOT159" s="330"/>
      <c r="BOU159" s="330"/>
      <c r="BOV159" s="330"/>
    </row>
    <row r="160" spans="1:1764" s="39" customFormat="1" ht="40.5" customHeight="1">
      <c r="A160" s="94"/>
      <c r="B160" s="384"/>
      <c r="C160" s="384"/>
      <c r="D160" s="67"/>
      <c r="E160" s="67"/>
      <c r="F160" s="67"/>
      <c r="G160" s="214" t="s">
        <v>144</v>
      </c>
      <c r="H160" s="214">
        <v>700</v>
      </c>
      <c r="I160" s="405">
        <v>70005</v>
      </c>
      <c r="J160" s="470">
        <f t="shared" si="3"/>
        <v>115000</v>
      </c>
      <c r="K160" s="470">
        <v>115000</v>
      </c>
      <c r="L160" s="483"/>
      <c r="M160" s="327"/>
      <c r="N160" s="327"/>
      <c r="O160" s="327"/>
      <c r="P160" s="327"/>
      <c r="Q160" s="327"/>
      <c r="R160" s="327"/>
      <c r="S160" s="327"/>
      <c r="T160" s="327"/>
      <c r="U160" s="327"/>
      <c r="V160" s="338"/>
      <c r="W160" s="338"/>
      <c r="X160" s="338"/>
      <c r="Y160" s="338"/>
      <c r="Z160" s="338"/>
      <c r="AA160" s="338"/>
      <c r="AB160" s="338"/>
      <c r="AC160" s="338"/>
      <c r="AD160" s="338"/>
      <c r="AE160" s="338"/>
      <c r="AF160" s="338"/>
      <c r="AG160" s="338"/>
      <c r="AH160" s="338"/>
      <c r="AI160" s="338"/>
      <c r="AJ160" s="338"/>
      <c r="AK160" s="338"/>
      <c r="AL160" s="338"/>
      <c r="AM160" s="338"/>
      <c r="AN160" s="338"/>
      <c r="AO160" s="338"/>
      <c r="AP160" s="338"/>
      <c r="AQ160" s="338"/>
      <c r="AR160" s="338"/>
      <c r="AS160" s="338"/>
      <c r="AT160" s="338"/>
      <c r="AU160" s="338"/>
      <c r="AV160" s="338"/>
      <c r="AW160" s="338"/>
      <c r="AX160" s="338"/>
      <c r="AY160" s="338"/>
      <c r="AZ160" s="338"/>
      <c r="BA160" s="338"/>
      <c r="BB160" s="338"/>
      <c r="BC160" s="338"/>
      <c r="BD160" s="338"/>
      <c r="BE160" s="338"/>
      <c r="BF160" s="338"/>
      <c r="BG160" s="338"/>
      <c r="BH160" s="338"/>
      <c r="BI160" s="338"/>
      <c r="BJ160" s="338"/>
      <c r="BK160" s="338"/>
      <c r="BL160" s="338"/>
      <c r="BM160" s="338"/>
      <c r="BN160" s="338"/>
      <c r="BO160" s="338"/>
      <c r="BP160" s="338"/>
      <c r="BQ160" s="338"/>
      <c r="BR160" s="338"/>
      <c r="BS160" s="338"/>
      <c r="BT160" s="338"/>
      <c r="BU160" s="338"/>
      <c r="BV160" s="338"/>
      <c r="BW160" s="338"/>
      <c r="BX160" s="338"/>
      <c r="BY160" s="338"/>
      <c r="BZ160" s="338"/>
      <c r="CA160" s="338"/>
      <c r="CB160" s="338"/>
      <c r="CC160" s="338"/>
      <c r="CD160" s="338"/>
      <c r="CE160" s="338"/>
      <c r="CF160" s="338"/>
      <c r="CG160" s="338"/>
      <c r="CH160" s="338"/>
      <c r="CI160" s="338"/>
      <c r="CJ160" s="338"/>
      <c r="CK160" s="338"/>
      <c r="CL160" s="338"/>
      <c r="CM160" s="338"/>
      <c r="CN160" s="338"/>
      <c r="CO160" s="338"/>
      <c r="CP160" s="338"/>
      <c r="CQ160" s="338"/>
      <c r="CR160" s="338"/>
      <c r="CS160" s="338"/>
      <c r="CT160" s="338"/>
      <c r="CU160" s="338"/>
      <c r="CV160" s="338"/>
      <c r="CW160" s="338"/>
      <c r="CX160" s="338"/>
      <c r="CY160" s="338"/>
      <c r="CZ160" s="338"/>
      <c r="DA160" s="338"/>
      <c r="DB160" s="338"/>
      <c r="DC160" s="338"/>
      <c r="DD160" s="338"/>
      <c r="DE160" s="338"/>
      <c r="DF160" s="338"/>
      <c r="DG160" s="338"/>
      <c r="DH160" s="338"/>
      <c r="DI160" s="338"/>
      <c r="DJ160" s="338"/>
      <c r="DK160" s="338"/>
      <c r="DL160" s="338"/>
      <c r="DM160" s="338"/>
      <c r="DN160" s="338"/>
      <c r="DO160" s="338"/>
      <c r="DP160" s="338"/>
      <c r="DQ160" s="338"/>
      <c r="DR160" s="338"/>
      <c r="DS160" s="338"/>
      <c r="DT160" s="338"/>
      <c r="DU160" s="338"/>
      <c r="DV160" s="338"/>
      <c r="DW160" s="338"/>
      <c r="DX160" s="338"/>
      <c r="DY160" s="338"/>
      <c r="DZ160" s="338"/>
      <c r="EA160" s="338"/>
      <c r="EB160" s="338"/>
      <c r="EC160" s="338"/>
      <c r="ED160" s="338"/>
      <c r="EE160" s="338"/>
      <c r="EF160" s="338"/>
      <c r="EG160" s="338"/>
      <c r="EH160" s="338"/>
      <c r="EI160" s="338"/>
      <c r="EJ160" s="338"/>
      <c r="EK160" s="338"/>
      <c r="EL160" s="338"/>
      <c r="EM160" s="338"/>
      <c r="EN160" s="338"/>
      <c r="EO160" s="338"/>
      <c r="EP160" s="338"/>
      <c r="EQ160" s="338"/>
      <c r="ER160" s="338"/>
      <c r="ES160" s="338"/>
      <c r="ET160" s="338"/>
      <c r="EU160" s="338"/>
      <c r="EV160" s="338"/>
      <c r="EW160" s="338"/>
      <c r="EX160" s="338"/>
      <c r="EY160" s="338"/>
      <c r="EZ160" s="338"/>
      <c r="FA160" s="338"/>
      <c r="FB160" s="338"/>
      <c r="FC160" s="338"/>
      <c r="FD160" s="338"/>
      <c r="FE160" s="338"/>
      <c r="FF160" s="338"/>
      <c r="FG160" s="338"/>
      <c r="FH160" s="338"/>
      <c r="FI160" s="338"/>
      <c r="FJ160" s="338"/>
      <c r="FK160" s="338"/>
      <c r="FL160" s="338"/>
      <c r="FM160" s="338"/>
      <c r="FN160" s="338"/>
      <c r="FO160" s="338"/>
      <c r="FP160" s="338"/>
      <c r="FQ160" s="338"/>
      <c r="FR160" s="338"/>
      <c r="FS160" s="338"/>
      <c r="FT160" s="338"/>
      <c r="FU160" s="338"/>
      <c r="FV160" s="338"/>
      <c r="FW160" s="338"/>
      <c r="FX160" s="338"/>
      <c r="FY160" s="338"/>
      <c r="FZ160" s="338"/>
      <c r="GA160" s="338"/>
      <c r="GB160" s="338"/>
      <c r="GC160" s="338"/>
      <c r="GD160" s="338"/>
      <c r="GE160" s="338"/>
      <c r="GF160" s="338"/>
      <c r="GG160" s="338"/>
      <c r="GH160" s="338"/>
      <c r="GI160" s="338"/>
      <c r="GJ160" s="338"/>
      <c r="GK160" s="338"/>
      <c r="GL160" s="338"/>
      <c r="GM160" s="338"/>
      <c r="GN160" s="338"/>
      <c r="GO160" s="338"/>
      <c r="GP160" s="338"/>
      <c r="GQ160" s="338"/>
      <c r="GR160" s="338"/>
      <c r="GS160" s="338"/>
      <c r="GT160" s="338"/>
      <c r="GU160" s="338"/>
      <c r="GV160" s="338"/>
      <c r="GW160" s="338"/>
      <c r="GX160" s="338"/>
      <c r="GY160" s="338"/>
      <c r="GZ160" s="338"/>
      <c r="HA160" s="338"/>
      <c r="HB160" s="338"/>
      <c r="HC160" s="338"/>
      <c r="HD160" s="338"/>
      <c r="HE160" s="338"/>
      <c r="HF160" s="338"/>
      <c r="HG160" s="338"/>
      <c r="HH160" s="338"/>
      <c r="HI160" s="338"/>
      <c r="HJ160" s="338"/>
      <c r="HK160" s="338"/>
      <c r="HL160" s="338"/>
      <c r="HM160" s="338"/>
      <c r="HN160" s="338"/>
      <c r="HO160" s="338"/>
      <c r="HP160" s="338"/>
      <c r="HQ160" s="338"/>
      <c r="HR160" s="338"/>
      <c r="HS160" s="338"/>
      <c r="HT160" s="338"/>
      <c r="HU160" s="338"/>
      <c r="HV160" s="338"/>
      <c r="HW160" s="338"/>
      <c r="HX160" s="338"/>
      <c r="HY160" s="338"/>
      <c r="HZ160" s="338"/>
      <c r="IA160" s="338"/>
      <c r="IB160" s="338"/>
      <c r="IC160" s="338"/>
      <c r="ID160" s="338"/>
      <c r="IE160" s="338"/>
      <c r="IF160" s="338"/>
      <c r="IG160" s="338"/>
      <c r="IH160" s="338"/>
      <c r="II160" s="338"/>
      <c r="IJ160" s="338"/>
      <c r="IK160" s="338"/>
      <c r="IL160" s="338"/>
      <c r="IM160" s="338"/>
      <c r="IN160" s="338"/>
      <c r="IO160" s="338"/>
      <c r="IP160" s="338"/>
      <c r="IQ160" s="338"/>
      <c r="IR160" s="338"/>
      <c r="IS160" s="338"/>
      <c r="IT160" s="338"/>
      <c r="IU160" s="338"/>
      <c r="IV160" s="338"/>
      <c r="IW160" s="338"/>
      <c r="IX160" s="338"/>
      <c r="IY160" s="338"/>
      <c r="IZ160" s="338"/>
      <c r="JA160" s="338"/>
      <c r="JB160" s="338"/>
      <c r="JC160" s="338"/>
      <c r="JD160" s="338"/>
      <c r="JE160" s="338"/>
      <c r="JF160" s="338"/>
      <c r="JG160" s="338"/>
      <c r="JH160" s="338"/>
      <c r="JI160" s="338"/>
      <c r="JJ160" s="338"/>
      <c r="JK160" s="338"/>
      <c r="JL160" s="338"/>
      <c r="JM160" s="338"/>
      <c r="JN160" s="338"/>
      <c r="JO160" s="338"/>
      <c r="JP160" s="338"/>
      <c r="JQ160" s="338"/>
      <c r="JR160" s="338"/>
      <c r="JS160" s="338"/>
      <c r="JT160" s="338"/>
      <c r="JU160" s="338"/>
      <c r="JV160" s="338"/>
      <c r="JW160" s="338"/>
      <c r="JX160" s="338"/>
      <c r="JY160" s="338"/>
      <c r="JZ160" s="338"/>
      <c r="KA160" s="338"/>
      <c r="KB160" s="338"/>
      <c r="KC160" s="338"/>
      <c r="KD160" s="338"/>
      <c r="KE160" s="338"/>
      <c r="KF160" s="338"/>
      <c r="KG160" s="338"/>
      <c r="KH160" s="338"/>
      <c r="KI160" s="338"/>
      <c r="KJ160" s="338"/>
      <c r="KK160" s="338"/>
      <c r="KL160" s="338"/>
      <c r="KM160" s="338"/>
      <c r="KN160" s="338"/>
      <c r="KO160" s="338"/>
      <c r="KP160" s="338"/>
      <c r="KQ160" s="338"/>
      <c r="KR160" s="338"/>
      <c r="KS160" s="338"/>
      <c r="KT160" s="338"/>
      <c r="KU160" s="338"/>
      <c r="KV160" s="338"/>
      <c r="KW160" s="338"/>
      <c r="KX160" s="338"/>
      <c r="KY160" s="338"/>
      <c r="KZ160" s="338"/>
      <c r="LA160" s="338"/>
      <c r="LB160" s="338"/>
      <c r="LC160" s="338"/>
      <c r="LD160" s="338"/>
      <c r="LE160" s="338"/>
      <c r="LF160" s="338"/>
      <c r="LG160" s="338"/>
      <c r="LH160" s="338"/>
      <c r="LI160" s="338"/>
      <c r="LJ160" s="338"/>
      <c r="LK160" s="338"/>
      <c r="LL160" s="338"/>
      <c r="LM160" s="338"/>
      <c r="LN160" s="338"/>
      <c r="LO160" s="338"/>
      <c r="LP160" s="338"/>
      <c r="LQ160" s="338"/>
      <c r="LR160" s="338"/>
      <c r="LS160" s="338"/>
      <c r="LT160" s="338"/>
      <c r="LU160" s="338"/>
      <c r="LV160" s="338"/>
      <c r="LW160" s="338"/>
      <c r="LX160" s="338"/>
      <c r="LY160" s="338"/>
      <c r="LZ160" s="338"/>
      <c r="MA160" s="338"/>
      <c r="MB160" s="338"/>
      <c r="MC160" s="338"/>
      <c r="MD160" s="338"/>
      <c r="ME160" s="338"/>
      <c r="MF160" s="338"/>
      <c r="MG160" s="338"/>
      <c r="MH160" s="338"/>
      <c r="MI160" s="338"/>
      <c r="MJ160" s="338"/>
      <c r="MK160" s="338"/>
      <c r="ML160" s="338"/>
      <c r="MM160" s="338"/>
      <c r="MN160" s="338"/>
      <c r="MO160" s="338"/>
      <c r="MP160" s="338"/>
      <c r="MQ160" s="338"/>
      <c r="MR160" s="338"/>
      <c r="MS160" s="338"/>
      <c r="MT160" s="338"/>
      <c r="MU160" s="338"/>
      <c r="MV160" s="338"/>
      <c r="MW160" s="338"/>
      <c r="MX160" s="338"/>
      <c r="MY160" s="338"/>
      <c r="MZ160" s="338"/>
      <c r="NA160" s="338"/>
      <c r="NB160" s="338"/>
      <c r="NC160" s="338"/>
      <c r="ND160" s="338"/>
      <c r="NE160" s="338"/>
      <c r="NF160" s="338"/>
      <c r="NG160" s="338"/>
      <c r="NH160" s="338"/>
      <c r="NI160" s="338"/>
      <c r="NJ160" s="338"/>
      <c r="NK160" s="338"/>
      <c r="NL160" s="338"/>
      <c r="NM160" s="338"/>
      <c r="NN160" s="338"/>
      <c r="NO160" s="338"/>
      <c r="NP160" s="338"/>
      <c r="NQ160" s="338"/>
      <c r="NR160" s="338"/>
      <c r="NS160" s="338"/>
      <c r="NT160" s="338"/>
      <c r="NU160" s="338"/>
      <c r="NV160" s="338"/>
      <c r="NW160" s="338"/>
      <c r="NX160" s="338"/>
      <c r="NY160" s="338"/>
      <c r="NZ160" s="338"/>
      <c r="OA160" s="338"/>
      <c r="OB160" s="338"/>
      <c r="OC160" s="338"/>
      <c r="OD160" s="338"/>
      <c r="OE160" s="338"/>
      <c r="OF160" s="338"/>
      <c r="OG160" s="338"/>
      <c r="OH160" s="338"/>
      <c r="OI160" s="338"/>
      <c r="OJ160" s="338"/>
      <c r="OK160" s="338"/>
      <c r="OL160" s="338"/>
      <c r="OM160" s="338"/>
      <c r="ON160" s="338"/>
      <c r="OO160" s="338"/>
      <c r="OP160" s="338"/>
      <c r="OQ160" s="338"/>
      <c r="OR160" s="338"/>
      <c r="OS160" s="338"/>
      <c r="OT160" s="338"/>
      <c r="OU160" s="338"/>
      <c r="OV160" s="338"/>
      <c r="OW160" s="338"/>
      <c r="OX160" s="338"/>
      <c r="OY160" s="338"/>
      <c r="OZ160" s="338"/>
      <c r="PA160" s="338"/>
      <c r="PB160" s="338"/>
      <c r="PC160" s="338"/>
      <c r="PD160" s="338"/>
      <c r="PE160" s="338"/>
      <c r="PF160" s="338"/>
      <c r="PG160" s="338"/>
      <c r="PH160" s="338"/>
      <c r="PI160" s="338"/>
      <c r="PJ160" s="338"/>
      <c r="PK160" s="338"/>
      <c r="PL160" s="338"/>
      <c r="PM160" s="338"/>
      <c r="PN160" s="338"/>
      <c r="PO160" s="338"/>
      <c r="PP160" s="338"/>
      <c r="PQ160" s="338"/>
      <c r="PR160" s="338"/>
      <c r="PS160" s="338"/>
      <c r="PT160" s="338"/>
      <c r="PU160" s="338"/>
      <c r="PV160" s="338"/>
      <c r="PW160" s="338"/>
      <c r="PX160" s="338"/>
      <c r="PY160" s="338"/>
      <c r="PZ160" s="338"/>
      <c r="QA160" s="338"/>
      <c r="QB160" s="338"/>
      <c r="QC160" s="338"/>
      <c r="QD160" s="338"/>
      <c r="QE160" s="338"/>
      <c r="QF160" s="338"/>
      <c r="QG160" s="338"/>
      <c r="QH160" s="338"/>
      <c r="QI160" s="338"/>
      <c r="QJ160" s="338"/>
      <c r="QK160" s="338"/>
      <c r="QL160" s="338"/>
      <c r="QM160" s="338"/>
      <c r="QN160" s="338"/>
      <c r="QO160" s="338"/>
      <c r="QP160" s="338"/>
      <c r="QQ160" s="338"/>
      <c r="QR160" s="338"/>
      <c r="QS160" s="338"/>
      <c r="QT160" s="338"/>
      <c r="QU160" s="338"/>
      <c r="QV160" s="338"/>
      <c r="QW160" s="338"/>
      <c r="QX160" s="338"/>
      <c r="QY160" s="338"/>
      <c r="QZ160" s="338"/>
      <c r="RA160" s="338"/>
      <c r="RB160" s="338"/>
      <c r="RC160" s="338"/>
      <c r="RD160" s="338"/>
      <c r="RE160" s="338"/>
      <c r="RF160" s="338"/>
      <c r="RG160" s="338"/>
      <c r="RH160" s="338"/>
      <c r="RI160" s="338"/>
      <c r="RJ160" s="338"/>
      <c r="RK160" s="338"/>
      <c r="RL160" s="338"/>
      <c r="RM160" s="338"/>
      <c r="RN160" s="338"/>
      <c r="RO160" s="338"/>
      <c r="RP160" s="338"/>
      <c r="RQ160" s="338"/>
      <c r="RR160" s="338"/>
      <c r="RS160" s="338"/>
      <c r="RT160" s="338"/>
      <c r="RU160" s="338"/>
      <c r="RV160" s="338"/>
      <c r="RW160" s="338"/>
      <c r="RX160" s="338"/>
      <c r="RY160" s="338"/>
      <c r="RZ160" s="338"/>
      <c r="SA160" s="338"/>
      <c r="SB160" s="338"/>
      <c r="SC160" s="338"/>
      <c r="SD160" s="338"/>
      <c r="SE160" s="338"/>
      <c r="SF160" s="338"/>
      <c r="SG160" s="338"/>
      <c r="SH160" s="338"/>
      <c r="SI160" s="338"/>
      <c r="SJ160" s="338"/>
      <c r="SK160" s="338"/>
      <c r="SL160" s="338"/>
      <c r="SM160" s="338"/>
      <c r="SN160" s="338"/>
      <c r="SO160" s="338"/>
      <c r="SP160" s="338"/>
      <c r="SQ160" s="338"/>
      <c r="SR160" s="338"/>
      <c r="SS160" s="338"/>
      <c r="ST160" s="338"/>
      <c r="SU160" s="338"/>
      <c r="SV160" s="338"/>
      <c r="SW160" s="338"/>
      <c r="SX160" s="338"/>
      <c r="SY160" s="338"/>
      <c r="SZ160" s="338"/>
      <c r="TA160" s="338"/>
      <c r="TB160" s="338"/>
      <c r="TC160" s="338"/>
      <c r="TD160" s="338"/>
      <c r="TE160" s="338"/>
      <c r="TF160" s="338"/>
      <c r="TG160" s="338"/>
      <c r="TH160" s="338"/>
      <c r="TI160" s="338"/>
      <c r="TJ160" s="338"/>
      <c r="TK160" s="338"/>
      <c r="TL160" s="338"/>
      <c r="TM160" s="338"/>
      <c r="TN160" s="338"/>
      <c r="TO160" s="338"/>
      <c r="TP160" s="338"/>
      <c r="TQ160" s="338"/>
      <c r="TR160" s="338"/>
      <c r="TS160" s="338"/>
      <c r="TT160" s="338"/>
      <c r="TU160" s="338"/>
      <c r="TV160" s="338"/>
      <c r="TW160" s="338"/>
      <c r="TX160" s="338"/>
      <c r="TY160" s="338"/>
      <c r="TZ160" s="338"/>
      <c r="UA160" s="338"/>
      <c r="UB160" s="338"/>
      <c r="UC160" s="338"/>
      <c r="UD160" s="338"/>
      <c r="UE160" s="338"/>
      <c r="UF160" s="338"/>
      <c r="UG160" s="338"/>
      <c r="UH160" s="338"/>
      <c r="UI160" s="338"/>
      <c r="UJ160" s="338"/>
      <c r="UK160" s="338"/>
      <c r="UL160" s="338"/>
      <c r="UM160" s="338"/>
      <c r="UN160" s="338"/>
      <c r="UO160" s="338"/>
      <c r="UP160" s="338"/>
      <c r="UQ160" s="338"/>
      <c r="UR160" s="338"/>
      <c r="US160" s="338"/>
      <c r="UT160" s="338"/>
      <c r="UU160" s="338"/>
      <c r="UV160" s="338"/>
      <c r="UW160" s="338"/>
      <c r="UX160" s="338"/>
      <c r="UY160" s="338"/>
      <c r="UZ160" s="338"/>
      <c r="VA160" s="338"/>
      <c r="VB160" s="338"/>
      <c r="VC160" s="338"/>
      <c r="VD160" s="338"/>
      <c r="VE160" s="338"/>
      <c r="VF160" s="338"/>
      <c r="VG160" s="338"/>
      <c r="VH160" s="338"/>
      <c r="VI160" s="338"/>
      <c r="VJ160" s="338"/>
      <c r="VK160" s="338"/>
      <c r="VL160" s="338"/>
      <c r="VM160" s="338"/>
      <c r="VN160" s="338"/>
      <c r="VO160" s="338"/>
      <c r="VP160" s="338"/>
      <c r="VQ160" s="338"/>
      <c r="VR160" s="338"/>
      <c r="VS160" s="338"/>
      <c r="VT160" s="338"/>
      <c r="VU160" s="338"/>
      <c r="VV160" s="338"/>
      <c r="VW160" s="338"/>
      <c r="VX160" s="338"/>
      <c r="VY160" s="338"/>
      <c r="VZ160" s="338"/>
      <c r="WA160" s="338"/>
      <c r="WB160" s="338"/>
      <c r="WC160" s="338"/>
      <c r="WD160" s="338"/>
      <c r="WE160" s="338"/>
      <c r="WF160" s="338"/>
      <c r="WG160" s="338"/>
      <c r="WH160" s="338"/>
      <c r="WI160" s="338"/>
      <c r="WJ160" s="338"/>
      <c r="WK160" s="338"/>
      <c r="WL160" s="338"/>
      <c r="WM160" s="338"/>
      <c r="WN160" s="338"/>
      <c r="WO160" s="338"/>
      <c r="WP160" s="338"/>
      <c r="WQ160" s="338"/>
      <c r="WR160" s="338"/>
      <c r="WS160" s="338"/>
      <c r="WT160" s="338"/>
      <c r="WU160" s="338"/>
      <c r="WV160" s="338"/>
      <c r="WW160" s="338"/>
      <c r="WX160" s="338"/>
      <c r="WY160" s="338"/>
      <c r="WZ160" s="338"/>
      <c r="XA160" s="338"/>
      <c r="XB160" s="338"/>
      <c r="XC160" s="338"/>
      <c r="XD160" s="338"/>
      <c r="XE160" s="338"/>
      <c r="XF160" s="338"/>
      <c r="XG160" s="338"/>
      <c r="XH160" s="338"/>
      <c r="XI160" s="338"/>
      <c r="XJ160" s="338"/>
      <c r="XK160" s="338"/>
      <c r="XL160" s="338"/>
      <c r="XM160" s="338"/>
      <c r="XN160" s="338"/>
      <c r="XO160" s="338"/>
      <c r="XP160" s="338"/>
      <c r="XQ160" s="338"/>
      <c r="XR160" s="338"/>
      <c r="XS160" s="338"/>
      <c r="XT160" s="338"/>
      <c r="XU160" s="338"/>
      <c r="XV160" s="338"/>
      <c r="XW160" s="338"/>
      <c r="XX160" s="338"/>
      <c r="XY160" s="338"/>
      <c r="XZ160" s="338"/>
      <c r="YA160" s="338"/>
      <c r="YB160" s="338"/>
      <c r="YC160" s="338"/>
      <c r="YD160" s="338"/>
      <c r="YE160" s="338"/>
      <c r="YF160" s="338"/>
      <c r="YG160" s="338"/>
      <c r="YH160" s="338"/>
      <c r="YI160" s="338"/>
      <c r="YJ160" s="338"/>
      <c r="YK160" s="338"/>
      <c r="YL160" s="338"/>
      <c r="YM160" s="338"/>
      <c r="YN160" s="338"/>
      <c r="YO160" s="338"/>
      <c r="YP160" s="338"/>
      <c r="YQ160" s="338"/>
      <c r="YR160" s="338"/>
      <c r="YS160" s="338"/>
      <c r="YT160" s="338"/>
      <c r="YU160" s="338"/>
      <c r="YV160" s="338"/>
      <c r="YW160" s="338"/>
      <c r="YX160" s="338"/>
      <c r="YY160" s="338"/>
      <c r="YZ160" s="338"/>
      <c r="ZA160" s="338"/>
      <c r="ZB160" s="338"/>
      <c r="ZC160" s="338"/>
      <c r="ZD160" s="338"/>
      <c r="ZE160" s="338"/>
      <c r="ZF160" s="338"/>
      <c r="ZG160" s="338"/>
      <c r="ZH160" s="338"/>
      <c r="ZI160" s="338"/>
      <c r="ZJ160" s="338"/>
      <c r="ZK160" s="338"/>
      <c r="ZL160" s="338"/>
      <c r="ZM160" s="338"/>
      <c r="ZN160" s="338"/>
      <c r="ZO160" s="338"/>
      <c r="ZP160" s="338"/>
      <c r="ZQ160" s="338"/>
      <c r="ZR160" s="338"/>
      <c r="ZS160" s="338"/>
      <c r="ZT160" s="338"/>
      <c r="ZU160" s="338"/>
      <c r="ZV160" s="338"/>
      <c r="ZW160" s="338"/>
      <c r="ZX160" s="338"/>
      <c r="ZY160" s="338"/>
      <c r="ZZ160" s="338"/>
      <c r="AAA160" s="338"/>
      <c r="AAB160" s="338"/>
      <c r="AAC160" s="338"/>
      <c r="AAD160" s="338"/>
      <c r="AAE160" s="338"/>
      <c r="AAF160" s="338"/>
      <c r="AAG160" s="338"/>
      <c r="AAH160" s="338"/>
      <c r="AAI160" s="338"/>
      <c r="AAJ160" s="338"/>
      <c r="AAK160" s="338"/>
      <c r="AAL160" s="338"/>
      <c r="AAM160" s="338"/>
      <c r="AAN160" s="338"/>
      <c r="AAO160" s="338"/>
      <c r="AAP160" s="338"/>
      <c r="AAQ160" s="338"/>
      <c r="AAR160" s="338"/>
      <c r="AAS160" s="338"/>
      <c r="AAT160" s="338"/>
      <c r="AAU160" s="338"/>
      <c r="AAV160" s="338"/>
      <c r="AAW160" s="338"/>
      <c r="AAX160" s="338"/>
      <c r="AAY160" s="338"/>
      <c r="AAZ160" s="338"/>
      <c r="ABA160" s="338"/>
      <c r="ABB160" s="338"/>
      <c r="ABC160" s="338"/>
      <c r="ABD160" s="338"/>
      <c r="ABE160" s="338"/>
      <c r="ABF160" s="338"/>
      <c r="ABG160" s="338"/>
      <c r="ABH160" s="338"/>
      <c r="ABI160" s="338"/>
      <c r="ABJ160" s="338"/>
      <c r="ABK160" s="338"/>
      <c r="ABL160" s="338"/>
      <c r="ABM160" s="338"/>
      <c r="ABN160" s="338"/>
      <c r="ABO160" s="338"/>
      <c r="ABP160" s="338"/>
      <c r="ABQ160" s="338"/>
      <c r="ABR160" s="338"/>
      <c r="ABS160" s="338"/>
      <c r="ABT160" s="338"/>
      <c r="ABU160" s="338"/>
      <c r="ABV160" s="338"/>
      <c r="ABW160" s="338"/>
      <c r="ABX160" s="338"/>
      <c r="ABY160" s="338"/>
      <c r="ABZ160" s="338"/>
      <c r="ACA160" s="338"/>
      <c r="ACB160" s="338"/>
      <c r="ACC160" s="338"/>
      <c r="ACD160" s="338"/>
      <c r="ACE160" s="338"/>
      <c r="ACF160" s="338"/>
      <c r="ACG160" s="338"/>
      <c r="ACH160" s="338"/>
      <c r="ACI160" s="338"/>
      <c r="ACJ160" s="338"/>
      <c r="ACK160" s="338"/>
      <c r="ACL160" s="338"/>
      <c r="ACM160" s="338"/>
      <c r="ACN160" s="338"/>
      <c r="ACO160" s="338"/>
      <c r="ACP160" s="338"/>
      <c r="ACQ160" s="338"/>
      <c r="ACR160" s="338"/>
      <c r="ACS160" s="338"/>
      <c r="ACT160" s="338"/>
      <c r="ACU160" s="338"/>
      <c r="ACV160" s="338"/>
      <c r="ACW160" s="338"/>
      <c r="ACX160" s="338"/>
      <c r="ACY160" s="338"/>
      <c r="ACZ160" s="338"/>
      <c r="ADA160" s="338"/>
      <c r="ADB160" s="338"/>
      <c r="ADC160" s="338"/>
      <c r="ADD160" s="338"/>
      <c r="ADE160" s="338"/>
      <c r="ADF160" s="338"/>
      <c r="ADG160" s="338"/>
      <c r="ADH160" s="338"/>
      <c r="ADI160" s="338"/>
      <c r="ADJ160" s="338"/>
      <c r="ADK160" s="338"/>
      <c r="ADL160" s="338"/>
      <c r="ADM160" s="338"/>
      <c r="ADN160" s="338"/>
      <c r="ADO160" s="338"/>
      <c r="ADP160" s="338"/>
      <c r="ADQ160" s="338"/>
      <c r="ADR160" s="338"/>
      <c r="ADS160" s="338"/>
      <c r="ADT160" s="338"/>
      <c r="ADU160" s="338"/>
      <c r="ADV160" s="338"/>
      <c r="ADW160" s="338"/>
      <c r="ADX160" s="338"/>
      <c r="ADY160" s="338"/>
      <c r="ADZ160" s="338"/>
      <c r="AEA160" s="338"/>
      <c r="AEB160" s="338"/>
      <c r="AEC160" s="338"/>
      <c r="AED160" s="338"/>
      <c r="AEE160" s="338"/>
      <c r="AEF160" s="338"/>
      <c r="AEG160" s="338"/>
      <c r="AEH160" s="338"/>
      <c r="AEI160" s="338"/>
      <c r="AEJ160" s="338"/>
      <c r="AEK160" s="338"/>
      <c r="AEL160" s="338"/>
      <c r="AEM160" s="338"/>
      <c r="AEN160" s="338"/>
      <c r="AEO160" s="338"/>
      <c r="AEP160" s="338"/>
      <c r="AEQ160" s="338"/>
      <c r="AER160" s="338"/>
      <c r="AES160" s="338"/>
      <c r="AET160" s="338"/>
      <c r="AEU160" s="338"/>
      <c r="AEV160" s="338"/>
      <c r="AEW160" s="338"/>
      <c r="AEX160" s="338"/>
      <c r="AEY160" s="338"/>
      <c r="AEZ160" s="338"/>
      <c r="AFA160" s="338"/>
      <c r="AFB160" s="338"/>
      <c r="AFC160" s="338"/>
      <c r="AFD160" s="338"/>
      <c r="AFE160" s="338"/>
      <c r="AFF160" s="338"/>
      <c r="AFG160" s="338"/>
      <c r="AFH160" s="338"/>
      <c r="AFI160" s="338"/>
      <c r="AFJ160" s="338"/>
      <c r="AFK160" s="338"/>
      <c r="AFL160" s="338"/>
      <c r="AFM160" s="338"/>
      <c r="AFN160" s="338"/>
      <c r="AFO160" s="338"/>
      <c r="AFP160" s="338"/>
      <c r="AFQ160" s="338"/>
      <c r="AFR160" s="338"/>
      <c r="AFS160" s="338"/>
      <c r="AFT160" s="338"/>
      <c r="AFU160" s="338"/>
      <c r="AFV160" s="338"/>
      <c r="AFW160" s="338"/>
      <c r="AFX160" s="338"/>
      <c r="AFY160" s="338"/>
      <c r="AFZ160" s="338"/>
      <c r="AGA160" s="338"/>
      <c r="AGB160" s="338"/>
      <c r="AGC160" s="338"/>
      <c r="AGD160" s="338"/>
      <c r="AGE160" s="338"/>
      <c r="AGF160" s="338"/>
      <c r="AGG160" s="338"/>
      <c r="AGH160" s="338"/>
      <c r="AGI160" s="338"/>
      <c r="AGJ160" s="338"/>
      <c r="AGK160" s="338"/>
      <c r="AGL160" s="338"/>
      <c r="AGM160" s="338"/>
      <c r="AGN160" s="338"/>
      <c r="AGO160" s="338"/>
      <c r="AGP160" s="338"/>
      <c r="AGQ160" s="338"/>
      <c r="AGR160" s="338"/>
      <c r="AGS160" s="338"/>
      <c r="AGT160" s="338"/>
      <c r="AGU160" s="338"/>
      <c r="AGV160" s="338"/>
      <c r="AGW160" s="338"/>
      <c r="AGX160" s="338"/>
      <c r="AGY160" s="338"/>
      <c r="AGZ160" s="338"/>
      <c r="AHA160" s="338"/>
      <c r="AHB160" s="338"/>
      <c r="AHC160" s="338"/>
      <c r="AHD160" s="338"/>
      <c r="AHE160" s="338"/>
      <c r="AHF160" s="338"/>
      <c r="AHG160" s="338"/>
      <c r="AHH160" s="338"/>
      <c r="AHI160" s="338"/>
      <c r="AHJ160" s="338"/>
      <c r="AHK160" s="338"/>
      <c r="AHL160" s="338"/>
      <c r="AHM160" s="338"/>
      <c r="AHN160" s="338"/>
      <c r="AHO160" s="338"/>
      <c r="AHP160" s="338"/>
      <c r="AHQ160" s="338"/>
      <c r="AHR160" s="338"/>
      <c r="AHS160" s="338"/>
      <c r="AHT160" s="338"/>
      <c r="AHU160" s="338"/>
      <c r="AHV160" s="338"/>
      <c r="AHW160" s="338"/>
      <c r="AHX160" s="338"/>
      <c r="AHY160" s="338"/>
      <c r="AHZ160" s="338"/>
      <c r="AIA160" s="338"/>
      <c r="AIB160" s="338"/>
      <c r="AIC160" s="338"/>
      <c r="AID160" s="338"/>
      <c r="AIE160" s="338"/>
      <c r="AIF160" s="338"/>
      <c r="AIG160" s="338"/>
      <c r="AIH160" s="338"/>
      <c r="AII160" s="338"/>
      <c r="AIJ160" s="338"/>
      <c r="AIK160" s="338"/>
      <c r="AIL160" s="338"/>
      <c r="AIM160" s="338"/>
      <c r="AIN160" s="338"/>
      <c r="AIO160" s="338"/>
      <c r="AIP160" s="338"/>
      <c r="AIQ160" s="338"/>
      <c r="AIR160" s="338"/>
      <c r="AIS160" s="338"/>
      <c r="AIT160" s="338"/>
      <c r="AIU160" s="338"/>
      <c r="AIV160" s="338"/>
      <c r="AIW160" s="338"/>
      <c r="AIX160" s="338"/>
      <c r="AIY160" s="338"/>
      <c r="AIZ160" s="338"/>
      <c r="AJA160" s="338"/>
      <c r="AJB160" s="338"/>
      <c r="AJC160" s="338"/>
      <c r="AJD160" s="338"/>
      <c r="AJE160" s="338"/>
      <c r="AJF160" s="338"/>
      <c r="AJG160" s="338"/>
      <c r="AJH160" s="338"/>
      <c r="AJI160" s="338"/>
      <c r="AJJ160" s="338"/>
      <c r="AJK160" s="338"/>
      <c r="AJL160" s="338"/>
      <c r="AJM160" s="338"/>
      <c r="AJN160" s="338"/>
      <c r="AJO160" s="338"/>
      <c r="AJP160" s="338"/>
      <c r="AJQ160" s="338"/>
      <c r="AJR160" s="338"/>
      <c r="AJS160" s="338"/>
      <c r="AJT160" s="338"/>
      <c r="AJU160" s="338"/>
      <c r="AJV160" s="338"/>
      <c r="AJW160" s="338"/>
      <c r="AJX160" s="338"/>
      <c r="AJY160" s="338"/>
      <c r="AJZ160" s="338"/>
      <c r="AKA160" s="338"/>
      <c r="AKB160" s="338"/>
      <c r="AKC160" s="338"/>
      <c r="AKD160" s="338"/>
      <c r="AKE160" s="338"/>
      <c r="AKF160" s="338"/>
      <c r="AKG160" s="338"/>
      <c r="AKH160" s="338"/>
      <c r="AKI160" s="338"/>
      <c r="AKJ160" s="338"/>
      <c r="AKK160" s="338"/>
      <c r="AKL160" s="338"/>
      <c r="AKM160" s="338"/>
      <c r="AKN160" s="338"/>
      <c r="AKO160" s="338"/>
      <c r="AKP160" s="338"/>
      <c r="AKQ160" s="338"/>
      <c r="AKR160" s="338"/>
      <c r="AKS160" s="338"/>
      <c r="AKT160" s="338"/>
      <c r="AKU160" s="338"/>
      <c r="AKV160" s="338"/>
      <c r="AKW160" s="338"/>
      <c r="AKX160" s="338"/>
      <c r="AKY160" s="338"/>
      <c r="AKZ160" s="338"/>
      <c r="ALA160" s="338"/>
      <c r="ALB160" s="338"/>
      <c r="ALC160" s="338"/>
      <c r="ALD160" s="338"/>
      <c r="ALE160" s="338"/>
      <c r="ALF160" s="338"/>
      <c r="ALG160" s="338"/>
      <c r="ALH160" s="338"/>
      <c r="ALI160" s="338"/>
      <c r="ALJ160" s="338"/>
      <c r="ALK160" s="338"/>
      <c r="ALL160" s="338"/>
      <c r="ALM160" s="338"/>
      <c r="ALN160" s="338"/>
      <c r="ALO160" s="338"/>
      <c r="ALP160" s="338"/>
      <c r="ALQ160" s="338"/>
      <c r="ALR160" s="338"/>
      <c r="ALS160" s="338"/>
      <c r="ALT160" s="338"/>
      <c r="ALU160" s="338"/>
      <c r="ALV160" s="338"/>
      <c r="ALW160" s="338"/>
      <c r="ALX160" s="338"/>
      <c r="ALY160" s="338"/>
      <c r="ALZ160" s="338"/>
      <c r="AMA160" s="338"/>
      <c r="AMB160" s="338"/>
      <c r="AMC160" s="338"/>
      <c r="AMD160" s="338"/>
      <c r="AME160" s="338"/>
      <c r="AMF160" s="338"/>
      <c r="AMG160" s="338"/>
      <c r="AMH160" s="338"/>
      <c r="AMI160" s="338"/>
      <c r="AMJ160" s="338"/>
      <c r="AMK160" s="338"/>
      <c r="AML160" s="338"/>
      <c r="AMM160" s="338"/>
      <c r="AMN160" s="338"/>
      <c r="AMO160" s="338"/>
      <c r="AMP160" s="338"/>
      <c r="AMQ160" s="338"/>
      <c r="AMR160" s="338"/>
      <c r="AMS160" s="338"/>
      <c r="AMT160" s="338"/>
      <c r="AMU160" s="338"/>
      <c r="AMV160" s="338"/>
      <c r="AMW160" s="338"/>
      <c r="AMX160" s="338"/>
      <c r="AMY160" s="338"/>
      <c r="AMZ160" s="338"/>
      <c r="ANA160" s="338"/>
      <c r="ANB160" s="338"/>
      <c r="ANC160" s="338"/>
      <c r="AND160" s="338"/>
      <c r="ANE160" s="338"/>
      <c r="ANF160" s="338"/>
      <c r="ANG160" s="338"/>
      <c r="ANH160" s="338"/>
      <c r="ANI160" s="338"/>
      <c r="ANJ160" s="338"/>
      <c r="ANK160" s="338"/>
      <c r="ANL160" s="338"/>
      <c r="ANM160" s="338"/>
      <c r="ANN160" s="338"/>
      <c r="ANO160" s="338"/>
      <c r="ANP160" s="338"/>
      <c r="ANQ160" s="338"/>
      <c r="ANR160" s="338"/>
      <c r="ANS160" s="338"/>
      <c r="ANT160" s="338"/>
      <c r="ANU160" s="338"/>
      <c r="ANV160" s="338"/>
      <c r="ANW160" s="338"/>
      <c r="ANX160" s="338"/>
      <c r="ANY160" s="338"/>
      <c r="ANZ160" s="338"/>
      <c r="AOA160" s="338"/>
      <c r="AOB160" s="338"/>
      <c r="AOC160" s="338"/>
      <c r="AOD160" s="338"/>
      <c r="AOE160" s="338"/>
      <c r="AOF160" s="338"/>
      <c r="AOG160" s="338"/>
      <c r="AOH160" s="338"/>
      <c r="AOI160" s="338"/>
      <c r="AOJ160" s="338"/>
      <c r="AOK160" s="338"/>
      <c r="AOL160" s="338"/>
      <c r="AOM160" s="338"/>
      <c r="AON160" s="338"/>
      <c r="AOO160" s="338"/>
      <c r="AOP160" s="338"/>
      <c r="AOQ160" s="338"/>
      <c r="AOR160" s="338"/>
      <c r="AOS160" s="338"/>
      <c r="AOT160" s="338"/>
      <c r="AOU160" s="338"/>
      <c r="AOV160" s="338"/>
      <c r="AOW160" s="338"/>
      <c r="AOX160" s="338"/>
      <c r="AOY160" s="338"/>
      <c r="AOZ160" s="338"/>
      <c r="APA160" s="338"/>
      <c r="APB160" s="338"/>
      <c r="APC160" s="338"/>
      <c r="APD160" s="338"/>
      <c r="APE160" s="338"/>
      <c r="APF160" s="338"/>
      <c r="APG160" s="338"/>
      <c r="APH160" s="338"/>
      <c r="API160" s="338"/>
      <c r="APJ160" s="338"/>
      <c r="APK160" s="338"/>
      <c r="APL160" s="338"/>
      <c r="APM160" s="338"/>
      <c r="APN160" s="338"/>
      <c r="APO160" s="338"/>
      <c r="APP160" s="338"/>
      <c r="APQ160" s="338"/>
      <c r="APR160" s="338"/>
      <c r="APS160" s="338"/>
      <c r="APT160" s="338"/>
      <c r="APU160" s="338"/>
      <c r="APV160" s="338"/>
      <c r="APW160" s="338"/>
      <c r="APX160" s="338"/>
      <c r="APY160" s="338"/>
      <c r="APZ160" s="338"/>
      <c r="AQA160" s="338"/>
      <c r="AQB160" s="338"/>
      <c r="AQC160" s="338"/>
      <c r="AQD160" s="338"/>
      <c r="AQE160" s="338"/>
      <c r="AQF160" s="338"/>
      <c r="AQG160" s="338"/>
      <c r="AQH160" s="338"/>
      <c r="AQI160" s="338"/>
      <c r="AQJ160" s="338"/>
      <c r="AQK160" s="338"/>
      <c r="AQL160" s="338"/>
      <c r="AQM160" s="338"/>
      <c r="AQN160" s="338"/>
      <c r="AQO160" s="338"/>
      <c r="AQP160" s="338"/>
      <c r="AQQ160" s="338"/>
      <c r="AQR160" s="338"/>
      <c r="AQS160" s="338"/>
      <c r="AQT160" s="338"/>
      <c r="AQU160" s="338"/>
      <c r="AQV160" s="338"/>
      <c r="AQW160" s="338"/>
      <c r="AQX160" s="338"/>
      <c r="AQY160" s="338"/>
      <c r="AQZ160" s="338"/>
      <c r="ARA160" s="338"/>
      <c r="ARB160" s="338"/>
      <c r="ARC160" s="338"/>
      <c r="ARD160" s="338"/>
      <c r="ARE160" s="338"/>
      <c r="ARF160" s="338"/>
      <c r="ARG160" s="338"/>
      <c r="ARH160" s="338"/>
      <c r="ARI160" s="338"/>
      <c r="ARJ160" s="338"/>
      <c r="ARK160" s="338"/>
      <c r="ARL160" s="338"/>
      <c r="ARM160" s="338"/>
      <c r="ARN160" s="338"/>
      <c r="ARO160" s="338"/>
      <c r="ARP160" s="338"/>
      <c r="ARQ160" s="338"/>
      <c r="ARR160" s="338"/>
      <c r="ARS160" s="338"/>
      <c r="ART160" s="338"/>
      <c r="ARU160" s="338"/>
      <c r="ARV160" s="338"/>
      <c r="ARW160" s="338"/>
      <c r="ARX160" s="338"/>
      <c r="ARY160" s="338"/>
      <c r="ARZ160" s="338"/>
      <c r="ASA160" s="338"/>
      <c r="ASB160" s="338"/>
      <c r="ASC160" s="338"/>
      <c r="ASD160" s="338"/>
      <c r="ASE160" s="338"/>
      <c r="ASF160" s="338"/>
      <c r="ASG160" s="338"/>
      <c r="ASH160" s="338"/>
      <c r="ASI160" s="338"/>
      <c r="ASJ160" s="338"/>
      <c r="ASK160" s="338"/>
      <c r="ASL160" s="338"/>
      <c r="ASM160" s="338"/>
      <c r="ASN160" s="338"/>
      <c r="ASO160" s="338"/>
      <c r="ASP160" s="338"/>
      <c r="ASQ160" s="338"/>
      <c r="ASR160" s="338"/>
      <c r="ASS160" s="338"/>
      <c r="AST160" s="338"/>
      <c r="ASU160" s="338"/>
      <c r="ASV160" s="338"/>
      <c r="ASW160" s="338"/>
      <c r="ASX160" s="338"/>
      <c r="ASY160" s="338"/>
      <c r="ASZ160" s="338"/>
      <c r="ATA160" s="338"/>
      <c r="ATB160" s="338"/>
      <c r="ATC160" s="338"/>
      <c r="ATD160" s="338"/>
      <c r="ATE160" s="338"/>
      <c r="ATF160" s="338"/>
      <c r="ATG160" s="338"/>
      <c r="ATH160" s="338"/>
      <c r="ATI160" s="338"/>
      <c r="ATJ160" s="338"/>
      <c r="ATK160" s="338"/>
      <c r="ATL160" s="338"/>
      <c r="ATM160" s="338"/>
      <c r="ATN160" s="338"/>
      <c r="ATO160" s="338"/>
      <c r="ATP160" s="338"/>
      <c r="ATQ160" s="338"/>
      <c r="ATR160" s="338"/>
      <c r="ATS160" s="338"/>
      <c r="ATT160" s="338"/>
      <c r="ATU160" s="338"/>
      <c r="ATV160" s="338"/>
      <c r="ATW160" s="338"/>
      <c r="ATX160" s="338"/>
      <c r="ATY160" s="338"/>
      <c r="ATZ160" s="338"/>
      <c r="AUA160" s="338"/>
      <c r="AUB160" s="338"/>
      <c r="AUC160" s="338"/>
      <c r="AUD160" s="338"/>
      <c r="AUE160" s="338"/>
      <c r="AUF160" s="338"/>
      <c r="AUG160" s="338"/>
      <c r="AUH160" s="338"/>
      <c r="AUI160" s="338"/>
      <c r="AUJ160" s="338"/>
      <c r="AUK160" s="338"/>
      <c r="AUL160" s="338"/>
      <c r="AUM160" s="338"/>
      <c r="AUN160" s="338"/>
      <c r="AUO160" s="338"/>
      <c r="AUP160" s="338"/>
      <c r="AUQ160" s="338"/>
      <c r="AUR160" s="338"/>
      <c r="AUS160" s="338"/>
      <c r="AUT160" s="338"/>
      <c r="AUU160" s="338"/>
      <c r="AUV160" s="338"/>
      <c r="AUW160" s="338"/>
      <c r="AUX160" s="338"/>
      <c r="AUY160" s="338"/>
      <c r="AUZ160" s="338"/>
      <c r="AVA160" s="338"/>
      <c r="AVB160" s="338"/>
      <c r="AVC160" s="338"/>
      <c r="AVD160" s="338"/>
      <c r="AVE160" s="338"/>
      <c r="AVF160" s="338"/>
      <c r="AVG160" s="338"/>
      <c r="AVH160" s="338"/>
      <c r="AVI160" s="338"/>
      <c r="AVJ160" s="338"/>
      <c r="AVK160" s="338"/>
      <c r="AVL160" s="338"/>
      <c r="AVM160" s="338"/>
      <c r="AVN160" s="338"/>
      <c r="AVO160" s="338"/>
      <c r="AVP160" s="338"/>
      <c r="AVQ160" s="338"/>
      <c r="AVR160" s="338"/>
      <c r="AVS160" s="338"/>
      <c r="AVT160" s="338"/>
      <c r="AVU160" s="338"/>
      <c r="AVV160" s="338"/>
      <c r="AVW160" s="338"/>
      <c r="AVX160" s="338"/>
      <c r="AVY160" s="338"/>
      <c r="AVZ160" s="338"/>
      <c r="AWA160" s="338"/>
      <c r="AWB160" s="338"/>
      <c r="AWC160" s="338"/>
      <c r="AWD160" s="338"/>
      <c r="AWE160" s="338"/>
      <c r="AWF160" s="338"/>
      <c r="AWG160" s="338"/>
      <c r="AWH160" s="338"/>
      <c r="AWI160" s="338"/>
      <c r="AWJ160" s="338"/>
      <c r="AWK160" s="338"/>
      <c r="AWL160" s="338"/>
      <c r="AWM160" s="338"/>
      <c r="AWN160" s="338"/>
      <c r="AWO160" s="338"/>
      <c r="AWP160" s="338"/>
      <c r="AWQ160" s="338"/>
      <c r="AWR160" s="338"/>
      <c r="AWS160" s="338"/>
      <c r="AWT160" s="338"/>
      <c r="AWU160" s="338"/>
      <c r="AWV160" s="338"/>
      <c r="AWW160" s="338"/>
      <c r="AWX160" s="338"/>
      <c r="AWY160" s="338"/>
      <c r="AWZ160" s="338"/>
      <c r="AXA160" s="338"/>
      <c r="AXB160" s="338"/>
      <c r="AXC160" s="338"/>
      <c r="AXD160" s="338"/>
      <c r="AXE160" s="338"/>
      <c r="AXF160" s="338"/>
      <c r="AXG160" s="338"/>
      <c r="AXH160" s="338"/>
      <c r="AXI160" s="338"/>
      <c r="AXJ160" s="338"/>
      <c r="AXK160" s="338"/>
      <c r="AXL160" s="338"/>
      <c r="AXM160" s="338"/>
      <c r="AXN160" s="338"/>
      <c r="AXO160" s="338"/>
      <c r="AXP160" s="338"/>
      <c r="AXQ160" s="338"/>
      <c r="AXR160" s="338"/>
      <c r="AXS160" s="338"/>
      <c r="AXT160" s="338"/>
      <c r="AXU160" s="338"/>
      <c r="AXV160" s="338"/>
      <c r="AXW160" s="338"/>
      <c r="AXX160" s="338"/>
      <c r="AXY160" s="338"/>
      <c r="AXZ160" s="338"/>
      <c r="AYA160" s="338"/>
      <c r="AYB160" s="338"/>
      <c r="AYC160" s="338"/>
      <c r="AYD160" s="338"/>
      <c r="AYE160" s="338"/>
      <c r="AYF160" s="338"/>
      <c r="AYG160" s="338"/>
      <c r="AYH160" s="338"/>
      <c r="AYI160" s="338"/>
      <c r="AYJ160" s="338"/>
      <c r="AYK160" s="338"/>
      <c r="AYL160" s="338"/>
      <c r="AYM160" s="338"/>
      <c r="AYN160" s="338"/>
      <c r="AYO160" s="338"/>
      <c r="AYP160" s="338"/>
      <c r="AYQ160" s="338"/>
      <c r="AYR160" s="338"/>
      <c r="AYS160" s="338"/>
      <c r="AYT160" s="338"/>
      <c r="AYU160" s="338"/>
      <c r="AYV160" s="338"/>
      <c r="AYW160" s="338"/>
      <c r="AYX160" s="338"/>
      <c r="AYY160" s="338"/>
      <c r="AYZ160" s="338"/>
      <c r="AZA160" s="338"/>
      <c r="AZB160" s="338"/>
      <c r="AZC160" s="338"/>
      <c r="AZD160" s="338"/>
      <c r="AZE160" s="338"/>
      <c r="AZF160" s="338"/>
      <c r="AZG160" s="338"/>
      <c r="AZH160" s="338"/>
      <c r="AZI160" s="338"/>
      <c r="AZJ160" s="338"/>
      <c r="AZK160" s="338"/>
      <c r="AZL160" s="338"/>
      <c r="AZM160" s="338"/>
      <c r="AZN160" s="338"/>
      <c r="AZO160" s="338"/>
      <c r="AZP160" s="338"/>
      <c r="AZQ160" s="338"/>
      <c r="AZR160" s="338"/>
      <c r="AZS160" s="338"/>
      <c r="AZT160" s="338"/>
      <c r="AZU160" s="338"/>
      <c r="AZV160" s="338"/>
      <c r="AZW160" s="338"/>
      <c r="AZX160" s="338"/>
      <c r="AZY160" s="338"/>
      <c r="AZZ160" s="338"/>
      <c r="BAA160" s="338"/>
      <c r="BAB160" s="338"/>
      <c r="BAC160" s="338"/>
      <c r="BAD160" s="338"/>
      <c r="BAE160" s="338"/>
      <c r="BAF160" s="338"/>
      <c r="BAG160" s="338"/>
      <c r="BAH160" s="338"/>
      <c r="BAI160" s="338"/>
      <c r="BAJ160" s="338"/>
      <c r="BAK160" s="338"/>
      <c r="BAL160" s="338"/>
      <c r="BAM160" s="338"/>
      <c r="BAN160" s="338"/>
      <c r="BAO160" s="338"/>
      <c r="BAP160" s="338"/>
      <c r="BAQ160" s="338"/>
      <c r="BAR160" s="338"/>
      <c r="BAS160" s="338"/>
      <c r="BAT160" s="338"/>
      <c r="BAU160" s="338"/>
      <c r="BAV160" s="338"/>
      <c r="BAW160" s="338"/>
      <c r="BAX160" s="338"/>
      <c r="BAY160" s="338"/>
      <c r="BAZ160" s="338"/>
      <c r="BBA160" s="338"/>
      <c r="BBB160" s="338"/>
      <c r="BBC160" s="338"/>
      <c r="BBD160" s="338"/>
      <c r="BBE160" s="338"/>
      <c r="BBF160" s="338"/>
      <c r="BBG160" s="338"/>
      <c r="BBH160" s="338"/>
      <c r="BBI160" s="338"/>
      <c r="BBJ160" s="338"/>
      <c r="BBK160" s="338"/>
      <c r="BBL160" s="338"/>
      <c r="BBM160" s="338"/>
      <c r="BBN160" s="338"/>
      <c r="BBO160" s="338"/>
      <c r="BBP160" s="338"/>
      <c r="BBQ160" s="338"/>
      <c r="BBR160" s="338"/>
      <c r="BBS160" s="338"/>
      <c r="BBT160" s="338"/>
      <c r="BBU160" s="338"/>
      <c r="BBV160" s="338"/>
      <c r="BBW160" s="338"/>
      <c r="BBX160" s="338"/>
      <c r="BBY160" s="338"/>
      <c r="BBZ160" s="338"/>
      <c r="BCA160" s="338"/>
      <c r="BCB160" s="338"/>
      <c r="BCC160" s="338"/>
      <c r="BCD160" s="338"/>
      <c r="BCE160" s="338"/>
      <c r="BCF160" s="338"/>
      <c r="BCG160" s="338"/>
      <c r="BCH160" s="338"/>
      <c r="BCI160" s="338"/>
      <c r="BCJ160" s="338"/>
      <c r="BCK160" s="338"/>
      <c r="BCL160" s="338"/>
      <c r="BCM160" s="338"/>
      <c r="BCN160" s="338"/>
      <c r="BCO160" s="338"/>
      <c r="BCP160" s="338"/>
      <c r="BCQ160" s="338"/>
      <c r="BCR160" s="338"/>
      <c r="BCS160" s="338"/>
      <c r="BCT160" s="338"/>
      <c r="BCU160" s="338"/>
      <c r="BCV160" s="338"/>
      <c r="BCW160" s="338"/>
      <c r="BCX160" s="338"/>
      <c r="BCY160" s="338"/>
      <c r="BCZ160" s="338"/>
      <c r="BDA160" s="338"/>
      <c r="BDB160" s="338"/>
      <c r="BDC160" s="338"/>
      <c r="BDD160" s="338"/>
      <c r="BDE160" s="338"/>
      <c r="BDF160" s="338"/>
      <c r="BDG160" s="338"/>
      <c r="BDH160" s="338"/>
      <c r="BDI160" s="338"/>
      <c r="BDJ160" s="338"/>
      <c r="BDK160" s="338"/>
      <c r="BDL160" s="338"/>
      <c r="BDM160" s="338"/>
      <c r="BDN160" s="338"/>
      <c r="BDO160" s="338"/>
      <c r="BDP160" s="338"/>
      <c r="BDQ160" s="338"/>
      <c r="BDR160" s="338"/>
      <c r="BDS160" s="338"/>
      <c r="BDT160" s="338"/>
      <c r="BDU160" s="338"/>
      <c r="BDV160" s="338"/>
      <c r="BDW160" s="338"/>
      <c r="BDX160" s="338"/>
      <c r="BDY160" s="338"/>
      <c r="BDZ160" s="338"/>
      <c r="BEA160" s="338"/>
      <c r="BEB160" s="338"/>
      <c r="BEC160" s="338"/>
      <c r="BED160" s="338"/>
      <c r="BEE160" s="338"/>
      <c r="BEF160" s="338"/>
      <c r="BEG160" s="338"/>
      <c r="BEH160" s="338"/>
      <c r="BEI160" s="338"/>
      <c r="BEJ160" s="338"/>
      <c r="BEK160" s="338"/>
      <c r="BEL160" s="338"/>
      <c r="BEM160" s="338"/>
      <c r="BEN160" s="338"/>
      <c r="BEO160" s="338"/>
      <c r="BEP160" s="338"/>
      <c r="BEQ160" s="338"/>
      <c r="BER160" s="338"/>
      <c r="BES160" s="338"/>
      <c r="BET160" s="338"/>
      <c r="BEU160" s="338"/>
      <c r="BEV160" s="338"/>
      <c r="BEW160" s="338"/>
      <c r="BEX160" s="338"/>
      <c r="BEY160" s="338"/>
      <c r="BEZ160" s="338"/>
      <c r="BFA160" s="338"/>
      <c r="BFB160" s="338"/>
      <c r="BFC160" s="338"/>
      <c r="BFD160" s="338"/>
      <c r="BFE160" s="338"/>
      <c r="BFF160" s="338"/>
      <c r="BFG160" s="338"/>
      <c r="BFH160" s="338"/>
      <c r="BFI160" s="338"/>
      <c r="BFJ160" s="338"/>
      <c r="BFK160" s="338"/>
      <c r="BFL160" s="338"/>
      <c r="BFM160" s="338"/>
      <c r="BFN160" s="338"/>
      <c r="BFO160" s="338"/>
      <c r="BFP160" s="338"/>
      <c r="BFQ160" s="338"/>
      <c r="BFR160" s="338"/>
      <c r="BFS160" s="338"/>
      <c r="BFT160" s="338"/>
      <c r="BFU160" s="338"/>
      <c r="BFV160" s="338"/>
      <c r="BFW160" s="338"/>
      <c r="BFX160" s="338"/>
      <c r="BFY160" s="338"/>
      <c r="BFZ160" s="338"/>
      <c r="BGA160" s="338"/>
      <c r="BGB160" s="338"/>
      <c r="BGC160" s="338"/>
      <c r="BGD160" s="338"/>
      <c r="BGE160" s="338"/>
      <c r="BGF160" s="338"/>
      <c r="BGG160" s="338"/>
      <c r="BGH160" s="338"/>
      <c r="BGI160" s="338"/>
      <c r="BGJ160" s="338"/>
      <c r="BGK160" s="338"/>
      <c r="BGL160" s="338"/>
      <c r="BGM160" s="338"/>
      <c r="BGN160" s="338"/>
      <c r="BGO160" s="338"/>
      <c r="BGP160" s="338"/>
      <c r="BGQ160" s="338"/>
      <c r="BGR160" s="338"/>
      <c r="BGS160" s="338"/>
      <c r="BGT160" s="338"/>
      <c r="BGU160" s="338"/>
      <c r="BGV160" s="338"/>
      <c r="BGW160" s="338"/>
      <c r="BGX160" s="338"/>
      <c r="BGY160" s="338"/>
      <c r="BGZ160" s="338"/>
      <c r="BHA160" s="338"/>
      <c r="BHB160" s="338"/>
      <c r="BHC160" s="338"/>
      <c r="BHD160" s="338"/>
      <c r="BHE160" s="338"/>
      <c r="BHF160" s="338"/>
      <c r="BHG160" s="338"/>
      <c r="BHH160" s="338"/>
      <c r="BHI160" s="338"/>
      <c r="BHJ160" s="338"/>
      <c r="BHK160" s="338"/>
      <c r="BHL160" s="338"/>
      <c r="BHM160" s="338"/>
      <c r="BHN160" s="338"/>
      <c r="BHO160" s="338"/>
      <c r="BHP160" s="338"/>
      <c r="BHQ160" s="338"/>
      <c r="BHR160" s="338"/>
      <c r="BHS160" s="338"/>
      <c r="BHT160" s="338"/>
      <c r="BHU160" s="338"/>
      <c r="BHV160" s="338"/>
      <c r="BHW160" s="338"/>
      <c r="BHX160" s="338"/>
      <c r="BHY160" s="338"/>
      <c r="BHZ160" s="338"/>
      <c r="BIA160" s="338"/>
      <c r="BIB160" s="338"/>
      <c r="BIC160" s="338"/>
      <c r="BID160" s="338"/>
      <c r="BIE160" s="338"/>
      <c r="BIF160" s="338"/>
      <c r="BIG160" s="338"/>
      <c r="BIH160" s="338"/>
      <c r="BII160" s="338"/>
      <c r="BIJ160" s="338"/>
      <c r="BIK160" s="338"/>
      <c r="BIL160" s="338"/>
      <c r="BIM160" s="338"/>
      <c r="BIN160" s="338"/>
      <c r="BIO160" s="338"/>
      <c r="BIP160" s="338"/>
      <c r="BIQ160" s="338"/>
      <c r="BIR160" s="338"/>
      <c r="BIS160" s="338"/>
      <c r="BIT160" s="338"/>
      <c r="BIU160" s="338"/>
      <c r="BIV160" s="338"/>
      <c r="BIW160" s="338"/>
      <c r="BIX160" s="338"/>
      <c r="BIY160" s="338"/>
      <c r="BIZ160" s="338"/>
      <c r="BJA160" s="338"/>
      <c r="BJB160" s="338"/>
      <c r="BJC160" s="338"/>
      <c r="BJD160" s="338"/>
      <c r="BJE160" s="338"/>
      <c r="BJF160" s="338"/>
      <c r="BJG160" s="338"/>
      <c r="BJH160" s="338"/>
      <c r="BJI160" s="338"/>
      <c r="BJJ160" s="338"/>
      <c r="BJK160" s="338"/>
      <c r="BJL160" s="338"/>
      <c r="BJM160" s="338"/>
      <c r="BJN160" s="338"/>
      <c r="BJO160" s="338"/>
      <c r="BJP160" s="338"/>
      <c r="BJQ160" s="338"/>
      <c r="BJR160" s="338"/>
      <c r="BJS160" s="338"/>
      <c r="BJT160" s="338"/>
      <c r="BJU160" s="338"/>
      <c r="BJV160" s="338"/>
      <c r="BJW160" s="338"/>
      <c r="BJX160" s="338"/>
      <c r="BJY160" s="338"/>
      <c r="BJZ160" s="338"/>
      <c r="BKA160" s="338"/>
      <c r="BKB160" s="338"/>
      <c r="BKC160" s="338"/>
      <c r="BKD160" s="338"/>
      <c r="BKE160" s="338"/>
      <c r="BKF160" s="338"/>
      <c r="BKG160" s="338"/>
      <c r="BKH160" s="338"/>
      <c r="BKI160" s="338"/>
      <c r="BKJ160" s="338"/>
      <c r="BKK160" s="338"/>
      <c r="BKL160" s="338"/>
      <c r="BKM160" s="338"/>
      <c r="BKN160" s="338"/>
      <c r="BKO160" s="338"/>
      <c r="BKP160" s="338"/>
      <c r="BKQ160" s="338"/>
      <c r="BKR160" s="338"/>
      <c r="BKS160" s="338"/>
      <c r="BKT160" s="338"/>
      <c r="BKU160" s="338"/>
      <c r="BKV160" s="338"/>
      <c r="BKW160" s="338"/>
      <c r="BKX160" s="338"/>
      <c r="BKY160" s="338"/>
      <c r="BKZ160" s="338"/>
      <c r="BLA160" s="338"/>
      <c r="BLB160" s="338"/>
      <c r="BLC160" s="338"/>
      <c r="BLD160" s="338"/>
      <c r="BLE160" s="338"/>
      <c r="BLF160" s="338"/>
      <c r="BLG160" s="338"/>
      <c r="BLH160" s="338"/>
      <c r="BLI160" s="338"/>
      <c r="BLJ160" s="338"/>
      <c r="BLK160" s="338"/>
      <c r="BLL160" s="338"/>
      <c r="BLM160" s="338"/>
      <c r="BLN160" s="338"/>
      <c r="BLO160" s="338"/>
      <c r="BLP160" s="338"/>
      <c r="BLQ160" s="338"/>
      <c r="BLR160" s="338"/>
      <c r="BLS160" s="338"/>
      <c r="BLT160" s="338"/>
      <c r="BLU160" s="338"/>
      <c r="BLV160" s="338"/>
      <c r="BLW160" s="338"/>
      <c r="BLX160" s="338"/>
      <c r="BLY160" s="338"/>
      <c r="BLZ160" s="338"/>
      <c r="BMA160" s="338"/>
      <c r="BMB160" s="338"/>
      <c r="BMC160" s="338"/>
      <c r="BMD160" s="338"/>
      <c r="BME160" s="338"/>
      <c r="BMF160" s="338"/>
      <c r="BMG160" s="338"/>
      <c r="BMH160" s="338"/>
      <c r="BMI160" s="338"/>
      <c r="BMJ160" s="338"/>
      <c r="BMK160" s="338"/>
      <c r="BML160" s="338"/>
      <c r="BMM160" s="338"/>
      <c r="BMN160" s="338"/>
      <c r="BMO160" s="338"/>
      <c r="BMP160" s="338"/>
      <c r="BMQ160" s="338"/>
      <c r="BMR160" s="338"/>
      <c r="BMS160" s="338"/>
      <c r="BMT160" s="338"/>
      <c r="BMU160" s="338"/>
      <c r="BMV160" s="338"/>
      <c r="BMW160" s="338"/>
      <c r="BMX160" s="338"/>
      <c r="BMY160" s="338"/>
      <c r="BMZ160" s="338"/>
      <c r="BNA160" s="338"/>
      <c r="BNB160" s="338"/>
      <c r="BNC160" s="338"/>
      <c r="BND160" s="338"/>
      <c r="BNE160" s="338"/>
      <c r="BNF160" s="338"/>
      <c r="BNG160" s="338"/>
      <c r="BNH160" s="338"/>
      <c r="BNI160" s="338"/>
      <c r="BNJ160" s="338"/>
      <c r="BNK160" s="338"/>
      <c r="BNL160" s="338"/>
      <c r="BNM160" s="338"/>
      <c r="BNN160" s="338"/>
      <c r="BNO160" s="338"/>
      <c r="BNP160" s="338"/>
      <c r="BNQ160" s="338"/>
      <c r="BNR160" s="338"/>
      <c r="BNS160" s="338"/>
      <c r="BNT160" s="338"/>
      <c r="BNU160" s="338"/>
      <c r="BNV160" s="338"/>
      <c r="BNW160" s="338"/>
      <c r="BNX160" s="338"/>
      <c r="BNY160" s="338"/>
      <c r="BNZ160" s="338"/>
      <c r="BOA160" s="338"/>
      <c r="BOB160" s="338"/>
      <c r="BOC160" s="338"/>
      <c r="BOD160" s="338"/>
      <c r="BOE160" s="338"/>
      <c r="BOF160" s="338"/>
      <c r="BOG160" s="338"/>
      <c r="BOH160" s="338"/>
      <c r="BOI160" s="338"/>
      <c r="BOJ160" s="338"/>
      <c r="BOK160" s="338"/>
      <c r="BOL160" s="338"/>
      <c r="BOM160" s="338"/>
      <c r="BON160" s="338"/>
      <c r="BOO160" s="338"/>
      <c r="BOP160" s="338"/>
      <c r="BOQ160" s="338"/>
      <c r="BOR160" s="338"/>
      <c r="BOS160" s="338"/>
      <c r="BOT160" s="338"/>
      <c r="BOU160" s="338"/>
      <c r="BOV160" s="338"/>
    </row>
    <row r="161" spans="1:1764" ht="40.5" customHeight="1">
      <c r="A161" s="47"/>
      <c r="B161" s="385"/>
      <c r="C161" s="385"/>
      <c r="D161" s="44"/>
      <c r="E161" s="44"/>
      <c r="F161" s="44"/>
      <c r="G161" s="209" t="s">
        <v>22</v>
      </c>
      <c r="H161" s="209">
        <v>750</v>
      </c>
      <c r="I161" s="403">
        <v>75011</v>
      </c>
      <c r="J161" s="466">
        <f t="shared" si="3"/>
        <v>2765000</v>
      </c>
      <c r="K161" s="466">
        <v>2765000</v>
      </c>
      <c r="L161" s="467"/>
      <c r="M161" s="114"/>
      <c r="N161" s="114"/>
      <c r="O161" s="114"/>
      <c r="P161" s="114"/>
      <c r="Q161" s="327"/>
      <c r="R161" s="114"/>
      <c r="S161" s="114"/>
      <c r="T161" s="114"/>
      <c r="U161" s="114"/>
    </row>
    <row r="162" spans="1:1764" s="41" customFormat="1" ht="40.5" customHeight="1">
      <c r="A162" s="579" t="s">
        <v>149</v>
      </c>
      <c r="B162" s="580" t="s">
        <v>150</v>
      </c>
      <c r="C162" s="586" t="s">
        <v>794</v>
      </c>
      <c r="D162" s="382" t="s">
        <v>795</v>
      </c>
      <c r="E162" s="231" t="s">
        <v>1310</v>
      </c>
      <c r="F162" s="226" t="s">
        <v>1308</v>
      </c>
      <c r="G162" s="570"/>
      <c r="H162" s="570"/>
      <c r="I162" s="546"/>
      <c r="J162" s="559">
        <f t="shared" si="3"/>
        <v>1712000</v>
      </c>
      <c r="K162" s="559">
        <f>SUM(K164)</f>
        <v>1712000</v>
      </c>
      <c r="L162" s="550">
        <f>SUM(L164)</f>
        <v>0</v>
      </c>
      <c r="M162" s="327"/>
      <c r="N162" s="327"/>
      <c r="O162" s="327"/>
      <c r="P162" s="327"/>
      <c r="Q162" s="114"/>
      <c r="R162" s="327"/>
      <c r="S162" s="327"/>
      <c r="T162" s="327"/>
      <c r="U162" s="327"/>
      <c r="V162" s="340"/>
      <c r="W162" s="340"/>
      <c r="X162" s="340"/>
      <c r="Y162" s="340"/>
      <c r="Z162" s="340"/>
      <c r="AA162" s="340"/>
      <c r="AB162" s="340"/>
      <c r="AC162" s="340"/>
      <c r="AD162" s="340"/>
      <c r="AE162" s="340"/>
      <c r="AF162" s="340"/>
      <c r="AG162" s="340"/>
      <c r="AH162" s="340"/>
      <c r="AI162" s="340"/>
      <c r="AJ162" s="340"/>
      <c r="AK162" s="340"/>
      <c r="AL162" s="340"/>
      <c r="AM162" s="340"/>
      <c r="AN162" s="340"/>
      <c r="AO162" s="340"/>
      <c r="AP162" s="340"/>
      <c r="AQ162" s="340"/>
      <c r="AR162" s="340"/>
      <c r="AS162" s="340"/>
      <c r="AT162" s="340"/>
      <c r="AU162" s="340"/>
      <c r="AV162" s="340"/>
      <c r="AW162" s="340"/>
      <c r="AX162" s="340"/>
      <c r="AY162" s="340"/>
      <c r="AZ162" s="340"/>
      <c r="BA162" s="340"/>
      <c r="BB162" s="340"/>
      <c r="BC162" s="340"/>
      <c r="BD162" s="340"/>
      <c r="BE162" s="340"/>
      <c r="BF162" s="340"/>
      <c r="BG162" s="340"/>
      <c r="BH162" s="340"/>
      <c r="BI162" s="340"/>
      <c r="BJ162" s="340"/>
      <c r="BK162" s="340"/>
      <c r="BL162" s="340"/>
      <c r="BM162" s="340"/>
      <c r="BN162" s="340"/>
      <c r="BO162" s="340"/>
      <c r="BP162" s="340"/>
      <c r="BQ162" s="340"/>
      <c r="BR162" s="340"/>
      <c r="BS162" s="340"/>
      <c r="BT162" s="340"/>
      <c r="BU162" s="340"/>
      <c r="BV162" s="340"/>
      <c r="BW162" s="340"/>
      <c r="BX162" s="340"/>
      <c r="BY162" s="340"/>
      <c r="BZ162" s="340"/>
      <c r="CA162" s="340"/>
      <c r="CB162" s="340"/>
      <c r="CC162" s="340"/>
      <c r="CD162" s="340"/>
      <c r="CE162" s="340"/>
      <c r="CF162" s="340"/>
      <c r="CG162" s="340"/>
      <c r="CH162" s="340"/>
      <c r="CI162" s="340"/>
      <c r="CJ162" s="340"/>
      <c r="CK162" s="340"/>
      <c r="CL162" s="340"/>
      <c r="CM162" s="340"/>
      <c r="CN162" s="340"/>
      <c r="CO162" s="340"/>
      <c r="CP162" s="340"/>
      <c r="CQ162" s="340"/>
      <c r="CR162" s="340"/>
      <c r="CS162" s="340"/>
      <c r="CT162" s="340"/>
      <c r="CU162" s="340"/>
      <c r="CV162" s="340"/>
      <c r="CW162" s="340"/>
      <c r="CX162" s="340"/>
      <c r="CY162" s="340"/>
      <c r="CZ162" s="340"/>
      <c r="DA162" s="340"/>
      <c r="DB162" s="340"/>
      <c r="DC162" s="340"/>
      <c r="DD162" s="340"/>
      <c r="DE162" s="340"/>
      <c r="DF162" s="340"/>
      <c r="DG162" s="340"/>
      <c r="DH162" s="340"/>
      <c r="DI162" s="340"/>
      <c r="DJ162" s="340"/>
      <c r="DK162" s="340"/>
      <c r="DL162" s="340"/>
      <c r="DM162" s="340"/>
      <c r="DN162" s="340"/>
      <c r="DO162" s="340"/>
      <c r="DP162" s="340"/>
      <c r="DQ162" s="340"/>
      <c r="DR162" s="340"/>
      <c r="DS162" s="340"/>
      <c r="DT162" s="340"/>
      <c r="DU162" s="340"/>
      <c r="DV162" s="340"/>
      <c r="DW162" s="340"/>
      <c r="DX162" s="340"/>
      <c r="DY162" s="340"/>
      <c r="DZ162" s="340"/>
      <c r="EA162" s="340"/>
      <c r="EB162" s="340"/>
      <c r="EC162" s="340"/>
      <c r="ED162" s="340"/>
      <c r="EE162" s="340"/>
      <c r="EF162" s="340"/>
      <c r="EG162" s="340"/>
      <c r="EH162" s="340"/>
      <c r="EI162" s="340"/>
      <c r="EJ162" s="340"/>
      <c r="EK162" s="340"/>
      <c r="EL162" s="340"/>
      <c r="EM162" s="340"/>
      <c r="EN162" s="340"/>
      <c r="EO162" s="340"/>
      <c r="EP162" s="340"/>
      <c r="EQ162" s="340"/>
      <c r="ER162" s="340"/>
      <c r="ES162" s="340"/>
      <c r="ET162" s="340"/>
      <c r="EU162" s="340"/>
      <c r="EV162" s="340"/>
      <c r="EW162" s="340"/>
      <c r="EX162" s="340"/>
      <c r="EY162" s="340"/>
      <c r="EZ162" s="340"/>
      <c r="FA162" s="340"/>
      <c r="FB162" s="340"/>
      <c r="FC162" s="340"/>
      <c r="FD162" s="340"/>
      <c r="FE162" s="340"/>
      <c r="FF162" s="340"/>
      <c r="FG162" s="340"/>
      <c r="FH162" s="340"/>
      <c r="FI162" s="340"/>
      <c r="FJ162" s="340"/>
      <c r="FK162" s="340"/>
      <c r="FL162" s="340"/>
      <c r="FM162" s="340"/>
      <c r="FN162" s="340"/>
      <c r="FO162" s="340"/>
      <c r="FP162" s="340"/>
      <c r="FQ162" s="340"/>
      <c r="FR162" s="340"/>
      <c r="FS162" s="340"/>
      <c r="FT162" s="340"/>
      <c r="FU162" s="340"/>
      <c r="FV162" s="340"/>
      <c r="FW162" s="340"/>
      <c r="FX162" s="340"/>
      <c r="FY162" s="340"/>
      <c r="FZ162" s="340"/>
      <c r="GA162" s="340"/>
      <c r="GB162" s="340"/>
      <c r="GC162" s="340"/>
      <c r="GD162" s="340"/>
      <c r="GE162" s="340"/>
      <c r="GF162" s="340"/>
      <c r="GG162" s="340"/>
      <c r="GH162" s="340"/>
      <c r="GI162" s="340"/>
      <c r="GJ162" s="340"/>
      <c r="GK162" s="340"/>
      <c r="GL162" s="340"/>
      <c r="GM162" s="340"/>
      <c r="GN162" s="340"/>
      <c r="GO162" s="340"/>
      <c r="GP162" s="340"/>
      <c r="GQ162" s="340"/>
      <c r="GR162" s="340"/>
      <c r="GS162" s="340"/>
      <c r="GT162" s="340"/>
      <c r="GU162" s="340"/>
      <c r="GV162" s="340"/>
      <c r="GW162" s="340"/>
      <c r="GX162" s="340"/>
      <c r="GY162" s="340"/>
      <c r="GZ162" s="340"/>
      <c r="HA162" s="340"/>
      <c r="HB162" s="340"/>
      <c r="HC162" s="340"/>
      <c r="HD162" s="340"/>
      <c r="HE162" s="340"/>
      <c r="HF162" s="340"/>
      <c r="HG162" s="340"/>
      <c r="HH162" s="340"/>
      <c r="HI162" s="340"/>
      <c r="HJ162" s="340"/>
      <c r="HK162" s="340"/>
      <c r="HL162" s="340"/>
      <c r="HM162" s="340"/>
      <c r="HN162" s="340"/>
      <c r="HO162" s="340"/>
      <c r="HP162" s="340"/>
      <c r="HQ162" s="340"/>
      <c r="HR162" s="340"/>
      <c r="HS162" s="340"/>
      <c r="HT162" s="340"/>
      <c r="HU162" s="340"/>
      <c r="HV162" s="340"/>
      <c r="HW162" s="340"/>
      <c r="HX162" s="340"/>
      <c r="HY162" s="340"/>
      <c r="HZ162" s="340"/>
      <c r="IA162" s="340"/>
      <c r="IB162" s="340"/>
      <c r="IC162" s="340"/>
      <c r="ID162" s="340"/>
      <c r="IE162" s="340"/>
      <c r="IF162" s="340"/>
      <c r="IG162" s="340"/>
      <c r="IH162" s="340"/>
      <c r="II162" s="340"/>
      <c r="IJ162" s="340"/>
      <c r="IK162" s="340"/>
      <c r="IL162" s="340"/>
      <c r="IM162" s="340"/>
      <c r="IN162" s="340"/>
      <c r="IO162" s="340"/>
      <c r="IP162" s="340"/>
      <c r="IQ162" s="340"/>
      <c r="IR162" s="340"/>
      <c r="IS162" s="340"/>
      <c r="IT162" s="340"/>
      <c r="IU162" s="340"/>
      <c r="IV162" s="340"/>
      <c r="IW162" s="340"/>
      <c r="IX162" s="340"/>
      <c r="IY162" s="340"/>
      <c r="IZ162" s="340"/>
      <c r="JA162" s="340"/>
      <c r="JB162" s="340"/>
      <c r="JC162" s="340"/>
      <c r="JD162" s="340"/>
      <c r="JE162" s="340"/>
      <c r="JF162" s="340"/>
      <c r="JG162" s="340"/>
      <c r="JH162" s="340"/>
      <c r="JI162" s="340"/>
      <c r="JJ162" s="340"/>
      <c r="JK162" s="340"/>
      <c r="JL162" s="340"/>
      <c r="JM162" s="340"/>
      <c r="JN162" s="340"/>
      <c r="JO162" s="340"/>
      <c r="JP162" s="340"/>
      <c r="JQ162" s="340"/>
      <c r="JR162" s="340"/>
      <c r="JS162" s="340"/>
      <c r="JT162" s="340"/>
      <c r="JU162" s="340"/>
      <c r="JV162" s="340"/>
      <c r="JW162" s="340"/>
      <c r="JX162" s="340"/>
      <c r="JY162" s="340"/>
      <c r="JZ162" s="340"/>
      <c r="KA162" s="340"/>
      <c r="KB162" s="340"/>
      <c r="KC162" s="340"/>
      <c r="KD162" s="340"/>
      <c r="KE162" s="340"/>
      <c r="KF162" s="340"/>
      <c r="KG162" s="340"/>
      <c r="KH162" s="340"/>
      <c r="KI162" s="340"/>
      <c r="KJ162" s="340"/>
      <c r="KK162" s="340"/>
      <c r="KL162" s="340"/>
      <c r="KM162" s="340"/>
      <c r="KN162" s="340"/>
      <c r="KO162" s="340"/>
      <c r="KP162" s="340"/>
      <c r="KQ162" s="340"/>
      <c r="KR162" s="340"/>
      <c r="KS162" s="340"/>
      <c r="KT162" s="340"/>
      <c r="KU162" s="340"/>
      <c r="KV162" s="340"/>
      <c r="KW162" s="340"/>
      <c r="KX162" s="340"/>
      <c r="KY162" s="340"/>
      <c r="KZ162" s="340"/>
      <c r="LA162" s="340"/>
      <c r="LB162" s="340"/>
      <c r="LC162" s="340"/>
      <c r="LD162" s="340"/>
      <c r="LE162" s="340"/>
      <c r="LF162" s="340"/>
      <c r="LG162" s="340"/>
      <c r="LH162" s="340"/>
      <c r="LI162" s="340"/>
      <c r="LJ162" s="340"/>
      <c r="LK162" s="340"/>
      <c r="LL162" s="340"/>
      <c r="LM162" s="340"/>
      <c r="LN162" s="340"/>
      <c r="LO162" s="340"/>
      <c r="LP162" s="340"/>
      <c r="LQ162" s="340"/>
      <c r="LR162" s="340"/>
      <c r="LS162" s="340"/>
      <c r="LT162" s="340"/>
      <c r="LU162" s="340"/>
      <c r="LV162" s="340"/>
      <c r="LW162" s="340"/>
      <c r="LX162" s="340"/>
      <c r="LY162" s="340"/>
      <c r="LZ162" s="340"/>
      <c r="MA162" s="340"/>
      <c r="MB162" s="340"/>
      <c r="MC162" s="340"/>
      <c r="MD162" s="340"/>
      <c r="ME162" s="340"/>
      <c r="MF162" s="340"/>
      <c r="MG162" s="340"/>
      <c r="MH162" s="340"/>
      <c r="MI162" s="340"/>
      <c r="MJ162" s="340"/>
      <c r="MK162" s="340"/>
      <c r="ML162" s="340"/>
      <c r="MM162" s="340"/>
      <c r="MN162" s="340"/>
      <c r="MO162" s="340"/>
      <c r="MP162" s="340"/>
      <c r="MQ162" s="340"/>
      <c r="MR162" s="340"/>
      <c r="MS162" s="340"/>
      <c r="MT162" s="340"/>
      <c r="MU162" s="340"/>
      <c r="MV162" s="340"/>
      <c r="MW162" s="340"/>
      <c r="MX162" s="340"/>
      <c r="MY162" s="340"/>
      <c r="MZ162" s="340"/>
      <c r="NA162" s="340"/>
      <c r="NB162" s="340"/>
      <c r="NC162" s="340"/>
      <c r="ND162" s="340"/>
      <c r="NE162" s="340"/>
      <c r="NF162" s="340"/>
      <c r="NG162" s="340"/>
      <c r="NH162" s="340"/>
      <c r="NI162" s="340"/>
      <c r="NJ162" s="340"/>
      <c r="NK162" s="340"/>
      <c r="NL162" s="340"/>
      <c r="NM162" s="340"/>
      <c r="NN162" s="340"/>
      <c r="NO162" s="340"/>
      <c r="NP162" s="340"/>
      <c r="NQ162" s="340"/>
      <c r="NR162" s="340"/>
      <c r="NS162" s="340"/>
      <c r="NT162" s="340"/>
      <c r="NU162" s="340"/>
      <c r="NV162" s="340"/>
      <c r="NW162" s="340"/>
      <c r="NX162" s="340"/>
      <c r="NY162" s="340"/>
      <c r="NZ162" s="340"/>
      <c r="OA162" s="340"/>
      <c r="OB162" s="340"/>
      <c r="OC162" s="340"/>
      <c r="OD162" s="340"/>
      <c r="OE162" s="340"/>
      <c r="OF162" s="340"/>
      <c r="OG162" s="340"/>
      <c r="OH162" s="340"/>
      <c r="OI162" s="340"/>
      <c r="OJ162" s="340"/>
      <c r="OK162" s="340"/>
      <c r="OL162" s="340"/>
      <c r="OM162" s="340"/>
      <c r="ON162" s="340"/>
      <c r="OO162" s="340"/>
      <c r="OP162" s="340"/>
      <c r="OQ162" s="340"/>
      <c r="OR162" s="340"/>
      <c r="OS162" s="340"/>
      <c r="OT162" s="340"/>
      <c r="OU162" s="340"/>
      <c r="OV162" s="340"/>
      <c r="OW162" s="340"/>
      <c r="OX162" s="340"/>
      <c r="OY162" s="340"/>
      <c r="OZ162" s="340"/>
      <c r="PA162" s="340"/>
      <c r="PB162" s="340"/>
      <c r="PC162" s="340"/>
      <c r="PD162" s="340"/>
      <c r="PE162" s="340"/>
      <c r="PF162" s="340"/>
      <c r="PG162" s="340"/>
      <c r="PH162" s="340"/>
      <c r="PI162" s="340"/>
      <c r="PJ162" s="340"/>
      <c r="PK162" s="340"/>
      <c r="PL162" s="340"/>
      <c r="PM162" s="340"/>
      <c r="PN162" s="340"/>
      <c r="PO162" s="340"/>
      <c r="PP162" s="340"/>
      <c r="PQ162" s="340"/>
      <c r="PR162" s="340"/>
      <c r="PS162" s="340"/>
      <c r="PT162" s="340"/>
      <c r="PU162" s="340"/>
      <c r="PV162" s="340"/>
      <c r="PW162" s="340"/>
      <c r="PX162" s="340"/>
      <c r="PY162" s="340"/>
      <c r="PZ162" s="340"/>
      <c r="QA162" s="340"/>
      <c r="QB162" s="340"/>
      <c r="QC162" s="340"/>
      <c r="QD162" s="340"/>
      <c r="QE162" s="340"/>
      <c r="QF162" s="340"/>
      <c r="QG162" s="340"/>
      <c r="QH162" s="340"/>
      <c r="QI162" s="340"/>
      <c r="QJ162" s="340"/>
      <c r="QK162" s="340"/>
      <c r="QL162" s="340"/>
      <c r="QM162" s="340"/>
      <c r="QN162" s="340"/>
      <c r="QO162" s="340"/>
      <c r="QP162" s="340"/>
      <c r="QQ162" s="340"/>
      <c r="QR162" s="340"/>
      <c r="QS162" s="340"/>
      <c r="QT162" s="340"/>
      <c r="QU162" s="340"/>
      <c r="QV162" s="340"/>
      <c r="QW162" s="340"/>
      <c r="QX162" s="340"/>
      <c r="QY162" s="340"/>
      <c r="QZ162" s="340"/>
      <c r="RA162" s="340"/>
      <c r="RB162" s="340"/>
      <c r="RC162" s="340"/>
      <c r="RD162" s="340"/>
      <c r="RE162" s="340"/>
      <c r="RF162" s="340"/>
      <c r="RG162" s="340"/>
      <c r="RH162" s="340"/>
      <c r="RI162" s="340"/>
      <c r="RJ162" s="340"/>
      <c r="RK162" s="340"/>
      <c r="RL162" s="340"/>
      <c r="RM162" s="340"/>
      <c r="RN162" s="340"/>
      <c r="RO162" s="340"/>
      <c r="RP162" s="340"/>
      <c r="RQ162" s="340"/>
      <c r="RR162" s="340"/>
      <c r="RS162" s="340"/>
      <c r="RT162" s="340"/>
      <c r="RU162" s="340"/>
      <c r="RV162" s="340"/>
      <c r="RW162" s="340"/>
      <c r="RX162" s="340"/>
      <c r="RY162" s="340"/>
      <c r="RZ162" s="340"/>
      <c r="SA162" s="340"/>
      <c r="SB162" s="340"/>
      <c r="SC162" s="340"/>
      <c r="SD162" s="340"/>
      <c r="SE162" s="340"/>
      <c r="SF162" s="340"/>
      <c r="SG162" s="340"/>
      <c r="SH162" s="340"/>
      <c r="SI162" s="340"/>
      <c r="SJ162" s="340"/>
      <c r="SK162" s="340"/>
      <c r="SL162" s="340"/>
      <c r="SM162" s="340"/>
      <c r="SN162" s="340"/>
      <c r="SO162" s="340"/>
      <c r="SP162" s="340"/>
      <c r="SQ162" s="340"/>
      <c r="SR162" s="340"/>
      <c r="SS162" s="340"/>
      <c r="ST162" s="340"/>
      <c r="SU162" s="340"/>
      <c r="SV162" s="340"/>
      <c r="SW162" s="340"/>
      <c r="SX162" s="340"/>
      <c r="SY162" s="340"/>
      <c r="SZ162" s="340"/>
      <c r="TA162" s="340"/>
      <c r="TB162" s="340"/>
      <c r="TC162" s="340"/>
      <c r="TD162" s="340"/>
      <c r="TE162" s="340"/>
      <c r="TF162" s="340"/>
      <c r="TG162" s="340"/>
      <c r="TH162" s="340"/>
      <c r="TI162" s="340"/>
      <c r="TJ162" s="340"/>
      <c r="TK162" s="340"/>
      <c r="TL162" s="340"/>
      <c r="TM162" s="340"/>
      <c r="TN162" s="340"/>
      <c r="TO162" s="340"/>
      <c r="TP162" s="340"/>
      <c r="TQ162" s="340"/>
      <c r="TR162" s="340"/>
      <c r="TS162" s="340"/>
      <c r="TT162" s="340"/>
      <c r="TU162" s="340"/>
      <c r="TV162" s="340"/>
      <c r="TW162" s="340"/>
      <c r="TX162" s="340"/>
      <c r="TY162" s="340"/>
      <c r="TZ162" s="340"/>
      <c r="UA162" s="340"/>
      <c r="UB162" s="340"/>
      <c r="UC162" s="340"/>
      <c r="UD162" s="340"/>
      <c r="UE162" s="340"/>
      <c r="UF162" s="340"/>
      <c r="UG162" s="340"/>
      <c r="UH162" s="340"/>
      <c r="UI162" s="340"/>
      <c r="UJ162" s="340"/>
      <c r="UK162" s="340"/>
      <c r="UL162" s="340"/>
      <c r="UM162" s="340"/>
      <c r="UN162" s="340"/>
      <c r="UO162" s="340"/>
      <c r="UP162" s="340"/>
      <c r="UQ162" s="340"/>
      <c r="UR162" s="340"/>
      <c r="US162" s="340"/>
      <c r="UT162" s="340"/>
      <c r="UU162" s="340"/>
      <c r="UV162" s="340"/>
      <c r="UW162" s="340"/>
      <c r="UX162" s="340"/>
      <c r="UY162" s="340"/>
      <c r="UZ162" s="340"/>
      <c r="VA162" s="340"/>
      <c r="VB162" s="340"/>
      <c r="VC162" s="340"/>
      <c r="VD162" s="340"/>
      <c r="VE162" s="340"/>
      <c r="VF162" s="340"/>
      <c r="VG162" s="340"/>
      <c r="VH162" s="340"/>
      <c r="VI162" s="340"/>
      <c r="VJ162" s="340"/>
      <c r="VK162" s="340"/>
      <c r="VL162" s="340"/>
      <c r="VM162" s="340"/>
      <c r="VN162" s="340"/>
      <c r="VO162" s="340"/>
      <c r="VP162" s="340"/>
      <c r="VQ162" s="340"/>
      <c r="VR162" s="340"/>
      <c r="VS162" s="340"/>
      <c r="VT162" s="340"/>
      <c r="VU162" s="340"/>
      <c r="VV162" s="340"/>
      <c r="VW162" s="340"/>
      <c r="VX162" s="340"/>
      <c r="VY162" s="340"/>
      <c r="VZ162" s="340"/>
      <c r="WA162" s="340"/>
      <c r="WB162" s="340"/>
      <c r="WC162" s="340"/>
      <c r="WD162" s="340"/>
      <c r="WE162" s="340"/>
      <c r="WF162" s="340"/>
      <c r="WG162" s="340"/>
      <c r="WH162" s="340"/>
      <c r="WI162" s="340"/>
      <c r="WJ162" s="340"/>
      <c r="WK162" s="340"/>
      <c r="WL162" s="340"/>
      <c r="WM162" s="340"/>
      <c r="WN162" s="340"/>
      <c r="WO162" s="340"/>
      <c r="WP162" s="340"/>
      <c r="WQ162" s="340"/>
      <c r="WR162" s="340"/>
      <c r="WS162" s="340"/>
      <c r="WT162" s="340"/>
      <c r="WU162" s="340"/>
      <c r="WV162" s="340"/>
      <c r="WW162" s="340"/>
      <c r="WX162" s="340"/>
      <c r="WY162" s="340"/>
      <c r="WZ162" s="340"/>
      <c r="XA162" s="340"/>
      <c r="XB162" s="340"/>
      <c r="XC162" s="340"/>
      <c r="XD162" s="340"/>
      <c r="XE162" s="340"/>
      <c r="XF162" s="340"/>
      <c r="XG162" s="340"/>
      <c r="XH162" s="340"/>
      <c r="XI162" s="340"/>
      <c r="XJ162" s="340"/>
      <c r="XK162" s="340"/>
      <c r="XL162" s="340"/>
      <c r="XM162" s="340"/>
      <c r="XN162" s="340"/>
      <c r="XO162" s="340"/>
      <c r="XP162" s="340"/>
      <c r="XQ162" s="340"/>
      <c r="XR162" s="340"/>
      <c r="XS162" s="340"/>
      <c r="XT162" s="340"/>
      <c r="XU162" s="340"/>
      <c r="XV162" s="340"/>
      <c r="XW162" s="340"/>
      <c r="XX162" s="340"/>
      <c r="XY162" s="340"/>
      <c r="XZ162" s="340"/>
      <c r="YA162" s="340"/>
      <c r="YB162" s="340"/>
      <c r="YC162" s="340"/>
      <c r="YD162" s="340"/>
      <c r="YE162" s="340"/>
      <c r="YF162" s="340"/>
      <c r="YG162" s="340"/>
      <c r="YH162" s="340"/>
      <c r="YI162" s="340"/>
      <c r="YJ162" s="340"/>
      <c r="YK162" s="340"/>
      <c r="YL162" s="340"/>
      <c r="YM162" s="340"/>
      <c r="YN162" s="340"/>
      <c r="YO162" s="340"/>
      <c r="YP162" s="340"/>
      <c r="YQ162" s="340"/>
      <c r="YR162" s="340"/>
      <c r="YS162" s="340"/>
      <c r="YT162" s="340"/>
      <c r="YU162" s="340"/>
      <c r="YV162" s="340"/>
      <c r="YW162" s="340"/>
      <c r="YX162" s="340"/>
      <c r="YY162" s="340"/>
      <c r="YZ162" s="340"/>
      <c r="ZA162" s="340"/>
      <c r="ZB162" s="340"/>
      <c r="ZC162" s="340"/>
      <c r="ZD162" s="340"/>
      <c r="ZE162" s="340"/>
      <c r="ZF162" s="340"/>
      <c r="ZG162" s="340"/>
      <c r="ZH162" s="340"/>
      <c r="ZI162" s="340"/>
      <c r="ZJ162" s="340"/>
      <c r="ZK162" s="340"/>
      <c r="ZL162" s="340"/>
      <c r="ZM162" s="340"/>
      <c r="ZN162" s="340"/>
      <c r="ZO162" s="340"/>
      <c r="ZP162" s="340"/>
      <c r="ZQ162" s="340"/>
      <c r="ZR162" s="340"/>
      <c r="ZS162" s="340"/>
      <c r="ZT162" s="340"/>
      <c r="ZU162" s="340"/>
      <c r="ZV162" s="340"/>
      <c r="ZW162" s="340"/>
      <c r="ZX162" s="340"/>
      <c r="ZY162" s="340"/>
      <c r="ZZ162" s="340"/>
      <c r="AAA162" s="340"/>
      <c r="AAB162" s="340"/>
      <c r="AAC162" s="340"/>
      <c r="AAD162" s="340"/>
      <c r="AAE162" s="340"/>
      <c r="AAF162" s="340"/>
      <c r="AAG162" s="340"/>
      <c r="AAH162" s="340"/>
      <c r="AAI162" s="340"/>
      <c r="AAJ162" s="340"/>
      <c r="AAK162" s="340"/>
      <c r="AAL162" s="340"/>
      <c r="AAM162" s="340"/>
      <c r="AAN162" s="340"/>
      <c r="AAO162" s="340"/>
      <c r="AAP162" s="340"/>
      <c r="AAQ162" s="340"/>
      <c r="AAR162" s="340"/>
      <c r="AAS162" s="340"/>
      <c r="AAT162" s="340"/>
      <c r="AAU162" s="340"/>
      <c r="AAV162" s="340"/>
      <c r="AAW162" s="340"/>
      <c r="AAX162" s="340"/>
      <c r="AAY162" s="340"/>
      <c r="AAZ162" s="340"/>
      <c r="ABA162" s="340"/>
      <c r="ABB162" s="340"/>
      <c r="ABC162" s="340"/>
      <c r="ABD162" s="340"/>
      <c r="ABE162" s="340"/>
      <c r="ABF162" s="340"/>
      <c r="ABG162" s="340"/>
      <c r="ABH162" s="340"/>
      <c r="ABI162" s="340"/>
      <c r="ABJ162" s="340"/>
      <c r="ABK162" s="340"/>
      <c r="ABL162" s="340"/>
      <c r="ABM162" s="340"/>
      <c r="ABN162" s="340"/>
      <c r="ABO162" s="340"/>
      <c r="ABP162" s="340"/>
      <c r="ABQ162" s="340"/>
      <c r="ABR162" s="340"/>
      <c r="ABS162" s="340"/>
      <c r="ABT162" s="340"/>
      <c r="ABU162" s="340"/>
      <c r="ABV162" s="340"/>
      <c r="ABW162" s="340"/>
      <c r="ABX162" s="340"/>
      <c r="ABY162" s="340"/>
      <c r="ABZ162" s="340"/>
      <c r="ACA162" s="340"/>
      <c r="ACB162" s="340"/>
      <c r="ACC162" s="340"/>
      <c r="ACD162" s="340"/>
      <c r="ACE162" s="340"/>
      <c r="ACF162" s="340"/>
      <c r="ACG162" s="340"/>
      <c r="ACH162" s="340"/>
      <c r="ACI162" s="340"/>
      <c r="ACJ162" s="340"/>
      <c r="ACK162" s="340"/>
      <c r="ACL162" s="340"/>
      <c r="ACM162" s="340"/>
      <c r="ACN162" s="340"/>
      <c r="ACO162" s="340"/>
      <c r="ACP162" s="340"/>
      <c r="ACQ162" s="340"/>
      <c r="ACR162" s="340"/>
      <c r="ACS162" s="340"/>
      <c r="ACT162" s="340"/>
      <c r="ACU162" s="340"/>
      <c r="ACV162" s="340"/>
      <c r="ACW162" s="340"/>
      <c r="ACX162" s="340"/>
      <c r="ACY162" s="340"/>
      <c r="ACZ162" s="340"/>
      <c r="ADA162" s="340"/>
      <c r="ADB162" s="340"/>
      <c r="ADC162" s="340"/>
      <c r="ADD162" s="340"/>
      <c r="ADE162" s="340"/>
      <c r="ADF162" s="340"/>
      <c r="ADG162" s="340"/>
      <c r="ADH162" s="340"/>
      <c r="ADI162" s="340"/>
      <c r="ADJ162" s="340"/>
      <c r="ADK162" s="340"/>
      <c r="ADL162" s="340"/>
      <c r="ADM162" s="340"/>
      <c r="ADN162" s="340"/>
      <c r="ADO162" s="340"/>
      <c r="ADP162" s="340"/>
      <c r="ADQ162" s="340"/>
      <c r="ADR162" s="340"/>
      <c r="ADS162" s="340"/>
      <c r="ADT162" s="340"/>
      <c r="ADU162" s="340"/>
      <c r="ADV162" s="340"/>
      <c r="ADW162" s="340"/>
      <c r="ADX162" s="340"/>
      <c r="ADY162" s="340"/>
      <c r="ADZ162" s="340"/>
      <c r="AEA162" s="340"/>
      <c r="AEB162" s="340"/>
      <c r="AEC162" s="340"/>
      <c r="AED162" s="340"/>
      <c r="AEE162" s="340"/>
      <c r="AEF162" s="340"/>
      <c r="AEG162" s="340"/>
      <c r="AEH162" s="340"/>
      <c r="AEI162" s="340"/>
      <c r="AEJ162" s="340"/>
      <c r="AEK162" s="340"/>
      <c r="AEL162" s="340"/>
      <c r="AEM162" s="340"/>
      <c r="AEN162" s="340"/>
      <c r="AEO162" s="340"/>
      <c r="AEP162" s="340"/>
      <c r="AEQ162" s="340"/>
      <c r="AER162" s="340"/>
      <c r="AES162" s="340"/>
      <c r="AET162" s="340"/>
      <c r="AEU162" s="340"/>
      <c r="AEV162" s="340"/>
      <c r="AEW162" s="340"/>
      <c r="AEX162" s="340"/>
      <c r="AEY162" s="340"/>
      <c r="AEZ162" s="340"/>
      <c r="AFA162" s="340"/>
      <c r="AFB162" s="340"/>
      <c r="AFC162" s="340"/>
      <c r="AFD162" s="340"/>
      <c r="AFE162" s="340"/>
      <c r="AFF162" s="340"/>
      <c r="AFG162" s="340"/>
      <c r="AFH162" s="340"/>
      <c r="AFI162" s="340"/>
      <c r="AFJ162" s="340"/>
      <c r="AFK162" s="340"/>
      <c r="AFL162" s="340"/>
      <c r="AFM162" s="340"/>
      <c r="AFN162" s="340"/>
      <c r="AFO162" s="340"/>
      <c r="AFP162" s="340"/>
      <c r="AFQ162" s="340"/>
      <c r="AFR162" s="340"/>
      <c r="AFS162" s="340"/>
      <c r="AFT162" s="340"/>
      <c r="AFU162" s="340"/>
      <c r="AFV162" s="340"/>
      <c r="AFW162" s="340"/>
      <c r="AFX162" s="340"/>
      <c r="AFY162" s="340"/>
      <c r="AFZ162" s="340"/>
      <c r="AGA162" s="340"/>
      <c r="AGB162" s="340"/>
      <c r="AGC162" s="340"/>
      <c r="AGD162" s="340"/>
      <c r="AGE162" s="340"/>
      <c r="AGF162" s="340"/>
      <c r="AGG162" s="340"/>
      <c r="AGH162" s="340"/>
      <c r="AGI162" s="340"/>
      <c r="AGJ162" s="340"/>
      <c r="AGK162" s="340"/>
      <c r="AGL162" s="340"/>
      <c r="AGM162" s="340"/>
      <c r="AGN162" s="340"/>
      <c r="AGO162" s="340"/>
      <c r="AGP162" s="340"/>
      <c r="AGQ162" s="340"/>
      <c r="AGR162" s="340"/>
      <c r="AGS162" s="340"/>
      <c r="AGT162" s="340"/>
      <c r="AGU162" s="340"/>
      <c r="AGV162" s="340"/>
      <c r="AGW162" s="340"/>
      <c r="AGX162" s="340"/>
      <c r="AGY162" s="340"/>
      <c r="AGZ162" s="340"/>
      <c r="AHA162" s="340"/>
      <c r="AHB162" s="340"/>
      <c r="AHC162" s="340"/>
      <c r="AHD162" s="340"/>
      <c r="AHE162" s="340"/>
      <c r="AHF162" s="340"/>
      <c r="AHG162" s="340"/>
      <c r="AHH162" s="340"/>
      <c r="AHI162" s="340"/>
      <c r="AHJ162" s="340"/>
      <c r="AHK162" s="340"/>
      <c r="AHL162" s="340"/>
      <c r="AHM162" s="340"/>
      <c r="AHN162" s="340"/>
      <c r="AHO162" s="340"/>
      <c r="AHP162" s="340"/>
      <c r="AHQ162" s="340"/>
      <c r="AHR162" s="340"/>
      <c r="AHS162" s="340"/>
      <c r="AHT162" s="340"/>
      <c r="AHU162" s="340"/>
      <c r="AHV162" s="340"/>
      <c r="AHW162" s="340"/>
      <c r="AHX162" s="340"/>
      <c r="AHY162" s="340"/>
      <c r="AHZ162" s="340"/>
      <c r="AIA162" s="340"/>
      <c r="AIB162" s="340"/>
      <c r="AIC162" s="340"/>
      <c r="AID162" s="340"/>
      <c r="AIE162" s="340"/>
      <c r="AIF162" s="340"/>
      <c r="AIG162" s="340"/>
      <c r="AIH162" s="340"/>
      <c r="AII162" s="340"/>
      <c r="AIJ162" s="340"/>
      <c r="AIK162" s="340"/>
      <c r="AIL162" s="340"/>
      <c r="AIM162" s="340"/>
      <c r="AIN162" s="340"/>
      <c r="AIO162" s="340"/>
      <c r="AIP162" s="340"/>
      <c r="AIQ162" s="340"/>
      <c r="AIR162" s="340"/>
      <c r="AIS162" s="340"/>
      <c r="AIT162" s="340"/>
      <c r="AIU162" s="340"/>
      <c r="AIV162" s="340"/>
      <c r="AIW162" s="340"/>
      <c r="AIX162" s="340"/>
      <c r="AIY162" s="340"/>
      <c r="AIZ162" s="340"/>
      <c r="AJA162" s="340"/>
      <c r="AJB162" s="340"/>
      <c r="AJC162" s="340"/>
      <c r="AJD162" s="340"/>
      <c r="AJE162" s="340"/>
      <c r="AJF162" s="340"/>
      <c r="AJG162" s="340"/>
      <c r="AJH162" s="340"/>
      <c r="AJI162" s="340"/>
      <c r="AJJ162" s="340"/>
      <c r="AJK162" s="340"/>
      <c r="AJL162" s="340"/>
      <c r="AJM162" s="340"/>
      <c r="AJN162" s="340"/>
      <c r="AJO162" s="340"/>
      <c r="AJP162" s="340"/>
      <c r="AJQ162" s="340"/>
      <c r="AJR162" s="340"/>
      <c r="AJS162" s="340"/>
      <c r="AJT162" s="340"/>
      <c r="AJU162" s="340"/>
      <c r="AJV162" s="340"/>
      <c r="AJW162" s="340"/>
      <c r="AJX162" s="340"/>
      <c r="AJY162" s="340"/>
      <c r="AJZ162" s="340"/>
      <c r="AKA162" s="340"/>
      <c r="AKB162" s="340"/>
      <c r="AKC162" s="340"/>
      <c r="AKD162" s="340"/>
      <c r="AKE162" s="340"/>
      <c r="AKF162" s="340"/>
      <c r="AKG162" s="340"/>
      <c r="AKH162" s="340"/>
      <c r="AKI162" s="340"/>
      <c r="AKJ162" s="340"/>
      <c r="AKK162" s="340"/>
      <c r="AKL162" s="340"/>
      <c r="AKM162" s="340"/>
      <c r="AKN162" s="340"/>
      <c r="AKO162" s="340"/>
      <c r="AKP162" s="340"/>
      <c r="AKQ162" s="340"/>
      <c r="AKR162" s="340"/>
      <c r="AKS162" s="340"/>
      <c r="AKT162" s="340"/>
      <c r="AKU162" s="340"/>
      <c r="AKV162" s="340"/>
      <c r="AKW162" s="340"/>
      <c r="AKX162" s="340"/>
      <c r="AKY162" s="340"/>
      <c r="AKZ162" s="340"/>
      <c r="ALA162" s="340"/>
      <c r="ALB162" s="340"/>
      <c r="ALC162" s="340"/>
      <c r="ALD162" s="340"/>
      <c r="ALE162" s="340"/>
      <c r="ALF162" s="340"/>
      <c r="ALG162" s="340"/>
      <c r="ALH162" s="340"/>
      <c r="ALI162" s="340"/>
      <c r="ALJ162" s="340"/>
      <c r="ALK162" s="340"/>
      <c r="ALL162" s="340"/>
      <c r="ALM162" s="340"/>
      <c r="ALN162" s="340"/>
      <c r="ALO162" s="340"/>
      <c r="ALP162" s="340"/>
      <c r="ALQ162" s="340"/>
      <c r="ALR162" s="340"/>
      <c r="ALS162" s="340"/>
      <c r="ALT162" s="340"/>
      <c r="ALU162" s="340"/>
      <c r="ALV162" s="340"/>
      <c r="ALW162" s="340"/>
      <c r="ALX162" s="340"/>
      <c r="ALY162" s="340"/>
      <c r="ALZ162" s="340"/>
      <c r="AMA162" s="340"/>
      <c r="AMB162" s="340"/>
      <c r="AMC162" s="340"/>
      <c r="AMD162" s="340"/>
      <c r="AME162" s="340"/>
      <c r="AMF162" s="340"/>
      <c r="AMG162" s="340"/>
      <c r="AMH162" s="340"/>
      <c r="AMI162" s="340"/>
      <c r="AMJ162" s="340"/>
      <c r="AMK162" s="340"/>
      <c r="AML162" s="340"/>
      <c r="AMM162" s="340"/>
      <c r="AMN162" s="340"/>
      <c r="AMO162" s="340"/>
      <c r="AMP162" s="340"/>
      <c r="AMQ162" s="340"/>
      <c r="AMR162" s="340"/>
      <c r="AMS162" s="340"/>
      <c r="AMT162" s="340"/>
      <c r="AMU162" s="340"/>
      <c r="AMV162" s="340"/>
      <c r="AMW162" s="340"/>
      <c r="AMX162" s="340"/>
      <c r="AMY162" s="340"/>
      <c r="AMZ162" s="340"/>
      <c r="ANA162" s="340"/>
      <c r="ANB162" s="340"/>
      <c r="ANC162" s="340"/>
      <c r="AND162" s="340"/>
      <c r="ANE162" s="340"/>
      <c r="ANF162" s="340"/>
      <c r="ANG162" s="340"/>
      <c r="ANH162" s="340"/>
      <c r="ANI162" s="340"/>
      <c r="ANJ162" s="340"/>
      <c r="ANK162" s="340"/>
      <c r="ANL162" s="340"/>
      <c r="ANM162" s="340"/>
      <c r="ANN162" s="340"/>
      <c r="ANO162" s="340"/>
      <c r="ANP162" s="340"/>
      <c r="ANQ162" s="340"/>
      <c r="ANR162" s="340"/>
      <c r="ANS162" s="340"/>
      <c r="ANT162" s="340"/>
      <c r="ANU162" s="340"/>
      <c r="ANV162" s="340"/>
      <c r="ANW162" s="340"/>
      <c r="ANX162" s="340"/>
      <c r="ANY162" s="340"/>
      <c r="ANZ162" s="340"/>
      <c r="AOA162" s="340"/>
      <c r="AOB162" s="340"/>
      <c r="AOC162" s="340"/>
      <c r="AOD162" s="340"/>
      <c r="AOE162" s="340"/>
      <c r="AOF162" s="340"/>
      <c r="AOG162" s="340"/>
      <c r="AOH162" s="340"/>
      <c r="AOI162" s="340"/>
      <c r="AOJ162" s="340"/>
      <c r="AOK162" s="340"/>
      <c r="AOL162" s="340"/>
      <c r="AOM162" s="340"/>
      <c r="AON162" s="340"/>
      <c r="AOO162" s="340"/>
      <c r="AOP162" s="340"/>
      <c r="AOQ162" s="340"/>
      <c r="AOR162" s="340"/>
      <c r="AOS162" s="340"/>
      <c r="AOT162" s="340"/>
      <c r="AOU162" s="340"/>
      <c r="AOV162" s="340"/>
      <c r="AOW162" s="340"/>
      <c r="AOX162" s="340"/>
      <c r="AOY162" s="340"/>
      <c r="AOZ162" s="340"/>
      <c r="APA162" s="340"/>
      <c r="APB162" s="340"/>
      <c r="APC162" s="340"/>
      <c r="APD162" s="340"/>
      <c r="APE162" s="340"/>
      <c r="APF162" s="340"/>
      <c r="APG162" s="340"/>
      <c r="APH162" s="340"/>
      <c r="API162" s="340"/>
      <c r="APJ162" s="340"/>
      <c r="APK162" s="340"/>
      <c r="APL162" s="340"/>
      <c r="APM162" s="340"/>
      <c r="APN162" s="340"/>
      <c r="APO162" s="340"/>
      <c r="APP162" s="340"/>
      <c r="APQ162" s="340"/>
      <c r="APR162" s="340"/>
      <c r="APS162" s="340"/>
      <c r="APT162" s="340"/>
      <c r="APU162" s="340"/>
      <c r="APV162" s="340"/>
      <c r="APW162" s="340"/>
      <c r="APX162" s="340"/>
      <c r="APY162" s="340"/>
      <c r="APZ162" s="340"/>
      <c r="AQA162" s="340"/>
      <c r="AQB162" s="340"/>
      <c r="AQC162" s="340"/>
      <c r="AQD162" s="340"/>
      <c r="AQE162" s="340"/>
      <c r="AQF162" s="340"/>
      <c r="AQG162" s="340"/>
      <c r="AQH162" s="340"/>
      <c r="AQI162" s="340"/>
      <c r="AQJ162" s="340"/>
      <c r="AQK162" s="340"/>
      <c r="AQL162" s="340"/>
      <c r="AQM162" s="340"/>
      <c r="AQN162" s="340"/>
      <c r="AQO162" s="340"/>
      <c r="AQP162" s="340"/>
      <c r="AQQ162" s="340"/>
      <c r="AQR162" s="340"/>
      <c r="AQS162" s="340"/>
      <c r="AQT162" s="340"/>
      <c r="AQU162" s="340"/>
      <c r="AQV162" s="340"/>
      <c r="AQW162" s="340"/>
      <c r="AQX162" s="340"/>
      <c r="AQY162" s="340"/>
      <c r="AQZ162" s="340"/>
      <c r="ARA162" s="340"/>
      <c r="ARB162" s="340"/>
      <c r="ARC162" s="340"/>
      <c r="ARD162" s="340"/>
      <c r="ARE162" s="340"/>
      <c r="ARF162" s="340"/>
      <c r="ARG162" s="340"/>
      <c r="ARH162" s="340"/>
      <c r="ARI162" s="340"/>
      <c r="ARJ162" s="340"/>
      <c r="ARK162" s="340"/>
      <c r="ARL162" s="340"/>
      <c r="ARM162" s="340"/>
      <c r="ARN162" s="340"/>
      <c r="ARO162" s="340"/>
      <c r="ARP162" s="340"/>
      <c r="ARQ162" s="340"/>
      <c r="ARR162" s="340"/>
      <c r="ARS162" s="340"/>
      <c r="ART162" s="340"/>
      <c r="ARU162" s="340"/>
      <c r="ARV162" s="340"/>
      <c r="ARW162" s="340"/>
      <c r="ARX162" s="340"/>
      <c r="ARY162" s="340"/>
      <c r="ARZ162" s="340"/>
      <c r="ASA162" s="340"/>
      <c r="ASB162" s="340"/>
      <c r="ASC162" s="340"/>
      <c r="ASD162" s="340"/>
      <c r="ASE162" s="340"/>
      <c r="ASF162" s="340"/>
      <c r="ASG162" s="340"/>
      <c r="ASH162" s="340"/>
      <c r="ASI162" s="340"/>
      <c r="ASJ162" s="340"/>
      <c r="ASK162" s="340"/>
      <c r="ASL162" s="340"/>
      <c r="ASM162" s="340"/>
      <c r="ASN162" s="340"/>
      <c r="ASO162" s="340"/>
      <c r="ASP162" s="340"/>
      <c r="ASQ162" s="340"/>
      <c r="ASR162" s="340"/>
      <c r="ASS162" s="340"/>
      <c r="AST162" s="340"/>
      <c r="ASU162" s="340"/>
      <c r="ASV162" s="340"/>
      <c r="ASW162" s="340"/>
      <c r="ASX162" s="340"/>
      <c r="ASY162" s="340"/>
      <c r="ASZ162" s="340"/>
      <c r="ATA162" s="340"/>
      <c r="ATB162" s="340"/>
      <c r="ATC162" s="340"/>
      <c r="ATD162" s="340"/>
      <c r="ATE162" s="340"/>
      <c r="ATF162" s="340"/>
      <c r="ATG162" s="340"/>
      <c r="ATH162" s="340"/>
      <c r="ATI162" s="340"/>
      <c r="ATJ162" s="340"/>
      <c r="ATK162" s="340"/>
      <c r="ATL162" s="340"/>
      <c r="ATM162" s="340"/>
      <c r="ATN162" s="340"/>
      <c r="ATO162" s="340"/>
      <c r="ATP162" s="340"/>
      <c r="ATQ162" s="340"/>
      <c r="ATR162" s="340"/>
      <c r="ATS162" s="340"/>
      <c r="ATT162" s="340"/>
      <c r="ATU162" s="340"/>
      <c r="ATV162" s="340"/>
      <c r="ATW162" s="340"/>
      <c r="ATX162" s="340"/>
      <c r="ATY162" s="340"/>
      <c r="ATZ162" s="340"/>
      <c r="AUA162" s="340"/>
      <c r="AUB162" s="340"/>
      <c r="AUC162" s="340"/>
      <c r="AUD162" s="340"/>
      <c r="AUE162" s="340"/>
      <c r="AUF162" s="340"/>
      <c r="AUG162" s="340"/>
      <c r="AUH162" s="340"/>
      <c r="AUI162" s="340"/>
      <c r="AUJ162" s="340"/>
      <c r="AUK162" s="340"/>
      <c r="AUL162" s="340"/>
      <c r="AUM162" s="340"/>
      <c r="AUN162" s="340"/>
      <c r="AUO162" s="340"/>
      <c r="AUP162" s="340"/>
      <c r="AUQ162" s="340"/>
      <c r="AUR162" s="340"/>
      <c r="AUS162" s="340"/>
      <c r="AUT162" s="340"/>
      <c r="AUU162" s="340"/>
      <c r="AUV162" s="340"/>
      <c r="AUW162" s="340"/>
      <c r="AUX162" s="340"/>
      <c r="AUY162" s="340"/>
      <c r="AUZ162" s="340"/>
      <c r="AVA162" s="340"/>
      <c r="AVB162" s="340"/>
      <c r="AVC162" s="340"/>
      <c r="AVD162" s="340"/>
      <c r="AVE162" s="340"/>
      <c r="AVF162" s="340"/>
      <c r="AVG162" s="340"/>
      <c r="AVH162" s="340"/>
      <c r="AVI162" s="340"/>
      <c r="AVJ162" s="340"/>
      <c r="AVK162" s="340"/>
      <c r="AVL162" s="340"/>
      <c r="AVM162" s="340"/>
      <c r="AVN162" s="340"/>
      <c r="AVO162" s="340"/>
      <c r="AVP162" s="340"/>
      <c r="AVQ162" s="340"/>
      <c r="AVR162" s="340"/>
      <c r="AVS162" s="340"/>
      <c r="AVT162" s="340"/>
      <c r="AVU162" s="340"/>
      <c r="AVV162" s="340"/>
      <c r="AVW162" s="340"/>
      <c r="AVX162" s="340"/>
      <c r="AVY162" s="340"/>
      <c r="AVZ162" s="340"/>
      <c r="AWA162" s="340"/>
      <c r="AWB162" s="340"/>
      <c r="AWC162" s="340"/>
      <c r="AWD162" s="340"/>
      <c r="AWE162" s="340"/>
      <c r="AWF162" s="340"/>
      <c r="AWG162" s="340"/>
      <c r="AWH162" s="340"/>
      <c r="AWI162" s="340"/>
      <c r="AWJ162" s="340"/>
      <c r="AWK162" s="340"/>
      <c r="AWL162" s="340"/>
      <c r="AWM162" s="340"/>
      <c r="AWN162" s="340"/>
      <c r="AWO162" s="340"/>
      <c r="AWP162" s="340"/>
      <c r="AWQ162" s="340"/>
      <c r="AWR162" s="340"/>
      <c r="AWS162" s="340"/>
      <c r="AWT162" s="340"/>
      <c r="AWU162" s="340"/>
      <c r="AWV162" s="340"/>
      <c r="AWW162" s="340"/>
      <c r="AWX162" s="340"/>
      <c r="AWY162" s="340"/>
      <c r="AWZ162" s="340"/>
      <c r="AXA162" s="340"/>
      <c r="AXB162" s="340"/>
      <c r="AXC162" s="340"/>
      <c r="AXD162" s="340"/>
      <c r="AXE162" s="340"/>
      <c r="AXF162" s="340"/>
      <c r="AXG162" s="340"/>
      <c r="AXH162" s="340"/>
      <c r="AXI162" s="340"/>
      <c r="AXJ162" s="340"/>
      <c r="AXK162" s="340"/>
      <c r="AXL162" s="340"/>
      <c r="AXM162" s="340"/>
      <c r="AXN162" s="340"/>
      <c r="AXO162" s="340"/>
      <c r="AXP162" s="340"/>
      <c r="AXQ162" s="340"/>
      <c r="AXR162" s="340"/>
      <c r="AXS162" s="340"/>
      <c r="AXT162" s="340"/>
      <c r="AXU162" s="340"/>
      <c r="AXV162" s="340"/>
      <c r="AXW162" s="340"/>
      <c r="AXX162" s="340"/>
      <c r="AXY162" s="340"/>
      <c r="AXZ162" s="340"/>
      <c r="AYA162" s="340"/>
      <c r="AYB162" s="340"/>
      <c r="AYC162" s="340"/>
      <c r="AYD162" s="340"/>
      <c r="AYE162" s="340"/>
      <c r="AYF162" s="340"/>
      <c r="AYG162" s="340"/>
      <c r="AYH162" s="340"/>
      <c r="AYI162" s="340"/>
      <c r="AYJ162" s="340"/>
      <c r="AYK162" s="340"/>
      <c r="AYL162" s="340"/>
      <c r="AYM162" s="340"/>
      <c r="AYN162" s="340"/>
      <c r="AYO162" s="340"/>
      <c r="AYP162" s="340"/>
      <c r="AYQ162" s="340"/>
      <c r="AYR162" s="340"/>
      <c r="AYS162" s="340"/>
      <c r="AYT162" s="340"/>
      <c r="AYU162" s="340"/>
      <c r="AYV162" s="340"/>
      <c r="AYW162" s="340"/>
      <c r="AYX162" s="340"/>
      <c r="AYY162" s="340"/>
      <c r="AYZ162" s="340"/>
      <c r="AZA162" s="340"/>
      <c r="AZB162" s="340"/>
      <c r="AZC162" s="340"/>
      <c r="AZD162" s="340"/>
      <c r="AZE162" s="340"/>
      <c r="AZF162" s="340"/>
      <c r="AZG162" s="340"/>
      <c r="AZH162" s="340"/>
      <c r="AZI162" s="340"/>
      <c r="AZJ162" s="340"/>
      <c r="AZK162" s="340"/>
      <c r="AZL162" s="340"/>
      <c r="AZM162" s="340"/>
      <c r="AZN162" s="340"/>
      <c r="AZO162" s="340"/>
      <c r="AZP162" s="340"/>
      <c r="AZQ162" s="340"/>
      <c r="AZR162" s="340"/>
      <c r="AZS162" s="340"/>
      <c r="AZT162" s="340"/>
      <c r="AZU162" s="340"/>
      <c r="AZV162" s="340"/>
      <c r="AZW162" s="340"/>
      <c r="AZX162" s="340"/>
      <c r="AZY162" s="340"/>
      <c r="AZZ162" s="340"/>
      <c r="BAA162" s="340"/>
      <c r="BAB162" s="340"/>
      <c r="BAC162" s="340"/>
      <c r="BAD162" s="340"/>
      <c r="BAE162" s="340"/>
      <c r="BAF162" s="340"/>
      <c r="BAG162" s="340"/>
      <c r="BAH162" s="340"/>
      <c r="BAI162" s="340"/>
      <c r="BAJ162" s="340"/>
      <c r="BAK162" s="340"/>
      <c r="BAL162" s="340"/>
      <c r="BAM162" s="340"/>
      <c r="BAN162" s="340"/>
      <c r="BAO162" s="340"/>
      <c r="BAP162" s="340"/>
      <c r="BAQ162" s="340"/>
      <c r="BAR162" s="340"/>
      <c r="BAS162" s="340"/>
      <c r="BAT162" s="340"/>
      <c r="BAU162" s="340"/>
      <c r="BAV162" s="340"/>
      <c r="BAW162" s="340"/>
      <c r="BAX162" s="340"/>
      <c r="BAY162" s="340"/>
      <c r="BAZ162" s="340"/>
      <c r="BBA162" s="340"/>
      <c r="BBB162" s="340"/>
      <c r="BBC162" s="340"/>
      <c r="BBD162" s="340"/>
      <c r="BBE162" s="340"/>
      <c r="BBF162" s="340"/>
      <c r="BBG162" s="340"/>
      <c r="BBH162" s="340"/>
      <c r="BBI162" s="340"/>
      <c r="BBJ162" s="340"/>
      <c r="BBK162" s="340"/>
      <c r="BBL162" s="340"/>
      <c r="BBM162" s="340"/>
      <c r="BBN162" s="340"/>
      <c r="BBO162" s="340"/>
      <c r="BBP162" s="340"/>
      <c r="BBQ162" s="340"/>
      <c r="BBR162" s="340"/>
      <c r="BBS162" s="340"/>
      <c r="BBT162" s="340"/>
      <c r="BBU162" s="340"/>
      <c r="BBV162" s="340"/>
      <c r="BBW162" s="340"/>
      <c r="BBX162" s="340"/>
      <c r="BBY162" s="340"/>
      <c r="BBZ162" s="340"/>
      <c r="BCA162" s="340"/>
      <c r="BCB162" s="340"/>
      <c r="BCC162" s="340"/>
      <c r="BCD162" s="340"/>
      <c r="BCE162" s="340"/>
      <c r="BCF162" s="340"/>
      <c r="BCG162" s="340"/>
      <c r="BCH162" s="340"/>
      <c r="BCI162" s="340"/>
      <c r="BCJ162" s="340"/>
      <c r="BCK162" s="340"/>
      <c r="BCL162" s="340"/>
      <c r="BCM162" s="340"/>
      <c r="BCN162" s="340"/>
      <c r="BCO162" s="340"/>
      <c r="BCP162" s="340"/>
      <c r="BCQ162" s="340"/>
      <c r="BCR162" s="340"/>
      <c r="BCS162" s="340"/>
      <c r="BCT162" s="340"/>
      <c r="BCU162" s="340"/>
      <c r="BCV162" s="340"/>
      <c r="BCW162" s="340"/>
      <c r="BCX162" s="340"/>
      <c r="BCY162" s="340"/>
      <c r="BCZ162" s="340"/>
      <c r="BDA162" s="340"/>
      <c r="BDB162" s="340"/>
      <c r="BDC162" s="340"/>
      <c r="BDD162" s="340"/>
      <c r="BDE162" s="340"/>
      <c r="BDF162" s="340"/>
      <c r="BDG162" s="340"/>
      <c r="BDH162" s="340"/>
      <c r="BDI162" s="340"/>
      <c r="BDJ162" s="340"/>
      <c r="BDK162" s="340"/>
      <c r="BDL162" s="340"/>
      <c r="BDM162" s="340"/>
      <c r="BDN162" s="340"/>
      <c r="BDO162" s="340"/>
      <c r="BDP162" s="340"/>
      <c r="BDQ162" s="340"/>
      <c r="BDR162" s="340"/>
      <c r="BDS162" s="340"/>
      <c r="BDT162" s="340"/>
      <c r="BDU162" s="340"/>
      <c r="BDV162" s="340"/>
      <c r="BDW162" s="340"/>
      <c r="BDX162" s="340"/>
      <c r="BDY162" s="340"/>
      <c r="BDZ162" s="340"/>
      <c r="BEA162" s="340"/>
      <c r="BEB162" s="340"/>
      <c r="BEC162" s="340"/>
      <c r="BED162" s="340"/>
      <c r="BEE162" s="340"/>
      <c r="BEF162" s="340"/>
      <c r="BEG162" s="340"/>
      <c r="BEH162" s="340"/>
      <c r="BEI162" s="340"/>
      <c r="BEJ162" s="340"/>
      <c r="BEK162" s="340"/>
      <c r="BEL162" s="340"/>
      <c r="BEM162" s="340"/>
      <c r="BEN162" s="340"/>
      <c r="BEO162" s="340"/>
      <c r="BEP162" s="340"/>
      <c r="BEQ162" s="340"/>
      <c r="BER162" s="340"/>
      <c r="BES162" s="340"/>
      <c r="BET162" s="340"/>
      <c r="BEU162" s="340"/>
      <c r="BEV162" s="340"/>
      <c r="BEW162" s="340"/>
      <c r="BEX162" s="340"/>
      <c r="BEY162" s="340"/>
      <c r="BEZ162" s="340"/>
      <c r="BFA162" s="340"/>
      <c r="BFB162" s="340"/>
      <c r="BFC162" s="340"/>
      <c r="BFD162" s="340"/>
      <c r="BFE162" s="340"/>
      <c r="BFF162" s="340"/>
      <c r="BFG162" s="340"/>
      <c r="BFH162" s="340"/>
      <c r="BFI162" s="340"/>
      <c r="BFJ162" s="340"/>
      <c r="BFK162" s="340"/>
      <c r="BFL162" s="340"/>
      <c r="BFM162" s="340"/>
      <c r="BFN162" s="340"/>
      <c r="BFO162" s="340"/>
      <c r="BFP162" s="340"/>
      <c r="BFQ162" s="340"/>
      <c r="BFR162" s="340"/>
      <c r="BFS162" s="340"/>
      <c r="BFT162" s="340"/>
      <c r="BFU162" s="340"/>
      <c r="BFV162" s="340"/>
      <c r="BFW162" s="340"/>
      <c r="BFX162" s="340"/>
      <c r="BFY162" s="340"/>
      <c r="BFZ162" s="340"/>
      <c r="BGA162" s="340"/>
      <c r="BGB162" s="340"/>
      <c r="BGC162" s="340"/>
      <c r="BGD162" s="340"/>
      <c r="BGE162" s="340"/>
      <c r="BGF162" s="340"/>
      <c r="BGG162" s="340"/>
      <c r="BGH162" s="340"/>
      <c r="BGI162" s="340"/>
      <c r="BGJ162" s="340"/>
      <c r="BGK162" s="340"/>
      <c r="BGL162" s="340"/>
      <c r="BGM162" s="340"/>
      <c r="BGN162" s="340"/>
      <c r="BGO162" s="340"/>
      <c r="BGP162" s="340"/>
      <c r="BGQ162" s="340"/>
      <c r="BGR162" s="340"/>
      <c r="BGS162" s="340"/>
      <c r="BGT162" s="340"/>
      <c r="BGU162" s="340"/>
      <c r="BGV162" s="340"/>
      <c r="BGW162" s="340"/>
      <c r="BGX162" s="340"/>
      <c r="BGY162" s="340"/>
      <c r="BGZ162" s="340"/>
      <c r="BHA162" s="340"/>
      <c r="BHB162" s="340"/>
      <c r="BHC162" s="340"/>
      <c r="BHD162" s="340"/>
      <c r="BHE162" s="340"/>
      <c r="BHF162" s="340"/>
      <c r="BHG162" s="340"/>
      <c r="BHH162" s="340"/>
      <c r="BHI162" s="340"/>
      <c r="BHJ162" s="340"/>
      <c r="BHK162" s="340"/>
      <c r="BHL162" s="340"/>
      <c r="BHM162" s="340"/>
      <c r="BHN162" s="340"/>
      <c r="BHO162" s="340"/>
      <c r="BHP162" s="340"/>
      <c r="BHQ162" s="340"/>
      <c r="BHR162" s="340"/>
      <c r="BHS162" s="340"/>
      <c r="BHT162" s="340"/>
      <c r="BHU162" s="340"/>
      <c r="BHV162" s="340"/>
      <c r="BHW162" s="340"/>
      <c r="BHX162" s="340"/>
      <c r="BHY162" s="340"/>
      <c r="BHZ162" s="340"/>
      <c r="BIA162" s="340"/>
      <c r="BIB162" s="340"/>
      <c r="BIC162" s="340"/>
      <c r="BID162" s="340"/>
      <c r="BIE162" s="340"/>
      <c r="BIF162" s="340"/>
      <c r="BIG162" s="340"/>
      <c r="BIH162" s="340"/>
      <c r="BII162" s="340"/>
      <c r="BIJ162" s="340"/>
      <c r="BIK162" s="340"/>
      <c r="BIL162" s="340"/>
      <c r="BIM162" s="340"/>
      <c r="BIN162" s="340"/>
      <c r="BIO162" s="340"/>
      <c r="BIP162" s="340"/>
      <c r="BIQ162" s="340"/>
      <c r="BIR162" s="340"/>
      <c r="BIS162" s="340"/>
      <c r="BIT162" s="340"/>
      <c r="BIU162" s="340"/>
      <c r="BIV162" s="340"/>
      <c r="BIW162" s="340"/>
      <c r="BIX162" s="340"/>
      <c r="BIY162" s="340"/>
      <c r="BIZ162" s="340"/>
      <c r="BJA162" s="340"/>
      <c r="BJB162" s="340"/>
      <c r="BJC162" s="340"/>
      <c r="BJD162" s="340"/>
      <c r="BJE162" s="340"/>
      <c r="BJF162" s="340"/>
      <c r="BJG162" s="340"/>
      <c r="BJH162" s="340"/>
      <c r="BJI162" s="340"/>
      <c r="BJJ162" s="340"/>
      <c r="BJK162" s="340"/>
      <c r="BJL162" s="340"/>
      <c r="BJM162" s="340"/>
      <c r="BJN162" s="340"/>
      <c r="BJO162" s="340"/>
      <c r="BJP162" s="340"/>
      <c r="BJQ162" s="340"/>
      <c r="BJR162" s="340"/>
      <c r="BJS162" s="340"/>
      <c r="BJT162" s="340"/>
      <c r="BJU162" s="340"/>
      <c r="BJV162" s="340"/>
      <c r="BJW162" s="340"/>
      <c r="BJX162" s="340"/>
      <c r="BJY162" s="340"/>
      <c r="BJZ162" s="340"/>
      <c r="BKA162" s="340"/>
      <c r="BKB162" s="340"/>
      <c r="BKC162" s="340"/>
      <c r="BKD162" s="340"/>
      <c r="BKE162" s="340"/>
      <c r="BKF162" s="340"/>
      <c r="BKG162" s="340"/>
      <c r="BKH162" s="340"/>
      <c r="BKI162" s="340"/>
      <c r="BKJ162" s="340"/>
      <c r="BKK162" s="340"/>
      <c r="BKL162" s="340"/>
      <c r="BKM162" s="340"/>
      <c r="BKN162" s="340"/>
      <c r="BKO162" s="340"/>
      <c r="BKP162" s="340"/>
      <c r="BKQ162" s="340"/>
      <c r="BKR162" s="340"/>
      <c r="BKS162" s="340"/>
      <c r="BKT162" s="340"/>
      <c r="BKU162" s="340"/>
      <c r="BKV162" s="340"/>
      <c r="BKW162" s="340"/>
      <c r="BKX162" s="340"/>
      <c r="BKY162" s="340"/>
      <c r="BKZ162" s="340"/>
      <c r="BLA162" s="340"/>
      <c r="BLB162" s="340"/>
      <c r="BLC162" s="340"/>
      <c r="BLD162" s="340"/>
      <c r="BLE162" s="340"/>
      <c r="BLF162" s="340"/>
      <c r="BLG162" s="340"/>
      <c r="BLH162" s="340"/>
      <c r="BLI162" s="340"/>
      <c r="BLJ162" s="340"/>
      <c r="BLK162" s="340"/>
      <c r="BLL162" s="340"/>
      <c r="BLM162" s="340"/>
      <c r="BLN162" s="340"/>
      <c r="BLO162" s="340"/>
      <c r="BLP162" s="340"/>
      <c r="BLQ162" s="340"/>
      <c r="BLR162" s="340"/>
      <c r="BLS162" s="340"/>
      <c r="BLT162" s="340"/>
      <c r="BLU162" s="340"/>
      <c r="BLV162" s="340"/>
      <c r="BLW162" s="340"/>
      <c r="BLX162" s="340"/>
      <c r="BLY162" s="340"/>
      <c r="BLZ162" s="340"/>
      <c r="BMA162" s="340"/>
      <c r="BMB162" s="340"/>
      <c r="BMC162" s="340"/>
      <c r="BMD162" s="340"/>
      <c r="BME162" s="340"/>
      <c r="BMF162" s="340"/>
      <c r="BMG162" s="340"/>
      <c r="BMH162" s="340"/>
      <c r="BMI162" s="340"/>
      <c r="BMJ162" s="340"/>
      <c r="BMK162" s="340"/>
      <c r="BML162" s="340"/>
      <c r="BMM162" s="340"/>
      <c r="BMN162" s="340"/>
      <c r="BMO162" s="340"/>
      <c r="BMP162" s="340"/>
      <c r="BMQ162" s="340"/>
      <c r="BMR162" s="340"/>
      <c r="BMS162" s="340"/>
      <c r="BMT162" s="340"/>
      <c r="BMU162" s="340"/>
      <c r="BMV162" s="340"/>
      <c r="BMW162" s="340"/>
      <c r="BMX162" s="340"/>
      <c r="BMY162" s="340"/>
      <c r="BMZ162" s="340"/>
      <c r="BNA162" s="340"/>
      <c r="BNB162" s="340"/>
      <c r="BNC162" s="340"/>
      <c r="BND162" s="340"/>
      <c r="BNE162" s="340"/>
      <c r="BNF162" s="340"/>
      <c r="BNG162" s="340"/>
      <c r="BNH162" s="340"/>
      <c r="BNI162" s="340"/>
      <c r="BNJ162" s="340"/>
      <c r="BNK162" s="340"/>
      <c r="BNL162" s="340"/>
      <c r="BNM162" s="340"/>
      <c r="BNN162" s="340"/>
      <c r="BNO162" s="340"/>
      <c r="BNP162" s="340"/>
      <c r="BNQ162" s="340"/>
      <c r="BNR162" s="340"/>
      <c r="BNS162" s="340"/>
      <c r="BNT162" s="340"/>
      <c r="BNU162" s="340"/>
      <c r="BNV162" s="340"/>
      <c r="BNW162" s="340"/>
      <c r="BNX162" s="340"/>
      <c r="BNY162" s="340"/>
      <c r="BNZ162" s="340"/>
      <c r="BOA162" s="340"/>
      <c r="BOB162" s="340"/>
      <c r="BOC162" s="340"/>
      <c r="BOD162" s="340"/>
      <c r="BOE162" s="340"/>
      <c r="BOF162" s="340"/>
      <c r="BOG162" s="340"/>
      <c r="BOH162" s="340"/>
      <c r="BOI162" s="340"/>
      <c r="BOJ162" s="340"/>
      <c r="BOK162" s="340"/>
      <c r="BOL162" s="340"/>
      <c r="BOM162" s="340"/>
      <c r="BON162" s="340"/>
      <c r="BOO162" s="340"/>
      <c r="BOP162" s="340"/>
      <c r="BOQ162" s="340"/>
      <c r="BOR162" s="340"/>
      <c r="BOS162" s="340"/>
      <c r="BOT162" s="340"/>
      <c r="BOU162" s="340"/>
      <c r="BOV162" s="340"/>
    </row>
    <row r="163" spans="1:1764" s="41" customFormat="1" ht="40.5" customHeight="1">
      <c r="A163" s="574"/>
      <c r="B163" s="569"/>
      <c r="C163" s="586"/>
      <c r="D163" s="382" t="s">
        <v>796</v>
      </c>
      <c r="E163" s="231" t="s">
        <v>1309</v>
      </c>
      <c r="F163" s="226" t="s">
        <v>1308</v>
      </c>
      <c r="G163" s="554"/>
      <c r="H163" s="554"/>
      <c r="I163" s="547"/>
      <c r="J163" s="560"/>
      <c r="K163" s="560"/>
      <c r="L163" s="551"/>
      <c r="M163" s="327"/>
      <c r="N163" s="327"/>
      <c r="O163" s="327"/>
      <c r="P163" s="327"/>
      <c r="Q163" s="114"/>
      <c r="R163" s="327"/>
      <c r="S163" s="327"/>
      <c r="T163" s="327"/>
      <c r="U163" s="327"/>
      <c r="V163" s="340"/>
      <c r="W163" s="340"/>
      <c r="X163" s="340"/>
      <c r="Y163" s="340"/>
      <c r="Z163" s="340"/>
      <c r="AA163" s="340"/>
      <c r="AB163" s="340"/>
      <c r="AC163" s="340"/>
      <c r="AD163" s="340"/>
      <c r="AE163" s="340"/>
      <c r="AF163" s="340"/>
      <c r="AG163" s="340"/>
      <c r="AH163" s="340"/>
      <c r="AI163" s="340"/>
      <c r="AJ163" s="340"/>
      <c r="AK163" s="340"/>
      <c r="AL163" s="340"/>
      <c r="AM163" s="340"/>
      <c r="AN163" s="340"/>
      <c r="AO163" s="340"/>
      <c r="AP163" s="340"/>
      <c r="AQ163" s="340"/>
      <c r="AR163" s="340"/>
      <c r="AS163" s="340"/>
      <c r="AT163" s="340"/>
      <c r="AU163" s="340"/>
      <c r="AV163" s="340"/>
      <c r="AW163" s="340"/>
      <c r="AX163" s="340"/>
      <c r="AY163" s="340"/>
      <c r="AZ163" s="340"/>
      <c r="BA163" s="340"/>
      <c r="BB163" s="340"/>
      <c r="BC163" s="340"/>
      <c r="BD163" s="340"/>
      <c r="BE163" s="340"/>
      <c r="BF163" s="340"/>
      <c r="BG163" s="340"/>
      <c r="BH163" s="340"/>
      <c r="BI163" s="340"/>
      <c r="BJ163" s="340"/>
      <c r="BK163" s="340"/>
      <c r="BL163" s="340"/>
      <c r="BM163" s="340"/>
      <c r="BN163" s="340"/>
      <c r="BO163" s="340"/>
      <c r="BP163" s="340"/>
      <c r="BQ163" s="340"/>
      <c r="BR163" s="340"/>
      <c r="BS163" s="340"/>
      <c r="BT163" s="340"/>
      <c r="BU163" s="340"/>
      <c r="BV163" s="340"/>
      <c r="BW163" s="340"/>
      <c r="BX163" s="340"/>
      <c r="BY163" s="340"/>
      <c r="BZ163" s="340"/>
      <c r="CA163" s="340"/>
      <c r="CB163" s="340"/>
      <c r="CC163" s="340"/>
      <c r="CD163" s="340"/>
      <c r="CE163" s="340"/>
      <c r="CF163" s="340"/>
      <c r="CG163" s="340"/>
      <c r="CH163" s="340"/>
      <c r="CI163" s="340"/>
      <c r="CJ163" s="340"/>
      <c r="CK163" s="340"/>
      <c r="CL163" s="340"/>
      <c r="CM163" s="340"/>
      <c r="CN163" s="340"/>
      <c r="CO163" s="340"/>
      <c r="CP163" s="340"/>
      <c r="CQ163" s="340"/>
      <c r="CR163" s="340"/>
      <c r="CS163" s="340"/>
      <c r="CT163" s="340"/>
      <c r="CU163" s="340"/>
      <c r="CV163" s="340"/>
      <c r="CW163" s="340"/>
      <c r="CX163" s="340"/>
      <c r="CY163" s="340"/>
      <c r="CZ163" s="340"/>
      <c r="DA163" s="340"/>
      <c r="DB163" s="340"/>
      <c r="DC163" s="340"/>
      <c r="DD163" s="340"/>
      <c r="DE163" s="340"/>
      <c r="DF163" s="340"/>
      <c r="DG163" s="340"/>
      <c r="DH163" s="340"/>
      <c r="DI163" s="340"/>
      <c r="DJ163" s="340"/>
      <c r="DK163" s="340"/>
      <c r="DL163" s="340"/>
      <c r="DM163" s="340"/>
      <c r="DN163" s="340"/>
      <c r="DO163" s="340"/>
      <c r="DP163" s="340"/>
      <c r="DQ163" s="340"/>
      <c r="DR163" s="340"/>
      <c r="DS163" s="340"/>
      <c r="DT163" s="340"/>
      <c r="DU163" s="340"/>
      <c r="DV163" s="340"/>
      <c r="DW163" s="340"/>
      <c r="DX163" s="340"/>
      <c r="DY163" s="340"/>
      <c r="DZ163" s="340"/>
      <c r="EA163" s="340"/>
      <c r="EB163" s="340"/>
      <c r="EC163" s="340"/>
      <c r="ED163" s="340"/>
      <c r="EE163" s="340"/>
      <c r="EF163" s="340"/>
      <c r="EG163" s="340"/>
      <c r="EH163" s="340"/>
      <c r="EI163" s="340"/>
      <c r="EJ163" s="340"/>
      <c r="EK163" s="340"/>
      <c r="EL163" s="340"/>
      <c r="EM163" s="340"/>
      <c r="EN163" s="340"/>
      <c r="EO163" s="340"/>
      <c r="EP163" s="340"/>
      <c r="EQ163" s="340"/>
      <c r="ER163" s="340"/>
      <c r="ES163" s="340"/>
      <c r="ET163" s="340"/>
      <c r="EU163" s="340"/>
      <c r="EV163" s="340"/>
      <c r="EW163" s="340"/>
      <c r="EX163" s="340"/>
      <c r="EY163" s="340"/>
      <c r="EZ163" s="340"/>
      <c r="FA163" s="340"/>
      <c r="FB163" s="340"/>
      <c r="FC163" s="340"/>
      <c r="FD163" s="340"/>
      <c r="FE163" s="340"/>
      <c r="FF163" s="340"/>
      <c r="FG163" s="340"/>
      <c r="FH163" s="340"/>
      <c r="FI163" s="340"/>
      <c r="FJ163" s="340"/>
      <c r="FK163" s="340"/>
      <c r="FL163" s="340"/>
      <c r="FM163" s="340"/>
      <c r="FN163" s="340"/>
      <c r="FO163" s="340"/>
      <c r="FP163" s="340"/>
      <c r="FQ163" s="340"/>
      <c r="FR163" s="340"/>
      <c r="FS163" s="340"/>
      <c r="FT163" s="340"/>
      <c r="FU163" s="340"/>
      <c r="FV163" s="340"/>
      <c r="FW163" s="340"/>
      <c r="FX163" s="340"/>
      <c r="FY163" s="340"/>
      <c r="FZ163" s="340"/>
      <c r="GA163" s="340"/>
      <c r="GB163" s="340"/>
      <c r="GC163" s="340"/>
      <c r="GD163" s="340"/>
      <c r="GE163" s="340"/>
      <c r="GF163" s="340"/>
      <c r="GG163" s="340"/>
      <c r="GH163" s="340"/>
      <c r="GI163" s="340"/>
      <c r="GJ163" s="340"/>
      <c r="GK163" s="340"/>
      <c r="GL163" s="340"/>
      <c r="GM163" s="340"/>
      <c r="GN163" s="340"/>
      <c r="GO163" s="340"/>
      <c r="GP163" s="340"/>
      <c r="GQ163" s="340"/>
      <c r="GR163" s="340"/>
      <c r="GS163" s="340"/>
      <c r="GT163" s="340"/>
      <c r="GU163" s="340"/>
      <c r="GV163" s="340"/>
      <c r="GW163" s="340"/>
      <c r="GX163" s="340"/>
      <c r="GY163" s="340"/>
      <c r="GZ163" s="340"/>
      <c r="HA163" s="340"/>
      <c r="HB163" s="340"/>
      <c r="HC163" s="340"/>
      <c r="HD163" s="340"/>
      <c r="HE163" s="340"/>
      <c r="HF163" s="340"/>
      <c r="HG163" s="340"/>
      <c r="HH163" s="340"/>
      <c r="HI163" s="340"/>
      <c r="HJ163" s="340"/>
      <c r="HK163" s="340"/>
      <c r="HL163" s="340"/>
      <c r="HM163" s="340"/>
      <c r="HN163" s="340"/>
      <c r="HO163" s="340"/>
      <c r="HP163" s="340"/>
      <c r="HQ163" s="340"/>
      <c r="HR163" s="340"/>
      <c r="HS163" s="340"/>
      <c r="HT163" s="340"/>
      <c r="HU163" s="340"/>
      <c r="HV163" s="340"/>
      <c r="HW163" s="340"/>
      <c r="HX163" s="340"/>
      <c r="HY163" s="340"/>
      <c r="HZ163" s="340"/>
      <c r="IA163" s="340"/>
      <c r="IB163" s="340"/>
      <c r="IC163" s="340"/>
      <c r="ID163" s="340"/>
      <c r="IE163" s="340"/>
      <c r="IF163" s="340"/>
      <c r="IG163" s="340"/>
      <c r="IH163" s="340"/>
      <c r="II163" s="340"/>
      <c r="IJ163" s="340"/>
      <c r="IK163" s="340"/>
      <c r="IL163" s="340"/>
      <c r="IM163" s="340"/>
      <c r="IN163" s="340"/>
      <c r="IO163" s="340"/>
      <c r="IP163" s="340"/>
      <c r="IQ163" s="340"/>
      <c r="IR163" s="340"/>
      <c r="IS163" s="340"/>
      <c r="IT163" s="340"/>
      <c r="IU163" s="340"/>
      <c r="IV163" s="340"/>
      <c r="IW163" s="340"/>
      <c r="IX163" s="340"/>
      <c r="IY163" s="340"/>
      <c r="IZ163" s="340"/>
      <c r="JA163" s="340"/>
      <c r="JB163" s="340"/>
      <c r="JC163" s="340"/>
      <c r="JD163" s="340"/>
      <c r="JE163" s="340"/>
      <c r="JF163" s="340"/>
      <c r="JG163" s="340"/>
      <c r="JH163" s="340"/>
      <c r="JI163" s="340"/>
      <c r="JJ163" s="340"/>
      <c r="JK163" s="340"/>
      <c r="JL163" s="340"/>
      <c r="JM163" s="340"/>
      <c r="JN163" s="340"/>
      <c r="JO163" s="340"/>
      <c r="JP163" s="340"/>
      <c r="JQ163" s="340"/>
      <c r="JR163" s="340"/>
      <c r="JS163" s="340"/>
      <c r="JT163" s="340"/>
      <c r="JU163" s="340"/>
      <c r="JV163" s="340"/>
      <c r="JW163" s="340"/>
      <c r="JX163" s="340"/>
      <c r="JY163" s="340"/>
      <c r="JZ163" s="340"/>
      <c r="KA163" s="340"/>
      <c r="KB163" s="340"/>
      <c r="KC163" s="340"/>
      <c r="KD163" s="340"/>
      <c r="KE163" s="340"/>
      <c r="KF163" s="340"/>
      <c r="KG163" s="340"/>
      <c r="KH163" s="340"/>
      <c r="KI163" s="340"/>
      <c r="KJ163" s="340"/>
      <c r="KK163" s="340"/>
      <c r="KL163" s="340"/>
      <c r="KM163" s="340"/>
      <c r="KN163" s="340"/>
      <c r="KO163" s="340"/>
      <c r="KP163" s="340"/>
      <c r="KQ163" s="340"/>
      <c r="KR163" s="340"/>
      <c r="KS163" s="340"/>
      <c r="KT163" s="340"/>
      <c r="KU163" s="340"/>
      <c r="KV163" s="340"/>
      <c r="KW163" s="340"/>
      <c r="KX163" s="340"/>
      <c r="KY163" s="340"/>
      <c r="KZ163" s="340"/>
      <c r="LA163" s="340"/>
      <c r="LB163" s="340"/>
      <c r="LC163" s="340"/>
      <c r="LD163" s="340"/>
      <c r="LE163" s="340"/>
      <c r="LF163" s="340"/>
      <c r="LG163" s="340"/>
      <c r="LH163" s="340"/>
      <c r="LI163" s="340"/>
      <c r="LJ163" s="340"/>
      <c r="LK163" s="340"/>
      <c r="LL163" s="340"/>
      <c r="LM163" s="340"/>
      <c r="LN163" s="340"/>
      <c r="LO163" s="340"/>
      <c r="LP163" s="340"/>
      <c r="LQ163" s="340"/>
      <c r="LR163" s="340"/>
      <c r="LS163" s="340"/>
      <c r="LT163" s="340"/>
      <c r="LU163" s="340"/>
      <c r="LV163" s="340"/>
      <c r="LW163" s="340"/>
      <c r="LX163" s="340"/>
      <c r="LY163" s="340"/>
      <c r="LZ163" s="340"/>
      <c r="MA163" s="340"/>
      <c r="MB163" s="340"/>
      <c r="MC163" s="340"/>
      <c r="MD163" s="340"/>
      <c r="ME163" s="340"/>
      <c r="MF163" s="340"/>
      <c r="MG163" s="340"/>
      <c r="MH163" s="340"/>
      <c r="MI163" s="340"/>
      <c r="MJ163" s="340"/>
      <c r="MK163" s="340"/>
      <c r="ML163" s="340"/>
      <c r="MM163" s="340"/>
      <c r="MN163" s="340"/>
      <c r="MO163" s="340"/>
      <c r="MP163" s="340"/>
      <c r="MQ163" s="340"/>
      <c r="MR163" s="340"/>
      <c r="MS163" s="340"/>
      <c r="MT163" s="340"/>
      <c r="MU163" s="340"/>
      <c r="MV163" s="340"/>
      <c r="MW163" s="340"/>
      <c r="MX163" s="340"/>
      <c r="MY163" s="340"/>
      <c r="MZ163" s="340"/>
      <c r="NA163" s="340"/>
      <c r="NB163" s="340"/>
      <c r="NC163" s="340"/>
      <c r="ND163" s="340"/>
      <c r="NE163" s="340"/>
      <c r="NF163" s="340"/>
      <c r="NG163" s="340"/>
      <c r="NH163" s="340"/>
      <c r="NI163" s="340"/>
      <c r="NJ163" s="340"/>
      <c r="NK163" s="340"/>
      <c r="NL163" s="340"/>
      <c r="NM163" s="340"/>
      <c r="NN163" s="340"/>
      <c r="NO163" s="340"/>
      <c r="NP163" s="340"/>
      <c r="NQ163" s="340"/>
      <c r="NR163" s="340"/>
      <c r="NS163" s="340"/>
      <c r="NT163" s="340"/>
      <c r="NU163" s="340"/>
      <c r="NV163" s="340"/>
      <c r="NW163" s="340"/>
      <c r="NX163" s="340"/>
      <c r="NY163" s="340"/>
      <c r="NZ163" s="340"/>
      <c r="OA163" s="340"/>
      <c r="OB163" s="340"/>
      <c r="OC163" s="340"/>
      <c r="OD163" s="340"/>
      <c r="OE163" s="340"/>
      <c r="OF163" s="340"/>
      <c r="OG163" s="340"/>
      <c r="OH163" s="340"/>
      <c r="OI163" s="340"/>
      <c r="OJ163" s="340"/>
      <c r="OK163" s="340"/>
      <c r="OL163" s="340"/>
      <c r="OM163" s="340"/>
      <c r="ON163" s="340"/>
      <c r="OO163" s="340"/>
      <c r="OP163" s="340"/>
      <c r="OQ163" s="340"/>
      <c r="OR163" s="340"/>
      <c r="OS163" s="340"/>
      <c r="OT163" s="340"/>
      <c r="OU163" s="340"/>
      <c r="OV163" s="340"/>
      <c r="OW163" s="340"/>
      <c r="OX163" s="340"/>
      <c r="OY163" s="340"/>
      <c r="OZ163" s="340"/>
      <c r="PA163" s="340"/>
      <c r="PB163" s="340"/>
      <c r="PC163" s="340"/>
      <c r="PD163" s="340"/>
      <c r="PE163" s="340"/>
      <c r="PF163" s="340"/>
      <c r="PG163" s="340"/>
      <c r="PH163" s="340"/>
      <c r="PI163" s="340"/>
      <c r="PJ163" s="340"/>
      <c r="PK163" s="340"/>
      <c r="PL163" s="340"/>
      <c r="PM163" s="340"/>
      <c r="PN163" s="340"/>
      <c r="PO163" s="340"/>
      <c r="PP163" s="340"/>
      <c r="PQ163" s="340"/>
      <c r="PR163" s="340"/>
      <c r="PS163" s="340"/>
      <c r="PT163" s="340"/>
      <c r="PU163" s="340"/>
      <c r="PV163" s="340"/>
      <c r="PW163" s="340"/>
      <c r="PX163" s="340"/>
      <c r="PY163" s="340"/>
      <c r="PZ163" s="340"/>
      <c r="QA163" s="340"/>
      <c r="QB163" s="340"/>
      <c r="QC163" s="340"/>
      <c r="QD163" s="340"/>
      <c r="QE163" s="340"/>
      <c r="QF163" s="340"/>
      <c r="QG163" s="340"/>
      <c r="QH163" s="340"/>
      <c r="QI163" s="340"/>
      <c r="QJ163" s="340"/>
      <c r="QK163" s="340"/>
      <c r="QL163" s="340"/>
      <c r="QM163" s="340"/>
      <c r="QN163" s="340"/>
      <c r="QO163" s="340"/>
      <c r="QP163" s="340"/>
      <c r="QQ163" s="340"/>
      <c r="QR163" s="340"/>
      <c r="QS163" s="340"/>
      <c r="QT163" s="340"/>
      <c r="QU163" s="340"/>
      <c r="QV163" s="340"/>
      <c r="QW163" s="340"/>
      <c r="QX163" s="340"/>
      <c r="QY163" s="340"/>
      <c r="QZ163" s="340"/>
      <c r="RA163" s="340"/>
      <c r="RB163" s="340"/>
      <c r="RC163" s="340"/>
      <c r="RD163" s="340"/>
      <c r="RE163" s="340"/>
      <c r="RF163" s="340"/>
      <c r="RG163" s="340"/>
      <c r="RH163" s="340"/>
      <c r="RI163" s="340"/>
      <c r="RJ163" s="340"/>
      <c r="RK163" s="340"/>
      <c r="RL163" s="340"/>
      <c r="RM163" s="340"/>
      <c r="RN163" s="340"/>
      <c r="RO163" s="340"/>
      <c r="RP163" s="340"/>
      <c r="RQ163" s="340"/>
      <c r="RR163" s="340"/>
      <c r="RS163" s="340"/>
      <c r="RT163" s="340"/>
      <c r="RU163" s="340"/>
      <c r="RV163" s="340"/>
      <c r="RW163" s="340"/>
      <c r="RX163" s="340"/>
      <c r="RY163" s="340"/>
      <c r="RZ163" s="340"/>
      <c r="SA163" s="340"/>
      <c r="SB163" s="340"/>
      <c r="SC163" s="340"/>
      <c r="SD163" s="340"/>
      <c r="SE163" s="340"/>
      <c r="SF163" s="340"/>
      <c r="SG163" s="340"/>
      <c r="SH163" s="340"/>
      <c r="SI163" s="340"/>
      <c r="SJ163" s="340"/>
      <c r="SK163" s="340"/>
      <c r="SL163" s="340"/>
      <c r="SM163" s="340"/>
      <c r="SN163" s="340"/>
      <c r="SO163" s="340"/>
      <c r="SP163" s="340"/>
      <c r="SQ163" s="340"/>
      <c r="SR163" s="340"/>
      <c r="SS163" s="340"/>
      <c r="ST163" s="340"/>
      <c r="SU163" s="340"/>
      <c r="SV163" s="340"/>
      <c r="SW163" s="340"/>
      <c r="SX163" s="340"/>
      <c r="SY163" s="340"/>
      <c r="SZ163" s="340"/>
      <c r="TA163" s="340"/>
      <c r="TB163" s="340"/>
      <c r="TC163" s="340"/>
      <c r="TD163" s="340"/>
      <c r="TE163" s="340"/>
      <c r="TF163" s="340"/>
      <c r="TG163" s="340"/>
      <c r="TH163" s="340"/>
      <c r="TI163" s="340"/>
      <c r="TJ163" s="340"/>
      <c r="TK163" s="340"/>
      <c r="TL163" s="340"/>
      <c r="TM163" s="340"/>
      <c r="TN163" s="340"/>
      <c r="TO163" s="340"/>
      <c r="TP163" s="340"/>
      <c r="TQ163" s="340"/>
      <c r="TR163" s="340"/>
      <c r="TS163" s="340"/>
      <c r="TT163" s="340"/>
      <c r="TU163" s="340"/>
      <c r="TV163" s="340"/>
      <c r="TW163" s="340"/>
      <c r="TX163" s="340"/>
      <c r="TY163" s="340"/>
      <c r="TZ163" s="340"/>
      <c r="UA163" s="340"/>
      <c r="UB163" s="340"/>
      <c r="UC163" s="340"/>
      <c r="UD163" s="340"/>
      <c r="UE163" s="340"/>
      <c r="UF163" s="340"/>
      <c r="UG163" s="340"/>
      <c r="UH163" s="340"/>
      <c r="UI163" s="340"/>
      <c r="UJ163" s="340"/>
      <c r="UK163" s="340"/>
      <c r="UL163" s="340"/>
      <c r="UM163" s="340"/>
      <c r="UN163" s="340"/>
      <c r="UO163" s="340"/>
      <c r="UP163" s="340"/>
      <c r="UQ163" s="340"/>
      <c r="UR163" s="340"/>
      <c r="US163" s="340"/>
      <c r="UT163" s="340"/>
      <c r="UU163" s="340"/>
      <c r="UV163" s="340"/>
      <c r="UW163" s="340"/>
      <c r="UX163" s="340"/>
      <c r="UY163" s="340"/>
      <c r="UZ163" s="340"/>
      <c r="VA163" s="340"/>
      <c r="VB163" s="340"/>
      <c r="VC163" s="340"/>
      <c r="VD163" s="340"/>
      <c r="VE163" s="340"/>
      <c r="VF163" s="340"/>
      <c r="VG163" s="340"/>
      <c r="VH163" s="340"/>
      <c r="VI163" s="340"/>
      <c r="VJ163" s="340"/>
      <c r="VK163" s="340"/>
      <c r="VL163" s="340"/>
      <c r="VM163" s="340"/>
      <c r="VN163" s="340"/>
      <c r="VO163" s="340"/>
      <c r="VP163" s="340"/>
      <c r="VQ163" s="340"/>
      <c r="VR163" s="340"/>
      <c r="VS163" s="340"/>
      <c r="VT163" s="340"/>
      <c r="VU163" s="340"/>
      <c r="VV163" s="340"/>
      <c r="VW163" s="340"/>
      <c r="VX163" s="340"/>
      <c r="VY163" s="340"/>
      <c r="VZ163" s="340"/>
      <c r="WA163" s="340"/>
      <c r="WB163" s="340"/>
      <c r="WC163" s="340"/>
      <c r="WD163" s="340"/>
      <c r="WE163" s="340"/>
      <c r="WF163" s="340"/>
      <c r="WG163" s="340"/>
      <c r="WH163" s="340"/>
      <c r="WI163" s="340"/>
      <c r="WJ163" s="340"/>
      <c r="WK163" s="340"/>
      <c r="WL163" s="340"/>
      <c r="WM163" s="340"/>
      <c r="WN163" s="340"/>
      <c r="WO163" s="340"/>
      <c r="WP163" s="340"/>
      <c r="WQ163" s="340"/>
      <c r="WR163" s="340"/>
      <c r="WS163" s="340"/>
      <c r="WT163" s="340"/>
      <c r="WU163" s="340"/>
      <c r="WV163" s="340"/>
      <c r="WW163" s="340"/>
      <c r="WX163" s="340"/>
      <c r="WY163" s="340"/>
      <c r="WZ163" s="340"/>
      <c r="XA163" s="340"/>
      <c r="XB163" s="340"/>
      <c r="XC163" s="340"/>
      <c r="XD163" s="340"/>
      <c r="XE163" s="340"/>
      <c r="XF163" s="340"/>
      <c r="XG163" s="340"/>
      <c r="XH163" s="340"/>
      <c r="XI163" s="340"/>
      <c r="XJ163" s="340"/>
      <c r="XK163" s="340"/>
      <c r="XL163" s="340"/>
      <c r="XM163" s="340"/>
      <c r="XN163" s="340"/>
      <c r="XO163" s="340"/>
      <c r="XP163" s="340"/>
      <c r="XQ163" s="340"/>
      <c r="XR163" s="340"/>
      <c r="XS163" s="340"/>
      <c r="XT163" s="340"/>
      <c r="XU163" s="340"/>
      <c r="XV163" s="340"/>
      <c r="XW163" s="340"/>
      <c r="XX163" s="340"/>
      <c r="XY163" s="340"/>
      <c r="XZ163" s="340"/>
      <c r="YA163" s="340"/>
      <c r="YB163" s="340"/>
      <c r="YC163" s="340"/>
      <c r="YD163" s="340"/>
      <c r="YE163" s="340"/>
      <c r="YF163" s="340"/>
      <c r="YG163" s="340"/>
      <c r="YH163" s="340"/>
      <c r="YI163" s="340"/>
      <c r="YJ163" s="340"/>
      <c r="YK163" s="340"/>
      <c r="YL163" s="340"/>
      <c r="YM163" s="340"/>
      <c r="YN163" s="340"/>
      <c r="YO163" s="340"/>
      <c r="YP163" s="340"/>
      <c r="YQ163" s="340"/>
      <c r="YR163" s="340"/>
      <c r="YS163" s="340"/>
      <c r="YT163" s="340"/>
      <c r="YU163" s="340"/>
      <c r="YV163" s="340"/>
      <c r="YW163" s="340"/>
      <c r="YX163" s="340"/>
      <c r="YY163" s="340"/>
      <c r="YZ163" s="340"/>
      <c r="ZA163" s="340"/>
      <c r="ZB163" s="340"/>
      <c r="ZC163" s="340"/>
      <c r="ZD163" s="340"/>
      <c r="ZE163" s="340"/>
      <c r="ZF163" s="340"/>
      <c r="ZG163" s="340"/>
      <c r="ZH163" s="340"/>
      <c r="ZI163" s="340"/>
      <c r="ZJ163" s="340"/>
      <c r="ZK163" s="340"/>
      <c r="ZL163" s="340"/>
      <c r="ZM163" s="340"/>
      <c r="ZN163" s="340"/>
      <c r="ZO163" s="340"/>
      <c r="ZP163" s="340"/>
      <c r="ZQ163" s="340"/>
      <c r="ZR163" s="340"/>
      <c r="ZS163" s="340"/>
      <c r="ZT163" s="340"/>
      <c r="ZU163" s="340"/>
      <c r="ZV163" s="340"/>
      <c r="ZW163" s="340"/>
      <c r="ZX163" s="340"/>
      <c r="ZY163" s="340"/>
      <c r="ZZ163" s="340"/>
      <c r="AAA163" s="340"/>
      <c r="AAB163" s="340"/>
      <c r="AAC163" s="340"/>
      <c r="AAD163" s="340"/>
      <c r="AAE163" s="340"/>
      <c r="AAF163" s="340"/>
      <c r="AAG163" s="340"/>
      <c r="AAH163" s="340"/>
      <c r="AAI163" s="340"/>
      <c r="AAJ163" s="340"/>
      <c r="AAK163" s="340"/>
      <c r="AAL163" s="340"/>
      <c r="AAM163" s="340"/>
      <c r="AAN163" s="340"/>
      <c r="AAO163" s="340"/>
      <c r="AAP163" s="340"/>
      <c r="AAQ163" s="340"/>
      <c r="AAR163" s="340"/>
      <c r="AAS163" s="340"/>
      <c r="AAT163" s="340"/>
      <c r="AAU163" s="340"/>
      <c r="AAV163" s="340"/>
      <c r="AAW163" s="340"/>
      <c r="AAX163" s="340"/>
      <c r="AAY163" s="340"/>
      <c r="AAZ163" s="340"/>
      <c r="ABA163" s="340"/>
      <c r="ABB163" s="340"/>
      <c r="ABC163" s="340"/>
      <c r="ABD163" s="340"/>
      <c r="ABE163" s="340"/>
      <c r="ABF163" s="340"/>
      <c r="ABG163" s="340"/>
      <c r="ABH163" s="340"/>
      <c r="ABI163" s="340"/>
      <c r="ABJ163" s="340"/>
      <c r="ABK163" s="340"/>
      <c r="ABL163" s="340"/>
      <c r="ABM163" s="340"/>
      <c r="ABN163" s="340"/>
      <c r="ABO163" s="340"/>
      <c r="ABP163" s="340"/>
      <c r="ABQ163" s="340"/>
      <c r="ABR163" s="340"/>
      <c r="ABS163" s="340"/>
      <c r="ABT163" s="340"/>
      <c r="ABU163" s="340"/>
      <c r="ABV163" s="340"/>
      <c r="ABW163" s="340"/>
      <c r="ABX163" s="340"/>
      <c r="ABY163" s="340"/>
      <c r="ABZ163" s="340"/>
      <c r="ACA163" s="340"/>
      <c r="ACB163" s="340"/>
      <c r="ACC163" s="340"/>
      <c r="ACD163" s="340"/>
      <c r="ACE163" s="340"/>
      <c r="ACF163" s="340"/>
      <c r="ACG163" s="340"/>
      <c r="ACH163" s="340"/>
      <c r="ACI163" s="340"/>
      <c r="ACJ163" s="340"/>
      <c r="ACK163" s="340"/>
      <c r="ACL163" s="340"/>
      <c r="ACM163" s="340"/>
      <c r="ACN163" s="340"/>
      <c r="ACO163" s="340"/>
      <c r="ACP163" s="340"/>
      <c r="ACQ163" s="340"/>
      <c r="ACR163" s="340"/>
      <c r="ACS163" s="340"/>
      <c r="ACT163" s="340"/>
      <c r="ACU163" s="340"/>
      <c r="ACV163" s="340"/>
      <c r="ACW163" s="340"/>
      <c r="ACX163" s="340"/>
      <c r="ACY163" s="340"/>
      <c r="ACZ163" s="340"/>
      <c r="ADA163" s="340"/>
      <c r="ADB163" s="340"/>
      <c r="ADC163" s="340"/>
      <c r="ADD163" s="340"/>
      <c r="ADE163" s="340"/>
      <c r="ADF163" s="340"/>
      <c r="ADG163" s="340"/>
      <c r="ADH163" s="340"/>
      <c r="ADI163" s="340"/>
      <c r="ADJ163" s="340"/>
      <c r="ADK163" s="340"/>
      <c r="ADL163" s="340"/>
      <c r="ADM163" s="340"/>
      <c r="ADN163" s="340"/>
      <c r="ADO163" s="340"/>
      <c r="ADP163" s="340"/>
      <c r="ADQ163" s="340"/>
      <c r="ADR163" s="340"/>
      <c r="ADS163" s="340"/>
      <c r="ADT163" s="340"/>
      <c r="ADU163" s="340"/>
      <c r="ADV163" s="340"/>
      <c r="ADW163" s="340"/>
      <c r="ADX163" s="340"/>
      <c r="ADY163" s="340"/>
      <c r="ADZ163" s="340"/>
      <c r="AEA163" s="340"/>
      <c r="AEB163" s="340"/>
      <c r="AEC163" s="340"/>
      <c r="AED163" s="340"/>
      <c r="AEE163" s="340"/>
      <c r="AEF163" s="340"/>
      <c r="AEG163" s="340"/>
      <c r="AEH163" s="340"/>
      <c r="AEI163" s="340"/>
      <c r="AEJ163" s="340"/>
      <c r="AEK163" s="340"/>
      <c r="AEL163" s="340"/>
      <c r="AEM163" s="340"/>
      <c r="AEN163" s="340"/>
      <c r="AEO163" s="340"/>
      <c r="AEP163" s="340"/>
      <c r="AEQ163" s="340"/>
      <c r="AER163" s="340"/>
      <c r="AES163" s="340"/>
      <c r="AET163" s="340"/>
      <c r="AEU163" s="340"/>
      <c r="AEV163" s="340"/>
      <c r="AEW163" s="340"/>
      <c r="AEX163" s="340"/>
      <c r="AEY163" s="340"/>
      <c r="AEZ163" s="340"/>
      <c r="AFA163" s="340"/>
      <c r="AFB163" s="340"/>
      <c r="AFC163" s="340"/>
      <c r="AFD163" s="340"/>
      <c r="AFE163" s="340"/>
      <c r="AFF163" s="340"/>
      <c r="AFG163" s="340"/>
      <c r="AFH163" s="340"/>
      <c r="AFI163" s="340"/>
      <c r="AFJ163" s="340"/>
      <c r="AFK163" s="340"/>
      <c r="AFL163" s="340"/>
      <c r="AFM163" s="340"/>
      <c r="AFN163" s="340"/>
      <c r="AFO163" s="340"/>
      <c r="AFP163" s="340"/>
      <c r="AFQ163" s="340"/>
      <c r="AFR163" s="340"/>
      <c r="AFS163" s="340"/>
      <c r="AFT163" s="340"/>
      <c r="AFU163" s="340"/>
      <c r="AFV163" s="340"/>
      <c r="AFW163" s="340"/>
      <c r="AFX163" s="340"/>
      <c r="AFY163" s="340"/>
      <c r="AFZ163" s="340"/>
      <c r="AGA163" s="340"/>
      <c r="AGB163" s="340"/>
      <c r="AGC163" s="340"/>
      <c r="AGD163" s="340"/>
      <c r="AGE163" s="340"/>
      <c r="AGF163" s="340"/>
      <c r="AGG163" s="340"/>
      <c r="AGH163" s="340"/>
      <c r="AGI163" s="340"/>
      <c r="AGJ163" s="340"/>
      <c r="AGK163" s="340"/>
      <c r="AGL163" s="340"/>
      <c r="AGM163" s="340"/>
      <c r="AGN163" s="340"/>
      <c r="AGO163" s="340"/>
      <c r="AGP163" s="340"/>
      <c r="AGQ163" s="340"/>
      <c r="AGR163" s="340"/>
      <c r="AGS163" s="340"/>
      <c r="AGT163" s="340"/>
      <c r="AGU163" s="340"/>
      <c r="AGV163" s="340"/>
      <c r="AGW163" s="340"/>
      <c r="AGX163" s="340"/>
      <c r="AGY163" s="340"/>
      <c r="AGZ163" s="340"/>
      <c r="AHA163" s="340"/>
      <c r="AHB163" s="340"/>
      <c r="AHC163" s="340"/>
      <c r="AHD163" s="340"/>
      <c r="AHE163" s="340"/>
      <c r="AHF163" s="340"/>
      <c r="AHG163" s="340"/>
      <c r="AHH163" s="340"/>
      <c r="AHI163" s="340"/>
      <c r="AHJ163" s="340"/>
      <c r="AHK163" s="340"/>
      <c r="AHL163" s="340"/>
      <c r="AHM163" s="340"/>
      <c r="AHN163" s="340"/>
      <c r="AHO163" s="340"/>
      <c r="AHP163" s="340"/>
      <c r="AHQ163" s="340"/>
      <c r="AHR163" s="340"/>
      <c r="AHS163" s="340"/>
      <c r="AHT163" s="340"/>
      <c r="AHU163" s="340"/>
      <c r="AHV163" s="340"/>
      <c r="AHW163" s="340"/>
      <c r="AHX163" s="340"/>
      <c r="AHY163" s="340"/>
      <c r="AHZ163" s="340"/>
      <c r="AIA163" s="340"/>
      <c r="AIB163" s="340"/>
      <c r="AIC163" s="340"/>
      <c r="AID163" s="340"/>
      <c r="AIE163" s="340"/>
      <c r="AIF163" s="340"/>
      <c r="AIG163" s="340"/>
      <c r="AIH163" s="340"/>
      <c r="AII163" s="340"/>
      <c r="AIJ163" s="340"/>
      <c r="AIK163" s="340"/>
      <c r="AIL163" s="340"/>
      <c r="AIM163" s="340"/>
      <c r="AIN163" s="340"/>
      <c r="AIO163" s="340"/>
      <c r="AIP163" s="340"/>
      <c r="AIQ163" s="340"/>
      <c r="AIR163" s="340"/>
      <c r="AIS163" s="340"/>
      <c r="AIT163" s="340"/>
      <c r="AIU163" s="340"/>
      <c r="AIV163" s="340"/>
      <c r="AIW163" s="340"/>
      <c r="AIX163" s="340"/>
      <c r="AIY163" s="340"/>
      <c r="AIZ163" s="340"/>
      <c r="AJA163" s="340"/>
      <c r="AJB163" s="340"/>
      <c r="AJC163" s="340"/>
      <c r="AJD163" s="340"/>
      <c r="AJE163" s="340"/>
      <c r="AJF163" s="340"/>
      <c r="AJG163" s="340"/>
      <c r="AJH163" s="340"/>
      <c r="AJI163" s="340"/>
      <c r="AJJ163" s="340"/>
      <c r="AJK163" s="340"/>
      <c r="AJL163" s="340"/>
      <c r="AJM163" s="340"/>
      <c r="AJN163" s="340"/>
      <c r="AJO163" s="340"/>
      <c r="AJP163" s="340"/>
      <c r="AJQ163" s="340"/>
      <c r="AJR163" s="340"/>
      <c r="AJS163" s="340"/>
      <c r="AJT163" s="340"/>
      <c r="AJU163" s="340"/>
      <c r="AJV163" s="340"/>
      <c r="AJW163" s="340"/>
      <c r="AJX163" s="340"/>
      <c r="AJY163" s="340"/>
      <c r="AJZ163" s="340"/>
      <c r="AKA163" s="340"/>
      <c r="AKB163" s="340"/>
      <c r="AKC163" s="340"/>
      <c r="AKD163" s="340"/>
      <c r="AKE163" s="340"/>
      <c r="AKF163" s="340"/>
      <c r="AKG163" s="340"/>
      <c r="AKH163" s="340"/>
      <c r="AKI163" s="340"/>
      <c r="AKJ163" s="340"/>
      <c r="AKK163" s="340"/>
      <c r="AKL163" s="340"/>
      <c r="AKM163" s="340"/>
      <c r="AKN163" s="340"/>
      <c r="AKO163" s="340"/>
      <c r="AKP163" s="340"/>
      <c r="AKQ163" s="340"/>
      <c r="AKR163" s="340"/>
      <c r="AKS163" s="340"/>
      <c r="AKT163" s="340"/>
      <c r="AKU163" s="340"/>
      <c r="AKV163" s="340"/>
      <c r="AKW163" s="340"/>
      <c r="AKX163" s="340"/>
      <c r="AKY163" s="340"/>
      <c r="AKZ163" s="340"/>
      <c r="ALA163" s="340"/>
      <c r="ALB163" s="340"/>
      <c r="ALC163" s="340"/>
      <c r="ALD163" s="340"/>
      <c r="ALE163" s="340"/>
      <c r="ALF163" s="340"/>
      <c r="ALG163" s="340"/>
      <c r="ALH163" s="340"/>
      <c r="ALI163" s="340"/>
      <c r="ALJ163" s="340"/>
      <c r="ALK163" s="340"/>
      <c r="ALL163" s="340"/>
      <c r="ALM163" s="340"/>
      <c r="ALN163" s="340"/>
      <c r="ALO163" s="340"/>
      <c r="ALP163" s="340"/>
      <c r="ALQ163" s="340"/>
      <c r="ALR163" s="340"/>
      <c r="ALS163" s="340"/>
      <c r="ALT163" s="340"/>
      <c r="ALU163" s="340"/>
      <c r="ALV163" s="340"/>
      <c r="ALW163" s="340"/>
      <c r="ALX163" s="340"/>
      <c r="ALY163" s="340"/>
      <c r="ALZ163" s="340"/>
      <c r="AMA163" s="340"/>
      <c r="AMB163" s="340"/>
      <c r="AMC163" s="340"/>
      <c r="AMD163" s="340"/>
      <c r="AME163" s="340"/>
      <c r="AMF163" s="340"/>
      <c r="AMG163" s="340"/>
      <c r="AMH163" s="340"/>
      <c r="AMI163" s="340"/>
      <c r="AMJ163" s="340"/>
      <c r="AMK163" s="340"/>
      <c r="AML163" s="340"/>
      <c r="AMM163" s="340"/>
      <c r="AMN163" s="340"/>
      <c r="AMO163" s="340"/>
      <c r="AMP163" s="340"/>
      <c r="AMQ163" s="340"/>
      <c r="AMR163" s="340"/>
      <c r="AMS163" s="340"/>
      <c r="AMT163" s="340"/>
      <c r="AMU163" s="340"/>
      <c r="AMV163" s="340"/>
      <c r="AMW163" s="340"/>
      <c r="AMX163" s="340"/>
      <c r="AMY163" s="340"/>
      <c r="AMZ163" s="340"/>
      <c r="ANA163" s="340"/>
      <c r="ANB163" s="340"/>
      <c r="ANC163" s="340"/>
      <c r="AND163" s="340"/>
      <c r="ANE163" s="340"/>
      <c r="ANF163" s="340"/>
      <c r="ANG163" s="340"/>
      <c r="ANH163" s="340"/>
      <c r="ANI163" s="340"/>
      <c r="ANJ163" s="340"/>
      <c r="ANK163" s="340"/>
      <c r="ANL163" s="340"/>
      <c r="ANM163" s="340"/>
      <c r="ANN163" s="340"/>
      <c r="ANO163" s="340"/>
      <c r="ANP163" s="340"/>
      <c r="ANQ163" s="340"/>
      <c r="ANR163" s="340"/>
      <c r="ANS163" s="340"/>
      <c r="ANT163" s="340"/>
      <c r="ANU163" s="340"/>
      <c r="ANV163" s="340"/>
      <c r="ANW163" s="340"/>
      <c r="ANX163" s="340"/>
      <c r="ANY163" s="340"/>
      <c r="ANZ163" s="340"/>
      <c r="AOA163" s="340"/>
      <c r="AOB163" s="340"/>
      <c r="AOC163" s="340"/>
      <c r="AOD163" s="340"/>
      <c r="AOE163" s="340"/>
      <c r="AOF163" s="340"/>
      <c r="AOG163" s="340"/>
      <c r="AOH163" s="340"/>
      <c r="AOI163" s="340"/>
      <c r="AOJ163" s="340"/>
      <c r="AOK163" s="340"/>
      <c r="AOL163" s="340"/>
      <c r="AOM163" s="340"/>
      <c r="AON163" s="340"/>
      <c r="AOO163" s="340"/>
      <c r="AOP163" s="340"/>
      <c r="AOQ163" s="340"/>
      <c r="AOR163" s="340"/>
      <c r="AOS163" s="340"/>
      <c r="AOT163" s="340"/>
      <c r="AOU163" s="340"/>
      <c r="AOV163" s="340"/>
      <c r="AOW163" s="340"/>
      <c r="AOX163" s="340"/>
      <c r="AOY163" s="340"/>
      <c r="AOZ163" s="340"/>
      <c r="APA163" s="340"/>
      <c r="APB163" s="340"/>
      <c r="APC163" s="340"/>
      <c r="APD163" s="340"/>
      <c r="APE163" s="340"/>
      <c r="APF163" s="340"/>
      <c r="APG163" s="340"/>
      <c r="APH163" s="340"/>
      <c r="API163" s="340"/>
      <c r="APJ163" s="340"/>
      <c r="APK163" s="340"/>
      <c r="APL163" s="340"/>
      <c r="APM163" s="340"/>
      <c r="APN163" s="340"/>
      <c r="APO163" s="340"/>
      <c r="APP163" s="340"/>
      <c r="APQ163" s="340"/>
      <c r="APR163" s="340"/>
      <c r="APS163" s="340"/>
      <c r="APT163" s="340"/>
      <c r="APU163" s="340"/>
      <c r="APV163" s="340"/>
      <c r="APW163" s="340"/>
      <c r="APX163" s="340"/>
      <c r="APY163" s="340"/>
      <c r="APZ163" s="340"/>
      <c r="AQA163" s="340"/>
      <c r="AQB163" s="340"/>
      <c r="AQC163" s="340"/>
      <c r="AQD163" s="340"/>
      <c r="AQE163" s="340"/>
      <c r="AQF163" s="340"/>
      <c r="AQG163" s="340"/>
      <c r="AQH163" s="340"/>
      <c r="AQI163" s="340"/>
      <c r="AQJ163" s="340"/>
      <c r="AQK163" s="340"/>
      <c r="AQL163" s="340"/>
      <c r="AQM163" s="340"/>
      <c r="AQN163" s="340"/>
      <c r="AQO163" s="340"/>
      <c r="AQP163" s="340"/>
      <c r="AQQ163" s="340"/>
      <c r="AQR163" s="340"/>
      <c r="AQS163" s="340"/>
      <c r="AQT163" s="340"/>
      <c r="AQU163" s="340"/>
      <c r="AQV163" s="340"/>
      <c r="AQW163" s="340"/>
      <c r="AQX163" s="340"/>
      <c r="AQY163" s="340"/>
      <c r="AQZ163" s="340"/>
      <c r="ARA163" s="340"/>
      <c r="ARB163" s="340"/>
      <c r="ARC163" s="340"/>
      <c r="ARD163" s="340"/>
      <c r="ARE163" s="340"/>
      <c r="ARF163" s="340"/>
      <c r="ARG163" s="340"/>
      <c r="ARH163" s="340"/>
      <c r="ARI163" s="340"/>
      <c r="ARJ163" s="340"/>
      <c r="ARK163" s="340"/>
      <c r="ARL163" s="340"/>
      <c r="ARM163" s="340"/>
      <c r="ARN163" s="340"/>
      <c r="ARO163" s="340"/>
      <c r="ARP163" s="340"/>
      <c r="ARQ163" s="340"/>
      <c r="ARR163" s="340"/>
      <c r="ARS163" s="340"/>
      <c r="ART163" s="340"/>
      <c r="ARU163" s="340"/>
      <c r="ARV163" s="340"/>
      <c r="ARW163" s="340"/>
      <c r="ARX163" s="340"/>
      <c r="ARY163" s="340"/>
      <c r="ARZ163" s="340"/>
      <c r="ASA163" s="340"/>
      <c r="ASB163" s="340"/>
      <c r="ASC163" s="340"/>
      <c r="ASD163" s="340"/>
      <c r="ASE163" s="340"/>
      <c r="ASF163" s="340"/>
      <c r="ASG163" s="340"/>
      <c r="ASH163" s="340"/>
      <c r="ASI163" s="340"/>
      <c r="ASJ163" s="340"/>
      <c r="ASK163" s="340"/>
      <c r="ASL163" s="340"/>
      <c r="ASM163" s="340"/>
      <c r="ASN163" s="340"/>
      <c r="ASO163" s="340"/>
      <c r="ASP163" s="340"/>
      <c r="ASQ163" s="340"/>
      <c r="ASR163" s="340"/>
      <c r="ASS163" s="340"/>
      <c r="AST163" s="340"/>
      <c r="ASU163" s="340"/>
      <c r="ASV163" s="340"/>
      <c r="ASW163" s="340"/>
      <c r="ASX163" s="340"/>
      <c r="ASY163" s="340"/>
      <c r="ASZ163" s="340"/>
      <c r="ATA163" s="340"/>
      <c r="ATB163" s="340"/>
      <c r="ATC163" s="340"/>
      <c r="ATD163" s="340"/>
      <c r="ATE163" s="340"/>
      <c r="ATF163" s="340"/>
      <c r="ATG163" s="340"/>
      <c r="ATH163" s="340"/>
      <c r="ATI163" s="340"/>
      <c r="ATJ163" s="340"/>
      <c r="ATK163" s="340"/>
      <c r="ATL163" s="340"/>
      <c r="ATM163" s="340"/>
      <c r="ATN163" s="340"/>
      <c r="ATO163" s="340"/>
      <c r="ATP163" s="340"/>
      <c r="ATQ163" s="340"/>
      <c r="ATR163" s="340"/>
      <c r="ATS163" s="340"/>
      <c r="ATT163" s="340"/>
      <c r="ATU163" s="340"/>
      <c r="ATV163" s="340"/>
      <c r="ATW163" s="340"/>
      <c r="ATX163" s="340"/>
      <c r="ATY163" s="340"/>
      <c r="ATZ163" s="340"/>
      <c r="AUA163" s="340"/>
      <c r="AUB163" s="340"/>
      <c r="AUC163" s="340"/>
      <c r="AUD163" s="340"/>
      <c r="AUE163" s="340"/>
      <c r="AUF163" s="340"/>
      <c r="AUG163" s="340"/>
      <c r="AUH163" s="340"/>
      <c r="AUI163" s="340"/>
      <c r="AUJ163" s="340"/>
      <c r="AUK163" s="340"/>
      <c r="AUL163" s="340"/>
      <c r="AUM163" s="340"/>
      <c r="AUN163" s="340"/>
      <c r="AUO163" s="340"/>
      <c r="AUP163" s="340"/>
      <c r="AUQ163" s="340"/>
      <c r="AUR163" s="340"/>
      <c r="AUS163" s="340"/>
      <c r="AUT163" s="340"/>
      <c r="AUU163" s="340"/>
      <c r="AUV163" s="340"/>
      <c r="AUW163" s="340"/>
      <c r="AUX163" s="340"/>
      <c r="AUY163" s="340"/>
      <c r="AUZ163" s="340"/>
      <c r="AVA163" s="340"/>
      <c r="AVB163" s="340"/>
      <c r="AVC163" s="340"/>
      <c r="AVD163" s="340"/>
      <c r="AVE163" s="340"/>
      <c r="AVF163" s="340"/>
      <c r="AVG163" s="340"/>
      <c r="AVH163" s="340"/>
      <c r="AVI163" s="340"/>
      <c r="AVJ163" s="340"/>
      <c r="AVK163" s="340"/>
      <c r="AVL163" s="340"/>
      <c r="AVM163" s="340"/>
      <c r="AVN163" s="340"/>
      <c r="AVO163" s="340"/>
      <c r="AVP163" s="340"/>
      <c r="AVQ163" s="340"/>
      <c r="AVR163" s="340"/>
      <c r="AVS163" s="340"/>
      <c r="AVT163" s="340"/>
      <c r="AVU163" s="340"/>
      <c r="AVV163" s="340"/>
      <c r="AVW163" s="340"/>
      <c r="AVX163" s="340"/>
      <c r="AVY163" s="340"/>
      <c r="AVZ163" s="340"/>
      <c r="AWA163" s="340"/>
      <c r="AWB163" s="340"/>
      <c r="AWC163" s="340"/>
      <c r="AWD163" s="340"/>
      <c r="AWE163" s="340"/>
      <c r="AWF163" s="340"/>
      <c r="AWG163" s="340"/>
      <c r="AWH163" s="340"/>
      <c r="AWI163" s="340"/>
      <c r="AWJ163" s="340"/>
      <c r="AWK163" s="340"/>
      <c r="AWL163" s="340"/>
      <c r="AWM163" s="340"/>
      <c r="AWN163" s="340"/>
      <c r="AWO163" s="340"/>
      <c r="AWP163" s="340"/>
      <c r="AWQ163" s="340"/>
      <c r="AWR163" s="340"/>
      <c r="AWS163" s="340"/>
      <c r="AWT163" s="340"/>
      <c r="AWU163" s="340"/>
      <c r="AWV163" s="340"/>
      <c r="AWW163" s="340"/>
      <c r="AWX163" s="340"/>
      <c r="AWY163" s="340"/>
      <c r="AWZ163" s="340"/>
      <c r="AXA163" s="340"/>
      <c r="AXB163" s="340"/>
      <c r="AXC163" s="340"/>
      <c r="AXD163" s="340"/>
      <c r="AXE163" s="340"/>
      <c r="AXF163" s="340"/>
      <c r="AXG163" s="340"/>
      <c r="AXH163" s="340"/>
      <c r="AXI163" s="340"/>
      <c r="AXJ163" s="340"/>
      <c r="AXK163" s="340"/>
      <c r="AXL163" s="340"/>
      <c r="AXM163" s="340"/>
      <c r="AXN163" s="340"/>
      <c r="AXO163" s="340"/>
      <c r="AXP163" s="340"/>
      <c r="AXQ163" s="340"/>
      <c r="AXR163" s="340"/>
      <c r="AXS163" s="340"/>
      <c r="AXT163" s="340"/>
      <c r="AXU163" s="340"/>
      <c r="AXV163" s="340"/>
      <c r="AXW163" s="340"/>
      <c r="AXX163" s="340"/>
      <c r="AXY163" s="340"/>
      <c r="AXZ163" s="340"/>
      <c r="AYA163" s="340"/>
      <c r="AYB163" s="340"/>
      <c r="AYC163" s="340"/>
      <c r="AYD163" s="340"/>
      <c r="AYE163" s="340"/>
      <c r="AYF163" s="340"/>
      <c r="AYG163" s="340"/>
      <c r="AYH163" s="340"/>
      <c r="AYI163" s="340"/>
      <c r="AYJ163" s="340"/>
      <c r="AYK163" s="340"/>
      <c r="AYL163" s="340"/>
      <c r="AYM163" s="340"/>
      <c r="AYN163" s="340"/>
      <c r="AYO163" s="340"/>
      <c r="AYP163" s="340"/>
      <c r="AYQ163" s="340"/>
      <c r="AYR163" s="340"/>
      <c r="AYS163" s="340"/>
      <c r="AYT163" s="340"/>
      <c r="AYU163" s="340"/>
      <c r="AYV163" s="340"/>
      <c r="AYW163" s="340"/>
      <c r="AYX163" s="340"/>
      <c r="AYY163" s="340"/>
      <c r="AYZ163" s="340"/>
      <c r="AZA163" s="340"/>
      <c r="AZB163" s="340"/>
      <c r="AZC163" s="340"/>
      <c r="AZD163" s="340"/>
      <c r="AZE163" s="340"/>
      <c r="AZF163" s="340"/>
      <c r="AZG163" s="340"/>
      <c r="AZH163" s="340"/>
      <c r="AZI163" s="340"/>
      <c r="AZJ163" s="340"/>
      <c r="AZK163" s="340"/>
      <c r="AZL163" s="340"/>
      <c r="AZM163" s="340"/>
      <c r="AZN163" s="340"/>
      <c r="AZO163" s="340"/>
      <c r="AZP163" s="340"/>
      <c r="AZQ163" s="340"/>
      <c r="AZR163" s="340"/>
      <c r="AZS163" s="340"/>
      <c r="AZT163" s="340"/>
      <c r="AZU163" s="340"/>
      <c r="AZV163" s="340"/>
      <c r="AZW163" s="340"/>
      <c r="AZX163" s="340"/>
      <c r="AZY163" s="340"/>
      <c r="AZZ163" s="340"/>
      <c r="BAA163" s="340"/>
      <c r="BAB163" s="340"/>
      <c r="BAC163" s="340"/>
      <c r="BAD163" s="340"/>
      <c r="BAE163" s="340"/>
      <c r="BAF163" s="340"/>
      <c r="BAG163" s="340"/>
      <c r="BAH163" s="340"/>
      <c r="BAI163" s="340"/>
      <c r="BAJ163" s="340"/>
      <c r="BAK163" s="340"/>
      <c r="BAL163" s="340"/>
      <c r="BAM163" s="340"/>
      <c r="BAN163" s="340"/>
      <c r="BAO163" s="340"/>
      <c r="BAP163" s="340"/>
      <c r="BAQ163" s="340"/>
      <c r="BAR163" s="340"/>
      <c r="BAS163" s="340"/>
      <c r="BAT163" s="340"/>
      <c r="BAU163" s="340"/>
      <c r="BAV163" s="340"/>
      <c r="BAW163" s="340"/>
      <c r="BAX163" s="340"/>
      <c r="BAY163" s="340"/>
      <c r="BAZ163" s="340"/>
      <c r="BBA163" s="340"/>
      <c r="BBB163" s="340"/>
      <c r="BBC163" s="340"/>
      <c r="BBD163" s="340"/>
      <c r="BBE163" s="340"/>
      <c r="BBF163" s="340"/>
      <c r="BBG163" s="340"/>
      <c r="BBH163" s="340"/>
      <c r="BBI163" s="340"/>
      <c r="BBJ163" s="340"/>
      <c r="BBK163" s="340"/>
      <c r="BBL163" s="340"/>
      <c r="BBM163" s="340"/>
      <c r="BBN163" s="340"/>
      <c r="BBO163" s="340"/>
      <c r="BBP163" s="340"/>
      <c r="BBQ163" s="340"/>
      <c r="BBR163" s="340"/>
      <c r="BBS163" s="340"/>
      <c r="BBT163" s="340"/>
      <c r="BBU163" s="340"/>
      <c r="BBV163" s="340"/>
      <c r="BBW163" s="340"/>
      <c r="BBX163" s="340"/>
      <c r="BBY163" s="340"/>
      <c r="BBZ163" s="340"/>
      <c r="BCA163" s="340"/>
      <c r="BCB163" s="340"/>
      <c r="BCC163" s="340"/>
      <c r="BCD163" s="340"/>
      <c r="BCE163" s="340"/>
      <c r="BCF163" s="340"/>
      <c r="BCG163" s="340"/>
      <c r="BCH163" s="340"/>
      <c r="BCI163" s="340"/>
      <c r="BCJ163" s="340"/>
      <c r="BCK163" s="340"/>
      <c r="BCL163" s="340"/>
      <c r="BCM163" s="340"/>
      <c r="BCN163" s="340"/>
      <c r="BCO163" s="340"/>
      <c r="BCP163" s="340"/>
      <c r="BCQ163" s="340"/>
      <c r="BCR163" s="340"/>
      <c r="BCS163" s="340"/>
      <c r="BCT163" s="340"/>
      <c r="BCU163" s="340"/>
      <c r="BCV163" s="340"/>
      <c r="BCW163" s="340"/>
      <c r="BCX163" s="340"/>
      <c r="BCY163" s="340"/>
      <c r="BCZ163" s="340"/>
      <c r="BDA163" s="340"/>
      <c r="BDB163" s="340"/>
      <c r="BDC163" s="340"/>
      <c r="BDD163" s="340"/>
      <c r="BDE163" s="340"/>
      <c r="BDF163" s="340"/>
      <c r="BDG163" s="340"/>
      <c r="BDH163" s="340"/>
      <c r="BDI163" s="340"/>
      <c r="BDJ163" s="340"/>
      <c r="BDK163" s="340"/>
      <c r="BDL163" s="340"/>
      <c r="BDM163" s="340"/>
      <c r="BDN163" s="340"/>
      <c r="BDO163" s="340"/>
      <c r="BDP163" s="340"/>
      <c r="BDQ163" s="340"/>
      <c r="BDR163" s="340"/>
      <c r="BDS163" s="340"/>
      <c r="BDT163" s="340"/>
      <c r="BDU163" s="340"/>
      <c r="BDV163" s="340"/>
      <c r="BDW163" s="340"/>
      <c r="BDX163" s="340"/>
      <c r="BDY163" s="340"/>
      <c r="BDZ163" s="340"/>
      <c r="BEA163" s="340"/>
      <c r="BEB163" s="340"/>
      <c r="BEC163" s="340"/>
      <c r="BED163" s="340"/>
      <c r="BEE163" s="340"/>
      <c r="BEF163" s="340"/>
      <c r="BEG163" s="340"/>
      <c r="BEH163" s="340"/>
      <c r="BEI163" s="340"/>
      <c r="BEJ163" s="340"/>
      <c r="BEK163" s="340"/>
      <c r="BEL163" s="340"/>
      <c r="BEM163" s="340"/>
      <c r="BEN163" s="340"/>
      <c r="BEO163" s="340"/>
      <c r="BEP163" s="340"/>
      <c r="BEQ163" s="340"/>
      <c r="BER163" s="340"/>
      <c r="BES163" s="340"/>
      <c r="BET163" s="340"/>
      <c r="BEU163" s="340"/>
      <c r="BEV163" s="340"/>
      <c r="BEW163" s="340"/>
      <c r="BEX163" s="340"/>
      <c r="BEY163" s="340"/>
      <c r="BEZ163" s="340"/>
      <c r="BFA163" s="340"/>
      <c r="BFB163" s="340"/>
      <c r="BFC163" s="340"/>
      <c r="BFD163" s="340"/>
      <c r="BFE163" s="340"/>
      <c r="BFF163" s="340"/>
      <c r="BFG163" s="340"/>
      <c r="BFH163" s="340"/>
      <c r="BFI163" s="340"/>
      <c r="BFJ163" s="340"/>
      <c r="BFK163" s="340"/>
      <c r="BFL163" s="340"/>
      <c r="BFM163" s="340"/>
      <c r="BFN163" s="340"/>
      <c r="BFO163" s="340"/>
      <c r="BFP163" s="340"/>
      <c r="BFQ163" s="340"/>
      <c r="BFR163" s="340"/>
      <c r="BFS163" s="340"/>
      <c r="BFT163" s="340"/>
      <c r="BFU163" s="340"/>
      <c r="BFV163" s="340"/>
      <c r="BFW163" s="340"/>
      <c r="BFX163" s="340"/>
      <c r="BFY163" s="340"/>
      <c r="BFZ163" s="340"/>
      <c r="BGA163" s="340"/>
      <c r="BGB163" s="340"/>
      <c r="BGC163" s="340"/>
      <c r="BGD163" s="340"/>
      <c r="BGE163" s="340"/>
      <c r="BGF163" s="340"/>
      <c r="BGG163" s="340"/>
      <c r="BGH163" s="340"/>
      <c r="BGI163" s="340"/>
      <c r="BGJ163" s="340"/>
      <c r="BGK163" s="340"/>
      <c r="BGL163" s="340"/>
      <c r="BGM163" s="340"/>
      <c r="BGN163" s="340"/>
      <c r="BGO163" s="340"/>
      <c r="BGP163" s="340"/>
      <c r="BGQ163" s="340"/>
      <c r="BGR163" s="340"/>
      <c r="BGS163" s="340"/>
      <c r="BGT163" s="340"/>
      <c r="BGU163" s="340"/>
      <c r="BGV163" s="340"/>
      <c r="BGW163" s="340"/>
      <c r="BGX163" s="340"/>
      <c r="BGY163" s="340"/>
      <c r="BGZ163" s="340"/>
      <c r="BHA163" s="340"/>
      <c r="BHB163" s="340"/>
      <c r="BHC163" s="340"/>
      <c r="BHD163" s="340"/>
      <c r="BHE163" s="340"/>
      <c r="BHF163" s="340"/>
      <c r="BHG163" s="340"/>
      <c r="BHH163" s="340"/>
      <c r="BHI163" s="340"/>
      <c r="BHJ163" s="340"/>
      <c r="BHK163" s="340"/>
      <c r="BHL163" s="340"/>
      <c r="BHM163" s="340"/>
      <c r="BHN163" s="340"/>
      <c r="BHO163" s="340"/>
      <c r="BHP163" s="340"/>
      <c r="BHQ163" s="340"/>
      <c r="BHR163" s="340"/>
      <c r="BHS163" s="340"/>
      <c r="BHT163" s="340"/>
      <c r="BHU163" s="340"/>
      <c r="BHV163" s="340"/>
      <c r="BHW163" s="340"/>
      <c r="BHX163" s="340"/>
      <c r="BHY163" s="340"/>
      <c r="BHZ163" s="340"/>
      <c r="BIA163" s="340"/>
      <c r="BIB163" s="340"/>
      <c r="BIC163" s="340"/>
      <c r="BID163" s="340"/>
      <c r="BIE163" s="340"/>
      <c r="BIF163" s="340"/>
      <c r="BIG163" s="340"/>
      <c r="BIH163" s="340"/>
      <c r="BII163" s="340"/>
      <c r="BIJ163" s="340"/>
      <c r="BIK163" s="340"/>
      <c r="BIL163" s="340"/>
      <c r="BIM163" s="340"/>
      <c r="BIN163" s="340"/>
      <c r="BIO163" s="340"/>
      <c r="BIP163" s="340"/>
      <c r="BIQ163" s="340"/>
      <c r="BIR163" s="340"/>
      <c r="BIS163" s="340"/>
      <c r="BIT163" s="340"/>
      <c r="BIU163" s="340"/>
      <c r="BIV163" s="340"/>
      <c r="BIW163" s="340"/>
      <c r="BIX163" s="340"/>
      <c r="BIY163" s="340"/>
      <c r="BIZ163" s="340"/>
      <c r="BJA163" s="340"/>
      <c r="BJB163" s="340"/>
      <c r="BJC163" s="340"/>
      <c r="BJD163" s="340"/>
      <c r="BJE163" s="340"/>
      <c r="BJF163" s="340"/>
      <c r="BJG163" s="340"/>
      <c r="BJH163" s="340"/>
      <c r="BJI163" s="340"/>
      <c r="BJJ163" s="340"/>
      <c r="BJK163" s="340"/>
      <c r="BJL163" s="340"/>
      <c r="BJM163" s="340"/>
      <c r="BJN163" s="340"/>
      <c r="BJO163" s="340"/>
      <c r="BJP163" s="340"/>
      <c r="BJQ163" s="340"/>
      <c r="BJR163" s="340"/>
      <c r="BJS163" s="340"/>
      <c r="BJT163" s="340"/>
      <c r="BJU163" s="340"/>
      <c r="BJV163" s="340"/>
      <c r="BJW163" s="340"/>
      <c r="BJX163" s="340"/>
      <c r="BJY163" s="340"/>
      <c r="BJZ163" s="340"/>
      <c r="BKA163" s="340"/>
      <c r="BKB163" s="340"/>
      <c r="BKC163" s="340"/>
      <c r="BKD163" s="340"/>
      <c r="BKE163" s="340"/>
      <c r="BKF163" s="340"/>
      <c r="BKG163" s="340"/>
      <c r="BKH163" s="340"/>
      <c r="BKI163" s="340"/>
      <c r="BKJ163" s="340"/>
      <c r="BKK163" s="340"/>
      <c r="BKL163" s="340"/>
      <c r="BKM163" s="340"/>
      <c r="BKN163" s="340"/>
      <c r="BKO163" s="340"/>
      <c r="BKP163" s="340"/>
      <c r="BKQ163" s="340"/>
      <c r="BKR163" s="340"/>
      <c r="BKS163" s="340"/>
      <c r="BKT163" s="340"/>
      <c r="BKU163" s="340"/>
      <c r="BKV163" s="340"/>
      <c r="BKW163" s="340"/>
      <c r="BKX163" s="340"/>
      <c r="BKY163" s="340"/>
      <c r="BKZ163" s="340"/>
      <c r="BLA163" s="340"/>
      <c r="BLB163" s="340"/>
      <c r="BLC163" s="340"/>
      <c r="BLD163" s="340"/>
      <c r="BLE163" s="340"/>
      <c r="BLF163" s="340"/>
      <c r="BLG163" s="340"/>
      <c r="BLH163" s="340"/>
      <c r="BLI163" s="340"/>
      <c r="BLJ163" s="340"/>
      <c r="BLK163" s="340"/>
      <c r="BLL163" s="340"/>
      <c r="BLM163" s="340"/>
      <c r="BLN163" s="340"/>
      <c r="BLO163" s="340"/>
      <c r="BLP163" s="340"/>
      <c r="BLQ163" s="340"/>
      <c r="BLR163" s="340"/>
      <c r="BLS163" s="340"/>
      <c r="BLT163" s="340"/>
      <c r="BLU163" s="340"/>
      <c r="BLV163" s="340"/>
      <c r="BLW163" s="340"/>
      <c r="BLX163" s="340"/>
      <c r="BLY163" s="340"/>
      <c r="BLZ163" s="340"/>
      <c r="BMA163" s="340"/>
      <c r="BMB163" s="340"/>
      <c r="BMC163" s="340"/>
      <c r="BMD163" s="340"/>
      <c r="BME163" s="340"/>
      <c r="BMF163" s="340"/>
      <c r="BMG163" s="340"/>
      <c r="BMH163" s="340"/>
      <c r="BMI163" s="340"/>
      <c r="BMJ163" s="340"/>
      <c r="BMK163" s="340"/>
      <c r="BML163" s="340"/>
      <c r="BMM163" s="340"/>
      <c r="BMN163" s="340"/>
      <c r="BMO163" s="340"/>
      <c r="BMP163" s="340"/>
      <c r="BMQ163" s="340"/>
      <c r="BMR163" s="340"/>
      <c r="BMS163" s="340"/>
      <c r="BMT163" s="340"/>
      <c r="BMU163" s="340"/>
      <c r="BMV163" s="340"/>
      <c r="BMW163" s="340"/>
      <c r="BMX163" s="340"/>
      <c r="BMY163" s="340"/>
      <c r="BMZ163" s="340"/>
      <c r="BNA163" s="340"/>
      <c r="BNB163" s="340"/>
      <c r="BNC163" s="340"/>
      <c r="BND163" s="340"/>
      <c r="BNE163" s="340"/>
      <c r="BNF163" s="340"/>
      <c r="BNG163" s="340"/>
      <c r="BNH163" s="340"/>
      <c r="BNI163" s="340"/>
      <c r="BNJ163" s="340"/>
      <c r="BNK163" s="340"/>
      <c r="BNL163" s="340"/>
      <c r="BNM163" s="340"/>
      <c r="BNN163" s="340"/>
      <c r="BNO163" s="340"/>
      <c r="BNP163" s="340"/>
      <c r="BNQ163" s="340"/>
      <c r="BNR163" s="340"/>
      <c r="BNS163" s="340"/>
      <c r="BNT163" s="340"/>
      <c r="BNU163" s="340"/>
      <c r="BNV163" s="340"/>
      <c r="BNW163" s="340"/>
      <c r="BNX163" s="340"/>
      <c r="BNY163" s="340"/>
      <c r="BNZ163" s="340"/>
      <c r="BOA163" s="340"/>
      <c r="BOB163" s="340"/>
      <c r="BOC163" s="340"/>
      <c r="BOD163" s="340"/>
      <c r="BOE163" s="340"/>
      <c r="BOF163" s="340"/>
      <c r="BOG163" s="340"/>
      <c r="BOH163" s="340"/>
      <c r="BOI163" s="340"/>
      <c r="BOJ163" s="340"/>
      <c r="BOK163" s="340"/>
      <c r="BOL163" s="340"/>
      <c r="BOM163" s="340"/>
      <c r="BON163" s="340"/>
      <c r="BOO163" s="340"/>
      <c r="BOP163" s="340"/>
      <c r="BOQ163" s="340"/>
      <c r="BOR163" s="340"/>
      <c r="BOS163" s="340"/>
      <c r="BOT163" s="340"/>
      <c r="BOU163" s="340"/>
      <c r="BOV163" s="340"/>
    </row>
    <row r="164" spans="1:1764" s="34" customFormat="1" ht="40.5" customHeight="1">
      <c r="A164" s="572" t="s">
        <v>151</v>
      </c>
      <c r="B164" s="575" t="s">
        <v>152</v>
      </c>
      <c r="C164" s="575" t="s">
        <v>794</v>
      </c>
      <c r="D164" s="389" t="s">
        <v>795</v>
      </c>
      <c r="E164" s="37" t="s">
        <v>1311</v>
      </c>
      <c r="F164" s="228" t="s">
        <v>1308</v>
      </c>
      <c r="G164" s="568" t="s">
        <v>22</v>
      </c>
      <c r="H164" s="568">
        <v>750</v>
      </c>
      <c r="I164" s="566">
        <v>75011</v>
      </c>
      <c r="J164" s="564">
        <f t="shared" si="3"/>
        <v>1712000</v>
      </c>
      <c r="K164" s="564">
        <v>1712000</v>
      </c>
      <c r="L164" s="561"/>
      <c r="M164" s="331"/>
      <c r="N164" s="331"/>
      <c r="O164" s="331"/>
      <c r="P164" s="331"/>
      <c r="Q164" s="327"/>
      <c r="R164" s="331"/>
      <c r="S164" s="331"/>
      <c r="T164" s="331"/>
      <c r="U164" s="331"/>
      <c r="V164" s="334"/>
      <c r="W164" s="334"/>
      <c r="X164" s="334"/>
      <c r="Y164" s="334"/>
      <c r="Z164" s="334"/>
      <c r="AA164" s="334"/>
      <c r="AB164" s="334"/>
      <c r="AC164" s="334"/>
      <c r="AD164" s="334"/>
      <c r="AE164" s="334"/>
      <c r="AF164" s="334"/>
      <c r="AG164" s="334"/>
      <c r="AH164" s="334"/>
      <c r="AI164" s="334"/>
      <c r="AJ164" s="334"/>
      <c r="AK164" s="334"/>
      <c r="AL164" s="334"/>
      <c r="AM164" s="334"/>
      <c r="AN164" s="334"/>
      <c r="AO164" s="334"/>
      <c r="AP164" s="334"/>
      <c r="AQ164" s="334"/>
      <c r="AR164" s="334"/>
      <c r="AS164" s="334"/>
      <c r="AT164" s="334"/>
      <c r="AU164" s="334"/>
      <c r="AV164" s="334"/>
      <c r="AW164" s="334"/>
      <c r="AX164" s="334"/>
      <c r="AY164" s="334"/>
      <c r="AZ164" s="334"/>
      <c r="BA164" s="334"/>
      <c r="BB164" s="334"/>
      <c r="BC164" s="334"/>
      <c r="BD164" s="334"/>
      <c r="BE164" s="334"/>
      <c r="BF164" s="334"/>
      <c r="BG164" s="334"/>
      <c r="BH164" s="334"/>
      <c r="BI164" s="334"/>
      <c r="BJ164" s="334"/>
      <c r="BK164" s="334"/>
      <c r="BL164" s="334"/>
      <c r="BM164" s="334"/>
      <c r="BN164" s="334"/>
      <c r="BO164" s="334"/>
      <c r="BP164" s="334"/>
      <c r="BQ164" s="334"/>
      <c r="BR164" s="334"/>
      <c r="BS164" s="334"/>
      <c r="BT164" s="334"/>
      <c r="BU164" s="334"/>
      <c r="BV164" s="334"/>
      <c r="BW164" s="334"/>
      <c r="BX164" s="334"/>
      <c r="BY164" s="334"/>
      <c r="BZ164" s="334"/>
      <c r="CA164" s="334"/>
      <c r="CB164" s="334"/>
      <c r="CC164" s="334"/>
      <c r="CD164" s="334"/>
      <c r="CE164" s="334"/>
      <c r="CF164" s="334"/>
      <c r="CG164" s="334"/>
      <c r="CH164" s="334"/>
      <c r="CI164" s="334"/>
      <c r="CJ164" s="334"/>
      <c r="CK164" s="334"/>
      <c r="CL164" s="334"/>
      <c r="CM164" s="334"/>
      <c r="CN164" s="334"/>
      <c r="CO164" s="334"/>
      <c r="CP164" s="334"/>
      <c r="CQ164" s="334"/>
      <c r="CR164" s="334"/>
      <c r="CS164" s="334"/>
      <c r="CT164" s="334"/>
      <c r="CU164" s="334"/>
      <c r="CV164" s="334"/>
      <c r="CW164" s="334"/>
      <c r="CX164" s="334"/>
      <c r="CY164" s="334"/>
      <c r="CZ164" s="334"/>
      <c r="DA164" s="334"/>
      <c r="DB164" s="334"/>
      <c r="DC164" s="334"/>
      <c r="DD164" s="334"/>
      <c r="DE164" s="334"/>
      <c r="DF164" s="334"/>
      <c r="DG164" s="334"/>
      <c r="DH164" s="334"/>
      <c r="DI164" s="334"/>
      <c r="DJ164" s="334"/>
      <c r="DK164" s="334"/>
      <c r="DL164" s="334"/>
      <c r="DM164" s="334"/>
      <c r="DN164" s="334"/>
      <c r="DO164" s="334"/>
      <c r="DP164" s="334"/>
      <c r="DQ164" s="334"/>
      <c r="DR164" s="334"/>
      <c r="DS164" s="334"/>
      <c r="DT164" s="334"/>
      <c r="DU164" s="334"/>
      <c r="DV164" s="334"/>
      <c r="DW164" s="334"/>
      <c r="DX164" s="334"/>
      <c r="DY164" s="334"/>
      <c r="DZ164" s="334"/>
      <c r="EA164" s="334"/>
      <c r="EB164" s="334"/>
      <c r="EC164" s="334"/>
      <c r="ED164" s="334"/>
      <c r="EE164" s="334"/>
      <c r="EF164" s="334"/>
      <c r="EG164" s="334"/>
      <c r="EH164" s="334"/>
      <c r="EI164" s="334"/>
      <c r="EJ164" s="334"/>
      <c r="EK164" s="334"/>
      <c r="EL164" s="334"/>
      <c r="EM164" s="334"/>
      <c r="EN164" s="334"/>
      <c r="EO164" s="334"/>
      <c r="EP164" s="334"/>
      <c r="EQ164" s="334"/>
      <c r="ER164" s="334"/>
      <c r="ES164" s="334"/>
      <c r="ET164" s="334"/>
      <c r="EU164" s="334"/>
      <c r="EV164" s="334"/>
      <c r="EW164" s="334"/>
      <c r="EX164" s="334"/>
      <c r="EY164" s="334"/>
      <c r="EZ164" s="334"/>
      <c r="FA164" s="334"/>
      <c r="FB164" s="334"/>
      <c r="FC164" s="334"/>
      <c r="FD164" s="334"/>
      <c r="FE164" s="334"/>
      <c r="FF164" s="334"/>
      <c r="FG164" s="334"/>
      <c r="FH164" s="334"/>
      <c r="FI164" s="334"/>
      <c r="FJ164" s="334"/>
      <c r="FK164" s="334"/>
      <c r="FL164" s="334"/>
      <c r="FM164" s="334"/>
      <c r="FN164" s="334"/>
      <c r="FO164" s="334"/>
      <c r="FP164" s="334"/>
      <c r="FQ164" s="334"/>
      <c r="FR164" s="334"/>
      <c r="FS164" s="334"/>
      <c r="FT164" s="334"/>
      <c r="FU164" s="334"/>
      <c r="FV164" s="334"/>
      <c r="FW164" s="334"/>
      <c r="FX164" s="334"/>
      <c r="FY164" s="334"/>
      <c r="FZ164" s="334"/>
      <c r="GA164" s="334"/>
      <c r="GB164" s="334"/>
      <c r="GC164" s="334"/>
      <c r="GD164" s="334"/>
      <c r="GE164" s="334"/>
      <c r="GF164" s="334"/>
      <c r="GG164" s="334"/>
      <c r="GH164" s="334"/>
      <c r="GI164" s="334"/>
      <c r="GJ164" s="334"/>
      <c r="GK164" s="334"/>
      <c r="GL164" s="334"/>
      <c r="GM164" s="334"/>
      <c r="GN164" s="334"/>
      <c r="GO164" s="334"/>
      <c r="GP164" s="334"/>
      <c r="GQ164" s="334"/>
      <c r="GR164" s="334"/>
      <c r="GS164" s="334"/>
      <c r="GT164" s="334"/>
      <c r="GU164" s="334"/>
      <c r="GV164" s="334"/>
      <c r="GW164" s="334"/>
      <c r="GX164" s="334"/>
      <c r="GY164" s="334"/>
      <c r="GZ164" s="334"/>
      <c r="HA164" s="334"/>
      <c r="HB164" s="334"/>
      <c r="HC164" s="334"/>
      <c r="HD164" s="334"/>
      <c r="HE164" s="334"/>
      <c r="HF164" s="334"/>
      <c r="HG164" s="334"/>
      <c r="HH164" s="334"/>
      <c r="HI164" s="334"/>
      <c r="HJ164" s="334"/>
      <c r="HK164" s="334"/>
      <c r="HL164" s="334"/>
      <c r="HM164" s="334"/>
      <c r="HN164" s="334"/>
      <c r="HO164" s="334"/>
      <c r="HP164" s="334"/>
      <c r="HQ164" s="334"/>
      <c r="HR164" s="334"/>
      <c r="HS164" s="334"/>
      <c r="HT164" s="334"/>
      <c r="HU164" s="334"/>
      <c r="HV164" s="334"/>
      <c r="HW164" s="334"/>
      <c r="HX164" s="334"/>
      <c r="HY164" s="334"/>
      <c r="HZ164" s="334"/>
      <c r="IA164" s="334"/>
      <c r="IB164" s="334"/>
      <c r="IC164" s="334"/>
      <c r="ID164" s="334"/>
      <c r="IE164" s="334"/>
      <c r="IF164" s="334"/>
      <c r="IG164" s="334"/>
      <c r="IH164" s="334"/>
      <c r="II164" s="334"/>
      <c r="IJ164" s="334"/>
      <c r="IK164" s="334"/>
      <c r="IL164" s="334"/>
      <c r="IM164" s="334"/>
      <c r="IN164" s="334"/>
      <c r="IO164" s="334"/>
      <c r="IP164" s="334"/>
      <c r="IQ164" s="334"/>
      <c r="IR164" s="334"/>
      <c r="IS164" s="334"/>
      <c r="IT164" s="334"/>
      <c r="IU164" s="334"/>
      <c r="IV164" s="334"/>
      <c r="IW164" s="334"/>
      <c r="IX164" s="334"/>
      <c r="IY164" s="334"/>
      <c r="IZ164" s="334"/>
      <c r="JA164" s="334"/>
      <c r="JB164" s="334"/>
      <c r="JC164" s="334"/>
      <c r="JD164" s="334"/>
      <c r="JE164" s="334"/>
      <c r="JF164" s="334"/>
      <c r="JG164" s="334"/>
      <c r="JH164" s="334"/>
      <c r="JI164" s="334"/>
      <c r="JJ164" s="334"/>
      <c r="JK164" s="334"/>
      <c r="JL164" s="334"/>
      <c r="JM164" s="334"/>
      <c r="JN164" s="334"/>
      <c r="JO164" s="334"/>
      <c r="JP164" s="334"/>
      <c r="JQ164" s="334"/>
      <c r="JR164" s="334"/>
      <c r="JS164" s="334"/>
      <c r="JT164" s="334"/>
      <c r="JU164" s="334"/>
      <c r="JV164" s="334"/>
      <c r="JW164" s="334"/>
      <c r="JX164" s="334"/>
      <c r="JY164" s="334"/>
      <c r="JZ164" s="334"/>
      <c r="KA164" s="334"/>
      <c r="KB164" s="334"/>
      <c r="KC164" s="334"/>
      <c r="KD164" s="334"/>
      <c r="KE164" s="334"/>
      <c r="KF164" s="334"/>
      <c r="KG164" s="334"/>
      <c r="KH164" s="334"/>
      <c r="KI164" s="334"/>
      <c r="KJ164" s="334"/>
      <c r="KK164" s="334"/>
      <c r="KL164" s="334"/>
      <c r="KM164" s="334"/>
      <c r="KN164" s="334"/>
      <c r="KO164" s="334"/>
      <c r="KP164" s="334"/>
      <c r="KQ164" s="334"/>
      <c r="KR164" s="334"/>
      <c r="KS164" s="334"/>
      <c r="KT164" s="334"/>
      <c r="KU164" s="334"/>
      <c r="KV164" s="334"/>
      <c r="KW164" s="334"/>
      <c r="KX164" s="334"/>
      <c r="KY164" s="334"/>
      <c r="KZ164" s="334"/>
      <c r="LA164" s="334"/>
      <c r="LB164" s="334"/>
      <c r="LC164" s="334"/>
      <c r="LD164" s="334"/>
      <c r="LE164" s="334"/>
      <c r="LF164" s="334"/>
      <c r="LG164" s="334"/>
      <c r="LH164" s="334"/>
      <c r="LI164" s="334"/>
      <c r="LJ164" s="334"/>
      <c r="LK164" s="334"/>
      <c r="LL164" s="334"/>
      <c r="LM164" s="334"/>
      <c r="LN164" s="334"/>
      <c r="LO164" s="334"/>
      <c r="LP164" s="334"/>
      <c r="LQ164" s="334"/>
      <c r="LR164" s="334"/>
      <c r="LS164" s="334"/>
      <c r="LT164" s="334"/>
      <c r="LU164" s="334"/>
      <c r="LV164" s="334"/>
      <c r="LW164" s="334"/>
      <c r="LX164" s="334"/>
      <c r="LY164" s="334"/>
      <c r="LZ164" s="334"/>
      <c r="MA164" s="334"/>
      <c r="MB164" s="334"/>
      <c r="MC164" s="334"/>
      <c r="MD164" s="334"/>
      <c r="ME164" s="334"/>
      <c r="MF164" s="334"/>
      <c r="MG164" s="334"/>
      <c r="MH164" s="334"/>
      <c r="MI164" s="334"/>
      <c r="MJ164" s="334"/>
      <c r="MK164" s="334"/>
      <c r="ML164" s="334"/>
      <c r="MM164" s="334"/>
      <c r="MN164" s="334"/>
      <c r="MO164" s="334"/>
      <c r="MP164" s="334"/>
      <c r="MQ164" s="334"/>
      <c r="MR164" s="334"/>
      <c r="MS164" s="334"/>
      <c r="MT164" s="334"/>
      <c r="MU164" s="334"/>
      <c r="MV164" s="334"/>
      <c r="MW164" s="334"/>
      <c r="MX164" s="334"/>
      <c r="MY164" s="334"/>
      <c r="MZ164" s="334"/>
      <c r="NA164" s="334"/>
      <c r="NB164" s="334"/>
      <c r="NC164" s="334"/>
      <c r="ND164" s="334"/>
      <c r="NE164" s="334"/>
      <c r="NF164" s="334"/>
      <c r="NG164" s="334"/>
      <c r="NH164" s="334"/>
      <c r="NI164" s="334"/>
      <c r="NJ164" s="334"/>
      <c r="NK164" s="334"/>
      <c r="NL164" s="334"/>
      <c r="NM164" s="334"/>
      <c r="NN164" s="334"/>
      <c r="NO164" s="334"/>
      <c r="NP164" s="334"/>
      <c r="NQ164" s="334"/>
      <c r="NR164" s="334"/>
      <c r="NS164" s="334"/>
      <c r="NT164" s="334"/>
      <c r="NU164" s="334"/>
      <c r="NV164" s="334"/>
      <c r="NW164" s="334"/>
      <c r="NX164" s="334"/>
      <c r="NY164" s="334"/>
      <c r="NZ164" s="334"/>
      <c r="OA164" s="334"/>
      <c r="OB164" s="334"/>
      <c r="OC164" s="334"/>
      <c r="OD164" s="334"/>
      <c r="OE164" s="334"/>
      <c r="OF164" s="334"/>
      <c r="OG164" s="334"/>
      <c r="OH164" s="334"/>
      <c r="OI164" s="334"/>
      <c r="OJ164" s="334"/>
      <c r="OK164" s="334"/>
      <c r="OL164" s="334"/>
      <c r="OM164" s="334"/>
      <c r="ON164" s="334"/>
      <c r="OO164" s="334"/>
      <c r="OP164" s="334"/>
      <c r="OQ164" s="334"/>
      <c r="OR164" s="334"/>
      <c r="OS164" s="334"/>
      <c r="OT164" s="334"/>
      <c r="OU164" s="334"/>
      <c r="OV164" s="334"/>
      <c r="OW164" s="334"/>
      <c r="OX164" s="334"/>
      <c r="OY164" s="334"/>
      <c r="OZ164" s="334"/>
      <c r="PA164" s="334"/>
      <c r="PB164" s="334"/>
      <c r="PC164" s="334"/>
      <c r="PD164" s="334"/>
      <c r="PE164" s="334"/>
      <c r="PF164" s="334"/>
      <c r="PG164" s="334"/>
      <c r="PH164" s="334"/>
      <c r="PI164" s="334"/>
      <c r="PJ164" s="334"/>
      <c r="PK164" s="334"/>
      <c r="PL164" s="334"/>
      <c r="PM164" s="334"/>
      <c r="PN164" s="334"/>
      <c r="PO164" s="334"/>
      <c r="PP164" s="334"/>
      <c r="PQ164" s="334"/>
      <c r="PR164" s="334"/>
      <c r="PS164" s="334"/>
      <c r="PT164" s="334"/>
      <c r="PU164" s="334"/>
      <c r="PV164" s="334"/>
      <c r="PW164" s="334"/>
      <c r="PX164" s="334"/>
      <c r="PY164" s="334"/>
      <c r="PZ164" s="334"/>
      <c r="QA164" s="334"/>
      <c r="QB164" s="334"/>
      <c r="QC164" s="334"/>
      <c r="QD164" s="334"/>
      <c r="QE164" s="334"/>
      <c r="QF164" s="334"/>
      <c r="QG164" s="334"/>
      <c r="QH164" s="334"/>
      <c r="QI164" s="334"/>
      <c r="QJ164" s="334"/>
      <c r="QK164" s="334"/>
      <c r="QL164" s="334"/>
      <c r="QM164" s="334"/>
      <c r="QN164" s="334"/>
      <c r="QO164" s="334"/>
      <c r="QP164" s="334"/>
      <c r="QQ164" s="334"/>
      <c r="QR164" s="334"/>
      <c r="QS164" s="334"/>
      <c r="QT164" s="334"/>
      <c r="QU164" s="334"/>
      <c r="QV164" s="334"/>
      <c r="QW164" s="334"/>
      <c r="QX164" s="334"/>
      <c r="QY164" s="334"/>
      <c r="QZ164" s="334"/>
      <c r="RA164" s="334"/>
      <c r="RB164" s="334"/>
      <c r="RC164" s="334"/>
      <c r="RD164" s="334"/>
      <c r="RE164" s="334"/>
      <c r="RF164" s="334"/>
      <c r="RG164" s="334"/>
      <c r="RH164" s="334"/>
      <c r="RI164" s="334"/>
      <c r="RJ164" s="334"/>
      <c r="RK164" s="334"/>
      <c r="RL164" s="334"/>
      <c r="RM164" s="334"/>
      <c r="RN164" s="334"/>
      <c r="RO164" s="334"/>
      <c r="RP164" s="334"/>
      <c r="RQ164" s="334"/>
      <c r="RR164" s="334"/>
      <c r="RS164" s="334"/>
      <c r="RT164" s="334"/>
      <c r="RU164" s="334"/>
      <c r="RV164" s="334"/>
      <c r="RW164" s="334"/>
      <c r="RX164" s="334"/>
      <c r="RY164" s="334"/>
      <c r="RZ164" s="334"/>
      <c r="SA164" s="334"/>
      <c r="SB164" s="334"/>
      <c r="SC164" s="334"/>
      <c r="SD164" s="334"/>
      <c r="SE164" s="334"/>
      <c r="SF164" s="334"/>
      <c r="SG164" s="334"/>
      <c r="SH164" s="334"/>
      <c r="SI164" s="334"/>
      <c r="SJ164" s="334"/>
      <c r="SK164" s="334"/>
      <c r="SL164" s="334"/>
      <c r="SM164" s="334"/>
      <c r="SN164" s="334"/>
      <c r="SO164" s="334"/>
      <c r="SP164" s="334"/>
      <c r="SQ164" s="334"/>
      <c r="SR164" s="334"/>
      <c r="SS164" s="334"/>
      <c r="ST164" s="334"/>
      <c r="SU164" s="334"/>
      <c r="SV164" s="334"/>
      <c r="SW164" s="334"/>
      <c r="SX164" s="334"/>
      <c r="SY164" s="334"/>
      <c r="SZ164" s="334"/>
      <c r="TA164" s="334"/>
      <c r="TB164" s="334"/>
      <c r="TC164" s="334"/>
      <c r="TD164" s="334"/>
      <c r="TE164" s="334"/>
      <c r="TF164" s="334"/>
      <c r="TG164" s="334"/>
      <c r="TH164" s="334"/>
      <c r="TI164" s="334"/>
      <c r="TJ164" s="334"/>
      <c r="TK164" s="334"/>
      <c r="TL164" s="334"/>
      <c r="TM164" s="334"/>
      <c r="TN164" s="334"/>
      <c r="TO164" s="334"/>
      <c r="TP164" s="334"/>
      <c r="TQ164" s="334"/>
      <c r="TR164" s="334"/>
      <c r="TS164" s="334"/>
      <c r="TT164" s="334"/>
      <c r="TU164" s="334"/>
      <c r="TV164" s="334"/>
      <c r="TW164" s="334"/>
      <c r="TX164" s="334"/>
      <c r="TY164" s="334"/>
      <c r="TZ164" s="334"/>
      <c r="UA164" s="334"/>
      <c r="UB164" s="334"/>
      <c r="UC164" s="334"/>
      <c r="UD164" s="334"/>
      <c r="UE164" s="334"/>
      <c r="UF164" s="334"/>
      <c r="UG164" s="334"/>
      <c r="UH164" s="334"/>
      <c r="UI164" s="334"/>
      <c r="UJ164" s="334"/>
      <c r="UK164" s="334"/>
      <c r="UL164" s="334"/>
      <c r="UM164" s="334"/>
      <c r="UN164" s="334"/>
      <c r="UO164" s="334"/>
      <c r="UP164" s="334"/>
      <c r="UQ164" s="334"/>
      <c r="UR164" s="334"/>
      <c r="US164" s="334"/>
      <c r="UT164" s="334"/>
      <c r="UU164" s="334"/>
      <c r="UV164" s="334"/>
      <c r="UW164" s="334"/>
      <c r="UX164" s="334"/>
      <c r="UY164" s="334"/>
      <c r="UZ164" s="334"/>
      <c r="VA164" s="334"/>
      <c r="VB164" s="334"/>
      <c r="VC164" s="334"/>
      <c r="VD164" s="334"/>
      <c r="VE164" s="334"/>
      <c r="VF164" s="334"/>
      <c r="VG164" s="334"/>
      <c r="VH164" s="334"/>
      <c r="VI164" s="334"/>
      <c r="VJ164" s="334"/>
      <c r="VK164" s="334"/>
      <c r="VL164" s="334"/>
      <c r="VM164" s="334"/>
      <c r="VN164" s="334"/>
      <c r="VO164" s="334"/>
      <c r="VP164" s="334"/>
      <c r="VQ164" s="334"/>
      <c r="VR164" s="334"/>
      <c r="VS164" s="334"/>
      <c r="VT164" s="334"/>
      <c r="VU164" s="334"/>
      <c r="VV164" s="334"/>
      <c r="VW164" s="334"/>
      <c r="VX164" s="334"/>
      <c r="VY164" s="334"/>
      <c r="VZ164" s="334"/>
      <c r="WA164" s="334"/>
      <c r="WB164" s="334"/>
      <c r="WC164" s="334"/>
      <c r="WD164" s="334"/>
      <c r="WE164" s="334"/>
      <c r="WF164" s="334"/>
      <c r="WG164" s="334"/>
      <c r="WH164" s="334"/>
      <c r="WI164" s="334"/>
      <c r="WJ164" s="334"/>
      <c r="WK164" s="334"/>
      <c r="WL164" s="334"/>
      <c r="WM164" s="334"/>
      <c r="WN164" s="334"/>
      <c r="WO164" s="334"/>
      <c r="WP164" s="334"/>
      <c r="WQ164" s="334"/>
      <c r="WR164" s="334"/>
      <c r="WS164" s="334"/>
      <c r="WT164" s="334"/>
      <c r="WU164" s="334"/>
      <c r="WV164" s="334"/>
      <c r="WW164" s="334"/>
      <c r="WX164" s="334"/>
      <c r="WY164" s="334"/>
      <c r="WZ164" s="334"/>
      <c r="XA164" s="334"/>
      <c r="XB164" s="334"/>
      <c r="XC164" s="334"/>
      <c r="XD164" s="334"/>
      <c r="XE164" s="334"/>
      <c r="XF164" s="334"/>
      <c r="XG164" s="334"/>
      <c r="XH164" s="334"/>
      <c r="XI164" s="334"/>
      <c r="XJ164" s="334"/>
      <c r="XK164" s="334"/>
      <c r="XL164" s="334"/>
      <c r="XM164" s="334"/>
      <c r="XN164" s="334"/>
      <c r="XO164" s="334"/>
      <c r="XP164" s="334"/>
      <c r="XQ164" s="334"/>
      <c r="XR164" s="334"/>
      <c r="XS164" s="334"/>
      <c r="XT164" s="334"/>
      <c r="XU164" s="334"/>
      <c r="XV164" s="334"/>
      <c r="XW164" s="334"/>
      <c r="XX164" s="334"/>
      <c r="XY164" s="334"/>
      <c r="XZ164" s="334"/>
      <c r="YA164" s="334"/>
      <c r="YB164" s="334"/>
      <c r="YC164" s="334"/>
      <c r="YD164" s="334"/>
      <c r="YE164" s="334"/>
      <c r="YF164" s="334"/>
      <c r="YG164" s="334"/>
      <c r="YH164" s="334"/>
      <c r="YI164" s="334"/>
      <c r="YJ164" s="334"/>
      <c r="YK164" s="334"/>
      <c r="YL164" s="334"/>
      <c r="YM164" s="334"/>
      <c r="YN164" s="334"/>
      <c r="YO164" s="334"/>
      <c r="YP164" s="334"/>
      <c r="YQ164" s="334"/>
      <c r="YR164" s="334"/>
      <c r="YS164" s="334"/>
      <c r="YT164" s="334"/>
      <c r="YU164" s="334"/>
      <c r="YV164" s="334"/>
      <c r="YW164" s="334"/>
      <c r="YX164" s="334"/>
      <c r="YY164" s="334"/>
      <c r="YZ164" s="334"/>
      <c r="ZA164" s="334"/>
      <c r="ZB164" s="334"/>
      <c r="ZC164" s="334"/>
      <c r="ZD164" s="334"/>
      <c r="ZE164" s="334"/>
      <c r="ZF164" s="334"/>
      <c r="ZG164" s="334"/>
      <c r="ZH164" s="334"/>
      <c r="ZI164" s="334"/>
      <c r="ZJ164" s="334"/>
      <c r="ZK164" s="334"/>
      <c r="ZL164" s="334"/>
      <c r="ZM164" s="334"/>
      <c r="ZN164" s="334"/>
      <c r="ZO164" s="334"/>
      <c r="ZP164" s="334"/>
      <c r="ZQ164" s="334"/>
      <c r="ZR164" s="334"/>
      <c r="ZS164" s="334"/>
      <c r="ZT164" s="334"/>
      <c r="ZU164" s="334"/>
      <c r="ZV164" s="334"/>
      <c r="ZW164" s="334"/>
      <c r="ZX164" s="334"/>
      <c r="ZY164" s="334"/>
      <c r="ZZ164" s="334"/>
      <c r="AAA164" s="334"/>
      <c r="AAB164" s="334"/>
      <c r="AAC164" s="334"/>
      <c r="AAD164" s="334"/>
      <c r="AAE164" s="334"/>
      <c r="AAF164" s="334"/>
      <c r="AAG164" s="334"/>
      <c r="AAH164" s="334"/>
      <c r="AAI164" s="334"/>
      <c r="AAJ164" s="334"/>
      <c r="AAK164" s="334"/>
      <c r="AAL164" s="334"/>
      <c r="AAM164" s="334"/>
      <c r="AAN164" s="334"/>
      <c r="AAO164" s="334"/>
      <c r="AAP164" s="334"/>
      <c r="AAQ164" s="334"/>
      <c r="AAR164" s="334"/>
      <c r="AAS164" s="334"/>
      <c r="AAT164" s="334"/>
      <c r="AAU164" s="334"/>
      <c r="AAV164" s="334"/>
      <c r="AAW164" s="334"/>
      <c r="AAX164" s="334"/>
      <c r="AAY164" s="334"/>
      <c r="AAZ164" s="334"/>
      <c r="ABA164" s="334"/>
      <c r="ABB164" s="334"/>
      <c r="ABC164" s="334"/>
      <c r="ABD164" s="334"/>
      <c r="ABE164" s="334"/>
      <c r="ABF164" s="334"/>
      <c r="ABG164" s="334"/>
      <c r="ABH164" s="334"/>
      <c r="ABI164" s="334"/>
      <c r="ABJ164" s="334"/>
      <c r="ABK164" s="334"/>
      <c r="ABL164" s="334"/>
      <c r="ABM164" s="334"/>
      <c r="ABN164" s="334"/>
      <c r="ABO164" s="334"/>
      <c r="ABP164" s="334"/>
      <c r="ABQ164" s="334"/>
      <c r="ABR164" s="334"/>
      <c r="ABS164" s="334"/>
      <c r="ABT164" s="334"/>
      <c r="ABU164" s="334"/>
      <c r="ABV164" s="334"/>
      <c r="ABW164" s="334"/>
      <c r="ABX164" s="334"/>
      <c r="ABY164" s="334"/>
      <c r="ABZ164" s="334"/>
      <c r="ACA164" s="334"/>
      <c r="ACB164" s="334"/>
      <c r="ACC164" s="334"/>
      <c r="ACD164" s="334"/>
      <c r="ACE164" s="334"/>
      <c r="ACF164" s="334"/>
      <c r="ACG164" s="334"/>
      <c r="ACH164" s="334"/>
      <c r="ACI164" s="334"/>
      <c r="ACJ164" s="334"/>
      <c r="ACK164" s="334"/>
      <c r="ACL164" s="334"/>
      <c r="ACM164" s="334"/>
      <c r="ACN164" s="334"/>
      <c r="ACO164" s="334"/>
      <c r="ACP164" s="334"/>
      <c r="ACQ164" s="334"/>
      <c r="ACR164" s="334"/>
      <c r="ACS164" s="334"/>
      <c r="ACT164" s="334"/>
      <c r="ACU164" s="334"/>
      <c r="ACV164" s="334"/>
      <c r="ACW164" s="334"/>
      <c r="ACX164" s="334"/>
      <c r="ACY164" s="334"/>
      <c r="ACZ164" s="334"/>
      <c r="ADA164" s="334"/>
      <c r="ADB164" s="334"/>
      <c r="ADC164" s="334"/>
      <c r="ADD164" s="334"/>
      <c r="ADE164" s="334"/>
      <c r="ADF164" s="334"/>
      <c r="ADG164" s="334"/>
      <c r="ADH164" s="334"/>
      <c r="ADI164" s="334"/>
      <c r="ADJ164" s="334"/>
      <c r="ADK164" s="334"/>
      <c r="ADL164" s="334"/>
      <c r="ADM164" s="334"/>
      <c r="ADN164" s="334"/>
      <c r="ADO164" s="334"/>
      <c r="ADP164" s="334"/>
      <c r="ADQ164" s="334"/>
      <c r="ADR164" s="334"/>
      <c r="ADS164" s="334"/>
      <c r="ADT164" s="334"/>
      <c r="ADU164" s="334"/>
      <c r="ADV164" s="334"/>
      <c r="ADW164" s="334"/>
      <c r="ADX164" s="334"/>
      <c r="ADY164" s="334"/>
      <c r="ADZ164" s="334"/>
      <c r="AEA164" s="334"/>
      <c r="AEB164" s="334"/>
      <c r="AEC164" s="334"/>
      <c r="AED164" s="334"/>
      <c r="AEE164" s="334"/>
      <c r="AEF164" s="334"/>
      <c r="AEG164" s="334"/>
      <c r="AEH164" s="334"/>
      <c r="AEI164" s="334"/>
      <c r="AEJ164" s="334"/>
      <c r="AEK164" s="334"/>
      <c r="AEL164" s="334"/>
      <c r="AEM164" s="334"/>
      <c r="AEN164" s="334"/>
      <c r="AEO164" s="334"/>
      <c r="AEP164" s="334"/>
      <c r="AEQ164" s="334"/>
      <c r="AER164" s="334"/>
      <c r="AES164" s="334"/>
      <c r="AET164" s="334"/>
      <c r="AEU164" s="334"/>
      <c r="AEV164" s="334"/>
      <c r="AEW164" s="334"/>
      <c r="AEX164" s="334"/>
      <c r="AEY164" s="334"/>
      <c r="AEZ164" s="334"/>
      <c r="AFA164" s="334"/>
      <c r="AFB164" s="334"/>
      <c r="AFC164" s="334"/>
      <c r="AFD164" s="334"/>
      <c r="AFE164" s="334"/>
      <c r="AFF164" s="334"/>
      <c r="AFG164" s="334"/>
      <c r="AFH164" s="334"/>
      <c r="AFI164" s="334"/>
      <c r="AFJ164" s="334"/>
      <c r="AFK164" s="334"/>
      <c r="AFL164" s="334"/>
      <c r="AFM164" s="334"/>
      <c r="AFN164" s="334"/>
      <c r="AFO164" s="334"/>
      <c r="AFP164" s="334"/>
      <c r="AFQ164" s="334"/>
      <c r="AFR164" s="334"/>
      <c r="AFS164" s="334"/>
      <c r="AFT164" s="334"/>
      <c r="AFU164" s="334"/>
      <c r="AFV164" s="334"/>
      <c r="AFW164" s="334"/>
      <c r="AFX164" s="334"/>
      <c r="AFY164" s="334"/>
      <c r="AFZ164" s="334"/>
      <c r="AGA164" s="334"/>
      <c r="AGB164" s="334"/>
      <c r="AGC164" s="334"/>
      <c r="AGD164" s="334"/>
      <c r="AGE164" s="334"/>
      <c r="AGF164" s="334"/>
      <c r="AGG164" s="334"/>
      <c r="AGH164" s="334"/>
      <c r="AGI164" s="334"/>
      <c r="AGJ164" s="334"/>
      <c r="AGK164" s="334"/>
      <c r="AGL164" s="334"/>
      <c r="AGM164" s="334"/>
      <c r="AGN164" s="334"/>
      <c r="AGO164" s="334"/>
      <c r="AGP164" s="334"/>
      <c r="AGQ164" s="334"/>
      <c r="AGR164" s="334"/>
      <c r="AGS164" s="334"/>
      <c r="AGT164" s="334"/>
      <c r="AGU164" s="334"/>
      <c r="AGV164" s="334"/>
      <c r="AGW164" s="334"/>
      <c r="AGX164" s="334"/>
      <c r="AGY164" s="334"/>
      <c r="AGZ164" s="334"/>
      <c r="AHA164" s="334"/>
      <c r="AHB164" s="334"/>
      <c r="AHC164" s="334"/>
      <c r="AHD164" s="334"/>
      <c r="AHE164" s="334"/>
      <c r="AHF164" s="334"/>
      <c r="AHG164" s="334"/>
      <c r="AHH164" s="334"/>
      <c r="AHI164" s="334"/>
      <c r="AHJ164" s="334"/>
      <c r="AHK164" s="334"/>
      <c r="AHL164" s="334"/>
      <c r="AHM164" s="334"/>
      <c r="AHN164" s="334"/>
      <c r="AHO164" s="334"/>
      <c r="AHP164" s="334"/>
      <c r="AHQ164" s="334"/>
      <c r="AHR164" s="334"/>
      <c r="AHS164" s="334"/>
      <c r="AHT164" s="334"/>
      <c r="AHU164" s="334"/>
      <c r="AHV164" s="334"/>
      <c r="AHW164" s="334"/>
      <c r="AHX164" s="334"/>
      <c r="AHY164" s="334"/>
      <c r="AHZ164" s="334"/>
      <c r="AIA164" s="334"/>
      <c r="AIB164" s="334"/>
      <c r="AIC164" s="334"/>
      <c r="AID164" s="334"/>
      <c r="AIE164" s="334"/>
      <c r="AIF164" s="334"/>
      <c r="AIG164" s="334"/>
      <c r="AIH164" s="334"/>
      <c r="AII164" s="334"/>
      <c r="AIJ164" s="334"/>
      <c r="AIK164" s="334"/>
      <c r="AIL164" s="334"/>
      <c r="AIM164" s="334"/>
      <c r="AIN164" s="334"/>
      <c r="AIO164" s="334"/>
      <c r="AIP164" s="334"/>
      <c r="AIQ164" s="334"/>
      <c r="AIR164" s="334"/>
      <c r="AIS164" s="334"/>
      <c r="AIT164" s="334"/>
      <c r="AIU164" s="334"/>
      <c r="AIV164" s="334"/>
      <c r="AIW164" s="334"/>
      <c r="AIX164" s="334"/>
      <c r="AIY164" s="334"/>
      <c r="AIZ164" s="334"/>
      <c r="AJA164" s="334"/>
      <c r="AJB164" s="334"/>
      <c r="AJC164" s="334"/>
      <c r="AJD164" s="334"/>
      <c r="AJE164" s="334"/>
      <c r="AJF164" s="334"/>
      <c r="AJG164" s="334"/>
      <c r="AJH164" s="334"/>
      <c r="AJI164" s="334"/>
      <c r="AJJ164" s="334"/>
      <c r="AJK164" s="334"/>
      <c r="AJL164" s="334"/>
      <c r="AJM164" s="334"/>
      <c r="AJN164" s="334"/>
      <c r="AJO164" s="334"/>
      <c r="AJP164" s="334"/>
      <c r="AJQ164" s="334"/>
      <c r="AJR164" s="334"/>
      <c r="AJS164" s="334"/>
      <c r="AJT164" s="334"/>
      <c r="AJU164" s="334"/>
      <c r="AJV164" s="334"/>
      <c r="AJW164" s="334"/>
      <c r="AJX164" s="334"/>
      <c r="AJY164" s="334"/>
      <c r="AJZ164" s="334"/>
      <c r="AKA164" s="334"/>
      <c r="AKB164" s="334"/>
      <c r="AKC164" s="334"/>
      <c r="AKD164" s="334"/>
      <c r="AKE164" s="334"/>
      <c r="AKF164" s="334"/>
      <c r="AKG164" s="334"/>
      <c r="AKH164" s="334"/>
      <c r="AKI164" s="334"/>
      <c r="AKJ164" s="334"/>
      <c r="AKK164" s="334"/>
      <c r="AKL164" s="334"/>
      <c r="AKM164" s="334"/>
      <c r="AKN164" s="334"/>
      <c r="AKO164" s="334"/>
      <c r="AKP164" s="334"/>
      <c r="AKQ164" s="334"/>
      <c r="AKR164" s="334"/>
      <c r="AKS164" s="334"/>
      <c r="AKT164" s="334"/>
      <c r="AKU164" s="334"/>
      <c r="AKV164" s="334"/>
      <c r="AKW164" s="334"/>
      <c r="AKX164" s="334"/>
      <c r="AKY164" s="334"/>
      <c r="AKZ164" s="334"/>
      <c r="ALA164" s="334"/>
      <c r="ALB164" s="334"/>
      <c r="ALC164" s="334"/>
      <c r="ALD164" s="334"/>
      <c r="ALE164" s="334"/>
      <c r="ALF164" s="334"/>
      <c r="ALG164" s="334"/>
      <c r="ALH164" s="334"/>
      <c r="ALI164" s="334"/>
      <c r="ALJ164" s="334"/>
      <c r="ALK164" s="334"/>
      <c r="ALL164" s="334"/>
      <c r="ALM164" s="334"/>
      <c r="ALN164" s="334"/>
      <c r="ALO164" s="334"/>
      <c r="ALP164" s="334"/>
      <c r="ALQ164" s="334"/>
      <c r="ALR164" s="334"/>
      <c r="ALS164" s="334"/>
      <c r="ALT164" s="334"/>
      <c r="ALU164" s="334"/>
      <c r="ALV164" s="334"/>
      <c r="ALW164" s="334"/>
      <c r="ALX164" s="334"/>
      <c r="ALY164" s="334"/>
      <c r="ALZ164" s="334"/>
      <c r="AMA164" s="334"/>
      <c r="AMB164" s="334"/>
      <c r="AMC164" s="334"/>
      <c r="AMD164" s="334"/>
      <c r="AME164" s="334"/>
      <c r="AMF164" s="334"/>
      <c r="AMG164" s="334"/>
      <c r="AMH164" s="334"/>
      <c r="AMI164" s="334"/>
      <c r="AMJ164" s="334"/>
      <c r="AMK164" s="334"/>
      <c r="AML164" s="334"/>
      <c r="AMM164" s="334"/>
      <c r="AMN164" s="334"/>
      <c r="AMO164" s="334"/>
      <c r="AMP164" s="334"/>
      <c r="AMQ164" s="334"/>
      <c r="AMR164" s="334"/>
      <c r="AMS164" s="334"/>
      <c r="AMT164" s="334"/>
      <c r="AMU164" s="334"/>
      <c r="AMV164" s="334"/>
      <c r="AMW164" s="334"/>
      <c r="AMX164" s="334"/>
      <c r="AMY164" s="334"/>
      <c r="AMZ164" s="334"/>
      <c r="ANA164" s="334"/>
      <c r="ANB164" s="334"/>
      <c r="ANC164" s="334"/>
      <c r="AND164" s="334"/>
      <c r="ANE164" s="334"/>
      <c r="ANF164" s="334"/>
      <c r="ANG164" s="334"/>
      <c r="ANH164" s="334"/>
      <c r="ANI164" s="334"/>
      <c r="ANJ164" s="334"/>
      <c r="ANK164" s="334"/>
      <c r="ANL164" s="334"/>
      <c r="ANM164" s="334"/>
      <c r="ANN164" s="334"/>
      <c r="ANO164" s="334"/>
      <c r="ANP164" s="334"/>
      <c r="ANQ164" s="334"/>
      <c r="ANR164" s="334"/>
      <c r="ANS164" s="334"/>
      <c r="ANT164" s="334"/>
      <c r="ANU164" s="334"/>
      <c r="ANV164" s="334"/>
      <c r="ANW164" s="334"/>
      <c r="ANX164" s="334"/>
      <c r="ANY164" s="334"/>
      <c r="ANZ164" s="334"/>
      <c r="AOA164" s="334"/>
      <c r="AOB164" s="334"/>
      <c r="AOC164" s="334"/>
      <c r="AOD164" s="334"/>
      <c r="AOE164" s="334"/>
      <c r="AOF164" s="334"/>
      <c r="AOG164" s="334"/>
      <c r="AOH164" s="334"/>
      <c r="AOI164" s="334"/>
      <c r="AOJ164" s="334"/>
      <c r="AOK164" s="334"/>
      <c r="AOL164" s="334"/>
      <c r="AOM164" s="334"/>
      <c r="AON164" s="334"/>
      <c r="AOO164" s="334"/>
      <c r="AOP164" s="334"/>
      <c r="AOQ164" s="334"/>
      <c r="AOR164" s="334"/>
      <c r="AOS164" s="334"/>
      <c r="AOT164" s="334"/>
      <c r="AOU164" s="334"/>
      <c r="AOV164" s="334"/>
      <c r="AOW164" s="334"/>
      <c r="AOX164" s="334"/>
      <c r="AOY164" s="334"/>
      <c r="AOZ164" s="334"/>
      <c r="APA164" s="334"/>
      <c r="APB164" s="334"/>
      <c r="APC164" s="334"/>
      <c r="APD164" s="334"/>
      <c r="APE164" s="334"/>
      <c r="APF164" s="334"/>
      <c r="APG164" s="334"/>
      <c r="APH164" s="334"/>
      <c r="API164" s="334"/>
      <c r="APJ164" s="334"/>
      <c r="APK164" s="334"/>
      <c r="APL164" s="334"/>
      <c r="APM164" s="334"/>
      <c r="APN164" s="334"/>
      <c r="APO164" s="334"/>
      <c r="APP164" s="334"/>
      <c r="APQ164" s="334"/>
      <c r="APR164" s="334"/>
      <c r="APS164" s="334"/>
      <c r="APT164" s="334"/>
      <c r="APU164" s="334"/>
      <c r="APV164" s="334"/>
      <c r="APW164" s="334"/>
      <c r="APX164" s="334"/>
      <c r="APY164" s="334"/>
      <c r="APZ164" s="334"/>
      <c r="AQA164" s="334"/>
      <c r="AQB164" s="334"/>
      <c r="AQC164" s="334"/>
      <c r="AQD164" s="334"/>
      <c r="AQE164" s="334"/>
      <c r="AQF164" s="334"/>
      <c r="AQG164" s="334"/>
      <c r="AQH164" s="334"/>
      <c r="AQI164" s="334"/>
      <c r="AQJ164" s="334"/>
      <c r="AQK164" s="334"/>
      <c r="AQL164" s="334"/>
      <c r="AQM164" s="334"/>
      <c r="AQN164" s="334"/>
      <c r="AQO164" s="334"/>
      <c r="AQP164" s="334"/>
      <c r="AQQ164" s="334"/>
      <c r="AQR164" s="334"/>
      <c r="AQS164" s="334"/>
      <c r="AQT164" s="334"/>
      <c r="AQU164" s="334"/>
      <c r="AQV164" s="334"/>
      <c r="AQW164" s="334"/>
      <c r="AQX164" s="334"/>
      <c r="AQY164" s="334"/>
      <c r="AQZ164" s="334"/>
      <c r="ARA164" s="334"/>
      <c r="ARB164" s="334"/>
      <c r="ARC164" s="334"/>
      <c r="ARD164" s="334"/>
      <c r="ARE164" s="334"/>
      <c r="ARF164" s="334"/>
      <c r="ARG164" s="334"/>
      <c r="ARH164" s="334"/>
      <c r="ARI164" s="334"/>
      <c r="ARJ164" s="334"/>
      <c r="ARK164" s="334"/>
      <c r="ARL164" s="334"/>
      <c r="ARM164" s="334"/>
      <c r="ARN164" s="334"/>
      <c r="ARO164" s="334"/>
      <c r="ARP164" s="334"/>
      <c r="ARQ164" s="334"/>
      <c r="ARR164" s="334"/>
      <c r="ARS164" s="334"/>
      <c r="ART164" s="334"/>
      <c r="ARU164" s="334"/>
      <c r="ARV164" s="334"/>
      <c r="ARW164" s="334"/>
      <c r="ARX164" s="334"/>
      <c r="ARY164" s="334"/>
      <c r="ARZ164" s="334"/>
      <c r="ASA164" s="334"/>
      <c r="ASB164" s="334"/>
      <c r="ASC164" s="334"/>
      <c r="ASD164" s="334"/>
      <c r="ASE164" s="334"/>
      <c r="ASF164" s="334"/>
      <c r="ASG164" s="334"/>
      <c r="ASH164" s="334"/>
      <c r="ASI164" s="334"/>
      <c r="ASJ164" s="334"/>
      <c r="ASK164" s="334"/>
      <c r="ASL164" s="334"/>
      <c r="ASM164" s="334"/>
      <c r="ASN164" s="334"/>
      <c r="ASO164" s="334"/>
      <c r="ASP164" s="334"/>
      <c r="ASQ164" s="334"/>
      <c r="ASR164" s="334"/>
      <c r="ASS164" s="334"/>
      <c r="AST164" s="334"/>
      <c r="ASU164" s="334"/>
      <c r="ASV164" s="334"/>
      <c r="ASW164" s="334"/>
      <c r="ASX164" s="334"/>
      <c r="ASY164" s="334"/>
      <c r="ASZ164" s="334"/>
      <c r="ATA164" s="334"/>
      <c r="ATB164" s="334"/>
      <c r="ATC164" s="334"/>
      <c r="ATD164" s="334"/>
      <c r="ATE164" s="334"/>
      <c r="ATF164" s="334"/>
      <c r="ATG164" s="334"/>
      <c r="ATH164" s="334"/>
      <c r="ATI164" s="334"/>
      <c r="ATJ164" s="334"/>
      <c r="ATK164" s="334"/>
      <c r="ATL164" s="334"/>
      <c r="ATM164" s="334"/>
      <c r="ATN164" s="334"/>
      <c r="ATO164" s="334"/>
      <c r="ATP164" s="334"/>
      <c r="ATQ164" s="334"/>
      <c r="ATR164" s="334"/>
      <c r="ATS164" s="334"/>
      <c r="ATT164" s="334"/>
      <c r="ATU164" s="334"/>
      <c r="ATV164" s="334"/>
      <c r="ATW164" s="334"/>
      <c r="ATX164" s="334"/>
      <c r="ATY164" s="334"/>
      <c r="ATZ164" s="334"/>
      <c r="AUA164" s="334"/>
      <c r="AUB164" s="334"/>
      <c r="AUC164" s="334"/>
      <c r="AUD164" s="334"/>
      <c r="AUE164" s="334"/>
      <c r="AUF164" s="334"/>
      <c r="AUG164" s="334"/>
      <c r="AUH164" s="334"/>
      <c r="AUI164" s="334"/>
      <c r="AUJ164" s="334"/>
      <c r="AUK164" s="334"/>
      <c r="AUL164" s="334"/>
      <c r="AUM164" s="334"/>
      <c r="AUN164" s="334"/>
      <c r="AUO164" s="334"/>
      <c r="AUP164" s="334"/>
      <c r="AUQ164" s="334"/>
      <c r="AUR164" s="334"/>
      <c r="AUS164" s="334"/>
      <c r="AUT164" s="334"/>
      <c r="AUU164" s="334"/>
      <c r="AUV164" s="334"/>
      <c r="AUW164" s="334"/>
      <c r="AUX164" s="334"/>
      <c r="AUY164" s="334"/>
      <c r="AUZ164" s="334"/>
      <c r="AVA164" s="334"/>
      <c r="AVB164" s="334"/>
      <c r="AVC164" s="334"/>
      <c r="AVD164" s="334"/>
      <c r="AVE164" s="334"/>
      <c r="AVF164" s="334"/>
      <c r="AVG164" s="334"/>
      <c r="AVH164" s="334"/>
      <c r="AVI164" s="334"/>
      <c r="AVJ164" s="334"/>
      <c r="AVK164" s="334"/>
      <c r="AVL164" s="334"/>
      <c r="AVM164" s="334"/>
      <c r="AVN164" s="334"/>
      <c r="AVO164" s="334"/>
      <c r="AVP164" s="334"/>
      <c r="AVQ164" s="334"/>
      <c r="AVR164" s="334"/>
      <c r="AVS164" s="334"/>
      <c r="AVT164" s="334"/>
      <c r="AVU164" s="334"/>
      <c r="AVV164" s="334"/>
      <c r="AVW164" s="334"/>
      <c r="AVX164" s="334"/>
      <c r="AVY164" s="334"/>
      <c r="AVZ164" s="334"/>
      <c r="AWA164" s="334"/>
      <c r="AWB164" s="334"/>
      <c r="AWC164" s="334"/>
      <c r="AWD164" s="334"/>
      <c r="AWE164" s="334"/>
      <c r="AWF164" s="334"/>
      <c r="AWG164" s="334"/>
      <c r="AWH164" s="334"/>
      <c r="AWI164" s="334"/>
      <c r="AWJ164" s="334"/>
      <c r="AWK164" s="334"/>
      <c r="AWL164" s="334"/>
      <c r="AWM164" s="334"/>
      <c r="AWN164" s="334"/>
      <c r="AWO164" s="334"/>
      <c r="AWP164" s="334"/>
      <c r="AWQ164" s="334"/>
      <c r="AWR164" s="334"/>
      <c r="AWS164" s="334"/>
      <c r="AWT164" s="334"/>
      <c r="AWU164" s="334"/>
      <c r="AWV164" s="334"/>
      <c r="AWW164" s="334"/>
      <c r="AWX164" s="334"/>
      <c r="AWY164" s="334"/>
      <c r="AWZ164" s="334"/>
      <c r="AXA164" s="334"/>
      <c r="AXB164" s="334"/>
      <c r="AXC164" s="334"/>
      <c r="AXD164" s="334"/>
      <c r="AXE164" s="334"/>
      <c r="AXF164" s="334"/>
      <c r="AXG164" s="334"/>
      <c r="AXH164" s="334"/>
      <c r="AXI164" s="334"/>
      <c r="AXJ164" s="334"/>
      <c r="AXK164" s="334"/>
      <c r="AXL164" s="334"/>
      <c r="AXM164" s="334"/>
      <c r="AXN164" s="334"/>
      <c r="AXO164" s="334"/>
      <c r="AXP164" s="334"/>
      <c r="AXQ164" s="334"/>
      <c r="AXR164" s="334"/>
      <c r="AXS164" s="334"/>
      <c r="AXT164" s="334"/>
      <c r="AXU164" s="334"/>
      <c r="AXV164" s="334"/>
      <c r="AXW164" s="334"/>
      <c r="AXX164" s="334"/>
      <c r="AXY164" s="334"/>
      <c r="AXZ164" s="334"/>
      <c r="AYA164" s="334"/>
      <c r="AYB164" s="334"/>
      <c r="AYC164" s="334"/>
      <c r="AYD164" s="334"/>
      <c r="AYE164" s="334"/>
      <c r="AYF164" s="334"/>
      <c r="AYG164" s="334"/>
      <c r="AYH164" s="334"/>
      <c r="AYI164" s="334"/>
      <c r="AYJ164" s="334"/>
      <c r="AYK164" s="334"/>
      <c r="AYL164" s="334"/>
      <c r="AYM164" s="334"/>
      <c r="AYN164" s="334"/>
      <c r="AYO164" s="334"/>
      <c r="AYP164" s="334"/>
      <c r="AYQ164" s="334"/>
      <c r="AYR164" s="334"/>
      <c r="AYS164" s="334"/>
      <c r="AYT164" s="334"/>
      <c r="AYU164" s="334"/>
      <c r="AYV164" s="334"/>
      <c r="AYW164" s="334"/>
      <c r="AYX164" s="334"/>
      <c r="AYY164" s="334"/>
      <c r="AYZ164" s="334"/>
      <c r="AZA164" s="334"/>
      <c r="AZB164" s="334"/>
      <c r="AZC164" s="334"/>
      <c r="AZD164" s="334"/>
      <c r="AZE164" s="334"/>
      <c r="AZF164" s="334"/>
      <c r="AZG164" s="334"/>
      <c r="AZH164" s="334"/>
      <c r="AZI164" s="334"/>
      <c r="AZJ164" s="334"/>
      <c r="AZK164" s="334"/>
      <c r="AZL164" s="334"/>
      <c r="AZM164" s="334"/>
      <c r="AZN164" s="334"/>
      <c r="AZO164" s="334"/>
      <c r="AZP164" s="334"/>
      <c r="AZQ164" s="334"/>
      <c r="AZR164" s="334"/>
      <c r="AZS164" s="334"/>
      <c r="AZT164" s="334"/>
      <c r="AZU164" s="334"/>
      <c r="AZV164" s="334"/>
      <c r="AZW164" s="334"/>
      <c r="AZX164" s="334"/>
      <c r="AZY164" s="334"/>
      <c r="AZZ164" s="334"/>
      <c r="BAA164" s="334"/>
      <c r="BAB164" s="334"/>
      <c r="BAC164" s="334"/>
      <c r="BAD164" s="334"/>
      <c r="BAE164" s="334"/>
      <c r="BAF164" s="334"/>
      <c r="BAG164" s="334"/>
      <c r="BAH164" s="334"/>
      <c r="BAI164" s="334"/>
      <c r="BAJ164" s="334"/>
      <c r="BAK164" s="334"/>
      <c r="BAL164" s="334"/>
      <c r="BAM164" s="334"/>
      <c r="BAN164" s="334"/>
      <c r="BAO164" s="334"/>
      <c r="BAP164" s="334"/>
      <c r="BAQ164" s="334"/>
      <c r="BAR164" s="334"/>
      <c r="BAS164" s="334"/>
      <c r="BAT164" s="334"/>
      <c r="BAU164" s="334"/>
      <c r="BAV164" s="334"/>
      <c r="BAW164" s="334"/>
      <c r="BAX164" s="334"/>
      <c r="BAY164" s="334"/>
      <c r="BAZ164" s="334"/>
      <c r="BBA164" s="334"/>
      <c r="BBB164" s="334"/>
      <c r="BBC164" s="334"/>
      <c r="BBD164" s="334"/>
      <c r="BBE164" s="334"/>
      <c r="BBF164" s="334"/>
      <c r="BBG164" s="334"/>
      <c r="BBH164" s="334"/>
      <c r="BBI164" s="334"/>
      <c r="BBJ164" s="334"/>
      <c r="BBK164" s="334"/>
      <c r="BBL164" s="334"/>
      <c r="BBM164" s="334"/>
      <c r="BBN164" s="334"/>
      <c r="BBO164" s="334"/>
      <c r="BBP164" s="334"/>
      <c r="BBQ164" s="334"/>
      <c r="BBR164" s="334"/>
      <c r="BBS164" s="334"/>
      <c r="BBT164" s="334"/>
      <c r="BBU164" s="334"/>
      <c r="BBV164" s="334"/>
      <c r="BBW164" s="334"/>
      <c r="BBX164" s="334"/>
      <c r="BBY164" s="334"/>
      <c r="BBZ164" s="334"/>
      <c r="BCA164" s="334"/>
      <c r="BCB164" s="334"/>
      <c r="BCC164" s="334"/>
      <c r="BCD164" s="334"/>
      <c r="BCE164" s="334"/>
      <c r="BCF164" s="334"/>
      <c r="BCG164" s="334"/>
      <c r="BCH164" s="334"/>
      <c r="BCI164" s="334"/>
      <c r="BCJ164" s="334"/>
      <c r="BCK164" s="334"/>
      <c r="BCL164" s="334"/>
      <c r="BCM164" s="334"/>
      <c r="BCN164" s="334"/>
      <c r="BCO164" s="334"/>
      <c r="BCP164" s="334"/>
      <c r="BCQ164" s="334"/>
      <c r="BCR164" s="334"/>
      <c r="BCS164" s="334"/>
      <c r="BCT164" s="334"/>
      <c r="BCU164" s="334"/>
      <c r="BCV164" s="334"/>
      <c r="BCW164" s="334"/>
      <c r="BCX164" s="334"/>
      <c r="BCY164" s="334"/>
      <c r="BCZ164" s="334"/>
      <c r="BDA164" s="334"/>
      <c r="BDB164" s="334"/>
      <c r="BDC164" s="334"/>
      <c r="BDD164" s="334"/>
      <c r="BDE164" s="334"/>
      <c r="BDF164" s="334"/>
      <c r="BDG164" s="334"/>
      <c r="BDH164" s="334"/>
      <c r="BDI164" s="334"/>
      <c r="BDJ164" s="334"/>
      <c r="BDK164" s="334"/>
      <c r="BDL164" s="334"/>
      <c r="BDM164" s="334"/>
      <c r="BDN164" s="334"/>
      <c r="BDO164" s="334"/>
      <c r="BDP164" s="334"/>
      <c r="BDQ164" s="334"/>
      <c r="BDR164" s="334"/>
      <c r="BDS164" s="334"/>
      <c r="BDT164" s="334"/>
      <c r="BDU164" s="334"/>
      <c r="BDV164" s="334"/>
      <c r="BDW164" s="334"/>
      <c r="BDX164" s="334"/>
      <c r="BDY164" s="334"/>
      <c r="BDZ164" s="334"/>
      <c r="BEA164" s="334"/>
      <c r="BEB164" s="334"/>
      <c r="BEC164" s="334"/>
      <c r="BED164" s="334"/>
      <c r="BEE164" s="334"/>
      <c r="BEF164" s="334"/>
      <c r="BEG164" s="334"/>
      <c r="BEH164" s="334"/>
      <c r="BEI164" s="334"/>
      <c r="BEJ164" s="334"/>
      <c r="BEK164" s="334"/>
      <c r="BEL164" s="334"/>
      <c r="BEM164" s="334"/>
      <c r="BEN164" s="334"/>
      <c r="BEO164" s="334"/>
      <c r="BEP164" s="334"/>
      <c r="BEQ164" s="334"/>
      <c r="BER164" s="334"/>
      <c r="BES164" s="334"/>
      <c r="BET164" s="334"/>
      <c r="BEU164" s="334"/>
      <c r="BEV164" s="334"/>
      <c r="BEW164" s="334"/>
      <c r="BEX164" s="334"/>
      <c r="BEY164" s="334"/>
      <c r="BEZ164" s="334"/>
      <c r="BFA164" s="334"/>
      <c r="BFB164" s="334"/>
      <c r="BFC164" s="334"/>
      <c r="BFD164" s="334"/>
      <c r="BFE164" s="334"/>
      <c r="BFF164" s="334"/>
      <c r="BFG164" s="334"/>
      <c r="BFH164" s="334"/>
      <c r="BFI164" s="334"/>
      <c r="BFJ164" s="334"/>
      <c r="BFK164" s="334"/>
      <c r="BFL164" s="334"/>
      <c r="BFM164" s="334"/>
      <c r="BFN164" s="334"/>
      <c r="BFO164" s="334"/>
      <c r="BFP164" s="334"/>
      <c r="BFQ164" s="334"/>
      <c r="BFR164" s="334"/>
      <c r="BFS164" s="334"/>
      <c r="BFT164" s="334"/>
      <c r="BFU164" s="334"/>
      <c r="BFV164" s="334"/>
      <c r="BFW164" s="334"/>
      <c r="BFX164" s="334"/>
      <c r="BFY164" s="334"/>
      <c r="BFZ164" s="334"/>
      <c r="BGA164" s="334"/>
      <c r="BGB164" s="334"/>
      <c r="BGC164" s="334"/>
      <c r="BGD164" s="334"/>
      <c r="BGE164" s="334"/>
      <c r="BGF164" s="334"/>
      <c r="BGG164" s="334"/>
      <c r="BGH164" s="334"/>
      <c r="BGI164" s="334"/>
      <c r="BGJ164" s="334"/>
      <c r="BGK164" s="334"/>
      <c r="BGL164" s="334"/>
      <c r="BGM164" s="334"/>
      <c r="BGN164" s="334"/>
      <c r="BGO164" s="334"/>
      <c r="BGP164" s="334"/>
      <c r="BGQ164" s="334"/>
      <c r="BGR164" s="334"/>
      <c r="BGS164" s="334"/>
      <c r="BGT164" s="334"/>
      <c r="BGU164" s="334"/>
      <c r="BGV164" s="334"/>
      <c r="BGW164" s="334"/>
      <c r="BGX164" s="334"/>
      <c r="BGY164" s="334"/>
      <c r="BGZ164" s="334"/>
      <c r="BHA164" s="334"/>
      <c r="BHB164" s="334"/>
      <c r="BHC164" s="334"/>
      <c r="BHD164" s="334"/>
      <c r="BHE164" s="334"/>
      <c r="BHF164" s="334"/>
      <c r="BHG164" s="334"/>
      <c r="BHH164" s="334"/>
      <c r="BHI164" s="334"/>
      <c r="BHJ164" s="334"/>
      <c r="BHK164" s="334"/>
      <c r="BHL164" s="334"/>
      <c r="BHM164" s="334"/>
      <c r="BHN164" s="334"/>
      <c r="BHO164" s="334"/>
      <c r="BHP164" s="334"/>
      <c r="BHQ164" s="334"/>
      <c r="BHR164" s="334"/>
      <c r="BHS164" s="334"/>
      <c r="BHT164" s="334"/>
      <c r="BHU164" s="334"/>
      <c r="BHV164" s="334"/>
      <c r="BHW164" s="334"/>
      <c r="BHX164" s="334"/>
      <c r="BHY164" s="334"/>
      <c r="BHZ164" s="334"/>
      <c r="BIA164" s="334"/>
      <c r="BIB164" s="334"/>
      <c r="BIC164" s="334"/>
      <c r="BID164" s="334"/>
      <c r="BIE164" s="334"/>
      <c r="BIF164" s="334"/>
      <c r="BIG164" s="334"/>
      <c r="BIH164" s="334"/>
      <c r="BII164" s="334"/>
      <c r="BIJ164" s="334"/>
      <c r="BIK164" s="334"/>
      <c r="BIL164" s="334"/>
      <c r="BIM164" s="334"/>
      <c r="BIN164" s="334"/>
      <c r="BIO164" s="334"/>
      <c r="BIP164" s="334"/>
      <c r="BIQ164" s="334"/>
      <c r="BIR164" s="334"/>
      <c r="BIS164" s="334"/>
      <c r="BIT164" s="334"/>
      <c r="BIU164" s="334"/>
      <c r="BIV164" s="334"/>
      <c r="BIW164" s="334"/>
      <c r="BIX164" s="334"/>
      <c r="BIY164" s="334"/>
      <c r="BIZ164" s="334"/>
      <c r="BJA164" s="334"/>
      <c r="BJB164" s="334"/>
      <c r="BJC164" s="334"/>
      <c r="BJD164" s="334"/>
      <c r="BJE164" s="334"/>
      <c r="BJF164" s="334"/>
      <c r="BJG164" s="334"/>
      <c r="BJH164" s="334"/>
      <c r="BJI164" s="334"/>
      <c r="BJJ164" s="334"/>
      <c r="BJK164" s="334"/>
      <c r="BJL164" s="334"/>
      <c r="BJM164" s="334"/>
      <c r="BJN164" s="334"/>
      <c r="BJO164" s="334"/>
      <c r="BJP164" s="334"/>
      <c r="BJQ164" s="334"/>
      <c r="BJR164" s="334"/>
      <c r="BJS164" s="334"/>
      <c r="BJT164" s="334"/>
      <c r="BJU164" s="334"/>
      <c r="BJV164" s="334"/>
      <c r="BJW164" s="334"/>
      <c r="BJX164" s="334"/>
      <c r="BJY164" s="334"/>
      <c r="BJZ164" s="334"/>
      <c r="BKA164" s="334"/>
      <c r="BKB164" s="334"/>
      <c r="BKC164" s="334"/>
      <c r="BKD164" s="334"/>
      <c r="BKE164" s="334"/>
      <c r="BKF164" s="334"/>
      <c r="BKG164" s="334"/>
      <c r="BKH164" s="334"/>
      <c r="BKI164" s="334"/>
      <c r="BKJ164" s="334"/>
      <c r="BKK164" s="334"/>
      <c r="BKL164" s="334"/>
      <c r="BKM164" s="334"/>
      <c r="BKN164" s="334"/>
      <c r="BKO164" s="334"/>
      <c r="BKP164" s="334"/>
      <c r="BKQ164" s="334"/>
      <c r="BKR164" s="334"/>
      <c r="BKS164" s="334"/>
      <c r="BKT164" s="334"/>
      <c r="BKU164" s="334"/>
      <c r="BKV164" s="334"/>
      <c r="BKW164" s="334"/>
      <c r="BKX164" s="334"/>
      <c r="BKY164" s="334"/>
      <c r="BKZ164" s="334"/>
      <c r="BLA164" s="334"/>
      <c r="BLB164" s="334"/>
      <c r="BLC164" s="334"/>
      <c r="BLD164" s="334"/>
      <c r="BLE164" s="334"/>
      <c r="BLF164" s="334"/>
      <c r="BLG164" s="334"/>
      <c r="BLH164" s="334"/>
      <c r="BLI164" s="334"/>
      <c r="BLJ164" s="334"/>
      <c r="BLK164" s="334"/>
      <c r="BLL164" s="334"/>
      <c r="BLM164" s="334"/>
      <c r="BLN164" s="334"/>
      <c r="BLO164" s="334"/>
      <c r="BLP164" s="334"/>
      <c r="BLQ164" s="334"/>
      <c r="BLR164" s="334"/>
      <c r="BLS164" s="334"/>
      <c r="BLT164" s="334"/>
      <c r="BLU164" s="334"/>
      <c r="BLV164" s="334"/>
      <c r="BLW164" s="334"/>
      <c r="BLX164" s="334"/>
      <c r="BLY164" s="334"/>
      <c r="BLZ164" s="334"/>
      <c r="BMA164" s="334"/>
      <c r="BMB164" s="334"/>
      <c r="BMC164" s="334"/>
      <c r="BMD164" s="334"/>
      <c r="BME164" s="334"/>
      <c r="BMF164" s="334"/>
      <c r="BMG164" s="334"/>
      <c r="BMH164" s="334"/>
      <c r="BMI164" s="334"/>
      <c r="BMJ164" s="334"/>
      <c r="BMK164" s="334"/>
      <c r="BML164" s="334"/>
      <c r="BMM164" s="334"/>
      <c r="BMN164" s="334"/>
      <c r="BMO164" s="334"/>
      <c r="BMP164" s="334"/>
      <c r="BMQ164" s="334"/>
      <c r="BMR164" s="334"/>
      <c r="BMS164" s="334"/>
      <c r="BMT164" s="334"/>
      <c r="BMU164" s="334"/>
      <c r="BMV164" s="334"/>
      <c r="BMW164" s="334"/>
      <c r="BMX164" s="334"/>
      <c r="BMY164" s="334"/>
      <c r="BMZ164" s="334"/>
      <c r="BNA164" s="334"/>
      <c r="BNB164" s="334"/>
      <c r="BNC164" s="334"/>
      <c r="BND164" s="334"/>
      <c r="BNE164" s="334"/>
      <c r="BNF164" s="334"/>
      <c r="BNG164" s="334"/>
      <c r="BNH164" s="334"/>
      <c r="BNI164" s="334"/>
      <c r="BNJ164" s="334"/>
      <c r="BNK164" s="334"/>
      <c r="BNL164" s="334"/>
      <c r="BNM164" s="334"/>
      <c r="BNN164" s="334"/>
      <c r="BNO164" s="334"/>
      <c r="BNP164" s="334"/>
      <c r="BNQ164" s="334"/>
      <c r="BNR164" s="334"/>
      <c r="BNS164" s="334"/>
      <c r="BNT164" s="334"/>
      <c r="BNU164" s="334"/>
      <c r="BNV164" s="334"/>
      <c r="BNW164" s="334"/>
      <c r="BNX164" s="334"/>
      <c r="BNY164" s="334"/>
      <c r="BNZ164" s="334"/>
      <c r="BOA164" s="334"/>
      <c r="BOB164" s="334"/>
      <c r="BOC164" s="334"/>
      <c r="BOD164" s="334"/>
      <c r="BOE164" s="334"/>
      <c r="BOF164" s="334"/>
      <c r="BOG164" s="334"/>
      <c r="BOH164" s="334"/>
      <c r="BOI164" s="334"/>
      <c r="BOJ164" s="334"/>
      <c r="BOK164" s="334"/>
      <c r="BOL164" s="334"/>
      <c r="BOM164" s="334"/>
      <c r="BON164" s="334"/>
      <c r="BOO164" s="334"/>
      <c r="BOP164" s="334"/>
      <c r="BOQ164" s="334"/>
      <c r="BOR164" s="334"/>
      <c r="BOS164" s="334"/>
      <c r="BOT164" s="334"/>
      <c r="BOU164" s="334"/>
      <c r="BOV164" s="334"/>
    </row>
    <row r="165" spans="1:1764" s="34" customFormat="1" ht="49.5" customHeight="1">
      <c r="A165" s="574"/>
      <c r="B165" s="569"/>
      <c r="C165" s="569"/>
      <c r="D165" s="389" t="s">
        <v>796</v>
      </c>
      <c r="E165" s="37" t="s">
        <v>1312</v>
      </c>
      <c r="F165" s="228" t="s">
        <v>1308</v>
      </c>
      <c r="G165" s="569"/>
      <c r="H165" s="569"/>
      <c r="I165" s="567"/>
      <c r="J165" s="560"/>
      <c r="K165" s="560"/>
      <c r="L165" s="562"/>
      <c r="M165" s="331"/>
      <c r="N165" s="331"/>
      <c r="O165" s="331"/>
      <c r="P165" s="331"/>
      <c r="Q165" s="327"/>
      <c r="R165" s="331"/>
      <c r="S165" s="331"/>
      <c r="T165" s="331"/>
      <c r="U165" s="331"/>
      <c r="V165" s="334"/>
      <c r="W165" s="334"/>
      <c r="X165" s="334"/>
      <c r="Y165" s="334"/>
      <c r="Z165" s="334"/>
      <c r="AA165" s="334"/>
      <c r="AB165" s="334"/>
      <c r="AC165" s="334"/>
      <c r="AD165" s="334"/>
      <c r="AE165" s="334"/>
      <c r="AF165" s="334"/>
      <c r="AG165" s="334"/>
      <c r="AH165" s="334"/>
      <c r="AI165" s="334"/>
      <c r="AJ165" s="334"/>
      <c r="AK165" s="334"/>
      <c r="AL165" s="334"/>
      <c r="AM165" s="334"/>
      <c r="AN165" s="334"/>
      <c r="AO165" s="334"/>
      <c r="AP165" s="334"/>
      <c r="AQ165" s="334"/>
      <c r="AR165" s="334"/>
      <c r="AS165" s="334"/>
      <c r="AT165" s="334"/>
      <c r="AU165" s="334"/>
      <c r="AV165" s="334"/>
      <c r="AW165" s="334"/>
      <c r="AX165" s="334"/>
      <c r="AY165" s="334"/>
      <c r="AZ165" s="334"/>
      <c r="BA165" s="334"/>
      <c r="BB165" s="334"/>
      <c r="BC165" s="334"/>
      <c r="BD165" s="334"/>
      <c r="BE165" s="334"/>
      <c r="BF165" s="334"/>
      <c r="BG165" s="334"/>
      <c r="BH165" s="334"/>
      <c r="BI165" s="334"/>
      <c r="BJ165" s="334"/>
      <c r="BK165" s="334"/>
      <c r="BL165" s="334"/>
      <c r="BM165" s="334"/>
      <c r="BN165" s="334"/>
      <c r="BO165" s="334"/>
      <c r="BP165" s="334"/>
      <c r="BQ165" s="334"/>
      <c r="BR165" s="334"/>
      <c r="BS165" s="334"/>
      <c r="BT165" s="334"/>
      <c r="BU165" s="334"/>
      <c r="BV165" s="334"/>
      <c r="BW165" s="334"/>
      <c r="BX165" s="334"/>
      <c r="BY165" s="334"/>
      <c r="BZ165" s="334"/>
      <c r="CA165" s="334"/>
      <c r="CB165" s="334"/>
      <c r="CC165" s="334"/>
      <c r="CD165" s="334"/>
      <c r="CE165" s="334"/>
      <c r="CF165" s="334"/>
      <c r="CG165" s="334"/>
      <c r="CH165" s="334"/>
      <c r="CI165" s="334"/>
      <c r="CJ165" s="334"/>
      <c r="CK165" s="334"/>
      <c r="CL165" s="334"/>
      <c r="CM165" s="334"/>
      <c r="CN165" s="334"/>
      <c r="CO165" s="334"/>
      <c r="CP165" s="334"/>
      <c r="CQ165" s="334"/>
      <c r="CR165" s="334"/>
      <c r="CS165" s="334"/>
      <c r="CT165" s="334"/>
      <c r="CU165" s="334"/>
      <c r="CV165" s="334"/>
      <c r="CW165" s="334"/>
      <c r="CX165" s="334"/>
      <c r="CY165" s="334"/>
      <c r="CZ165" s="334"/>
      <c r="DA165" s="334"/>
      <c r="DB165" s="334"/>
      <c r="DC165" s="334"/>
      <c r="DD165" s="334"/>
      <c r="DE165" s="334"/>
      <c r="DF165" s="334"/>
      <c r="DG165" s="334"/>
      <c r="DH165" s="334"/>
      <c r="DI165" s="334"/>
      <c r="DJ165" s="334"/>
      <c r="DK165" s="334"/>
      <c r="DL165" s="334"/>
      <c r="DM165" s="334"/>
      <c r="DN165" s="334"/>
      <c r="DO165" s="334"/>
      <c r="DP165" s="334"/>
      <c r="DQ165" s="334"/>
      <c r="DR165" s="334"/>
      <c r="DS165" s="334"/>
      <c r="DT165" s="334"/>
      <c r="DU165" s="334"/>
      <c r="DV165" s="334"/>
      <c r="DW165" s="334"/>
      <c r="DX165" s="334"/>
      <c r="DY165" s="334"/>
      <c r="DZ165" s="334"/>
      <c r="EA165" s="334"/>
      <c r="EB165" s="334"/>
      <c r="EC165" s="334"/>
      <c r="ED165" s="334"/>
      <c r="EE165" s="334"/>
      <c r="EF165" s="334"/>
      <c r="EG165" s="334"/>
      <c r="EH165" s="334"/>
      <c r="EI165" s="334"/>
      <c r="EJ165" s="334"/>
      <c r="EK165" s="334"/>
      <c r="EL165" s="334"/>
      <c r="EM165" s="334"/>
      <c r="EN165" s="334"/>
      <c r="EO165" s="334"/>
      <c r="EP165" s="334"/>
      <c r="EQ165" s="334"/>
      <c r="ER165" s="334"/>
      <c r="ES165" s="334"/>
      <c r="ET165" s="334"/>
      <c r="EU165" s="334"/>
      <c r="EV165" s="334"/>
      <c r="EW165" s="334"/>
      <c r="EX165" s="334"/>
      <c r="EY165" s="334"/>
      <c r="EZ165" s="334"/>
      <c r="FA165" s="334"/>
      <c r="FB165" s="334"/>
      <c r="FC165" s="334"/>
      <c r="FD165" s="334"/>
      <c r="FE165" s="334"/>
      <c r="FF165" s="334"/>
      <c r="FG165" s="334"/>
      <c r="FH165" s="334"/>
      <c r="FI165" s="334"/>
      <c r="FJ165" s="334"/>
      <c r="FK165" s="334"/>
      <c r="FL165" s="334"/>
      <c r="FM165" s="334"/>
      <c r="FN165" s="334"/>
      <c r="FO165" s="334"/>
      <c r="FP165" s="334"/>
      <c r="FQ165" s="334"/>
      <c r="FR165" s="334"/>
      <c r="FS165" s="334"/>
      <c r="FT165" s="334"/>
      <c r="FU165" s="334"/>
      <c r="FV165" s="334"/>
      <c r="FW165" s="334"/>
      <c r="FX165" s="334"/>
      <c r="FY165" s="334"/>
      <c r="FZ165" s="334"/>
      <c r="GA165" s="334"/>
      <c r="GB165" s="334"/>
      <c r="GC165" s="334"/>
      <c r="GD165" s="334"/>
      <c r="GE165" s="334"/>
      <c r="GF165" s="334"/>
      <c r="GG165" s="334"/>
      <c r="GH165" s="334"/>
      <c r="GI165" s="334"/>
      <c r="GJ165" s="334"/>
      <c r="GK165" s="334"/>
      <c r="GL165" s="334"/>
      <c r="GM165" s="334"/>
      <c r="GN165" s="334"/>
      <c r="GO165" s="334"/>
      <c r="GP165" s="334"/>
      <c r="GQ165" s="334"/>
      <c r="GR165" s="334"/>
      <c r="GS165" s="334"/>
      <c r="GT165" s="334"/>
      <c r="GU165" s="334"/>
      <c r="GV165" s="334"/>
      <c r="GW165" s="334"/>
      <c r="GX165" s="334"/>
      <c r="GY165" s="334"/>
      <c r="GZ165" s="334"/>
      <c r="HA165" s="334"/>
      <c r="HB165" s="334"/>
      <c r="HC165" s="334"/>
      <c r="HD165" s="334"/>
      <c r="HE165" s="334"/>
      <c r="HF165" s="334"/>
      <c r="HG165" s="334"/>
      <c r="HH165" s="334"/>
      <c r="HI165" s="334"/>
      <c r="HJ165" s="334"/>
      <c r="HK165" s="334"/>
      <c r="HL165" s="334"/>
      <c r="HM165" s="334"/>
      <c r="HN165" s="334"/>
      <c r="HO165" s="334"/>
      <c r="HP165" s="334"/>
      <c r="HQ165" s="334"/>
      <c r="HR165" s="334"/>
      <c r="HS165" s="334"/>
      <c r="HT165" s="334"/>
      <c r="HU165" s="334"/>
      <c r="HV165" s="334"/>
      <c r="HW165" s="334"/>
      <c r="HX165" s="334"/>
      <c r="HY165" s="334"/>
      <c r="HZ165" s="334"/>
      <c r="IA165" s="334"/>
      <c r="IB165" s="334"/>
      <c r="IC165" s="334"/>
      <c r="ID165" s="334"/>
      <c r="IE165" s="334"/>
      <c r="IF165" s="334"/>
      <c r="IG165" s="334"/>
      <c r="IH165" s="334"/>
      <c r="II165" s="334"/>
      <c r="IJ165" s="334"/>
      <c r="IK165" s="334"/>
      <c r="IL165" s="334"/>
      <c r="IM165" s="334"/>
      <c r="IN165" s="334"/>
      <c r="IO165" s="334"/>
      <c r="IP165" s="334"/>
      <c r="IQ165" s="334"/>
      <c r="IR165" s="334"/>
      <c r="IS165" s="334"/>
      <c r="IT165" s="334"/>
      <c r="IU165" s="334"/>
      <c r="IV165" s="334"/>
      <c r="IW165" s="334"/>
      <c r="IX165" s="334"/>
      <c r="IY165" s="334"/>
      <c r="IZ165" s="334"/>
      <c r="JA165" s="334"/>
      <c r="JB165" s="334"/>
      <c r="JC165" s="334"/>
      <c r="JD165" s="334"/>
      <c r="JE165" s="334"/>
      <c r="JF165" s="334"/>
      <c r="JG165" s="334"/>
      <c r="JH165" s="334"/>
      <c r="JI165" s="334"/>
      <c r="JJ165" s="334"/>
      <c r="JK165" s="334"/>
      <c r="JL165" s="334"/>
      <c r="JM165" s="334"/>
      <c r="JN165" s="334"/>
      <c r="JO165" s="334"/>
      <c r="JP165" s="334"/>
      <c r="JQ165" s="334"/>
      <c r="JR165" s="334"/>
      <c r="JS165" s="334"/>
      <c r="JT165" s="334"/>
      <c r="JU165" s="334"/>
      <c r="JV165" s="334"/>
      <c r="JW165" s="334"/>
      <c r="JX165" s="334"/>
      <c r="JY165" s="334"/>
      <c r="JZ165" s="334"/>
      <c r="KA165" s="334"/>
      <c r="KB165" s="334"/>
      <c r="KC165" s="334"/>
      <c r="KD165" s="334"/>
      <c r="KE165" s="334"/>
      <c r="KF165" s="334"/>
      <c r="KG165" s="334"/>
      <c r="KH165" s="334"/>
      <c r="KI165" s="334"/>
      <c r="KJ165" s="334"/>
      <c r="KK165" s="334"/>
      <c r="KL165" s="334"/>
      <c r="KM165" s="334"/>
      <c r="KN165" s="334"/>
      <c r="KO165" s="334"/>
      <c r="KP165" s="334"/>
      <c r="KQ165" s="334"/>
      <c r="KR165" s="334"/>
      <c r="KS165" s="334"/>
      <c r="KT165" s="334"/>
      <c r="KU165" s="334"/>
      <c r="KV165" s="334"/>
      <c r="KW165" s="334"/>
      <c r="KX165" s="334"/>
      <c r="KY165" s="334"/>
      <c r="KZ165" s="334"/>
      <c r="LA165" s="334"/>
      <c r="LB165" s="334"/>
      <c r="LC165" s="334"/>
      <c r="LD165" s="334"/>
      <c r="LE165" s="334"/>
      <c r="LF165" s="334"/>
      <c r="LG165" s="334"/>
      <c r="LH165" s="334"/>
      <c r="LI165" s="334"/>
      <c r="LJ165" s="334"/>
      <c r="LK165" s="334"/>
      <c r="LL165" s="334"/>
      <c r="LM165" s="334"/>
      <c r="LN165" s="334"/>
      <c r="LO165" s="334"/>
      <c r="LP165" s="334"/>
      <c r="LQ165" s="334"/>
      <c r="LR165" s="334"/>
      <c r="LS165" s="334"/>
      <c r="LT165" s="334"/>
      <c r="LU165" s="334"/>
      <c r="LV165" s="334"/>
      <c r="LW165" s="334"/>
      <c r="LX165" s="334"/>
      <c r="LY165" s="334"/>
      <c r="LZ165" s="334"/>
      <c r="MA165" s="334"/>
      <c r="MB165" s="334"/>
      <c r="MC165" s="334"/>
      <c r="MD165" s="334"/>
      <c r="ME165" s="334"/>
      <c r="MF165" s="334"/>
      <c r="MG165" s="334"/>
      <c r="MH165" s="334"/>
      <c r="MI165" s="334"/>
      <c r="MJ165" s="334"/>
      <c r="MK165" s="334"/>
      <c r="ML165" s="334"/>
      <c r="MM165" s="334"/>
      <c r="MN165" s="334"/>
      <c r="MO165" s="334"/>
      <c r="MP165" s="334"/>
      <c r="MQ165" s="334"/>
      <c r="MR165" s="334"/>
      <c r="MS165" s="334"/>
      <c r="MT165" s="334"/>
      <c r="MU165" s="334"/>
      <c r="MV165" s="334"/>
      <c r="MW165" s="334"/>
      <c r="MX165" s="334"/>
      <c r="MY165" s="334"/>
      <c r="MZ165" s="334"/>
      <c r="NA165" s="334"/>
      <c r="NB165" s="334"/>
      <c r="NC165" s="334"/>
      <c r="ND165" s="334"/>
      <c r="NE165" s="334"/>
      <c r="NF165" s="334"/>
      <c r="NG165" s="334"/>
      <c r="NH165" s="334"/>
      <c r="NI165" s="334"/>
      <c r="NJ165" s="334"/>
      <c r="NK165" s="334"/>
      <c r="NL165" s="334"/>
      <c r="NM165" s="334"/>
      <c r="NN165" s="334"/>
      <c r="NO165" s="334"/>
      <c r="NP165" s="334"/>
      <c r="NQ165" s="334"/>
      <c r="NR165" s="334"/>
      <c r="NS165" s="334"/>
      <c r="NT165" s="334"/>
      <c r="NU165" s="334"/>
      <c r="NV165" s="334"/>
      <c r="NW165" s="334"/>
      <c r="NX165" s="334"/>
      <c r="NY165" s="334"/>
      <c r="NZ165" s="334"/>
      <c r="OA165" s="334"/>
      <c r="OB165" s="334"/>
      <c r="OC165" s="334"/>
      <c r="OD165" s="334"/>
      <c r="OE165" s="334"/>
      <c r="OF165" s="334"/>
      <c r="OG165" s="334"/>
      <c r="OH165" s="334"/>
      <c r="OI165" s="334"/>
      <c r="OJ165" s="334"/>
      <c r="OK165" s="334"/>
      <c r="OL165" s="334"/>
      <c r="OM165" s="334"/>
      <c r="ON165" s="334"/>
      <c r="OO165" s="334"/>
      <c r="OP165" s="334"/>
      <c r="OQ165" s="334"/>
      <c r="OR165" s="334"/>
      <c r="OS165" s="334"/>
      <c r="OT165" s="334"/>
      <c r="OU165" s="334"/>
      <c r="OV165" s="334"/>
      <c r="OW165" s="334"/>
      <c r="OX165" s="334"/>
      <c r="OY165" s="334"/>
      <c r="OZ165" s="334"/>
      <c r="PA165" s="334"/>
      <c r="PB165" s="334"/>
      <c r="PC165" s="334"/>
      <c r="PD165" s="334"/>
      <c r="PE165" s="334"/>
      <c r="PF165" s="334"/>
      <c r="PG165" s="334"/>
      <c r="PH165" s="334"/>
      <c r="PI165" s="334"/>
      <c r="PJ165" s="334"/>
      <c r="PK165" s="334"/>
      <c r="PL165" s="334"/>
      <c r="PM165" s="334"/>
      <c r="PN165" s="334"/>
      <c r="PO165" s="334"/>
      <c r="PP165" s="334"/>
      <c r="PQ165" s="334"/>
      <c r="PR165" s="334"/>
      <c r="PS165" s="334"/>
      <c r="PT165" s="334"/>
      <c r="PU165" s="334"/>
      <c r="PV165" s="334"/>
      <c r="PW165" s="334"/>
      <c r="PX165" s="334"/>
      <c r="PY165" s="334"/>
      <c r="PZ165" s="334"/>
      <c r="QA165" s="334"/>
      <c r="QB165" s="334"/>
      <c r="QC165" s="334"/>
      <c r="QD165" s="334"/>
      <c r="QE165" s="334"/>
      <c r="QF165" s="334"/>
      <c r="QG165" s="334"/>
      <c r="QH165" s="334"/>
      <c r="QI165" s="334"/>
      <c r="QJ165" s="334"/>
      <c r="QK165" s="334"/>
      <c r="QL165" s="334"/>
      <c r="QM165" s="334"/>
      <c r="QN165" s="334"/>
      <c r="QO165" s="334"/>
      <c r="QP165" s="334"/>
      <c r="QQ165" s="334"/>
      <c r="QR165" s="334"/>
      <c r="QS165" s="334"/>
      <c r="QT165" s="334"/>
      <c r="QU165" s="334"/>
      <c r="QV165" s="334"/>
      <c r="QW165" s="334"/>
      <c r="QX165" s="334"/>
      <c r="QY165" s="334"/>
      <c r="QZ165" s="334"/>
      <c r="RA165" s="334"/>
      <c r="RB165" s="334"/>
      <c r="RC165" s="334"/>
      <c r="RD165" s="334"/>
      <c r="RE165" s="334"/>
      <c r="RF165" s="334"/>
      <c r="RG165" s="334"/>
      <c r="RH165" s="334"/>
      <c r="RI165" s="334"/>
      <c r="RJ165" s="334"/>
      <c r="RK165" s="334"/>
      <c r="RL165" s="334"/>
      <c r="RM165" s="334"/>
      <c r="RN165" s="334"/>
      <c r="RO165" s="334"/>
      <c r="RP165" s="334"/>
      <c r="RQ165" s="334"/>
      <c r="RR165" s="334"/>
      <c r="RS165" s="334"/>
      <c r="RT165" s="334"/>
      <c r="RU165" s="334"/>
      <c r="RV165" s="334"/>
      <c r="RW165" s="334"/>
      <c r="RX165" s="334"/>
      <c r="RY165" s="334"/>
      <c r="RZ165" s="334"/>
      <c r="SA165" s="334"/>
      <c r="SB165" s="334"/>
      <c r="SC165" s="334"/>
      <c r="SD165" s="334"/>
      <c r="SE165" s="334"/>
      <c r="SF165" s="334"/>
      <c r="SG165" s="334"/>
      <c r="SH165" s="334"/>
      <c r="SI165" s="334"/>
      <c r="SJ165" s="334"/>
      <c r="SK165" s="334"/>
      <c r="SL165" s="334"/>
      <c r="SM165" s="334"/>
      <c r="SN165" s="334"/>
      <c r="SO165" s="334"/>
      <c r="SP165" s="334"/>
      <c r="SQ165" s="334"/>
      <c r="SR165" s="334"/>
      <c r="SS165" s="334"/>
      <c r="ST165" s="334"/>
      <c r="SU165" s="334"/>
      <c r="SV165" s="334"/>
      <c r="SW165" s="334"/>
      <c r="SX165" s="334"/>
      <c r="SY165" s="334"/>
      <c r="SZ165" s="334"/>
      <c r="TA165" s="334"/>
      <c r="TB165" s="334"/>
      <c r="TC165" s="334"/>
      <c r="TD165" s="334"/>
      <c r="TE165" s="334"/>
      <c r="TF165" s="334"/>
      <c r="TG165" s="334"/>
      <c r="TH165" s="334"/>
      <c r="TI165" s="334"/>
      <c r="TJ165" s="334"/>
      <c r="TK165" s="334"/>
      <c r="TL165" s="334"/>
      <c r="TM165" s="334"/>
      <c r="TN165" s="334"/>
      <c r="TO165" s="334"/>
      <c r="TP165" s="334"/>
      <c r="TQ165" s="334"/>
      <c r="TR165" s="334"/>
      <c r="TS165" s="334"/>
      <c r="TT165" s="334"/>
      <c r="TU165" s="334"/>
      <c r="TV165" s="334"/>
      <c r="TW165" s="334"/>
      <c r="TX165" s="334"/>
      <c r="TY165" s="334"/>
      <c r="TZ165" s="334"/>
      <c r="UA165" s="334"/>
      <c r="UB165" s="334"/>
      <c r="UC165" s="334"/>
      <c r="UD165" s="334"/>
      <c r="UE165" s="334"/>
      <c r="UF165" s="334"/>
      <c r="UG165" s="334"/>
      <c r="UH165" s="334"/>
      <c r="UI165" s="334"/>
      <c r="UJ165" s="334"/>
      <c r="UK165" s="334"/>
      <c r="UL165" s="334"/>
      <c r="UM165" s="334"/>
      <c r="UN165" s="334"/>
      <c r="UO165" s="334"/>
      <c r="UP165" s="334"/>
      <c r="UQ165" s="334"/>
      <c r="UR165" s="334"/>
      <c r="US165" s="334"/>
      <c r="UT165" s="334"/>
      <c r="UU165" s="334"/>
      <c r="UV165" s="334"/>
      <c r="UW165" s="334"/>
      <c r="UX165" s="334"/>
      <c r="UY165" s="334"/>
      <c r="UZ165" s="334"/>
      <c r="VA165" s="334"/>
      <c r="VB165" s="334"/>
      <c r="VC165" s="334"/>
      <c r="VD165" s="334"/>
      <c r="VE165" s="334"/>
      <c r="VF165" s="334"/>
      <c r="VG165" s="334"/>
      <c r="VH165" s="334"/>
      <c r="VI165" s="334"/>
      <c r="VJ165" s="334"/>
      <c r="VK165" s="334"/>
      <c r="VL165" s="334"/>
      <c r="VM165" s="334"/>
      <c r="VN165" s="334"/>
      <c r="VO165" s="334"/>
      <c r="VP165" s="334"/>
      <c r="VQ165" s="334"/>
      <c r="VR165" s="334"/>
      <c r="VS165" s="334"/>
      <c r="VT165" s="334"/>
      <c r="VU165" s="334"/>
      <c r="VV165" s="334"/>
      <c r="VW165" s="334"/>
      <c r="VX165" s="334"/>
      <c r="VY165" s="334"/>
      <c r="VZ165" s="334"/>
      <c r="WA165" s="334"/>
      <c r="WB165" s="334"/>
      <c r="WC165" s="334"/>
      <c r="WD165" s="334"/>
      <c r="WE165" s="334"/>
      <c r="WF165" s="334"/>
      <c r="WG165" s="334"/>
      <c r="WH165" s="334"/>
      <c r="WI165" s="334"/>
      <c r="WJ165" s="334"/>
      <c r="WK165" s="334"/>
      <c r="WL165" s="334"/>
      <c r="WM165" s="334"/>
      <c r="WN165" s="334"/>
      <c r="WO165" s="334"/>
      <c r="WP165" s="334"/>
      <c r="WQ165" s="334"/>
      <c r="WR165" s="334"/>
      <c r="WS165" s="334"/>
      <c r="WT165" s="334"/>
      <c r="WU165" s="334"/>
      <c r="WV165" s="334"/>
      <c r="WW165" s="334"/>
      <c r="WX165" s="334"/>
      <c r="WY165" s="334"/>
      <c r="WZ165" s="334"/>
      <c r="XA165" s="334"/>
      <c r="XB165" s="334"/>
      <c r="XC165" s="334"/>
      <c r="XD165" s="334"/>
      <c r="XE165" s="334"/>
      <c r="XF165" s="334"/>
      <c r="XG165" s="334"/>
      <c r="XH165" s="334"/>
      <c r="XI165" s="334"/>
      <c r="XJ165" s="334"/>
      <c r="XK165" s="334"/>
      <c r="XL165" s="334"/>
      <c r="XM165" s="334"/>
      <c r="XN165" s="334"/>
      <c r="XO165" s="334"/>
      <c r="XP165" s="334"/>
      <c r="XQ165" s="334"/>
      <c r="XR165" s="334"/>
      <c r="XS165" s="334"/>
      <c r="XT165" s="334"/>
      <c r="XU165" s="334"/>
      <c r="XV165" s="334"/>
      <c r="XW165" s="334"/>
      <c r="XX165" s="334"/>
      <c r="XY165" s="334"/>
      <c r="XZ165" s="334"/>
      <c r="YA165" s="334"/>
      <c r="YB165" s="334"/>
      <c r="YC165" s="334"/>
      <c r="YD165" s="334"/>
      <c r="YE165" s="334"/>
      <c r="YF165" s="334"/>
      <c r="YG165" s="334"/>
      <c r="YH165" s="334"/>
      <c r="YI165" s="334"/>
      <c r="YJ165" s="334"/>
      <c r="YK165" s="334"/>
      <c r="YL165" s="334"/>
      <c r="YM165" s="334"/>
      <c r="YN165" s="334"/>
      <c r="YO165" s="334"/>
      <c r="YP165" s="334"/>
      <c r="YQ165" s="334"/>
      <c r="YR165" s="334"/>
      <c r="YS165" s="334"/>
      <c r="YT165" s="334"/>
      <c r="YU165" s="334"/>
      <c r="YV165" s="334"/>
      <c r="YW165" s="334"/>
      <c r="YX165" s="334"/>
      <c r="YY165" s="334"/>
      <c r="YZ165" s="334"/>
      <c r="ZA165" s="334"/>
      <c r="ZB165" s="334"/>
      <c r="ZC165" s="334"/>
      <c r="ZD165" s="334"/>
      <c r="ZE165" s="334"/>
      <c r="ZF165" s="334"/>
      <c r="ZG165" s="334"/>
      <c r="ZH165" s="334"/>
      <c r="ZI165" s="334"/>
      <c r="ZJ165" s="334"/>
      <c r="ZK165" s="334"/>
      <c r="ZL165" s="334"/>
      <c r="ZM165" s="334"/>
      <c r="ZN165" s="334"/>
      <c r="ZO165" s="334"/>
      <c r="ZP165" s="334"/>
      <c r="ZQ165" s="334"/>
      <c r="ZR165" s="334"/>
      <c r="ZS165" s="334"/>
      <c r="ZT165" s="334"/>
      <c r="ZU165" s="334"/>
      <c r="ZV165" s="334"/>
      <c r="ZW165" s="334"/>
      <c r="ZX165" s="334"/>
      <c r="ZY165" s="334"/>
      <c r="ZZ165" s="334"/>
      <c r="AAA165" s="334"/>
      <c r="AAB165" s="334"/>
      <c r="AAC165" s="334"/>
      <c r="AAD165" s="334"/>
      <c r="AAE165" s="334"/>
      <c r="AAF165" s="334"/>
      <c r="AAG165" s="334"/>
      <c r="AAH165" s="334"/>
      <c r="AAI165" s="334"/>
      <c r="AAJ165" s="334"/>
      <c r="AAK165" s="334"/>
      <c r="AAL165" s="334"/>
      <c r="AAM165" s="334"/>
      <c r="AAN165" s="334"/>
      <c r="AAO165" s="334"/>
      <c r="AAP165" s="334"/>
      <c r="AAQ165" s="334"/>
      <c r="AAR165" s="334"/>
      <c r="AAS165" s="334"/>
      <c r="AAT165" s="334"/>
      <c r="AAU165" s="334"/>
      <c r="AAV165" s="334"/>
      <c r="AAW165" s="334"/>
      <c r="AAX165" s="334"/>
      <c r="AAY165" s="334"/>
      <c r="AAZ165" s="334"/>
      <c r="ABA165" s="334"/>
      <c r="ABB165" s="334"/>
      <c r="ABC165" s="334"/>
      <c r="ABD165" s="334"/>
      <c r="ABE165" s="334"/>
      <c r="ABF165" s="334"/>
      <c r="ABG165" s="334"/>
      <c r="ABH165" s="334"/>
      <c r="ABI165" s="334"/>
      <c r="ABJ165" s="334"/>
      <c r="ABK165" s="334"/>
      <c r="ABL165" s="334"/>
      <c r="ABM165" s="334"/>
      <c r="ABN165" s="334"/>
      <c r="ABO165" s="334"/>
      <c r="ABP165" s="334"/>
      <c r="ABQ165" s="334"/>
      <c r="ABR165" s="334"/>
      <c r="ABS165" s="334"/>
      <c r="ABT165" s="334"/>
      <c r="ABU165" s="334"/>
      <c r="ABV165" s="334"/>
      <c r="ABW165" s="334"/>
      <c r="ABX165" s="334"/>
      <c r="ABY165" s="334"/>
      <c r="ABZ165" s="334"/>
      <c r="ACA165" s="334"/>
      <c r="ACB165" s="334"/>
      <c r="ACC165" s="334"/>
      <c r="ACD165" s="334"/>
      <c r="ACE165" s="334"/>
      <c r="ACF165" s="334"/>
      <c r="ACG165" s="334"/>
      <c r="ACH165" s="334"/>
      <c r="ACI165" s="334"/>
      <c r="ACJ165" s="334"/>
      <c r="ACK165" s="334"/>
      <c r="ACL165" s="334"/>
      <c r="ACM165" s="334"/>
      <c r="ACN165" s="334"/>
      <c r="ACO165" s="334"/>
      <c r="ACP165" s="334"/>
      <c r="ACQ165" s="334"/>
      <c r="ACR165" s="334"/>
      <c r="ACS165" s="334"/>
      <c r="ACT165" s="334"/>
      <c r="ACU165" s="334"/>
      <c r="ACV165" s="334"/>
      <c r="ACW165" s="334"/>
      <c r="ACX165" s="334"/>
      <c r="ACY165" s="334"/>
      <c r="ACZ165" s="334"/>
      <c r="ADA165" s="334"/>
      <c r="ADB165" s="334"/>
      <c r="ADC165" s="334"/>
      <c r="ADD165" s="334"/>
      <c r="ADE165" s="334"/>
      <c r="ADF165" s="334"/>
      <c r="ADG165" s="334"/>
      <c r="ADH165" s="334"/>
      <c r="ADI165" s="334"/>
      <c r="ADJ165" s="334"/>
      <c r="ADK165" s="334"/>
      <c r="ADL165" s="334"/>
      <c r="ADM165" s="334"/>
      <c r="ADN165" s="334"/>
      <c r="ADO165" s="334"/>
      <c r="ADP165" s="334"/>
      <c r="ADQ165" s="334"/>
      <c r="ADR165" s="334"/>
      <c r="ADS165" s="334"/>
      <c r="ADT165" s="334"/>
      <c r="ADU165" s="334"/>
      <c r="ADV165" s="334"/>
      <c r="ADW165" s="334"/>
      <c r="ADX165" s="334"/>
      <c r="ADY165" s="334"/>
      <c r="ADZ165" s="334"/>
      <c r="AEA165" s="334"/>
      <c r="AEB165" s="334"/>
      <c r="AEC165" s="334"/>
      <c r="AED165" s="334"/>
      <c r="AEE165" s="334"/>
      <c r="AEF165" s="334"/>
      <c r="AEG165" s="334"/>
      <c r="AEH165" s="334"/>
      <c r="AEI165" s="334"/>
      <c r="AEJ165" s="334"/>
      <c r="AEK165" s="334"/>
      <c r="AEL165" s="334"/>
      <c r="AEM165" s="334"/>
      <c r="AEN165" s="334"/>
      <c r="AEO165" s="334"/>
      <c r="AEP165" s="334"/>
      <c r="AEQ165" s="334"/>
      <c r="AER165" s="334"/>
      <c r="AES165" s="334"/>
      <c r="AET165" s="334"/>
      <c r="AEU165" s="334"/>
      <c r="AEV165" s="334"/>
      <c r="AEW165" s="334"/>
      <c r="AEX165" s="334"/>
      <c r="AEY165" s="334"/>
      <c r="AEZ165" s="334"/>
      <c r="AFA165" s="334"/>
      <c r="AFB165" s="334"/>
      <c r="AFC165" s="334"/>
      <c r="AFD165" s="334"/>
      <c r="AFE165" s="334"/>
      <c r="AFF165" s="334"/>
      <c r="AFG165" s="334"/>
      <c r="AFH165" s="334"/>
      <c r="AFI165" s="334"/>
      <c r="AFJ165" s="334"/>
      <c r="AFK165" s="334"/>
      <c r="AFL165" s="334"/>
      <c r="AFM165" s="334"/>
      <c r="AFN165" s="334"/>
      <c r="AFO165" s="334"/>
      <c r="AFP165" s="334"/>
      <c r="AFQ165" s="334"/>
      <c r="AFR165" s="334"/>
      <c r="AFS165" s="334"/>
      <c r="AFT165" s="334"/>
      <c r="AFU165" s="334"/>
      <c r="AFV165" s="334"/>
      <c r="AFW165" s="334"/>
      <c r="AFX165" s="334"/>
      <c r="AFY165" s="334"/>
      <c r="AFZ165" s="334"/>
      <c r="AGA165" s="334"/>
      <c r="AGB165" s="334"/>
      <c r="AGC165" s="334"/>
      <c r="AGD165" s="334"/>
      <c r="AGE165" s="334"/>
      <c r="AGF165" s="334"/>
      <c r="AGG165" s="334"/>
      <c r="AGH165" s="334"/>
      <c r="AGI165" s="334"/>
      <c r="AGJ165" s="334"/>
      <c r="AGK165" s="334"/>
      <c r="AGL165" s="334"/>
      <c r="AGM165" s="334"/>
      <c r="AGN165" s="334"/>
      <c r="AGO165" s="334"/>
      <c r="AGP165" s="334"/>
      <c r="AGQ165" s="334"/>
      <c r="AGR165" s="334"/>
      <c r="AGS165" s="334"/>
      <c r="AGT165" s="334"/>
      <c r="AGU165" s="334"/>
      <c r="AGV165" s="334"/>
      <c r="AGW165" s="334"/>
      <c r="AGX165" s="334"/>
      <c r="AGY165" s="334"/>
      <c r="AGZ165" s="334"/>
      <c r="AHA165" s="334"/>
      <c r="AHB165" s="334"/>
      <c r="AHC165" s="334"/>
      <c r="AHD165" s="334"/>
      <c r="AHE165" s="334"/>
      <c r="AHF165" s="334"/>
      <c r="AHG165" s="334"/>
      <c r="AHH165" s="334"/>
      <c r="AHI165" s="334"/>
      <c r="AHJ165" s="334"/>
      <c r="AHK165" s="334"/>
      <c r="AHL165" s="334"/>
      <c r="AHM165" s="334"/>
      <c r="AHN165" s="334"/>
      <c r="AHO165" s="334"/>
      <c r="AHP165" s="334"/>
      <c r="AHQ165" s="334"/>
      <c r="AHR165" s="334"/>
      <c r="AHS165" s="334"/>
      <c r="AHT165" s="334"/>
      <c r="AHU165" s="334"/>
      <c r="AHV165" s="334"/>
      <c r="AHW165" s="334"/>
      <c r="AHX165" s="334"/>
      <c r="AHY165" s="334"/>
      <c r="AHZ165" s="334"/>
      <c r="AIA165" s="334"/>
      <c r="AIB165" s="334"/>
      <c r="AIC165" s="334"/>
      <c r="AID165" s="334"/>
      <c r="AIE165" s="334"/>
      <c r="AIF165" s="334"/>
      <c r="AIG165" s="334"/>
      <c r="AIH165" s="334"/>
      <c r="AII165" s="334"/>
      <c r="AIJ165" s="334"/>
      <c r="AIK165" s="334"/>
      <c r="AIL165" s="334"/>
      <c r="AIM165" s="334"/>
      <c r="AIN165" s="334"/>
      <c r="AIO165" s="334"/>
      <c r="AIP165" s="334"/>
      <c r="AIQ165" s="334"/>
      <c r="AIR165" s="334"/>
      <c r="AIS165" s="334"/>
      <c r="AIT165" s="334"/>
      <c r="AIU165" s="334"/>
      <c r="AIV165" s="334"/>
      <c r="AIW165" s="334"/>
      <c r="AIX165" s="334"/>
      <c r="AIY165" s="334"/>
      <c r="AIZ165" s="334"/>
      <c r="AJA165" s="334"/>
      <c r="AJB165" s="334"/>
      <c r="AJC165" s="334"/>
      <c r="AJD165" s="334"/>
      <c r="AJE165" s="334"/>
      <c r="AJF165" s="334"/>
      <c r="AJG165" s="334"/>
      <c r="AJH165" s="334"/>
      <c r="AJI165" s="334"/>
      <c r="AJJ165" s="334"/>
      <c r="AJK165" s="334"/>
      <c r="AJL165" s="334"/>
      <c r="AJM165" s="334"/>
      <c r="AJN165" s="334"/>
      <c r="AJO165" s="334"/>
      <c r="AJP165" s="334"/>
      <c r="AJQ165" s="334"/>
      <c r="AJR165" s="334"/>
      <c r="AJS165" s="334"/>
      <c r="AJT165" s="334"/>
      <c r="AJU165" s="334"/>
      <c r="AJV165" s="334"/>
      <c r="AJW165" s="334"/>
      <c r="AJX165" s="334"/>
      <c r="AJY165" s="334"/>
      <c r="AJZ165" s="334"/>
      <c r="AKA165" s="334"/>
      <c r="AKB165" s="334"/>
      <c r="AKC165" s="334"/>
      <c r="AKD165" s="334"/>
      <c r="AKE165" s="334"/>
      <c r="AKF165" s="334"/>
      <c r="AKG165" s="334"/>
      <c r="AKH165" s="334"/>
      <c r="AKI165" s="334"/>
      <c r="AKJ165" s="334"/>
      <c r="AKK165" s="334"/>
      <c r="AKL165" s="334"/>
      <c r="AKM165" s="334"/>
      <c r="AKN165" s="334"/>
      <c r="AKO165" s="334"/>
      <c r="AKP165" s="334"/>
      <c r="AKQ165" s="334"/>
      <c r="AKR165" s="334"/>
      <c r="AKS165" s="334"/>
      <c r="AKT165" s="334"/>
      <c r="AKU165" s="334"/>
      <c r="AKV165" s="334"/>
      <c r="AKW165" s="334"/>
      <c r="AKX165" s="334"/>
      <c r="AKY165" s="334"/>
      <c r="AKZ165" s="334"/>
      <c r="ALA165" s="334"/>
      <c r="ALB165" s="334"/>
      <c r="ALC165" s="334"/>
      <c r="ALD165" s="334"/>
      <c r="ALE165" s="334"/>
      <c r="ALF165" s="334"/>
      <c r="ALG165" s="334"/>
      <c r="ALH165" s="334"/>
      <c r="ALI165" s="334"/>
      <c r="ALJ165" s="334"/>
      <c r="ALK165" s="334"/>
      <c r="ALL165" s="334"/>
      <c r="ALM165" s="334"/>
      <c r="ALN165" s="334"/>
      <c r="ALO165" s="334"/>
      <c r="ALP165" s="334"/>
      <c r="ALQ165" s="334"/>
      <c r="ALR165" s="334"/>
      <c r="ALS165" s="334"/>
      <c r="ALT165" s="334"/>
      <c r="ALU165" s="334"/>
      <c r="ALV165" s="334"/>
      <c r="ALW165" s="334"/>
      <c r="ALX165" s="334"/>
      <c r="ALY165" s="334"/>
      <c r="ALZ165" s="334"/>
      <c r="AMA165" s="334"/>
      <c r="AMB165" s="334"/>
      <c r="AMC165" s="334"/>
      <c r="AMD165" s="334"/>
      <c r="AME165" s="334"/>
      <c r="AMF165" s="334"/>
      <c r="AMG165" s="334"/>
      <c r="AMH165" s="334"/>
      <c r="AMI165" s="334"/>
      <c r="AMJ165" s="334"/>
      <c r="AMK165" s="334"/>
      <c r="AML165" s="334"/>
      <c r="AMM165" s="334"/>
      <c r="AMN165" s="334"/>
      <c r="AMO165" s="334"/>
      <c r="AMP165" s="334"/>
      <c r="AMQ165" s="334"/>
      <c r="AMR165" s="334"/>
      <c r="AMS165" s="334"/>
      <c r="AMT165" s="334"/>
      <c r="AMU165" s="334"/>
      <c r="AMV165" s="334"/>
      <c r="AMW165" s="334"/>
      <c r="AMX165" s="334"/>
      <c r="AMY165" s="334"/>
      <c r="AMZ165" s="334"/>
      <c r="ANA165" s="334"/>
      <c r="ANB165" s="334"/>
      <c r="ANC165" s="334"/>
      <c r="AND165" s="334"/>
      <c r="ANE165" s="334"/>
      <c r="ANF165" s="334"/>
      <c r="ANG165" s="334"/>
      <c r="ANH165" s="334"/>
      <c r="ANI165" s="334"/>
      <c r="ANJ165" s="334"/>
      <c r="ANK165" s="334"/>
      <c r="ANL165" s="334"/>
      <c r="ANM165" s="334"/>
      <c r="ANN165" s="334"/>
      <c r="ANO165" s="334"/>
      <c r="ANP165" s="334"/>
      <c r="ANQ165" s="334"/>
      <c r="ANR165" s="334"/>
      <c r="ANS165" s="334"/>
      <c r="ANT165" s="334"/>
      <c r="ANU165" s="334"/>
      <c r="ANV165" s="334"/>
      <c r="ANW165" s="334"/>
      <c r="ANX165" s="334"/>
      <c r="ANY165" s="334"/>
      <c r="ANZ165" s="334"/>
      <c r="AOA165" s="334"/>
      <c r="AOB165" s="334"/>
      <c r="AOC165" s="334"/>
      <c r="AOD165" s="334"/>
      <c r="AOE165" s="334"/>
      <c r="AOF165" s="334"/>
      <c r="AOG165" s="334"/>
      <c r="AOH165" s="334"/>
      <c r="AOI165" s="334"/>
      <c r="AOJ165" s="334"/>
      <c r="AOK165" s="334"/>
      <c r="AOL165" s="334"/>
      <c r="AOM165" s="334"/>
      <c r="AON165" s="334"/>
      <c r="AOO165" s="334"/>
      <c r="AOP165" s="334"/>
      <c r="AOQ165" s="334"/>
      <c r="AOR165" s="334"/>
      <c r="AOS165" s="334"/>
      <c r="AOT165" s="334"/>
      <c r="AOU165" s="334"/>
      <c r="AOV165" s="334"/>
      <c r="AOW165" s="334"/>
      <c r="AOX165" s="334"/>
      <c r="AOY165" s="334"/>
      <c r="AOZ165" s="334"/>
      <c r="APA165" s="334"/>
      <c r="APB165" s="334"/>
      <c r="APC165" s="334"/>
      <c r="APD165" s="334"/>
      <c r="APE165" s="334"/>
      <c r="APF165" s="334"/>
      <c r="APG165" s="334"/>
      <c r="APH165" s="334"/>
      <c r="API165" s="334"/>
      <c r="APJ165" s="334"/>
      <c r="APK165" s="334"/>
      <c r="APL165" s="334"/>
      <c r="APM165" s="334"/>
      <c r="APN165" s="334"/>
      <c r="APO165" s="334"/>
      <c r="APP165" s="334"/>
      <c r="APQ165" s="334"/>
      <c r="APR165" s="334"/>
      <c r="APS165" s="334"/>
      <c r="APT165" s="334"/>
      <c r="APU165" s="334"/>
      <c r="APV165" s="334"/>
      <c r="APW165" s="334"/>
      <c r="APX165" s="334"/>
      <c r="APY165" s="334"/>
      <c r="APZ165" s="334"/>
      <c r="AQA165" s="334"/>
      <c r="AQB165" s="334"/>
      <c r="AQC165" s="334"/>
      <c r="AQD165" s="334"/>
      <c r="AQE165" s="334"/>
      <c r="AQF165" s="334"/>
      <c r="AQG165" s="334"/>
      <c r="AQH165" s="334"/>
      <c r="AQI165" s="334"/>
      <c r="AQJ165" s="334"/>
      <c r="AQK165" s="334"/>
      <c r="AQL165" s="334"/>
      <c r="AQM165" s="334"/>
      <c r="AQN165" s="334"/>
      <c r="AQO165" s="334"/>
      <c r="AQP165" s="334"/>
      <c r="AQQ165" s="334"/>
      <c r="AQR165" s="334"/>
      <c r="AQS165" s="334"/>
      <c r="AQT165" s="334"/>
      <c r="AQU165" s="334"/>
      <c r="AQV165" s="334"/>
      <c r="AQW165" s="334"/>
      <c r="AQX165" s="334"/>
      <c r="AQY165" s="334"/>
      <c r="AQZ165" s="334"/>
      <c r="ARA165" s="334"/>
      <c r="ARB165" s="334"/>
      <c r="ARC165" s="334"/>
      <c r="ARD165" s="334"/>
      <c r="ARE165" s="334"/>
      <c r="ARF165" s="334"/>
      <c r="ARG165" s="334"/>
      <c r="ARH165" s="334"/>
      <c r="ARI165" s="334"/>
      <c r="ARJ165" s="334"/>
      <c r="ARK165" s="334"/>
      <c r="ARL165" s="334"/>
      <c r="ARM165" s="334"/>
      <c r="ARN165" s="334"/>
      <c r="ARO165" s="334"/>
      <c r="ARP165" s="334"/>
      <c r="ARQ165" s="334"/>
      <c r="ARR165" s="334"/>
      <c r="ARS165" s="334"/>
      <c r="ART165" s="334"/>
      <c r="ARU165" s="334"/>
      <c r="ARV165" s="334"/>
      <c r="ARW165" s="334"/>
      <c r="ARX165" s="334"/>
      <c r="ARY165" s="334"/>
      <c r="ARZ165" s="334"/>
      <c r="ASA165" s="334"/>
      <c r="ASB165" s="334"/>
      <c r="ASC165" s="334"/>
      <c r="ASD165" s="334"/>
      <c r="ASE165" s="334"/>
      <c r="ASF165" s="334"/>
      <c r="ASG165" s="334"/>
      <c r="ASH165" s="334"/>
      <c r="ASI165" s="334"/>
      <c r="ASJ165" s="334"/>
      <c r="ASK165" s="334"/>
      <c r="ASL165" s="334"/>
      <c r="ASM165" s="334"/>
      <c r="ASN165" s="334"/>
      <c r="ASO165" s="334"/>
      <c r="ASP165" s="334"/>
      <c r="ASQ165" s="334"/>
      <c r="ASR165" s="334"/>
      <c r="ASS165" s="334"/>
      <c r="AST165" s="334"/>
      <c r="ASU165" s="334"/>
      <c r="ASV165" s="334"/>
      <c r="ASW165" s="334"/>
      <c r="ASX165" s="334"/>
      <c r="ASY165" s="334"/>
      <c r="ASZ165" s="334"/>
      <c r="ATA165" s="334"/>
      <c r="ATB165" s="334"/>
      <c r="ATC165" s="334"/>
      <c r="ATD165" s="334"/>
      <c r="ATE165" s="334"/>
      <c r="ATF165" s="334"/>
      <c r="ATG165" s="334"/>
      <c r="ATH165" s="334"/>
      <c r="ATI165" s="334"/>
      <c r="ATJ165" s="334"/>
      <c r="ATK165" s="334"/>
      <c r="ATL165" s="334"/>
      <c r="ATM165" s="334"/>
      <c r="ATN165" s="334"/>
      <c r="ATO165" s="334"/>
      <c r="ATP165" s="334"/>
      <c r="ATQ165" s="334"/>
      <c r="ATR165" s="334"/>
      <c r="ATS165" s="334"/>
      <c r="ATT165" s="334"/>
      <c r="ATU165" s="334"/>
      <c r="ATV165" s="334"/>
      <c r="ATW165" s="334"/>
      <c r="ATX165" s="334"/>
      <c r="ATY165" s="334"/>
      <c r="ATZ165" s="334"/>
      <c r="AUA165" s="334"/>
      <c r="AUB165" s="334"/>
      <c r="AUC165" s="334"/>
      <c r="AUD165" s="334"/>
      <c r="AUE165" s="334"/>
      <c r="AUF165" s="334"/>
      <c r="AUG165" s="334"/>
      <c r="AUH165" s="334"/>
      <c r="AUI165" s="334"/>
      <c r="AUJ165" s="334"/>
      <c r="AUK165" s="334"/>
      <c r="AUL165" s="334"/>
      <c r="AUM165" s="334"/>
      <c r="AUN165" s="334"/>
      <c r="AUO165" s="334"/>
      <c r="AUP165" s="334"/>
      <c r="AUQ165" s="334"/>
      <c r="AUR165" s="334"/>
      <c r="AUS165" s="334"/>
      <c r="AUT165" s="334"/>
      <c r="AUU165" s="334"/>
      <c r="AUV165" s="334"/>
      <c r="AUW165" s="334"/>
      <c r="AUX165" s="334"/>
      <c r="AUY165" s="334"/>
      <c r="AUZ165" s="334"/>
      <c r="AVA165" s="334"/>
      <c r="AVB165" s="334"/>
      <c r="AVC165" s="334"/>
      <c r="AVD165" s="334"/>
      <c r="AVE165" s="334"/>
      <c r="AVF165" s="334"/>
      <c r="AVG165" s="334"/>
      <c r="AVH165" s="334"/>
      <c r="AVI165" s="334"/>
      <c r="AVJ165" s="334"/>
      <c r="AVK165" s="334"/>
      <c r="AVL165" s="334"/>
      <c r="AVM165" s="334"/>
      <c r="AVN165" s="334"/>
      <c r="AVO165" s="334"/>
      <c r="AVP165" s="334"/>
      <c r="AVQ165" s="334"/>
      <c r="AVR165" s="334"/>
      <c r="AVS165" s="334"/>
      <c r="AVT165" s="334"/>
      <c r="AVU165" s="334"/>
      <c r="AVV165" s="334"/>
      <c r="AVW165" s="334"/>
      <c r="AVX165" s="334"/>
      <c r="AVY165" s="334"/>
      <c r="AVZ165" s="334"/>
      <c r="AWA165" s="334"/>
      <c r="AWB165" s="334"/>
      <c r="AWC165" s="334"/>
      <c r="AWD165" s="334"/>
      <c r="AWE165" s="334"/>
      <c r="AWF165" s="334"/>
      <c r="AWG165" s="334"/>
      <c r="AWH165" s="334"/>
      <c r="AWI165" s="334"/>
      <c r="AWJ165" s="334"/>
      <c r="AWK165" s="334"/>
      <c r="AWL165" s="334"/>
      <c r="AWM165" s="334"/>
      <c r="AWN165" s="334"/>
      <c r="AWO165" s="334"/>
      <c r="AWP165" s="334"/>
      <c r="AWQ165" s="334"/>
      <c r="AWR165" s="334"/>
      <c r="AWS165" s="334"/>
      <c r="AWT165" s="334"/>
      <c r="AWU165" s="334"/>
      <c r="AWV165" s="334"/>
      <c r="AWW165" s="334"/>
      <c r="AWX165" s="334"/>
      <c r="AWY165" s="334"/>
      <c r="AWZ165" s="334"/>
      <c r="AXA165" s="334"/>
      <c r="AXB165" s="334"/>
      <c r="AXC165" s="334"/>
      <c r="AXD165" s="334"/>
      <c r="AXE165" s="334"/>
      <c r="AXF165" s="334"/>
      <c r="AXG165" s="334"/>
      <c r="AXH165" s="334"/>
      <c r="AXI165" s="334"/>
      <c r="AXJ165" s="334"/>
      <c r="AXK165" s="334"/>
      <c r="AXL165" s="334"/>
      <c r="AXM165" s="334"/>
      <c r="AXN165" s="334"/>
      <c r="AXO165" s="334"/>
      <c r="AXP165" s="334"/>
      <c r="AXQ165" s="334"/>
      <c r="AXR165" s="334"/>
      <c r="AXS165" s="334"/>
      <c r="AXT165" s="334"/>
      <c r="AXU165" s="334"/>
      <c r="AXV165" s="334"/>
      <c r="AXW165" s="334"/>
      <c r="AXX165" s="334"/>
      <c r="AXY165" s="334"/>
      <c r="AXZ165" s="334"/>
      <c r="AYA165" s="334"/>
      <c r="AYB165" s="334"/>
      <c r="AYC165" s="334"/>
      <c r="AYD165" s="334"/>
      <c r="AYE165" s="334"/>
      <c r="AYF165" s="334"/>
      <c r="AYG165" s="334"/>
      <c r="AYH165" s="334"/>
      <c r="AYI165" s="334"/>
      <c r="AYJ165" s="334"/>
      <c r="AYK165" s="334"/>
      <c r="AYL165" s="334"/>
      <c r="AYM165" s="334"/>
      <c r="AYN165" s="334"/>
      <c r="AYO165" s="334"/>
      <c r="AYP165" s="334"/>
      <c r="AYQ165" s="334"/>
      <c r="AYR165" s="334"/>
      <c r="AYS165" s="334"/>
      <c r="AYT165" s="334"/>
      <c r="AYU165" s="334"/>
      <c r="AYV165" s="334"/>
      <c r="AYW165" s="334"/>
      <c r="AYX165" s="334"/>
      <c r="AYY165" s="334"/>
      <c r="AYZ165" s="334"/>
      <c r="AZA165" s="334"/>
      <c r="AZB165" s="334"/>
      <c r="AZC165" s="334"/>
      <c r="AZD165" s="334"/>
      <c r="AZE165" s="334"/>
      <c r="AZF165" s="334"/>
      <c r="AZG165" s="334"/>
      <c r="AZH165" s="334"/>
      <c r="AZI165" s="334"/>
      <c r="AZJ165" s="334"/>
      <c r="AZK165" s="334"/>
      <c r="AZL165" s="334"/>
      <c r="AZM165" s="334"/>
      <c r="AZN165" s="334"/>
      <c r="AZO165" s="334"/>
      <c r="AZP165" s="334"/>
      <c r="AZQ165" s="334"/>
      <c r="AZR165" s="334"/>
      <c r="AZS165" s="334"/>
      <c r="AZT165" s="334"/>
      <c r="AZU165" s="334"/>
      <c r="AZV165" s="334"/>
      <c r="AZW165" s="334"/>
      <c r="AZX165" s="334"/>
      <c r="AZY165" s="334"/>
      <c r="AZZ165" s="334"/>
      <c r="BAA165" s="334"/>
      <c r="BAB165" s="334"/>
      <c r="BAC165" s="334"/>
      <c r="BAD165" s="334"/>
      <c r="BAE165" s="334"/>
      <c r="BAF165" s="334"/>
      <c r="BAG165" s="334"/>
      <c r="BAH165" s="334"/>
      <c r="BAI165" s="334"/>
      <c r="BAJ165" s="334"/>
      <c r="BAK165" s="334"/>
      <c r="BAL165" s="334"/>
      <c r="BAM165" s="334"/>
      <c r="BAN165" s="334"/>
      <c r="BAO165" s="334"/>
      <c r="BAP165" s="334"/>
      <c r="BAQ165" s="334"/>
      <c r="BAR165" s="334"/>
      <c r="BAS165" s="334"/>
      <c r="BAT165" s="334"/>
      <c r="BAU165" s="334"/>
      <c r="BAV165" s="334"/>
      <c r="BAW165" s="334"/>
      <c r="BAX165" s="334"/>
      <c r="BAY165" s="334"/>
      <c r="BAZ165" s="334"/>
      <c r="BBA165" s="334"/>
      <c r="BBB165" s="334"/>
      <c r="BBC165" s="334"/>
      <c r="BBD165" s="334"/>
      <c r="BBE165" s="334"/>
      <c r="BBF165" s="334"/>
      <c r="BBG165" s="334"/>
      <c r="BBH165" s="334"/>
      <c r="BBI165" s="334"/>
      <c r="BBJ165" s="334"/>
      <c r="BBK165" s="334"/>
      <c r="BBL165" s="334"/>
      <c r="BBM165" s="334"/>
      <c r="BBN165" s="334"/>
      <c r="BBO165" s="334"/>
      <c r="BBP165" s="334"/>
      <c r="BBQ165" s="334"/>
      <c r="BBR165" s="334"/>
      <c r="BBS165" s="334"/>
      <c r="BBT165" s="334"/>
      <c r="BBU165" s="334"/>
      <c r="BBV165" s="334"/>
      <c r="BBW165" s="334"/>
      <c r="BBX165" s="334"/>
      <c r="BBY165" s="334"/>
      <c r="BBZ165" s="334"/>
      <c r="BCA165" s="334"/>
      <c r="BCB165" s="334"/>
      <c r="BCC165" s="334"/>
      <c r="BCD165" s="334"/>
      <c r="BCE165" s="334"/>
      <c r="BCF165" s="334"/>
      <c r="BCG165" s="334"/>
      <c r="BCH165" s="334"/>
      <c r="BCI165" s="334"/>
      <c r="BCJ165" s="334"/>
      <c r="BCK165" s="334"/>
      <c r="BCL165" s="334"/>
      <c r="BCM165" s="334"/>
      <c r="BCN165" s="334"/>
      <c r="BCO165" s="334"/>
      <c r="BCP165" s="334"/>
      <c r="BCQ165" s="334"/>
      <c r="BCR165" s="334"/>
      <c r="BCS165" s="334"/>
      <c r="BCT165" s="334"/>
      <c r="BCU165" s="334"/>
      <c r="BCV165" s="334"/>
      <c r="BCW165" s="334"/>
      <c r="BCX165" s="334"/>
      <c r="BCY165" s="334"/>
      <c r="BCZ165" s="334"/>
      <c r="BDA165" s="334"/>
      <c r="BDB165" s="334"/>
      <c r="BDC165" s="334"/>
      <c r="BDD165" s="334"/>
      <c r="BDE165" s="334"/>
      <c r="BDF165" s="334"/>
      <c r="BDG165" s="334"/>
      <c r="BDH165" s="334"/>
      <c r="BDI165" s="334"/>
      <c r="BDJ165" s="334"/>
      <c r="BDK165" s="334"/>
      <c r="BDL165" s="334"/>
      <c r="BDM165" s="334"/>
      <c r="BDN165" s="334"/>
      <c r="BDO165" s="334"/>
      <c r="BDP165" s="334"/>
      <c r="BDQ165" s="334"/>
      <c r="BDR165" s="334"/>
      <c r="BDS165" s="334"/>
      <c r="BDT165" s="334"/>
      <c r="BDU165" s="334"/>
      <c r="BDV165" s="334"/>
      <c r="BDW165" s="334"/>
      <c r="BDX165" s="334"/>
      <c r="BDY165" s="334"/>
      <c r="BDZ165" s="334"/>
      <c r="BEA165" s="334"/>
      <c r="BEB165" s="334"/>
      <c r="BEC165" s="334"/>
      <c r="BED165" s="334"/>
      <c r="BEE165" s="334"/>
      <c r="BEF165" s="334"/>
      <c r="BEG165" s="334"/>
      <c r="BEH165" s="334"/>
      <c r="BEI165" s="334"/>
      <c r="BEJ165" s="334"/>
      <c r="BEK165" s="334"/>
      <c r="BEL165" s="334"/>
      <c r="BEM165" s="334"/>
      <c r="BEN165" s="334"/>
      <c r="BEO165" s="334"/>
      <c r="BEP165" s="334"/>
      <c r="BEQ165" s="334"/>
      <c r="BER165" s="334"/>
      <c r="BES165" s="334"/>
      <c r="BET165" s="334"/>
      <c r="BEU165" s="334"/>
      <c r="BEV165" s="334"/>
      <c r="BEW165" s="334"/>
      <c r="BEX165" s="334"/>
      <c r="BEY165" s="334"/>
      <c r="BEZ165" s="334"/>
      <c r="BFA165" s="334"/>
      <c r="BFB165" s="334"/>
      <c r="BFC165" s="334"/>
      <c r="BFD165" s="334"/>
      <c r="BFE165" s="334"/>
      <c r="BFF165" s="334"/>
      <c r="BFG165" s="334"/>
      <c r="BFH165" s="334"/>
      <c r="BFI165" s="334"/>
      <c r="BFJ165" s="334"/>
      <c r="BFK165" s="334"/>
      <c r="BFL165" s="334"/>
      <c r="BFM165" s="334"/>
      <c r="BFN165" s="334"/>
      <c r="BFO165" s="334"/>
      <c r="BFP165" s="334"/>
      <c r="BFQ165" s="334"/>
      <c r="BFR165" s="334"/>
      <c r="BFS165" s="334"/>
      <c r="BFT165" s="334"/>
      <c r="BFU165" s="334"/>
      <c r="BFV165" s="334"/>
      <c r="BFW165" s="334"/>
      <c r="BFX165" s="334"/>
      <c r="BFY165" s="334"/>
      <c r="BFZ165" s="334"/>
      <c r="BGA165" s="334"/>
      <c r="BGB165" s="334"/>
      <c r="BGC165" s="334"/>
      <c r="BGD165" s="334"/>
      <c r="BGE165" s="334"/>
      <c r="BGF165" s="334"/>
      <c r="BGG165" s="334"/>
      <c r="BGH165" s="334"/>
      <c r="BGI165" s="334"/>
      <c r="BGJ165" s="334"/>
      <c r="BGK165" s="334"/>
      <c r="BGL165" s="334"/>
      <c r="BGM165" s="334"/>
      <c r="BGN165" s="334"/>
      <c r="BGO165" s="334"/>
      <c r="BGP165" s="334"/>
      <c r="BGQ165" s="334"/>
      <c r="BGR165" s="334"/>
      <c r="BGS165" s="334"/>
      <c r="BGT165" s="334"/>
      <c r="BGU165" s="334"/>
      <c r="BGV165" s="334"/>
      <c r="BGW165" s="334"/>
      <c r="BGX165" s="334"/>
      <c r="BGY165" s="334"/>
      <c r="BGZ165" s="334"/>
      <c r="BHA165" s="334"/>
      <c r="BHB165" s="334"/>
      <c r="BHC165" s="334"/>
      <c r="BHD165" s="334"/>
      <c r="BHE165" s="334"/>
      <c r="BHF165" s="334"/>
      <c r="BHG165" s="334"/>
      <c r="BHH165" s="334"/>
      <c r="BHI165" s="334"/>
      <c r="BHJ165" s="334"/>
      <c r="BHK165" s="334"/>
      <c r="BHL165" s="334"/>
      <c r="BHM165" s="334"/>
      <c r="BHN165" s="334"/>
      <c r="BHO165" s="334"/>
      <c r="BHP165" s="334"/>
      <c r="BHQ165" s="334"/>
      <c r="BHR165" s="334"/>
      <c r="BHS165" s="334"/>
      <c r="BHT165" s="334"/>
      <c r="BHU165" s="334"/>
      <c r="BHV165" s="334"/>
      <c r="BHW165" s="334"/>
      <c r="BHX165" s="334"/>
      <c r="BHY165" s="334"/>
      <c r="BHZ165" s="334"/>
      <c r="BIA165" s="334"/>
      <c r="BIB165" s="334"/>
      <c r="BIC165" s="334"/>
      <c r="BID165" s="334"/>
      <c r="BIE165" s="334"/>
      <c r="BIF165" s="334"/>
      <c r="BIG165" s="334"/>
      <c r="BIH165" s="334"/>
      <c r="BII165" s="334"/>
      <c r="BIJ165" s="334"/>
      <c r="BIK165" s="334"/>
      <c r="BIL165" s="334"/>
      <c r="BIM165" s="334"/>
      <c r="BIN165" s="334"/>
      <c r="BIO165" s="334"/>
      <c r="BIP165" s="334"/>
      <c r="BIQ165" s="334"/>
      <c r="BIR165" s="334"/>
      <c r="BIS165" s="334"/>
      <c r="BIT165" s="334"/>
      <c r="BIU165" s="334"/>
      <c r="BIV165" s="334"/>
      <c r="BIW165" s="334"/>
      <c r="BIX165" s="334"/>
      <c r="BIY165" s="334"/>
      <c r="BIZ165" s="334"/>
      <c r="BJA165" s="334"/>
      <c r="BJB165" s="334"/>
      <c r="BJC165" s="334"/>
      <c r="BJD165" s="334"/>
      <c r="BJE165" s="334"/>
      <c r="BJF165" s="334"/>
      <c r="BJG165" s="334"/>
      <c r="BJH165" s="334"/>
      <c r="BJI165" s="334"/>
      <c r="BJJ165" s="334"/>
      <c r="BJK165" s="334"/>
      <c r="BJL165" s="334"/>
      <c r="BJM165" s="334"/>
      <c r="BJN165" s="334"/>
      <c r="BJO165" s="334"/>
      <c r="BJP165" s="334"/>
      <c r="BJQ165" s="334"/>
      <c r="BJR165" s="334"/>
      <c r="BJS165" s="334"/>
      <c r="BJT165" s="334"/>
      <c r="BJU165" s="334"/>
      <c r="BJV165" s="334"/>
      <c r="BJW165" s="334"/>
      <c r="BJX165" s="334"/>
      <c r="BJY165" s="334"/>
      <c r="BJZ165" s="334"/>
      <c r="BKA165" s="334"/>
      <c r="BKB165" s="334"/>
      <c r="BKC165" s="334"/>
      <c r="BKD165" s="334"/>
      <c r="BKE165" s="334"/>
      <c r="BKF165" s="334"/>
      <c r="BKG165" s="334"/>
      <c r="BKH165" s="334"/>
      <c r="BKI165" s="334"/>
      <c r="BKJ165" s="334"/>
      <c r="BKK165" s="334"/>
      <c r="BKL165" s="334"/>
      <c r="BKM165" s="334"/>
      <c r="BKN165" s="334"/>
      <c r="BKO165" s="334"/>
      <c r="BKP165" s="334"/>
      <c r="BKQ165" s="334"/>
      <c r="BKR165" s="334"/>
      <c r="BKS165" s="334"/>
      <c r="BKT165" s="334"/>
      <c r="BKU165" s="334"/>
      <c r="BKV165" s="334"/>
      <c r="BKW165" s="334"/>
      <c r="BKX165" s="334"/>
      <c r="BKY165" s="334"/>
      <c r="BKZ165" s="334"/>
      <c r="BLA165" s="334"/>
      <c r="BLB165" s="334"/>
      <c r="BLC165" s="334"/>
      <c r="BLD165" s="334"/>
      <c r="BLE165" s="334"/>
      <c r="BLF165" s="334"/>
      <c r="BLG165" s="334"/>
      <c r="BLH165" s="334"/>
      <c r="BLI165" s="334"/>
      <c r="BLJ165" s="334"/>
      <c r="BLK165" s="334"/>
      <c r="BLL165" s="334"/>
      <c r="BLM165" s="334"/>
      <c r="BLN165" s="334"/>
      <c r="BLO165" s="334"/>
      <c r="BLP165" s="334"/>
      <c r="BLQ165" s="334"/>
      <c r="BLR165" s="334"/>
      <c r="BLS165" s="334"/>
      <c r="BLT165" s="334"/>
      <c r="BLU165" s="334"/>
      <c r="BLV165" s="334"/>
      <c r="BLW165" s="334"/>
      <c r="BLX165" s="334"/>
      <c r="BLY165" s="334"/>
      <c r="BLZ165" s="334"/>
      <c r="BMA165" s="334"/>
      <c r="BMB165" s="334"/>
      <c r="BMC165" s="334"/>
      <c r="BMD165" s="334"/>
      <c r="BME165" s="334"/>
      <c r="BMF165" s="334"/>
      <c r="BMG165" s="334"/>
      <c r="BMH165" s="334"/>
      <c r="BMI165" s="334"/>
      <c r="BMJ165" s="334"/>
      <c r="BMK165" s="334"/>
      <c r="BML165" s="334"/>
      <c r="BMM165" s="334"/>
      <c r="BMN165" s="334"/>
      <c r="BMO165" s="334"/>
      <c r="BMP165" s="334"/>
      <c r="BMQ165" s="334"/>
      <c r="BMR165" s="334"/>
      <c r="BMS165" s="334"/>
      <c r="BMT165" s="334"/>
      <c r="BMU165" s="334"/>
      <c r="BMV165" s="334"/>
      <c r="BMW165" s="334"/>
      <c r="BMX165" s="334"/>
      <c r="BMY165" s="334"/>
      <c r="BMZ165" s="334"/>
      <c r="BNA165" s="334"/>
      <c r="BNB165" s="334"/>
      <c r="BNC165" s="334"/>
      <c r="BND165" s="334"/>
      <c r="BNE165" s="334"/>
      <c r="BNF165" s="334"/>
      <c r="BNG165" s="334"/>
      <c r="BNH165" s="334"/>
      <c r="BNI165" s="334"/>
      <c r="BNJ165" s="334"/>
      <c r="BNK165" s="334"/>
      <c r="BNL165" s="334"/>
      <c r="BNM165" s="334"/>
      <c r="BNN165" s="334"/>
      <c r="BNO165" s="334"/>
      <c r="BNP165" s="334"/>
      <c r="BNQ165" s="334"/>
      <c r="BNR165" s="334"/>
      <c r="BNS165" s="334"/>
      <c r="BNT165" s="334"/>
      <c r="BNU165" s="334"/>
      <c r="BNV165" s="334"/>
      <c r="BNW165" s="334"/>
      <c r="BNX165" s="334"/>
      <c r="BNY165" s="334"/>
      <c r="BNZ165" s="334"/>
      <c r="BOA165" s="334"/>
      <c r="BOB165" s="334"/>
      <c r="BOC165" s="334"/>
      <c r="BOD165" s="334"/>
      <c r="BOE165" s="334"/>
      <c r="BOF165" s="334"/>
      <c r="BOG165" s="334"/>
      <c r="BOH165" s="334"/>
      <c r="BOI165" s="334"/>
      <c r="BOJ165" s="334"/>
      <c r="BOK165" s="334"/>
      <c r="BOL165" s="334"/>
      <c r="BOM165" s="334"/>
      <c r="BON165" s="334"/>
      <c r="BOO165" s="334"/>
      <c r="BOP165" s="334"/>
      <c r="BOQ165" s="334"/>
      <c r="BOR165" s="334"/>
      <c r="BOS165" s="334"/>
      <c r="BOT165" s="334"/>
      <c r="BOU165" s="334"/>
      <c r="BOV165" s="334"/>
    </row>
    <row r="166" spans="1:1764" ht="40.5" customHeight="1">
      <c r="A166" s="29" t="s">
        <v>153</v>
      </c>
      <c r="B166" s="30" t="s">
        <v>154</v>
      </c>
      <c r="C166" s="30"/>
      <c r="D166" s="31" t="s">
        <v>26</v>
      </c>
      <c r="E166" s="31" t="s">
        <v>26</v>
      </c>
      <c r="F166" s="31"/>
      <c r="G166" s="31"/>
      <c r="H166" s="31"/>
      <c r="I166" s="399"/>
      <c r="J166" s="456">
        <f>SUM(K166,L166)</f>
        <v>7039000</v>
      </c>
      <c r="K166" s="456">
        <f>0+K167</f>
        <v>7039000</v>
      </c>
      <c r="L166" s="479">
        <f>0+L167</f>
        <v>0</v>
      </c>
      <c r="M166" s="114"/>
      <c r="N166" s="114"/>
      <c r="O166" s="114"/>
      <c r="P166" s="114"/>
      <c r="Q166" s="327"/>
      <c r="R166" s="114"/>
      <c r="S166" s="114"/>
      <c r="T166" s="114"/>
      <c r="U166" s="114"/>
    </row>
    <row r="167" spans="1:1764" s="39" customFormat="1" ht="65.25" customHeight="1">
      <c r="A167" s="579" t="s">
        <v>155</v>
      </c>
      <c r="B167" s="580" t="s">
        <v>154</v>
      </c>
      <c r="C167" s="586" t="s">
        <v>797</v>
      </c>
      <c r="D167" s="382" t="s">
        <v>798</v>
      </c>
      <c r="E167" s="33" t="s">
        <v>1433</v>
      </c>
      <c r="F167" s="226" t="s">
        <v>1205</v>
      </c>
      <c r="G167" s="570"/>
      <c r="H167" s="570"/>
      <c r="I167" s="546"/>
      <c r="J167" s="559">
        <f>SUM(K167,L167)</f>
        <v>7039000</v>
      </c>
      <c r="K167" s="559">
        <f>SUM(K169,K171)</f>
        <v>7039000</v>
      </c>
      <c r="L167" s="550">
        <f>SUM(L169,L171)</f>
        <v>0</v>
      </c>
      <c r="M167" s="327"/>
      <c r="N167" s="327"/>
      <c r="O167" s="327"/>
      <c r="P167" s="327"/>
      <c r="Q167" s="114"/>
      <c r="R167" s="327"/>
      <c r="S167" s="327"/>
      <c r="T167" s="327"/>
      <c r="U167" s="327"/>
      <c r="V167" s="338"/>
      <c r="W167" s="338"/>
      <c r="X167" s="338"/>
      <c r="Y167" s="338"/>
      <c r="Z167" s="338"/>
      <c r="AA167" s="338"/>
      <c r="AB167" s="338"/>
      <c r="AC167" s="338"/>
      <c r="AD167" s="338"/>
      <c r="AE167" s="338"/>
      <c r="AF167" s="338"/>
      <c r="AG167" s="338"/>
      <c r="AH167" s="338"/>
      <c r="AI167" s="338"/>
      <c r="AJ167" s="338"/>
      <c r="AK167" s="338"/>
      <c r="AL167" s="338"/>
      <c r="AM167" s="338"/>
      <c r="AN167" s="338"/>
      <c r="AO167" s="338"/>
      <c r="AP167" s="338"/>
      <c r="AQ167" s="338"/>
      <c r="AR167" s="338"/>
      <c r="AS167" s="338"/>
      <c r="AT167" s="338"/>
      <c r="AU167" s="338"/>
      <c r="AV167" s="338"/>
      <c r="AW167" s="338"/>
      <c r="AX167" s="338"/>
      <c r="AY167" s="338"/>
      <c r="AZ167" s="338"/>
      <c r="BA167" s="338"/>
      <c r="BB167" s="338"/>
      <c r="BC167" s="338"/>
      <c r="BD167" s="338"/>
      <c r="BE167" s="338"/>
      <c r="BF167" s="338"/>
      <c r="BG167" s="338"/>
      <c r="BH167" s="338"/>
      <c r="BI167" s="338"/>
      <c r="BJ167" s="338"/>
      <c r="BK167" s="338"/>
      <c r="BL167" s="338"/>
      <c r="BM167" s="338"/>
      <c r="BN167" s="338"/>
      <c r="BO167" s="338"/>
      <c r="BP167" s="338"/>
      <c r="BQ167" s="338"/>
      <c r="BR167" s="338"/>
      <c r="BS167" s="338"/>
      <c r="BT167" s="338"/>
      <c r="BU167" s="338"/>
      <c r="BV167" s="338"/>
      <c r="BW167" s="338"/>
      <c r="BX167" s="338"/>
      <c r="BY167" s="338"/>
      <c r="BZ167" s="338"/>
      <c r="CA167" s="338"/>
      <c r="CB167" s="338"/>
      <c r="CC167" s="338"/>
      <c r="CD167" s="338"/>
      <c r="CE167" s="338"/>
      <c r="CF167" s="338"/>
      <c r="CG167" s="338"/>
      <c r="CH167" s="338"/>
      <c r="CI167" s="338"/>
      <c r="CJ167" s="338"/>
      <c r="CK167" s="338"/>
      <c r="CL167" s="338"/>
      <c r="CM167" s="338"/>
      <c r="CN167" s="338"/>
      <c r="CO167" s="338"/>
      <c r="CP167" s="338"/>
      <c r="CQ167" s="338"/>
      <c r="CR167" s="338"/>
      <c r="CS167" s="338"/>
      <c r="CT167" s="338"/>
      <c r="CU167" s="338"/>
      <c r="CV167" s="338"/>
      <c r="CW167" s="338"/>
      <c r="CX167" s="338"/>
      <c r="CY167" s="338"/>
      <c r="CZ167" s="338"/>
      <c r="DA167" s="338"/>
      <c r="DB167" s="338"/>
      <c r="DC167" s="338"/>
      <c r="DD167" s="338"/>
      <c r="DE167" s="338"/>
      <c r="DF167" s="338"/>
      <c r="DG167" s="338"/>
      <c r="DH167" s="338"/>
      <c r="DI167" s="338"/>
      <c r="DJ167" s="338"/>
      <c r="DK167" s="338"/>
      <c r="DL167" s="338"/>
      <c r="DM167" s="338"/>
      <c r="DN167" s="338"/>
      <c r="DO167" s="338"/>
      <c r="DP167" s="338"/>
      <c r="DQ167" s="338"/>
      <c r="DR167" s="338"/>
      <c r="DS167" s="338"/>
      <c r="DT167" s="338"/>
      <c r="DU167" s="338"/>
      <c r="DV167" s="338"/>
      <c r="DW167" s="338"/>
      <c r="DX167" s="338"/>
      <c r="DY167" s="338"/>
      <c r="DZ167" s="338"/>
      <c r="EA167" s="338"/>
      <c r="EB167" s="338"/>
      <c r="EC167" s="338"/>
      <c r="ED167" s="338"/>
      <c r="EE167" s="338"/>
      <c r="EF167" s="338"/>
      <c r="EG167" s="338"/>
      <c r="EH167" s="338"/>
      <c r="EI167" s="338"/>
      <c r="EJ167" s="338"/>
      <c r="EK167" s="338"/>
      <c r="EL167" s="338"/>
      <c r="EM167" s="338"/>
      <c r="EN167" s="338"/>
      <c r="EO167" s="338"/>
      <c r="EP167" s="338"/>
      <c r="EQ167" s="338"/>
      <c r="ER167" s="338"/>
      <c r="ES167" s="338"/>
      <c r="ET167" s="338"/>
      <c r="EU167" s="338"/>
      <c r="EV167" s="338"/>
      <c r="EW167" s="338"/>
      <c r="EX167" s="338"/>
      <c r="EY167" s="338"/>
      <c r="EZ167" s="338"/>
      <c r="FA167" s="338"/>
      <c r="FB167" s="338"/>
      <c r="FC167" s="338"/>
      <c r="FD167" s="338"/>
      <c r="FE167" s="338"/>
      <c r="FF167" s="338"/>
      <c r="FG167" s="338"/>
      <c r="FH167" s="338"/>
      <c r="FI167" s="338"/>
      <c r="FJ167" s="338"/>
      <c r="FK167" s="338"/>
      <c r="FL167" s="338"/>
      <c r="FM167" s="338"/>
      <c r="FN167" s="338"/>
      <c r="FO167" s="338"/>
      <c r="FP167" s="338"/>
      <c r="FQ167" s="338"/>
      <c r="FR167" s="338"/>
      <c r="FS167" s="338"/>
      <c r="FT167" s="338"/>
      <c r="FU167" s="338"/>
      <c r="FV167" s="338"/>
      <c r="FW167" s="338"/>
      <c r="FX167" s="338"/>
      <c r="FY167" s="338"/>
      <c r="FZ167" s="338"/>
      <c r="GA167" s="338"/>
      <c r="GB167" s="338"/>
      <c r="GC167" s="338"/>
      <c r="GD167" s="338"/>
      <c r="GE167" s="338"/>
      <c r="GF167" s="338"/>
      <c r="GG167" s="338"/>
      <c r="GH167" s="338"/>
      <c r="GI167" s="338"/>
      <c r="GJ167" s="338"/>
      <c r="GK167" s="338"/>
      <c r="GL167" s="338"/>
      <c r="GM167" s="338"/>
      <c r="GN167" s="338"/>
      <c r="GO167" s="338"/>
      <c r="GP167" s="338"/>
      <c r="GQ167" s="338"/>
      <c r="GR167" s="338"/>
      <c r="GS167" s="338"/>
      <c r="GT167" s="338"/>
      <c r="GU167" s="338"/>
      <c r="GV167" s="338"/>
      <c r="GW167" s="338"/>
      <c r="GX167" s="338"/>
      <c r="GY167" s="338"/>
      <c r="GZ167" s="338"/>
      <c r="HA167" s="338"/>
      <c r="HB167" s="338"/>
      <c r="HC167" s="338"/>
      <c r="HD167" s="338"/>
      <c r="HE167" s="338"/>
      <c r="HF167" s="338"/>
      <c r="HG167" s="338"/>
      <c r="HH167" s="338"/>
      <c r="HI167" s="338"/>
      <c r="HJ167" s="338"/>
      <c r="HK167" s="338"/>
      <c r="HL167" s="338"/>
      <c r="HM167" s="338"/>
      <c r="HN167" s="338"/>
      <c r="HO167" s="338"/>
      <c r="HP167" s="338"/>
      <c r="HQ167" s="338"/>
      <c r="HR167" s="338"/>
      <c r="HS167" s="338"/>
      <c r="HT167" s="338"/>
      <c r="HU167" s="338"/>
      <c r="HV167" s="338"/>
      <c r="HW167" s="338"/>
      <c r="HX167" s="338"/>
      <c r="HY167" s="338"/>
      <c r="HZ167" s="338"/>
      <c r="IA167" s="338"/>
      <c r="IB167" s="338"/>
      <c r="IC167" s="338"/>
      <c r="ID167" s="338"/>
      <c r="IE167" s="338"/>
      <c r="IF167" s="338"/>
      <c r="IG167" s="338"/>
      <c r="IH167" s="338"/>
      <c r="II167" s="338"/>
      <c r="IJ167" s="338"/>
      <c r="IK167" s="338"/>
      <c r="IL167" s="338"/>
      <c r="IM167" s="338"/>
      <c r="IN167" s="338"/>
      <c r="IO167" s="338"/>
      <c r="IP167" s="338"/>
      <c r="IQ167" s="338"/>
      <c r="IR167" s="338"/>
      <c r="IS167" s="338"/>
      <c r="IT167" s="338"/>
      <c r="IU167" s="338"/>
      <c r="IV167" s="338"/>
      <c r="IW167" s="338"/>
      <c r="IX167" s="338"/>
      <c r="IY167" s="338"/>
      <c r="IZ167" s="338"/>
      <c r="JA167" s="338"/>
      <c r="JB167" s="338"/>
      <c r="JC167" s="338"/>
      <c r="JD167" s="338"/>
      <c r="JE167" s="338"/>
      <c r="JF167" s="338"/>
      <c r="JG167" s="338"/>
      <c r="JH167" s="338"/>
      <c r="JI167" s="338"/>
      <c r="JJ167" s="338"/>
      <c r="JK167" s="338"/>
      <c r="JL167" s="338"/>
      <c r="JM167" s="338"/>
      <c r="JN167" s="338"/>
      <c r="JO167" s="338"/>
      <c r="JP167" s="338"/>
      <c r="JQ167" s="338"/>
      <c r="JR167" s="338"/>
      <c r="JS167" s="338"/>
      <c r="JT167" s="338"/>
      <c r="JU167" s="338"/>
      <c r="JV167" s="338"/>
      <c r="JW167" s="338"/>
      <c r="JX167" s="338"/>
      <c r="JY167" s="338"/>
      <c r="JZ167" s="338"/>
      <c r="KA167" s="338"/>
      <c r="KB167" s="338"/>
      <c r="KC167" s="338"/>
      <c r="KD167" s="338"/>
      <c r="KE167" s="338"/>
      <c r="KF167" s="338"/>
      <c r="KG167" s="338"/>
      <c r="KH167" s="338"/>
      <c r="KI167" s="338"/>
      <c r="KJ167" s="338"/>
      <c r="KK167" s="338"/>
      <c r="KL167" s="338"/>
      <c r="KM167" s="338"/>
      <c r="KN167" s="338"/>
      <c r="KO167" s="338"/>
      <c r="KP167" s="338"/>
      <c r="KQ167" s="338"/>
      <c r="KR167" s="338"/>
      <c r="KS167" s="338"/>
      <c r="KT167" s="338"/>
      <c r="KU167" s="338"/>
      <c r="KV167" s="338"/>
      <c r="KW167" s="338"/>
      <c r="KX167" s="338"/>
      <c r="KY167" s="338"/>
      <c r="KZ167" s="338"/>
      <c r="LA167" s="338"/>
      <c r="LB167" s="338"/>
      <c r="LC167" s="338"/>
      <c r="LD167" s="338"/>
      <c r="LE167" s="338"/>
      <c r="LF167" s="338"/>
      <c r="LG167" s="338"/>
      <c r="LH167" s="338"/>
      <c r="LI167" s="338"/>
      <c r="LJ167" s="338"/>
      <c r="LK167" s="338"/>
      <c r="LL167" s="338"/>
      <c r="LM167" s="338"/>
      <c r="LN167" s="338"/>
      <c r="LO167" s="338"/>
      <c r="LP167" s="338"/>
      <c r="LQ167" s="338"/>
      <c r="LR167" s="338"/>
      <c r="LS167" s="338"/>
      <c r="LT167" s="338"/>
      <c r="LU167" s="338"/>
      <c r="LV167" s="338"/>
      <c r="LW167" s="338"/>
      <c r="LX167" s="338"/>
      <c r="LY167" s="338"/>
      <c r="LZ167" s="338"/>
      <c r="MA167" s="338"/>
      <c r="MB167" s="338"/>
      <c r="MC167" s="338"/>
      <c r="MD167" s="338"/>
      <c r="ME167" s="338"/>
      <c r="MF167" s="338"/>
      <c r="MG167" s="338"/>
      <c r="MH167" s="338"/>
      <c r="MI167" s="338"/>
      <c r="MJ167" s="338"/>
      <c r="MK167" s="338"/>
      <c r="ML167" s="338"/>
      <c r="MM167" s="338"/>
      <c r="MN167" s="338"/>
      <c r="MO167" s="338"/>
      <c r="MP167" s="338"/>
      <c r="MQ167" s="338"/>
      <c r="MR167" s="338"/>
      <c r="MS167" s="338"/>
      <c r="MT167" s="338"/>
      <c r="MU167" s="338"/>
      <c r="MV167" s="338"/>
      <c r="MW167" s="338"/>
      <c r="MX167" s="338"/>
      <c r="MY167" s="338"/>
      <c r="MZ167" s="338"/>
      <c r="NA167" s="338"/>
      <c r="NB167" s="338"/>
      <c r="NC167" s="338"/>
      <c r="ND167" s="338"/>
      <c r="NE167" s="338"/>
      <c r="NF167" s="338"/>
      <c r="NG167" s="338"/>
      <c r="NH167" s="338"/>
      <c r="NI167" s="338"/>
      <c r="NJ167" s="338"/>
      <c r="NK167" s="338"/>
      <c r="NL167" s="338"/>
      <c r="NM167" s="338"/>
      <c r="NN167" s="338"/>
      <c r="NO167" s="338"/>
      <c r="NP167" s="338"/>
      <c r="NQ167" s="338"/>
      <c r="NR167" s="338"/>
      <c r="NS167" s="338"/>
      <c r="NT167" s="338"/>
      <c r="NU167" s="338"/>
      <c r="NV167" s="338"/>
      <c r="NW167" s="338"/>
      <c r="NX167" s="338"/>
      <c r="NY167" s="338"/>
      <c r="NZ167" s="338"/>
      <c r="OA167" s="338"/>
      <c r="OB167" s="338"/>
      <c r="OC167" s="338"/>
      <c r="OD167" s="338"/>
      <c r="OE167" s="338"/>
      <c r="OF167" s="338"/>
      <c r="OG167" s="338"/>
      <c r="OH167" s="338"/>
      <c r="OI167" s="338"/>
      <c r="OJ167" s="338"/>
      <c r="OK167" s="338"/>
      <c r="OL167" s="338"/>
      <c r="OM167" s="338"/>
      <c r="ON167" s="338"/>
      <c r="OO167" s="338"/>
      <c r="OP167" s="338"/>
      <c r="OQ167" s="338"/>
      <c r="OR167" s="338"/>
      <c r="OS167" s="338"/>
      <c r="OT167" s="338"/>
      <c r="OU167" s="338"/>
      <c r="OV167" s="338"/>
      <c r="OW167" s="338"/>
      <c r="OX167" s="338"/>
      <c r="OY167" s="338"/>
      <c r="OZ167" s="338"/>
      <c r="PA167" s="338"/>
      <c r="PB167" s="338"/>
      <c r="PC167" s="338"/>
      <c r="PD167" s="338"/>
      <c r="PE167" s="338"/>
      <c r="PF167" s="338"/>
      <c r="PG167" s="338"/>
      <c r="PH167" s="338"/>
      <c r="PI167" s="338"/>
      <c r="PJ167" s="338"/>
      <c r="PK167" s="338"/>
      <c r="PL167" s="338"/>
      <c r="PM167" s="338"/>
      <c r="PN167" s="338"/>
      <c r="PO167" s="338"/>
      <c r="PP167" s="338"/>
      <c r="PQ167" s="338"/>
      <c r="PR167" s="338"/>
      <c r="PS167" s="338"/>
      <c r="PT167" s="338"/>
      <c r="PU167" s="338"/>
      <c r="PV167" s="338"/>
      <c r="PW167" s="338"/>
      <c r="PX167" s="338"/>
      <c r="PY167" s="338"/>
      <c r="PZ167" s="338"/>
      <c r="QA167" s="338"/>
      <c r="QB167" s="338"/>
      <c r="QC167" s="338"/>
      <c r="QD167" s="338"/>
      <c r="QE167" s="338"/>
      <c r="QF167" s="338"/>
      <c r="QG167" s="338"/>
      <c r="QH167" s="338"/>
      <c r="QI167" s="338"/>
      <c r="QJ167" s="338"/>
      <c r="QK167" s="338"/>
      <c r="QL167" s="338"/>
      <c r="QM167" s="338"/>
      <c r="QN167" s="338"/>
      <c r="QO167" s="338"/>
      <c r="QP167" s="338"/>
      <c r="QQ167" s="338"/>
      <c r="QR167" s="338"/>
      <c r="QS167" s="338"/>
      <c r="QT167" s="338"/>
      <c r="QU167" s="338"/>
      <c r="QV167" s="338"/>
      <c r="QW167" s="338"/>
      <c r="QX167" s="338"/>
      <c r="QY167" s="338"/>
      <c r="QZ167" s="338"/>
      <c r="RA167" s="338"/>
      <c r="RB167" s="338"/>
      <c r="RC167" s="338"/>
      <c r="RD167" s="338"/>
      <c r="RE167" s="338"/>
      <c r="RF167" s="338"/>
      <c r="RG167" s="338"/>
      <c r="RH167" s="338"/>
      <c r="RI167" s="338"/>
      <c r="RJ167" s="338"/>
      <c r="RK167" s="338"/>
      <c r="RL167" s="338"/>
      <c r="RM167" s="338"/>
      <c r="RN167" s="338"/>
      <c r="RO167" s="338"/>
      <c r="RP167" s="338"/>
      <c r="RQ167" s="338"/>
      <c r="RR167" s="338"/>
      <c r="RS167" s="338"/>
      <c r="RT167" s="338"/>
      <c r="RU167" s="338"/>
      <c r="RV167" s="338"/>
      <c r="RW167" s="338"/>
      <c r="RX167" s="338"/>
      <c r="RY167" s="338"/>
      <c r="RZ167" s="338"/>
      <c r="SA167" s="338"/>
      <c r="SB167" s="338"/>
      <c r="SC167" s="338"/>
      <c r="SD167" s="338"/>
      <c r="SE167" s="338"/>
      <c r="SF167" s="338"/>
      <c r="SG167" s="338"/>
      <c r="SH167" s="338"/>
      <c r="SI167" s="338"/>
      <c r="SJ167" s="338"/>
      <c r="SK167" s="338"/>
      <c r="SL167" s="338"/>
      <c r="SM167" s="338"/>
      <c r="SN167" s="338"/>
      <c r="SO167" s="338"/>
      <c r="SP167" s="338"/>
      <c r="SQ167" s="338"/>
      <c r="SR167" s="338"/>
      <c r="SS167" s="338"/>
      <c r="ST167" s="338"/>
      <c r="SU167" s="338"/>
      <c r="SV167" s="338"/>
      <c r="SW167" s="338"/>
      <c r="SX167" s="338"/>
      <c r="SY167" s="338"/>
      <c r="SZ167" s="338"/>
      <c r="TA167" s="338"/>
      <c r="TB167" s="338"/>
      <c r="TC167" s="338"/>
      <c r="TD167" s="338"/>
      <c r="TE167" s="338"/>
      <c r="TF167" s="338"/>
      <c r="TG167" s="338"/>
      <c r="TH167" s="338"/>
      <c r="TI167" s="338"/>
      <c r="TJ167" s="338"/>
      <c r="TK167" s="338"/>
      <c r="TL167" s="338"/>
      <c r="TM167" s="338"/>
      <c r="TN167" s="338"/>
      <c r="TO167" s="338"/>
      <c r="TP167" s="338"/>
      <c r="TQ167" s="338"/>
      <c r="TR167" s="338"/>
      <c r="TS167" s="338"/>
      <c r="TT167" s="338"/>
      <c r="TU167" s="338"/>
      <c r="TV167" s="338"/>
      <c r="TW167" s="338"/>
      <c r="TX167" s="338"/>
      <c r="TY167" s="338"/>
      <c r="TZ167" s="338"/>
      <c r="UA167" s="338"/>
      <c r="UB167" s="338"/>
      <c r="UC167" s="338"/>
      <c r="UD167" s="338"/>
      <c r="UE167" s="338"/>
      <c r="UF167" s="338"/>
      <c r="UG167" s="338"/>
      <c r="UH167" s="338"/>
      <c r="UI167" s="338"/>
      <c r="UJ167" s="338"/>
      <c r="UK167" s="338"/>
      <c r="UL167" s="338"/>
      <c r="UM167" s="338"/>
      <c r="UN167" s="338"/>
      <c r="UO167" s="338"/>
      <c r="UP167" s="338"/>
      <c r="UQ167" s="338"/>
      <c r="UR167" s="338"/>
      <c r="US167" s="338"/>
      <c r="UT167" s="338"/>
      <c r="UU167" s="338"/>
      <c r="UV167" s="338"/>
      <c r="UW167" s="338"/>
      <c r="UX167" s="338"/>
      <c r="UY167" s="338"/>
      <c r="UZ167" s="338"/>
      <c r="VA167" s="338"/>
      <c r="VB167" s="338"/>
      <c r="VC167" s="338"/>
      <c r="VD167" s="338"/>
      <c r="VE167" s="338"/>
      <c r="VF167" s="338"/>
      <c r="VG167" s="338"/>
      <c r="VH167" s="338"/>
      <c r="VI167" s="338"/>
      <c r="VJ167" s="338"/>
      <c r="VK167" s="338"/>
      <c r="VL167" s="338"/>
      <c r="VM167" s="338"/>
      <c r="VN167" s="338"/>
      <c r="VO167" s="338"/>
      <c r="VP167" s="338"/>
      <c r="VQ167" s="338"/>
      <c r="VR167" s="338"/>
      <c r="VS167" s="338"/>
      <c r="VT167" s="338"/>
      <c r="VU167" s="338"/>
      <c r="VV167" s="338"/>
      <c r="VW167" s="338"/>
      <c r="VX167" s="338"/>
      <c r="VY167" s="338"/>
      <c r="VZ167" s="338"/>
      <c r="WA167" s="338"/>
      <c r="WB167" s="338"/>
      <c r="WC167" s="338"/>
      <c r="WD167" s="338"/>
      <c r="WE167" s="338"/>
      <c r="WF167" s="338"/>
      <c r="WG167" s="338"/>
      <c r="WH167" s="338"/>
      <c r="WI167" s="338"/>
      <c r="WJ167" s="338"/>
      <c r="WK167" s="338"/>
      <c r="WL167" s="338"/>
      <c r="WM167" s="338"/>
      <c r="WN167" s="338"/>
      <c r="WO167" s="338"/>
      <c r="WP167" s="338"/>
      <c r="WQ167" s="338"/>
      <c r="WR167" s="338"/>
      <c r="WS167" s="338"/>
      <c r="WT167" s="338"/>
      <c r="WU167" s="338"/>
      <c r="WV167" s="338"/>
      <c r="WW167" s="338"/>
      <c r="WX167" s="338"/>
      <c r="WY167" s="338"/>
      <c r="WZ167" s="338"/>
      <c r="XA167" s="338"/>
      <c r="XB167" s="338"/>
      <c r="XC167" s="338"/>
      <c r="XD167" s="338"/>
      <c r="XE167" s="338"/>
      <c r="XF167" s="338"/>
      <c r="XG167" s="338"/>
      <c r="XH167" s="338"/>
      <c r="XI167" s="338"/>
      <c r="XJ167" s="338"/>
      <c r="XK167" s="338"/>
      <c r="XL167" s="338"/>
      <c r="XM167" s="338"/>
      <c r="XN167" s="338"/>
      <c r="XO167" s="338"/>
      <c r="XP167" s="338"/>
      <c r="XQ167" s="338"/>
      <c r="XR167" s="338"/>
      <c r="XS167" s="338"/>
      <c r="XT167" s="338"/>
      <c r="XU167" s="338"/>
      <c r="XV167" s="338"/>
      <c r="XW167" s="338"/>
      <c r="XX167" s="338"/>
      <c r="XY167" s="338"/>
      <c r="XZ167" s="338"/>
      <c r="YA167" s="338"/>
      <c r="YB167" s="338"/>
      <c r="YC167" s="338"/>
      <c r="YD167" s="338"/>
      <c r="YE167" s="338"/>
      <c r="YF167" s="338"/>
      <c r="YG167" s="338"/>
      <c r="YH167" s="338"/>
      <c r="YI167" s="338"/>
      <c r="YJ167" s="338"/>
      <c r="YK167" s="338"/>
      <c r="YL167" s="338"/>
      <c r="YM167" s="338"/>
      <c r="YN167" s="338"/>
      <c r="YO167" s="338"/>
      <c r="YP167" s="338"/>
      <c r="YQ167" s="338"/>
      <c r="YR167" s="338"/>
      <c r="YS167" s="338"/>
      <c r="YT167" s="338"/>
      <c r="YU167" s="338"/>
      <c r="YV167" s="338"/>
      <c r="YW167" s="338"/>
      <c r="YX167" s="338"/>
      <c r="YY167" s="338"/>
      <c r="YZ167" s="338"/>
      <c r="ZA167" s="338"/>
      <c r="ZB167" s="338"/>
      <c r="ZC167" s="338"/>
      <c r="ZD167" s="338"/>
      <c r="ZE167" s="338"/>
      <c r="ZF167" s="338"/>
      <c r="ZG167" s="338"/>
      <c r="ZH167" s="338"/>
      <c r="ZI167" s="338"/>
      <c r="ZJ167" s="338"/>
      <c r="ZK167" s="338"/>
      <c r="ZL167" s="338"/>
      <c r="ZM167" s="338"/>
      <c r="ZN167" s="338"/>
      <c r="ZO167" s="338"/>
      <c r="ZP167" s="338"/>
      <c r="ZQ167" s="338"/>
      <c r="ZR167" s="338"/>
      <c r="ZS167" s="338"/>
      <c r="ZT167" s="338"/>
      <c r="ZU167" s="338"/>
      <c r="ZV167" s="338"/>
      <c r="ZW167" s="338"/>
      <c r="ZX167" s="338"/>
      <c r="ZY167" s="338"/>
      <c r="ZZ167" s="338"/>
      <c r="AAA167" s="338"/>
      <c r="AAB167" s="338"/>
      <c r="AAC167" s="338"/>
      <c r="AAD167" s="338"/>
      <c r="AAE167" s="338"/>
      <c r="AAF167" s="338"/>
      <c r="AAG167" s="338"/>
      <c r="AAH167" s="338"/>
      <c r="AAI167" s="338"/>
      <c r="AAJ167" s="338"/>
      <c r="AAK167" s="338"/>
      <c r="AAL167" s="338"/>
      <c r="AAM167" s="338"/>
      <c r="AAN167" s="338"/>
      <c r="AAO167" s="338"/>
      <c r="AAP167" s="338"/>
      <c r="AAQ167" s="338"/>
      <c r="AAR167" s="338"/>
      <c r="AAS167" s="338"/>
      <c r="AAT167" s="338"/>
      <c r="AAU167" s="338"/>
      <c r="AAV167" s="338"/>
      <c r="AAW167" s="338"/>
      <c r="AAX167" s="338"/>
      <c r="AAY167" s="338"/>
      <c r="AAZ167" s="338"/>
      <c r="ABA167" s="338"/>
      <c r="ABB167" s="338"/>
      <c r="ABC167" s="338"/>
      <c r="ABD167" s="338"/>
      <c r="ABE167" s="338"/>
      <c r="ABF167" s="338"/>
      <c r="ABG167" s="338"/>
      <c r="ABH167" s="338"/>
      <c r="ABI167" s="338"/>
      <c r="ABJ167" s="338"/>
      <c r="ABK167" s="338"/>
      <c r="ABL167" s="338"/>
      <c r="ABM167" s="338"/>
      <c r="ABN167" s="338"/>
      <c r="ABO167" s="338"/>
      <c r="ABP167" s="338"/>
      <c r="ABQ167" s="338"/>
      <c r="ABR167" s="338"/>
      <c r="ABS167" s="338"/>
      <c r="ABT167" s="338"/>
      <c r="ABU167" s="338"/>
      <c r="ABV167" s="338"/>
      <c r="ABW167" s="338"/>
      <c r="ABX167" s="338"/>
      <c r="ABY167" s="338"/>
      <c r="ABZ167" s="338"/>
      <c r="ACA167" s="338"/>
      <c r="ACB167" s="338"/>
      <c r="ACC167" s="338"/>
      <c r="ACD167" s="338"/>
      <c r="ACE167" s="338"/>
      <c r="ACF167" s="338"/>
      <c r="ACG167" s="338"/>
      <c r="ACH167" s="338"/>
      <c r="ACI167" s="338"/>
      <c r="ACJ167" s="338"/>
      <c r="ACK167" s="338"/>
      <c r="ACL167" s="338"/>
      <c r="ACM167" s="338"/>
      <c r="ACN167" s="338"/>
      <c r="ACO167" s="338"/>
      <c r="ACP167" s="338"/>
      <c r="ACQ167" s="338"/>
      <c r="ACR167" s="338"/>
      <c r="ACS167" s="338"/>
      <c r="ACT167" s="338"/>
      <c r="ACU167" s="338"/>
      <c r="ACV167" s="338"/>
      <c r="ACW167" s="338"/>
      <c r="ACX167" s="338"/>
      <c r="ACY167" s="338"/>
      <c r="ACZ167" s="338"/>
      <c r="ADA167" s="338"/>
      <c r="ADB167" s="338"/>
      <c r="ADC167" s="338"/>
      <c r="ADD167" s="338"/>
      <c r="ADE167" s="338"/>
      <c r="ADF167" s="338"/>
      <c r="ADG167" s="338"/>
      <c r="ADH167" s="338"/>
      <c r="ADI167" s="338"/>
      <c r="ADJ167" s="338"/>
      <c r="ADK167" s="338"/>
      <c r="ADL167" s="338"/>
      <c r="ADM167" s="338"/>
      <c r="ADN167" s="338"/>
      <c r="ADO167" s="338"/>
      <c r="ADP167" s="338"/>
      <c r="ADQ167" s="338"/>
      <c r="ADR167" s="338"/>
      <c r="ADS167" s="338"/>
      <c r="ADT167" s="338"/>
      <c r="ADU167" s="338"/>
      <c r="ADV167" s="338"/>
      <c r="ADW167" s="338"/>
      <c r="ADX167" s="338"/>
      <c r="ADY167" s="338"/>
      <c r="ADZ167" s="338"/>
      <c r="AEA167" s="338"/>
      <c r="AEB167" s="338"/>
      <c r="AEC167" s="338"/>
      <c r="AED167" s="338"/>
      <c r="AEE167" s="338"/>
      <c r="AEF167" s="338"/>
      <c r="AEG167" s="338"/>
      <c r="AEH167" s="338"/>
      <c r="AEI167" s="338"/>
      <c r="AEJ167" s="338"/>
      <c r="AEK167" s="338"/>
      <c r="AEL167" s="338"/>
      <c r="AEM167" s="338"/>
      <c r="AEN167" s="338"/>
      <c r="AEO167" s="338"/>
      <c r="AEP167" s="338"/>
      <c r="AEQ167" s="338"/>
      <c r="AER167" s="338"/>
      <c r="AES167" s="338"/>
      <c r="AET167" s="338"/>
      <c r="AEU167" s="338"/>
      <c r="AEV167" s="338"/>
      <c r="AEW167" s="338"/>
      <c r="AEX167" s="338"/>
      <c r="AEY167" s="338"/>
      <c r="AEZ167" s="338"/>
      <c r="AFA167" s="338"/>
      <c r="AFB167" s="338"/>
      <c r="AFC167" s="338"/>
      <c r="AFD167" s="338"/>
      <c r="AFE167" s="338"/>
      <c r="AFF167" s="338"/>
      <c r="AFG167" s="338"/>
      <c r="AFH167" s="338"/>
      <c r="AFI167" s="338"/>
      <c r="AFJ167" s="338"/>
      <c r="AFK167" s="338"/>
      <c r="AFL167" s="338"/>
      <c r="AFM167" s="338"/>
      <c r="AFN167" s="338"/>
      <c r="AFO167" s="338"/>
      <c r="AFP167" s="338"/>
      <c r="AFQ167" s="338"/>
      <c r="AFR167" s="338"/>
      <c r="AFS167" s="338"/>
      <c r="AFT167" s="338"/>
      <c r="AFU167" s="338"/>
      <c r="AFV167" s="338"/>
      <c r="AFW167" s="338"/>
      <c r="AFX167" s="338"/>
      <c r="AFY167" s="338"/>
      <c r="AFZ167" s="338"/>
      <c r="AGA167" s="338"/>
      <c r="AGB167" s="338"/>
      <c r="AGC167" s="338"/>
      <c r="AGD167" s="338"/>
      <c r="AGE167" s="338"/>
      <c r="AGF167" s="338"/>
      <c r="AGG167" s="338"/>
      <c r="AGH167" s="338"/>
      <c r="AGI167" s="338"/>
      <c r="AGJ167" s="338"/>
      <c r="AGK167" s="338"/>
      <c r="AGL167" s="338"/>
      <c r="AGM167" s="338"/>
      <c r="AGN167" s="338"/>
      <c r="AGO167" s="338"/>
      <c r="AGP167" s="338"/>
      <c r="AGQ167" s="338"/>
      <c r="AGR167" s="338"/>
      <c r="AGS167" s="338"/>
      <c r="AGT167" s="338"/>
      <c r="AGU167" s="338"/>
      <c r="AGV167" s="338"/>
      <c r="AGW167" s="338"/>
      <c r="AGX167" s="338"/>
      <c r="AGY167" s="338"/>
      <c r="AGZ167" s="338"/>
      <c r="AHA167" s="338"/>
      <c r="AHB167" s="338"/>
      <c r="AHC167" s="338"/>
      <c r="AHD167" s="338"/>
      <c r="AHE167" s="338"/>
      <c r="AHF167" s="338"/>
      <c r="AHG167" s="338"/>
      <c r="AHH167" s="338"/>
      <c r="AHI167" s="338"/>
      <c r="AHJ167" s="338"/>
      <c r="AHK167" s="338"/>
      <c r="AHL167" s="338"/>
      <c r="AHM167" s="338"/>
      <c r="AHN167" s="338"/>
      <c r="AHO167" s="338"/>
      <c r="AHP167" s="338"/>
      <c r="AHQ167" s="338"/>
      <c r="AHR167" s="338"/>
      <c r="AHS167" s="338"/>
      <c r="AHT167" s="338"/>
      <c r="AHU167" s="338"/>
      <c r="AHV167" s="338"/>
      <c r="AHW167" s="338"/>
      <c r="AHX167" s="338"/>
      <c r="AHY167" s="338"/>
      <c r="AHZ167" s="338"/>
      <c r="AIA167" s="338"/>
      <c r="AIB167" s="338"/>
      <c r="AIC167" s="338"/>
      <c r="AID167" s="338"/>
      <c r="AIE167" s="338"/>
      <c r="AIF167" s="338"/>
      <c r="AIG167" s="338"/>
      <c r="AIH167" s="338"/>
      <c r="AII167" s="338"/>
      <c r="AIJ167" s="338"/>
      <c r="AIK167" s="338"/>
      <c r="AIL167" s="338"/>
      <c r="AIM167" s="338"/>
      <c r="AIN167" s="338"/>
      <c r="AIO167" s="338"/>
      <c r="AIP167" s="338"/>
      <c r="AIQ167" s="338"/>
      <c r="AIR167" s="338"/>
      <c r="AIS167" s="338"/>
      <c r="AIT167" s="338"/>
      <c r="AIU167" s="338"/>
      <c r="AIV167" s="338"/>
      <c r="AIW167" s="338"/>
      <c r="AIX167" s="338"/>
      <c r="AIY167" s="338"/>
      <c r="AIZ167" s="338"/>
      <c r="AJA167" s="338"/>
      <c r="AJB167" s="338"/>
      <c r="AJC167" s="338"/>
      <c r="AJD167" s="338"/>
      <c r="AJE167" s="338"/>
      <c r="AJF167" s="338"/>
      <c r="AJG167" s="338"/>
      <c r="AJH167" s="338"/>
      <c r="AJI167" s="338"/>
      <c r="AJJ167" s="338"/>
      <c r="AJK167" s="338"/>
      <c r="AJL167" s="338"/>
      <c r="AJM167" s="338"/>
      <c r="AJN167" s="338"/>
      <c r="AJO167" s="338"/>
      <c r="AJP167" s="338"/>
      <c r="AJQ167" s="338"/>
      <c r="AJR167" s="338"/>
      <c r="AJS167" s="338"/>
      <c r="AJT167" s="338"/>
      <c r="AJU167" s="338"/>
      <c r="AJV167" s="338"/>
      <c r="AJW167" s="338"/>
      <c r="AJX167" s="338"/>
      <c r="AJY167" s="338"/>
      <c r="AJZ167" s="338"/>
      <c r="AKA167" s="338"/>
      <c r="AKB167" s="338"/>
      <c r="AKC167" s="338"/>
      <c r="AKD167" s="338"/>
      <c r="AKE167" s="338"/>
      <c r="AKF167" s="338"/>
      <c r="AKG167" s="338"/>
      <c r="AKH167" s="338"/>
      <c r="AKI167" s="338"/>
      <c r="AKJ167" s="338"/>
      <c r="AKK167" s="338"/>
      <c r="AKL167" s="338"/>
      <c r="AKM167" s="338"/>
      <c r="AKN167" s="338"/>
      <c r="AKO167" s="338"/>
      <c r="AKP167" s="338"/>
      <c r="AKQ167" s="338"/>
      <c r="AKR167" s="338"/>
      <c r="AKS167" s="338"/>
      <c r="AKT167" s="338"/>
      <c r="AKU167" s="338"/>
      <c r="AKV167" s="338"/>
      <c r="AKW167" s="338"/>
      <c r="AKX167" s="338"/>
      <c r="AKY167" s="338"/>
      <c r="AKZ167" s="338"/>
      <c r="ALA167" s="338"/>
      <c r="ALB167" s="338"/>
      <c r="ALC167" s="338"/>
      <c r="ALD167" s="338"/>
      <c r="ALE167" s="338"/>
      <c r="ALF167" s="338"/>
      <c r="ALG167" s="338"/>
      <c r="ALH167" s="338"/>
      <c r="ALI167" s="338"/>
      <c r="ALJ167" s="338"/>
      <c r="ALK167" s="338"/>
      <c r="ALL167" s="338"/>
      <c r="ALM167" s="338"/>
      <c r="ALN167" s="338"/>
      <c r="ALO167" s="338"/>
      <c r="ALP167" s="338"/>
      <c r="ALQ167" s="338"/>
      <c r="ALR167" s="338"/>
      <c r="ALS167" s="338"/>
      <c r="ALT167" s="338"/>
      <c r="ALU167" s="338"/>
      <c r="ALV167" s="338"/>
      <c r="ALW167" s="338"/>
      <c r="ALX167" s="338"/>
      <c r="ALY167" s="338"/>
      <c r="ALZ167" s="338"/>
      <c r="AMA167" s="338"/>
      <c r="AMB167" s="338"/>
      <c r="AMC167" s="338"/>
      <c r="AMD167" s="338"/>
      <c r="AME167" s="338"/>
      <c r="AMF167" s="338"/>
      <c r="AMG167" s="338"/>
      <c r="AMH167" s="338"/>
      <c r="AMI167" s="338"/>
      <c r="AMJ167" s="338"/>
      <c r="AMK167" s="338"/>
      <c r="AML167" s="338"/>
      <c r="AMM167" s="338"/>
      <c r="AMN167" s="338"/>
      <c r="AMO167" s="338"/>
      <c r="AMP167" s="338"/>
      <c r="AMQ167" s="338"/>
      <c r="AMR167" s="338"/>
      <c r="AMS167" s="338"/>
      <c r="AMT167" s="338"/>
      <c r="AMU167" s="338"/>
      <c r="AMV167" s="338"/>
      <c r="AMW167" s="338"/>
      <c r="AMX167" s="338"/>
      <c r="AMY167" s="338"/>
      <c r="AMZ167" s="338"/>
      <c r="ANA167" s="338"/>
      <c r="ANB167" s="338"/>
      <c r="ANC167" s="338"/>
      <c r="AND167" s="338"/>
      <c r="ANE167" s="338"/>
      <c r="ANF167" s="338"/>
      <c r="ANG167" s="338"/>
      <c r="ANH167" s="338"/>
      <c r="ANI167" s="338"/>
      <c r="ANJ167" s="338"/>
      <c r="ANK167" s="338"/>
      <c r="ANL167" s="338"/>
      <c r="ANM167" s="338"/>
      <c r="ANN167" s="338"/>
      <c r="ANO167" s="338"/>
      <c r="ANP167" s="338"/>
      <c r="ANQ167" s="338"/>
      <c r="ANR167" s="338"/>
      <c r="ANS167" s="338"/>
      <c r="ANT167" s="338"/>
      <c r="ANU167" s="338"/>
      <c r="ANV167" s="338"/>
      <c r="ANW167" s="338"/>
      <c r="ANX167" s="338"/>
      <c r="ANY167" s="338"/>
      <c r="ANZ167" s="338"/>
      <c r="AOA167" s="338"/>
      <c r="AOB167" s="338"/>
      <c r="AOC167" s="338"/>
      <c r="AOD167" s="338"/>
      <c r="AOE167" s="338"/>
      <c r="AOF167" s="338"/>
      <c r="AOG167" s="338"/>
      <c r="AOH167" s="338"/>
      <c r="AOI167" s="338"/>
      <c r="AOJ167" s="338"/>
      <c r="AOK167" s="338"/>
      <c r="AOL167" s="338"/>
      <c r="AOM167" s="338"/>
      <c r="AON167" s="338"/>
      <c r="AOO167" s="338"/>
      <c r="AOP167" s="338"/>
      <c r="AOQ167" s="338"/>
      <c r="AOR167" s="338"/>
      <c r="AOS167" s="338"/>
      <c r="AOT167" s="338"/>
      <c r="AOU167" s="338"/>
      <c r="AOV167" s="338"/>
      <c r="AOW167" s="338"/>
      <c r="AOX167" s="338"/>
      <c r="AOY167" s="338"/>
      <c r="AOZ167" s="338"/>
      <c r="APA167" s="338"/>
      <c r="APB167" s="338"/>
      <c r="APC167" s="338"/>
      <c r="APD167" s="338"/>
      <c r="APE167" s="338"/>
      <c r="APF167" s="338"/>
      <c r="APG167" s="338"/>
      <c r="APH167" s="338"/>
      <c r="API167" s="338"/>
      <c r="APJ167" s="338"/>
      <c r="APK167" s="338"/>
      <c r="APL167" s="338"/>
      <c r="APM167" s="338"/>
      <c r="APN167" s="338"/>
      <c r="APO167" s="338"/>
      <c r="APP167" s="338"/>
      <c r="APQ167" s="338"/>
      <c r="APR167" s="338"/>
      <c r="APS167" s="338"/>
      <c r="APT167" s="338"/>
      <c r="APU167" s="338"/>
      <c r="APV167" s="338"/>
      <c r="APW167" s="338"/>
      <c r="APX167" s="338"/>
      <c r="APY167" s="338"/>
      <c r="APZ167" s="338"/>
      <c r="AQA167" s="338"/>
      <c r="AQB167" s="338"/>
      <c r="AQC167" s="338"/>
      <c r="AQD167" s="338"/>
      <c r="AQE167" s="338"/>
      <c r="AQF167" s="338"/>
      <c r="AQG167" s="338"/>
      <c r="AQH167" s="338"/>
      <c r="AQI167" s="338"/>
      <c r="AQJ167" s="338"/>
      <c r="AQK167" s="338"/>
      <c r="AQL167" s="338"/>
      <c r="AQM167" s="338"/>
      <c r="AQN167" s="338"/>
      <c r="AQO167" s="338"/>
      <c r="AQP167" s="338"/>
      <c r="AQQ167" s="338"/>
      <c r="AQR167" s="338"/>
      <c r="AQS167" s="338"/>
      <c r="AQT167" s="338"/>
      <c r="AQU167" s="338"/>
      <c r="AQV167" s="338"/>
      <c r="AQW167" s="338"/>
      <c r="AQX167" s="338"/>
      <c r="AQY167" s="338"/>
      <c r="AQZ167" s="338"/>
      <c r="ARA167" s="338"/>
      <c r="ARB167" s="338"/>
      <c r="ARC167" s="338"/>
      <c r="ARD167" s="338"/>
      <c r="ARE167" s="338"/>
      <c r="ARF167" s="338"/>
      <c r="ARG167" s="338"/>
      <c r="ARH167" s="338"/>
      <c r="ARI167" s="338"/>
      <c r="ARJ167" s="338"/>
      <c r="ARK167" s="338"/>
      <c r="ARL167" s="338"/>
      <c r="ARM167" s="338"/>
      <c r="ARN167" s="338"/>
      <c r="ARO167" s="338"/>
      <c r="ARP167" s="338"/>
      <c r="ARQ167" s="338"/>
      <c r="ARR167" s="338"/>
      <c r="ARS167" s="338"/>
      <c r="ART167" s="338"/>
      <c r="ARU167" s="338"/>
      <c r="ARV167" s="338"/>
      <c r="ARW167" s="338"/>
      <c r="ARX167" s="338"/>
      <c r="ARY167" s="338"/>
      <c r="ARZ167" s="338"/>
      <c r="ASA167" s="338"/>
      <c r="ASB167" s="338"/>
      <c r="ASC167" s="338"/>
      <c r="ASD167" s="338"/>
      <c r="ASE167" s="338"/>
      <c r="ASF167" s="338"/>
      <c r="ASG167" s="338"/>
      <c r="ASH167" s="338"/>
      <c r="ASI167" s="338"/>
      <c r="ASJ167" s="338"/>
      <c r="ASK167" s="338"/>
      <c r="ASL167" s="338"/>
      <c r="ASM167" s="338"/>
      <c r="ASN167" s="338"/>
      <c r="ASO167" s="338"/>
      <c r="ASP167" s="338"/>
      <c r="ASQ167" s="338"/>
      <c r="ASR167" s="338"/>
      <c r="ASS167" s="338"/>
      <c r="AST167" s="338"/>
      <c r="ASU167" s="338"/>
      <c r="ASV167" s="338"/>
      <c r="ASW167" s="338"/>
      <c r="ASX167" s="338"/>
      <c r="ASY167" s="338"/>
      <c r="ASZ167" s="338"/>
      <c r="ATA167" s="338"/>
      <c r="ATB167" s="338"/>
      <c r="ATC167" s="338"/>
      <c r="ATD167" s="338"/>
      <c r="ATE167" s="338"/>
      <c r="ATF167" s="338"/>
      <c r="ATG167" s="338"/>
      <c r="ATH167" s="338"/>
      <c r="ATI167" s="338"/>
      <c r="ATJ167" s="338"/>
      <c r="ATK167" s="338"/>
      <c r="ATL167" s="338"/>
      <c r="ATM167" s="338"/>
      <c r="ATN167" s="338"/>
      <c r="ATO167" s="338"/>
      <c r="ATP167" s="338"/>
      <c r="ATQ167" s="338"/>
      <c r="ATR167" s="338"/>
      <c r="ATS167" s="338"/>
      <c r="ATT167" s="338"/>
      <c r="ATU167" s="338"/>
      <c r="ATV167" s="338"/>
      <c r="ATW167" s="338"/>
      <c r="ATX167" s="338"/>
      <c r="ATY167" s="338"/>
      <c r="ATZ167" s="338"/>
      <c r="AUA167" s="338"/>
      <c r="AUB167" s="338"/>
      <c r="AUC167" s="338"/>
      <c r="AUD167" s="338"/>
      <c r="AUE167" s="338"/>
      <c r="AUF167" s="338"/>
      <c r="AUG167" s="338"/>
      <c r="AUH167" s="338"/>
      <c r="AUI167" s="338"/>
      <c r="AUJ167" s="338"/>
      <c r="AUK167" s="338"/>
      <c r="AUL167" s="338"/>
      <c r="AUM167" s="338"/>
      <c r="AUN167" s="338"/>
      <c r="AUO167" s="338"/>
      <c r="AUP167" s="338"/>
      <c r="AUQ167" s="338"/>
      <c r="AUR167" s="338"/>
      <c r="AUS167" s="338"/>
      <c r="AUT167" s="338"/>
      <c r="AUU167" s="338"/>
      <c r="AUV167" s="338"/>
      <c r="AUW167" s="338"/>
      <c r="AUX167" s="338"/>
      <c r="AUY167" s="338"/>
      <c r="AUZ167" s="338"/>
      <c r="AVA167" s="338"/>
      <c r="AVB167" s="338"/>
      <c r="AVC167" s="338"/>
      <c r="AVD167" s="338"/>
      <c r="AVE167" s="338"/>
      <c r="AVF167" s="338"/>
      <c r="AVG167" s="338"/>
      <c r="AVH167" s="338"/>
      <c r="AVI167" s="338"/>
      <c r="AVJ167" s="338"/>
      <c r="AVK167" s="338"/>
      <c r="AVL167" s="338"/>
      <c r="AVM167" s="338"/>
      <c r="AVN167" s="338"/>
      <c r="AVO167" s="338"/>
      <c r="AVP167" s="338"/>
      <c r="AVQ167" s="338"/>
      <c r="AVR167" s="338"/>
      <c r="AVS167" s="338"/>
      <c r="AVT167" s="338"/>
      <c r="AVU167" s="338"/>
      <c r="AVV167" s="338"/>
      <c r="AVW167" s="338"/>
      <c r="AVX167" s="338"/>
      <c r="AVY167" s="338"/>
      <c r="AVZ167" s="338"/>
      <c r="AWA167" s="338"/>
      <c r="AWB167" s="338"/>
      <c r="AWC167" s="338"/>
      <c r="AWD167" s="338"/>
      <c r="AWE167" s="338"/>
      <c r="AWF167" s="338"/>
      <c r="AWG167" s="338"/>
      <c r="AWH167" s="338"/>
      <c r="AWI167" s="338"/>
      <c r="AWJ167" s="338"/>
      <c r="AWK167" s="338"/>
      <c r="AWL167" s="338"/>
      <c r="AWM167" s="338"/>
      <c r="AWN167" s="338"/>
      <c r="AWO167" s="338"/>
      <c r="AWP167" s="338"/>
      <c r="AWQ167" s="338"/>
      <c r="AWR167" s="338"/>
      <c r="AWS167" s="338"/>
      <c r="AWT167" s="338"/>
      <c r="AWU167" s="338"/>
      <c r="AWV167" s="338"/>
      <c r="AWW167" s="338"/>
      <c r="AWX167" s="338"/>
      <c r="AWY167" s="338"/>
      <c r="AWZ167" s="338"/>
      <c r="AXA167" s="338"/>
      <c r="AXB167" s="338"/>
      <c r="AXC167" s="338"/>
      <c r="AXD167" s="338"/>
      <c r="AXE167" s="338"/>
      <c r="AXF167" s="338"/>
      <c r="AXG167" s="338"/>
      <c r="AXH167" s="338"/>
      <c r="AXI167" s="338"/>
      <c r="AXJ167" s="338"/>
      <c r="AXK167" s="338"/>
      <c r="AXL167" s="338"/>
      <c r="AXM167" s="338"/>
      <c r="AXN167" s="338"/>
      <c r="AXO167" s="338"/>
      <c r="AXP167" s="338"/>
      <c r="AXQ167" s="338"/>
      <c r="AXR167" s="338"/>
      <c r="AXS167" s="338"/>
      <c r="AXT167" s="338"/>
      <c r="AXU167" s="338"/>
      <c r="AXV167" s="338"/>
      <c r="AXW167" s="338"/>
      <c r="AXX167" s="338"/>
      <c r="AXY167" s="338"/>
      <c r="AXZ167" s="338"/>
      <c r="AYA167" s="338"/>
      <c r="AYB167" s="338"/>
      <c r="AYC167" s="338"/>
      <c r="AYD167" s="338"/>
      <c r="AYE167" s="338"/>
      <c r="AYF167" s="338"/>
      <c r="AYG167" s="338"/>
      <c r="AYH167" s="338"/>
      <c r="AYI167" s="338"/>
      <c r="AYJ167" s="338"/>
      <c r="AYK167" s="338"/>
      <c r="AYL167" s="338"/>
      <c r="AYM167" s="338"/>
      <c r="AYN167" s="338"/>
      <c r="AYO167" s="338"/>
      <c r="AYP167" s="338"/>
      <c r="AYQ167" s="338"/>
      <c r="AYR167" s="338"/>
      <c r="AYS167" s="338"/>
      <c r="AYT167" s="338"/>
      <c r="AYU167" s="338"/>
      <c r="AYV167" s="338"/>
      <c r="AYW167" s="338"/>
      <c r="AYX167" s="338"/>
      <c r="AYY167" s="338"/>
      <c r="AYZ167" s="338"/>
      <c r="AZA167" s="338"/>
      <c r="AZB167" s="338"/>
      <c r="AZC167" s="338"/>
      <c r="AZD167" s="338"/>
      <c r="AZE167" s="338"/>
      <c r="AZF167" s="338"/>
      <c r="AZG167" s="338"/>
      <c r="AZH167" s="338"/>
      <c r="AZI167" s="338"/>
      <c r="AZJ167" s="338"/>
      <c r="AZK167" s="338"/>
      <c r="AZL167" s="338"/>
      <c r="AZM167" s="338"/>
      <c r="AZN167" s="338"/>
      <c r="AZO167" s="338"/>
      <c r="AZP167" s="338"/>
      <c r="AZQ167" s="338"/>
      <c r="AZR167" s="338"/>
      <c r="AZS167" s="338"/>
      <c r="AZT167" s="338"/>
      <c r="AZU167" s="338"/>
      <c r="AZV167" s="338"/>
      <c r="AZW167" s="338"/>
      <c r="AZX167" s="338"/>
      <c r="AZY167" s="338"/>
      <c r="AZZ167" s="338"/>
      <c r="BAA167" s="338"/>
      <c r="BAB167" s="338"/>
      <c r="BAC167" s="338"/>
      <c r="BAD167" s="338"/>
      <c r="BAE167" s="338"/>
      <c r="BAF167" s="338"/>
      <c r="BAG167" s="338"/>
      <c r="BAH167" s="338"/>
      <c r="BAI167" s="338"/>
      <c r="BAJ167" s="338"/>
      <c r="BAK167" s="338"/>
      <c r="BAL167" s="338"/>
      <c r="BAM167" s="338"/>
      <c r="BAN167" s="338"/>
      <c r="BAO167" s="338"/>
      <c r="BAP167" s="338"/>
      <c r="BAQ167" s="338"/>
      <c r="BAR167" s="338"/>
      <c r="BAS167" s="338"/>
      <c r="BAT167" s="338"/>
      <c r="BAU167" s="338"/>
      <c r="BAV167" s="338"/>
      <c r="BAW167" s="338"/>
      <c r="BAX167" s="338"/>
      <c r="BAY167" s="338"/>
      <c r="BAZ167" s="338"/>
      <c r="BBA167" s="338"/>
      <c r="BBB167" s="338"/>
      <c r="BBC167" s="338"/>
      <c r="BBD167" s="338"/>
      <c r="BBE167" s="338"/>
      <c r="BBF167" s="338"/>
      <c r="BBG167" s="338"/>
      <c r="BBH167" s="338"/>
      <c r="BBI167" s="338"/>
      <c r="BBJ167" s="338"/>
      <c r="BBK167" s="338"/>
      <c r="BBL167" s="338"/>
      <c r="BBM167" s="338"/>
      <c r="BBN167" s="338"/>
      <c r="BBO167" s="338"/>
      <c r="BBP167" s="338"/>
      <c r="BBQ167" s="338"/>
      <c r="BBR167" s="338"/>
      <c r="BBS167" s="338"/>
      <c r="BBT167" s="338"/>
      <c r="BBU167" s="338"/>
      <c r="BBV167" s="338"/>
      <c r="BBW167" s="338"/>
      <c r="BBX167" s="338"/>
      <c r="BBY167" s="338"/>
      <c r="BBZ167" s="338"/>
      <c r="BCA167" s="338"/>
      <c r="BCB167" s="338"/>
      <c r="BCC167" s="338"/>
      <c r="BCD167" s="338"/>
      <c r="BCE167" s="338"/>
      <c r="BCF167" s="338"/>
      <c r="BCG167" s="338"/>
      <c r="BCH167" s="338"/>
      <c r="BCI167" s="338"/>
      <c r="BCJ167" s="338"/>
      <c r="BCK167" s="338"/>
      <c r="BCL167" s="338"/>
      <c r="BCM167" s="338"/>
      <c r="BCN167" s="338"/>
      <c r="BCO167" s="338"/>
      <c r="BCP167" s="338"/>
      <c r="BCQ167" s="338"/>
      <c r="BCR167" s="338"/>
      <c r="BCS167" s="338"/>
      <c r="BCT167" s="338"/>
      <c r="BCU167" s="338"/>
      <c r="BCV167" s="338"/>
      <c r="BCW167" s="338"/>
      <c r="BCX167" s="338"/>
      <c r="BCY167" s="338"/>
      <c r="BCZ167" s="338"/>
      <c r="BDA167" s="338"/>
      <c r="BDB167" s="338"/>
      <c r="BDC167" s="338"/>
      <c r="BDD167" s="338"/>
      <c r="BDE167" s="338"/>
      <c r="BDF167" s="338"/>
      <c r="BDG167" s="338"/>
      <c r="BDH167" s="338"/>
      <c r="BDI167" s="338"/>
      <c r="BDJ167" s="338"/>
      <c r="BDK167" s="338"/>
      <c r="BDL167" s="338"/>
      <c r="BDM167" s="338"/>
      <c r="BDN167" s="338"/>
      <c r="BDO167" s="338"/>
      <c r="BDP167" s="338"/>
      <c r="BDQ167" s="338"/>
      <c r="BDR167" s="338"/>
      <c r="BDS167" s="338"/>
      <c r="BDT167" s="338"/>
      <c r="BDU167" s="338"/>
      <c r="BDV167" s="338"/>
      <c r="BDW167" s="338"/>
      <c r="BDX167" s="338"/>
      <c r="BDY167" s="338"/>
      <c r="BDZ167" s="338"/>
      <c r="BEA167" s="338"/>
      <c r="BEB167" s="338"/>
      <c r="BEC167" s="338"/>
      <c r="BED167" s="338"/>
      <c r="BEE167" s="338"/>
      <c r="BEF167" s="338"/>
      <c r="BEG167" s="338"/>
      <c r="BEH167" s="338"/>
      <c r="BEI167" s="338"/>
      <c r="BEJ167" s="338"/>
      <c r="BEK167" s="338"/>
      <c r="BEL167" s="338"/>
      <c r="BEM167" s="338"/>
      <c r="BEN167" s="338"/>
      <c r="BEO167" s="338"/>
      <c r="BEP167" s="338"/>
      <c r="BEQ167" s="338"/>
      <c r="BER167" s="338"/>
      <c r="BES167" s="338"/>
      <c r="BET167" s="338"/>
      <c r="BEU167" s="338"/>
      <c r="BEV167" s="338"/>
      <c r="BEW167" s="338"/>
      <c r="BEX167" s="338"/>
      <c r="BEY167" s="338"/>
      <c r="BEZ167" s="338"/>
      <c r="BFA167" s="338"/>
      <c r="BFB167" s="338"/>
      <c r="BFC167" s="338"/>
      <c r="BFD167" s="338"/>
      <c r="BFE167" s="338"/>
      <c r="BFF167" s="338"/>
      <c r="BFG167" s="338"/>
      <c r="BFH167" s="338"/>
      <c r="BFI167" s="338"/>
      <c r="BFJ167" s="338"/>
      <c r="BFK167" s="338"/>
      <c r="BFL167" s="338"/>
      <c r="BFM167" s="338"/>
      <c r="BFN167" s="338"/>
      <c r="BFO167" s="338"/>
      <c r="BFP167" s="338"/>
      <c r="BFQ167" s="338"/>
      <c r="BFR167" s="338"/>
      <c r="BFS167" s="338"/>
      <c r="BFT167" s="338"/>
      <c r="BFU167" s="338"/>
      <c r="BFV167" s="338"/>
      <c r="BFW167" s="338"/>
      <c r="BFX167" s="338"/>
      <c r="BFY167" s="338"/>
      <c r="BFZ167" s="338"/>
      <c r="BGA167" s="338"/>
      <c r="BGB167" s="338"/>
      <c r="BGC167" s="338"/>
      <c r="BGD167" s="338"/>
      <c r="BGE167" s="338"/>
      <c r="BGF167" s="338"/>
      <c r="BGG167" s="338"/>
      <c r="BGH167" s="338"/>
      <c r="BGI167" s="338"/>
      <c r="BGJ167" s="338"/>
      <c r="BGK167" s="338"/>
      <c r="BGL167" s="338"/>
      <c r="BGM167" s="338"/>
      <c r="BGN167" s="338"/>
      <c r="BGO167" s="338"/>
      <c r="BGP167" s="338"/>
      <c r="BGQ167" s="338"/>
      <c r="BGR167" s="338"/>
      <c r="BGS167" s="338"/>
      <c r="BGT167" s="338"/>
      <c r="BGU167" s="338"/>
      <c r="BGV167" s="338"/>
      <c r="BGW167" s="338"/>
      <c r="BGX167" s="338"/>
      <c r="BGY167" s="338"/>
      <c r="BGZ167" s="338"/>
      <c r="BHA167" s="338"/>
      <c r="BHB167" s="338"/>
      <c r="BHC167" s="338"/>
      <c r="BHD167" s="338"/>
      <c r="BHE167" s="338"/>
      <c r="BHF167" s="338"/>
      <c r="BHG167" s="338"/>
      <c r="BHH167" s="338"/>
      <c r="BHI167" s="338"/>
      <c r="BHJ167" s="338"/>
      <c r="BHK167" s="338"/>
      <c r="BHL167" s="338"/>
      <c r="BHM167" s="338"/>
      <c r="BHN167" s="338"/>
      <c r="BHO167" s="338"/>
      <c r="BHP167" s="338"/>
      <c r="BHQ167" s="338"/>
      <c r="BHR167" s="338"/>
      <c r="BHS167" s="338"/>
      <c r="BHT167" s="338"/>
      <c r="BHU167" s="338"/>
      <c r="BHV167" s="338"/>
      <c r="BHW167" s="338"/>
      <c r="BHX167" s="338"/>
      <c r="BHY167" s="338"/>
      <c r="BHZ167" s="338"/>
      <c r="BIA167" s="338"/>
      <c r="BIB167" s="338"/>
      <c r="BIC167" s="338"/>
      <c r="BID167" s="338"/>
      <c r="BIE167" s="338"/>
      <c r="BIF167" s="338"/>
      <c r="BIG167" s="338"/>
      <c r="BIH167" s="338"/>
      <c r="BII167" s="338"/>
      <c r="BIJ167" s="338"/>
      <c r="BIK167" s="338"/>
      <c r="BIL167" s="338"/>
      <c r="BIM167" s="338"/>
      <c r="BIN167" s="338"/>
      <c r="BIO167" s="338"/>
      <c r="BIP167" s="338"/>
      <c r="BIQ167" s="338"/>
      <c r="BIR167" s="338"/>
      <c r="BIS167" s="338"/>
      <c r="BIT167" s="338"/>
      <c r="BIU167" s="338"/>
      <c r="BIV167" s="338"/>
      <c r="BIW167" s="338"/>
      <c r="BIX167" s="338"/>
      <c r="BIY167" s="338"/>
      <c r="BIZ167" s="338"/>
      <c r="BJA167" s="338"/>
      <c r="BJB167" s="338"/>
      <c r="BJC167" s="338"/>
      <c r="BJD167" s="338"/>
      <c r="BJE167" s="338"/>
      <c r="BJF167" s="338"/>
      <c r="BJG167" s="338"/>
      <c r="BJH167" s="338"/>
      <c r="BJI167" s="338"/>
      <c r="BJJ167" s="338"/>
      <c r="BJK167" s="338"/>
      <c r="BJL167" s="338"/>
      <c r="BJM167" s="338"/>
      <c r="BJN167" s="338"/>
      <c r="BJO167" s="338"/>
      <c r="BJP167" s="338"/>
      <c r="BJQ167" s="338"/>
      <c r="BJR167" s="338"/>
      <c r="BJS167" s="338"/>
      <c r="BJT167" s="338"/>
      <c r="BJU167" s="338"/>
      <c r="BJV167" s="338"/>
      <c r="BJW167" s="338"/>
      <c r="BJX167" s="338"/>
      <c r="BJY167" s="338"/>
      <c r="BJZ167" s="338"/>
      <c r="BKA167" s="338"/>
      <c r="BKB167" s="338"/>
      <c r="BKC167" s="338"/>
      <c r="BKD167" s="338"/>
      <c r="BKE167" s="338"/>
      <c r="BKF167" s="338"/>
      <c r="BKG167" s="338"/>
      <c r="BKH167" s="338"/>
      <c r="BKI167" s="338"/>
      <c r="BKJ167" s="338"/>
      <c r="BKK167" s="338"/>
      <c r="BKL167" s="338"/>
      <c r="BKM167" s="338"/>
      <c r="BKN167" s="338"/>
      <c r="BKO167" s="338"/>
      <c r="BKP167" s="338"/>
      <c r="BKQ167" s="338"/>
      <c r="BKR167" s="338"/>
      <c r="BKS167" s="338"/>
      <c r="BKT167" s="338"/>
      <c r="BKU167" s="338"/>
      <c r="BKV167" s="338"/>
      <c r="BKW167" s="338"/>
      <c r="BKX167" s="338"/>
      <c r="BKY167" s="338"/>
      <c r="BKZ167" s="338"/>
      <c r="BLA167" s="338"/>
      <c r="BLB167" s="338"/>
      <c r="BLC167" s="338"/>
      <c r="BLD167" s="338"/>
      <c r="BLE167" s="338"/>
      <c r="BLF167" s="338"/>
      <c r="BLG167" s="338"/>
      <c r="BLH167" s="338"/>
      <c r="BLI167" s="338"/>
      <c r="BLJ167" s="338"/>
      <c r="BLK167" s="338"/>
      <c r="BLL167" s="338"/>
      <c r="BLM167" s="338"/>
      <c r="BLN167" s="338"/>
      <c r="BLO167" s="338"/>
      <c r="BLP167" s="338"/>
      <c r="BLQ167" s="338"/>
      <c r="BLR167" s="338"/>
      <c r="BLS167" s="338"/>
      <c r="BLT167" s="338"/>
      <c r="BLU167" s="338"/>
      <c r="BLV167" s="338"/>
      <c r="BLW167" s="338"/>
      <c r="BLX167" s="338"/>
      <c r="BLY167" s="338"/>
      <c r="BLZ167" s="338"/>
      <c r="BMA167" s="338"/>
      <c r="BMB167" s="338"/>
      <c r="BMC167" s="338"/>
      <c r="BMD167" s="338"/>
      <c r="BME167" s="338"/>
      <c r="BMF167" s="338"/>
      <c r="BMG167" s="338"/>
      <c r="BMH167" s="338"/>
      <c r="BMI167" s="338"/>
      <c r="BMJ167" s="338"/>
      <c r="BMK167" s="338"/>
      <c r="BML167" s="338"/>
      <c r="BMM167" s="338"/>
      <c r="BMN167" s="338"/>
      <c r="BMO167" s="338"/>
      <c r="BMP167" s="338"/>
      <c r="BMQ167" s="338"/>
      <c r="BMR167" s="338"/>
      <c r="BMS167" s="338"/>
      <c r="BMT167" s="338"/>
      <c r="BMU167" s="338"/>
      <c r="BMV167" s="338"/>
      <c r="BMW167" s="338"/>
      <c r="BMX167" s="338"/>
      <c r="BMY167" s="338"/>
      <c r="BMZ167" s="338"/>
      <c r="BNA167" s="338"/>
      <c r="BNB167" s="338"/>
      <c r="BNC167" s="338"/>
      <c r="BND167" s="338"/>
      <c r="BNE167" s="338"/>
      <c r="BNF167" s="338"/>
      <c r="BNG167" s="338"/>
      <c r="BNH167" s="338"/>
      <c r="BNI167" s="338"/>
      <c r="BNJ167" s="338"/>
      <c r="BNK167" s="338"/>
      <c r="BNL167" s="338"/>
      <c r="BNM167" s="338"/>
      <c r="BNN167" s="338"/>
      <c r="BNO167" s="338"/>
      <c r="BNP167" s="338"/>
      <c r="BNQ167" s="338"/>
      <c r="BNR167" s="338"/>
      <c r="BNS167" s="338"/>
      <c r="BNT167" s="338"/>
      <c r="BNU167" s="338"/>
      <c r="BNV167" s="338"/>
      <c r="BNW167" s="338"/>
      <c r="BNX167" s="338"/>
      <c r="BNY167" s="338"/>
      <c r="BNZ167" s="338"/>
      <c r="BOA167" s="338"/>
      <c r="BOB167" s="338"/>
      <c r="BOC167" s="338"/>
      <c r="BOD167" s="338"/>
      <c r="BOE167" s="338"/>
      <c r="BOF167" s="338"/>
      <c r="BOG167" s="338"/>
      <c r="BOH167" s="338"/>
      <c r="BOI167" s="338"/>
      <c r="BOJ167" s="338"/>
      <c r="BOK167" s="338"/>
      <c r="BOL167" s="338"/>
      <c r="BOM167" s="338"/>
      <c r="BON167" s="338"/>
      <c r="BOO167" s="338"/>
      <c r="BOP167" s="338"/>
      <c r="BOQ167" s="338"/>
      <c r="BOR167" s="338"/>
      <c r="BOS167" s="338"/>
      <c r="BOT167" s="338"/>
      <c r="BOU167" s="338"/>
      <c r="BOV167" s="338"/>
    </row>
    <row r="168" spans="1:1764" s="39" customFormat="1" ht="87.6" customHeight="1">
      <c r="A168" s="574"/>
      <c r="B168" s="569"/>
      <c r="C168" s="586"/>
      <c r="D168" s="382" t="s">
        <v>799</v>
      </c>
      <c r="E168" s="33" t="s">
        <v>1434</v>
      </c>
      <c r="F168" s="226" t="s">
        <v>1205</v>
      </c>
      <c r="G168" s="554"/>
      <c r="H168" s="554"/>
      <c r="I168" s="547"/>
      <c r="J168" s="560"/>
      <c r="K168" s="560"/>
      <c r="L168" s="551"/>
      <c r="M168" s="327"/>
      <c r="N168" s="327"/>
      <c r="O168" s="327"/>
      <c r="P168" s="327"/>
      <c r="Q168" s="114"/>
      <c r="R168" s="327"/>
      <c r="S168" s="327"/>
      <c r="T168" s="327"/>
      <c r="U168" s="327"/>
      <c r="V168" s="338"/>
      <c r="W168" s="338"/>
      <c r="X168" s="338"/>
      <c r="Y168" s="338"/>
      <c r="Z168" s="338"/>
      <c r="AA168" s="338"/>
      <c r="AB168" s="338"/>
      <c r="AC168" s="338"/>
      <c r="AD168" s="338"/>
      <c r="AE168" s="338"/>
      <c r="AF168" s="338"/>
      <c r="AG168" s="338"/>
      <c r="AH168" s="338"/>
      <c r="AI168" s="338"/>
      <c r="AJ168" s="338"/>
      <c r="AK168" s="338"/>
      <c r="AL168" s="338"/>
      <c r="AM168" s="338"/>
      <c r="AN168" s="338"/>
      <c r="AO168" s="338"/>
      <c r="AP168" s="338"/>
      <c r="AQ168" s="338"/>
      <c r="AR168" s="338"/>
      <c r="AS168" s="338"/>
      <c r="AT168" s="338"/>
      <c r="AU168" s="338"/>
      <c r="AV168" s="338"/>
      <c r="AW168" s="338"/>
      <c r="AX168" s="338"/>
      <c r="AY168" s="338"/>
      <c r="AZ168" s="338"/>
      <c r="BA168" s="338"/>
      <c r="BB168" s="338"/>
      <c r="BC168" s="338"/>
      <c r="BD168" s="338"/>
      <c r="BE168" s="338"/>
      <c r="BF168" s="338"/>
      <c r="BG168" s="338"/>
      <c r="BH168" s="338"/>
      <c r="BI168" s="338"/>
      <c r="BJ168" s="338"/>
      <c r="BK168" s="338"/>
      <c r="BL168" s="338"/>
      <c r="BM168" s="338"/>
      <c r="BN168" s="338"/>
      <c r="BO168" s="338"/>
      <c r="BP168" s="338"/>
      <c r="BQ168" s="338"/>
      <c r="BR168" s="338"/>
      <c r="BS168" s="338"/>
      <c r="BT168" s="338"/>
      <c r="BU168" s="338"/>
      <c r="BV168" s="338"/>
      <c r="BW168" s="338"/>
      <c r="BX168" s="338"/>
      <c r="BY168" s="338"/>
      <c r="BZ168" s="338"/>
      <c r="CA168" s="338"/>
      <c r="CB168" s="338"/>
      <c r="CC168" s="338"/>
      <c r="CD168" s="338"/>
      <c r="CE168" s="338"/>
      <c r="CF168" s="338"/>
      <c r="CG168" s="338"/>
      <c r="CH168" s="338"/>
      <c r="CI168" s="338"/>
      <c r="CJ168" s="338"/>
      <c r="CK168" s="338"/>
      <c r="CL168" s="338"/>
      <c r="CM168" s="338"/>
      <c r="CN168" s="338"/>
      <c r="CO168" s="338"/>
      <c r="CP168" s="338"/>
      <c r="CQ168" s="338"/>
      <c r="CR168" s="338"/>
      <c r="CS168" s="338"/>
      <c r="CT168" s="338"/>
      <c r="CU168" s="338"/>
      <c r="CV168" s="338"/>
      <c r="CW168" s="338"/>
      <c r="CX168" s="338"/>
      <c r="CY168" s="338"/>
      <c r="CZ168" s="338"/>
      <c r="DA168" s="338"/>
      <c r="DB168" s="338"/>
      <c r="DC168" s="338"/>
      <c r="DD168" s="338"/>
      <c r="DE168" s="338"/>
      <c r="DF168" s="338"/>
      <c r="DG168" s="338"/>
      <c r="DH168" s="338"/>
      <c r="DI168" s="338"/>
      <c r="DJ168" s="338"/>
      <c r="DK168" s="338"/>
      <c r="DL168" s="338"/>
      <c r="DM168" s="338"/>
      <c r="DN168" s="338"/>
      <c r="DO168" s="338"/>
      <c r="DP168" s="338"/>
      <c r="DQ168" s="338"/>
      <c r="DR168" s="338"/>
      <c r="DS168" s="338"/>
      <c r="DT168" s="338"/>
      <c r="DU168" s="338"/>
      <c r="DV168" s="338"/>
      <c r="DW168" s="338"/>
      <c r="DX168" s="338"/>
      <c r="DY168" s="338"/>
      <c r="DZ168" s="338"/>
      <c r="EA168" s="338"/>
      <c r="EB168" s="338"/>
      <c r="EC168" s="338"/>
      <c r="ED168" s="338"/>
      <c r="EE168" s="338"/>
      <c r="EF168" s="338"/>
      <c r="EG168" s="338"/>
      <c r="EH168" s="338"/>
      <c r="EI168" s="338"/>
      <c r="EJ168" s="338"/>
      <c r="EK168" s="338"/>
      <c r="EL168" s="338"/>
      <c r="EM168" s="338"/>
      <c r="EN168" s="338"/>
      <c r="EO168" s="338"/>
      <c r="EP168" s="338"/>
      <c r="EQ168" s="338"/>
      <c r="ER168" s="338"/>
      <c r="ES168" s="338"/>
      <c r="ET168" s="338"/>
      <c r="EU168" s="338"/>
      <c r="EV168" s="338"/>
      <c r="EW168" s="338"/>
      <c r="EX168" s="338"/>
      <c r="EY168" s="338"/>
      <c r="EZ168" s="338"/>
      <c r="FA168" s="338"/>
      <c r="FB168" s="338"/>
      <c r="FC168" s="338"/>
      <c r="FD168" s="338"/>
      <c r="FE168" s="338"/>
      <c r="FF168" s="338"/>
      <c r="FG168" s="338"/>
      <c r="FH168" s="338"/>
      <c r="FI168" s="338"/>
      <c r="FJ168" s="338"/>
      <c r="FK168" s="338"/>
      <c r="FL168" s="338"/>
      <c r="FM168" s="338"/>
      <c r="FN168" s="338"/>
      <c r="FO168" s="338"/>
      <c r="FP168" s="338"/>
      <c r="FQ168" s="338"/>
      <c r="FR168" s="338"/>
      <c r="FS168" s="338"/>
      <c r="FT168" s="338"/>
      <c r="FU168" s="338"/>
      <c r="FV168" s="338"/>
      <c r="FW168" s="338"/>
      <c r="FX168" s="338"/>
      <c r="FY168" s="338"/>
      <c r="FZ168" s="338"/>
      <c r="GA168" s="338"/>
      <c r="GB168" s="338"/>
      <c r="GC168" s="338"/>
      <c r="GD168" s="338"/>
      <c r="GE168" s="338"/>
      <c r="GF168" s="338"/>
      <c r="GG168" s="338"/>
      <c r="GH168" s="338"/>
      <c r="GI168" s="338"/>
      <c r="GJ168" s="338"/>
      <c r="GK168" s="338"/>
      <c r="GL168" s="338"/>
      <c r="GM168" s="338"/>
      <c r="GN168" s="338"/>
      <c r="GO168" s="338"/>
      <c r="GP168" s="338"/>
      <c r="GQ168" s="338"/>
      <c r="GR168" s="338"/>
      <c r="GS168" s="338"/>
      <c r="GT168" s="338"/>
      <c r="GU168" s="338"/>
      <c r="GV168" s="338"/>
      <c r="GW168" s="338"/>
      <c r="GX168" s="338"/>
      <c r="GY168" s="338"/>
      <c r="GZ168" s="338"/>
      <c r="HA168" s="338"/>
      <c r="HB168" s="338"/>
      <c r="HC168" s="338"/>
      <c r="HD168" s="338"/>
      <c r="HE168" s="338"/>
      <c r="HF168" s="338"/>
      <c r="HG168" s="338"/>
      <c r="HH168" s="338"/>
      <c r="HI168" s="338"/>
      <c r="HJ168" s="338"/>
      <c r="HK168" s="338"/>
      <c r="HL168" s="338"/>
      <c r="HM168" s="338"/>
      <c r="HN168" s="338"/>
      <c r="HO168" s="338"/>
      <c r="HP168" s="338"/>
      <c r="HQ168" s="338"/>
      <c r="HR168" s="338"/>
      <c r="HS168" s="338"/>
      <c r="HT168" s="338"/>
      <c r="HU168" s="338"/>
      <c r="HV168" s="338"/>
      <c r="HW168" s="338"/>
      <c r="HX168" s="338"/>
      <c r="HY168" s="338"/>
      <c r="HZ168" s="338"/>
      <c r="IA168" s="338"/>
      <c r="IB168" s="338"/>
      <c r="IC168" s="338"/>
      <c r="ID168" s="338"/>
      <c r="IE168" s="338"/>
      <c r="IF168" s="338"/>
      <c r="IG168" s="338"/>
      <c r="IH168" s="338"/>
      <c r="II168" s="338"/>
      <c r="IJ168" s="338"/>
      <c r="IK168" s="338"/>
      <c r="IL168" s="338"/>
      <c r="IM168" s="338"/>
      <c r="IN168" s="338"/>
      <c r="IO168" s="338"/>
      <c r="IP168" s="338"/>
      <c r="IQ168" s="338"/>
      <c r="IR168" s="338"/>
      <c r="IS168" s="338"/>
      <c r="IT168" s="338"/>
      <c r="IU168" s="338"/>
      <c r="IV168" s="338"/>
      <c r="IW168" s="338"/>
      <c r="IX168" s="338"/>
      <c r="IY168" s="338"/>
      <c r="IZ168" s="338"/>
      <c r="JA168" s="338"/>
      <c r="JB168" s="338"/>
      <c r="JC168" s="338"/>
      <c r="JD168" s="338"/>
      <c r="JE168" s="338"/>
      <c r="JF168" s="338"/>
      <c r="JG168" s="338"/>
      <c r="JH168" s="338"/>
      <c r="JI168" s="338"/>
      <c r="JJ168" s="338"/>
      <c r="JK168" s="338"/>
      <c r="JL168" s="338"/>
      <c r="JM168" s="338"/>
      <c r="JN168" s="338"/>
      <c r="JO168" s="338"/>
      <c r="JP168" s="338"/>
      <c r="JQ168" s="338"/>
      <c r="JR168" s="338"/>
      <c r="JS168" s="338"/>
      <c r="JT168" s="338"/>
      <c r="JU168" s="338"/>
      <c r="JV168" s="338"/>
      <c r="JW168" s="338"/>
      <c r="JX168" s="338"/>
      <c r="JY168" s="338"/>
      <c r="JZ168" s="338"/>
      <c r="KA168" s="338"/>
      <c r="KB168" s="338"/>
      <c r="KC168" s="338"/>
      <c r="KD168" s="338"/>
      <c r="KE168" s="338"/>
      <c r="KF168" s="338"/>
      <c r="KG168" s="338"/>
      <c r="KH168" s="338"/>
      <c r="KI168" s="338"/>
      <c r="KJ168" s="338"/>
      <c r="KK168" s="338"/>
      <c r="KL168" s="338"/>
      <c r="KM168" s="338"/>
      <c r="KN168" s="338"/>
      <c r="KO168" s="338"/>
      <c r="KP168" s="338"/>
      <c r="KQ168" s="338"/>
      <c r="KR168" s="338"/>
      <c r="KS168" s="338"/>
      <c r="KT168" s="338"/>
      <c r="KU168" s="338"/>
      <c r="KV168" s="338"/>
      <c r="KW168" s="338"/>
      <c r="KX168" s="338"/>
      <c r="KY168" s="338"/>
      <c r="KZ168" s="338"/>
      <c r="LA168" s="338"/>
      <c r="LB168" s="338"/>
      <c r="LC168" s="338"/>
      <c r="LD168" s="338"/>
      <c r="LE168" s="338"/>
      <c r="LF168" s="338"/>
      <c r="LG168" s="338"/>
      <c r="LH168" s="338"/>
      <c r="LI168" s="338"/>
      <c r="LJ168" s="338"/>
      <c r="LK168" s="338"/>
      <c r="LL168" s="338"/>
      <c r="LM168" s="338"/>
      <c r="LN168" s="338"/>
      <c r="LO168" s="338"/>
      <c r="LP168" s="338"/>
      <c r="LQ168" s="338"/>
      <c r="LR168" s="338"/>
      <c r="LS168" s="338"/>
      <c r="LT168" s="338"/>
      <c r="LU168" s="338"/>
      <c r="LV168" s="338"/>
      <c r="LW168" s="338"/>
      <c r="LX168" s="338"/>
      <c r="LY168" s="338"/>
      <c r="LZ168" s="338"/>
      <c r="MA168" s="338"/>
      <c r="MB168" s="338"/>
      <c r="MC168" s="338"/>
      <c r="MD168" s="338"/>
      <c r="ME168" s="338"/>
      <c r="MF168" s="338"/>
      <c r="MG168" s="338"/>
      <c r="MH168" s="338"/>
      <c r="MI168" s="338"/>
      <c r="MJ168" s="338"/>
      <c r="MK168" s="338"/>
      <c r="ML168" s="338"/>
      <c r="MM168" s="338"/>
      <c r="MN168" s="338"/>
      <c r="MO168" s="338"/>
      <c r="MP168" s="338"/>
      <c r="MQ168" s="338"/>
      <c r="MR168" s="338"/>
      <c r="MS168" s="338"/>
      <c r="MT168" s="338"/>
      <c r="MU168" s="338"/>
      <c r="MV168" s="338"/>
      <c r="MW168" s="338"/>
      <c r="MX168" s="338"/>
      <c r="MY168" s="338"/>
      <c r="MZ168" s="338"/>
      <c r="NA168" s="338"/>
      <c r="NB168" s="338"/>
      <c r="NC168" s="338"/>
      <c r="ND168" s="338"/>
      <c r="NE168" s="338"/>
      <c r="NF168" s="338"/>
      <c r="NG168" s="338"/>
      <c r="NH168" s="338"/>
      <c r="NI168" s="338"/>
      <c r="NJ168" s="338"/>
      <c r="NK168" s="338"/>
      <c r="NL168" s="338"/>
      <c r="NM168" s="338"/>
      <c r="NN168" s="338"/>
      <c r="NO168" s="338"/>
      <c r="NP168" s="338"/>
      <c r="NQ168" s="338"/>
      <c r="NR168" s="338"/>
      <c r="NS168" s="338"/>
      <c r="NT168" s="338"/>
      <c r="NU168" s="338"/>
      <c r="NV168" s="338"/>
      <c r="NW168" s="338"/>
      <c r="NX168" s="338"/>
      <c r="NY168" s="338"/>
      <c r="NZ168" s="338"/>
      <c r="OA168" s="338"/>
      <c r="OB168" s="338"/>
      <c r="OC168" s="338"/>
      <c r="OD168" s="338"/>
      <c r="OE168" s="338"/>
      <c r="OF168" s="338"/>
      <c r="OG168" s="338"/>
      <c r="OH168" s="338"/>
      <c r="OI168" s="338"/>
      <c r="OJ168" s="338"/>
      <c r="OK168" s="338"/>
      <c r="OL168" s="338"/>
      <c r="OM168" s="338"/>
      <c r="ON168" s="338"/>
      <c r="OO168" s="338"/>
      <c r="OP168" s="338"/>
      <c r="OQ168" s="338"/>
      <c r="OR168" s="338"/>
      <c r="OS168" s="338"/>
      <c r="OT168" s="338"/>
      <c r="OU168" s="338"/>
      <c r="OV168" s="338"/>
      <c r="OW168" s="338"/>
      <c r="OX168" s="338"/>
      <c r="OY168" s="338"/>
      <c r="OZ168" s="338"/>
      <c r="PA168" s="338"/>
      <c r="PB168" s="338"/>
      <c r="PC168" s="338"/>
      <c r="PD168" s="338"/>
      <c r="PE168" s="338"/>
      <c r="PF168" s="338"/>
      <c r="PG168" s="338"/>
      <c r="PH168" s="338"/>
      <c r="PI168" s="338"/>
      <c r="PJ168" s="338"/>
      <c r="PK168" s="338"/>
      <c r="PL168" s="338"/>
      <c r="PM168" s="338"/>
      <c r="PN168" s="338"/>
      <c r="PO168" s="338"/>
      <c r="PP168" s="338"/>
      <c r="PQ168" s="338"/>
      <c r="PR168" s="338"/>
      <c r="PS168" s="338"/>
      <c r="PT168" s="338"/>
      <c r="PU168" s="338"/>
      <c r="PV168" s="338"/>
      <c r="PW168" s="338"/>
      <c r="PX168" s="338"/>
      <c r="PY168" s="338"/>
      <c r="PZ168" s="338"/>
      <c r="QA168" s="338"/>
      <c r="QB168" s="338"/>
      <c r="QC168" s="338"/>
      <c r="QD168" s="338"/>
      <c r="QE168" s="338"/>
      <c r="QF168" s="338"/>
      <c r="QG168" s="338"/>
      <c r="QH168" s="338"/>
      <c r="QI168" s="338"/>
      <c r="QJ168" s="338"/>
      <c r="QK168" s="338"/>
      <c r="QL168" s="338"/>
      <c r="QM168" s="338"/>
      <c r="QN168" s="338"/>
      <c r="QO168" s="338"/>
      <c r="QP168" s="338"/>
      <c r="QQ168" s="338"/>
      <c r="QR168" s="338"/>
      <c r="QS168" s="338"/>
      <c r="QT168" s="338"/>
      <c r="QU168" s="338"/>
      <c r="QV168" s="338"/>
      <c r="QW168" s="338"/>
      <c r="QX168" s="338"/>
      <c r="QY168" s="338"/>
      <c r="QZ168" s="338"/>
      <c r="RA168" s="338"/>
      <c r="RB168" s="338"/>
      <c r="RC168" s="338"/>
      <c r="RD168" s="338"/>
      <c r="RE168" s="338"/>
      <c r="RF168" s="338"/>
      <c r="RG168" s="338"/>
      <c r="RH168" s="338"/>
      <c r="RI168" s="338"/>
      <c r="RJ168" s="338"/>
      <c r="RK168" s="338"/>
      <c r="RL168" s="338"/>
      <c r="RM168" s="338"/>
      <c r="RN168" s="338"/>
      <c r="RO168" s="338"/>
      <c r="RP168" s="338"/>
      <c r="RQ168" s="338"/>
      <c r="RR168" s="338"/>
      <c r="RS168" s="338"/>
      <c r="RT168" s="338"/>
      <c r="RU168" s="338"/>
      <c r="RV168" s="338"/>
      <c r="RW168" s="338"/>
      <c r="RX168" s="338"/>
      <c r="RY168" s="338"/>
      <c r="RZ168" s="338"/>
      <c r="SA168" s="338"/>
      <c r="SB168" s="338"/>
      <c r="SC168" s="338"/>
      <c r="SD168" s="338"/>
      <c r="SE168" s="338"/>
      <c r="SF168" s="338"/>
      <c r="SG168" s="338"/>
      <c r="SH168" s="338"/>
      <c r="SI168" s="338"/>
      <c r="SJ168" s="338"/>
      <c r="SK168" s="338"/>
      <c r="SL168" s="338"/>
      <c r="SM168" s="338"/>
      <c r="SN168" s="338"/>
      <c r="SO168" s="338"/>
      <c r="SP168" s="338"/>
      <c r="SQ168" s="338"/>
      <c r="SR168" s="338"/>
      <c r="SS168" s="338"/>
      <c r="ST168" s="338"/>
      <c r="SU168" s="338"/>
      <c r="SV168" s="338"/>
      <c r="SW168" s="338"/>
      <c r="SX168" s="338"/>
      <c r="SY168" s="338"/>
      <c r="SZ168" s="338"/>
      <c r="TA168" s="338"/>
      <c r="TB168" s="338"/>
      <c r="TC168" s="338"/>
      <c r="TD168" s="338"/>
      <c r="TE168" s="338"/>
      <c r="TF168" s="338"/>
      <c r="TG168" s="338"/>
      <c r="TH168" s="338"/>
      <c r="TI168" s="338"/>
      <c r="TJ168" s="338"/>
      <c r="TK168" s="338"/>
      <c r="TL168" s="338"/>
      <c r="TM168" s="338"/>
      <c r="TN168" s="338"/>
      <c r="TO168" s="338"/>
      <c r="TP168" s="338"/>
      <c r="TQ168" s="338"/>
      <c r="TR168" s="338"/>
      <c r="TS168" s="338"/>
      <c r="TT168" s="338"/>
      <c r="TU168" s="338"/>
      <c r="TV168" s="338"/>
      <c r="TW168" s="338"/>
      <c r="TX168" s="338"/>
      <c r="TY168" s="338"/>
      <c r="TZ168" s="338"/>
      <c r="UA168" s="338"/>
      <c r="UB168" s="338"/>
      <c r="UC168" s="338"/>
      <c r="UD168" s="338"/>
      <c r="UE168" s="338"/>
      <c r="UF168" s="338"/>
      <c r="UG168" s="338"/>
      <c r="UH168" s="338"/>
      <c r="UI168" s="338"/>
      <c r="UJ168" s="338"/>
      <c r="UK168" s="338"/>
      <c r="UL168" s="338"/>
      <c r="UM168" s="338"/>
      <c r="UN168" s="338"/>
      <c r="UO168" s="338"/>
      <c r="UP168" s="338"/>
      <c r="UQ168" s="338"/>
      <c r="UR168" s="338"/>
      <c r="US168" s="338"/>
      <c r="UT168" s="338"/>
      <c r="UU168" s="338"/>
      <c r="UV168" s="338"/>
      <c r="UW168" s="338"/>
      <c r="UX168" s="338"/>
      <c r="UY168" s="338"/>
      <c r="UZ168" s="338"/>
      <c r="VA168" s="338"/>
      <c r="VB168" s="338"/>
      <c r="VC168" s="338"/>
      <c r="VD168" s="338"/>
      <c r="VE168" s="338"/>
      <c r="VF168" s="338"/>
      <c r="VG168" s="338"/>
      <c r="VH168" s="338"/>
      <c r="VI168" s="338"/>
      <c r="VJ168" s="338"/>
      <c r="VK168" s="338"/>
      <c r="VL168" s="338"/>
      <c r="VM168" s="338"/>
      <c r="VN168" s="338"/>
      <c r="VO168" s="338"/>
      <c r="VP168" s="338"/>
      <c r="VQ168" s="338"/>
      <c r="VR168" s="338"/>
      <c r="VS168" s="338"/>
      <c r="VT168" s="338"/>
      <c r="VU168" s="338"/>
      <c r="VV168" s="338"/>
      <c r="VW168" s="338"/>
      <c r="VX168" s="338"/>
      <c r="VY168" s="338"/>
      <c r="VZ168" s="338"/>
      <c r="WA168" s="338"/>
      <c r="WB168" s="338"/>
      <c r="WC168" s="338"/>
      <c r="WD168" s="338"/>
      <c r="WE168" s="338"/>
      <c r="WF168" s="338"/>
      <c r="WG168" s="338"/>
      <c r="WH168" s="338"/>
      <c r="WI168" s="338"/>
      <c r="WJ168" s="338"/>
      <c r="WK168" s="338"/>
      <c r="WL168" s="338"/>
      <c r="WM168" s="338"/>
      <c r="WN168" s="338"/>
      <c r="WO168" s="338"/>
      <c r="WP168" s="338"/>
      <c r="WQ168" s="338"/>
      <c r="WR168" s="338"/>
      <c r="WS168" s="338"/>
      <c r="WT168" s="338"/>
      <c r="WU168" s="338"/>
      <c r="WV168" s="338"/>
      <c r="WW168" s="338"/>
      <c r="WX168" s="338"/>
      <c r="WY168" s="338"/>
      <c r="WZ168" s="338"/>
      <c r="XA168" s="338"/>
      <c r="XB168" s="338"/>
      <c r="XC168" s="338"/>
      <c r="XD168" s="338"/>
      <c r="XE168" s="338"/>
      <c r="XF168" s="338"/>
      <c r="XG168" s="338"/>
      <c r="XH168" s="338"/>
      <c r="XI168" s="338"/>
      <c r="XJ168" s="338"/>
      <c r="XK168" s="338"/>
      <c r="XL168" s="338"/>
      <c r="XM168" s="338"/>
      <c r="XN168" s="338"/>
      <c r="XO168" s="338"/>
      <c r="XP168" s="338"/>
      <c r="XQ168" s="338"/>
      <c r="XR168" s="338"/>
      <c r="XS168" s="338"/>
      <c r="XT168" s="338"/>
      <c r="XU168" s="338"/>
      <c r="XV168" s="338"/>
      <c r="XW168" s="338"/>
      <c r="XX168" s="338"/>
      <c r="XY168" s="338"/>
      <c r="XZ168" s="338"/>
      <c r="YA168" s="338"/>
      <c r="YB168" s="338"/>
      <c r="YC168" s="338"/>
      <c r="YD168" s="338"/>
      <c r="YE168" s="338"/>
      <c r="YF168" s="338"/>
      <c r="YG168" s="338"/>
      <c r="YH168" s="338"/>
      <c r="YI168" s="338"/>
      <c r="YJ168" s="338"/>
      <c r="YK168" s="338"/>
      <c r="YL168" s="338"/>
      <c r="YM168" s="338"/>
      <c r="YN168" s="338"/>
      <c r="YO168" s="338"/>
      <c r="YP168" s="338"/>
      <c r="YQ168" s="338"/>
      <c r="YR168" s="338"/>
      <c r="YS168" s="338"/>
      <c r="YT168" s="338"/>
      <c r="YU168" s="338"/>
      <c r="YV168" s="338"/>
      <c r="YW168" s="338"/>
      <c r="YX168" s="338"/>
      <c r="YY168" s="338"/>
      <c r="YZ168" s="338"/>
      <c r="ZA168" s="338"/>
      <c r="ZB168" s="338"/>
      <c r="ZC168" s="338"/>
      <c r="ZD168" s="338"/>
      <c r="ZE168" s="338"/>
      <c r="ZF168" s="338"/>
      <c r="ZG168" s="338"/>
      <c r="ZH168" s="338"/>
      <c r="ZI168" s="338"/>
      <c r="ZJ168" s="338"/>
      <c r="ZK168" s="338"/>
      <c r="ZL168" s="338"/>
      <c r="ZM168" s="338"/>
      <c r="ZN168" s="338"/>
      <c r="ZO168" s="338"/>
      <c r="ZP168" s="338"/>
      <c r="ZQ168" s="338"/>
      <c r="ZR168" s="338"/>
      <c r="ZS168" s="338"/>
      <c r="ZT168" s="338"/>
      <c r="ZU168" s="338"/>
      <c r="ZV168" s="338"/>
      <c r="ZW168" s="338"/>
      <c r="ZX168" s="338"/>
      <c r="ZY168" s="338"/>
      <c r="ZZ168" s="338"/>
      <c r="AAA168" s="338"/>
      <c r="AAB168" s="338"/>
      <c r="AAC168" s="338"/>
      <c r="AAD168" s="338"/>
      <c r="AAE168" s="338"/>
      <c r="AAF168" s="338"/>
      <c r="AAG168" s="338"/>
      <c r="AAH168" s="338"/>
      <c r="AAI168" s="338"/>
      <c r="AAJ168" s="338"/>
      <c r="AAK168" s="338"/>
      <c r="AAL168" s="338"/>
      <c r="AAM168" s="338"/>
      <c r="AAN168" s="338"/>
      <c r="AAO168" s="338"/>
      <c r="AAP168" s="338"/>
      <c r="AAQ168" s="338"/>
      <c r="AAR168" s="338"/>
      <c r="AAS168" s="338"/>
      <c r="AAT168" s="338"/>
      <c r="AAU168" s="338"/>
      <c r="AAV168" s="338"/>
      <c r="AAW168" s="338"/>
      <c r="AAX168" s="338"/>
      <c r="AAY168" s="338"/>
      <c r="AAZ168" s="338"/>
      <c r="ABA168" s="338"/>
      <c r="ABB168" s="338"/>
      <c r="ABC168" s="338"/>
      <c r="ABD168" s="338"/>
      <c r="ABE168" s="338"/>
      <c r="ABF168" s="338"/>
      <c r="ABG168" s="338"/>
      <c r="ABH168" s="338"/>
      <c r="ABI168" s="338"/>
      <c r="ABJ168" s="338"/>
      <c r="ABK168" s="338"/>
      <c r="ABL168" s="338"/>
      <c r="ABM168" s="338"/>
      <c r="ABN168" s="338"/>
      <c r="ABO168" s="338"/>
      <c r="ABP168" s="338"/>
      <c r="ABQ168" s="338"/>
      <c r="ABR168" s="338"/>
      <c r="ABS168" s="338"/>
      <c r="ABT168" s="338"/>
      <c r="ABU168" s="338"/>
      <c r="ABV168" s="338"/>
      <c r="ABW168" s="338"/>
      <c r="ABX168" s="338"/>
      <c r="ABY168" s="338"/>
      <c r="ABZ168" s="338"/>
      <c r="ACA168" s="338"/>
      <c r="ACB168" s="338"/>
      <c r="ACC168" s="338"/>
      <c r="ACD168" s="338"/>
      <c r="ACE168" s="338"/>
      <c r="ACF168" s="338"/>
      <c r="ACG168" s="338"/>
      <c r="ACH168" s="338"/>
      <c r="ACI168" s="338"/>
      <c r="ACJ168" s="338"/>
      <c r="ACK168" s="338"/>
      <c r="ACL168" s="338"/>
      <c r="ACM168" s="338"/>
      <c r="ACN168" s="338"/>
      <c r="ACO168" s="338"/>
      <c r="ACP168" s="338"/>
      <c r="ACQ168" s="338"/>
      <c r="ACR168" s="338"/>
      <c r="ACS168" s="338"/>
      <c r="ACT168" s="338"/>
      <c r="ACU168" s="338"/>
      <c r="ACV168" s="338"/>
      <c r="ACW168" s="338"/>
      <c r="ACX168" s="338"/>
      <c r="ACY168" s="338"/>
      <c r="ACZ168" s="338"/>
      <c r="ADA168" s="338"/>
      <c r="ADB168" s="338"/>
      <c r="ADC168" s="338"/>
      <c r="ADD168" s="338"/>
      <c r="ADE168" s="338"/>
      <c r="ADF168" s="338"/>
      <c r="ADG168" s="338"/>
      <c r="ADH168" s="338"/>
      <c r="ADI168" s="338"/>
      <c r="ADJ168" s="338"/>
      <c r="ADK168" s="338"/>
      <c r="ADL168" s="338"/>
      <c r="ADM168" s="338"/>
      <c r="ADN168" s="338"/>
      <c r="ADO168" s="338"/>
      <c r="ADP168" s="338"/>
      <c r="ADQ168" s="338"/>
      <c r="ADR168" s="338"/>
      <c r="ADS168" s="338"/>
      <c r="ADT168" s="338"/>
      <c r="ADU168" s="338"/>
      <c r="ADV168" s="338"/>
      <c r="ADW168" s="338"/>
      <c r="ADX168" s="338"/>
      <c r="ADY168" s="338"/>
      <c r="ADZ168" s="338"/>
      <c r="AEA168" s="338"/>
      <c r="AEB168" s="338"/>
      <c r="AEC168" s="338"/>
      <c r="AED168" s="338"/>
      <c r="AEE168" s="338"/>
      <c r="AEF168" s="338"/>
      <c r="AEG168" s="338"/>
      <c r="AEH168" s="338"/>
      <c r="AEI168" s="338"/>
      <c r="AEJ168" s="338"/>
      <c r="AEK168" s="338"/>
      <c r="AEL168" s="338"/>
      <c r="AEM168" s="338"/>
      <c r="AEN168" s="338"/>
      <c r="AEO168" s="338"/>
      <c r="AEP168" s="338"/>
      <c r="AEQ168" s="338"/>
      <c r="AER168" s="338"/>
      <c r="AES168" s="338"/>
      <c r="AET168" s="338"/>
      <c r="AEU168" s="338"/>
      <c r="AEV168" s="338"/>
      <c r="AEW168" s="338"/>
      <c r="AEX168" s="338"/>
      <c r="AEY168" s="338"/>
      <c r="AEZ168" s="338"/>
      <c r="AFA168" s="338"/>
      <c r="AFB168" s="338"/>
      <c r="AFC168" s="338"/>
      <c r="AFD168" s="338"/>
      <c r="AFE168" s="338"/>
      <c r="AFF168" s="338"/>
      <c r="AFG168" s="338"/>
      <c r="AFH168" s="338"/>
      <c r="AFI168" s="338"/>
      <c r="AFJ168" s="338"/>
      <c r="AFK168" s="338"/>
      <c r="AFL168" s="338"/>
      <c r="AFM168" s="338"/>
      <c r="AFN168" s="338"/>
      <c r="AFO168" s="338"/>
      <c r="AFP168" s="338"/>
      <c r="AFQ168" s="338"/>
      <c r="AFR168" s="338"/>
      <c r="AFS168" s="338"/>
      <c r="AFT168" s="338"/>
      <c r="AFU168" s="338"/>
      <c r="AFV168" s="338"/>
      <c r="AFW168" s="338"/>
      <c r="AFX168" s="338"/>
      <c r="AFY168" s="338"/>
      <c r="AFZ168" s="338"/>
      <c r="AGA168" s="338"/>
      <c r="AGB168" s="338"/>
      <c r="AGC168" s="338"/>
      <c r="AGD168" s="338"/>
      <c r="AGE168" s="338"/>
      <c r="AGF168" s="338"/>
      <c r="AGG168" s="338"/>
      <c r="AGH168" s="338"/>
      <c r="AGI168" s="338"/>
      <c r="AGJ168" s="338"/>
      <c r="AGK168" s="338"/>
      <c r="AGL168" s="338"/>
      <c r="AGM168" s="338"/>
      <c r="AGN168" s="338"/>
      <c r="AGO168" s="338"/>
      <c r="AGP168" s="338"/>
      <c r="AGQ168" s="338"/>
      <c r="AGR168" s="338"/>
      <c r="AGS168" s="338"/>
      <c r="AGT168" s="338"/>
      <c r="AGU168" s="338"/>
      <c r="AGV168" s="338"/>
      <c r="AGW168" s="338"/>
      <c r="AGX168" s="338"/>
      <c r="AGY168" s="338"/>
      <c r="AGZ168" s="338"/>
      <c r="AHA168" s="338"/>
      <c r="AHB168" s="338"/>
      <c r="AHC168" s="338"/>
      <c r="AHD168" s="338"/>
      <c r="AHE168" s="338"/>
      <c r="AHF168" s="338"/>
      <c r="AHG168" s="338"/>
      <c r="AHH168" s="338"/>
      <c r="AHI168" s="338"/>
      <c r="AHJ168" s="338"/>
      <c r="AHK168" s="338"/>
      <c r="AHL168" s="338"/>
      <c r="AHM168" s="338"/>
      <c r="AHN168" s="338"/>
      <c r="AHO168" s="338"/>
      <c r="AHP168" s="338"/>
      <c r="AHQ168" s="338"/>
      <c r="AHR168" s="338"/>
      <c r="AHS168" s="338"/>
      <c r="AHT168" s="338"/>
      <c r="AHU168" s="338"/>
      <c r="AHV168" s="338"/>
      <c r="AHW168" s="338"/>
      <c r="AHX168" s="338"/>
      <c r="AHY168" s="338"/>
      <c r="AHZ168" s="338"/>
      <c r="AIA168" s="338"/>
      <c r="AIB168" s="338"/>
      <c r="AIC168" s="338"/>
      <c r="AID168" s="338"/>
      <c r="AIE168" s="338"/>
      <c r="AIF168" s="338"/>
      <c r="AIG168" s="338"/>
      <c r="AIH168" s="338"/>
      <c r="AII168" s="338"/>
      <c r="AIJ168" s="338"/>
      <c r="AIK168" s="338"/>
      <c r="AIL168" s="338"/>
      <c r="AIM168" s="338"/>
      <c r="AIN168" s="338"/>
      <c r="AIO168" s="338"/>
      <c r="AIP168" s="338"/>
      <c r="AIQ168" s="338"/>
      <c r="AIR168" s="338"/>
      <c r="AIS168" s="338"/>
      <c r="AIT168" s="338"/>
      <c r="AIU168" s="338"/>
      <c r="AIV168" s="338"/>
      <c r="AIW168" s="338"/>
      <c r="AIX168" s="338"/>
      <c r="AIY168" s="338"/>
      <c r="AIZ168" s="338"/>
      <c r="AJA168" s="338"/>
      <c r="AJB168" s="338"/>
      <c r="AJC168" s="338"/>
      <c r="AJD168" s="338"/>
      <c r="AJE168" s="338"/>
      <c r="AJF168" s="338"/>
      <c r="AJG168" s="338"/>
      <c r="AJH168" s="338"/>
      <c r="AJI168" s="338"/>
      <c r="AJJ168" s="338"/>
      <c r="AJK168" s="338"/>
      <c r="AJL168" s="338"/>
      <c r="AJM168" s="338"/>
      <c r="AJN168" s="338"/>
      <c r="AJO168" s="338"/>
      <c r="AJP168" s="338"/>
      <c r="AJQ168" s="338"/>
      <c r="AJR168" s="338"/>
      <c r="AJS168" s="338"/>
      <c r="AJT168" s="338"/>
      <c r="AJU168" s="338"/>
      <c r="AJV168" s="338"/>
      <c r="AJW168" s="338"/>
      <c r="AJX168" s="338"/>
      <c r="AJY168" s="338"/>
      <c r="AJZ168" s="338"/>
      <c r="AKA168" s="338"/>
      <c r="AKB168" s="338"/>
      <c r="AKC168" s="338"/>
      <c r="AKD168" s="338"/>
      <c r="AKE168" s="338"/>
      <c r="AKF168" s="338"/>
      <c r="AKG168" s="338"/>
      <c r="AKH168" s="338"/>
      <c r="AKI168" s="338"/>
      <c r="AKJ168" s="338"/>
      <c r="AKK168" s="338"/>
      <c r="AKL168" s="338"/>
      <c r="AKM168" s="338"/>
      <c r="AKN168" s="338"/>
      <c r="AKO168" s="338"/>
      <c r="AKP168" s="338"/>
      <c r="AKQ168" s="338"/>
      <c r="AKR168" s="338"/>
      <c r="AKS168" s="338"/>
      <c r="AKT168" s="338"/>
      <c r="AKU168" s="338"/>
      <c r="AKV168" s="338"/>
      <c r="AKW168" s="338"/>
      <c r="AKX168" s="338"/>
      <c r="AKY168" s="338"/>
      <c r="AKZ168" s="338"/>
      <c r="ALA168" s="338"/>
      <c r="ALB168" s="338"/>
      <c r="ALC168" s="338"/>
      <c r="ALD168" s="338"/>
      <c r="ALE168" s="338"/>
      <c r="ALF168" s="338"/>
      <c r="ALG168" s="338"/>
      <c r="ALH168" s="338"/>
      <c r="ALI168" s="338"/>
      <c r="ALJ168" s="338"/>
      <c r="ALK168" s="338"/>
      <c r="ALL168" s="338"/>
      <c r="ALM168" s="338"/>
      <c r="ALN168" s="338"/>
      <c r="ALO168" s="338"/>
      <c r="ALP168" s="338"/>
      <c r="ALQ168" s="338"/>
      <c r="ALR168" s="338"/>
      <c r="ALS168" s="338"/>
      <c r="ALT168" s="338"/>
      <c r="ALU168" s="338"/>
      <c r="ALV168" s="338"/>
      <c r="ALW168" s="338"/>
      <c r="ALX168" s="338"/>
      <c r="ALY168" s="338"/>
      <c r="ALZ168" s="338"/>
      <c r="AMA168" s="338"/>
      <c r="AMB168" s="338"/>
      <c r="AMC168" s="338"/>
      <c r="AMD168" s="338"/>
      <c r="AME168" s="338"/>
      <c r="AMF168" s="338"/>
      <c r="AMG168" s="338"/>
      <c r="AMH168" s="338"/>
      <c r="AMI168" s="338"/>
      <c r="AMJ168" s="338"/>
      <c r="AMK168" s="338"/>
      <c r="AML168" s="338"/>
      <c r="AMM168" s="338"/>
      <c r="AMN168" s="338"/>
      <c r="AMO168" s="338"/>
      <c r="AMP168" s="338"/>
      <c r="AMQ168" s="338"/>
      <c r="AMR168" s="338"/>
      <c r="AMS168" s="338"/>
      <c r="AMT168" s="338"/>
      <c r="AMU168" s="338"/>
      <c r="AMV168" s="338"/>
      <c r="AMW168" s="338"/>
      <c r="AMX168" s="338"/>
      <c r="AMY168" s="338"/>
      <c r="AMZ168" s="338"/>
      <c r="ANA168" s="338"/>
      <c r="ANB168" s="338"/>
      <c r="ANC168" s="338"/>
      <c r="AND168" s="338"/>
      <c r="ANE168" s="338"/>
      <c r="ANF168" s="338"/>
      <c r="ANG168" s="338"/>
      <c r="ANH168" s="338"/>
      <c r="ANI168" s="338"/>
      <c r="ANJ168" s="338"/>
      <c r="ANK168" s="338"/>
      <c r="ANL168" s="338"/>
      <c r="ANM168" s="338"/>
      <c r="ANN168" s="338"/>
      <c r="ANO168" s="338"/>
      <c r="ANP168" s="338"/>
      <c r="ANQ168" s="338"/>
      <c r="ANR168" s="338"/>
      <c r="ANS168" s="338"/>
      <c r="ANT168" s="338"/>
      <c r="ANU168" s="338"/>
      <c r="ANV168" s="338"/>
      <c r="ANW168" s="338"/>
      <c r="ANX168" s="338"/>
      <c r="ANY168" s="338"/>
      <c r="ANZ168" s="338"/>
      <c r="AOA168" s="338"/>
      <c r="AOB168" s="338"/>
      <c r="AOC168" s="338"/>
      <c r="AOD168" s="338"/>
      <c r="AOE168" s="338"/>
      <c r="AOF168" s="338"/>
      <c r="AOG168" s="338"/>
      <c r="AOH168" s="338"/>
      <c r="AOI168" s="338"/>
      <c r="AOJ168" s="338"/>
      <c r="AOK168" s="338"/>
      <c r="AOL168" s="338"/>
      <c r="AOM168" s="338"/>
      <c r="AON168" s="338"/>
      <c r="AOO168" s="338"/>
      <c r="AOP168" s="338"/>
      <c r="AOQ168" s="338"/>
      <c r="AOR168" s="338"/>
      <c r="AOS168" s="338"/>
      <c r="AOT168" s="338"/>
      <c r="AOU168" s="338"/>
      <c r="AOV168" s="338"/>
      <c r="AOW168" s="338"/>
      <c r="AOX168" s="338"/>
      <c r="AOY168" s="338"/>
      <c r="AOZ168" s="338"/>
      <c r="APA168" s="338"/>
      <c r="APB168" s="338"/>
      <c r="APC168" s="338"/>
      <c r="APD168" s="338"/>
      <c r="APE168" s="338"/>
      <c r="APF168" s="338"/>
      <c r="APG168" s="338"/>
      <c r="APH168" s="338"/>
      <c r="API168" s="338"/>
      <c r="APJ168" s="338"/>
      <c r="APK168" s="338"/>
      <c r="APL168" s="338"/>
      <c r="APM168" s="338"/>
      <c r="APN168" s="338"/>
      <c r="APO168" s="338"/>
      <c r="APP168" s="338"/>
      <c r="APQ168" s="338"/>
      <c r="APR168" s="338"/>
      <c r="APS168" s="338"/>
      <c r="APT168" s="338"/>
      <c r="APU168" s="338"/>
      <c r="APV168" s="338"/>
      <c r="APW168" s="338"/>
      <c r="APX168" s="338"/>
      <c r="APY168" s="338"/>
      <c r="APZ168" s="338"/>
      <c r="AQA168" s="338"/>
      <c r="AQB168" s="338"/>
      <c r="AQC168" s="338"/>
      <c r="AQD168" s="338"/>
      <c r="AQE168" s="338"/>
      <c r="AQF168" s="338"/>
      <c r="AQG168" s="338"/>
      <c r="AQH168" s="338"/>
      <c r="AQI168" s="338"/>
      <c r="AQJ168" s="338"/>
      <c r="AQK168" s="338"/>
      <c r="AQL168" s="338"/>
      <c r="AQM168" s="338"/>
      <c r="AQN168" s="338"/>
      <c r="AQO168" s="338"/>
      <c r="AQP168" s="338"/>
      <c r="AQQ168" s="338"/>
      <c r="AQR168" s="338"/>
      <c r="AQS168" s="338"/>
      <c r="AQT168" s="338"/>
      <c r="AQU168" s="338"/>
      <c r="AQV168" s="338"/>
      <c r="AQW168" s="338"/>
      <c r="AQX168" s="338"/>
      <c r="AQY168" s="338"/>
      <c r="AQZ168" s="338"/>
      <c r="ARA168" s="338"/>
      <c r="ARB168" s="338"/>
      <c r="ARC168" s="338"/>
      <c r="ARD168" s="338"/>
      <c r="ARE168" s="338"/>
      <c r="ARF168" s="338"/>
      <c r="ARG168" s="338"/>
      <c r="ARH168" s="338"/>
      <c r="ARI168" s="338"/>
      <c r="ARJ168" s="338"/>
      <c r="ARK168" s="338"/>
      <c r="ARL168" s="338"/>
      <c r="ARM168" s="338"/>
      <c r="ARN168" s="338"/>
      <c r="ARO168" s="338"/>
      <c r="ARP168" s="338"/>
      <c r="ARQ168" s="338"/>
      <c r="ARR168" s="338"/>
      <c r="ARS168" s="338"/>
      <c r="ART168" s="338"/>
      <c r="ARU168" s="338"/>
      <c r="ARV168" s="338"/>
      <c r="ARW168" s="338"/>
      <c r="ARX168" s="338"/>
      <c r="ARY168" s="338"/>
      <c r="ARZ168" s="338"/>
      <c r="ASA168" s="338"/>
      <c r="ASB168" s="338"/>
      <c r="ASC168" s="338"/>
      <c r="ASD168" s="338"/>
      <c r="ASE168" s="338"/>
      <c r="ASF168" s="338"/>
      <c r="ASG168" s="338"/>
      <c r="ASH168" s="338"/>
      <c r="ASI168" s="338"/>
      <c r="ASJ168" s="338"/>
      <c r="ASK168" s="338"/>
      <c r="ASL168" s="338"/>
      <c r="ASM168" s="338"/>
      <c r="ASN168" s="338"/>
      <c r="ASO168" s="338"/>
      <c r="ASP168" s="338"/>
      <c r="ASQ168" s="338"/>
      <c r="ASR168" s="338"/>
      <c r="ASS168" s="338"/>
      <c r="AST168" s="338"/>
      <c r="ASU168" s="338"/>
      <c r="ASV168" s="338"/>
      <c r="ASW168" s="338"/>
      <c r="ASX168" s="338"/>
      <c r="ASY168" s="338"/>
      <c r="ASZ168" s="338"/>
      <c r="ATA168" s="338"/>
      <c r="ATB168" s="338"/>
      <c r="ATC168" s="338"/>
      <c r="ATD168" s="338"/>
      <c r="ATE168" s="338"/>
      <c r="ATF168" s="338"/>
      <c r="ATG168" s="338"/>
      <c r="ATH168" s="338"/>
      <c r="ATI168" s="338"/>
      <c r="ATJ168" s="338"/>
      <c r="ATK168" s="338"/>
      <c r="ATL168" s="338"/>
      <c r="ATM168" s="338"/>
      <c r="ATN168" s="338"/>
      <c r="ATO168" s="338"/>
      <c r="ATP168" s="338"/>
      <c r="ATQ168" s="338"/>
      <c r="ATR168" s="338"/>
      <c r="ATS168" s="338"/>
      <c r="ATT168" s="338"/>
      <c r="ATU168" s="338"/>
      <c r="ATV168" s="338"/>
      <c r="ATW168" s="338"/>
      <c r="ATX168" s="338"/>
      <c r="ATY168" s="338"/>
      <c r="ATZ168" s="338"/>
      <c r="AUA168" s="338"/>
      <c r="AUB168" s="338"/>
      <c r="AUC168" s="338"/>
      <c r="AUD168" s="338"/>
      <c r="AUE168" s="338"/>
      <c r="AUF168" s="338"/>
      <c r="AUG168" s="338"/>
      <c r="AUH168" s="338"/>
      <c r="AUI168" s="338"/>
      <c r="AUJ168" s="338"/>
      <c r="AUK168" s="338"/>
      <c r="AUL168" s="338"/>
      <c r="AUM168" s="338"/>
      <c r="AUN168" s="338"/>
      <c r="AUO168" s="338"/>
      <c r="AUP168" s="338"/>
      <c r="AUQ168" s="338"/>
      <c r="AUR168" s="338"/>
      <c r="AUS168" s="338"/>
      <c r="AUT168" s="338"/>
      <c r="AUU168" s="338"/>
      <c r="AUV168" s="338"/>
      <c r="AUW168" s="338"/>
      <c r="AUX168" s="338"/>
      <c r="AUY168" s="338"/>
      <c r="AUZ168" s="338"/>
      <c r="AVA168" s="338"/>
      <c r="AVB168" s="338"/>
      <c r="AVC168" s="338"/>
      <c r="AVD168" s="338"/>
      <c r="AVE168" s="338"/>
      <c r="AVF168" s="338"/>
      <c r="AVG168" s="338"/>
      <c r="AVH168" s="338"/>
      <c r="AVI168" s="338"/>
      <c r="AVJ168" s="338"/>
      <c r="AVK168" s="338"/>
      <c r="AVL168" s="338"/>
      <c r="AVM168" s="338"/>
      <c r="AVN168" s="338"/>
      <c r="AVO168" s="338"/>
      <c r="AVP168" s="338"/>
      <c r="AVQ168" s="338"/>
      <c r="AVR168" s="338"/>
      <c r="AVS168" s="338"/>
      <c r="AVT168" s="338"/>
      <c r="AVU168" s="338"/>
      <c r="AVV168" s="338"/>
      <c r="AVW168" s="338"/>
      <c r="AVX168" s="338"/>
      <c r="AVY168" s="338"/>
      <c r="AVZ168" s="338"/>
      <c r="AWA168" s="338"/>
      <c r="AWB168" s="338"/>
      <c r="AWC168" s="338"/>
      <c r="AWD168" s="338"/>
      <c r="AWE168" s="338"/>
      <c r="AWF168" s="338"/>
      <c r="AWG168" s="338"/>
      <c r="AWH168" s="338"/>
      <c r="AWI168" s="338"/>
      <c r="AWJ168" s="338"/>
      <c r="AWK168" s="338"/>
      <c r="AWL168" s="338"/>
      <c r="AWM168" s="338"/>
      <c r="AWN168" s="338"/>
      <c r="AWO168" s="338"/>
      <c r="AWP168" s="338"/>
      <c r="AWQ168" s="338"/>
      <c r="AWR168" s="338"/>
      <c r="AWS168" s="338"/>
      <c r="AWT168" s="338"/>
      <c r="AWU168" s="338"/>
      <c r="AWV168" s="338"/>
      <c r="AWW168" s="338"/>
      <c r="AWX168" s="338"/>
      <c r="AWY168" s="338"/>
      <c r="AWZ168" s="338"/>
      <c r="AXA168" s="338"/>
      <c r="AXB168" s="338"/>
      <c r="AXC168" s="338"/>
      <c r="AXD168" s="338"/>
      <c r="AXE168" s="338"/>
      <c r="AXF168" s="338"/>
      <c r="AXG168" s="338"/>
      <c r="AXH168" s="338"/>
      <c r="AXI168" s="338"/>
      <c r="AXJ168" s="338"/>
      <c r="AXK168" s="338"/>
      <c r="AXL168" s="338"/>
      <c r="AXM168" s="338"/>
      <c r="AXN168" s="338"/>
      <c r="AXO168" s="338"/>
      <c r="AXP168" s="338"/>
      <c r="AXQ168" s="338"/>
      <c r="AXR168" s="338"/>
      <c r="AXS168" s="338"/>
      <c r="AXT168" s="338"/>
      <c r="AXU168" s="338"/>
      <c r="AXV168" s="338"/>
      <c r="AXW168" s="338"/>
      <c r="AXX168" s="338"/>
      <c r="AXY168" s="338"/>
      <c r="AXZ168" s="338"/>
      <c r="AYA168" s="338"/>
      <c r="AYB168" s="338"/>
      <c r="AYC168" s="338"/>
      <c r="AYD168" s="338"/>
      <c r="AYE168" s="338"/>
      <c r="AYF168" s="338"/>
      <c r="AYG168" s="338"/>
      <c r="AYH168" s="338"/>
      <c r="AYI168" s="338"/>
      <c r="AYJ168" s="338"/>
      <c r="AYK168" s="338"/>
      <c r="AYL168" s="338"/>
      <c r="AYM168" s="338"/>
      <c r="AYN168" s="338"/>
      <c r="AYO168" s="338"/>
      <c r="AYP168" s="338"/>
      <c r="AYQ168" s="338"/>
      <c r="AYR168" s="338"/>
      <c r="AYS168" s="338"/>
      <c r="AYT168" s="338"/>
      <c r="AYU168" s="338"/>
      <c r="AYV168" s="338"/>
      <c r="AYW168" s="338"/>
      <c r="AYX168" s="338"/>
      <c r="AYY168" s="338"/>
      <c r="AYZ168" s="338"/>
      <c r="AZA168" s="338"/>
      <c r="AZB168" s="338"/>
      <c r="AZC168" s="338"/>
      <c r="AZD168" s="338"/>
      <c r="AZE168" s="338"/>
      <c r="AZF168" s="338"/>
      <c r="AZG168" s="338"/>
      <c r="AZH168" s="338"/>
      <c r="AZI168" s="338"/>
      <c r="AZJ168" s="338"/>
      <c r="AZK168" s="338"/>
      <c r="AZL168" s="338"/>
      <c r="AZM168" s="338"/>
      <c r="AZN168" s="338"/>
      <c r="AZO168" s="338"/>
      <c r="AZP168" s="338"/>
      <c r="AZQ168" s="338"/>
      <c r="AZR168" s="338"/>
      <c r="AZS168" s="338"/>
      <c r="AZT168" s="338"/>
      <c r="AZU168" s="338"/>
      <c r="AZV168" s="338"/>
      <c r="AZW168" s="338"/>
      <c r="AZX168" s="338"/>
      <c r="AZY168" s="338"/>
      <c r="AZZ168" s="338"/>
      <c r="BAA168" s="338"/>
      <c r="BAB168" s="338"/>
      <c r="BAC168" s="338"/>
      <c r="BAD168" s="338"/>
      <c r="BAE168" s="338"/>
      <c r="BAF168" s="338"/>
      <c r="BAG168" s="338"/>
      <c r="BAH168" s="338"/>
      <c r="BAI168" s="338"/>
      <c r="BAJ168" s="338"/>
      <c r="BAK168" s="338"/>
      <c r="BAL168" s="338"/>
      <c r="BAM168" s="338"/>
      <c r="BAN168" s="338"/>
      <c r="BAO168" s="338"/>
      <c r="BAP168" s="338"/>
      <c r="BAQ168" s="338"/>
      <c r="BAR168" s="338"/>
      <c r="BAS168" s="338"/>
      <c r="BAT168" s="338"/>
      <c r="BAU168" s="338"/>
      <c r="BAV168" s="338"/>
      <c r="BAW168" s="338"/>
      <c r="BAX168" s="338"/>
      <c r="BAY168" s="338"/>
      <c r="BAZ168" s="338"/>
      <c r="BBA168" s="338"/>
      <c r="BBB168" s="338"/>
      <c r="BBC168" s="338"/>
      <c r="BBD168" s="338"/>
      <c r="BBE168" s="338"/>
      <c r="BBF168" s="338"/>
      <c r="BBG168" s="338"/>
      <c r="BBH168" s="338"/>
      <c r="BBI168" s="338"/>
      <c r="BBJ168" s="338"/>
      <c r="BBK168" s="338"/>
      <c r="BBL168" s="338"/>
      <c r="BBM168" s="338"/>
      <c r="BBN168" s="338"/>
      <c r="BBO168" s="338"/>
      <c r="BBP168" s="338"/>
      <c r="BBQ168" s="338"/>
      <c r="BBR168" s="338"/>
      <c r="BBS168" s="338"/>
      <c r="BBT168" s="338"/>
      <c r="BBU168" s="338"/>
      <c r="BBV168" s="338"/>
      <c r="BBW168" s="338"/>
      <c r="BBX168" s="338"/>
      <c r="BBY168" s="338"/>
      <c r="BBZ168" s="338"/>
      <c r="BCA168" s="338"/>
      <c r="BCB168" s="338"/>
      <c r="BCC168" s="338"/>
      <c r="BCD168" s="338"/>
      <c r="BCE168" s="338"/>
      <c r="BCF168" s="338"/>
      <c r="BCG168" s="338"/>
      <c r="BCH168" s="338"/>
      <c r="BCI168" s="338"/>
      <c r="BCJ168" s="338"/>
      <c r="BCK168" s="338"/>
      <c r="BCL168" s="338"/>
      <c r="BCM168" s="338"/>
      <c r="BCN168" s="338"/>
      <c r="BCO168" s="338"/>
      <c r="BCP168" s="338"/>
      <c r="BCQ168" s="338"/>
      <c r="BCR168" s="338"/>
      <c r="BCS168" s="338"/>
      <c r="BCT168" s="338"/>
      <c r="BCU168" s="338"/>
      <c r="BCV168" s="338"/>
      <c r="BCW168" s="338"/>
      <c r="BCX168" s="338"/>
      <c r="BCY168" s="338"/>
      <c r="BCZ168" s="338"/>
      <c r="BDA168" s="338"/>
      <c r="BDB168" s="338"/>
      <c r="BDC168" s="338"/>
      <c r="BDD168" s="338"/>
      <c r="BDE168" s="338"/>
      <c r="BDF168" s="338"/>
      <c r="BDG168" s="338"/>
      <c r="BDH168" s="338"/>
      <c r="BDI168" s="338"/>
      <c r="BDJ168" s="338"/>
      <c r="BDK168" s="338"/>
      <c r="BDL168" s="338"/>
      <c r="BDM168" s="338"/>
      <c r="BDN168" s="338"/>
      <c r="BDO168" s="338"/>
      <c r="BDP168" s="338"/>
      <c r="BDQ168" s="338"/>
      <c r="BDR168" s="338"/>
      <c r="BDS168" s="338"/>
      <c r="BDT168" s="338"/>
      <c r="BDU168" s="338"/>
      <c r="BDV168" s="338"/>
      <c r="BDW168" s="338"/>
      <c r="BDX168" s="338"/>
      <c r="BDY168" s="338"/>
      <c r="BDZ168" s="338"/>
      <c r="BEA168" s="338"/>
      <c r="BEB168" s="338"/>
      <c r="BEC168" s="338"/>
      <c r="BED168" s="338"/>
      <c r="BEE168" s="338"/>
      <c r="BEF168" s="338"/>
      <c r="BEG168" s="338"/>
      <c r="BEH168" s="338"/>
      <c r="BEI168" s="338"/>
      <c r="BEJ168" s="338"/>
      <c r="BEK168" s="338"/>
      <c r="BEL168" s="338"/>
      <c r="BEM168" s="338"/>
      <c r="BEN168" s="338"/>
      <c r="BEO168" s="338"/>
      <c r="BEP168" s="338"/>
      <c r="BEQ168" s="338"/>
      <c r="BER168" s="338"/>
      <c r="BES168" s="338"/>
      <c r="BET168" s="338"/>
      <c r="BEU168" s="338"/>
      <c r="BEV168" s="338"/>
      <c r="BEW168" s="338"/>
      <c r="BEX168" s="338"/>
      <c r="BEY168" s="338"/>
      <c r="BEZ168" s="338"/>
      <c r="BFA168" s="338"/>
      <c r="BFB168" s="338"/>
      <c r="BFC168" s="338"/>
      <c r="BFD168" s="338"/>
      <c r="BFE168" s="338"/>
      <c r="BFF168" s="338"/>
      <c r="BFG168" s="338"/>
      <c r="BFH168" s="338"/>
      <c r="BFI168" s="338"/>
      <c r="BFJ168" s="338"/>
      <c r="BFK168" s="338"/>
      <c r="BFL168" s="338"/>
      <c r="BFM168" s="338"/>
      <c r="BFN168" s="338"/>
      <c r="BFO168" s="338"/>
      <c r="BFP168" s="338"/>
      <c r="BFQ168" s="338"/>
      <c r="BFR168" s="338"/>
      <c r="BFS168" s="338"/>
      <c r="BFT168" s="338"/>
      <c r="BFU168" s="338"/>
      <c r="BFV168" s="338"/>
      <c r="BFW168" s="338"/>
      <c r="BFX168" s="338"/>
      <c r="BFY168" s="338"/>
      <c r="BFZ168" s="338"/>
      <c r="BGA168" s="338"/>
      <c r="BGB168" s="338"/>
      <c r="BGC168" s="338"/>
      <c r="BGD168" s="338"/>
      <c r="BGE168" s="338"/>
      <c r="BGF168" s="338"/>
      <c r="BGG168" s="338"/>
      <c r="BGH168" s="338"/>
      <c r="BGI168" s="338"/>
      <c r="BGJ168" s="338"/>
      <c r="BGK168" s="338"/>
      <c r="BGL168" s="338"/>
      <c r="BGM168" s="338"/>
      <c r="BGN168" s="338"/>
      <c r="BGO168" s="338"/>
      <c r="BGP168" s="338"/>
      <c r="BGQ168" s="338"/>
      <c r="BGR168" s="338"/>
      <c r="BGS168" s="338"/>
      <c r="BGT168" s="338"/>
      <c r="BGU168" s="338"/>
      <c r="BGV168" s="338"/>
      <c r="BGW168" s="338"/>
      <c r="BGX168" s="338"/>
      <c r="BGY168" s="338"/>
      <c r="BGZ168" s="338"/>
      <c r="BHA168" s="338"/>
      <c r="BHB168" s="338"/>
      <c r="BHC168" s="338"/>
      <c r="BHD168" s="338"/>
      <c r="BHE168" s="338"/>
      <c r="BHF168" s="338"/>
      <c r="BHG168" s="338"/>
      <c r="BHH168" s="338"/>
      <c r="BHI168" s="338"/>
      <c r="BHJ168" s="338"/>
      <c r="BHK168" s="338"/>
      <c r="BHL168" s="338"/>
      <c r="BHM168" s="338"/>
      <c r="BHN168" s="338"/>
      <c r="BHO168" s="338"/>
      <c r="BHP168" s="338"/>
      <c r="BHQ168" s="338"/>
      <c r="BHR168" s="338"/>
      <c r="BHS168" s="338"/>
      <c r="BHT168" s="338"/>
      <c r="BHU168" s="338"/>
      <c r="BHV168" s="338"/>
      <c r="BHW168" s="338"/>
      <c r="BHX168" s="338"/>
      <c r="BHY168" s="338"/>
      <c r="BHZ168" s="338"/>
      <c r="BIA168" s="338"/>
      <c r="BIB168" s="338"/>
      <c r="BIC168" s="338"/>
      <c r="BID168" s="338"/>
      <c r="BIE168" s="338"/>
      <c r="BIF168" s="338"/>
      <c r="BIG168" s="338"/>
      <c r="BIH168" s="338"/>
      <c r="BII168" s="338"/>
      <c r="BIJ168" s="338"/>
      <c r="BIK168" s="338"/>
      <c r="BIL168" s="338"/>
      <c r="BIM168" s="338"/>
      <c r="BIN168" s="338"/>
      <c r="BIO168" s="338"/>
      <c r="BIP168" s="338"/>
      <c r="BIQ168" s="338"/>
      <c r="BIR168" s="338"/>
      <c r="BIS168" s="338"/>
      <c r="BIT168" s="338"/>
      <c r="BIU168" s="338"/>
      <c r="BIV168" s="338"/>
      <c r="BIW168" s="338"/>
      <c r="BIX168" s="338"/>
      <c r="BIY168" s="338"/>
      <c r="BIZ168" s="338"/>
      <c r="BJA168" s="338"/>
      <c r="BJB168" s="338"/>
      <c r="BJC168" s="338"/>
      <c r="BJD168" s="338"/>
      <c r="BJE168" s="338"/>
      <c r="BJF168" s="338"/>
      <c r="BJG168" s="338"/>
      <c r="BJH168" s="338"/>
      <c r="BJI168" s="338"/>
      <c r="BJJ168" s="338"/>
      <c r="BJK168" s="338"/>
      <c r="BJL168" s="338"/>
      <c r="BJM168" s="338"/>
      <c r="BJN168" s="338"/>
      <c r="BJO168" s="338"/>
      <c r="BJP168" s="338"/>
      <c r="BJQ168" s="338"/>
      <c r="BJR168" s="338"/>
      <c r="BJS168" s="338"/>
      <c r="BJT168" s="338"/>
      <c r="BJU168" s="338"/>
      <c r="BJV168" s="338"/>
      <c r="BJW168" s="338"/>
      <c r="BJX168" s="338"/>
      <c r="BJY168" s="338"/>
      <c r="BJZ168" s="338"/>
      <c r="BKA168" s="338"/>
      <c r="BKB168" s="338"/>
      <c r="BKC168" s="338"/>
      <c r="BKD168" s="338"/>
      <c r="BKE168" s="338"/>
      <c r="BKF168" s="338"/>
      <c r="BKG168" s="338"/>
      <c r="BKH168" s="338"/>
      <c r="BKI168" s="338"/>
      <c r="BKJ168" s="338"/>
      <c r="BKK168" s="338"/>
      <c r="BKL168" s="338"/>
      <c r="BKM168" s="338"/>
      <c r="BKN168" s="338"/>
      <c r="BKO168" s="338"/>
      <c r="BKP168" s="338"/>
      <c r="BKQ168" s="338"/>
      <c r="BKR168" s="338"/>
      <c r="BKS168" s="338"/>
      <c r="BKT168" s="338"/>
      <c r="BKU168" s="338"/>
      <c r="BKV168" s="338"/>
      <c r="BKW168" s="338"/>
      <c r="BKX168" s="338"/>
      <c r="BKY168" s="338"/>
      <c r="BKZ168" s="338"/>
      <c r="BLA168" s="338"/>
      <c r="BLB168" s="338"/>
      <c r="BLC168" s="338"/>
      <c r="BLD168" s="338"/>
      <c r="BLE168" s="338"/>
      <c r="BLF168" s="338"/>
      <c r="BLG168" s="338"/>
      <c r="BLH168" s="338"/>
      <c r="BLI168" s="338"/>
      <c r="BLJ168" s="338"/>
      <c r="BLK168" s="338"/>
      <c r="BLL168" s="338"/>
      <c r="BLM168" s="338"/>
      <c r="BLN168" s="338"/>
      <c r="BLO168" s="338"/>
      <c r="BLP168" s="338"/>
      <c r="BLQ168" s="338"/>
      <c r="BLR168" s="338"/>
      <c r="BLS168" s="338"/>
      <c r="BLT168" s="338"/>
      <c r="BLU168" s="338"/>
      <c r="BLV168" s="338"/>
      <c r="BLW168" s="338"/>
      <c r="BLX168" s="338"/>
      <c r="BLY168" s="338"/>
      <c r="BLZ168" s="338"/>
      <c r="BMA168" s="338"/>
      <c r="BMB168" s="338"/>
      <c r="BMC168" s="338"/>
      <c r="BMD168" s="338"/>
      <c r="BME168" s="338"/>
      <c r="BMF168" s="338"/>
      <c r="BMG168" s="338"/>
      <c r="BMH168" s="338"/>
      <c r="BMI168" s="338"/>
      <c r="BMJ168" s="338"/>
      <c r="BMK168" s="338"/>
      <c r="BML168" s="338"/>
      <c r="BMM168" s="338"/>
      <c r="BMN168" s="338"/>
      <c r="BMO168" s="338"/>
      <c r="BMP168" s="338"/>
      <c r="BMQ168" s="338"/>
      <c r="BMR168" s="338"/>
      <c r="BMS168" s="338"/>
      <c r="BMT168" s="338"/>
      <c r="BMU168" s="338"/>
      <c r="BMV168" s="338"/>
      <c r="BMW168" s="338"/>
      <c r="BMX168" s="338"/>
      <c r="BMY168" s="338"/>
      <c r="BMZ168" s="338"/>
      <c r="BNA168" s="338"/>
      <c r="BNB168" s="338"/>
      <c r="BNC168" s="338"/>
      <c r="BND168" s="338"/>
      <c r="BNE168" s="338"/>
      <c r="BNF168" s="338"/>
      <c r="BNG168" s="338"/>
      <c r="BNH168" s="338"/>
      <c r="BNI168" s="338"/>
      <c r="BNJ168" s="338"/>
      <c r="BNK168" s="338"/>
      <c r="BNL168" s="338"/>
      <c r="BNM168" s="338"/>
      <c r="BNN168" s="338"/>
      <c r="BNO168" s="338"/>
      <c r="BNP168" s="338"/>
      <c r="BNQ168" s="338"/>
      <c r="BNR168" s="338"/>
      <c r="BNS168" s="338"/>
      <c r="BNT168" s="338"/>
      <c r="BNU168" s="338"/>
      <c r="BNV168" s="338"/>
      <c r="BNW168" s="338"/>
      <c r="BNX168" s="338"/>
      <c r="BNY168" s="338"/>
      <c r="BNZ168" s="338"/>
      <c r="BOA168" s="338"/>
      <c r="BOB168" s="338"/>
      <c r="BOC168" s="338"/>
      <c r="BOD168" s="338"/>
      <c r="BOE168" s="338"/>
      <c r="BOF168" s="338"/>
      <c r="BOG168" s="338"/>
      <c r="BOH168" s="338"/>
      <c r="BOI168" s="338"/>
      <c r="BOJ168" s="338"/>
      <c r="BOK168" s="338"/>
      <c r="BOL168" s="338"/>
      <c r="BOM168" s="338"/>
      <c r="BON168" s="338"/>
      <c r="BOO168" s="338"/>
      <c r="BOP168" s="338"/>
      <c r="BOQ168" s="338"/>
      <c r="BOR168" s="338"/>
      <c r="BOS168" s="338"/>
      <c r="BOT168" s="338"/>
      <c r="BOU168" s="338"/>
      <c r="BOV168" s="338"/>
    </row>
    <row r="169" spans="1:1764" ht="44.25" customHeight="1">
      <c r="A169" s="572" t="s">
        <v>156</v>
      </c>
      <c r="B169" s="575" t="s">
        <v>157</v>
      </c>
      <c r="C169" s="389" t="s">
        <v>800</v>
      </c>
      <c r="D169" s="144" t="s">
        <v>801</v>
      </c>
      <c r="E169" s="37" t="s">
        <v>1435</v>
      </c>
      <c r="F169" s="228" t="s">
        <v>1205</v>
      </c>
      <c r="G169" s="552" t="s">
        <v>22</v>
      </c>
      <c r="H169" s="552">
        <v>750</v>
      </c>
      <c r="I169" s="555">
        <v>75011</v>
      </c>
      <c r="J169" s="571">
        <f t="shared" ref="J169" si="4">SUM(K169,L169)</f>
        <v>263000</v>
      </c>
      <c r="K169" s="571">
        <v>263000</v>
      </c>
      <c r="L169" s="557"/>
      <c r="M169" s="114"/>
      <c r="N169" s="114"/>
      <c r="O169" s="114"/>
      <c r="P169" s="114"/>
      <c r="Q169" s="327"/>
      <c r="R169" s="114"/>
      <c r="S169" s="114"/>
      <c r="T169" s="114"/>
      <c r="U169" s="114"/>
    </row>
    <row r="170" spans="1:1764" ht="49.5" customHeight="1">
      <c r="A170" s="574"/>
      <c r="B170" s="569"/>
      <c r="C170" s="389" t="s">
        <v>802</v>
      </c>
      <c r="D170" s="144" t="s">
        <v>803</v>
      </c>
      <c r="E170" s="37" t="s">
        <v>1436</v>
      </c>
      <c r="F170" s="228" t="s">
        <v>1205</v>
      </c>
      <c r="G170" s="554"/>
      <c r="H170" s="554"/>
      <c r="I170" s="547"/>
      <c r="J170" s="549"/>
      <c r="K170" s="549"/>
      <c r="L170" s="551"/>
      <c r="M170" s="114"/>
      <c r="N170" s="114"/>
      <c r="O170" s="114"/>
      <c r="P170" s="114"/>
      <c r="Q170" s="327"/>
      <c r="R170" s="114"/>
      <c r="S170" s="114"/>
      <c r="T170" s="114"/>
      <c r="U170" s="114"/>
    </row>
    <row r="171" spans="1:1764" s="19" customFormat="1" ht="40.5" customHeight="1">
      <c r="A171" s="572" t="s">
        <v>158</v>
      </c>
      <c r="B171" s="575" t="s">
        <v>159</v>
      </c>
      <c r="C171" s="575" t="s">
        <v>797</v>
      </c>
      <c r="D171" s="37" t="s">
        <v>804</v>
      </c>
      <c r="E171" s="37" t="s">
        <v>1437</v>
      </c>
      <c r="F171" s="228" t="s">
        <v>1205</v>
      </c>
      <c r="G171" s="570"/>
      <c r="H171" s="570"/>
      <c r="I171" s="546"/>
      <c r="J171" s="564">
        <f>SUM(K171,L171)</f>
        <v>6776000</v>
      </c>
      <c r="K171" s="559">
        <f>SUM(K174:K176)</f>
        <v>6776000</v>
      </c>
      <c r="L171" s="550">
        <f>SUM(L174:L176)</f>
        <v>0</v>
      </c>
      <c r="M171" s="327"/>
      <c r="N171" s="327"/>
      <c r="O171" s="327"/>
      <c r="P171" s="327"/>
      <c r="Q171" s="114"/>
      <c r="R171" s="327"/>
      <c r="S171" s="327"/>
      <c r="T171" s="327"/>
      <c r="U171" s="327"/>
      <c r="V171" s="329"/>
      <c r="W171" s="329"/>
      <c r="X171" s="329"/>
      <c r="Y171" s="329"/>
      <c r="Z171" s="329"/>
      <c r="AA171" s="329"/>
      <c r="AB171" s="329"/>
      <c r="AC171" s="329"/>
      <c r="AD171" s="329"/>
      <c r="AE171" s="329"/>
      <c r="AF171" s="329"/>
      <c r="AG171" s="329"/>
      <c r="AH171" s="329"/>
      <c r="AI171" s="329"/>
      <c r="AJ171" s="329"/>
      <c r="AK171" s="329"/>
      <c r="AL171" s="329"/>
      <c r="AM171" s="329"/>
      <c r="AN171" s="329"/>
      <c r="AO171" s="329"/>
      <c r="AP171" s="329"/>
      <c r="AQ171" s="329"/>
      <c r="AR171" s="329"/>
      <c r="AS171" s="329"/>
      <c r="AT171" s="329"/>
      <c r="AU171" s="329"/>
      <c r="AV171" s="329"/>
      <c r="AW171" s="329"/>
      <c r="AX171" s="329"/>
      <c r="AY171" s="329"/>
      <c r="AZ171" s="329"/>
      <c r="BA171" s="329"/>
      <c r="BB171" s="329"/>
      <c r="BC171" s="329"/>
      <c r="BD171" s="329"/>
      <c r="BE171" s="329"/>
      <c r="BF171" s="329"/>
      <c r="BG171" s="329"/>
      <c r="BH171" s="329"/>
      <c r="BI171" s="329"/>
      <c r="BJ171" s="329"/>
      <c r="BK171" s="329"/>
      <c r="BL171" s="329"/>
      <c r="BM171" s="329"/>
      <c r="BN171" s="329"/>
      <c r="BO171" s="329"/>
      <c r="BP171" s="329"/>
      <c r="BQ171" s="329"/>
      <c r="BR171" s="329"/>
      <c r="BS171" s="329"/>
      <c r="BT171" s="329"/>
      <c r="BU171" s="329"/>
      <c r="BV171" s="329"/>
      <c r="BW171" s="329"/>
      <c r="BX171" s="329"/>
      <c r="BY171" s="329"/>
      <c r="BZ171" s="329"/>
      <c r="CA171" s="329"/>
      <c r="CB171" s="329"/>
      <c r="CC171" s="329"/>
      <c r="CD171" s="329"/>
      <c r="CE171" s="329"/>
      <c r="CF171" s="329"/>
      <c r="CG171" s="329"/>
      <c r="CH171" s="329"/>
      <c r="CI171" s="329"/>
      <c r="CJ171" s="329"/>
      <c r="CK171" s="329"/>
      <c r="CL171" s="329"/>
      <c r="CM171" s="329"/>
      <c r="CN171" s="329"/>
      <c r="CO171" s="329"/>
      <c r="CP171" s="329"/>
      <c r="CQ171" s="329"/>
      <c r="CR171" s="329"/>
      <c r="CS171" s="329"/>
      <c r="CT171" s="329"/>
      <c r="CU171" s="329"/>
      <c r="CV171" s="329"/>
      <c r="CW171" s="329"/>
      <c r="CX171" s="329"/>
      <c r="CY171" s="329"/>
      <c r="CZ171" s="329"/>
      <c r="DA171" s="329"/>
      <c r="DB171" s="329"/>
      <c r="DC171" s="329"/>
      <c r="DD171" s="329"/>
      <c r="DE171" s="329"/>
      <c r="DF171" s="329"/>
      <c r="DG171" s="329"/>
      <c r="DH171" s="329"/>
      <c r="DI171" s="329"/>
      <c r="DJ171" s="329"/>
      <c r="DK171" s="329"/>
      <c r="DL171" s="329"/>
      <c r="DM171" s="329"/>
      <c r="DN171" s="329"/>
      <c r="DO171" s="329"/>
      <c r="DP171" s="329"/>
      <c r="DQ171" s="329"/>
      <c r="DR171" s="329"/>
      <c r="DS171" s="329"/>
      <c r="DT171" s="329"/>
      <c r="DU171" s="329"/>
      <c r="DV171" s="329"/>
      <c r="DW171" s="329"/>
      <c r="DX171" s="329"/>
      <c r="DY171" s="329"/>
      <c r="DZ171" s="329"/>
      <c r="EA171" s="329"/>
      <c r="EB171" s="329"/>
      <c r="EC171" s="329"/>
      <c r="ED171" s="329"/>
      <c r="EE171" s="329"/>
      <c r="EF171" s="329"/>
      <c r="EG171" s="329"/>
      <c r="EH171" s="329"/>
      <c r="EI171" s="329"/>
      <c r="EJ171" s="329"/>
      <c r="EK171" s="329"/>
      <c r="EL171" s="329"/>
      <c r="EM171" s="329"/>
      <c r="EN171" s="329"/>
      <c r="EO171" s="329"/>
      <c r="EP171" s="329"/>
      <c r="EQ171" s="329"/>
      <c r="ER171" s="329"/>
      <c r="ES171" s="329"/>
      <c r="ET171" s="329"/>
      <c r="EU171" s="329"/>
      <c r="EV171" s="329"/>
      <c r="EW171" s="329"/>
      <c r="EX171" s="329"/>
      <c r="EY171" s="329"/>
      <c r="EZ171" s="329"/>
      <c r="FA171" s="329"/>
      <c r="FB171" s="329"/>
      <c r="FC171" s="329"/>
      <c r="FD171" s="329"/>
      <c r="FE171" s="329"/>
      <c r="FF171" s="329"/>
      <c r="FG171" s="329"/>
      <c r="FH171" s="329"/>
      <c r="FI171" s="329"/>
      <c r="FJ171" s="329"/>
      <c r="FK171" s="329"/>
      <c r="FL171" s="329"/>
      <c r="FM171" s="329"/>
      <c r="FN171" s="329"/>
      <c r="FO171" s="329"/>
      <c r="FP171" s="329"/>
      <c r="FQ171" s="329"/>
      <c r="FR171" s="329"/>
      <c r="FS171" s="329"/>
      <c r="FT171" s="329"/>
      <c r="FU171" s="329"/>
      <c r="FV171" s="329"/>
      <c r="FW171" s="329"/>
      <c r="FX171" s="329"/>
      <c r="FY171" s="329"/>
      <c r="FZ171" s="329"/>
      <c r="GA171" s="329"/>
      <c r="GB171" s="329"/>
      <c r="GC171" s="329"/>
      <c r="GD171" s="329"/>
      <c r="GE171" s="329"/>
      <c r="GF171" s="329"/>
      <c r="GG171" s="329"/>
      <c r="GH171" s="329"/>
      <c r="GI171" s="329"/>
      <c r="GJ171" s="329"/>
      <c r="GK171" s="329"/>
      <c r="GL171" s="329"/>
      <c r="GM171" s="329"/>
      <c r="GN171" s="329"/>
      <c r="GO171" s="329"/>
      <c r="GP171" s="329"/>
      <c r="GQ171" s="329"/>
      <c r="GR171" s="329"/>
      <c r="GS171" s="329"/>
      <c r="GT171" s="329"/>
      <c r="GU171" s="329"/>
      <c r="GV171" s="329"/>
      <c r="GW171" s="329"/>
      <c r="GX171" s="329"/>
      <c r="GY171" s="329"/>
      <c r="GZ171" s="329"/>
      <c r="HA171" s="329"/>
      <c r="HB171" s="329"/>
      <c r="HC171" s="329"/>
      <c r="HD171" s="329"/>
      <c r="HE171" s="329"/>
      <c r="HF171" s="329"/>
      <c r="HG171" s="329"/>
      <c r="HH171" s="329"/>
      <c r="HI171" s="329"/>
      <c r="HJ171" s="329"/>
      <c r="HK171" s="329"/>
      <c r="HL171" s="329"/>
      <c r="HM171" s="329"/>
      <c r="HN171" s="329"/>
      <c r="HO171" s="329"/>
      <c r="HP171" s="329"/>
      <c r="HQ171" s="329"/>
      <c r="HR171" s="329"/>
      <c r="HS171" s="329"/>
      <c r="HT171" s="329"/>
      <c r="HU171" s="329"/>
      <c r="HV171" s="329"/>
      <c r="HW171" s="329"/>
      <c r="HX171" s="329"/>
      <c r="HY171" s="329"/>
      <c r="HZ171" s="329"/>
      <c r="IA171" s="329"/>
      <c r="IB171" s="329"/>
      <c r="IC171" s="329"/>
      <c r="ID171" s="329"/>
      <c r="IE171" s="329"/>
      <c r="IF171" s="329"/>
      <c r="IG171" s="329"/>
      <c r="IH171" s="329"/>
      <c r="II171" s="329"/>
      <c r="IJ171" s="329"/>
      <c r="IK171" s="329"/>
      <c r="IL171" s="329"/>
      <c r="IM171" s="329"/>
      <c r="IN171" s="329"/>
      <c r="IO171" s="329"/>
      <c r="IP171" s="329"/>
      <c r="IQ171" s="329"/>
      <c r="IR171" s="329"/>
      <c r="IS171" s="329"/>
      <c r="IT171" s="329"/>
      <c r="IU171" s="329"/>
      <c r="IV171" s="329"/>
      <c r="IW171" s="329"/>
      <c r="IX171" s="329"/>
      <c r="IY171" s="329"/>
      <c r="IZ171" s="329"/>
      <c r="JA171" s="329"/>
      <c r="JB171" s="329"/>
      <c r="JC171" s="329"/>
      <c r="JD171" s="329"/>
      <c r="JE171" s="329"/>
      <c r="JF171" s="329"/>
      <c r="JG171" s="329"/>
      <c r="JH171" s="329"/>
      <c r="JI171" s="329"/>
      <c r="JJ171" s="329"/>
      <c r="JK171" s="329"/>
      <c r="JL171" s="329"/>
      <c r="JM171" s="329"/>
      <c r="JN171" s="329"/>
      <c r="JO171" s="329"/>
      <c r="JP171" s="329"/>
      <c r="JQ171" s="329"/>
      <c r="JR171" s="329"/>
      <c r="JS171" s="329"/>
      <c r="JT171" s="329"/>
      <c r="JU171" s="329"/>
      <c r="JV171" s="329"/>
      <c r="JW171" s="329"/>
      <c r="JX171" s="329"/>
      <c r="JY171" s="329"/>
      <c r="JZ171" s="329"/>
      <c r="KA171" s="329"/>
      <c r="KB171" s="329"/>
      <c r="KC171" s="329"/>
      <c r="KD171" s="329"/>
      <c r="KE171" s="329"/>
      <c r="KF171" s="329"/>
      <c r="KG171" s="329"/>
      <c r="KH171" s="329"/>
      <c r="KI171" s="329"/>
      <c r="KJ171" s="329"/>
      <c r="KK171" s="329"/>
      <c r="KL171" s="329"/>
      <c r="KM171" s="329"/>
      <c r="KN171" s="329"/>
      <c r="KO171" s="329"/>
      <c r="KP171" s="329"/>
      <c r="KQ171" s="329"/>
      <c r="KR171" s="329"/>
      <c r="KS171" s="329"/>
      <c r="KT171" s="329"/>
      <c r="KU171" s="329"/>
      <c r="KV171" s="329"/>
      <c r="KW171" s="329"/>
      <c r="KX171" s="329"/>
      <c r="KY171" s="329"/>
      <c r="KZ171" s="329"/>
      <c r="LA171" s="329"/>
      <c r="LB171" s="329"/>
      <c r="LC171" s="329"/>
      <c r="LD171" s="329"/>
      <c r="LE171" s="329"/>
      <c r="LF171" s="329"/>
      <c r="LG171" s="329"/>
      <c r="LH171" s="329"/>
      <c r="LI171" s="329"/>
      <c r="LJ171" s="329"/>
      <c r="LK171" s="329"/>
      <c r="LL171" s="329"/>
      <c r="LM171" s="329"/>
      <c r="LN171" s="329"/>
      <c r="LO171" s="329"/>
      <c r="LP171" s="329"/>
      <c r="LQ171" s="329"/>
      <c r="LR171" s="329"/>
      <c r="LS171" s="329"/>
      <c r="LT171" s="329"/>
      <c r="LU171" s="329"/>
      <c r="LV171" s="329"/>
      <c r="LW171" s="329"/>
      <c r="LX171" s="329"/>
      <c r="LY171" s="329"/>
      <c r="LZ171" s="329"/>
      <c r="MA171" s="329"/>
      <c r="MB171" s="329"/>
      <c r="MC171" s="329"/>
      <c r="MD171" s="329"/>
      <c r="ME171" s="329"/>
      <c r="MF171" s="329"/>
      <c r="MG171" s="329"/>
      <c r="MH171" s="329"/>
      <c r="MI171" s="329"/>
      <c r="MJ171" s="329"/>
      <c r="MK171" s="329"/>
      <c r="ML171" s="329"/>
      <c r="MM171" s="329"/>
      <c r="MN171" s="329"/>
      <c r="MO171" s="329"/>
      <c r="MP171" s="329"/>
      <c r="MQ171" s="329"/>
      <c r="MR171" s="329"/>
      <c r="MS171" s="329"/>
      <c r="MT171" s="329"/>
      <c r="MU171" s="329"/>
      <c r="MV171" s="329"/>
      <c r="MW171" s="329"/>
      <c r="MX171" s="329"/>
      <c r="MY171" s="329"/>
      <c r="MZ171" s="329"/>
      <c r="NA171" s="329"/>
      <c r="NB171" s="329"/>
      <c r="NC171" s="329"/>
      <c r="ND171" s="329"/>
      <c r="NE171" s="329"/>
      <c r="NF171" s="329"/>
      <c r="NG171" s="329"/>
      <c r="NH171" s="329"/>
      <c r="NI171" s="329"/>
      <c r="NJ171" s="329"/>
      <c r="NK171" s="329"/>
      <c r="NL171" s="329"/>
      <c r="NM171" s="329"/>
      <c r="NN171" s="329"/>
      <c r="NO171" s="329"/>
      <c r="NP171" s="329"/>
      <c r="NQ171" s="329"/>
      <c r="NR171" s="329"/>
      <c r="NS171" s="329"/>
      <c r="NT171" s="329"/>
      <c r="NU171" s="329"/>
      <c r="NV171" s="329"/>
      <c r="NW171" s="329"/>
      <c r="NX171" s="329"/>
      <c r="NY171" s="329"/>
      <c r="NZ171" s="329"/>
      <c r="OA171" s="329"/>
      <c r="OB171" s="329"/>
      <c r="OC171" s="329"/>
      <c r="OD171" s="329"/>
      <c r="OE171" s="329"/>
      <c r="OF171" s="329"/>
      <c r="OG171" s="329"/>
      <c r="OH171" s="329"/>
      <c r="OI171" s="329"/>
      <c r="OJ171" s="329"/>
      <c r="OK171" s="329"/>
      <c r="OL171" s="329"/>
      <c r="OM171" s="329"/>
      <c r="ON171" s="329"/>
      <c r="OO171" s="329"/>
      <c r="OP171" s="329"/>
      <c r="OQ171" s="329"/>
      <c r="OR171" s="329"/>
      <c r="OS171" s="329"/>
      <c r="OT171" s="329"/>
      <c r="OU171" s="329"/>
      <c r="OV171" s="329"/>
      <c r="OW171" s="329"/>
      <c r="OX171" s="329"/>
      <c r="OY171" s="329"/>
      <c r="OZ171" s="329"/>
      <c r="PA171" s="329"/>
      <c r="PB171" s="329"/>
      <c r="PC171" s="329"/>
      <c r="PD171" s="329"/>
      <c r="PE171" s="329"/>
      <c r="PF171" s="329"/>
      <c r="PG171" s="329"/>
      <c r="PH171" s="329"/>
      <c r="PI171" s="329"/>
      <c r="PJ171" s="329"/>
      <c r="PK171" s="329"/>
      <c r="PL171" s="329"/>
      <c r="PM171" s="329"/>
      <c r="PN171" s="329"/>
      <c r="PO171" s="329"/>
      <c r="PP171" s="329"/>
      <c r="PQ171" s="329"/>
      <c r="PR171" s="329"/>
      <c r="PS171" s="329"/>
      <c r="PT171" s="329"/>
      <c r="PU171" s="329"/>
      <c r="PV171" s="329"/>
      <c r="PW171" s="329"/>
      <c r="PX171" s="329"/>
      <c r="PY171" s="329"/>
      <c r="PZ171" s="329"/>
      <c r="QA171" s="329"/>
      <c r="QB171" s="329"/>
      <c r="QC171" s="329"/>
      <c r="QD171" s="329"/>
      <c r="QE171" s="329"/>
      <c r="QF171" s="329"/>
      <c r="QG171" s="329"/>
      <c r="QH171" s="329"/>
      <c r="QI171" s="329"/>
      <c r="QJ171" s="329"/>
      <c r="QK171" s="329"/>
      <c r="QL171" s="329"/>
      <c r="QM171" s="329"/>
      <c r="QN171" s="329"/>
      <c r="QO171" s="329"/>
      <c r="QP171" s="329"/>
      <c r="QQ171" s="329"/>
      <c r="QR171" s="329"/>
      <c r="QS171" s="329"/>
      <c r="QT171" s="329"/>
      <c r="QU171" s="329"/>
      <c r="QV171" s="329"/>
      <c r="QW171" s="329"/>
      <c r="QX171" s="329"/>
      <c r="QY171" s="329"/>
      <c r="QZ171" s="329"/>
      <c r="RA171" s="329"/>
      <c r="RB171" s="329"/>
      <c r="RC171" s="329"/>
      <c r="RD171" s="329"/>
      <c r="RE171" s="329"/>
      <c r="RF171" s="329"/>
      <c r="RG171" s="329"/>
      <c r="RH171" s="329"/>
      <c r="RI171" s="329"/>
      <c r="RJ171" s="329"/>
      <c r="RK171" s="329"/>
      <c r="RL171" s="329"/>
      <c r="RM171" s="329"/>
      <c r="RN171" s="329"/>
      <c r="RO171" s="329"/>
      <c r="RP171" s="329"/>
      <c r="RQ171" s="329"/>
      <c r="RR171" s="329"/>
      <c r="RS171" s="329"/>
      <c r="RT171" s="329"/>
      <c r="RU171" s="329"/>
      <c r="RV171" s="329"/>
      <c r="RW171" s="329"/>
      <c r="RX171" s="329"/>
      <c r="RY171" s="329"/>
      <c r="RZ171" s="329"/>
      <c r="SA171" s="329"/>
      <c r="SB171" s="329"/>
      <c r="SC171" s="329"/>
      <c r="SD171" s="329"/>
      <c r="SE171" s="329"/>
      <c r="SF171" s="329"/>
      <c r="SG171" s="329"/>
      <c r="SH171" s="329"/>
      <c r="SI171" s="329"/>
      <c r="SJ171" s="329"/>
      <c r="SK171" s="329"/>
      <c r="SL171" s="329"/>
      <c r="SM171" s="329"/>
      <c r="SN171" s="329"/>
      <c r="SO171" s="329"/>
      <c r="SP171" s="329"/>
      <c r="SQ171" s="329"/>
      <c r="SR171" s="329"/>
      <c r="SS171" s="329"/>
      <c r="ST171" s="329"/>
      <c r="SU171" s="329"/>
      <c r="SV171" s="329"/>
      <c r="SW171" s="329"/>
      <c r="SX171" s="329"/>
      <c r="SY171" s="329"/>
      <c r="SZ171" s="329"/>
      <c r="TA171" s="329"/>
      <c r="TB171" s="329"/>
      <c r="TC171" s="329"/>
      <c r="TD171" s="329"/>
      <c r="TE171" s="329"/>
      <c r="TF171" s="329"/>
      <c r="TG171" s="329"/>
      <c r="TH171" s="329"/>
      <c r="TI171" s="329"/>
      <c r="TJ171" s="329"/>
      <c r="TK171" s="329"/>
      <c r="TL171" s="329"/>
      <c r="TM171" s="329"/>
      <c r="TN171" s="329"/>
      <c r="TO171" s="329"/>
      <c r="TP171" s="329"/>
      <c r="TQ171" s="329"/>
      <c r="TR171" s="329"/>
      <c r="TS171" s="329"/>
      <c r="TT171" s="329"/>
      <c r="TU171" s="329"/>
      <c r="TV171" s="329"/>
      <c r="TW171" s="329"/>
      <c r="TX171" s="329"/>
      <c r="TY171" s="329"/>
      <c r="TZ171" s="329"/>
      <c r="UA171" s="329"/>
      <c r="UB171" s="329"/>
      <c r="UC171" s="329"/>
      <c r="UD171" s="329"/>
      <c r="UE171" s="329"/>
      <c r="UF171" s="329"/>
      <c r="UG171" s="329"/>
      <c r="UH171" s="329"/>
      <c r="UI171" s="329"/>
      <c r="UJ171" s="329"/>
      <c r="UK171" s="329"/>
      <c r="UL171" s="329"/>
      <c r="UM171" s="329"/>
      <c r="UN171" s="329"/>
      <c r="UO171" s="329"/>
      <c r="UP171" s="329"/>
      <c r="UQ171" s="329"/>
      <c r="UR171" s="329"/>
      <c r="US171" s="329"/>
      <c r="UT171" s="329"/>
      <c r="UU171" s="329"/>
      <c r="UV171" s="329"/>
      <c r="UW171" s="329"/>
      <c r="UX171" s="329"/>
      <c r="UY171" s="329"/>
      <c r="UZ171" s="329"/>
      <c r="VA171" s="329"/>
      <c r="VB171" s="329"/>
      <c r="VC171" s="329"/>
      <c r="VD171" s="329"/>
      <c r="VE171" s="329"/>
      <c r="VF171" s="329"/>
      <c r="VG171" s="329"/>
      <c r="VH171" s="329"/>
      <c r="VI171" s="329"/>
      <c r="VJ171" s="329"/>
      <c r="VK171" s="329"/>
      <c r="VL171" s="329"/>
      <c r="VM171" s="329"/>
      <c r="VN171" s="329"/>
      <c r="VO171" s="329"/>
      <c r="VP171" s="329"/>
      <c r="VQ171" s="329"/>
      <c r="VR171" s="329"/>
      <c r="VS171" s="329"/>
      <c r="VT171" s="329"/>
      <c r="VU171" s="329"/>
      <c r="VV171" s="329"/>
      <c r="VW171" s="329"/>
      <c r="VX171" s="329"/>
      <c r="VY171" s="329"/>
      <c r="VZ171" s="329"/>
      <c r="WA171" s="329"/>
      <c r="WB171" s="329"/>
      <c r="WC171" s="329"/>
      <c r="WD171" s="329"/>
      <c r="WE171" s="329"/>
      <c r="WF171" s="329"/>
      <c r="WG171" s="329"/>
      <c r="WH171" s="329"/>
      <c r="WI171" s="329"/>
      <c r="WJ171" s="329"/>
      <c r="WK171" s="329"/>
      <c r="WL171" s="329"/>
      <c r="WM171" s="329"/>
      <c r="WN171" s="329"/>
      <c r="WO171" s="329"/>
      <c r="WP171" s="329"/>
      <c r="WQ171" s="329"/>
      <c r="WR171" s="329"/>
      <c r="WS171" s="329"/>
      <c r="WT171" s="329"/>
      <c r="WU171" s="329"/>
      <c r="WV171" s="329"/>
      <c r="WW171" s="329"/>
      <c r="WX171" s="329"/>
      <c r="WY171" s="329"/>
      <c r="WZ171" s="329"/>
      <c r="XA171" s="329"/>
      <c r="XB171" s="329"/>
      <c r="XC171" s="329"/>
      <c r="XD171" s="329"/>
      <c r="XE171" s="329"/>
      <c r="XF171" s="329"/>
      <c r="XG171" s="329"/>
      <c r="XH171" s="329"/>
      <c r="XI171" s="329"/>
      <c r="XJ171" s="329"/>
      <c r="XK171" s="329"/>
      <c r="XL171" s="329"/>
      <c r="XM171" s="329"/>
      <c r="XN171" s="329"/>
      <c r="XO171" s="329"/>
      <c r="XP171" s="329"/>
      <c r="XQ171" s="329"/>
      <c r="XR171" s="329"/>
      <c r="XS171" s="329"/>
      <c r="XT171" s="329"/>
      <c r="XU171" s="329"/>
      <c r="XV171" s="329"/>
      <c r="XW171" s="329"/>
      <c r="XX171" s="329"/>
      <c r="XY171" s="329"/>
      <c r="XZ171" s="329"/>
      <c r="YA171" s="329"/>
      <c r="YB171" s="329"/>
      <c r="YC171" s="329"/>
      <c r="YD171" s="329"/>
      <c r="YE171" s="329"/>
      <c r="YF171" s="329"/>
      <c r="YG171" s="329"/>
      <c r="YH171" s="329"/>
      <c r="YI171" s="329"/>
      <c r="YJ171" s="329"/>
      <c r="YK171" s="329"/>
      <c r="YL171" s="329"/>
      <c r="YM171" s="329"/>
      <c r="YN171" s="329"/>
      <c r="YO171" s="329"/>
      <c r="YP171" s="329"/>
      <c r="YQ171" s="329"/>
      <c r="YR171" s="329"/>
      <c r="YS171" s="329"/>
      <c r="YT171" s="329"/>
      <c r="YU171" s="329"/>
      <c r="YV171" s="329"/>
      <c r="YW171" s="329"/>
      <c r="YX171" s="329"/>
      <c r="YY171" s="329"/>
      <c r="YZ171" s="329"/>
      <c r="ZA171" s="329"/>
      <c r="ZB171" s="329"/>
      <c r="ZC171" s="329"/>
      <c r="ZD171" s="329"/>
      <c r="ZE171" s="329"/>
      <c r="ZF171" s="329"/>
      <c r="ZG171" s="329"/>
      <c r="ZH171" s="329"/>
      <c r="ZI171" s="329"/>
      <c r="ZJ171" s="329"/>
      <c r="ZK171" s="329"/>
      <c r="ZL171" s="329"/>
      <c r="ZM171" s="329"/>
      <c r="ZN171" s="329"/>
      <c r="ZO171" s="329"/>
      <c r="ZP171" s="329"/>
      <c r="ZQ171" s="329"/>
      <c r="ZR171" s="329"/>
      <c r="ZS171" s="329"/>
      <c r="ZT171" s="329"/>
      <c r="ZU171" s="329"/>
      <c r="ZV171" s="329"/>
      <c r="ZW171" s="329"/>
      <c r="ZX171" s="329"/>
      <c r="ZY171" s="329"/>
      <c r="ZZ171" s="329"/>
      <c r="AAA171" s="329"/>
      <c r="AAB171" s="329"/>
      <c r="AAC171" s="329"/>
      <c r="AAD171" s="329"/>
      <c r="AAE171" s="329"/>
      <c r="AAF171" s="329"/>
      <c r="AAG171" s="329"/>
      <c r="AAH171" s="329"/>
      <c r="AAI171" s="329"/>
      <c r="AAJ171" s="329"/>
      <c r="AAK171" s="329"/>
      <c r="AAL171" s="329"/>
      <c r="AAM171" s="329"/>
      <c r="AAN171" s="329"/>
      <c r="AAO171" s="329"/>
      <c r="AAP171" s="329"/>
      <c r="AAQ171" s="329"/>
      <c r="AAR171" s="329"/>
      <c r="AAS171" s="329"/>
      <c r="AAT171" s="329"/>
      <c r="AAU171" s="329"/>
      <c r="AAV171" s="329"/>
      <c r="AAW171" s="329"/>
      <c r="AAX171" s="329"/>
      <c r="AAY171" s="329"/>
      <c r="AAZ171" s="329"/>
      <c r="ABA171" s="329"/>
      <c r="ABB171" s="329"/>
      <c r="ABC171" s="329"/>
      <c r="ABD171" s="329"/>
      <c r="ABE171" s="329"/>
      <c r="ABF171" s="329"/>
      <c r="ABG171" s="329"/>
      <c r="ABH171" s="329"/>
      <c r="ABI171" s="329"/>
      <c r="ABJ171" s="329"/>
      <c r="ABK171" s="329"/>
      <c r="ABL171" s="329"/>
      <c r="ABM171" s="329"/>
      <c r="ABN171" s="329"/>
      <c r="ABO171" s="329"/>
      <c r="ABP171" s="329"/>
      <c r="ABQ171" s="329"/>
      <c r="ABR171" s="329"/>
      <c r="ABS171" s="329"/>
      <c r="ABT171" s="329"/>
      <c r="ABU171" s="329"/>
      <c r="ABV171" s="329"/>
      <c r="ABW171" s="329"/>
      <c r="ABX171" s="329"/>
      <c r="ABY171" s="329"/>
      <c r="ABZ171" s="329"/>
      <c r="ACA171" s="329"/>
      <c r="ACB171" s="329"/>
      <c r="ACC171" s="329"/>
      <c r="ACD171" s="329"/>
      <c r="ACE171" s="329"/>
      <c r="ACF171" s="329"/>
      <c r="ACG171" s="329"/>
      <c r="ACH171" s="329"/>
      <c r="ACI171" s="329"/>
      <c r="ACJ171" s="329"/>
      <c r="ACK171" s="329"/>
      <c r="ACL171" s="329"/>
      <c r="ACM171" s="329"/>
      <c r="ACN171" s="329"/>
      <c r="ACO171" s="329"/>
      <c r="ACP171" s="329"/>
      <c r="ACQ171" s="329"/>
      <c r="ACR171" s="329"/>
      <c r="ACS171" s="329"/>
      <c r="ACT171" s="329"/>
      <c r="ACU171" s="329"/>
      <c r="ACV171" s="329"/>
      <c r="ACW171" s="329"/>
      <c r="ACX171" s="329"/>
      <c r="ACY171" s="329"/>
      <c r="ACZ171" s="329"/>
      <c r="ADA171" s="329"/>
      <c r="ADB171" s="329"/>
      <c r="ADC171" s="329"/>
      <c r="ADD171" s="329"/>
      <c r="ADE171" s="329"/>
      <c r="ADF171" s="329"/>
      <c r="ADG171" s="329"/>
      <c r="ADH171" s="329"/>
      <c r="ADI171" s="329"/>
      <c r="ADJ171" s="329"/>
      <c r="ADK171" s="329"/>
      <c r="ADL171" s="329"/>
      <c r="ADM171" s="329"/>
      <c r="ADN171" s="329"/>
      <c r="ADO171" s="329"/>
      <c r="ADP171" s="329"/>
      <c r="ADQ171" s="329"/>
      <c r="ADR171" s="329"/>
      <c r="ADS171" s="329"/>
      <c r="ADT171" s="329"/>
      <c r="ADU171" s="329"/>
      <c r="ADV171" s="329"/>
      <c r="ADW171" s="329"/>
      <c r="ADX171" s="329"/>
      <c r="ADY171" s="329"/>
      <c r="ADZ171" s="329"/>
      <c r="AEA171" s="329"/>
      <c r="AEB171" s="329"/>
      <c r="AEC171" s="329"/>
      <c r="AED171" s="329"/>
      <c r="AEE171" s="329"/>
      <c r="AEF171" s="329"/>
      <c r="AEG171" s="329"/>
      <c r="AEH171" s="329"/>
      <c r="AEI171" s="329"/>
      <c r="AEJ171" s="329"/>
      <c r="AEK171" s="329"/>
      <c r="AEL171" s="329"/>
      <c r="AEM171" s="329"/>
      <c r="AEN171" s="329"/>
      <c r="AEO171" s="329"/>
      <c r="AEP171" s="329"/>
      <c r="AEQ171" s="329"/>
      <c r="AER171" s="329"/>
      <c r="AES171" s="329"/>
      <c r="AET171" s="329"/>
      <c r="AEU171" s="329"/>
      <c r="AEV171" s="329"/>
      <c r="AEW171" s="329"/>
      <c r="AEX171" s="329"/>
      <c r="AEY171" s="329"/>
      <c r="AEZ171" s="329"/>
      <c r="AFA171" s="329"/>
      <c r="AFB171" s="329"/>
      <c r="AFC171" s="329"/>
      <c r="AFD171" s="329"/>
      <c r="AFE171" s="329"/>
      <c r="AFF171" s="329"/>
      <c r="AFG171" s="329"/>
      <c r="AFH171" s="329"/>
      <c r="AFI171" s="329"/>
      <c r="AFJ171" s="329"/>
      <c r="AFK171" s="329"/>
      <c r="AFL171" s="329"/>
      <c r="AFM171" s="329"/>
      <c r="AFN171" s="329"/>
      <c r="AFO171" s="329"/>
      <c r="AFP171" s="329"/>
      <c r="AFQ171" s="329"/>
      <c r="AFR171" s="329"/>
      <c r="AFS171" s="329"/>
      <c r="AFT171" s="329"/>
      <c r="AFU171" s="329"/>
      <c r="AFV171" s="329"/>
      <c r="AFW171" s="329"/>
      <c r="AFX171" s="329"/>
      <c r="AFY171" s="329"/>
      <c r="AFZ171" s="329"/>
      <c r="AGA171" s="329"/>
      <c r="AGB171" s="329"/>
      <c r="AGC171" s="329"/>
      <c r="AGD171" s="329"/>
      <c r="AGE171" s="329"/>
      <c r="AGF171" s="329"/>
      <c r="AGG171" s="329"/>
      <c r="AGH171" s="329"/>
      <c r="AGI171" s="329"/>
      <c r="AGJ171" s="329"/>
      <c r="AGK171" s="329"/>
      <c r="AGL171" s="329"/>
      <c r="AGM171" s="329"/>
      <c r="AGN171" s="329"/>
      <c r="AGO171" s="329"/>
      <c r="AGP171" s="329"/>
      <c r="AGQ171" s="329"/>
      <c r="AGR171" s="329"/>
      <c r="AGS171" s="329"/>
      <c r="AGT171" s="329"/>
      <c r="AGU171" s="329"/>
      <c r="AGV171" s="329"/>
      <c r="AGW171" s="329"/>
      <c r="AGX171" s="329"/>
      <c r="AGY171" s="329"/>
      <c r="AGZ171" s="329"/>
      <c r="AHA171" s="329"/>
      <c r="AHB171" s="329"/>
      <c r="AHC171" s="329"/>
      <c r="AHD171" s="329"/>
      <c r="AHE171" s="329"/>
      <c r="AHF171" s="329"/>
      <c r="AHG171" s="329"/>
      <c r="AHH171" s="329"/>
      <c r="AHI171" s="329"/>
      <c r="AHJ171" s="329"/>
      <c r="AHK171" s="329"/>
      <c r="AHL171" s="329"/>
      <c r="AHM171" s="329"/>
      <c r="AHN171" s="329"/>
      <c r="AHO171" s="329"/>
      <c r="AHP171" s="329"/>
      <c r="AHQ171" s="329"/>
      <c r="AHR171" s="329"/>
      <c r="AHS171" s="329"/>
      <c r="AHT171" s="329"/>
      <c r="AHU171" s="329"/>
      <c r="AHV171" s="329"/>
      <c r="AHW171" s="329"/>
      <c r="AHX171" s="329"/>
      <c r="AHY171" s="329"/>
      <c r="AHZ171" s="329"/>
      <c r="AIA171" s="329"/>
      <c r="AIB171" s="329"/>
      <c r="AIC171" s="329"/>
      <c r="AID171" s="329"/>
      <c r="AIE171" s="329"/>
      <c r="AIF171" s="329"/>
      <c r="AIG171" s="329"/>
      <c r="AIH171" s="329"/>
      <c r="AII171" s="329"/>
      <c r="AIJ171" s="329"/>
      <c r="AIK171" s="329"/>
      <c r="AIL171" s="329"/>
      <c r="AIM171" s="329"/>
      <c r="AIN171" s="329"/>
      <c r="AIO171" s="329"/>
      <c r="AIP171" s="329"/>
      <c r="AIQ171" s="329"/>
      <c r="AIR171" s="329"/>
      <c r="AIS171" s="329"/>
      <c r="AIT171" s="329"/>
      <c r="AIU171" s="329"/>
      <c r="AIV171" s="329"/>
      <c r="AIW171" s="329"/>
      <c r="AIX171" s="329"/>
      <c r="AIY171" s="329"/>
      <c r="AIZ171" s="329"/>
      <c r="AJA171" s="329"/>
      <c r="AJB171" s="329"/>
      <c r="AJC171" s="329"/>
      <c r="AJD171" s="329"/>
      <c r="AJE171" s="329"/>
      <c r="AJF171" s="329"/>
      <c r="AJG171" s="329"/>
      <c r="AJH171" s="329"/>
      <c r="AJI171" s="329"/>
      <c r="AJJ171" s="329"/>
      <c r="AJK171" s="329"/>
      <c r="AJL171" s="329"/>
      <c r="AJM171" s="329"/>
      <c r="AJN171" s="329"/>
      <c r="AJO171" s="329"/>
      <c r="AJP171" s="329"/>
      <c r="AJQ171" s="329"/>
      <c r="AJR171" s="329"/>
      <c r="AJS171" s="329"/>
      <c r="AJT171" s="329"/>
      <c r="AJU171" s="329"/>
      <c r="AJV171" s="329"/>
      <c r="AJW171" s="329"/>
      <c r="AJX171" s="329"/>
      <c r="AJY171" s="329"/>
      <c r="AJZ171" s="329"/>
      <c r="AKA171" s="329"/>
      <c r="AKB171" s="329"/>
      <c r="AKC171" s="329"/>
      <c r="AKD171" s="329"/>
      <c r="AKE171" s="329"/>
      <c r="AKF171" s="329"/>
      <c r="AKG171" s="329"/>
      <c r="AKH171" s="329"/>
      <c r="AKI171" s="329"/>
      <c r="AKJ171" s="329"/>
      <c r="AKK171" s="329"/>
      <c r="AKL171" s="329"/>
      <c r="AKM171" s="329"/>
      <c r="AKN171" s="329"/>
      <c r="AKO171" s="329"/>
      <c r="AKP171" s="329"/>
      <c r="AKQ171" s="329"/>
      <c r="AKR171" s="329"/>
      <c r="AKS171" s="329"/>
      <c r="AKT171" s="329"/>
      <c r="AKU171" s="329"/>
      <c r="AKV171" s="329"/>
      <c r="AKW171" s="329"/>
      <c r="AKX171" s="329"/>
      <c r="AKY171" s="329"/>
      <c r="AKZ171" s="329"/>
      <c r="ALA171" s="329"/>
      <c r="ALB171" s="329"/>
      <c r="ALC171" s="329"/>
      <c r="ALD171" s="329"/>
      <c r="ALE171" s="329"/>
      <c r="ALF171" s="329"/>
      <c r="ALG171" s="329"/>
      <c r="ALH171" s="329"/>
      <c r="ALI171" s="329"/>
      <c r="ALJ171" s="329"/>
      <c r="ALK171" s="329"/>
      <c r="ALL171" s="329"/>
      <c r="ALM171" s="329"/>
      <c r="ALN171" s="329"/>
      <c r="ALO171" s="329"/>
      <c r="ALP171" s="329"/>
      <c r="ALQ171" s="329"/>
      <c r="ALR171" s="329"/>
      <c r="ALS171" s="329"/>
      <c r="ALT171" s="329"/>
      <c r="ALU171" s="329"/>
      <c r="ALV171" s="329"/>
      <c r="ALW171" s="329"/>
      <c r="ALX171" s="329"/>
      <c r="ALY171" s="329"/>
      <c r="ALZ171" s="329"/>
      <c r="AMA171" s="329"/>
      <c r="AMB171" s="329"/>
      <c r="AMC171" s="329"/>
      <c r="AMD171" s="329"/>
      <c r="AME171" s="329"/>
      <c r="AMF171" s="329"/>
      <c r="AMG171" s="329"/>
      <c r="AMH171" s="329"/>
      <c r="AMI171" s="329"/>
      <c r="AMJ171" s="329"/>
      <c r="AMK171" s="329"/>
      <c r="AML171" s="329"/>
      <c r="AMM171" s="329"/>
      <c r="AMN171" s="329"/>
      <c r="AMO171" s="329"/>
      <c r="AMP171" s="329"/>
      <c r="AMQ171" s="329"/>
      <c r="AMR171" s="329"/>
      <c r="AMS171" s="329"/>
      <c r="AMT171" s="329"/>
      <c r="AMU171" s="329"/>
      <c r="AMV171" s="329"/>
      <c r="AMW171" s="329"/>
      <c r="AMX171" s="329"/>
      <c r="AMY171" s="329"/>
      <c r="AMZ171" s="329"/>
      <c r="ANA171" s="329"/>
      <c r="ANB171" s="329"/>
      <c r="ANC171" s="329"/>
      <c r="AND171" s="329"/>
      <c r="ANE171" s="329"/>
      <c r="ANF171" s="329"/>
      <c r="ANG171" s="329"/>
      <c r="ANH171" s="329"/>
      <c r="ANI171" s="329"/>
      <c r="ANJ171" s="329"/>
      <c r="ANK171" s="329"/>
      <c r="ANL171" s="329"/>
      <c r="ANM171" s="329"/>
      <c r="ANN171" s="329"/>
      <c r="ANO171" s="329"/>
      <c r="ANP171" s="329"/>
      <c r="ANQ171" s="329"/>
      <c r="ANR171" s="329"/>
      <c r="ANS171" s="329"/>
      <c r="ANT171" s="329"/>
      <c r="ANU171" s="329"/>
      <c r="ANV171" s="329"/>
      <c r="ANW171" s="329"/>
      <c r="ANX171" s="329"/>
      <c r="ANY171" s="329"/>
      <c r="ANZ171" s="329"/>
      <c r="AOA171" s="329"/>
      <c r="AOB171" s="329"/>
      <c r="AOC171" s="329"/>
      <c r="AOD171" s="329"/>
      <c r="AOE171" s="329"/>
      <c r="AOF171" s="329"/>
      <c r="AOG171" s="329"/>
      <c r="AOH171" s="329"/>
      <c r="AOI171" s="329"/>
      <c r="AOJ171" s="329"/>
      <c r="AOK171" s="329"/>
      <c r="AOL171" s="329"/>
      <c r="AOM171" s="329"/>
      <c r="AON171" s="329"/>
      <c r="AOO171" s="329"/>
      <c r="AOP171" s="329"/>
      <c r="AOQ171" s="329"/>
      <c r="AOR171" s="329"/>
      <c r="AOS171" s="329"/>
      <c r="AOT171" s="329"/>
      <c r="AOU171" s="329"/>
      <c r="AOV171" s="329"/>
      <c r="AOW171" s="329"/>
      <c r="AOX171" s="329"/>
      <c r="AOY171" s="329"/>
      <c r="AOZ171" s="329"/>
      <c r="APA171" s="329"/>
      <c r="APB171" s="329"/>
      <c r="APC171" s="329"/>
      <c r="APD171" s="329"/>
      <c r="APE171" s="329"/>
      <c r="APF171" s="329"/>
      <c r="APG171" s="329"/>
      <c r="APH171" s="329"/>
      <c r="API171" s="329"/>
      <c r="APJ171" s="329"/>
      <c r="APK171" s="329"/>
      <c r="APL171" s="329"/>
      <c r="APM171" s="329"/>
      <c r="APN171" s="329"/>
      <c r="APO171" s="329"/>
      <c r="APP171" s="329"/>
      <c r="APQ171" s="329"/>
      <c r="APR171" s="329"/>
      <c r="APS171" s="329"/>
      <c r="APT171" s="329"/>
      <c r="APU171" s="329"/>
      <c r="APV171" s="329"/>
      <c r="APW171" s="329"/>
      <c r="APX171" s="329"/>
      <c r="APY171" s="329"/>
      <c r="APZ171" s="329"/>
      <c r="AQA171" s="329"/>
      <c r="AQB171" s="329"/>
      <c r="AQC171" s="329"/>
      <c r="AQD171" s="329"/>
      <c r="AQE171" s="329"/>
      <c r="AQF171" s="329"/>
      <c r="AQG171" s="329"/>
      <c r="AQH171" s="329"/>
      <c r="AQI171" s="329"/>
      <c r="AQJ171" s="329"/>
      <c r="AQK171" s="329"/>
      <c r="AQL171" s="329"/>
      <c r="AQM171" s="329"/>
      <c r="AQN171" s="329"/>
      <c r="AQO171" s="329"/>
      <c r="AQP171" s="329"/>
      <c r="AQQ171" s="329"/>
      <c r="AQR171" s="329"/>
      <c r="AQS171" s="329"/>
      <c r="AQT171" s="329"/>
      <c r="AQU171" s="329"/>
      <c r="AQV171" s="329"/>
      <c r="AQW171" s="329"/>
      <c r="AQX171" s="329"/>
      <c r="AQY171" s="329"/>
      <c r="AQZ171" s="329"/>
      <c r="ARA171" s="329"/>
      <c r="ARB171" s="329"/>
      <c r="ARC171" s="329"/>
      <c r="ARD171" s="329"/>
      <c r="ARE171" s="329"/>
      <c r="ARF171" s="329"/>
      <c r="ARG171" s="329"/>
      <c r="ARH171" s="329"/>
      <c r="ARI171" s="329"/>
      <c r="ARJ171" s="329"/>
      <c r="ARK171" s="329"/>
      <c r="ARL171" s="329"/>
      <c r="ARM171" s="329"/>
      <c r="ARN171" s="329"/>
      <c r="ARO171" s="329"/>
      <c r="ARP171" s="329"/>
      <c r="ARQ171" s="329"/>
      <c r="ARR171" s="329"/>
      <c r="ARS171" s="329"/>
      <c r="ART171" s="329"/>
      <c r="ARU171" s="329"/>
      <c r="ARV171" s="329"/>
      <c r="ARW171" s="329"/>
      <c r="ARX171" s="329"/>
      <c r="ARY171" s="329"/>
      <c r="ARZ171" s="329"/>
      <c r="ASA171" s="329"/>
      <c r="ASB171" s="329"/>
      <c r="ASC171" s="329"/>
      <c r="ASD171" s="329"/>
      <c r="ASE171" s="329"/>
      <c r="ASF171" s="329"/>
      <c r="ASG171" s="329"/>
      <c r="ASH171" s="329"/>
      <c r="ASI171" s="329"/>
      <c r="ASJ171" s="329"/>
      <c r="ASK171" s="329"/>
      <c r="ASL171" s="329"/>
      <c r="ASM171" s="329"/>
      <c r="ASN171" s="329"/>
      <c r="ASO171" s="329"/>
      <c r="ASP171" s="329"/>
      <c r="ASQ171" s="329"/>
      <c r="ASR171" s="329"/>
      <c r="ASS171" s="329"/>
      <c r="AST171" s="329"/>
      <c r="ASU171" s="329"/>
      <c r="ASV171" s="329"/>
      <c r="ASW171" s="329"/>
      <c r="ASX171" s="329"/>
      <c r="ASY171" s="329"/>
      <c r="ASZ171" s="329"/>
      <c r="ATA171" s="329"/>
      <c r="ATB171" s="329"/>
      <c r="ATC171" s="329"/>
      <c r="ATD171" s="329"/>
      <c r="ATE171" s="329"/>
      <c r="ATF171" s="329"/>
      <c r="ATG171" s="329"/>
      <c r="ATH171" s="329"/>
      <c r="ATI171" s="329"/>
      <c r="ATJ171" s="329"/>
      <c r="ATK171" s="329"/>
      <c r="ATL171" s="329"/>
      <c r="ATM171" s="329"/>
      <c r="ATN171" s="329"/>
      <c r="ATO171" s="329"/>
      <c r="ATP171" s="329"/>
      <c r="ATQ171" s="329"/>
      <c r="ATR171" s="329"/>
      <c r="ATS171" s="329"/>
      <c r="ATT171" s="329"/>
      <c r="ATU171" s="329"/>
      <c r="ATV171" s="329"/>
      <c r="ATW171" s="329"/>
      <c r="ATX171" s="329"/>
      <c r="ATY171" s="329"/>
      <c r="ATZ171" s="329"/>
      <c r="AUA171" s="329"/>
      <c r="AUB171" s="329"/>
      <c r="AUC171" s="329"/>
      <c r="AUD171" s="329"/>
      <c r="AUE171" s="329"/>
      <c r="AUF171" s="329"/>
      <c r="AUG171" s="329"/>
      <c r="AUH171" s="329"/>
      <c r="AUI171" s="329"/>
      <c r="AUJ171" s="329"/>
      <c r="AUK171" s="329"/>
      <c r="AUL171" s="329"/>
      <c r="AUM171" s="329"/>
      <c r="AUN171" s="329"/>
      <c r="AUO171" s="329"/>
      <c r="AUP171" s="329"/>
      <c r="AUQ171" s="329"/>
      <c r="AUR171" s="329"/>
      <c r="AUS171" s="329"/>
      <c r="AUT171" s="329"/>
      <c r="AUU171" s="329"/>
      <c r="AUV171" s="329"/>
      <c r="AUW171" s="329"/>
      <c r="AUX171" s="329"/>
      <c r="AUY171" s="329"/>
      <c r="AUZ171" s="329"/>
      <c r="AVA171" s="329"/>
      <c r="AVB171" s="329"/>
      <c r="AVC171" s="329"/>
      <c r="AVD171" s="329"/>
      <c r="AVE171" s="329"/>
      <c r="AVF171" s="329"/>
      <c r="AVG171" s="329"/>
      <c r="AVH171" s="329"/>
      <c r="AVI171" s="329"/>
      <c r="AVJ171" s="329"/>
      <c r="AVK171" s="329"/>
      <c r="AVL171" s="329"/>
      <c r="AVM171" s="329"/>
      <c r="AVN171" s="329"/>
      <c r="AVO171" s="329"/>
      <c r="AVP171" s="329"/>
      <c r="AVQ171" s="329"/>
      <c r="AVR171" s="329"/>
      <c r="AVS171" s="329"/>
      <c r="AVT171" s="329"/>
      <c r="AVU171" s="329"/>
      <c r="AVV171" s="329"/>
      <c r="AVW171" s="329"/>
      <c r="AVX171" s="329"/>
      <c r="AVY171" s="329"/>
      <c r="AVZ171" s="329"/>
      <c r="AWA171" s="329"/>
      <c r="AWB171" s="329"/>
      <c r="AWC171" s="329"/>
      <c r="AWD171" s="329"/>
      <c r="AWE171" s="329"/>
      <c r="AWF171" s="329"/>
      <c r="AWG171" s="329"/>
      <c r="AWH171" s="329"/>
      <c r="AWI171" s="329"/>
      <c r="AWJ171" s="329"/>
      <c r="AWK171" s="329"/>
      <c r="AWL171" s="329"/>
      <c r="AWM171" s="329"/>
      <c r="AWN171" s="329"/>
      <c r="AWO171" s="329"/>
      <c r="AWP171" s="329"/>
      <c r="AWQ171" s="329"/>
      <c r="AWR171" s="329"/>
      <c r="AWS171" s="329"/>
      <c r="AWT171" s="329"/>
      <c r="AWU171" s="329"/>
      <c r="AWV171" s="329"/>
      <c r="AWW171" s="329"/>
      <c r="AWX171" s="329"/>
      <c r="AWY171" s="329"/>
      <c r="AWZ171" s="329"/>
      <c r="AXA171" s="329"/>
      <c r="AXB171" s="329"/>
      <c r="AXC171" s="329"/>
      <c r="AXD171" s="329"/>
      <c r="AXE171" s="329"/>
      <c r="AXF171" s="329"/>
      <c r="AXG171" s="329"/>
      <c r="AXH171" s="329"/>
      <c r="AXI171" s="329"/>
      <c r="AXJ171" s="329"/>
      <c r="AXK171" s="329"/>
      <c r="AXL171" s="329"/>
      <c r="AXM171" s="329"/>
      <c r="AXN171" s="329"/>
      <c r="AXO171" s="329"/>
      <c r="AXP171" s="329"/>
      <c r="AXQ171" s="329"/>
      <c r="AXR171" s="329"/>
      <c r="AXS171" s="329"/>
      <c r="AXT171" s="329"/>
      <c r="AXU171" s="329"/>
      <c r="AXV171" s="329"/>
      <c r="AXW171" s="329"/>
      <c r="AXX171" s="329"/>
      <c r="AXY171" s="329"/>
      <c r="AXZ171" s="329"/>
      <c r="AYA171" s="329"/>
      <c r="AYB171" s="329"/>
      <c r="AYC171" s="329"/>
      <c r="AYD171" s="329"/>
      <c r="AYE171" s="329"/>
      <c r="AYF171" s="329"/>
      <c r="AYG171" s="329"/>
      <c r="AYH171" s="329"/>
      <c r="AYI171" s="329"/>
      <c r="AYJ171" s="329"/>
      <c r="AYK171" s="329"/>
      <c r="AYL171" s="329"/>
      <c r="AYM171" s="329"/>
      <c r="AYN171" s="329"/>
      <c r="AYO171" s="329"/>
      <c r="AYP171" s="329"/>
      <c r="AYQ171" s="329"/>
      <c r="AYR171" s="329"/>
      <c r="AYS171" s="329"/>
      <c r="AYT171" s="329"/>
      <c r="AYU171" s="329"/>
      <c r="AYV171" s="329"/>
      <c r="AYW171" s="329"/>
      <c r="AYX171" s="329"/>
      <c r="AYY171" s="329"/>
      <c r="AYZ171" s="329"/>
      <c r="AZA171" s="329"/>
      <c r="AZB171" s="329"/>
      <c r="AZC171" s="329"/>
      <c r="AZD171" s="329"/>
      <c r="AZE171" s="329"/>
      <c r="AZF171" s="329"/>
      <c r="AZG171" s="329"/>
      <c r="AZH171" s="329"/>
      <c r="AZI171" s="329"/>
      <c r="AZJ171" s="329"/>
      <c r="AZK171" s="329"/>
      <c r="AZL171" s="329"/>
      <c r="AZM171" s="329"/>
      <c r="AZN171" s="329"/>
      <c r="AZO171" s="329"/>
      <c r="AZP171" s="329"/>
      <c r="AZQ171" s="329"/>
      <c r="AZR171" s="329"/>
      <c r="AZS171" s="329"/>
      <c r="AZT171" s="329"/>
      <c r="AZU171" s="329"/>
      <c r="AZV171" s="329"/>
      <c r="AZW171" s="329"/>
      <c r="AZX171" s="329"/>
      <c r="AZY171" s="329"/>
      <c r="AZZ171" s="329"/>
      <c r="BAA171" s="329"/>
      <c r="BAB171" s="329"/>
      <c r="BAC171" s="329"/>
      <c r="BAD171" s="329"/>
      <c r="BAE171" s="329"/>
      <c r="BAF171" s="329"/>
      <c r="BAG171" s="329"/>
      <c r="BAH171" s="329"/>
      <c r="BAI171" s="329"/>
      <c r="BAJ171" s="329"/>
      <c r="BAK171" s="329"/>
      <c r="BAL171" s="329"/>
      <c r="BAM171" s="329"/>
      <c r="BAN171" s="329"/>
      <c r="BAO171" s="329"/>
      <c r="BAP171" s="329"/>
      <c r="BAQ171" s="329"/>
      <c r="BAR171" s="329"/>
      <c r="BAS171" s="329"/>
      <c r="BAT171" s="329"/>
      <c r="BAU171" s="329"/>
      <c r="BAV171" s="329"/>
      <c r="BAW171" s="329"/>
      <c r="BAX171" s="329"/>
      <c r="BAY171" s="329"/>
      <c r="BAZ171" s="329"/>
      <c r="BBA171" s="329"/>
      <c r="BBB171" s="329"/>
      <c r="BBC171" s="329"/>
      <c r="BBD171" s="329"/>
      <c r="BBE171" s="329"/>
      <c r="BBF171" s="329"/>
      <c r="BBG171" s="329"/>
      <c r="BBH171" s="329"/>
      <c r="BBI171" s="329"/>
      <c r="BBJ171" s="329"/>
      <c r="BBK171" s="329"/>
      <c r="BBL171" s="329"/>
      <c r="BBM171" s="329"/>
      <c r="BBN171" s="329"/>
      <c r="BBO171" s="329"/>
      <c r="BBP171" s="329"/>
      <c r="BBQ171" s="329"/>
      <c r="BBR171" s="329"/>
      <c r="BBS171" s="329"/>
      <c r="BBT171" s="329"/>
      <c r="BBU171" s="329"/>
      <c r="BBV171" s="329"/>
      <c r="BBW171" s="329"/>
      <c r="BBX171" s="329"/>
      <c r="BBY171" s="329"/>
      <c r="BBZ171" s="329"/>
      <c r="BCA171" s="329"/>
      <c r="BCB171" s="329"/>
      <c r="BCC171" s="329"/>
      <c r="BCD171" s="329"/>
      <c r="BCE171" s="329"/>
      <c r="BCF171" s="329"/>
      <c r="BCG171" s="329"/>
      <c r="BCH171" s="329"/>
      <c r="BCI171" s="329"/>
      <c r="BCJ171" s="329"/>
      <c r="BCK171" s="329"/>
      <c r="BCL171" s="329"/>
      <c r="BCM171" s="329"/>
      <c r="BCN171" s="329"/>
      <c r="BCO171" s="329"/>
      <c r="BCP171" s="329"/>
      <c r="BCQ171" s="329"/>
      <c r="BCR171" s="329"/>
      <c r="BCS171" s="329"/>
      <c r="BCT171" s="329"/>
      <c r="BCU171" s="329"/>
      <c r="BCV171" s="329"/>
      <c r="BCW171" s="329"/>
      <c r="BCX171" s="329"/>
      <c r="BCY171" s="329"/>
      <c r="BCZ171" s="329"/>
      <c r="BDA171" s="329"/>
      <c r="BDB171" s="329"/>
      <c r="BDC171" s="329"/>
      <c r="BDD171" s="329"/>
      <c r="BDE171" s="329"/>
      <c r="BDF171" s="329"/>
      <c r="BDG171" s="329"/>
      <c r="BDH171" s="329"/>
      <c r="BDI171" s="329"/>
      <c r="BDJ171" s="329"/>
      <c r="BDK171" s="329"/>
      <c r="BDL171" s="329"/>
      <c r="BDM171" s="329"/>
      <c r="BDN171" s="329"/>
      <c r="BDO171" s="329"/>
      <c r="BDP171" s="329"/>
      <c r="BDQ171" s="329"/>
      <c r="BDR171" s="329"/>
      <c r="BDS171" s="329"/>
      <c r="BDT171" s="329"/>
      <c r="BDU171" s="329"/>
      <c r="BDV171" s="329"/>
      <c r="BDW171" s="329"/>
      <c r="BDX171" s="329"/>
      <c r="BDY171" s="329"/>
      <c r="BDZ171" s="329"/>
      <c r="BEA171" s="329"/>
      <c r="BEB171" s="329"/>
      <c r="BEC171" s="329"/>
      <c r="BED171" s="329"/>
      <c r="BEE171" s="329"/>
      <c r="BEF171" s="329"/>
      <c r="BEG171" s="329"/>
      <c r="BEH171" s="329"/>
      <c r="BEI171" s="329"/>
      <c r="BEJ171" s="329"/>
      <c r="BEK171" s="329"/>
      <c r="BEL171" s="329"/>
      <c r="BEM171" s="329"/>
      <c r="BEN171" s="329"/>
      <c r="BEO171" s="329"/>
      <c r="BEP171" s="329"/>
      <c r="BEQ171" s="329"/>
      <c r="BER171" s="329"/>
      <c r="BES171" s="329"/>
      <c r="BET171" s="329"/>
      <c r="BEU171" s="329"/>
      <c r="BEV171" s="329"/>
      <c r="BEW171" s="329"/>
      <c r="BEX171" s="329"/>
      <c r="BEY171" s="329"/>
      <c r="BEZ171" s="329"/>
      <c r="BFA171" s="329"/>
      <c r="BFB171" s="329"/>
      <c r="BFC171" s="329"/>
      <c r="BFD171" s="329"/>
      <c r="BFE171" s="329"/>
      <c r="BFF171" s="329"/>
      <c r="BFG171" s="329"/>
      <c r="BFH171" s="329"/>
      <c r="BFI171" s="329"/>
      <c r="BFJ171" s="329"/>
      <c r="BFK171" s="329"/>
      <c r="BFL171" s="329"/>
      <c r="BFM171" s="329"/>
      <c r="BFN171" s="329"/>
      <c r="BFO171" s="329"/>
      <c r="BFP171" s="329"/>
      <c r="BFQ171" s="329"/>
      <c r="BFR171" s="329"/>
      <c r="BFS171" s="329"/>
      <c r="BFT171" s="329"/>
      <c r="BFU171" s="329"/>
      <c r="BFV171" s="329"/>
      <c r="BFW171" s="329"/>
      <c r="BFX171" s="329"/>
      <c r="BFY171" s="329"/>
      <c r="BFZ171" s="329"/>
      <c r="BGA171" s="329"/>
      <c r="BGB171" s="329"/>
      <c r="BGC171" s="329"/>
      <c r="BGD171" s="329"/>
      <c r="BGE171" s="329"/>
      <c r="BGF171" s="329"/>
      <c r="BGG171" s="329"/>
      <c r="BGH171" s="329"/>
      <c r="BGI171" s="329"/>
      <c r="BGJ171" s="329"/>
      <c r="BGK171" s="329"/>
      <c r="BGL171" s="329"/>
      <c r="BGM171" s="329"/>
      <c r="BGN171" s="329"/>
      <c r="BGO171" s="329"/>
      <c r="BGP171" s="329"/>
      <c r="BGQ171" s="329"/>
      <c r="BGR171" s="329"/>
      <c r="BGS171" s="329"/>
      <c r="BGT171" s="329"/>
      <c r="BGU171" s="329"/>
      <c r="BGV171" s="329"/>
      <c r="BGW171" s="329"/>
      <c r="BGX171" s="329"/>
      <c r="BGY171" s="329"/>
      <c r="BGZ171" s="329"/>
      <c r="BHA171" s="329"/>
      <c r="BHB171" s="329"/>
      <c r="BHC171" s="329"/>
      <c r="BHD171" s="329"/>
      <c r="BHE171" s="329"/>
      <c r="BHF171" s="329"/>
      <c r="BHG171" s="329"/>
      <c r="BHH171" s="329"/>
      <c r="BHI171" s="329"/>
      <c r="BHJ171" s="329"/>
      <c r="BHK171" s="329"/>
      <c r="BHL171" s="329"/>
      <c r="BHM171" s="329"/>
      <c r="BHN171" s="329"/>
      <c r="BHO171" s="329"/>
      <c r="BHP171" s="329"/>
      <c r="BHQ171" s="329"/>
      <c r="BHR171" s="329"/>
      <c r="BHS171" s="329"/>
      <c r="BHT171" s="329"/>
      <c r="BHU171" s="329"/>
      <c r="BHV171" s="329"/>
      <c r="BHW171" s="329"/>
      <c r="BHX171" s="329"/>
      <c r="BHY171" s="329"/>
      <c r="BHZ171" s="329"/>
      <c r="BIA171" s="329"/>
      <c r="BIB171" s="329"/>
      <c r="BIC171" s="329"/>
      <c r="BID171" s="329"/>
      <c r="BIE171" s="329"/>
      <c r="BIF171" s="329"/>
      <c r="BIG171" s="329"/>
      <c r="BIH171" s="329"/>
      <c r="BII171" s="329"/>
      <c r="BIJ171" s="329"/>
      <c r="BIK171" s="329"/>
      <c r="BIL171" s="329"/>
      <c r="BIM171" s="329"/>
      <c r="BIN171" s="329"/>
      <c r="BIO171" s="329"/>
      <c r="BIP171" s="329"/>
      <c r="BIQ171" s="329"/>
      <c r="BIR171" s="329"/>
      <c r="BIS171" s="329"/>
      <c r="BIT171" s="329"/>
      <c r="BIU171" s="329"/>
      <c r="BIV171" s="329"/>
      <c r="BIW171" s="329"/>
      <c r="BIX171" s="329"/>
      <c r="BIY171" s="329"/>
      <c r="BIZ171" s="329"/>
      <c r="BJA171" s="329"/>
      <c r="BJB171" s="329"/>
      <c r="BJC171" s="329"/>
      <c r="BJD171" s="329"/>
      <c r="BJE171" s="329"/>
      <c r="BJF171" s="329"/>
      <c r="BJG171" s="329"/>
      <c r="BJH171" s="329"/>
      <c r="BJI171" s="329"/>
      <c r="BJJ171" s="329"/>
      <c r="BJK171" s="329"/>
      <c r="BJL171" s="329"/>
      <c r="BJM171" s="329"/>
      <c r="BJN171" s="329"/>
      <c r="BJO171" s="329"/>
      <c r="BJP171" s="329"/>
      <c r="BJQ171" s="329"/>
      <c r="BJR171" s="329"/>
      <c r="BJS171" s="329"/>
      <c r="BJT171" s="329"/>
      <c r="BJU171" s="329"/>
      <c r="BJV171" s="329"/>
      <c r="BJW171" s="329"/>
      <c r="BJX171" s="329"/>
      <c r="BJY171" s="329"/>
      <c r="BJZ171" s="329"/>
      <c r="BKA171" s="329"/>
      <c r="BKB171" s="329"/>
      <c r="BKC171" s="329"/>
      <c r="BKD171" s="329"/>
      <c r="BKE171" s="329"/>
      <c r="BKF171" s="329"/>
      <c r="BKG171" s="329"/>
      <c r="BKH171" s="329"/>
      <c r="BKI171" s="329"/>
      <c r="BKJ171" s="329"/>
      <c r="BKK171" s="329"/>
      <c r="BKL171" s="329"/>
      <c r="BKM171" s="329"/>
      <c r="BKN171" s="329"/>
      <c r="BKO171" s="329"/>
      <c r="BKP171" s="329"/>
      <c r="BKQ171" s="329"/>
      <c r="BKR171" s="329"/>
      <c r="BKS171" s="329"/>
      <c r="BKT171" s="329"/>
      <c r="BKU171" s="329"/>
      <c r="BKV171" s="329"/>
      <c r="BKW171" s="329"/>
      <c r="BKX171" s="329"/>
      <c r="BKY171" s="329"/>
      <c r="BKZ171" s="329"/>
      <c r="BLA171" s="329"/>
      <c r="BLB171" s="329"/>
      <c r="BLC171" s="329"/>
      <c r="BLD171" s="329"/>
      <c r="BLE171" s="329"/>
      <c r="BLF171" s="329"/>
      <c r="BLG171" s="329"/>
      <c r="BLH171" s="329"/>
      <c r="BLI171" s="329"/>
      <c r="BLJ171" s="329"/>
      <c r="BLK171" s="329"/>
      <c r="BLL171" s="329"/>
      <c r="BLM171" s="329"/>
      <c r="BLN171" s="329"/>
      <c r="BLO171" s="329"/>
      <c r="BLP171" s="329"/>
      <c r="BLQ171" s="329"/>
      <c r="BLR171" s="329"/>
      <c r="BLS171" s="329"/>
      <c r="BLT171" s="329"/>
      <c r="BLU171" s="329"/>
      <c r="BLV171" s="329"/>
      <c r="BLW171" s="329"/>
      <c r="BLX171" s="329"/>
      <c r="BLY171" s="329"/>
      <c r="BLZ171" s="329"/>
      <c r="BMA171" s="329"/>
      <c r="BMB171" s="329"/>
      <c r="BMC171" s="329"/>
      <c r="BMD171" s="329"/>
      <c r="BME171" s="329"/>
      <c r="BMF171" s="329"/>
      <c r="BMG171" s="329"/>
      <c r="BMH171" s="329"/>
      <c r="BMI171" s="329"/>
      <c r="BMJ171" s="329"/>
      <c r="BMK171" s="329"/>
      <c r="BML171" s="329"/>
      <c r="BMM171" s="329"/>
      <c r="BMN171" s="329"/>
      <c r="BMO171" s="329"/>
      <c r="BMP171" s="329"/>
      <c r="BMQ171" s="329"/>
      <c r="BMR171" s="329"/>
      <c r="BMS171" s="329"/>
      <c r="BMT171" s="329"/>
      <c r="BMU171" s="329"/>
      <c r="BMV171" s="329"/>
      <c r="BMW171" s="329"/>
      <c r="BMX171" s="329"/>
      <c r="BMY171" s="329"/>
      <c r="BMZ171" s="329"/>
      <c r="BNA171" s="329"/>
      <c r="BNB171" s="329"/>
      <c r="BNC171" s="329"/>
      <c r="BND171" s="329"/>
      <c r="BNE171" s="329"/>
      <c r="BNF171" s="329"/>
      <c r="BNG171" s="329"/>
      <c r="BNH171" s="329"/>
      <c r="BNI171" s="329"/>
      <c r="BNJ171" s="329"/>
      <c r="BNK171" s="329"/>
      <c r="BNL171" s="329"/>
      <c r="BNM171" s="329"/>
      <c r="BNN171" s="329"/>
      <c r="BNO171" s="329"/>
      <c r="BNP171" s="329"/>
      <c r="BNQ171" s="329"/>
      <c r="BNR171" s="329"/>
      <c r="BNS171" s="329"/>
      <c r="BNT171" s="329"/>
      <c r="BNU171" s="329"/>
      <c r="BNV171" s="329"/>
      <c r="BNW171" s="329"/>
      <c r="BNX171" s="329"/>
      <c r="BNY171" s="329"/>
      <c r="BNZ171" s="329"/>
      <c r="BOA171" s="329"/>
      <c r="BOB171" s="329"/>
      <c r="BOC171" s="329"/>
      <c r="BOD171" s="329"/>
      <c r="BOE171" s="329"/>
      <c r="BOF171" s="329"/>
      <c r="BOG171" s="329"/>
      <c r="BOH171" s="329"/>
      <c r="BOI171" s="329"/>
      <c r="BOJ171" s="329"/>
      <c r="BOK171" s="329"/>
      <c r="BOL171" s="329"/>
      <c r="BOM171" s="329"/>
      <c r="BON171" s="329"/>
      <c r="BOO171" s="329"/>
      <c r="BOP171" s="329"/>
      <c r="BOQ171" s="329"/>
      <c r="BOR171" s="329"/>
      <c r="BOS171" s="329"/>
      <c r="BOT171" s="329"/>
      <c r="BOU171" s="329"/>
      <c r="BOV171" s="329"/>
    </row>
    <row r="172" spans="1:1764" s="19" customFormat="1" ht="40.5" customHeight="1">
      <c r="A172" s="573"/>
      <c r="B172" s="576"/>
      <c r="C172" s="576"/>
      <c r="D172" s="373" t="s">
        <v>805</v>
      </c>
      <c r="E172" s="373" t="s">
        <v>1438</v>
      </c>
      <c r="F172" s="228" t="s">
        <v>1205</v>
      </c>
      <c r="G172" s="553"/>
      <c r="H172" s="553"/>
      <c r="I172" s="556"/>
      <c r="J172" s="578"/>
      <c r="K172" s="578"/>
      <c r="L172" s="558"/>
      <c r="M172" s="327"/>
      <c r="N172" s="327"/>
      <c r="O172" s="327"/>
      <c r="P172" s="327"/>
      <c r="Q172" s="114"/>
      <c r="R172" s="327"/>
      <c r="S172" s="327"/>
      <c r="T172" s="327"/>
      <c r="U172" s="327"/>
      <c r="V172" s="329"/>
      <c r="W172" s="329"/>
      <c r="X172" s="329"/>
      <c r="Y172" s="329"/>
      <c r="Z172" s="329"/>
      <c r="AA172" s="329"/>
      <c r="AB172" s="329"/>
      <c r="AC172" s="329"/>
      <c r="AD172" s="329"/>
      <c r="AE172" s="329"/>
      <c r="AF172" s="329"/>
      <c r="AG172" s="329"/>
      <c r="AH172" s="329"/>
      <c r="AI172" s="329"/>
      <c r="AJ172" s="329"/>
      <c r="AK172" s="329"/>
      <c r="AL172" s="329"/>
      <c r="AM172" s="329"/>
      <c r="AN172" s="329"/>
      <c r="AO172" s="329"/>
      <c r="AP172" s="329"/>
      <c r="AQ172" s="329"/>
      <c r="AR172" s="329"/>
      <c r="AS172" s="329"/>
      <c r="AT172" s="329"/>
      <c r="AU172" s="329"/>
      <c r="AV172" s="329"/>
      <c r="AW172" s="329"/>
      <c r="AX172" s="329"/>
      <c r="AY172" s="329"/>
      <c r="AZ172" s="329"/>
      <c r="BA172" s="329"/>
      <c r="BB172" s="329"/>
      <c r="BC172" s="329"/>
      <c r="BD172" s="329"/>
      <c r="BE172" s="329"/>
      <c r="BF172" s="329"/>
      <c r="BG172" s="329"/>
      <c r="BH172" s="329"/>
      <c r="BI172" s="329"/>
      <c r="BJ172" s="329"/>
      <c r="BK172" s="329"/>
      <c r="BL172" s="329"/>
      <c r="BM172" s="329"/>
      <c r="BN172" s="329"/>
      <c r="BO172" s="329"/>
      <c r="BP172" s="329"/>
      <c r="BQ172" s="329"/>
      <c r="BR172" s="329"/>
      <c r="BS172" s="329"/>
      <c r="BT172" s="329"/>
      <c r="BU172" s="329"/>
      <c r="BV172" s="329"/>
      <c r="BW172" s="329"/>
      <c r="BX172" s="329"/>
      <c r="BY172" s="329"/>
      <c r="BZ172" s="329"/>
      <c r="CA172" s="329"/>
      <c r="CB172" s="329"/>
      <c r="CC172" s="329"/>
      <c r="CD172" s="329"/>
      <c r="CE172" s="329"/>
      <c r="CF172" s="329"/>
      <c r="CG172" s="329"/>
      <c r="CH172" s="329"/>
      <c r="CI172" s="329"/>
      <c r="CJ172" s="329"/>
      <c r="CK172" s="329"/>
      <c r="CL172" s="329"/>
      <c r="CM172" s="329"/>
      <c r="CN172" s="329"/>
      <c r="CO172" s="329"/>
      <c r="CP172" s="329"/>
      <c r="CQ172" s="329"/>
      <c r="CR172" s="329"/>
      <c r="CS172" s="329"/>
      <c r="CT172" s="329"/>
      <c r="CU172" s="329"/>
      <c r="CV172" s="329"/>
      <c r="CW172" s="329"/>
      <c r="CX172" s="329"/>
      <c r="CY172" s="329"/>
      <c r="CZ172" s="329"/>
      <c r="DA172" s="329"/>
      <c r="DB172" s="329"/>
      <c r="DC172" s="329"/>
      <c r="DD172" s="329"/>
      <c r="DE172" s="329"/>
      <c r="DF172" s="329"/>
      <c r="DG172" s="329"/>
      <c r="DH172" s="329"/>
      <c r="DI172" s="329"/>
      <c r="DJ172" s="329"/>
      <c r="DK172" s="329"/>
      <c r="DL172" s="329"/>
      <c r="DM172" s="329"/>
      <c r="DN172" s="329"/>
      <c r="DO172" s="329"/>
      <c r="DP172" s="329"/>
      <c r="DQ172" s="329"/>
      <c r="DR172" s="329"/>
      <c r="DS172" s="329"/>
      <c r="DT172" s="329"/>
      <c r="DU172" s="329"/>
      <c r="DV172" s="329"/>
      <c r="DW172" s="329"/>
      <c r="DX172" s="329"/>
      <c r="DY172" s="329"/>
      <c r="DZ172" s="329"/>
      <c r="EA172" s="329"/>
      <c r="EB172" s="329"/>
      <c r="EC172" s="329"/>
      <c r="ED172" s="329"/>
      <c r="EE172" s="329"/>
      <c r="EF172" s="329"/>
      <c r="EG172" s="329"/>
      <c r="EH172" s="329"/>
      <c r="EI172" s="329"/>
      <c r="EJ172" s="329"/>
      <c r="EK172" s="329"/>
      <c r="EL172" s="329"/>
      <c r="EM172" s="329"/>
      <c r="EN172" s="329"/>
      <c r="EO172" s="329"/>
      <c r="EP172" s="329"/>
      <c r="EQ172" s="329"/>
      <c r="ER172" s="329"/>
      <c r="ES172" s="329"/>
      <c r="ET172" s="329"/>
      <c r="EU172" s="329"/>
      <c r="EV172" s="329"/>
      <c r="EW172" s="329"/>
      <c r="EX172" s="329"/>
      <c r="EY172" s="329"/>
      <c r="EZ172" s="329"/>
      <c r="FA172" s="329"/>
      <c r="FB172" s="329"/>
      <c r="FC172" s="329"/>
      <c r="FD172" s="329"/>
      <c r="FE172" s="329"/>
      <c r="FF172" s="329"/>
      <c r="FG172" s="329"/>
      <c r="FH172" s="329"/>
      <c r="FI172" s="329"/>
      <c r="FJ172" s="329"/>
      <c r="FK172" s="329"/>
      <c r="FL172" s="329"/>
      <c r="FM172" s="329"/>
      <c r="FN172" s="329"/>
      <c r="FO172" s="329"/>
      <c r="FP172" s="329"/>
      <c r="FQ172" s="329"/>
      <c r="FR172" s="329"/>
      <c r="FS172" s="329"/>
      <c r="FT172" s="329"/>
      <c r="FU172" s="329"/>
      <c r="FV172" s="329"/>
      <c r="FW172" s="329"/>
      <c r="FX172" s="329"/>
      <c r="FY172" s="329"/>
      <c r="FZ172" s="329"/>
      <c r="GA172" s="329"/>
      <c r="GB172" s="329"/>
      <c r="GC172" s="329"/>
      <c r="GD172" s="329"/>
      <c r="GE172" s="329"/>
      <c r="GF172" s="329"/>
      <c r="GG172" s="329"/>
      <c r="GH172" s="329"/>
      <c r="GI172" s="329"/>
      <c r="GJ172" s="329"/>
      <c r="GK172" s="329"/>
      <c r="GL172" s="329"/>
      <c r="GM172" s="329"/>
      <c r="GN172" s="329"/>
      <c r="GO172" s="329"/>
      <c r="GP172" s="329"/>
      <c r="GQ172" s="329"/>
      <c r="GR172" s="329"/>
      <c r="GS172" s="329"/>
      <c r="GT172" s="329"/>
      <c r="GU172" s="329"/>
      <c r="GV172" s="329"/>
      <c r="GW172" s="329"/>
      <c r="GX172" s="329"/>
      <c r="GY172" s="329"/>
      <c r="GZ172" s="329"/>
      <c r="HA172" s="329"/>
      <c r="HB172" s="329"/>
      <c r="HC172" s="329"/>
      <c r="HD172" s="329"/>
      <c r="HE172" s="329"/>
      <c r="HF172" s="329"/>
      <c r="HG172" s="329"/>
      <c r="HH172" s="329"/>
      <c r="HI172" s="329"/>
      <c r="HJ172" s="329"/>
      <c r="HK172" s="329"/>
      <c r="HL172" s="329"/>
      <c r="HM172" s="329"/>
      <c r="HN172" s="329"/>
      <c r="HO172" s="329"/>
      <c r="HP172" s="329"/>
      <c r="HQ172" s="329"/>
      <c r="HR172" s="329"/>
      <c r="HS172" s="329"/>
      <c r="HT172" s="329"/>
      <c r="HU172" s="329"/>
      <c r="HV172" s="329"/>
      <c r="HW172" s="329"/>
      <c r="HX172" s="329"/>
      <c r="HY172" s="329"/>
      <c r="HZ172" s="329"/>
      <c r="IA172" s="329"/>
      <c r="IB172" s="329"/>
      <c r="IC172" s="329"/>
      <c r="ID172" s="329"/>
      <c r="IE172" s="329"/>
      <c r="IF172" s="329"/>
      <c r="IG172" s="329"/>
      <c r="IH172" s="329"/>
      <c r="II172" s="329"/>
      <c r="IJ172" s="329"/>
      <c r="IK172" s="329"/>
      <c r="IL172" s="329"/>
      <c r="IM172" s="329"/>
      <c r="IN172" s="329"/>
      <c r="IO172" s="329"/>
      <c r="IP172" s="329"/>
      <c r="IQ172" s="329"/>
      <c r="IR172" s="329"/>
      <c r="IS172" s="329"/>
      <c r="IT172" s="329"/>
      <c r="IU172" s="329"/>
      <c r="IV172" s="329"/>
      <c r="IW172" s="329"/>
      <c r="IX172" s="329"/>
      <c r="IY172" s="329"/>
      <c r="IZ172" s="329"/>
      <c r="JA172" s="329"/>
      <c r="JB172" s="329"/>
      <c r="JC172" s="329"/>
      <c r="JD172" s="329"/>
      <c r="JE172" s="329"/>
      <c r="JF172" s="329"/>
      <c r="JG172" s="329"/>
      <c r="JH172" s="329"/>
      <c r="JI172" s="329"/>
      <c r="JJ172" s="329"/>
      <c r="JK172" s="329"/>
      <c r="JL172" s="329"/>
      <c r="JM172" s="329"/>
      <c r="JN172" s="329"/>
      <c r="JO172" s="329"/>
      <c r="JP172" s="329"/>
      <c r="JQ172" s="329"/>
      <c r="JR172" s="329"/>
      <c r="JS172" s="329"/>
      <c r="JT172" s="329"/>
      <c r="JU172" s="329"/>
      <c r="JV172" s="329"/>
      <c r="JW172" s="329"/>
      <c r="JX172" s="329"/>
      <c r="JY172" s="329"/>
      <c r="JZ172" s="329"/>
      <c r="KA172" s="329"/>
      <c r="KB172" s="329"/>
      <c r="KC172" s="329"/>
      <c r="KD172" s="329"/>
      <c r="KE172" s="329"/>
      <c r="KF172" s="329"/>
      <c r="KG172" s="329"/>
      <c r="KH172" s="329"/>
      <c r="KI172" s="329"/>
      <c r="KJ172" s="329"/>
      <c r="KK172" s="329"/>
      <c r="KL172" s="329"/>
      <c r="KM172" s="329"/>
      <c r="KN172" s="329"/>
      <c r="KO172" s="329"/>
      <c r="KP172" s="329"/>
      <c r="KQ172" s="329"/>
      <c r="KR172" s="329"/>
      <c r="KS172" s="329"/>
      <c r="KT172" s="329"/>
      <c r="KU172" s="329"/>
      <c r="KV172" s="329"/>
      <c r="KW172" s="329"/>
      <c r="KX172" s="329"/>
      <c r="KY172" s="329"/>
      <c r="KZ172" s="329"/>
      <c r="LA172" s="329"/>
      <c r="LB172" s="329"/>
      <c r="LC172" s="329"/>
      <c r="LD172" s="329"/>
      <c r="LE172" s="329"/>
      <c r="LF172" s="329"/>
      <c r="LG172" s="329"/>
      <c r="LH172" s="329"/>
      <c r="LI172" s="329"/>
      <c r="LJ172" s="329"/>
      <c r="LK172" s="329"/>
      <c r="LL172" s="329"/>
      <c r="LM172" s="329"/>
      <c r="LN172" s="329"/>
      <c r="LO172" s="329"/>
      <c r="LP172" s="329"/>
      <c r="LQ172" s="329"/>
      <c r="LR172" s="329"/>
      <c r="LS172" s="329"/>
      <c r="LT172" s="329"/>
      <c r="LU172" s="329"/>
      <c r="LV172" s="329"/>
      <c r="LW172" s="329"/>
      <c r="LX172" s="329"/>
      <c r="LY172" s="329"/>
      <c r="LZ172" s="329"/>
      <c r="MA172" s="329"/>
      <c r="MB172" s="329"/>
      <c r="MC172" s="329"/>
      <c r="MD172" s="329"/>
      <c r="ME172" s="329"/>
      <c r="MF172" s="329"/>
      <c r="MG172" s="329"/>
      <c r="MH172" s="329"/>
      <c r="MI172" s="329"/>
      <c r="MJ172" s="329"/>
      <c r="MK172" s="329"/>
      <c r="ML172" s="329"/>
      <c r="MM172" s="329"/>
      <c r="MN172" s="329"/>
      <c r="MO172" s="329"/>
      <c r="MP172" s="329"/>
      <c r="MQ172" s="329"/>
      <c r="MR172" s="329"/>
      <c r="MS172" s="329"/>
      <c r="MT172" s="329"/>
      <c r="MU172" s="329"/>
      <c r="MV172" s="329"/>
      <c r="MW172" s="329"/>
      <c r="MX172" s="329"/>
      <c r="MY172" s="329"/>
      <c r="MZ172" s="329"/>
      <c r="NA172" s="329"/>
      <c r="NB172" s="329"/>
      <c r="NC172" s="329"/>
      <c r="ND172" s="329"/>
      <c r="NE172" s="329"/>
      <c r="NF172" s="329"/>
      <c r="NG172" s="329"/>
      <c r="NH172" s="329"/>
      <c r="NI172" s="329"/>
      <c r="NJ172" s="329"/>
      <c r="NK172" s="329"/>
      <c r="NL172" s="329"/>
      <c r="NM172" s="329"/>
      <c r="NN172" s="329"/>
      <c r="NO172" s="329"/>
      <c r="NP172" s="329"/>
      <c r="NQ172" s="329"/>
      <c r="NR172" s="329"/>
      <c r="NS172" s="329"/>
      <c r="NT172" s="329"/>
      <c r="NU172" s="329"/>
      <c r="NV172" s="329"/>
      <c r="NW172" s="329"/>
      <c r="NX172" s="329"/>
      <c r="NY172" s="329"/>
      <c r="NZ172" s="329"/>
      <c r="OA172" s="329"/>
      <c r="OB172" s="329"/>
      <c r="OC172" s="329"/>
      <c r="OD172" s="329"/>
      <c r="OE172" s="329"/>
      <c r="OF172" s="329"/>
      <c r="OG172" s="329"/>
      <c r="OH172" s="329"/>
      <c r="OI172" s="329"/>
      <c r="OJ172" s="329"/>
      <c r="OK172" s="329"/>
      <c r="OL172" s="329"/>
      <c r="OM172" s="329"/>
      <c r="ON172" s="329"/>
      <c r="OO172" s="329"/>
      <c r="OP172" s="329"/>
      <c r="OQ172" s="329"/>
      <c r="OR172" s="329"/>
      <c r="OS172" s="329"/>
      <c r="OT172" s="329"/>
      <c r="OU172" s="329"/>
      <c r="OV172" s="329"/>
      <c r="OW172" s="329"/>
      <c r="OX172" s="329"/>
      <c r="OY172" s="329"/>
      <c r="OZ172" s="329"/>
      <c r="PA172" s="329"/>
      <c r="PB172" s="329"/>
      <c r="PC172" s="329"/>
      <c r="PD172" s="329"/>
      <c r="PE172" s="329"/>
      <c r="PF172" s="329"/>
      <c r="PG172" s="329"/>
      <c r="PH172" s="329"/>
      <c r="PI172" s="329"/>
      <c r="PJ172" s="329"/>
      <c r="PK172" s="329"/>
      <c r="PL172" s="329"/>
      <c r="PM172" s="329"/>
      <c r="PN172" s="329"/>
      <c r="PO172" s="329"/>
      <c r="PP172" s="329"/>
      <c r="PQ172" s="329"/>
      <c r="PR172" s="329"/>
      <c r="PS172" s="329"/>
      <c r="PT172" s="329"/>
      <c r="PU172" s="329"/>
      <c r="PV172" s="329"/>
      <c r="PW172" s="329"/>
      <c r="PX172" s="329"/>
      <c r="PY172" s="329"/>
      <c r="PZ172" s="329"/>
      <c r="QA172" s="329"/>
      <c r="QB172" s="329"/>
      <c r="QC172" s="329"/>
      <c r="QD172" s="329"/>
      <c r="QE172" s="329"/>
      <c r="QF172" s="329"/>
      <c r="QG172" s="329"/>
      <c r="QH172" s="329"/>
      <c r="QI172" s="329"/>
      <c r="QJ172" s="329"/>
      <c r="QK172" s="329"/>
      <c r="QL172" s="329"/>
      <c r="QM172" s="329"/>
      <c r="QN172" s="329"/>
      <c r="QO172" s="329"/>
      <c r="QP172" s="329"/>
      <c r="QQ172" s="329"/>
      <c r="QR172" s="329"/>
      <c r="QS172" s="329"/>
      <c r="QT172" s="329"/>
      <c r="QU172" s="329"/>
      <c r="QV172" s="329"/>
      <c r="QW172" s="329"/>
      <c r="QX172" s="329"/>
      <c r="QY172" s="329"/>
      <c r="QZ172" s="329"/>
      <c r="RA172" s="329"/>
      <c r="RB172" s="329"/>
      <c r="RC172" s="329"/>
      <c r="RD172" s="329"/>
      <c r="RE172" s="329"/>
      <c r="RF172" s="329"/>
      <c r="RG172" s="329"/>
      <c r="RH172" s="329"/>
      <c r="RI172" s="329"/>
      <c r="RJ172" s="329"/>
      <c r="RK172" s="329"/>
      <c r="RL172" s="329"/>
      <c r="RM172" s="329"/>
      <c r="RN172" s="329"/>
      <c r="RO172" s="329"/>
      <c r="RP172" s="329"/>
      <c r="RQ172" s="329"/>
      <c r="RR172" s="329"/>
      <c r="RS172" s="329"/>
      <c r="RT172" s="329"/>
      <c r="RU172" s="329"/>
      <c r="RV172" s="329"/>
      <c r="RW172" s="329"/>
      <c r="RX172" s="329"/>
      <c r="RY172" s="329"/>
      <c r="RZ172" s="329"/>
      <c r="SA172" s="329"/>
      <c r="SB172" s="329"/>
      <c r="SC172" s="329"/>
      <c r="SD172" s="329"/>
      <c r="SE172" s="329"/>
      <c r="SF172" s="329"/>
      <c r="SG172" s="329"/>
      <c r="SH172" s="329"/>
      <c r="SI172" s="329"/>
      <c r="SJ172" s="329"/>
      <c r="SK172" s="329"/>
      <c r="SL172" s="329"/>
      <c r="SM172" s="329"/>
      <c r="SN172" s="329"/>
      <c r="SO172" s="329"/>
      <c r="SP172" s="329"/>
      <c r="SQ172" s="329"/>
      <c r="SR172" s="329"/>
      <c r="SS172" s="329"/>
      <c r="ST172" s="329"/>
      <c r="SU172" s="329"/>
      <c r="SV172" s="329"/>
      <c r="SW172" s="329"/>
      <c r="SX172" s="329"/>
      <c r="SY172" s="329"/>
      <c r="SZ172" s="329"/>
      <c r="TA172" s="329"/>
      <c r="TB172" s="329"/>
      <c r="TC172" s="329"/>
      <c r="TD172" s="329"/>
      <c r="TE172" s="329"/>
      <c r="TF172" s="329"/>
      <c r="TG172" s="329"/>
      <c r="TH172" s="329"/>
      <c r="TI172" s="329"/>
      <c r="TJ172" s="329"/>
      <c r="TK172" s="329"/>
      <c r="TL172" s="329"/>
      <c r="TM172" s="329"/>
      <c r="TN172" s="329"/>
      <c r="TO172" s="329"/>
      <c r="TP172" s="329"/>
      <c r="TQ172" s="329"/>
      <c r="TR172" s="329"/>
      <c r="TS172" s="329"/>
      <c r="TT172" s="329"/>
      <c r="TU172" s="329"/>
      <c r="TV172" s="329"/>
      <c r="TW172" s="329"/>
      <c r="TX172" s="329"/>
      <c r="TY172" s="329"/>
      <c r="TZ172" s="329"/>
      <c r="UA172" s="329"/>
      <c r="UB172" s="329"/>
      <c r="UC172" s="329"/>
      <c r="UD172" s="329"/>
      <c r="UE172" s="329"/>
      <c r="UF172" s="329"/>
      <c r="UG172" s="329"/>
      <c r="UH172" s="329"/>
      <c r="UI172" s="329"/>
      <c r="UJ172" s="329"/>
      <c r="UK172" s="329"/>
      <c r="UL172" s="329"/>
      <c r="UM172" s="329"/>
      <c r="UN172" s="329"/>
      <c r="UO172" s="329"/>
      <c r="UP172" s="329"/>
      <c r="UQ172" s="329"/>
      <c r="UR172" s="329"/>
      <c r="US172" s="329"/>
      <c r="UT172" s="329"/>
      <c r="UU172" s="329"/>
      <c r="UV172" s="329"/>
      <c r="UW172" s="329"/>
      <c r="UX172" s="329"/>
      <c r="UY172" s="329"/>
      <c r="UZ172" s="329"/>
      <c r="VA172" s="329"/>
      <c r="VB172" s="329"/>
      <c r="VC172" s="329"/>
      <c r="VD172" s="329"/>
      <c r="VE172" s="329"/>
      <c r="VF172" s="329"/>
      <c r="VG172" s="329"/>
      <c r="VH172" s="329"/>
      <c r="VI172" s="329"/>
      <c r="VJ172" s="329"/>
      <c r="VK172" s="329"/>
      <c r="VL172" s="329"/>
      <c r="VM172" s="329"/>
      <c r="VN172" s="329"/>
      <c r="VO172" s="329"/>
      <c r="VP172" s="329"/>
      <c r="VQ172" s="329"/>
      <c r="VR172" s="329"/>
      <c r="VS172" s="329"/>
      <c r="VT172" s="329"/>
      <c r="VU172" s="329"/>
      <c r="VV172" s="329"/>
      <c r="VW172" s="329"/>
      <c r="VX172" s="329"/>
      <c r="VY172" s="329"/>
      <c r="VZ172" s="329"/>
      <c r="WA172" s="329"/>
      <c r="WB172" s="329"/>
      <c r="WC172" s="329"/>
      <c r="WD172" s="329"/>
      <c r="WE172" s="329"/>
      <c r="WF172" s="329"/>
      <c r="WG172" s="329"/>
      <c r="WH172" s="329"/>
      <c r="WI172" s="329"/>
      <c r="WJ172" s="329"/>
      <c r="WK172" s="329"/>
      <c r="WL172" s="329"/>
      <c r="WM172" s="329"/>
      <c r="WN172" s="329"/>
      <c r="WO172" s="329"/>
      <c r="WP172" s="329"/>
      <c r="WQ172" s="329"/>
      <c r="WR172" s="329"/>
      <c r="WS172" s="329"/>
      <c r="WT172" s="329"/>
      <c r="WU172" s="329"/>
      <c r="WV172" s="329"/>
      <c r="WW172" s="329"/>
      <c r="WX172" s="329"/>
      <c r="WY172" s="329"/>
      <c r="WZ172" s="329"/>
      <c r="XA172" s="329"/>
      <c r="XB172" s="329"/>
      <c r="XC172" s="329"/>
      <c r="XD172" s="329"/>
      <c r="XE172" s="329"/>
      <c r="XF172" s="329"/>
      <c r="XG172" s="329"/>
      <c r="XH172" s="329"/>
      <c r="XI172" s="329"/>
      <c r="XJ172" s="329"/>
      <c r="XK172" s="329"/>
      <c r="XL172" s="329"/>
      <c r="XM172" s="329"/>
      <c r="XN172" s="329"/>
      <c r="XO172" s="329"/>
      <c r="XP172" s="329"/>
      <c r="XQ172" s="329"/>
      <c r="XR172" s="329"/>
      <c r="XS172" s="329"/>
      <c r="XT172" s="329"/>
      <c r="XU172" s="329"/>
      <c r="XV172" s="329"/>
      <c r="XW172" s="329"/>
      <c r="XX172" s="329"/>
      <c r="XY172" s="329"/>
      <c r="XZ172" s="329"/>
      <c r="YA172" s="329"/>
      <c r="YB172" s="329"/>
      <c r="YC172" s="329"/>
      <c r="YD172" s="329"/>
      <c r="YE172" s="329"/>
      <c r="YF172" s="329"/>
      <c r="YG172" s="329"/>
      <c r="YH172" s="329"/>
      <c r="YI172" s="329"/>
      <c r="YJ172" s="329"/>
      <c r="YK172" s="329"/>
      <c r="YL172" s="329"/>
      <c r="YM172" s="329"/>
      <c r="YN172" s="329"/>
      <c r="YO172" s="329"/>
      <c r="YP172" s="329"/>
      <c r="YQ172" s="329"/>
      <c r="YR172" s="329"/>
      <c r="YS172" s="329"/>
      <c r="YT172" s="329"/>
      <c r="YU172" s="329"/>
      <c r="YV172" s="329"/>
      <c r="YW172" s="329"/>
      <c r="YX172" s="329"/>
      <c r="YY172" s="329"/>
      <c r="YZ172" s="329"/>
      <c r="ZA172" s="329"/>
      <c r="ZB172" s="329"/>
      <c r="ZC172" s="329"/>
      <c r="ZD172" s="329"/>
      <c r="ZE172" s="329"/>
      <c r="ZF172" s="329"/>
      <c r="ZG172" s="329"/>
      <c r="ZH172" s="329"/>
      <c r="ZI172" s="329"/>
      <c r="ZJ172" s="329"/>
      <c r="ZK172" s="329"/>
      <c r="ZL172" s="329"/>
      <c r="ZM172" s="329"/>
      <c r="ZN172" s="329"/>
      <c r="ZO172" s="329"/>
      <c r="ZP172" s="329"/>
      <c r="ZQ172" s="329"/>
      <c r="ZR172" s="329"/>
      <c r="ZS172" s="329"/>
      <c r="ZT172" s="329"/>
      <c r="ZU172" s="329"/>
      <c r="ZV172" s="329"/>
      <c r="ZW172" s="329"/>
      <c r="ZX172" s="329"/>
      <c r="ZY172" s="329"/>
      <c r="ZZ172" s="329"/>
      <c r="AAA172" s="329"/>
      <c r="AAB172" s="329"/>
      <c r="AAC172" s="329"/>
      <c r="AAD172" s="329"/>
      <c r="AAE172" s="329"/>
      <c r="AAF172" s="329"/>
      <c r="AAG172" s="329"/>
      <c r="AAH172" s="329"/>
      <c r="AAI172" s="329"/>
      <c r="AAJ172" s="329"/>
      <c r="AAK172" s="329"/>
      <c r="AAL172" s="329"/>
      <c r="AAM172" s="329"/>
      <c r="AAN172" s="329"/>
      <c r="AAO172" s="329"/>
      <c r="AAP172" s="329"/>
      <c r="AAQ172" s="329"/>
      <c r="AAR172" s="329"/>
      <c r="AAS172" s="329"/>
      <c r="AAT172" s="329"/>
      <c r="AAU172" s="329"/>
      <c r="AAV172" s="329"/>
      <c r="AAW172" s="329"/>
      <c r="AAX172" s="329"/>
      <c r="AAY172" s="329"/>
      <c r="AAZ172" s="329"/>
      <c r="ABA172" s="329"/>
      <c r="ABB172" s="329"/>
      <c r="ABC172" s="329"/>
      <c r="ABD172" s="329"/>
      <c r="ABE172" s="329"/>
      <c r="ABF172" s="329"/>
      <c r="ABG172" s="329"/>
      <c r="ABH172" s="329"/>
      <c r="ABI172" s="329"/>
      <c r="ABJ172" s="329"/>
      <c r="ABK172" s="329"/>
      <c r="ABL172" s="329"/>
      <c r="ABM172" s="329"/>
      <c r="ABN172" s="329"/>
      <c r="ABO172" s="329"/>
      <c r="ABP172" s="329"/>
      <c r="ABQ172" s="329"/>
      <c r="ABR172" s="329"/>
      <c r="ABS172" s="329"/>
      <c r="ABT172" s="329"/>
      <c r="ABU172" s="329"/>
      <c r="ABV172" s="329"/>
      <c r="ABW172" s="329"/>
      <c r="ABX172" s="329"/>
      <c r="ABY172" s="329"/>
      <c r="ABZ172" s="329"/>
      <c r="ACA172" s="329"/>
      <c r="ACB172" s="329"/>
      <c r="ACC172" s="329"/>
      <c r="ACD172" s="329"/>
      <c r="ACE172" s="329"/>
      <c r="ACF172" s="329"/>
      <c r="ACG172" s="329"/>
      <c r="ACH172" s="329"/>
      <c r="ACI172" s="329"/>
      <c r="ACJ172" s="329"/>
      <c r="ACK172" s="329"/>
      <c r="ACL172" s="329"/>
      <c r="ACM172" s="329"/>
      <c r="ACN172" s="329"/>
      <c r="ACO172" s="329"/>
      <c r="ACP172" s="329"/>
      <c r="ACQ172" s="329"/>
      <c r="ACR172" s="329"/>
      <c r="ACS172" s="329"/>
      <c r="ACT172" s="329"/>
      <c r="ACU172" s="329"/>
      <c r="ACV172" s="329"/>
      <c r="ACW172" s="329"/>
      <c r="ACX172" s="329"/>
      <c r="ACY172" s="329"/>
      <c r="ACZ172" s="329"/>
      <c r="ADA172" s="329"/>
      <c r="ADB172" s="329"/>
      <c r="ADC172" s="329"/>
      <c r="ADD172" s="329"/>
      <c r="ADE172" s="329"/>
      <c r="ADF172" s="329"/>
      <c r="ADG172" s="329"/>
      <c r="ADH172" s="329"/>
      <c r="ADI172" s="329"/>
      <c r="ADJ172" s="329"/>
      <c r="ADK172" s="329"/>
      <c r="ADL172" s="329"/>
      <c r="ADM172" s="329"/>
      <c r="ADN172" s="329"/>
      <c r="ADO172" s="329"/>
      <c r="ADP172" s="329"/>
      <c r="ADQ172" s="329"/>
      <c r="ADR172" s="329"/>
      <c r="ADS172" s="329"/>
      <c r="ADT172" s="329"/>
      <c r="ADU172" s="329"/>
      <c r="ADV172" s="329"/>
      <c r="ADW172" s="329"/>
      <c r="ADX172" s="329"/>
      <c r="ADY172" s="329"/>
      <c r="ADZ172" s="329"/>
      <c r="AEA172" s="329"/>
      <c r="AEB172" s="329"/>
      <c r="AEC172" s="329"/>
      <c r="AED172" s="329"/>
      <c r="AEE172" s="329"/>
      <c r="AEF172" s="329"/>
      <c r="AEG172" s="329"/>
      <c r="AEH172" s="329"/>
      <c r="AEI172" s="329"/>
      <c r="AEJ172" s="329"/>
      <c r="AEK172" s="329"/>
      <c r="AEL172" s="329"/>
      <c r="AEM172" s="329"/>
      <c r="AEN172" s="329"/>
      <c r="AEO172" s="329"/>
      <c r="AEP172" s="329"/>
      <c r="AEQ172" s="329"/>
      <c r="AER172" s="329"/>
      <c r="AES172" s="329"/>
      <c r="AET172" s="329"/>
      <c r="AEU172" s="329"/>
      <c r="AEV172" s="329"/>
      <c r="AEW172" s="329"/>
      <c r="AEX172" s="329"/>
      <c r="AEY172" s="329"/>
      <c r="AEZ172" s="329"/>
      <c r="AFA172" s="329"/>
      <c r="AFB172" s="329"/>
      <c r="AFC172" s="329"/>
      <c r="AFD172" s="329"/>
      <c r="AFE172" s="329"/>
      <c r="AFF172" s="329"/>
      <c r="AFG172" s="329"/>
      <c r="AFH172" s="329"/>
      <c r="AFI172" s="329"/>
      <c r="AFJ172" s="329"/>
      <c r="AFK172" s="329"/>
      <c r="AFL172" s="329"/>
      <c r="AFM172" s="329"/>
      <c r="AFN172" s="329"/>
      <c r="AFO172" s="329"/>
      <c r="AFP172" s="329"/>
      <c r="AFQ172" s="329"/>
      <c r="AFR172" s="329"/>
      <c r="AFS172" s="329"/>
      <c r="AFT172" s="329"/>
      <c r="AFU172" s="329"/>
      <c r="AFV172" s="329"/>
      <c r="AFW172" s="329"/>
      <c r="AFX172" s="329"/>
      <c r="AFY172" s="329"/>
      <c r="AFZ172" s="329"/>
      <c r="AGA172" s="329"/>
      <c r="AGB172" s="329"/>
      <c r="AGC172" s="329"/>
      <c r="AGD172" s="329"/>
      <c r="AGE172" s="329"/>
      <c r="AGF172" s="329"/>
      <c r="AGG172" s="329"/>
      <c r="AGH172" s="329"/>
      <c r="AGI172" s="329"/>
      <c r="AGJ172" s="329"/>
      <c r="AGK172" s="329"/>
      <c r="AGL172" s="329"/>
      <c r="AGM172" s="329"/>
      <c r="AGN172" s="329"/>
      <c r="AGO172" s="329"/>
      <c r="AGP172" s="329"/>
      <c r="AGQ172" s="329"/>
      <c r="AGR172" s="329"/>
      <c r="AGS172" s="329"/>
      <c r="AGT172" s="329"/>
      <c r="AGU172" s="329"/>
      <c r="AGV172" s="329"/>
      <c r="AGW172" s="329"/>
      <c r="AGX172" s="329"/>
      <c r="AGY172" s="329"/>
      <c r="AGZ172" s="329"/>
      <c r="AHA172" s="329"/>
      <c r="AHB172" s="329"/>
      <c r="AHC172" s="329"/>
      <c r="AHD172" s="329"/>
      <c r="AHE172" s="329"/>
      <c r="AHF172" s="329"/>
      <c r="AHG172" s="329"/>
      <c r="AHH172" s="329"/>
      <c r="AHI172" s="329"/>
      <c r="AHJ172" s="329"/>
      <c r="AHK172" s="329"/>
      <c r="AHL172" s="329"/>
      <c r="AHM172" s="329"/>
      <c r="AHN172" s="329"/>
      <c r="AHO172" s="329"/>
      <c r="AHP172" s="329"/>
      <c r="AHQ172" s="329"/>
      <c r="AHR172" s="329"/>
      <c r="AHS172" s="329"/>
      <c r="AHT172" s="329"/>
      <c r="AHU172" s="329"/>
      <c r="AHV172" s="329"/>
      <c r="AHW172" s="329"/>
      <c r="AHX172" s="329"/>
      <c r="AHY172" s="329"/>
      <c r="AHZ172" s="329"/>
      <c r="AIA172" s="329"/>
      <c r="AIB172" s="329"/>
      <c r="AIC172" s="329"/>
      <c r="AID172" s="329"/>
      <c r="AIE172" s="329"/>
      <c r="AIF172" s="329"/>
      <c r="AIG172" s="329"/>
      <c r="AIH172" s="329"/>
      <c r="AII172" s="329"/>
      <c r="AIJ172" s="329"/>
      <c r="AIK172" s="329"/>
      <c r="AIL172" s="329"/>
      <c r="AIM172" s="329"/>
      <c r="AIN172" s="329"/>
      <c r="AIO172" s="329"/>
      <c r="AIP172" s="329"/>
      <c r="AIQ172" s="329"/>
      <c r="AIR172" s="329"/>
      <c r="AIS172" s="329"/>
      <c r="AIT172" s="329"/>
      <c r="AIU172" s="329"/>
      <c r="AIV172" s="329"/>
      <c r="AIW172" s="329"/>
      <c r="AIX172" s="329"/>
      <c r="AIY172" s="329"/>
      <c r="AIZ172" s="329"/>
      <c r="AJA172" s="329"/>
      <c r="AJB172" s="329"/>
      <c r="AJC172" s="329"/>
      <c r="AJD172" s="329"/>
      <c r="AJE172" s="329"/>
      <c r="AJF172" s="329"/>
      <c r="AJG172" s="329"/>
      <c r="AJH172" s="329"/>
      <c r="AJI172" s="329"/>
      <c r="AJJ172" s="329"/>
      <c r="AJK172" s="329"/>
      <c r="AJL172" s="329"/>
      <c r="AJM172" s="329"/>
      <c r="AJN172" s="329"/>
      <c r="AJO172" s="329"/>
      <c r="AJP172" s="329"/>
      <c r="AJQ172" s="329"/>
      <c r="AJR172" s="329"/>
      <c r="AJS172" s="329"/>
      <c r="AJT172" s="329"/>
      <c r="AJU172" s="329"/>
      <c r="AJV172" s="329"/>
      <c r="AJW172" s="329"/>
      <c r="AJX172" s="329"/>
      <c r="AJY172" s="329"/>
      <c r="AJZ172" s="329"/>
      <c r="AKA172" s="329"/>
      <c r="AKB172" s="329"/>
      <c r="AKC172" s="329"/>
      <c r="AKD172" s="329"/>
      <c r="AKE172" s="329"/>
      <c r="AKF172" s="329"/>
      <c r="AKG172" s="329"/>
      <c r="AKH172" s="329"/>
      <c r="AKI172" s="329"/>
      <c r="AKJ172" s="329"/>
      <c r="AKK172" s="329"/>
      <c r="AKL172" s="329"/>
      <c r="AKM172" s="329"/>
      <c r="AKN172" s="329"/>
      <c r="AKO172" s="329"/>
      <c r="AKP172" s="329"/>
      <c r="AKQ172" s="329"/>
      <c r="AKR172" s="329"/>
      <c r="AKS172" s="329"/>
      <c r="AKT172" s="329"/>
      <c r="AKU172" s="329"/>
      <c r="AKV172" s="329"/>
      <c r="AKW172" s="329"/>
      <c r="AKX172" s="329"/>
      <c r="AKY172" s="329"/>
      <c r="AKZ172" s="329"/>
      <c r="ALA172" s="329"/>
      <c r="ALB172" s="329"/>
      <c r="ALC172" s="329"/>
      <c r="ALD172" s="329"/>
      <c r="ALE172" s="329"/>
      <c r="ALF172" s="329"/>
      <c r="ALG172" s="329"/>
      <c r="ALH172" s="329"/>
      <c r="ALI172" s="329"/>
      <c r="ALJ172" s="329"/>
      <c r="ALK172" s="329"/>
      <c r="ALL172" s="329"/>
      <c r="ALM172" s="329"/>
      <c r="ALN172" s="329"/>
      <c r="ALO172" s="329"/>
      <c r="ALP172" s="329"/>
      <c r="ALQ172" s="329"/>
      <c r="ALR172" s="329"/>
      <c r="ALS172" s="329"/>
      <c r="ALT172" s="329"/>
      <c r="ALU172" s="329"/>
      <c r="ALV172" s="329"/>
      <c r="ALW172" s="329"/>
      <c r="ALX172" s="329"/>
      <c r="ALY172" s="329"/>
      <c r="ALZ172" s="329"/>
      <c r="AMA172" s="329"/>
      <c r="AMB172" s="329"/>
      <c r="AMC172" s="329"/>
      <c r="AMD172" s="329"/>
      <c r="AME172" s="329"/>
      <c r="AMF172" s="329"/>
      <c r="AMG172" s="329"/>
      <c r="AMH172" s="329"/>
      <c r="AMI172" s="329"/>
      <c r="AMJ172" s="329"/>
      <c r="AMK172" s="329"/>
      <c r="AML172" s="329"/>
      <c r="AMM172" s="329"/>
      <c r="AMN172" s="329"/>
      <c r="AMO172" s="329"/>
      <c r="AMP172" s="329"/>
      <c r="AMQ172" s="329"/>
      <c r="AMR172" s="329"/>
      <c r="AMS172" s="329"/>
      <c r="AMT172" s="329"/>
      <c r="AMU172" s="329"/>
      <c r="AMV172" s="329"/>
      <c r="AMW172" s="329"/>
      <c r="AMX172" s="329"/>
      <c r="AMY172" s="329"/>
      <c r="AMZ172" s="329"/>
      <c r="ANA172" s="329"/>
      <c r="ANB172" s="329"/>
      <c r="ANC172" s="329"/>
      <c r="AND172" s="329"/>
      <c r="ANE172" s="329"/>
      <c r="ANF172" s="329"/>
      <c r="ANG172" s="329"/>
      <c r="ANH172" s="329"/>
      <c r="ANI172" s="329"/>
      <c r="ANJ172" s="329"/>
      <c r="ANK172" s="329"/>
      <c r="ANL172" s="329"/>
      <c r="ANM172" s="329"/>
      <c r="ANN172" s="329"/>
      <c r="ANO172" s="329"/>
      <c r="ANP172" s="329"/>
      <c r="ANQ172" s="329"/>
      <c r="ANR172" s="329"/>
      <c r="ANS172" s="329"/>
      <c r="ANT172" s="329"/>
      <c r="ANU172" s="329"/>
      <c r="ANV172" s="329"/>
      <c r="ANW172" s="329"/>
      <c r="ANX172" s="329"/>
      <c r="ANY172" s="329"/>
      <c r="ANZ172" s="329"/>
      <c r="AOA172" s="329"/>
      <c r="AOB172" s="329"/>
      <c r="AOC172" s="329"/>
      <c r="AOD172" s="329"/>
      <c r="AOE172" s="329"/>
      <c r="AOF172" s="329"/>
      <c r="AOG172" s="329"/>
      <c r="AOH172" s="329"/>
      <c r="AOI172" s="329"/>
      <c r="AOJ172" s="329"/>
      <c r="AOK172" s="329"/>
      <c r="AOL172" s="329"/>
      <c r="AOM172" s="329"/>
      <c r="AON172" s="329"/>
      <c r="AOO172" s="329"/>
      <c r="AOP172" s="329"/>
      <c r="AOQ172" s="329"/>
      <c r="AOR172" s="329"/>
      <c r="AOS172" s="329"/>
      <c r="AOT172" s="329"/>
      <c r="AOU172" s="329"/>
      <c r="AOV172" s="329"/>
      <c r="AOW172" s="329"/>
      <c r="AOX172" s="329"/>
      <c r="AOY172" s="329"/>
      <c r="AOZ172" s="329"/>
      <c r="APA172" s="329"/>
      <c r="APB172" s="329"/>
      <c r="APC172" s="329"/>
      <c r="APD172" s="329"/>
      <c r="APE172" s="329"/>
      <c r="APF172" s="329"/>
      <c r="APG172" s="329"/>
      <c r="APH172" s="329"/>
      <c r="API172" s="329"/>
      <c r="APJ172" s="329"/>
      <c r="APK172" s="329"/>
      <c r="APL172" s="329"/>
      <c r="APM172" s="329"/>
      <c r="APN172" s="329"/>
      <c r="APO172" s="329"/>
      <c r="APP172" s="329"/>
      <c r="APQ172" s="329"/>
      <c r="APR172" s="329"/>
      <c r="APS172" s="329"/>
      <c r="APT172" s="329"/>
      <c r="APU172" s="329"/>
      <c r="APV172" s="329"/>
      <c r="APW172" s="329"/>
      <c r="APX172" s="329"/>
      <c r="APY172" s="329"/>
      <c r="APZ172" s="329"/>
      <c r="AQA172" s="329"/>
      <c r="AQB172" s="329"/>
      <c r="AQC172" s="329"/>
      <c r="AQD172" s="329"/>
      <c r="AQE172" s="329"/>
      <c r="AQF172" s="329"/>
      <c r="AQG172" s="329"/>
      <c r="AQH172" s="329"/>
      <c r="AQI172" s="329"/>
      <c r="AQJ172" s="329"/>
      <c r="AQK172" s="329"/>
      <c r="AQL172" s="329"/>
      <c r="AQM172" s="329"/>
      <c r="AQN172" s="329"/>
      <c r="AQO172" s="329"/>
      <c r="AQP172" s="329"/>
      <c r="AQQ172" s="329"/>
      <c r="AQR172" s="329"/>
      <c r="AQS172" s="329"/>
      <c r="AQT172" s="329"/>
      <c r="AQU172" s="329"/>
      <c r="AQV172" s="329"/>
      <c r="AQW172" s="329"/>
      <c r="AQX172" s="329"/>
      <c r="AQY172" s="329"/>
      <c r="AQZ172" s="329"/>
      <c r="ARA172" s="329"/>
      <c r="ARB172" s="329"/>
      <c r="ARC172" s="329"/>
      <c r="ARD172" s="329"/>
      <c r="ARE172" s="329"/>
      <c r="ARF172" s="329"/>
      <c r="ARG172" s="329"/>
      <c r="ARH172" s="329"/>
      <c r="ARI172" s="329"/>
      <c r="ARJ172" s="329"/>
      <c r="ARK172" s="329"/>
      <c r="ARL172" s="329"/>
      <c r="ARM172" s="329"/>
      <c r="ARN172" s="329"/>
      <c r="ARO172" s="329"/>
      <c r="ARP172" s="329"/>
      <c r="ARQ172" s="329"/>
      <c r="ARR172" s="329"/>
      <c r="ARS172" s="329"/>
      <c r="ART172" s="329"/>
      <c r="ARU172" s="329"/>
      <c r="ARV172" s="329"/>
      <c r="ARW172" s="329"/>
      <c r="ARX172" s="329"/>
      <c r="ARY172" s="329"/>
      <c r="ARZ172" s="329"/>
      <c r="ASA172" s="329"/>
      <c r="ASB172" s="329"/>
      <c r="ASC172" s="329"/>
      <c r="ASD172" s="329"/>
      <c r="ASE172" s="329"/>
      <c r="ASF172" s="329"/>
      <c r="ASG172" s="329"/>
      <c r="ASH172" s="329"/>
      <c r="ASI172" s="329"/>
      <c r="ASJ172" s="329"/>
      <c r="ASK172" s="329"/>
      <c r="ASL172" s="329"/>
      <c r="ASM172" s="329"/>
      <c r="ASN172" s="329"/>
      <c r="ASO172" s="329"/>
      <c r="ASP172" s="329"/>
      <c r="ASQ172" s="329"/>
      <c r="ASR172" s="329"/>
      <c r="ASS172" s="329"/>
      <c r="AST172" s="329"/>
      <c r="ASU172" s="329"/>
      <c r="ASV172" s="329"/>
      <c r="ASW172" s="329"/>
      <c r="ASX172" s="329"/>
      <c r="ASY172" s="329"/>
      <c r="ASZ172" s="329"/>
      <c r="ATA172" s="329"/>
      <c r="ATB172" s="329"/>
      <c r="ATC172" s="329"/>
      <c r="ATD172" s="329"/>
      <c r="ATE172" s="329"/>
      <c r="ATF172" s="329"/>
      <c r="ATG172" s="329"/>
      <c r="ATH172" s="329"/>
      <c r="ATI172" s="329"/>
      <c r="ATJ172" s="329"/>
      <c r="ATK172" s="329"/>
      <c r="ATL172" s="329"/>
      <c r="ATM172" s="329"/>
      <c r="ATN172" s="329"/>
      <c r="ATO172" s="329"/>
      <c r="ATP172" s="329"/>
      <c r="ATQ172" s="329"/>
      <c r="ATR172" s="329"/>
      <c r="ATS172" s="329"/>
      <c r="ATT172" s="329"/>
      <c r="ATU172" s="329"/>
      <c r="ATV172" s="329"/>
      <c r="ATW172" s="329"/>
      <c r="ATX172" s="329"/>
      <c r="ATY172" s="329"/>
      <c r="ATZ172" s="329"/>
      <c r="AUA172" s="329"/>
      <c r="AUB172" s="329"/>
      <c r="AUC172" s="329"/>
      <c r="AUD172" s="329"/>
      <c r="AUE172" s="329"/>
      <c r="AUF172" s="329"/>
      <c r="AUG172" s="329"/>
      <c r="AUH172" s="329"/>
      <c r="AUI172" s="329"/>
      <c r="AUJ172" s="329"/>
      <c r="AUK172" s="329"/>
      <c r="AUL172" s="329"/>
      <c r="AUM172" s="329"/>
      <c r="AUN172" s="329"/>
      <c r="AUO172" s="329"/>
      <c r="AUP172" s="329"/>
      <c r="AUQ172" s="329"/>
      <c r="AUR172" s="329"/>
      <c r="AUS172" s="329"/>
      <c r="AUT172" s="329"/>
      <c r="AUU172" s="329"/>
      <c r="AUV172" s="329"/>
      <c r="AUW172" s="329"/>
      <c r="AUX172" s="329"/>
      <c r="AUY172" s="329"/>
      <c r="AUZ172" s="329"/>
      <c r="AVA172" s="329"/>
      <c r="AVB172" s="329"/>
      <c r="AVC172" s="329"/>
      <c r="AVD172" s="329"/>
      <c r="AVE172" s="329"/>
      <c r="AVF172" s="329"/>
      <c r="AVG172" s="329"/>
      <c r="AVH172" s="329"/>
      <c r="AVI172" s="329"/>
      <c r="AVJ172" s="329"/>
      <c r="AVK172" s="329"/>
      <c r="AVL172" s="329"/>
      <c r="AVM172" s="329"/>
      <c r="AVN172" s="329"/>
      <c r="AVO172" s="329"/>
      <c r="AVP172" s="329"/>
      <c r="AVQ172" s="329"/>
      <c r="AVR172" s="329"/>
      <c r="AVS172" s="329"/>
      <c r="AVT172" s="329"/>
      <c r="AVU172" s="329"/>
      <c r="AVV172" s="329"/>
      <c r="AVW172" s="329"/>
      <c r="AVX172" s="329"/>
      <c r="AVY172" s="329"/>
      <c r="AVZ172" s="329"/>
      <c r="AWA172" s="329"/>
      <c r="AWB172" s="329"/>
      <c r="AWC172" s="329"/>
      <c r="AWD172" s="329"/>
      <c r="AWE172" s="329"/>
      <c r="AWF172" s="329"/>
      <c r="AWG172" s="329"/>
      <c r="AWH172" s="329"/>
      <c r="AWI172" s="329"/>
      <c r="AWJ172" s="329"/>
      <c r="AWK172" s="329"/>
      <c r="AWL172" s="329"/>
      <c r="AWM172" s="329"/>
      <c r="AWN172" s="329"/>
      <c r="AWO172" s="329"/>
      <c r="AWP172" s="329"/>
      <c r="AWQ172" s="329"/>
      <c r="AWR172" s="329"/>
      <c r="AWS172" s="329"/>
      <c r="AWT172" s="329"/>
      <c r="AWU172" s="329"/>
      <c r="AWV172" s="329"/>
      <c r="AWW172" s="329"/>
      <c r="AWX172" s="329"/>
      <c r="AWY172" s="329"/>
      <c r="AWZ172" s="329"/>
      <c r="AXA172" s="329"/>
      <c r="AXB172" s="329"/>
      <c r="AXC172" s="329"/>
      <c r="AXD172" s="329"/>
      <c r="AXE172" s="329"/>
      <c r="AXF172" s="329"/>
      <c r="AXG172" s="329"/>
      <c r="AXH172" s="329"/>
      <c r="AXI172" s="329"/>
      <c r="AXJ172" s="329"/>
      <c r="AXK172" s="329"/>
      <c r="AXL172" s="329"/>
      <c r="AXM172" s="329"/>
      <c r="AXN172" s="329"/>
      <c r="AXO172" s="329"/>
      <c r="AXP172" s="329"/>
      <c r="AXQ172" s="329"/>
      <c r="AXR172" s="329"/>
      <c r="AXS172" s="329"/>
      <c r="AXT172" s="329"/>
      <c r="AXU172" s="329"/>
      <c r="AXV172" s="329"/>
      <c r="AXW172" s="329"/>
      <c r="AXX172" s="329"/>
      <c r="AXY172" s="329"/>
      <c r="AXZ172" s="329"/>
      <c r="AYA172" s="329"/>
      <c r="AYB172" s="329"/>
      <c r="AYC172" s="329"/>
      <c r="AYD172" s="329"/>
      <c r="AYE172" s="329"/>
      <c r="AYF172" s="329"/>
      <c r="AYG172" s="329"/>
      <c r="AYH172" s="329"/>
      <c r="AYI172" s="329"/>
      <c r="AYJ172" s="329"/>
      <c r="AYK172" s="329"/>
      <c r="AYL172" s="329"/>
      <c r="AYM172" s="329"/>
      <c r="AYN172" s="329"/>
      <c r="AYO172" s="329"/>
      <c r="AYP172" s="329"/>
      <c r="AYQ172" s="329"/>
      <c r="AYR172" s="329"/>
      <c r="AYS172" s="329"/>
      <c r="AYT172" s="329"/>
      <c r="AYU172" s="329"/>
      <c r="AYV172" s="329"/>
      <c r="AYW172" s="329"/>
      <c r="AYX172" s="329"/>
      <c r="AYY172" s="329"/>
      <c r="AYZ172" s="329"/>
      <c r="AZA172" s="329"/>
      <c r="AZB172" s="329"/>
      <c r="AZC172" s="329"/>
      <c r="AZD172" s="329"/>
      <c r="AZE172" s="329"/>
      <c r="AZF172" s="329"/>
      <c r="AZG172" s="329"/>
      <c r="AZH172" s="329"/>
      <c r="AZI172" s="329"/>
      <c r="AZJ172" s="329"/>
      <c r="AZK172" s="329"/>
      <c r="AZL172" s="329"/>
      <c r="AZM172" s="329"/>
      <c r="AZN172" s="329"/>
      <c r="AZO172" s="329"/>
      <c r="AZP172" s="329"/>
      <c r="AZQ172" s="329"/>
      <c r="AZR172" s="329"/>
      <c r="AZS172" s="329"/>
      <c r="AZT172" s="329"/>
      <c r="AZU172" s="329"/>
      <c r="AZV172" s="329"/>
      <c r="AZW172" s="329"/>
      <c r="AZX172" s="329"/>
      <c r="AZY172" s="329"/>
      <c r="AZZ172" s="329"/>
      <c r="BAA172" s="329"/>
      <c r="BAB172" s="329"/>
      <c r="BAC172" s="329"/>
      <c r="BAD172" s="329"/>
      <c r="BAE172" s="329"/>
      <c r="BAF172" s="329"/>
      <c r="BAG172" s="329"/>
      <c r="BAH172" s="329"/>
      <c r="BAI172" s="329"/>
      <c r="BAJ172" s="329"/>
      <c r="BAK172" s="329"/>
      <c r="BAL172" s="329"/>
      <c r="BAM172" s="329"/>
      <c r="BAN172" s="329"/>
      <c r="BAO172" s="329"/>
      <c r="BAP172" s="329"/>
      <c r="BAQ172" s="329"/>
      <c r="BAR172" s="329"/>
      <c r="BAS172" s="329"/>
      <c r="BAT172" s="329"/>
      <c r="BAU172" s="329"/>
      <c r="BAV172" s="329"/>
      <c r="BAW172" s="329"/>
      <c r="BAX172" s="329"/>
      <c r="BAY172" s="329"/>
      <c r="BAZ172" s="329"/>
      <c r="BBA172" s="329"/>
      <c r="BBB172" s="329"/>
      <c r="BBC172" s="329"/>
      <c r="BBD172" s="329"/>
      <c r="BBE172" s="329"/>
      <c r="BBF172" s="329"/>
      <c r="BBG172" s="329"/>
      <c r="BBH172" s="329"/>
      <c r="BBI172" s="329"/>
      <c r="BBJ172" s="329"/>
      <c r="BBK172" s="329"/>
      <c r="BBL172" s="329"/>
      <c r="BBM172" s="329"/>
      <c r="BBN172" s="329"/>
      <c r="BBO172" s="329"/>
      <c r="BBP172" s="329"/>
      <c r="BBQ172" s="329"/>
      <c r="BBR172" s="329"/>
      <c r="BBS172" s="329"/>
      <c r="BBT172" s="329"/>
      <c r="BBU172" s="329"/>
      <c r="BBV172" s="329"/>
      <c r="BBW172" s="329"/>
      <c r="BBX172" s="329"/>
      <c r="BBY172" s="329"/>
      <c r="BBZ172" s="329"/>
      <c r="BCA172" s="329"/>
      <c r="BCB172" s="329"/>
      <c r="BCC172" s="329"/>
      <c r="BCD172" s="329"/>
      <c r="BCE172" s="329"/>
      <c r="BCF172" s="329"/>
      <c r="BCG172" s="329"/>
      <c r="BCH172" s="329"/>
      <c r="BCI172" s="329"/>
      <c r="BCJ172" s="329"/>
      <c r="BCK172" s="329"/>
      <c r="BCL172" s="329"/>
      <c r="BCM172" s="329"/>
      <c r="BCN172" s="329"/>
      <c r="BCO172" s="329"/>
      <c r="BCP172" s="329"/>
      <c r="BCQ172" s="329"/>
      <c r="BCR172" s="329"/>
      <c r="BCS172" s="329"/>
      <c r="BCT172" s="329"/>
      <c r="BCU172" s="329"/>
      <c r="BCV172" s="329"/>
      <c r="BCW172" s="329"/>
      <c r="BCX172" s="329"/>
      <c r="BCY172" s="329"/>
      <c r="BCZ172" s="329"/>
      <c r="BDA172" s="329"/>
      <c r="BDB172" s="329"/>
      <c r="BDC172" s="329"/>
      <c r="BDD172" s="329"/>
      <c r="BDE172" s="329"/>
      <c r="BDF172" s="329"/>
      <c r="BDG172" s="329"/>
      <c r="BDH172" s="329"/>
      <c r="BDI172" s="329"/>
      <c r="BDJ172" s="329"/>
      <c r="BDK172" s="329"/>
      <c r="BDL172" s="329"/>
      <c r="BDM172" s="329"/>
      <c r="BDN172" s="329"/>
      <c r="BDO172" s="329"/>
      <c r="BDP172" s="329"/>
      <c r="BDQ172" s="329"/>
      <c r="BDR172" s="329"/>
      <c r="BDS172" s="329"/>
      <c r="BDT172" s="329"/>
      <c r="BDU172" s="329"/>
      <c r="BDV172" s="329"/>
      <c r="BDW172" s="329"/>
      <c r="BDX172" s="329"/>
      <c r="BDY172" s="329"/>
      <c r="BDZ172" s="329"/>
      <c r="BEA172" s="329"/>
      <c r="BEB172" s="329"/>
      <c r="BEC172" s="329"/>
      <c r="BED172" s="329"/>
      <c r="BEE172" s="329"/>
      <c r="BEF172" s="329"/>
      <c r="BEG172" s="329"/>
      <c r="BEH172" s="329"/>
      <c r="BEI172" s="329"/>
      <c r="BEJ172" s="329"/>
      <c r="BEK172" s="329"/>
      <c r="BEL172" s="329"/>
      <c r="BEM172" s="329"/>
      <c r="BEN172" s="329"/>
      <c r="BEO172" s="329"/>
      <c r="BEP172" s="329"/>
      <c r="BEQ172" s="329"/>
      <c r="BER172" s="329"/>
      <c r="BES172" s="329"/>
      <c r="BET172" s="329"/>
      <c r="BEU172" s="329"/>
      <c r="BEV172" s="329"/>
      <c r="BEW172" s="329"/>
      <c r="BEX172" s="329"/>
      <c r="BEY172" s="329"/>
      <c r="BEZ172" s="329"/>
      <c r="BFA172" s="329"/>
      <c r="BFB172" s="329"/>
      <c r="BFC172" s="329"/>
      <c r="BFD172" s="329"/>
      <c r="BFE172" s="329"/>
      <c r="BFF172" s="329"/>
      <c r="BFG172" s="329"/>
      <c r="BFH172" s="329"/>
      <c r="BFI172" s="329"/>
      <c r="BFJ172" s="329"/>
      <c r="BFK172" s="329"/>
      <c r="BFL172" s="329"/>
      <c r="BFM172" s="329"/>
      <c r="BFN172" s="329"/>
      <c r="BFO172" s="329"/>
      <c r="BFP172" s="329"/>
      <c r="BFQ172" s="329"/>
      <c r="BFR172" s="329"/>
      <c r="BFS172" s="329"/>
      <c r="BFT172" s="329"/>
      <c r="BFU172" s="329"/>
      <c r="BFV172" s="329"/>
      <c r="BFW172" s="329"/>
      <c r="BFX172" s="329"/>
      <c r="BFY172" s="329"/>
      <c r="BFZ172" s="329"/>
      <c r="BGA172" s="329"/>
      <c r="BGB172" s="329"/>
      <c r="BGC172" s="329"/>
      <c r="BGD172" s="329"/>
      <c r="BGE172" s="329"/>
      <c r="BGF172" s="329"/>
      <c r="BGG172" s="329"/>
      <c r="BGH172" s="329"/>
      <c r="BGI172" s="329"/>
      <c r="BGJ172" s="329"/>
      <c r="BGK172" s="329"/>
      <c r="BGL172" s="329"/>
      <c r="BGM172" s="329"/>
      <c r="BGN172" s="329"/>
      <c r="BGO172" s="329"/>
      <c r="BGP172" s="329"/>
      <c r="BGQ172" s="329"/>
      <c r="BGR172" s="329"/>
      <c r="BGS172" s="329"/>
      <c r="BGT172" s="329"/>
      <c r="BGU172" s="329"/>
      <c r="BGV172" s="329"/>
      <c r="BGW172" s="329"/>
      <c r="BGX172" s="329"/>
      <c r="BGY172" s="329"/>
      <c r="BGZ172" s="329"/>
      <c r="BHA172" s="329"/>
      <c r="BHB172" s="329"/>
      <c r="BHC172" s="329"/>
      <c r="BHD172" s="329"/>
      <c r="BHE172" s="329"/>
      <c r="BHF172" s="329"/>
      <c r="BHG172" s="329"/>
      <c r="BHH172" s="329"/>
      <c r="BHI172" s="329"/>
      <c r="BHJ172" s="329"/>
      <c r="BHK172" s="329"/>
      <c r="BHL172" s="329"/>
      <c r="BHM172" s="329"/>
      <c r="BHN172" s="329"/>
      <c r="BHO172" s="329"/>
      <c r="BHP172" s="329"/>
      <c r="BHQ172" s="329"/>
      <c r="BHR172" s="329"/>
      <c r="BHS172" s="329"/>
      <c r="BHT172" s="329"/>
      <c r="BHU172" s="329"/>
      <c r="BHV172" s="329"/>
      <c r="BHW172" s="329"/>
      <c r="BHX172" s="329"/>
      <c r="BHY172" s="329"/>
      <c r="BHZ172" s="329"/>
      <c r="BIA172" s="329"/>
      <c r="BIB172" s="329"/>
      <c r="BIC172" s="329"/>
      <c r="BID172" s="329"/>
      <c r="BIE172" s="329"/>
      <c r="BIF172" s="329"/>
      <c r="BIG172" s="329"/>
      <c r="BIH172" s="329"/>
      <c r="BII172" s="329"/>
      <c r="BIJ172" s="329"/>
      <c r="BIK172" s="329"/>
      <c r="BIL172" s="329"/>
      <c r="BIM172" s="329"/>
      <c r="BIN172" s="329"/>
      <c r="BIO172" s="329"/>
      <c r="BIP172" s="329"/>
      <c r="BIQ172" s="329"/>
      <c r="BIR172" s="329"/>
      <c r="BIS172" s="329"/>
      <c r="BIT172" s="329"/>
      <c r="BIU172" s="329"/>
      <c r="BIV172" s="329"/>
      <c r="BIW172" s="329"/>
      <c r="BIX172" s="329"/>
      <c r="BIY172" s="329"/>
      <c r="BIZ172" s="329"/>
      <c r="BJA172" s="329"/>
      <c r="BJB172" s="329"/>
      <c r="BJC172" s="329"/>
      <c r="BJD172" s="329"/>
      <c r="BJE172" s="329"/>
      <c r="BJF172" s="329"/>
      <c r="BJG172" s="329"/>
      <c r="BJH172" s="329"/>
      <c r="BJI172" s="329"/>
      <c r="BJJ172" s="329"/>
      <c r="BJK172" s="329"/>
      <c r="BJL172" s="329"/>
      <c r="BJM172" s="329"/>
      <c r="BJN172" s="329"/>
      <c r="BJO172" s="329"/>
      <c r="BJP172" s="329"/>
      <c r="BJQ172" s="329"/>
      <c r="BJR172" s="329"/>
      <c r="BJS172" s="329"/>
      <c r="BJT172" s="329"/>
      <c r="BJU172" s="329"/>
      <c r="BJV172" s="329"/>
      <c r="BJW172" s="329"/>
      <c r="BJX172" s="329"/>
      <c r="BJY172" s="329"/>
      <c r="BJZ172" s="329"/>
      <c r="BKA172" s="329"/>
      <c r="BKB172" s="329"/>
      <c r="BKC172" s="329"/>
      <c r="BKD172" s="329"/>
      <c r="BKE172" s="329"/>
      <c r="BKF172" s="329"/>
      <c r="BKG172" s="329"/>
      <c r="BKH172" s="329"/>
      <c r="BKI172" s="329"/>
      <c r="BKJ172" s="329"/>
      <c r="BKK172" s="329"/>
      <c r="BKL172" s="329"/>
      <c r="BKM172" s="329"/>
      <c r="BKN172" s="329"/>
      <c r="BKO172" s="329"/>
      <c r="BKP172" s="329"/>
      <c r="BKQ172" s="329"/>
      <c r="BKR172" s="329"/>
      <c r="BKS172" s="329"/>
      <c r="BKT172" s="329"/>
      <c r="BKU172" s="329"/>
      <c r="BKV172" s="329"/>
      <c r="BKW172" s="329"/>
      <c r="BKX172" s="329"/>
      <c r="BKY172" s="329"/>
      <c r="BKZ172" s="329"/>
      <c r="BLA172" s="329"/>
      <c r="BLB172" s="329"/>
      <c r="BLC172" s="329"/>
      <c r="BLD172" s="329"/>
      <c r="BLE172" s="329"/>
      <c r="BLF172" s="329"/>
      <c r="BLG172" s="329"/>
      <c r="BLH172" s="329"/>
      <c r="BLI172" s="329"/>
      <c r="BLJ172" s="329"/>
      <c r="BLK172" s="329"/>
      <c r="BLL172" s="329"/>
      <c r="BLM172" s="329"/>
      <c r="BLN172" s="329"/>
      <c r="BLO172" s="329"/>
      <c r="BLP172" s="329"/>
      <c r="BLQ172" s="329"/>
      <c r="BLR172" s="329"/>
      <c r="BLS172" s="329"/>
      <c r="BLT172" s="329"/>
      <c r="BLU172" s="329"/>
      <c r="BLV172" s="329"/>
      <c r="BLW172" s="329"/>
      <c r="BLX172" s="329"/>
      <c r="BLY172" s="329"/>
      <c r="BLZ172" s="329"/>
      <c r="BMA172" s="329"/>
      <c r="BMB172" s="329"/>
      <c r="BMC172" s="329"/>
      <c r="BMD172" s="329"/>
      <c r="BME172" s="329"/>
      <c r="BMF172" s="329"/>
      <c r="BMG172" s="329"/>
      <c r="BMH172" s="329"/>
      <c r="BMI172" s="329"/>
      <c r="BMJ172" s="329"/>
      <c r="BMK172" s="329"/>
      <c r="BML172" s="329"/>
      <c r="BMM172" s="329"/>
      <c r="BMN172" s="329"/>
      <c r="BMO172" s="329"/>
      <c r="BMP172" s="329"/>
      <c r="BMQ172" s="329"/>
      <c r="BMR172" s="329"/>
      <c r="BMS172" s="329"/>
      <c r="BMT172" s="329"/>
      <c r="BMU172" s="329"/>
      <c r="BMV172" s="329"/>
      <c r="BMW172" s="329"/>
      <c r="BMX172" s="329"/>
      <c r="BMY172" s="329"/>
      <c r="BMZ172" s="329"/>
      <c r="BNA172" s="329"/>
      <c r="BNB172" s="329"/>
      <c r="BNC172" s="329"/>
      <c r="BND172" s="329"/>
      <c r="BNE172" s="329"/>
      <c r="BNF172" s="329"/>
      <c r="BNG172" s="329"/>
      <c r="BNH172" s="329"/>
      <c r="BNI172" s="329"/>
      <c r="BNJ172" s="329"/>
      <c r="BNK172" s="329"/>
      <c r="BNL172" s="329"/>
      <c r="BNM172" s="329"/>
      <c r="BNN172" s="329"/>
      <c r="BNO172" s="329"/>
      <c r="BNP172" s="329"/>
      <c r="BNQ172" s="329"/>
      <c r="BNR172" s="329"/>
      <c r="BNS172" s="329"/>
      <c r="BNT172" s="329"/>
      <c r="BNU172" s="329"/>
      <c r="BNV172" s="329"/>
      <c r="BNW172" s="329"/>
      <c r="BNX172" s="329"/>
      <c r="BNY172" s="329"/>
      <c r="BNZ172" s="329"/>
      <c r="BOA172" s="329"/>
      <c r="BOB172" s="329"/>
      <c r="BOC172" s="329"/>
      <c r="BOD172" s="329"/>
      <c r="BOE172" s="329"/>
      <c r="BOF172" s="329"/>
      <c r="BOG172" s="329"/>
      <c r="BOH172" s="329"/>
      <c r="BOI172" s="329"/>
      <c r="BOJ172" s="329"/>
      <c r="BOK172" s="329"/>
      <c r="BOL172" s="329"/>
      <c r="BOM172" s="329"/>
      <c r="BON172" s="329"/>
      <c r="BOO172" s="329"/>
      <c r="BOP172" s="329"/>
      <c r="BOQ172" s="329"/>
      <c r="BOR172" s="329"/>
      <c r="BOS172" s="329"/>
      <c r="BOT172" s="329"/>
      <c r="BOU172" s="329"/>
      <c r="BOV172" s="329"/>
    </row>
    <row r="173" spans="1:1764" s="19" customFormat="1" ht="40.5" customHeight="1">
      <c r="A173" s="574"/>
      <c r="B173" s="569"/>
      <c r="C173" s="569"/>
      <c r="D173" s="373" t="s">
        <v>806</v>
      </c>
      <c r="E173" s="373" t="s">
        <v>1184</v>
      </c>
      <c r="F173" s="228" t="s">
        <v>1205</v>
      </c>
      <c r="G173" s="554"/>
      <c r="H173" s="554"/>
      <c r="I173" s="547"/>
      <c r="J173" s="560"/>
      <c r="K173" s="560"/>
      <c r="L173" s="551"/>
      <c r="M173" s="327"/>
      <c r="N173" s="327"/>
      <c r="O173" s="327"/>
      <c r="P173" s="327"/>
      <c r="Q173" s="114"/>
      <c r="R173" s="327"/>
      <c r="S173" s="327"/>
      <c r="T173" s="327"/>
      <c r="U173" s="327"/>
      <c r="V173" s="329"/>
      <c r="W173" s="329"/>
      <c r="X173" s="329"/>
      <c r="Y173" s="329"/>
      <c r="Z173" s="329"/>
      <c r="AA173" s="329"/>
      <c r="AB173" s="329"/>
      <c r="AC173" s="329"/>
      <c r="AD173" s="329"/>
      <c r="AE173" s="329"/>
      <c r="AF173" s="329"/>
      <c r="AG173" s="329"/>
      <c r="AH173" s="329"/>
      <c r="AI173" s="329"/>
      <c r="AJ173" s="329"/>
      <c r="AK173" s="329"/>
      <c r="AL173" s="329"/>
      <c r="AM173" s="329"/>
      <c r="AN173" s="329"/>
      <c r="AO173" s="329"/>
      <c r="AP173" s="329"/>
      <c r="AQ173" s="329"/>
      <c r="AR173" s="329"/>
      <c r="AS173" s="329"/>
      <c r="AT173" s="329"/>
      <c r="AU173" s="329"/>
      <c r="AV173" s="329"/>
      <c r="AW173" s="329"/>
      <c r="AX173" s="329"/>
      <c r="AY173" s="329"/>
      <c r="AZ173" s="329"/>
      <c r="BA173" s="329"/>
      <c r="BB173" s="329"/>
      <c r="BC173" s="329"/>
      <c r="BD173" s="329"/>
      <c r="BE173" s="329"/>
      <c r="BF173" s="329"/>
      <c r="BG173" s="329"/>
      <c r="BH173" s="329"/>
      <c r="BI173" s="329"/>
      <c r="BJ173" s="329"/>
      <c r="BK173" s="329"/>
      <c r="BL173" s="329"/>
      <c r="BM173" s="329"/>
      <c r="BN173" s="329"/>
      <c r="BO173" s="329"/>
      <c r="BP173" s="329"/>
      <c r="BQ173" s="329"/>
      <c r="BR173" s="329"/>
      <c r="BS173" s="329"/>
      <c r="BT173" s="329"/>
      <c r="BU173" s="329"/>
      <c r="BV173" s="329"/>
      <c r="BW173" s="329"/>
      <c r="BX173" s="329"/>
      <c r="BY173" s="329"/>
      <c r="BZ173" s="329"/>
      <c r="CA173" s="329"/>
      <c r="CB173" s="329"/>
      <c r="CC173" s="329"/>
      <c r="CD173" s="329"/>
      <c r="CE173" s="329"/>
      <c r="CF173" s="329"/>
      <c r="CG173" s="329"/>
      <c r="CH173" s="329"/>
      <c r="CI173" s="329"/>
      <c r="CJ173" s="329"/>
      <c r="CK173" s="329"/>
      <c r="CL173" s="329"/>
      <c r="CM173" s="329"/>
      <c r="CN173" s="329"/>
      <c r="CO173" s="329"/>
      <c r="CP173" s="329"/>
      <c r="CQ173" s="329"/>
      <c r="CR173" s="329"/>
      <c r="CS173" s="329"/>
      <c r="CT173" s="329"/>
      <c r="CU173" s="329"/>
      <c r="CV173" s="329"/>
      <c r="CW173" s="329"/>
      <c r="CX173" s="329"/>
      <c r="CY173" s="329"/>
      <c r="CZ173" s="329"/>
      <c r="DA173" s="329"/>
      <c r="DB173" s="329"/>
      <c r="DC173" s="329"/>
      <c r="DD173" s="329"/>
      <c r="DE173" s="329"/>
      <c r="DF173" s="329"/>
      <c r="DG173" s="329"/>
      <c r="DH173" s="329"/>
      <c r="DI173" s="329"/>
      <c r="DJ173" s="329"/>
      <c r="DK173" s="329"/>
      <c r="DL173" s="329"/>
      <c r="DM173" s="329"/>
      <c r="DN173" s="329"/>
      <c r="DO173" s="329"/>
      <c r="DP173" s="329"/>
      <c r="DQ173" s="329"/>
      <c r="DR173" s="329"/>
      <c r="DS173" s="329"/>
      <c r="DT173" s="329"/>
      <c r="DU173" s="329"/>
      <c r="DV173" s="329"/>
      <c r="DW173" s="329"/>
      <c r="DX173" s="329"/>
      <c r="DY173" s="329"/>
      <c r="DZ173" s="329"/>
      <c r="EA173" s="329"/>
      <c r="EB173" s="329"/>
      <c r="EC173" s="329"/>
      <c r="ED173" s="329"/>
      <c r="EE173" s="329"/>
      <c r="EF173" s="329"/>
      <c r="EG173" s="329"/>
      <c r="EH173" s="329"/>
      <c r="EI173" s="329"/>
      <c r="EJ173" s="329"/>
      <c r="EK173" s="329"/>
      <c r="EL173" s="329"/>
      <c r="EM173" s="329"/>
      <c r="EN173" s="329"/>
      <c r="EO173" s="329"/>
      <c r="EP173" s="329"/>
      <c r="EQ173" s="329"/>
      <c r="ER173" s="329"/>
      <c r="ES173" s="329"/>
      <c r="ET173" s="329"/>
      <c r="EU173" s="329"/>
      <c r="EV173" s="329"/>
      <c r="EW173" s="329"/>
      <c r="EX173" s="329"/>
      <c r="EY173" s="329"/>
      <c r="EZ173" s="329"/>
      <c r="FA173" s="329"/>
      <c r="FB173" s="329"/>
      <c r="FC173" s="329"/>
      <c r="FD173" s="329"/>
      <c r="FE173" s="329"/>
      <c r="FF173" s="329"/>
      <c r="FG173" s="329"/>
      <c r="FH173" s="329"/>
      <c r="FI173" s="329"/>
      <c r="FJ173" s="329"/>
      <c r="FK173" s="329"/>
      <c r="FL173" s="329"/>
      <c r="FM173" s="329"/>
      <c r="FN173" s="329"/>
      <c r="FO173" s="329"/>
      <c r="FP173" s="329"/>
      <c r="FQ173" s="329"/>
      <c r="FR173" s="329"/>
      <c r="FS173" s="329"/>
      <c r="FT173" s="329"/>
      <c r="FU173" s="329"/>
      <c r="FV173" s="329"/>
      <c r="FW173" s="329"/>
      <c r="FX173" s="329"/>
      <c r="FY173" s="329"/>
      <c r="FZ173" s="329"/>
      <c r="GA173" s="329"/>
      <c r="GB173" s="329"/>
      <c r="GC173" s="329"/>
      <c r="GD173" s="329"/>
      <c r="GE173" s="329"/>
      <c r="GF173" s="329"/>
      <c r="GG173" s="329"/>
      <c r="GH173" s="329"/>
      <c r="GI173" s="329"/>
      <c r="GJ173" s="329"/>
      <c r="GK173" s="329"/>
      <c r="GL173" s="329"/>
      <c r="GM173" s="329"/>
      <c r="GN173" s="329"/>
      <c r="GO173" s="329"/>
      <c r="GP173" s="329"/>
      <c r="GQ173" s="329"/>
      <c r="GR173" s="329"/>
      <c r="GS173" s="329"/>
      <c r="GT173" s="329"/>
      <c r="GU173" s="329"/>
      <c r="GV173" s="329"/>
      <c r="GW173" s="329"/>
      <c r="GX173" s="329"/>
      <c r="GY173" s="329"/>
      <c r="GZ173" s="329"/>
      <c r="HA173" s="329"/>
      <c r="HB173" s="329"/>
      <c r="HC173" s="329"/>
      <c r="HD173" s="329"/>
      <c r="HE173" s="329"/>
      <c r="HF173" s="329"/>
      <c r="HG173" s="329"/>
      <c r="HH173" s="329"/>
      <c r="HI173" s="329"/>
      <c r="HJ173" s="329"/>
      <c r="HK173" s="329"/>
      <c r="HL173" s="329"/>
      <c r="HM173" s="329"/>
      <c r="HN173" s="329"/>
      <c r="HO173" s="329"/>
      <c r="HP173" s="329"/>
      <c r="HQ173" s="329"/>
      <c r="HR173" s="329"/>
      <c r="HS173" s="329"/>
      <c r="HT173" s="329"/>
      <c r="HU173" s="329"/>
      <c r="HV173" s="329"/>
      <c r="HW173" s="329"/>
      <c r="HX173" s="329"/>
      <c r="HY173" s="329"/>
      <c r="HZ173" s="329"/>
      <c r="IA173" s="329"/>
      <c r="IB173" s="329"/>
      <c r="IC173" s="329"/>
      <c r="ID173" s="329"/>
      <c r="IE173" s="329"/>
      <c r="IF173" s="329"/>
      <c r="IG173" s="329"/>
      <c r="IH173" s="329"/>
      <c r="II173" s="329"/>
      <c r="IJ173" s="329"/>
      <c r="IK173" s="329"/>
      <c r="IL173" s="329"/>
      <c r="IM173" s="329"/>
      <c r="IN173" s="329"/>
      <c r="IO173" s="329"/>
      <c r="IP173" s="329"/>
      <c r="IQ173" s="329"/>
      <c r="IR173" s="329"/>
      <c r="IS173" s="329"/>
      <c r="IT173" s="329"/>
      <c r="IU173" s="329"/>
      <c r="IV173" s="329"/>
      <c r="IW173" s="329"/>
      <c r="IX173" s="329"/>
      <c r="IY173" s="329"/>
      <c r="IZ173" s="329"/>
      <c r="JA173" s="329"/>
      <c r="JB173" s="329"/>
      <c r="JC173" s="329"/>
      <c r="JD173" s="329"/>
      <c r="JE173" s="329"/>
      <c r="JF173" s="329"/>
      <c r="JG173" s="329"/>
      <c r="JH173" s="329"/>
      <c r="JI173" s="329"/>
      <c r="JJ173" s="329"/>
      <c r="JK173" s="329"/>
      <c r="JL173" s="329"/>
      <c r="JM173" s="329"/>
      <c r="JN173" s="329"/>
      <c r="JO173" s="329"/>
      <c r="JP173" s="329"/>
      <c r="JQ173" s="329"/>
      <c r="JR173" s="329"/>
      <c r="JS173" s="329"/>
      <c r="JT173" s="329"/>
      <c r="JU173" s="329"/>
      <c r="JV173" s="329"/>
      <c r="JW173" s="329"/>
      <c r="JX173" s="329"/>
      <c r="JY173" s="329"/>
      <c r="JZ173" s="329"/>
      <c r="KA173" s="329"/>
      <c r="KB173" s="329"/>
      <c r="KC173" s="329"/>
      <c r="KD173" s="329"/>
      <c r="KE173" s="329"/>
      <c r="KF173" s="329"/>
      <c r="KG173" s="329"/>
      <c r="KH173" s="329"/>
      <c r="KI173" s="329"/>
      <c r="KJ173" s="329"/>
      <c r="KK173" s="329"/>
      <c r="KL173" s="329"/>
      <c r="KM173" s="329"/>
      <c r="KN173" s="329"/>
      <c r="KO173" s="329"/>
      <c r="KP173" s="329"/>
      <c r="KQ173" s="329"/>
      <c r="KR173" s="329"/>
      <c r="KS173" s="329"/>
      <c r="KT173" s="329"/>
      <c r="KU173" s="329"/>
      <c r="KV173" s="329"/>
      <c r="KW173" s="329"/>
      <c r="KX173" s="329"/>
      <c r="KY173" s="329"/>
      <c r="KZ173" s="329"/>
      <c r="LA173" s="329"/>
      <c r="LB173" s="329"/>
      <c r="LC173" s="329"/>
      <c r="LD173" s="329"/>
      <c r="LE173" s="329"/>
      <c r="LF173" s="329"/>
      <c r="LG173" s="329"/>
      <c r="LH173" s="329"/>
      <c r="LI173" s="329"/>
      <c r="LJ173" s="329"/>
      <c r="LK173" s="329"/>
      <c r="LL173" s="329"/>
      <c r="LM173" s="329"/>
      <c r="LN173" s="329"/>
      <c r="LO173" s="329"/>
      <c r="LP173" s="329"/>
      <c r="LQ173" s="329"/>
      <c r="LR173" s="329"/>
      <c r="LS173" s="329"/>
      <c r="LT173" s="329"/>
      <c r="LU173" s="329"/>
      <c r="LV173" s="329"/>
      <c r="LW173" s="329"/>
      <c r="LX173" s="329"/>
      <c r="LY173" s="329"/>
      <c r="LZ173" s="329"/>
      <c r="MA173" s="329"/>
      <c r="MB173" s="329"/>
      <c r="MC173" s="329"/>
      <c r="MD173" s="329"/>
      <c r="ME173" s="329"/>
      <c r="MF173" s="329"/>
      <c r="MG173" s="329"/>
      <c r="MH173" s="329"/>
      <c r="MI173" s="329"/>
      <c r="MJ173" s="329"/>
      <c r="MK173" s="329"/>
      <c r="ML173" s="329"/>
      <c r="MM173" s="329"/>
      <c r="MN173" s="329"/>
      <c r="MO173" s="329"/>
      <c r="MP173" s="329"/>
      <c r="MQ173" s="329"/>
      <c r="MR173" s="329"/>
      <c r="MS173" s="329"/>
      <c r="MT173" s="329"/>
      <c r="MU173" s="329"/>
      <c r="MV173" s="329"/>
      <c r="MW173" s="329"/>
      <c r="MX173" s="329"/>
      <c r="MY173" s="329"/>
      <c r="MZ173" s="329"/>
      <c r="NA173" s="329"/>
      <c r="NB173" s="329"/>
      <c r="NC173" s="329"/>
      <c r="ND173" s="329"/>
      <c r="NE173" s="329"/>
      <c r="NF173" s="329"/>
      <c r="NG173" s="329"/>
      <c r="NH173" s="329"/>
      <c r="NI173" s="329"/>
      <c r="NJ173" s="329"/>
      <c r="NK173" s="329"/>
      <c r="NL173" s="329"/>
      <c r="NM173" s="329"/>
      <c r="NN173" s="329"/>
      <c r="NO173" s="329"/>
      <c r="NP173" s="329"/>
      <c r="NQ173" s="329"/>
      <c r="NR173" s="329"/>
      <c r="NS173" s="329"/>
      <c r="NT173" s="329"/>
      <c r="NU173" s="329"/>
      <c r="NV173" s="329"/>
      <c r="NW173" s="329"/>
      <c r="NX173" s="329"/>
      <c r="NY173" s="329"/>
      <c r="NZ173" s="329"/>
      <c r="OA173" s="329"/>
      <c r="OB173" s="329"/>
      <c r="OC173" s="329"/>
      <c r="OD173" s="329"/>
      <c r="OE173" s="329"/>
      <c r="OF173" s="329"/>
      <c r="OG173" s="329"/>
      <c r="OH173" s="329"/>
      <c r="OI173" s="329"/>
      <c r="OJ173" s="329"/>
      <c r="OK173" s="329"/>
      <c r="OL173" s="329"/>
      <c r="OM173" s="329"/>
      <c r="ON173" s="329"/>
      <c r="OO173" s="329"/>
      <c r="OP173" s="329"/>
      <c r="OQ173" s="329"/>
      <c r="OR173" s="329"/>
      <c r="OS173" s="329"/>
      <c r="OT173" s="329"/>
      <c r="OU173" s="329"/>
      <c r="OV173" s="329"/>
      <c r="OW173" s="329"/>
      <c r="OX173" s="329"/>
      <c r="OY173" s="329"/>
      <c r="OZ173" s="329"/>
      <c r="PA173" s="329"/>
      <c r="PB173" s="329"/>
      <c r="PC173" s="329"/>
      <c r="PD173" s="329"/>
      <c r="PE173" s="329"/>
      <c r="PF173" s="329"/>
      <c r="PG173" s="329"/>
      <c r="PH173" s="329"/>
      <c r="PI173" s="329"/>
      <c r="PJ173" s="329"/>
      <c r="PK173" s="329"/>
      <c r="PL173" s="329"/>
      <c r="PM173" s="329"/>
      <c r="PN173" s="329"/>
      <c r="PO173" s="329"/>
      <c r="PP173" s="329"/>
      <c r="PQ173" s="329"/>
      <c r="PR173" s="329"/>
      <c r="PS173" s="329"/>
      <c r="PT173" s="329"/>
      <c r="PU173" s="329"/>
      <c r="PV173" s="329"/>
      <c r="PW173" s="329"/>
      <c r="PX173" s="329"/>
      <c r="PY173" s="329"/>
      <c r="PZ173" s="329"/>
      <c r="QA173" s="329"/>
      <c r="QB173" s="329"/>
      <c r="QC173" s="329"/>
      <c r="QD173" s="329"/>
      <c r="QE173" s="329"/>
      <c r="QF173" s="329"/>
      <c r="QG173" s="329"/>
      <c r="QH173" s="329"/>
      <c r="QI173" s="329"/>
      <c r="QJ173" s="329"/>
      <c r="QK173" s="329"/>
      <c r="QL173" s="329"/>
      <c r="QM173" s="329"/>
      <c r="QN173" s="329"/>
      <c r="QO173" s="329"/>
      <c r="QP173" s="329"/>
      <c r="QQ173" s="329"/>
      <c r="QR173" s="329"/>
      <c r="QS173" s="329"/>
      <c r="QT173" s="329"/>
      <c r="QU173" s="329"/>
      <c r="QV173" s="329"/>
      <c r="QW173" s="329"/>
      <c r="QX173" s="329"/>
      <c r="QY173" s="329"/>
      <c r="QZ173" s="329"/>
      <c r="RA173" s="329"/>
      <c r="RB173" s="329"/>
      <c r="RC173" s="329"/>
      <c r="RD173" s="329"/>
      <c r="RE173" s="329"/>
      <c r="RF173" s="329"/>
      <c r="RG173" s="329"/>
      <c r="RH173" s="329"/>
      <c r="RI173" s="329"/>
      <c r="RJ173" s="329"/>
      <c r="RK173" s="329"/>
      <c r="RL173" s="329"/>
      <c r="RM173" s="329"/>
      <c r="RN173" s="329"/>
      <c r="RO173" s="329"/>
      <c r="RP173" s="329"/>
      <c r="RQ173" s="329"/>
      <c r="RR173" s="329"/>
      <c r="RS173" s="329"/>
      <c r="RT173" s="329"/>
      <c r="RU173" s="329"/>
      <c r="RV173" s="329"/>
      <c r="RW173" s="329"/>
      <c r="RX173" s="329"/>
      <c r="RY173" s="329"/>
      <c r="RZ173" s="329"/>
      <c r="SA173" s="329"/>
      <c r="SB173" s="329"/>
      <c r="SC173" s="329"/>
      <c r="SD173" s="329"/>
      <c r="SE173" s="329"/>
      <c r="SF173" s="329"/>
      <c r="SG173" s="329"/>
      <c r="SH173" s="329"/>
      <c r="SI173" s="329"/>
      <c r="SJ173" s="329"/>
      <c r="SK173" s="329"/>
      <c r="SL173" s="329"/>
      <c r="SM173" s="329"/>
      <c r="SN173" s="329"/>
      <c r="SO173" s="329"/>
      <c r="SP173" s="329"/>
      <c r="SQ173" s="329"/>
      <c r="SR173" s="329"/>
      <c r="SS173" s="329"/>
      <c r="ST173" s="329"/>
      <c r="SU173" s="329"/>
      <c r="SV173" s="329"/>
      <c r="SW173" s="329"/>
      <c r="SX173" s="329"/>
      <c r="SY173" s="329"/>
      <c r="SZ173" s="329"/>
      <c r="TA173" s="329"/>
      <c r="TB173" s="329"/>
      <c r="TC173" s="329"/>
      <c r="TD173" s="329"/>
      <c r="TE173" s="329"/>
      <c r="TF173" s="329"/>
      <c r="TG173" s="329"/>
      <c r="TH173" s="329"/>
      <c r="TI173" s="329"/>
      <c r="TJ173" s="329"/>
      <c r="TK173" s="329"/>
      <c r="TL173" s="329"/>
      <c r="TM173" s="329"/>
      <c r="TN173" s="329"/>
      <c r="TO173" s="329"/>
      <c r="TP173" s="329"/>
      <c r="TQ173" s="329"/>
      <c r="TR173" s="329"/>
      <c r="TS173" s="329"/>
      <c r="TT173" s="329"/>
      <c r="TU173" s="329"/>
      <c r="TV173" s="329"/>
      <c r="TW173" s="329"/>
      <c r="TX173" s="329"/>
      <c r="TY173" s="329"/>
      <c r="TZ173" s="329"/>
      <c r="UA173" s="329"/>
      <c r="UB173" s="329"/>
      <c r="UC173" s="329"/>
      <c r="UD173" s="329"/>
      <c r="UE173" s="329"/>
      <c r="UF173" s="329"/>
      <c r="UG173" s="329"/>
      <c r="UH173" s="329"/>
      <c r="UI173" s="329"/>
      <c r="UJ173" s="329"/>
      <c r="UK173" s="329"/>
      <c r="UL173" s="329"/>
      <c r="UM173" s="329"/>
      <c r="UN173" s="329"/>
      <c r="UO173" s="329"/>
      <c r="UP173" s="329"/>
      <c r="UQ173" s="329"/>
      <c r="UR173" s="329"/>
      <c r="US173" s="329"/>
      <c r="UT173" s="329"/>
      <c r="UU173" s="329"/>
      <c r="UV173" s="329"/>
      <c r="UW173" s="329"/>
      <c r="UX173" s="329"/>
      <c r="UY173" s="329"/>
      <c r="UZ173" s="329"/>
      <c r="VA173" s="329"/>
      <c r="VB173" s="329"/>
      <c r="VC173" s="329"/>
      <c r="VD173" s="329"/>
      <c r="VE173" s="329"/>
      <c r="VF173" s="329"/>
      <c r="VG173" s="329"/>
      <c r="VH173" s="329"/>
      <c r="VI173" s="329"/>
      <c r="VJ173" s="329"/>
      <c r="VK173" s="329"/>
      <c r="VL173" s="329"/>
      <c r="VM173" s="329"/>
      <c r="VN173" s="329"/>
      <c r="VO173" s="329"/>
      <c r="VP173" s="329"/>
      <c r="VQ173" s="329"/>
      <c r="VR173" s="329"/>
      <c r="VS173" s="329"/>
      <c r="VT173" s="329"/>
      <c r="VU173" s="329"/>
      <c r="VV173" s="329"/>
      <c r="VW173" s="329"/>
      <c r="VX173" s="329"/>
      <c r="VY173" s="329"/>
      <c r="VZ173" s="329"/>
      <c r="WA173" s="329"/>
      <c r="WB173" s="329"/>
      <c r="WC173" s="329"/>
      <c r="WD173" s="329"/>
      <c r="WE173" s="329"/>
      <c r="WF173" s="329"/>
      <c r="WG173" s="329"/>
      <c r="WH173" s="329"/>
      <c r="WI173" s="329"/>
      <c r="WJ173" s="329"/>
      <c r="WK173" s="329"/>
      <c r="WL173" s="329"/>
      <c r="WM173" s="329"/>
      <c r="WN173" s="329"/>
      <c r="WO173" s="329"/>
      <c r="WP173" s="329"/>
      <c r="WQ173" s="329"/>
      <c r="WR173" s="329"/>
      <c r="WS173" s="329"/>
      <c r="WT173" s="329"/>
      <c r="WU173" s="329"/>
      <c r="WV173" s="329"/>
      <c r="WW173" s="329"/>
      <c r="WX173" s="329"/>
      <c r="WY173" s="329"/>
      <c r="WZ173" s="329"/>
      <c r="XA173" s="329"/>
      <c r="XB173" s="329"/>
      <c r="XC173" s="329"/>
      <c r="XD173" s="329"/>
      <c r="XE173" s="329"/>
      <c r="XF173" s="329"/>
      <c r="XG173" s="329"/>
      <c r="XH173" s="329"/>
      <c r="XI173" s="329"/>
      <c r="XJ173" s="329"/>
      <c r="XK173" s="329"/>
      <c r="XL173" s="329"/>
      <c r="XM173" s="329"/>
      <c r="XN173" s="329"/>
      <c r="XO173" s="329"/>
      <c r="XP173" s="329"/>
      <c r="XQ173" s="329"/>
      <c r="XR173" s="329"/>
      <c r="XS173" s="329"/>
      <c r="XT173" s="329"/>
      <c r="XU173" s="329"/>
      <c r="XV173" s="329"/>
      <c r="XW173" s="329"/>
      <c r="XX173" s="329"/>
      <c r="XY173" s="329"/>
      <c r="XZ173" s="329"/>
      <c r="YA173" s="329"/>
      <c r="YB173" s="329"/>
      <c r="YC173" s="329"/>
      <c r="YD173" s="329"/>
      <c r="YE173" s="329"/>
      <c r="YF173" s="329"/>
      <c r="YG173" s="329"/>
      <c r="YH173" s="329"/>
      <c r="YI173" s="329"/>
      <c r="YJ173" s="329"/>
      <c r="YK173" s="329"/>
      <c r="YL173" s="329"/>
      <c r="YM173" s="329"/>
      <c r="YN173" s="329"/>
      <c r="YO173" s="329"/>
      <c r="YP173" s="329"/>
      <c r="YQ173" s="329"/>
      <c r="YR173" s="329"/>
      <c r="YS173" s="329"/>
      <c r="YT173" s="329"/>
      <c r="YU173" s="329"/>
      <c r="YV173" s="329"/>
      <c r="YW173" s="329"/>
      <c r="YX173" s="329"/>
      <c r="YY173" s="329"/>
      <c r="YZ173" s="329"/>
      <c r="ZA173" s="329"/>
      <c r="ZB173" s="329"/>
      <c r="ZC173" s="329"/>
      <c r="ZD173" s="329"/>
      <c r="ZE173" s="329"/>
      <c r="ZF173" s="329"/>
      <c r="ZG173" s="329"/>
      <c r="ZH173" s="329"/>
      <c r="ZI173" s="329"/>
      <c r="ZJ173" s="329"/>
      <c r="ZK173" s="329"/>
      <c r="ZL173" s="329"/>
      <c r="ZM173" s="329"/>
      <c r="ZN173" s="329"/>
      <c r="ZO173" s="329"/>
      <c r="ZP173" s="329"/>
      <c r="ZQ173" s="329"/>
      <c r="ZR173" s="329"/>
      <c r="ZS173" s="329"/>
      <c r="ZT173" s="329"/>
      <c r="ZU173" s="329"/>
      <c r="ZV173" s="329"/>
      <c r="ZW173" s="329"/>
      <c r="ZX173" s="329"/>
      <c r="ZY173" s="329"/>
      <c r="ZZ173" s="329"/>
      <c r="AAA173" s="329"/>
      <c r="AAB173" s="329"/>
      <c r="AAC173" s="329"/>
      <c r="AAD173" s="329"/>
      <c r="AAE173" s="329"/>
      <c r="AAF173" s="329"/>
      <c r="AAG173" s="329"/>
      <c r="AAH173" s="329"/>
      <c r="AAI173" s="329"/>
      <c r="AAJ173" s="329"/>
      <c r="AAK173" s="329"/>
      <c r="AAL173" s="329"/>
      <c r="AAM173" s="329"/>
      <c r="AAN173" s="329"/>
      <c r="AAO173" s="329"/>
      <c r="AAP173" s="329"/>
      <c r="AAQ173" s="329"/>
      <c r="AAR173" s="329"/>
      <c r="AAS173" s="329"/>
      <c r="AAT173" s="329"/>
      <c r="AAU173" s="329"/>
      <c r="AAV173" s="329"/>
      <c r="AAW173" s="329"/>
      <c r="AAX173" s="329"/>
      <c r="AAY173" s="329"/>
      <c r="AAZ173" s="329"/>
      <c r="ABA173" s="329"/>
      <c r="ABB173" s="329"/>
      <c r="ABC173" s="329"/>
      <c r="ABD173" s="329"/>
      <c r="ABE173" s="329"/>
      <c r="ABF173" s="329"/>
      <c r="ABG173" s="329"/>
      <c r="ABH173" s="329"/>
      <c r="ABI173" s="329"/>
      <c r="ABJ173" s="329"/>
      <c r="ABK173" s="329"/>
      <c r="ABL173" s="329"/>
      <c r="ABM173" s="329"/>
      <c r="ABN173" s="329"/>
      <c r="ABO173" s="329"/>
      <c r="ABP173" s="329"/>
      <c r="ABQ173" s="329"/>
      <c r="ABR173" s="329"/>
      <c r="ABS173" s="329"/>
      <c r="ABT173" s="329"/>
      <c r="ABU173" s="329"/>
      <c r="ABV173" s="329"/>
      <c r="ABW173" s="329"/>
      <c r="ABX173" s="329"/>
      <c r="ABY173" s="329"/>
      <c r="ABZ173" s="329"/>
      <c r="ACA173" s="329"/>
      <c r="ACB173" s="329"/>
      <c r="ACC173" s="329"/>
      <c r="ACD173" s="329"/>
      <c r="ACE173" s="329"/>
      <c r="ACF173" s="329"/>
      <c r="ACG173" s="329"/>
      <c r="ACH173" s="329"/>
      <c r="ACI173" s="329"/>
      <c r="ACJ173" s="329"/>
      <c r="ACK173" s="329"/>
      <c r="ACL173" s="329"/>
      <c r="ACM173" s="329"/>
      <c r="ACN173" s="329"/>
      <c r="ACO173" s="329"/>
      <c r="ACP173" s="329"/>
      <c r="ACQ173" s="329"/>
      <c r="ACR173" s="329"/>
      <c r="ACS173" s="329"/>
      <c r="ACT173" s="329"/>
      <c r="ACU173" s="329"/>
      <c r="ACV173" s="329"/>
      <c r="ACW173" s="329"/>
      <c r="ACX173" s="329"/>
      <c r="ACY173" s="329"/>
      <c r="ACZ173" s="329"/>
      <c r="ADA173" s="329"/>
      <c r="ADB173" s="329"/>
      <c r="ADC173" s="329"/>
      <c r="ADD173" s="329"/>
      <c r="ADE173" s="329"/>
      <c r="ADF173" s="329"/>
      <c r="ADG173" s="329"/>
      <c r="ADH173" s="329"/>
      <c r="ADI173" s="329"/>
      <c r="ADJ173" s="329"/>
      <c r="ADK173" s="329"/>
      <c r="ADL173" s="329"/>
      <c r="ADM173" s="329"/>
      <c r="ADN173" s="329"/>
      <c r="ADO173" s="329"/>
      <c r="ADP173" s="329"/>
      <c r="ADQ173" s="329"/>
      <c r="ADR173" s="329"/>
      <c r="ADS173" s="329"/>
      <c r="ADT173" s="329"/>
      <c r="ADU173" s="329"/>
      <c r="ADV173" s="329"/>
      <c r="ADW173" s="329"/>
      <c r="ADX173" s="329"/>
      <c r="ADY173" s="329"/>
      <c r="ADZ173" s="329"/>
      <c r="AEA173" s="329"/>
      <c r="AEB173" s="329"/>
      <c r="AEC173" s="329"/>
      <c r="AED173" s="329"/>
      <c r="AEE173" s="329"/>
      <c r="AEF173" s="329"/>
      <c r="AEG173" s="329"/>
      <c r="AEH173" s="329"/>
      <c r="AEI173" s="329"/>
      <c r="AEJ173" s="329"/>
      <c r="AEK173" s="329"/>
      <c r="AEL173" s="329"/>
      <c r="AEM173" s="329"/>
      <c r="AEN173" s="329"/>
      <c r="AEO173" s="329"/>
      <c r="AEP173" s="329"/>
      <c r="AEQ173" s="329"/>
      <c r="AER173" s="329"/>
      <c r="AES173" s="329"/>
      <c r="AET173" s="329"/>
      <c r="AEU173" s="329"/>
      <c r="AEV173" s="329"/>
      <c r="AEW173" s="329"/>
      <c r="AEX173" s="329"/>
      <c r="AEY173" s="329"/>
      <c r="AEZ173" s="329"/>
      <c r="AFA173" s="329"/>
      <c r="AFB173" s="329"/>
      <c r="AFC173" s="329"/>
      <c r="AFD173" s="329"/>
      <c r="AFE173" s="329"/>
      <c r="AFF173" s="329"/>
      <c r="AFG173" s="329"/>
      <c r="AFH173" s="329"/>
      <c r="AFI173" s="329"/>
      <c r="AFJ173" s="329"/>
      <c r="AFK173" s="329"/>
      <c r="AFL173" s="329"/>
      <c r="AFM173" s="329"/>
      <c r="AFN173" s="329"/>
      <c r="AFO173" s="329"/>
      <c r="AFP173" s="329"/>
      <c r="AFQ173" s="329"/>
      <c r="AFR173" s="329"/>
      <c r="AFS173" s="329"/>
      <c r="AFT173" s="329"/>
      <c r="AFU173" s="329"/>
      <c r="AFV173" s="329"/>
      <c r="AFW173" s="329"/>
      <c r="AFX173" s="329"/>
      <c r="AFY173" s="329"/>
      <c r="AFZ173" s="329"/>
      <c r="AGA173" s="329"/>
      <c r="AGB173" s="329"/>
      <c r="AGC173" s="329"/>
      <c r="AGD173" s="329"/>
      <c r="AGE173" s="329"/>
      <c r="AGF173" s="329"/>
      <c r="AGG173" s="329"/>
      <c r="AGH173" s="329"/>
      <c r="AGI173" s="329"/>
      <c r="AGJ173" s="329"/>
      <c r="AGK173" s="329"/>
      <c r="AGL173" s="329"/>
      <c r="AGM173" s="329"/>
      <c r="AGN173" s="329"/>
      <c r="AGO173" s="329"/>
      <c r="AGP173" s="329"/>
      <c r="AGQ173" s="329"/>
      <c r="AGR173" s="329"/>
      <c r="AGS173" s="329"/>
      <c r="AGT173" s="329"/>
      <c r="AGU173" s="329"/>
      <c r="AGV173" s="329"/>
      <c r="AGW173" s="329"/>
      <c r="AGX173" s="329"/>
      <c r="AGY173" s="329"/>
      <c r="AGZ173" s="329"/>
      <c r="AHA173" s="329"/>
      <c r="AHB173" s="329"/>
      <c r="AHC173" s="329"/>
      <c r="AHD173" s="329"/>
      <c r="AHE173" s="329"/>
      <c r="AHF173" s="329"/>
      <c r="AHG173" s="329"/>
      <c r="AHH173" s="329"/>
      <c r="AHI173" s="329"/>
      <c r="AHJ173" s="329"/>
      <c r="AHK173" s="329"/>
      <c r="AHL173" s="329"/>
      <c r="AHM173" s="329"/>
      <c r="AHN173" s="329"/>
      <c r="AHO173" s="329"/>
      <c r="AHP173" s="329"/>
      <c r="AHQ173" s="329"/>
      <c r="AHR173" s="329"/>
      <c r="AHS173" s="329"/>
      <c r="AHT173" s="329"/>
      <c r="AHU173" s="329"/>
      <c r="AHV173" s="329"/>
      <c r="AHW173" s="329"/>
      <c r="AHX173" s="329"/>
      <c r="AHY173" s="329"/>
      <c r="AHZ173" s="329"/>
      <c r="AIA173" s="329"/>
      <c r="AIB173" s="329"/>
      <c r="AIC173" s="329"/>
      <c r="AID173" s="329"/>
      <c r="AIE173" s="329"/>
      <c r="AIF173" s="329"/>
      <c r="AIG173" s="329"/>
      <c r="AIH173" s="329"/>
      <c r="AII173" s="329"/>
      <c r="AIJ173" s="329"/>
      <c r="AIK173" s="329"/>
      <c r="AIL173" s="329"/>
      <c r="AIM173" s="329"/>
      <c r="AIN173" s="329"/>
      <c r="AIO173" s="329"/>
      <c r="AIP173" s="329"/>
      <c r="AIQ173" s="329"/>
      <c r="AIR173" s="329"/>
      <c r="AIS173" s="329"/>
      <c r="AIT173" s="329"/>
      <c r="AIU173" s="329"/>
      <c r="AIV173" s="329"/>
      <c r="AIW173" s="329"/>
      <c r="AIX173" s="329"/>
      <c r="AIY173" s="329"/>
      <c r="AIZ173" s="329"/>
      <c r="AJA173" s="329"/>
      <c r="AJB173" s="329"/>
      <c r="AJC173" s="329"/>
      <c r="AJD173" s="329"/>
      <c r="AJE173" s="329"/>
      <c r="AJF173" s="329"/>
      <c r="AJG173" s="329"/>
      <c r="AJH173" s="329"/>
      <c r="AJI173" s="329"/>
      <c r="AJJ173" s="329"/>
      <c r="AJK173" s="329"/>
      <c r="AJL173" s="329"/>
      <c r="AJM173" s="329"/>
      <c r="AJN173" s="329"/>
      <c r="AJO173" s="329"/>
      <c r="AJP173" s="329"/>
      <c r="AJQ173" s="329"/>
      <c r="AJR173" s="329"/>
      <c r="AJS173" s="329"/>
      <c r="AJT173" s="329"/>
      <c r="AJU173" s="329"/>
      <c r="AJV173" s="329"/>
      <c r="AJW173" s="329"/>
      <c r="AJX173" s="329"/>
      <c r="AJY173" s="329"/>
      <c r="AJZ173" s="329"/>
      <c r="AKA173" s="329"/>
      <c r="AKB173" s="329"/>
      <c r="AKC173" s="329"/>
      <c r="AKD173" s="329"/>
      <c r="AKE173" s="329"/>
      <c r="AKF173" s="329"/>
      <c r="AKG173" s="329"/>
      <c r="AKH173" s="329"/>
      <c r="AKI173" s="329"/>
      <c r="AKJ173" s="329"/>
      <c r="AKK173" s="329"/>
      <c r="AKL173" s="329"/>
      <c r="AKM173" s="329"/>
      <c r="AKN173" s="329"/>
      <c r="AKO173" s="329"/>
      <c r="AKP173" s="329"/>
      <c r="AKQ173" s="329"/>
      <c r="AKR173" s="329"/>
      <c r="AKS173" s="329"/>
      <c r="AKT173" s="329"/>
      <c r="AKU173" s="329"/>
      <c r="AKV173" s="329"/>
      <c r="AKW173" s="329"/>
      <c r="AKX173" s="329"/>
      <c r="AKY173" s="329"/>
      <c r="AKZ173" s="329"/>
      <c r="ALA173" s="329"/>
      <c r="ALB173" s="329"/>
      <c r="ALC173" s="329"/>
      <c r="ALD173" s="329"/>
      <c r="ALE173" s="329"/>
      <c r="ALF173" s="329"/>
      <c r="ALG173" s="329"/>
      <c r="ALH173" s="329"/>
      <c r="ALI173" s="329"/>
      <c r="ALJ173" s="329"/>
      <c r="ALK173" s="329"/>
      <c r="ALL173" s="329"/>
      <c r="ALM173" s="329"/>
      <c r="ALN173" s="329"/>
      <c r="ALO173" s="329"/>
      <c r="ALP173" s="329"/>
      <c r="ALQ173" s="329"/>
      <c r="ALR173" s="329"/>
      <c r="ALS173" s="329"/>
      <c r="ALT173" s="329"/>
      <c r="ALU173" s="329"/>
      <c r="ALV173" s="329"/>
      <c r="ALW173" s="329"/>
      <c r="ALX173" s="329"/>
      <c r="ALY173" s="329"/>
      <c r="ALZ173" s="329"/>
      <c r="AMA173" s="329"/>
      <c r="AMB173" s="329"/>
      <c r="AMC173" s="329"/>
      <c r="AMD173" s="329"/>
      <c r="AME173" s="329"/>
      <c r="AMF173" s="329"/>
      <c r="AMG173" s="329"/>
      <c r="AMH173" s="329"/>
      <c r="AMI173" s="329"/>
      <c r="AMJ173" s="329"/>
      <c r="AMK173" s="329"/>
      <c r="AML173" s="329"/>
      <c r="AMM173" s="329"/>
      <c r="AMN173" s="329"/>
      <c r="AMO173" s="329"/>
      <c r="AMP173" s="329"/>
      <c r="AMQ173" s="329"/>
      <c r="AMR173" s="329"/>
      <c r="AMS173" s="329"/>
      <c r="AMT173" s="329"/>
      <c r="AMU173" s="329"/>
      <c r="AMV173" s="329"/>
      <c r="AMW173" s="329"/>
      <c r="AMX173" s="329"/>
      <c r="AMY173" s="329"/>
      <c r="AMZ173" s="329"/>
      <c r="ANA173" s="329"/>
      <c r="ANB173" s="329"/>
      <c r="ANC173" s="329"/>
      <c r="AND173" s="329"/>
      <c r="ANE173" s="329"/>
      <c r="ANF173" s="329"/>
      <c r="ANG173" s="329"/>
      <c r="ANH173" s="329"/>
      <c r="ANI173" s="329"/>
      <c r="ANJ173" s="329"/>
      <c r="ANK173" s="329"/>
      <c r="ANL173" s="329"/>
      <c r="ANM173" s="329"/>
      <c r="ANN173" s="329"/>
      <c r="ANO173" s="329"/>
      <c r="ANP173" s="329"/>
      <c r="ANQ173" s="329"/>
      <c r="ANR173" s="329"/>
      <c r="ANS173" s="329"/>
      <c r="ANT173" s="329"/>
      <c r="ANU173" s="329"/>
      <c r="ANV173" s="329"/>
      <c r="ANW173" s="329"/>
      <c r="ANX173" s="329"/>
      <c r="ANY173" s="329"/>
      <c r="ANZ173" s="329"/>
      <c r="AOA173" s="329"/>
      <c r="AOB173" s="329"/>
      <c r="AOC173" s="329"/>
      <c r="AOD173" s="329"/>
      <c r="AOE173" s="329"/>
      <c r="AOF173" s="329"/>
      <c r="AOG173" s="329"/>
      <c r="AOH173" s="329"/>
      <c r="AOI173" s="329"/>
      <c r="AOJ173" s="329"/>
      <c r="AOK173" s="329"/>
      <c r="AOL173" s="329"/>
      <c r="AOM173" s="329"/>
      <c r="AON173" s="329"/>
      <c r="AOO173" s="329"/>
      <c r="AOP173" s="329"/>
      <c r="AOQ173" s="329"/>
      <c r="AOR173" s="329"/>
      <c r="AOS173" s="329"/>
      <c r="AOT173" s="329"/>
      <c r="AOU173" s="329"/>
      <c r="AOV173" s="329"/>
      <c r="AOW173" s="329"/>
      <c r="AOX173" s="329"/>
      <c r="AOY173" s="329"/>
      <c r="AOZ173" s="329"/>
      <c r="APA173" s="329"/>
      <c r="APB173" s="329"/>
      <c r="APC173" s="329"/>
      <c r="APD173" s="329"/>
      <c r="APE173" s="329"/>
      <c r="APF173" s="329"/>
      <c r="APG173" s="329"/>
      <c r="APH173" s="329"/>
      <c r="API173" s="329"/>
      <c r="APJ173" s="329"/>
      <c r="APK173" s="329"/>
      <c r="APL173" s="329"/>
      <c r="APM173" s="329"/>
      <c r="APN173" s="329"/>
      <c r="APO173" s="329"/>
      <c r="APP173" s="329"/>
      <c r="APQ173" s="329"/>
      <c r="APR173" s="329"/>
      <c r="APS173" s="329"/>
      <c r="APT173" s="329"/>
      <c r="APU173" s="329"/>
      <c r="APV173" s="329"/>
      <c r="APW173" s="329"/>
      <c r="APX173" s="329"/>
      <c r="APY173" s="329"/>
      <c r="APZ173" s="329"/>
      <c r="AQA173" s="329"/>
      <c r="AQB173" s="329"/>
      <c r="AQC173" s="329"/>
      <c r="AQD173" s="329"/>
      <c r="AQE173" s="329"/>
      <c r="AQF173" s="329"/>
      <c r="AQG173" s="329"/>
      <c r="AQH173" s="329"/>
      <c r="AQI173" s="329"/>
      <c r="AQJ173" s="329"/>
      <c r="AQK173" s="329"/>
      <c r="AQL173" s="329"/>
      <c r="AQM173" s="329"/>
      <c r="AQN173" s="329"/>
      <c r="AQO173" s="329"/>
      <c r="AQP173" s="329"/>
      <c r="AQQ173" s="329"/>
      <c r="AQR173" s="329"/>
      <c r="AQS173" s="329"/>
      <c r="AQT173" s="329"/>
      <c r="AQU173" s="329"/>
      <c r="AQV173" s="329"/>
      <c r="AQW173" s="329"/>
      <c r="AQX173" s="329"/>
      <c r="AQY173" s="329"/>
      <c r="AQZ173" s="329"/>
      <c r="ARA173" s="329"/>
      <c r="ARB173" s="329"/>
      <c r="ARC173" s="329"/>
      <c r="ARD173" s="329"/>
      <c r="ARE173" s="329"/>
      <c r="ARF173" s="329"/>
      <c r="ARG173" s="329"/>
      <c r="ARH173" s="329"/>
      <c r="ARI173" s="329"/>
      <c r="ARJ173" s="329"/>
      <c r="ARK173" s="329"/>
      <c r="ARL173" s="329"/>
      <c r="ARM173" s="329"/>
      <c r="ARN173" s="329"/>
      <c r="ARO173" s="329"/>
      <c r="ARP173" s="329"/>
      <c r="ARQ173" s="329"/>
      <c r="ARR173" s="329"/>
      <c r="ARS173" s="329"/>
      <c r="ART173" s="329"/>
      <c r="ARU173" s="329"/>
      <c r="ARV173" s="329"/>
      <c r="ARW173" s="329"/>
      <c r="ARX173" s="329"/>
      <c r="ARY173" s="329"/>
      <c r="ARZ173" s="329"/>
      <c r="ASA173" s="329"/>
      <c r="ASB173" s="329"/>
      <c r="ASC173" s="329"/>
      <c r="ASD173" s="329"/>
      <c r="ASE173" s="329"/>
      <c r="ASF173" s="329"/>
      <c r="ASG173" s="329"/>
      <c r="ASH173" s="329"/>
      <c r="ASI173" s="329"/>
      <c r="ASJ173" s="329"/>
      <c r="ASK173" s="329"/>
      <c r="ASL173" s="329"/>
      <c r="ASM173" s="329"/>
      <c r="ASN173" s="329"/>
      <c r="ASO173" s="329"/>
      <c r="ASP173" s="329"/>
      <c r="ASQ173" s="329"/>
      <c r="ASR173" s="329"/>
      <c r="ASS173" s="329"/>
      <c r="AST173" s="329"/>
      <c r="ASU173" s="329"/>
      <c r="ASV173" s="329"/>
      <c r="ASW173" s="329"/>
      <c r="ASX173" s="329"/>
      <c r="ASY173" s="329"/>
      <c r="ASZ173" s="329"/>
      <c r="ATA173" s="329"/>
      <c r="ATB173" s="329"/>
      <c r="ATC173" s="329"/>
      <c r="ATD173" s="329"/>
      <c r="ATE173" s="329"/>
      <c r="ATF173" s="329"/>
      <c r="ATG173" s="329"/>
      <c r="ATH173" s="329"/>
      <c r="ATI173" s="329"/>
      <c r="ATJ173" s="329"/>
      <c r="ATK173" s="329"/>
      <c r="ATL173" s="329"/>
      <c r="ATM173" s="329"/>
      <c r="ATN173" s="329"/>
      <c r="ATO173" s="329"/>
      <c r="ATP173" s="329"/>
      <c r="ATQ173" s="329"/>
      <c r="ATR173" s="329"/>
      <c r="ATS173" s="329"/>
      <c r="ATT173" s="329"/>
      <c r="ATU173" s="329"/>
      <c r="ATV173" s="329"/>
      <c r="ATW173" s="329"/>
      <c r="ATX173" s="329"/>
      <c r="ATY173" s="329"/>
      <c r="ATZ173" s="329"/>
      <c r="AUA173" s="329"/>
      <c r="AUB173" s="329"/>
      <c r="AUC173" s="329"/>
      <c r="AUD173" s="329"/>
      <c r="AUE173" s="329"/>
      <c r="AUF173" s="329"/>
      <c r="AUG173" s="329"/>
      <c r="AUH173" s="329"/>
      <c r="AUI173" s="329"/>
      <c r="AUJ173" s="329"/>
      <c r="AUK173" s="329"/>
      <c r="AUL173" s="329"/>
      <c r="AUM173" s="329"/>
      <c r="AUN173" s="329"/>
      <c r="AUO173" s="329"/>
      <c r="AUP173" s="329"/>
      <c r="AUQ173" s="329"/>
      <c r="AUR173" s="329"/>
      <c r="AUS173" s="329"/>
      <c r="AUT173" s="329"/>
      <c r="AUU173" s="329"/>
      <c r="AUV173" s="329"/>
      <c r="AUW173" s="329"/>
      <c r="AUX173" s="329"/>
      <c r="AUY173" s="329"/>
      <c r="AUZ173" s="329"/>
      <c r="AVA173" s="329"/>
      <c r="AVB173" s="329"/>
      <c r="AVC173" s="329"/>
      <c r="AVD173" s="329"/>
      <c r="AVE173" s="329"/>
      <c r="AVF173" s="329"/>
      <c r="AVG173" s="329"/>
      <c r="AVH173" s="329"/>
      <c r="AVI173" s="329"/>
      <c r="AVJ173" s="329"/>
      <c r="AVK173" s="329"/>
      <c r="AVL173" s="329"/>
      <c r="AVM173" s="329"/>
      <c r="AVN173" s="329"/>
      <c r="AVO173" s="329"/>
      <c r="AVP173" s="329"/>
      <c r="AVQ173" s="329"/>
      <c r="AVR173" s="329"/>
      <c r="AVS173" s="329"/>
      <c r="AVT173" s="329"/>
      <c r="AVU173" s="329"/>
      <c r="AVV173" s="329"/>
      <c r="AVW173" s="329"/>
      <c r="AVX173" s="329"/>
      <c r="AVY173" s="329"/>
      <c r="AVZ173" s="329"/>
      <c r="AWA173" s="329"/>
      <c r="AWB173" s="329"/>
      <c r="AWC173" s="329"/>
      <c r="AWD173" s="329"/>
      <c r="AWE173" s="329"/>
      <c r="AWF173" s="329"/>
      <c r="AWG173" s="329"/>
      <c r="AWH173" s="329"/>
      <c r="AWI173" s="329"/>
      <c r="AWJ173" s="329"/>
      <c r="AWK173" s="329"/>
      <c r="AWL173" s="329"/>
      <c r="AWM173" s="329"/>
      <c r="AWN173" s="329"/>
      <c r="AWO173" s="329"/>
      <c r="AWP173" s="329"/>
      <c r="AWQ173" s="329"/>
      <c r="AWR173" s="329"/>
      <c r="AWS173" s="329"/>
      <c r="AWT173" s="329"/>
      <c r="AWU173" s="329"/>
      <c r="AWV173" s="329"/>
      <c r="AWW173" s="329"/>
      <c r="AWX173" s="329"/>
      <c r="AWY173" s="329"/>
      <c r="AWZ173" s="329"/>
      <c r="AXA173" s="329"/>
      <c r="AXB173" s="329"/>
      <c r="AXC173" s="329"/>
      <c r="AXD173" s="329"/>
      <c r="AXE173" s="329"/>
      <c r="AXF173" s="329"/>
      <c r="AXG173" s="329"/>
      <c r="AXH173" s="329"/>
      <c r="AXI173" s="329"/>
      <c r="AXJ173" s="329"/>
      <c r="AXK173" s="329"/>
      <c r="AXL173" s="329"/>
      <c r="AXM173" s="329"/>
      <c r="AXN173" s="329"/>
      <c r="AXO173" s="329"/>
      <c r="AXP173" s="329"/>
      <c r="AXQ173" s="329"/>
      <c r="AXR173" s="329"/>
      <c r="AXS173" s="329"/>
      <c r="AXT173" s="329"/>
      <c r="AXU173" s="329"/>
      <c r="AXV173" s="329"/>
      <c r="AXW173" s="329"/>
      <c r="AXX173" s="329"/>
      <c r="AXY173" s="329"/>
      <c r="AXZ173" s="329"/>
      <c r="AYA173" s="329"/>
      <c r="AYB173" s="329"/>
      <c r="AYC173" s="329"/>
      <c r="AYD173" s="329"/>
      <c r="AYE173" s="329"/>
      <c r="AYF173" s="329"/>
      <c r="AYG173" s="329"/>
      <c r="AYH173" s="329"/>
      <c r="AYI173" s="329"/>
      <c r="AYJ173" s="329"/>
      <c r="AYK173" s="329"/>
      <c r="AYL173" s="329"/>
      <c r="AYM173" s="329"/>
      <c r="AYN173" s="329"/>
      <c r="AYO173" s="329"/>
      <c r="AYP173" s="329"/>
      <c r="AYQ173" s="329"/>
      <c r="AYR173" s="329"/>
      <c r="AYS173" s="329"/>
      <c r="AYT173" s="329"/>
      <c r="AYU173" s="329"/>
      <c r="AYV173" s="329"/>
      <c r="AYW173" s="329"/>
      <c r="AYX173" s="329"/>
      <c r="AYY173" s="329"/>
      <c r="AYZ173" s="329"/>
      <c r="AZA173" s="329"/>
      <c r="AZB173" s="329"/>
      <c r="AZC173" s="329"/>
      <c r="AZD173" s="329"/>
      <c r="AZE173" s="329"/>
      <c r="AZF173" s="329"/>
      <c r="AZG173" s="329"/>
      <c r="AZH173" s="329"/>
      <c r="AZI173" s="329"/>
      <c r="AZJ173" s="329"/>
      <c r="AZK173" s="329"/>
      <c r="AZL173" s="329"/>
      <c r="AZM173" s="329"/>
      <c r="AZN173" s="329"/>
      <c r="AZO173" s="329"/>
      <c r="AZP173" s="329"/>
      <c r="AZQ173" s="329"/>
      <c r="AZR173" s="329"/>
      <c r="AZS173" s="329"/>
      <c r="AZT173" s="329"/>
      <c r="AZU173" s="329"/>
      <c r="AZV173" s="329"/>
      <c r="AZW173" s="329"/>
      <c r="AZX173" s="329"/>
      <c r="AZY173" s="329"/>
      <c r="AZZ173" s="329"/>
      <c r="BAA173" s="329"/>
      <c r="BAB173" s="329"/>
      <c r="BAC173" s="329"/>
      <c r="BAD173" s="329"/>
      <c r="BAE173" s="329"/>
      <c r="BAF173" s="329"/>
      <c r="BAG173" s="329"/>
      <c r="BAH173" s="329"/>
      <c r="BAI173" s="329"/>
      <c r="BAJ173" s="329"/>
      <c r="BAK173" s="329"/>
      <c r="BAL173" s="329"/>
      <c r="BAM173" s="329"/>
      <c r="BAN173" s="329"/>
      <c r="BAO173" s="329"/>
      <c r="BAP173" s="329"/>
      <c r="BAQ173" s="329"/>
      <c r="BAR173" s="329"/>
      <c r="BAS173" s="329"/>
      <c r="BAT173" s="329"/>
      <c r="BAU173" s="329"/>
      <c r="BAV173" s="329"/>
      <c r="BAW173" s="329"/>
      <c r="BAX173" s="329"/>
      <c r="BAY173" s="329"/>
      <c r="BAZ173" s="329"/>
      <c r="BBA173" s="329"/>
      <c r="BBB173" s="329"/>
      <c r="BBC173" s="329"/>
      <c r="BBD173" s="329"/>
      <c r="BBE173" s="329"/>
      <c r="BBF173" s="329"/>
      <c r="BBG173" s="329"/>
      <c r="BBH173" s="329"/>
      <c r="BBI173" s="329"/>
      <c r="BBJ173" s="329"/>
      <c r="BBK173" s="329"/>
      <c r="BBL173" s="329"/>
      <c r="BBM173" s="329"/>
      <c r="BBN173" s="329"/>
      <c r="BBO173" s="329"/>
      <c r="BBP173" s="329"/>
      <c r="BBQ173" s="329"/>
      <c r="BBR173" s="329"/>
      <c r="BBS173" s="329"/>
      <c r="BBT173" s="329"/>
      <c r="BBU173" s="329"/>
      <c r="BBV173" s="329"/>
      <c r="BBW173" s="329"/>
      <c r="BBX173" s="329"/>
      <c r="BBY173" s="329"/>
      <c r="BBZ173" s="329"/>
      <c r="BCA173" s="329"/>
      <c r="BCB173" s="329"/>
      <c r="BCC173" s="329"/>
      <c r="BCD173" s="329"/>
      <c r="BCE173" s="329"/>
      <c r="BCF173" s="329"/>
      <c r="BCG173" s="329"/>
      <c r="BCH173" s="329"/>
      <c r="BCI173" s="329"/>
      <c r="BCJ173" s="329"/>
      <c r="BCK173" s="329"/>
      <c r="BCL173" s="329"/>
      <c r="BCM173" s="329"/>
      <c r="BCN173" s="329"/>
      <c r="BCO173" s="329"/>
      <c r="BCP173" s="329"/>
      <c r="BCQ173" s="329"/>
      <c r="BCR173" s="329"/>
      <c r="BCS173" s="329"/>
      <c r="BCT173" s="329"/>
      <c r="BCU173" s="329"/>
      <c r="BCV173" s="329"/>
      <c r="BCW173" s="329"/>
      <c r="BCX173" s="329"/>
      <c r="BCY173" s="329"/>
      <c r="BCZ173" s="329"/>
      <c r="BDA173" s="329"/>
      <c r="BDB173" s="329"/>
      <c r="BDC173" s="329"/>
      <c r="BDD173" s="329"/>
      <c r="BDE173" s="329"/>
      <c r="BDF173" s="329"/>
      <c r="BDG173" s="329"/>
      <c r="BDH173" s="329"/>
      <c r="BDI173" s="329"/>
      <c r="BDJ173" s="329"/>
      <c r="BDK173" s="329"/>
      <c r="BDL173" s="329"/>
      <c r="BDM173" s="329"/>
      <c r="BDN173" s="329"/>
      <c r="BDO173" s="329"/>
      <c r="BDP173" s="329"/>
      <c r="BDQ173" s="329"/>
      <c r="BDR173" s="329"/>
      <c r="BDS173" s="329"/>
      <c r="BDT173" s="329"/>
      <c r="BDU173" s="329"/>
      <c r="BDV173" s="329"/>
      <c r="BDW173" s="329"/>
      <c r="BDX173" s="329"/>
      <c r="BDY173" s="329"/>
      <c r="BDZ173" s="329"/>
      <c r="BEA173" s="329"/>
      <c r="BEB173" s="329"/>
      <c r="BEC173" s="329"/>
      <c r="BED173" s="329"/>
      <c r="BEE173" s="329"/>
      <c r="BEF173" s="329"/>
      <c r="BEG173" s="329"/>
      <c r="BEH173" s="329"/>
      <c r="BEI173" s="329"/>
      <c r="BEJ173" s="329"/>
      <c r="BEK173" s="329"/>
      <c r="BEL173" s="329"/>
      <c r="BEM173" s="329"/>
      <c r="BEN173" s="329"/>
      <c r="BEO173" s="329"/>
      <c r="BEP173" s="329"/>
      <c r="BEQ173" s="329"/>
      <c r="BER173" s="329"/>
      <c r="BES173" s="329"/>
      <c r="BET173" s="329"/>
      <c r="BEU173" s="329"/>
      <c r="BEV173" s="329"/>
      <c r="BEW173" s="329"/>
      <c r="BEX173" s="329"/>
      <c r="BEY173" s="329"/>
      <c r="BEZ173" s="329"/>
      <c r="BFA173" s="329"/>
      <c r="BFB173" s="329"/>
      <c r="BFC173" s="329"/>
      <c r="BFD173" s="329"/>
      <c r="BFE173" s="329"/>
      <c r="BFF173" s="329"/>
      <c r="BFG173" s="329"/>
      <c r="BFH173" s="329"/>
      <c r="BFI173" s="329"/>
      <c r="BFJ173" s="329"/>
      <c r="BFK173" s="329"/>
      <c r="BFL173" s="329"/>
      <c r="BFM173" s="329"/>
      <c r="BFN173" s="329"/>
      <c r="BFO173" s="329"/>
      <c r="BFP173" s="329"/>
      <c r="BFQ173" s="329"/>
      <c r="BFR173" s="329"/>
      <c r="BFS173" s="329"/>
      <c r="BFT173" s="329"/>
      <c r="BFU173" s="329"/>
      <c r="BFV173" s="329"/>
      <c r="BFW173" s="329"/>
      <c r="BFX173" s="329"/>
      <c r="BFY173" s="329"/>
      <c r="BFZ173" s="329"/>
      <c r="BGA173" s="329"/>
      <c r="BGB173" s="329"/>
      <c r="BGC173" s="329"/>
      <c r="BGD173" s="329"/>
      <c r="BGE173" s="329"/>
      <c r="BGF173" s="329"/>
      <c r="BGG173" s="329"/>
      <c r="BGH173" s="329"/>
      <c r="BGI173" s="329"/>
      <c r="BGJ173" s="329"/>
      <c r="BGK173" s="329"/>
      <c r="BGL173" s="329"/>
      <c r="BGM173" s="329"/>
      <c r="BGN173" s="329"/>
      <c r="BGO173" s="329"/>
      <c r="BGP173" s="329"/>
      <c r="BGQ173" s="329"/>
      <c r="BGR173" s="329"/>
      <c r="BGS173" s="329"/>
      <c r="BGT173" s="329"/>
      <c r="BGU173" s="329"/>
      <c r="BGV173" s="329"/>
      <c r="BGW173" s="329"/>
      <c r="BGX173" s="329"/>
      <c r="BGY173" s="329"/>
      <c r="BGZ173" s="329"/>
      <c r="BHA173" s="329"/>
      <c r="BHB173" s="329"/>
      <c r="BHC173" s="329"/>
      <c r="BHD173" s="329"/>
      <c r="BHE173" s="329"/>
      <c r="BHF173" s="329"/>
      <c r="BHG173" s="329"/>
      <c r="BHH173" s="329"/>
      <c r="BHI173" s="329"/>
      <c r="BHJ173" s="329"/>
      <c r="BHK173" s="329"/>
      <c r="BHL173" s="329"/>
      <c r="BHM173" s="329"/>
      <c r="BHN173" s="329"/>
      <c r="BHO173" s="329"/>
      <c r="BHP173" s="329"/>
      <c r="BHQ173" s="329"/>
      <c r="BHR173" s="329"/>
      <c r="BHS173" s="329"/>
      <c r="BHT173" s="329"/>
      <c r="BHU173" s="329"/>
      <c r="BHV173" s="329"/>
      <c r="BHW173" s="329"/>
      <c r="BHX173" s="329"/>
      <c r="BHY173" s="329"/>
      <c r="BHZ173" s="329"/>
      <c r="BIA173" s="329"/>
      <c r="BIB173" s="329"/>
      <c r="BIC173" s="329"/>
      <c r="BID173" s="329"/>
      <c r="BIE173" s="329"/>
      <c r="BIF173" s="329"/>
      <c r="BIG173" s="329"/>
      <c r="BIH173" s="329"/>
      <c r="BII173" s="329"/>
      <c r="BIJ173" s="329"/>
      <c r="BIK173" s="329"/>
      <c r="BIL173" s="329"/>
      <c r="BIM173" s="329"/>
      <c r="BIN173" s="329"/>
      <c r="BIO173" s="329"/>
      <c r="BIP173" s="329"/>
      <c r="BIQ173" s="329"/>
      <c r="BIR173" s="329"/>
      <c r="BIS173" s="329"/>
      <c r="BIT173" s="329"/>
      <c r="BIU173" s="329"/>
      <c r="BIV173" s="329"/>
      <c r="BIW173" s="329"/>
      <c r="BIX173" s="329"/>
      <c r="BIY173" s="329"/>
      <c r="BIZ173" s="329"/>
      <c r="BJA173" s="329"/>
      <c r="BJB173" s="329"/>
      <c r="BJC173" s="329"/>
      <c r="BJD173" s="329"/>
      <c r="BJE173" s="329"/>
      <c r="BJF173" s="329"/>
      <c r="BJG173" s="329"/>
      <c r="BJH173" s="329"/>
      <c r="BJI173" s="329"/>
      <c r="BJJ173" s="329"/>
      <c r="BJK173" s="329"/>
      <c r="BJL173" s="329"/>
      <c r="BJM173" s="329"/>
      <c r="BJN173" s="329"/>
      <c r="BJO173" s="329"/>
      <c r="BJP173" s="329"/>
      <c r="BJQ173" s="329"/>
      <c r="BJR173" s="329"/>
      <c r="BJS173" s="329"/>
      <c r="BJT173" s="329"/>
      <c r="BJU173" s="329"/>
      <c r="BJV173" s="329"/>
      <c r="BJW173" s="329"/>
      <c r="BJX173" s="329"/>
      <c r="BJY173" s="329"/>
      <c r="BJZ173" s="329"/>
      <c r="BKA173" s="329"/>
      <c r="BKB173" s="329"/>
      <c r="BKC173" s="329"/>
      <c r="BKD173" s="329"/>
      <c r="BKE173" s="329"/>
      <c r="BKF173" s="329"/>
      <c r="BKG173" s="329"/>
      <c r="BKH173" s="329"/>
      <c r="BKI173" s="329"/>
      <c r="BKJ173" s="329"/>
      <c r="BKK173" s="329"/>
      <c r="BKL173" s="329"/>
      <c r="BKM173" s="329"/>
      <c r="BKN173" s="329"/>
      <c r="BKO173" s="329"/>
      <c r="BKP173" s="329"/>
      <c r="BKQ173" s="329"/>
      <c r="BKR173" s="329"/>
      <c r="BKS173" s="329"/>
      <c r="BKT173" s="329"/>
      <c r="BKU173" s="329"/>
      <c r="BKV173" s="329"/>
      <c r="BKW173" s="329"/>
      <c r="BKX173" s="329"/>
      <c r="BKY173" s="329"/>
      <c r="BKZ173" s="329"/>
      <c r="BLA173" s="329"/>
      <c r="BLB173" s="329"/>
      <c r="BLC173" s="329"/>
      <c r="BLD173" s="329"/>
      <c r="BLE173" s="329"/>
      <c r="BLF173" s="329"/>
      <c r="BLG173" s="329"/>
      <c r="BLH173" s="329"/>
      <c r="BLI173" s="329"/>
      <c r="BLJ173" s="329"/>
      <c r="BLK173" s="329"/>
      <c r="BLL173" s="329"/>
      <c r="BLM173" s="329"/>
      <c r="BLN173" s="329"/>
      <c r="BLO173" s="329"/>
      <c r="BLP173" s="329"/>
      <c r="BLQ173" s="329"/>
      <c r="BLR173" s="329"/>
      <c r="BLS173" s="329"/>
      <c r="BLT173" s="329"/>
      <c r="BLU173" s="329"/>
      <c r="BLV173" s="329"/>
      <c r="BLW173" s="329"/>
      <c r="BLX173" s="329"/>
      <c r="BLY173" s="329"/>
      <c r="BLZ173" s="329"/>
      <c r="BMA173" s="329"/>
      <c r="BMB173" s="329"/>
      <c r="BMC173" s="329"/>
      <c r="BMD173" s="329"/>
      <c r="BME173" s="329"/>
      <c r="BMF173" s="329"/>
      <c r="BMG173" s="329"/>
      <c r="BMH173" s="329"/>
      <c r="BMI173" s="329"/>
      <c r="BMJ173" s="329"/>
      <c r="BMK173" s="329"/>
      <c r="BML173" s="329"/>
      <c r="BMM173" s="329"/>
      <c r="BMN173" s="329"/>
      <c r="BMO173" s="329"/>
      <c r="BMP173" s="329"/>
      <c r="BMQ173" s="329"/>
      <c r="BMR173" s="329"/>
      <c r="BMS173" s="329"/>
      <c r="BMT173" s="329"/>
      <c r="BMU173" s="329"/>
      <c r="BMV173" s="329"/>
      <c r="BMW173" s="329"/>
      <c r="BMX173" s="329"/>
      <c r="BMY173" s="329"/>
      <c r="BMZ173" s="329"/>
      <c r="BNA173" s="329"/>
      <c r="BNB173" s="329"/>
      <c r="BNC173" s="329"/>
      <c r="BND173" s="329"/>
      <c r="BNE173" s="329"/>
      <c r="BNF173" s="329"/>
      <c r="BNG173" s="329"/>
      <c r="BNH173" s="329"/>
      <c r="BNI173" s="329"/>
      <c r="BNJ173" s="329"/>
      <c r="BNK173" s="329"/>
      <c r="BNL173" s="329"/>
      <c r="BNM173" s="329"/>
      <c r="BNN173" s="329"/>
      <c r="BNO173" s="329"/>
      <c r="BNP173" s="329"/>
      <c r="BNQ173" s="329"/>
      <c r="BNR173" s="329"/>
      <c r="BNS173" s="329"/>
      <c r="BNT173" s="329"/>
      <c r="BNU173" s="329"/>
      <c r="BNV173" s="329"/>
      <c r="BNW173" s="329"/>
      <c r="BNX173" s="329"/>
      <c r="BNY173" s="329"/>
      <c r="BNZ173" s="329"/>
      <c r="BOA173" s="329"/>
      <c r="BOB173" s="329"/>
      <c r="BOC173" s="329"/>
      <c r="BOD173" s="329"/>
      <c r="BOE173" s="329"/>
      <c r="BOF173" s="329"/>
      <c r="BOG173" s="329"/>
      <c r="BOH173" s="329"/>
      <c r="BOI173" s="329"/>
      <c r="BOJ173" s="329"/>
      <c r="BOK173" s="329"/>
      <c r="BOL173" s="329"/>
      <c r="BOM173" s="329"/>
      <c r="BON173" s="329"/>
      <c r="BOO173" s="329"/>
      <c r="BOP173" s="329"/>
      <c r="BOQ173" s="329"/>
      <c r="BOR173" s="329"/>
      <c r="BOS173" s="329"/>
      <c r="BOT173" s="329"/>
      <c r="BOU173" s="329"/>
      <c r="BOV173" s="329"/>
    </row>
    <row r="174" spans="1:1764" s="41" customFormat="1" ht="40.5" customHeight="1">
      <c r="A174" s="374"/>
      <c r="B174" s="375"/>
      <c r="C174" s="375"/>
      <c r="D174" s="373"/>
      <c r="E174" s="373"/>
      <c r="F174" s="373"/>
      <c r="G174" s="207" t="s">
        <v>144</v>
      </c>
      <c r="H174" s="207">
        <v>700</v>
      </c>
      <c r="I174" s="402">
        <v>70005</v>
      </c>
      <c r="J174" s="465">
        <f t="shared" si="3"/>
        <v>470000</v>
      </c>
      <c r="K174" s="464">
        <v>470000</v>
      </c>
      <c r="L174" s="463"/>
      <c r="M174" s="327"/>
      <c r="N174" s="327"/>
      <c r="O174" s="327"/>
      <c r="P174" s="327"/>
      <c r="Q174" s="327"/>
      <c r="R174" s="327"/>
      <c r="S174" s="327"/>
      <c r="T174" s="327"/>
      <c r="U174" s="327"/>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0"/>
      <c r="AT174" s="340"/>
      <c r="AU174" s="340"/>
      <c r="AV174" s="340"/>
      <c r="AW174" s="340"/>
      <c r="AX174" s="340"/>
      <c r="AY174" s="340"/>
      <c r="AZ174" s="340"/>
      <c r="BA174" s="340"/>
      <c r="BB174" s="340"/>
      <c r="BC174" s="340"/>
      <c r="BD174" s="340"/>
      <c r="BE174" s="340"/>
      <c r="BF174" s="340"/>
      <c r="BG174" s="340"/>
      <c r="BH174" s="340"/>
      <c r="BI174" s="340"/>
      <c r="BJ174" s="340"/>
      <c r="BK174" s="340"/>
      <c r="BL174" s="340"/>
      <c r="BM174" s="340"/>
      <c r="BN174" s="340"/>
      <c r="BO174" s="340"/>
      <c r="BP174" s="340"/>
      <c r="BQ174" s="340"/>
      <c r="BR174" s="340"/>
      <c r="BS174" s="340"/>
      <c r="BT174" s="340"/>
      <c r="BU174" s="340"/>
      <c r="BV174" s="340"/>
      <c r="BW174" s="340"/>
      <c r="BX174" s="340"/>
      <c r="BY174" s="340"/>
      <c r="BZ174" s="340"/>
      <c r="CA174" s="340"/>
      <c r="CB174" s="340"/>
      <c r="CC174" s="340"/>
      <c r="CD174" s="340"/>
      <c r="CE174" s="340"/>
      <c r="CF174" s="340"/>
      <c r="CG174" s="340"/>
      <c r="CH174" s="340"/>
      <c r="CI174" s="340"/>
      <c r="CJ174" s="340"/>
      <c r="CK174" s="340"/>
      <c r="CL174" s="340"/>
      <c r="CM174" s="340"/>
      <c r="CN174" s="340"/>
      <c r="CO174" s="340"/>
      <c r="CP174" s="340"/>
      <c r="CQ174" s="340"/>
      <c r="CR174" s="340"/>
      <c r="CS174" s="340"/>
      <c r="CT174" s="340"/>
      <c r="CU174" s="340"/>
      <c r="CV174" s="340"/>
      <c r="CW174" s="340"/>
      <c r="CX174" s="340"/>
      <c r="CY174" s="340"/>
      <c r="CZ174" s="340"/>
      <c r="DA174" s="340"/>
      <c r="DB174" s="340"/>
      <c r="DC174" s="340"/>
      <c r="DD174" s="340"/>
      <c r="DE174" s="340"/>
      <c r="DF174" s="340"/>
      <c r="DG174" s="340"/>
      <c r="DH174" s="340"/>
      <c r="DI174" s="340"/>
      <c r="DJ174" s="340"/>
      <c r="DK174" s="340"/>
      <c r="DL174" s="340"/>
      <c r="DM174" s="340"/>
      <c r="DN174" s="340"/>
      <c r="DO174" s="340"/>
      <c r="DP174" s="340"/>
      <c r="DQ174" s="340"/>
      <c r="DR174" s="340"/>
      <c r="DS174" s="340"/>
      <c r="DT174" s="340"/>
      <c r="DU174" s="340"/>
      <c r="DV174" s="340"/>
      <c r="DW174" s="340"/>
      <c r="DX174" s="340"/>
      <c r="DY174" s="340"/>
      <c r="DZ174" s="340"/>
      <c r="EA174" s="340"/>
      <c r="EB174" s="340"/>
      <c r="EC174" s="340"/>
      <c r="ED174" s="340"/>
      <c r="EE174" s="340"/>
      <c r="EF174" s="340"/>
      <c r="EG174" s="340"/>
      <c r="EH174" s="340"/>
      <c r="EI174" s="340"/>
      <c r="EJ174" s="340"/>
      <c r="EK174" s="340"/>
      <c r="EL174" s="340"/>
      <c r="EM174" s="340"/>
      <c r="EN174" s="340"/>
      <c r="EO174" s="340"/>
      <c r="EP174" s="340"/>
      <c r="EQ174" s="340"/>
      <c r="ER174" s="340"/>
      <c r="ES174" s="340"/>
      <c r="ET174" s="340"/>
      <c r="EU174" s="340"/>
      <c r="EV174" s="340"/>
      <c r="EW174" s="340"/>
      <c r="EX174" s="340"/>
      <c r="EY174" s="340"/>
      <c r="EZ174" s="340"/>
      <c r="FA174" s="340"/>
      <c r="FB174" s="340"/>
      <c r="FC174" s="340"/>
      <c r="FD174" s="340"/>
      <c r="FE174" s="340"/>
      <c r="FF174" s="340"/>
      <c r="FG174" s="340"/>
      <c r="FH174" s="340"/>
      <c r="FI174" s="340"/>
      <c r="FJ174" s="340"/>
      <c r="FK174" s="340"/>
      <c r="FL174" s="340"/>
      <c r="FM174" s="340"/>
      <c r="FN174" s="340"/>
      <c r="FO174" s="340"/>
      <c r="FP174" s="340"/>
      <c r="FQ174" s="340"/>
      <c r="FR174" s="340"/>
      <c r="FS174" s="340"/>
      <c r="FT174" s="340"/>
      <c r="FU174" s="340"/>
      <c r="FV174" s="340"/>
      <c r="FW174" s="340"/>
      <c r="FX174" s="340"/>
      <c r="FY174" s="340"/>
      <c r="FZ174" s="340"/>
      <c r="GA174" s="340"/>
      <c r="GB174" s="340"/>
      <c r="GC174" s="340"/>
      <c r="GD174" s="340"/>
      <c r="GE174" s="340"/>
      <c r="GF174" s="340"/>
      <c r="GG174" s="340"/>
      <c r="GH174" s="340"/>
      <c r="GI174" s="340"/>
      <c r="GJ174" s="340"/>
      <c r="GK174" s="340"/>
      <c r="GL174" s="340"/>
      <c r="GM174" s="340"/>
      <c r="GN174" s="340"/>
      <c r="GO174" s="340"/>
      <c r="GP174" s="340"/>
      <c r="GQ174" s="340"/>
      <c r="GR174" s="340"/>
      <c r="GS174" s="340"/>
      <c r="GT174" s="340"/>
      <c r="GU174" s="340"/>
      <c r="GV174" s="340"/>
      <c r="GW174" s="340"/>
      <c r="GX174" s="340"/>
      <c r="GY174" s="340"/>
      <c r="GZ174" s="340"/>
      <c r="HA174" s="340"/>
      <c r="HB174" s="340"/>
      <c r="HC174" s="340"/>
      <c r="HD174" s="340"/>
      <c r="HE174" s="340"/>
      <c r="HF174" s="340"/>
      <c r="HG174" s="340"/>
      <c r="HH174" s="340"/>
      <c r="HI174" s="340"/>
      <c r="HJ174" s="340"/>
      <c r="HK174" s="340"/>
      <c r="HL174" s="340"/>
      <c r="HM174" s="340"/>
      <c r="HN174" s="340"/>
      <c r="HO174" s="340"/>
      <c r="HP174" s="340"/>
      <c r="HQ174" s="340"/>
      <c r="HR174" s="340"/>
      <c r="HS174" s="340"/>
      <c r="HT174" s="340"/>
      <c r="HU174" s="340"/>
      <c r="HV174" s="340"/>
      <c r="HW174" s="340"/>
      <c r="HX174" s="340"/>
      <c r="HY174" s="340"/>
      <c r="HZ174" s="340"/>
      <c r="IA174" s="340"/>
      <c r="IB174" s="340"/>
      <c r="IC174" s="340"/>
      <c r="ID174" s="340"/>
      <c r="IE174" s="340"/>
      <c r="IF174" s="340"/>
      <c r="IG174" s="340"/>
      <c r="IH174" s="340"/>
      <c r="II174" s="340"/>
      <c r="IJ174" s="340"/>
      <c r="IK174" s="340"/>
      <c r="IL174" s="340"/>
      <c r="IM174" s="340"/>
      <c r="IN174" s="340"/>
      <c r="IO174" s="340"/>
      <c r="IP174" s="340"/>
      <c r="IQ174" s="340"/>
      <c r="IR174" s="340"/>
      <c r="IS174" s="340"/>
      <c r="IT174" s="340"/>
      <c r="IU174" s="340"/>
      <c r="IV174" s="340"/>
      <c r="IW174" s="340"/>
      <c r="IX174" s="340"/>
      <c r="IY174" s="340"/>
      <c r="IZ174" s="340"/>
      <c r="JA174" s="340"/>
      <c r="JB174" s="340"/>
      <c r="JC174" s="340"/>
      <c r="JD174" s="340"/>
      <c r="JE174" s="340"/>
      <c r="JF174" s="340"/>
      <c r="JG174" s="340"/>
      <c r="JH174" s="340"/>
      <c r="JI174" s="340"/>
      <c r="JJ174" s="340"/>
      <c r="JK174" s="340"/>
      <c r="JL174" s="340"/>
      <c r="JM174" s="340"/>
      <c r="JN174" s="340"/>
      <c r="JO174" s="340"/>
      <c r="JP174" s="340"/>
      <c r="JQ174" s="340"/>
      <c r="JR174" s="340"/>
      <c r="JS174" s="340"/>
      <c r="JT174" s="340"/>
      <c r="JU174" s="340"/>
      <c r="JV174" s="340"/>
      <c r="JW174" s="340"/>
      <c r="JX174" s="340"/>
      <c r="JY174" s="340"/>
      <c r="JZ174" s="340"/>
      <c r="KA174" s="340"/>
      <c r="KB174" s="340"/>
      <c r="KC174" s="340"/>
      <c r="KD174" s="340"/>
      <c r="KE174" s="340"/>
      <c r="KF174" s="340"/>
      <c r="KG174" s="340"/>
      <c r="KH174" s="340"/>
      <c r="KI174" s="340"/>
      <c r="KJ174" s="340"/>
      <c r="KK174" s="340"/>
      <c r="KL174" s="340"/>
      <c r="KM174" s="340"/>
      <c r="KN174" s="340"/>
      <c r="KO174" s="340"/>
      <c r="KP174" s="340"/>
      <c r="KQ174" s="340"/>
      <c r="KR174" s="340"/>
      <c r="KS174" s="340"/>
      <c r="KT174" s="340"/>
      <c r="KU174" s="340"/>
      <c r="KV174" s="340"/>
      <c r="KW174" s="340"/>
      <c r="KX174" s="340"/>
      <c r="KY174" s="340"/>
      <c r="KZ174" s="340"/>
      <c r="LA174" s="340"/>
      <c r="LB174" s="340"/>
      <c r="LC174" s="340"/>
      <c r="LD174" s="340"/>
      <c r="LE174" s="340"/>
      <c r="LF174" s="340"/>
      <c r="LG174" s="340"/>
      <c r="LH174" s="340"/>
      <c r="LI174" s="340"/>
      <c r="LJ174" s="340"/>
      <c r="LK174" s="340"/>
      <c r="LL174" s="340"/>
      <c r="LM174" s="340"/>
      <c r="LN174" s="340"/>
      <c r="LO174" s="340"/>
      <c r="LP174" s="340"/>
      <c r="LQ174" s="340"/>
      <c r="LR174" s="340"/>
      <c r="LS174" s="340"/>
      <c r="LT174" s="340"/>
      <c r="LU174" s="340"/>
      <c r="LV174" s="340"/>
      <c r="LW174" s="340"/>
      <c r="LX174" s="340"/>
      <c r="LY174" s="340"/>
      <c r="LZ174" s="340"/>
      <c r="MA174" s="340"/>
      <c r="MB174" s="340"/>
      <c r="MC174" s="340"/>
      <c r="MD174" s="340"/>
      <c r="ME174" s="340"/>
      <c r="MF174" s="340"/>
      <c r="MG174" s="340"/>
      <c r="MH174" s="340"/>
      <c r="MI174" s="340"/>
      <c r="MJ174" s="340"/>
      <c r="MK174" s="340"/>
      <c r="ML174" s="340"/>
      <c r="MM174" s="340"/>
      <c r="MN174" s="340"/>
      <c r="MO174" s="340"/>
      <c r="MP174" s="340"/>
      <c r="MQ174" s="340"/>
      <c r="MR174" s="340"/>
      <c r="MS174" s="340"/>
      <c r="MT174" s="340"/>
      <c r="MU174" s="340"/>
      <c r="MV174" s="340"/>
      <c r="MW174" s="340"/>
      <c r="MX174" s="340"/>
      <c r="MY174" s="340"/>
      <c r="MZ174" s="340"/>
      <c r="NA174" s="340"/>
      <c r="NB174" s="340"/>
      <c r="NC174" s="340"/>
      <c r="ND174" s="340"/>
      <c r="NE174" s="340"/>
      <c r="NF174" s="340"/>
      <c r="NG174" s="340"/>
      <c r="NH174" s="340"/>
      <c r="NI174" s="340"/>
      <c r="NJ174" s="340"/>
      <c r="NK174" s="340"/>
      <c r="NL174" s="340"/>
      <c r="NM174" s="340"/>
      <c r="NN174" s="340"/>
      <c r="NO174" s="340"/>
      <c r="NP174" s="340"/>
      <c r="NQ174" s="340"/>
      <c r="NR174" s="340"/>
      <c r="NS174" s="340"/>
      <c r="NT174" s="340"/>
      <c r="NU174" s="340"/>
      <c r="NV174" s="340"/>
      <c r="NW174" s="340"/>
      <c r="NX174" s="340"/>
      <c r="NY174" s="340"/>
      <c r="NZ174" s="340"/>
      <c r="OA174" s="340"/>
      <c r="OB174" s="340"/>
      <c r="OC174" s="340"/>
      <c r="OD174" s="340"/>
      <c r="OE174" s="340"/>
      <c r="OF174" s="340"/>
      <c r="OG174" s="340"/>
      <c r="OH174" s="340"/>
      <c r="OI174" s="340"/>
      <c r="OJ174" s="340"/>
      <c r="OK174" s="340"/>
      <c r="OL174" s="340"/>
      <c r="OM174" s="340"/>
      <c r="ON174" s="340"/>
      <c r="OO174" s="340"/>
      <c r="OP174" s="340"/>
      <c r="OQ174" s="340"/>
      <c r="OR174" s="340"/>
      <c r="OS174" s="340"/>
      <c r="OT174" s="340"/>
      <c r="OU174" s="340"/>
      <c r="OV174" s="340"/>
      <c r="OW174" s="340"/>
      <c r="OX174" s="340"/>
      <c r="OY174" s="340"/>
      <c r="OZ174" s="340"/>
      <c r="PA174" s="340"/>
      <c r="PB174" s="340"/>
      <c r="PC174" s="340"/>
      <c r="PD174" s="340"/>
      <c r="PE174" s="340"/>
      <c r="PF174" s="340"/>
      <c r="PG174" s="340"/>
      <c r="PH174" s="340"/>
      <c r="PI174" s="340"/>
      <c r="PJ174" s="340"/>
      <c r="PK174" s="340"/>
      <c r="PL174" s="340"/>
      <c r="PM174" s="340"/>
      <c r="PN174" s="340"/>
      <c r="PO174" s="340"/>
      <c r="PP174" s="340"/>
      <c r="PQ174" s="340"/>
      <c r="PR174" s="340"/>
      <c r="PS174" s="340"/>
      <c r="PT174" s="340"/>
      <c r="PU174" s="340"/>
      <c r="PV174" s="340"/>
      <c r="PW174" s="340"/>
      <c r="PX174" s="340"/>
      <c r="PY174" s="340"/>
      <c r="PZ174" s="340"/>
      <c r="QA174" s="340"/>
      <c r="QB174" s="340"/>
      <c r="QC174" s="340"/>
      <c r="QD174" s="340"/>
      <c r="QE174" s="340"/>
      <c r="QF174" s="340"/>
      <c r="QG174" s="340"/>
      <c r="QH174" s="340"/>
      <c r="QI174" s="340"/>
      <c r="QJ174" s="340"/>
      <c r="QK174" s="340"/>
      <c r="QL174" s="340"/>
      <c r="QM174" s="340"/>
      <c r="QN174" s="340"/>
      <c r="QO174" s="340"/>
      <c r="QP174" s="340"/>
      <c r="QQ174" s="340"/>
      <c r="QR174" s="340"/>
      <c r="QS174" s="340"/>
      <c r="QT174" s="340"/>
      <c r="QU174" s="340"/>
      <c r="QV174" s="340"/>
      <c r="QW174" s="340"/>
      <c r="QX174" s="340"/>
      <c r="QY174" s="340"/>
      <c r="QZ174" s="340"/>
      <c r="RA174" s="340"/>
      <c r="RB174" s="340"/>
      <c r="RC174" s="340"/>
      <c r="RD174" s="340"/>
      <c r="RE174" s="340"/>
      <c r="RF174" s="340"/>
      <c r="RG174" s="340"/>
      <c r="RH174" s="340"/>
      <c r="RI174" s="340"/>
      <c r="RJ174" s="340"/>
      <c r="RK174" s="340"/>
      <c r="RL174" s="340"/>
      <c r="RM174" s="340"/>
      <c r="RN174" s="340"/>
      <c r="RO174" s="340"/>
      <c r="RP174" s="340"/>
      <c r="RQ174" s="340"/>
      <c r="RR174" s="340"/>
      <c r="RS174" s="340"/>
      <c r="RT174" s="340"/>
      <c r="RU174" s="340"/>
      <c r="RV174" s="340"/>
      <c r="RW174" s="340"/>
      <c r="RX174" s="340"/>
      <c r="RY174" s="340"/>
      <c r="RZ174" s="340"/>
      <c r="SA174" s="340"/>
      <c r="SB174" s="340"/>
      <c r="SC174" s="340"/>
      <c r="SD174" s="340"/>
      <c r="SE174" s="340"/>
      <c r="SF174" s="340"/>
      <c r="SG174" s="340"/>
      <c r="SH174" s="340"/>
      <c r="SI174" s="340"/>
      <c r="SJ174" s="340"/>
      <c r="SK174" s="340"/>
      <c r="SL174" s="340"/>
      <c r="SM174" s="340"/>
      <c r="SN174" s="340"/>
      <c r="SO174" s="340"/>
      <c r="SP174" s="340"/>
      <c r="SQ174" s="340"/>
      <c r="SR174" s="340"/>
      <c r="SS174" s="340"/>
      <c r="ST174" s="340"/>
      <c r="SU174" s="340"/>
      <c r="SV174" s="340"/>
      <c r="SW174" s="340"/>
      <c r="SX174" s="340"/>
      <c r="SY174" s="340"/>
      <c r="SZ174" s="340"/>
      <c r="TA174" s="340"/>
      <c r="TB174" s="340"/>
      <c r="TC174" s="340"/>
      <c r="TD174" s="340"/>
      <c r="TE174" s="340"/>
      <c r="TF174" s="340"/>
      <c r="TG174" s="340"/>
      <c r="TH174" s="340"/>
      <c r="TI174" s="340"/>
      <c r="TJ174" s="340"/>
      <c r="TK174" s="340"/>
      <c r="TL174" s="340"/>
      <c r="TM174" s="340"/>
      <c r="TN174" s="340"/>
      <c r="TO174" s="340"/>
      <c r="TP174" s="340"/>
      <c r="TQ174" s="340"/>
      <c r="TR174" s="340"/>
      <c r="TS174" s="340"/>
      <c r="TT174" s="340"/>
      <c r="TU174" s="340"/>
      <c r="TV174" s="340"/>
      <c r="TW174" s="340"/>
      <c r="TX174" s="340"/>
      <c r="TY174" s="340"/>
      <c r="TZ174" s="340"/>
      <c r="UA174" s="340"/>
      <c r="UB174" s="340"/>
      <c r="UC174" s="340"/>
      <c r="UD174" s="340"/>
      <c r="UE174" s="340"/>
      <c r="UF174" s="340"/>
      <c r="UG174" s="340"/>
      <c r="UH174" s="340"/>
      <c r="UI174" s="340"/>
      <c r="UJ174" s="340"/>
      <c r="UK174" s="340"/>
      <c r="UL174" s="340"/>
      <c r="UM174" s="340"/>
      <c r="UN174" s="340"/>
      <c r="UO174" s="340"/>
      <c r="UP174" s="340"/>
      <c r="UQ174" s="340"/>
      <c r="UR174" s="340"/>
      <c r="US174" s="340"/>
      <c r="UT174" s="340"/>
      <c r="UU174" s="340"/>
      <c r="UV174" s="340"/>
      <c r="UW174" s="340"/>
      <c r="UX174" s="340"/>
      <c r="UY174" s="340"/>
      <c r="UZ174" s="340"/>
      <c r="VA174" s="340"/>
      <c r="VB174" s="340"/>
      <c r="VC174" s="340"/>
      <c r="VD174" s="340"/>
      <c r="VE174" s="340"/>
      <c r="VF174" s="340"/>
      <c r="VG174" s="340"/>
      <c r="VH174" s="340"/>
      <c r="VI174" s="340"/>
      <c r="VJ174" s="340"/>
      <c r="VK174" s="340"/>
      <c r="VL174" s="340"/>
      <c r="VM174" s="340"/>
      <c r="VN174" s="340"/>
      <c r="VO174" s="340"/>
      <c r="VP174" s="340"/>
      <c r="VQ174" s="340"/>
      <c r="VR174" s="340"/>
      <c r="VS174" s="340"/>
      <c r="VT174" s="340"/>
      <c r="VU174" s="340"/>
      <c r="VV174" s="340"/>
      <c r="VW174" s="340"/>
      <c r="VX174" s="340"/>
      <c r="VY174" s="340"/>
      <c r="VZ174" s="340"/>
      <c r="WA174" s="340"/>
      <c r="WB174" s="340"/>
      <c r="WC174" s="340"/>
      <c r="WD174" s="340"/>
      <c r="WE174" s="340"/>
      <c r="WF174" s="340"/>
      <c r="WG174" s="340"/>
      <c r="WH174" s="340"/>
      <c r="WI174" s="340"/>
      <c r="WJ174" s="340"/>
      <c r="WK174" s="340"/>
      <c r="WL174" s="340"/>
      <c r="WM174" s="340"/>
      <c r="WN174" s="340"/>
      <c r="WO174" s="340"/>
      <c r="WP174" s="340"/>
      <c r="WQ174" s="340"/>
      <c r="WR174" s="340"/>
      <c r="WS174" s="340"/>
      <c r="WT174" s="340"/>
      <c r="WU174" s="340"/>
      <c r="WV174" s="340"/>
      <c r="WW174" s="340"/>
      <c r="WX174" s="340"/>
      <c r="WY174" s="340"/>
      <c r="WZ174" s="340"/>
      <c r="XA174" s="340"/>
      <c r="XB174" s="340"/>
      <c r="XC174" s="340"/>
      <c r="XD174" s="340"/>
      <c r="XE174" s="340"/>
      <c r="XF174" s="340"/>
      <c r="XG174" s="340"/>
      <c r="XH174" s="340"/>
      <c r="XI174" s="340"/>
      <c r="XJ174" s="340"/>
      <c r="XK174" s="340"/>
      <c r="XL174" s="340"/>
      <c r="XM174" s="340"/>
      <c r="XN174" s="340"/>
      <c r="XO174" s="340"/>
      <c r="XP174" s="340"/>
      <c r="XQ174" s="340"/>
      <c r="XR174" s="340"/>
      <c r="XS174" s="340"/>
      <c r="XT174" s="340"/>
      <c r="XU174" s="340"/>
      <c r="XV174" s="340"/>
      <c r="XW174" s="340"/>
      <c r="XX174" s="340"/>
      <c r="XY174" s="340"/>
      <c r="XZ174" s="340"/>
      <c r="YA174" s="340"/>
      <c r="YB174" s="340"/>
      <c r="YC174" s="340"/>
      <c r="YD174" s="340"/>
      <c r="YE174" s="340"/>
      <c r="YF174" s="340"/>
      <c r="YG174" s="340"/>
      <c r="YH174" s="340"/>
      <c r="YI174" s="340"/>
      <c r="YJ174" s="340"/>
      <c r="YK174" s="340"/>
      <c r="YL174" s="340"/>
      <c r="YM174" s="340"/>
      <c r="YN174" s="340"/>
      <c r="YO174" s="340"/>
      <c r="YP174" s="340"/>
      <c r="YQ174" s="340"/>
      <c r="YR174" s="340"/>
      <c r="YS174" s="340"/>
      <c r="YT174" s="340"/>
      <c r="YU174" s="340"/>
      <c r="YV174" s="340"/>
      <c r="YW174" s="340"/>
      <c r="YX174" s="340"/>
      <c r="YY174" s="340"/>
      <c r="YZ174" s="340"/>
      <c r="ZA174" s="340"/>
      <c r="ZB174" s="340"/>
      <c r="ZC174" s="340"/>
      <c r="ZD174" s="340"/>
      <c r="ZE174" s="340"/>
      <c r="ZF174" s="340"/>
      <c r="ZG174" s="340"/>
      <c r="ZH174" s="340"/>
      <c r="ZI174" s="340"/>
      <c r="ZJ174" s="340"/>
      <c r="ZK174" s="340"/>
      <c r="ZL174" s="340"/>
      <c r="ZM174" s="340"/>
      <c r="ZN174" s="340"/>
      <c r="ZO174" s="340"/>
      <c r="ZP174" s="340"/>
      <c r="ZQ174" s="340"/>
      <c r="ZR174" s="340"/>
      <c r="ZS174" s="340"/>
      <c r="ZT174" s="340"/>
      <c r="ZU174" s="340"/>
      <c r="ZV174" s="340"/>
      <c r="ZW174" s="340"/>
      <c r="ZX174" s="340"/>
      <c r="ZY174" s="340"/>
      <c r="ZZ174" s="340"/>
      <c r="AAA174" s="340"/>
      <c r="AAB174" s="340"/>
      <c r="AAC174" s="340"/>
      <c r="AAD174" s="340"/>
      <c r="AAE174" s="340"/>
      <c r="AAF174" s="340"/>
      <c r="AAG174" s="340"/>
      <c r="AAH174" s="340"/>
      <c r="AAI174" s="340"/>
      <c r="AAJ174" s="340"/>
      <c r="AAK174" s="340"/>
      <c r="AAL174" s="340"/>
      <c r="AAM174" s="340"/>
      <c r="AAN174" s="340"/>
      <c r="AAO174" s="340"/>
      <c r="AAP174" s="340"/>
      <c r="AAQ174" s="340"/>
      <c r="AAR174" s="340"/>
      <c r="AAS174" s="340"/>
      <c r="AAT174" s="340"/>
      <c r="AAU174" s="340"/>
      <c r="AAV174" s="340"/>
      <c r="AAW174" s="340"/>
      <c r="AAX174" s="340"/>
      <c r="AAY174" s="340"/>
      <c r="AAZ174" s="340"/>
      <c r="ABA174" s="340"/>
      <c r="ABB174" s="340"/>
      <c r="ABC174" s="340"/>
      <c r="ABD174" s="340"/>
      <c r="ABE174" s="340"/>
      <c r="ABF174" s="340"/>
      <c r="ABG174" s="340"/>
      <c r="ABH174" s="340"/>
      <c r="ABI174" s="340"/>
      <c r="ABJ174" s="340"/>
      <c r="ABK174" s="340"/>
      <c r="ABL174" s="340"/>
      <c r="ABM174" s="340"/>
      <c r="ABN174" s="340"/>
      <c r="ABO174" s="340"/>
      <c r="ABP174" s="340"/>
      <c r="ABQ174" s="340"/>
      <c r="ABR174" s="340"/>
      <c r="ABS174" s="340"/>
      <c r="ABT174" s="340"/>
      <c r="ABU174" s="340"/>
      <c r="ABV174" s="340"/>
      <c r="ABW174" s="340"/>
      <c r="ABX174" s="340"/>
      <c r="ABY174" s="340"/>
      <c r="ABZ174" s="340"/>
      <c r="ACA174" s="340"/>
      <c r="ACB174" s="340"/>
      <c r="ACC174" s="340"/>
      <c r="ACD174" s="340"/>
      <c r="ACE174" s="340"/>
      <c r="ACF174" s="340"/>
      <c r="ACG174" s="340"/>
      <c r="ACH174" s="340"/>
      <c r="ACI174" s="340"/>
      <c r="ACJ174" s="340"/>
      <c r="ACK174" s="340"/>
      <c r="ACL174" s="340"/>
      <c r="ACM174" s="340"/>
      <c r="ACN174" s="340"/>
      <c r="ACO174" s="340"/>
      <c r="ACP174" s="340"/>
      <c r="ACQ174" s="340"/>
      <c r="ACR174" s="340"/>
      <c r="ACS174" s="340"/>
      <c r="ACT174" s="340"/>
      <c r="ACU174" s="340"/>
      <c r="ACV174" s="340"/>
      <c r="ACW174" s="340"/>
      <c r="ACX174" s="340"/>
      <c r="ACY174" s="340"/>
      <c r="ACZ174" s="340"/>
      <c r="ADA174" s="340"/>
      <c r="ADB174" s="340"/>
      <c r="ADC174" s="340"/>
      <c r="ADD174" s="340"/>
      <c r="ADE174" s="340"/>
      <c r="ADF174" s="340"/>
      <c r="ADG174" s="340"/>
      <c r="ADH174" s="340"/>
      <c r="ADI174" s="340"/>
      <c r="ADJ174" s="340"/>
      <c r="ADK174" s="340"/>
      <c r="ADL174" s="340"/>
      <c r="ADM174" s="340"/>
      <c r="ADN174" s="340"/>
      <c r="ADO174" s="340"/>
      <c r="ADP174" s="340"/>
      <c r="ADQ174" s="340"/>
      <c r="ADR174" s="340"/>
      <c r="ADS174" s="340"/>
      <c r="ADT174" s="340"/>
      <c r="ADU174" s="340"/>
      <c r="ADV174" s="340"/>
      <c r="ADW174" s="340"/>
      <c r="ADX174" s="340"/>
      <c r="ADY174" s="340"/>
      <c r="ADZ174" s="340"/>
      <c r="AEA174" s="340"/>
      <c r="AEB174" s="340"/>
      <c r="AEC174" s="340"/>
      <c r="AED174" s="340"/>
      <c r="AEE174" s="340"/>
      <c r="AEF174" s="340"/>
      <c r="AEG174" s="340"/>
      <c r="AEH174" s="340"/>
      <c r="AEI174" s="340"/>
      <c r="AEJ174" s="340"/>
      <c r="AEK174" s="340"/>
      <c r="AEL174" s="340"/>
      <c r="AEM174" s="340"/>
      <c r="AEN174" s="340"/>
      <c r="AEO174" s="340"/>
      <c r="AEP174" s="340"/>
      <c r="AEQ174" s="340"/>
      <c r="AER174" s="340"/>
      <c r="AES174" s="340"/>
      <c r="AET174" s="340"/>
      <c r="AEU174" s="340"/>
      <c r="AEV174" s="340"/>
      <c r="AEW174" s="340"/>
      <c r="AEX174" s="340"/>
      <c r="AEY174" s="340"/>
      <c r="AEZ174" s="340"/>
      <c r="AFA174" s="340"/>
      <c r="AFB174" s="340"/>
      <c r="AFC174" s="340"/>
      <c r="AFD174" s="340"/>
      <c r="AFE174" s="340"/>
      <c r="AFF174" s="340"/>
      <c r="AFG174" s="340"/>
      <c r="AFH174" s="340"/>
      <c r="AFI174" s="340"/>
      <c r="AFJ174" s="340"/>
      <c r="AFK174" s="340"/>
      <c r="AFL174" s="340"/>
      <c r="AFM174" s="340"/>
      <c r="AFN174" s="340"/>
      <c r="AFO174" s="340"/>
      <c r="AFP174" s="340"/>
      <c r="AFQ174" s="340"/>
      <c r="AFR174" s="340"/>
      <c r="AFS174" s="340"/>
      <c r="AFT174" s="340"/>
      <c r="AFU174" s="340"/>
      <c r="AFV174" s="340"/>
      <c r="AFW174" s="340"/>
      <c r="AFX174" s="340"/>
      <c r="AFY174" s="340"/>
      <c r="AFZ174" s="340"/>
      <c r="AGA174" s="340"/>
      <c r="AGB174" s="340"/>
      <c r="AGC174" s="340"/>
      <c r="AGD174" s="340"/>
      <c r="AGE174" s="340"/>
      <c r="AGF174" s="340"/>
      <c r="AGG174" s="340"/>
      <c r="AGH174" s="340"/>
      <c r="AGI174" s="340"/>
      <c r="AGJ174" s="340"/>
      <c r="AGK174" s="340"/>
      <c r="AGL174" s="340"/>
      <c r="AGM174" s="340"/>
      <c r="AGN174" s="340"/>
      <c r="AGO174" s="340"/>
      <c r="AGP174" s="340"/>
      <c r="AGQ174" s="340"/>
      <c r="AGR174" s="340"/>
      <c r="AGS174" s="340"/>
      <c r="AGT174" s="340"/>
      <c r="AGU174" s="340"/>
      <c r="AGV174" s="340"/>
      <c r="AGW174" s="340"/>
      <c r="AGX174" s="340"/>
      <c r="AGY174" s="340"/>
      <c r="AGZ174" s="340"/>
      <c r="AHA174" s="340"/>
      <c r="AHB174" s="340"/>
      <c r="AHC174" s="340"/>
      <c r="AHD174" s="340"/>
      <c r="AHE174" s="340"/>
      <c r="AHF174" s="340"/>
      <c r="AHG174" s="340"/>
      <c r="AHH174" s="340"/>
      <c r="AHI174" s="340"/>
      <c r="AHJ174" s="340"/>
      <c r="AHK174" s="340"/>
      <c r="AHL174" s="340"/>
      <c r="AHM174" s="340"/>
      <c r="AHN174" s="340"/>
      <c r="AHO174" s="340"/>
      <c r="AHP174" s="340"/>
      <c r="AHQ174" s="340"/>
      <c r="AHR174" s="340"/>
      <c r="AHS174" s="340"/>
      <c r="AHT174" s="340"/>
      <c r="AHU174" s="340"/>
      <c r="AHV174" s="340"/>
      <c r="AHW174" s="340"/>
      <c r="AHX174" s="340"/>
      <c r="AHY174" s="340"/>
      <c r="AHZ174" s="340"/>
      <c r="AIA174" s="340"/>
      <c r="AIB174" s="340"/>
      <c r="AIC174" s="340"/>
      <c r="AID174" s="340"/>
      <c r="AIE174" s="340"/>
      <c r="AIF174" s="340"/>
      <c r="AIG174" s="340"/>
      <c r="AIH174" s="340"/>
      <c r="AII174" s="340"/>
      <c r="AIJ174" s="340"/>
      <c r="AIK174" s="340"/>
      <c r="AIL174" s="340"/>
      <c r="AIM174" s="340"/>
      <c r="AIN174" s="340"/>
      <c r="AIO174" s="340"/>
      <c r="AIP174" s="340"/>
      <c r="AIQ174" s="340"/>
      <c r="AIR174" s="340"/>
      <c r="AIS174" s="340"/>
      <c r="AIT174" s="340"/>
      <c r="AIU174" s="340"/>
      <c r="AIV174" s="340"/>
      <c r="AIW174" s="340"/>
      <c r="AIX174" s="340"/>
      <c r="AIY174" s="340"/>
      <c r="AIZ174" s="340"/>
      <c r="AJA174" s="340"/>
      <c r="AJB174" s="340"/>
      <c r="AJC174" s="340"/>
      <c r="AJD174" s="340"/>
      <c r="AJE174" s="340"/>
      <c r="AJF174" s="340"/>
      <c r="AJG174" s="340"/>
      <c r="AJH174" s="340"/>
      <c r="AJI174" s="340"/>
      <c r="AJJ174" s="340"/>
      <c r="AJK174" s="340"/>
      <c r="AJL174" s="340"/>
      <c r="AJM174" s="340"/>
      <c r="AJN174" s="340"/>
      <c r="AJO174" s="340"/>
      <c r="AJP174" s="340"/>
      <c r="AJQ174" s="340"/>
      <c r="AJR174" s="340"/>
      <c r="AJS174" s="340"/>
      <c r="AJT174" s="340"/>
      <c r="AJU174" s="340"/>
      <c r="AJV174" s="340"/>
      <c r="AJW174" s="340"/>
      <c r="AJX174" s="340"/>
      <c r="AJY174" s="340"/>
      <c r="AJZ174" s="340"/>
      <c r="AKA174" s="340"/>
      <c r="AKB174" s="340"/>
      <c r="AKC174" s="340"/>
      <c r="AKD174" s="340"/>
      <c r="AKE174" s="340"/>
      <c r="AKF174" s="340"/>
      <c r="AKG174" s="340"/>
      <c r="AKH174" s="340"/>
      <c r="AKI174" s="340"/>
      <c r="AKJ174" s="340"/>
      <c r="AKK174" s="340"/>
      <c r="AKL174" s="340"/>
      <c r="AKM174" s="340"/>
      <c r="AKN174" s="340"/>
      <c r="AKO174" s="340"/>
      <c r="AKP174" s="340"/>
      <c r="AKQ174" s="340"/>
      <c r="AKR174" s="340"/>
      <c r="AKS174" s="340"/>
      <c r="AKT174" s="340"/>
      <c r="AKU174" s="340"/>
      <c r="AKV174" s="340"/>
      <c r="AKW174" s="340"/>
      <c r="AKX174" s="340"/>
      <c r="AKY174" s="340"/>
      <c r="AKZ174" s="340"/>
      <c r="ALA174" s="340"/>
      <c r="ALB174" s="340"/>
      <c r="ALC174" s="340"/>
      <c r="ALD174" s="340"/>
      <c r="ALE174" s="340"/>
      <c r="ALF174" s="340"/>
      <c r="ALG174" s="340"/>
      <c r="ALH174" s="340"/>
      <c r="ALI174" s="340"/>
      <c r="ALJ174" s="340"/>
      <c r="ALK174" s="340"/>
      <c r="ALL174" s="340"/>
      <c r="ALM174" s="340"/>
      <c r="ALN174" s="340"/>
      <c r="ALO174" s="340"/>
      <c r="ALP174" s="340"/>
      <c r="ALQ174" s="340"/>
      <c r="ALR174" s="340"/>
      <c r="ALS174" s="340"/>
      <c r="ALT174" s="340"/>
      <c r="ALU174" s="340"/>
      <c r="ALV174" s="340"/>
      <c r="ALW174" s="340"/>
      <c r="ALX174" s="340"/>
      <c r="ALY174" s="340"/>
      <c r="ALZ174" s="340"/>
      <c r="AMA174" s="340"/>
      <c r="AMB174" s="340"/>
      <c r="AMC174" s="340"/>
      <c r="AMD174" s="340"/>
      <c r="AME174" s="340"/>
      <c r="AMF174" s="340"/>
      <c r="AMG174" s="340"/>
      <c r="AMH174" s="340"/>
      <c r="AMI174" s="340"/>
      <c r="AMJ174" s="340"/>
      <c r="AMK174" s="340"/>
      <c r="AML174" s="340"/>
      <c r="AMM174" s="340"/>
      <c r="AMN174" s="340"/>
      <c r="AMO174" s="340"/>
      <c r="AMP174" s="340"/>
      <c r="AMQ174" s="340"/>
      <c r="AMR174" s="340"/>
      <c r="AMS174" s="340"/>
      <c r="AMT174" s="340"/>
      <c r="AMU174" s="340"/>
      <c r="AMV174" s="340"/>
      <c r="AMW174" s="340"/>
      <c r="AMX174" s="340"/>
      <c r="AMY174" s="340"/>
      <c r="AMZ174" s="340"/>
      <c r="ANA174" s="340"/>
      <c r="ANB174" s="340"/>
      <c r="ANC174" s="340"/>
      <c r="AND174" s="340"/>
      <c r="ANE174" s="340"/>
      <c r="ANF174" s="340"/>
      <c r="ANG174" s="340"/>
      <c r="ANH174" s="340"/>
      <c r="ANI174" s="340"/>
      <c r="ANJ174" s="340"/>
      <c r="ANK174" s="340"/>
      <c r="ANL174" s="340"/>
      <c r="ANM174" s="340"/>
      <c r="ANN174" s="340"/>
      <c r="ANO174" s="340"/>
      <c r="ANP174" s="340"/>
      <c r="ANQ174" s="340"/>
      <c r="ANR174" s="340"/>
      <c r="ANS174" s="340"/>
      <c r="ANT174" s="340"/>
      <c r="ANU174" s="340"/>
      <c r="ANV174" s="340"/>
      <c r="ANW174" s="340"/>
      <c r="ANX174" s="340"/>
      <c r="ANY174" s="340"/>
      <c r="ANZ174" s="340"/>
      <c r="AOA174" s="340"/>
      <c r="AOB174" s="340"/>
      <c r="AOC174" s="340"/>
      <c r="AOD174" s="340"/>
      <c r="AOE174" s="340"/>
      <c r="AOF174" s="340"/>
      <c r="AOG174" s="340"/>
      <c r="AOH174" s="340"/>
      <c r="AOI174" s="340"/>
      <c r="AOJ174" s="340"/>
      <c r="AOK174" s="340"/>
      <c r="AOL174" s="340"/>
      <c r="AOM174" s="340"/>
      <c r="AON174" s="340"/>
      <c r="AOO174" s="340"/>
      <c r="AOP174" s="340"/>
      <c r="AOQ174" s="340"/>
      <c r="AOR174" s="340"/>
      <c r="AOS174" s="340"/>
      <c r="AOT174" s="340"/>
      <c r="AOU174" s="340"/>
      <c r="AOV174" s="340"/>
      <c r="AOW174" s="340"/>
      <c r="AOX174" s="340"/>
      <c r="AOY174" s="340"/>
      <c r="AOZ174" s="340"/>
      <c r="APA174" s="340"/>
      <c r="APB174" s="340"/>
      <c r="APC174" s="340"/>
      <c r="APD174" s="340"/>
      <c r="APE174" s="340"/>
      <c r="APF174" s="340"/>
      <c r="APG174" s="340"/>
      <c r="APH174" s="340"/>
      <c r="API174" s="340"/>
      <c r="APJ174" s="340"/>
      <c r="APK174" s="340"/>
      <c r="APL174" s="340"/>
      <c r="APM174" s="340"/>
      <c r="APN174" s="340"/>
      <c r="APO174" s="340"/>
      <c r="APP174" s="340"/>
      <c r="APQ174" s="340"/>
      <c r="APR174" s="340"/>
      <c r="APS174" s="340"/>
      <c r="APT174" s="340"/>
      <c r="APU174" s="340"/>
      <c r="APV174" s="340"/>
      <c r="APW174" s="340"/>
      <c r="APX174" s="340"/>
      <c r="APY174" s="340"/>
      <c r="APZ174" s="340"/>
      <c r="AQA174" s="340"/>
      <c r="AQB174" s="340"/>
      <c r="AQC174" s="340"/>
      <c r="AQD174" s="340"/>
      <c r="AQE174" s="340"/>
      <c r="AQF174" s="340"/>
      <c r="AQG174" s="340"/>
      <c r="AQH174" s="340"/>
      <c r="AQI174" s="340"/>
      <c r="AQJ174" s="340"/>
      <c r="AQK174" s="340"/>
      <c r="AQL174" s="340"/>
      <c r="AQM174" s="340"/>
      <c r="AQN174" s="340"/>
      <c r="AQO174" s="340"/>
      <c r="AQP174" s="340"/>
      <c r="AQQ174" s="340"/>
      <c r="AQR174" s="340"/>
      <c r="AQS174" s="340"/>
      <c r="AQT174" s="340"/>
      <c r="AQU174" s="340"/>
      <c r="AQV174" s="340"/>
      <c r="AQW174" s="340"/>
      <c r="AQX174" s="340"/>
      <c r="AQY174" s="340"/>
      <c r="AQZ174" s="340"/>
      <c r="ARA174" s="340"/>
      <c r="ARB174" s="340"/>
      <c r="ARC174" s="340"/>
      <c r="ARD174" s="340"/>
      <c r="ARE174" s="340"/>
      <c r="ARF174" s="340"/>
      <c r="ARG174" s="340"/>
      <c r="ARH174" s="340"/>
      <c r="ARI174" s="340"/>
      <c r="ARJ174" s="340"/>
      <c r="ARK174" s="340"/>
      <c r="ARL174" s="340"/>
      <c r="ARM174" s="340"/>
      <c r="ARN174" s="340"/>
      <c r="ARO174" s="340"/>
      <c r="ARP174" s="340"/>
      <c r="ARQ174" s="340"/>
      <c r="ARR174" s="340"/>
      <c r="ARS174" s="340"/>
      <c r="ART174" s="340"/>
      <c r="ARU174" s="340"/>
      <c r="ARV174" s="340"/>
      <c r="ARW174" s="340"/>
      <c r="ARX174" s="340"/>
      <c r="ARY174" s="340"/>
      <c r="ARZ174" s="340"/>
      <c r="ASA174" s="340"/>
      <c r="ASB174" s="340"/>
      <c r="ASC174" s="340"/>
      <c r="ASD174" s="340"/>
      <c r="ASE174" s="340"/>
      <c r="ASF174" s="340"/>
      <c r="ASG174" s="340"/>
      <c r="ASH174" s="340"/>
      <c r="ASI174" s="340"/>
      <c r="ASJ174" s="340"/>
      <c r="ASK174" s="340"/>
      <c r="ASL174" s="340"/>
      <c r="ASM174" s="340"/>
      <c r="ASN174" s="340"/>
      <c r="ASO174" s="340"/>
      <c r="ASP174" s="340"/>
      <c r="ASQ174" s="340"/>
      <c r="ASR174" s="340"/>
      <c r="ASS174" s="340"/>
      <c r="AST174" s="340"/>
      <c r="ASU174" s="340"/>
      <c r="ASV174" s="340"/>
      <c r="ASW174" s="340"/>
      <c r="ASX174" s="340"/>
      <c r="ASY174" s="340"/>
      <c r="ASZ174" s="340"/>
      <c r="ATA174" s="340"/>
      <c r="ATB174" s="340"/>
      <c r="ATC174" s="340"/>
      <c r="ATD174" s="340"/>
      <c r="ATE174" s="340"/>
      <c r="ATF174" s="340"/>
      <c r="ATG174" s="340"/>
      <c r="ATH174" s="340"/>
      <c r="ATI174" s="340"/>
      <c r="ATJ174" s="340"/>
      <c r="ATK174" s="340"/>
      <c r="ATL174" s="340"/>
      <c r="ATM174" s="340"/>
      <c r="ATN174" s="340"/>
      <c r="ATO174" s="340"/>
      <c r="ATP174" s="340"/>
      <c r="ATQ174" s="340"/>
      <c r="ATR174" s="340"/>
      <c r="ATS174" s="340"/>
      <c r="ATT174" s="340"/>
      <c r="ATU174" s="340"/>
      <c r="ATV174" s="340"/>
      <c r="ATW174" s="340"/>
      <c r="ATX174" s="340"/>
      <c r="ATY174" s="340"/>
      <c r="ATZ174" s="340"/>
      <c r="AUA174" s="340"/>
      <c r="AUB174" s="340"/>
      <c r="AUC174" s="340"/>
      <c r="AUD174" s="340"/>
      <c r="AUE174" s="340"/>
      <c r="AUF174" s="340"/>
      <c r="AUG174" s="340"/>
      <c r="AUH174" s="340"/>
      <c r="AUI174" s="340"/>
      <c r="AUJ174" s="340"/>
      <c r="AUK174" s="340"/>
      <c r="AUL174" s="340"/>
      <c r="AUM174" s="340"/>
      <c r="AUN174" s="340"/>
      <c r="AUO174" s="340"/>
      <c r="AUP174" s="340"/>
      <c r="AUQ174" s="340"/>
      <c r="AUR174" s="340"/>
      <c r="AUS174" s="340"/>
      <c r="AUT174" s="340"/>
      <c r="AUU174" s="340"/>
      <c r="AUV174" s="340"/>
      <c r="AUW174" s="340"/>
      <c r="AUX174" s="340"/>
      <c r="AUY174" s="340"/>
      <c r="AUZ174" s="340"/>
      <c r="AVA174" s="340"/>
      <c r="AVB174" s="340"/>
      <c r="AVC174" s="340"/>
      <c r="AVD174" s="340"/>
      <c r="AVE174" s="340"/>
      <c r="AVF174" s="340"/>
      <c r="AVG174" s="340"/>
      <c r="AVH174" s="340"/>
      <c r="AVI174" s="340"/>
      <c r="AVJ174" s="340"/>
      <c r="AVK174" s="340"/>
      <c r="AVL174" s="340"/>
      <c r="AVM174" s="340"/>
      <c r="AVN174" s="340"/>
      <c r="AVO174" s="340"/>
      <c r="AVP174" s="340"/>
      <c r="AVQ174" s="340"/>
      <c r="AVR174" s="340"/>
      <c r="AVS174" s="340"/>
      <c r="AVT174" s="340"/>
      <c r="AVU174" s="340"/>
      <c r="AVV174" s="340"/>
      <c r="AVW174" s="340"/>
      <c r="AVX174" s="340"/>
      <c r="AVY174" s="340"/>
      <c r="AVZ174" s="340"/>
      <c r="AWA174" s="340"/>
      <c r="AWB174" s="340"/>
      <c r="AWC174" s="340"/>
      <c r="AWD174" s="340"/>
      <c r="AWE174" s="340"/>
      <c r="AWF174" s="340"/>
      <c r="AWG174" s="340"/>
      <c r="AWH174" s="340"/>
      <c r="AWI174" s="340"/>
      <c r="AWJ174" s="340"/>
      <c r="AWK174" s="340"/>
      <c r="AWL174" s="340"/>
      <c r="AWM174" s="340"/>
      <c r="AWN174" s="340"/>
      <c r="AWO174" s="340"/>
      <c r="AWP174" s="340"/>
      <c r="AWQ174" s="340"/>
      <c r="AWR174" s="340"/>
      <c r="AWS174" s="340"/>
      <c r="AWT174" s="340"/>
      <c r="AWU174" s="340"/>
      <c r="AWV174" s="340"/>
      <c r="AWW174" s="340"/>
      <c r="AWX174" s="340"/>
      <c r="AWY174" s="340"/>
      <c r="AWZ174" s="340"/>
      <c r="AXA174" s="340"/>
      <c r="AXB174" s="340"/>
      <c r="AXC174" s="340"/>
      <c r="AXD174" s="340"/>
      <c r="AXE174" s="340"/>
      <c r="AXF174" s="340"/>
      <c r="AXG174" s="340"/>
      <c r="AXH174" s="340"/>
      <c r="AXI174" s="340"/>
      <c r="AXJ174" s="340"/>
      <c r="AXK174" s="340"/>
      <c r="AXL174" s="340"/>
      <c r="AXM174" s="340"/>
      <c r="AXN174" s="340"/>
      <c r="AXO174" s="340"/>
      <c r="AXP174" s="340"/>
      <c r="AXQ174" s="340"/>
      <c r="AXR174" s="340"/>
      <c r="AXS174" s="340"/>
      <c r="AXT174" s="340"/>
      <c r="AXU174" s="340"/>
      <c r="AXV174" s="340"/>
      <c r="AXW174" s="340"/>
      <c r="AXX174" s="340"/>
      <c r="AXY174" s="340"/>
      <c r="AXZ174" s="340"/>
      <c r="AYA174" s="340"/>
      <c r="AYB174" s="340"/>
      <c r="AYC174" s="340"/>
      <c r="AYD174" s="340"/>
      <c r="AYE174" s="340"/>
      <c r="AYF174" s="340"/>
      <c r="AYG174" s="340"/>
      <c r="AYH174" s="340"/>
      <c r="AYI174" s="340"/>
      <c r="AYJ174" s="340"/>
      <c r="AYK174" s="340"/>
      <c r="AYL174" s="340"/>
      <c r="AYM174" s="340"/>
      <c r="AYN174" s="340"/>
      <c r="AYO174" s="340"/>
      <c r="AYP174" s="340"/>
      <c r="AYQ174" s="340"/>
      <c r="AYR174" s="340"/>
      <c r="AYS174" s="340"/>
      <c r="AYT174" s="340"/>
      <c r="AYU174" s="340"/>
      <c r="AYV174" s="340"/>
      <c r="AYW174" s="340"/>
      <c r="AYX174" s="340"/>
      <c r="AYY174" s="340"/>
      <c r="AYZ174" s="340"/>
      <c r="AZA174" s="340"/>
      <c r="AZB174" s="340"/>
      <c r="AZC174" s="340"/>
      <c r="AZD174" s="340"/>
      <c r="AZE174" s="340"/>
      <c r="AZF174" s="340"/>
      <c r="AZG174" s="340"/>
      <c r="AZH174" s="340"/>
      <c r="AZI174" s="340"/>
      <c r="AZJ174" s="340"/>
      <c r="AZK174" s="340"/>
      <c r="AZL174" s="340"/>
      <c r="AZM174" s="340"/>
      <c r="AZN174" s="340"/>
      <c r="AZO174" s="340"/>
      <c r="AZP174" s="340"/>
      <c r="AZQ174" s="340"/>
      <c r="AZR174" s="340"/>
      <c r="AZS174" s="340"/>
      <c r="AZT174" s="340"/>
      <c r="AZU174" s="340"/>
      <c r="AZV174" s="340"/>
      <c r="AZW174" s="340"/>
      <c r="AZX174" s="340"/>
      <c r="AZY174" s="340"/>
      <c r="AZZ174" s="340"/>
      <c r="BAA174" s="340"/>
      <c r="BAB174" s="340"/>
      <c r="BAC174" s="340"/>
      <c r="BAD174" s="340"/>
      <c r="BAE174" s="340"/>
      <c r="BAF174" s="340"/>
      <c r="BAG174" s="340"/>
      <c r="BAH174" s="340"/>
      <c r="BAI174" s="340"/>
      <c r="BAJ174" s="340"/>
      <c r="BAK174" s="340"/>
      <c r="BAL174" s="340"/>
      <c r="BAM174" s="340"/>
      <c r="BAN174" s="340"/>
      <c r="BAO174" s="340"/>
      <c r="BAP174" s="340"/>
      <c r="BAQ174" s="340"/>
      <c r="BAR174" s="340"/>
      <c r="BAS174" s="340"/>
      <c r="BAT174" s="340"/>
      <c r="BAU174" s="340"/>
      <c r="BAV174" s="340"/>
      <c r="BAW174" s="340"/>
      <c r="BAX174" s="340"/>
      <c r="BAY174" s="340"/>
      <c r="BAZ174" s="340"/>
      <c r="BBA174" s="340"/>
      <c r="BBB174" s="340"/>
      <c r="BBC174" s="340"/>
      <c r="BBD174" s="340"/>
      <c r="BBE174" s="340"/>
      <c r="BBF174" s="340"/>
      <c r="BBG174" s="340"/>
      <c r="BBH174" s="340"/>
      <c r="BBI174" s="340"/>
      <c r="BBJ174" s="340"/>
      <c r="BBK174" s="340"/>
      <c r="BBL174" s="340"/>
      <c r="BBM174" s="340"/>
      <c r="BBN174" s="340"/>
      <c r="BBO174" s="340"/>
      <c r="BBP174" s="340"/>
      <c r="BBQ174" s="340"/>
      <c r="BBR174" s="340"/>
      <c r="BBS174" s="340"/>
      <c r="BBT174" s="340"/>
      <c r="BBU174" s="340"/>
      <c r="BBV174" s="340"/>
      <c r="BBW174" s="340"/>
      <c r="BBX174" s="340"/>
      <c r="BBY174" s="340"/>
      <c r="BBZ174" s="340"/>
      <c r="BCA174" s="340"/>
      <c r="BCB174" s="340"/>
      <c r="BCC174" s="340"/>
      <c r="BCD174" s="340"/>
      <c r="BCE174" s="340"/>
      <c r="BCF174" s="340"/>
      <c r="BCG174" s="340"/>
      <c r="BCH174" s="340"/>
      <c r="BCI174" s="340"/>
      <c r="BCJ174" s="340"/>
      <c r="BCK174" s="340"/>
      <c r="BCL174" s="340"/>
      <c r="BCM174" s="340"/>
      <c r="BCN174" s="340"/>
      <c r="BCO174" s="340"/>
      <c r="BCP174" s="340"/>
      <c r="BCQ174" s="340"/>
      <c r="BCR174" s="340"/>
      <c r="BCS174" s="340"/>
      <c r="BCT174" s="340"/>
      <c r="BCU174" s="340"/>
      <c r="BCV174" s="340"/>
      <c r="BCW174" s="340"/>
      <c r="BCX174" s="340"/>
      <c r="BCY174" s="340"/>
      <c r="BCZ174" s="340"/>
      <c r="BDA174" s="340"/>
      <c r="BDB174" s="340"/>
      <c r="BDC174" s="340"/>
      <c r="BDD174" s="340"/>
      <c r="BDE174" s="340"/>
      <c r="BDF174" s="340"/>
      <c r="BDG174" s="340"/>
      <c r="BDH174" s="340"/>
      <c r="BDI174" s="340"/>
      <c r="BDJ174" s="340"/>
      <c r="BDK174" s="340"/>
      <c r="BDL174" s="340"/>
      <c r="BDM174" s="340"/>
      <c r="BDN174" s="340"/>
      <c r="BDO174" s="340"/>
      <c r="BDP174" s="340"/>
      <c r="BDQ174" s="340"/>
      <c r="BDR174" s="340"/>
      <c r="BDS174" s="340"/>
      <c r="BDT174" s="340"/>
      <c r="BDU174" s="340"/>
      <c r="BDV174" s="340"/>
      <c r="BDW174" s="340"/>
      <c r="BDX174" s="340"/>
      <c r="BDY174" s="340"/>
      <c r="BDZ174" s="340"/>
      <c r="BEA174" s="340"/>
      <c r="BEB174" s="340"/>
      <c r="BEC174" s="340"/>
      <c r="BED174" s="340"/>
      <c r="BEE174" s="340"/>
      <c r="BEF174" s="340"/>
      <c r="BEG174" s="340"/>
      <c r="BEH174" s="340"/>
      <c r="BEI174" s="340"/>
      <c r="BEJ174" s="340"/>
      <c r="BEK174" s="340"/>
      <c r="BEL174" s="340"/>
      <c r="BEM174" s="340"/>
      <c r="BEN174" s="340"/>
      <c r="BEO174" s="340"/>
      <c r="BEP174" s="340"/>
      <c r="BEQ174" s="340"/>
      <c r="BER174" s="340"/>
      <c r="BES174" s="340"/>
      <c r="BET174" s="340"/>
      <c r="BEU174" s="340"/>
      <c r="BEV174" s="340"/>
      <c r="BEW174" s="340"/>
      <c r="BEX174" s="340"/>
      <c r="BEY174" s="340"/>
      <c r="BEZ174" s="340"/>
      <c r="BFA174" s="340"/>
      <c r="BFB174" s="340"/>
      <c r="BFC174" s="340"/>
      <c r="BFD174" s="340"/>
      <c r="BFE174" s="340"/>
      <c r="BFF174" s="340"/>
      <c r="BFG174" s="340"/>
      <c r="BFH174" s="340"/>
      <c r="BFI174" s="340"/>
      <c r="BFJ174" s="340"/>
      <c r="BFK174" s="340"/>
      <c r="BFL174" s="340"/>
      <c r="BFM174" s="340"/>
      <c r="BFN174" s="340"/>
      <c r="BFO174" s="340"/>
      <c r="BFP174" s="340"/>
      <c r="BFQ174" s="340"/>
      <c r="BFR174" s="340"/>
      <c r="BFS174" s="340"/>
      <c r="BFT174" s="340"/>
      <c r="BFU174" s="340"/>
      <c r="BFV174" s="340"/>
      <c r="BFW174" s="340"/>
      <c r="BFX174" s="340"/>
      <c r="BFY174" s="340"/>
      <c r="BFZ174" s="340"/>
      <c r="BGA174" s="340"/>
      <c r="BGB174" s="340"/>
      <c r="BGC174" s="340"/>
      <c r="BGD174" s="340"/>
      <c r="BGE174" s="340"/>
      <c r="BGF174" s="340"/>
      <c r="BGG174" s="340"/>
      <c r="BGH174" s="340"/>
      <c r="BGI174" s="340"/>
      <c r="BGJ174" s="340"/>
      <c r="BGK174" s="340"/>
      <c r="BGL174" s="340"/>
      <c r="BGM174" s="340"/>
      <c r="BGN174" s="340"/>
      <c r="BGO174" s="340"/>
      <c r="BGP174" s="340"/>
      <c r="BGQ174" s="340"/>
      <c r="BGR174" s="340"/>
      <c r="BGS174" s="340"/>
      <c r="BGT174" s="340"/>
      <c r="BGU174" s="340"/>
      <c r="BGV174" s="340"/>
      <c r="BGW174" s="340"/>
      <c r="BGX174" s="340"/>
      <c r="BGY174" s="340"/>
      <c r="BGZ174" s="340"/>
      <c r="BHA174" s="340"/>
      <c r="BHB174" s="340"/>
      <c r="BHC174" s="340"/>
      <c r="BHD174" s="340"/>
      <c r="BHE174" s="340"/>
      <c r="BHF174" s="340"/>
      <c r="BHG174" s="340"/>
      <c r="BHH174" s="340"/>
      <c r="BHI174" s="340"/>
      <c r="BHJ174" s="340"/>
      <c r="BHK174" s="340"/>
      <c r="BHL174" s="340"/>
      <c r="BHM174" s="340"/>
      <c r="BHN174" s="340"/>
      <c r="BHO174" s="340"/>
      <c r="BHP174" s="340"/>
      <c r="BHQ174" s="340"/>
      <c r="BHR174" s="340"/>
      <c r="BHS174" s="340"/>
      <c r="BHT174" s="340"/>
      <c r="BHU174" s="340"/>
      <c r="BHV174" s="340"/>
      <c r="BHW174" s="340"/>
      <c r="BHX174" s="340"/>
      <c r="BHY174" s="340"/>
      <c r="BHZ174" s="340"/>
      <c r="BIA174" s="340"/>
      <c r="BIB174" s="340"/>
      <c r="BIC174" s="340"/>
      <c r="BID174" s="340"/>
      <c r="BIE174" s="340"/>
      <c r="BIF174" s="340"/>
      <c r="BIG174" s="340"/>
      <c r="BIH174" s="340"/>
      <c r="BII174" s="340"/>
      <c r="BIJ174" s="340"/>
      <c r="BIK174" s="340"/>
      <c r="BIL174" s="340"/>
      <c r="BIM174" s="340"/>
      <c r="BIN174" s="340"/>
      <c r="BIO174" s="340"/>
      <c r="BIP174" s="340"/>
      <c r="BIQ174" s="340"/>
      <c r="BIR174" s="340"/>
      <c r="BIS174" s="340"/>
      <c r="BIT174" s="340"/>
      <c r="BIU174" s="340"/>
      <c r="BIV174" s="340"/>
      <c r="BIW174" s="340"/>
      <c r="BIX174" s="340"/>
      <c r="BIY174" s="340"/>
      <c r="BIZ174" s="340"/>
      <c r="BJA174" s="340"/>
      <c r="BJB174" s="340"/>
      <c r="BJC174" s="340"/>
      <c r="BJD174" s="340"/>
      <c r="BJE174" s="340"/>
      <c r="BJF174" s="340"/>
      <c r="BJG174" s="340"/>
      <c r="BJH174" s="340"/>
      <c r="BJI174" s="340"/>
      <c r="BJJ174" s="340"/>
      <c r="BJK174" s="340"/>
      <c r="BJL174" s="340"/>
      <c r="BJM174" s="340"/>
      <c r="BJN174" s="340"/>
      <c r="BJO174" s="340"/>
      <c r="BJP174" s="340"/>
      <c r="BJQ174" s="340"/>
      <c r="BJR174" s="340"/>
      <c r="BJS174" s="340"/>
      <c r="BJT174" s="340"/>
      <c r="BJU174" s="340"/>
      <c r="BJV174" s="340"/>
      <c r="BJW174" s="340"/>
      <c r="BJX174" s="340"/>
      <c r="BJY174" s="340"/>
      <c r="BJZ174" s="340"/>
      <c r="BKA174" s="340"/>
      <c r="BKB174" s="340"/>
      <c r="BKC174" s="340"/>
      <c r="BKD174" s="340"/>
      <c r="BKE174" s="340"/>
      <c r="BKF174" s="340"/>
      <c r="BKG174" s="340"/>
      <c r="BKH174" s="340"/>
      <c r="BKI174" s="340"/>
      <c r="BKJ174" s="340"/>
      <c r="BKK174" s="340"/>
      <c r="BKL174" s="340"/>
      <c r="BKM174" s="340"/>
      <c r="BKN174" s="340"/>
      <c r="BKO174" s="340"/>
      <c r="BKP174" s="340"/>
      <c r="BKQ174" s="340"/>
      <c r="BKR174" s="340"/>
      <c r="BKS174" s="340"/>
      <c r="BKT174" s="340"/>
      <c r="BKU174" s="340"/>
      <c r="BKV174" s="340"/>
      <c r="BKW174" s="340"/>
      <c r="BKX174" s="340"/>
      <c r="BKY174" s="340"/>
      <c r="BKZ174" s="340"/>
      <c r="BLA174" s="340"/>
      <c r="BLB174" s="340"/>
      <c r="BLC174" s="340"/>
      <c r="BLD174" s="340"/>
      <c r="BLE174" s="340"/>
      <c r="BLF174" s="340"/>
      <c r="BLG174" s="340"/>
      <c r="BLH174" s="340"/>
      <c r="BLI174" s="340"/>
      <c r="BLJ174" s="340"/>
      <c r="BLK174" s="340"/>
      <c r="BLL174" s="340"/>
      <c r="BLM174" s="340"/>
      <c r="BLN174" s="340"/>
      <c r="BLO174" s="340"/>
      <c r="BLP174" s="340"/>
      <c r="BLQ174" s="340"/>
      <c r="BLR174" s="340"/>
      <c r="BLS174" s="340"/>
      <c r="BLT174" s="340"/>
      <c r="BLU174" s="340"/>
      <c r="BLV174" s="340"/>
      <c r="BLW174" s="340"/>
      <c r="BLX174" s="340"/>
      <c r="BLY174" s="340"/>
      <c r="BLZ174" s="340"/>
      <c r="BMA174" s="340"/>
      <c r="BMB174" s="340"/>
      <c r="BMC174" s="340"/>
      <c r="BMD174" s="340"/>
      <c r="BME174" s="340"/>
      <c r="BMF174" s="340"/>
      <c r="BMG174" s="340"/>
      <c r="BMH174" s="340"/>
      <c r="BMI174" s="340"/>
      <c r="BMJ174" s="340"/>
      <c r="BMK174" s="340"/>
      <c r="BML174" s="340"/>
      <c r="BMM174" s="340"/>
      <c r="BMN174" s="340"/>
      <c r="BMO174" s="340"/>
      <c r="BMP174" s="340"/>
      <c r="BMQ174" s="340"/>
      <c r="BMR174" s="340"/>
      <c r="BMS174" s="340"/>
      <c r="BMT174" s="340"/>
      <c r="BMU174" s="340"/>
      <c r="BMV174" s="340"/>
      <c r="BMW174" s="340"/>
      <c r="BMX174" s="340"/>
      <c r="BMY174" s="340"/>
      <c r="BMZ174" s="340"/>
      <c r="BNA174" s="340"/>
      <c r="BNB174" s="340"/>
      <c r="BNC174" s="340"/>
      <c r="BND174" s="340"/>
      <c r="BNE174" s="340"/>
      <c r="BNF174" s="340"/>
      <c r="BNG174" s="340"/>
      <c r="BNH174" s="340"/>
      <c r="BNI174" s="340"/>
      <c r="BNJ174" s="340"/>
      <c r="BNK174" s="340"/>
      <c r="BNL174" s="340"/>
      <c r="BNM174" s="340"/>
      <c r="BNN174" s="340"/>
      <c r="BNO174" s="340"/>
      <c r="BNP174" s="340"/>
      <c r="BNQ174" s="340"/>
      <c r="BNR174" s="340"/>
      <c r="BNS174" s="340"/>
      <c r="BNT174" s="340"/>
      <c r="BNU174" s="340"/>
      <c r="BNV174" s="340"/>
      <c r="BNW174" s="340"/>
      <c r="BNX174" s="340"/>
      <c r="BNY174" s="340"/>
      <c r="BNZ174" s="340"/>
      <c r="BOA174" s="340"/>
      <c r="BOB174" s="340"/>
      <c r="BOC174" s="340"/>
      <c r="BOD174" s="340"/>
      <c r="BOE174" s="340"/>
      <c r="BOF174" s="340"/>
      <c r="BOG174" s="340"/>
      <c r="BOH174" s="340"/>
      <c r="BOI174" s="340"/>
      <c r="BOJ174" s="340"/>
      <c r="BOK174" s="340"/>
      <c r="BOL174" s="340"/>
      <c r="BOM174" s="340"/>
      <c r="BON174" s="340"/>
      <c r="BOO174" s="340"/>
      <c r="BOP174" s="340"/>
      <c r="BOQ174" s="340"/>
      <c r="BOR174" s="340"/>
      <c r="BOS174" s="340"/>
      <c r="BOT174" s="340"/>
      <c r="BOU174" s="340"/>
      <c r="BOV174" s="340"/>
    </row>
    <row r="175" spans="1:1764" ht="40.5" customHeight="1">
      <c r="A175" s="94"/>
      <c r="B175" s="384"/>
      <c r="C175" s="384"/>
      <c r="D175" s="67"/>
      <c r="E175" s="67"/>
      <c r="F175" s="67"/>
      <c r="G175" s="215" t="s">
        <v>143</v>
      </c>
      <c r="H175" s="215" t="s">
        <v>160</v>
      </c>
      <c r="I175" s="413" t="s">
        <v>161</v>
      </c>
      <c r="J175" s="491">
        <f t="shared" si="3"/>
        <v>1618000</v>
      </c>
      <c r="K175" s="470">
        <v>1618000</v>
      </c>
      <c r="L175" s="489"/>
      <c r="M175" s="114"/>
      <c r="N175" s="114"/>
      <c r="O175" s="114"/>
      <c r="P175" s="114"/>
      <c r="Q175" s="327"/>
      <c r="R175" s="114"/>
      <c r="S175" s="114"/>
      <c r="T175" s="114"/>
      <c r="U175" s="114"/>
    </row>
    <row r="176" spans="1:1764" ht="40.5" customHeight="1">
      <c r="A176" s="47"/>
      <c r="B176" s="385"/>
      <c r="C176" s="385"/>
      <c r="D176" s="44"/>
      <c r="E176" s="44"/>
      <c r="F176" s="44"/>
      <c r="G176" s="213" t="s">
        <v>22</v>
      </c>
      <c r="H176" s="213">
        <v>750</v>
      </c>
      <c r="I176" s="410">
        <v>75011</v>
      </c>
      <c r="J176" s="492">
        <f t="shared" si="3"/>
        <v>4688000</v>
      </c>
      <c r="K176" s="466">
        <v>4688000</v>
      </c>
      <c r="L176" s="474"/>
      <c r="M176" s="114"/>
      <c r="N176" s="114"/>
      <c r="O176" s="114"/>
      <c r="P176" s="114"/>
      <c r="Q176" s="114"/>
      <c r="R176" s="114"/>
      <c r="S176" s="114"/>
      <c r="T176" s="114"/>
      <c r="U176" s="114"/>
    </row>
    <row r="177" spans="1:1764" ht="40.5" customHeight="1">
      <c r="A177" s="17">
        <v>6</v>
      </c>
      <c r="B177" s="18" t="s">
        <v>162</v>
      </c>
      <c r="C177" s="18"/>
      <c r="D177" s="148"/>
      <c r="E177" s="148"/>
      <c r="F177" s="148"/>
      <c r="G177" s="148"/>
      <c r="H177" s="148"/>
      <c r="I177" s="396"/>
      <c r="J177" s="454">
        <f t="shared" si="3"/>
        <v>16279000</v>
      </c>
      <c r="K177" s="454">
        <f>0+K178+K181+K185</f>
        <v>16279000</v>
      </c>
      <c r="L177" s="455">
        <f>0+L178+L181+L185</f>
        <v>0</v>
      </c>
      <c r="M177" s="114"/>
      <c r="N177" s="114"/>
      <c r="O177" s="114"/>
      <c r="P177" s="114"/>
      <c r="Q177" s="114"/>
      <c r="R177" s="114"/>
      <c r="S177" s="114"/>
      <c r="T177" s="114"/>
      <c r="U177" s="114"/>
    </row>
    <row r="178" spans="1:1764" s="40" customFormat="1" ht="40.5" customHeight="1">
      <c r="A178" s="29" t="s">
        <v>163</v>
      </c>
      <c r="B178" s="30" t="s">
        <v>164</v>
      </c>
      <c r="C178" s="30"/>
      <c r="D178" s="31" t="s">
        <v>26</v>
      </c>
      <c r="E178" s="31" t="s">
        <v>26</v>
      </c>
      <c r="F178" s="31"/>
      <c r="G178" s="31"/>
      <c r="H178" s="31"/>
      <c r="I178" s="399"/>
      <c r="J178" s="456">
        <f t="shared" si="3"/>
        <v>131000</v>
      </c>
      <c r="K178" s="456">
        <f>0+K179</f>
        <v>131000</v>
      </c>
      <c r="L178" s="479">
        <f>0+L179</f>
        <v>0</v>
      </c>
      <c r="M178" s="114"/>
      <c r="N178" s="114"/>
      <c r="O178" s="114"/>
      <c r="P178" s="114"/>
      <c r="Q178" s="114"/>
      <c r="R178" s="114"/>
      <c r="S178" s="114"/>
      <c r="T178" s="114"/>
      <c r="U178" s="114"/>
      <c r="V178" s="339"/>
      <c r="W178" s="339"/>
      <c r="X178" s="339"/>
      <c r="Y178" s="339"/>
      <c r="Z178" s="339"/>
      <c r="AA178" s="339"/>
      <c r="AB178" s="339"/>
      <c r="AC178" s="339"/>
      <c r="AD178" s="339"/>
      <c r="AE178" s="339"/>
      <c r="AF178" s="339"/>
      <c r="AG178" s="339"/>
      <c r="AH178" s="339"/>
      <c r="AI178" s="339"/>
      <c r="AJ178" s="339"/>
      <c r="AK178" s="339"/>
      <c r="AL178" s="339"/>
      <c r="AM178" s="339"/>
      <c r="AN178" s="339"/>
      <c r="AO178" s="339"/>
      <c r="AP178" s="339"/>
      <c r="AQ178" s="339"/>
      <c r="AR178" s="339"/>
      <c r="AS178" s="339"/>
      <c r="AT178" s="339"/>
      <c r="AU178" s="339"/>
      <c r="AV178" s="339"/>
      <c r="AW178" s="339"/>
      <c r="AX178" s="339"/>
      <c r="AY178" s="339"/>
      <c r="AZ178" s="339"/>
      <c r="BA178" s="339"/>
      <c r="BB178" s="339"/>
      <c r="BC178" s="339"/>
      <c r="BD178" s="339"/>
      <c r="BE178" s="339"/>
      <c r="BF178" s="339"/>
      <c r="BG178" s="339"/>
      <c r="BH178" s="339"/>
      <c r="BI178" s="339"/>
      <c r="BJ178" s="339"/>
      <c r="BK178" s="339"/>
      <c r="BL178" s="339"/>
      <c r="BM178" s="339"/>
      <c r="BN178" s="339"/>
      <c r="BO178" s="339"/>
      <c r="BP178" s="339"/>
      <c r="BQ178" s="339"/>
      <c r="BR178" s="339"/>
      <c r="BS178" s="339"/>
      <c r="BT178" s="339"/>
      <c r="BU178" s="339"/>
      <c r="BV178" s="339"/>
      <c r="BW178" s="339"/>
      <c r="BX178" s="339"/>
      <c r="BY178" s="339"/>
      <c r="BZ178" s="339"/>
      <c r="CA178" s="339"/>
      <c r="CB178" s="339"/>
      <c r="CC178" s="339"/>
      <c r="CD178" s="339"/>
      <c r="CE178" s="339"/>
      <c r="CF178" s="339"/>
      <c r="CG178" s="339"/>
      <c r="CH178" s="339"/>
      <c r="CI178" s="339"/>
      <c r="CJ178" s="339"/>
      <c r="CK178" s="339"/>
      <c r="CL178" s="339"/>
      <c r="CM178" s="339"/>
      <c r="CN178" s="339"/>
      <c r="CO178" s="339"/>
      <c r="CP178" s="339"/>
      <c r="CQ178" s="339"/>
      <c r="CR178" s="339"/>
      <c r="CS178" s="339"/>
      <c r="CT178" s="339"/>
      <c r="CU178" s="339"/>
      <c r="CV178" s="339"/>
      <c r="CW178" s="339"/>
      <c r="CX178" s="339"/>
      <c r="CY178" s="339"/>
      <c r="CZ178" s="339"/>
      <c r="DA178" s="339"/>
      <c r="DB178" s="339"/>
      <c r="DC178" s="339"/>
      <c r="DD178" s="339"/>
      <c r="DE178" s="339"/>
      <c r="DF178" s="339"/>
      <c r="DG178" s="339"/>
      <c r="DH178" s="339"/>
      <c r="DI178" s="339"/>
      <c r="DJ178" s="339"/>
      <c r="DK178" s="339"/>
      <c r="DL178" s="339"/>
      <c r="DM178" s="339"/>
      <c r="DN178" s="339"/>
      <c r="DO178" s="339"/>
      <c r="DP178" s="339"/>
      <c r="DQ178" s="339"/>
      <c r="DR178" s="339"/>
      <c r="DS178" s="339"/>
      <c r="DT178" s="339"/>
      <c r="DU178" s="339"/>
      <c r="DV178" s="339"/>
      <c r="DW178" s="339"/>
      <c r="DX178" s="339"/>
      <c r="DY178" s="339"/>
      <c r="DZ178" s="339"/>
      <c r="EA178" s="339"/>
      <c r="EB178" s="339"/>
      <c r="EC178" s="339"/>
      <c r="ED178" s="339"/>
      <c r="EE178" s="339"/>
      <c r="EF178" s="339"/>
      <c r="EG178" s="339"/>
      <c r="EH178" s="339"/>
      <c r="EI178" s="339"/>
      <c r="EJ178" s="339"/>
      <c r="EK178" s="339"/>
      <c r="EL178" s="339"/>
      <c r="EM178" s="339"/>
      <c r="EN178" s="339"/>
      <c r="EO178" s="339"/>
      <c r="EP178" s="339"/>
      <c r="EQ178" s="339"/>
      <c r="ER178" s="339"/>
      <c r="ES178" s="339"/>
      <c r="ET178" s="339"/>
      <c r="EU178" s="339"/>
      <c r="EV178" s="339"/>
      <c r="EW178" s="339"/>
      <c r="EX178" s="339"/>
      <c r="EY178" s="339"/>
      <c r="EZ178" s="339"/>
      <c r="FA178" s="339"/>
      <c r="FB178" s="339"/>
      <c r="FC178" s="339"/>
      <c r="FD178" s="339"/>
      <c r="FE178" s="339"/>
      <c r="FF178" s="339"/>
      <c r="FG178" s="339"/>
      <c r="FH178" s="339"/>
      <c r="FI178" s="339"/>
      <c r="FJ178" s="339"/>
      <c r="FK178" s="339"/>
      <c r="FL178" s="339"/>
      <c r="FM178" s="339"/>
      <c r="FN178" s="339"/>
      <c r="FO178" s="339"/>
      <c r="FP178" s="339"/>
      <c r="FQ178" s="339"/>
      <c r="FR178" s="339"/>
      <c r="FS178" s="339"/>
      <c r="FT178" s="339"/>
      <c r="FU178" s="339"/>
      <c r="FV178" s="339"/>
      <c r="FW178" s="339"/>
      <c r="FX178" s="339"/>
      <c r="FY178" s="339"/>
      <c r="FZ178" s="339"/>
      <c r="GA178" s="339"/>
      <c r="GB178" s="339"/>
      <c r="GC178" s="339"/>
      <c r="GD178" s="339"/>
      <c r="GE178" s="339"/>
      <c r="GF178" s="339"/>
      <c r="GG178" s="339"/>
      <c r="GH178" s="339"/>
      <c r="GI178" s="339"/>
      <c r="GJ178" s="339"/>
      <c r="GK178" s="339"/>
      <c r="GL178" s="339"/>
      <c r="GM178" s="339"/>
      <c r="GN178" s="339"/>
      <c r="GO178" s="339"/>
      <c r="GP178" s="339"/>
      <c r="GQ178" s="339"/>
      <c r="GR178" s="339"/>
      <c r="GS178" s="339"/>
      <c r="GT178" s="339"/>
      <c r="GU178" s="339"/>
      <c r="GV178" s="339"/>
      <c r="GW178" s="339"/>
      <c r="GX178" s="339"/>
      <c r="GY178" s="339"/>
      <c r="GZ178" s="339"/>
      <c r="HA178" s="339"/>
      <c r="HB178" s="339"/>
      <c r="HC178" s="339"/>
      <c r="HD178" s="339"/>
      <c r="HE178" s="339"/>
      <c r="HF178" s="339"/>
      <c r="HG178" s="339"/>
      <c r="HH178" s="339"/>
      <c r="HI178" s="339"/>
      <c r="HJ178" s="339"/>
      <c r="HK178" s="339"/>
      <c r="HL178" s="339"/>
      <c r="HM178" s="339"/>
      <c r="HN178" s="339"/>
      <c r="HO178" s="339"/>
      <c r="HP178" s="339"/>
      <c r="HQ178" s="339"/>
      <c r="HR178" s="339"/>
      <c r="HS178" s="339"/>
      <c r="HT178" s="339"/>
      <c r="HU178" s="339"/>
      <c r="HV178" s="339"/>
      <c r="HW178" s="339"/>
      <c r="HX178" s="339"/>
      <c r="HY178" s="339"/>
      <c r="HZ178" s="339"/>
      <c r="IA178" s="339"/>
      <c r="IB178" s="339"/>
      <c r="IC178" s="339"/>
      <c r="ID178" s="339"/>
      <c r="IE178" s="339"/>
      <c r="IF178" s="339"/>
      <c r="IG178" s="339"/>
      <c r="IH178" s="339"/>
      <c r="II178" s="339"/>
      <c r="IJ178" s="339"/>
      <c r="IK178" s="339"/>
      <c r="IL178" s="339"/>
      <c r="IM178" s="339"/>
      <c r="IN178" s="339"/>
      <c r="IO178" s="339"/>
      <c r="IP178" s="339"/>
      <c r="IQ178" s="339"/>
      <c r="IR178" s="339"/>
      <c r="IS178" s="339"/>
      <c r="IT178" s="339"/>
      <c r="IU178" s="339"/>
      <c r="IV178" s="339"/>
      <c r="IW178" s="339"/>
      <c r="IX178" s="339"/>
      <c r="IY178" s="339"/>
      <c r="IZ178" s="339"/>
      <c r="JA178" s="339"/>
      <c r="JB178" s="339"/>
      <c r="JC178" s="339"/>
      <c r="JD178" s="339"/>
      <c r="JE178" s="339"/>
      <c r="JF178" s="339"/>
      <c r="JG178" s="339"/>
      <c r="JH178" s="339"/>
      <c r="JI178" s="339"/>
      <c r="JJ178" s="339"/>
      <c r="JK178" s="339"/>
      <c r="JL178" s="339"/>
      <c r="JM178" s="339"/>
      <c r="JN178" s="339"/>
      <c r="JO178" s="339"/>
      <c r="JP178" s="339"/>
      <c r="JQ178" s="339"/>
      <c r="JR178" s="339"/>
      <c r="JS178" s="339"/>
      <c r="JT178" s="339"/>
      <c r="JU178" s="339"/>
      <c r="JV178" s="339"/>
      <c r="JW178" s="339"/>
      <c r="JX178" s="339"/>
      <c r="JY178" s="339"/>
      <c r="JZ178" s="339"/>
      <c r="KA178" s="339"/>
      <c r="KB178" s="339"/>
      <c r="KC178" s="339"/>
      <c r="KD178" s="339"/>
      <c r="KE178" s="339"/>
      <c r="KF178" s="339"/>
      <c r="KG178" s="339"/>
      <c r="KH178" s="339"/>
      <c r="KI178" s="339"/>
      <c r="KJ178" s="339"/>
      <c r="KK178" s="339"/>
      <c r="KL178" s="339"/>
      <c r="KM178" s="339"/>
      <c r="KN178" s="339"/>
      <c r="KO178" s="339"/>
      <c r="KP178" s="339"/>
      <c r="KQ178" s="339"/>
      <c r="KR178" s="339"/>
      <c r="KS178" s="339"/>
      <c r="KT178" s="339"/>
      <c r="KU178" s="339"/>
      <c r="KV178" s="339"/>
      <c r="KW178" s="339"/>
      <c r="KX178" s="339"/>
      <c r="KY178" s="339"/>
      <c r="KZ178" s="339"/>
      <c r="LA178" s="339"/>
      <c r="LB178" s="339"/>
      <c r="LC178" s="339"/>
      <c r="LD178" s="339"/>
      <c r="LE178" s="339"/>
      <c r="LF178" s="339"/>
      <c r="LG178" s="339"/>
      <c r="LH178" s="339"/>
      <c r="LI178" s="339"/>
      <c r="LJ178" s="339"/>
      <c r="LK178" s="339"/>
      <c r="LL178" s="339"/>
      <c r="LM178" s="339"/>
      <c r="LN178" s="339"/>
      <c r="LO178" s="339"/>
      <c r="LP178" s="339"/>
      <c r="LQ178" s="339"/>
      <c r="LR178" s="339"/>
      <c r="LS178" s="339"/>
      <c r="LT178" s="339"/>
      <c r="LU178" s="339"/>
      <c r="LV178" s="339"/>
      <c r="LW178" s="339"/>
      <c r="LX178" s="339"/>
      <c r="LY178" s="339"/>
      <c r="LZ178" s="339"/>
      <c r="MA178" s="339"/>
      <c r="MB178" s="339"/>
      <c r="MC178" s="339"/>
      <c r="MD178" s="339"/>
      <c r="ME178" s="339"/>
      <c r="MF178" s="339"/>
      <c r="MG178" s="339"/>
      <c r="MH178" s="339"/>
      <c r="MI178" s="339"/>
      <c r="MJ178" s="339"/>
      <c r="MK178" s="339"/>
      <c r="ML178" s="339"/>
      <c r="MM178" s="339"/>
      <c r="MN178" s="339"/>
      <c r="MO178" s="339"/>
      <c r="MP178" s="339"/>
      <c r="MQ178" s="339"/>
      <c r="MR178" s="339"/>
      <c r="MS178" s="339"/>
      <c r="MT178" s="339"/>
      <c r="MU178" s="339"/>
      <c r="MV178" s="339"/>
      <c r="MW178" s="339"/>
      <c r="MX178" s="339"/>
      <c r="MY178" s="339"/>
      <c r="MZ178" s="339"/>
      <c r="NA178" s="339"/>
      <c r="NB178" s="339"/>
      <c r="NC178" s="339"/>
      <c r="ND178" s="339"/>
      <c r="NE178" s="339"/>
      <c r="NF178" s="339"/>
      <c r="NG178" s="339"/>
      <c r="NH178" s="339"/>
      <c r="NI178" s="339"/>
      <c r="NJ178" s="339"/>
      <c r="NK178" s="339"/>
      <c r="NL178" s="339"/>
      <c r="NM178" s="339"/>
      <c r="NN178" s="339"/>
      <c r="NO178" s="339"/>
      <c r="NP178" s="339"/>
      <c r="NQ178" s="339"/>
      <c r="NR178" s="339"/>
      <c r="NS178" s="339"/>
      <c r="NT178" s="339"/>
      <c r="NU178" s="339"/>
      <c r="NV178" s="339"/>
      <c r="NW178" s="339"/>
      <c r="NX178" s="339"/>
      <c r="NY178" s="339"/>
      <c r="NZ178" s="339"/>
      <c r="OA178" s="339"/>
      <c r="OB178" s="339"/>
      <c r="OC178" s="339"/>
      <c r="OD178" s="339"/>
      <c r="OE178" s="339"/>
      <c r="OF178" s="339"/>
      <c r="OG178" s="339"/>
      <c r="OH178" s="339"/>
      <c r="OI178" s="339"/>
      <c r="OJ178" s="339"/>
      <c r="OK178" s="339"/>
      <c r="OL178" s="339"/>
      <c r="OM178" s="339"/>
      <c r="ON178" s="339"/>
      <c r="OO178" s="339"/>
      <c r="OP178" s="339"/>
      <c r="OQ178" s="339"/>
      <c r="OR178" s="339"/>
      <c r="OS178" s="339"/>
      <c r="OT178" s="339"/>
      <c r="OU178" s="339"/>
      <c r="OV178" s="339"/>
      <c r="OW178" s="339"/>
      <c r="OX178" s="339"/>
      <c r="OY178" s="339"/>
      <c r="OZ178" s="339"/>
      <c r="PA178" s="339"/>
      <c r="PB178" s="339"/>
      <c r="PC178" s="339"/>
      <c r="PD178" s="339"/>
      <c r="PE178" s="339"/>
      <c r="PF178" s="339"/>
      <c r="PG178" s="339"/>
      <c r="PH178" s="339"/>
      <c r="PI178" s="339"/>
      <c r="PJ178" s="339"/>
      <c r="PK178" s="339"/>
      <c r="PL178" s="339"/>
      <c r="PM178" s="339"/>
      <c r="PN178" s="339"/>
      <c r="PO178" s="339"/>
      <c r="PP178" s="339"/>
      <c r="PQ178" s="339"/>
      <c r="PR178" s="339"/>
      <c r="PS178" s="339"/>
      <c r="PT178" s="339"/>
      <c r="PU178" s="339"/>
      <c r="PV178" s="339"/>
      <c r="PW178" s="339"/>
      <c r="PX178" s="339"/>
      <c r="PY178" s="339"/>
      <c r="PZ178" s="339"/>
      <c r="QA178" s="339"/>
      <c r="QB178" s="339"/>
      <c r="QC178" s="339"/>
      <c r="QD178" s="339"/>
      <c r="QE178" s="339"/>
      <c r="QF178" s="339"/>
      <c r="QG178" s="339"/>
      <c r="QH178" s="339"/>
      <c r="QI178" s="339"/>
      <c r="QJ178" s="339"/>
      <c r="QK178" s="339"/>
      <c r="QL178" s="339"/>
      <c r="QM178" s="339"/>
      <c r="QN178" s="339"/>
      <c r="QO178" s="339"/>
      <c r="QP178" s="339"/>
      <c r="QQ178" s="339"/>
      <c r="QR178" s="339"/>
      <c r="QS178" s="339"/>
      <c r="QT178" s="339"/>
      <c r="QU178" s="339"/>
      <c r="QV178" s="339"/>
      <c r="QW178" s="339"/>
      <c r="QX178" s="339"/>
      <c r="QY178" s="339"/>
      <c r="QZ178" s="339"/>
      <c r="RA178" s="339"/>
      <c r="RB178" s="339"/>
      <c r="RC178" s="339"/>
      <c r="RD178" s="339"/>
      <c r="RE178" s="339"/>
      <c r="RF178" s="339"/>
      <c r="RG178" s="339"/>
      <c r="RH178" s="339"/>
      <c r="RI178" s="339"/>
      <c r="RJ178" s="339"/>
      <c r="RK178" s="339"/>
      <c r="RL178" s="339"/>
      <c r="RM178" s="339"/>
      <c r="RN178" s="339"/>
      <c r="RO178" s="339"/>
      <c r="RP178" s="339"/>
      <c r="RQ178" s="339"/>
      <c r="RR178" s="339"/>
      <c r="RS178" s="339"/>
      <c r="RT178" s="339"/>
      <c r="RU178" s="339"/>
      <c r="RV178" s="339"/>
      <c r="RW178" s="339"/>
      <c r="RX178" s="339"/>
      <c r="RY178" s="339"/>
      <c r="RZ178" s="339"/>
      <c r="SA178" s="339"/>
      <c r="SB178" s="339"/>
      <c r="SC178" s="339"/>
      <c r="SD178" s="339"/>
      <c r="SE178" s="339"/>
      <c r="SF178" s="339"/>
      <c r="SG178" s="339"/>
      <c r="SH178" s="339"/>
      <c r="SI178" s="339"/>
      <c r="SJ178" s="339"/>
      <c r="SK178" s="339"/>
      <c r="SL178" s="339"/>
      <c r="SM178" s="339"/>
      <c r="SN178" s="339"/>
      <c r="SO178" s="339"/>
      <c r="SP178" s="339"/>
      <c r="SQ178" s="339"/>
      <c r="SR178" s="339"/>
      <c r="SS178" s="339"/>
      <c r="ST178" s="339"/>
      <c r="SU178" s="339"/>
      <c r="SV178" s="339"/>
      <c r="SW178" s="339"/>
      <c r="SX178" s="339"/>
      <c r="SY178" s="339"/>
      <c r="SZ178" s="339"/>
      <c r="TA178" s="339"/>
      <c r="TB178" s="339"/>
      <c r="TC178" s="339"/>
      <c r="TD178" s="339"/>
      <c r="TE178" s="339"/>
      <c r="TF178" s="339"/>
      <c r="TG178" s="339"/>
      <c r="TH178" s="339"/>
      <c r="TI178" s="339"/>
      <c r="TJ178" s="339"/>
      <c r="TK178" s="339"/>
      <c r="TL178" s="339"/>
      <c r="TM178" s="339"/>
      <c r="TN178" s="339"/>
      <c r="TO178" s="339"/>
      <c r="TP178" s="339"/>
      <c r="TQ178" s="339"/>
      <c r="TR178" s="339"/>
      <c r="TS178" s="339"/>
      <c r="TT178" s="339"/>
      <c r="TU178" s="339"/>
      <c r="TV178" s="339"/>
      <c r="TW178" s="339"/>
      <c r="TX178" s="339"/>
      <c r="TY178" s="339"/>
      <c r="TZ178" s="339"/>
      <c r="UA178" s="339"/>
      <c r="UB178" s="339"/>
      <c r="UC178" s="339"/>
      <c r="UD178" s="339"/>
      <c r="UE178" s="339"/>
      <c r="UF178" s="339"/>
      <c r="UG178" s="339"/>
      <c r="UH178" s="339"/>
      <c r="UI178" s="339"/>
      <c r="UJ178" s="339"/>
      <c r="UK178" s="339"/>
      <c r="UL178" s="339"/>
      <c r="UM178" s="339"/>
      <c r="UN178" s="339"/>
      <c r="UO178" s="339"/>
      <c r="UP178" s="339"/>
      <c r="UQ178" s="339"/>
      <c r="UR178" s="339"/>
      <c r="US178" s="339"/>
      <c r="UT178" s="339"/>
      <c r="UU178" s="339"/>
      <c r="UV178" s="339"/>
      <c r="UW178" s="339"/>
      <c r="UX178" s="339"/>
      <c r="UY178" s="339"/>
      <c r="UZ178" s="339"/>
      <c r="VA178" s="339"/>
      <c r="VB178" s="339"/>
      <c r="VC178" s="339"/>
      <c r="VD178" s="339"/>
      <c r="VE178" s="339"/>
      <c r="VF178" s="339"/>
      <c r="VG178" s="339"/>
      <c r="VH178" s="339"/>
      <c r="VI178" s="339"/>
      <c r="VJ178" s="339"/>
      <c r="VK178" s="339"/>
      <c r="VL178" s="339"/>
      <c r="VM178" s="339"/>
      <c r="VN178" s="339"/>
      <c r="VO178" s="339"/>
      <c r="VP178" s="339"/>
      <c r="VQ178" s="339"/>
      <c r="VR178" s="339"/>
      <c r="VS178" s="339"/>
      <c r="VT178" s="339"/>
      <c r="VU178" s="339"/>
      <c r="VV178" s="339"/>
      <c r="VW178" s="339"/>
      <c r="VX178" s="339"/>
      <c r="VY178" s="339"/>
      <c r="VZ178" s="339"/>
      <c r="WA178" s="339"/>
      <c r="WB178" s="339"/>
      <c r="WC178" s="339"/>
      <c r="WD178" s="339"/>
      <c r="WE178" s="339"/>
      <c r="WF178" s="339"/>
      <c r="WG178" s="339"/>
      <c r="WH178" s="339"/>
      <c r="WI178" s="339"/>
      <c r="WJ178" s="339"/>
      <c r="WK178" s="339"/>
      <c r="WL178" s="339"/>
      <c r="WM178" s="339"/>
      <c r="WN178" s="339"/>
      <c r="WO178" s="339"/>
      <c r="WP178" s="339"/>
      <c r="WQ178" s="339"/>
      <c r="WR178" s="339"/>
      <c r="WS178" s="339"/>
      <c r="WT178" s="339"/>
      <c r="WU178" s="339"/>
      <c r="WV178" s="339"/>
      <c r="WW178" s="339"/>
      <c r="WX178" s="339"/>
      <c r="WY178" s="339"/>
      <c r="WZ178" s="339"/>
      <c r="XA178" s="339"/>
      <c r="XB178" s="339"/>
      <c r="XC178" s="339"/>
      <c r="XD178" s="339"/>
      <c r="XE178" s="339"/>
      <c r="XF178" s="339"/>
      <c r="XG178" s="339"/>
      <c r="XH178" s="339"/>
      <c r="XI178" s="339"/>
      <c r="XJ178" s="339"/>
      <c r="XK178" s="339"/>
      <c r="XL178" s="339"/>
      <c r="XM178" s="339"/>
      <c r="XN178" s="339"/>
      <c r="XO178" s="339"/>
      <c r="XP178" s="339"/>
      <c r="XQ178" s="339"/>
      <c r="XR178" s="339"/>
      <c r="XS178" s="339"/>
      <c r="XT178" s="339"/>
      <c r="XU178" s="339"/>
      <c r="XV178" s="339"/>
      <c r="XW178" s="339"/>
      <c r="XX178" s="339"/>
      <c r="XY178" s="339"/>
      <c r="XZ178" s="339"/>
      <c r="YA178" s="339"/>
      <c r="YB178" s="339"/>
      <c r="YC178" s="339"/>
      <c r="YD178" s="339"/>
      <c r="YE178" s="339"/>
      <c r="YF178" s="339"/>
      <c r="YG178" s="339"/>
      <c r="YH178" s="339"/>
      <c r="YI178" s="339"/>
      <c r="YJ178" s="339"/>
      <c r="YK178" s="339"/>
      <c r="YL178" s="339"/>
      <c r="YM178" s="339"/>
      <c r="YN178" s="339"/>
      <c r="YO178" s="339"/>
      <c r="YP178" s="339"/>
      <c r="YQ178" s="339"/>
      <c r="YR178" s="339"/>
      <c r="YS178" s="339"/>
      <c r="YT178" s="339"/>
      <c r="YU178" s="339"/>
      <c r="YV178" s="339"/>
      <c r="YW178" s="339"/>
      <c r="YX178" s="339"/>
      <c r="YY178" s="339"/>
      <c r="YZ178" s="339"/>
      <c r="ZA178" s="339"/>
      <c r="ZB178" s="339"/>
      <c r="ZC178" s="339"/>
      <c r="ZD178" s="339"/>
      <c r="ZE178" s="339"/>
      <c r="ZF178" s="339"/>
      <c r="ZG178" s="339"/>
      <c r="ZH178" s="339"/>
      <c r="ZI178" s="339"/>
      <c r="ZJ178" s="339"/>
      <c r="ZK178" s="339"/>
      <c r="ZL178" s="339"/>
      <c r="ZM178" s="339"/>
      <c r="ZN178" s="339"/>
      <c r="ZO178" s="339"/>
      <c r="ZP178" s="339"/>
      <c r="ZQ178" s="339"/>
      <c r="ZR178" s="339"/>
      <c r="ZS178" s="339"/>
      <c r="ZT178" s="339"/>
      <c r="ZU178" s="339"/>
      <c r="ZV178" s="339"/>
      <c r="ZW178" s="339"/>
      <c r="ZX178" s="339"/>
      <c r="ZY178" s="339"/>
      <c r="ZZ178" s="339"/>
      <c r="AAA178" s="339"/>
      <c r="AAB178" s="339"/>
      <c r="AAC178" s="339"/>
      <c r="AAD178" s="339"/>
      <c r="AAE178" s="339"/>
      <c r="AAF178" s="339"/>
      <c r="AAG178" s="339"/>
      <c r="AAH178" s="339"/>
      <c r="AAI178" s="339"/>
      <c r="AAJ178" s="339"/>
      <c r="AAK178" s="339"/>
      <c r="AAL178" s="339"/>
      <c r="AAM178" s="339"/>
      <c r="AAN178" s="339"/>
      <c r="AAO178" s="339"/>
      <c r="AAP178" s="339"/>
      <c r="AAQ178" s="339"/>
      <c r="AAR178" s="339"/>
      <c r="AAS178" s="339"/>
      <c r="AAT178" s="339"/>
      <c r="AAU178" s="339"/>
      <c r="AAV178" s="339"/>
      <c r="AAW178" s="339"/>
      <c r="AAX178" s="339"/>
      <c r="AAY178" s="339"/>
      <c r="AAZ178" s="339"/>
      <c r="ABA178" s="339"/>
      <c r="ABB178" s="339"/>
      <c r="ABC178" s="339"/>
      <c r="ABD178" s="339"/>
      <c r="ABE178" s="339"/>
      <c r="ABF178" s="339"/>
      <c r="ABG178" s="339"/>
      <c r="ABH178" s="339"/>
      <c r="ABI178" s="339"/>
      <c r="ABJ178" s="339"/>
      <c r="ABK178" s="339"/>
      <c r="ABL178" s="339"/>
      <c r="ABM178" s="339"/>
      <c r="ABN178" s="339"/>
      <c r="ABO178" s="339"/>
      <c r="ABP178" s="339"/>
      <c r="ABQ178" s="339"/>
      <c r="ABR178" s="339"/>
      <c r="ABS178" s="339"/>
      <c r="ABT178" s="339"/>
      <c r="ABU178" s="339"/>
      <c r="ABV178" s="339"/>
      <c r="ABW178" s="339"/>
      <c r="ABX178" s="339"/>
      <c r="ABY178" s="339"/>
      <c r="ABZ178" s="339"/>
      <c r="ACA178" s="339"/>
      <c r="ACB178" s="339"/>
      <c r="ACC178" s="339"/>
      <c r="ACD178" s="339"/>
      <c r="ACE178" s="339"/>
      <c r="ACF178" s="339"/>
      <c r="ACG178" s="339"/>
      <c r="ACH178" s="339"/>
      <c r="ACI178" s="339"/>
      <c r="ACJ178" s="339"/>
      <c r="ACK178" s="339"/>
      <c r="ACL178" s="339"/>
      <c r="ACM178" s="339"/>
      <c r="ACN178" s="339"/>
      <c r="ACO178" s="339"/>
      <c r="ACP178" s="339"/>
      <c r="ACQ178" s="339"/>
      <c r="ACR178" s="339"/>
      <c r="ACS178" s="339"/>
      <c r="ACT178" s="339"/>
      <c r="ACU178" s="339"/>
      <c r="ACV178" s="339"/>
      <c r="ACW178" s="339"/>
      <c r="ACX178" s="339"/>
      <c r="ACY178" s="339"/>
      <c r="ACZ178" s="339"/>
      <c r="ADA178" s="339"/>
      <c r="ADB178" s="339"/>
      <c r="ADC178" s="339"/>
      <c r="ADD178" s="339"/>
      <c r="ADE178" s="339"/>
      <c r="ADF178" s="339"/>
      <c r="ADG178" s="339"/>
      <c r="ADH178" s="339"/>
      <c r="ADI178" s="339"/>
      <c r="ADJ178" s="339"/>
      <c r="ADK178" s="339"/>
      <c r="ADL178" s="339"/>
      <c r="ADM178" s="339"/>
      <c r="ADN178" s="339"/>
      <c r="ADO178" s="339"/>
      <c r="ADP178" s="339"/>
      <c r="ADQ178" s="339"/>
      <c r="ADR178" s="339"/>
      <c r="ADS178" s="339"/>
      <c r="ADT178" s="339"/>
      <c r="ADU178" s="339"/>
      <c r="ADV178" s="339"/>
      <c r="ADW178" s="339"/>
      <c r="ADX178" s="339"/>
      <c r="ADY178" s="339"/>
      <c r="ADZ178" s="339"/>
      <c r="AEA178" s="339"/>
      <c r="AEB178" s="339"/>
      <c r="AEC178" s="339"/>
      <c r="AED178" s="339"/>
      <c r="AEE178" s="339"/>
      <c r="AEF178" s="339"/>
      <c r="AEG178" s="339"/>
      <c r="AEH178" s="339"/>
      <c r="AEI178" s="339"/>
      <c r="AEJ178" s="339"/>
      <c r="AEK178" s="339"/>
      <c r="AEL178" s="339"/>
      <c r="AEM178" s="339"/>
      <c r="AEN178" s="339"/>
      <c r="AEO178" s="339"/>
      <c r="AEP178" s="339"/>
      <c r="AEQ178" s="339"/>
      <c r="AER178" s="339"/>
      <c r="AES178" s="339"/>
      <c r="AET178" s="339"/>
      <c r="AEU178" s="339"/>
      <c r="AEV178" s="339"/>
      <c r="AEW178" s="339"/>
      <c r="AEX178" s="339"/>
      <c r="AEY178" s="339"/>
      <c r="AEZ178" s="339"/>
      <c r="AFA178" s="339"/>
      <c r="AFB178" s="339"/>
      <c r="AFC178" s="339"/>
      <c r="AFD178" s="339"/>
      <c r="AFE178" s="339"/>
      <c r="AFF178" s="339"/>
      <c r="AFG178" s="339"/>
      <c r="AFH178" s="339"/>
      <c r="AFI178" s="339"/>
      <c r="AFJ178" s="339"/>
      <c r="AFK178" s="339"/>
      <c r="AFL178" s="339"/>
      <c r="AFM178" s="339"/>
      <c r="AFN178" s="339"/>
      <c r="AFO178" s="339"/>
      <c r="AFP178" s="339"/>
      <c r="AFQ178" s="339"/>
      <c r="AFR178" s="339"/>
      <c r="AFS178" s="339"/>
      <c r="AFT178" s="339"/>
      <c r="AFU178" s="339"/>
      <c r="AFV178" s="339"/>
      <c r="AFW178" s="339"/>
      <c r="AFX178" s="339"/>
      <c r="AFY178" s="339"/>
      <c r="AFZ178" s="339"/>
      <c r="AGA178" s="339"/>
      <c r="AGB178" s="339"/>
      <c r="AGC178" s="339"/>
      <c r="AGD178" s="339"/>
      <c r="AGE178" s="339"/>
      <c r="AGF178" s="339"/>
      <c r="AGG178" s="339"/>
      <c r="AGH178" s="339"/>
      <c r="AGI178" s="339"/>
      <c r="AGJ178" s="339"/>
      <c r="AGK178" s="339"/>
      <c r="AGL178" s="339"/>
      <c r="AGM178" s="339"/>
      <c r="AGN178" s="339"/>
      <c r="AGO178" s="339"/>
      <c r="AGP178" s="339"/>
      <c r="AGQ178" s="339"/>
      <c r="AGR178" s="339"/>
      <c r="AGS178" s="339"/>
      <c r="AGT178" s="339"/>
      <c r="AGU178" s="339"/>
      <c r="AGV178" s="339"/>
      <c r="AGW178" s="339"/>
      <c r="AGX178" s="339"/>
      <c r="AGY178" s="339"/>
      <c r="AGZ178" s="339"/>
      <c r="AHA178" s="339"/>
      <c r="AHB178" s="339"/>
      <c r="AHC178" s="339"/>
      <c r="AHD178" s="339"/>
      <c r="AHE178" s="339"/>
      <c r="AHF178" s="339"/>
      <c r="AHG178" s="339"/>
      <c r="AHH178" s="339"/>
      <c r="AHI178" s="339"/>
      <c r="AHJ178" s="339"/>
      <c r="AHK178" s="339"/>
      <c r="AHL178" s="339"/>
      <c r="AHM178" s="339"/>
      <c r="AHN178" s="339"/>
      <c r="AHO178" s="339"/>
      <c r="AHP178" s="339"/>
      <c r="AHQ178" s="339"/>
      <c r="AHR178" s="339"/>
      <c r="AHS178" s="339"/>
      <c r="AHT178" s="339"/>
      <c r="AHU178" s="339"/>
      <c r="AHV178" s="339"/>
      <c r="AHW178" s="339"/>
      <c r="AHX178" s="339"/>
      <c r="AHY178" s="339"/>
      <c r="AHZ178" s="339"/>
      <c r="AIA178" s="339"/>
      <c r="AIB178" s="339"/>
      <c r="AIC178" s="339"/>
      <c r="AID178" s="339"/>
      <c r="AIE178" s="339"/>
      <c r="AIF178" s="339"/>
      <c r="AIG178" s="339"/>
      <c r="AIH178" s="339"/>
      <c r="AII178" s="339"/>
      <c r="AIJ178" s="339"/>
      <c r="AIK178" s="339"/>
      <c r="AIL178" s="339"/>
      <c r="AIM178" s="339"/>
      <c r="AIN178" s="339"/>
      <c r="AIO178" s="339"/>
      <c r="AIP178" s="339"/>
      <c r="AIQ178" s="339"/>
      <c r="AIR178" s="339"/>
      <c r="AIS178" s="339"/>
      <c r="AIT178" s="339"/>
      <c r="AIU178" s="339"/>
      <c r="AIV178" s="339"/>
      <c r="AIW178" s="339"/>
      <c r="AIX178" s="339"/>
      <c r="AIY178" s="339"/>
      <c r="AIZ178" s="339"/>
      <c r="AJA178" s="339"/>
      <c r="AJB178" s="339"/>
      <c r="AJC178" s="339"/>
      <c r="AJD178" s="339"/>
      <c r="AJE178" s="339"/>
      <c r="AJF178" s="339"/>
      <c r="AJG178" s="339"/>
      <c r="AJH178" s="339"/>
      <c r="AJI178" s="339"/>
      <c r="AJJ178" s="339"/>
      <c r="AJK178" s="339"/>
      <c r="AJL178" s="339"/>
      <c r="AJM178" s="339"/>
      <c r="AJN178" s="339"/>
      <c r="AJO178" s="339"/>
      <c r="AJP178" s="339"/>
      <c r="AJQ178" s="339"/>
      <c r="AJR178" s="339"/>
      <c r="AJS178" s="339"/>
      <c r="AJT178" s="339"/>
      <c r="AJU178" s="339"/>
      <c r="AJV178" s="339"/>
      <c r="AJW178" s="339"/>
      <c r="AJX178" s="339"/>
      <c r="AJY178" s="339"/>
      <c r="AJZ178" s="339"/>
      <c r="AKA178" s="339"/>
      <c r="AKB178" s="339"/>
      <c r="AKC178" s="339"/>
      <c r="AKD178" s="339"/>
      <c r="AKE178" s="339"/>
      <c r="AKF178" s="339"/>
      <c r="AKG178" s="339"/>
      <c r="AKH178" s="339"/>
      <c r="AKI178" s="339"/>
      <c r="AKJ178" s="339"/>
      <c r="AKK178" s="339"/>
      <c r="AKL178" s="339"/>
      <c r="AKM178" s="339"/>
      <c r="AKN178" s="339"/>
      <c r="AKO178" s="339"/>
      <c r="AKP178" s="339"/>
      <c r="AKQ178" s="339"/>
      <c r="AKR178" s="339"/>
      <c r="AKS178" s="339"/>
      <c r="AKT178" s="339"/>
      <c r="AKU178" s="339"/>
      <c r="AKV178" s="339"/>
      <c r="AKW178" s="339"/>
      <c r="AKX178" s="339"/>
      <c r="AKY178" s="339"/>
      <c r="AKZ178" s="339"/>
      <c r="ALA178" s="339"/>
      <c r="ALB178" s="339"/>
      <c r="ALC178" s="339"/>
      <c r="ALD178" s="339"/>
      <c r="ALE178" s="339"/>
      <c r="ALF178" s="339"/>
      <c r="ALG178" s="339"/>
      <c r="ALH178" s="339"/>
      <c r="ALI178" s="339"/>
      <c r="ALJ178" s="339"/>
      <c r="ALK178" s="339"/>
      <c r="ALL178" s="339"/>
      <c r="ALM178" s="339"/>
      <c r="ALN178" s="339"/>
      <c r="ALO178" s="339"/>
      <c r="ALP178" s="339"/>
      <c r="ALQ178" s="339"/>
      <c r="ALR178" s="339"/>
      <c r="ALS178" s="339"/>
      <c r="ALT178" s="339"/>
      <c r="ALU178" s="339"/>
      <c r="ALV178" s="339"/>
      <c r="ALW178" s="339"/>
      <c r="ALX178" s="339"/>
      <c r="ALY178" s="339"/>
      <c r="ALZ178" s="339"/>
      <c r="AMA178" s="339"/>
      <c r="AMB178" s="339"/>
      <c r="AMC178" s="339"/>
      <c r="AMD178" s="339"/>
      <c r="AME178" s="339"/>
      <c r="AMF178" s="339"/>
      <c r="AMG178" s="339"/>
      <c r="AMH178" s="339"/>
      <c r="AMI178" s="339"/>
      <c r="AMJ178" s="339"/>
      <c r="AMK178" s="339"/>
      <c r="AML178" s="339"/>
      <c r="AMM178" s="339"/>
      <c r="AMN178" s="339"/>
      <c r="AMO178" s="339"/>
      <c r="AMP178" s="339"/>
      <c r="AMQ178" s="339"/>
      <c r="AMR178" s="339"/>
      <c r="AMS178" s="339"/>
      <c r="AMT178" s="339"/>
      <c r="AMU178" s="339"/>
      <c r="AMV178" s="339"/>
      <c r="AMW178" s="339"/>
      <c r="AMX178" s="339"/>
      <c r="AMY178" s="339"/>
      <c r="AMZ178" s="339"/>
      <c r="ANA178" s="339"/>
      <c r="ANB178" s="339"/>
      <c r="ANC178" s="339"/>
      <c r="AND178" s="339"/>
      <c r="ANE178" s="339"/>
      <c r="ANF178" s="339"/>
      <c r="ANG178" s="339"/>
      <c r="ANH178" s="339"/>
      <c r="ANI178" s="339"/>
      <c r="ANJ178" s="339"/>
      <c r="ANK178" s="339"/>
      <c r="ANL178" s="339"/>
      <c r="ANM178" s="339"/>
      <c r="ANN178" s="339"/>
      <c r="ANO178" s="339"/>
      <c r="ANP178" s="339"/>
      <c r="ANQ178" s="339"/>
      <c r="ANR178" s="339"/>
      <c r="ANS178" s="339"/>
      <c r="ANT178" s="339"/>
      <c r="ANU178" s="339"/>
      <c r="ANV178" s="339"/>
      <c r="ANW178" s="339"/>
      <c r="ANX178" s="339"/>
      <c r="ANY178" s="339"/>
      <c r="ANZ178" s="339"/>
      <c r="AOA178" s="339"/>
      <c r="AOB178" s="339"/>
      <c r="AOC178" s="339"/>
      <c r="AOD178" s="339"/>
      <c r="AOE178" s="339"/>
      <c r="AOF178" s="339"/>
      <c r="AOG178" s="339"/>
      <c r="AOH178" s="339"/>
      <c r="AOI178" s="339"/>
      <c r="AOJ178" s="339"/>
      <c r="AOK178" s="339"/>
      <c r="AOL178" s="339"/>
      <c r="AOM178" s="339"/>
      <c r="AON178" s="339"/>
      <c r="AOO178" s="339"/>
      <c r="AOP178" s="339"/>
      <c r="AOQ178" s="339"/>
      <c r="AOR178" s="339"/>
      <c r="AOS178" s="339"/>
      <c r="AOT178" s="339"/>
      <c r="AOU178" s="339"/>
      <c r="AOV178" s="339"/>
      <c r="AOW178" s="339"/>
      <c r="AOX178" s="339"/>
      <c r="AOY178" s="339"/>
      <c r="AOZ178" s="339"/>
      <c r="APA178" s="339"/>
      <c r="APB178" s="339"/>
      <c r="APC178" s="339"/>
      <c r="APD178" s="339"/>
      <c r="APE178" s="339"/>
      <c r="APF178" s="339"/>
      <c r="APG178" s="339"/>
      <c r="APH178" s="339"/>
      <c r="API178" s="339"/>
      <c r="APJ178" s="339"/>
      <c r="APK178" s="339"/>
      <c r="APL178" s="339"/>
      <c r="APM178" s="339"/>
      <c r="APN178" s="339"/>
      <c r="APO178" s="339"/>
      <c r="APP178" s="339"/>
      <c r="APQ178" s="339"/>
      <c r="APR178" s="339"/>
      <c r="APS178" s="339"/>
      <c r="APT178" s="339"/>
      <c r="APU178" s="339"/>
      <c r="APV178" s="339"/>
      <c r="APW178" s="339"/>
      <c r="APX178" s="339"/>
      <c r="APY178" s="339"/>
      <c r="APZ178" s="339"/>
      <c r="AQA178" s="339"/>
      <c r="AQB178" s="339"/>
      <c r="AQC178" s="339"/>
      <c r="AQD178" s="339"/>
      <c r="AQE178" s="339"/>
      <c r="AQF178" s="339"/>
      <c r="AQG178" s="339"/>
      <c r="AQH178" s="339"/>
      <c r="AQI178" s="339"/>
      <c r="AQJ178" s="339"/>
      <c r="AQK178" s="339"/>
      <c r="AQL178" s="339"/>
      <c r="AQM178" s="339"/>
      <c r="AQN178" s="339"/>
      <c r="AQO178" s="339"/>
      <c r="AQP178" s="339"/>
      <c r="AQQ178" s="339"/>
      <c r="AQR178" s="339"/>
      <c r="AQS178" s="339"/>
      <c r="AQT178" s="339"/>
      <c r="AQU178" s="339"/>
      <c r="AQV178" s="339"/>
      <c r="AQW178" s="339"/>
      <c r="AQX178" s="339"/>
      <c r="AQY178" s="339"/>
      <c r="AQZ178" s="339"/>
      <c r="ARA178" s="339"/>
      <c r="ARB178" s="339"/>
      <c r="ARC178" s="339"/>
      <c r="ARD178" s="339"/>
      <c r="ARE178" s="339"/>
      <c r="ARF178" s="339"/>
      <c r="ARG178" s="339"/>
      <c r="ARH178" s="339"/>
      <c r="ARI178" s="339"/>
      <c r="ARJ178" s="339"/>
      <c r="ARK178" s="339"/>
      <c r="ARL178" s="339"/>
      <c r="ARM178" s="339"/>
      <c r="ARN178" s="339"/>
      <c r="ARO178" s="339"/>
      <c r="ARP178" s="339"/>
      <c r="ARQ178" s="339"/>
      <c r="ARR178" s="339"/>
      <c r="ARS178" s="339"/>
      <c r="ART178" s="339"/>
      <c r="ARU178" s="339"/>
      <c r="ARV178" s="339"/>
      <c r="ARW178" s="339"/>
      <c r="ARX178" s="339"/>
      <c r="ARY178" s="339"/>
      <c r="ARZ178" s="339"/>
      <c r="ASA178" s="339"/>
      <c r="ASB178" s="339"/>
      <c r="ASC178" s="339"/>
      <c r="ASD178" s="339"/>
      <c r="ASE178" s="339"/>
      <c r="ASF178" s="339"/>
      <c r="ASG178" s="339"/>
      <c r="ASH178" s="339"/>
      <c r="ASI178" s="339"/>
      <c r="ASJ178" s="339"/>
      <c r="ASK178" s="339"/>
      <c r="ASL178" s="339"/>
      <c r="ASM178" s="339"/>
      <c r="ASN178" s="339"/>
      <c r="ASO178" s="339"/>
      <c r="ASP178" s="339"/>
      <c r="ASQ178" s="339"/>
      <c r="ASR178" s="339"/>
      <c r="ASS178" s="339"/>
      <c r="AST178" s="339"/>
      <c r="ASU178" s="339"/>
      <c r="ASV178" s="339"/>
      <c r="ASW178" s="339"/>
      <c r="ASX178" s="339"/>
      <c r="ASY178" s="339"/>
      <c r="ASZ178" s="339"/>
      <c r="ATA178" s="339"/>
      <c r="ATB178" s="339"/>
      <c r="ATC178" s="339"/>
      <c r="ATD178" s="339"/>
      <c r="ATE178" s="339"/>
      <c r="ATF178" s="339"/>
      <c r="ATG178" s="339"/>
      <c r="ATH178" s="339"/>
      <c r="ATI178" s="339"/>
      <c r="ATJ178" s="339"/>
      <c r="ATK178" s="339"/>
      <c r="ATL178" s="339"/>
      <c r="ATM178" s="339"/>
      <c r="ATN178" s="339"/>
      <c r="ATO178" s="339"/>
      <c r="ATP178" s="339"/>
      <c r="ATQ178" s="339"/>
      <c r="ATR178" s="339"/>
      <c r="ATS178" s="339"/>
      <c r="ATT178" s="339"/>
      <c r="ATU178" s="339"/>
      <c r="ATV178" s="339"/>
      <c r="ATW178" s="339"/>
      <c r="ATX178" s="339"/>
      <c r="ATY178" s="339"/>
      <c r="ATZ178" s="339"/>
      <c r="AUA178" s="339"/>
      <c r="AUB178" s="339"/>
      <c r="AUC178" s="339"/>
      <c r="AUD178" s="339"/>
      <c r="AUE178" s="339"/>
      <c r="AUF178" s="339"/>
      <c r="AUG178" s="339"/>
      <c r="AUH178" s="339"/>
      <c r="AUI178" s="339"/>
      <c r="AUJ178" s="339"/>
      <c r="AUK178" s="339"/>
      <c r="AUL178" s="339"/>
      <c r="AUM178" s="339"/>
      <c r="AUN178" s="339"/>
      <c r="AUO178" s="339"/>
      <c r="AUP178" s="339"/>
      <c r="AUQ178" s="339"/>
      <c r="AUR178" s="339"/>
      <c r="AUS178" s="339"/>
      <c r="AUT178" s="339"/>
      <c r="AUU178" s="339"/>
      <c r="AUV178" s="339"/>
      <c r="AUW178" s="339"/>
      <c r="AUX178" s="339"/>
      <c r="AUY178" s="339"/>
      <c r="AUZ178" s="339"/>
      <c r="AVA178" s="339"/>
      <c r="AVB178" s="339"/>
      <c r="AVC178" s="339"/>
      <c r="AVD178" s="339"/>
      <c r="AVE178" s="339"/>
      <c r="AVF178" s="339"/>
      <c r="AVG178" s="339"/>
      <c r="AVH178" s="339"/>
      <c r="AVI178" s="339"/>
      <c r="AVJ178" s="339"/>
      <c r="AVK178" s="339"/>
      <c r="AVL178" s="339"/>
      <c r="AVM178" s="339"/>
      <c r="AVN178" s="339"/>
      <c r="AVO178" s="339"/>
      <c r="AVP178" s="339"/>
      <c r="AVQ178" s="339"/>
      <c r="AVR178" s="339"/>
      <c r="AVS178" s="339"/>
      <c r="AVT178" s="339"/>
      <c r="AVU178" s="339"/>
      <c r="AVV178" s="339"/>
      <c r="AVW178" s="339"/>
      <c r="AVX178" s="339"/>
      <c r="AVY178" s="339"/>
      <c r="AVZ178" s="339"/>
      <c r="AWA178" s="339"/>
      <c r="AWB178" s="339"/>
      <c r="AWC178" s="339"/>
      <c r="AWD178" s="339"/>
      <c r="AWE178" s="339"/>
      <c r="AWF178" s="339"/>
      <c r="AWG178" s="339"/>
      <c r="AWH178" s="339"/>
      <c r="AWI178" s="339"/>
      <c r="AWJ178" s="339"/>
      <c r="AWK178" s="339"/>
      <c r="AWL178" s="339"/>
      <c r="AWM178" s="339"/>
      <c r="AWN178" s="339"/>
      <c r="AWO178" s="339"/>
      <c r="AWP178" s="339"/>
      <c r="AWQ178" s="339"/>
      <c r="AWR178" s="339"/>
      <c r="AWS178" s="339"/>
      <c r="AWT178" s="339"/>
      <c r="AWU178" s="339"/>
      <c r="AWV178" s="339"/>
      <c r="AWW178" s="339"/>
      <c r="AWX178" s="339"/>
      <c r="AWY178" s="339"/>
      <c r="AWZ178" s="339"/>
      <c r="AXA178" s="339"/>
      <c r="AXB178" s="339"/>
      <c r="AXC178" s="339"/>
      <c r="AXD178" s="339"/>
      <c r="AXE178" s="339"/>
      <c r="AXF178" s="339"/>
      <c r="AXG178" s="339"/>
      <c r="AXH178" s="339"/>
      <c r="AXI178" s="339"/>
      <c r="AXJ178" s="339"/>
      <c r="AXK178" s="339"/>
      <c r="AXL178" s="339"/>
      <c r="AXM178" s="339"/>
      <c r="AXN178" s="339"/>
      <c r="AXO178" s="339"/>
      <c r="AXP178" s="339"/>
      <c r="AXQ178" s="339"/>
      <c r="AXR178" s="339"/>
      <c r="AXS178" s="339"/>
      <c r="AXT178" s="339"/>
      <c r="AXU178" s="339"/>
      <c r="AXV178" s="339"/>
      <c r="AXW178" s="339"/>
      <c r="AXX178" s="339"/>
      <c r="AXY178" s="339"/>
      <c r="AXZ178" s="339"/>
      <c r="AYA178" s="339"/>
      <c r="AYB178" s="339"/>
      <c r="AYC178" s="339"/>
      <c r="AYD178" s="339"/>
      <c r="AYE178" s="339"/>
      <c r="AYF178" s="339"/>
      <c r="AYG178" s="339"/>
      <c r="AYH178" s="339"/>
      <c r="AYI178" s="339"/>
      <c r="AYJ178" s="339"/>
      <c r="AYK178" s="339"/>
      <c r="AYL178" s="339"/>
      <c r="AYM178" s="339"/>
      <c r="AYN178" s="339"/>
      <c r="AYO178" s="339"/>
      <c r="AYP178" s="339"/>
      <c r="AYQ178" s="339"/>
      <c r="AYR178" s="339"/>
      <c r="AYS178" s="339"/>
      <c r="AYT178" s="339"/>
      <c r="AYU178" s="339"/>
      <c r="AYV178" s="339"/>
      <c r="AYW178" s="339"/>
      <c r="AYX178" s="339"/>
      <c r="AYY178" s="339"/>
      <c r="AYZ178" s="339"/>
      <c r="AZA178" s="339"/>
      <c r="AZB178" s="339"/>
      <c r="AZC178" s="339"/>
      <c r="AZD178" s="339"/>
      <c r="AZE178" s="339"/>
      <c r="AZF178" s="339"/>
      <c r="AZG178" s="339"/>
      <c r="AZH178" s="339"/>
      <c r="AZI178" s="339"/>
      <c r="AZJ178" s="339"/>
      <c r="AZK178" s="339"/>
      <c r="AZL178" s="339"/>
      <c r="AZM178" s="339"/>
      <c r="AZN178" s="339"/>
      <c r="AZO178" s="339"/>
      <c r="AZP178" s="339"/>
      <c r="AZQ178" s="339"/>
      <c r="AZR178" s="339"/>
      <c r="AZS178" s="339"/>
      <c r="AZT178" s="339"/>
      <c r="AZU178" s="339"/>
      <c r="AZV178" s="339"/>
      <c r="AZW178" s="339"/>
      <c r="AZX178" s="339"/>
      <c r="AZY178" s="339"/>
      <c r="AZZ178" s="339"/>
      <c r="BAA178" s="339"/>
      <c r="BAB178" s="339"/>
      <c r="BAC178" s="339"/>
      <c r="BAD178" s="339"/>
      <c r="BAE178" s="339"/>
      <c r="BAF178" s="339"/>
      <c r="BAG178" s="339"/>
      <c r="BAH178" s="339"/>
      <c r="BAI178" s="339"/>
      <c r="BAJ178" s="339"/>
      <c r="BAK178" s="339"/>
      <c r="BAL178" s="339"/>
      <c r="BAM178" s="339"/>
      <c r="BAN178" s="339"/>
      <c r="BAO178" s="339"/>
      <c r="BAP178" s="339"/>
      <c r="BAQ178" s="339"/>
      <c r="BAR178" s="339"/>
      <c r="BAS178" s="339"/>
      <c r="BAT178" s="339"/>
      <c r="BAU178" s="339"/>
      <c r="BAV178" s="339"/>
      <c r="BAW178" s="339"/>
      <c r="BAX178" s="339"/>
      <c r="BAY178" s="339"/>
      <c r="BAZ178" s="339"/>
      <c r="BBA178" s="339"/>
      <c r="BBB178" s="339"/>
      <c r="BBC178" s="339"/>
      <c r="BBD178" s="339"/>
      <c r="BBE178" s="339"/>
      <c r="BBF178" s="339"/>
      <c r="BBG178" s="339"/>
      <c r="BBH178" s="339"/>
      <c r="BBI178" s="339"/>
      <c r="BBJ178" s="339"/>
      <c r="BBK178" s="339"/>
      <c r="BBL178" s="339"/>
      <c r="BBM178" s="339"/>
      <c r="BBN178" s="339"/>
      <c r="BBO178" s="339"/>
      <c r="BBP178" s="339"/>
      <c r="BBQ178" s="339"/>
      <c r="BBR178" s="339"/>
      <c r="BBS178" s="339"/>
      <c r="BBT178" s="339"/>
      <c r="BBU178" s="339"/>
      <c r="BBV178" s="339"/>
      <c r="BBW178" s="339"/>
      <c r="BBX178" s="339"/>
      <c r="BBY178" s="339"/>
      <c r="BBZ178" s="339"/>
      <c r="BCA178" s="339"/>
      <c r="BCB178" s="339"/>
      <c r="BCC178" s="339"/>
      <c r="BCD178" s="339"/>
      <c r="BCE178" s="339"/>
      <c r="BCF178" s="339"/>
      <c r="BCG178" s="339"/>
      <c r="BCH178" s="339"/>
      <c r="BCI178" s="339"/>
      <c r="BCJ178" s="339"/>
      <c r="BCK178" s="339"/>
      <c r="BCL178" s="339"/>
      <c r="BCM178" s="339"/>
      <c r="BCN178" s="339"/>
      <c r="BCO178" s="339"/>
      <c r="BCP178" s="339"/>
      <c r="BCQ178" s="339"/>
      <c r="BCR178" s="339"/>
      <c r="BCS178" s="339"/>
      <c r="BCT178" s="339"/>
      <c r="BCU178" s="339"/>
      <c r="BCV178" s="339"/>
      <c r="BCW178" s="339"/>
      <c r="BCX178" s="339"/>
      <c r="BCY178" s="339"/>
      <c r="BCZ178" s="339"/>
      <c r="BDA178" s="339"/>
      <c r="BDB178" s="339"/>
      <c r="BDC178" s="339"/>
      <c r="BDD178" s="339"/>
      <c r="BDE178" s="339"/>
      <c r="BDF178" s="339"/>
      <c r="BDG178" s="339"/>
      <c r="BDH178" s="339"/>
      <c r="BDI178" s="339"/>
      <c r="BDJ178" s="339"/>
      <c r="BDK178" s="339"/>
      <c r="BDL178" s="339"/>
      <c r="BDM178" s="339"/>
      <c r="BDN178" s="339"/>
      <c r="BDO178" s="339"/>
      <c r="BDP178" s="339"/>
      <c r="BDQ178" s="339"/>
      <c r="BDR178" s="339"/>
      <c r="BDS178" s="339"/>
      <c r="BDT178" s="339"/>
      <c r="BDU178" s="339"/>
      <c r="BDV178" s="339"/>
      <c r="BDW178" s="339"/>
      <c r="BDX178" s="339"/>
      <c r="BDY178" s="339"/>
      <c r="BDZ178" s="339"/>
      <c r="BEA178" s="339"/>
      <c r="BEB178" s="339"/>
      <c r="BEC178" s="339"/>
      <c r="BED178" s="339"/>
      <c r="BEE178" s="339"/>
      <c r="BEF178" s="339"/>
      <c r="BEG178" s="339"/>
      <c r="BEH178" s="339"/>
      <c r="BEI178" s="339"/>
      <c r="BEJ178" s="339"/>
      <c r="BEK178" s="339"/>
      <c r="BEL178" s="339"/>
      <c r="BEM178" s="339"/>
      <c r="BEN178" s="339"/>
      <c r="BEO178" s="339"/>
      <c r="BEP178" s="339"/>
      <c r="BEQ178" s="339"/>
      <c r="BER178" s="339"/>
      <c r="BES178" s="339"/>
      <c r="BET178" s="339"/>
      <c r="BEU178" s="339"/>
      <c r="BEV178" s="339"/>
      <c r="BEW178" s="339"/>
      <c r="BEX178" s="339"/>
      <c r="BEY178" s="339"/>
      <c r="BEZ178" s="339"/>
      <c r="BFA178" s="339"/>
      <c r="BFB178" s="339"/>
      <c r="BFC178" s="339"/>
      <c r="BFD178" s="339"/>
      <c r="BFE178" s="339"/>
      <c r="BFF178" s="339"/>
      <c r="BFG178" s="339"/>
      <c r="BFH178" s="339"/>
      <c r="BFI178" s="339"/>
      <c r="BFJ178" s="339"/>
      <c r="BFK178" s="339"/>
      <c r="BFL178" s="339"/>
      <c r="BFM178" s="339"/>
      <c r="BFN178" s="339"/>
      <c r="BFO178" s="339"/>
      <c r="BFP178" s="339"/>
      <c r="BFQ178" s="339"/>
      <c r="BFR178" s="339"/>
      <c r="BFS178" s="339"/>
      <c r="BFT178" s="339"/>
      <c r="BFU178" s="339"/>
      <c r="BFV178" s="339"/>
      <c r="BFW178" s="339"/>
      <c r="BFX178" s="339"/>
      <c r="BFY178" s="339"/>
      <c r="BFZ178" s="339"/>
      <c r="BGA178" s="339"/>
      <c r="BGB178" s="339"/>
      <c r="BGC178" s="339"/>
      <c r="BGD178" s="339"/>
      <c r="BGE178" s="339"/>
      <c r="BGF178" s="339"/>
      <c r="BGG178" s="339"/>
      <c r="BGH178" s="339"/>
      <c r="BGI178" s="339"/>
      <c r="BGJ178" s="339"/>
      <c r="BGK178" s="339"/>
      <c r="BGL178" s="339"/>
      <c r="BGM178" s="339"/>
      <c r="BGN178" s="339"/>
      <c r="BGO178" s="339"/>
      <c r="BGP178" s="339"/>
      <c r="BGQ178" s="339"/>
      <c r="BGR178" s="339"/>
      <c r="BGS178" s="339"/>
      <c r="BGT178" s="339"/>
      <c r="BGU178" s="339"/>
      <c r="BGV178" s="339"/>
      <c r="BGW178" s="339"/>
      <c r="BGX178" s="339"/>
      <c r="BGY178" s="339"/>
      <c r="BGZ178" s="339"/>
      <c r="BHA178" s="339"/>
      <c r="BHB178" s="339"/>
      <c r="BHC178" s="339"/>
      <c r="BHD178" s="339"/>
      <c r="BHE178" s="339"/>
      <c r="BHF178" s="339"/>
      <c r="BHG178" s="339"/>
      <c r="BHH178" s="339"/>
      <c r="BHI178" s="339"/>
      <c r="BHJ178" s="339"/>
      <c r="BHK178" s="339"/>
      <c r="BHL178" s="339"/>
      <c r="BHM178" s="339"/>
      <c r="BHN178" s="339"/>
      <c r="BHO178" s="339"/>
      <c r="BHP178" s="339"/>
      <c r="BHQ178" s="339"/>
      <c r="BHR178" s="339"/>
      <c r="BHS178" s="339"/>
      <c r="BHT178" s="339"/>
      <c r="BHU178" s="339"/>
      <c r="BHV178" s="339"/>
      <c r="BHW178" s="339"/>
      <c r="BHX178" s="339"/>
      <c r="BHY178" s="339"/>
      <c r="BHZ178" s="339"/>
      <c r="BIA178" s="339"/>
      <c r="BIB178" s="339"/>
      <c r="BIC178" s="339"/>
      <c r="BID178" s="339"/>
      <c r="BIE178" s="339"/>
      <c r="BIF178" s="339"/>
      <c r="BIG178" s="339"/>
      <c r="BIH178" s="339"/>
      <c r="BII178" s="339"/>
      <c r="BIJ178" s="339"/>
      <c r="BIK178" s="339"/>
      <c r="BIL178" s="339"/>
      <c r="BIM178" s="339"/>
      <c r="BIN178" s="339"/>
      <c r="BIO178" s="339"/>
      <c r="BIP178" s="339"/>
      <c r="BIQ178" s="339"/>
      <c r="BIR178" s="339"/>
      <c r="BIS178" s="339"/>
      <c r="BIT178" s="339"/>
      <c r="BIU178" s="339"/>
      <c r="BIV178" s="339"/>
      <c r="BIW178" s="339"/>
      <c r="BIX178" s="339"/>
      <c r="BIY178" s="339"/>
      <c r="BIZ178" s="339"/>
      <c r="BJA178" s="339"/>
      <c r="BJB178" s="339"/>
      <c r="BJC178" s="339"/>
      <c r="BJD178" s="339"/>
      <c r="BJE178" s="339"/>
      <c r="BJF178" s="339"/>
      <c r="BJG178" s="339"/>
      <c r="BJH178" s="339"/>
      <c r="BJI178" s="339"/>
      <c r="BJJ178" s="339"/>
      <c r="BJK178" s="339"/>
      <c r="BJL178" s="339"/>
      <c r="BJM178" s="339"/>
      <c r="BJN178" s="339"/>
      <c r="BJO178" s="339"/>
      <c r="BJP178" s="339"/>
      <c r="BJQ178" s="339"/>
      <c r="BJR178" s="339"/>
      <c r="BJS178" s="339"/>
      <c r="BJT178" s="339"/>
      <c r="BJU178" s="339"/>
      <c r="BJV178" s="339"/>
      <c r="BJW178" s="339"/>
      <c r="BJX178" s="339"/>
      <c r="BJY178" s="339"/>
      <c r="BJZ178" s="339"/>
      <c r="BKA178" s="339"/>
      <c r="BKB178" s="339"/>
      <c r="BKC178" s="339"/>
      <c r="BKD178" s="339"/>
      <c r="BKE178" s="339"/>
      <c r="BKF178" s="339"/>
      <c r="BKG178" s="339"/>
      <c r="BKH178" s="339"/>
      <c r="BKI178" s="339"/>
      <c r="BKJ178" s="339"/>
      <c r="BKK178" s="339"/>
      <c r="BKL178" s="339"/>
      <c r="BKM178" s="339"/>
      <c r="BKN178" s="339"/>
      <c r="BKO178" s="339"/>
      <c r="BKP178" s="339"/>
      <c r="BKQ178" s="339"/>
      <c r="BKR178" s="339"/>
      <c r="BKS178" s="339"/>
      <c r="BKT178" s="339"/>
      <c r="BKU178" s="339"/>
      <c r="BKV178" s="339"/>
      <c r="BKW178" s="339"/>
      <c r="BKX178" s="339"/>
      <c r="BKY178" s="339"/>
      <c r="BKZ178" s="339"/>
      <c r="BLA178" s="339"/>
      <c r="BLB178" s="339"/>
      <c r="BLC178" s="339"/>
      <c r="BLD178" s="339"/>
      <c r="BLE178" s="339"/>
      <c r="BLF178" s="339"/>
      <c r="BLG178" s="339"/>
      <c r="BLH178" s="339"/>
      <c r="BLI178" s="339"/>
      <c r="BLJ178" s="339"/>
      <c r="BLK178" s="339"/>
      <c r="BLL178" s="339"/>
      <c r="BLM178" s="339"/>
      <c r="BLN178" s="339"/>
      <c r="BLO178" s="339"/>
      <c r="BLP178" s="339"/>
      <c r="BLQ178" s="339"/>
      <c r="BLR178" s="339"/>
      <c r="BLS178" s="339"/>
      <c r="BLT178" s="339"/>
      <c r="BLU178" s="339"/>
      <c r="BLV178" s="339"/>
      <c r="BLW178" s="339"/>
      <c r="BLX178" s="339"/>
      <c r="BLY178" s="339"/>
      <c r="BLZ178" s="339"/>
      <c r="BMA178" s="339"/>
      <c r="BMB178" s="339"/>
      <c r="BMC178" s="339"/>
      <c r="BMD178" s="339"/>
      <c r="BME178" s="339"/>
      <c r="BMF178" s="339"/>
      <c r="BMG178" s="339"/>
      <c r="BMH178" s="339"/>
      <c r="BMI178" s="339"/>
      <c r="BMJ178" s="339"/>
      <c r="BMK178" s="339"/>
      <c r="BML178" s="339"/>
      <c r="BMM178" s="339"/>
      <c r="BMN178" s="339"/>
      <c r="BMO178" s="339"/>
      <c r="BMP178" s="339"/>
      <c r="BMQ178" s="339"/>
      <c r="BMR178" s="339"/>
      <c r="BMS178" s="339"/>
      <c r="BMT178" s="339"/>
      <c r="BMU178" s="339"/>
      <c r="BMV178" s="339"/>
      <c r="BMW178" s="339"/>
      <c r="BMX178" s="339"/>
      <c r="BMY178" s="339"/>
      <c r="BMZ178" s="339"/>
      <c r="BNA178" s="339"/>
      <c r="BNB178" s="339"/>
      <c r="BNC178" s="339"/>
      <c r="BND178" s="339"/>
      <c r="BNE178" s="339"/>
      <c r="BNF178" s="339"/>
      <c r="BNG178" s="339"/>
      <c r="BNH178" s="339"/>
      <c r="BNI178" s="339"/>
      <c r="BNJ178" s="339"/>
      <c r="BNK178" s="339"/>
      <c r="BNL178" s="339"/>
      <c r="BNM178" s="339"/>
      <c r="BNN178" s="339"/>
      <c r="BNO178" s="339"/>
      <c r="BNP178" s="339"/>
      <c r="BNQ178" s="339"/>
      <c r="BNR178" s="339"/>
      <c r="BNS178" s="339"/>
      <c r="BNT178" s="339"/>
      <c r="BNU178" s="339"/>
      <c r="BNV178" s="339"/>
      <c r="BNW178" s="339"/>
      <c r="BNX178" s="339"/>
      <c r="BNY178" s="339"/>
      <c r="BNZ178" s="339"/>
      <c r="BOA178" s="339"/>
      <c r="BOB178" s="339"/>
      <c r="BOC178" s="339"/>
      <c r="BOD178" s="339"/>
      <c r="BOE178" s="339"/>
      <c r="BOF178" s="339"/>
      <c r="BOG178" s="339"/>
      <c r="BOH178" s="339"/>
      <c r="BOI178" s="339"/>
      <c r="BOJ178" s="339"/>
      <c r="BOK178" s="339"/>
      <c r="BOL178" s="339"/>
      <c r="BOM178" s="339"/>
      <c r="BON178" s="339"/>
      <c r="BOO178" s="339"/>
      <c r="BOP178" s="339"/>
      <c r="BOQ178" s="339"/>
      <c r="BOR178" s="339"/>
      <c r="BOS178" s="339"/>
      <c r="BOT178" s="339"/>
      <c r="BOU178" s="339"/>
      <c r="BOV178" s="339"/>
    </row>
    <row r="179" spans="1:1764" s="39" customFormat="1" ht="40.5" customHeight="1">
      <c r="A179" s="48" t="s">
        <v>165</v>
      </c>
      <c r="B179" s="50" t="s">
        <v>166</v>
      </c>
      <c r="C179" s="175" t="s">
        <v>807</v>
      </c>
      <c r="D179" s="175" t="s">
        <v>808</v>
      </c>
      <c r="E179" s="49" t="s">
        <v>1439</v>
      </c>
      <c r="F179" s="49" t="s">
        <v>1203</v>
      </c>
      <c r="G179" s="49"/>
      <c r="H179" s="49"/>
      <c r="I179" s="412"/>
      <c r="J179" s="487">
        <f t="shared" si="3"/>
        <v>131000</v>
      </c>
      <c r="K179" s="487">
        <f>SUM(K180)</f>
        <v>131000</v>
      </c>
      <c r="L179" s="488">
        <f>SUM(L180)</f>
        <v>0</v>
      </c>
      <c r="M179" s="327"/>
      <c r="N179" s="327"/>
      <c r="O179" s="327"/>
      <c r="P179" s="327"/>
      <c r="Q179" s="114"/>
      <c r="R179" s="327"/>
      <c r="S179" s="327"/>
      <c r="T179" s="327"/>
      <c r="U179" s="327"/>
      <c r="V179" s="338"/>
      <c r="W179" s="338"/>
      <c r="X179" s="338"/>
      <c r="Y179" s="338"/>
      <c r="Z179" s="338"/>
      <c r="AA179" s="338"/>
      <c r="AB179" s="338"/>
      <c r="AC179" s="338"/>
      <c r="AD179" s="338"/>
      <c r="AE179" s="338"/>
      <c r="AF179" s="338"/>
      <c r="AG179" s="338"/>
      <c r="AH179" s="338"/>
      <c r="AI179" s="338"/>
      <c r="AJ179" s="338"/>
      <c r="AK179" s="338"/>
      <c r="AL179" s="338"/>
      <c r="AM179" s="338"/>
      <c r="AN179" s="338"/>
      <c r="AO179" s="338"/>
      <c r="AP179" s="338"/>
      <c r="AQ179" s="338"/>
      <c r="AR179" s="338"/>
      <c r="AS179" s="338"/>
      <c r="AT179" s="338"/>
      <c r="AU179" s="338"/>
      <c r="AV179" s="338"/>
      <c r="AW179" s="338"/>
      <c r="AX179" s="338"/>
      <c r="AY179" s="338"/>
      <c r="AZ179" s="338"/>
      <c r="BA179" s="338"/>
      <c r="BB179" s="338"/>
      <c r="BC179" s="338"/>
      <c r="BD179" s="338"/>
      <c r="BE179" s="338"/>
      <c r="BF179" s="338"/>
      <c r="BG179" s="338"/>
      <c r="BH179" s="338"/>
      <c r="BI179" s="338"/>
      <c r="BJ179" s="338"/>
      <c r="BK179" s="338"/>
      <c r="BL179" s="338"/>
      <c r="BM179" s="338"/>
      <c r="BN179" s="338"/>
      <c r="BO179" s="338"/>
      <c r="BP179" s="338"/>
      <c r="BQ179" s="338"/>
      <c r="BR179" s="338"/>
      <c r="BS179" s="338"/>
      <c r="BT179" s="338"/>
      <c r="BU179" s="338"/>
      <c r="BV179" s="338"/>
      <c r="BW179" s="338"/>
      <c r="BX179" s="338"/>
      <c r="BY179" s="338"/>
      <c r="BZ179" s="338"/>
      <c r="CA179" s="338"/>
      <c r="CB179" s="338"/>
      <c r="CC179" s="338"/>
      <c r="CD179" s="338"/>
      <c r="CE179" s="338"/>
      <c r="CF179" s="338"/>
      <c r="CG179" s="338"/>
      <c r="CH179" s="338"/>
      <c r="CI179" s="338"/>
      <c r="CJ179" s="338"/>
      <c r="CK179" s="338"/>
      <c r="CL179" s="338"/>
      <c r="CM179" s="338"/>
      <c r="CN179" s="338"/>
      <c r="CO179" s="338"/>
      <c r="CP179" s="338"/>
      <c r="CQ179" s="338"/>
      <c r="CR179" s="338"/>
      <c r="CS179" s="338"/>
      <c r="CT179" s="338"/>
      <c r="CU179" s="338"/>
      <c r="CV179" s="338"/>
      <c r="CW179" s="338"/>
      <c r="CX179" s="338"/>
      <c r="CY179" s="338"/>
      <c r="CZ179" s="338"/>
      <c r="DA179" s="338"/>
      <c r="DB179" s="338"/>
      <c r="DC179" s="338"/>
      <c r="DD179" s="338"/>
      <c r="DE179" s="338"/>
      <c r="DF179" s="338"/>
      <c r="DG179" s="338"/>
      <c r="DH179" s="338"/>
      <c r="DI179" s="338"/>
      <c r="DJ179" s="338"/>
      <c r="DK179" s="338"/>
      <c r="DL179" s="338"/>
      <c r="DM179" s="338"/>
      <c r="DN179" s="338"/>
      <c r="DO179" s="338"/>
      <c r="DP179" s="338"/>
      <c r="DQ179" s="338"/>
      <c r="DR179" s="338"/>
      <c r="DS179" s="338"/>
      <c r="DT179" s="338"/>
      <c r="DU179" s="338"/>
      <c r="DV179" s="338"/>
      <c r="DW179" s="338"/>
      <c r="DX179" s="338"/>
      <c r="DY179" s="338"/>
      <c r="DZ179" s="338"/>
      <c r="EA179" s="338"/>
      <c r="EB179" s="338"/>
      <c r="EC179" s="338"/>
      <c r="ED179" s="338"/>
      <c r="EE179" s="338"/>
      <c r="EF179" s="338"/>
      <c r="EG179" s="338"/>
      <c r="EH179" s="338"/>
      <c r="EI179" s="338"/>
      <c r="EJ179" s="338"/>
      <c r="EK179" s="338"/>
      <c r="EL179" s="338"/>
      <c r="EM179" s="338"/>
      <c r="EN179" s="338"/>
      <c r="EO179" s="338"/>
      <c r="EP179" s="338"/>
      <c r="EQ179" s="338"/>
      <c r="ER179" s="338"/>
      <c r="ES179" s="338"/>
      <c r="ET179" s="338"/>
      <c r="EU179" s="338"/>
      <c r="EV179" s="338"/>
      <c r="EW179" s="338"/>
      <c r="EX179" s="338"/>
      <c r="EY179" s="338"/>
      <c r="EZ179" s="338"/>
      <c r="FA179" s="338"/>
      <c r="FB179" s="338"/>
      <c r="FC179" s="338"/>
      <c r="FD179" s="338"/>
      <c r="FE179" s="338"/>
      <c r="FF179" s="338"/>
      <c r="FG179" s="338"/>
      <c r="FH179" s="338"/>
      <c r="FI179" s="338"/>
      <c r="FJ179" s="338"/>
      <c r="FK179" s="338"/>
      <c r="FL179" s="338"/>
      <c r="FM179" s="338"/>
      <c r="FN179" s="338"/>
      <c r="FO179" s="338"/>
      <c r="FP179" s="338"/>
      <c r="FQ179" s="338"/>
      <c r="FR179" s="338"/>
      <c r="FS179" s="338"/>
      <c r="FT179" s="338"/>
      <c r="FU179" s="338"/>
      <c r="FV179" s="338"/>
      <c r="FW179" s="338"/>
      <c r="FX179" s="338"/>
      <c r="FY179" s="338"/>
      <c r="FZ179" s="338"/>
      <c r="GA179" s="338"/>
      <c r="GB179" s="338"/>
      <c r="GC179" s="338"/>
      <c r="GD179" s="338"/>
      <c r="GE179" s="338"/>
      <c r="GF179" s="338"/>
      <c r="GG179" s="338"/>
      <c r="GH179" s="338"/>
      <c r="GI179" s="338"/>
      <c r="GJ179" s="338"/>
      <c r="GK179" s="338"/>
      <c r="GL179" s="338"/>
      <c r="GM179" s="338"/>
      <c r="GN179" s="338"/>
      <c r="GO179" s="338"/>
      <c r="GP179" s="338"/>
      <c r="GQ179" s="338"/>
      <c r="GR179" s="338"/>
      <c r="GS179" s="338"/>
      <c r="GT179" s="338"/>
      <c r="GU179" s="338"/>
      <c r="GV179" s="338"/>
      <c r="GW179" s="338"/>
      <c r="GX179" s="338"/>
      <c r="GY179" s="338"/>
      <c r="GZ179" s="338"/>
      <c r="HA179" s="338"/>
      <c r="HB179" s="338"/>
      <c r="HC179" s="338"/>
      <c r="HD179" s="338"/>
      <c r="HE179" s="338"/>
      <c r="HF179" s="338"/>
      <c r="HG179" s="338"/>
      <c r="HH179" s="338"/>
      <c r="HI179" s="338"/>
      <c r="HJ179" s="338"/>
      <c r="HK179" s="338"/>
      <c r="HL179" s="338"/>
      <c r="HM179" s="338"/>
      <c r="HN179" s="338"/>
      <c r="HO179" s="338"/>
      <c r="HP179" s="338"/>
      <c r="HQ179" s="338"/>
      <c r="HR179" s="338"/>
      <c r="HS179" s="338"/>
      <c r="HT179" s="338"/>
      <c r="HU179" s="338"/>
      <c r="HV179" s="338"/>
      <c r="HW179" s="338"/>
      <c r="HX179" s="338"/>
      <c r="HY179" s="338"/>
      <c r="HZ179" s="338"/>
      <c r="IA179" s="338"/>
      <c r="IB179" s="338"/>
      <c r="IC179" s="338"/>
      <c r="ID179" s="338"/>
      <c r="IE179" s="338"/>
      <c r="IF179" s="338"/>
      <c r="IG179" s="338"/>
      <c r="IH179" s="338"/>
      <c r="II179" s="338"/>
      <c r="IJ179" s="338"/>
      <c r="IK179" s="338"/>
      <c r="IL179" s="338"/>
      <c r="IM179" s="338"/>
      <c r="IN179" s="338"/>
      <c r="IO179" s="338"/>
      <c r="IP179" s="338"/>
      <c r="IQ179" s="338"/>
      <c r="IR179" s="338"/>
      <c r="IS179" s="338"/>
      <c r="IT179" s="338"/>
      <c r="IU179" s="338"/>
      <c r="IV179" s="338"/>
      <c r="IW179" s="338"/>
      <c r="IX179" s="338"/>
      <c r="IY179" s="338"/>
      <c r="IZ179" s="338"/>
      <c r="JA179" s="338"/>
      <c r="JB179" s="338"/>
      <c r="JC179" s="338"/>
      <c r="JD179" s="338"/>
      <c r="JE179" s="338"/>
      <c r="JF179" s="338"/>
      <c r="JG179" s="338"/>
      <c r="JH179" s="338"/>
      <c r="JI179" s="338"/>
      <c r="JJ179" s="338"/>
      <c r="JK179" s="338"/>
      <c r="JL179" s="338"/>
      <c r="JM179" s="338"/>
      <c r="JN179" s="338"/>
      <c r="JO179" s="338"/>
      <c r="JP179" s="338"/>
      <c r="JQ179" s="338"/>
      <c r="JR179" s="338"/>
      <c r="JS179" s="338"/>
      <c r="JT179" s="338"/>
      <c r="JU179" s="338"/>
      <c r="JV179" s="338"/>
      <c r="JW179" s="338"/>
      <c r="JX179" s="338"/>
      <c r="JY179" s="338"/>
      <c r="JZ179" s="338"/>
      <c r="KA179" s="338"/>
      <c r="KB179" s="338"/>
      <c r="KC179" s="338"/>
      <c r="KD179" s="338"/>
      <c r="KE179" s="338"/>
      <c r="KF179" s="338"/>
      <c r="KG179" s="338"/>
      <c r="KH179" s="338"/>
      <c r="KI179" s="338"/>
      <c r="KJ179" s="338"/>
      <c r="KK179" s="338"/>
      <c r="KL179" s="338"/>
      <c r="KM179" s="338"/>
      <c r="KN179" s="338"/>
      <c r="KO179" s="338"/>
      <c r="KP179" s="338"/>
      <c r="KQ179" s="338"/>
      <c r="KR179" s="338"/>
      <c r="KS179" s="338"/>
      <c r="KT179" s="338"/>
      <c r="KU179" s="338"/>
      <c r="KV179" s="338"/>
      <c r="KW179" s="338"/>
      <c r="KX179" s="338"/>
      <c r="KY179" s="338"/>
      <c r="KZ179" s="338"/>
      <c r="LA179" s="338"/>
      <c r="LB179" s="338"/>
      <c r="LC179" s="338"/>
      <c r="LD179" s="338"/>
      <c r="LE179" s="338"/>
      <c r="LF179" s="338"/>
      <c r="LG179" s="338"/>
      <c r="LH179" s="338"/>
      <c r="LI179" s="338"/>
      <c r="LJ179" s="338"/>
      <c r="LK179" s="338"/>
      <c r="LL179" s="338"/>
      <c r="LM179" s="338"/>
      <c r="LN179" s="338"/>
      <c r="LO179" s="338"/>
      <c r="LP179" s="338"/>
      <c r="LQ179" s="338"/>
      <c r="LR179" s="338"/>
      <c r="LS179" s="338"/>
      <c r="LT179" s="338"/>
      <c r="LU179" s="338"/>
      <c r="LV179" s="338"/>
      <c r="LW179" s="338"/>
      <c r="LX179" s="338"/>
      <c r="LY179" s="338"/>
      <c r="LZ179" s="338"/>
      <c r="MA179" s="338"/>
      <c r="MB179" s="338"/>
      <c r="MC179" s="338"/>
      <c r="MD179" s="338"/>
      <c r="ME179" s="338"/>
      <c r="MF179" s="338"/>
      <c r="MG179" s="338"/>
      <c r="MH179" s="338"/>
      <c r="MI179" s="338"/>
      <c r="MJ179" s="338"/>
      <c r="MK179" s="338"/>
      <c r="ML179" s="338"/>
      <c r="MM179" s="338"/>
      <c r="MN179" s="338"/>
      <c r="MO179" s="338"/>
      <c r="MP179" s="338"/>
      <c r="MQ179" s="338"/>
      <c r="MR179" s="338"/>
      <c r="MS179" s="338"/>
      <c r="MT179" s="338"/>
      <c r="MU179" s="338"/>
      <c r="MV179" s="338"/>
      <c r="MW179" s="338"/>
      <c r="MX179" s="338"/>
      <c r="MY179" s="338"/>
      <c r="MZ179" s="338"/>
      <c r="NA179" s="338"/>
      <c r="NB179" s="338"/>
      <c r="NC179" s="338"/>
      <c r="ND179" s="338"/>
      <c r="NE179" s="338"/>
      <c r="NF179" s="338"/>
      <c r="NG179" s="338"/>
      <c r="NH179" s="338"/>
      <c r="NI179" s="338"/>
      <c r="NJ179" s="338"/>
      <c r="NK179" s="338"/>
      <c r="NL179" s="338"/>
      <c r="NM179" s="338"/>
      <c r="NN179" s="338"/>
      <c r="NO179" s="338"/>
      <c r="NP179" s="338"/>
      <c r="NQ179" s="338"/>
      <c r="NR179" s="338"/>
      <c r="NS179" s="338"/>
      <c r="NT179" s="338"/>
      <c r="NU179" s="338"/>
      <c r="NV179" s="338"/>
      <c r="NW179" s="338"/>
      <c r="NX179" s="338"/>
      <c r="NY179" s="338"/>
      <c r="NZ179" s="338"/>
      <c r="OA179" s="338"/>
      <c r="OB179" s="338"/>
      <c r="OC179" s="338"/>
      <c r="OD179" s="338"/>
      <c r="OE179" s="338"/>
      <c r="OF179" s="338"/>
      <c r="OG179" s="338"/>
      <c r="OH179" s="338"/>
      <c r="OI179" s="338"/>
      <c r="OJ179" s="338"/>
      <c r="OK179" s="338"/>
      <c r="OL179" s="338"/>
      <c r="OM179" s="338"/>
      <c r="ON179" s="338"/>
      <c r="OO179" s="338"/>
      <c r="OP179" s="338"/>
      <c r="OQ179" s="338"/>
      <c r="OR179" s="338"/>
      <c r="OS179" s="338"/>
      <c r="OT179" s="338"/>
      <c r="OU179" s="338"/>
      <c r="OV179" s="338"/>
      <c r="OW179" s="338"/>
      <c r="OX179" s="338"/>
      <c r="OY179" s="338"/>
      <c r="OZ179" s="338"/>
      <c r="PA179" s="338"/>
      <c r="PB179" s="338"/>
      <c r="PC179" s="338"/>
      <c r="PD179" s="338"/>
      <c r="PE179" s="338"/>
      <c r="PF179" s="338"/>
      <c r="PG179" s="338"/>
      <c r="PH179" s="338"/>
      <c r="PI179" s="338"/>
      <c r="PJ179" s="338"/>
      <c r="PK179" s="338"/>
      <c r="PL179" s="338"/>
      <c r="PM179" s="338"/>
      <c r="PN179" s="338"/>
      <c r="PO179" s="338"/>
      <c r="PP179" s="338"/>
      <c r="PQ179" s="338"/>
      <c r="PR179" s="338"/>
      <c r="PS179" s="338"/>
      <c r="PT179" s="338"/>
      <c r="PU179" s="338"/>
      <c r="PV179" s="338"/>
      <c r="PW179" s="338"/>
      <c r="PX179" s="338"/>
      <c r="PY179" s="338"/>
      <c r="PZ179" s="338"/>
      <c r="QA179" s="338"/>
      <c r="QB179" s="338"/>
      <c r="QC179" s="338"/>
      <c r="QD179" s="338"/>
      <c r="QE179" s="338"/>
      <c r="QF179" s="338"/>
      <c r="QG179" s="338"/>
      <c r="QH179" s="338"/>
      <c r="QI179" s="338"/>
      <c r="QJ179" s="338"/>
      <c r="QK179" s="338"/>
      <c r="QL179" s="338"/>
      <c r="QM179" s="338"/>
      <c r="QN179" s="338"/>
      <c r="QO179" s="338"/>
      <c r="QP179" s="338"/>
      <c r="QQ179" s="338"/>
      <c r="QR179" s="338"/>
      <c r="QS179" s="338"/>
      <c r="QT179" s="338"/>
      <c r="QU179" s="338"/>
      <c r="QV179" s="338"/>
      <c r="QW179" s="338"/>
      <c r="QX179" s="338"/>
      <c r="QY179" s="338"/>
      <c r="QZ179" s="338"/>
      <c r="RA179" s="338"/>
      <c r="RB179" s="338"/>
      <c r="RC179" s="338"/>
      <c r="RD179" s="338"/>
      <c r="RE179" s="338"/>
      <c r="RF179" s="338"/>
      <c r="RG179" s="338"/>
      <c r="RH179" s="338"/>
      <c r="RI179" s="338"/>
      <c r="RJ179" s="338"/>
      <c r="RK179" s="338"/>
      <c r="RL179" s="338"/>
      <c r="RM179" s="338"/>
      <c r="RN179" s="338"/>
      <c r="RO179" s="338"/>
      <c r="RP179" s="338"/>
      <c r="RQ179" s="338"/>
      <c r="RR179" s="338"/>
      <c r="RS179" s="338"/>
      <c r="RT179" s="338"/>
      <c r="RU179" s="338"/>
      <c r="RV179" s="338"/>
      <c r="RW179" s="338"/>
      <c r="RX179" s="338"/>
      <c r="RY179" s="338"/>
      <c r="RZ179" s="338"/>
      <c r="SA179" s="338"/>
      <c r="SB179" s="338"/>
      <c r="SC179" s="338"/>
      <c r="SD179" s="338"/>
      <c r="SE179" s="338"/>
      <c r="SF179" s="338"/>
      <c r="SG179" s="338"/>
      <c r="SH179" s="338"/>
      <c r="SI179" s="338"/>
      <c r="SJ179" s="338"/>
      <c r="SK179" s="338"/>
      <c r="SL179" s="338"/>
      <c r="SM179" s="338"/>
      <c r="SN179" s="338"/>
      <c r="SO179" s="338"/>
      <c r="SP179" s="338"/>
      <c r="SQ179" s="338"/>
      <c r="SR179" s="338"/>
      <c r="SS179" s="338"/>
      <c r="ST179" s="338"/>
      <c r="SU179" s="338"/>
      <c r="SV179" s="338"/>
      <c r="SW179" s="338"/>
      <c r="SX179" s="338"/>
      <c r="SY179" s="338"/>
      <c r="SZ179" s="338"/>
      <c r="TA179" s="338"/>
      <c r="TB179" s="338"/>
      <c r="TC179" s="338"/>
      <c r="TD179" s="338"/>
      <c r="TE179" s="338"/>
      <c r="TF179" s="338"/>
      <c r="TG179" s="338"/>
      <c r="TH179" s="338"/>
      <c r="TI179" s="338"/>
      <c r="TJ179" s="338"/>
      <c r="TK179" s="338"/>
      <c r="TL179" s="338"/>
      <c r="TM179" s="338"/>
      <c r="TN179" s="338"/>
      <c r="TO179" s="338"/>
      <c r="TP179" s="338"/>
      <c r="TQ179" s="338"/>
      <c r="TR179" s="338"/>
      <c r="TS179" s="338"/>
      <c r="TT179" s="338"/>
      <c r="TU179" s="338"/>
      <c r="TV179" s="338"/>
      <c r="TW179" s="338"/>
      <c r="TX179" s="338"/>
      <c r="TY179" s="338"/>
      <c r="TZ179" s="338"/>
      <c r="UA179" s="338"/>
      <c r="UB179" s="338"/>
      <c r="UC179" s="338"/>
      <c r="UD179" s="338"/>
      <c r="UE179" s="338"/>
      <c r="UF179" s="338"/>
      <c r="UG179" s="338"/>
      <c r="UH179" s="338"/>
      <c r="UI179" s="338"/>
      <c r="UJ179" s="338"/>
      <c r="UK179" s="338"/>
      <c r="UL179" s="338"/>
      <c r="UM179" s="338"/>
      <c r="UN179" s="338"/>
      <c r="UO179" s="338"/>
      <c r="UP179" s="338"/>
      <c r="UQ179" s="338"/>
      <c r="UR179" s="338"/>
      <c r="US179" s="338"/>
      <c r="UT179" s="338"/>
      <c r="UU179" s="338"/>
      <c r="UV179" s="338"/>
      <c r="UW179" s="338"/>
      <c r="UX179" s="338"/>
      <c r="UY179" s="338"/>
      <c r="UZ179" s="338"/>
      <c r="VA179" s="338"/>
      <c r="VB179" s="338"/>
      <c r="VC179" s="338"/>
      <c r="VD179" s="338"/>
      <c r="VE179" s="338"/>
      <c r="VF179" s="338"/>
      <c r="VG179" s="338"/>
      <c r="VH179" s="338"/>
      <c r="VI179" s="338"/>
      <c r="VJ179" s="338"/>
      <c r="VK179" s="338"/>
      <c r="VL179" s="338"/>
      <c r="VM179" s="338"/>
      <c r="VN179" s="338"/>
      <c r="VO179" s="338"/>
      <c r="VP179" s="338"/>
      <c r="VQ179" s="338"/>
      <c r="VR179" s="338"/>
      <c r="VS179" s="338"/>
      <c r="VT179" s="338"/>
      <c r="VU179" s="338"/>
      <c r="VV179" s="338"/>
      <c r="VW179" s="338"/>
      <c r="VX179" s="338"/>
      <c r="VY179" s="338"/>
      <c r="VZ179" s="338"/>
      <c r="WA179" s="338"/>
      <c r="WB179" s="338"/>
      <c r="WC179" s="338"/>
      <c r="WD179" s="338"/>
      <c r="WE179" s="338"/>
      <c r="WF179" s="338"/>
      <c r="WG179" s="338"/>
      <c r="WH179" s="338"/>
      <c r="WI179" s="338"/>
      <c r="WJ179" s="338"/>
      <c r="WK179" s="338"/>
      <c r="WL179" s="338"/>
      <c r="WM179" s="338"/>
      <c r="WN179" s="338"/>
      <c r="WO179" s="338"/>
      <c r="WP179" s="338"/>
      <c r="WQ179" s="338"/>
      <c r="WR179" s="338"/>
      <c r="WS179" s="338"/>
      <c r="WT179" s="338"/>
      <c r="WU179" s="338"/>
      <c r="WV179" s="338"/>
      <c r="WW179" s="338"/>
      <c r="WX179" s="338"/>
      <c r="WY179" s="338"/>
      <c r="WZ179" s="338"/>
      <c r="XA179" s="338"/>
      <c r="XB179" s="338"/>
      <c r="XC179" s="338"/>
      <c r="XD179" s="338"/>
      <c r="XE179" s="338"/>
      <c r="XF179" s="338"/>
      <c r="XG179" s="338"/>
      <c r="XH179" s="338"/>
      <c r="XI179" s="338"/>
      <c r="XJ179" s="338"/>
      <c r="XK179" s="338"/>
      <c r="XL179" s="338"/>
      <c r="XM179" s="338"/>
      <c r="XN179" s="338"/>
      <c r="XO179" s="338"/>
      <c r="XP179" s="338"/>
      <c r="XQ179" s="338"/>
      <c r="XR179" s="338"/>
      <c r="XS179" s="338"/>
      <c r="XT179" s="338"/>
      <c r="XU179" s="338"/>
      <c r="XV179" s="338"/>
      <c r="XW179" s="338"/>
      <c r="XX179" s="338"/>
      <c r="XY179" s="338"/>
      <c r="XZ179" s="338"/>
      <c r="YA179" s="338"/>
      <c r="YB179" s="338"/>
      <c r="YC179" s="338"/>
      <c r="YD179" s="338"/>
      <c r="YE179" s="338"/>
      <c r="YF179" s="338"/>
      <c r="YG179" s="338"/>
      <c r="YH179" s="338"/>
      <c r="YI179" s="338"/>
      <c r="YJ179" s="338"/>
      <c r="YK179" s="338"/>
      <c r="YL179" s="338"/>
      <c r="YM179" s="338"/>
      <c r="YN179" s="338"/>
      <c r="YO179" s="338"/>
      <c r="YP179" s="338"/>
      <c r="YQ179" s="338"/>
      <c r="YR179" s="338"/>
      <c r="YS179" s="338"/>
      <c r="YT179" s="338"/>
      <c r="YU179" s="338"/>
      <c r="YV179" s="338"/>
      <c r="YW179" s="338"/>
      <c r="YX179" s="338"/>
      <c r="YY179" s="338"/>
      <c r="YZ179" s="338"/>
      <c r="ZA179" s="338"/>
      <c r="ZB179" s="338"/>
      <c r="ZC179" s="338"/>
      <c r="ZD179" s="338"/>
      <c r="ZE179" s="338"/>
      <c r="ZF179" s="338"/>
      <c r="ZG179" s="338"/>
      <c r="ZH179" s="338"/>
      <c r="ZI179" s="338"/>
      <c r="ZJ179" s="338"/>
      <c r="ZK179" s="338"/>
      <c r="ZL179" s="338"/>
      <c r="ZM179" s="338"/>
      <c r="ZN179" s="338"/>
      <c r="ZO179" s="338"/>
      <c r="ZP179" s="338"/>
      <c r="ZQ179" s="338"/>
      <c r="ZR179" s="338"/>
      <c r="ZS179" s="338"/>
      <c r="ZT179" s="338"/>
      <c r="ZU179" s="338"/>
      <c r="ZV179" s="338"/>
      <c r="ZW179" s="338"/>
      <c r="ZX179" s="338"/>
      <c r="ZY179" s="338"/>
      <c r="ZZ179" s="338"/>
      <c r="AAA179" s="338"/>
      <c r="AAB179" s="338"/>
      <c r="AAC179" s="338"/>
      <c r="AAD179" s="338"/>
      <c r="AAE179" s="338"/>
      <c r="AAF179" s="338"/>
      <c r="AAG179" s="338"/>
      <c r="AAH179" s="338"/>
      <c r="AAI179" s="338"/>
      <c r="AAJ179" s="338"/>
      <c r="AAK179" s="338"/>
      <c r="AAL179" s="338"/>
      <c r="AAM179" s="338"/>
      <c r="AAN179" s="338"/>
      <c r="AAO179" s="338"/>
      <c r="AAP179" s="338"/>
      <c r="AAQ179" s="338"/>
      <c r="AAR179" s="338"/>
      <c r="AAS179" s="338"/>
      <c r="AAT179" s="338"/>
      <c r="AAU179" s="338"/>
      <c r="AAV179" s="338"/>
      <c r="AAW179" s="338"/>
      <c r="AAX179" s="338"/>
      <c r="AAY179" s="338"/>
      <c r="AAZ179" s="338"/>
      <c r="ABA179" s="338"/>
      <c r="ABB179" s="338"/>
      <c r="ABC179" s="338"/>
      <c r="ABD179" s="338"/>
      <c r="ABE179" s="338"/>
      <c r="ABF179" s="338"/>
      <c r="ABG179" s="338"/>
      <c r="ABH179" s="338"/>
      <c r="ABI179" s="338"/>
      <c r="ABJ179" s="338"/>
      <c r="ABK179" s="338"/>
      <c r="ABL179" s="338"/>
      <c r="ABM179" s="338"/>
      <c r="ABN179" s="338"/>
      <c r="ABO179" s="338"/>
      <c r="ABP179" s="338"/>
      <c r="ABQ179" s="338"/>
      <c r="ABR179" s="338"/>
      <c r="ABS179" s="338"/>
      <c r="ABT179" s="338"/>
      <c r="ABU179" s="338"/>
      <c r="ABV179" s="338"/>
      <c r="ABW179" s="338"/>
      <c r="ABX179" s="338"/>
      <c r="ABY179" s="338"/>
      <c r="ABZ179" s="338"/>
      <c r="ACA179" s="338"/>
      <c r="ACB179" s="338"/>
      <c r="ACC179" s="338"/>
      <c r="ACD179" s="338"/>
      <c r="ACE179" s="338"/>
      <c r="ACF179" s="338"/>
      <c r="ACG179" s="338"/>
      <c r="ACH179" s="338"/>
      <c r="ACI179" s="338"/>
      <c r="ACJ179" s="338"/>
      <c r="ACK179" s="338"/>
      <c r="ACL179" s="338"/>
      <c r="ACM179" s="338"/>
      <c r="ACN179" s="338"/>
      <c r="ACO179" s="338"/>
      <c r="ACP179" s="338"/>
      <c r="ACQ179" s="338"/>
      <c r="ACR179" s="338"/>
      <c r="ACS179" s="338"/>
      <c r="ACT179" s="338"/>
      <c r="ACU179" s="338"/>
      <c r="ACV179" s="338"/>
      <c r="ACW179" s="338"/>
      <c r="ACX179" s="338"/>
      <c r="ACY179" s="338"/>
      <c r="ACZ179" s="338"/>
      <c r="ADA179" s="338"/>
      <c r="ADB179" s="338"/>
      <c r="ADC179" s="338"/>
      <c r="ADD179" s="338"/>
      <c r="ADE179" s="338"/>
      <c r="ADF179" s="338"/>
      <c r="ADG179" s="338"/>
      <c r="ADH179" s="338"/>
      <c r="ADI179" s="338"/>
      <c r="ADJ179" s="338"/>
      <c r="ADK179" s="338"/>
      <c r="ADL179" s="338"/>
      <c r="ADM179" s="338"/>
      <c r="ADN179" s="338"/>
      <c r="ADO179" s="338"/>
      <c r="ADP179" s="338"/>
      <c r="ADQ179" s="338"/>
      <c r="ADR179" s="338"/>
      <c r="ADS179" s="338"/>
      <c r="ADT179" s="338"/>
      <c r="ADU179" s="338"/>
      <c r="ADV179" s="338"/>
      <c r="ADW179" s="338"/>
      <c r="ADX179" s="338"/>
      <c r="ADY179" s="338"/>
      <c r="ADZ179" s="338"/>
      <c r="AEA179" s="338"/>
      <c r="AEB179" s="338"/>
      <c r="AEC179" s="338"/>
      <c r="AED179" s="338"/>
      <c r="AEE179" s="338"/>
      <c r="AEF179" s="338"/>
      <c r="AEG179" s="338"/>
      <c r="AEH179" s="338"/>
      <c r="AEI179" s="338"/>
      <c r="AEJ179" s="338"/>
      <c r="AEK179" s="338"/>
      <c r="AEL179" s="338"/>
      <c r="AEM179" s="338"/>
      <c r="AEN179" s="338"/>
      <c r="AEO179" s="338"/>
      <c r="AEP179" s="338"/>
      <c r="AEQ179" s="338"/>
      <c r="AER179" s="338"/>
      <c r="AES179" s="338"/>
      <c r="AET179" s="338"/>
      <c r="AEU179" s="338"/>
      <c r="AEV179" s="338"/>
      <c r="AEW179" s="338"/>
      <c r="AEX179" s="338"/>
      <c r="AEY179" s="338"/>
      <c r="AEZ179" s="338"/>
      <c r="AFA179" s="338"/>
      <c r="AFB179" s="338"/>
      <c r="AFC179" s="338"/>
      <c r="AFD179" s="338"/>
      <c r="AFE179" s="338"/>
      <c r="AFF179" s="338"/>
      <c r="AFG179" s="338"/>
      <c r="AFH179" s="338"/>
      <c r="AFI179" s="338"/>
      <c r="AFJ179" s="338"/>
      <c r="AFK179" s="338"/>
      <c r="AFL179" s="338"/>
      <c r="AFM179" s="338"/>
      <c r="AFN179" s="338"/>
      <c r="AFO179" s="338"/>
      <c r="AFP179" s="338"/>
      <c r="AFQ179" s="338"/>
      <c r="AFR179" s="338"/>
      <c r="AFS179" s="338"/>
      <c r="AFT179" s="338"/>
      <c r="AFU179" s="338"/>
      <c r="AFV179" s="338"/>
      <c r="AFW179" s="338"/>
      <c r="AFX179" s="338"/>
      <c r="AFY179" s="338"/>
      <c r="AFZ179" s="338"/>
      <c r="AGA179" s="338"/>
      <c r="AGB179" s="338"/>
      <c r="AGC179" s="338"/>
      <c r="AGD179" s="338"/>
      <c r="AGE179" s="338"/>
      <c r="AGF179" s="338"/>
      <c r="AGG179" s="338"/>
      <c r="AGH179" s="338"/>
      <c r="AGI179" s="338"/>
      <c r="AGJ179" s="338"/>
      <c r="AGK179" s="338"/>
      <c r="AGL179" s="338"/>
      <c r="AGM179" s="338"/>
      <c r="AGN179" s="338"/>
      <c r="AGO179" s="338"/>
      <c r="AGP179" s="338"/>
      <c r="AGQ179" s="338"/>
      <c r="AGR179" s="338"/>
      <c r="AGS179" s="338"/>
      <c r="AGT179" s="338"/>
      <c r="AGU179" s="338"/>
      <c r="AGV179" s="338"/>
      <c r="AGW179" s="338"/>
      <c r="AGX179" s="338"/>
      <c r="AGY179" s="338"/>
      <c r="AGZ179" s="338"/>
      <c r="AHA179" s="338"/>
      <c r="AHB179" s="338"/>
      <c r="AHC179" s="338"/>
      <c r="AHD179" s="338"/>
      <c r="AHE179" s="338"/>
      <c r="AHF179" s="338"/>
      <c r="AHG179" s="338"/>
      <c r="AHH179" s="338"/>
      <c r="AHI179" s="338"/>
      <c r="AHJ179" s="338"/>
      <c r="AHK179" s="338"/>
      <c r="AHL179" s="338"/>
      <c r="AHM179" s="338"/>
      <c r="AHN179" s="338"/>
      <c r="AHO179" s="338"/>
      <c r="AHP179" s="338"/>
      <c r="AHQ179" s="338"/>
      <c r="AHR179" s="338"/>
      <c r="AHS179" s="338"/>
      <c r="AHT179" s="338"/>
      <c r="AHU179" s="338"/>
      <c r="AHV179" s="338"/>
      <c r="AHW179" s="338"/>
      <c r="AHX179" s="338"/>
      <c r="AHY179" s="338"/>
      <c r="AHZ179" s="338"/>
      <c r="AIA179" s="338"/>
      <c r="AIB179" s="338"/>
      <c r="AIC179" s="338"/>
      <c r="AID179" s="338"/>
      <c r="AIE179" s="338"/>
      <c r="AIF179" s="338"/>
      <c r="AIG179" s="338"/>
      <c r="AIH179" s="338"/>
      <c r="AII179" s="338"/>
      <c r="AIJ179" s="338"/>
      <c r="AIK179" s="338"/>
      <c r="AIL179" s="338"/>
      <c r="AIM179" s="338"/>
      <c r="AIN179" s="338"/>
      <c r="AIO179" s="338"/>
      <c r="AIP179" s="338"/>
      <c r="AIQ179" s="338"/>
      <c r="AIR179" s="338"/>
      <c r="AIS179" s="338"/>
      <c r="AIT179" s="338"/>
      <c r="AIU179" s="338"/>
      <c r="AIV179" s="338"/>
      <c r="AIW179" s="338"/>
      <c r="AIX179" s="338"/>
      <c r="AIY179" s="338"/>
      <c r="AIZ179" s="338"/>
      <c r="AJA179" s="338"/>
      <c r="AJB179" s="338"/>
      <c r="AJC179" s="338"/>
      <c r="AJD179" s="338"/>
      <c r="AJE179" s="338"/>
      <c r="AJF179" s="338"/>
      <c r="AJG179" s="338"/>
      <c r="AJH179" s="338"/>
      <c r="AJI179" s="338"/>
      <c r="AJJ179" s="338"/>
      <c r="AJK179" s="338"/>
      <c r="AJL179" s="338"/>
      <c r="AJM179" s="338"/>
      <c r="AJN179" s="338"/>
      <c r="AJO179" s="338"/>
      <c r="AJP179" s="338"/>
      <c r="AJQ179" s="338"/>
      <c r="AJR179" s="338"/>
      <c r="AJS179" s="338"/>
      <c r="AJT179" s="338"/>
      <c r="AJU179" s="338"/>
      <c r="AJV179" s="338"/>
      <c r="AJW179" s="338"/>
      <c r="AJX179" s="338"/>
      <c r="AJY179" s="338"/>
      <c r="AJZ179" s="338"/>
      <c r="AKA179" s="338"/>
      <c r="AKB179" s="338"/>
      <c r="AKC179" s="338"/>
      <c r="AKD179" s="338"/>
      <c r="AKE179" s="338"/>
      <c r="AKF179" s="338"/>
      <c r="AKG179" s="338"/>
      <c r="AKH179" s="338"/>
      <c r="AKI179" s="338"/>
      <c r="AKJ179" s="338"/>
      <c r="AKK179" s="338"/>
      <c r="AKL179" s="338"/>
      <c r="AKM179" s="338"/>
      <c r="AKN179" s="338"/>
      <c r="AKO179" s="338"/>
      <c r="AKP179" s="338"/>
      <c r="AKQ179" s="338"/>
      <c r="AKR179" s="338"/>
      <c r="AKS179" s="338"/>
      <c r="AKT179" s="338"/>
      <c r="AKU179" s="338"/>
      <c r="AKV179" s="338"/>
      <c r="AKW179" s="338"/>
      <c r="AKX179" s="338"/>
      <c r="AKY179" s="338"/>
      <c r="AKZ179" s="338"/>
      <c r="ALA179" s="338"/>
      <c r="ALB179" s="338"/>
      <c r="ALC179" s="338"/>
      <c r="ALD179" s="338"/>
      <c r="ALE179" s="338"/>
      <c r="ALF179" s="338"/>
      <c r="ALG179" s="338"/>
      <c r="ALH179" s="338"/>
      <c r="ALI179" s="338"/>
      <c r="ALJ179" s="338"/>
      <c r="ALK179" s="338"/>
      <c r="ALL179" s="338"/>
      <c r="ALM179" s="338"/>
      <c r="ALN179" s="338"/>
      <c r="ALO179" s="338"/>
      <c r="ALP179" s="338"/>
      <c r="ALQ179" s="338"/>
      <c r="ALR179" s="338"/>
      <c r="ALS179" s="338"/>
      <c r="ALT179" s="338"/>
      <c r="ALU179" s="338"/>
      <c r="ALV179" s="338"/>
      <c r="ALW179" s="338"/>
      <c r="ALX179" s="338"/>
      <c r="ALY179" s="338"/>
      <c r="ALZ179" s="338"/>
      <c r="AMA179" s="338"/>
      <c r="AMB179" s="338"/>
      <c r="AMC179" s="338"/>
      <c r="AMD179" s="338"/>
      <c r="AME179" s="338"/>
      <c r="AMF179" s="338"/>
      <c r="AMG179" s="338"/>
      <c r="AMH179" s="338"/>
      <c r="AMI179" s="338"/>
      <c r="AMJ179" s="338"/>
      <c r="AMK179" s="338"/>
      <c r="AML179" s="338"/>
      <c r="AMM179" s="338"/>
      <c r="AMN179" s="338"/>
      <c r="AMO179" s="338"/>
      <c r="AMP179" s="338"/>
      <c r="AMQ179" s="338"/>
      <c r="AMR179" s="338"/>
      <c r="AMS179" s="338"/>
      <c r="AMT179" s="338"/>
      <c r="AMU179" s="338"/>
      <c r="AMV179" s="338"/>
      <c r="AMW179" s="338"/>
      <c r="AMX179" s="338"/>
      <c r="AMY179" s="338"/>
      <c r="AMZ179" s="338"/>
      <c r="ANA179" s="338"/>
      <c r="ANB179" s="338"/>
      <c r="ANC179" s="338"/>
      <c r="AND179" s="338"/>
      <c r="ANE179" s="338"/>
      <c r="ANF179" s="338"/>
      <c r="ANG179" s="338"/>
      <c r="ANH179" s="338"/>
      <c r="ANI179" s="338"/>
      <c r="ANJ179" s="338"/>
      <c r="ANK179" s="338"/>
      <c r="ANL179" s="338"/>
      <c r="ANM179" s="338"/>
      <c r="ANN179" s="338"/>
      <c r="ANO179" s="338"/>
      <c r="ANP179" s="338"/>
      <c r="ANQ179" s="338"/>
      <c r="ANR179" s="338"/>
      <c r="ANS179" s="338"/>
      <c r="ANT179" s="338"/>
      <c r="ANU179" s="338"/>
      <c r="ANV179" s="338"/>
      <c r="ANW179" s="338"/>
      <c r="ANX179" s="338"/>
      <c r="ANY179" s="338"/>
      <c r="ANZ179" s="338"/>
      <c r="AOA179" s="338"/>
      <c r="AOB179" s="338"/>
      <c r="AOC179" s="338"/>
      <c r="AOD179" s="338"/>
      <c r="AOE179" s="338"/>
      <c r="AOF179" s="338"/>
      <c r="AOG179" s="338"/>
      <c r="AOH179" s="338"/>
      <c r="AOI179" s="338"/>
      <c r="AOJ179" s="338"/>
      <c r="AOK179" s="338"/>
      <c r="AOL179" s="338"/>
      <c r="AOM179" s="338"/>
      <c r="AON179" s="338"/>
      <c r="AOO179" s="338"/>
      <c r="AOP179" s="338"/>
      <c r="AOQ179" s="338"/>
      <c r="AOR179" s="338"/>
      <c r="AOS179" s="338"/>
      <c r="AOT179" s="338"/>
      <c r="AOU179" s="338"/>
      <c r="AOV179" s="338"/>
      <c r="AOW179" s="338"/>
      <c r="AOX179" s="338"/>
      <c r="AOY179" s="338"/>
      <c r="AOZ179" s="338"/>
      <c r="APA179" s="338"/>
      <c r="APB179" s="338"/>
      <c r="APC179" s="338"/>
      <c r="APD179" s="338"/>
      <c r="APE179" s="338"/>
      <c r="APF179" s="338"/>
      <c r="APG179" s="338"/>
      <c r="APH179" s="338"/>
      <c r="API179" s="338"/>
      <c r="APJ179" s="338"/>
      <c r="APK179" s="338"/>
      <c r="APL179" s="338"/>
      <c r="APM179" s="338"/>
      <c r="APN179" s="338"/>
      <c r="APO179" s="338"/>
      <c r="APP179" s="338"/>
      <c r="APQ179" s="338"/>
      <c r="APR179" s="338"/>
      <c r="APS179" s="338"/>
      <c r="APT179" s="338"/>
      <c r="APU179" s="338"/>
      <c r="APV179" s="338"/>
      <c r="APW179" s="338"/>
      <c r="APX179" s="338"/>
      <c r="APY179" s="338"/>
      <c r="APZ179" s="338"/>
      <c r="AQA179" s="338"/>
      <c r="AQB179" s="338"/>
      <c r="AQC179" s="338"/>
      <c r="AQD179" s="338"/>
      <c r="AQE179" s="338"/>
      <c r="AQF179" s="338"/>
      <c r="AQG179" s="338"/>
      <c r="AQH179" s="338"/>
      <c r="AQI179" s="338"/>
      <c r="AQJ179" s="338"/>
      <c r="AQK179" s="338"/>
      <c r="AQL179" s="338"/>
      <c r="AQM179" s="338"/>
      <c r="AQN179" s="338"/>
      <c r="AQO179" s="338"/>
      <c r="AQP179" s="338"/>
      <c r="AQQ179" s="338"/>
      <c r="AQR179" s="338"/>
      <c r="AQS179" s="338"/>
      <c r="AQT179" s="338"/>
      <c r="AQU179" s="338"/>
      <c r="AQV179" s="338"/>
      <c r="AQW179" s="338"/>
      <c r="AQX179" s="338"/>
      <c r="AQY179" s="338"/>
      <c r="AQZ179" s="338"/>
      <c r="ARA179" s="338"/>
      <c r="ARB179" s="338"/>
      <c r="ARC179" s="338"/>
      <c r="ARD179" s="338"/>
      <c r="ARE179" s="338"/>
      <c r="ARF179" s="338"/>
      <c r="ARG179" s="338"/>
      <c r="ARH179" s="338"/>
      <c r="ARI179" s="338"/>
      <c r="ARJ179" s="338"/>
      <c r="ARK179" s="338"/>
      <c r="ARL179" s="338"/>
      <c r="ARM179" s="338"/>
      <c r="ARN179" s="338"/>
      <c r="ARO179" s="338"/>
      <c r="ARP179" s="338"/>
      <c r="ARQ179" s="338"/>
      <c r="ARR179" s="338"/>
      <c r="ARS179" s="338"/>
      <c r="ART179" s="338"/>
      <c r="ARU179" s="338"/>
      <c r="ARV179" s="338"/>
      <c r="ARW179" s="338"/>
      <c r="ARX179" s="338"/>
      <c r="ARY179" s="338"/>
      <c r="ARZ179" s="338"/>
      <c r="ASA179" s="338"/>
      <c r="ASB179" s="338"/>
      <c r="ASC179" s="338"/>
      <c r="ASD179" s="338"/>
      <c r="ASE179" s="338"/>
      <c r="ASF179" s="338"/>
      <c r="ASG179" s="338"/>
      <c r="ASH179" s="338"/>
      <c r="ASI179" s="338"/>
      <c r="ASJ179" s="338"/>
      <c r="ASK179" s="338"/>
      <c r="ASL179" s="338"/>
      <c r="ASM179" s="338"/>
      <c r="ASN179" s="338"/>
      <c r="ASO179" s="338"/>
      <c r="ASP179" s="338"/>
      <c r="ASQ179" s="338"/>
      <c r="ASR179" s="338"/>
      <c r="ASS179" s="338"/>
      <c r="AST179" s="338"/>
      <c r="ASU179" s="338"/>
      <c r="ASV179" s="338"/>
      <c r="ASW179" s="338"/>
      <c r="ASX179" s="338"/>
      <c r="ASY179" s="338"/>
      <c r="ASZ179" s="338"/>
      <c r="ATA179" s="338"/>
      <c r="ATB179" s="338"/>
      <c r="ATC179" s="338"/>
      <c r="ATD179" s="338"/>
      <c r="ATE179" s="338"/>
      <c r="ATF179" s="338"/>
      <c r="ATG179" s="338"/>
      <c r="ATH179" s="338"/>
      <c r="ATI179" s="338"/>
      <c r="ATJ179" s="338"/>
      <c r="ATK179" s="338"/>
      <c r="ATL179" s="338"/>
      <c r="ATM179" s="338"/>
      <c r="ATN179" s="338"/>
      <c r="ATO179" s="338"/>
      <c r="ATP179" s="338"/>
      <c r="ATQ179" s="338"/>
      <c r="ATR179" s="338"/>
      <c r="ATS179" s="338"/>
      <c r="ATT179" s="338"/>
      <c r="ATU179" s="338"/>
      <c r="ATV179" s="338"/>
      <c r="ATW179" s="338"/>
      <c r="ATX179" s="338"/>
      <c r="ATY179" s="338"/>
      <c r="ATZ179" s="338"/>
      <c r="AUA179" s="338"/>
      <c r="AUB179" s="338"/>
      <c r="AUC179" s="338"/>
      <c r="AUD179" s="338"/>
      <c r="AUE179" s="338"/>
      <c r="AUF179" s="338"/>
      <c r="AUG179" s="338"/>
      <c r="AUH179" s="338"/>
      <c r="AUI179" s="338"/>
      <c r="AUJ179" s="338"/>
      <c r="AUK179" s="338"/>
      <c r="AUL179" s="338"/>
      <c r="AUM179" s="338"/>
      <c r="AUN179" s="338"/>
      <c r="AUO179" s="338"/>
      <c r="AUP179" s="338"/>
      <c r="AUQ179" s="338"/>
      <c r="AUR179" s="338"/>
      <c r="AUS179" s="338"/>
      <c r="AUT179" s="338"/>
      <c r="AUU179" s="338"/>
      <c r="AUV179" s="338"/>
      <c r="AUW179" s="338"/>
      <c r="AUX179" s="338"/>
      <c r="AUY179" s="338"/>
      <c r="AUZ179" s="338"/>
      <c r="AVA179" s="338"/>
      <c r="AVB179" s="338"/>
      <c r="AVC179" s="338"/>
      <c r="AVD179" s="338"/>
      <c r="AVE179" s="338"/>
      <c r="AVF179" s="338"/>
      <c r="AVG179" s="338"/>
      <c r="AVH179" s="338"/>
      <c r="AVI179" s="338"/>
      <c r="AVJ179" s="338"/>
      <c r="AVK179" s="338"/>
      <c r="AVL179" s="338"/>
      <c r="AVM179" s="338"/>
      <c r="AVN179" s="338"/>
      <c r="AVO179" s="338"/>
      <c r="AVP179" s="338"/>
      <c r="AVQ179" s="338"/>
      <c r="AVR179" s="338"/>
      <c r="AVS179" s="338"/>
      <c r="AVT179" s="338"/>
      <c r="AVU179" s="338"/>
      <c r="AVV179" s="338"/>
      <c r="AVW179" s="338"/>
      <c r="AVX179" s="338"/>
      <c r="AVY179" s="338"/>
      <c r="AVZ179" s="338"/>
      <c r="AWA179" s="338"/>
      <c r="AWB179" s="338"/>
      <c r="AWC179" s="338"/>
      <c r="AWD179" s="338"/>
      <c r="AWE179" s="338"/>
      <c r="AWF179" s="338"/>
      <c r="AWG179" s="338"/>
      <c r="AWH179" s="338"/>
      <c r="AWI179" s="338"/>
      <c r="AWJ179" s="338"/>
      <c r="AWK179" s="338"/>
      <c r="AWL179" s="338"/>
      <c r="AWM179" s="338"/>
      <c r="AWN179" s="338"/>
      <c r="AWO179" s="338"/>
      <c r="AWP179" s="338"/>
      <c r="AWQ179" s="338"/>
      <c r="AWR179" s="338"/>
      <c r="AWS179" s="338"/>
      <c r="AWT179" s="338"/>
      <c r="AWU179" s="338"/>
      <c r="AWV179" s="338"/>
      <c r="AWW179" s="338"/>
      <c r="AWX179" s="338"/>
      <c r="AWY179" s="338"/>
      <c r="AWZ179" s="338"/>
      <c r="AXA179" s="338"/>
      <c r="AXB179" s="338"/>
      <c r="AXC179" s="338"/>
      <c r="AXD179" s="338"/>
      <c r="AXE179" s="338"/>
      <c r="AXF179" s="338"/>
      <c r="AXG179" s="338"/>
      <c r="AXH179" s="338"/>
      <c r="AXI179" s="338"/>
      <c r="AXJ179" s="338"/>
      <c r="AXK179" s="338"/>
      <c r="AXL179" s="338"/>
      <c r="AXM179" s="338"/>
      <c r="AXN179" s="338"/>
      <c r="AXO179" s="338"/>
      <c r="AXP179" s="338"/>
      <c r="AXQ179" s="338"/>
      <c r="AXR179" s="338"/>
      <c r="AXS179" s="338"/>
      <c r="AXT179" s="338"/>
      <c r="AXU179" s="338"/>
      <c r="AXV179" s="338"/>
      <c r="AXW179" s="338"/>
      <c r="AXX179" s="338"/>
      <c r="AXY179" s="338"/>
      <c r="AXZ179" s="338"/>
      <c r="AYA179" s="338"/>
      <c r="AYB179" s="338"/>
      <c r="AYC179" s="338"/>
      <c r="AYD179" s="338"/>
      <c r="AYE179" s="338"/>
      <c r="AYF179" s="338"/>
      <c r="AYG179" s="338"/>
      <c r="AYH179" s="338"/>
      <c r="AYI179" s="338"/>
      <c r="AYJ179" s="338"/>
      <c r="AYK179" s="338"/>
      <c r="AYL179" s="338"/>
      <c r="AYM179" s="338"/>
      <c r="AYN179" s="338"/>
      <c r="AYO179" s="338"/>
      <c r="AYP179" s="338"/>
      <c r="AYQ179" s="338"/>
      <c r="AYR179" s="338"/>
      <c r="AYS179" s="338"/>
      <c r="AYT179" s="338"/>
      <c r="AYU179" s="338"/>
      <c r="AYV179" s="338"/>
      <c r="AYW179" s="338"/>
      <c r="AYX179" s="338"/>
      <c r="AYY179" s="338"/>
      <c r="AYZ179" s="338"/>
      <c r="AZA179" s="338"/>
      <c r="AZB179" s="338"/>
      <c r="AZC179" s="338"/>
      <c r="AZD179" s="338"/>
      <c r="AZE179" s="338"/>
      <c r="AZF179" s="338"/>
      <c r="AZG179" s="338"/>
      <c r="AZH179" s="338"/>
      <c r="AZI179" s="338"/>
      <c r="AZJ179" s="338"/>
      <c r="AZK179" s="338"/>
      <c r="AZL179" s="338"/>
      <c r="AZM179" s="338"/>
      <c r="AZN179" s="338"/>
      <c r="AZO179" s="338"/>
      <c r="AZP179" s="338"/>
      <c r="AZQ179" s="338"/>
      <c r="AZR179" s="338"/>
      <c r="AZS179" s="338"/>
      <c r="AZT179" s="338"/>
      <c r="AZU179" s="338"/>
      <c r="AZV179" s="338"/>
      <c r="AZW179" s="338"/>
      <c r="AZX179" s="338"/>
      <c r="AZY179" s="338"/>
      <c r="AZZ179" s="338"/>
      <c r="BAA179" s="338"/>
      <c r="BAB179" s="338"/>
      <c r="BAC179" s="338"/>
      <c r="BAD179" s="338"/>
      <c r="BAE179" s="338"/>
      <c r="BAF179" s="338"/>
      <c r="BAG179" s="338"/>
      <c r="BAH179" s="338"/>
      <c r="BAI179" s="338"/>
      <c r="BAJ179" s="338"/>
      <c r="BAK179" s="338"/>
      <c r="BAL179" s="338"/>
      <c r="BAM179" s="338"/>
      <c r="BAN179" s="338"/>
      <c r="BAO179" s="338"/>
      <c r="BAP179" s="338"/>
      <c r="BAQ179" s="338"/>
      <c r="BAR179" s="338"/>
      <c r="BAS179" s="338"/>
      <c r="BAT179" s="338"/>
      <c r="BAU179" s="338"/>
      <c r="BAV179" s="338"/>
      <c r="BAW179" s="338"/>
      <c r="BAX179" s="338"/>
      <c r="BAY179" s="338"/>
      <c r="BAZ179" s="338"/>
      <c r="BBA179" s="338"/>
      <c r="BBB179" s="338"/>
      <c r="BBC179" s="338"/>
      <c r="BBD179" s="338"/>
      <c r="BBE179" s="338"/>
      <c r="BBF179" s="338"/>
      <c r="BBG179" s="338"/>
      <c r="BBH179" s="338"/>
      <c r="BBI179" s="338"/>
      <c r="BBJ179" s="338"/>
      <c r="BBK179" s="338"/>
      <c r="BBL179" s="338"/>
      <c r="BBM179" s="338"/>
      <c r="BBN179" s="338"/>
      <c r="BBO179" s="338"/>
      <c r="BBP179" s="338"/>
      <c r="BBQ179" s="338"/>
      <c r="BBR179" s="338"/>
      <c r="BBS179" s="338"/>
      <c r="BBT179" s="338"/>
      <c r="BBU179" s="338"/>
      <c r="BBV179" s="338"/>
      <c r="BBW179" s="338"/>
      <c r="BBX179" s="338"/>
      <c r="BBY179" s="338"/>
      <c r="BBZ179" s="338"/>
      <c r="BCA179" s="338"/>
      <c r="BCB179" s="338"/>
      <c r="BCC179" s="338"/>
      <c r="BCD179" s="338"/>
      <c r="BCE179" s="338"/>
      <c r="BCF179" s="338"/>
      <c r="BCG179" s="338"/>
      <c r="BCH179" s="338"/>
      <c r="BCI179" s="338"/>
      <c r="BCJ179" s="338"/>
      <c r="BCK179" s="338"/>
      <c r="BCL179" s="338"/>
      <c r="BCM179" s="338"/>
      <c r="BCN179" s="338"/>
      <c r="BCO179" s="338"/>
      <c r="BCP179" s="338"/>
      <c r="BCQ179" s="338"/>
      <c r="BCR179" s="338"/>
      <c r="BCS179" s="338"/>
      <c r="BCT179" s="338"/>
      <c r="BCU179" s="338"/>
      <c r="BCV179" s="338"/>
      <c r="BCW179" s="338"/>
      <c r="BCX179" s="338"/>
      <c r="BCY179" s="338"/>
      <c r="BCZ179" s="338"/>
      <c r="BDA179" s="338"/>
      <c r="BDB179" s="338"/>
      <c r="BDC179" s="338"/>
      <c r="BDD179" s="338"/>
      <c r="BDE179" s="338"/>
      <c r="BDF179" s="338"/>
      <c r="BDG179" s="338"/>
      <c r="BDH179" s="338"/>
      <c r="BDI179" s="338"/>
      <c r="BDJ179" s="338"/>
      <c r="BDK179" s="338"/>
      <c r="BDL179" s="338"/>
      <c r="BDM179" s="338"/>
      <c r="BDN179" s="338"/>
      <c r="BDO179" s="338"/>
      <c r="BDP179" s="338"/>
      <c r="BDQ179" s="338"/>
      <c r="BDR179" s="338"/>
      <c r="BDS179" s="338"/>
      <c r="BDT179" s="338"/>
      <c r="BDU179" s="338"/>
      <c r="BDV179" s="338"/>
      <c r="BDW179" s="338"/>
      <c r="BDX179" s="338"/>
      <c r="BDY179" s="338"/>
      <c r="BDZ179" s="338"/>
      <c r="BEA179" s="338"/>
      <c r="BEB179" s="338"/>
      <c r="BEC179" s="338"/>
      <c r="BED179" s="338"/>
      <c r="BEE179" s="338"/>
      <c r="BEF179" s="338"/>
      <c r="BEG179" s="338"/>
      <c r="BEH179" s="338"/>
      <c r="BEI179" s="338"/>
      <c r="BEJ179" s="338"/>
      <c r="BEK179" s="338"/>
      <c r="BEL179" s="338"/>
      <c r="BEM179" s="338"/>
      <c r="BEN179" s="338"/>
      <c r="BEO179" s="338"/>
      <c r="BEP179" s="338"/>
      <c r="BEQ179" s="338"/>
      <c r="BER179" s="338"/>
      <c r="BES179" s="338"/>
      <c r="BET179" s="338"/>
      <c r="BEU179" s="338"/>
      <c r="BEV179" s="338"/>
      <c r="BEW179" s="338"/>
      <c r="BEX179" s="338"/>
      <c r="BEY179" s="338"/>
      <c r="BEZ179" s="338"/>
      <c r="BFA179" s="338"/>
      <c r="BFB179" s="338"/>
      <c r="BFC179" s="338"/>
      <c r="BFD179" s="338"/>
      <c r="BFE179" s="338"/>
      <c r="BFF179" s="338"/>
      <c r="BFG179" s="338"/>
      <c r="BFH179" s="338"/>
      <c r="BFI179" s="338"/>
      <c r="BFJ179" s="338"/>
      <c r="BFK179" s="338"/>
      <c r="BFL179" s="338"/>
      <c r="BFM179" s="338"/>
      <c r="BFN179" s="338"/>
      <c r="BFO179" s="338"/>
      <c r="BFP179" s="338"/>
      <c r="BFQ179" s="338"/>
      <c r="BFR179" s="338"/>
      <c r="BFS179" s="338"/>
      <c r="BFT179" s="338"/>
      <c r="BFU179" s="338"/>
      <c r="BFV179" s="338"/>
      <c r="BFW179" s="338"/>
      <c r="BFX179" s="338"/>
      <c r="BFY179" s="338"/>
      <c r="BFZ179" s="338"/>
      <c r="BGA179" s="338"/>
      <c r="BGB179" s="338"/>
      <c r="BGC179" s="338"/>
      <c r="BGD179" s="338"/>
      <c r="BGE179" s="338"/>
      <c r="BGF179" s="338"/>
      <c r="BGG179" s="338"/>
      <c r="BGH179" s="338"/>
      <c r="BGI179" s="338"/>
      <c r="BGJ179" s="338"/>
      <c r="BGK179" s="338"/>
      <c r="BGL179" s="338"/>
      <c r="BGM179" s="338"/>
      <c r="BGN179" s="338"/>
      <c r="BGO179" s="338"/>
      <c r="BGP179" s="338"/>
      <c r="BGQ179" s="338"/>
      <c r="BGR179" s="338"/>
      <c r="BGS179" s="338"/>
      <c r="BGT179" s="338"/>
      <c r="BGU179" s="338"/>
      <c r="BGV179" s="338"/>
      <c r="BGW179" s="338"/>
      <c r="BGX179" s="338"/>
      <c r="BGY179" s="338"/>
      <c r="BGZ179" s="338"/>
      <c r="BHA179" s="338"/>
      <c r="BHB179" s="338"/>
      <c r="BHC179" s="338"/>
      <c r="BHD179" s="338"/>
      <c r="BHE179" s="338"/>
      <c r="BHF179" s="338"/>
      <c r="BHG179" s="338"/>
      <c r="BHH179" s="338"/>
      <c r="BHI179" s="338"/>
      <c r="BHJ179" s="338"/>
      <c r="BHK179" s="338"/>
      <c r="BHL179" s="338"/>
      <c r="BHM179" s="338"/>
      <c r="BHN179" s="338"/>
      <c r="BHO179" s="338"/>
      <c r="BHP179" s="338"/>
      <c r="BHQ179" s="338"/>
      <c r="BHR179" s="338"/>
      <c r="BHS179" s="338"/>
      <c r="BHT179" s="338"/>
      <c r="BHU179" s="338"/>
      <c r="BHV179" s="338"/>
      <c r="BHW179" s="338"/>
      <c r="BHX179" s="338"/>
      <c r="BHY179" s="338"/>
      <c r="BHZ179" s="338"/>
      <c r="BIA179" s="338"/>
      <c r="BIB179" s="338"/>
      <c r="BIC179" s="338"/>
      <c r="BID179" s="338"/>
      <c r="BIE179" s="338"/>
      <c r="BIF179" s="338"/>
      <c r="BIG179" s="338"/>
      <c r="BIH179" s="338"/>
      <c r="BII179" s="338"/>
      <c r="BIJ179" s="338"/>
      <c r="BIK179" s="338"/>
      <c r="BIL179" s="338"/>
      <c r="BIM179" s="338"/>
      <c r="BIN179" s="338"/>
      <c r="BIO179" s="338"/>
      <c r="BIP179" s="338"/>
      <c r="BIQ179" s="338"/>
      <c r="BIR179" s="338"/>
      <c r="BIS179" s="338"/>
      <c r="BIT179" s="338"/>
      <c r="BIU179" s="338"/>
      <c r="BIV179" s="338"/>
      <c r="BIW179" s="338"/>
      <c r="BIX179" s="338"/>
      <c r="BIY179" s="338"/>
      <c r="BIZ179" s="338"/>
      <c r="BJA179" s="338"/>
      <c r="BJB179" s="338"/>
      <c r="BJC179" s="338"/>
      <c r="BJD179" s="338"/>
      <c r="BJE179" s="338"/>
      <c r="BJF179" s="338"/>
      <c r="BJG179" s="338"/>
      <c r="BJH179" s="338"/>
      <c r="BJI179" s="338"/>
      <c r="BJJ179" s="338"/>
      <c r="BJK179" s="338"/>
      <c r="BJL179" s="338"/>
      <c r="BJM179" s="338"/>
      <c r="BJN179" s="338"/>
      <c r="BJO179" s="338"/>
      <c r="BJP179" s="338"/>
      <c r="BJQ179" s="338"/>
      <c r="BJR179" s="338"/>
      <c r="BJS179" s="338"/>
      <c r="BJT179" s="338"/>
      <c r="BJU179" s="338"/>
      <c r="BJV179" s="338"/>
      <c r="BJW179" s="338"/>
      <c r="BJX179" s="338"/>
      <c r="BJY179" s="338"/>
      <c r="BJZ179" s="338"/>
      <c r="BKA179" s="338"/>
      <c r="BKB179" s="338"/>
      <c r="BKC179" s="338"/>
      <c r="BKD179" s="338"/>
      <c r="BKE179" s="338"/>
      <c r="BKF179" s="338"/>
      <c r="BKG179" s="338"/>
      <c r="BKH179" s="338"/>
      <c r="BKI179" s="338"/>
      <c r="BKJ179" s="338"/>
      <c r="BKK179" s="338"/>
      <c r="BKL179" s="338"/>
      <c r="BKM179" s="338"/>
      <c r="BKN179" s="338"/>
      <c r="BKO179" s="338"/>
      <c r="BKP179" s="338"/>
      <c r="BKQ179" s="338"/>
      <c r="BKR179" s="338"/>
      <c r="BKS179" s="338"/>
      <c r="BKT179" s="338"/>
      <c r="BKU179" s="338"/>
      <c r="BKV179" s="338"/>
      <c r="BKW179" s="338"/>
      <c r="BKX179" s="338"/>
      <c r="BKY179" s="338"/>
      <c r="BKZ179" s="338"/>
      <c r="BLA179" s="338"/>
      <c r="BLB179" s="338"/>
      <c r="BLC179" s="338"/>
      <c r="BLD179" s="338"/>
      <c r="BLE179" s="338"/>
      <c r="BLF179" s="338"/>
      <c r="BLG179" s="338"/>
      <c r="BLH179" s="338"/>
      <c r="BLI179" s="338"/>
      <c r="BLJ179" s="338"/>
      <c r="BLK179" s="338"/>
      <c r="BLL179" s="338"/>
      <c r="BLM179" s="338"/>
      <c r="BLN179" s="338"/>
      <c r="BLO179" s="338"/>
      <c r="BLP179" s="338"/>
      <c r="BLQ179" s="338"/>
      <c r="BLR179" s="338"/>
      <c r="BLS179" s="338"/>
      <c r="BLT179" s="338"/>
      <c r="BLU179" s="338"/>
      <c r="BLV179" s="338"/>
      <c r="BLW179" s="338"/>
      <c r="BLX179" s="338"/>
      <c r="BLY179" s="338"/>
      <c r="BLZ179" s="338"/>
      <c r="BMA179" s="338"/>
      <c r="BMB179" s="338"/>
      <c r="BMC179" s="338"/>
      <c r="BMD179" s="338"/>
      <c r="BME179" s="338"/>
      <c r="BMF179" s="338"/>
      <c r="BMG179" s="338"/>
      <c r="BMH179" s="338"/>
      <c r="BMI179" s="338"/>
      <c r="BMJ179" s="338"/>
      <c r="BMK179" s="338"/>
      <c r="BML179" s="338"/>
      <c r="BMM179" s="338"/>
      <c r="BMN179" s="338"/>
      <c r="BMO179" s="338"/>
      <c r="BMP179" s="338"/>
      <c r="BMQ179" s="338"/>
      <c r="BMR179" s="338"/>
      <c r="BMS179" s="338"/>
      <c r="BMT179" s="338"/>
      <c r="BMU179" s="338"/>
      <c r="BMV179" s="338"/>
      <c r="BMW179" s="338"/>
      <c r="BMX179" s="338"/>
      <c r="BMY179" s="338"/>
      <c r="BMZ179" s="338"/>
      <c r="BNA179" s="338"/>
      <c r="BNB179" s="338"/>
      <c r="BNC179" s="338"/>
      <c r="BND179" s="338"/>
      <c r="BNE179" s="338"/>
      <c r="BNF179" s="338"/>
      <c r="BNG179" s="338"/>
      <c r="BNH179" s="338"/>
      <c r="BNI179" s="338"/>
      <c r="BNJ179" s="338"/>
      <c r="BNK179" s="338"/>
      <c r="BNL179" s="338"/>
      <c r="BNM179" s="338"/>
      <c r="BNN179" s="338"/>
      <c r="BNO179" s="338"/>
      <c r="BNP179" s="338"/>
      <c r="BNQ179" s="338"/>
      <c r="BNR179" s="338"/>
      <c r="BNS179" s="338"/>
      <c r="BNT179" s="338"/>
      <c r="BNU179" s="338"/>
      <c r="BNV179" s="338"/>
      <c r="BNW179" s="338"/>
      <c r="BNX179" s="338"/>
      <c r="BNY179" s="338"/>
      <c r="BNZ179" s="338"/>
      <c r="BOA179" s="338"/>
      <c r="BOB179" s="338"/>
      <c r="BOC179" s="338"/>
      <c r="BOD179" s="338"/>
      <c r="BOE179" s="338"/>
      <c r="BOF179" s="338"/>
      <c r="BOG179" s="338"/>
      <c r="BOH179" s="338"/>
      <c r="BOI179" s="338"/>
      <c r="BOJ179" s="338"/>
      <c r="BOK179" s="338"/>
      <c r="BOL179" s="338"/>
      <c r="BOM179" s="338"/>
      <c r="BON179" s="338"/>
      <c r="BOO179" s="338"/>
      <c r="BOP179" s="338"/>
      <c r="BOQ179" s="338"/>
      <c r="BOR179" s="338"/>
      <c r="BOS179" s="338"/>
      <c r="BOT179" s="338"/>
      <c r="BOU179" s="338"/>
      <c r="BOV179" s="338"/>
    </row>
    <row r="180" spans="1:1764" ht="45.75" customHeight="1">
      <c r="A180" s="35" t="s">
        <v>167</v>
      </c>
      <c r="B180" s="36" t="s">
        <v>168</v>
      </c>
      <c r="C180" s="381" t="s">
        <v>809</v>
      </c>
      <c r="D180" s="381" t="s">
        <v>810</v>
      </c>
      <c r="E180" s="37" t="s">
        <v>1192</v>
      </c>
      <c r="F180" s="37" t="s">
        <v>1203</v>
      </c>
      <c r="G180" s="37" t="s">
        <v>22</v>
      </c>
      <c r="H180" s="37">
        <v>750</v>
      </c>
      <c r="I180" s="400">
        <v>75011</v>
      </c>
      <c r="J180" s="460">
        <f t="shared" si="3"/>
        <v>131000</v>
      </c>
      <c r="K180" s="460">
        <v>131000</v>
      </c>
      <c r="L180" s="461"/>
      <c r="M180" s="114"/>
      <c r="N180" s="114"/>
      <c r="O180" s="114"/>
      <c r="P180" s="114"/>
      <c r="Q180" s="327"/>
      <c r="R180" s="114"/>
      <c r="S180" s="114"/>
      <c r="T180" s="114"/>
      <c r="U180" s="114"/>
    </row>
    <row r="181" spans="1:1764" ht="40.5" customHeight="1">
      <c r="A181" s="29" t="s">
        <v>169</v>
      </c>
      <c r="B181" s="30" t="s">
        <v>170</v>
      </c>
      <c r="C181" s="30"/>
      <c r="D181" s="31" t="s">
        <v>26</v>
      </c>
      <c r="E181" s="31" t="s">
        <v>26</v>
      </c>
      <c r="F181" s="31"/>
      <c r="G181" s="31"/>
      <c r="H181" s="31"/>
      <c r="I181" s="399"/>
      <c r="J181" s="456">
        <f t="shared" si="3"/>
        <v>237000</v>
      </c>
      <c r="K181" s="456">
        <f>0+K182</f>
        <v>237000</v>
      </c>
      <c r="L181" s="479">
        <f>0+L182</f>
        <v>0</v>
      </c>
      <c r="M181" s="114"/>
      <c r="N181" s="114"/>
      <c r="O181" s="114"/>
      <c r="P181" s="114"/>
      <c r="Q181" s="114"/>
      <c r="R181" s="114"/>
      <c r="S181" s="114"/>
      <c r="T181" s="114"/>
      <c r="U181" s="114"/>
    </row>
    <row r="182" spans="1:1764" ht="40.5" customHeight="1">
      <c r="A182" s="95" t="s">
        <v>171</v>
      </c>
      <c r="B182" s="144" t="s">
        <v>170</v>
      </c>
      <c r="C182" s="175" t="s">
        <v>811</v>
      </c>
      <c r="D182" s="175" t="s">
        <v>812</v>
      </c>
      <c r="E182" s="49" t="s">
        <v>1440</v>
      </c>
      <c r="F182" s="49" t="s">
        <v>1203</v>
      </c>
      <c r="G182" s="49"/>
      <c r="H182" s="49"/>
      <c r="I182" s="412"/>
      <c r="J182" s="487">
        <f t="shared" si="3"/>
        <v>237000</v>
      </c>
      <c r="K182" s="487">
        <f>SUM(K183)</f>
        <v>237000</v>
      </c>
      <c r="L182" s="488">
        <f>SUM(L183)</f>
        <v>0</v>
      </c>
      <c r="M182" s="114"/>
      <c r="N182" s="114"/>
      <c r="O182" s="114"/>
      <c r="P182" s="114"/>
      <c r="Q182" s="114"/>
      <c r="R182" s="114"/>
      <c r="S182" s="114"/>
      <c r="T182" s="114"/>
      <c r="U182" s="114"/>
    </row>
    <row r="183" spans="1:1764" ht="40.5" customHeight="1">
      <c r="A183" s="572" t="s">
        <v>172</v>
      </c>
      <c r="B183" s="575" t="s">
        <v>173</v>
      </c>
      <c r="C183" s="381" t="s">
        <v>813</v>
      </c>
      <c r="D183" s="381" t="s">
        <v>814</v>
      </c>
      <c r="E183" s="37" t="s">
        <v>1193</v>
      </c>
      <c r="F183" s="37" t="s">
        <v>1203</v>
      </c>
      <c r="G183" s="552" t="s">
        <v>174</v>
      </c>
      <c r="H183" s="552" t="s">
        <v>175</v>
      </c>
      <c r="I183" s="555" t="s">
        <v>176</v>
      </c>
      <c r="J183" s="564">
        <f t="shared" si="3"/>
        <v>237000</v>
      </c>
      <c r="K183" s="564">
        <v>237000</v>
      </c>
      <c r="L183" s="461"/>
      <c r="M183" s="114"/>
      <c r="N183" s="114"/>
      <c r="O183" s="114"/>
      <c r="P183" s="114"/>
      <c r="Q183" s="114"/>
      <c r="R183" s="114"/>
      <c r="S183" s="114"/>
      <c r="T183" s="114"/>
      <c r="U183" s="114"/>
    </row>
    <row r="184" spans="1:1764" ht="40.5" customHeight="1">
      <c r="A184" s="574"/>
      <c r="B184" s="569"/>
      <c r="C184" s="381" t="s">
        <v>815</v>
      </c>
      <c r="D184" s="381" t="s">
        <v>816</v>
      </c>
      <c r="E184" s="37" t="s">
        <v>80</v>
      </c>
      <c r="F184" s="37" t="s">
        <v>1203</v>
      </c>
      <c r="G184" s="554"/>
      <c r="H184" s="554"/>
      <c r="I184" s="547"/>
      <c r="J184" s="560"/>
      <c r="K184" s="560"/>
      <c r="L184" s="461"/>
      <c r="M184" s="114"/>
      <c r="N184" s="114"/>
      <c r="O184" s="114"/>
      <c r="P184" s="114"/>
      <c r="Q184" s="114"/>
      <c r="R184" s="114"/>
      <c r="S184" s="114"/>
      <c r="T184" s="114"/>
      <c r="U184" s="114"/>
    </row>
    <row r="185" spans="1:1764" ht="40.5" customHeight="1">
      <c r="A185" s="29" t="s">
        <v>177</v>
      </c>
      <c r="B185" s="30" t="s">
        <v>178</v>
      </c>
      <c r="C185" s="30"/>
      <c r="D185" s="31" t="s">
        <v>26</v>
      </c>
      <c r="E185" s="31" t="s">
        <v>26</v>
      </c>
      <c r="F185" s="31"/>
      <c r="G185" s="31"/>
      <c r="H185" s="31"/>
      <c r="I185" s="399"/>
      <c r="J185" s="456">
        <f t="shared" si="3"/>
        <v>15911000</v>
      </c>
      <c r="K185" s="456">
        <f>SUM(K186,K188)</f>
        <v>15911000</v>
      </c>
      <c r="L185" s="479">
        <f>SUM(L186,L188)</f>
        <v>0</v>
      </c>
      <c r="M185" s="114"/>
      <c r="N185" s="114"/>
      <c r="O185" s="114"/>
      <c r="P185" s="114"/>
      <c r="Q185" s="114"/>
      <c r="R185" s="114"/>
      <c r="S185" s="114"/>
      <c r="T185" s="114"/>
      <c r="U185" s="114"/>
    </row>
    <row r="186" spans="1:1764" ht="40.5" customHeight="1">
      <c r="A186" s="23" t="s">
        <v>179</v>
      </c>
      <c r="B186" s="24" t="s">
        <v>180</v>
      </c>
      <c r="C186" s="175" t="s">
        <v>817</v>
      </c>
      <c r="D186" s="175" t="s">
        <v>818</v>
      </c>
      <c r="E186" s="33" t="s">
        <v>1441</v>
      </c>
      <c r="F186" s="297" t="s">
        <v>183</v>
      </c>
      <c r="G186" s="33"/>
      <c r="H186" s="33"/>
      <c r="I186" s="409"/>
      <c r="J186" s="458">
        <f t="shared" si="3"/>
        <v>11099000</v>
      </c>
      <c r="K186" s="458">
        <f>SUM(K187)</f>
        <v>11099000</v>
      </c>
      <c r="L186" s="459">
        <f>SUM(L187)</f>
        <v>0</v>
      </c>
      <c r="M186" s="114"/>
      <c r="N186" s="114"/>
      <c r="O186" s="114"/>
      <c r="P186" s="114"/>
      <c r="Q186" s="114"/>
      <c r="R186" s="114"/>
      <c r="S186" s="114"/>
      <c r="T186" s="114"/>
      <c r="U186" s="114"/>
    </row>
    <row r="187" spans="1:1764" ht="40.5" customHeight="1">
      <c r="A187" s="35" t="s">
        <v>181</v>
      </c>
      <c r="B187" s="36" t="s">
        <v>182</v>
      </c>
      <c r="C187" s="381" t="s">
        <v>819</v>
      </c>
      <c r="D187" s="381" t="s">
        <v>820</v>
      </c>
      <c r="E187" s="37" t="s">
        <v>1442</v>
      </c>
      <c r="F187" s="230" t="s">
        <v>183</v>
      </c>
      <c r="G187" s="37" t="s">
        <v>183</v>
      </c>
      <c r="H187" s="37">
        <v>500</v>
      </c>
      <c r="I187" s="400">
        <v>50001</v>
      </c>
      <c r="J187" s="460">
        <f t="shared" si="3"/>
        <v>11099000</v>
      </c>
      <c r="K187" s="460">
        <v>11099000</v>
      </c>
      <c r="L187" s="461"/>
      <c r="M187" s="114"/>
      <c r="N187" s="114"/>
      <c r="O187" s="114"/>
      <c r="P187" s="114"/>
      <c r="Q187" s="114"/>
      <c r="R187" s="114"/>
      <c r="S187" s="114"/>
      <c r="T187" s="114"/>
      <c r="U187" s="114"/>
    </row>
    <row r="188" spans="1:1764" ht="51" customHeight="1">
      <c r="A188" s="23" t="s">
        <v>184</v>
      </c>
      <c r="B188" s="24" t="s">
        <v>185</v>
      </c>
      <c r="C188" s="388" t="s">
        <v>821</v>
      </c>
      <c r="D188" s="388" t="s">
        <v>822</v>
      </c>
      <c r="E188" s="33" t="s">
        <v>1443</v>
      </c>
      <c r="F188" s="234" t="s">
        <v>188</v>
      </c>
      <c r="G188" s="33"/>
      <c r="H188" s="33"/>
      <c r="I188" s="409"/>
      <c r="J188" s="458">
        <f t="shared" si="3"/>
        <v>4812000</v>
      </c>
      <c r="K188" s="458">
        <f>SUM(K189)</f>
        <v>4812000</v>
      </c>
      <c r="L188" s="459">
        <f>SUM(L189)</f>
        <v>0</v>
      </c>
      <c r="M188" s="114"/>
      <c r="N188" s="114"/>
      <c r="O188" s="114"/>
      <c r="P188" s="114"/>
      <c r="Q188" s="114"/>
      <c r="R188" s="114"/>
      <c r="S188" s="114"/>
      <c r="T188" s="114"/>
      <c r="U188" s="114"/>
    </row>
    <row r="189" spans="1:1764" s="40" customFormat="1" ht="48.75" customHeight="1">
      <c r="A189" s="35" t="s">
        <v>186</v>
      </c>
      <c r="B189" s="36" t="s">
        <v>187</v>
      </c>
      <c r="C189" s="177" t="s">
        <v>823</v>
      </c>
      <c r="D189" s="177" t="s">
        <v>824</v>
      </c>
      <c r="E189" s="36" t="s">
        <v>1227</v>
      </c>
      <c r="F189" s="235" t="s">
        <v>188</v>
      </c>
      <c r="G189" s="37" t="s">
        <v>188</v>
      </c>
      <c r="H189" s="37" t="s">
        <v>189</v>
      </c>
      <c r="I189" s="400" t="s">
        <v>190</v>
      </c>
      <c r="J189" s="460">
        <f t="shared" si="3"/>
        <v>4812000</v>
      </c>
      <c r="K189" s="460">
        <v>4812000</v>
      </c>
      <c r="L189" s="461"/>
      <c r="M189" s="114"/>
      <c r="N189" s="114"/>
      <c r="O189" s="114"/>
      <c r="P189" s="114"/>
      <c r="Q189" s="114"/>
      <c r="R189" s="114"/>
      <c r="S189" s="114"/>
      <c r="T189" s="114"/>
      <c r="U189" s="114"/>
      <c r="V189" s="339"/>
      <c r="W189" s="339"/>
      <c r="X189" s="339"/>
      <c r="Y189" s="339"/>
      <c r="Z189" s="339"/>
      <c r="AA189" s="339"/>
      <c r="AB189" s="339"/>
      <c r="AC189" s="339"/>
      <c r="AD189" s="339"/>
      <c r="AE189" s="339"/>
      <c r="AF189" s="339"/>
      <c r="AG189" s="339"/>
      <c r="AH189" s="339"/>
      <c r="AI189" s="339"/>
      <c r="AJ189" s="339"/>
      <c r="AK189" s="339"/>
      <c r="AL189" s="339"/>
      <c r="AM189" s="339"/>
      <c r="AN189" s="339"/>
      <c r="AO189" s="339"/>
      <c r="AP189" s="339"/>
      <c r="AQ189" s="339"/>
      <c r="AR189" s="339"/>
      <c r="AS189" s="339"/>
      <c r="AT189" s="339"/>
      <c r="AU189" s="339"/>
      <c r="AV189" s="339"/>
      <c r="AW189" s="339"/>
      <c r="AX189" s="339"/>
      <c r="AY189" s="339"/>
      <c r="AZ189" s="339"/>
      <c r="BA189" s="339"/>
      <c r="BB189" s="339"/>
      <c r="BC189" s="339"/>
      <c r="BD189" s="339"/>
      <c r="BE189" s="339"/>
      <c r="BF189" s="339"/>
      <c r="BG189" s="339"/>
      <c r="BH189" s="339"/>
      <c r="BI189" s="339"/>
      <c r="BJ189" s="339"/>
      <c r="BK189" s="339"/>
      <c r="BL189" s="339"/>
      <c r="BM189" s="339"/>
      <c r="BN189" s="339"/>
      <c r="BO189" s="339"/>
      <c r="BP189" s="339"/>
      <c r="BQ189" s="339"/>
      <c r="BR189" s="339"/>
      <c r="BS189" s="339"/>
      <c r="BT189" s="339"/>
      <c r="BU189" s="339"/>
      <c r="BV189" s="339"/>
      <c r="BW189" s="339"/>
      <c r="BX189" s="339"/>
      <c r="BY189" s="339"/>
      <c r="BZ189" s="339"/>
      <c r="CA189" s="339"/>
      <c r="CB189" s="339"/>
      <c r="CC189" s="339"/>
      <c r="CD189" s="339"/>
      <c r="CE189" s="339"/>
      <c r="CF189" s="339"/>
      <c r="CG189" s="339"/>
      <c r="CH189" s="339"/>
      <c r="CI189" s="339"/>
      <c r="CJ189" s="339"/>
      <c r="CK189" s="339"/>
      <c r="CL189" s="339"/>
      <c r="CM189" s="339"/>
      <c r="CN189" s="339"/>
      <c r="CO189" s="339"/>
      <c r="CP189" s="339"/>
      <c r="CQ189" s="339"/>
      <c r="CR189" s="339"/>
      <c r="CS189" s="339"/>
      <c r="CT189" s="339"/>
      <c r="CU189" s="339"/>
      <c r="CV189" s="339"/>
      <c r="CW189" s="339"/>
      <c r="CX189" s="339"/>
      <c r="CY189" s="339"/>
      <c r="CZ189" s="339"/>
      <c r="DA189" s="339"/>
      <c r="DB189" s="339"/>
      <c r="DC189" s="339"/>
      <c r="DD189" s="339"/>
      <c r="DE189" s="339"/>
      <c r="DF189" s="339"/>
      <c r="DG189" s="339"/>
      <c r="DH189" s="339"/>
      <c r="DI189" s="339"/>
      <c r="DJ189" s="339"/>
      <c r="DK189" s="339"/>
      <c r="DL189" s="339"/>
      <c r="DM189" s="339"/>
      <c r="DN189" s="339"/>
      <c r="DO189" s="339"/>
      <c r="DP189" s="339"/>
      <c r="DQ189" s="339"/>
      <c r="DR189" s="339"/>
      <c r="DS189" s="339"/>
      <c r="DT189" s="339"/>
      <c r="DU189" s="339"/>
      <c r="DV189" s="339"/>
      <c r="DW189" s="339"/>
      <c r="DX189" s="339"/>
      <c r="DY189" s="339"/>
      <c r="DZ189" s="339"/>
      <c r="EA189" s="339"/>
      <c r="EB189" s="339"/>
      <c r="EC189" s="339"/>
      <c r="ED189" s="339"/>
      <c r="EE189" s="339"/>
      <c r="EF189" s="339"/>
      <c r="EG189" s="339"/>
      <c r="EH189" s="339"/>
      <c r="EI189" s="339"/>
      <c r="EJ189" s="339"/>
      <c r="EK189" s="339"/>
      <c r="EL189" s="339"/>
      <c r="EM189" s="339"/>
      <c r="EN189" s="339"/>
      <c r="EO189" s="339"/>
      <c r="EP189" s="339"/>
      <c r="EQ189" s="339"/>
      <c r="ER189" s="339"/>
      <c r="ES189" s="339"/>
      <c r="ET189" s="339"/>
      <c r="EU189" s="339"/>
      <c r="EV189" s="339"/>
      <c r="EW189" s="339"/>
      <c r="EX189" s="339"/>
      <c r="EY189" s="339"/>
      <c r="EZ189" s="339"/>
      <c r="FA189" s="339"/>
      <c r="FB189" s="339"/>
      <c r="FC189" s="339"/>
      <c r="FD189" s="339"/>
      <c r="FE189" s="339"/>
      <c r="FF189" s="339"/>
      <c r="FG189" s="339"/>
      <c r="FH189" s="339"/>
      <c r="FI189" s="339"/>
      <c r="FJ189" s="339"/>
      <c r="FK189" s="339"/>
      <c r="FL189" s="339"/>
      <c r="FM189" s="339"/>
      <c r="FN189" s="339"/>
      <c r="FO189" s="339"/>
      <c r="FP189" s="339"/>
      <c r="FQ189" s="339"/>
      <c r="FR189" s="339"/>
      <c r="FS189" s="339"/>
      <c r="FT189" s="339"/>
      <c r="FU189" s="339"/>
      <c r="FV189" s="339"/>
      <c r="FW189" s="339"/>
      <c r="FX189" s="339"/>
      <c r="FY189" s="339"/>
      <c r="FZ189" s="339"/>
      <c r="GA189" s="339"/>
      <c r="GB189" s="339"/>
      <c r="GC189" s="339"/>
      <c r="GD189" s="339"/>
      <c r="GE189" s="339"/>
      <c r="GF189" s="339"/>
      <c r="GG189" s="339"/>
      <c r="GH189" s="339"/>
      <c r="GI189" s="339"/>
      <c r="GJ189" s="339"/>
      <c r="GK189" s="339"/>
      <c r="GL189" s="339"/>
      <c r="GM189" s="339"/>
      <c r="GN189" s="339"/>
      <c r="GO189" s="339"/>
      <c r="GP189" s="339"/>
      <c r="GQ189" s="339"/>
      <c r="GR189" s="339"/>
      <c r="GS189" s="339"/>
      <c r="GT189" s="339"/>
      <c r="GU189" s="339"/>
      <c r="GV189" s="339"/>
      <c r="GW189" s="339"/>
      <c r="GX189" s="339"/>
      <c r="GY189" s="339"/>
      <c r="GZ189" s="339"/>
      <c r="HA189" s="339"/>
      <c r="HB189" s="339"/>
      <c r="HC189" s="339"/>
      <c r="HD189" s="339"/>
      <c r="HE189" s="339"/>
      <c r="HF189" s="339"/>
      <c r="HG189" s="339"/>
      <c r="HH189" s="339"/>
      <c r="HI189" s="339"/>
      <c r="HJ189" s="339"/>
      <c r="HK189" s="339"/>
      <c r="HL189" s="339"/>
      <c r="HM189" s="339"/>
      <c r="HN189" s="339"/>
      <c r="HO189" s="339"/>
      <c r="HP189" s="339"/>
      <c r="HQ189" s="339"/>
      <c r="HR189" s="339"/>
      <c r="HS189" s="339"/>
      <c r="HT189" s="339"/>
      <c r="HU189" s="339"/>
      <c r="HV189" s="339"/>
      <c r="HW189" s="339"/>
      <c r="HX189" s="339"/>
      <c r="HY189" s="339"/>
      <c r="HZ189" s="339"/>
      <c r="IA189" s="339"/>
      <c r="IB189" s="339"/>
      <c r="IC189" s="339"/>
      <c r="ID189" s="339"/>
      <c r="IE189" s="339"/>
      <c r="IF189" s="339"/>
      <c r="IG189" s="339"/>
      <c r="IH189" s="339"/>
      <c r="II189" s="339"/>
      <c r="IJ189" s="339"/>
      <c r="IK189" s="339"/>
      <c r="IL189" s="339"/>
      <c r="IM189" s="339"/>
      <c r="IN189" s="339"/>
      <c r="IO189" s="339"/>
      <c r="IP189" s="339"/>
      <c r="IQ189" s="339"/>
      <c r="IR189" s="339"/>
      <c r="IS189" s="339"/>
      <c r="IT189" s="339"/>
      <c r="IU189" s="339"/>
      <c r="IV189" s="339"/>
      <c r="IW189" s="339"/>
      <c r="IX189" s="339"/>
      <c r="IY189" s="339"/>
      <c r="IZ189" s="339"/>
      <c r="JA189" s="339"/>
      <c r="JB189" s="339"/>
      <c r="JC189" s="339"/>
      <c r="JD189" s="339"/>
      <c r="JE189" s="339"/>
      <c r="JF189" s="339"/>
      <c r="JG189" s="339"/>
      <c r="JH189" s="339"/>
      <c r="JI189" s="339"/>
      <c r="JJ189" s="339"/>
      <c r="JK189" s="339"/>
      <c r="JL189" s="339"/>
      <c r="JM189" s="339"/>
      <c r="JN189" s="339"/>
      <c r="JO189" s="339"/>
      <c r="JP189" s="339"/>
      <c r="JQ189" s="339"/>
      <c r="JR189" s="339"/>
      <c r="JS189" s="339"/>
      <c r="JT189" s="339"/>
      <c r="JU189" s="339"/>
      <c r="JV189" s="339"/>
      <c r="JW189" s="339"/>
      <c r="JX189" s="339"/>
      <c r="JY189" s="339"/>
      <c r="JZ189" s="339"/>
      <c r="KA189" s="339"/>
      <c r="KB189" s="339"/>
      <c r="KC189" s="339"/>
      <c r="KD189" s="339"/>
      <c r="KE189" s="339"/>
      <c r="KF189" s="339"/>
      <c r="KG189" s="339"/>
      <c r="KH189" s="339"/>
      <c r="KI189" s="339"/>
      <c r="KJ189" s="339"/>
      <c r="KK189" s="339"/>
      <c r="KL189" s="339"/>
      <c r="KM189" s="339"/>
      <c r="KN189" s="339"/>
      <c r="KO189" s="339"/>
      <c r="KP189" s="339"/>
      <c r="KQ189" s="339"/>
      <c r="KR189" s="339"/>
      <c r="KS189" s="339"/>
      <c r="KT189" s="339"/>
      <c r="KU189" s="339"/>
      <c r="KV189" s="339"/>
      <c r="KW189" s="339"/>
      <c r="KX189" s="339"/>
      <c r="KY189" s="339"/>
      <c r="KZ189" s="339"/>
      <c r="LA189" s="339"/>
      <c r="LB189" s="339"/>
      <c r="LC189" s="339"/>
      <c r="LD189" s="339"/>
      <c r="LE189" s="339"/>
      <c r="LF189" s="339"/>
      <c r="LG189" s="339"/>
      <c r="LH189" s="339"/>
      <c r="LI189" s="339"/>
      <c r="LJ189" s="339"/>
      <c r="LK189" s="339"/>
      <c r="LL189" s="339"/>
      <c r="LM189" s="339"/>
      <c r="LN189" s="339"/>
      <c r="LO189" s="339"/>
      <c r="LP189" s="339"/>
      <c r="LQ189" s="339"/>
      <c r="LR189" s="339"/>
      <c r="LS189" s="339"/>
      <c r="LT189" s="339"/>
      <c r="LU189" s="339"/>
      <c r="LV189" s="339"/>
      <c r="LW189" s="339"/>
      <c r="LX189" s="339"/>
      <c r="LY189" s="339"/>
      <c r="LZ189" s="339"/>
      <c r="MA189" s="339"/>
      <c r="MB189" s="339"/>
      <c r="MC189" s="339"/>
      <c r="MD189" s="339"/>
      <c r="ME189" s="339"/>
      <c r="MF189" s="339"/>
      <c r="MG189" s="339"/>
      <c r="MH189" s="339"/>
      <c r="MI189" s="339"/>
      <c r="MJ189" s="339"/>
      <c r="MK189" s="339"/>
      <c r="ML189" s="339"/>
      <c r="MM189" s="339"/>
      <c r="MN189" s="339"/>
      <c r="MO189" s="339"/>
      <c r="MP189" s="339"/>
      <c r="MQ189" s="339"/>
      <c r="MR189" s="339"/>
      <c r="MS189" s="339"/>
      <c r="MT189" s="339"/>
      <c r="MU189" s="339"/>
      <c r="MV189" s="339"/>
      <c r="MW189" s="339"/>
      <c r="MX189" s="339"/>
      <c r="MY189" s="339"/>
      <c r="MZ189" s="339"/>
      <c r="NA189" s="339"/>
      <c r="NB189" s="339"/>
      <c r="NC189" s="339"/>
      <c r="ND189" s="339"/>
      <c r="NE189" s="339"/>
      <c r="NF189" s="339"/>
      <c r="NG189" s="339"/>
      <c r="NH189" s="339"/>
      <c r="NI189" s="339"/>
      <c r="NJ189" s="339"/>
      <c r="NK189" s="339"/>
      <c r="NL189" s="339"/>
      <c r="NM189" s="339"/>
      <c r="NN189" s="339"/>
      <c r="NO189" s="339"/>
      <c r="NP189" s="339"/>
      <c r="NQ189" s="339"/>
      <c r="NR189" s="339"/>
      <c r="NS189" s="339"/>
      <c r="NT189" s="339"/>
      <c r="NU189" s="339"/>
      <c r="NV189" s="339"/>
      <c r="NW189" s="339"/>
      <c r="NX189" s="339"/>
      <c r="NY189" s="339"/>
      <c r="NZ189" s="339"/>
      <c r="OA189" s="339"/>
      <c r="OB189" s="339"/>
      <c r="OC189" s="339"/>
      <c r="OD189" s="339"/>
      <c r="OE189" s="339"/>
      <c r="OF189" s="339"/>
      <c r="OG189" s="339"/>
      <c r="OH189" s="339"/>
      <c r="OI189" s="339"/>
      <c r="OJ189" s="339"/>
      <c r="OK189" s="339"/>
      <c r="OL189" s="339"/>
      <c r="OM189" s="339"/>
      <c r="ON189" s="339"/>
      <c r="OO189" s="339"/>
      <c r="OP189" s="339"/>
      <c r="OQ189" s="339"/>
      <c r="OR189" s="339"/>
      <c r="OS189" s="339"/>
      <c r="OT189" s="339"/>
      <c r="OU189" s="339"/>
      <c r="OV189" s="339"/>
      <c r="OW189" s="339"/>
      <c r="OX189" s="339"/>
      <c r="OY189" s="339"/>
      <c r="OZ189" s="339"/>
      <c r="PA189" s="339"/>
      <c r="PB189" s="339"/>
      <c r="PC189" s="339"/>
      <c r="PD189" s="339"/>
      <c r="PE189" s="339"/>
      <c r="PF189" s="339"/>
      <c r="PG189" s="339"/>
      <c r="PH189" s="339"/>
      <c r="PI189" s="339"/>
      <c r="PJ189" s="339"/>
      <c r="PK189" s="339"/>
      <c r="PL189" s="339"/>
      <c r="PM189" s="339"/>
      <c r="PN189" s="339"/>
      <c r="PO189" s="339"/>
      <c r="PP189" s="339"/>
      <c r="PQ189" s="339"/>
      <c r="PR189" s="339"/>
      <c r="PS189" s="339"/>
      <c r="PT189" s="339"/>
      <c r="PU189" s="339"/>
      <c r="PV189" s="339"/>
      <c r="PW189" s="339"/>
      <c r="PX189" s="339"/>
      <c r="PY189" s="339"/>
      <c r="PZ189" s="339"/>
      <c r="QA189" s="339"/>
      <c r="QB189" s="339"/>
      <c r="QC189" s="339"/>
      <c r="QD189" s="339"/>
      <c r="QE189" s="339"/>
      <c r="QF189" s="339"/>
      <c r="QG189" s="339"/>
      <c r="QH189" s="339"/>
      <c r="QI189" s="339"/>
      <c r="QJ189" s="339"/>
      <c r="QK189" s="339"/>
      <c r="QL189" s="339"/>
      <c r="QM189" s="339"/>
      <c r="QN189" s="339"/>
      <c r="QO189" s="339"/>
      <c r="QP189" s="339"/>
      <c r="QQ189" s="339"/>
      <c r="QR189" s="339"/>
      <c r="QS189" s="339"/>
      <c r="QT189" s="339"/>
      <c r="QU189" s="339"/>
      <c r="QV189" s="339"/>
      <c r="QW189" s="339"/>
      <c r="QX189" s="339"/>
      <c r="QY189" s="339"/>
      <c r="QZ189" s="339"/>
      <c r="RA189" s="339"/>
      <c r="RB189" s="339"/>
      <c r="RC189" s="339"/>
      <c r="RD189" s="339"/>
      <c r="RE189" s="339"/>
      <c r="RF189" s="339"/>
      <c r="RG189" s="339"/>
      <c r="RH189" s="339"/>
      <c r="RI189" s="339"/>
      <c r="RJ189" s="339"/>
      <c r="RK189" s="339"/>
      <c r="RL189" s="339"/>
      <c r="RM189" s="339"/>
      <c r="RN189" s="339"/>
      <c r="RO189" s="339"/>
      <c r="RP189" s="339"/>
      <c r="RQ189" s="339"/>
      <c r="RR189" s="339"/>
      <c r="RS189" s="339"/>
      <c r="RT189" s="339"/>
      <c r="RU189" s="339"/>
      <c r="RV189" s="339"/>
      <c r="RW189" s="339"/>
      <c r="RX189" s="339"/>
      <c r="RY189" s="339"/>
      <c r="RZ189" s="339"/>
      <c r="SA189" s="339"/>
      <c r="SB189" s="339"/>
      <c r="SC189" s="339"/>
      <c r="SD189" s="339"/>
      <c r="SE189" s="339"/>
      <c r="SF189" s="339"/>
      <c r="SG189" s="339"/>
      <c r="SH189" s="339"/>
      <c r="SI189" s="339"/>
      <c r="SJ189" s="339"/>
      <c r="SK189" s="339"/>
      <c r="SL189" s="339"/>
      <c r="SM189" s="339"/>
      <c r="SN189" s="339"/>
      <c r="SO189" s="339"/>
      <c r="SP189" s="339"/>
      <c r="SQ189" s="339"/>
      <c r="SR189" s="339"/>
      <c r="SS189" s="339"/>
      <c r="ST189" s="339"/>
      <c r="SU189" s="339"/>
      <c r="SV189" s="339"/>
      <c r="SW189" s="339"/>
      <c r="SX189" s="339"/>
      <c r="SY189" s="339"/>
      <c r="SZ189" s="339"/>
      <c r="TA189" s="339"/>
      <c r="TB189" s="339"/>
      <c r="TC189" s="339"/>
      <c r="TD189" s="339"/>
      <c r="TE189" s="339"/>
      <c r="TF189" s="339"/>
      <c r="TG189" s="339"/>
      <c r="TH189" s="339"/>
      <c r="TI189" s="339"/>
      <c r="TJ189" s="339"/>
      <c r="TK189" s="339"/>
      <c r="TL189" s="339"/>
      <c r="TM189" s="339"/>
      <c r="TN189" s="339"/>
      <c r="TO189" s="339"/>
      <c r="TP189" s="339"/>
      <c r="TQ189" s="339"/>
      <c r="TR189" s="339"/>
      <c r="TS189" s="339"/>
      <c r="TT189" s="339"/>
      <c r="TU189" s="339"/>
      <c r="TV189" s="339"/>
      <c r="TW189" s="339"/>
      <c r="TX189" s="339"/>
      <c r="TY189" s="339"/>
      <c r="TZ189" s="339"/>
      <c r="UA189" s="339"/>
      <c r="UB189" s="339"/>
      <c r="UC189" s="339"/>
      <c r="UD189" s="339"/>
      <c r="UE189" s="339"/>
      <c r="UF189" s="339"/>
      <c r="UG189" s="339"/>
      <c r="UH189" s="339"/>
      <c r="UI189" s="339"/>
      <c r="UJ189" s="339"/>
      <c r="UK189" s="339"/>
      <c r="UL189" s="339"/>
      <c r="UM189" s="339"/>
      <c r="UN189" s="339"/>
      <c r="UO189" s="339"/>
      <c r="UP189" s="339"/>
      <c r="UQ189" s="339"/>
      <c r="UR189" s="339"/>
      <c r="US189" s="339"/>
      <c r="UT189" s="339"/>
      <c r="UU189" s="339"/>
      <c r="UV189" s="339"/>
      <c r="UW189" s="339"/>
      <c r="UX189" s="339"/>
      <c r="UY189" s="339"/>
      <c r="UZ189" s="339"/>
      <c r="VA189" s="339"/>
      <c r="VB189" s="339"/>
      <c r="VC189" s="339"/>
      <c r="VD189" s="339"/>
      <c r="VE189" s="339"/>
      <c r="VF189" s="339"/>
      <c r="VG189" s="339"/>
      <c r="VH189" s="339"/>
      <c r="VI189" s="339"/>
      <c r="VJ189" s="339"/>
      <c r="VK189" s="339"/>
      <c r="VL189" s="339"/>
      <c r="VM189" s="339"/>
      <c r="VN189" s="339"/>
      <c r="VO189" s="339"/>
      <c r="VP189" s="339"/>
      <c r="VQ189" s="339"/>
      <c r="VR189" s="339"/>
      <c r="VS189" s="339"/>
      <c r="VT189" s="339"/>
      <c r="VU189" s="339"/>
      <c r="VV189" s="339"/>
      <c r="VW189" s="339"/>
      <c r="VX189" s="339"/>
      <c r="VY189" s="339"/>
      <c r="VZ189" s="339"/>
      <c r="WA189" s="339"/>
      <c r="WB189" s="339"/>
      <c r="WC189" s="339"/>
      <c r="WD189" s="339"/>
      <c r="WE189" s="339"/>
      <c r="WF189" s="339"/>
      <c r="WG189" s="339"/>
      <c r="WH189" s="339"/>
      <c r="WI189" s="339"/>
      <c r="WJ189" s="339"/>
      <c r="WK189" s="339"/>
      <c r="WL189" s="339"/>
      <c r="WM189" s="339"/>
      <c r="WN189" s="339"/>
      <c r="WO189" s="339"/>
      <c r="WP189" s="339"/>
      <c r="WQ189" s="339"/>
      <c r="WR189" s="339"/>
      <c r="WS189" s="339"/>
      <c r="WT189" s="339"/>
      <c r="WU189" s="339"/>
      <c r="WV189" s="339"/>
      <c r="WW189" s="339"/>
      <c r="WX189" s="339"/>
      <c r="WY189" s="339"/>
      <c r="WZ189" s="339"/>
      <c r="XA189" s="339"/>
      <c r="XB189" s="339"/>
      <c r="XC189" s="339"/>
      <c r="XD189" s="339"/>
      <c r="XE189" s="339"/>
      <c r="XF189" s="339"/>
      <c r="XG189" s="339"/>
      <c r="XH189" s="339"/>
      <c r="XI189" s="339"/>
      <c r="XJ189" s="339"/>
      <c r="XK189" s="339"/>
      <c r="XL189" s="339"/>
      <c r="XM189" s="339"/>
      <c r="XN189" s="339"/>
      <c r="XO189" s="339"/>
      <c r="XP189" s="339"/>
      <c r="XQ189" s="339"/>
      <c r="XR189" s="339"/>
      <c r="XS189" s="339"/>
      <c r="XT189" s="339"/>
      <c r="XU189" s="339"/>
      <c r="XV189" s="339"/>
      <c r="XW189" s="339"/>
      <c r="XX189" s="339"/>
      <c r="XY189" s="339"/>
      <c r="XZ189" s="339"/>
      <c r="YA189" s="339"/>
      <c r="YB189" s="339"/>
      <c r="YC189" s="339"/>
      <c r="YD189" s="339"/>
      <c r="YE189" s="339"/>
      <c r="YF189" s="339"/>
      <c r="YG189" s="339"/>
      <c r="YH189" s="339"/>
      <c r="YI189" s="339"/>
      <c r="YJ189" s="339"/>
      <c r="YK189" s="339"/>
      <c r="YL189" s="339"/>
      <c r="YM189" s="339"/>
      <c r="YN189" s="339"/>
      <c r="YO189" s="339"/>
      <c r="YP189" s="339"/>
      <c r="YQ189" s="339"/>
      <c r="YR189" s="339"/>
      <c r="YS189" s="339"/>
      <c r="YT189" s="339"/>
      <c r="YU189" s="339"/>
      <c r="YV189" s="339"/>
      <c r="YW189" s="339"/>
      <c r="YX189" s="339"/>
      <c r="YY189" s="339"/>
      <c r="YZ189" s="339"/>
      <c r="ZA189" s="339"/>
      <c r="ZB189" s="339"/>
      <c r="ZC189" s="339"/>
      <c r="ZD189" s="339"/>
      <c r="ZE189" s="339"/>
      <c r="ZF189" s="339"/>
      <c r="ZG189" s="339"/>
      <c r="ZH189" s="339"/>
      <c r="ZI189" s="339"/>
      <c r="ZJ189" s="339"/>
      <c r="ZK189" s="339"/>
      <c r="ZL189" s="339"/>
      <c r="ZM189" s="339"/>
      <c r="ZN189" s="339"/>
      <c r="ZO189" s="339"/>
      <c r="ZP189" s="339"/>
      <c r="ZQ189" s="339"/>
      <c r="ZR189" s="339"/>
      <c r="ZS189" s="339"/>
      <c r="ZT189" s="339"/>
      <c r="ZU189" s="339"/>
      <c r="ZV189" s="339"/>
      <c r="ZW189" s="339"/>
      <c r="ZX189" s="339"/>
      <c r="ZY189" s="339"/>
      <c r="ZZ189" s="339"/>
      <c r="AAA189" s="339"/>
      <c r="AAB189" s="339"/>
      <c r="AAC189" s="339"/>
      <c r="AAD189" s="339"/>
      <c r="AAE189" s="339"/>
      <c r="AAF189" s="339"/>
      <c r="AAG189" s="339"/>
      <c r="AAH189" s="339"/>
      <c r="AAI189" s="339"/>
      <c r="AAJ189" s="339"/>
      <c r="AAK189" s="339"/>
      <c r="AAL189" s="339"/>
      <c r="AAM189" s="339"/>
      <c r="AAN189" s="339"/>
      <c r="AAO189" s="339"/>
      <c r="AAP189" s="339"/>
      <c r="AAQ189" s="339"/>
      <c r="AAR189" s="339"/>
      <c r="AAS189" s="339"/>
      <c r="AAT189" s="339"/>
      <c r="AAU189" s="339"/>
      <c r="AAV189" s="339"/>
      <c r="AAW189" s="339"/>
      <c r="AAX189" s="339"/>
      <c r="AAY189" s="339"/>
      <c r="AAZ189" s="339"/>
      <c r="ABA189" s="339"/>
      <c r="ABB189" s="339"/>
      <c r="ABC189" s="339"/>
      <c r="ABD189" s="339"/>
      <c r="ABE189" s="339"/>
      <c r="ABF189" s="339"/>
      <c r="ABG189" s="339"/>
      <c r="ABH189" s="339"/>
      <c r="ABI189" s="339"/>
      <c r="ABJ189" s="339"/>
      <c r="ABK189" s="339"/>
      <c r="ABL189" s="339"/>
      <c r="ABM189" s="339"/>
      <c r="ABN189" s="339"/>
      <c r="ABO189" s="339"/>
      <c r="ABP189" s="339"/>
      <c r="ABQ189" s="339"/>
      <c r="ABR189" s="339"/>
      <c r="ABS189" s="339"/>
      <c r="ABT189" s="339"/>
      <c r="ABU189" s="339"/>
      <c r="ABV189" s="339"/>
      <c r="ABW189" s="339"/>
      <c r="ABX189" s="339"/>
      <c r="ABY189" s="339"/>
      <c r="ABZ189" s="339"/>
      <c r="ACA189" s="339"/>
      <c r="ACB189" s="339"/>
      <c r="ACC189" s="339"/>
      <c r="ACD189" s="339"/>
      <c r="ACE189" s="339"/>
      <c r="ACF189" s="339"/>
      <c r="ACG189" s="339"/>
      <c r="ACH189" s="339"/>
      <c r="ACI189" s="339"/>
      <c r="ACJ189" s="339"/>
      <c r="ACK189" s="339"/>
      <c r="ACL189" s="339"/>
      <c r="ACM189" s="339"/>
      <c r="ACN189" s="339"/>
      <c r="ACO189" s="339"/>
      <c r="ACP189" s="339"/>
      <c r="ACQ189" s="339"/>
      <c r="ACR189" s="339"/>
      <c r="ACS189" s="339"/>
      <c r="ACT189" s="339"/>
      <c r="ACU189" s="339"/>
      <c r="ACV189" s="339"/>
      <c r="ACW189" s="339"/>
      <c r="ACX189" s="339"/>
      <c r="ACY189" s="339"/>
      <c r="ACZ189" s="339"/>
      <c r="ADA189" s="339"/>
      <c r="ADB189" s="339"/>
      <c r="ADC189" s="339"/>
      <c r="ADD189" s="339"/>
      <c r="ADE189" s="339"/>
      <c r="ADF189" s="339"/>
      <c r="ADG189" s="339"/>
      <c r="ADH189" s="339"/>
      <c r="ADI189" s="339"/>
      <c r="ADJ189" s="339"/>
      <c r="ADK189" s="339"/>
      <c r="ADL189" s="339"/>
      <c r="ADM189" s="339"/>
      <c r="ADN189" s="339"/>
      <c r="ADO189" s="339"/>
      <c r="ADP189" s="339"/>
      <c r="ADQ189" s="339"/>
      <c r="ADR189" s="339"/>
      <c r="ADS189" s="339"/>
      <c r="ADT189" s="339"/>
      <c r="ADU189" s="339"/>
      <c r="ADV189" s="339"/>
      <c r="ADW189" s="339"/>
      <c r="ADX189" s="339"/>
      <c r="ADY189" s="339"/>
      <c r="ADZ189" s="339"/>
      <c r="AEA189" s="339"/>
      <c r="AEB189" s="339"/>
      <c r="AEC189" s="339"/>
      <c r="AED189" s="339"/>
      <c r="AEE189" s="339"/>
      <c r="AEF189" s="339"/>
      <c r="AEG189" s="339"/>
      <c r="AEH189" s="339"/>
      <c r="AEI189" s="339"/>
      <c r="AEJ189" s="339"/>
      <c r="AEK189" s="339"/>
      <c r="AEL189" s="339"/>
      <c r="AEM189" s="339"/>
      <c r="AEN189" s="339"/>
      <c r="AEO189" s="339"/>
      <c r="AEP189" s="339"/>
      <c r="AEQ189" s="339"/>
      <c r="AER189" s="339"/>
      <c r="AES189" s="339"/>
      <c r="AET189" s="339"/>
      <c r="AEU189" s="339"/>
      <c r="AEV189" s="339"/>
      <c r="AEW189" s="339"/>
      <c r="AEX189" s="339"/>
      <c r="AEY189" s="339"/>
      <c r="AEZ189" s="339"/>
      <c r="AFA189" s="339"/>
      <c r="AFB189" s="339"/>
      <c r="AFC189" s="339"/>
      <c r="AFD189" s="339"/>
      <c r="AFE189" s="339"/>
      <c r="AFF189" s="339"/>
      <c r="AFG189" s="339"/>
      <c r="AFH189" s="339"/>
      <c r="AFI189" s="339"/>
      <c r="AFJ189" s="339"/>
      <c r="AFK189" s="339"/>
      <c r="AFL189" s="339"/>
      <c r="AFM189" s="339"/>
      <c r="AFN189" s="339"/>
      <c r="AFO189" s="339"/>
      <c r="AFP189" s="339"/>
      <c r="AFQ189" s="339"/>
      <c r="AFR189" s="339"/>
      <c r="AFS189" s="339"/>
      <c r="AFT189" s="339"/>
      <c r="AFU189" s="339"/>
      <c r="AFV189" s="339"/>
      <c r="AFW189" s="339"/>
      <c r="AFX189" s="339"/>
      <c r="AFY189" s="339"/>
      <c r="AFZ189" s="339"/>
      <c r="AGA189" s="339"/>
      <c r="AGB189" s="339"/>
      <c r="AGC189" s="339"/>
      <c r="AGD189" s="339"/>
      <c r="AGE189" s="339"/>
      <c r="AGF189" s="339"/>
      <c r="AGG189" s="339"/>
      <c r="AGH189" s="339"/>
      <c r="AGI189" s="339"/>
      <c r="AGJ189" s="339"/>
      <c r="AGK189" s="339"/>
      <c r="AGL189" s="339"/>
      <c r="AGM189" s="339"/>
      <c r="AGN189" s="339"/>
      <c r="AGO189" s="339"/>
      <c r="AGP189" s="339"/>
      <c r="AGQ189" s="339"/>
      <c r="AGR189" s="339"/>
      <c r="AGS189" s="339"/>
      <c r="AGT189" s="339"/>
      <c r="AGU189" s="339"/>
      <c r="AGV189" s="339"/>
      <c r="AGW189" s="339"/>
      <c r="AGX189" s="339"/>
      <c r="AGY189" s="339"/>
      <c r="AGZ189" s="339"/>
      <c r="AHA189" s="339"/>
      <c r="AHB189" s="339"/>
      <c r="AHC189" s="339"/>
      <c r="AHD189" s="339"/>
      <c r="AHE189" s="339"/>
      <c r="AHF189" s="339"/>
      <c r="AHG189" s="339"/>
      <c r="AHH189" s="339"/>
      <c r="AHI189" s="339"/>
      <c r="AHJ189" s="339"/>
      <c r="AHK189" s="339"/>
      <c r="AHL189" s="339"/>
      <c r="AHM189" s="339"/>
      <c r="AHN189" s="339"/>
      <c r="AHO189" s="339"/>
      <c r="AHP189" s="339"/>
      <c r="AHQ189" s="339"/>
      <c r="AHR189" s="339"/>
      <c r="AHS189" s="339"/>
      <c r="AHT189" s="339"/>
      <c r="AHU189" s="339"/>
      <c r="AHV189" s="339"/>
      <c r="AHW189" s="339"/>
      <c r="AHX189" s="339"/>
      <c r="AHY189" s="339"/>
      <c r="AHZ189" s="339"/>
      <c r="AIA189" s="339"/>
      <c r="AIB189" s="339"/>
      <c r="AIC189" s="339"/>
      <c r="AID189" s="339"/>
      <c r="AIE189" s="339"/>
      <c r="AIF189" s="339"/>
      <c r="AIG189" s="339"/>
      <c r="AIH189" s="339"/>
      <c r="AII189" s="339"/>
      <c r="AIJ189" s="339"/>
      <c r="AIK189" s="339"/>
      <c r="AIL189" s="339"/>
      <c r="AIM189" s="339"/>
      <c r="AIN189" s="339"/>
      <c r="AIO189" s="339"/>
      <c r="AIP189" s="339"/>
      <c r="AIQ189" s="339"/>
      <c r="AIR189" s="339"/>
      <c r="AIS189" s="339"/>
      <c r="AIT189" s="339"/>
      <c r="AIU189" s="339"/>
      <c r="AIV189" s="339"/>
      <c r="AIW189" s="339"/>
      <c r="AIX189" s="339"/>
      <c r="AIY189" s="339"/>
      <c r="AIZ189" s="339"/>
      <c r="AJA189" s="339"/>
      <c r="AJB189" s="339"/>
      <c r="AJC189" s="339"/>
      <c r="AJD189" s="339"/>
      <c r="AJE189" s="339"/>
      <c r="AJF189" s="339"/>
      <c r="AJG189" s="339"/>
      <c r="AJH189" s="339"/>
      <c r="AJI189" s="339"/>
      <c r="AJJ189" s="339"/>
      <c r="AJK189" s="339"/>
      <c r="AJL189" s="339"/>
      <c r="AJM189" s="339"/>
      <c r="AJN189" s="339"/>
      <c r="AJO189" s="339"/>
      <c r="AJP189" s="339"/>
      <c r="AJQ189" s="339"/>
      <c r="AJR189" s="339"/>
      <c r="AJS189" s="339"/>
      <c r="AJT189" s="339"/>
      <c r="AJU189" s="339"/>
      <c r="AJV189" s="339"/>
      <c r="AJW189" s="339"/>
      <c r="AJX189" s="339"/>
      <c r="AJY189" s="339"/>
      <c r="AJZ189" s="339"/>
      <c r="AKA189" s="339"/>
      <c r="AKB189" s="339"/>
      <c r="AKC189" s="339"/>
      <c r="AKD189" s="339"/>
      <c r="AKE189" s="339"/>
      <c r="AKF189" s="339"/>
      <c r="AKG189" s="339"/>
      <c r="AKH189" s="339"/>
      <c r="AKI189" s="339"/>
      <c r="AKJ189" s="339"/>
      <c r="AKK189" s="339"/>
      <c r="AKL189" s="339"/>
      <c r="AKM189" s="339"/>
      <c r="AKN189" s="339"/>
      <c r="AKO189" s="339"/>
      <c r="AKP189" s="339"/>
      <c r="AKQ189" s="339"/>
      <c r="AKR189" s="339"/>
      <c r="AKS189" s="339"/>
      <c r="AKT189" s="339"/>
      <c r="AKU189" s="339"/>
      <c r="AKV189" s="339"/>
      <c r="AKW189" s="339"/>
      <c r="AKX189" s="339"/>
      <c r="AKY189" s="339"/>
      <c r="AKZ189" s="339"/>
      <c r="ALA189" s="339"/>
      <c r="ALB189" s="339"/>
      <c r="ALC189" s="339"/>
      <c r="ALD189" s="339"/>
      <c r="ALE189" s="339"/>
      <c r="ALF189" s="339"/>
      <c r="ALG189" s="339"/>
      <c r="ALH189" s="339"/>
      <c r="ALI189" s="339"/>
      <c r="ALJ189" s="339"/>
      <c r="ALK189" s="339"/>
      <c r="ALL189" s="339"/>
      <c r="ALM189" s="339"/>
      <c r="ALN189" s="339"/>
      <c r="ALO189" s="339"/>
      <c r="ALP189" s="339"/>
      <c r="ALQ189" s="339"/>
      <c r="ALR189" s="339"/>
      <c r="ALS189" s="339"/>
      <c r="ALT189" s="339"/>
      <c r="ALU189" s="339"/>
      <c r="ALV189" s="339"/>
      <c r="ALW189" s="339"/>
      <c r="ALX189" s="339"/>
      <c r="ALY189" s="339"/>
      <c r="ALZ189" s="339"/>
      <c r="AMA189" s="339"/>
      <c r="AMB189" s="339"/>
      <c r="AMC189" s="339"/>
      <c r="AMD189" s="339"/>
      <c r="AME189" s="339"/>
      <c r="AMF189" s="339"/>
      <c r="AMG189" s="339"/>
      <c r="AMH189" s="339"/>
      <c r="AMI189" s="339"/>
      <c r="AMJ189" s="339"/>
      <c r="AMK189" s="339"/>
      <c r="AML189" s="339"/>
      <c r="AMM189" s="339"/>
      <c r="AMN189" s="339"/>
      <c r="AMO189" s="339"/>
      <c r="AMP189" s="339"/>
      <c r="AMQ189" s="339"/>
      <c r="AMR189" s="339"/>
      <c r="AMS189" s="339"/>
      <c r="AMT189" s="339"/>
      <c r="AMU189" s="339"/>
      <c r="AMV189" s="339"/>
      <c r="AMW189" s="339"/>
      <c r="AMX189" s="339"/>
      <c r="AMY189" s="339"/>
      <c r="AMZ189" s="339"/>
      <c r="ANA189" s="339"/>
      <c r="ANB189" s="339"/>
      <c r="ANC189" s="339"/>
      <c r="AND189" s="339"/>
      <c r="ANE189" s="339"/>
      <c r="ANF189" s="339"/>
      <c r="ANG189" s="339"/>
      <c r="ANH189" s="339"/>
      <c r="ANI189" s="339"/>
      <c r="ANJ189" s="339"/>
      <c r="ANK189" s="339"/>
      <c r="ANL189" s="339"/>
      <c r="ANM189" s="339"/>
      <c r="ANN189" s="339"/>
      <c r="ANO189" s="339"/>
      <c r="ANP189" s="339"/>
      <c r="ANQ189" s="339"/>
      <c r="ANR189" s="339"/>
      <c r="ANS189" s="339"/>
      <c r="ANT189" s="339"/>
      <c r="ANU189" s="339"/>
      <c r="ANV189" s="339"/>
      <c r="ANW189" s="339"/>
      <c r="ANX189" s="339"/>
      <c r="ANY189" s="339"/>
      <c r="ANZ189" s="339"/>
      <c r="AOA189" s="339"/>
      <c r="AOB189" s="339"/>
      <c r="AOC189" s="339"/>
      <c r="AOD189" s="339"/>
      <c r="AOE189" s="339"/>
      <c r="AOF189" s="339"/>
      <c r="AOG189" s="339"/>
      <c r="AOH189" s="339"/>
      <c r="AOI189" s="339"/>
      <c r="AOJ189" s="339"/>
      <c r="AOK189" s="339"/>
      <c r="AOL189" s="339"/>
      <c r="AOM189" s="339"/>
      <c r="AON189" s="339"/>
      <c r="AOO189" s="339"/>
      <c r="AOP189" s="339"/>
      <c r="AOQ189" s="339"/>
      <c r="AOR189" s="339"/>
      <c r="AOS189" s="339"/>
      <c r="AOT189" s="339"/>
      <c r="AOU189" s="339"/>
      <c r="AOV189" s="339"/>
      <c r="AOW189" s="339"/>
      <c r="AOX189" s="339"/>
      <c r="AOY189" s="339"/>
      <c r="AOZ189" s="339"/>
      <c r="APA189" s="339"/>
      <c r="APB189" s="339"/>
      <c r="APC189" s="339"/>
      <c r="APD189" s="339"/>
      <c r="APE189" s="339"/>
      <c r="APF189" s="339"/>
      <c r="APG189" s="339"/>
      <c r="APH189" s="339"/>
      <c r="API189" s="339"/>
      <c r="APJ189" s="339"/>
      <c r="APK189" s="339"/>
      <c r="APL189" s="339"/>
      <c r="APM189" s="339"/>
      <c r="APN189" s="339"/>
      <c r="APO189" s="339"/>
      <c r="APP189" s="339"/>
      <c r="APQ189" s="339"/>
      <c r="APR189" s="339"/>
      <c r="APS189" s="339"/>
      <c r="APT189" s="339"/>
      <c r="APU189" s="339"/>
      <c r="APV189" s="339"/>
      <c r="APW189" s="339"/>
      <c r="APX189" s="339"/>
      <c r="APY189" s="339"/>
      <c r="APZ189" s="339"/>
      <c r="AQA189" s="339"/>
      <c r="AQB189" s="339"/>
      <c r="AQC189" s="339"/>
      <c r="AQD189" s="339"/>
      <c r="AQE189" s="339"/>
      <c r="AQF189" s="339"/>
      <c r="AQG189" s="339"/>
      <c r="AQH189" s="339"/>
      <c r="AQI189" s="339"/>
      <c r="AQJ189" s="339"/>
      <c r="AQK189" s="339"/>
      <c r="AQL189" s="339"/>
      <c r="AQM189" s="339"/>
      <c r="AQN189" s="339"/>
      <c r="AQO189" s="339"/>
      <c r="AQP189" s="339"/>
      <c r="AQQ189" s="339"/>
      <c r="AQR189" s="339"/>
      <c r="AQS189" s="339"/>
      <c r="AQT189" s="339"/>
      <c r="AQU189" s="339"/>
      <c r="AQV189" s="339"/>
      <c r="AQW189" s="339"/>
      <c r="AQX189" s="339"/>
      <c r="AQY189" s="339"/>
      <c r="AQZ189" s="339"/>
      <c r="ARA189" s="339"/>
      <c r="ARB189" s="339"/>
      <c r="ARC189" s="339"/>
      <c r="ARD189" s="339"/>
      <c r="ARE189" s="339"/>
      <c r="ARF189" s="339"/>
      <c r="ARG189" s="339"/>
      <c r="ARH189" s="339"/>
      <c r="ARI189" s="339"/>
      <c r="ARJ189" s="339"/>
      <c r="ARK189" s="339"/>
      <c r="ARL189" s="339"/>
      <c r="ARM189" s="339"/>
      <c r="ARN189" s="339"/>
      <c r="ARO189" s="339"/>
      <c r="ARP189" s="339"/>
      <c r="ARQ189" s="339"/>
      <c r="ARR189" s="339"/>
      <c r="ARS189" s="339"/>
      <c r="ART189" s="339"/>
      <c r="ARU189" s="339"/>
      <c r="ARV189" s="339"/>
      <c r="ARW189" s="339"/>
      <c r="ARX189" s="339"/>
      <c r="ARY189" s="339"/>
      <c r="ARZ189" s="339"/>
      <c r="ASA189" s="339"/>
      <c r="ASB189" s="339"/>
      <c r="ASC189" s="339"/>
      <c r="ASD189" s="339"/>
      <c r="ASE189" s="339"/>
      <c r="ASF189" s="339"/>
      <c r="ASG189" s="339"/>
      <c r="ASH189" s="339"/>
      <c r="ASI189" s="339"/>
      <c r="ASJ189" s="339"/>
      <c r="ASK189" s="339"/>
      <c r="ASL189" s="339"/>
      <c r="ASM189" s="339"/>
      <c r="ASN189" s="339"/>
      <c r="ASO189" s="339"/>
      <c r="ASP189" s="339"/>
      <c r="ASQ189" s="339"/>
      <c r="ASR189" s="339"/>
      <c r="ASS189" s="339"/>
      <c r="AST189" s="339"/>
      <c r="ASU189" s="339"/>
      <c r="ASV189" s="339"/>
      <c r="ASW189" s="339"/>
      <c r="ASX189" s="339"/>
      <c r="ASY189" s="339"/>
      <c r="ASZ189" s="339"/>
      <c r="ATA189" s="339"/>
      <c r="ATB189" s="339"/>
      <c r="ATC189" s="339"/>
      <c r="ATD189" s="339"/>
      <c r="ATE189" s="339"/>
      <c r="ATF189" s="339"/>
      <c r="ATG189" s="339"/>
      <c r="ATH189" s="339"/>
      <c r="ATI189" s="339"/>
      <c r="ATJ189" s="339"/>
      <c r="ATK189" s="339"/>
      <c r="ATL189" s="339"/>
      <c r="ATM189" s="339"/>
      <c r="ATN189" s="339"/>
      <c r="ATO189" s="339"/>
      <c r="ATP189" s="339"/>
      <c r="ATQ189" s="339"/>
      <c r="ATR189" s="339"/>
      <c r="ATS189" s="339"/>
      <c r="ATT189" s="339"/>
      <c r="ATU189" s="339"/>
      <c r="ATV189" s="339"/>
      <c r="ATW189" s="339"/>
      <c r="ATX189" s="339"/>
      <c r="ATY189" s="339"/>
      <c r="ATZ189" s="339"/>
      <c r="AUA189" s="339"/>
      <c r="AUB189" s="339"/>
      <c r="AUC189" s="339"/>
      <c r="AUD189" s="339"/>
      <c r="AUE189" s="339"/>
      <c r="AUF189" s="339"/>
      <c r="AUG189" s="339"/>
      <c r="AUH189" s="339"/>
      <c r="AUI189" s="339"/>
      <c r="AUJ189" s="339"/>
      <c r="AUK189" s="339"/>
      <c r="AUL189" s="339"/>
      <c r="AUM189" s="339"/>
      <c r="AUN189" s="339"/>
      <c r="AUO189" s="339"/>
      <c r="AUP189" s="339"/>
      <c r="AUQ189" s="339"/>
      <c r="AUR189" s="339"/>
      <c r="AUS189" s="339"/>
      <c r="AUT189" s="339"/>
      <c r="AUU189" s="339"/>
      <c r="AUV189" s="339"/>
      <c r="AUW189" s="339"/>
      <c r="AUX189" s="339"/>
      <c r="AUY189" s="339"/>
      <c r="AUZ189" s="339"/>
      <c r="AVA189" s="339"/>
      <c r="AVB189" s="339"/>
      <c r="AVC189" s="339"/>
      <c r="AVD189" s="339"/>
      <c r="AVE189" s="339"/>
      <c r="AVF189" s="339"/>
      <c r="AVG189" s="339"/>
      <c r="AVH189" s="339"/>
      <c r="AVI189" s="339"/>
      <c r="AVJ189" s="339"/>
      <c r="AVK189" s="339"/>
      <c r="AVL189" s="339"/>
      <c r="AVM189" s="339"/>
      <c r="AVN189" s="339"/>
      <c r="AVO189" s="339"/>
      <c r="AVP189" s="339"/>
      <c r="AVQ189" s="339"/>
      <c r="AVR189" s="339"/>
      <c r="AVS189" s="339"/>
      <c r="AVT189" s="339"/>
      <c r="AVU189" s="339"/>
      <c r="AVV189" s="339"/>
      <c r="AVW189" s="339"/>
      <c r="AVX189" s="339"/>
      <c r="AVY189" s="339"/>
      <c r="AVZ189" s="339"/>
      <c r="AWA189" s="339"/>
      <c r="AWB189" s="339"/>
      <c r="AWC189" s="339"/>
      <c r="AWD189" s="339"/>
      <c r="AWE189" s="339"/>
      <c r="AWF189" s="339"/>
      <c r="AWG189" s="339"/>
      <c r="AWH189" s="339"/>
      <c r="AWI189" s="339"/>
      <c r="AWJ189" s="339"/>
      <c r="AWK189" s="339"/>
      <c r="AWL189" s="339"/>
      <c r="AWM189" s="339"/>
      <c r="AWN189" s="339"/>
      <c r="AWO189" s="339"/>
      <c r="AWP189" s="339"/>
      <c r="AWQ189" s="339"/>
      <c r="AWR189" s="339"/>
      <c r="AWS189" s="339"/>
      <c r="AWT189" s="339"/>
      <c r="AWU189" s="339"/>
      <c r="AWV189" s="339"/>
      <c r="AWW189" s="339"/>
      <c r="AWX189" s="339"/>
      <c r="AWY189" s="339"/>
      <c r="AWZ189" s="339"/>
      <c r="AXA189" s="339"/>
      <c r="AXB189" s="339"/>
      <c r="AXC189" s="339"/>
      <c r="AXD189" s="339"/>
      <c r="AXE189" s="339"/>
      <c r="AXF189" s="339"/>
      <c r="AXG189" s="339"/>
      <c r="AXH189" s="339"/>
      <c r="AXI189" s="339"/>
      <c r="AXJ189" s="339"/>
      <c r="AXK189" s="339"/>
      <c r="AXL189" s="339"/>
      <c r="AXM189" s="339"/>
      <c r="AXN189" s="339"/>
      <c r="AXO189" s="339"/>
      <c r="AXP189" s="339"/>
      <c r="AXQ189" s="339"/>
      <c r="AXR189" s="339"/>
      <c r="AXS189" s="339"/>
      <c r="AXT189" s="339"/>
      <c r="AXU189" s="339"/>
      <c r="AXV189" s="339"/>
      <c r="AXW189" s="339"/>
      <c r="AXX189" s="339"/>
      <c r="AXY189" s="339"/>
      <c r="AXZ189" s="339"/>
      <c r="AYA189" s="339"/>
      <c r="AYB189" s="339"/>
      <c r="AYC189" s="339"/>
      <c r="AYD189" s="339"/>
      <c r="AYE189" s="339"/>
      <c r="AYF189" s="339"/>
      <c r="AYG189" s="339"/>
      <c r="AYH189" s="339"/>
      <c r="AYI189" s="339"/>
      <c r="AYJ189" s="339"/>
      <c r="AYK189" s="339"/>
      <c r="AYL189" s="339"/>
      <c r="AYM189" s="339"/>
      <c r="AYN189" s="339"/>
      <c r="AYO189" s="339"/>
      <c r="AYP189" s="339"/>
      <c r="AYQ189" s="339"/>
      <c r="AYR189" s="339"/>
      <c r="AYS189" s="339"/>
      <c r="AYT189" s="339"/>
      <c r="AYU189" s="339"/>
      <c r="AYV189" s="339"/>
      <c r="AYW189" s="339"/>
      <c r="AYX189" s="339"/>
      <c r="AYY189" s="339"/>
      <c r="AYZ189" s="339"/>
      <c r="AZA189" s="339"/>
      <c r="AZB189" s="339"/>
      <c r="AZC189" s="339"/>
      <c r="AZD189" s="339"/>
      <c r="AZE189" s="339"/>
      <c r="AZF189" s="339"/>
      <c r="AZG189" s="339"/>
      <c r="AZH189" s="339"/>
      <c r="AZI189" s="339"/>
      <c r="AZJ189" s="339"/>
      <c r="AZK189" s="339"/>
      <c r="AZL189" s="339"/>
      <c r="AZM189" s="339"/>
      <c r="AZN189" s="339"/>
      <c r="AZO189" s="339"/>
      <c r="AZP189" s="339"/>
      <c r="AZQ189" s="339"/>
      <c r="AZR189" s="339"/>
      <c r="AZS189" s="339"/>
      <c r="AZT189" s="339"/>
      <c r="AZU189" s="339"/>
      <c r="AZV189" s="339"/>
      <c r="AZW189" s="339"/>
      <c r="AZX189" s="339"/>
      <c r="AZY189" s="339"/>
      <c r="AZZ189" s="339"/>
      <c r="BAA189" s="339"/>
      <c r="BAB189" s="339"/>
      <c r="BAC189" s="339"/>
      <c r="BAD189" s="339"/>
      <c r="BAE189" s="339"/>
      <c r="BAF189" s="339"/>
      <c r="BAG189" s="339"/>
      <c r="BAH189" s="339"/>
      <c r="BAI189" s="339"/>
      <c r="BAJ189" s="339"/>
      <c r="BAK189" s="339"/>
      <c r="BAL189" s="339"/>
      <c r="BAM189" s="339"/>
      <c r="BAN189" s="339"/>
      <c r="BAO189" s="339"/>
      <c r="BAP189" s="339"/>
      <c r="BAQ189" s="339"/>
      <c r="BAR189" s="339"/>
      <c r="BAS189" s="339"/>
      <c r="BAT189" s="339"/>
      <c r="BAU189" s="339"/>
      <c r="BAV189" s="339"/>
      <c r="BAW189" s="339"/>
      <c r="BAX189" s="339"/>
      <c r="BAY189" s="339"/>
      <c r="BAZ189" s="339"/>
      <c r="BBA189" s="339"/>
      <c r="BBB189" s="339"/>
      <c r="BBC189" s="339"/>
      <c r="BBD189" s="339"/>
      <c r="BBE189" s="339"/>
      <c r="BBF189" s="339"/>
      <c r="BBG189" s="339"/>
      <c r="BBH189" s="339"/>
      <c r="BBI189" s="339"/>
      <c r="BBJ189" s="339"/>
      <c r="BBK189" s="339"/>
      <c r="BBL189" s="339"/>
      <c r="BBM189" s="339"/>
      <c r="BBN189" s="339"/>
      <c r="BBO189" s="339"/>
      <c r="BBP189" s="339"/>
      <c r="BBQ189" s="339"/>
      <c r="BBR189" s="339"/>
      <c r="BBS189" s="339"/>
      <c r="BBT189" s="339"/>
      <c r="BBU189" s="339"/>
      <c r="BBV189" s="339"/>
      <c r="BBW189" s="339"/>
      <c r="BBX189" s="339"/>
      <c r="BBY189" s="339"/>
      <c r="BBZ189" s="339"/>
      <c r="BCA189" s="339"/>
      <c r="BCB189" s="339"/>
      <c r="BCC189" s="339"/>
      <c r="BCD189" s="339"/>
      <c r="BCE189" s="339"/>
      <c r="BCF189" s="339"/>
      <c r="BCG189" s="339"/>
      <c r="BCH189" s="339"/>
      <c r="BCI189" s="339"/>
      <c r="BCJ189" s="339"/>
      <c r="BCK189" s="339"/>
      <c r="BCL189" s="339"/>
      <c r="BCM189" s="339"/>
      <c r="BCN189" s="339"/>
      <c r="BCO189" s="339"/>
      <c r="BCP189" s="339"/>
      <c r="BCQ189" s="339"/>
      <c r="BCR189" s="339"/>
      <c r="BCS189" s="339"/>
      <c r="BCT189" s="339"/>
      <c r="BCU189" s="339"/>
      <c r="BCV189" s="339"/>
      <c r="BCW189" s="339"/>
      <c r="BCX189" s="339"/>
      <c r="BCY189" s="339"/>
      <c r="BCZ189" s="339"/>
      <c r="BDA189" s="339"/>
      <c r="BDB189" s="339"/>
      <c r="BDC189" s="339"/>
      <c r="BDD189" s="339"/>
      <c r="BDE189" s="339"/>
      <c r="BDF189" s="339"/>
      <c r="BDG189" s="339"/>
      <c r="BDH189" s="339"/>
      <c r="BDI189" s="339"/>
      <c r="BDJ189" s="339"/>
      <c r="BDK189" s="339"/>
      <c r="BDL189" s="339"/>
      <c r="BDM189" s="339"/>
      <c r="BDN189" s="339"/>
      <c r="BDO189" s="339"/>
      <c r="BDP189" s="339"/>
      <c r="BDQ189" s="339"/>
      <c r="BDR189" s="339"/>
      <c r="BDS189" s="339"/>
      <c r="BDT189" s="339"/>
      <c r="BDU189" s="339"/>
      <c r="BDV189" s="339"/>
      <c r="BDW189" s="339"/>
      <c r="BDX189" s="339"/>
      <c r="BDY189" s="339"/>
      <c r="BDZ189" s="339"/>
      <c r="BEA189" s="339"/>
      <c r="BEB189" s="339"/>
      <c r="BEC189" s="339"/>
      <c r="BED189" s="339"/>
      <c r="BEE189" s="339"/>
      <c r="BEF189" s="339"/>
      <c r="BEG189" s="339"/>
      <c r="BEH189" s="339"/>
      <c r="BEI189" s="339"/>
      <c r="BEJ189" s="339"/>
      <c r="BEK189" s="339"/>
      <c r="BEL189" s="339"/>
      <c r="BEM189" s="339"/>
      <c r="BEN189" s="339"/>
      <c r="BEO189" s="339"/>
      <c r="BEP189" s="339"/>
      <c r="BEQ189" s="339"/>
      <c r="BER189" s="339"/>
      <c r="BES189" s="339"/>
      <c r="BET189" s="339"/>
      <c r="BEU189" s="339"/>
      <c r="BEV189" s="339"/>
      <c r="BEW189" s="339"/>
      <c r="BEX189" s="339"/>
      <c r="BEY189" s="339"/>
      <c r="BEZ189" s="339"/>
      <c r="BFA189" s="339"/>
      <c r="BFB189" s="339"/>
      <c r="BFC189" s="339"/>
      <c r="BFD189" s="339"/>
      <c r="BFE189" s="339"/>
      <c r="BFF189" s="339"/>
      <c r="BFG189" s="339"/>
      <c r="BFH189" s="339"/>
      <c r="BFI189" s="339"/>
      <c r="BFJ189" s="339"/>
      <c r="BFK189" s="339"/>
      <c r="BFL189" s="339"/>
      <c r="BFM189" s="339"/>
      <c r="BFN189" s="339"/>
      <c r="BFO189" s="339"/>
      <c r="BFP189" s="339"/>
      <c r="BFQ189" s="339"/>
      <c r="BFR189" s="339"/>
      <c r="BFS189" s="339"/>
      <c r="BFT189" s="339"/>
      <c r="BFU189" s="339"/>
      <c r="BFV189" s="339"/>
      <c r="BFW189" s="339"/>
      <c r="BFX189" s="339"/>
      <c r="BFY189" s="339"/>
      <c r="BFZ189" s="339"/>
      <c r="BGA189" s="339"/>
      <c r="BGB189" s="339"/>
      <c r="BGC189" s="339"/>
      <c r="BGD189" s="339"/>
      <c r="BGE189" s="339"/>
      <c r="BGF189" s="339"/>
      <c r="BGG189" s="339"/>
      <c r="BGH189" s="339"/>
      <c r="BGI189" s="339"/>
      <c r="BGJ189" s="339"/>
      <c r="BGK189" s="339"/>
      <c r="BGL189" s="339"/>
      <c r="BGM189" s="339"/>
      <c r="BGN189" s="339"/>
      <c r="BGO189" s="339"/>
      <c r="BGP189" s="339"/>
      <c r="BGQ189" s="339"/>
      <c r="BGR189" s="339"/>
      <c r="BGS189" s="339"/>
      <c r="BGT189" s="339"/>
      <c r="BGU189" s="339"/>
      <c r="BGV189" s="339"/>
      <c r="BGW189" s="339"/>
      <c r="BGX189" s="339"/>
      <c r="BGY189" s="339"/>
      <c r="BGZ189" s="339"/>
      <c r="BHA189" s="339"/>
      <c r="BHB189" s="339"/>
      <c r="BHC189" s="339"/>
      <c r="BHD189" s="339"/>
      <c r="BHE189" s="339"/>
      <c r="BHF189" s="339"/>
      <c r="BHG189" s="339"/>
      <c r="BHH189" s="339"/>
      <c r="BHI189" s="339"/>
      <c r="BHJ189" s="339"/>
      <c r="BHK189" s="339"/>
      <c r="BHL189" s="339"/>
      <c r="BHM189" s="339"/>
      <c r="BHN189" s="339"/>
      <c r="BHO189" s="339"/>
      <c r="BHP189" s="339"/>
      <c r="BHQ189" s="339"/>
      <c r="BHR189" s="339"/>
      <c r="BHS189" s="339"/>
      <c r="BHT189" s="339"/>
      <c r="BHU189" s="339"/>
      <c r="BHV189" s="339"/>
      <c r="BHW189" s="339"/>
      <c r="BHX189" s="339"/>
      <c r="BHY189" s="339"/>
      <c r="BHZ189" s="339"/>
      <c r="BIA189" s="339"/>
      <c r="BIB189" s="339"/>
      <c r="BIC189" s="339"/>
      <c r="BID189" s="339"/>
      <c r="BIE189" s="339"/>
      <c r="BIF189" s="339"/>
      <c r="BIG189" s="339"/>
      <c r="BIH189" s="339"/>
      <c r="BII189" s="339"/>
      <c r="BIJ189" s="339"/>
      <c r="BIK189" s="339"/>
      <c r="BIL189" s="339"/>
      <c r="BIM189" s="339"/>
      <c r="BIN189" s="339"/>
      <c r="BIO189" s="339"/>
      <c r="BIP189" s="339"/>
      <c r="BIQ189" s="339"/>
      <c r="BIR189" s="339"/>
      <c r="BIS189" s="339"/>
      <c r="BIT189" s="339"/>
      <c r="BIU189" s="339"/>
      <c r="BIV189" s="339"/>
      <c r="BIW189" s="339"/>
      <c r="BIX189" s="339"/>
      <c r="BIY189" s="339"/>
      <c r="BIZ189" s="339"/>
      <c r="BJA189" s="339"/>
      <c r="BJB189" s="339"/>
      <c r="BJC189" s="339"/>
      <c r="BJD189" s="339"/>
      <c r="BJE189" s="339"/>
      <c r="BJF189" s="339"/>
      <c r="BJG189" s="339"/>
      <c r="BJH189" s="339"/>
      <c r="BJI189" s="339"/>
      <c r="BJJ189" s="339"/>
      <c r="BJK189" s="339"/>
      <c r="BJL189" s="339"/>
      <c r="BJM189" s="339"/>
      <c r="BJN189" s="339"/>
      <c r="BJO189" s="339"/>
      <c r="BJP189" s="339"/>
      <c r="BJQ189" s="339"/>
      <c r="BJR189" s="339"/>
      <c r="BJS189" s="339"/>
      <c r="BJT189" s="339"/>
      <c r="BJU189" s="339"/>
      <c r="BJV189" s="339"/>
      <c r="BJW189" s="339"/>
      <c r="BJX189" s="339"/>
      <c r="BJY189" s="339"/>
      <c r="BJZ189" s="339"/>
      <c r="BKA189" s="339"/>
      <c r="BKB189" s="339"/>
      <c r="BKC189" s="339"/>
      <c r="BKD189" s="339"/>
      <c r="BKE189" s="339"/>
      <c r="BKF189" s="339"/>
      <c r="BKG189" s="339"/>
      <c r="BKH189" s="339"/>
      <c r="BKI189" s="339"/>
      <c r="BKJ189" s="339"/>
      <c r="BKK189" s="339"/>
      <c r="BKL189" s="339"/>
      <c r="BKM189" s="339"/>
      <c r="BKN189" s="339"/>
      <c r="BKO189" s="339"/>
      <c r="BKP189" s="339"/>
      <c r="BKQ189" s="339"/>
      <c r="BKR189" s="339"/>
      <c r="BKS189" s="339"/>
      <c r="BKT189" s="339"/>
      <c r="BKU189" s="339"/>
      <c r="BKV189" s="339"/>
      <c r="BKW189" s="339"/>
      <c r="BKX189" s="339"/>
      <c r="BKY189" s="339"/>
      <c r="BKZ189" s="339"/>
      <c r="BLA189" s="339"/>
      <c r="BLB189" s="339"/>
      <c r="BLC189" s="339"/>
      <c r="BLD189" s="339"/>
      <c r="BLE189" s="339"/>
      <c r="BLF189" s="339"/>
      <c r="BLG189" s="339"/>
      <c r="BLH189" s="339"/>
      <c r="BLI189" s="339"/>
      <c r="BLJ189" s="339"/>
      <c r="BLK189" s="339"/>
      <c r="BLL189" s="339"/>
      <c r="BLM189" s="339"/>
      <c r="BLN189" s="339"/>
      <c r="BLO189" s="339"/>
      <c r="BLP189" s="339"/>
      <c r="BLQ189" s="339"/>
      <c r="BLR189" s="339"/>
      <c r="BLS189" s="339"/>
      <c r="BLT189" s="339"/>
      <c r="BLU189" s="339"/>
      <c r="BLV189" s="339"/>
      <c r="BLW189" s="339"/>
      <c r="BLX189" s="339"/>
      <c r="BLY189" s="339"/>
      <c r="BLZ189" s="339"/>
      <c r="BMA189" s="339"/>
      <c r="BMB189" s="339"/>
      <c r="BMC189" s="339"/>
      <c r="BMD189" s="339"/>
      <c r="BME189" s="339"/>
      <c r="BMF189" s="339"/>
      <c r="BMG189" s="339"/>
      <c r="BMH189" s="339"/>
      <c r="BMI189" s="339"/>
      <c r="BMJ189" s="339"/>
      <c r="BMK189" s="339"/>
      <c r="BML189" s="339"/>
      <c r="BMM189" s="339"/>
      <c r="BMN189" s="339"/>
      <c r="BMO189" s="339"/>
      <c r="BMP189" s="339"/>
      <c r="BMQ189" s="339"/>
      <c r="BMR189" s="339"/>
      <c r="BMS189" s="339"/>
      <c r="BMT189" s="339"/>
      <c r="BMU189" s="339"/>
      <c r="BMV189" s="339"/>
      <c r="BMW189" s="339"/>
      <c r="BMX189" s="339"/>
      <c r="BMY189" s="339"/>
      <c r="BMZ189" s="339"/>
      <c r="BNA189" s="339"/>
      <c r="BNB189" s="339"/>
      <c r="BNC189" s="339"/>
      <c r="BND189" s="339"/>
      <c r="BNE189" s="339"/>
      <c r="BNF189" s="339"/>
      <c r="BNG189" s="339"/>
      <c r="BNH189" s="339"/>
      <c r="BNI189" s="339"/>
      <c r="BNJ189" s="339"/>
      <c r="BNK189" s="339"/>
      <c r="BNL189" s="339"/>
      <c r="BNM189" s="339"/>
      <c r="BNN189" s="339"/>
      <c r="BNO189" s="339"/>
      <c r="BNP189" s="339"/>
      <c r="BNQ189" s="339"/>
      <c r="BNR189" s="339"/>
      <c r="BNS189" s="339"/>
      <c r="BNT189" s="339"/>
      <c r="BNU189" s="339"/>
      <c r="BNV189" s="339"/>
      <c r="BNW189" s="339"/>
      <c r="BNX189" s="339"/>
      <c r="BNY189" s="339"/>
      <c r="BNZ189" s="339"/>
      <c r="BOA189" s="339"/>
      <c r="BOB189" s="339"/>
      <c r="BOC189" s="339"/>
      <c r="BOD189" s="339"/>
      <c r="BOE189" s="339"/>
      <c r="BOF189" s="339"/>
      <c r="BOG189" s="339"/>
      <c r="BOH189" s="339"/>
      <c r="BOI189" s="339"/>
      <c r="BOJ189" s="339"/>
      <c r="BOK189" s="339"/>
      <c r="BOL189" s="339"/>
      <c r="BOM189" s="339"/>
      <c r="BON189" s="339"/>
      <c r="BOO189" s="339"/>
      <c r="BOP189" s="339"/>
      <c r="BOQ189" s="339"/>
      <c r="BOR189" s="339"/>
      <c r="BOS189" s="339"/>
      <c r="BOT189" s="339"/>
      <c r="BOU189" s="339"/>
      <c r="BOV189" s="339"/>
    </row>
    <row r="190" spans="1:1764" s="39" customFormat="1" ht="40.5" customHeight="1">
      <c r="A190" s="17">
        <v>7</v>
      </c>
      <c r="B190" s="18" t="s">
        <v>191</v>
      </c>
      <c r="C190" s="18"/>
      <c r="D190" s="148"/>
      <c r="E190" s="148"/>
      <c r="F190" s="148"/>
      <c r="G190" s="148"/>
      <c r="H190" s="148"/>
      <c r="I190" s="396"/>
      <c r="J190" s="454">
        <f t="shared" si="3"/>
        <v>55185000</v>
      </c>
      <c r="K190" s="454">
        <f>0+K191+K209</f>
        <v>55185000</v>
      </c>
      <c r="L190" s="455">
        <f>0+L191+L209</f>
        <v>0</v>
      </c>
      <c r="M190" s="327"/>
      <c r="N190" s="327"/>
      <c r="O190" s="327"/>
      <c r="P190" s="327"/>
      <c r="Q190" s="114"/>
      <c r="R190" s="327"/>
      <c r="S190" s="327"/>
      <c r="T190" s="327"/>
      <c r="U190" s="327"/>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38"/>
      <c r="AT190" s="338"/>
      <c r="AU190" s="338"/>
      <c r="AV190" s="338"/>
      <c r="AW190" s="338"/>
      <c r="AX190" s="338"/>
      <c r="AY190" s="338"/>
      <c r="AZ190" s="338"/>
      <c r="BA190" s="338"/>
      <c r="BB190" s="338"/>
      <c r="BC190" s="338"/>
      <c r="BD190" s="338"/>
      <c r="BE190" s="338"/>
      <c r="BF190" s="338"/>
      <c r="BG190" s="338"/>
      <c r="BH190" s="338"/>
      <c r="BI190" s="338"/>
      <c r="BJ190" s="338"/>
      <c r="BK190" s="338"/>
      <c r="BL190" s="338"/>
      <c r="BM190" s="338"/>
      <c r="BN190" s="338"/>
      <c r="BO190" s="338"/>
      <c r="BP190" s="338"/>
      <c r="BQ190" s="338"/>
      <c r="BR190" s="338"/>
      <c r="BS190" s="338"/>
      <c r="BT190" s="338"/>
      <c r="BU190" s="338"/>
      <c r="BV190" s="338"/>
      <c r="BW190" s="338"/>
      <c r="BX190" s="338"/>
      <c r="BY190" s="338"/>
      <c r="BZ190" s="338"/>
      <c r="CA190" s="338"/>
      <c r="CB190" s="338"/>
      <c r="CC190" s="338"/>
      <c r="CD190" s="338"/>
      <c r="CE190" s="338"/>
      <c r="CF190" s="338"/>
      <c r="CG190" s="338"/>
      <c r="CH190" s="338"/>
      <c r="CI190" s="338"/>
      <c r="CJ190" s="338"/>
      <c r="CK190" s="338"/>
      <c r="CL190" s="338"/>
      <c r="CM190" s="338"/>
      <c r="CN190" s="338"/>
      <c r="CO190" s="338"/>
      <c r="CP190" s="338"/>
      <c r="CQ190" s="338"/>
      <c r="CR190" s="338"/>
      <c r="CS190" s="338"/>
      <c r="CT190" s="338"/>
      <c r="CU190" s="338"/>
      <c r="CV190" s="338"/>
      <c r="CW190" s="338"/>
      <c r="CX190" s="338"/>
      <c r="CY190" s="338"/>
      <c r="CZ190" s="338"/>
      <c r="DA190" s="338"/>
      <c r="DB190" s="338"/>
      <c r="DC190" s="338"/>
      <c r="DD190" s="338"/>
      <c r="DE190" s="338"/>
      <c r="DF190" s="338"/>
      <c r="DG190" s="338"/>
      <c r="DH190" s="338"/>
      <c r="DI190" s="338"/>
      <c r="DJ190" s="338"/>
      <c r="DK190" s="338"/>
      <c r="DL190" s="338"/>
      <c r="DM190" s="338"/>
      <c r="DN190" s="338"/>
      <c r="DO190" s="338"/>
      <c r="DP190" s="338"/>
      <c r="DQ190" s="338"/>
      <c r="DR190" s="338"/>
      <c r="DS190" s="338"/>
      <c r="DT190" s="338"/>
      <c r="DU190" s="338"/>
      <c r="DV190" s="338"/>
      <c r="DW190" s="338"/>
      <c r="DX190" s="338"/>
      <c r="DY190" s="338"/>
      <c r="DZ190" s="338"/>
      <c r="EA190" s="338"/>
      <c r="EB190" s="338"/>
      <c r="EC190" s="338"/>
      <c r="ED190" s="338"/>
      <c r="EE190" s="338"/>
      <c r="EF190" s="338"/>
      <c r="EG190" s="338"/>
      <c r="EH190" s="338"/>
      <c r="EI190" s="338"/>
      <c r="EJ190" s="338"/>
      <c r="EK190" s="338"/>
      <c r="EL190" s="338"/>
      <c r="EM190" s="338"/>
      <c r="EN190" s="338"/>
      <c r="EO190" s="338"/>
      <c r="EP190" s="338"/>
      <c r="EQ190" s="338"/>
      <c r="ER190" s="338"/>
      <c r="ES190" s="338"/>
      <c r="ET190" s="338"/>
      <c r="EU190" s="338"/>
      <c r="EV190" s="338"/>
      <c r="EW190" s="338"/>
      <c r="EX190" s="338"/>
      <c r="EY190" s="338"/>
      <c r="EZ190" s="338"/>
      <c r="FA190" s="338"/>
      <c r="FB190" s="338"/>
      <c r="FC190" s="338"/>
      <c r="FD190" s="338"/>
      <c r="FE190" s="338"/>
      <c r="FF190" s="338"/>
      <c r="FG190" s="338"/>
      <c r="FH190" s="338"/>
      <c r="FI190" s="338"/>
      <c r="FJ190" s="338"/>
      <c r="FK190" s="338"/>
      <c r="FL190" s="338"/>
      <c r="FM190" s="338"/>
      <c r="FN190" s="338"/>
      <c r="FO190" s="338"/>
      <c r="FP190" s="338"/>
      <c r="FQ190" s="338"/>
      <c r="FR190" s="338"/>
      <c r="FS190" s="338"/>
      <c r="FT190" s="338"/>
      <c r="FU190" s="338"/>
      <c r="FV190" s="338"/>
      <c r="FW190" s="338"/>
      <c r="FX190" s="338"/>
      <c r="FY190" s="338"/>
      <c r="FZ190" s="338"/>
      <c r="GA190" s="338"/>
      <c r="GB190" s="338"/>
      <c r="GC190" s="338"/>
      <c r="GD190" s="338"/>
      <c r="GE190" s="338"/>
      <c r="GF190" s="338"/>
      <c r="GG190" s="338"/>
      <c r="GH190" s="338"/>
      <c r="GI190" s="338"/>
      <c r="GJ190" s="338"/>
      <c r="GK190" s="338"/>
      <c r="GL190" s="338"/>
      <c r="GM190" s="338"/>
      <c r="GN190" s="338"/>
      <c r="GO190" s="338"/>
      <c r="GP190" s="338"/>
      <c r="GQ190" s="338"/>
      <c r="GR190" s="338"/>
      <c r="GS190" s="338"/>
      <c r="GT190" s="338"/>
      <c r="GU190" s="338"/>
      <c r="GV190" s="338"/>
      <c r="GW190" s="338"/>
      <c r="GX190" s="338"/>
      <c r="GY190" s="338"/>
      <c r="GZ190" s="338"/>
      <c r="HA190" s="338"/>
      <c r="HB190" s="338"/>
      <c r="HC190" s="338"/>
      <c r="HD190" s="338"/>
      <c r="HE190" s="338"/>
      <c r="HF190" s="338"/>
      <c r="HG190" s="338"/>
      <c r="HH190" s="338"/>
      <c r="HI190" s="338"/>
      <c r="HJ190" s="338"/>
      <c r="HK190" s="338"/>
      <c r="HL190" s="338"/>
      <c r="HM190" s="338"/>
      <c r="HN190" s="338"/>
      <c r="HO190" s="338"/>
      <c r="HP190" s="338"/>
      <c r="HQ190" s="338"/>
      <c r="HR190" s="338"/>
      <c r="HS190" s="338"/>
      <c r="HT190" s="338"/>
      <c r="HU190" s="338"/>
      <c r="HV190" s="338"/>
      <c r="HW190" s="338"/>
      <c r="HX190" s="338"/>
      <c r="HY190" s="338"/>
      <c r="HZ190" s="338"/>
      <c r="IA190" s="338"/>
      <c r="IB190" s="338"/>
      <c r="IC190" s="338"/>
      <c r="ID190" s="338"/>
      <c r="IE190" s="338"/>
      <c r="IF190" s="338"/>
      <c r="IG190" s="338"/>
      <c r="IH190" s="338"/>
      <c r="II190" s="338"/>
      <c r="IJ190" s="338"/>
      <c r="IK190" s="338"/>
      <c r="IL190" s="338"/>
      <c r="IM190" s="338"/>
      <c r="IN190" s="338"/>
      <c r="IO190" s="338"/>
      <c r="IP190" s="338"/>
      <c r="IQ190" s="338"/>
      <c r="IR190" s="338"/>
      <c r="IS190" s="338"/>
      <c r="IT190" s="338"/>
      <c r="IU190" s="338"/>
      <c r="IV190" s="338"/>
      <c r="IW190" s="338"/>
      <c r="IX190" s="338"/>
      <c r="IY190" s="338"/>
      <c r="IZ190" s="338"/>
      <c r="JA190" s="338"/>
      <c r="JB190" s="338"/>
      <c r="JC190" s="338"/>
      <c r="JD190" s="338"/>
      <c r="JE190" s="338"/>
      <c r="JF190" s="338"/>
      <c r="JG190" s="338"/>
      <c r="JH190" s="338"/>
      <c r="JI190" s="338"/>
      <c r="JJ190" s="338"/>
      <c r="JK190" s="338"/>
      <c r="JL190" s="338"/>
      <c r="JM190" s="338"/>
      <c r="JN190" s="338"/>
      <c r="JO190" s="338"/>
      <c r="JP190" s="338"/>
      <c r="JQ190" s="338"/>
      <c r="JR190" s="338"/>
      <c r="JS190" s="338"/>
      <c r="JT190" s="338"/>
      <c r="JU190" s="338"/>
      <c r="JV190" s="338"/>
      <c r="JW190" s="338"/>
      <c r="JX190" s="338"/>
      <c r="JY190" s="338"/>
      <c r="JZ190" s="338"/>
      <c r="KA190" s="338"/>
      <c r="KB190" s="338"/>
      <c r="KC190" s="338"/>
      <c r="KD190" s="338"/>
      <c r="KE190" s="338"/>
      <c r="KF190" s="338"/>
      <c r="KG190" s="338"/>
      <c r="KH190" s="338"/>
      <c r="KI190" s="338"/>
      <c r="KJ190" s="338"/>
      <c r="KK190" s="338"/>
      <c r="KL190" s="338"/>
      <c r="KM190" s="338"/>
      <c r="KN190" s="338"/>
      <c r="KO190" s="338"/>
      <c r="KP190" s="338"/>
      <c r="KQ190" s="338"/>
      <c r="KR190" s="338"/>
      <c r="KS190" s="338"/>
      <c r="KT190" s="338"/>
      <c r="KU190" s="338"/>
      <c r="KV190" s="338"/>
      <c r="KW190" s="338"/>
      <c r="KX190" s="338"/>
      <c r="KY190" s="338"/>
      <c r="KZ190" s="338"/>
      <c r="LA190" s="338"/>
      <c r="LB190" s="338"/>
      <c r="LC190" s="338"/>
      <c r="LD190" s="338"/>
      <c r="LE190" s="338"/>
      <c r="LF190" s="338"/>
      <c r="LG190" s="338"/>
      <c r="LH190" s="338"/>
      <c r="LI190" s="338"/>
      <c r="LJ190" s="338"/>
      <c r="LK190" s="338"/>
      <c r="LL190" s="338"/>
      <c r="LM190" s="338"/>
      <c r="LN190" s="338"/>
      <c r="LO190" s="338"/>
      <c r="LP190" s="338"/>
      <c r="LQ190" s="338"/>
      <c r="LR190" s="338"/>
      <c r="LS190" s="338"/>
      <c r="LT190" s="338"/>
      <c r="LU190" s="338"/>
      <c r="LV190" s="338"/>
      <c r="LW190" s="338"/>
      <c r="LX190" s="338"/>
      <c r="LY190" s="338"/>
      <c r="LZ190" s="338"/>
      <c r="MA190" s="338"/>
      <c r="MB190" s="338"/>
      <c r="MC190" s="338"/>
      <c r="MD190" s="338"/>
      <c r="ME190" s="338"/>
      <c r="MF190" s="338"/>
      <c r="MG190" s="338"/>
      <c r="MH190" s="338"/>
      <c r="MI190" s="338"/>
      <c r="MJ190" s="338"/>
      <c r="MK190" s="338"/>
      <c r="ML190" s="338"/>
      <c r="MM190" s="338"/>
      <c r="MN190" s="338"/>
      <c r="MO190" s="338"/>
      <c r="MP190" s="338"/>
      <c r="MQ190" s="338"/>
      <c r="MR190" s="338"/>
      <c r="MS190" s="338"/>
      <c r="MT190" s="338"/>
      <c r="MU190" s="338"/>
      <c r="MV190" s="338"/>
      <c r="MW190" s="338"/>
      <c r="MX190" s="338"/>
      <c r="MY190" s="338"/>
      <c r="MZ190" s="338"/>
      <c r="NA190" s="338"/>
      <c r="NB190" s="338"/>
      <c r="NC190" s="338"/>
      <c r="ND190" s="338"/>
      <c r="NE190" s="338"/>
      <c r="NF190" s="338"/>
      <c r="NG190" s="338"/>
      <c r="NH190" s="338"/>
      <c r="NI190" s="338"/>
      <c r="NJ190" s="338"/>
      <c r="NK190" s="338"/>
      <c r="NL190" s="338"/>
      <c r="NM190" s="338"/>
      <c r="NN190" s="338"/>
      <c r="NO190" s="338"/>
      <c r="NP190" s="338"/>
      <c r="NQ190" s="338"/>
      <c r="NR190" s="338"/>
      <c r="NS190" s="338"/>
      <c r="NT190" s="338"/>
      <c r="NU190" s="338"/>
      <c r="NV190" s="338"/>
      <c r="NW190" s="338"/>
      <c r="NX190" s="338"/>
      <c r="NY190" s="338"/>
      <c r="NZ190" s="338"/>
      <c r="OA190" s="338"/>
      <c r="OB190" s="338"/>
      <c r="OC190" s="338"/>
      <c r="OD190" s="338"/>
      <c r="OE190" s="338"/>
      <c r="OF190" s="338"/>
      <c r="OG190" s="338"/>
      <c r="OH190" s="338"/>
      <c r="OI190" s="338"/>
      <c r="OJ190" s="338"/>
      <c r="OK190" s="338"/>
      <c r="OL190" s="338"/>
      <c r="OM190" s="338"/>
      <c r="ON190" s="338"/>
      <c r="OO190" s="338"/>
      <c r="OP190" s="338"/>
      <c r="OQ190" s="338"/>
      <c r="OR190" s="338"/>
      <c r="OS190" s="338"/>
      <c r="OT190" s="338"/>
      <c r="OU190" s="338"/>
      <c r="OV190" s="338"/>
      <c r="OW190" s="338"/>
      <c r="OX190" s="338"/>
      <c r="OY190" s="338"/>
      <c r="OZ190" s="338"/>
      <c r="PA190" s="338"/>
      <c r="PB190" s="338"/>
      <c r="PC190" s="338"/>
      <c r="PD190" s="338"/>
      <c r="PE190" s="338"/>
      <c r="PF190" s="338"/>
      <c r="PG190" s="338"/>
      <c r="PH190" s="338"/>
      <c r="PI190" s="338"/>
      <c r="PJ190" s="338"/>
      <c r="PK190" s="338"/>
      <c r="PL190" s="338"/>
      <c r="PM190" s="338"/>
      <c r="PN190" s="338"/>
      <c r="PO190" s="338"/>
      <c r="PP190" s="338"/>
      <c r="PQ190" s="338"/>
      <c r="PR190" s="338"/>
      <c r="PS190" s="338"/>
      <c r="PT190" s="338"/>
      <c r="PU190" s="338"/>
      <c r="PV190" s="338"/>
      <c r="PW190" s="338"/>
      <c r="PX190" s="338"/>
      <c r="PY190" s="338"/>
      <c r="PZ190" s="338"/>
      <c r="QA190" s="338"/>
      <c r="QB190" s="338"/>
      <c r="QC190" s="338"/>
      <c r="QD190" s="338"/>
      <c r="QE190" s="338"/>
      <c r="QF190" s="338"/>
      <c r="QG190" s="338"/>
      <c r="QH190" s="338"/>
      <c r="QI190" s="338"/>
      <c r="QJ190" s="338"/>
      <c r="QK190" s="338"/>
      <c r="QL190" s="338"/>
      <c r="QM190" s="338"/>
      <c r="QN190" s="338"/>
      <c r="QO190" s="338"/>
      <c r="QP190" s="338"/>
      <c r="QQ190" s="338"/>
      <c r="QR190" s="338"/>
      <c r="QS190" s="338"/>
      <c r="QT190" s="338"/>
      <c r="QU190" s="338"/>
      <c r="QV190" s="338"/>
      <c r="QW190" s="338"/>
      <c r="QX190" s="338"/>
      <c r="QY190" s="338"/>
      <c r="QZ190" s="338"/>
      <c r="RA190" s="338"/>
      <c r="RB190" s="338"/>
      <c r="RC190" s="338"/>
      <c r="RD190" s="338"/>
      <c r="RE190" s="338"/>
      <c r="RF190" s="338"/>
      <c r="RG190" s="338"/>
      <c r="RH190" s="338"/>
      <c r="RI190" s="338"/>
      <c r="RJ190" s="338"/>
      <c r="RK190" s="338"/>
      <c r="RL190" s="338"/>
      <c r="RM190" s="338"/>
      <c r="RN190" s="338"/>
      <c r="RO190" s="338"/>
      <c r="RP190" s="338"/>
      <c r="RQ190" s="338"/>
      <c r="RR190" s="338"/>
      <c r="RS190" s="338"/>
      <c r="RT190" s="338"/>
      <c r="RU190" s="338"/>
      <c r="RV190" s="338"/>
      <c r="RW190" s="338"/>
      <c r="RX190" s="338"/>
      <c r="RY190" s="338"/>
      <c r="RZ190" s="338"/>
      <c r="SA190" s="338"/>
      <c r="SB190" s="338"/>
      <c r="SC190" s="338"/>
      <c r="SD190" s="338"/>
      <c r="SE190" s="338"/>
      <c r="SF190" s="338"/>
      <c r="SG190" s="338"/>
      <c r="SH190" s="338"/>
      <c r="SI190" s="338"/>
      <c r="SJ190" s="338"/>
      <c r="SK190" s="338"/>
      <c r="SL190" s="338"/>
      <c r="SM190" s="338"/>
      <c r="SN190" s="338"/>
      <c r="SO190" s="338"/>
      <c r="SP190" s="338"/>
      <c r="SQ190" s="338"/>
      <c r="SR190" s="338"/>
      <c r="SS190" s="338"/>
      <c r="ST190" s="338"/>
      <c r="SU190" s="338"/>
      <c r="SV190" s="338"/>
      <c r="SW190" s="338"/>
      <c r="SX190" s="338"/>
      <c r="SY190" s="338"/>
      <c r="SZ190" s="338"/>
      <c r="TA190" s="338"/>
      <c r="TB190" s="338"/>
      <c r="TC190" s="338"/>
      <c r="TD190" s="338"/>
      <c r="TE190" s="338"/>
      <c r="TF190" s="338"/>
      <c r="TG190" s="338"/>
      <c r="TH190" s="338"/>
      <c r="TI190" s="338"/>
      <c r="TJ190" s="338"/>
      <c r="TK190" s="338"/>
      <c r="TL190" s="338"/>
      <c r="TM190" s="338"/>
      <c r="TN190" s="338"/>
      <c r="TO190" s="338"/>
      <c r="TP190" s="338"/>
      <c r="TQ190" s="338"/>
      <c r="TR190" s="338"/>
      <c r="TS190" s="338"/>
      <c r="TT190" s="338"/>
      <c r="TU190" s="338"/>
      <c r="TV190" s="338"/>
      <c r="TW190" s="338"/>
      <c r="TX190" s="338"/>
      <c r="TY190" s="338"/>
      <c r="TZ190" s="338"/>
      <c r="UA190" s="338"/>
      <c r="UB190" s="338"/>
      <c r="UC190" s="338"/>
      <c r="UD190" s="338"/>
      <c r="UE190" s="338"/>
      <c r="UF190" s="338"/>
      <c r="UG190" s="338"/>
      <c r="UH190" s="338"/>
      <c r="UI190" s="338"/>
      <c r="UJ190" s="338"/>
      <c r="UK190" s="338"/>
      <c r="UL190" s="338"/>
      <c r="UM190" s="338"/>
      <c r="UN190" s="338"/>
      <c r="UO190" s="338"/>
      <c r="UP190" s="338"/>
      <c r="UQ190" s="338"/>
      <c r="UR190" s="338"/>
      <c r="US190" s="338"/>
      <c r="UT190" s="338"/>
      <c r="UU190" s="338"/>
      <c r="UV190" s="338"/>
      <c r="UW190" s="338"/>
      <c r="UX190" s="338"/>
      <c r="UY190" s="338"/>
      <c r="UZ190" s="338"/>
      <c r="VA190" s="338"/>
      <c r="VB190" s="338"/>
      <c r="VC190" s="338"/>
      <c r="VD190" s="338"/>
      <c r="VE190" s="338"/>
      <c r="VF190" s="338"/>
      <c r="VG190" s="338"/>
      <c r="VH190" s="338"/>
      <c r="VI190" s="338"/>
      <c r="VJ190" s="338"/>
      <c r="VK190" s="338"/>
      <c r="VL190" s="338"/>
      <c r="VM190" s="338"/>
      <c r="VN190" s="338"/>
      <c r="VO190" s="338"/>
      <c r="VP190" s="338"/>
      <c r="VQ190" s="338"/>
      <c r="VR190" s="338"/>
      <c r="VS190" s="338"/>
      <c r="VT190" s="338"/>
      <c r="VU190" s="338"/>
      <c r="VV190" s="338"/>
      <c r="VW190" s="338"/>
      <c r="VX190" s="338"/>
      <c r="VY190" s="338"/>
      <c r="VZ190" s="338"/>
      <c r="WA190" s="338"/>
      <c r="WB190" s="338"/>
      <c r="WC190" s="338"/>
      <c r="WD190" s="338"/>
      <c r="WE190" s="338"/>
      <c r="WF190" s="338"/>
      <c r="WG190" s="338"/>
      <c r="WH190" s="338"/>
      <c r="WI190" s="338"/>
      <c r="WJ190" s="338"/>
      <c r="WK190" s="338"/>
      <c r="WL190" s="338"/>
      <c r="WM190" s="338"/>
      <c r="WN190" s="338"/>
      <c r="WO190" s="338"/>
      <c r="WP190" s="338"/>
      <c r="WQ190" s="338"/>
      <c r="WR190" s="338"/>
      <c r="WS190" s="338"/>
      <c r="WT190" s="338"/>
      <c r="WU190" s="338"/>
      <c r="WV190" s="338"/>
      <c r="WW190" s="338"/>
      <c r="WX190" s="338"/>
      <c r="WY190" s="338"/>
      <c r="WZ190" s="338"/>
      <c r="XA190" s="338"/>
      <c r="XB190" s="338"/>
      <c r="XC190" s="338"/>
      <c r="XD190" s="338"/>
      <c r="XE190" s="338"/>
      <c r="XF190" s="338"/>
      <c r="XG190" s="338"/>
      <c r="XH190" s="338"/>
      <c r="XI190" s="338"/>
      <c r="XJ190" s="338"/>
      <c r="XK190" s="338"/>
      <c r="XL190" s="338"/>
      <c r="XM190" s="338"/>
      <c r="XN190" s="338"/>
      <c r="XO190" s="338"/>
      <c r="XP190" s="338"/>
      <c r="XQ190" s="338"/>
      <c r="XR190" s="338"/>
      <c r="XS190" s="338"/>
      <c r="XT190" s="338"/>
      <c r="XU190" s="338"/>
      <c r="XV190" s="338"/>
      <c r="XW190" s="338"/>
      <c r="XX190" s="338"/>
      <c r="XY190" s="338"/>
      <c r="XZ190" s="338"/>
      <c r="YA190" s="338"/>
      <c r="YB190" s="338"/>
      <c r="YC190" s="338"/>
      <c r="YD190" s="338"/>
      <c r="YE190" s="338"/>
      <c r="YF190" s="338"/>
      <c r="YG190" s="338"/>
      <c r="YH190" s="338"/>
      <c r="YI190" s="338"/>
      <c r="YJ190" s="338"/>
      <c r="YK190" s="338"/>
      <c r="YL190" s="338"/>
      <c r="YM190" s="338"/>
      <c r="YN190" s="338"/>
      <c r="YO190" s="338"/>
      <c r="YP190" s="338"/>
      <c r="YQ190" s="338"/>
      <c r="YR190" s="338"/>
      <c r="YS190" s="338"/>
      <c r="YT190" s="338"/>
      <c r="YU190" s="338"/>
      <c r="YV190" s="338"/>
      <c r="YW190" s="338"/>
      <c r="YX190" s="338"/>
      <c r="YY190" s="338"/>
      <c r="YZ190" s="338"/>
      <c r="ZA190" s="338"/>
      <c r="ZB190" s="338"/>
      <c r="ZC190" s="338"/>
      <c r="ZD190" s="338"/>
      <c r="ZE190" s="338"/>
      <c r="ZF190" s="338"/>
      <c r="ZG190" s="338"/>
      <c r="ZH190" s="338"/>
      <c r="ZI190" s="338"/>
      <c r="ZJ190" s="338"/>
      <c r="ZK190" s="338"/>
      <c r="ZL190" s="338"/>
      <c r="ZM190" s="338"/>
      <c r="ZN190" s="338"/>
      <c r="ZO190" s="338"/>
      <c r="ZP190" s="338"/>
      <c r="ZQ190" s="338"/>
      <c r="ZR190" s="338"/>
      <c r="ZS190" s="338"/>
      <c r="ZT190" s="338"/>
      <c r="ZU190" s="338"/>
      <c r="ZV190" s="338"/>
      <c r="ZW190" s="338"/>
      <c r="ZX190" s="338"/>
      <c r="ZY190" s="338"/>
      <c r="ZZ190" s="338"/>
      <c r="AAA190" s="338"/>
      <c r="AAB190" s="338"/>
      <c r="AAC190" s="338"/>
      <c r="AAD190" s="338"/>
      <c r="AAE190" s="338"/>
      <c r="AAF190" s="338"/>
      <c r="AAG190" s="338"/>
      <c r="AAH190" s="338"/>
      <c r="AAI190" s="338"/>
      <c r="AAJ190" s="338"/>
      <c r="AAK190" s="338"/>
      <c r="AAL190" s="338"/>
      <c r="AAM190" s="338"/>
      <c r="AAN190" s="338"/>
      <c r="AAO190" s="338"/>
      <c r="AAP190" s="338"/>
      <c r="AAQ190" s="338"/>
      <c r="AAR190" s="338"/>
      <c r="AAS190" s="338"/>
      <c r="AAT190" s="338"/>
      <c r="AAU190" s="338"/>
      <c r="AAV190" s="338"/>
      <c r="AAW190" s="338"/>
      <c r="AAX190" s="338"/>
      <c r="AAY190" s="338"/>
      <c r="AAZ190" s="338"/>
      <c r="ABA190" s="338"/>
      <c r="ABB190" s="338"/>
      <c r="ABC190" s="338"/>
      <c r="ABD190" s="338"/>
      <c r="ABE190" s="338"/>
      <c r="ABF190" s="338"/>
      <c r="ABG190" s="338"/>
      <c r="ABH190" s="338"/>
      <c r="ABI190" s="338"/>
      <c r="ABJ190" s="338"/>
      <c r="ABK190" s="338"/>
      <c r="ABL190" s="338"/>
      <c r="ABM190" s="338"/>
      <c r="ABN190" s="338"/>
      <c r="ABO190" s="338"/>
      <c r="ABP190" s="338"/>
      <c r="ABQ190" s="338"/>
      <c r="ABR190" s="338"/>
      <c r="ABS190" s="338"/>
      <c r="ABT190" s="338"/>
      <c r="ABU190" s="338"/>
      <c r="ABV190" s="338"/>
      <c r="ABW190" s="338"/>
      <c r="ABX190" s="338"/>
      <c r="ABY190" s="338"/>
      <c r="ABZ190" s="338"/>
      <c r="ACA190" s="338"/>
      <c r="ACB190" s="338"/>
      <c r="ACC190" s="338"/>
      <c r="ACD190" s="338"/>
      <c r="ACE190" s="338"/>
      <c r="ACF190" s="338"/>
      <c r="ACG190" s="338"/>
      <c r="ACH190" s="338"/>
      <c r="ACI190" s="338"/>
      <c r="ACJ190" s="338"/>
      <c r="ACK190" s="338"/>
      <c r="ACL190" s="338"/>
      <c r="ACM190" s="338"/>
      <c r="ACN190" s="338"/>
      <c r="ACO190" s="338"/>
      <c r="ACP190" s="338"/>
      <c r="ACQ190" s="338"/>
      <c r="ACR190" s="338"/>
      <c r="ACS190" s="338"/>
      <c r="ACT190" s="338"/>
      <c r="ACU190" s="338"/>
      <c r="ACV190" s="338"/>
      <c r="ACW190" s="338"/>
      <c r="ACX190" s="338"/>
      <c r="ACY190" s="338"/>
      <c r="ACZ190" s="338"/>
      <c r="ADA190" s="338"/>
      <c r="ADB190" s="338"/>
      <c r="ADC190" s="338"/>
      <c r="ADD190" s="338"/>
      <c r="ADE190" s="338"/>
      <c r="ADF190" s="338"/>
      <c r="ADG190" s="338"/>
      <c r="ADH190" s="338"/>
      <c r="ADI190" s="338"/>
      <c r="ADJ190" s="338"/>
      <c r="ADK190" s="338"/>
      <c r="ADL190" s="338"/>
      <c r="ADM190" s="338"/>
      <c r="ADN190" s="338"/>
      <c r="ADO190" s="338"/>
      <c r="ADP190" s="338"/>
      <c r="ADQ190" s="338"/>
      <c r="ADR190" s="338"/>
      <c r="ADS190" s="338"/>
      <c r="ADT190" s="338"/>
      <c r="ADU190" s="338"/>
      <c r="ADV190" s="338"/>
      <c r="ADW190" s="338"/>
      <c r="ADX190" s="338"/>
      <c r="ADY190" s="338"/>
      <c r="ADZ190" s="338"/>
      <c r="AEA190" s="338"/>
      <c r="AEB190" s="338"/>
      <c r="AEC190" s="338"/>
      <c r="AED190" s="338"/>
      <c r="AEE190" s="338"/>
      <c r="AEF190" s="338"/>
      <c r="AEG190" s="338"/>
      <c r="AEH190" s="338"/>
      <c r="AEI190" s="338"/>
      <c r="AEJ190" s="338"/>
      <c r="AEK190" s="338"/>
      <c r="AEL190" s="338"/>
      <c r="AEM190" s="338"/>
      <c r="AEN190" s="338"/>
      <c r="AEO190" s="338"/>
      <c r="AEP190" s="338"/>
      <c r="AEQ190" s="338"/>
      <c r="AER190" s="338"/>
      <c r="AES190" s="338"/>
      <c r="AET190" s="338"/>
      <c r="AEU190" s="338"/>
      <c r="AEV190" s="338"/>
      <c r="AEW190" s="338"/>
      <c r="AEX190" s="338"/>
      <c r="AEY190" s="338"/>
      <c r="AEZ190" s="338"/>
      <c r="AFA190" s="338"/>
      <c r="AFB190" s="338"/>
      <c r="AFC190" s="338"/>
      <c r="AFD190" s="338"/>
      <c r="AFE190" s="338"/>
      <c r="AFF190" s="338"/>
      <c r="AFG190" s="338"/>
      <c r="AFH190" s="338"/>
      <c r="AFI190" s="338"/>
      <c r="AFJ190" s="338"/>
      <c r="AFK190" s="338"/>
      <c r="AFL190" s="338"/>
      <c r="AFM190" s="338"/>
      <c r="AFN190" s="338"/>
      <c r="AFO190" s="338"/>
      <c r="AFP190" s="338"/>
      <c r="AFQ190" s="338"/>
      <c r="AFR190" s="338"/>
      <c r="AFS190" s="338"/>
      <c r="AFT190" s="338"/>
      <c r="AFU190" s="338"/>
      <c r="AFV190" s="338"/>
      <c r="AFW190" s="338"/>
      <c r="AFX190" s="338"/>
      <c r="AFY190" s="338"/>
      <c r="AFZ190" s="338"/>
      <c r="AGA190" s="338"/>
      <c r="AGB190" s="338"/>
      <c r="AGC190" s="338"/>
      <c r="AGD190" s="338"/>
      <c r="AGE190" s="338"/>
      <c r="AGF190" s="338"/>
      <c r="AGG190" s="338"/>
      <c r="AGH190" s="338"/>
      <c r="AGI190" s="338"/>
      <c r="AGJ190" s="338"/>
      <c r="AGK190" s="338"/>
      <c r="AGL190" s="338"/>
      <c r="AGM190" s="338"/>
      <c r="AGN190" s="338"/>
      <c r="AGO190" s="338"/>
      <c r="AGP190" s="338"/>
      <c r="AGQ190" s="338"/>
      <c r="AGR190" s="338"/>
      <c r="AGS190" s="338"/>
      <c r="AGT190" s="338"/>
      <c r="AGU190" s="338"/>
      <c r="AGV190" s="338"/>
      <c r="AGW190" s="338"/>
      <c r="AGX190" s="338"/>
      <c r="AGY190" s="338"/>
      <c r="AGZ190" s="338"/>
      <c r="AHA190" s="338"/>
      <c r="AHB190" s="338"/>
      <c r="AHC190" s="338"/>
      <c r="AHD190" s="338"/>
      <c r="AHE190" s="338"/>
      <c r="AHF190" s="338"/>
      <c r="AHG190" s="338"/>
      <c r="AHH190" s="338"/>
      <c r="AHI190" s="338"/>
      <c r="AHJ190" s="338"/>
      <c r="AHK190" s="338"/>
      <c r="AHL190" s="338"/>
      <c r="AHM190" s="338"/>
      <c r="AHN190" s="338"/>
      <c r="AHO190" s="338"/>
      <c r="AHP190" s="338"/>
      <c r="AHQ190" s="338"/>
      <c r="AHR190" s="338"/>
      <c r="AHS190" s="338"/>
      <c r="AHT190" s="338"/>
      <c r="AHU190" s="338"/>
      <c r="AHV190" s="338"/>
      <c r="AHW190" s="338"/>
      <c r="AHX190" s="338"/>
      <c r="AHY190" s="338"/>
      <c r="AHZ190" s="338"/>
      <c r="AIA190" s="338"/>
      <c r="AIB190" s="338"/>
      <c r="AIC190" s="338"/>
      <c r="AID190" s="338"/>
      <c r="AIE190" s="338"/>
      <c r="AIF190" s="338"/>
      <c r="AIG190" s="338"/>
      <c r="AIH190" s="338"/>
      <c r="AII190" s="338"/>
      <c r="AIJ190" s="338"/>
      <c r="AIK190" s="338"/>
      <c r="AIL190" s="338"/>
      <c r="AIM190" s="338"/>
      <c r="AIN190" s="338"/>
      <c r="AIO190" s="338"/>
      <c r="AIP190" s="338"/>
      <c r="AIQ190" s="338"/>
      <c r="AIR190" s="338"/>
      <c r="AIS190" s="338"/>
      <c r="AIT190" s="338"/>
      <c r="AIU190" s="338"/>
      <c r="AIV190" s="338"/>
      <c r="AIW190" s="338"/>
      <c r="AIX190" s="338"/>
      <c r="AIY190" s="338"/>
      <c r="AIZ190" s="338"/>
      <c r="AJA190" s="338"/>
      <c r="AJB190" s="338"/>
      <c r="AJC190" s="338"/>
      <c r="AJD190" s="338"/>
      <c r="AJE190" s="338"/>
      <c r="AJF190" s="338"/>
      <c r="AJG190" s="338"/>
      <c r="AJH190" s="338"/>
      <c r="AJI190" s="338"/>
      <c r="AJJ190" s="338"/>
      <c r="AJK190" s="338"/>
      <c r="AJL190" s="338"/>
      <c r="AJM190" s="338"/>
      <c r="AJN190" s="338"/>
      <c r="AJO190" s="338"/>
      <c r="AJP190" s="338"/>
      <c r="AJQ190" s="338"/>
      <c r="AJR190" s="338"/>
      <c r="AJS190" s="338"/>
      <c r="AJT190" s="338"/>
      <c r="AJU190" s="338"/>
      <c r="AJV190" s="338"/>
      <c r="AJW190" s="338"/>
      <c r="AJX190" s="338"/>
      <c r="AJY190" s="338"/>
      <c r="AJZ190" s="338"/>
      <c r="AKA190" s="338"/>
      <c r="AKB190" s="338"/>
      <c r="AKC190" s="338"/>
      <c r="AKD190" s="338"/>
      <c r="AKE190" s="338"/>
      <c r="AKF190" s="338"/>
      <c r="AKG190" s="338"/>
      <c r="AKH190" s="338"/>
      <c r="AKI190" s="338"/>
      <c r="AKJ190" s="338"/>
      <c r="AKK190" s="338"/>
      <c r="AKL190" s="338"/>
      <c r="AKM190" s="338"/>
      <c r="AKN190" s="338"/>
      <c r="AKO190" s="338"/>
      <c r="AKP190" s="338"/>
      <c r="AKQ190" s="338"/>
      <c r="AKR190" s="338"/>
      <c r="AKS190" s="338"/>
      <c r="AKT190" s="338"/>
      <c r="AKU190" s="338"/>
      <c r="AKV190" s="338"/>
      <c r="AKW190" s="338"/>
      <c r="AKX190" s="338"/>
      <c r="AKY190" s="338"/>
      <c r="AKZ190" s="338"/>
      <c r="ALA190" s="338"/>
      <c r="ALB190" s="338"/>
      <c r="ALC190" s="338"/>
      <c r="ALD190" s="338"/>
      <c r="ALE190" s="338"/>
      <c r="ALF190" s="338"/>
      <c r="ALG190" s="338"/>
      <c r="ALH190" s="338"/>
      <c r="ALI190" s="338"/>
      <c r="ALJ190" s="338"/>
      <c r="ALK190" s="338"/>
      <c r="ALL190" s="338"/>
      <c r="ALM190" s="338"/>
      <c r="ALN190" s="338"/>
      <c r="ALO190" s="338"/>
      <c r="ALP190" s="338"/>
      <c r="ALQ190" s="338"/>
      <c r="ALR190" s="338"/>
      <c r="ALS190" s="338"/>
      <c r="ALT190" s="338"/>
      <c r="ALU190" s="338"/>
      <c r="ALV190" s="338"/>
      <c r="ALW190" s="338"/>
      <c r="ALX190" s="338"/>
      <c r="ALY190" s="338"/>
      <c r="ALZ190" s="338"/>
      <c r="AMA190" s="338"/>
      <c r="AMB190" s="338"/>
      <c r="AMC190" s="338"/>
      <c r="AMD190" s="338"/>
      <c r="AME190" s="338"/>
      <c r="AMF190" s="338"/>
      <c r="AMG190" s="338"/>
      <c r="AMH190" s="338"/>
      <c r="AMI190" s="338"/>
      <c r="AMJ190" s="338"/>
      <c r="AMK190" s="338"/>
      <c r="AML190" s="338"/>
      <c r="AMM190" s="338"/>
      <c r="AMN190" s="338"/>
      <c r="AMO190" s="338"/>
      <c r="AMP190" s="338"/>
      <c r="AMQ190" s="338"/>
      <c r="AMR190" s="338"/>
      <c r="AMS190" s="338"/>
      <c r="AMT190" s="338"/>
      <c r="AMU190" s="338"/>
      <c r="AMV190" s="338"/>
      <c r="AMW190" s="338"/>
      <c r="AMX190" s="338"/>
      <c r="AMY190" s="338"/>
      <c r="AMZ190" s="338"/>
      <c r="ANA190" s="338"/>
      <c r="ANB190" s="338"/>
      <c r="ANC190" s="338"/>
      <c r="AND190" s="338"/>
      <c r="ANE190" s="338"/>
      <c r="ANF190" s="338"/>
      <c r="ANG190" s="338"/>
      <c r="ANH190" s="338"/>
      <c r="ANI190" s="338"/>
      <c r="ANJ190" s="338"/>
      <c r="ANK190" s="338"/>
      <c r="ANL190" s="338"/>
      <c r="ANM190" s="338"/>
      <c r="ANN190" s="338"/>
      <c r="ANO190" s="338"/>
      <c r="ANP190" s="338"/>
      <c r="ANQ190" s="338"/>
      <c r="ANR190" s="338"/>
      <c r="ANS190" s="338"/>
      <c r="ANT190" s="338"/>
      <c r="ANU190" s="338"/>
      <c r="ANV190" s="338"/>
      <c r="ANW190" s="338"/>
      <c r="ANX190" s="338"/>
      <c r="ANY190" s="338"/>
      <c r="ANZ190" s="338"/>
      <c r="AOA190" s="338"/>
      <c r="AOB190" s="338"/>
      <c r="AOC190" s="338"/>
      <c r="AOD190" s="338"/>
      <c r="AOE190" s="338"/>
      <c r="AOF190" s="338"/>
      <c r="AOG190" s="338"/>
      <c r="AOH190" s="338"/>
      <c r="AOI190" s="338"/>
      <c r="AOJ190" s="338"/>
      <c r="AOK190" s="338"/>
      <c r="AOL190" s="338"/>
      <c r="AOM190" s="338"/>
      <c r="AON190" s="338"/>
      <c r="AOO190" s="338"/>
      <c r="AOP190" s="338"/>
      <c r="AOQ190" s="338"/>
      <c r="AOR190" s="338"/>
      <c r="AOS190" s="338"/>
      <c r="AOT190" s="338"/>
      <c r="AOU190" s="338"/>
      <c r="AOV190" s="338"/>
      <c r="AOW190" s="338"/>
      <c r="AOX190" s="338"/>
      <c r="AOY190" s="338"/>
      <c r="AOZ190" s="338"/>
      <c r="APA190" s="338"/>
      <c r="APB190" s="338"/>
      <c r="APC190" s="338"/>
      <c r="APD190" s="338"/>
      <c r="APE190" s="338"/>
      <c r="APF190" s="338"/>
      <c r="APG190" s="338"/>
      <c r="APH190" s="338"/>
      <c r="API190" s="338"/>
      <c r="APJ190" s="338"/>
      <c r="APK190" s="338"/>
      <c r="APL190" s="338"/>
      <c r="APM190" s="338"/>
      <c r="APN190" s="338"/>
      <c r="APO190" s="338"/>
      <c r="APP190" s="338"/>
      <c r="APQ190" s="338"/>
      <c r="APR190" s="338"/>
      <c r="APS190" s="338"/>
      <c r="APT190" s="338"/>
      <c r="APU190" s="338"/>
      <c r="APV190" s="338"/>
      <c r="APW190" s="338"/>
      <c r="APX190" s="338"/>
      <c r="APY190" s="338"/>
      <c r="APZ190" s="338"/>
      <c r="AQA190" s="338"/>
      <c r="AQB190" s="338"/>
      <c r="AQC190" s="338"/>
      <c r="AQD190" s="338"/>
      <c r="AQE190" s="338"/>
      <c r="AQF190" s="338"/>
      <c r="AQG190" s="338"/>
      <c r="AQH190" s="338"/>
      <c r="AQI190" s="338"/>
      <c r="AQJ190" s="338"/>
      <c r="AQK190" s="338"/>
      <c r="AQL190" s="338"/>
      <c r="AQM190" s="338"/>
      <c r="AQN190" s="338"/>
      <c r="AQO190" s="338"/>
      <c r="AQP190" s="338"/>
      <c r="AQQ190" s="338"/>
      <c r="AQR190" s="338"/>
      <c r="AQS190" s="338"/>
      <c r="AQT190" s="338"/>
      <c r="AQU190" s="338"/>
      <c r="AQV190" s="338"/>
      <c r="AQW190" s="338"/>
      <c r="AQX190" s="338"/>
      <c r="AQY190" s="338"/>
      <c r="AQZ190" s="338"/>
      <c r="ARA190" s="338"/>
      <c r="ARB190" s="338"/>
      <c r="ARC190" s="338"/>
      <c r="ARD190" s="338"/>
      <c r="ARE190" s="338"/>
      <c r="ARF190" s="338"/>
      <c r="ARG190" s="338"/>
      <c r="ARH190" s="338"/>
      <c r="ARI190" s="338"/>
      <c r="ARJ190" s="338"/>
      <c r="ARK190" s="338"/>
      <c r="ARL190" s="338"/>
      <c r="ARM190" s="338"/>
      <c r="ARN190" s="338"/>
      <c r="ARO190" s="338"/>
      <c r="ARP190" s="338"/>
      <c r="ARQ190" s="338"/>
      <c r="ARR190" s="338"/>
      <c r="ARS190" s="338"/>
      <c r="ART190" s="338"/>
      <c r="ARU190" s="338"/>
      <c r="ARV190" s="338"/>
      <c r="ARW190" s="338"/>
      <c r="ARX190" s="338"/>
      <c r="ARY190" s="338"/>
      <c r="ARZ190" s="338"/>
      <c r="ASA190" s="338"/>
      <c r="ASB190" s="338"/>
      <c r="ASC190" s="338"/>
      <c r="ASD190" s="338"/>
      <c r="ASE190" s="338"/>
      <c r="ASF190" s="338"/>
      <c r="ASG190" s="338"/>
      <c r="ASH190" s="338"/>
      <c r="ASI190" s="338"/>
      <c r="ASJ190" s="338"/>
      <c r="ASK190" s="338"/>
      <c r="ASL190" s="338"/>
      <c r="ASM190" s="338"/>
      <c r="ASN190" s="338"/>
      <c r="ASO190" s="338"/>
      <c r="ASP190" s="338"/>
      <c r="ASQ190" s="338"/>
      <c r="ASR190" s="338"/>
      <c r="ASS190" s="338"/>
      <c r="AST190" s="338"/>
      <c r="ASU190" s="338"/>
      <c r="ASV190" s="338"/>
      <c r="ASW190" s="338"/>
      <c r="ASX190" s="338"/>
      <c r="ASY190" s="338"/>
      <c r="ASZ190" s="338"/>
      <c r="ATA190" s="338"/>
      <c r="ATB190" s="338"/>
      <c r="ATC190" s="338"/>
      <c r="ATD190" s="338"/>
      <c r="ATE190" s="338"/>
      <c r="ATF190" s="338"/>
      <c r="ATG190" s="338"/>
      <c r="ATH190" s="338"/>
      <c r="ATI190" s="338"/>
      <c r="ATJ190" s="338"/>
      <c r="ATK190" s="338"/>
      <c r="ATL190" s="338"/>
      <c r="ATM190" s="338"/>
      <c r="ATN190" s="338"/>
      <c r="ATO190" s="338"/>
      <c r="ATP190" s="338"/>
      <c r="ATQ190" s="338"/>
      <c r="ATR190" s="338"/>
      <c r="ATS190" s="338"/>
      <c r="ATT190" s="338"/>
      <c r="ATU190" s="338"/>
      <c r="ATV190" s="338"/>
      <c r="ATW190" s="338"/>
      <c r="ATX190" s="338"/>
      <c r="ATY190" s="338"/>
      <c r="ATZ190" s="338"/>
      <c r="AUA190" s="338"/>
      <c r="AUB190" s="338"/>
      <c r="AUC190" s="338"/>
      <c r="AUD190" s="338"/>
      <c r="AUE190" s="338"/>
      <c r="AUF190" s="338"/>
      <c r="AUG190" s="338"/>
      <c r="AUH190" s="338"/>
      <c r="AUI190" s="338"/>
      <c r="AUJ190" s="338"/>
      <c r="AUK190" s="338"/>
      <c r="AUL190" s="338"/>
      <c r="AUM190" s="338"/>
      <c r="AUN190" s="338"/>
      <c r="AUO190" s="338"/>
      <c r="AUP190" s="338"/>
      <c r="AUQ190" s="338"/>
      <c r="AUR190" s="338"/>
      <c r="AUS190" s="338"/>
      <c r="AUT190" s="338"/>
      <c r="AUU190" s="338"/>
      <c r="AUV190" s="338"/>
      <c r="AUW190" s="338"/>
      <c r="AUX190" s="338"/>
      <c r="AUY190" s="338"/>
      <c r="AUZ190" s="338"/>
      <c r="AVA190" s="338"/>
      <c r="AVB190" s="338"/>
      <c r="AVC190" s="338"/>
      <c r="AVD190" s="338"/>
      <c r="AVE190" s="338"/>
      <c r="AVF190" s="338"/>
      <c r="AVG190" s="338"/>
      <c r="AVH190" s="338"/>
      <c r="AVI190" s="338"/>
      <c r="AVJ190" s="338"/>
      <c r="AVK190" s="338"/>
      <c r="AVL190" s="338"/>
      <c r="AVM190" s="338"/>
      <c r="AVN190" s="338"/>
      <c r="AVO190" s="338"/>
      <c r="AVP190" s="338"/>
      <c r="AVQ190" s="338"/>
      <c r="AVR190" s="338"/>
      <c r="AVS190" s="338"/>
      <c r="AVT190" s="338"/>
      <c r="AVU190" s="338"/>
      <c r="AVV190" s="338"/>
      <c r="AVW190" s="338"/>
      <c r="AVX190" s="338"/>
      <c r="AVY190" s="338"/>
      <c r="AVZ190" s="338"/>
      <c r="AWA190" s="338"/>
      <c r="AWB190" s="338"/>
      <c r="AWC190" s="338"/>
      <c r="AWD190" s="338"/>
      <c r="AWE190" s="338"/>
      <c r="AWF190" s="338"/>
      <c r="AWG190" s="338"/>
      <c r="AWH190" s="338"/>
      <c r="AWI190" s="338"/>
      <c r="AWJ190" s="338"/>
      <c r="AWK190" s="338"/>
      <c r="AWL190" s="338"/>
      <c r="AWM190" s="338"/>
      <c r="AWN190" s="338"/>
      <c r="AWO190" s="338"/>
      <c r="AWP190" s="338"/>
      <c r="AWQ190" s="338"/>
      <c r="AWR190" s="338"/>
      <c r="AWS190" s="338"/>
      <c r="AWT190" s="338"/>
      <c r="AWU190" s="338"/>
      <c r="AWV190" s="338"/>
      <c r="AWW190" s="338"/>
      <c r="AWX190" s="338"/>
      <c r="AWY190" s="338"/>
      <c r="AWZ190" s="338"/>
      <c r="AXA190" s="338"/>
      <c r="AXB190" s="338"/>
      <c r="AXC190" s="338"/>
      <c r="AXD190" s="338"/>
      <c r="AXE190" s="338"/>
      <c r="AXF190" s="338"/>
      <c r="AXG190" s="338"/>
      <c r="AXH190" s="338"/>
      <c r="AXI190" s="338"/>
      <c r="AXJ190" s="338"/>
      <c r="AXK190" s="338"/>
      <c r="AXL190" s="338"/>
      <c r="AXM190" s="338"/>
      <c r="AXN190" s="338"/>
      <c r="AXO190" s="338"/>
      <c r="AXP190" s="338"/>
      <c r="AXQ190" s="338"/>
      <c r="AXR190" s="338"/>
      <c r="AXS190" s="338"/>
      <c r="AXT190" s="338"/>
      <c r="AXU190" s="338"/>
      <c r="AXV190" s="338"/>
      <c r="AXW190" s="338"/>
      <c r="AXX190" s="338"/>
      <c r="AXY190" s="338"/>
      <c r="AXZ190" s="338"/>
      <c r="AYA190" s="338"/>
      <c r="AYB190" s="338"/>
      <c r="AYC190" s="338"/>
      <c r="AYD190" s="338"/>
      <c r="AYE190" s="338"/>
      <c r="AYF190" s="338"/>
      <c r="AYG190" s="338"/>
      <c r="AYH190" s="338"/>
      <c r="AYI190" s="338"/>
      <c r="AYJ190" s="338"/>
      <c r="AYK190" s="338"/>
      <c r="AYL190" s="338"/>
      <c r="AYM190" s="338"/>
      <c r="AYN190" s="338"/>
      <c r="AYO190" s="338"/>
      <c r="AYP190" s="338"/>
      <c r="AYQ190" s="338"/>
      <c r="AYR190" s="338"/>
      <c r="AYS190" s="338"/>
      <c r="AYT190" s="338"/>
      <c r="AYU190" s="338"/>
      <c r="AYV190" s="338"/>
      <c r="AYW190" s="338"/>
      <c r="AYX190" s="338"/>
      <c r="AYY190" s="338"/>
      <c r="AYZ190" s="338"/>
      <c r="AZA190" s="338"/>
      <c r="AZB190" s="338"/>
      <c r="AZC190" s="338"/>
      <c r="AZD190" s="338"/>
      <c r="AZE190" s="338"/>
      <c r="AZF190" s="338"/>
      <c r="AZG190" s="338"/>
      <c r="AZH190" s="338"/>
      <c r="AZI190" s="338"/>
      <c r="AZJ190" s="338"/>
      <c r="AZK190" s="338"/>
      <c r="AZL190" s="338"/>
      <c r="AZM190" s="338"/>
      <c r="AZN190" s="338"/>
      <c r="AZO190" s="338"/>
      <c r="AZP190" s="338"/>
      <c r="AZQ190" s="338"/>
      <c r="AZR190" s="338"/>
      <c r="AZS190" s="338"/>
      <c r="AZT190" s="338"/>
      <c r="AZU190" s="338"/>
      <c r="AZV190" s="338"/>
      <c r="AZW190" s="338"/>
      <c r="AZX190" s="338"/>
      <c r="AZY190" s="338"/>
      <c r="AZZ190" s="338"/>
      <c r="BAA190" s="338"/>
      <c r="BAB190" s="338"/>
      <c r="BAC190" s="338"/>
      <c r="BAD190" s="338"/>
      <c r="BAE190" s="338"/>
      <c r="BAF190" s="338"/>
      <c r="BAG190" s="338"/>
      <c r="BAH190" s="338"/>
      <c r="BAI190" s="338"/>
      <c r="BAJ190" s="338"/>
      <c r="BAK190" s="338"/>
      <c r="BAL190" s="338"/>
      <c r="BAM190" s="338"/>
      <c r="BAN190" s="338"/>
      <c r="BAO190" s="338"/>
      <c r="BAP190" s="338"/>
      <c r="BAQ190" s="338"/>
      <c r="BAR190" s="338"/>
      <c r="BAS190" s="338"/>
      <c r="BAT190" s="338"/>
      <c r="BAU190" s="338"/>
      <c r="BAV190" s="338"/>
      <c r="BAW190" s="338"/>
      <c r="BAX190" s="338"/>
      <c r="BAY190" s="338"/>
      <c r="BAZ190" s="338"/>
      <c r="BBA190" s="338"/>
      <c r="BBB190" s="338"/>
      <c r="BBC190" s="338"/>
      <c r="BBD190" s="338"/>
      <c r="BBE190" s="338"/>
      <c r="BBF190" s="338"/>
      <c r="BBG190" s="338"/>
      <c r="BBH190" s="338"/>
      <c r="BBI190" s="338"/>
      <c r="BBJ190" s="338"/>
      <c r="BBK190" s="338"/>
      <c r="BBL190" s="338"/>
      <c r="BBM190" s="338"/>
      <c r="BBN190" s="338"/>
      <c r="BBO190" s="338"/>
      <c r="BBP190" s="338"/>
      <c r="BBQ190" s="338"/>
      <c r="BBR190" s="338"/>
      <c r="BBS190" s="338"/>
      <c r="BBT190" s="338"/>
      <c r="BBU190" s="338"/>
      <c r="BBV190" s="338"/>
      <c r="BBW190" s="338"/>
      <c r="BBX190" s="338"/>
      <c r="BBY190" s="338"/>
      <c r="BBZ190" s="338"/>
      <c r="BCA190" s="338"/>
      <c r="BCB190" s="338"/>
      <c r="BCC190" s="338"/>
      <c r="BCD190" s="338"/>
      <c r="BCE190" s="338"/>
      <c r="BCF190" s="338"/>
      <c r="BCG190" s="338"/>
      <c r="BCH190" s="338"/>
      <c r="BCI190" s="338"/>
      <c r="BCJ190" s="338"/>
      <c r="BCK190" s="338"/>
      <c r="BCL190" s="338"/>
      <c r="BCM190" s="338"/>
      <c r="BCN190" s="338"/>
      <c r="BCO190" s="338"/>
      <c r="BCP190" s="338"/>
      <c r="BCQ190" s="338"/>
      <c r="BCR190" s="338"/>
      <c r="BCS190" s="338"/>
      <c r="BCT190" s="338"/>
      <c r="BCU190" s="338"/>
      <c r="BCV190" s="338"/>
      <c r="BCW190" s="338"/>
      <c r="BCX190" s="338"/>
      <c r="BCY190" s="338"/>
      <c r="BCZ190" s="338"/>
      <c r="BDA190" s="338"/>
      <c r="BDB190" s="338"/>
      <c r="BDC190" s="338"/>
      <c r="BDD190" s="338"/>
      <c r="BDE190" s="338"/>
      <c r="BDF190" s="338"/>
      <c r="BDG190" s="338"/>
      <c r="BDH190" s="338"/>
      <c r="BDI190" s="338"/>
      <c r="BDJ190" s="338"/>
      <c r="BDK190" s="338"/>
      <c r="BDL190" s="338"/>
      <c r="BDM190" s="338"/>
      <c r="BDN190" s="338"/>
      <c r="BDO190" s="338"/>
      <c r="BDP190" s="338"/>
      <c r="BDQ190" s="338"/>
      <c r="BDR190" s="338"/>
      <c r="BDS190" s="338"/>
      <c r="BDT190" s="338"/>
      <c r="BDU190" s="338"/>
      <c r="BDV190" s="338"/>
      <c r="BDW190" s="338"/>
      <c r="BDX190" s="338"/>
      <c r="BDY190" s="338"/>
      <c r="BDZ190" s="338"/>
      <c r="BEA190" s="338"/>
      <c r="BEB190" s="338"/>
      <c r="BEC190" s="338"/>
      <c r="BED190" s="338"/>
      <c r="BEE190" s="338"/>
      <c r="BEF190" s="338"/>
      <c r="BEG190" s="338"/>
      <c r="BEH190" s="338"/>
      <c r="BEI190" s="338"/>
      <c r="BEJ190" s="338"/>
      <c r="BEK190" s="338"/>
      <c r="BEL190" s="338"/>
      <c r="BEM190" s="338"/>
      <c r="BEN190" s="338"/>
      <c r="BEO190" s="338"/>
      <c r="BEP190" s="338"/>
      <c r="BEQ190" s="338"/>
      <c r="BER190" s="338"/>
      <c r="BES190" s="338"/>
      <c r="BET190" s="338"/>
      <c r="BEU190" s="338"/>
      <c r="BEV190" s="338"/>
      <c r="BEW190" s="338"/>
      <c r="BEX190" s="338"/>
      <c r="BEY190" s="338"/>
      <c r="BEZ190" s="338"/>
      <c r="BFA190" s="338"/>
      <c r="BFB190" s="338"/>
      <c r="BFC190" s="338"/>
      <c r="BFD190" s="338"/>
      <c r="BFE190" s="338"/>
      <c r="BFF190" s="338"/>
      <c r="BFG190" s="338"/>
      <c r="BFH190" s="338"/>
      <c r="BFI190" s="338"/>
      <c r="BFJ190" s="338"/>
      <c r="BFK190" s="338"/>
      <c r="BFL190" s="338"/>
      <c r="BFM190" s="338"/>
      <c r="BFN190" s="338"/>
      <c r="BFO190" s="338"/>
      <c r="BFP190" s="338"/>
      <c r="BFQ190" s="338"/>
      <c r="BFR190" s="338"/>
      <c r="BFS190" s="338"/>
      <c r="BFT190" s="338"/>
      <c r="BFU190" s="338"/>
      <c r="BFV190" s="338"/>
      <c r="BFW190" s="338"/>
      <c r="BFX190" s="338"/>
      <c r="BFY190" s="338"/>
      <c r="BFZ190" s="338"/>
      <c r="BGA190" s="338"/>
      <c r="BGB190" s="338"/>
      <c r="BGC190" s="338"/>
      <c r="BGD190" s="338"/>
      <c r="BGE190" s="338"/>
      <c r="BGF190" s="338"/>
      <c r="BGG190" s="338"/>
      <c r="BGH190" s="338"/>
      <c r="BGI190" s="338"/>
      <c r="BGJ190" s="338"/>
      <c r="BGK190" s="338"/>
      <c r="BGL190" s="338"/>
      <c r="BGM190" s="338"/>
      <c r="BGN190" s="338"/>
      <c r="BGO190" s="338"/>
      <c r="BGP190" s="338"/>
      <c r="BGQ190" s="338"/>
      <c r="BGR190" s="338"/>
      <c r="BGS190" s="338"/>
      <c r="BGT190" s="338"/>
      <c r="BGU190" s="338"/>
      <c r="BGV190" s="338"/>
      <c r="BGW190" s="338"/>
      <c r="BGX190" s="338"/>
      <c r="BGY190" s="338"/>
      <c r="BGZ190" s="338"/>
      <c r="BHA190" s="338"/>
      <c r="BHB190" s="338"/>
      <c r="BHC190" s="338"/>
      <c r="BHD190" s="338"/>
      <c r="BHE190" s="338"/>
      <c r="BHF190" s="338"/>
      <c r="BHG190" s="338"/>
      <c r="BHH190" s="338"/>
      <c r="BHI190" s="338"/>
      <c r="BHJ190" s="338"/>
      <c r="BHK190" s="338"/>
      <c r="BHL190" s="338"/>
      <c r="BHM190" s="338"/>
      <c r="BHN190" s="338"/>
      <c r="BHO190" s="338"/>
      <c r="BHP190" s="338"/>
      <c r="BHQ190" s="338"/>
      <c r="BHR190" s="338"/>
      <c r="BHS190" s="338"/>
      <c r="BHT190" s="338"/>
      <c r="BHU190" s="338"/>
      <c r="BHV190" s="338"/>
      <c r="BHW190" s="338"/>
      <c r="BHX190" s="338"/>
      <c r="BHY190" s="338"/>
      <c r="BHZ190" s="338"/>
      <c r="BIA190" s="338"/>
      <c r="BIB190" s="338"/>
      <c r="BIC190" s="338"/>
      <c r="BID190" s="338"/>
      <c r="BIE190" s="338"/>
      <c r="BIF190" s="338"/>
      <c r="BIG190" s="338"/>
      <c r="BIH190" s="338"/>
      <c r="BII190" s="338"/>
      <c r="BIJ190" s="338"/>
      <c r="BIK190" s="338"/>
      <c r="BIL190" s="338"/>
      <c r="BIM190" s="338"/>
      <c r="BIN190" s="338"/>
      <c r="BIO190" s="338"/>
      <c r="BIP190" s="338"/>
      <c r="BIQ190" s="338"/>
      <c r="BIR190" s="338"/>
      <c r="BIS190" s="338"/>
      <c r="BIT190" s="338"/>
      <c r="BIU190" s="338"/>
      <c r="BIV190" s="338"/>
      <c r="BIW190" s="338"/>
      <c r="BIX190" s="338"/>
      <c r="BIY190" s="338"/>
      <c r="BIZ190" s="338"/>
      <c r="BJA190" s="338"/>
      <c r="BJB190" s="338"/>
      <c r="BJC190" s="338"/>
      <c r="BJD190" s="338"/>
      <c r="BJE190" s="338"/>
      <c r="BJF190" s="338"/>
      <c r="BJG190" s="338"/>
      <c r="BJH190" s="338"/>
      <c r="BJI190" s="338"/>
      <c r="BJJ190" s="338"/>
      <c r="BJK190" s="338"/>
      <c r="BJL190" s="338"/>
      <c r="BJM190" s="338"/>
      <c r="BJN190" s="338"/>
      <c r="BJO190" s="338"/>
      <c r="BJP190" s="338"/>
      <c r="BJQ190" s="338"/>
      <c r="BJR190" s="338"/>
      <c r="BJS190" s="338"/>
      <c r="BJT190" s="338"/>
      <c r="BJU190" s="338"/>
      <c r="BJV190" s="338"/>
      <c r="BJW190" s="338"/>
      <c r="BJX190" s="338"/>
      <c r="BJY190" s="338"/>
      <c r="BJZ190" s="338"/>
      <c r="BKA190" s="338"/>
      <c r="BKB190" s="338"/>
      <c r="BKC190" s="338"/>
      <c r="BKD190" s="338"/>
      <c r="BKE190" s="338"/>
      <c r="BKF190" s="338"/>
      <c r="BKG190" s="338"/>
      <c r="BKH190" s="338"/>
      <c r="BKI190" s="338"/>
      <c r="BKJ190" s="338"/>
      <c r="BKK190" s="338"/>
      <c r="BKL190" s="338"/>
      <c r="BKM190" s="338"/>
      <c r="BKN190" s="338"/>
      <c r="BKO190" s="338"/>
      <c r="BKP190" s="338"/>
      <c r="BKQ190" s="338"/>
      <c r="BKR190" s="338"/>
      <c r="BKS190" s="338"/>
      <c r="BKT190" s="338"/>
      <c r="BKU190" s="338"/>
      <c r="BKV190" s="338"/>
      <c r="BKW190" s="338"/>
      <c r="BKX190" s="338"/>
      <c r="BKY190" s="338"/>
      <c r="BKZ190" s="338"/>
      <c r="BLA190" s="338"/>
      <c r="BLB190" s="338"/>
      <c r="BLC190" s="338"/>
      <c r="BLD190" s="338"/>
      <c r="BLE190" s="338"/>
      <c r="BLF190" s="338"/>
      <c r="BLG190" s="338"/>
      <c r="BLH190" s="338"/>
      <c r="BLI190" s="338"/>
      <c r="BLJ190" s="338"/>
      <c r="BLK190" s="338"/>
      <c r="BLL190" s="338"/>
      <c r="BLM190" s="338"/>
      <c r="BLN190" s="338"/>
      <c r="BLO190" s="338"/>
      <c r="BLP190" s="338"/>
      <c r="BLQ190" s="338"/>
      <c r="BLR190" s="338"/>
      <c r="BLS190" s="338"/>
      <c r="BLT190" s="338"/>
      <c r="BLU190" s="338"/>
      <c r="BLV190" s="338"/>
      <c r="BLW190" s="338"/>
      <c r="BLX190" s="338"/>
      <c r="BLY190" s="338"/>
      <c r="BLZ190" s="338"/>
      <c r="BMA190" s="338"/>
      <c r="BMB190" s="338"/>
      <c r="BMC190" s="338"/>
      <c r="BMD190" s="338"/>
      <c r="BME190" s="338"/>
      <c r="BMF190" s="338"/>
      <c r="BMG190" s="338"/>
      <c r="BMH190" s="338"/>
      <c r="BMI190" s="338"/>
      <c r="BMJ190" s="338"/>
      <c r="BMK190" s="338"/>
      <c r="BML190" s="338"/>
      <c r="BMM190" s="338"/>
      <c r="BMN190" s="338"/>
      <c r="BMO190" s="338"/>
      <c r="BMP190" s="338"/>
      <c r="BMQ190" s="338"/>
      <c r="BMR190" s="338"/>
      <c r="BMS190" s="338"/>
      <c r="BMT190" s="338"/>
      <c r="BMU190" s="338"/>
      <c r="BMV190" s="338"/>
      <c r="BMW190" s="338"/>
      <c r="BMX190" s="338"/>
      <c r="BMY190" s="338"/>
      <c r="BMZ190" s="338"/>
      <c r="BNA190" s="338"/>
      <c r="BNB190" s="338"/>
      <c r="BNC190" s="338"/>
      <c r="BND190" s="338"/>
      <c r="BNE190" s="338"/>
      <c r="BNF190" s="338"/>
      <c r="BNG190" s="338"/>
      <c r="BNH190" s="338"/>
      <c r="BNI190" s="338"/>
      <c r="BNJ190" s="338"/>
      <c r="BNK190" s="338"/>
      <c r="BNL190" s="338"/>
      <c r="BNM190" s="338"/>
      <c r="BNN190" s="338"/>
      <c r="BNO190" s="338"/>
      <c r="BNP190" s="338"/>
      <c r="BNQ190" s="338"/>
      <c r="BNR190" s="338"/>
      <c r="BNS190" s="338"/>
      <c r="BNT190" s="338"/>
      <c r="BNU190" s="338"/>
      <c r="BNV190" s="338"/>
      <c r="BNW190" s="338"/>
      <c r="BNX190" s="338"/>
      <c r="BNY190" s="338"/>
      <c r="BNZ190" s="338"/>
      <c r="BOA190" s="338"/>
      <c r="BOB190" s="338"/>
      <c r="BOC190" s="338"/>
      <c r="BOD190" s="338"/>
      <c r="BOE190" s="338"/>
      <c r="BOF190" s="338"/>
      <c r="BOG190" s="338"/>
      <c r="BOH190" s="338"/>
      <c r="BOI190" s="338"/>
      <c r="BOJ190" s="338"/>
      <c r="BOK190" s="338"/>
      <c r="BOL190" s="338"/>
      <c r="BOM190" s="338"/>
      <c r="BON190" s="338"/>
      <c r="BOO190" s="338"/>
      <c r="BOP190" s="338"/>
      <c r="BOQ190" s="338"/>
      <c r="BOR190" s="338"/>
      <c r="BOS190" s="338"/>
      <c r="BOT190" s="338"/>
      <c r="BOU190" s="338"/>
      <c r="BOV190" s="338"/>
    </row>
    <row r="191" spans="1:1764" ht="40.5" customHeight="1">
      <c r="A191" s="29" t="s">
        <v>192</v>
      </c>
      <c r="B191" s="30" t="s">
        <v>193</v>
      </c>
      <c r="C191" s="30"/>
      <c r="D191" s="31" t="s">
        <v>26</v>
      </c>
      <c r="E191" s="31" t="s">
        <v>26</v>
      </c>
      <c r="F191" s="31"/>
      <c r="G191" s="31"/>
      <c r="H191" s="31"/>
      <c r="I191" s="399"/>
      <c r="J191" s="456">
        <f t="shared" si="3"/>
        <v>42407000</v>
      </c>
      <c r="K191" s="456">
        <f>0+K192+K196</f>
        <v>42407000</v>
      </c>
      <c r="L191" s="479">
        <f>0+L192+L196</f>
        <v>0</v>
      </c>
      <c r="M191" s="114"/>
      <c r="N191" s="114"/>
      <c r="O191" s="114"/>
      <c r="P191" s="114"/>
      <c r="Q191" s="327"/>
      <c r="R191" s="114"/>
      <c r="S191" s="114"/>
      <c r="T191" s="114"/>
      <c r="U191" s="114"/>
    </row>
    <row r="192" spans="1:1764" ht="43.5" customHeight="1">
      <c r="A192" s="23" t="s">
        <v>194</v>
      </c>
      <c r="B192" s="24" t="s">
        <v>195</v>
      </c>
      <c r="C192" s="24" t="s">
        <v>825</v>
      </c>
      <c r="D192" s="33" t="s">
        <v>826</v>
      </c>
      <c r="E192" s="33" t="s">
        <v>1444</v>
      </c>
      <c r="F192" s="226" t="s">
        <v>1202</v>
      </c>
      <c r="G192" s="33"/>
      <c r="H192" s="33"/>
      <c r="I192" s="409"/>
      <c r="J192" s="458">
        <f t="shared" si="3"/>
        <v>2030000</v>
      </c>
      <c r="K192" s="458">
        <f>SUM(K193)</f>
        <v>2030000</v>
      </c>
      <c r="L192" s="459">
        <f>SUM(L193)</f>
        <v>0</v>
      </c>
      <c r="M192" s="114"/>
      <c r="N192" s="114"/>
      <c r="O192" s="114"/>
      <c r="P192" s="114"/>
      <c r="Q192" s="327"/>
      <c r="R192" s="114"/>
      <c r="S192" s="114"/>
      <c r="T192" s="114"/>
      <c r="U192" s="114"/>
    </row>
    <row r="193" spans="1:1764" s="40" customFormat="1" ht="45.75" customHeight="1">
      <c r="A193" s="35" t="s">
        <v>196</v>
      </c>
      <c r="B193" s="36" t="s">
        <v>197</v>
      </c>
      <c r="C193" s="36" t="s">
        <v>827</v>
      </c>
      <c r="D193" s="37" t="s">
        <v>828</v>
      </c>
      <c r="E193" s="37" t="s">
        <v>1199</v>
      </c>
      <c r="F193" s="37" t="s">
        <v>1202</v>
      </c>
      <c r="G193" s="37"/>
      <c r="H193" s="37"/>
      <c r="I193" s="400"/>
      <c r="J193" s="460">
        <f t="shared" si="3"/>
        <v>2030000</v>
      </c>
      <c r="K193" s="460">
        <f>SUM(K194:K195)</f>
        <v>2030000</v>
      </c>
      <c r="L193" s="461">
        <f>SUM(L194:L195)</f>
        <v>0</v>
      </c>
      <c r="M193" s="114"/>
      <c r="N193" s="114"/>
      <c r="O193" s="114"/>
      <c r="P193" s="114"/>
      <c r="Q193" s="114"/>
      <c r="R193" s="114"/>
      <c r="S193" s="114"/>
      <c r="T193" s="114"/>
      <c r="U193" s="114"/>
      <c r="V193" s="339"/>
      <c r="W193" s="339"/>
      <c r="X193" s="339"/>
      <c r="Y193" s="339"/>
      <c r="Z193" s="339"/>
      <c r="AA193" s="339"/>
      <c r="AB193" s="339"/>
      <c r="AC193" s="339"/>
      <c r="AD193" s="339"/>
      <c r="AE193" s="339"/>
      <c r="AF193" s="339"/>
      <c r="AG193" s="339"/>
      <c r="AH193" s="339"/>
      <c r="AI193" s="339"/>
      <c r="AJ193" s="339"/>
      <c r="AK193" s="339"/>
      <c r="AL193" s="339"/>
      <c r="AM193" s="339"/>
      <c r="AN193" s="339"/>
      <c r="AO193" s="339"/>
      <c r="AP193" s="339"/>
      <c r="AQ193" s="339"/>
      <c r="AR193" s="339"/>
      <c r="AS193" s="339"/>
      <c r="AT193" s="339"/>
      <c r="AU193" s="339"/>
      <c r="AV193" s="339"/>
      <c r="AW193" s="339"/>
      <c r="AX193" s="339"/>
      <c r="AY193" s="339"/>
      <c r="AZ193" s="339"/>
      <c r="BA193" s="339"/>
      <c r="BB193" s="339"/>
      <c r="BC193" s="339"/>
      <c r="BD193" s="339"/>
      <c r="BE193" s="339"/>
      <c r="BF193" s="339"/>
      <c r="BG193" s="339"/>
      <c r="BH193" s="339"/>
      <c r="BI193" s="339"/>
      <c r="BJ193" s="339"/>
      <c r="BK193" s="339"/>
      <c r="BL193" s="339"/>
      <c r="BM193" s="339"/>
      <c r="BN193" s="339"/>
      <c r="BO193" s="339"/>
      <c r="BP193" s="339"/>
      <c r="BQ193" s="339"/>
      <c r="BR193" s="339"/>
      <c r="BS193" s="339"/>
      <c r="BT193" s="339"/>
      <c r="BU193" s="339"/>
      <c r="BV193" s="339"/>
      <c r="BW193" s="339"/>
      <c r="BX193" s="339"/>
      <c r="BY193" s="339"/>
      <c r="BZ193" s="339"/>
      <c r="CA193" s="339"/>
      <c r="CB193" s="339"/>
      <c r="CC193" s="339"/>
      <c r="CD193" s="339"/>
      <c r="CE193" s="339"/>
      <c r="CF193" s="339"/>
      <c r="CG193" s="339"/>
      <c r="CH193" s="339"/>
      <c r="CI193" s="339"/>
      <c r="CJ193" s="339"/>
      <c r="CK193" s="339"/>
      <c r="CL193" s="339"/>
      <c r="CM193" s="339"/>
      <c r="CN193" s="339"/>
      <c r="CO193" s="339"/>
      <c r="CP193" s="339"/>
      <c r="CQ193" s="339"/>
      <c r="CR193" s="339"/>
      <c r="CS193" s="339"/>
      <c r="CT193" s="339"/>
      <c r="CU193" s="339"/>
      <c r="CV193" s="339"/>
      <c r="CW193" s="339"/>
      <c r="CX193" s="339"/>
      <c r="CY193" s="339"/>
      <c r="CZ193" s="339"/>
      <c r="DA193" s="339"/>
      <c r="DB193" s="339"/>
      <c r="DC193" s="339"/>
      <c r="DD193" s="339"/>
      <c r="DE193" s="339"/>
      <c r="DF193" s="339"/>
      <c r="DG193" s="339"/>
      <c r="DH193" s="339"/>
      <c r="DI193" s="339"/>
      <c r="DJ193" s="339"/>
      <c r="DK193" s="339"/>
      <c r="DL193" s="339"/>
      <c r="DM193" s="339"/>
      <c r="DN193" s="339"/>
      <c r="DO193" s="339"/>
      <c r="DP193" s="339"/>
      <c r="DQ193" s="339"/>
      <c r="DR193" s="339"/>
      <c r="DS193" s="339"/>
      <c r="DT193" s="339"/>
      <c r="DU193" s="339"/>
      <c r="DV193" s="339"/>
      <c r="DW193" s="339"/>
      <c r="DX193" s="339"/>
      <c r="DY193" s="339"/>
      <c r="DZ193" s="339"/>
      <c r="EA193" s="339"/>
      <c r="EB193" s="339"/>
      <c r="EC193" s="339"/>
      <c r="ED193" s="339"/>
      <c r="EE193" s="339"/>
      <c r="EF193" s="339"/>
      <c r="EG193" s="339"/>
      <c r="EH193" s="339"/>
      <c r="EI193" s="339"/>
      <c r="EJ193" s="339"/>
      <c r="EK193" s="339"/>
      <c r="EL193" s="339"/>
      <c r="EM193" s="339"/>
      <c r="EN193" s="339"/>
      <c r="EO193" s="339"/>
      <c r="EP193" s="339"/>
      <c r="EQ193" s="339"/>
      <c r="ER193" s="339"/>
      <c r="ES193" s="339"/>
      <c r="ET193" s="339"/>
      <c r="EU193" s="339"/>
      <c r="EV193" s="339"/>
      <c r="EW193" s="339"/>
      <c r="EX193" s="339"/>
      <c r="EY193" s="339"/>
      <c r="EZ193" s="339"/>
      <c r="FA193" s="339"/>
      <c r="FB193" s="339"/>
      <c r="FC193" s="339"/>
      <c r="FD193" s="339"/>
      <c r="FE193" s="339"/>
      <c r="FF193" s="339"/>
      <c r="FG193" s="339"/>
      <c r="FH193" s="339"/>
      <c r="FI193" s="339"/>
      <c r="FJ193" s="339"/>
      <c r="FK193" s="339"/>
      <c r="FL193" s="339"/>
      <c r="FM193" s="339"/>
      <c r="FN193" s="339"/>
      <c r="FO193" s="339"/>
      <c r="FP193" s="339"/>
      <c r="FQ193" s="339"/>
      <c r="FR193" s="339"/>
      <c r="FS193" s="339"/>
      <c r="FT193" s="339"/>
      <c r="FU193" s="339"/>
      <c r="FV193" s="339"/>
      <c r="FW193" s="339"/>
      <c r="FX193" s="339"/>
      <c r="FY193" s="339"/>
      <c r="FZ193" s="339"/>
      <c r="GA193" s="339"/>
      <c r="GB193" s="339"/>
      <c r="GC193" s="339"/>
      <c r="GD193" s="339"/>
      <c r="GE193" s="339"/>
      <c r="GF193" s="339"/>
      <c r="GG193" s="339"/>
      <c r="GH193" s="339"/>
      <c r="GI193" s="339"/>
      <c r="GJ193" s="339"/>
      <c r="GK193" s="339"/>
      <c r="GL193" s="339"/>
      <c r="GM193" s="339"/>
      <c r="GN193" s="339"/>
      <c r="GO193" s="339"/>
      <c r="GP193" s="339"/>
      <c r="GQ193" s="339"/>
      <c r="GR193" s="339"/>
      <c r="GS193" s="339"/>
      <c r="GT193" s="339"/>
      <c r="GU193" s="339"/>
      <c r="GV193" s="339"/>
      <c r="GW193" s="339"/>
      <c r="GX193" s="339"/>
      <c r="GY193" s="339"/>
      <c r="GZ193" s="339"/>
      <c r="HA193" s="339"/>
      <c r="HB193" s="339"/>
      <c r="HC193" s="339"/>
      <c r="HD193" s="339"/>
      <c r="HE193" s="339"/>
      <c r="HF193" s="339"/>
      <c r="HG193" s="339"/>
      <c r="HH193" s="339"/>
      <c r="HI193" s="339"/>
      <c r="HJ193" s="339"/>
      <c r="HK193" s="339"/>
      <c r="HL193" s="339"/>
      <c r="HM193" s="339"/>
      <c r="HN193" s="339"/>
      <c r="HO193" s="339"/>
      <c r="HP193" s="339"/>
      <c r="HQ193" s="339"/>
      <c r="HR193" s="339"/>
      <c r="HS193" s="339"/>
      <c r="HT193" s="339"/>
      <c r="HU193" s="339"/>
      <c r="HV193" s="339"/>
      <c r="HW193" s="339"/>
      <c r="HX193" s="339"/>
      <c r="HY193" s="339"/>
      <c r="HZ193" s="339"/>
      <c r="IA193" s="339"/>
      <c r="IB193" s="339"/>
      <c r="IC193" s="339"/>
      <c r="ID193" s="339"/>
      <c r="IE193" s="339"/>
      <c r="IF193" s="339"/>
      <c r="IG193" s="339"/>
      <c r="IH193" s="339"/>
      <c r="II193" s="339"/>
      <c r="IJ193" s="339"/>
      <c r="IK193" s="339"/>
      <c r="IL193" s="339"/>
      <c r="IM193" s="339"/>
      <c r="IN193" s="339"/>
      <c r="IO193" s="339"/>
      <c r="IP193" s="339"/>
      <c r="IQ193" s="339"/>
      <c r="IR193" s="339"/>
      <c r="IS193" s="339"/>
      <c r="IT193" s="339"/>
      <c r="IU193" s="339"/>
      <c r="IV193" s="339"/>
      <c r="IW193" s="339"/>
      <c r="IX193" s="339"/>
      <c r="IY193" s="339"/>
      <c r="IZ193" s="339"/>
      <c r="JA193" s="339"/>
      <c r="JB193" s="339"/>
      <c r="JC193" s="339"/>
      <c r="JD193" s="339"/>
      <c r="JE193" s="339"/>
      <c r="JF193" s="339"/>
      <c r="JG193" s="339"/>
      <c r="JH193" s="339"/>
      <c r="JI193" s="339"/>
      <c r="JJ193" s="339"/>
      <c r="JK193" s="339"/>
      <c r="JL193" s="339"/>
      <c r="JM193" s="339"/>
      <c r="JN193" s="339"/>
      <c r="JO193" s="339"/>
      <c r="JP193" s="339"/>
      <c r="JQ193" s="339"/>
      <c r="JR193" s="339"/>
      <c r="JS193" s="339"/>
      <c r="JT193" s="339"/>
      <c r="JU193" s="339"/>
      <c r="JV193" s="339"/>
      <c r="JW193" s="339"/>
      <c r="JX193" s="339"/>
      <c r="JY193" s="339"/>
      <c r="JZ193" s="339"/>
      <c r="KA193" s="339"/>
      <c r="KB193" s="339"/>
      <c r="KC193" s="339"/>
      <c r="KD193" s="339"/>
      <c r="KE193" s="339"/>
      <c r="KF193" s="339"/>
      <c r="KG193" s="339"/>
      <c r="KH193" s="339"/>
      <c r="KI193" s="339"/>
      <c r="KJ193" s="339"/>
      <c r="KK193" s="339"/>
      <c r="KL193" s="339"/>
      <c r="KM193" s="339"/>
      <c r="KN193" s="339"/>
      <c r="KO193" s="339"/>
      <c r="KP193" s="339"/>
      <c r="KQ193" s="339"/>
      <c r="KR193" s="339"/>
      <c r="KS193" s="339"/>
      <c r="KT193" s="339"/>
      <c r="KU193" s="339"/>
      <c r="KV193" s="339"/>
      <c r="KW193" s="339"/>
      <c r="KX193" s="339"/>
      <c r="KY193" s="339"/>
      <c r="KZ193" s="339"/>
      <c r="LA193" s="339"/>
      <c r="LB193" s="339"/>
      <c r="LC193" s="339"/>
      <c r="LD193" s="339"/>
      <c r="LE193" s="339"/>
      <c r="LF193" s="339"/>
      <c r="LG193" s="339"/>
      <c r="LH193" s="339"/>
      <c r="LI193" s="339"/>
      <c r="LJ193" s="339"/>
      <c r="LK193" s="339"/>
      <c r="LL193" s="339"/>
      <c r="LM193" s="339"/>
      <c r="LN193" s="339"/>
      <c r="LO193" s="339"/>
      <c r="LP193" s="339"/>
      <c r="LQ193" s="339"/>
      <c r="LR193" s="339"/>
      <c r="LS193" s="339"/>
      <c r="LT193" s="339"/>
      <c r="LU193" s="339"/>
      <c r="LV193" s="339"/>
      <c r="LW193" s="339"/>
      <c r="LX193" s="339"/>
      <c r="LY193" s="339"/>
      <c r="LZ193" s="339"/>
      <c r="MA193" s="339"/>
      <c r="MB193" s="339"/>
      <c r="MC193" s="339"/>
      <c r="MD193" s="339"/>
      <c r="ME193" s="339"/>
      <c r="MF193" s="339"/>
      <c r="MG193" s="339"/>
      <c r="MH193" s="339"/>
      <c r="MI193" s="339"/>
      <c r="MJ193" s="339"/>
      <c r="MK193" s="339"/>
      <c r="ML193" s="339"/>
      <c r="MM193" s="339"/>
      <c r="MN193" s="339"/>
      <c r="MO193" s="339"/>
      <c r="MP193" s="339"/>
      <c r="MQ193" s="339"/>
      <c r="MR193" s="339"/>
      <c r="MS193" s="339"/>
      <c r="MT193" s="339"/>
      <c r="MU193" s="339"/>
      <c r="MV193" s="339"/>
      <c r="MW193" s="339"/>
      <c r="MX193" s="339"/>
      <c r="MY193" s="339"/>
      <c r="MZ193" s="339"/>
      <c r="NA193" s="339"/>
      <c r="NB193" s="339"/>
      <c r="NC193" s="339"/>
      <c r="ND193" s="339"/>
      <c r="NE193" s="339"/>
      <c r="NF193" s="339"/>
      <c r="NG193" s="339"/>
      <c r="NH193" s="339"/>
      <c r="NI193" s="339"/>
      <c r="NJ193" s="339"/>
      <c r="NK193" s="339"/>
      <c r="NL193" s="339"/>
      <c r="NM193" s="339"/>
      <c r="NN193" s="339"/>
      <c r="NO193" s="339"/>
      <c r="NP193" s="339"/>
      <c r="NQ193" s="339"/>
      <c r="NR193" s="339"/>
      <c r="NS193" s="339"/>
      <c r="NT193" s="339"/>
      <c r="NU193" s="339"/>
      <c r="NV193" s="339"/>
      <c r="NW193" s="339"/>
      <c r="NX193" s="339"/>
      <c r="NY193" s="339"/>
      <c r="NZ193" s="339"/>
      <c r="OA193" s="339"/>
      <c r="OB193" s="339"/>
      <c r="OC193" s="339"/>
      <c r="OD193" s="339"/>
      <c r="OE193" s="339"/>
      <c r="OF193" s="339"/>
      <c r="OG193" s="339"/>
      <c r="OH193" s="339"/>
      <c r="OI193" s="339"/>
      <c r="OJ193" s="339"/>
      <c r="OK193" s="339"/>
      <c r="OL193" s="339"/>
      <c r="OM193" s="339"/>
      <c r="ON193" s="339"/>
      <c r="OO193" s="339"/>
      <c r="OP193" s="339"/>
      <c r="OQ193" s="339"/>
      <c r="OR193" s="339"/>
      <c r="OS193" s="339"/>
      <c r="OT193" s="339"/>
      <c r="OU193" s="339"/>
      <c r="OV193" s="339"/>
      <c r="OW193" s="339"/>
      <c r="OX193" s="339"/>
      <c r="OY193" s="339"/>
      <c r="OZ193" s="339"/>
      <c r="PA193" s="339"/>
      <c r="PB193" s="339"/>
      <c r="PC193" s="339"/>
      <c r="PD193" s="339"/>
      <c r="PE193" s="339"/>
      <c r="PF193" s="339"/>
      <c r="PG193" s="339"/>
      <c r="PH193" s="339"/>
      <c r="PI193" s="339"/>
      <c r="PJ193" s="339"/>
      <c r="PK193" s="339"/>
      <c r="PL193" s="339"/>
      <c r="PM193" s="339"/>
      <c r="PN193" s="339"/>
      <c r="PO193" s="339"/>
      <c r="PP193" s="339"/>
      <c r="PQ193" s="339"/>
      <c r="PR193" s="339"/>
      <c r="PS193" s="339"/>
      <c r="PT193" s="339"/>
      <c r="PU193" s="339"/>
      <c r="PV193" s="339"/>
      <c r="PW193" s="339"/>
      <c r="PX193" s="339"/>
      <c r="PY193" s="339"/>
      <c r="PZ193" s="339"/>
      <c r="QA193" s="339"/>
      <c r="QB193" s="339"/>
      <c r="QC193" s="339"/>
      <c r="QD193" s="339"/>
      <c r="QE193" s="339"/>
      <c r="QF193" s="339"/>
      <c r="QG193" s="339"/>
      <c r="QH193" s="339"/>
      <c r="QI193" s="339"/>
      <c r="QJ193" s="339"/>
      <c r="QK193" s="339"/>
      <c r="QL193" s="339"/>
      <c r="QM193" s="339"/>
      <c r="QN193" s="339"/>
      <c r="QO193" s="339"/>
      <c r="QP193" s="339"/>
      <c r="QQ193" s="339"/>
      <c r="QR193" s="339"/>
      <c r="QS193" s="339"/>
      <c r="QT193" s="339"/>
      <c r="QU193" s="339"/>
      <c r="QV193" s="339"/>
      <c r="QW193" s="339"/>
      <c r="QX193" s="339"/>
      <c r="QY193" s="339"/>
      <c r="QZ193" s="339"/>
      <c r="RA193" s="339"/>
      <c r="RB193" s="339"/>
      <c r="RC193" s="339"/>
      <c r="RD193" s="339"/>
      <c r="RE193" s="339"/>
      <c r="RF193" s="339"/>
      <c r="RG193" s="339"/>
      <c r="RH193" s="339"/>
      <c r="RI193" s="339"/>
      <c r="RJ193" s="339"/>
      <c r="RK193" s="339"/>
      <c r="RL193" s="339"/>
      <c r="RM193" s="339"/>
      <c r="RN193" s="339"/>
      <c r="RO193" s="339"/>
      <c r="RP193" s="339"/>
      <c r="RQ193" s="339"/>
      <c r="RR193" s="339"/>
      <c r="RS193" s="339"/>
      <c r="RT193" s="339"/>
      <c r="RU193" s="339"/>
      <c r="RV193" s="339"/>
      <c r="RW193" s="339"/>
      <c r="RX193" s="339"/>
      <c r="RY193" s="339"/>
      <c r="RZ193" s="339"/>
      <c r="SA193" s="339"/>
      <c r="SB193" s="339"/>
      <c r="SC193" s="339"/>
      <c r="SD193" s="339"/>
      <c r="SE193" s="339"/>
      <c r="SF193" s="339"/>
      <c r="SG193" s="339"/>
      <c r="SH193" s="339"/>
      <c r="SI193" s="339"/>
      <c r="SJ193" s="339"/>
      <c r="SK193" s="339"/>
      <c r="SL193" s="339"/>
      <c r="SM193" s="339"/>
      <c r="SN193" s="339"/>
      <c r="SO193" s="339"/>
      <c r="SP193" s="339"/>
      <c r="SQ193" s="339"/>
      <c r="SR193" s="339"/>
      <c r="SS193" s="339"/>
      <c r="ST193" s="339"/>
      <c r="SU193" s="339"/>
      <c r="SV193" s="339"/>
      <c r="SW193" s="339"/>
      <c r="SX193" s="339"/>
      <c r="SY193" s="339"/>
      <c r="SZ193" s="339"/>
      <c r="TA193" s="339"/>
      <c r="TB193" s="339"/>
      <c r="TC193" s="339"/>
      <c r="TD193" s="339"/>
      <c r="TE193" s="339"/>
      <c r="TF193" s="339"/>
      <c r="TG193" s="339"/>
      <c r="TH193" s="339"/>
      <c r="TI193" s="339"/>
      <c r="TJ193" s="339"/>
      <c r="TK193" s="339"/>
      <c r="TL193" s="339"/>
      <c r="TM193" s="339"/>
      <c r="TN193" s="339"/>
      <c r="TO193" s="339"/>
      <c r="TP193" s="339"/>
      <c r="TQ193" s="339"/>
      <c r="TR193" s="339"/>
      <c r="TS193" s="339"/>
      <c r="TT193" s="339"/>
      <c r="TU193" s="339"/>
      <c r="TV193" s="339"/>
      <c r="TW193" s="339"/>
      <c r="TX193" s="339"/>
      <c r="TY193" s="339"/>
      <c r="TZ193" s="339"/>
      <c r="UA193" s="339"/>
      <c r="UB193" s="339"/>
      <c r="UC193" s="339"/>
      <c r="UD193" s="339"/>
      <c r="UE193" s="339"/>
      <c r="UF193" s="339"/>
      <c r="UG193" s="339"/>
      <c r="UH193" s="339"/>
      <c r="UI193" s="339"/>
      <c r="UJ193" s="339"/>
      <c r="UK193" s="339"/>
      <c r="UL193" s="339"/>
      <c r="UM193" s="339"/>
      <c r="UN193" s="339"/>
      <c r="UO193" s="339"/>
      <c r="UP193" s="339"/>
      <c r="UQ193" s="339"/>
      <c r="UR193" s="339"/>
      <c r="US193" s="339"/>
      <c r="UT193" s="339"/>
      <c r="UU193" s="339"/>
      <c r="UV193" s="339"/>
      <c r="UW193" s="339"/>
      <c r="UX193" s="339"/>
      <c r="UY193" s="339"/>
      <c r="UZ193" s="339"/>
      <c r="VA193" s="339"/>
      <c r="VB193" s="339"/>
      <c r="VC193" s="339"/>
      <c r="VD193" s="339"/>
      <c r="VE193" s="339"/>
      <c r="VF193" s="339"/>
      <c r="VG193" s="339"/>
      <c r="VH193" s="339"/>
      <c r="VI193" s="339"/>
      <c r="VJ193" s="339"/>
      <c r="VK193" s="339"/>
      <c r="VL193" s="339"/>
      <c r="VM193" s="339"/>
      <c r="VN193" s="339"/>
      <c r="VO193" s="339"/>
      <c r="VP193" s="339"/>
      <c r="VQ193" s="339"/>
      <c r="VR193" s="339"/>
      <c r="VS193" s="339"/>
      <c r="VT193" s="339"/>
      <c r="VU193" s="339"/>
      <c r="VV193" s="339"/>
      <c r="VW193" s="339"/>
      <c r="VX193" s="339"/>
      <c r="VY193" s="339"/>
      <c r="VZ193" s="339"/>
      <c r="WA193" s="339"/>
      <c r="WB193" s="339"/>
      <c r="WC193" s="339"/>
      <c r="WD193" s="339"/>
      <c r="WE193" s="339"/>
      <c r="WF193" s="339"/>
      <c r="WG193" s="339"/>
      <c r="WH193" s="339"/>
      <c r="WI193" s="339"/>
      <c r="WJ193" s="339"/>
      <c r="WK193" s="339"/>
      <c r="WL193" s="339"/>
      <c r="WM193" s="339"/>
      <c r="WN193" s="339"/>
      <c r="WO193" s="339"/>
      <c r="WP193" s="339"/>
      <c r="WQ193" s="339"/>
      <c r="WR193" s="339"/>
      <c r="WS193" s="339"/>
      <c r="WT193" s="339"/>
      <c r="WU193" s="339"/>
      <c r="WV193" s="339"/>
      <c r="WW193" s="339"/>
      <c r="WX193" s="339"/>
      <c r="WY193" s="339"/>
      <c r="WZ193" s="339"/>
      <c r="XA193" s="339"/>
      <c r="XB193" s="339"/>
      <c r="XC193" s="339"/>
      <c r="XD193" s="339"/>
      <c r="XE193" s="339"/>
      <c r="XF193" s="339"/>
      <c r="XG193" s="339"/>
      <c r="XH193" s="339"/>
      <c r="XI193" s="339"/>
      <c r="XJ193" s="339"/>
      <c r="XK193" s="339"/>
      <c r="XL193" s="339"/>
      <c r="XM193" s="339"/>
      <c r="XN193" s="339"/>
      <c r="XO193" s="339"/>
      <c r="XP193" s="339"/>
      <c r="XQ193" s="339"/>
      <c r="XR193" s="339"/>
      <c r="XS193" s="339"/>
      <c r="XT193" s="339"/>
      <c r="XU193" s="339"/>
      <c r="XV193" s="339"/>
      <c r="XW193" s="339"/>
      <c r="XX193" s="339"/>
      <c r="XY193" s="339"/>
      <c r="XZ193" s="339"/>
      <c r="YA193" s="339"/>
      <c r="YB193" s="339"/>
      <c r="YC193" s="339"/>
      <c r="YD193" s="339"/>
      <c r="YE193" s="339"/>
      <c r="YF193" s="339"/>
      <c r="YG193" s="339"/>
      <c r="YH193" s="339"/>
      <c r="YI193" s="339"/>
      <c r="YJ193" s="339"/>
      <c r="YK193" s="339"/>
      <c r="YL193" s="339"/>
      <c r="YM193" s="339"/>
      <c r="YN193" s="339"/>
      <c r="YO193" s="339"/>
      <c r="YP193" s="339"/>
      <c r="YQ193" s="339"/>
      <c r="YR193" s="339"/>
      <c r="YS193" s="339"/>
      <c r="YT193" s="339"/>
      <c r="YU193" s="339"/>
      <c r="YV193" s="339"/>
      <c r="YW193" s="339"/>
      <c r="YX193" s="339"/>
      <c r="YY193" s="339"/>
      <c r="YZ193" s="339"/>
      <c r="ZA193" s="339"/>
      <c r="ZB193" s="339"/>
      <c r="ZC193" s="339"/>
      <c r="ZD193" s="339"/>
      <c r="ZE193" s="339"/>
      <c r="ZF193" s="339"/>
      <c r="ZG193" s="339"/>
      <c r="ZH193" s="339"/>
      <c r="ZI193" s="339"/>
      <c r="ZJ193" s="339"/>
      <c r="ZK193" s="339"/>
      <c r="ZL193" s="339"/>
      <c r="ZM193" s="339"/>
      <c r="ZN193" s="339"/>
      <c r="ZO193" s="339"/>
      <c r="ZP193" s="339"/>
      <c r="ZQ193" s="339"/>
      <c r="ZR193" s="339"/>
      <c r="ZS193" s="339"/>
      <c r="ZT193" s="339"/>
      <c r="ZU193" s="339"/>
      <c r="ZV193" s="339"/>
      <c r="ZW193" s="339"/>
      <c r="ZX193" s="339"/>
      <c r="ZY193" s="339"/>
      <c r="ZZ193" s="339"/>
      <c r="AAA193" s="339"/>
      <c r="AAB193" s="339"/>
      <c r="AAC193" s="339"/>
      <c r="AAD193" s="339"/>
      <c r="AAE193" s="339"/>
      <c r="AAF193" s="339"/>
      <c r="AAG193" s="339"/>
      <c r="AAH193" s="339"/>
      <c r="AAI193" s="339"/>
      <c r="AAJ193" s="339"/>
      <c r="AAK193" s="339"/>
      <c r="AAL193" s="339"/>
      <c r="AAM193" s="339"/>
      <c r="AAN193" s="339"/>
      <c r="AAO193" s="339"/>
      <c r="AAP193" s="339"/>
      <c r="AAQ193" s="339"/>
      <c r="AAR193" s="339"/>
      <c r="AAS193" s="339"/>
      <c r="AAT193" s="339"/>
      <c r="AAU193" s="339"/>
      <c r="AAV193" s="339"/>
      <c r="AAW193" s="339"/>
      <c r="AAX193" s="339"/>
      <c r="AAY193" s="339"/>
      <c r="AAZ193" s="339"/>
      <c r="ABA193" s="339"/>
      <c r="ABB193" s="339"/>
      <c r="ABC193" s="339"/>
      <c r="ABD193" s="339"/>
      <c r="ABE193" s="339"/>
      <c r="ABF193" s="339"/>
      <c r="ABG193" s="339"/>
      <c r="ABH193" s="339"/>
      <c r="ABI193" s="339"/>
      <c r="ABJ193" s="339"/>
      <c r="ABK193" s="339"/>
      <c r="ABL193" s="339"/>
      <c r="ABM193" s="339"/>
      <c r="ABN193" s="339"/>
      <c r="ABO193" s="339"/>
      <c r="ABP193" s="339"/>
      <c r="ABQ193" s="339"/>
      <c r="ABR193" s="339"/>
      <c r="ABS193" s="339"/>
      <c r="ABT193" s="339"/>
      <c r="ABU193" s="339"/>
      <c r="ABV193" s="339"/>
      <c r="ABW193" s="339"/>
      <c r="ABX193" s="339"/>
      <c r="ABY193" s="339"/>
      <c r="ABZ193" s="339"/>
      <c r="ACA193" s="339"/>
      <c r="ACB193" s="339"/>
      <c r="ACC193" s="339"/>
      <c r="ACD193" s="339"/>
      <c r="ACE193" s="339"/>
      <c r="ACF193" s="339"/>
      <c r="ACG193" s="339"/>
      <c r="ACH193" s="339"/>
      <c r="ACI193" s="339"/>
      <c r="ACJ193" s="339"/>
      <c r="ACK193" s="339"/>
      <c r="ACL193" s="339"/>
      <c r="ACM193" s="339"/>
      <c r="ACN193" s="339"/>
      <c r="ACO193" s="339"/>
      <c r="ACP193" s="339"/>
      <c r="ACQ193" s="339"/>
      <c r="ACR193" s="339"/>
      <c r="ACS193" s="339"/>
      <c r="ACT193" s="339"/>
      <c r="ACU193" s="339"/>
      <c r="ACV193" s="339"/>
      <c r="ACW193" s="339"/>
      <c r="ACX193" s="339"/>
      <c r="ACY193" s="339"/>
      <c r="ACZ193" s="339"/>
      <c r="ADA193" s="339"/>
      <c r="ADB193" s="339"/>
      <c r="ADC193" s="339"/>
      <c r="ADD193" s="339"/>
      <c r="ADE193" s="339"/>
      <c r="ADF193" s="339"/>
      <c r="ADG193" s="339"/>
      <c r="ADH193" s="339"/>
      <c r="ADI193" s="339"/>
      <c r="ADJ193" s="339"/>
      <c r="ADK193" s="339"/>
      <c r="ADL193" s="339"/>
      <c r="ADM193" s="339"/>
      <c r="ADN193" s="339"/>
      <c r="ADO193" s="339"/>
      <c r="ADP193" s="339"/>
      <c r="ADQ193" s="339"/>
      <c r="ADR193" s="339"/>
      <c r="ADS193" s="339"/>
      <c r="ADT193" s="339"/>
      <c r="ADU193" s="339"/>
      <c r="ADV193" s="339"/>
      <c r="ADW193" s="339"/>
      <c r="ADX193" s="339"/>
      <c r="ADY193" s="339"/>
      <c r="ADZ193" s="339"/>
      <c r="AEA193" s="339"/>
      <c r="AEB193" s="339"/>
      <c r="AEC193" s="339"/>
      <c r="AED193" s="339"/>
      <c r="AEE193" s="339"/>
      <c r="AEF193" s="339"/>
      <c r="AEG193" s="339"/>
      <c r="AEH193" s="339"/>
      <c r="AEI193" s="339"/>
      <c r="AEJ193" s="339"/>
      <c r="AEK193" s="339"/>
      <c r="AEL193" s="339"/>
      <c r="AEM193" s="339"/>
      <c r="AEN193" s="339"/>
      <c r="AEO193" s="339"/>
      <c r="AEP193" s="339"/>
      <c r="AEQ193" s="339"/>
      <c r="AER193" s="339"/>
      <c r="AES193" s="339"/>
      <c r="AET193" s="339"/>
      <c r="AEU193" s="339"/>
      <c r="AEV193" s="339"/>
      <c r="AEW193" s="339"/>
      <c r="AEX193" s="339"/>
      <c r="AEY193" s="339"/>
      <c r="AEZ193" s="339"/>
      <c r="AFA193" s="339"/>
      <c r="AFB193" s="339"/>
      <c r="AFC193" s="339"/>
      <c r="AFD193" s="339"/>
      <c r="AFE193" s="339"/>
      <c r="AFF193" s="339"/>
      <c r="AFG193" s="339"/>
      <c r="AFH193" s="339"/>
      <c r="AFI193" s="339"/>
      <c r="AFJ193" s="339"/>
      <c r="AFK193" s="339"/>
      <c r="AFL193" s="339"/>
      <c r="AFM193" s="339"/>
      <c r="AFN193" s="339"/>
      <c r="AFO193" s="339"/>
      <c r="AFP193" s="339"/>
      <c r="AFQ193" s="339"/>
      <c r="AFR193" s="339"/>
      <c r="AFS193" s="339"/>
      <c r="AFT193" s="339"/>
      <c r="AFU193" s="339"/>
      <c r="AFV193" s="339"/>
      <c r="AFW193" s="339"/>
      <c r="AFX193" s="339"/>
      <c r="AFY193" s="339"/>
      <c r="AFZ193" s="339"/>
      <c r="AGA193" s="339"/>
      <c r="AGB193" s="339"/>
      <c r="AGC193" s="339"/>
      <c r="AGD193" s="339"/>
      <c r="AGE193" s="339"/>
      <c r="AGF193" s="339"/>
      <c r="AGG193" s="339"/>
      <c r="AGH193" s="339"/>
      <c r="AGI193" s="339"/>
      <c r="AGJ193" s="339"/>
      <c r="AGK193" s="339"/>
      <c r="AGL193" s="339"/>
      <c r="AGM193" s="339"/>
      <c r="AGN193" s="339"/>
      <c r="AGO193" s="339"/>
      <c r="AGP193" s="339"/>
      <c r="AGQ193" s="339"/>
      <c r="AGR193" s="339"/>
      <c r="AGS193" s="339"/>
      <c r="AGT193" s="339"/>
      <c r="AGU193" s="339"/>
      <c r="AGV193" s="339"/>
      <c r="AGW193" s="339"/>
      <c r="AGX193" s="339"/>
      <c r="AGY193" s="339"/>
      <c r="AGZ193" s="339"/>
      <c r="AHA193" s="339"/>
      <c r="AHB193" s="339"/>
      <c r="AHC193" s="339"/>
      <c r="AHD193" s="339"/>
      <c r="AHE193" s="339"/>
      <c r="AHF193" s="339"/>
      <c r="AHG193" s="339"/>
      <c r="AHH193" s="339"/>
      <c r="AHI193" s="339"/>
      <c r="AHJ193" s="339"/>
      <c r="AHK193" s="339"/>
      <c r="AHL193" s="339"/>
      <c r="AHM193" s="339"/>
      <c r="AHN193" s="339"/>
      <c r="AHO193" s="339"/>
      <c r="AHP193" s="339"/>
      <c r="AHQ193" s="339"/>
      <c r="AHR193" s="339"/>
      <c r="AHS193" s="339"/>
      <c r="AHT193" s="339"/>
      <c r="AHU193" s="339"/>
      <c r="AHV193" s="339"/>
      <c r="AHW193" s="339"/>
      <c r="AHX193" s="339"/>
      <c r="AHY193" s="339"/>
      <c r="AHZ193" s="339"/>
      <c r="AIA193" s="339"/>
      <c r="AIB193" s="339"/>
      <c r="AIC193" s="339"/>
      <c r="AID193" s="339"/>
      <c r="AIE193" s="339"/>
      <c r="AIF193" s="339"/>
      <c r="AIG193" s="339"/>
      <c r="AIH193" s="339"/>
      <c r="AII193" s="339"/>
      <c r="AIJ193" s="339"/>
      <c r="AIK193" s="339"/>
      <c r="AIL193" s="339"/>
      <c r="AIM193" s="339"/>
      <c r="AIN193" s="339"/>
      <c r="AIO193" s="339"/>
      <c r="AIP193" s="339"/>
      <c r="AIQ193" s="339"/>
      <c r="AIR193" s="339"/>
      <c r="AIS193" s="339"/>
      <c r="AIT193" s="339"/>
      <c r="AIU193" s="339"/>
      <c r="AIV193" s="339"/>
      <c r="AIW193" s="339"/>
      <c r="AIX193" s="339"/>
      <c r="AIY193" s="339"/>
      <c r="AIZ193" s="339"/>
      <c r="AJA193" s="339"/>
      <c r="AJB193" s="339"/>
      <c r="AJC193" s="339"/>
      <c r="AJD193" s="339"/>
      <c r="AJE193" s="339"/>
      <c r="AJF193" s="339"/>
      <c r="AJG193" s="339"/>
      <c r="AJH193" s="339"/>
      <c r="AJI193" s="339"/>
      <c r="AJJ193" s="339"/>
      <c r="AJK193" s="339"/>
      <c r="AJL193" s="339"/>
      <c r="AJM193" s="339"/>
      <c r="AJN193" s="339"/>
      <c r="AJO193" s="339"/>
      <c r="AJP193" s="339"/>
      <c r="AJQ193" s="339"/>
      <c r="AJR193" s="339"/>
      <c r="AJS193" s="339"/>
      <c r="AJT193" s="339"/>
      <c r="AJU193" s="339"/>
      <c r="AJV193" s="339"/>
      <c r="AJW193" s="339"/>
      <c r="AJX193" s="339"/>
      <c r="AJY193" s="339"/>
      <c r="AJZ193" s="339"/>
      <c r="AKA193" s="339"/>
      <c r="AKB193" s="339"/>
      <c r="AKC193" s="339"/>
      <c r="AKD193" s="339"/>
      <c r="AKE193" s="339"/>
      <c r="AKF193" s="339"/>
      <c r="AKG193" s="339"/>
      <c r="AKH193" s="339"/>
      <c r="AKI193" s="339"/>
      <c r="AKJ193" s="339"/>
      <c r="AKK193" s="339"/>
      <c r="AKL193" s="339"/>
      <c r="AKM193" s="339"/>
      <c r="AKN193" s="339"/>
      <c r="AKO193" s="339"/>
      <c r="AKP193" s="339"/>
      <c r="AKQ193" s="339"/>
      <c r="AKR193" s="339"/>
      <c r="AKS193" s="339"/>
      <c r="AKT193" s="339"/>
      <c r="AKU193" s="339"/>
      <c r="AKV193" s="339"/>
      <c r="AKW193" s="339"/>
      <c r="AKX193" s="339"/>
      <c r="AKY193" s="339"/>
      <c r="AKZ193" s="339"/>
      <c r="ALA193" s="339"/>
      <c r="ALB193" s="339"/>
      <c r="ALC193" s="339"/>
      <c r="ALD193" s="339"/>
      <c r="ALE193" s="339"/>
      <c r="ALF193" s="339"/>
      <c r="ALG193" s="339"/>
      <c r="ALH193" s="339"/>
      <c r="ALI193" s="339"/>
      <c r="ALJ193" s="339"/>
      <c r="ALK193" s="339"/>
      <c r="ALL193" s="339"/>
      <c r="ALM193" s="339"/>
      <c r="ALN193" s="339"/>
      <c r="ALO193" s="339"/>
      <c r="ALP193" s="339"/>
      <c r="ALQ193" s="339"/>
      <c r="ALR193" s="339"/>
      <c r="ALS193" s="339"/>
      <c r="ALT193" s="339"/>
      <c r="ALU193" s="339"/>
      <c r="ALV193" s="339"/>
      <c r="ALW193" s="339"/>
      <c r="ALX193" s="339"/>
      <c r="ALY193" s="339"/>
      <c r="ALZ193" s="339"/>
      <c r="AMA193" s="339"/>
      <c r="AMB193" s="339"/>
      <c r="AMC193" s="339"/>
      <c r="AMD193" s="339"/>
      <c r="AME193" s="339"/>
      <c r="AMF193" s="339"/>
      <c r="AMG193" s="339"/>
      <c r="AMH193" s="339"/>
      <c r="AMI193" s="339"/>
      <c r="AMJ193" s="339"/>
      <c r="AMK193" s="339"/>
      <c r="AML193" s="339"/>
      <c r="AMM193" s="339"/>
      <c r="AMN193" s="339"/>
      <c r="AMO193" s="339"/>
      <c r="AMP193" s="339"/>
      <c r="AMQ193" s="339"/>
      <c r="AMR193" s="339"/>
      <c r="AMS193" s="339"/>
      <c r="AMT193" s="339"/>
      <c r="AMU193" s="339"/>
      <c r="AMV193" s="339"/>
      <c r="AMW193" s="339"/>
      <c r="AMX193" s="339"/>
      <c r="AMY193" s="339"/>
      <c r="AMZ193" s="339"/>
      <c r="ANA193" s="339"/>
      <c r="ANB193" s="339"/>
      <c r="ANC193" s="339"/>
      <c r="AND193" s="339"/>
      <c r="ANE193" s="339"/>
      <c r="ANF193" s="339"/>
      <c r="ANG193" s="339"/>
      <c r="ANH193" s="339"/>
      <c r="ANI193" s="339"/>
      <c r="ANJ193" s="339"/>
      <c r="ANK193" s="339"/>
      <c r="ANL193" s="339"/>
      <c r="ANM193" s="339"/>
      <c r="ANN193" s="339"/>
      <c r="ANO193" s="339"/>
      <c r="ANP193" s="339"/>
      <c r="ANQ193" s="339"/>
      <c r="ANR193" s="339"/>
      <c r="ANS193" s="339"/>
      <c r="ANT193" s="339"/>
      <c r="ANU193" s="339"/>
      <c r="ANV193" s="339"/>
      <c r="ANW193" s="339"/>
      <c r="ANX193" s="339"/>
      <c r="ANY193" s="339"/>
      <c r="ANZ193" s="339"/>
      <c r="AOA193" s="339"/>
      <c r="AOB193" s="339"/>
      <c r="AOC193" s="339"/>
      <c r="AOD193" s="339"/>
      <c r="AOE193" s="339"/>
      <c r="AOF193" s="339"/>
      <c r="AOG193" s="339"/>
      <c r="AOH193" s="339"/>
      <c r="AOI193" s="339"/>
      <c r="AOJ193" s="339"/>
      <c r="AOK193" s="339"/>
      <c r="AOL193" s="339"/>
      <c r="AOM193" s="339"/>
      <c r="AON193" s="339"/>
      <c r="AOO193" s="339"/>
      <c r="AOP193" s="339"/>
      <c r="AOQ193" s="339"/>
      <c r="AOR193" s="339"/>
      <c r="AOS193" s="339"/>
      <c r="AOT193" s="339"/>
      <c r="AOU193" s="339"/>
      <c r="AOV193" s="339"/>
      <c r="AOW193" s="339"/>
      <c r="AOX193" s="339"/>
      <c r="AOY193" s="339"/>
      <c r="AOZ193" s="339"/>
      <c r="APA193" s="339"/>
      <c r="APB193" s="339"/>
      <c r="APC193" s="339"/>
      <c r="APD193" s="339"/>
      <c r="APE193" s="339"/>
      <c r="APF193" s="339"/>
      <c r="APG193" s="339"/>
      <c r="APH193" s="339"/>
      <c r="API193" s="339"/>
      <c r="APJ193" s="339"/>
      <c r="APK193" s="339"/>
      <c r="APL193" s="339"/>
      <c r="APM193" s="339"/>
      <c r="APN193" s="339"/>
      <c r="APO193" s="339"/>
      <c r="APP193" s="339"/>
      <c r="APQ193" s="339"/>
      <c r="APR193" s="339"/>
      <c r="APS193" s="339"/>
      <c r="APT193" s="339"/>
      <c r="APU193" s="339"/>
      <c r="APV193" s="339"/>
      <c r="APW193" s="339"/>
      <c r="APX193" s="339"/>
      <c r="APY193" s="339"/>
      <c r="APZ193" s="339"/>
      <c r="AQA193" s="339"/>
      <c r="AQB193" s="339"/>
      <c r="AQC193" s="339"/>
      <c r="AQD193" s="339"/>
      <c r="AQE193" s="339"/>
      <c r="AQF193" s="339"/>
      <c r="AQG193" s="339"/>
      <c r="AQH193" s="339"/>
      <c r="AQI193" s="339"/>
      <c r="AQJ193" s="339"/>
      <c r="AQK193" s="339"/>
      <c r="AQL193" s="339"/>
      <c r="AQM193" s="339"/>
      <c r="AQN193" s="339"/>
      <c r="AQO193" s="339"/>
      <c r="AQP193" s="339"/>
      <c r="AQQ193" s="339"/>
      <c r="AQR193" s="339"/>
      <c r="AQS193" s="339"/>
      <c r="AQT193" s="339"/>
      <c r="AQU193" s="339"/>
      <c r="AQV193" s="339"/>
      <c r="AQW193" s="339"/>
      <c r="AQX193" s="339"/>
      <c r="AQY193" s="339"/>
      <c r="AQZ193" s="339"/>
      <c r="ARA193" s="339"/>
      <c r="ARB193" s="339"/>
      <c r="ARC193" s="339"/>
      <c r="ARD193" s="339"/>
      <c r="ARE193" s="339"/>
      <c r="ARF193" s="339"/>
      <c r="ARG193" s="339"/>
      <c r="ARH193" s="339"/>
      <c r="ARI193" s="339"/>
      <c r="ARJ193" s="339"/>
      <c r="ARK193" s="339"/>
      <c r="ARL193" s="339"/>
      <c r="ARM193" s="339"/>
      <c r="ARN193" s="339"/>
      <c r="ARO193" s="339"/>
      <c r="ARP193" s="339"/>
      <c r="ARQ193" s="339"/>
      <c r="ARR193" s="339"/>
      <c r="ARS193" s="339"/>
      <c r="ART193" s="339"/>
      <c r="ARU193" s="339"/>
      <c r="ARV193" s="339"/>
      <c r="ARW193" s="339"/>
      <c r="ARX193" s="339"/>
      <c r="ARY193" s="339"/>
      <c r="ARZ193" s="339"/>
      <c r="ASA193" s="339"/>
      <c r="ASB193" s="339"/>
      <c r="ASC193" s="339"/>
      <c r="ASD193" s="339"/>
      <c r="ASE193" s="339"/>
      <c r="ASF193" s="339"/>
      <c r="ASG193" s="339"/>
      <c r="ASH193" s="339"/>
      <c r="ASI193" s="339"/>
      <c r="ASJ193" s="339"/>
      <c r="ASK193" s="339"/>
      <c r="ASL193" s="339"/>
      <c r="ASM193" s="339"/>
      <c r="ASN193" s="339"/>
      <c r="ASO193" s="339"/>
      <c r="ASP193" s="339"/>
      <c r="ASQ193" s="339"/>
      <c r="ASR193" s="339"/>
      <c r="ASS193" s="339"/>
      <c r="AST193" s="339"/>
      <c r="ASU193" s="339"/>
      <c r="ASV193" s="339"/>
      <c r="ASW193" s="339"/>
      <c r="ASX193" s="339"/>
      <c r="ASY193" s="339"/>
      <c r="ASZ193" s="339"/>
      <c r="ATA193" s="339"/>
      <c r="ATB193" s="339"/>
      <c r="ATC193" s="339"/>
      <c r="ATD193" s="339"/>
      <c r="ATE193" s="339"/>
      <c r="ATF193" s="339"/>
      <c r="ATG193" s="339"/>
      <c r="ATH193" s="339"/>
      <c r="ATI193" s="339"/>
      <c r="ATJ193" s="339"/>
      <c r="ATK193" s="339"/>
      <c r="ATL193" s="339"/>
      <c r="ATM193" s="339"/>
      <c r="ATN193" s="339"/>
      <c r="ATO193" s="339"/>
      <c r="ATP193" s="339"/>
      <c r="ATQ193" s="339"/>
      <c r="ATR193" s="339"/>
      <c r="ATS193" s="339"/>
      <c r="ATT193" s="339"/>
      <c r="ATU193" s="339"/>
      <c r="ATV193" s="339"/>
      <c r="ATW193" s="339"/>
      <c r="ATX193" s="339"/>
      <c r="ATY193" s="339"/>
      <c r="ATZ193" s="339"/>
      <c r="AUA193" s="339"/>
      <c r="AUB193" s="339"/>
      <c r="AUC193" s="339"/>
      <c r="AUD193" s="339"/>
      <c r="AUE193" s="339"/>
      <c r="AUF193" s="339"/>
      <c r="AUG193" s="339"/>
      <c r="AUH193" s="339"/>
      <c r="AUI193" s="339"/>
      <c r="AUJ193" s="339"/>
      <c r="AUK193" s="339"/>
      <c r="AUL193" s="339"/>
      <c r="AUM193" s="339"/>
      <c r="AUN193" s="339"/>
      <c r="AUO193" s="339"/>
      <c r="AUP193" s="339"/>
      <c r="AUQ193" s="339"/>
      <c r="AUR193" s="339"/>
      <c r="AUS193" s="339"/>
      <c r="AUT193" s="339"/>
      <c r="AUU193" s="339"/>
      <c r="AUV193" s="339"/>
      <c r="AUW193" s="339"/>
      <c r="AUX193" s="339"/>
      <c r="AUY193" s="339"/>
      <c r="AUZ193" s="339"/>
      <c r="AVA193" s="339"/>
      <c r="AVB193" s="339"/>
      <c r="AVC193" s="339"/>
      <c r="AVD193" s="339"/>
      <c r="AVE193" s="339"/>
      <c r="AVF193" s="339"/>
      <c r="AVG193" s="339"/>
      <c r="AVH193" s="339"/>
      <c r="AVI193" s="339"/>
      <c r="AVJ193" s="339"/>
      <c r="AVK193" s="339"/>
      <c r="AVL193" s="339"/>
      <c r="AVM193" s="339"/>
      <c r="AVN193" s="339"/>
      <c r="AVO193" s="339"/>
      <c r="AVP193" s="339"/>
      <c r="AVQ193" s="339"/>
      <c r="AVR193" s="339"/>
      <c r="AVS193" s="339"/>
      <c r="AVT193" s="339"/>
      <c r="AVU193" s="339"/>
      <c r="AVV193" s="339"/>
      <c r="AVW193" s="339"/>
      <c r="AVX193" s="339"/>
      <c r="AVY193" s="339"/>
      <c r="AVZ193" s="339"/>
      <c r="AWA193" s="339"/>
      <c r="AWB193" s="339"/>
      <c r="AWC193" s="339"/>
      <c r="AWD193" s="339"/>
      <c r="AWE193" s="339"/>
      <c r="AWF193" s="339"/>
      <c r="AWG193" s="339"/>
      <c r="AWH193" s="339"/>
      <c r="AWI193" s="339"/>
      <c r="AWJ193" s="339"/>
      <c r="AWK193" s="339"/>
      <c r="AWL193" s="339"/>
      <c r="AWM193" s="339"/>
      <c r="AWN193" s="339"/>
      <c r="AWO193" s="339"/>
      <c r="AWP193" s="339"/>
      <c r="AWQ193" s="339"/>
      <c r="AWR193" s="339"/>
      <c r="AWS193" s="339"/>
      <c r="AWT193" s="339"/>
      <c r="AWU193" s="339"/>
      <c r="AWV193" s="339"/>
      <c r="AWW193" s="339"/>
      <c r="AWX193" s="339"/>
      <c r="AWY193" s="339"/>
      <c r="AWZ193" s="339"/>
      <c r="AXA193" s="339"/>
      <c r="AXB193" s="339"/>
      <c r="AXC193" s="339"/>
      <c r="AXD193" s="339"/>
      <c r="AXE193" s="339"/>
      <c r="AXF193" s="339"/>
      <c r="AXG193" s="339"/>
      <c r="AXH193" s="339"/>
      <c r="AXI193" s="339"/>
      <c r="AXJ193" s="339"/>
      <c r="AXK193" s="339"/>
      <c r="AXL193" s="339"/>
      <c r="AXM193" s="339"/>
      <c r="AXN193" s="339"/>
      <c r="AXO193" s="339"/>
      <c r="AXP193" s="339"/>
      <c r="AXQ193" s="339"/>
      <c r="AXR193" s="339"/>
      <c r="AXS193" s="339"/>
      <c r="AXT193" s="339"/>
      <c r="AXU193" s="339"/>
      <c r="AXV193" s="339"/>
      <c r="AXW193" s="339"/>
      <c r="AXX193" s="339"/>
      <c r="AXY193" s="339"/>
      <c r="AXZ193" s="339"/>
      <c r="AYA193" s="339"/>
      <c r="AYB193" s="339"/>
      <c r="AYC193" s="339"/>
      <c r="AYD193" s="339"/>
      <c r="AYE193" s="339"/>
      <c r="AYF193" s="339"/>
      <c r="AYG193" s="339"/>
      <c r="AYH193" s="339"/>
      <c r="AYI193" s="339"/>
      <c r="AYJ193" s="339"/>
      <c r="AYK193" s="339"/>
      <c r="AYL193" s="339"/>
      <c r="AYM193" s="339"/>
      <c r="AYN193" s="339"/>
      <c r="AYO193" s="339"/>
      <c r="AYP193" s="339"/>
      <c r="AYQ193" s="339"/>
      <c r="AYR193" s="339"/>
      <c r="AYS193" s="339"/>
      <c r="AYT193" s="339"/>
      <c r="AYU193" s="339"/>
      <c r="AYV193" s="339"/>
      <c r="AYW193" s="339"/>
      <c r="AYX193" s="339"/>
      <c r="AYY193" s="339"/>
      <c r="AYZ193" s="339"/>
      <c r="AZA193" s="339"/>
      <c r="AZB193" s="339"/>
      <c r="AZC193" s="339"/>
      <c r="AZD193" s="339"/>
      <c r="AZE193" s="339"/>
      <c r="AZF193" s="339"/>
      <c r="AZG193" s="339"/>
      <c r="AZH193" s="339"/>
      <c r="AZI193" s="339"/>
      <c r="AZJ193" s="339"/>
      <c r="AZK193" s="339"/>
      <c r="AZL193" s="339"/>
      <c r="AZM193" s="339"/>
      <c r="AZN193" s="339"/>
      <c r="AZO193" s="339"/>
      <c r="AZP193" s="339"/>
      <c r="AZQ193" s="339"/>
      <c r="AZR193" s="339"/>
      <c r="AZS193" s="339"/>
      <c r="AZT193" s="339"/>
      <c r="AZU193" s="339"/>
      <c r="AZV193" s="339"/>
      <c r="AZW193" s="339"/>
      <c r="AZX193" s="339"/>
      <c r="AZY193" s="339"/>
      <c r="AZZ193" s="339"/>
      <c r="BAA193" s="339"/>
      <c r="BAB193" s="339"/>
      <c r="BAC193" s="339"/>
      <c r="BAD193" s="339"/>
      <c r="BAE193" s="339"/>
      <c r="BAF193" s="339"/>
      <c r="BAG193" s="339"/>
      <c r="BAH193" s="339"/>
      <c r="BAI193" s="339"/>
      <c r="BAJ193" s="339"/>
      <c r="BAK193" s="339"/>
      <c r="BAL193" s="339"/>
      <c r="BAM193" s="339"/>
      <c r="BAN193" s="339"/>
      <c r="BAO193" s="339"/>
      <c r="BAP193" s="339"/>
      <c r="BAQ193" s="339"/>
      <c r="BAR193" s="339"/>
      <c r="BAS193" s="339"/>
      <c r="BAT193" s="339"/>
      <c r="BAU193" s="339"/>
      <c r="BAV193" s="339"/>
      <c r="BAW193" s="339"/>
      <c r="BAX193" s="339"/>
      <c r="BAY193" s="339"/>
      <c r="BAZ193" s="339"/>
      <c r="BBA193" s="339"/>
      <c r="BBB193" s="339"/>
      <c r="BBC193" s="339"/>
      <c r="BBD193" s="339"/>
      <c r="BBE193" s="339"/>
      <c r="BBF193" s="339"/>
      <c r="BBG193" s="339"/>
      <c r="BBH193" s="339"/>
      <c r="BBI193" s="339"/>
      <c r="BBJ193" s="339"/>
      <c r="BBK193" s="339"/>
      <c r="BBL193" s="339"/>
      <c r="BBM193" s="339"/>
      <c r="BBN193" s="339"/>
      <c r="BBO193" s="339"/>
      <c r="BBP193" s="339"/>
      <c r="BBQ193" s="339"/>
      <c r="BBR193" s="339"/>
      <c r="BBS193" s="339"/>
      <c r="BBT193" s="339"/>
      <c r="BBU193" s="339"/>
      <c r="BBV193" s="339"/>
      <c r="BBW193" s="339"/>
      <c r="BBX193" s="339"/>
      <c r="BBY193" s="339"/>
      <c r="BBZ193" s="339"/>
      <c r="BCA193" s="339"/>
      <c r="BCB193" s="339"/>
      <c r="BCC193" s="339"/>
      <c r="BCD193" s="339"/>
      <c r="BCE193" s="339"/>
      <c r="BCF193" s="339"/>
      <c r="BCG193" s="339"/>
      <c r="BCH193" s="339"/>
      <c r="BCI193" s="339"/>
      <c r="BCJ193" s="339"/>
      <c r="BCK193" s="339"/>
      <c r="BCL193" s="339"/>
      <c r="BCM193" s="339"/>
      <c r="BCN193" s="339"/>
      <c r="BCO193" s="339"/>
      <c r="BCP193" s="339"/>
      <c r="BCQ193" s="339"/>
      <c r="BCR193" s="339"/>
      <c r="BCS193" s="339"/>
      <c r="BCT193" s="339"/>
      <c r="BCU193" s="339"/>
      <c r="BCV193" s="339"/>
      <c r="BCW193" s="339"/>
      <c r="BCX193" s="339"/>
      <c r="BCY193" s="339"/>
      <c r="BCZ193" s="339"/>
      <c r="BDA193" s="339"/>
      <c r="BDB193" s="339"/>
      <c r="BDC193" s="339"/>
      <c r="BDD193" s="339"/>
      <c r="BDE193" s="339"/>
      <c r="BDF193" s="339"/>
      <c r="BDG193" s="339"/>
      <c r="BDH193" s="339"/>
      <c r="BDI193" s="339"/>
      <c r="BDJ193" s="339"/>
      <c r="BDK193" s="339"/>
      <c r="BDL193" s="339"/>
      <c r="BDM193" s="339"/>
      <c r="BDN193" s="339"/>
      <c r="BDO193" s="339"/>
      <c r="BDP193" s="339"/>
      <c r="BDQ193" s="339"/>
      <c r="BDR193" s="339"/>
      <c r="BDS193" s="339"/>
      <c r="BDT193" s="339"/>
      <c r="BDU193" s="339"/>
      <c r="BDV193" s="339"/>
      <c r="BDW193" s="339"/>
      <c r="BDX193" s="339"/>
      <c r="BDY193" s="339"/>
      <c r="BDZ193" s="339"/>
      <c r="BEA193" s="339"/>
      <c r="BEB193" s="339"/>
      <c r="BEC193" s="339"/>
      <c r="BED193" s="339"/>
      <c r="BEE193" s="339"/>
      <c r="BEF193" s="339"/>
      <c r="BEG193" s="339"/>
      <c r="BEH193" s="339"/>
      <c r="BEI193" s="339"/>
      <c r="BEJ193" s="339"/>
      <c r="BEK193" s="339"/>
      <c r="BEL193" s="339"/>
      <c r="BEM193" s="339"/>
      <c r="BEN193" s="339"/>
      <c r="BEO193" s="339"/>
      <c r="BEP193" s="339"/>
      <c r="BEQ193" s="339"/>
      <c r="BER193" s="339"/>
      <c r="BES193" s="339"/>
      <c r="BET193" s="339"/>
      <c r="BEU193" s="339"/>
      <c r="BEV193" s="339"/>
      <c r="BEW193" s="339"/>
      <c r="BEX193" s="339"/>
      <c r="BEY193" s="339"/>
      <c r="BEZ193" s="339"/>
      <c r="BFA193" s="339"/>
      <c r="BFB193" s="339"/>
      <c r="BFC193" s="339"/>
      <c r="BFD193" s="339"/>
      <c r="BFE193" s="339"/>
      <c r="BFF193" s="339"/>
      <c r="BFG193" s="339"/>
      <c r="BFH193" s="339"/>
      <c r="BFI193" s="339"/>
      <c r="BFJ193" s="339"/>
      <c r="BFK193" s="339"/>
      <c r="BFL193" s="339"/>
      <c r="BFM193" s="339"/>
      <c r="BFN193" s="339"/>
      <c r="BFO193" s="339"/>
      <c r="BFP193" s="339"/>
      <c r="BFQ193" s="339"/>
      <c r="BFR193" s="339"/>
      <c r="BFS193" s="339"/>
      <c r="BFT193" s="339"/>
      <c r="BFU193" s="339"/>
      <c r="BFV193" s="339"/>
      <c r="BFW193" s="339"/>
      <c r="BFX193" s="339"/>
      <c r="BFY193" s="339"/>
      <c r="BFZ193" s="339"/>
      <c r="BGA193" s="339"/>
      <c r="BGB193" s="339"/>
      <c r="BGC193" s="339"/>
      <c r="BGD193" s="339"/>
      <c r="BGE193" s="339"/>
      <c r="BGF193" s="339"/>
      <c r="BGG193" s="339"/>
      <c r="BGH193" s="339"/>
      <c r="BGI193" s="339"/>
      <c r="BGJ193" s="339"/>
      <c r="BGK193" s="339"/>
      <c r="BGL193" s="339"/>
      <c r="BGM193" s="339"/>
      <c r="BGN193" s="339"/>
      <c r="BGO193" s="339"/>
      <c r="BGP193" s="339"/>
      <c r="BGQ193" s="339"/>
      <c r="BGR193" s="339"/>
      <c r="BGS193" s="339"/>
      <c r="BGT193" s="339"/>
      <c r="BGU193" s="339"/>
      <c r="BGV193" s="339"/>
      <c r="BGW193" s="339"/>
      <c r="BGX193" s="339"/>
      <c r="BGY193" s="339"/>
      <c r="BGZ193" s="339"/>
      <c r="BHA193" s="339"/>
      <c r="BHB193" s="339"/>
      <c r="BHC193" s="339"/>
      <c r="BHD193" s="339"/>
      <c r="BHE193" s="339"/>
      <c r="BHF193" s="339"/>
      <c r="BHG193" s="339"/>
      <c r="BHH193" s="339"/>
      <c r="BHI193" s="339"/>
      <c r="BHJ193" s="339"/>
      <c r="BHK193" s="339"/>
      <c r="BHL193" s="339"/>
      <c r="BHM193" s="339"/>
      <c r="BHN193" s="339"/>
      <c r="BHO193" s="339"/>
      <c r="BHP193" s="339"/>
      <c r="BHQ193" s="339"/>
      <c r="BHR193" s="339"/>
      <c r="BHS193" s="339"/>
      <c r="BHT193" s="339"/>
      <c r="BHU193" s="339"/>
      <c r="BHV193" s="339"/>
      <c r="BHW193" s="339"/>
      <c r="BHX193" s="339"/>
      <c r="BHY193" s="339"/>
      <c r="BHZ193" s="339"/>
      <c r="BIA193" s="339"/>
      <c r="BIB193" s="339"/>
      <c r="BIC193" s="339"/>
      <c r="BID193" s="339"/>
      <c r="BIE193" s="339"/>
      <c r="BIF193" s="339"/>
      <c r="BIG193" s="339"/>
      <c r="BIH193" s="339"/>
      <c r="BII193" s="339"/>
      <c r="BIJ193" s="339"/>
      <c r="BIK193" s="339"/>
      <c r="BIL193" s="339"/>
      <c r="BIM193" s="339"/>
      <c r="BIN193" s="339"/>
      <c r="BIO193" s="339"/>
      <c r="BIP193" s="339"/>
      <c r="BIQ193" s="339"/>
      <c r="BIR193" s="339"/>
      <c r="BIS193" s="339"/>
      <c r="BIT193" s="339"/>
      <c r="BIU193" s="339"/>
      <c r="BIV193" s="339"/>
      <c r="BIW193" s="339"/>
      <c r="BIX193" s="339"/>
      <c r="BIY193" s="339"/>
      <c r="BIZ193" s="339"/>
      <c r="BJA193" s="339"/>
      <c r="BJB193" s="339"/>
      <c r="BJC193" s="339"/>
      <c r="BJD193" s="339"/>
      <c r="BJE193" s="339"/>
      <c r="BJF193" s="339"/>
      <c r="BJG193" s="339"/>
      <c r="BJH193" s="339"/>
      <c r="BJI193" s="339"/>
      <c r="BJJ193" s="339"/>
      <c r="BJK193" s="339"/>
      <c r="BJL193" s="339"/>
      <c r="BJM193" s="339"/>
      <c r="BJN193" s="339"/>
      <c r="BJO193" s="339"/>
      <c r="BJP193" s="339"/>
      <c r="BJQ193" s="339"/>
      <c r="BJR193" s="339"/>
      <c r="BJS193" s="339"/>
      <c r="BJT193" s="339"/>
      <c r="BJU193" s="339"/>
      <c r="BJV193" s="339"/>
      <c r="BJW193" s="339"/>
      <c r="BJX193" s="339"/>
      <c r="BJY193" s="339"/>
      <c r="BJZ193" s="339"/>
      <c r="BKA193" s="339"/>
      <c r="BKB193" s="339"/>
      <c r="BKC193" s="339"/>
      <c r="BKD193" s="339"/>
      <c r="BKE193" s="339"/>
      <c r="BKF193" s="339"/>
      <c r="BKG193" s="339"/>
      <c r="BKH193" s="339"/>
      <c r="BKI193" s="339"/>
      <c r="BKJ193" s="339"/>
      <c r="BKK193" s="339"/>
      <c r="BKL193" s="339"/>
      <c r="BKM193" s="339"/>
      <c r="BKN193" s="339"/>
      <c r="BKO193" s="339"/>
      <c r="BKP193" s="339"/>
      <c r="BKQ193" s="339"/>
      <c r="BKR193" s="339"/>
      <c r="BKS193" s="339"/>
      <c r="BKT193" s="339"/>
      <c r="BKU193" s="339"/>
      <c r="BKV193" s="339"/>
      <c r="BKW193" s="339"/>
      <c r="BKX193" s="339"/>
      <c r="BKY193" s="339"/>
      <c r="BKZ193" s="339"/>
      <c r="BLA193" s="339"/>
      <c r="BLB193" s="339"/>
      <c r="BLC193" s="339"/>
      <c r="BLD193" s="339"/>
      <c r="BLE193" s="339"/>
      <c r="BLF193" s="339"/>
      <c r="BLG193" s="339"/>
      <c r="BLH193" s="339"/>
      <c r="BLI193" s="339"/>
      <c r="BLJ193" s="339"/>
      <c r="BLK193" s="339"/>
      <c r="BLL193" s="339"/>
      <c r="BLM193" s="339"/>
      <c r="BLN193" s="339"/>
      <c r="BLO193" s="339"/>
      <c r="BLP193" s="339"/>
      <c r="BLQ193" s="339"/>
      <c r="BLR193" s="339"/>
      <c r="BLS193" s="339"/>
      <c r="BLT193" s="339"/>
      <c r="BLU193" s="339"/>
      <c r="BLV193" s="339"/>
      <c r="BLW193" s="339"/>
      <c r="BLX193" s="339"/>
      <c r="BLY193" s="339"/>
      <c r="BLZ193" s="339"/>
      <c r="BMA193" s="339"/>
      <c r="BMB193" s="339"/>
      <c r="BMC193" s="339"/>
      <c r="BMD193" s="339"/>
      <c r="BME193" s="339"/>
      <c r="BMF193" s="339"/>
      <c r="BMG193" s="339"/>
      <c r="BMH193" s="339"/>
      <c r="BMI193" s="339"/>
      <c r="BMJ193" s="339"/>
      <c r="BMK193" s="339"/>
      <c r="BML193" s="339"/>
      <c r="BMM193" s="339"/>
      <c r="BMN193" s="339"/>
      <c r="BMO193" s="339"/>
      <c r="BMP193" s="339"/>
      <c r="BMQ193" s="339"/>
      <c r="BMR193" s="339"/>
      <c r="BMS193" s="339"/>
      <c r="BMT193" s="339"/>
      <c r="BMU193" s="339"/>
      <c r="BMV193" s="339"/>
      <c r="BMW193" s="339"/>
      <c r="BMX193" s="339"/>
      <c r="BMY193" s="339"/>
      <c r="BMZ193" s="339"/>
      <c r="BNA193" s="339"/>
      <c r="BNB193" s="339"/>
      <c r="BNC193" s="339"/>
      <c r="BND193" s="339"/>
      <c r="BNE193" s="339"/>
      <c r="BNF193" s="339"/>
      <c r="BNG193" s="339"/>
      <c r="BNH193" s="339"/>
      <c r="BNI193" s="339"/>
      <c r="BNJ193" s="339"/>
      <c r="BNK193" s="339"/>
      <c r="BNL193" s="339"/>
      <c r="BNM193" s="339"/>
      <c r="BNN193" s="339"/>
      <c r="BNO193" s="339"/>
      <c r="BNP193" s="339"/>
      <c r="BNQ193" s="339"/>
      <c r="BNR193" s="339"/>
      <c r="BNS193" s="339"/>
      <c r="BNT193" s="339"/>
      <c r="BNU193" s="339"/>
      <c r="BNV193" s="339"/>
      <c r="BNW193" s="339"/>
      <c r="BNX193" s="339"/>
      <c r="BNY193" s="339"/>
      <c r="BNZ193" s="339"/>
      <c r="BOA193" s="339"/>
      <c r="BOB193" s="339"/>
      <c r="BOC193" s="339"/>
      <c r="BOD193" s="339"/>
      <c r="BOE193" s="339"/>
      <c r="BOF193" s="339"/>
      <c r="BOG193" s="339"/>
      <c r="BOH193" s="339"/>
      <c r="BOI193" s="339"/>
      <c r="BOJ193" s="339"/>
      <c r="BOK193" s="339"/>
      <c r="BOL193" s="339"/>
      <c r="BOM193" s="339"/>
      <c r="BON193" s="339"/>
      <c r="BOO193" s="339"/>
      <c r="BOP193" s="339"/>
      <c r="BOQ193" s="339"/>
      <c r="BOR193" s="339"/>
      <c r="BOS193" s="339"/>
      <c r="BOT193" s="339"/>
      <c r="BOU193" s="339"/>
      <c r="BOV193" s="339"/>
    </row>
    <row r="194" spans="1:1764" s="40" customFormat="1" ht="40.5" customHeight="1">
      <c r="A194" s="374"/>
      <c r="B194" s="375"/>
      <c r="C194" s="375"/>
      <c r="D194" s="373"/>
      <c r="E194" s="373"/>
      <c r="F194" s="373"/>
      <c r="G194" s="207" t="s">
        <v>198</v>
      </c>
      <c r="H194" s="207">
        <v>710</v>
      </c>
      <c r="I194" s="402">
        <v>71004</v>
      </c>
      <c r="J194" s="465">
        <f t="shared" si="3"/>
        <v>54000</v>
      </c>
      <c r="K194" s="465">
        <v>54000</v>
      </c>
      <c r="L194" s="463"/>
      <c r="M194" s="114"/>
      <c r="N194" s="114"/>
      <c r="O194" s="114"/>
      <c r="P194" s="114"/>
      <c r="Q194" s="114"/>
      <c r="R194" s="114"/>
      <c r="S194" s="114"/>
      <c r="T194" s="114"/>
      <c r="U194" s="114"/>
      <c r="V194" s="339"/>
      <c r="W194" s="339"/>
      <c r="X194" s="339"/>
      <c r="Y194" s="339"/>
      <c r="Z194" s="339"/>
      <c r="AA194" s="339"/>
      <c r="AB194" s="339"/>
      <c r="AC194" s="339"/>
      <c r="AD194" s="339"/>
      <c r="AE194" s="339"/>
      <c r="AF194" s="339"/>
      <c r="AG194" s="339"/>
      <c r="AH194" s="339"/>
      <c r="AI194" s="339"/>
      <c r="AJ194" s="339"/>
      <c r="AK194" s="339"/>
      <c r="AL194" s="339"/>
      <c r="AM194" s="339"/>
      <c r="AN194" s="339"/>
      <c r="AO194" s="339"/>
      <c r="AP194" s="339"/>
      <c r="AQ194" s="339"/>
      <c r="AR194" s="339"/>
      <c r="AS194" s="339"/>
      <c r="AT194" s="339"/>
      <c r="AU194" s="339"/>
      <c r="AV194" s="339"/>
      <c r="AW194" s="339"/>
      <c r="AX194" s="339"/>
      <c r="AY194" s="339"/>
      <c r="AZ194" s="339"/>
      <c r="BA194" s="339"/>
      <c r="BB194" s="339"/>
      <c r="BC194" s="339"/>
      <c r="BD194" s="339"/>
      <c r="BE194" s="339"/>
      <c r="BF194" s="339"/>
      <c r="BG194" s="339"/>
      <c r="BH194" s="339"/>
      <c r="BI194" s="339"/>
      <c r="BJ194" s="339"/>
      <c r="BK194" s="339"/>
      <c r="BL194" s="339"/>
      <c r="BM194" s="339"/>
      <c r="BN194" s="339"/>
      <c r="BO194" s="339"/>
      <c r="BP194" s="339"/>
      <c r="BQ194" s="339"/>
      <c r="BR194" s="339"/>
      <c r="BS194" s="339"/>
      <c r="BT194" s="339"/>
      <c r="BU194" s="339"/>
      <c r="BV194" s="339"/>
      <c r="BW194" s="339"/>
      <c r="BX194" s="339"/>
      <c r="BY194" s="339"/>
      <c r="BZ194" s="339"/>
      <c r="CA194" s="339"/>
      <c r="CB194" s="339"/>
      <c r="CC194" s="339"/>
      <c r="CD194" s="339"/>
      <c r="CE194" s="339"/>
      <c r="CF194" s="339"/>
      <c r="CG194" s="339"/>
      <c r="CH194" s="339"/>
      <c r="CI194" s="339"/>
      <c r="CJ194" s="339"/>
      <c r="CK194" s="339"/>
      <c r="CL194" s="339"/>
      <c r="CM194" s="339"/>
      <c r="CN194" s="339"/>
      <c r="CO194" s="339"/>
      <c r="CP194" s="339"/>
      <c r="CQ194" s="339"/>
      <c r="CR194" s="339"/>
      <c r="CS194" s="339"/>
      <c r="CT194" s="339"/>
      <c r="CU194" s="339"/>
      <c r="CV194" s="339"/>
      <c r="CW194" s="339"/>
      <c r="CX194" s="339"/>
      <c r="CY194" s="339"/>
      <c r="CZ194" s="339"/>
      <c r="DA194" s="339"/>
      <c r="DB194" s="339"/>
      <c r="DC194" s="339"/>
      <c r="DD194" s="339"/>
      <c r="DE194" s="339"/>
      <c r="DF194" s="339"/>
      <c r="DG194" s="339"/>
      <c r="DH194" s="339"/>
      <c r="DI194" s="339"/>
      <c r="DJ194" s="339"/>
      <c r="DK194" s="339"/>
      <c r="DL194" s="339"/>
      <c r="DM194" s="339"/>
      <c r="DN194" s="339"/>
      <c r="DO194" s="339"/>
      <c r="DP194" s="339"/>
      <c r="DQ194" s="339"/>
      <c r="DR194" s="339"/>
      <c r="DS194" s="339"/>
      <c r="DT194" s="339"/>
      <c r="DU194" s="339"/>
      <c r="DV194" s="339"/>
      <c r="DW194" s="339"/>
      <c r="DX194" s="339"/>
      <c r="DY194" s="339"/>
      <c r="DZ194" s="339"/>
      <c r="EA194" s="339"/>
      <c r="EB194" s="339"/>
      <c r="EC194" s="339"/>
      <c r="ED194" s="339"/>
      <c r="EE194" s="339"/>
      <c r="EF194" s="339"/>
      <c r="EG194" s="339"/>
      <c r="EH194" s="339"/>
      <c r="EI194" s="339"/>
      <c r="EJ194" s="339"/>
      <c r="EK194" s="339"/>
      <c r="EL194" s="339"/>
      <c r="EM194" s="339"/>
      <c r="EN194" s="339"/>
      <c r="EO194" s="339"/>
      <c r="EP194" s="339"/>
      <c r="EQ194" s="339"/>
      <c r="ER194" s="339"/>
      <c r="ES194" s="339"/>
      <c r="ET194" s="339"/>
      <c r="EU194" s="339"/>
      <c r="EV194" s="339"/>
      <c r="EW194" s="339"/>
      <c r="EX194" s="339"/>
      <c r="EY194" s="339"/>
      <c r="EZ194" s="339"/>
      <c r="FA194" s="339"/>
      <c r="FB194" s="339"/>
      <c r="FC194" s="339"/>
      <c r="FD194" s="339"/>
      <c r="FE194" s="339"/>
      <c r="FF194" s="339"/>
      <c r="FG194" s="339"/>
      <c r="FH194" s="339"/>
      <c r="FI194" s="339"/>
      <c r="FJ194" s="339"/>
      <c r="FK194" s="339"/>
      <c r="FL194" s="339"/>
      <c r="FM194" s="339"/>
      <c r="FN194" s="339"/>
      <c r="FO194" s="339"/>
      <c r="FP194" s="339"/>
      <c r="FQ194" s="339"/>
      <c r="FR194" s="339"/>
      <c r="FS194" s="339"/>
      <c r="FT194" s="339"/>
      <c r="FU194" s="339"/>
      <c r="FV194" s="339"/>
      <c r="FW194" s="339"/>
      <c r="FX194" s="339"/>
      <c r="FY194" s="339"/>
      <c r="FZ194" s="339"/>
      <c r="GA194" s="339"/>
      <c r="GB194" s="339"/>
      <c r="GC194" s="339"/>
      <c r="GD194" s="339"/>
      <c r="GE194" s="339"/>
      <c r="GF194" s="339"/>
      <c r="GG194" s="339"/>
      <c r="GH194" s="339"/>
      <c r="GI194" s="339"/>
      <c r="GJ194" s="339"/>
      <c r="GK194" s="339"/>
      <c r="GL194" s="339"/>
      <c r="GM194" s="339"/>
      <c r="GN194" s="339"/>
      <c r="GO194" s="339"/>
      <c r="GP194" s="339"/>
      <c r="GQ194" s="339"/>
      <c r="GR194" s="339"/>
      <c r="GS194" s="339"/>
      <c r="GT194" s="339"/>
      <c r="GU194" s="339"/>
      <c r="GV194" s="339"/>
      <c r="GW194" s="339"/>
      <c r="GX194" s="339"/>
      <c r="GY194" s="339"/>
      <c r="GZ194" s="339"/>
      <c r="HA194" s="339"/>
      <c r="HB194" s="339"/>
      <c r="HC194" s="339"/>
      <c r="HD194" s="339"/>
      <c r="HE194" s="339"/>
      <c r="HF194" s="339"/>
      <c r="HG194" s="339"/>
      <c r="HH194" s="339"/>
      <c r="HI194" s="339"/>
      <c r="HJ194" s="339"/>
      <c r="HK194" s="339"/>
      <c r="HL194" s="339"/>
      <c r="HM194" s="339"/>
      <c r="HN194" s="339"/>
      <c r="HO194" s="339"/>
      <c r="HP194" s="339"/>
      <c r="HQ194" s="339"/>
      <c r="HR194" s="339"/>
      <c r="HS194" s="339"/>
      <c r="HT194" s="339"/>
      <c r="HU194" s="339"/>
      <c r="HV194" s="339"/>
      <c r="HW194" s="339"/>
      <c r="HX194" s="339"/>
      <c r="HY194" s="339"/>
      <c r="HZ194" s="339"/>
      <c r="IA194" s="339"/>
      <c r="IB194" s="339"/>
      <c r="IC194" s="339"/>
      <c r="ID194" s="339"/>
      <c r="IE194" s="339"/>
      <c r="IF194" s="339"/>
      <c r="IG194" s="339"/>
      <c r="IH194" s="339"/>
      <c r="II194" s="339"/>
      <c r="IJ194" s="339"/>
      <c r="IK194" s="339"/>
      <c r="IL194" s="339"/>
      <c r="IM194" s="339"/>
      <c r="IN194" s="339"/>
      <c r="IO194" s="339"/>
      <c r="IP194" s="339"/>
      <c r="IQ194" s="339"/>
      <c r="IR194" s="339"/>
      <c r="IS194" s="339"/>
      <c r="IT194" s="339"/>
      <c r="IU194" s="339"/>
      <c r="IV194" s="339"/>
      <c r="IW194" s="339"/>
      <c r="IX194" s="339"/>
      <c r="IY194" s="339"/>
      <c r="IZ194" s="339"/>
      <c r="JA194" s="339"/>
      <c r="JB194" s="339"/>
      <c r="JC194" s="339"/>
      <c r="JD194" s="339"/>
      <c r="JE194" s="339"/>
      <c r="JF194" s="339"/>
      <c r="JG194" s="339"/>
      <c r="JH194" s="339"/>
      <c r="JI194" s="339"/>
      <c r="JJ194" s="339"/>
      <c r="JK194" s="339"/>
      <c r="JL194" s="339"/>
      <c r="JM194" s="339"/>
      <c r="JN194" s="339"/>
      <c r="JO194" s="339"/>
      <c r="JP194" s="339"/>
      <c r="JQ194" s="339"/>
      <c r="JR194" s="339"/>
      <c r="JS194" s="339"/>
      <c r="JT194" s="339"/>
      <c r="JU194" s="339"/>
      <c r="JV194" s="339"/>
      <c r="JW194" s="339"/>
      <c r="JX194" s="339"/>
      <c r="JY194" s="339"/>
      <c r="JZ194" s="339"/>
      <c r="KA194" s="339"/>
      <c r="KB194" s="339"/>
      <c r="KC194" s="339"/>
      <c r="KD194" s="339"/>
      <c r="KE194" s="339"/>
      <c r="KF194" s="339"/>
      <c r="KG194" s="339"/>
      <c r="KH194" s="339"/>
      <c r="KI194" s="339"/>
      <c r="KJ194" s="339"/>
      <c r="KK194" s="339"/>
      <c r="KL194" s="339"/>
      <c r="KM194" s="339"/>
      <c r="KN194" s="339"/>
      <c r="KO194" s="339"/>
      <c r="KP194" s="339"/>
      <c r="KQ194" s="339"/>
      <c r="KR194" s="339"/>
      <c r="KS194" s="339"/>
      <c r="KT194" s="339"/>
      <c r="KU194" s="339"/>
      <c r="KV194" s="339"/>
      <c r="KW194" s="339"/>
      <c r="KX194" s="339"/>
      <c r="KY194" s="339"/>
      <c r="KZ194" s="339"/>
      <c r="LA194" s="339"/>
      <c r="LB194" s="339"/>
      <c r="LC194" s="339"/>
      <c r="LD194" s="339"/>
      <c r="LE194" s="339"/>
      <c r="LF194" s="339"/>
      <c r="LG194" s="339"/>
      <c r="LH194" s="339"/>
      <c r="LI194" s="339"/>
      <c r="LJ194" s="339"/>
      <c r="LK194" s="339"/>
      <c r="LL194" s="339"/>
      <c r="LM194" s="339"/>
      <c r="LN194" s="339"/>
      <c r="LO194" s="339"/>
      <c r="LP194" s="339"/>
      <c r="LQ194" s="339"/>
      <c r="LR194" s="339"/>
      <c r="LS194" s="339"/>
      <c r="LT194" s="339"/>
      <c r="LU194" s="339"/>
      <c r="LV194" s="339"/>
      <c r="LW194" s="339"/>
      <c r="LX194" s="339"/>
      <c r="LY194" s="339"/>
      <c r="LZ194" s="339"/>
      <c r="MA194" s="339"/>
      <c r="MB194" s="339"/>
      <c r="MC194" s="339"/>
      <c r="MD194" s="339"/>
      <c r="ME194" s="339"/>
      <c r="MF194" s="339"/>
      <c r="MG194" s="339"/>
      <c r="MH194" s="339"/>
      <c r="MI194" s="339"/>
      <c r="MJ194" s="339"/>
      <c r="MK194" s="339"/>
      <c r="ML194" s="339"/>
      <c r="MM194" s="339"/>
      <c r="MN194" s="339"/>
      <c r="MO194" s="339"/>
      <c r="MP194" s="339"/>
      <c r="MQ194" s="339"/>
      <c r="MR194" s="339"/>
      <c r="MS194" s="339"/>
      <c r="MT194" s="339"/>
      <c r="MU194" s="339"/>
      <c r="MV194" s="339"/>
      <c r="MW194" s="339"/>
      <c r="MX194" s="339"/>
      <c r="MY194" s="339"/>
      <c r="MZ194" s="339"/>
      <c r="NA194" s="339"/>
      <c r="NB194" s="339"/>
      <c r="NC194" s="339"/>
      <c r="ND194" s="339"/>
      <c r="NE194" s="339"/>
      <c r="NF194" s="339"/>
      <c r="NG194" s="339"/>
      <c r="NH194" s="339"/>
      <c r="NI194" s="339"/>
      <c r="NJ194" s="339"/>
      <c r="NK194" s="339"/>
      <c r="NL194" s="339"/>
      <c r="NM194" s="339"/>
      <c r="NN194" s="339"/>
      <c r="NO194" s="339"/>
      <c r="NP194" s="339"/>
      <c r="NQ194" s="339"/>
      <c r="NR194" s="339"/>
      <c r="NS194" s="339"/>
      <c r="NT194" s="339"/>
      <c r="NU194" s="339"/>
      <c r="NV194" s="339"/>
      <c r="NW194" s="339"/>
      <c r="NX194" s="339"/>
      <c r="NY194" s="339"/>
      <c r="NZ194" s="339"/>
      <c r="OA194" s="339"/>
      <c r="OB194" s="339"/>
      <c r="OC194" s="339"/>
      <c r="OD194" s="339"/>
      <c r="OE194" s="339"/>
      <c r="OF194" s="339"/>
      <c r="OG194" s="339"/>
      <c r="OH194" s="339"/>
      <c r="OI194" s="339"/>
      <c r="OJ194" s="339"/>
      <c r="OK194" s="339"/>
      <c r="OL194" s="339"/>
      <c r="OM194" s="339"/>
      <c r="ON194" s="339"/>
      <c r="OO194" s="339"/>
      <c r="OP194" s="339"/>
      <c r="OQ194" s="339"/>
      <c r="OR194" s="339"/>
      <c r="OS194" s="339"/>
      <c r="OT194" s="339"/>
      <c r="OU194" s="339"/>
      <c r="OV194" s="339"/>
      <c r="OW194" s="339"/>
      <c r="OX194" s="339"/>
      <c r="OY194" s="339"/>
      <c r="OZ194" s="339"/>
      <c r="PA194" s="339"/>
      <c r="PB194" s="339"/>
      <c r="PC194" s="339"/>
      <c r="PD194" s="339"/>
      <c r="PE194" s="339"/>
      <c r="PF194" s="339"/>
      <c r="PG194" s="339"/>
      <c r="PH194" s="339"/>
      <c r="PI194" s="339"/>
      <c r="PJ194" s="339"/>
      <c r="PK194" s="339"/>
      <c r="PL194" s="339"/>
      <c r="PM194" s="339"/>
      <c r="PN194" s="339"/>
      <c r="PO194" s="339"/>
      <c r="PP194" s="339"/>
      <c r="PQ194" s="339"/>
      <c r="PR194" s="339"/>
      <c r="PS194" s="339"/>
      <c r="PT194" s="339"/>
      <c r="PU194" s="339"/>
      <c r="PV194" s="339"/>
      <c r="PW194" s="339"/>
      <c r="PX194" s="339"/>
      <c r="PY194" s="339"/>
      <c r="PZ194" s="339"/>
      <c r="QA194" s="339"/>
      <c r="QB194" s="339"/>
      <c r="QC194" s="339"/>
      <c r="QD194" s="339"/>
      <c r="QE194" s="339"/>
      <c r="QF194" s="339"/>
      <c r="QG194" s="339"/>
      <c r="QH194" s="339"/>
      <c r="QI194" s="339"/>
      <c r="QJ194" s="339"/>
      <c r="QK194" s="339"/>
      <c r="QL194" s="339"/>
      <c r="QM194" s="339"/>
      <c r="QN194" s="339"/>
      <c r="QO194" s="339"/>
      <c r="QP194" s="339"/>
      <c r="QQ194" s="339"/>
      <c r="QR194" s="339"/>
      <c r="QS194" s="339"/>
      <c r="QT194" s="339"/>
      <c r="QU194" s="339"/>
      <c r="QV194" s="339"/>
      <c r="QW194" s="339"/>
      <c r="QX194" s="339"/>
      <c r="QY194" s="339"/>
      <c r="QZ194" s="339"/>
      <c r="RA194" s="339"/>
      <c r="RB194" s="339"/>
      <c r="RC194" s="339"/>
      <c r="RD194" s="339"/>
      <c r="RE194" s="339"/>
      <c r="RF194" s="339"/>
      <c r="RG194" s="339"/>
      <c r="RH194" s="339"/>
      <c r="RI194" s="339"/>
      <c r="RJ194" s="339"/>
      <c r="RK194" s="339"/>
      <c r="RL194" s="339"/>
      <c r="RM194" s="339"/>
      <c r="RN194" s="339"/>
      <c r="RO194" s="339"/>
      <c r="RP194" s="339"/>
      <c r="RQ194" s="339"/>
      <c r="RR194" s="339"/>
      <c r="RS194" s="339"/>
      <c r="RT194" s="339"/>
      <c r="RU194" s="339"/>
      <c r="RV194" s="339"/>
      <c r="RW194" s="339"/>
      <c r="RX194" s="339"/>
      <c r="RY194" s="339"/>
      <c r="RZ194" s="339"/>
      <c r="SA194" s="339"/>
      <c r="SB194" s="339"/>
      <c r="SC194" s="339"/>
      <c r="SD194" s="339"/>
      <c r="SE194" s="339"/>
      <c r="SF194" s="339"/>
      <c r="SG194" s="339"/>
      <c r="SH194" s="339"/>
      <c r="SI194" s="339"/>
      <c r="SJ194" s="339"/>
      <c r="SK194" s="339"/>
      <c r="SL194" s="339"/>
      <c r="SM194" s="339"/>
      <c r="SN194" s="339"/>
      <c r="SO194" s="339"/>
      <c r="SP194" s="339"/>
      <c r="SQ194" s="339"/>
      <c r="SR194" s="339"/>
      <c r="SS194" s="339"/>
      <c r="ST194" s="339"/>
      <c r="SU194" s="339"/>
      <c r="SV194" s="339"/>
      <c r="SW194" s="339"/>
      <c r="SX194" s="339"/>
      <c r="SY194" s="339"/>
      <c r="SZ194" s="339"/>
      <c r="TA194" s="339"/>
      <c r="TB194" s="339"/>
      <c r="TC194" s="339"/>
      <c r="TD194" s="339"/>
      <c r="TE194" s="339"/>
      <c r="TF194" s="339"/>
      <c r="TG194" s="339"/>
      <c r="TH194" s="339"/>
      <c r="TI194" s="339"/>
      <c r="TJ194" s="339"/>
      <c r="TK194" s="339"/>
      <c r="TL194" s="339"/>
      <c r="TM194" s="339"/>
      <c r="TN194" s="339"/>
      <c r="TO194" s="339"/>
      <c r="TP194" s="339"/>
      <c r="TQ194" s="339"/>
      <c r="TR194" s="339"/>
      <c r="TS194" s="339"/>
      <c r="TT194" s="339"/>
      <c r="TU194" s="339"/>
      <c r="TV194" s="339"/>
      <c r="TW194" s="339"/>
      <c r="TX194" s="339"/>
      <c r="TY194" s="339"/>
      <c r="TZ194" s="339"/>
      <c r="UA194" s="339"/>
      <c r="UB194" s="339"/>
      <c r="UC194" s="339"/>
      <c r="UD194" s="339"/>
      <c r="UE194" s="339"/>
      <c r="UF194" s="339"/>
      <c r="UG194" s="339"/>
      <c r="UH194" s="339"/>
      <c r="UI194" s="339"/>
      <c r="UJ194" s="339"/>
      <c r="UK194" s="339"/>
      <c r="UL194" s="339"/>
      <c r="UM194" s="339"/>
      <c r="UN194" s="339"/>
      <c r="UO194" s="339"/>
      <c r="UP194" s="339"/>
      <c r="UQ194" s="339"/>
      <c r="UR194" s="339"/>
      <c r="US194" s="339"/>
      <c r="UT194" s="339"/>
      <c r="UU194" s="339"/>
      <c r="UV194" s="339"/>
      <c r="UW194" s="339"/>
      <c r="UX194" s="339"/>
      <c r="UY194" s="339"/>
      <c r="UZ194" s="339"/>
      <c r="VA194" s="339"/>
      <c r="VB194" s="339"/>
      <c r="VC194" s="339"/>
      <c r="VD194" s="339"/>
      <c r="VE194" s="339"/>
      <c r="VF194" s="339"/>
      <c r="VG194" s="339"/>
      <c r="VH194" s="339"/>
      <c r="VI194" s="339"/>
      <c r="VJ194" s="339"/>
      <c r="VK194" s="339"/>
      <c r="VL194" s="339"/>
      <c r="VM194" s="339"/>
      <c r="VN194" s="339"/>
      <c r="VO194" s="339"/>
      <c r="VP194" s="339"/>
      <c r="VQ194" s="339"/>
      <c r="VR194" s="339"/>
      <c r="VS194" s="339"/>
      <c r="VT194" s="339"/>
      <c r="VU194" s="339"/>
      <c r="VV194" s="339"/>
      <c r="VW194" s="339"/>
      <c r="VX194" s="339"/>
      <c r="VY194" s="339"/>
      <c r="VZ194" s="339"/>
      <c r="WA194" s="339"/>
      <c r="WB194" s="339"/>
      <c r="WC194" s="339"/>
      <c r="WD194" s="339"/>
      <c r="WE194" s="339"/>
      <c r="WF194" s="339"/>
      <c r="WG194" s="339"/>
      <c r="WH194" s="339"/>
      <c r="WI194" s="339"/>
      <c r="WJ194" s="339"/>
      <c r="WK194" s="339"/>
      <c r="WL194" s="339"/>
      <c r="WM194" s="339"/>
      <c r="WN194" s="339"/>
      <c r="WO194" s="339"/>
      <c r="WP194" s="339"/>
      <c r="WQ194" s="339"/>
      <c r="WR194" s="339"/>
      <c r="WS194" s="339"/>
      <c r="WT194" s="339"/>
      <c r="WU194" s="339"/>
      <c r="WV194" s="339"/>
      <c r="WW194" s="339"/>
      <c r="WX194" s="339"/>
      <c r="WY194" s="339"/>
      <c r="WZ194" s="339"/>
      <c r="XA194" s="339"/>
      <c r="XB194" s="339"/>
      <c r="XC194" s="339"/>
      <c r="XD194" s="339"/>
      <c r="XE194" s="339"/>
      <c r="XF194" s="339"/>
      <c r="XG194" s="339"/>
      <c r="XH194" s="339"/>
      <c r="XI194" s="339"/>
      <c r="XJ194" s="339"/>
      <c r="XK194" s="339"/>
      <c r="XL194" s="339"/>
      <c r="XM194" s="339"/>
      <c r="XN194" s="339"/>
      <c r="XO194" s="339"/>
      <c r="XP194" s="339"/>
      <c r="XQ194" s="339"/>
      <c r="XR194" s="339"/>
      <c r="XS194" s="339"/>
      <c r="XT194" s="339"/>
      <c r="XU194" s="339"/>
      <c r="XV194" s="339"/>
      <c r="XW194" s="339"/>
      <c r="XX194" s="339"/>
      <c r="XY194" s="339"/>
      <c r="XZ194" s="339"/>
      <c r="YA194" s="339"/>
      <c r="YB194" s="339"/>
      <c r="YC194" s="339"/>
      <c r="YD194" s="339"/>
      <c r="YE194" s="339"/>
      <c r="YF194" s="339"/>
      <c r="YG194" s="339"/>
      <c r="YH194" s="339"/>
      <c r="YI194" s="339"/>
      <c r="YJ194" s="339"/>
      <c r="YK194" s="339"/>
      <c r="YL194" s="339"/>
      <c r="YM194" s="339"/>
      <c r="YN194" s="339"/>
      <c r="YO194" s="339"/>
      <c r="YP194" s="339"/>
      <c r="YQ194" s="339"/>
      <c r="YR194" s="339"/>
      <c r="YS194" s="339"/>
      <c r="YT194" s="339"/>
      <c r="YU194" s="339"/>
      <c r="YV194" s="339"/>
      <c r="YW194" s="339"/>
      <c r="YX194" s="339"/>
      <c r="YY194" s="339"/>
      <c r="YZ194" s="339"/>
      <c r="ZA194" s="339"/>
      <c r="ZB194" s="339"/>
      <c r="ZC194" s="339"/>
      <c r="ZD194" s="339"/>
      <c r="ZE194" s="339"/>
      <c r="ZF194" s="339"/>
      <c r="ZG194" s="339"/>
      <c r="ZH194" s="339"/>
      <c r="ZI194" s="339"/>
      <c r="ZJ194" s="339"/>
      <c r="ZK194" s="339"/>
      <c r="ZL194" s="339"/>
      <c r="ZM194" s="339"/>
      <c r="ZN194" s="339"/>
      <c r="ZO194" s="339"/>
      <c r="ZP194" s="339"/>
      <c r="ZQ194" s="339"/>
      <c r="ZR194" s="339"/>
      <c r="ZS194" s="339"/>
      <c r="ZT194" s="339"/>
      <c r="ZU194" s="339"/>
      <c r="ZV194" s="339"/>
      <c r="ZW194" s="339"/>
      <c r="ZX194" s="339"/>
      <c r="ZY194" s="339"/>
      <c r="ZZ194" s="339"/>
      <c r="AAA194" s="339"/>
      <c r="AAB194" s="339"/>
      <c r="AAC194" s="339"/>
      <c r="AAD194" s="339"/>
      <c r="AAE194" s="339"/>
      <c r="AAF194" s="339"/>
      <c r="AAG194" s="339"/>
      <c r="AAH194" s="339"/>
      <c r="AAI194" s="339"/>
      <c r="AAJ194" s="339"/>
      <c r="AAK194" s="339"/>
      <c r="AAL194" s="339"/>
      <c r="AAM194" s="339"/>
      <c r="AAN194" s="339"/>
      <c r="AAO194" s="339"/>
      <c r="AAP194" s="339"/>
      <c r="AAQ194" s="339"/>
      <c r="AAR194" s="339"/>
      <c r="AAS194" s="339"/>
      <c r="AAT194" s="339"/>
      <c r="AAU194" s="339"/>
      <c r="AAV194" s="339"/>
      <c r="AAW194" s="339"/>
      <c r="AAX194" s="339"/>
      <c r="AAY194" s="339"/>
      <c r="AAZ194" s="339"/>
      <c r="ABA194" s="339"/>
      <c r="ABB194" s="339"/>
      <c r="ABC194" s="339"/>
      <c r="ABD194" s="339"/>
      <c r="ABE194" s="339"/>
      <c r="ABF194" s="339"/>
      <c r="ABG194" s="339"/>
      <c r="ABH194" s="339"/>
      <c r="ABI194" s="339"/>
      <c r="ABJ194" s="339"/>
      <c r="ABK194" s="339"/>
      <c r="ABL194" s="339"/>
      <c r="ABM194" s="339"/>
      <c r="ABN194" s="339"/>
      <c r="ABO194" s="339"/>
      <c r="ABP194" s="339"/>
      <c r="ABQ194" s="339"/>
      <c r="ABR194" s="339"/>
      <c r="ABS194" s="339"/>
      <c r="ABT194" s="339"/>
      <c r="ABU194" s="339"/>
      <c r="ABV194" s="339"/>
      <c r="ABW194" s="339"/>
      <c r="ABX194" s="339"/>
      <c r="ABY194" s="339"/>
      <c r="ABZ194" s="339"/>
      <c r="ACA194" s="339"/>
      <c r="ACB194" s="339"/>
      <c r="ACC194" s="339"/>
      <c r="ACD194" s="339"/>
      <c r="ACE194" s="339"/>
      <c r="ACF194" s="339"/>
      <c r="ACG194" s="339"/>
      <c r="ACH194" s="339"/>
      <c r="ACI194" s="339"/>
      <c r="ACJ194" s="339"/>
      <c r="ACK194" s="339"/>
      <c r="ACL194" s="339"/>
      <c r="ACM194" s="339"/>
      <c r="ACN194" s="339"/>
      <c r="ACO194" s="339"/>
      <c r="ACP194" s="339"/>
      <c r="ACQ194" s="339"/>
      <c r="ACR194" s="339"/>
      <c r="ACS194" s="339"/>
      <c r="ACT194" s="339"/>
      <c r="ACU194" s="339"/>
      <c r="ACV194" s="339"/>
      <c r="ACW194" s="339"/>
      <c r="ACX194" s="339"/>
      <c r="ACY194" s="339"/>
      <c r="ACZ194" s="339"/>
      <c r="ADA194" s="339"/>
      <c r="ADB194" s="339"/>
      <c r="ADC194" s="339"/>
      <c r="ADD194" s="339"/>
      <c r="ADE194" s="339"/>
      <c r="ADF194" s="339"/>
      <c r="ADG194" s="339"/>
      <c r="ADH194" s="339"/>
      <c r="ADI194" s="339"/>
      <c r="ADJ194" s="339"/>
      <c r="ADK194" s="339"/>
      <c r="ADL194" s="339"/>
      <c r="ADM194" s="339"/>
      <c r="ADN194" s="339"/>
      <c r="ADO194" s="339"/>
      <c r="ADP194" s="339"/>
      <c r="ADQ194" s="339"/>
      <c r="ADR194" s="339"/>
      <c r="ADS194" s="339"/>
      <c r="ADT194" s="339"/>
      <c r="ADU194" s="339"/>
      <c r="ADV194" s="339"/>
      <c r="ADW194" s="339"/>
      <c r="ADX194" s="339"/>
      <c r="ADY194" s="339"/>
      <c r="ADZ194" s="339"/>
      <c r="AEA194" s="339"/>
      <c r="AEB194" s="339"/>
      <c r="AEC194" s="339"/>
      <c r="AED194" s="339"/>
      <c r="AEE194" s="339"/>
      <c r="AEF194" s="339"/>
      <c r="AEG194" s="339"/>
      <c r="AEH194" s="339"/>
      <c r="AEI194" s="339"/>
      <c r="AEJ194" s="339"/>
      <c r="AEK194" s="339"/>
      <c r="AEL194" s="339"/>
      <c r="AEM194" s="339"/>
      <c r="AEN194" s="339"/>
      <c r="AEO194" s="339"/>
      <c r="AEP194" s="339"/>
      <c r="AEQ194" s="339"/>
      <c r="AER194" s="339"/>
      <c r="AES194" s="339"/>
      <c r="AET194" s="339"/>
      <c r="AEU194" s="339"/>
      <c r="AEV194" s="339"/>
      <c r="AEW194" s="339"/>
      <c r="AEX194" s="339"/>
      <c r="AEY194" s="339"/>
      <c r="AEZ194" s="339"/>
      <c r="AFA194" s="339"/>
      <c r="AFB194" s="339"/>
      <c r="AFC194" s="339"/>
      <c r="AFD194" s="339"/>
      <c r="AFE194" s="339"/>
      <c r="AFF194" s="339"/>
      <c r="AFG194" s="339"/>
      <c r="AFH194" s="339"/>
      <c r="AFI194" s="339"/>
      <c r="AFJ194" s="339"/>
      <c r="AFK194" s="339"/>
      <c r="AFL194" s="339"/>
      <c r="AFM194" s="339"/>
      <c r="AFN194" s="339"/>
      <c r="AFO194" s="339"/>
      <c r="AFP194" s="339"/>
      <c r="AFQ194" s="339"/>
      <c r="AFR194" s="339"/>
      <c r="AFS194" s="339"/>
      <c r="AFT194" s="339"/>
      <c r="AFU194" s="339"/>
      <c r="AFV194" s="339"/>
      <c r="AFW194" s="339"/>
      <c r="AFX194" s="339"/>
      <c r="AFY194" s="339"/>
      <c r="AFZ194" s="339"/>
      <c r="AGA194" s="339"/>
      <c r="AGB194" s="339"/>
      <c r="AGC194" s="339"/>
      <c r="AGD194" s="339"/>
      <c r="AGE194" s="339"/>
      <c r="AGF194" s="339"/>
      <c r="AGG194" s="339"/>
      <c r="AGH194" s="339"/>
      <c r="AGI194" s="339"/>
      <c r="AGJ194" s="339"/>
      <c r="AGK194" s="339"/>
      <c r="AGL194" s="339"/>
      <c r="AGM194" s="339"/>
      <c r="AGN194" s="339"/>
      <c r="AGO194" s="339"/>
      <c r="AGP194" s="339"/>
      <c r="AGQ194" s="339"/>
      <c r="AGR194" s="339"/>
      <c r="AGS194" s="339"/>
      <c r="AGT194" s="339"/>
      <c r="AGU194" s="339"/>
      <c r="AGV194" s="339"/>
      <c r="AGW194" s="339"/>
      <c r="AGX194" s="339"/>
      <c r="AGY194" s="339"/>
      <c r="AGZ194" s="339"/>
      <c r="AHA194" s="339"/>
      <c r="AHB194" s="339"/>
      <c r="AHC194" s="339"/>
      <c r="AHD194" s="339"/>
      <c r="AHE194" s="339"/>
      <c r="AHF194" s="339"/>
      <c r="AHG194" s="339"/>
      <c r="AHH194" s="339"/>
      <c r="AHI194" s="339"/>
      <c r="AHJ194" s="339"/>
      <c r="AHK194" s="339"/>
      <c r="AHL194" s="339"/>
      <c r="AHM194" s="339"/>
      <c r="AHN194" s="339"/>
      <c r="AHO194" s="339"/>
      <c r="AHP194" s="339"/>
      <c r="AHQ194" s="339"/>
      <c r="AHR194" s="339"/>
      <c r="AHS194" s="339"/>
      <c r="AHT194" s="339"/>
      <c r="AHU194" s="339"/>
      <c r="AHV194" s="339"/>
      <c r="AHW194" s="339"/>
      <c r="AHX194" s="339"/>
      <c r="AHY194" s="339"/>
      <c r="AHZ194" s="339"/>
      <c r="AIA194" s="339"/>
      <c r="AIB194" s="339"/>
      <c r="AIC194" s="339"/>
      <c r="AID194" s="339"/>
      <c r="AIE194" s="339"/>
      <c r="AIF194" s="339"/>
      <c r="AIG194" s="339"/>
      <c r="AIH194" s="339"/>
      <c r="AII194" s="339"/>
      <c r="AIJ194" s="339"/>
      <c r="AIK194" s="339"/>
      <c r="AIL194" s="339"/>
      <c r="AIM194" s="339"/>
      <c r="AIN194" s="339"/>
      <c r="AIO194" s="339"/>
      <c r="AIP194" s="339"/>
      <c r="AIQ194" s="339"/>
      <c r="AIR194" s="339"/>
      <c r="AIS194" s="339"/>
      <c r="AIT194" s="339"/>
      <c r="AIU194" s="339"/>
      <c r="AIV194" s="339"/>
      <c r="AIW194" s="339"/>
      <c r="AIX194" s="339"/>
      <c r="AIY194" s="339"/>
      <c r="AIZ194" s="339"/>
      <c r="AJA194" s="339"/>
      <c r="AJB194" s="339"/>
      <c r="AJC194" s="339"/>
      <c r="AJD194" s="339"/>
      <c r="AJE194" s="339"/>
      <c r="AJF194" s="339"/>
      <c r="AJG194" s="339"/>
      <c r="AJH194" s="339"/>
      <c r="AJI194" s="339"/>
      <c r="AJJ194" s="339"/>
      <c r="AJK194" s="339"/>
      <c r="AJL194" s="339"/>
      <c r="AJM194" s="339"/>
      <c r="AJN194" s="339"/>
      <c r="AJO194" s="339"/>
      <c r="AJP194" s="339"/>
      <c r="AJQ194" s="339"/>
      <c r="AJR194" s="339"/>
      <c r="AJS194" s="339"/>
      <c r="AJT194" s="339"/>
      <c r="AJU194" s="339"/>
      <c r="AJV194" s="339"/>
      <c r="AJW194" s="339"/>
      <c r="AJX194" s="339"/>
      <c r="AJY194" s="339"/>
      <c r="AJZ194" s="339"/>
      <c r="AKA194" s="339"/>
      <c r="AKB194" s="339"/>
      <c r="AKC194" s="339"/>
      <c r="AKD194" s="339"/>
      <c r="AKE194" s="339"/>
      <c r="AKF194" s="339"/>
      <c r="AKG194" s="339"/>
      <c r="AKH194" s="339"/>
      <c r="AKI194" s="339"/>
      <c r="AKJ194" s="339"/>
      <c r="AKK194" s="339"/>
      <c r="AKL194" s="339"/>
      <c r="AKM194" s="339"/>
      <c r="AKN194" s="339"/>
      <c r="AKO194" s="339"/>
      <c r="AKP194" s="339"/>
      <c r="AKQ194" s="339"/>
      <c r="AKR194" s="339"/>
      <c r="AKS194" s="339"/>
      <c r="AKT194" s="339"/>
      <c r="AKU194" s="339"/>
      <c r="AKV194" s="339"/>
      <c r="AKW194" s="339"/>
      <c r="AKX194" s="339"/>
      <c r="AKY194" s="339"/>
      <c r="AKZ194" s="339"/>
      <c r="ALA194" s="339"/>
      <c r="ALB194" s="339"/>
      <c r="ALC194" s="339"/>
      <c r="ALD194" s="339"/>
      <c r="ALE194" s="339"/>
      <c r="ALF194" s="339"/>
      <c r="ALG194" s="339"/>
      <c r="ALH194" s="339"/>
      <c r="ALI194" s="339"/>
      <c r="ALJ194" s="339"/>
      <c r="ALK194" s="339"/>
      <c r="ALL194" s="339"/>
      <c r="ALM194" s="339"/>
      <c r="ALN194" s="339"/>
      <c r="ALO194" s="339"/>
      <c r="ALP194" s="339"/>
      <c r="ALQ194" s="339"/>
      <c r="ALR194" s="339"/>
      <c r="ALS194" s="339"/>
      <c r="ALT194" s="339"/>
      <c r="ALU194" s="339"/>
      <c r="ALV194" s="339"/>
      <c r="ALW194" s="339"/>
      <c r="ALX194" s="339"/>
      <c r="ALY194" s="339"/>
      <c r="ALZ194" s="339"/>
      <c r="AMA194" s="339"/>
      <c r="AMB194" s="339"/>
      <c r="AMC194" s="339"/>
      <c r="AMD194" s="339"/>
      <c r="AME194" s="339"/>
      <c r="AMF194" s="339"/>
      <c r="AMG194" s="339"/>
      <c r="AMH194" s="339"/>
      <c r="AMI194" s="339"/>
      <c r="AMJ194" s="339"/>
      <c r="AMK194" s="339"/>
      <c r="AML194" s="339"/>
      <c r="AMM194" s="339"/>
      <c r="AMN194" s="339"/>
      <c r="AMO194" s="339"/>
      <c r="AMP194" s="339"/>
      <c r="AMQ194" s="339"/>
      <c r="AMR194" s="339"/>
      <c r="AMS194" s="339"/>
      <c r="AMT194" s="339"/>
      <c r="AMU194" s="339"/>
      <c r="AMV194" s="339"/>
      <c r="AMW194" s="339"/>
      <c r="AMX194" s="339"/>
      <c r="AMY194" s="339"/>
      <c r="AMZ194" s="339"/>
      <c r="ANA194" s="339"/>
      <c r="ANB194" s="339"/>
      <c r="ANC194" s="339"/>
      <c r="AND194" s="339"/>
      <c r="ANE194" s="339"/>
      <c r="ANF194" s="339"/>
      <c r="ANG194" s="339"/>
      <c r="ANH194" s="339"/>
      <c r="ANI194" s="339"/>
      <c r="ANJ194" s="339"/>
      <c r="ANK194" s="339"/>
      <c r="ANL194" s="339"/>
      <c r="ANM194" s="339"/>
      <c r="ANN194" s="339"/>
      <c r="ANO194" s="339"/>
      <c r="ANP194" s="339"/>
      <c r="ANQ194" s="339"/>
      <c r="ANR194" s="339"/>
      <c r="ANS194" s="339"/>
      <c r="ANT194" s="339"/>
      <c r="ANU194" s="339"/>
      <c r="ANV194" s="339"/>
      <c r="ANW194" s="339"/>
      <c r="ANX194" s="339"/>
      <c r="ANY194" s="339"/>
      <c r="ANZ194" s="339"/>
      <c r="AOA194" s="339"/>
      <c r="AOB194" s="339"/>
      <c r="AOC194" s="339"/>
      <c r="AOD194" s="339"/>
      <c r="AOE194" s="339"/>
      <c r="AOF194" s="339"/>
      <c r="AOG194" s="339"/>
      <c r="AOH194" s="339"/>
      <c r="AOI194" s="339"/>
      <c r="AOJ194" s="339"/>
      <c r="AOK194" s="339"/>
      <c r="AOL194" s="339"/>
      <c r="AOM194" s="339"/>
      <c r="AON194" s="339"/>
      <c r="AOO194" s="339"/>
      <c r="AOP194" s="339"/>
      <c r="AOQ194" s="339"/>
      <c r="AOR194" s="339"/>
      <c r="AOS194" s="339"/>
      <c r="AOT194" s="339"/>
      <c r="AOU194" s="339"/>
      <c r="AOV194" s="339"/>
      <c r="AOW194" s="339"/>
      <c r="AOX194" s="339"/>
      <c r="AOY194" s="339"/>
      <c r="AOZ194" s="339"/>
      <c r="APA194" s="339"/>
      <c r="APB194" s="339"/>
      <c r="APC194" s="339"/>
      <c r="APD194" s="339"/>
      <c r="APE194" s="339"/>
      <c r="APF194" s="339"/>
      <c r="APG194" s="339"/>
      <c r="APH194" s="339"/>
      <c r="API194" s="339"/>
      <c r="APJ194" s="339"/>
      <c r="APK194" s="339"/>
      <c r="APL194" s="339"/>
      <c r="APM194" s="339"/>
      <c r="APN194" s="339"/>
      <c r="APO194" s="339"/>
      <c r="APP194" s="339"/>
      <c r="APQ194" s="339"/>
      <c r="APR194" s="339"/>
      <c r="APS194" s="339"/>
      <c r="APT194" s="339"/>
      <c r="APU194" s="339"/>
      <c r="APV194" s="339"/>
      <c r="APW194" s="339"/>
      <c r="APX194" s="339"/>
      <c r="APY194" s="339"/>
      <c r="APZ194" s="339"/>
      <c r="AQA194" s="339"/>
      <c r="AQB194" s="339"/>
      <c r="AQC194" s="339"/>
      <c r="AQD194" s="339"/>
      <c r="AQE194" s="339"/>
      <c r="AQF194" s="339"/>
      <c r="AQG194" s="339"/>
      <c r="AQH194" s="339"/>
      <c r="AQI194" s="339"/>
      <c r="AQJ194" s="339"/>
      <c r="AQK194" s="339"/>
      <c r="AQL194" s="339"/>
      <c r="AQM194" s="339"/>
      <c r="AQN194" s="339"/>
      <c r="AQO194" s="339"/>
      <c r="AQP194" s="339"/>
      <c r="AQQ194" s="339"/>
      <c r="AQR194" s="339"/>
      <c r="AQS194" s="339"/>
      <c r="AQT194" s="339"/>
      <c r="AQU194" s="339"/>
      <c r="AQV194" s="339"/>
      <c r="AQW194" s="339"/>
      <c r="AQX194" s="339"/>
      <c r="AQY194" s="339"/>
      <c r="AQZ194" s="339"/>
      <c r="ARA194" s="339"/>
      <c r="ARB194" s="339"/>
      <c r="ARC194" s="339"/>
      <c r="ARD194" s="339"/>
      <c r="ARE194" s="339"/>
      <c r="ARF194" s="339"/>
      <c r="ARG194" s="339"/>
      <c r="ARH194" s="339"/>
      <c r="ARI194" s="339"/>
      <c r="ARJ194" s="339"/>
      <c r="ARK194" s="339"/>
      <c r="ARL194" s="339"/>
      <c r="ARM194" s="339"/>
      <c r="ARN194" s="339"/>
      <c r="ARO194" s="339"/>
      <c r="ARP194" s="339"/>
      <c r="ARQ194" s="339"/>
      <c r="ARR194" s="339"/>
      <c r="ARS194" s="339"/>
      <c r="ART194" s="339"/>
      <c r="ARU194" s="339"/>
      <c r="ARV194" s="339"/>
      <c r="ARW194" s="339"/>
      <c r="ARX194" s="339"/>
      <c r="ARY194" s="339"/>
      <c r="ARZ194" s="339"/>
      <c r="ASA194" s="339"/>
      <c r="ASB194" s="339"/>
      <c r="ASC194" s="339"/>
      <c r="ASD194" s="339"/>
      <c r="ASE194" s="339"/>
      <c r="ASF194" s="339"/>
      <c r="ASG194" s="339"/>
      <c r="ASH194" s="339"/>
      <c r="ASI194" s="339"/>
      <c r="ASJ194" s="339"/>
      <c r="ASK194" s="339"/>
      <c r="ASL194" s="339"/>
      <c r="ASM194" s="339"/>
      <c r="ASN194" s="339"/>
      <c r="ASO194" s="339"/>
      <c r="ASP194" s="339"/>
      <c r="ASQ194" s="339"/>
      <c r="ASR194" s="339"/>
      <c r="ASS194" s="339"/>
      <c r="AST194" s="339"/>
      <c r="ASU194" s="339"/>
      <c r="ASV194" s="339"/>
      <c r="ASW194" s="339"/>
      <c r="ASX194" s="339"/>
      <c r="ASY194" s="339"/>
      <c r="ASZ194" s="339"/>
      <c r="ATA194" s="339"/>
      <c r="ATB194" s="339"/>
      <c r="ATC194" s="339"/>
      <c r="ATD194" s="339"/>
      <c r="ATE194" s="339"/>
      <c r="ATF194" s="339"/>
      <c r="ATG194" s="339"/>
      <c r="ATH194" s="339"/>
      <c r="ATI194" s="339"/>
      <c r="ATJ194" s="339"/>
      <c r="ATK194" s="339"/>
      <c r="ATL194" s="339"/>
      <c r="ATM194" s="339"/>
      <c r="ATN194" s="339"/>
      <c r="ATO194" s="339"/>
      <c r="ATP194" s="339"/>
      <c r="ATQ194" s="339"/>
      <c r="ATR194" s="339"/>
      <c r="ATS194" s="339"/>
      <c r="ATT194" s="339"/>
      <c r="ATU194" s="339"/>
      <c r="ATV194" s="339"/>
      <c r="ATW194" s="339"/>
      <c r="ATX194" s="339"/>
      <c r="ATY194" s="339"/>
      <c r="ATZ194" s="339"/>
      <c r="AUA194" s="339"/>
      <c r="AUB194" s="339"/>
      <c r="AUC194" s="339"/>
      <c r="AUD194" s="339"/>
      <c r="AUE194" s="339"/>
      <c r="AUF194" s="339"/>
      <c r="AUG194" s="339"/>
      <c r="AUH194" s="339"/>
      <c r="AUI194" s="339"/>
      <c r="AUJ194" s="339"/>
      <c r="AUK194" s="339"/>
      <c r="AUL194" s="339"/>
      <c r="AUM194" s="339"/>
      <c r="AUN194" s="339"/>
      <c r="AUO194" s="339"/>
      <c r="AUP194" s="339"/>
      <c r="AUQ194" s="339"/>
      <c r="AUR194" s="339"/>
      <c r="AUS194" s="339"/>
      <c r="AUT194" s="339"/>
      <c r="AUU194" s="339"/>
      <c r="AUV194" s="339"/>
      <c r="AUW194" s="339"/>
      <c r="AUX194" s="339"/>
      <c r="AUY194" s="339"/>
      <c r="AUZ194" s="339"/>
      <c r="AVA194" s="339"/>
      <c r="AVB194" s="339"/>
      <c r="AVC194" s="339"/>
      <c r="AVD194" s="339"/>
      <c r="AVE194" s="339"/>
      <c r="AVF194" s="339"/>
      <c r="AVG194" s="339"/>
      <c r="AVH194" s="339"/>
      <c r="AVI194" s="339"/>
      <c r="AVJ194" s="339"/>
      <c r="AVK194" s="339"/>
      <c r="AVL194" s="339"/>
      <c r="AVM194" s="339"/>
      <c r="AVN194" s="339"/>
      <c r="AVO194" s="339"/>
      <c r="AVP194" s="339"/>
      <c r="AVQ194" s="339"/>
      <c r="AVR194" s="339"/>
      <c r="AVS194" s="339"/>
      <c r="AVT194" s="339"/>
      <c r="AVU194" s="339"/>
      <c r="AVV194" s="339"/>
      <c r="AVW194" s="339"/>
      <c r="AVX194" s="339"/>
      <c r="AVY194" s="339"/>
      <c r="AVZ194" s="339"/>
      <c r="AWA194" s="339"/>
      <c r="AWB194" s="339"/>
      <c r="AWC194" s="339"/>
      <c r="AWD194" s="339"/>
      <c r="AWE194" s="339"/>
      <c r="AWF194" s="339"/>
      <c r="AWG194" s="339"/>
      <c r="AWH194" s="339"/>
      <c r="AWI194" s="339"/>
      <c r="AWJ194" s="339"/>
      <c r="AWK194" s="339"/>
      <c r="AWL194" s="339"/>
      <c r="AWM194" s="339"/>
      <c r="AWN194" s="339"/>
      <c r="AWO194" s="339"/>
      <c r="AWP194" s="339"/>
      <c r="AWQ194" s="339"/>
      <c r="AWR194" s="339"/>
      <c r="AWS194" s="339"/>
      <c r="AWT194" s="339"/>
      <c r="AWU194" s="339"/>
      <c r="AWV194" s="339"/>
      <c r="AWW194" s="339"/>
      <c r="AWX194" s="339"/>
      <c r="AWY194" s="339"/>
      <c r="AWZ194" s="339"/>
      <c r="AXA194" s="339"/>
      <c r="AXB194" s="339"/>
      <c r="AXC194" s="339"/>
      <c r="AXD194" s="339"/>
      <c r="AXE194" s="339"/>
      <c r="AXF194" s="339"/>
      <c r="AXG194" s="339"/>
      <c r="AXH194" s="339"/>
      <c r="AXI194" s="339"/>
      <c r="AXJ194" s="339"/>
      <c r="AXK194" s="339"/>
      <c r="AXL194" s="339"/>
      <c r="AXM194" s="339"/>
      <c r="AXN194" s="339"/>
      <c r="AXO194" s="339"/>
      <c r="AXP194" s="339"/>
      <c r="AXQ194" s="339"/>
      <c r="AXR194" s="339"/>
      <c r="AXS194" s="339"/>
      <c r="AXT194" s="339"/>
      <c r="AXU194" s="339"/>
      <c r="AXV194" s="339"/>
      <c r="AXW194" s="339"/>
      <c r="AXX194" s="339"/>
      <c r="AXY194" s="339"/>
      <c r="AXZ194" s="339"/>
      <c r="AYA194" s="339"/>
      <c r="AYB194" s="339"/>
      <c r="AYC194" s="339"/>
      <c r="AYD194" s="339"/>
      <c r="AYE194" s="339"/>
      <c r="AYF194" s="339"/>
      <c r="AYG194" s="339"/>
      <c r="AYH194" s="339"/>
      <c r="AYI194" s="339"/>
      <c r="AYJ194" s="339"/>
      <c r="AYK194" s="339"/>
      <c r="AYL194" s="339"/>
      <c r="AYM194" s="339"/>
      <c r="AYN194" s="339"/>
      <c r="AYO194" s="339"/>
      <c r="AYP194" s="339"/>
      <c r="AYQ194" s="339"/>
      <c r="AYR194" s="339"/>
      <c r="AYS194" s="339"/>
      <c r="AYT194" s="339"/>
      <c r="AYU194" s="339"/>
      <c r="AYV194" s="339"/>
      <c r="AYW194" s="339"/>
      <c r="AYX194" s="339"/>
      <c r="AYY194" s="339"/>
      <c r="AYZ194" s="339"/>
      <c r="AZA194" s="339"/>
      <c r="AZB194" s="339"/>
      <c r="AZC194" s="339"/>
      <c r="AZD194" s="339"/>
      <c r="AZE194" s="339"/>
      <c r="AZF194" s="339"/>
      <c r="AZG194" s="339"/>
      <c r="AZH194" s="339"/>
      <c r="AZI194" s="339"/>
      <c r="AZJ194" s="339"/>
      <c r="AZK194" s="339"/>
      <c r="AZL194" s="339"/>
      <c r="AZM194" s="339"/>
      <c r="AZN194" s="339"/>
      <c r="AZO194" s="339"/>
      <c r="AZP194" s="339"/>
      <c r="AZQ194" s="339"/>
      <c r="AZR194" s="339"/>
      <c r="AZS194" s="339"/>
      <c r="AZT194" s="339"/>
      <c r="AZU194" s="339"/>
      <c r="AZV194" s="339"/>
      <c r="AZW194" s="339"/>
      <c r="AZX194" s="339"/>
      <c r="AZY194" s="339"/>
      <c r="AZZ194" s="339"/>
      <c r="BAA194" s="339"/>
      <c r="BAB194" s="339"/>
      <c r="BAC194" s="339"/>
      <c r="BAD194" s="339"/>
      <c r="BAE194" s="339"/>
      <c r="BAF194" s="339"/>
      <c r="BAG194" s="339"/>
      <c r="BAH194" s="339"/>
      <c r="BAI194" s="339"/>
      <c r="BAJ194" s="339"/>
      <c r="BAK194" s="339"/>
      <c r="BAL194" s="339"/>
      <c r="BAM194" s="339"/>
      <c r="BAN194" s="339"/>
      <c r="BAO194" s="339"/>
      <c r="BAP194" s="339"/>
      <c r="BAQ194" s="339"/>
      <c r="BAR194" s="339"/>
      <c r="BAS194" s="339"/>
      <c r="BAT194" s="339"/>
      <c r="BAU194" s="339"/>
      <c r="BAV194" s="339"/>
      <c r="BAW194" s="339"/>
      <c r="BAX194" s="339"/>
      <c r="BAY194" s="339"/>
      <c r="BAZ194" s="339"/>
      <c r="BBA194" s="339"/>
      <c r="BBB194" s="339"/>
      <c r="BBC194" s="339"/>
      <c r="BBD194" s="339"/>
      <c r="BBE194" s="339"/>
      <c r="BBF194" s="339"/>
      <c r="BBG194" s="339"/>
      <c r="BBH194" s="339"/>
      <c r="BBI194" s="339"/>
      <c r="BBJ194" s="339"/>
      <c r="BBK194" s="339"/>
      <c r="BBL194" s="339"/>
      <c r="BBM194" s="339"/>
      <c r="BBN194" s="339"/>
      <c r="BBO194" s="339"/>
      <c r="BBP194" s="339"/>
      <c r="BBQ194" s="339"/>
      <c r="BBR194" s="339"/>
      <c r="BBS194" s="339"/>
      <c r="BBT194" s="339"/>
      <c r="BBU194" s="339"/>
      <c r="BBV194" s="339"/>
      <c r="BBW194" s="339"/>
      <c r="BBX194" s="339"/>
      <c r="BBY194" s="339"/>
      <c r="BBZ194" s="339"/>
      <c r="BCA194" s="339"/>
      <c r="BCB194" s="339"/>
      <c r="BCC194" s="339"/>
      <c r="BCD194" s="339"/>
      <c r="BCE194" s="339"/>
      <c r="BCF194" s="339"/>
      <c r="BCG194" s="339"/>
      <c r="BCH194" s="339"/>
      <c r="BCI194" s="339"/>
      <c r="BCJ194" s="339"/>
      <c r="BCK194" s="339"/>
      <c r="BCL194" s="339"/>
      <c r="BCM194" s="339"/>
      <c r="BCN194" s="339"/>
      <c r="BCO194" s="339"/>
      <c r="BCP194" s="339"/>
      <c r="BCQ194" s="339"/>
      <c r="BCR194" s="339"/>
      <c r="BCS194" s="339"/>
      <c r="BCT194" s="339"/>
      <c r="BCU194" s="339"/>
      <c r="BCV194" s="339"/>
      <c r="BCW194" s="339"/>
      <c r="BCX194" s="339"/>
      <c r="BCY194" s="339"/>
      <c r="BCZ194" s="339"/>
      <c r="BDA194" s="339"/>
      <c r="BDB194" s="339"/>
      <c r="BDC194" s="339"/>
      <c r="BDD194" s="339"/>
      <c r="BDE194" s="339"/>
      <c r="BDF194" s="339"/>
      <c r="BDG194" s="339"/>
      <c r="BDH194" s="339"/>
      <c r="BDI194" s="339"/>
      <c r="BDJ194" s="339"/>
      <c r="BDK194" s="339"/>
      <c r="BDL194" s="339"/>
      <c r="BDM194" s="339"/>
      <c r="BDN194" s="339"/>
      <c r="BDO194" s="339"/>
      <c r="BDP194" s="339"/>
      <c r="BDQ194" s="339"/>
      <c r="BDR194" s="339"/>
      <c r="BDS194" s="339"/>
      <c r="BDT194" s="339"/>
      <c r="BDU194" s="339"/>
      <c r="BDV194" s="339"/>
      <c r="BDW194" s="339"/>
      <c r="BDX194" s="339"/>
      <c r="BDY194" s="339"/>
      <c r="BDZ194" s="339"/>
      <c r="BEA194" s="339"/>
      <c r="BEB194" s="339"/>
      <c r="BEC194" s="339"/>
      <c r="BED194" s="339"/>
      <c r="BEE194" s="339"/>
      <c r="BEF194" s="339"/>
      <c r="BEG194" s="339"/>
      <c r="BEH194" s="339"/>
      <c r="BEI194" s="339"/>
      <c r="BEJ194" s="339"/>
      <c r="BEK194" s="339"/>
      <c r="BEL194" s="339"/>
      <c r="BEM194" s="339"/>
      <c r="BEN194" s="339"/>
      <c r="BEO194" s="339"/>
      <c r="BEP194" s="339"/>
      <c r="BEQ194" s="339"/>
      <c r="BER194" s="339"/>
      <c r="BES194" s="339"/>
      <c r="BET194" s="339"/>
      <c r="BEU194" s="339"/>
      <c r="BEV194" s="339"/>
      <c r="BEW194" s="339"/>
      <c r="BEX194" s="339"/>
      <c r="BEY194" s="339"/>
      <c r="BEZ194" s="339"/>
      <c r="BFA194" s="339"/>
      <c r="BFB194" s="339"/>
      <c r="BFC194" s="339"/>
      <c r="BFD194" s="339"/>
      <c r="BFE194" s="339"/>
      <c r="BFF194" s="339"/>
      <c r="BFG194" s="339"/>
      <c r="BFH194" s="339"/>
      <c r="BFI194" s="339"/>
      <c r="BFJ194" s="339"/>
      <c r="BFK194" s="339"/>
      <c r="BFL194" s="339"/>
      <c r="BFM194" s="339"/>
      <c r="BFN194" s="339"/>
      <c r="BFO194" s="339"/>
      <c r="BFP194" s="339"/>
      <c r="BFQ194" s="339"/>
      <c r="BFR194" s="339"/>
      <c r="BFS194" s="339"/>
      <c r="BFT194" s="339"/>
      <c r="BFU194" s="339"/>
      <c r="BFV194" s="339"/>
      <c r="BFW194" s="339"/>
      <c r="BFX194" s="339"/>
      <c r="BFY194" s="339"/>
      <c r="BFZ194" s="339"/>
      <c r="BGA194" s="339"/>
      <c r="BGB194" s="339"/>
      <c r="BGC194" s="339"/>
      <c r="BGD194" s="339"/>
      <c r="BGE194" s="339"/>
      <c r="BGF194" s="339"/>
      <c r="BGG194" s="339"/>
      <c r="BGH194" s="339"/>
      <c r="BGI194" s="339"/>
      <c r="BGJ194" s="339"/>
      <c r="BGK194" s="339"/>
      <c r="BGL194" s="339"/>
      <c r="BGM194" s="339"/>
      <c r="BGN194" s="339"/>
      <c r="BGO194" s="339"/>
      <c r="BGP194" s="339"/>
      <c r="BGQ194" s="339"/>
      <c r="BGR194" s="339"/>
      <c r="BGS194" s="339"/>
      <c r="BGT194" s="339"/>
      <c r="BGU194" s="339"/>
      <c r="BGV194" s="339"/>
      <c r="BGW194" s="339"/>
      <c r="BGX194" s="339"/>
      <c r="BGY194" s="339"/>
      <c r="BGZ194" s="339"/>
      <c r="BHA194" s="339"/>
      <c r="BHB194" s="339"/>
      <c r="BHC194" s="339"/>
      <c r="BHD194" s="339"/>
      <c r="BHE194" s="339"/>
      <c r="BHF194" s="339"/>
      <c r="BHG194" s="339"/>
      <c r="BHH194" s="339"/>
      <c r="BHI194" s="339"/>
      <c r="BHJ194" s="339"/>
      <c r="BHK194" s="339"/>
      <c r="BHL194" s="339"/>
      <c r="BHM194" s="339"/>
      <c r="BHN194" s="339"/>
      <c r="BHO194" s="339"/>
      <c r="BHP194" s="339"/>
      <c r="BHQ194" s="339"/>
      <c r="BHR194" s="339"/>
      <c r="BHS194" s="339"/>
      <c r="BHT194" s="339"/>
      <c r="BHU194" s="339"/>
      <c r="BHV194" s="339"/>
      <c r="BHW194" s="339"/>
      <c r="BHX194" s="339"/>
      <c r="BHY194" s="339"/>
      <c r="BHZ194" s="339"/>
      <c r="BIA194" s="339"/>
      <c r="BIB194" s="339"/>
      <c r="BIC194" s="339"/>
      <c r="BID194" s="339"/>
      <c r="BIE194" s="339"/>
      <c r="BIF194" s="339"/>
      <c r="BIG194" s="339"/>
      <c r="BIH194" s="339"/>
      <c r="BII194" s="339"/>
      <c r="BIJ194" s="339"/>
      <c r="BIK194" s="339"/>
      <c r="BIL194" s="339"/>
      <c r="BIM194" s="339"/>
      <c r="BIN194" s="339"/>
      <c r="BIO194" s="339"/>
      <c r="BIP194" s="339"/>
      <c r="BIQ194" s="339"/>
      <c r="BIR194" s="339"/>
      <c r="BIS194" s="339"/>
      <c r="BIT194" s="339"/>
      <c r="BIU194" s="339"/>
      <c r="BIV194" s="339"/>
      <c r="BIW194" s="339"/>
      <c r="BIX194" s="339"/>
      <c r="BIY194" s="339"/>
      <c r="BIZ194" s="339"/>
      <c r="BJA194" s="339"/>
      <c r="BJB194" s="339"/>
      <c r="BJC194" s="339"/>
      <c r="BJD194" s="339"/>
      <c r="BJE194" s="339"/>
      <c r="BJF194" s="339"/>
      <c r="BJG194" s="339"/>
      <c r="BJH194" s="339"/>
      <c r="BJI194" s="339"/>
      <c r="BJJ194" s="339"/>
      <c r="BJK194" s="339"/>
      <c r="BJL194" s="339"/>
      <c r="BJM194" s="339"/>
      <c r="BJN194" s="339"/>
      <c r="BJO194" s="339"/>
      <c r="BJP194" s="339"/>
      <c r="BJQ194" s="339"/>
      <c r="BJR194" s="339"/>
      <c r="BJS194" s="339"/>
      <c r="BJT194" s="339"/>
      <c r="BJU194" s="339"/>
      <c r="BJV194" s="339"/>
      <c r="BJW194" s="339"/>
      <c r="BJX194" s="339"/>
      <c r="BJY194" s="339"/>
      <c r="BJZ194" s="339"/>
      <c r="BKA194" s="339"/>
      <c r="BKB194" s="339"/>
      <c r="BKC194" s="339"/>
      <c r="BKD194" s="339"/>
      <c r="BKE194" s="339"/>
      <c r="BKF194" s="339"/>
      <c r="BKG194" s="339"/>
      <c r="BKH194" s="339"/>
      <c r="BKI194" s="339"/>
      <c r="BKJ194" s="339"/>
      <c r="BKK194" s="339"/>
      <c r="BKL194" s="339"/>
      <c r="BKM194" s="339"/>
      <c r="BKN194" s="339"/>
      <c r="BKO194" s="339"/>
      <c r="BKP194" s="339"/>
      <c r="BKQ194" s="339"/>
      <c r="BKR194" s="339"/>
      <c r="BKS194" s="339"/>
      <c r="BKT194" s="339"/>
      <c r="BKU194" s="339"/>
      <c r="BKV194" s="339"/>
      <c r="BKW194" s="339"/>
      <c r="BKX194" s="339"/>
      <c r="BKY194" s="339"/>
      <c r="BKZ194" s="339"/>
      <c r="BLA194" s="339"/>
      <c r="BLB194" s="339"/>
      <c r="BLC194" s="339"/>
      <c r="BLD194" s="339"/>
      <c r="BLE194" s="339"/>
      <c r="BLF194" s="339"/>
      <c r="BLG194" s="339"/>
      <c r="BLH194" s="339"/>
      <c r="BLI194" s="339"/>
      <c r="BLJ194" s="339"/>
      <c r="BLK194" s="339"/>
      <c r="BLL194" s="339"/>
      <c r="BLM194" s="339"/>
      <c r="BLN194" s="339"/>
      <c r="BLO194" s="339"/>
      <c r="BLP194" s="339"/>
      <c r="BLQ194" s="339"/>
      <c r="BLR194" s="339"/>
      <c r="BLS194" s="339"/>
      <c r="BLT194" s="339"/>
      <c r="BLU194" s="339"/>
      <c r="BLV194" s="339"/>
      <c r="BLW194" s="339"/>
      <c r="BLX194" s="339"/>
      <c r="BLY194" s="339"/>
      <c r="BLZ194" s="339"/>
      <c r="BMA194" s="339"/>
      <c r="BMB194" s="339"/>
      <c r="BMC194" s="339"/>
      <c r="BMD194" s="339"/>
      <c r="BME194" s="339"/>
      <c r="BMF194" s="339"/>
      <c r="BMG194" s="339"/>
      <c r="BMH194" s="339"/>
      <c r="BMI194" s="339"/>
      <c r="BMJ194" s="339"/>
      <c r="BMK194" s="339"/>
      <c r="BML194" s="339"/>
      <c r="BMM194" s="339"/>
      <c r="BMN194" s="339"/>
      <c r="BMO194" s="339"/>
      <c r="BMP194" s="339"/>
      <c r="BMQ194" s="339"/>
      <c r="BMR194" s="339"/>
      <c r="BMS194" s="339"/>
      <c r="BMT194" s="339"/>
      <c r="BMU194" s="339"/>
      <c r="BMV194" s="339"/>
      <c r="BMW194" s="339"/>
      <c r="BMX194" s="339"/>
      <c r="BMY194" s="339"/>
      <c r="BMZ194" s="339"/>
      <c r="BNA194" s="339"/>
      <c r="BNB194" s="339"/>
      <c r="BNC194" s="339"/>
      <c r="BND194" s="339"/>
      <c r="BNE194" s="339"/>
      <c r="BNF194" s="339"/>
      <c r="BNG194" s="339"/>
      <c r="BNH194" s="339"/>
      <c r="BNI194" s="339"/>
      <c r="BNJ194" s="339"/>
      <c r="BNK194" s="339"/>
      <c r="BNL194" s="339"/>
      <c r="BNM194" s="339"/>
      <c r="BNN194" s="339"/>
      <c r="BNO194" s="339"/>
      <c r="BNP194" s="339"/>
      <c r="BNQ194" s="339"/>
      <c r="BNR194" s="339"/>
      <c r="BNS194" s="339"/>
      <c r="BNT194" s="339"/>
      <c r="BNU194" s="339"/>
      <c r="BNV194" s="339"/>
      <c r="BNW194" s="339"/>
      <c r="BNX194" s="339"/>
      <c r="BNY194" s="339"/>
      <c r="BNZ194" s="339"/>
      <c r="BOA194" s="339"/>
      <c r="BOB194" s="339"/>
      <c r="BOC194" s="339"/>
      <c r="BOD194" s="339"/>
      <c r="BOE194" s="339"/>
      <c r="BOF194" s="339"/>
      <c r="BOG194" s="339"/>
      <c r="BOH194" s="339"/>
      <c r="BOI194" s="339"/>
      <c r="BOJ194" s="339"/>
      <c r="BOK194" s="339"/>
      <c r="BOL194" s="339"/>
      <c r="BOM194" s="339"/>
      <c r="BON194" s="339"/>
      <c r="BOO194" s="339"/>
      <c r="BOP194" s="339"/>
      <c r="BOQ194" s="339"/>
      <c r="BOR194" s="339"/>
      <c r="BOS194" s="339"/>
      <c r="BOT194" s="339"/>
      <c r="BOU194" s="339"/>
      <c r="BOV194" s="339"/>
    </row>
    <row r="195" spans="1:1764" s="40" customFormat="1" ht="40.5" customHeight="1">
      <c r="A195" s="47"/>
      <c r="B195" s="385"/>
      <c r="C195" s="385"/>
      <c r="D195" s="44"/>
      <c r="E195" s="44"/>
      <c r="F195" s="44"/>
      <c r="G195" s="209" t="s">
        <v>22</v>
      </c>
      <c r="H195" s="209">
        <v>750</v>
      </c>
      <c r="I195" s="403">
        <v>75011</v>
      </c>
      <c r="J195" s="466">
        <f t="shared" ref="J195:J274" si="5">SUM(K195,L195)</f>
        <v>1976000</v>
      </c>
      <c r="K195" s="466">
        <v>1976000</v>
      </c>
      <c r="L195" s="467"/>
      <c r="M195" s="114"/>
      <c r="N195" s="114"/>
      <c r="O195" s="114"/>
      <c r="P195" s="114"/>
      <c r="Q195" s="114"/>
      <c r="R195" s="114"/>
      <c r="S195" s="114"/>
      <c r="T195" s="114"/>
      <c r="U195" s="114"/>
      <c r="V195" s="339"/>
      <c r="W195" s="339"/>
      <c r="X195" s="339"/>
      <c r="Y195" s="339"/>
      <c r="Z195" s="339"/>
      <c r="AA195" s="339"/>
      <c r="AB195" s="339"/>
      <c r="AC195" s="339"/>
      <c r="AD195" s="339"/>
      <c r="AE195" s="339"/>
      <c r="AF195" s="339"/>
      <c r="AG195" s="339"/>
      <c r="AH195" s="339"/>
      <c r="AI195" s="339"/>
      <c r="AJ195" s="339"/>
      <c r="AK195" s="339"/>
      <c r="AL195" s="339"/>
      <c r="AM195" s="339"/>
      <c r="AN195" s="339"/>
      <c r="AO195" s="339"/>
      <c r="AP195" s="339"/>
      <c r="AQ195" s="339"/>
      <c r="AR195" s="339"/>
      <c r="AS195" s="339"/>
      <c r="AT195" s="339"/>
      <c r="AU195" s="339"/>
      <c r="AV195" s="339"/>
      <c r="AW195" s="339"/>
      <c r="AX195" s="339"/>
      <c r="AY195" s="339"/>
      <c r="AZ195" s="339"/>
      <c r="BA195" s="339"/>
      <c r="BB195" s="339"/>
      <c r="BC195" s="339"/>
      <c r="BD195" s="339"/>
      <c r="BE195" s="339"/>
      <c r="BF195" s="339"/>
      <c r="BG195" s="339"/>
      <c r="BH195" s="339"/>
      <c r="BI195" s="339"/>
      <c r="BJ195" s="339"/>
      <c r="BK195" s="339"/>
      <c r="BL195" s="339"/>
      <c r="BM195" s="339"/>
      <c r="BN195" s="339"/>
      <c r="BO195" s="339"/>
      <c r="BP195" s="339"/>
      <c r="BQ195" s="339"/>
      <c r="BR195" s="339"/>
      <c r="BS195" s="339"/>
      <c r="BT195" s="339"/>
      <c r="BU195" s="339"/>
      <c r="BV195" s="339"/>
      <c r="BW195" s="339"/>
      <c r="BX195" s="339"/>
      <c r="BY195" s="339"/>
      <c r="BZ195" s="339"/>
      <c r="CA195" s="339"/>
      <c r="CB195" s="339"/>
      <c r="CC195" s="339"/>
      <c r="CD195" s="339"/>
      <c r="CE195" s="339"/>
      <c r="CF195" s="339"/>
      <c r="CG195" s="339"/>
      <c r="CH195" s="339"/>
      <c r="CI195" s="339"/>
      <c r="CJ195" s="339"/>
      <c r="CK195" s="339"/>
      <c r="CL195" s="339"/>
      <c r="CM195" s="339"/>
      <c r="CN195" s="339"/>
      <c r="CO195" s="339"/>
      <c r="CP195" s="339"/>
      <c r="CQ195" s="339"/>
      <c r="CR195" s="339"/>
      <c r="CS195" s="339"/>
      <c r="CT195" s="339"/>
      <c r="CU195" s="339"/>
      <c r="CV195" s="339"/>
      <c r="CW195" s="339"/>
      <c r="CX195" s="339"/>
      <c r="CY195" s="339"/>
      <c r="CZ195" s="339"/>
      <c r="DA195" s="339"/>
      <c r="DB195" s="339"/>
      <c r="DC195" s="339"/>
      <c r="DD195" s="339"/>
      <c r="DE195" s="339"/>
      <c r="DF195" s="339"/>
      <c r="DG195" s="339"/>
      <c r="DH195" s="339"/>
      <c r="DI195" s="339"/>
      <c r="DJ195" s="339"/>
      <c r="DK195" s="339"/>
      <c r="DL195" s="339"/>
      <c r="DM195" s="339"/>
      <c r="DN195" s="339"/>
      <c r="DO195" s="339"/>
      <c r="DP195" s="339"/>
      <c r="DQ195" s="339"/>
      <c r="DR195" s="339"/>
      <c r="DS195" s="339"/>
      <c r="DT195" s="339"/>
      <c r="DU195" s="339"/>
      <c r="DV195" s="339"/>
      <c r="DW195" s="339"/>
      <c r="DX195" s="339"/>
      <c r="DY195" s="339"/>
      <c r="DZ195" s="339"/>
      <c r="EA195" s="339"/>
      <c r="EB195" s="339"/>
      <c r="EC195" s="339"/>
      <c r="ED195" s="339"/>
      <c r="EE195" s="339"/>
      <c r="EF195" s="339"/>
      <c r="EG195" s="339"/>
      <c r="EH195" s="339"/>
      <c r="EI195" s="339"/>
      <c r="EJ195" s="339"/>
      <c r="EK195" s="339"/>
      <c r="EL195" s="339"/>
      <c r="EM195" s="339"/>
      <c r="EN195" s="339"/>
      <c r="EO195" s="339"/>
      <c r="EP195" s="339"/>
      <c r="EQ195" s="339"/>
      <c r="ER195" s="339"/>
      <c r="ES195" s="339"/>
      <c r="ET195" s="339"/>
      <c r="EU195" s="339"/>
      <c r="EV195" s="339"/>
      <c r="EW195" s="339"/>
      <c r="EX195" s="339"/>
      <c r="EY195" s="339"/>
      <c r="EZ195" s="339"/>
      <c r="FA195" s="339"/>
      <c r="FB195" s="339"/>
      <c r="FC195" s="339"/>
      <c r="FD195" s="339"/>
      <c r="FE195" s="339"/>
      <c r="FF195" s="339"/>
      <c r="FG195" s="339"/>
      <c r="FH195" s="339"/>
      <c r="FI195" s="339"/>
      <c r="FJ195" s="339"/>
      <c r="FK195" s="339"/>
      <c r="FL195" s="339"/>
      <c r="FM195" s="339"/>
      <c r="FN195" s="339"/>
      <c r="FO195" s="339"/>
      <c r="FP195" s="339"/>
      <c r="FQ195" s="339"/>
      <c r="FR195" s="339"/>
      <c r="FS195" s="339"/>
      <c r="FT195" s="339"/>
      <c r="FU195" s="339"/>
      <c r="FV195" s="339"/>
      <c r="FW195" s="339"/>
      <c r="FX195" s="339"/>
      <c r="FY195" s="339"/>
      <c r="FZ195" s="339"/>
      <c r="GA195" s="339"/>
      <c r="GB195" s="339"/>
      <c r="GC195" s="339"/>
      <c r="GD195" s="339"/>
      <c r="GE195" s="339"/>
      <c r="GF195" s="339"/>
      <c r="GG195" s="339"/>
      <c r="GH195" s="339"/>
      <c r="GI195" s="339"/>
      <c r="GJ195" s="339"/>
      <c r="GK195" s="339"/>
      <c r="GL195" s="339"/>
      <c r="GM195" s="339"/>
      <c r="GN195" s="339"/>
      <c r="GO195" s="339"/>
      <c r="GP195" s="339"/>
      <c r="GQ195" s="339"/>
      <c r="GR195" s="339"/>
      <c r="GS195" s="339"/>
      <c r="GT195" s="339"/>
      <c r="GU195" s="339"/>
      <c r="GV195" s="339"/>
      <c r="GW195" s="339"/>
      <c r="GX195" s="339"/>
      <c r="GY195" s="339"/>
      <c r="GZ195" s="339"/>
      <c r="HA195" s="339"/>
      <c r="HB195" s="339"/>
      <c r="HC195" s="339"/>
      <c r="HD195" s="339"/>
      <c r="HE195" s="339"/>
      <c r="HF195" s="339"/>
      <c r="HG195" s="339"/>
      <c r="HH195" s="339"/>
      <c r="HI195" s="339"/>
      <c r="HJ195" s="339"/>
      <c r="HK195" s="339"/>
      <c r="HL195" s="339"/>
      <c r="HM195" s="339"/>
      <c r="HN195" s="339"/>
      <c r="HO195" s="339"/>
      <c r="HP195" s="339"/>
      <c r="HQ195" s="339"/>
      <c r="HR195" s="339"/>
      <c r="HS195" s="339"/>
      <c r="HT195" s="339"/>
      <c r="HU195" s="339"/>
      <c r="HV195" s="339"/>
      <c r="HW195" s="339"/>
      <c r="HX195" s="339"/>
      <c r="HY195" s="339"/>
      <c r="HZ195" s="339"/>
      <c r="IA195" s="339"/>
      <c r="IB195" s="339"/>
      <c r="IC195" s="339"/>
      <c r="ID195" s="339"/>
      <c r="IE195" s="339"/>
      <c r="IF195" s="339"/>
      <c r="IG195" s="339"/>
      <c r="IH195" s="339"/>
      <c r="II195" s="339"/>
      <c r="IJ195" s="339"/>
      <c r="IK195" s="339"/>
      <c r="IL195" s="339"/>
      <c r="IM195" s="339"/>
      <c r="IN195" s="339"/>
      <c r="IO195" s="339"/>
      <c r="IP195" s="339"/>
      <c r="IQ195" s="339"/>
      <c r="IR195" s="339"/>
      <c r="IS195" s="339"/>
      <c r="IT195" s="339"/>
      <c r="IU195" s="339"/>
      <c r="IV195" s="339"/>
      <c r="IW195" s="339"/>
      <c r="IX195" s="339"/>
      <c r="IY195" s="339"/>
      <c r="IZ195" s="339"/>
      <c r="JA195" s="339"/>
      <c r="JB195" s="339"/>
      <c r="JC195" s="339"/>
      <c r="JD195" s="339"/>
      <c r="JE195" s="339"/>
      <c r="JF195" s="339"/>
      <c r="JG195" s="339"/>
      <c r="JH195" s="339"/>
      <c r="JI195" s="339"/>
      <c r="JJ195" s="339"/>
      <c r="JK195" s="339"/>
      <c r="JL195" s="339"/>
      <c r="JM195" s="339"/>
      <c r="JN195" s="339"/>
      <c r="JO195" s="339"/>
      <c r="JP195" s="339"/>
      <c r="JQ195" s="339"/>
      <c r="JR195" s="339"/>
      <c r="JS195" s="339"/>
      <c r="JT195" s="339"/>
      <c r="JU195" s="339"/>
      <c r="JV195" s="339"/>
      <c r="JW195" s="339"/>
      <c r="JX195" s="339"/>
      <c r="JY195" s="339"/>
      <c r="JZ195" s="339"/>
      <c r="KA195" s="339"/>
      <c r="KB195" s="339"/>
      <c r="KC195" s="339"/>
      <c r="KD195" s="339"/>
      <c r="KE195" s="339"/>
      <c r="KF195" s="339"/>
      <c r="KG195" s="339"/>
      <c r="KH195" s="339"/>
      <c r="KI195" s="339"/>
      <c r="KJ195" s="339"/>
      <c r="KK195" s="339"/>
      <c r="KL195" s="339"/>
      <c r="KM195" s="339"/>
      <c r="KN195" s="339"/>
      <c r="KO195" s="339"/>
      <c r="KP195" s="339"/>
      <c r="KQ195" s="339"/>
      <c r="KR195" s="339"/>
      <c r="KS195" s="339"/>
      <c r="KT195" s="339"/>
      <c r="KU195" s="339"/>
      <c r="KV195" s="339"/>
      <c r="KW195" s="339"/>
      <c r="KX195" s="339"/>
      <c r="KY195" s="339"/>
      <c r="KZ195" s="339"/>
      <c r="LA195" s="339"/>
      <c r="LB195" s="339"/>
      <c r="LC195" s="339"/>
      <c r="LD195" s="339"/>
      <c r="LE195" s="339"/>
      <c r="LF195" s="339"/>
      <c r="LG195" s="339"/>
      <c r="LH195" s="339"/>
      <c r="LI195" s="339"/>
      <c r="LJ195" s="339"/>
      <c r="LK195" s="339"/>
      <c r="LL195" s="339"/>
      <c r="LM195" s="339"/>
      <c r="LN195" s="339"/>
      <c r="LO195" s="339"/>
      <c r="LP195" s="339"/>
      <c r="LQ195" s="339"/>
      <c r="LR195" s="339"/>
      <c r="LS195" s="339"/>
      <c r="LT195" s="339"/>
      <c r="LU195" s="339"/>
      <c r="LV195" s="339"/>
      <c r="LW195" s="339"/>
      <c r="LX195" s="339"/>
      <c r="LY195" s="339"/>
      <c r="LZ195" s="339"/>
      <c r="MA195" s="339"/>
      <c r="MB195" s="339"/>
      <c r="MC195" s="339"/>
      <c r="MD195" s="339"/>
      <c r="ME195" s="339"/>
      <c r="MF195" s="339"/>
      <c r="MG195" s="339"/>
      <c r="MH195" s="339"/>
      <c r="MI195" s="339"/>
      <c r="MJ195" s="339"/>
      <c r="MK195" s="339"/>
      <c r="ML195" s="339"/>
      <c r="MM195" s="339"/>
      <c r="MN195" s="339"/>
      <c r="MO195" s="339"/>
      <c r="MP195" s="339"/>
      <c r="MQ195" s="339"/>
      <c r="MR195" s="339"/>
      <c r="MS195" s="339"/>
      <c r="MT195" s="339"/>
      <c r="MU195" s="339"/>
      <c r="MV195" s="339"/>
      <c r="MW195" s="339"/>
      <c r="MX195" s="339"/>
      <c r="MY195" s="339"/>
      <c r="MZ195" s="339"/>
      <c r="NA195" s="339"/>
      <c r="NB195" s="339"/>
      <c r="NC195" s="339"/>
      <c r="ND195" s="339"/>
      <c r="NE195" s="339"/>
      <c r="NF195" s="339"/>
      <c r="NG195" s="339"/>
      <c r="NH195" s="339"/>
      <c r="NI195" s="339"/>
      <c r="NJ195" s="339"/>
      <c r="NK195" s="339"/>
      <c r="NL195" s="339"/>
      <c r="NM195" s="339"/>
      <c r="NN195" s="339"/>
      <c r="NO195" s="339"/>
      <c r="NP195" s="339"/>
      <c r="NQ195" s="339"/>
      <c r="NR195" s="339"/>
      <c r="NS195" s="339"/>
      <c r="NT195" s="339"/>
      <c r="NU195" s="339"/>
      <c r="NV195" s="339"/>
      <c r="NW195" s="339"/>
      <c r="NX195" s="339"/>
      <c r="NY195" s="339"/>
      <c r="NZ195" s="339"/>
      <c r="OA195" s="339"/>
      <c r="OB195" s="339"/>
      <c r="OC195" s="339"/>
      <c r="OD195" s="339"/>
      <c r="OE195" s="339"/>
      <c r="OF195" s="339"/>
      <c r="OG195" s="339"/>
      <c r="OH195" s="339"/>
      <c r="OI195" s="339"/>
      <c r="OJ195" s="339"/>
      <c r="OK195" s="339"/>
      <c r="OL195" s="339"/>
      <c r="OM195" s="339"/>
      <c r="ON195" s="339"/>
      <c r="OO195" s="339"/>
      <c r="OP195" s="339"/>
      <c r="OQ195" s="339"/>
      <c r="OR195" s="339"/>
      <c r="OS195" s="339"/>
      <c r="OT195" s="339"/>
      <c r="OU195" s="339"/>
      <c r="OV195" s="339"/>
      <c r="OW195" s="339"/>
      <c r="OX195" s="339"/>
      <c r="OY195" s="339"/>
      <c r="OZ195" s="339"/>
      <c r="PA195" s="339"/>
      <c r="PB195" s="339"/>
      <c r="PC195" s="339"/>
      <c r="PD195" s="339"/>
      <c r="PE195" s="339"/>
      <c r="PF195" s="339"/>
      <c r="PG195" s="339"/>
      <c r="PH195" s="339"/>
      <c r="PI195" s="339"/>
      <c r="PJ195" s="339"/>
      <c r="PK195" s="339"/>
      <c r="PL195" s="339"/>
      <c r="PM195" s="339"/>
      <c r="PN195" s="339"/>
      <c r="PO195" s="339"/>
      <c r="PP195" s="339"/>
      <c r="PQ195" s="339"/>
      <c r="PR195" s="339"/>
      <c r="PS195" s="339"/>
      <c r="PT195" s="339"/>
      <c r="PU195" s="339"/>
      <c r="PV195" s="339"/>
      <c r="PW195" s="339"/>
      <c r="PX195" s="339"/>
      <c r="PY195" s="339"/>
      <c r="PZ195" s="339"/>
      <c r="QA195" s="339"/>
      <c r="QB195" s="339"/>
      <c r="QC195" s="339"/>
      <c r="QD195" s="339"/>
      <c r="QE195" s="339"/>
      <c r="QF195" s="339"/>
      <c r="QG195" s="339"/>
      <c r="QH195" s="339"/>
      <c r="QI195" s="339"/>
      <c r="QJ195" s="339"/>
      <c r="QK195" s="339"/>
      <c r="QL195" s="339"/>
      <c r="QM195" s="339"/>
      <c r="QN195" s="339"/>
      <c r="QO195" s="339"/>
      <c r="QP195" s="339"/>
      <c r="QQ195" s="339"/>
      <c r="QR195" s="339"/>
      <c r="QS195" s="339"/>
      <c r="QT195" s="339"/>
      <c r="QU195" s="339"/>
      <c r="QV195" s="339"/>
      <c r="QW195" s="339"/>
      <c r="QX195" s="339"/>
      <c r="QY195" s="339"/>
      <c r="QZ195" s="339"/>
      <c r="RA195" s="339"/>
      <c r="RB195" s="339"/>
      <c r="RC195" s="339"/>
      <c r="RD195" s="339"/>
      <c r="RE195" s="339"/>
      <c r="RF195" s="339"/>
      <c r="RG195" s="339"/>
      <c r="RH195" s="339"/>
      <c r="RI195" s="339"/>
      <c r="RJ195" s="339"/>
      <c r="RK195" s="339"/>
      <c r="RL195" s="339"/>
      <c r="RM195" s="339"/>
      <c r="RN195" s="339"/>
      <c r="RO195" s="339"/>
      <c r="RP195" s="339"/>
      <c r="RQ195" s="339"/>
      <c r="RR195" s="339"/>
      <c r="RS195" s="339"/>
      <c r="RT195" s="339"/>
      <c r="RU195" s="339"/>
      <c r="RV195" s="339"/>
      <c r="RW195" s="339"/>
      <c r="RX195" s="339"/>
      <c r="RY195" s="339"/>
      <c r="RZ195" s="339"/>
      <c r="SA195" s="339"/>
      <c r="SB195" s="339"/>
      <c r="SC195" s="339"/>
      <c r="SD195" s="339"/>
      <c r="SE195" s="339"/>
      <c r="SF195" s="339"/>
      <c r="SG195" s="339"/>
      <c r="SH195" s="339"/>
      <c r="SI195" s="339"/>
      <c r="SJ195" s="339"/>
      <c r="SK195" s="339"/>
      <c r="SL195" s="339"/>
      <c r="SM195" s="339"/>
      <c r="SN195" s="339"/>
      <c r="SO195" s="339"/>
      <c r="SP195" s="339"/>
      <c r="SQ195" s="339"/>
      <c r="SR195" s="339"/>
      <c r="SS195" s="339"/>
      <c r="ST195" s="339"/>
      <c r="SU195" s="339"/>
      <c r="SV195" s="339"/>
      <c r="SW195" s="339"/>
      <c r="SX195" s="339"/>
      <c r="SY195" s="339"/>
      <c r="SZ195" s="339"/>
      <c r="TA195" s="339"/>
      <c r="TB195" s="339"/>
      <c r="TC195" s="339"/>
      <c r="TD195" s="339"/>
      <c r="TE195" s="339"/>
      <c r="TF195" s="339"/>
      <c r="TG195" s="339"/>
      <c r="TH195" s="339"/>
      <c r="TI195" s="339"/>
      <c r="TJ195" s="339"/>
      <c r="TK195" s="339"/>
      <c r="TL195" s="339"/>
      <c r="TM195" s="339"/>
      <c r="TN195" s="339"/>
      <c r="TO195" s="339"/>
      <c r="TP195" s="339"/>
      <c r="TQ195" s="339"/>
      <c r="TR195" s="339"/>
      <c r="TS195" s="339"/>
      <c r="TT195" s="339"/>
      <c r="TU195" s="339"/>
      <c r="TV195" s="339"/>
      <c r="TW195" s="339"/>
      <c r="TX195" s="339"/>
      <c r="TY195" s="339"/>
      <c r="TZ195" s="339"/>
      <c r="UA195" s="339"/>
      <c r="UB195" s="339"/>
      <c r="UC195" s="339"/>
      <c r="UD195" s="339"/>
      <c r="UE195" s="339"/>
      <c r="UF195" s="339"/>
      <c r="UG195" s="339"/>
      <c r="UH195" s="339"/>
      <c r="UI195" s="339"/>
      <c r="UJ195" s="339"/>
      <c r="UK195" s="339"/>
      <c r="UL195" s="339"/>
      <c r="UM195" s="339"/>
      <c r="UN195" s="339"/>
      <c r="UO195" s="339"/>
      <c r="UP195" s="339"/>
      <c r="UQ195" s="339"/>
      <c r="UR195" s="339"/>
      <c r="US195" s="339"/>
      <c r="UT195" s="339"/>
      <c r="UU195" s="339"/>
      <c r="UV195" s="339"/>
      <c r="UW195" s="339"/>
      <c r="UX195" s="339"/>
      <c r="UY195" s="339"/>
      <c r="UZ195" s="339"/>
      <c r="VA195" s="339"/>
      <c r="VB195" s="339"/>
      <c r="VC195" s="339"/>
      <c r="VD195" s="339"/>
      <c r="VE195" s="339"/>
      <c r="VF195" s="339"/>
      <c r="VG195" s="339"/>
      <c r="VH195" s="339"/>
      <c r="VI195" s="339"/>
      <c r="VJ195" s="339"/>
      <c r="VK195" s="339"/>
      <c r="VL195" s="339"/>
      <c r="VM195" s="339"/>
      <c r="VN195" s="339"/>
      <c r="VO195" s="339"/>
      <c r="VP195" s="339"/>
      <c r="VQ195" s="339"/>
      <c r="VR195" s="339"/>
      <c r="VS195" s="339"/>
      <c r="VT195" s="339"/>
      <c r="VU195" s="339"/>
      <c r="VV195" s="339"/>
      <c r="VW195" s="339"/>
      <c r="VX195" s="339"/>
      <c r="VY195" s="339"/>
      <c r="VZ195" s="339"/>
      <c r="WA195" s="339"/>
      <c r="WB195" s="339"/>
      <c r="WC195" s="339"/>
      <c r="WD195" s="339"/>
      <c r="WE195" s="339"/>
      <c r="WF195" s="339"/>
      <c r="WG195" s="339"/>
      <c r="WH195" s="339"/>
      <c r="WI195" s="339"/>
      <c r="WJ195" s="339"/>
      <c r="WK195" s="339"/>
      <c r="WL195" s="339"/>
      <c r="WM195" s="339"/>
      <c r="WN195" s="339"/>
      <c r="WO195" s="339"/>
      <c r="WP195" s="339"/>
      <c r="WQ195" s="339"/>
      <c r="WR195" s="339"/>
      <c r="WS195" s="339"/>
      <c r="WT195" s="339"/>
      <c r="WU195" s="339"/>
      <c r="WV195" s="339"/>
      <c r="WW195" s="339"/>
      <c r="WX195" s="339"/>
      <c r="WY195" s="339"/>
      <c r="WZ195" s="339"/>
      <c r="XA195" s="339"/>
      <c r="XB195" s="339"/>
      <c r="XC195" s="339"/>
      <c r="XD195" s="339"/>
      <c r="XE195" s="339"/>
      <c r="XF195" s="339"/>
      <c r="XG195" s="339"/>
      <c r="XH195" s="339"/>
      <c r="XI195" s="339"/>
      <c r="XJ195" s="339"/>
      <c r="XK195" s="339"/>
      <c r="XL195" s="339"/>
      <c r="XM195" s="339"/>
      <c r="XN195" s="339"/>
      <c r="XO195" s="339"/>
      <c r="XP195" s="339"/>
      <c r="XQ195" s="339"/>
      <c r="XR195" s="339"/>
      <c r="XS195" s="339"/>
      <c r="XT195" s="339"/>
      <c r="XU195" s="339"/>
      <c r="XV195" s="339"/>
      <c r="XW195" s="339"/>
      <c r="XX195" s="339"/>
      <c r="XY195" s="339"/>
      <c r="XZ195" s="339"/>
      <c r="YA195" s="339"/>
      <c r="YB195" s="339"/>
      <c r="YC195" s="339"/>
      <c r="YD195" s="339"/>
      <c r="YE195" s="339"/>
      <c r="YF195" s="339"/>
      <c r="YG195" s="339"/>
      <c r="YH195" s="339"/>
      <c r="YI195" s="339"/>
      <c r="YJ195" s="339"/>
      <c r="YK195" s="339"/>
      <c r="YL195" s="339"/>
      <c r="YM195" s="339"/>
      <c r="YN195" s="339"/>
      <c r="YO195" s="339"/>
      <c r="YP195" s="339"/>
      <c r="YQ195" s="339"/>
      <c r="YR195" s="339"/>
      <c r="YS195" s="339"/>
      <c r="YT195" s="339"/>
      <c r="YU195" s="339"/>
      <c r="YV195" s="339"/>
      <c r="YW195" s="339"/>
      <c r="YX195" s="339"/>
      <c r="YY195" s="339"/>
      <c r="YZ195" s="339"/>
      <c r="ZA195" s="339"/>
      <c r="ZB195" s="339"/>
      <c r="ZC195" s="339"/>
      <c r="ZD195" s="339"/>
      <c r="ZE195" s="339"/>
      <c r="ZF195" s="339"/>
      <c r="ZG195" s="339"/>
      <c r="ZH195" s="339"/>
      <c r="ZI195" s="339"/>
      <c r="ZJ195" s="339"/>
      <c r="ZK195" s="339"/>
      <c r="ZL195" s="339"/>
      <c r="ZM195" s="339"/>
      <c r="ZN195" s="339"/>
      <c r="ZO195" s="339"/>
      <c r="ZP195" s="339"/>
      <c r="ZQ195" s="339"/>
      <c r="ZR195" s="339"/>
      <c r="ZS195" s="339"/>
      <c r="ZT195" s="339"/>
      <c r="ZU195" s="339"/>
      <c r="ZV195" s="339"/>
      <c r="ZW195" s="339"/>
      <c r="ZX195" s="339"/>
      <c r="ZY195" s="339"/>
      <c r="ZZ195" s="339"/>
      <c r="AAA195" s="339"/>
      <c r="AAB195" s="339"/>
      <c r="AAC195" s="339"/>
      <c r="AAD195" s="339"/>
      <c r="AAE195" s="339"/>
      <c r="AAF195" s="339"/>
      <c r="AAG195" s="339"/>
      <c r="AAH195" s="339"/>
      <c r="AAI195" s="339"/>
      <c r="AAJ195" s="339"/>
      <c r="AAK195" s="339"/>
      <c r="AAL195" s="339"/>
      <c r="AAM195" s="339"/>
      <c r="AAN195" s="339"/>
      <c r="AAO195" s="339"/>
      <c r="AAP195" s="339"/>
      <c r="AAQ195" s="339"/>
      <c r="AAR195" s="339"/>
      <c r="AAS195" s="339"/>
      <c r="AAT195" s="339"/>
      <c r="AAU195" s="339"/>
      <c r="AAV195" s="339"/>
      <c r="AAW195" s="339"/>
      <c r="AAX195" s="339"/>
      <c r="AAY195" s="339"/>
      <c r="AAZ195" s="339"/>
      <c r="ABA195" s="339"/>
      <c r="ABB195" s="339"/>
      <c r="ABC195" s="339"/>
      <c r="ABD195" s="339"/>
      <c r="ABE195" s="339"/>
      <c r="ABF195" s="339"/>
      <c r="ABG195" s="339"/>
      <c r="ABH195" s="339"/>
      <c r="ABI195" s="339"/>
      <c r="ABJ195" s="339"/>
      <c r="ABK195" s="339"/>
      <c r="ABL195" s="339"/>
      <c r="ABM195" s="339"/>
      <c r="ABN195" s="339"/>
      <c r="ABO195" s="339"/>
      <c r="ABP195" s="339"/>
      <c r="ABQ195" s="339"/>
      <c r="ABR195" s="339"/>
      <c r="ABS195" s="339"/>
      <c r="ABT195" s="339"/>
      <c r="ABU195" s="339"/>
      <c r="ABV195" s="339"/>
      <c r="ABW195" s="339"/>
      <c r="ABX195" s="339"/>
      <c r="ABY195" s="339"/>
      <c r="ABZ195" s="339"/>
      <c r="ACA195" s="339"/>
      <c r="ACB195" s="339"/>
      <c r="ACC195" s="339"/>
      <c r="ACD195" s="339"/>
      <c r="ACE195" s="339"/>
      <c r="ACF195" s="339"/>
      <c r="ACG195" s="339"/>
      <c r="ACH195" s="339"/>
      <c r="ACI195" s="339"/>
      <c r="ACJ195" s="339"/>
      <c r="ACK195" s="339"/>
      <c r="ACL195" s="339"/>
      <c r="ACM195" s="339"/>
      <c r="ACN195" s="339"/>
      <c r="ACO195" s="339"/>
      <c r="ACP195" s="339"/>
      <c r="ACQ195" s="339"/>
      <c r="ACR195" s="339"/>
      <c r="ACS195" s="339"/>
      <c r="ACT195" s="339"/>
      <c r="ACU195" s="339"/>
      <c r="ACV195" s="339"/>
      <c r="ACW195" s="339"/>
      <c r="ACX195" s="339"/>
      <c r="ACY195" s="339"/>
      <c r="ACZ195" s="339"/>
      <c r="ADA195" s="339"/>
      <c r="ADB195" s="339"/>
      <c r="ADC195" s="339"/>
      <c r="ADD195" s="339"/>
      <c r="ADE195" s="339"/>
      <c r="ADF195" s="339"/>
      <c r="ADG195" s="339"/>
      <c r="ADH195" s="339"/>
      <c r="ADI195" s="339"/>
      <c r="ADJ195" s="339"/>
      <c r="ADK195" s="339"/>
      <c r="ADL195" s="339"/>
      <c r="ADM195" s="339"/>
      <c r="ADN195" s="339"/>
      <c r="ADO195" s="339"/>
      <c r="ADP195" s="339"/>
      <c r="ADQ195" s="339"/>
      <c r="ADR195" s="339"/>
      <c r="ADS195" s="339"/>
      <c r="ADT195" s="339"/>
      <c r="ADU195" s="339"/>
      <c r="ADV195" s="339"/>
      <c r="ADW195" s="339"/>
      <c r="ADX195" s="339"/>
      <c r="ADY195" s="339"/>
      <c r="ADZ195" s="339"/>
      <c r="AEA195" s="339"/>
      <c r="AEB195" s="339"/>
      <c r="AEC195" s="339"/>
      <c r="AED195" s="339"/>
      <c r="AEE195" s="339"/>
      <c r="AEF195" s="339"/>
      <c r="AEG195" s="339"/>
      <c r="AEH195" s="339"/>
      <c r="AEI195" s="339"/>
      <c r="AEJ195" s="339"/>
      <c r="AEK195" s="339"/>
      <c r="AEL195" s="339"/>
      <c r="AEM195" s="339"/>
      <c r="AEN195" s="339"/>
      <c r="AEO195" s="339"/>
      <c r="AEP195" s="339"/>
      <c r="AEQ195" s="339"/>
      <c r="AER195" s="339"/>
      <c r="AES195" s="339"/>
      <c r="AET195" s="339"/>
      <c r="AEU195" s="339"/>
      <c r="AEV195" s="339"/>
      <c r="AEW195" s="339"/>
      <c r="AEX195" s="339"/>
      <c r="AEY195" s="339"/>
      <c r="AEZ195" s="339"/>
      <c r="AFA195" s="339"/>
      <c r="AFB195" s="339"/>
      <c r="AFC195" s="339"/>
      <c r="AFD195" s="339"/>
      <c r="AFE195" s="339"/>
      <c r="AFF195" s="339"/>
      <c r="AFG195" s="339"/>
      <c r="AFH195" s="339"/>
      <c r="AFI195" s="339"/>
      <c r="AFJ195" s="339"/>
      <c r="AFK195" s="339"/>
      <c r="AFL195" s="339"/>
      <c r="AFM195" s="339"/>
      <c r="AFN195" s="339"/>
      <c r="AFO195" s="339"/>
      <c r="AFP195" s="339"/>
      <c r="AFQ195" s="339"/>
      <c r="AFR195" s="339"/>
      <c r="AFS195" s="339"/>
      <c r="AFT195" s="339"/>
      <c r="AFU195" s="339"/>
      <c r="AFV195" s="339"/>
      <c r="AFW195" s="339"/>
      <c r="AFX195" s="339"/>
      <c r="AFY195" s="339"/>
      <c r="AFZ195" s="339"/>
      <c r="AGA195" s="339"/>
      <c r="AGB195" s="339"/>
      <c r="AGC195" s="339"/>
      <c r="AGD195" s="339"/>
      <c r="AGE195" s="339"/>
      <c r="AGF195" s="339"/>
      <c r="AGG195" s="339"/>
      <c r="AGH195" s="339"/>
      <c r="AGI195" s="339"/>
      <c r="AGJ195" s="339"/>
      <c r="AGK195" s="339"/>
      <c r="AGL195" s="339"/>
      <c r="AGM195" s="339"/>
      <c r="AGN195" s="339"/>
      <c r="AGO195" s="339"/>
      <c r="AGP195" s="339"/>
      <c r="AGQ195" s="339"/>
      <c r="AGR195" s="339"/>
      <c r="AGS195" s="339"/>
      <c r="AGT195" s="339"/>
      <c r="AGU195" s="339"/>
      <c r="AGV195" s="339"/>
      <c r="AGW195" s="339"/>
      <c r="AGX195" s="339"/>
      <c r="AGY195" s="339"/>
      <c r="AGZ195" s="339"/>
      <c r="AHA195" s="339"/>
      <c r="AHB195" s="339"/>
      <c r="AHC195" s="339"/>
      <c r="AHD195" s="339"/>
      <c r="AHE195" s="339"/>
      <c r="AHF195" s="339"/>
      <c r="AHG195" s="339"/>
      <c r="AHH195" s="339"/>
      <c r="AHI195" s="339"/>
      <c r="AHJ195" s="339"/>
      <c r="AHK195" s="339"/>
      <c r="AHL195" s="339"/>
      <c r="AHM195" s="339"/>
      <c r="AHN195" s="339"/>
      <c r="AHO195" s="339"/>
      <c r="AHP195" s="339"/>
      <c r="AHQ195" s="339"/>
      <c r="AHR195" s="339"/>
      <c r="AHS195" s="339"/>
      <c r="AHT195" s="339"/>
      <c r="AHU195" s="339"/>
      <c r="AHV195" s="339"/>
      <c r="AHW195" s="339"/>
      <c r="AHX195" s="339"/>
      <c r="AHY195" s="339"/>
      <c r="AHZ195" s="339"/>
      <c r="AIA195" s="339"/>
      <c r="AIB195" s="339"/>
      <c r="AIC195" s="339"/>
      <c r="AID195" s="339"/>
      <c r="AIE195" s="339"/>
      <c r="AIF195" s="339"/>
      <c r="AIG195" s="339"/>
      <c r="AIH195" s="339"/>
      <c r="AII195" s="339"/>
      <c r="AIJ195" s="339"/>
      <c r="AIK195" s="339"/>
      <c r="AIL195" s="339"/>
      <c r="AIM195" s="339"/>
      <c r="AIN195" s="339"/>
      <c r="AIO195" s="339"/>
      <c r="AIP195" s="339"/>
      <c r="AIQ195" s="339"/>
      <c r="AIR195" s="339"/>
      <c r="AIS195" s="339"/>
      <c r="AIT195" s="339"/>
      <c r="AIU195" s="339"/>
      <c r="AIV195" s="339"/>
      <c r="AIW195" s="339"/>
      <c r="AIX195" s="339"/>
      <c r="AIY195" s="339"/>
      <c r="AIZ195" s="339"/>
      <c r="AJA195" s="339"/>
      <c r="AJB195" s="339"/>
      <c r="AJC195" s="339"/>
      <c r="AJD195" s="339"/>
      <c r="AJE195" s="339"/>
      <c r="AJF195" s="339"/>
      <c r="AJG195" s="339"/>
      <c r="AJH195" s="339"/>
      <c r="AJI195" s="339"/>
      <c r="AJJ195" s="339"/>
      <c r="AJK195" s="339"/>
      <c r="AJL195" s="339"/>
      <c r="AJM195" s="339"/>
      <c r="AJN195" s="339"/>
      <c r="AJO195" s="339"/>
      <c r="AJP195" s="339"/>
      <c r="AJQ195" s="339"/>
      <c r="AJR195" s="339"/>
      <c r="AJS195" s="339"/>
      <c r="AJT195" s="339"/>
      <c r="AJU195" s="339"/>
      <c r="AJV195" s="339"/>
      <c r="AJW195" s="339"/>
      <c r="AJX195" s="339"/>
      <c r="AJY195" s="339"/>
      <c r="AJZ195" s="339"/>
      <c r="AKA195" s="339"/>
      <c r="AKB195" s="339"/>
      <c r="AKC195" s="339"/>
      <c r="AKD195" s="339"/>
      <c r="AKE195" s="339"/>
      <c r="AKF195" s="339"/>
      <c r="AKG195" s="339"/>
      <c r="AKH195" s="339"/>
      <c r="AKI195" s="339"/>
      <c r="AKJ195" s="339"/>
      <c r="AKK195" s="339"/>
      <c r="AKL195" s="339"/>
      <c r="AKM195" s="339"/>
      <c r="AKN195" s="339"/>
      <c r="AKO195" s="339"/>
      <c r="AKP195" s="339"/>
      <c r="AKQ195" s="339"/>
      <c r="AKR195" s="339"/>
      <c r="AKS195" s="339"/>
      <c r="AKT195" s="339"/>
      <c r="AKU195" s="339"/>
      <c r="AKV195" s="339"/>
      <c r="AKW195" s="339"/>
      <c r="AKX195" s="339"/>
      <c r="AKY195" s="339"/>
      <c r="AKZ195" s="339"/>
      <c r="ALA195" s="339"/>
      <c r="ALB195" s="339"/>
      <c r="ALC195" s="339"/>
      <c r="ALD195" s="339"/>
      <c r="ALE195" s="339"/>
      <c r="ALF195" s="339"/>
      <c r="ALG195" s="339"/>
      <c r="ALH195" s="339"/>
      <c r="ALI195" s="339"/>
      <c r="ALJ195" s="339"/>
      <c r="ALK195" s="339"/>
      <c r="ALL195" s="339"/>
      <c r="ALM195" s="339"/>
      <c r="ALN195" s="339"/>
      <c r="ALO195" s="339"/>
      <c r="ALP195" s="339"/>
      <c r="ALQ195" s="339"/>
      <c r="ALR195" s="339"/>
      <c r="ALS195" s="339"/>
      <c r="ALT195" s="339"/>
      <c r="ALU195" s="339"/>
      <c r="ALV195" s="339"/>
      <c r="ALW195" s="339"/>
      <c r="ALX195" s="339"/>
      <c r="ALY195" s="339"/>
      <c r="ALZ195" s="339"/>
      <c r="AMA195" s="339"/>
      <c r="AMB195" s="339"/>
      <c r="AMC195" s="339"/>
      <c r="AMD195" s="339"/>
      <c r="AME195" s="339"/>
      <c r="AMF195" s="339"/>
      <c r="AMG195" s="339"/>
      <c r="AMH195" s="339"/>
      <c r="AMI195" s="339"/>
      <c r="AMJ195" s="339"/>
      <c r="AMK195" s="339"/>
      <c r="AML195" s="339"/>
      <c r="AMM195" s="339"/>
      <c r="AMN195" s="339"/>
      <c r="AMO195" s="339"/>
      <c r="AMP195" s="339"/>
      <c r="AMQ195" s="339"/>
      <c r="AMR195" s="339"/>
      <c r="AMS195" s="339"/>
      <c r="AMT195" s="339"/>
      <c r="AMU195" s="339"/>
      <c r="AMV195" s="339"/>
      <c r="AMW195" s="339"/>
      <c r="AMX195" s="339"/>
      <c r="AMY195" s="339"/>
      <c r="AMZ195" s="339"/>
      <c r="ANA195" s="339"/>
      <c r="ANB195" s="339"/>
      <c r="ANC195" s="339"/>
      <c r="AND195" s="339"/>
      <c r="ANE195" s="339"/>
      <c r="ANF195" s="339"/>
      <c r="ANG195" s="339"/>
      <c r="ANH195" s="339"/>
      <c r="ANI195" s="339"/>
      <c r="ANJ195" s="339"/>
      <c r="ANK195" s="339"/>
      <c r="ANL195" s="339"/>
      <c r="ANM195" s="339"/>
      <c r="ANN195" s="339"/>
      <c r="ANO195" s="339"/>
      <c r="ANP195" s="339"/>
      <c r="ANQ195" s="339"/>
      <c r="ANR195" s="339"/>
      <c r="ANS195" s="339"/>
      <c r="ANT195" s="339"/>
      <c r="ANU195" s="339"/>
      <c r="ANV195" s="339"/>
      <c r="ANW195" s="339"/>
      <c r="ANX195" s="339"/>
      <c r="ANY195" s="339"/>
      <c r="ANZ195" s="339"/>
      <c r="AOA195" s="339"/>
      <c r="AOB195" s="339"/>
      <c r="AOC195" s="339"/>
      <c r="AOD195" s="339"/>
      <c r="AOE195" s="339"/>
      <c r="AOF195" s="339"/>
      <c r="AOG195" s="339"/>
      <c r="AOH195" s="339"/>
      <c r="AOI195" s="339"/>
      <c r="AOJ195" s="339"/>
      <c r="AOK195" s="339"/>
      <c r="AOL195" s="339"/>
      <c r="AOM195" s="339"/>
      <c r="AON195" s="339"/>
      <c r="AOO195" s="339"/>
      <c r="AOP195" s="339"/>
      <c r="AOQ195" s="339"/>
      <c r="AOR195" s="339"/>
      <c r="AOS195" s="339"/>
      <c r="AOT195" s="339"/>
      <c r="AOU195" s="339"/>
      <c r="AOV195" s="339"/>
      <c r="AOW195" s="339"/>
      <c r="AOX195" s="339"/>
      <c r="AOY195" s="339"/>
      <c r="AOZ195" s="339"/>
      <c r="APA195" s="339"/>
      <c r="APB195" s="339"/>
      <c r="APC195" s="339"/>
      <c r="APD195" s="339"/>
      <c r="APE195" s="339"/>
      <c r="APF195" s="339"/>
      <c r="APG195" s="339"/>
      <c r="APH195" s="339"/>
      <c r="API195" s="339"/>
      <c r="APJ195" s="339"/>
      <c r="APK195" s="339"/>
      <c r="APL195" s="339"/>
      <c r="APM195" s="339"/>
      <c r="APN195" s="339"/>
      <c r="APO195" s="339"/>
      <c r="APP195" s="339"/>
      <c r="APQ195" s="339"/>
      <c r="APR195" s="339"/>
      <c r="APS195" s="339"/>
      <c r="APT195" s="339"/>
      <c r="APU195" s="339"/>
      <c r="APV195" s="339"/>
      <c r="APW195" s="339"/>
      <c r="APX195" s="339"/>
      <c r="APY195" s="339"/>
      <c r="APZ195" s="339"/>
      <c r="AQA195" s="339"/>
      <c r="AQB195" s="339"/>
      <c r="AQC195" s="339"/>
      <c r="AQD195" s="339"/>
      <c r="AQE195" s="339"/>
      <c r="AQF195" s="339"/>
      <c r="AQG195" s="339"/>
      <c r="AQH195" s="339"/>
      <c r="AQI195" s="339"/>
      <c r="AQJ195" s="339"/>
      <c r="AQK195" s="339"/>
      <c r="AQL195" s="339"/>
      <c r="AQM195" s="339"/>
      <c r="AQN195" s="339"/>
      <c r="AQO195" s="339"/>
      <c r="AQP195" s="339"/>
      <c r="AQQ195" s="339"/>
      <c r="AQR195" s="339"/>
      <c r="AQS195" s="339"/>
      <c r="AQT195" s="339"/>
      <c r="AQU195" s="339"/>
      <c r="AQV195" s="339"/>
      <c r="AQW195" s="339"/>
      <c r="AQX195" s="339"/>
      <c r="AQY195" s="339"/>
      <c r="AQZ195" s="339"/>
      <c r="ARA195" s="339"/>
      <c r="ARB195" s="339"/>
      <c r="ARC195" s="339"/>
      <c r="ARD195" s="339"/>
      <c r="ARE195" s="339"/>
      <c r="ARF195" s="339"/>
      <c r="ARG195" s="339"/>
      <c r="ARH195" s="339"/>
      <c r="ARI195" s="339"/>
      <c r="ARJ195" s="339"/>
      <c r="ARK195" s="339"/>
      <c r="ARL195" s="339"/>
      <c r="ARM195" s="339"/>
      <c r="ARN195" s="339"/>
      <c r="ARO195" s="339"/>
      <c r="ARP195" s="339"/>
      <c r="ARQ195" s="339"/>
      <c r="ARR195" s="339"/>
      <c r="ARS195" s="339"/>
      <c r="ART195" s="339"/>
      <c r="ARU195" s="339"/>
      <c r="ARV195" s="339"/>
      <c r="ARW195" s="339"/>
      <c r="ARX195" s="339"/>
      <c r="ARY195" s="339"/>
      <c r="ARZ195" s="339"/>
      <c r="ASA195" s="339"/>
      <c r="ASB195" s="339"/>
      <c r="ASC195" s="339"/>
      <c r="ASD195" s="339"/>
      <c r="ASE195" s="339"/>
      <c r="ASF195" s="339"/>
      <c r="ASG195" s="339"/>
      <c r="ASH195" s="339"/>
      <c r="ASI195" s="339"/>
      <c r="ASJ195" s="339"/>
      <c r="ASK195" s="339"/>
      <c r="ASL195" s="339"/>
      <c r="ASM195" s="339"/>
      <c r="ASN195" s="339"/>
      <c r="ASO195" s="339"/>
      <c r="ASP195" s="339"/>
      <c r="ASQ195" s="339"/>
      <c r="ASR195" s="339"/>
      <c r="ASS195" s="339"/>
      <c r="AST195" s="339"/>
      <c r="ASU195" s="339"/>
      <c r="ASV195" s="339"/>
      <c r="ASW195" s="339"/>
      <c r="ASX195" s="339"/>
      <c r="ASY195" s="339"/>
      <c r="ASZ195" s="339"/>
      <c r="ATA195" s="339"/>
      <c r="ATB195" s="339"/>
      <c r="ATC195" s="339"/>
      <c r="ATD195" s="339"/>
      <c r="ATE195" s="339"/>
      <c r="ATF195" s="339"/>
      <c r="ATG195" s="339"/>
      <c r="ATH195" s="339"/>
      <c r="ATI195" s="339"/>
      <c r="ATJ195" s="339"/>
      <c r="ATK195" s="339"/>
      <c r="ATL195" s="339"/>
      <c r="ATM195" s="339"/>
      <c r="ATN195" s="339"/>
      <c r="ATO195" s="339"/>
      <c r="ATP195" s="339"/>
      <c r="ATQ195" s="339"/>
      <c r="ATR195" s="339"/>
      <c r="ATS195" s="339"/>
      <c r="ATT195" s="339"/>
      <c r="ATU195" s="339"/>
      <c r="ATV195" s="339"/>
      <c r="ATW195" s="339"/>
      <c r="ATX195" s="339"/>
      <c r="ATY195" s="339"/>
      <c r="ATZ195" s="339"/>
      <c r="AUA195" s="339"/>
      <c r="AUB195" s="339"/>
      <c r="AUC195" s="339"/>
      <c r="AUD195" s="339"/>
      <c r="AUE195" s="339"/>
      <c r="AUF195" s="339"/>
      <c r="AUG195" s="339"/>
      <c r="AUH195" s="339"/>
      <c r="AUI195" s="339"/>
      <c r="AUJ195" s="339"/>
      <c r="AUK195" s="339"/>
      <c r="AUL195" s="339"/>
      <c r="AUM195" s="339"/>
      <c r="AUN195" s="339"/>
      <c r="AUO195" s="339"/>
      <c r="AUP195" s="339"/>
      <c r="AUQ195" s="339"/>
      <c r="AUR195" s="339"/>
      <c r="AUS195" s="339"/>
      <c r="AUT195" s="339"/>
      <c r="AUU195" s="339"/>
      <c r="AUV195" s="339"/>
      <c r="AUW195" s="339"/>
      <c r="AUX195" s="339"/>
      <c r="AUY195" s="339"/>
      <c r="AUZ195" s="339"/>
      <c r="AVA195" s="339"/>
      <c r="AVB195" s="339"/>
      <c r="AVC195" s="339"/>
      <c r="AVD195" s="339"/>
      <c r="AVE195" s="339"/>
      <c r="AVF195" s="339"/>
      <c r="AVG195" s="339"/>
      <c r="AVH195" s="339"/>
      <c r="AVI195" s="339"/>
      <c r="AVJ195" s="339"/>
      <c r="AVK195" s="339"/>
      <c r="AVL195" s="339"/>
      <c r="AVM195" s="339"/>
      <c r="AVN195" s="339"/>
      <c r="AVO195" s="339"/>
      <c r="AVP195" s="339"/>
      <c r="AVQ195" s="339"/>
      <c r="AVR195" s="339"/>
      <c r="AVS195" s="339"/>
      <c r="AVT195" s="339"/>
      <c r="AVU195" s="339"/>
      <c r="AVV195" s="339"/>
      <c r="AVW195" s="339"/>
      <c r="AVX195" s="339"/>
      <c r="AVY195" s="339"/>
      <c r="AVZ195" s="339"/>
      <c r="AWA195" s="339"/>
      <c r="AWB195" s="339"/>
      <c r="AWC195" s="339"/>
      <c r="AWD195" s="339"/>
      <c r="AWE195" s="339"/>
      <c r="AWF195" s="339"/>
      <c r="AWG195" s="339"/>
      <c r="AWH195" s="339"/>
      <c r="AWI195" s="339"/>
      <c r="AWJ195" s="339"/>
      <c r="AWK195" s="339"/>
      <c r="AWL195" s="339"/>
      <c r="AWM195" s="339"/>
      <c r="AWN195" s="339"/>
      <c r="AWO195" s="339"/>
      <c r="AWP195" s="339"/>
      <c r="AWQ195" s="339"/>
      <c r="AWR195" s="339"/>
      <c r="AWS195" s="339"/>
      <c r="AWT195" s="339"/>
      <c r="AWU195" s="339"/>
      <c r="AWV195" s="339"/>
      <c r="AWW195" s="339"/>
      <c r="AWX195" s="339"/>
      <c r="AWY195" s="339"/>
      <c r="AWZ195" s="339"/>
      <c r="AXA195" s="339"/>
      <c r="AXB195" s="339"/>
      <c r="AXC195" s="339"/>
      <c r="AXD195" s="339"/>
      <c r="AXE195" s="339"/>
      <c r="AXF195" s="339"/>
      <c r="AXG195" s="339"/>
      <c r="AXH195" s="339"/>
      <c r="AXI195" s="339"/>
      <c r="AXJ195" s="339"/>
      <c r="AXK195" s="339"/>
      <c r="AXL195" s="339"/>
      <c r="AXM195" s="339"/>
      <c r="AXN195" s="339"/>
      <c r="AXO195" s="339"/>
      <c r="AXP195" s="339"/>
      <c r="AXQ195" s="339"/>
      <c r="AXR195" s="339"/>
      <c r="AXS195" s="339"/>
      <c r="AXT195" s="339"/>
      <c r="AXU195" s="339"/>
      <c r="AXV195" s="339"/>
      <c r="AXW195" s="339"/>
      <c r="AXX195" s="339"/>
      <c r="AXY195" s="339"/>
      <c r="AXZ195" s="339"/>
      <c r="AYA195" s="339"/>
      <c r="AYB195" s="339"/>
      <c r="AYC195" s="339"/>
      <c r="AYD195" s="339"/>
      <c r="AYE195" s="339"/>
      <c r="AYF195" s="339"/>
      <c r="AYG195" s="339"/>
      <c r="AYH195" s="339"/>
      <c r="AYI195" s="339"/>
      <c r="AYJ195" s="339"/>
      <c r="AYK195" s="339"/>
      <c r="AYL195" s="339"/>
      <c r="AYM195" s="339"/>
      <c r="AYN195" s="339"/>
      <c r="AYO195" s="339"/>
      <c r="AYP195" s="339"/>
      <c r="AYQ195" s="339"/>
      <c r="AYR195" s="339"/>
      <c r="AYS195" s="339"/>
      <c r="AYT195" s="339"/>
      <c r="AYU195" s="339"/>
      <c r="AYV195" s="339"/>
      <c r="AYW195" s="339"/>
      <c r="AYX195" s="339"/>
      <c r="AYY195" s="339"/>
      <c r="AYZ195" s="339"/>
      <c r="AZA195" s="339"/>
      <c r="AZB195" s="339"/>
      <c r="AZC195" s="339"/>
      <c r="AZD195" s="339"/>
      <c r="AZE195" s="339"/>
      <c r="AZF195" s="339"/>
      <c r="AZG195" s="339"/>
      <c r="AZH195" s="339"/>
      <c r="AZI195" s="339"/>
      <c r="AZJ195" s="339"/>
      <c r="AZK195" s="339"/>
      <c r="AZL195" s="339"/>
      <c r="AZM195" s="339"/>
      <c r="AZN195" s="339"/>
      <c r="AZO195" s="339"/>
      <c r="AZP195" s="339"/>
      <c r="AZQ195" s="339"/>
      <c r="AZR195" s="339"/>
      <c r="AZS195" s="339"/>
      <c r="AZT195" s="339"/>
      <c r="AZU195" s="339"/>
      <c r="AZV195" s="339"/>
      <c r="AZW195" s="339"/>
      <c r="AZX195" s="339"/>
      <c r="AZY195" s="339"/>
      <c r="AZZ195" s="339"/>
      <c r="BAA195" s="339"/>
      <c r="BAB195" s="339"/>
      <c r="BAC195" s="339"/>
      <c r="BAD195" s="339"/>
      <c r="BAE195" s="339"/>
      <c r="BAF195" s="339"/>
      <c r="BAG195" s="339"/>
      <c r="BAH195" s="339"/>
      <c r="BAI195" s="339"/>
      <c r="BAJ195" s="339"/>
      <c r="BAK195" s="339"/>
      <c r="BAL195" s="339"/>
      <c r="BAM195" s="339"/>
      <c r="BAN195" s="339"/>
      <c r="BAO195" s="339"/>
      <c r="BAP195" s="339"/>
      <c r="BAQ195" s="339"/>
      <c r="BAR195" s="339"/>
      <c r="BAS195" s="339"/>
      <c r="BAT195" s="339"/>
      <c r="BAU195" s="339"/>
      <c r="BAV195" s="339"/>
      <c r="BAW195" s="339"/>
      <c r="BAX195" s="339"/>
      <c r="BAY195" s="339"/>
      <c r="BAZ195" s="339"/>
      <c r="BBA195" s="339"/>
      <c r="BBB195" s="339"/>
      <c r="BBC195" s="339"/>
      <c r="BBD195" s="339"/>
      <c r="BBE195" s="339"/>
      <c r="BBF195" s="339"/>
      <c r="BBG195" s="339"/>
      <c r="BBH195" s="339"/>
      <c r="BBI195" s="339"/>
      <c r="BBJ195" s="339"/>
      <c r="BBK195" s="339"/>
      <c r="BBL195" s="339"/>
      <c r="BBM195" s="339"/>
      <c r="BBN195" s="339"/>
      <c r="BBO195" s="339"/>
      <c r="BBP195" s="339"/>
      <c r="BBQ195" s="339"/>
      <c r="BBR195" s="339"/>
      <c r="BBS195" s="339"/>
      <c r="BBT195" s="339"/>
      <c r="BBU195" s="339"/>
      <c r="BBV195" s="339"/>
      <c r="BBW195" s="339"/>
      <c r="BBX195" s="339"/>
      <c r="BBY195" s="339"/>
      <c r="BBZ195" s="339"/>
      <c r="BCA195" s="339"/>
      <c r="BCB195" s="339"/>
      <c r="BCC195" s="339"/>
      <c r="BCD195" s="339"/>
      <c r="BCE195" s="339"/>
      <c r="BCF195" s="339"/>
      <c r="BCG195" s="339"/>
      <c r="BCH195" s="339"/>
      <c r="BCI195" s="339"/>
      <c r="BCJ195" s="339"/>
      <c r="BCK195" s="339"/>
      <c r="BCL195" s="339"/>
      <c r="BCM195" s="339"/>
      <c r="BCN195" s="339"/>
      <c r="BCO195" s="339"/>
      <c r="BCP195" s="339"/>
      <c r="BCQ195" s="339"/>
      <c r="BCR195" s="339"/>
      <c r="BCS195" s="339"/>
      <c r="BCT195" s="339"/>
      <c r="BCU195" s="339"/>
      <c r="BCV195" s="339"/>
      <c r="BCW195" s="339"/>
      <c r="BCX195" s="339"/>
      <c r="BCY195" s="339"/>
      <c r="BCZ195" s="339"/>
      <c r="BDA195" s="339"/>
      <c r="BDB195" s="339"/>
      <c r="BDC195" s="339"/>
      <c r="BDD195" s="339"/>
      <c r="BDE195" s="339"/>
      <c r="BDF195" s="339"/>
      <c r="BDG195" s="339"/>
      <c r="BDH195" s="339"/>
      <c r="BDI195" s="339"/>
      <c r="BDJ195" s="339"/>
      <c r="BDK195" s="339"/>
      <c r="BDL195" s="339"/>
      <c r="BDM195" s="339"/>
      <c r="BDN195" s="339"/>
      <c r="BDO195" s="339"/>
      <c r="BDP195" s="339"/>
      <c r="BDQ195" s="339"/>
      <c r="BDR195" s="339"/>
      <c r="BDS195" s="339"/>
      <c r="BDT195" s="339"/>
      <c r="BDU195" s="339"/>
      <c r="BDV195" s="339"/>
      <c r="BDW195" s="339"/>
      <c r="BDX195" s="339"/>
      <c r="BDY195" s="339"/>
      <c r="BDZ195" s="339"/>
      <c r="BEA195" s="339"/>
      <c r="BEB195" s="339"/>
      <c r="BEC195" s="339"/>
      <c r="BED195" s="339"/>
      <c r="BEE195" s="339"/>
      <c r="BEF195" s="339"/>
      <c r="BEG195" s="339"/>
      <c r="BEH195" s="339"/>
      <c r="BEI195" s="339"/>
      <c r="BEJ195" s="339"/>
      <c r="BEK195" s="339"/>
      <c r="BEL195" s="339"/>
      <c r="BEM195" s="339"/>
      <c r="BEN195" s="339"/>
      <c r="BEO195" s="339"/>
      <c r="BEP195" s="339"/>
      <c r="BEQ195" s="339"/>
      <c r="BER195" s="339"/>
      <c r="BES195" s="339"/>
      <c r="BET195" s="339"/>
      <c r="BEU195" s="339"/>
      <c r="BEV195" s="339"/>
      <c r="BEW195" s="339"/>
      <c r="BEX195" s="339"/>
      <c r="BEY195" s="339"/>
      <c r="BEZ195" s="339"/>
      <c r="BFA195" s="339"/>
      <c r="BFB195" s="339"/>
      <c r="BFC195" s="339"/>
      <c r="BFD195" s="339"/>
      <c r="BFE195" s="339"/>
      <c r="BFF195" s="339"/>
      <c r="BFG195" s="339"/>
      <c r="BFH195" s="339"/>
      <c r="BFI195" s="339"/>
      <c r="BFJ195" s="339"/>
      <c r="BFK195" s="339"/>
      <c r="BFL195" s="339"/>
      <c r="BFM195" s="339"/>
      <c r="BFN195" s="339"/>
      <c r="BFO195" s="339"/>
      <c r="BFP195" s="339"/>
      <c r="BFQ195" s="339"/>
      <c r="BFR195" s="339"/>
      <c r="BFS195" s="339"/>
      <c r="BFT195" s="339"/>
      <c r="BFU195" s="339"/>
      <c r="BFV195" s="339"/>
      <c r="BFW195" s="339"/>
      <c r="BFX195" s="339"/>
      <c r="BFY195" s="339"/>
      <c r="BFZ195" s="339"/>
      <c r="BGA195" s="339"/>
      <c r="BGB195" s="339"/>
      <c r="BGC195" s="339"/>
      <c r="BGD195" s="339"/>
      <c r="BGE195" s="339"/>
      <c r="BGF195" s="339"/>
      <c r="BGG195" s="339"/>
      <c r="BGH195" s="339"/>
      <c r="BGI195" s="339"/>
      <c r="BGJ195" s="339"/>
      <c r="BGK195" s="339"/>
      <c r="BGL195" s="339"/>
      <c r="BGM195" s="339"/>
      <c r="BGN195" s="339"/>
      <c r="BGO195" s="339"/>
      <c r="BGP195" s="339"/>
      <c r="BGQ195" s="339"/>
      <c r="BGR195" s="339"/>
      <c r="BGS195" s="339"/>
      <c r="BGT195" s="339"/>
      <c r="BGU195" s="339"/>
      <c r="BGV195" s="339"/>
      <c r="BGW195" s="339"/>
      <c r="BGX195" s="339"/>
      <c r="BGY195" s="339"/>
      <c r="BGZ195" s="339"/>
      <c r="BHA195" s="339"/>
      <c r="BHB195" s="339"/>
      <c r="BHC195" s="339"/>
      <c r="BHD195" s="339"/>
      <c r="BHE195" s="339"/>
      <c r="BHF195" s="339"/>
      <c r="BHG195" s="339"/>
      <c r="BHH195" s="339"/>
      <c r="BHI195" s="339"/>
      <c r="BHJ195" s="339"/>
      <c r="BHK195" s="339"/>
      <c r="BHL195" s="339"/>
      <c r="BHM195" s="339"/>
      <c r="BHN195" s="339"/>
      <c r="BHO195" s="339"/>
      <c r="BHP195" s="339"/>
      <c r="BHQ195" s="339"/>
      <c r="BHR195" s="339"/>
      <c r="BHS195" s="339"/>
      <c r="BHT195" s="339"/>
      <c r="BHU195" s="339"/>
      <c r="BHV195" s="339"/>
      <c r="BHW195" s="339"/>
      <c r="BHX195" s="339"/>
      <c r="BHY195" s="339"/>
      <c r="BHZ195" s="339"/>
      <c r="BIA195" s="339"/>
      <c r="BIB195" s="339"/>
      <c r="BIC195" s="339"/>
      <c r="BID195" s="339"/>
      <c r="BIE195" s="339"/>
      <c r="BIF195" s="339"/>
      <c r="BIG195" s="339"/>
      <c r="BIH195" s="339"/>
      <c r="BII195" s="339"/>
      <c r="BIJ195" s="339"/>
      <c r="BIK195" s="339"/>
      <c r="BIL195" s="339"/>
      <c r="BIM195" s="339"/>
      <c r="BIN195" s="339"/>
      <c r="BIO195" s="339"/>
      <c r="BIP195" s="339"/>
      <c r="BIQ195" s="339"/>
      <c r="BIR195" s="339"/>
      <c r="BIS195" s="339"/>
      <c r="BIT195" s="339"/>
      <c r="BIU195" s="339"/>
      <c r="BIV195" s="339"/>
      <c r="BIW195" s="339"/>
      <c r="BIX195" s="339"/>
      <c r="BIY195" s="339"/>
      <c r="BIZ195" s="339"/>
      <c r="BJA195" s="339"/>
      <c r="BJB195" s="339"/>
      <c r="BJC195" s="339"/>
      <c r="BJD195" s="339"/>
      <c r="BJE195" s="339"/>
      <c r="BJF195" s="339"/>
      <c r="BJG195" s="339"/>
      <c r="BJH195" s="339"/>
      <c r="BJI195" s="339"/>
      <c r="BJJ195" s="339"/>
      <c r="BJK195" s="339"/>
      <c r="BJL195" s="339"/>
      <c r="BJM195" s="339"/>
      <c r="BJN195" s="339"/>
      <c r="BJO195" s="339"/>
      <c r="BJP195" s="339"/>
      <c r="BJQ195" s="339"/>
      <c r="BJR195" s="339"/>
      <c r="BJS195" s="339"/>
      <c r="BJT195" s="339"/>
      <c r="BJU195" s="339"/>
      <c r="BJV195" s="339"/>
      <c r="BJW195" s="339"/>
      <c r="BJX195" s="339"/>
      <c r="BJY195" s="339"/>
      <c r="BJZ195" s="339"/>
      <c r="BKA195" s="339"/>
      <c r="BKB195" s="339"/>
      <c r="BKC195" s="339"/>
      <c r="BKD195" s="339"/>
      <c r="BKE195" s="339"/>
      <c r="BKF195" s="339"/>
      <c r="BKG195" s="339"/>
      <c r="BKH195" s="339"/>
      <c r="BKI195" s="339"/>
      <c r="BKJ195" s="339"/>
      <c r="BKK195" s="339"/>
      <c r="BKL195" s="339"/>
      <c r="BKM195" s="339"/>
      <c r="BKN195" s="339"/>
      <c r="BKO195" s="339"/>
      <c r="BKP195" s="339"/>
      <c r="BKQ195" s="339"/>
      <c r="BKR195" s="339"/>
      <c r="BKS195" s="339"/>
      <c r="BKT195" s="339"/>
      <c r="BKU195" s="339"/>
      <c r="BKV195" s="339"/>
      <c r="BKW195" s="339"/>
      <c r="BKX195" s="339"/>
      <c r="BKY195" s="339"/>
      <c r="BKZ195" s="339"/>
      <c r="BLA195" s="339"/>
      <c r="BLB195" s="339"/>
      <c r="BLC195" s="339"/>
      <c r="BLD195" s="339"/>
      <c r="BLE195" s="339"/>
      <c r="BLF195" s="339"/>
      <c r="BLG195" s="339"/>
      <c r="BLH195" s="339"/>
      <c r="BLI195" s="339"/>
      <c r="BLJ195" s="339"/>
      <c r="BLK195" s="339"/>
      <c r="BLL195" s="339"/>
      <c r="BLM195" s="339"/>
      <c r="BLN195" s="339"/>
      <c r="BLO195" s="339"/>
      <c r="BLP195" s="339"/>
      <c r="BLQ195" s="339"/>
      <c r="BLR195" s="339"/>
      <c r="BLS195" s="339"/>
      <c r="BLT195" s="339"/>
      <c r="BLU195" s="339"/>
      <c r="BLV195" s="339"/>
      <c r="BLW195" s="339"/>
      <c r="BLX195" s="339"/>
      <c r="BLY195" s="339"/>
      <c r="BLZ195" s="339"/>
      <c r="BMA195" s="339"/>
      <c r="BMB195" s="339"/>
      <c r="BMC195" s="339"/>
      <c r="BMD195" s="339"/>
      <c r="BME195" s="339"/>
      <c r="BMF195" s="339"/>
      <c r="BMG195" s="339"/>
      <c r="BMH195" s="339"/>
      <c r="BMI195" s="339"/>
      <c r="BMJ195" s="339"/>
      <c r="BMK195" s="339"/>
      <c r="BML195" s="339"/>
      <c r="BMM195" s="339"/>
      <c r="BMN195" s="339"/>
      <c r="BMO195" s="339"/>
      <c r="BMP195" s="339"/>
      <c r="BMQ195" s="339"/>
      <c r="BMR195" s="339"/>
      <c r="BMS195" s="339"/>
      <c r="BMT195" s="339"/>
      <c r="BMU195" s="339"/>
      <c r="BMV195" s="339"/>
      <c r="BMW195" s="339"/>
      <c r="BMX195" s="339"/>
      <c r="BMY195" s="339"/>
      <c r="BMZ195" s="339"/>
      <c r="BNA195" s="339"/>
      <c r="BNB195" s="339"/>
      <c r="BNC195" s="339"/>
      <c r="BND195" s="339"/>
      <c r="BNE195" s="339"/>
      <c r="BNF195" s="339"/>
      <c r="BNG195" s="339"/>
      <c r="BNH195" s="339"/>
      <c r="BNI195" s="339"/>
      <c r="BNJ195" s="339"/>
      <c r="BNK195" s="339"/>
      <c r="BNL195" s="339"/>
      <c r="BNM195" s="339"/>
      <c r="BNN195" s="339"/>
      <c r="BNO195" s="339"/>
      <c r="BNP195" s="339"/>
      <c r="BNQ195" s="339"/>
      <c r="BNR195" s="339"/>
      <c r="BNS195" s="339"/>
      <c r="BNT195" s="339"/>
      <c r="BNU195" s="339"/>
      <c r="BNV195" s="339"/>
      <c r="BNW195" s="339"/>
      <c r="BNX195" s="339"/>
      <c r="BNY195" s="339"/>
      <c r="BNZ195" s="339"/>
      <c r="BOA195" s="339"/>
      <c r="BOB195" s="339"/>
      <c r="BOC195" s="339"/>
      <c r="BOD195" s="339"/>
      <c r="BOE195" s="339"/>
      <c r="BOF195" s="339"/>
      <c r="BOG195" s="339"/>
      <c r="BOH195" s="339"/>
      <c r="BOI195" s="339"/>
      <c r="BOJ195" s="339"/>
      <c r="BOK195" s="339"/>
      <c r="BOL195" s="339"/>
      <c r="BOM195" s="339"/>
      <c r="BON195" s="339"/>
      <c r="BOO195" s="339"/>
      <c r="BOP195" s="339"/>
      <c r="BOQ195" s="339"/>
      <c r="BOR195" s="339"/>
      <c r="BOS195" s="339"/>
      <c r="BOT195" s="339"/>
      <c r="BOU195" s="339"/>
      <c r="BOV195" s="339"/>
    </row>
    <row r="196" spans="1:1764" ht="40.5" customHeight="1">
      <c r="A196" s="579" t="s">
        <v>199</v>
      </c>
      <c r="B196" s="580" t="s">
        <v>200</v>
      </c>
      <c r="C196" s="175" t="s">
        <v>829</v>
      </c>
      <c r="D196" s="175" t="s">
        <v>830</v>
      </c>
      <c r="E196" s="33" t="s">
        <v>269</v>
      </c>
      <c r="F196" s="33" t="s">
        <v>1202</v>
      </c>
      <c r="G196" s="570"/>
      <c r="H196" s="570"/>
      <c r="I196" s="546"/>
      <c r="J196" s="559">
        <f t="shared" si="5"/>
        <v>40377000</v>
      </c>
      <c r="K196" s="559">
        <f>SUM(K198,K201,K202)</f>
        <v>40377000</v>
      </c>
      <c r="L196" s="581">
        <f>SUM(L198,L201,L202)</f>
        <v>0</v>
      </c>
      <c r="M196" s="114"/>
      <c r="N196" s="114"/>
      <c r="O196" s="114"/>
      <c r="P196" s="114"/>
      <c r="Q196" s="327"/>
      <c r="R196" s="114"/>
      <c r="S196" s="114"/>
      <c r="T196" s="114"/>
      <c r="U196" s="114"/>
    </row>
    <row r="197" spans="1:1764" ht="51.75" customHeight="1">
      <c r="A197" s="574"/>
      <c r="B197" s="569"/>
      <c r="C197" s="382" t="s">
        <v>831</v>
      </c>
      <c r="D197" s="382" t="s">
        <v>832</v>
      </c>
      <c r="E197" s="33" t="s">
        <v>1445</v>
      </c>
      <c r="F197" s="206" t="s">
        <v>203</v>
      </c>
      <c r="G197" s="554"/>
      <c r="H197" s="554"/>
      <c r="I197" s="547"/>
      <c r="J197" s="560"/>
      <c r="K197" s="560"/>
      <c r="L197" s="562"/>
      <c r="M197" s="114"/>
      <c r="N197" s="114"/>
      <c r="O197" s="114"/>
      <c r="P197" s="114"/>
      <c r="Q197" s="327"/>
      <c r="R197" s="114"/>
      <c r="S197" s="114"/>
      <c r="T197" s="114"/>
      <c r="U197" s="114"/>
    </row>
    <row r="198" spans="1:1764" s="40" customFormat="1" ht="40.5" customHeight="1">
      <c r="A198" s="35" t="s">
        <v>201</v>
      </c>
      <c r="B198" s="36" t="s">
        <v>202</v>
      </c>
      <c r="C198" s="389" t="s">
        <v>833</v>
      </c>
      <c r="D198" s="389" t="s">
        <v>834</v>
      </c>
      <c r="E198" s="37" t="s">
        <v>1446</v>
      </c>
      <c r="F198" s="173" t="s">
        <v>203</v>
      </c>
      <c r="G198" s="37"/>
      <c r="H198" s="37"/>
      <c r="I198" s="400"/>
      <c r="J198" s="460">
        <f t="shared" si="5"/>
        <v>16135000</v>
      </c>
      <c r="K198" s="460">
        <f>SUM(K199:K200)</f>
        <v>16135000</v>
      </c>
      <c r="L198" s="461">
        <f>SUM(L199:L200)</f>
        <v>0</v>
      </c>
      <c r="M198" s="114"/>
      <c r="N198" s="114"/>
      <c r="O198" s="114"/>
      <c r="P198" s="114"/>
      <c r="Q198" s="114"/>
      <c r="R198" s="114"/>
      <c r="S198" s="114"/>
      <c r="T198" s="114"/>
      <c r="U198" s="114"/>
      <c r="V198" s="339"/>
      <c r="W198" s="339"/>
      <c r="X198" s="339"/>
      <c r="Y198" s="339"/>
      <c r="Z198" s="339"/>
      <c r="AA198" s="339"/>
      <c r="AB198" s="339"/>
      <c r="AC198" s="339"/>
      <c r="AD198" s="339"/>
      <c r="AE198" s="339"/>
      <c r="AF198" s="339"/>
      <c r="AG198" s="339"/>
      <c r="AH198" s="339"/>
      <c r="AI198" s="339"/>
      <c r="AJ198" s="339"/>
      <c r="AK198" s="339"/>
      <c r="AL198" s="339"/>
      <c r="AM198" s="339"/>
      <c r="AN198" s="339"/>
      <c r="AO198" s="339"/>
      <c r="AP198" s="339"/>
      <c r="AQ198" s="339"/>
      <c r="AR198" s="339"/>
      <c r="AS198" s="339"/>
      <c r="AT198" s="339"/>
      <c r="AU198" s="339"/>
      <c r="AV198" s="339"/>
      <c r="AW198" s="339"/>
      <c r="AX198" s="339"/>
      <c r="AY198" s="339"/>
      <c r="AZ198" s="339"/>
      <c r="BA198" s="339"/>
      <c r="BB198" s="339"/>
      <c r="BC198" s="339"/>
      <c r="BD198" s="339"/>
      <c r="BE198" s="339"/>
      <c r="BF198" s="339"/>
      <c r="BG198" s="339"/>
      <c r="BH198" s="339"/>
      <c r="BI198" s="339"/>
      <c r="BJ198" s="339"/>
      <c r="BK198" s="339"/>
      <c r="BL198" s="339"/>
      <c r="BM198" s="339"/>
      <c r="BN198" s="339"/>
      <c r="BO198" s="339"/>
      <c r="BP198" s="339"/>
      <c r="BQ198" s="339"/>
      <c r="BR198" s="339"/>
      <c r="BS198" s="339"/>
      <c r="BT198" s="339"/>
      <c r="BU198" s="339"/>
      <c r="BV198" s="339"/>
      <c r="BW198" s="339"/>
      <c r="BX198" s="339"/>
      <c r="BY198" s="339"/>
      <c r="BZ198" s="339"/>
      <c r="CA198" s="339"/>
      <c r="CB198" s="339"/>
      <c r="CC198" s="339"/>
      <c r="CD198" s="339"/>
      <c r="CE198" s="339"/>
      <c r="CF198" s="339"/>
      <c r="CG198" s="339"/>
      <c r="CH198" s="339"/>
      <c r="CI198" s="339"/>
      <c r="CJ198" s="339"/>
      <c r="CK198" s="339"/>
      <c r="CL198" s="339"/>
      <c r="CM198" s="339"/>
      <c r="CN198" s="339"/>
      <c r="CO198" s="339"/>
      <c r="CP198" s="339"/>
      <c r="CQ198" s="339"/>
      <c r="CR198" s="339"/>
      <c r="CS198" s="339"/>
      <c r="CT198" s="339"/>
      <c r="CU198" s="339"/>
      <c r="CV198" s="339"/>
      <c r="CW198" s="339"/>
      <c r="CX198" s="339"/>
      <c r="CY198" s="339"/>
      <c r="CZ198" s="339"/>
      <c r="DA198" s="339"/>
      <c r="DB198" s="339"/>
      <c r="DC198" s="339"/>
      <c r="DD198" s="339"/>
      <c r="DE198" s="339"/>
      <c r="DF198" s="339"/>
      <c r="DG198" s="339"/>
      <c r="DH198" s="339"/>
      <c r="DI198" s="339"/>
      <c r="DJ198" s="339"/>
      <c r="DK198" s="339"/>
      <c r="DL198" s="339"/>
      <c r="DM198" s="339"/>
      <c r="DN198" s="339"/>
      <c r="DO198" s="339"/>
      <c r="DP198" s="339"/>
      <c r="DQ198" s="339"/>
      <c r="DR198" s="339"/>
      <c r="DS198" s="339"/>
      <c r="DT198" s="339"/>
      <c r="DU198" s="339"/>
      <c r="DV198" s="339"/>
      <c r="DW198" s="339"/>
      <c r="DX198" s="339"/>
      <c r="DY198" s="339"/>
      <c r="DZ198" s="339"/>
      <c r="EA198" s="339"/>
      <c r="EB198" s="339"/>
      <c r="EC198" s="339"/>
      <c r="ED198" s="339"/>
      <c r="EE198" s="339"/>
      <c r="EF198" s="339"/>
      <c r="EG198" s="339"/>
      <c r="EH198" s="339"/>
      <c r="EI198" s="339"/>
      <c r="EJ198" s="339"/>
      <c r="EK198" s="339"/>
      <c r="EL198" s="339"/>
      <c r="EM198" s="339"/>
      <c r="EN198" s="339"/>
      <c r="EO198" s="339"/>
      <c r="EP198" s="339"/>
      <c r="EQ198" s="339"/>
      <c r="ER198" s="339"/>
      <c r="ES198" s="339"/>
      <c r="ET198" s="339"/>
      <c r="EU198" s="339"/>
      <c r="EV198" s="339"/>
      <c r="EW198" s="339"/>
      <c r="EX198" s="339"/>
      <c r="EY198" s="339"/>
      <c r="EZ198" s="339"/>
      <c r="FA198" s="339"/>
      <c r="FB198" s="339"/>
      <c r="FC198" s="339"/>
      <c r="FD198" s="339"/>
      <c r="FE198" s="339"/>
      <c r="FF198" s="339"/>
      <c r="FG198" s="339"/>
      <c r="FH198" s="339"/>
      <c r="FI198" s="339"/>
      <c r="FJ198" s="339"/>
      <c r="FK198" s="339"/>
      <c r="FL198" s="339"/>
      <c r="FM198" s="339"/>
      <c r="FN198" s="339"/>
      <c r="FO198" s="339"/>
      <c r="FP198" s="339"/>
      <c r="FQ198" s="339"/>
      <c r="FR198" s="339"/>
      <c r="FS198" s="339"/>
      <c r="FT198" s="339"/>
      <c r="FU198" s="339"/>
      <c r="FV198" s="339"/>
      <c r="FW198" s="339"/>
      <c r="FX198" s="339"/>
      <c r="FY198" s="339"/>
      <c r="FZ198" s="339"/>
      <c r="GA198" s="339"/>
      <c r="GB198" s="339"/>
      <c r="GC198" s="339"/>
      <c r="GD198" s="339"/>
      <c r="GE198" s="339"/>
      <c r="GF198" s="339"/>
      <c r="GG198" s="339"/>
      <c r="GH198" s="339"/>
      <c r="GI198" s="339"/>
      <c r="GJ198" s="339"/>
      <c r="GK198" s="339"/>
      <c r="GL198" s="339"/>
      <c r="GM198" s="339"/>
      <c r="GN198" s="339"/>
      <c r="GO198" s="339"/>
      <c r="GP198" s="339"/>
      <c r="GQ198" s="339"/>
      <c r="GR198" s="339"/>
      <c r="GS198" s="339"/>
      <c r="GT198" s="339"/>
      <c r="GU198" s="339"/>
      <c r="GV198" s="339"/>
      <c r="GW198" s="339"/>
      <c r="GX198" s="339"/>
      <c r="GY198" s="339"/>
      <c r="GZ198" s="339"/>
      <c r="HA198" s="339"/>
      <c r="HB198" s="339"/>
      <c r="HC198" s="339"/>
      <c r="HD198" s="339"/>
      <c r="HE198" s="339"/>
      <c r="HF198" s="339"/>
      <c r="HG198" s="339"/>
      <c r="HH198" s="339"/>
      <c r="HI198" s="339"/>
      <c r="HJ198" s="339"/>
      <c r="HK198" s="339"/>
      <c r="HL198" s="339"/>
      <c r="HM198" s="339"/>
      <c r="HN198" s="339"/>
      <c r="HO198" s="339"/>
      <c r="HP198" s="339"/>
      <c r="HQ198" s="339"/>
      <c r="HR198" s="339"/>
      <c r="HS198" s="339"/>
      <c r="HT198" s="339"/>
      <c r="HU198" s="339"/>
      <c r="HV198" s="339"/>
      <c r="HW198" s="339"/>
      <c r="HX198" s="339"/>
      <c r="HY198" s="339"/>
      <c r="HZ198" s="339"/>
      <c r="IA198" s="339"/>
      <c r="IB198" s="339"/>
      <c r="IC198" s="339"/>
      <c r="ID198" s="339"/>
      <c r="IE198" s="339"/>
      <c r="IF198" s="339"/>
      <c r="IG198" s="339"/>
      <c r="IH198" s="339"/>
      <c r="II198" s="339"/>
      <c r="IJ198" s="339"/>
      <c r="IK198" s="339"/>
      <c r="IL198" s="339"/>
      <c r="IM198" s="339"/>
      <c r="IN198" s="339"/>
      <c r="IO198" s="339"/>
      <c r="IP198" s="339"/>
      <c r="IQ198" s="339"/>
      <c r="IR198" s="339"/>
      <c r="IS198" s="339"/>
      <c r="IT198" s="339"/>
      <c r="IU198" s="339"/>
      <c r="IV198" s="339"/>
      <c r="IW198" s="339"/>
      <c r="IX198" s="339"/>
      <c r="IY198" s="339"/>
      <c r="IZ198" s="339"/>
      <c r="JA198" s="339"/>
      <c r="JB198" s="339"/>
      <c r="JC198" s="339"/>
      <c r="JD198" s="339"/>
      <c r="JE198" s="339"/>
      <c r="JF198" s="339"/>
      <c r="JG198" s="339"/>
      <c r="JH198" s="339"/>
      <c r="JI198" s="339"/>
      <c r="JJ198" s="339"/>
      <c r="JK198" s="339"/>
      <c r="JL198" s="339"/>
      <c r="JM198" s="339"/>
      <c r="JN198" s="339"/>
      <c r="JO198" s="339"/>
      <c r="JP198" s="339"/>
      <c r="JQ198" s="339"/>
      <c r="JR198" s="339"/>
      <c r="JS198" s="339"/>
      <c r="JT198" s="339"/>
      <c r="JU198" s="339"/>
      <c r="JV198" s="339"/>
      <c r="JW198" s="339"/>
      <c r="JX198" s="339"/>
      <c r="JY198" s="339"/>
      <c r="JZ198" s="339"/>
      <c r="KA198" s="339"/>
      <c r="KB198" s="339"/>
      <c r="KC198" s="339"/>
      <c r="KD198" s="339"/>
      <c r="KE198" s="339"/>
      <c r="KF198" s="339"/>
      <c r="KG198" s="339"/>
      <c r="KH198" s="339"/>
      <c r="KI198" s="339"/>
      <c r="KJ198" s="339"/>
      <c r="KK198" s="339"/>
      <c r="KL198" s="339"/>
      <c r="KM198" s="339"/>
      <c r="KN198" s="339"/>
      <c r="KO198" s="339"/>
      <c r="KP198" s="339"/>
      <c r="KQ198" s="339"/>
      <c r="KR198" s="339"/>
      <c r="KS198" s="339"/>
      <c r="KT198" s="339"/>
      <c r="KU198" s="339"/>
      <c r="KV198" s="339"/>
      <c r="KW198" s="339"/>
      <c r="KX198" s="339"/>
      <c r="KY198" s="339"/>
      <c r="KZ198" s="339"/>
      <c r="LA198" s="339"/>
      <c r="LB198" s="339"/>
      <c r="LC198" s="339"/>
      <c r="LD198" s="339"/>
      <c r="LE198" s="339"/>
      <c r="LF198" s="339"/>
      <c r="LG198" s="339"/>
      <c r="LH198" s="339"/>
      <c r="LI198" s="339"/>
      <c r="LJ198" s="339"/>
      <c r="LK198" s="339"/>
      <c r="LL198" s="339"/>
      <c r="LM198" s="339"/>
      <c r="LN198" s="339"/>
      <c r="LO198" s="339"/>
      <c r="LP198" s="339"/>
      <c r="LQ198" s="339"/>
      <c r="LR198" s="339"/>
      <c r="LS198" s="339"/>
      <c r="LT198" s="339"/>
      <c r="LU198" s="339"/>
      <c r="LV198" s="339"/>
      <c r="LW198" s="339"/>
      <c r="LX198" s="339"/>
      <c r="LY198" s="339"/>
      <c r="LZ198" s="339"/>
      <c r="MA198" s="339"/>
      <c r="MB198" s="339"/>
      <c r="MC198" s="339"/>
      <c r="MD198" s="339"/>
      <c r="ME198" s="339"/>
      <c r="MF198" s="339"/>
      <c r="MG198" s="339"/>
      <c r="MH198" s="339"/>
      <c r="MI198" s="339"/>
      <c r="MJ198" s="339"/>
      <c r="MK198" s="339"/>
      <c r="ML198" s="339"/>
      <c r="MM198" s="339"/>
      <c r="MN198" s="339"/>
      <c r="MO198" s="339"/>
      <c r="MP198" s="339"/>
      <c r="MQ198" s="339"/>
      <c r="MR198" s="339"/>
      <c r="MS198" s="339"/>
      <c r="MT198" s="339"/>
      <c r="MU198" s="339"/>
      <c r="MV198" s="339"/>
      <c r="MW198" s="339"/>
      <c r="MX198" s="339"/>
      <c r="MY198" s="339"/>
      <c r="MZ198" s="339"/>
      <c r="NA198" s="339"/>
      <c r="NB198" s="339"/>
      <c r="NC198" s="339"/>
      <c r="ND198" s="339"/>
      <c r="NE198" s="339"/>
      <c r="NF198" s="339"/>
      <c r="NG198" s="339"/>
      <c r="NH198" s="339"/>
      <c r="NI198" s="339"/>
      <c r="NJ198" s="339"/>
      <c r="NK198" s="339"/>
      <c r="NL198" s="339"/>
      <c r="NM198" s="339"/>
      <c r="NN198" s="339"/>
      <c r="NO198" s="339"/>
      <c r="NP198" s="339"/>
      <c r="NQ198" s="339"/>
      <c r="NR198" s="339"/>
      <c r="NS198" s="339"/>
      <c r="NT198" s="339"/>
      <c r="NU198" s="339"/>
      <c r="NV198" s="339"/>
      <c r="NW198" s="339"/>
      <c r="NX198" s="339"/>
      <c r="NY198" s="339"/>
      <c r="NZ198" s="339"/>
      <c r="OA198" s="339"/>
      <c r="OB198" s="339"/>
      <c r="OC198" s="339"/>
      <c r="OD198" s="339"/>
      <c r="OE198" s="339"/>
      <c r="OF198" s="339"/>
      <c r="OG198" s="339"/>
      <c r="OH198" s="339"/>
      <c r="OI198" s="339"/>
      <c r="OJ198" s="339"/>
      <c r="OK198" s="339"/>
      <c r="OL198" s="339"/>
      <c r="OM198" s="339"/>
      <c r="ON198" s="339"/>
      <c r="OO198" s="339"/>
      <c r="OP198" s="339"/>
      <c r="OQ198" s="339"/>
      <c r="OR198" s="339"/>
      <c r="OS198" s="339"/>
      <c r="OT198" s="339"/>
      <c r="OU198" s="339"/>
      <c r="OV198" s="339"/>
      <c r="OW198" s="339"/>
      <c r="OX198" s="339"/>
      <c r="OY198" s="339"/>
      <c r="OZ198" s="339"/>
      <c r="PA198" s="339"/>
      <c r="PB198" s="339"/>
      <c r="PC198" s="339"/>
      <c r="PD198" s="339"/>
      <c r="PE198" s="339"/>
      <c r="PF198" s="339"/>
      <c r="PG198" s="339"/>
      <c r="PH198" s="339"/>
      <c r="PI198" s="339"/>
      <c r="PJ198" s="339"/>
      <c r="PK198" s="339"/>
      <c r="PL198" s="339"/>
      <c r="PM198" s="339"/>
      <c r="PN198" s="339"/>
      <c r="PO198" s="339"/>
      <c r="PP198" s="339"/>
      <c r="PQ198" s="339"/>
      <c r="PR198" s="339"/>
      <c r="PS198" s="339"/>
      <c r="PT198" s="339"/>
      <c r="PU198" s="339"/>
      <c r="PV198" s="339"/>
      <c r="PW198" s="339"/>
      <c r="PX198" s="339"/>
      <c r="PY198" s="339"/>
      <c r="PZ198" s="339"/>
      <c r="QA198" s="339"/>
      <c r="QB198" s="339"/>
      <c r="QC198" s="339"/>
      <c r="QD198" s="339"/>
      <c r="QE198" s="339"/>
      <c r="QF198" s="339"/>
      <c r="QG198" s="339"/>
      <c r="QH198" s="339"/>
      <c r="QI198" s="339"/>
      <c r="QJ198" s="339"/>
      <c r="QK198" s="339"/>
      <c r="QL198" s="339"/>
      <c r="QM198" s="339"/>
      <c r="QN198" s="339"/>
      <c r="QO198" s="339"/>
      <c r="QP198" s="339"/>
      <c r="QQ198" s="339"/>
      <c r="QR198" s="339"/>
      <c r="QS198" s="339"/>
      <c r="QT198" s="339"/>
      <c r="QU198" s="339"/>
      <c r="QV198" s="339"/>
      <c r="QW198" s="339"/>
      <c r="QX198" s="339"/>
      <c r="QY198" s="339"/>
      <c r="QZ198" s="339"/>
      <c r="RA198" s="339"/>
      <c r="RB198" s="339"/>
      <c r="RC198" s="339"/>
      <c r="RD198" s="339"/>
      <c r="RE198" s="339"/>
      <c r="RF198" s="339"/>
      <c r="RG198" s="339"/>
      <c r="RH198" s="339"/>
      <c r="RI198" s="339"/>
      <c r="RJ198" s="339"/>
      <c r="RK198" s="339"/>
      <c r="RL198" s="339"/>
      <c r="RM198" s="339"/>
      <c r="RN198" s="339"/>
      <c r="RO198" s="339"/>
      <c r="RP198" s="339"/>
      <c r="RQ198" s="339"/>
      <c r="RR198" s="339"/>
      <c r="RS198" s="339"/>
      <c r="RT198" s="339"/>
      <c r="RU198" s="339"/>
      <c r="RV198" s="339"/>
      <c r="RW198" s="339"/>
      <c r="RX198" s="339"/>
      <c r="RY198" s="339"/>
      <c r="RZ198" s="339"/>
      <c r="SA198" s="339"/>
      <c r="SB198" s="339"/>
      <c r="SC198" s="339"/>
      <c r="SD198" s="339"/>
      <c r="SE198" s="339"/>
      <c r="SF198" s="339"/>
      <c r="SG198" s="339"/>
      <c r="SH198" s="339"/>
      <c r="SI198" s="339"/>
      <c r="SJ198" s="339"/>
      <c r="SK198" s="339"/>
      <c r="SL198" s="339"/>
      <c r="SM198" s="339"/>
      <c r="SN198" s="339"/>
      <c r="SO198" s="339"/>
      <c r="SP198" s="339"/>
      <c r="SQ198" s="339"/>
      <c r="SR198" s="339"/>
      <c r="SS198" s="339"/>
      <c r="ST198" s="339"/>
      <c r="SU198" s="339"/>
      <c r="SV198" s="339"/>
      <c r="SW198" s="339"/>
      <c r="SX198" s="339"/>
      <c r="SY198" s="339"/>
      <c r="SZ198" s="339"/>
      <c r="TA198" s="339"/>
      <c r="TB198" s="339"/>
      <c r="TC198" s="339"/>
      <c r="TD198" s="339"/>
      <c r="TE198" s="339"/>
      <c r="TF198" s="339"/>
      <c r="TG198" s="339"/>
      <c r="TH198" s="339"/>
      <c r="TI198" s="339"/>
      <c r="TJ198" s="339"/>
      <c r="TK198" s="339"/>
      <c r="TL198" s="339"/>
      <c r="TM198" s="339"/>
      <c r="TN198" s="339"/>
      <c r="TO198" s="339"/>
      <c r="TP198" s="339"/>
      <c r="TQ198" s="339"/>
      <c r="TR198" s="339"/>
      <c r="TS198" s="339"/>
      <c r="TT198" s="339"/>
      <c r="TU198" s="339"/>
      <c r="TV198" s="339"/>
      <c r="TW198" s="339"/>
      <c r="TX198" s="339"/>
      <c r="TY198" s="339"/>
      <c r="TZ198" s="339"/>
      <c r="UA198" s="339"/>
      <c r="UB198" s="339"/>
      <c r="UC198" s="339"/>
      <c r="UD198" s="339"/>
      <c r="UE198" s="339"/>
      <c r="UF198" s="339"/>
      <c r="UG198" s="339"/>
      <c r="UH198" s="339"/>
      <c r="UI198" s="339"/>
      <c r="UJ198" s="339"/>
      <c r="UK198" s="339"/>
      <c r="UL198" s="339"/>
      <c r="UM198" s="339"/>
      <c r="UN198" s="339"/>
      <c r="UO198" s="339"/>
      <c r="UP198" s="339"/>
      <c r="UQ198" s="339"/>
      <c r="UR198" s="339"/>
      <c r="US198" s="339"/>
      <c r="UT198" s="339"/>
      <c r="UU198" s="339"/>
      <c r="UV198" s="339"/>
      <c r="UW198" s="339"/>
      <c r="UX198" s="339"/>
      <c r="UY198" s="339"/>
      <c r="UZ198" s="339"/>
      <c r="VA198" s="339"/>
      <c r="VB198" s="339"/>
      <c r="VC198" s="339"/>
      <c r="VD198" s="339"/>
      <c r="VE198" s="339"/>
      <c r="VF198" s="339"/>
      <c r="VG198" s="339"/>
      <c r="VH198" s="339"/>
      <c r="VI198" s="339"/>
      <c r="VJ198" s="339"/>
      <c r="VK198" s="339"/>
      <c r="VL198" s="339"/>
      <c r="VM198" s="339"/>
      <c r="VN198" s="339"/>
      <c r="VO198" s="339"/>
      <c r="VP198" s="339"/>
      <c r="VQ198" s="339"/>
      <c r="VR198" s="339"/>
      <c r="VS198" s="339"/>
      <c r="VT198" s="339"/>
      <c r="VU198" s="339"/>
      <c r="VV198" s="339"/>
      <c r="VW198" s="339"/>
      <c r="VX198" s="339"/>
      <c r="VY198" s="339"/>
      <c r="VZ198" s="339"/>
      <c r="WA198" s="339"/>
      <c r="WB198" s="339"/>
      <c r="WC198" s="339"/>
      <c r="WD198" s="339"/>
      <c r="WE198" s="339"/>
      <c r="WF198" s="339"/>
      <c r="WG198" s="339"/>
      <c r="WH198" s="339"/>
      <c r="WI198" s="339"/>
      <c r="WJ198" s="339"/>
      <c r="WK198" s="339"/>
      <c r="WL198" s="339"/>
      <c r="WM198" s="339"/>
      <c r="WN198" s="339"/>
      <c r="WO198" s="339"/>
      <c r="WP198" s="339"/>
      <c r="WQ198" s="339"/>
      <c r="WR198" s="339"/>
      <c r="WS198" s="339"/>
      <c r="WT198" s="339"/>
      <c r="WU198" s="339"/>
      <c r="WV198" s="339"/>
      <c r="WW198" s="339"/>
      <c r="WX198" s="339"/>
      <c r="WY198" s="339"/>
      <c r="WZ198" s="339"/>
      <c r="XA198" s="339"/>
      <c r="XB198" s="339"/>
      <c r="XC198" s="339"/>
      <c r="XD198" s="339"/>
      <c r="XE198" s="339"/>
      <c r="XF198" s="339"/>
      <c r="XG198" s="339"/>
      <c r="XH198" s="339"/>
      <c r="XI198" s="339"/>
      <c r="XJ198" s="339"/>
      <c r="XK198" s="339"/>
      <c r="XL198" s="339"/>
      <c r="XM198" s="339"/>
      <c r="XN198" s="339"/>
      <c r="XO198" s="339"/>
      <c r="XP198" s="339"/>
      <c r="XQ198" s="339"/>
      <c r="XR198" s="339"/>
      <c r="XS198" s="339"/>
      <c r="XT198" s="339"/>
      <c r="XU198" s="339"/>
      <c r="XV198" s="339"/>
      <c r="XW198" s="339"/>
      <c r="XX198" s="339"/>
      <c r="XY198" s="339"/>
      <c r="XZ198" s="339"/>
      <c r="YA198" s="339"/>
      <c r="YB198" s="339"/>
      <c r="YC198" s="339"/>
      <c r="YD198" s="339"/>
      <c r="YE198" s="339"/>
      <c r="YF198" s="339"/>
      <c r="YG198" s="339"/>
      <c r="YH198" s="339"/>
      <c r="YI198" s="339"/>
      <c r="YJ198" s="339"/>
      <c r="YK198" s="339"/>
      <c r="YL198" s="339"/>
      <c r="YM198" s="339"/>
      <c r="YN198" s="339"/>
      <c r="YO198" s="339"/>
      <c r="YP198" s="339"/>
      <c r="YQ198" s="339"/>
      <c r="YR198" s="339"/>
      <c r="YS198" s="339"/>
      <c r="YT198" s="339"/>
      <c r="YU198" s="339"/>
      <c r="YV198" s="339"/>
      <c r="YW198" s="339"/>
      <c r="YX198" s="339"/>
      <c r="YY198" s="339"/>
      <c r="YZ198" s="339"/>
      <c r="ZA198" s="339"/>
      <c r="ZB198" s="339"/>
      <c r="ZC198" s="339"/>
      <c r="ZD198" s="339"/>
      <c r="ZE198" s="339"/>
      <c r="ZF198" s="339"/>
      <c r="ZG198" s="339"/>
      <c r="ZH198" s="339"/>
      <c r="ZI198" s="339"/>
      <c r="ZJ198" s="339"/>
      <c r="ZK198" s="339"/>
      <c r="ZL198" s="339"/>
      <c r="ZM198" s="339"/>
      <c r="ZN198" s="339"/>
      <c r="ZO198" s="339"/>
      <c r="ZP198" s="339"/>
      <c r="ZQ198" s="339"/>
      <c r="ZR198" s="339"/>
      <c r="ZS198" s="339"/>
      <c r="ZT198" s="339"/>
      <c r="ZU198" s="339"/>
      <c r="ZV198" s="339"/>
      <c r="ZW198" s="339"/>
      <c r="ZX198" s="339"/>
      <c r="ZY198" s="339"/>
      <c r="ZZ198" s="339"/>
      <c r="AAA198" s="339"/>
      <c r="AAB198" s="339"/>
      <c r="AAC198" s="339"/>
      <c r="AAD198" s="339"/>
      <c r="AAE198" s="339"/>
      <c r="AAF198" s="339"/>
      <c r="AAG198" s="339"/>
      <c r="AAH198" s="339"/>
      <c r="AAI198" s="339"/>
      <c r="AAJ198" s="339"/>
      <c r="AAK198" s="339"/>
      <c r="AAL198" s="339"/>
      <c r="AAM198" s="339"/>
      <c r="AAN198" s="339"/>
      <c r="AAO198" s="339"/>
      <c r="AAP198" s="339"/>
      <c r="AAQ198" s="339"/>
      <c r="AAR198" s="339"/>
      <c r="AAS198" s="339"/>
      <c r="AAT198" s="339"/>
      <c r="AAU198" s="339"/>
      <c r="AAV198" s="339"/>
      <c r="AAW198" s="339"/>
      <c r="AAX198" s="339"/>
      <c r="AAY198" s="339"/>
      <c r="AAZ198" s="339"/>
      <c r="ABA198" s="339"/>
      <c r="ABB198" s="339"/>
      <c r="ABC198" s="339"/>
      <c r="ABD198" s="339"/>
      <c r="ABE198" s="339"/>
      <c r="ABF198" s="339"/>
      <c r="ABG198" s="339"/>
      <c r="ABH198" s="339"/>
      <c r="ABI198" s="339"/>
      <c r="ABJ198" s="339"/>
      <c r="ABK198" s="339"/>
      <c r="ABL198" s="339"/>
      <c r="ABM198" s="339"/>
      <c r="ABN198" s="339"/>
      <c r="ABO198" s="339"/>
      <c r="ABP198" s="339"/>
      <c r="ABQ198" s="339"/>
      <c r="ABR198" s="339"/>
      <c r="ABS198" s="339"/>
      <c r="ABT198" s="339"/>
      <c r="ABU198" s="339"/>
      <c r="ABV198" s="339"/>
      <c r="ABW198" s="339"/>
      <c r="ABX198" s="339"/>
      <c r="ABY198" s="339"/>
      <c r="ABZ198" s="339"/>
      <c r="ACA198" s="339"/>
      <c r="ACB198" s="339"/>
      <c r="ACC198" s="339"/>
      <c r="ACD198" s="339"/>
      <c r="ACE198" s="339"/>
      <c r="ACF198" s="339"/>
      <c r="ACG198" s="339"/>
      <c r="ACH198" s="339"/>
      <c r="ACI198" s="339"/>
      <c r="ACJ198" s="339"/>
      <c r="ACK198" s="339"/>
      <c r="ACL198" s="339"/>
      <c r="ACM198" s="339"/>
      <c r="ACN198" s="339"/>
      <c r="ACO198" s="339"/>
      <c r="ACP198" s="339"/>
      <c r="ACQ198" s="339"/>
      <c r="ACR198" s="339"/>
      <c r="ACS198" s="339"/>
      <c r="ACT198" s="339"/>
      <c r="ACU198" s="339"/>
      <c r="ACV198" s="339"/>
      <c r="ACW198" s="339"/>
      <c r="ACX198" s="339"/>
      <c r="ACY198" s="339"/>
      <c r="ACZ198" s="339"/>
      <c r="ADA198" s="339"/>
      <c r="ADB198" s="339"/>
      <c r="ADC198" s="339"/>
      <c r="ADD198" s="339"/>
      <c r="ADE198" s="339"/>
      <c r="ADF198" s="339"/>
      <c r="ADG198" s="339"/>
      <c r="ADH198" s="339"/>
      <c r="ADI198" s="339"/>
      <c r="ADJ198" s="339"/>
      <c r="ADK198" s="339"/>
      <c r="ADL198" s="339"/>
      <c r="ADM198" s="339"/>
      <c r="ADN198" s="339"/>
      <c r="ADO198" s="339"/>
      <c r="ADP198" s="339"/>
      <c r="ADQ198" s="339"/>
      <c r="ADR198" s="339"/>
      <c r="ADS198" s="339"/>
      <c r="ADT198" s="339"/>
      <c r="ADU198" s="339"/>
      <c r="ADV198" s="339"/>
      <c r="ADW198" s="339"/>
      <c r="ADX198" s="339"/>
      <c r="ADY198" s="339"/>
      <c r="ADZ198" s="339"/>
      <c r="AEA198" s="339"/>
      <c r="AEB198" s="339"/>
      <c r="AEC198" s="339"/>
      <c r="AED198" s="339"/>
      <c r="AEE198" s="339"/>
      <c r="AEF198" s="339"/>
      <c r="AEG198" s="339"/>
      <c r="AEH198" s="339"/>
      <c r="AEI198" s="339"/>
      <c r="AEJ198" s="339"/>
      <c r="AEK198" s="339"/>
      <c r="AEL198" s="339"/>
      <c r="AEM198" s="339"/>
      <c r="AEN198" s="339"/>
      <c r="AEO198" s="339"/>
      <c r="AEP198" s="339"/>
      <c r="AEQ198" s="339"/>
      <c r="AER198" s="339"/>
      <c r="AES198" s="339"/>
      <c r="AET198" s="339"/>
      <c r="AEU198" s="339"/>
      <c r="AEV198" s="339"/>
      <c r="AEW198" s="339"/>
      <c r="AEX198" s="339"/>
      <c r="AEY198" s="339"/>
      <c r="AEZ198" s="339"/>
      <c r="AFA198" s="339"/>
      <c r="AFB198" s="339"/>
      <c r="AFC198" s="339"/>
      <c r="AFD198" s="339"/>
      <c r="AFE198" s="339"/>
      <c r="AFF198" s="339"/>
      <c r="AFG198" s="339"/>
      <c r="AFH198" s="339"/>
      <c r="AFI198" s="339"/>
      <c r="AFJ198" s="339"/>
      <c r="AFK198" s="339"/>
      <c r="AFL198" s="339"/>
      <c r="AFM198" s="339"/>
      <c r="AFN198" s="339"/>
      <c r="AFO198" s="339"/>
      <c r="AFP198" s="339"/>
      <c r="AFQ198" s="339"/>
      <c r="AFR198" s="339"/>
      <c r="AFS198" s="339"/>
      <c r="AFT198" s="339"/>
      <c r="AFU198" s="339"/>
      <c r="AFV198" s="339"/>
      <c r="AFW198" s="339"/>
      <c r="AFX198" s="339"/>
      <c r="AFY198" s="339"/>
      <c r="AFZ198" s="339"/>
      <c r="AGA198" s="339"/>
      <c r="AGB198" s="339"/>
      <c r="AGC198" s="339"/>
      <c r="AGD198" s="339"/>
      <c r="AGE198" s="339"/>
      <c r="AGF198" s="339"/>
      <c r="AGG198" s="339"/>
      <c r="AGH198" s="339"/>
      <c r="AGI198" s="339"/>
      <c r="AGJ198" s="339"/>
      <c r="AGK198" s="339"/>
      <c r="AGL198" s="339"/>
      <c r="AGM198" s="339"/>
      <c r="AGN198" s="339"/>
      <c r="AGO198" s="339"/>
      <c r="AGP198" s="339"/>
      <c r="AGQ198" s="339"/>
      <c r="AGR198" s="339"/>
      <c r="AGS198" s="339"/>
      <c r="AGT198" s="339"/>
      <c r="AGU198" s="339"/>
      <c r="AGV198" s="339"/>
      <c r="AGW198" s="339"/>
      <c r="AGX198" s="339"/>
      <c r="AGY198" s="339"/>
      <c r="AGZ198" s="339"/>
      <c r="AHA198" s="339"/>
      <c r="AHB198" s="339"/>
      <c r="AHC198" s="339"/>
      <c r="AHD198" s="339"/>
      <c r="AHE198" s="339"/>
      <c r="AHF198" s="339"/>
      <c r="AHG198" s="339"/>
      <c r="AHH198" s="339"/>
      <c r="AHI198" s="339"/>
      <c r="AHJ198" s="339"/>
      <c r="AHK198" s="339"/>
      <c r="AHL198" s="339"/>
      <c r="AHM198" s="339"/>
      <c r="AHN198" s="339"/>
      <c r="AHO198" s="339"/>
      <c r="AHP198" s="339"/>
      <c r="AHQ198" s="339"/>
      <c r="AHR198" s="339"/>
      <c r="AHS198" s="339"/>
      <c r="AHT198" s="339"/>
      <c r="AHU198" s="339"/>
      <c r="AHV198" s="339"/>
      <c r="AHW198" s="339"/>
      <c r="AHX198" s="339"/>
      <c r="AHY198" s="339"/>
      <c r="AHZ198" s="339"/>
      <c r="AIA198" s="339"/>
      <c r="AIB198" s="339"/>
      <c r="AIC198" s="339"/>
      <c r="AID198" s="339"/>
      <c r="AIE198" s="339"/>
      <c r="AIF198" s="339"/>
      <c r="AIG198" s="339"/>
      <c r="AIH198" s="339"/>
      <c r="AII198" s="339"/>
      <c r="AIJ198" s="339"/>
      <c r="AIK198" s="339"/>
      <c r="AIL198" s="339"/>
      <c r="AIM198" s="339"/>
      <c r="AIN198" s="339"/>
      <c r="AIO198" s="339"/>
      <c r="AIP198" s="339"/>
      <c r="AIQ198" s="339"/>
      <c r="AIR198" s="339"/>
      <c r="AIS198" s="339"/>
      <c r="AIT198" s="339"/>
      <c r="AIU198" s="339"/>
      <c r="AIV198" s="339"/>
      <c r="AIW198" s="339"/>
      <c r="AIX198" s="339"/>
      <c r="AIY198" s="339"/>
      <c r="AIZ198" s="339"/>
      <c r="AJA198" s="339"/>
      <c r="AJB198" s="339"/>
      <c r="AJC198" s="339"/>
      <c r="AJD198" s="339"/>
      <c r="AJE198" s="339"/>
      <c r="AJF198" s="339"/>
      <c r="AJG198" s="339"/>
      <c r="AJH198" s="339"/>
      <c r="AJI198" s="339"/>
      <c r="AJJ198" s="339"/>
      <c r="AJK198" s="339"/>
      <c r="AJL198" s="339"/>
      <c r="AJM198" s="339"/>
      <c r="AJN198" s="339"/>
      <c r="AJO198" s="339"/>
      <c r="AJP198" s="339"/>
      <c r="AJQ198" s="339"/>
      <c r="AJR198" s="339"/>
      <c r="AJS198" s="339"/>
      <c r="AJT198" s="339"/>
      <c r="AJU198" s="339"/>
      <c r="AJV198" s="339"/>
      <c r="AJW198" s="339"/>
      <c r="AJX198" s="339"/>
      <c r="AJY198" s="339"/>
      <c r="AJZ198" s="339"/>
      <c r="AKA198" s="339"/>
      <c r="AKB198" s="339"/>
      <c r="AKC198" s="339"/>
      <c r="AKD198" s="339"/>
      <c r="AKE198" s="339"/>
      <c r="AKF198" s="339"/>
      <c r="AKG198" s="339"/>
      <c r="AKH198" s="339"/>
      <c r="AKI198" s="339"/>
      <c r="AKJ198" s="339"/>
      <c r="AKK198" s="339"/>
      <c r="AKL198" s="339"/>
      <c r="AKM198" s="339"/>
      <c r="AKN198" s="339"/>
      <c r="AKO198" s="339"/>
      <c r="AKP198" s="339"/>
      <c r="AKQ198" s="339"/>
      <c r="AKR198" s="339"/>
      <c r="AKS198" s="339"/>
      <c r="AKT198" s="339"/>
      <c r="AKU198" s="339"/>
      <c r="AKV198" s="339"/>
      <c r="AKW198" s="339"/>
      <c r="AKX198" s="339"/>
      <c r="AKY198" s="339"/>
      <c r="AKZ198" s="339"/>
      <c r="ALA198" s="339"/>
      <c r="ALB198" s="339"/>
      <c r="ALC198" s="339"/>
      <c r="ALD198" s="339"/>
      <c r="ALE198" s="339"/>
      <c r="ALF198" s="339"/>
      <c r="ALG198" s="339"/>
      <c r="ALH198" s="339"/>
      <c r="ALI198" s="339"/>
      <c r="ALJ198" s="339"/>
      <c r="ALK198" s="339"/>
      <c r="ALL198" s="339"/>
      <c r="ALM198" s="339"/>
      <c r="ALN198" s="339"/>
      <c r="ALO198" s="339"/>
      <c r="ALP198" s="339"/>
      <c r="ALQ198" s="339"/>
      <c r="ALR198" s="339"/>
      <c r="ALS198" s="339"/>
      <c r="ALT198" s="339"/>
      <c r="ALU198" s="339"/>
      <c r="ALV198" s="339"/>
      <c r="ALW198" s="339"/>
      <c r="ALX198" s="339"/>
      <c r="ALY198" s="339"/>
      <c r="ALZ198" s="339"/>
      <c r="AMA198" s="339"/>
      <c r="AMB198" s="339"/>
      <c r="AMC198" s="339"/>
      <c r="AMD198" s="339"/>
      <c r="AME198" s="339"/>
      <c r="AMF198" s="339"/>
      <c r="AMG198" s="339"/>
      <c r="AMH198" s="339"/>
      <c r="AMI198" s="339"/>
      <c r="AMJ198" s="339"/>
      <c r="AMK198" s="339"/>
      <c r="AML198" s="339"/>
      <c r="AMM198" s="339"/>
      <c r="AMN198" s="339"/>
      <c r="AMO198" s="339"/>
      <c r="AMP198" s="339"/>
      <c r="AMQ198" s="339"/>
      <c r="AMR198" s="339"/>
      <c r="AMS198" s="339"/>
      <c r="AMT198" s="339"/>
      <c r="AMU198" s="339"/>
      <c r="AMV198" s="339"/>
      <c r="AMW198" s="339"/>
      <c r="AMX198" s="339"/>
      <c r="AMY198" s="339"/>
      <c r="AMZ198" s="339"/>
      <c r="ANA198" s="339"/>
      <c r="ANB198" s="339"/>
      <c r="ANC198" s="339"/>
      <c r="AND198" s="339"/>
      <c r="ANE198" s="339"/>
      <c r="ANF198" s="339"/>
      <c r="ANG198" s="339"/>
      <c r="ANH198" s="339"/>
      <c r="ANI198" s="339"/>
      <c r="ANJ198" s="339"/>
      <c r="ANK198" s="339"/>
      <c r="ANL198" s="339"/>
      <c r="ANM198" s="339"/>
      <c r="ANN198" s="339"/>
      <c r="ANO198" s="339"/>
      <c r="ANP198" s="339"/>
      <c r="ANQ198" s="339"/>
      <c r="ANR198" s="339"/>
      <c r="ANS198" s="339"/>
      <c r="ANT198" s="339"/>
      <c r="ANU198" s="339"/>
      <c r="ANV198" s="339"/>
      <c r="ANW198" s="339"/>
      <c r="ANX198" s="339"/>
      <c r="ANY198" s="339"/>
      <c r="ANZ198" s="339"/>
      <c r="AOA198" s="339"/>
      <c r="AOB198" s="339"/>
      <c r="AOC198" s="339"/>
      <c r="AOD198" s="339"/>
      <c r="AOE198" s="339"/>
      <c r="AOF198" s="339"/>
      <c r="AOG198" s="339"/>
      <c r="AOH198" s="339"/>
      <c r="AOI198" s="339"/>
      <c r="AOJ198" s="339"/>
      <c r="AOK198" s="339"/>
      <c r="AOL198" s="339"/>
      <c r="AOM198" s="339"/>
      <c r="AON198" s="339"/>
      <c r="AOO198" s="339"/>
      <c r="AOP198" s="339"/>
      <c r="AOQ198" s="339"/>
      <c r="AOR198" s="339"/>
      <c r="AOS198" s="339"/>
      <c r="AOT198" s="339"/>
      <c r="AOU198" s="339"/>
      <c r="AOV198" s="339"/>
      <c r="AOW198" s="339"/>
      <c r="AOX198" s="339"/>
      <c r="AOY198" s="339"/>
      <c r="AOZ198" s="339"/>
      <c r="APA198" s="339"/>
      <c r="APB198" s="339"/>
      <c r="APC198" s="339"/>
      <c r="APD198" s="339"/>
      <c r="APE198" s="339"/>
      <c r="APF198" s="339"/>
      <c r="APG198" s="339"/>
      <c r="APH198" s="339"/>
      <c r="API198" s="339"/>
      <c r="APJ198" s="339"/>
      <c r="APK198" s="339"/>
      <c r="APL198" s="339"/>
      <c r="APM198" s="339"/>
      <c r="APN198" s="339"/>
      <c r="APO198" s="339"/>
      <c r="APP198" s="339"/>
      <c r="APQ198" s="339"/>
      <c r="APR198" s="339"/>
      <c r="APS198" s="339"/>
      <c r="APT198" s="339"/>
      <c r="APU198" s="339"/>
      <c r="APV198" s="339"/>
      <c r="APW198" s="339"/>
      <c r="APX198" s="339"/>
      <c r="APY198" s="339"/>
      <c r="APZ198" s="339"/>
      <c r="AQA198" s="339"/>
      <c r="AQB198" s="339"/>
      <c r="AQC198" s="339"/>
      <c r="AQD198" s="339"/>
      <c r="AQE198" s="339"/>
      <c r="AQF198" s="339"/>
      <c r="AQG198" s="339"/>
      <c r="AQH198" s="339"/>
      <c r="AQI198" s="339"/>
      <c r="AQJ198" s="339"/>
      <c r="AQK198" s="339"/>
      <c r="AQL198" s="339"/>
      <c r="AQM198" s="339"/>
      <c r="AQN198" s="339"/>
      <c r="AQO198" s="339"/>
      <c r="AQP198" s="339"/>
      <c r="AQQ198" s="339"/>
      <c r="AQR198" s="339"/>
      <c r="AQS198" s="339"/>
      <c r="AQT198" s="339"/>
      <c r="AQU198" s="339"/>
      <c r="AQV198" s="339"/>
      <c r="AQW198" s="339"/>
      <c r="AQX198" s="339"/>
      <c r="AQY198" s="339"/>
      <c r="AQZ198" s="339"/>
      <c r="ARA198" s="339"/>
      <c r="ARB198" s="339"/>
      <c r="ARC198" s="339"/>
      <c r="ARD198" s="339"/>
      <c r="ARE198" s="339"/>
      <c r="ARF198" s="339"/>
      <c r="ARG198" s="339"/>
      <c r="ARH198" s="339"/>
      <c r="ARI198" s="339"/>
      <c r="ARJ198" s="339"/>
      <c r="ARK198" s="339"/>
      <c r="ARL198" s="339"/>
      <c r="ARM198" s="339"/>
      <c r="ARN198" s="339"/>
      <c r="ARO198" s="339"/>
      <c r="ARP198" s="339"/>
      <c r="ARQ198" s="339"/>
      <c r="ARR198" s="339"/>
      <c r="ARS198" s="339"/>
      <c r="ART198" s="339"/>
      <c r="ARU198" s="339"/>
      <c r="ARV198" s="339"/>
      <c r="ARW198" s="339"/>
      <c r="ARX198" s="339"/>
      <c r="ARY198" s="339"/>
      <c r="ARZ198" s="339"/>
      <c r="ASA198" s="339"/>
      <c r="ASB198" s="339"/>
      <c r="ASC198" s="339"/>
      <c r="ASD198" s="339"/>
      <c r="ASE198" s="339"/>
      <c r="ASF198" s="339"/>
      <c r="ASG198" s="339"/>
      <c r="ASH198" s="339"/>
      <c r="ASI198" s="339"/>
      <c r="ASJ198" s="339"/>
      <c r="ASK198" s="339"/>
      <c r="ASL198" s="339"/>
      <c r="ASM198" s="339"/>
      <c r="ASN198" s="339"/>
      <c r="ASO198" s="339"/>
      <c r="ASP198" s="339"/>
      <c r="ASQ198" s="339"/>
      <c r="ASR198" s="339"/>
      <c r="ASS198" s="339"/>
      <c r="AST198" s="339"/>
      <c r="ASU198" s="339"/>
      <c r="ASV198" s="339"/>
      <c r="ASW198" s="339"/>
      <c r="ASX198" s="339"/>
      <c r="ASY198" s="339"/>
      <c r="ASZ198" s="339"/>
      <c r="ATA198" s="339"/>
      <c r="ATB198" s="339"/>
      <c r="ATC198" s="339"/>
      <c r="ATD198" s="339"/>
      <c r="ATE198" s="339"/>
      <c r="ATF198" s="339"/>
      <c r="ATG198" s="339"/>
      <c r="ATH198" s="339"/>
      <c r="ATI198" s="339"/>
      <c r="ATJ198" s="339"/>
      <c r="ATK198" s="339"/>
      <c r="ATL198" s="339"/>
      <c r="ATM198" s="339"/>
      <c r="ATN198" s="339"/>
      <c r="ATO198" s="339"/>
      <c r="ATP198" s="339"/>
      <c r="ATQ198" s="339"/>
      <c r="ATR198" s="339"/>
      <c r="ATS198" s="339"/>
      <c r="ATT198" s="339"/>
      <c r="ATU198" s="339"/>
      <c r="ATV198" s="339"/>
      <c r="ATW198" s="339"/>
      <c r="ATX198" s="339"/>
      <c r="ATY198" s="339"/>
      <c r="ATZ198" s="339"/>
      <c r="AUA198" s="339"/>
      <c r="AUB198" s="339"/>
      <c r="AUC198" s="339"/>
      <c r="AUD198" s="339"/>
      <c r="AUE198" s="339"/>
      <c r="AUF198" s="339"/>
      <c r="AUG198" s="339"/>
      <c r="AUH198" s="339"/>
      <c r="AUI198" s="339"/>
      <c r="AUJ198" s="339"/>
      <c r="AUK198" s="339"/>
      <c r="AUL198" s="339"/>
      <c r="AUM198" s="339"/>
      <c r="AUN198" s="339"/>
      <c r="AUO198" s="339"/>
      <c r="AUP198" s="339"/>
      <c r="AUQ198" s="339"/>
      <c r="AUR198" s="339"/>
      <c r="AUS198" s="339"/>
      <c r="AUT198" s="339"/>
      <c r="AUU198" s="339"/>
      <c r="AUV198" s="339"/>
      <c r="AUW198" s="339"/>
      <c r="AUX198" s="339"/>
      <c r="AUY198" s="339"/>
      <c r="AUZ198" s="339"/>
      <c r="AVA198" s="339"/>
      <c r="AVB198" s="339"/>
      <c r="AVC198" s="339"/>
      <c r="AVD198" s="339"/>
      <c r="AVE198" s="339"/>
      <c r="AVF198" s="339"/>
      <c r="AVG198" s="339"/>
      <c r="AVH198" s="339"/>
      <c r="AVI198" s="339"/>
      <c r="AVJ198" s="339"/>
      <c r="AVK198" s="339"/>
      <c r="AVL198" s="339"/>
      <c r="AVM198" s="339"/>
      <c r="AVN198" s="339"/>
      <c r="AVO198" s="339"/>
      <c r="AVP198" s="339"/>
      <c r="AVQ198" s="339"/>
      <c r="AVR198" s="339"/>
      <c r="AVS198" s="339"/>
      <c r="AVT198" s="339"/>
      <c r="AVU198" s="339"/>
      <c r="AVV198" s="339"/>
      <c r="AVW198" s="339"/>
      <c r="AVX198" s="339"/>
      <c r="AVY198" s="339"/>
      <c r="AVZ198" s="339"/>
      <c r="AWA198" s="339"/>
      <c r="AWB198" s="339"/>
      <c r="AWC198" s="339"/>
      <c r="AWD198" s="339"/>
      <c r="AWE198" s="339"/>
      <c r="AWF198" s="339"/>
      <c r="AWG198" s="339"/>
      <c r="AWH198" s="339"/>
      <c r="AWI198" s="339"/>
      <c r="AWJ198" s="339"/>
      <c r="AWK198" s="339"/>
      <c r="AWL198" s="339"/>
      <c r="AWM198" s="339"/>
      <c r="AWN198" s="339"/>
      <c r="AWO198" s="339"/>
      <c r="AWP198" s="339"/>
      <c r="AWQ198" s="339"/>
      <c r="AWR198" s="339"/>
      <c r="AWS198" s="339"/>
      <c r="AWT198" s="339"/>
      <c r="AWU198" s="339"/>
      <c r="AWV198" s="339"/>
      <c r="AWW198" s="339"/>
      <c r="AWX198" s="339"/>
      <c r="AWY198" s="339"/>
      <c r="AWZ198" s="339"/>
      <c r="AXA198" s="339"/>
      <c r="AXB198" s="339"/>
      <c r="AXC198" s="339"/>
      <c r="AXD198" s="339"/>
      <c r="AXE198" s="339"/>
      <c r="AXF198" s="339"/>
      <c r="AXG198" s="339"/>
      <c r="AXH198" s="339"/>
      <c r="AXI198" s="339"/>
      <c r="AXJ198" s="339"/>
      <c r="AXK198" s="339"/>
      <c r="AXL198" s="339"/>
      <c r="AXM198" s="339"/>
      <c r="AXN198" s="339"/>
      <c r="AXO198" s="339"/>
      <c r="AXP198" s="339"/>
      <c r="AXQ198" s="339"/>
      <c r="AXR198" s="339"/>
      <c r="AXS198" s="339"/>
      <c r="AXT198" s="339"/>
      <c r="AXU198" s="339"/>
      <c r="AXV198" s="339"/>
      <c r="AXW198" s="339"/>
      <c r="AXX198" s="339"/>
      <c r="AXY198" s="339"/>
      <c r="AXZ198" s="339"/>
      <c r="AYA198" s="339"/>
      <c r="AYB198" s="339"/>
      <c r="AYC198" s="339"/>
      <c r="AYD198" s="339"/>
      <c r="AYE198" s="339"/>
      <c r="AYF198" s="339"/>
      <c r="AYG198" s="339"/>
      <c r="AYH198" s="339"/>
      <c r="AYI198" s="339"/>
      <c r="AYJ198" s="339"/>
      <c r="AYK198" s="339"/>
      <c r="AYL198" s="339"/>
      <c r="AYM198" s="339"/>
      <c r="AYN198" s="339"/>
      <c r="AYO198" s="339"/>
      <c r="AYP198" s="339"/>
      <c r="AYQ198" s="339"/>
      <c r="AYR198" s="339"/>
      <c r="AYS198" s="339"/>
      <c r="AYT198" s="339"/>
      <c r="AYU198" s="339"/>
      <c r="AYV198" s="339"/>
      <c r="AYW198" s="339"/>
      <c r="AYX198" s="339"/>
      <c r="AYY198" s="339"/>
      <c r="AYZ198" s="339"/>
      <c r="AZA198" s="339"/>
      <c r="AZB198" s="339"/>
      <c r="AZC198" s="339"/>
      <c r="AZD198" s="339"/>
      <c r="AZE198" s="339"/>
      <c r="AZF198" s="339"/>
      <c r="AZG198" s="339"/>
      <c r="AZH198" s="339"/>
      <c r="AZI198" s="339"/>
      <c r="AZJ198" s="339"/>
      <c r="AZK198" s="339"/>
      <c r="AZL198" s="339"/>
      <c r="AZM198" s="339"/>
      <c r="AZN198" s="339"/>
      <c r="AZO198" s="339"/>
      <c r="AZP198" s="339"/>
      <c r="AZQ198" s="339"/>
      <c r="AZR198" s="339"/>
      <c r="AZS198" s="339"/>
      <c r="AZT198" s="339"/>
      <c r="AZU198" s="339"/>
      <c r="AZV198" s="339"/>
      <c r="AZW198" s="339"/>
      <c r="AZX198" s="339"/>
      <c r="AZY198" s="339"/>
      <c r="AZZ198" s="339"/>
      <c r="BAA198" s="339"/>
      <c r="BAB198" s="339"/>
      <c r="BAC198" s="339"/>
      <c r="BAD198" s="339"/>
      <c r="BAE198" s="339"/>
      <c r="BAF198" s="339"/>
      <c r="BAG198" s="339"/>
      <c r="BAH198" s="339"/>
      <c r="BAI198" s="339"/>
      <c r="BAJ198" s="339"/>
      <c r="BAK198" s="339"/>
      <c r="BAL198" s="339"/>
      <c r="BAM198" s="339"/>
      <c r="BAN198" s="339"/>
      <c r="BAO198" s="339"/>
      <c r="BAP198" s="339"/>
      <c r="BAQ198" s="339"/>
      <c r="BAR198" s="339"/>
      <c r="BAS198" s="339"/>
      <c r="BAT198" s="339"/>
      <c r="BAU198" s="339"/>
      <c r="BAV198" s="339"/>
      <c r="BAW198" s="339"/>
      <c r="BAX198" s="339"/>
      <c r="BAY198" s="339"/>
      <c r="BAZ198" s="339"/>
      <c r="BBA198" s="339"/>
      <c r="BBB198" s="339"/>
      <c r="BBC198" s="339"/>
      <c r="BBD198" s="339"/>
      <c r="BBE198" s="339"/>
      <c r="BBF198" s="339"/>
      <c r="BBG198" s="339"/>
      <c r="BBH198" s="339"/>
      <c r="BBI198" s="339"/>
      <c r="BBJ198" s="339"/>
      <c r="BBK198" s="339"/>
      <c r="BBL198" s="339"/>
      <c r="BBM198" s="339"/>
      <c r="BBN198" s="339"/>
      <c r="BBO198" s="339"/>
      <c r="BBP198" s="339"/>
      <c r="BBQ198" s="339"/>
      <c r="BBR198" s="339"/>
      <c r="BBS198" s="339"/>
      <c r="BBT198" s="339"/>
      <c r="BBU198" s="339"/>
      <c r="BBV198" s="339"/>
      <c r="BBW198" s="339"/>
      <c r="BBX198" s="339"/>
      <c r="BBY198" s="339"/>
      <c r="BBZ198" s="339"/>
      <c r="BCA198" s="339"/>
      <c r="BCB198" s="339"/>
      <c r="BCC198" s="339"/>
      <c r="BCD198" s="339"/>
      <c r="BCE198" s="339"/>
      <c r="BCF198" s="339"/>
      <c r="BCG198" s="339"/>
      <c r="BCH198" s="339"/>
      <c r="BCI198" s="339"/>
      <c r="BCJ198" s="339"/>
      <c r="BCK198" s="339"/>
      <c r="BCL198" s="339"/>
      <c r="BCM198" s="339"/>
      <c r="BCN198" s="339"/>
      <c r="BCO198" s="339"/>
      <c r="BCP198" s="339"/>
      <c r="BCQ198" s="339"/>
      <c r="BCR198" s="339"/>
      <c r="BCS198" s="339"/>
      <c r="BCT198" s="339"/>
      <c r="BCU198" s="339"/>
      <c r="BCV198" s="339"/>
      <c r="BCW198" s="339"/>
      <c r="BCX198" s="339"/>
      <c r="BCY198" s="339"/>
      <c r="BCZ198" s="339"/>
      <c r="BDA198" s="339"/>
      <c r="BDB198" s="339"/>
      <c r="BDC198" s="339"/>
      <c r="BDD198" s="339"/>
      <c r="BDE198" s="339"/>
      <c r="BDF198" s="339"/>
      <c r="BDG198" s="339"/>
      <c r="BDH198" s="339"/>
      <c r="BDI198" s="339"/>
      <c r="BDJ198" s="339"/>
      <c r="BDK198" s="339"/>
      <c r="BDL198" s="339"/>
      <c r="BDM198" s="339"/>
      <c r="BDN198" s="339"/>
      <c r="BDO198" s="339"/>
      <c r="BDP198" s="339"/>
      <c r="BDQ198" s="339"/>
      <c r="BDR198" s="339"/>
      <c r="BDS198" s="339"/>
      <c r="BDT198" s="339"/>
      <c r="BDU198" s="339"/>
      <c r="BDV198" s="339"/>
      <c r="BDW198" s="339"/>
      <c r="BDX198" s="339"/>
      <c r="BDY198" s="339"/>
      <c r="BDZ198" s="339"/>
      <c r="BEA198" s="339"/>
      <c r="BEB198" s="339"/>
      <c r="BEC198" s="339"/>
      <c r="BED198" s="339"/>
      <c r="BEE198" s="339"/>
      <c r="BEF198" s="339"/>
      <c r="BEG198" s="339"/>
      <c r="BEH198" s="339"/>
      <c r="BEI198" s="339"/>
      <c r="BEJ198" s="339"/>
      <c r="BEK198" s="339"/>
      <c r="BEL198" s="339"/>
      <c r="BEM198" s="339"/>
      <c r="BEN198" s="339"/>
      <c r="BEO198" s="339"/>
      <c r="BEP198" s="339"/>
      <c r="BEQ198" s="339"/>
      <c r="BER198" s="339"/>
      <c r="BES198" s="339"/>
      <c r="BET198" s="339"/>
      <c r="BEU198" s="339"/>
      <c r="BEV198" s="339"/>
      <c r="BEW198" s="339"/>
      <c r="BEX198" s="339"/>
      <c r="BEY198" s="339"/>
      <c r="BEZ198" s="339"/>
      <c r="BFA198" s="339"/>
      <c r="BFB198" s="339"/>
      <c r="BFC198" s="339"/>
      <c r="BFD198" s="339"/>
      <c r="BFE198" s="339"/>
      <c r="BFF198" s="339"/>
      <c r="BFG198" s="339"/>
      <c r="BFH198" s="339"/>
      <c r="BFI198" s="339"/>
      <c r="BFJ198" s="339"/>
      <c r="BFK198" s="339"/>
      <c r="BFL198" s="339"/>
      <c r="BFM198" s="339"/>
      <c r="BFN198" s="339"/>
      <c r="BFO198" s="339"/>
      <c r="BFP198" s="339"/>
      <c r="BFQ198" s="339"/>
      <c r="BFR198" s="339"/>
      <c r="BFS198" s="339"/>
      <c r="BFT198" s="339"/>
      <c r="BFU198" s="339"/>
      <c r="BFV198" s="339"/>
      <c r="BFW198" s="339"/>
      <c r="BFX198" s="339"/>
      <c r="BFY198" s="339"/>
      <c r="BFZ198" s="339"/>
      <c r="BGA198" s="339"/>
      <c r="BGB198" s="339"/>
      <c r="BGC198" s="339"/>
      <c r="BGD198" s="339"/>
      <c r="BGE198" s="339"/>
      <c r="BGF198" s="339"/>
      <c r="BGG198" s="339"/>
      <c r="BGH198" s="339"/>
      <c r="BGI198" s="339"/>
      <c r="BGJ198" s="339"/>
      <c r="BGK198" s="339"/>
      <c r="BGL198" s="339"/>
      <c r="BGM198" s="339"/>
      <c r="BGN198" s="339"/>
      <c r="BGO198" s="339"/>
      <c r="BGP198" s="339"/>
      <c r="BGQ198" s="339"/>
      <c r="BGR198" s="339"/>
      <c r="BGS198" s="339"/>
      <c r="BGT198" s="339"/>
      <c r="BGU198" s="339"/>
      <c r="BGV198" s="339"/>
      <c r="BGW198" s="339"/>
      <c r="BGX198" s="339"/>
      <c r="BGY198" s="339"/>
      <c r="BGZ198" s="339"/>
      <c r="BHA198" s="339"/>
      <c r="BHB198" s="339"/>
      <c r="BHC198" s="339"/>
      <c r="BHD198" s="339"/>
      <c r="BHE198" s="339"/>
      <c r="BHF198" s="339"/>
      <c r="BHG198" s="339"/>
      <c r="BHH198" s="339"/>
      <c r="BHI198" s="339"/>
      <c r="BHJ198" s="339"/>
      <c r="BHK198" s="339"/>
      <c r="BHL198" s="339"/>
      <c r="BHM198" s="339"/>
      <c r="BHN198" s="339"/>
      <c r="BHO198" s="339"/>
      <c r="BHP198" s="339"/>
      <c r="BHQ198" s="339"/>
      <c r="BHR198" s="339"/>
      <c r="BHS198" s="339"/>
      <c r="BHT198" s="339"/>
      <c r="BHU198" s="339"/>
      <c r="BHV198" s="339"/>
      <c r="BHW198" s="339"/>
      <c r="BHX198" s="339"/>
      <c r="BHY198" s="339"/>
      <c r="BHZ198" s="339"/>
      <c r="BIA198" s="339"/>
      <c r="BIB198" s="339"/>
      <c r="BIC198" s="339"/>
      <c r="BID198" s="339"/>
      <c r="BIE198" s="339"/>
      <c r="BIF198" s="339"/>
      <c r="BIG198" s="339"/>
      <c r="BIH198" s="339"/>
      <c r="BII198" s="339"/>
      <c r="BIJ198" s="339"/>
      <c r="BIK198" s="339"/>
      <c r="BIL198" s="339"/>
      <c r="BIM198" s="339"/>
      <c r="BIN198" s="339"/>
      <c r="BIO198" s="339"/>
      <c r="BIP198" s="339"/>
      <c r="BIQ198" s="339"/>
      <c r="BIR198" s="339"/>
      <c r="BIS198" s="339"/>
      <c r="BIT198" s="339"/>
      <c r="BIU198" s="339"/>
      <c r="BIV198" s="339"/>
      <c r="BIW198" s="339"/>
      <c r="BIX198" s="339"/>
      <c r="BIY198" s="339"/>
      <c r="BIZ198" s="339"/>
      <c r="BJA198" s="339"/>
      <c r="BJB198" s="339"/>
      <c r="BJC198" s="339"/>
      <c r="BJD198" s="339"/>
      <c r="BJE198" s="339"/>
      <c r="BJF198" s="339"/>
      <c r="BJG198" s="339"/>
      <c r="BJH198" s="339"/>
      <c r="BJI198" s="339"/>
      <c r="BJJ198" s="339"/>
      <c r="BJK198" s="339"/>
      <c r="BJL198" s="339"/>
      <c r="BJM198" s="339"/>
      <c r="BJN198" s="339"/>
      <c r="BJO198" s="339"/>
      <c r="BJP198" s="339"/>
      <c r="BJQ198" s="339"/>
      <c r="BJR198" s="339"/>
      <c r="BJS198" s="339"/>
      <c r="BJT198" s="339"/>
      <c r="BJU198" s="339"/>
      <c r="BJV198" s="339"/>
      <c r="BJW198" s="339"/>
      <c r="BJX198" s="339"/>
      <c r="BJY198" s="339"/>
      <c r="BJZ198" s="339"/>
      <c r="BKA198" s="339"/>
      <c r="BKB198" s="339"/>
      <c r="BKC198" s="339"/>
      <c r="BKD198" s="339"/>
      <c r="BKE198" s="339"/>
      <c r="BKF198" s="339"/>
      <c r="BKG198" s="339"/>
      <c r="BKH198" s="339"/>
      <c r="BKI198" s="339"/>
      <c r="BKJ198" s="339"/>
      <c r="BKK198" s="339"/>
      <c r="BKL198" s="339"/>
      <c r="BKM198" s="339"/>
      <c r="BKN198" s="339"/>
      <c r="BKO198" s="339"/>
      <c r="BKP198" s="339"/>
      <c r="BKQ198" s="339"/>
      <c r="BKR198" s="339"/>
      <c r="BKS198" s="339"/>
      <c r="BKT198" s="339"/>
      <c r="BKU198" s="339"/>
      <c r="BKV198" s="339"/>
      <c r="BKW198" s="339"/>
      <c r="BKX198" s="339"/>
      <c r="BKY198" s="339"/>
      <c r="BKZ198" s="339"/>
      <c r="BLA198" s="339"/>
      <c r="BLB198" s="339"/>
      <c r="BLC198" s="339"/>
      <c r="BLD198" s="339"/>
      <c r="BLE198" s="339"/>
      <c r="BLF198" s="339"/>
      <c r="BLG198" s="339"/>
      <c r="BLH198" s="339"/>
      <c r="BLI198" s="339"/>
      <c r="BLJ198" s="339"/>
      <c r="BLK198" s="339"/>
      <c r="BLL198" s="339"/>
      <c r="BLM198" s="339"/>
      <c r="BLN198" s="339"/>
      <c r="BLO198" s="339"/>
      <c r="BLP198" s="339"/>
      <c r="BLQ198" s="339"/>
      <c r="BLR198" s="339"/>
      <c r="BLS198" s="339"/>
      <c r="BLT198" s="339"/>
      <c r="BLU198" s="339"/>
      <c r="BLV198" s="339"/>
      <c r="BLW198" s="339"/>
      <c r="BLX198" s="339"/>
      <c r="BLY198" s="339"/>
      <c r="BLZ198" s="339"/>
      <c r="BMA198" s="339"/>
      <c r="BMB198" s="339"/>
      <c r="BMC198" s="339"/>
      <c r="BMD198" s="339"/>
      <c r="BME198" s="339"/>
      <c r="BMF198" s="339"/>
      <c r="BMG198" s="339"/>
      <c r="BMH198" s="339"/>
      <c r="BMI198" s="339"/>
      <c r="BMJ198" s="339"/>
      <c r="BMK198" s="339"/>
      <c r="BML198" s="339"/>
      <c r="BMM198" s="339"/>
      <c r="BMN198" s="339"/>
      <c r="BMO198" s="339"/>
      <c r="BMP198" s="339"/>
      <c r="BMQ198" s="339"/>
      <c r="BMR198" s="339"/>
      <c r="BMS198" s="339"/>
      <c r="BMT198" s="339"/>
      <c r="BMU198" s="339"/>
      <c r="BMV198" s="339"/>
      <c r="BMW198" s="339"/>
      <c r="BMX198" s="339"/>
      <c r="BMY198" s="339"/>
      <c r="BMZ198" s="339"/>
      <c r="BNA198" s="339"/>
      <c r="BNB198" s="339"/>
      <c r="BNC198" s="339"/>
      <c r="BND198" s="339"/>
      <c r="BNE198" s="339"/>
      <c r="BNF198" s="339"/>
      <c r="BNG198" s="339"/>
      <c r="BNH198" s="339"/>
      <c r="BNI198" s="339"/>
      <c r="BNJ198" s="339"/>
      <c r="BNK198" s="339"/>
      <c r="BNL198" s="339"/>
      <c r="BNM198" s="339"/>
      <c r="BNN198" s="339"/>
      <c r="BNO198" s="339"/>
      <c r="BNP198" s="339"/>
      <c r="BNQ198" s="339"/>
      <c r="BNR198" s="339"/>
      <c r="BNS198" s="339"/>
      <c r="BNT198" s="339"/>
      <c r="BNU198" s="339"/>
      <c r="BNV198" s="339"/>
      <c r="BNW198" s="339"/>
      <c r="BNX198" s="339"/>
      <c r="BNY198" s="339"/>
      <c r="BNZ198" s="339"/>
      <c r="BOA198" s="339"/>
      <c r="BOB198" s="339"/>
      <c r="BOC198" s="339"/>
      <c r="BOD198" s="339"/>
      <c r="BOE198" s="339"/>
      <c r="BOF198" s="339"/>
      <c r="BOG198" s="339"/>
      <c r="BOH198" s="339"/>
      <c r="BOI198" s="339"/>
      <c r="BOJ198" s="339"/>
      <c r="BOK198" s="339"/>
      <c r="BOL198" s="339"/>
      <c r="BOM198" s="339"/>
      <c r="BON198" s="339"/>
      <c r="BOO198" s="339"/>
      <c r="BOP198" s="339"/>
      <c r="BOQ198" s="339"/>
      <c r="BOR198" s="339"/>
      <c r="BOS198" s="339"/>
      <c r="BOT198" s="339"/>
      <c r="BOU198" s="339"/>
      <c r="BOV198" s="339"/>
    </row>
    <row r="199" spans="1:1764" s="19" customFormat="1" ht="40.5" customHeight="1">
      <c r="A199" s="374"/>
      <c r="B199" s="375"/>
      <c r="C199" s="375"/>
      <c r="D199" s="373"/>
      <c r="E199" s="373"/>
      <c r="F199" s="373"/>
      <c r="G199" s="207" t="s">
        <v>203</v>
      </c>
      <c r="H199" s="207">
        <v>710</v>
      </c>
      <c r="I199" s="402">
        <v>71015</v>
      </c>
      <c r="J199" s="465">
        <f t="shared" si="5"/>
        <v>2164000</v>
      </c>
      <c r="K199" s="465">
        <f>2152000+12000</f>
        <v>2164000</v>
      </c>
      <c r="L199" s="463"/>
      <c r="M199" s="327"/>
      <c r="N199" s="327"/>
      <c r="O199" s="327"/>
      <c r="P199" s="327"/>
      <c r="Q199" s="114"/>
      <c r="R199" s="327"/>
      <c r="S199" s="327"/>
      <c r="T199" s="327"/>
      <c r="U199" s="327"/>
      <c r="V199" s="329"/>
      <c r="W199" s="329"/>
      <c r="X199" s="329"/>
      <c r="Y199" s="329"/>
      <c r="Z199" s="329"/>
      <c r="AA199" s="329"/>
      <c r="AB199" s="329"/>
      <c r="AC199" s="329"/>
      <c r="AD199" s="329"/>
      <c r="AE199" s="329"/>
      <c r="AF199" s="329"/>
      <c r="AG199" s="329"/>
      <c r="AH199" s="329"/>
      <c r="AI199" s="329"/>
      <c r="AJ199" s="329"/>
      <c r="AK199" s="329"/>
      <c r="AL199" s="329"/>
      <c r="AM199" s="329"/>
      <c r="AN199" s="329"/>
      <c r="AO199" s="329"/>
      <c r="AP199" s="329"/>
      <c r="AQ199" s="329"/>
      <c r="AR199" s="329"/>
      <c r="AS199" s="329"/>
      <c r="AT199" s="329"/>
      <c r="AU199" s="329"/>
      <c r="AV199" s="329"/>
      <c r="AW199" s="329"/>
      <c r="AX199" s="329"/>
      <c r="AY199" s="329"/>
      <c r="AZ199" s="329"/>
      <c r="BA199" s="329"/>
      <c r="BB199" s="329"/>
      <c r="BC199" s="329"/>
      <c r="BD199" s="329"/>
      <c r="BE199" s="329"/>
      <c r="BF199" s="329"/>
      <c r="BG199" s="329"/>
      <c r="BH199" s="329"/>
      <c r="BI199" s="329"/>
      <c r="BJ199" s="329"/>
      <c r="BK199" s="329"/>
      <c r="BL199" s="329"/>
      <c r="BM199" s="329"/>
      <c r="BN199" s="329"/>
      <c r="BO199" s="329"/>
      <c r="BP199" s="329"/>
      <c r="BQ199" s="329"/>
      <c r="BR199" s="329"/>
      <c r="BS199" s="329"/>
      <c r="BT199" s="329"/>
      <c r="BU199" s="329"/>
      <c r="BV199" s="329"/>
      <c r="BW199" s="329"/>
      <c r="BX199" s="329"/>
      <c r="BY199" s="329"/>
      <c r="BZ199" s="329"/>
      <c r="CA199" s="329"/>
      <c r="CB199" s="329"/>
      <c r="CC199" s="329"/>
      <c r="CD199" s="329"/>
      <c r="CE199" s="329"/>
      <c r="CF199" s="329"/>
      <c r="CG199" s="329"/>
      <c r="CH199" s="329"/>
      <c r="CI199" s="329"/>
      <c r="CJ199" s="329"/>
      <c r="CK199" s="329"/>
      <c r="CL199" s="329"/>
      <c r="CM199" s="329"/>
      <c r="CN199" s="329"/>
      <c r="CO199" s="329"/>
      <c r="CP199" s="329"/>
      <c r="CQ199" s="329"/>
      <c r="CR199" s="329"/>
      <c r="CS199" s="329"/>
      <c r="CT199" s="329"/>
      <c r="CU199" s="329"/>
      <c r="CV199" s="329"/>
      <c r="CW199" s="329"/>
      <c r="CX199" s="329"/>
      <c r="CY199" s="329"/>
      <c r="CZ199" s="329"/>
      <c r="DA199" s="329"/>
      <c r="DB199" s="329"/>
      <c r="DC199" s="329"/>
      <c r="DD199" s="329"/>
      <c r="DE199" s="329"/>
      <c r="DF199" s="329"/>
      <c r="DG199" s="329"/>
      <c r="DH199" s="329"/>
      <c r="DI199" s="329"/>
      <c r="DJ199" s="329"/>
      <c r="DK199" s="329"/>
      <c r="DL199" s="329"/>
      <c r="DM199" s="329"/>
      <c r="DN199" s="329"/>
      <c r="DO199" s="329"/>
      <c r="DP199" s="329"/>
      <c r="DQ199" s="329"/>
      <c r="DR199" s="329"/>
      <c r="DS199" s="329"/>
      <c r="DT199" s="329"/>
      <c r="DU199" s="329"/>
      <c r="DV199" s="329"/>
      <c r="DW199" s="329"/>
      <c r="DX199" s="329"/>
      <c r="DY199" s="329"/>
      <c r="DZ199" s="329"/>
      <c r="EA199" s="329"/>
      <c r="EB199" s="329"/>
      <c r="EC199" s="329"/>
      <c r="ED199" s="329"/>
      <c r="EE199" s="329"/>
      <c r="EF199" s="329"/>
      <c r="EG199" s="329"/>
      <c r="EH199" s="329"/>
      <c r="EI199" s="329"/>
      <c r="EJ199" s="329"/>
      <c r="EK199" s="329"/>
      <c r="EL199" s="329"/>
      <c r="EM199" s="329"/>
      <c r="EN199" s="329"/>
      <c r="EO199" s="329"/>
      <c r="EP199" s="329"/>
      <c r="EQ199" s="329"/>
      <c r="ER199" s="329"/>
      <c r="ES199" s="329"/>
      <c r="ET199" s="329"/>
      <c r="EU199" s="329"/>
      <c r="EV199" s="329"/>
      <c r="EW199" s="329"/>
      <c r="EX199" s="329"/>
      <c r="EY199" s="329"/>
      <c r="EZ199" s="329"/>
      <c r="FA199" s="329"/>
      <c r="FB199" s="329"/>
      <c r="FC199" s="329"/>
      <c r="FD199" s="329"/>
      <c r="FE199" s="329"/>
      <c r="FF199" s="329"/>
      <c r="FG199" s="329"/>
      <c r="FH199" s="329"/>
      <c r="FI199" s="329"/>
      <c r="FJ199" s="329"/>
      <c r="FK199" s="329"/>
      <c r="FL199" s="329"/>
      <c r="FM199" s="329"/>
      <c r="FN199" s="329"/>
      <c r="FO199" s="329"/>
      <c r="FP199" s="329"/>
      <c r="FQ199" s="329"/>
      <c r="FR199" s="329"/>
      <c r="FS199" s="329"/>
      <c r="FT199" s="329"/>
      <c r="FU199" s="329"/>
      <c r="FV199" s="329"/>
      <c r="FW199" s="329"/>
      <c r="FX199" s="329"/>
      <c r="FY199" s="329"/>
      <c r="FZ199" s="329"/>
      <c r="GA199" s="329"/>
      <c r="GB199" s="329"/>
      <c r="GC199" s="329"/>
      <c r="GD199" s="329"/>
      <c r="GE199" s="329"/>
      <c r="GF199" s="329"/>
      <c r="GG199" s="329"/>
      <c r="GH199" s="329"/>
      <c r="GI199" s="329"/>
      <c r="GJ199" s="329"/>
      <c r="GK199" s="329"/>
      <c r="GL199" s="329"/>
      <c r="GM199" s="329"/>
      <c r="GN199" s="329"/>
      <c r="GO199" s="329"/>
      <c r="GP199" s="329"/>
      <c r="GQ199" s="329"/>
      <c r="GR199" s="329"/>
      <c r="GS199" s="329"/>
      <c r="GT199" s="329"/>
      <c r="GU199" s="329"/>
      <c r="GV199" s="329"/>
      <c r="GW199" s="329"/>
      <c r="GX199" s="329"/>
      <c r="GY199" s="329"/>
      <c r="GZ199" s="329"/>
      <c r="HA199" s="329"/>
      <c r="HB199" s="329"/>
      <c r="HC199" s="329"/>
      <c r="HD199" s="329"/>
      <c r="HE199" s="329"/>
      <c r="HF199" s="329"/>
      <c r="HG199" s="329"/>
      <c r="HH199" s="329"/>
      <c r="HI199" s="329"/>
      <c r="HJ199" s="329"/>
      <c r="HK199" s="329"/>
      <c r="HL199" s="329"/>
      <c r="HM199" s="329"/>
      <c r="HN199" s="329"/>
      <c r="HO199" s="329"/>
      <c r="HP199" s="329"/>
      <c r="HQ199" s="329"/>
      <c r="HR199" s="329"/>
      <c r="HS199" s="329"/>
      <c r="HT199" s="329"/>
      <c r="HU199" s="329"/>
      <c r="HV199" s="329"/>
      <c r="HW199" s="329"/>
      <c r="HX199" s="329"/>
      <c r="HY199" s="329"/>
      <c r="HZ199" s="329"/>
      <c r="IA199" s="329"/>
      <c r="IB199" s="329"/>
      <c r="IC199" s="329"/>
      <c r="ID199" s="329"/>
      <c r="IE199" s="329"/>
      <c r="IF199" s="329"/>
      <c r="IG199" s="329"/>
      <c r="IH199" s="329"/>
      <c r="II199" s="329"/>
      <c r="IJ199" s="329"/>
      <c r="IK199" s="329"/>
      <c r="IL199" s="329"/>
      <c r="IM199" s="329"/>
      <c r="IN199" s="329"/>
      <c r="IO199" s="329"/>
      <c r="IP199" s="329"/>
      <c r="IQ199" s="329"/>
      <c r="IR199" s="329"/>
      <c r="IS199" s="329"/>
      <c r="IT199" s="329"/>
      <c r="IU199" s="329"/>
      <c r="IV199" s="329"/>
      <c r="IW199" s="329"/>
      <c r="IX199" s="329"/>
      <c r="IY199" s="329"/>
      <c r="IZ199" s="329"/>
      <c r="JA199" s="329"/>
      <c r="JB199" s="329"/>
      <c r="JC199" s="329"/>
      <c r="JD199" s="329"/>
      <c r="JE199" s="329"/>
      <c r="JF199" s="329"/>
      <c r="JG199" s="329"/>
      <c r="JH199" s="329"/>
      <c r="JI199" s="329"/>
      <c r="JJ199" s="329"/>
      <c r="JK199" s="329"/>
      <c r="JL199" s="329"/>
      <c r="JM199" s="329"/>
      <c r="JN199" s="329"/>
      <c r="JO199" s="329"/>
      <c r="JP199" s="329"/>
      <c r="JQ199" s="329"/>
      <c r="JR199" s="329"/>
      <c r="JS199" s="329"/>
      <c r="JT199" s="329"/>
      <c r="JU199" s="329"/>
      <c r="JV199" s="329"/>
      <c r="JW199" s="329"/>
      <c r="JX199" s="329"/>
      <c r="JY199" s="329"/>
      <c r="JZ199" s="329"/>
      <c r="KA199" s="329"/>
      <c r="KB199" s="329"/>
      <c r="KC199" s="329"/>
      <c r="KD199" s="329"/>
      <c r="KE199" s="329"/>
      <c r="KF199" s="329"/>
      <c r="KG199" s="329"/>
      <c r="KH199" s="329"/>
      <c r="KI199" s="329"/>
      <c r="KJ199" s="329"/>
      <c r="KK199" s="329"/>
      <c r="KL199" s="329"/>
      <c r="KM199" s="329"/>
      <c r="KN199" s="329"/>
      <c r="KO199" s="329"/>
      <c r="KP199" s="329"/>
      <c r="KQ199" s="329"/>
      <c r="KR199" s="329"/>
      <c r="KS199" s="329"/>
      <c r="KT199" s="329"/>
      <c r="KU199" s="329"/>
      <c r="KV199" s="329"/>
      <c r="KW199" s="329"/>
      <c r="KX199" s="329"/>
      <c r="KY199" s="329"/>
      <c r="KZ199" s="329"/>
      <c r="LA199" s="329"/>
      <c r="LB199" s="329"/>
      <c r="LC199" s="329"/>
      <c r="LD199" s="329"/>
      <c r="LE199" s="329"/>
      <c r="LF199" s="329"/>
      <c r="LG199" s="329"/>
      <c r="LH199" s="329"/>
      <c r="LI199" s="329"/>
      <c r="LJ199" s="329"/>
      <c r="LK199" s="329"/>
      <c r="LL199" s="329"/>
      <c r="LM199" s="329"/>
      <c r="LN199" s="329"/>
      <c r="LO199" s="329"/>
      <c r="LP199" s="329"/>
      <c r="LQ199" s="329"/>
      <c r="LR199" s="329"/>
      <c r="LS199" s="329"/>
      <c r="LT199" s="329"/>
      <c r="LU199" s="329"/>
      <c r="LV199" s="329"/>
      <c r="LW199" s="329"/>
      <c r="LX199" s="329"/>
      <c r="LY199" s="329"/>
      <c r="LZ199" s="329"/>
      <c r="MA199" s="329"/>
      <c r="MB199" s="329"/>
      <c r="MC199" s="329"/>
      <c r="MD199" s="329"/>
      <c r="ME199" s="329"/>
      <c r="MF199" s="329"/>
      <c r="MG199" s="329"/>
      <c r="MH199" s="329"/>
      <c r="MI199" s="329"/>
      <c r="MJ199" s="329"/>
      <c r="MK199" s="329"/>
      <c r="ML199" s="329"/>
      <c r="MM199" s="329"/>
      <c r="MN199" s="329"/>
      <c r="MO199" s="329"/>
      <c r="MP199" s="329"/>
      <c r="MQ199" s="329"/>
      <c r="MR199" s="329"/>
      <c r="MS199" s="329"/>
      <c r="MT199" s="329"/>
      <c r="MU199" s="329"/>
      <c r="MV199" s="329"/>
      <c r="MW199" s="329"/>
      <c r="MX199" s="329"/>
      <c r="MY199" s="329"/>
      <c r="MZ199" s="329"/>
      <c r="NA199" s="329"/>
      <c r="NB199" s="329"/>
      <c r="NC199" s="329"/>
      <c r="ND199" s="329"/>
      <c r="NE199" s="329"/>
      <c r="NF199" s="329"/>
      <c r="NG199" s="329"/>
      <c r="NH199" s="329"/>
      <c r="NI199" s="329"/>
      <c r="NJ199" s="329"/>
      <c r="NK199" s="329"/>
      <c r="NL199" s="329"/>
      <c r="NM199" s="329"/>
      <c r="NN199" s="329"/>
      <c r="NO199" s="329"/>
      <c r="NP199" s="329"/>
      <c r="NQ199" s="329"/>
      <c r="NR199" s="329"/>
      <c r="NS199" s="329"/>
      <c r="NT199" s="329"/>
      <c r="NU199" s="329"/>
      <c r="NV199" s="329"/>
      <c r="NW199" s="329"/>
      <c r="NX199" s="329"/>
      <c r="NY199" s="329"/>
      <c r="NZ199" s="329"/>
      <c r="OA199" s="329"/>
      <c r="OB199" s="329"/>
      <c r="OC199" s="329"/>
      <c r="OD199" s="329"/>
      <c r="OE199" s="329"/>
      <c r="OF199" s="329"/>
      <c r="OG199" s="329"/>
      <c r="OH199" s="329"/>
      <c r="OI199" s="329"/>
      <c r="OJ199" s="329"/>
      <c r="OK199" s="329"/>
      <c r="OL199" s="329"/>
      <c r="OM199" s="329"/>
      <c r="ON199" s="329"/>
      <c r="OO199" s="329"/>
      <c r="OP199" s="329"/>
      <c r="OQ199" s="329"/>
      <c r="OR199" s="329"/>
      <c r="OS199" s="329"/>
      <c r="OT199" s="329"/>
      <c r="OU199" s="329"/>
      <c r="OV199" s="329"/>
      <c r="OW199" s="329"/>
      <c r="OX199" s="329"/>
      <c r="OY199" s="329"/>
      <c r="OZ199" s="329"/>
      <c r="PA199" s="329"/>
      <c r="PB199" s="329"/>
      <c r="PC199" s="329"/>
      <c r="PD199" s="329"/>
      <c r="PE199" s="329"/>
      <c r="PF199" s="329"/>
      <c r="PG199" s="329"/>
      <c r="PH199" s="329"/>
      <c r="PI199" s="329"/>
      <c r="PJ199" s="329"/>
      <c r="PK199" s="329"/>
      <c r="PL199" s="329"/>
      <c r="PM199" s="329"/>
      <c r="PN199" s="329"/>
      <c r="PO199" s="329"/>
      <c r="PP199" s="329"/>
      <c r="PQ199" s="329"/>
      <c r="PR199" s="329"/>
      <c r="PS199" s="329"/>
      <c r="PT199" s="329"/>
      <c r="PU199" s="329"/>
      <c r="PV199" s="329"/>
      <c r="PW199" s="329"/>
      <c r="PX199" s="329"/>
      <c r="PY199" s="329"/>
      <c r="PZ199" s="329"/>
      <c r="QA199" s="329"/>
      <c r="QB199" s="329"/>
      <c r="QC199" s="329"/>
      <c r="QD199" s="329"/>
      <c r="QE199" s="329"/>
      <c r="QF199" s="329"/>
      <c r="QG199" s="329"/>
      <c r="QH199" s="329"/>
      <c r="QI199" s="329"/>
      <c r="QJ199" s="329"/>
      <c r="QK199" s="329"/>
      <c r="QL199" s="329"/>
      <c r="QM199" s="329"/>
      <c r="QN199" s="329"/>
      <c r="QO199" s="329"/>
      <c r="QP199" s="329"/>
      <c r="QQ199" s="329"/>
      <c r="QR199" s="329"/>
      <c r="QS199" s="329"/>
      <c r="QT199" s="329"/>
      <c r="QU199" s="329"/>
      <c r="QV199" s="329"/>
      <c r="QW199" s="329"/>
      <c r="QX199" s="329"/>
      <c r="QY199" s="329"/>
      <c r="QZ199" s="329"/>
      <c r="RA199" s="329"/>
      <c r="RB199" s="329"/>
      <c r="RC199" s="329"/>
      <c r="RD199" s="329"/>
      <c r="RE199" s="329"/>
      <c r="RF199" s="329"/>
      <c r="RG199" s="329"/>
      <c r="RH199" s="329"/>
      <c r="RI199" s="329"/>
      <c r="RJ199" s="329"/>
      <c r="RK199" s="329"/>
      <c r="RL199" s="329"/>
      <c r="RM199" s="329"/>
      <c r="RN199" s="329"/>
      <c r="RO199" s="329"/>
      <c r="RP199" s="329"/>
      <c r="RQ199" s="329"/>
      <c r="RR199" s="329"/>
      <c r="RS199" s="329"/>
      <c r="RT199" s="329"/>
      <c r="RU199" s="329"/>
      <c r="RV199" s="329"/>
      <c r="RW199" s="329"/>
      <c r="RX199" s="329"/>
      <c r="RY199" s="329"/>
      <c r="RZ199" s="329"/>
      <c r="SA199" s="329"/>
      <c r="SB199" s="329"/>
      <c r="SC199" s="329"/>
      <c r="SD199" s="329"/>
      <c r="SE199" s="329"/>
      <c r="SF199" s="329"/>
      <c r="SG199" s="329"/>
      <c r="SH199" s="329"/>
      <c r="SI199" s="329"/>
      <c r="SJ199" s="329"/>
      <c r="SK199" s="329"/>
      <c r="SL199" s="329"/>
      <c r="SM199" s="329"/>
      <c r="SN199" s="329"/>
      <c r="SO199" s="329"/>
      <c r="SP199" s="329"/>
      <c r="SQ199" s="329"/>
      <c r="SR199" s="329"/>
      <c r="SS199" s="329"/>
      <c r="ST199" s="329"/>
      <c r="SU199" s="329"/>
      <c r="SV199" s="329"/>
      <c r="SW199" s="329"/>
      <c r="SX199" s="329"/>
      <c r="SY199" s="329"/>
      <c r="SZ199" s="329"/>
      <c r="TA199" s="329"/>
      <c r="TB199" s="329"/>
      <c r="TC199" s="329"/>
      <c r="TD199" s="329"/>
      <c r="TE199" s="329"/>
      <c r="TF199" s="329"/>
      <c r="TG199" s="329"/>
      <c r="TH199" s="329"/>
      <c r="TI199" s="329"/>
      <c r="TJ199" s="329"/>
      <c r="TK199" s="329"/>
      <c r="TL199" s="329"/>
      <c r="TM199" s="329"/>
      <c r="TN199" s="329"/>
      <c r="TO199" s="329"/>
      <c r="TP199" s="329"/>
      <c r="TQ199" s="329"/>
      <c r="TR199" s="329"/>
      <c r="TS199" s="329"/>
      <c r="TT199" s="329"/>
      <c r="TU199" s="329"/>
      <c r="TV199" s="329"/>
      <c r="TW199" s="329"/>
      <c r="TX199" s="329"/>
      <c r="TY199" s="329"/>
      <c r="TZ199" s="329"/>
      <c r="UA199" s="329"/>
      <c r="UB199" s="329"/>
      <c r="UC199" s="329"/>
      <c r="UD199" s="329"/>
      <c r="UE199" s="329"/>
      <c r="UF199" s="329"/>
      <c r="UG199" s="329"/>
      <c r="UH199" s="329"/>
      <c r="UI199" s="329"/>
      <c r="UJ199" s="329"/>
      <c r="UK199" s="329"/>
      <c r="UL199" s="329"/>
      <c r="UM199" s="329"/>
      <c r="UN199" s="329"/>
      <c r="UO199" s="329"/>
      <c r="UP199" s="329"/>
      <c r="UQ199" s="329"/>
      <c r="UR199" s="329"/>
      <c r="US199" s="329"/>
      <c r="UT199" s="329"/>
      <c r="UU199" s="329"/>
      <c r="UV199" s="329"/>
      <c r="UW199" s="329"/>
      <c r="UX199" s="329"/>
      <c r="UY199" s="329"/>
      <c r="UZ199" s="329"/>
      <c r="VA199" s="329"/>
      <c r="VB199" s="329"/>
      <c r="VC199" s="329"/>
      <c r="VD199" s="329"/>
      <c r="VE199" s="329"/>
      <c r="VF199" s="329"/>
      <c r="VG199" s="329"/>
      <c r="VH199" s="329"/>
      <c r="VI199" s="329"/>
      <c r="VJ199" s="329"/>
      <c r="VK199" s="329"/>
      <c r="VL199" s="329"/>
      <c r="VM199" s="329"/>
      <c r="VN199" s="329"/>
      <c r="VO199" s="329"/>
      <c r="VP199" s="329"/>
      <c r="VQ199" s="329"/>
      <c r="VR199" s="329"/>
      <c r="VS199" s="329"/>
      <c r="VT199" s="329"/>
      <c r="VU199" s="329"/>
      <c r="VV199" s="329"/>
      <c r="VW199" s="329"/>
      <c r="VX199" s="329"/>
      <c r="VY199" s="329"/>
      <c r="VZ199" s="329"/>
      <c r="WA199" s="329"/>
      <c r="WB199" s="329"/>
      <c r="WC199" s="329"/>
      <c r="WD199" s="329"/>
      <c r="WE199" s="329"/>
      <c r="WF199" s="329"/>
      <c r="WG199" s="329"/>
      <c r="WH199" s="329"/>
      <c r="WI199" s="329"/>
      <c r="WJ199" s="329"/>
      <c r="WK199" s="329"/>
      <c r="WL199" s="329"/>
      <c r="WM199" s="329"/>
      <c r="WN199" s="329"/>
      <c r="WO199" s="329"/>
      <c r="WP199" s="329"/>
      <c r="WQ199" s="329"/>
      <c r="WR199" s="329"/>
      <c r="WS199" s="329"/>
      <c r="WT199" s="329"/>
      <c r="WU199" s="329"/>
      <c r="WV199" s="329"/>
      <c r="WW199" s="329"/>
      <c r="WX199" s="329"/>
      <c r="WY199" s="329"/>
      <c r="WZ199" s="329"/>
      <c r="XA199" s="329"/>
      <c r="XB199" s="329"/>
      <c r="XC199" s="329"/>
      <c r="XD199" s="329"/>
      <c r="XE199" s="329"/>
      <c r="XF199" s="329"/>
      <c r="XG199" s="329"/>
      <c r="XH199" s="329"/>
      <c r="XI199" s="329"/>
      <c r="XJ199" s="329"/>
      <c r="XK199" s="329"/>
      <c r="XL199" s="329"/>
      <c r="XM199" s="329"/>
      <c r="XN199" s="329"/>
      <c r="XO199" s="329"/>
      <c r="XP199" s="329"/>
      <c r="XQ199" s="329"/>
      <c r="XR199" s="329"/>
      <c r="XS199" s="329"/>
      <c r="XT199" s="329"/>
      <c r="XU199" s="329"/>
      <c r="XV199" s="329"/>
      <c r="XW199" s="329"/>
      <c r="XX199" s="329"/>
      <c r="XY199" s="329"/>
      <c r="XZ199" s="329"/>
      <c r="YA199" s="329"/>
      <c r="YB199" s="329"/>
      <c r="YC199" s="329"/>
      <c r="YD199" s="329"/>
      <c r="YE199" s="329"/>
      <c r="YF199" s="329"/>
      <c r="YG199" s="329"/>
      <c r="YH199" s="329"/>
      <c r="YI199" s="329"/>
      <c r="YJ199" s="329"/>
      <c r="YK199" s="329"/>
      <c r="YL199" s="329"/>
      <c r="YM199" s="329"/>
      <c r="YN199" s="329"/>
      <c r="YO199" s="329"/>
      <c r="YP199" s="329"/>
      <c r="YQ199" s="329"/>
      <c r="YR199" s="329"/>
      <c r="YS199" s="329"/>
      <c r="YT199" s="329"/>
      <c r="YU199" s="329"/>
      <c r="YV199" s="329"/>
      <c r="YW199" s="329"/>
      <c r="YX199" s="329"/>
      <c r="YY199" s="329"/>
      <c r="YZ199" s="329"/>
      <c r="ZA199" s="329"/>
      <c r="ZB199" s="329"/>
      <c r="ZC199" s="329"/>
      <c r="ZD199" s="329"/>
      <c r="ZE199" s="329"/>
      <c r="ZF199" s="329"/>
      <c r="ZG199" s="329"/>
      <c r="ZH199" s="329"/>
      <c r="ZI199" s="329"/>
      <c r="ZJ199" s="329"/>
      <c r="ZK199" s="329"/>
      <c r="ZL199" s="329"/>
      <c r="ZM199" s="329"/>
      <c r="ZN199" s="329"/>
      <c r="ZO199" s="329"/>
      <c r="ZP199" s="329"/>
      <c r="ZQ199" s="329"/>
      <c r="ZR199" s="329"/>
      <c r="ZS199" s="329"/>
      <c r="ZT199" s="329"/>
      <c r="ZU199" s="329"/>
      <c r="ZV199" s="329"/>
      <c r="ZW199" s="329"/>
      <c r="ZX199" s="329"/>
      <c r="ZY199" s="329"/>
      <c r="ZZ199" s="329"/>
      <c r="AAA199" s="329"/>
      <c r="AAB199" s="329"/>
      <c r="AAC199" s="329"/>
      <c r="AAD199" s="329"/>
      <c r="AAE199" s="329"/>
      <c r="AAF199" s="329"/>
      <c r="AAG199" s="329"/>
      <c r="AAH199" s="329"/>
      <c r="AAI199" s="329"/>
      <c r="AAJ199" s="329"/>
      <c r="AAK199" s="329"/>
      <c r="AAL199" s="329"/>
      <c r="AAM199" s="329"/>
      <c r="AAN199" s="329"/>
      <c r="AAO199" s="329"/>
      <c r="AAP199" s="329"/>
      <c r="AAQ199" s="329"/>
      <c r="AAR199" s="329"/>
      <c r="AAS199" s="329"/>
      <c r="AAT199" s="329"/>
      <c r="AAU199" s="329"/>
      <c r="AAV199" s="329"/>
      <c r="AAW199" s="329"/>
      <c r="AAX199" s="329"/>
      <c r="AAY199" s="329"/>
      <c r="AAZ199" s="329"/>
      <c r="ABA199" s="329"/>
      <c r="ABB199" s="329"/>
      <c r="ABC199" s="329"/>
      <c r="ABD199" s="329"/>
      <c r="ABE199" s="329"/>
      <c r="ABF199" s="329"/>
      <c r="ABG199" s="329"/>
      <c r="ABH199" s="329"/>
      <c r="ABI199" s="329"/>
      <c r="ABJ199" s="329"/>
      <c r="ABK199" s="329"/>
      <c r="ABL199" s="329"/>
      <c r="ABM199" s="329"/>
      <c r="ABN199" s="329"/>
      <c r="ABO199" s="329"/>
      <c r="ABP199" s="329"/>
      <c r="ABQ199" s="329"/>
      <c r="ABR199" s="329"/>
      <c r="ABS199" s="329"/>
      <c r="ABT199" s="329"/>
      <c r="ABU199" s="329"/>
      <c r="ABV199" s="329"/>
      <c r="ABW199" s="329"/>
      <c r="ABX199" s="329"/>
      <c r="ABY199" s="329"/>
      <c r="ABZ199" s="329"/>
      <c r="ACA199" s="329"/>
      <c r="ACB199" s="329"/>
      <c r="ACC199" s="329"/>
      <c r="ACD199" s="329"/>
      <c r="ACE199" s="329"/>
      <c r="ACF199" s="329"/>
      <c r="ACG199" s="329"/>
      <c r="ACH199" s="329"/>
      <c r="ACI199" s="329"/>
      <c r="ACJ199" s="329"/>
      <c r="ACK199" s="329"/>
      <c r="ACL199" s="329"/>
      <c r="ACM199" s="329"/>
      <c r="ACN199" s="329"/>
      <c r="ACO199" s="329"/>
      <c r="ACP199" s="329"/>
      <c r="ACQ199" s="329"/>
      <c r="ACR199" s="329"/>
      <c r="ACS199" s="329"/>
      <c r="ACT199" s="329"/>
      <c r="ACU199" s="329"/>
      <c r="ACV199" s="329"/>
      <c r="ACW199" s="329"/>
      <c r="ACX199" s="329"/>
      <c r="ACY199" s="329"/>
      <c r="ACZ199" s="329"/>
      <c r="ADA199" s="329"/>
      <c r="ADB199" s="329"/>
      <c r="ADC199" s="329"/>
      <c r="ADD199" s="329"/>
      <c r="ADE199" s="329"/>
      <c r="ADF199" s="329"/>
      <c r="ADG199" s="329"/>
      <c r="ADH199" s="329"/>
      <c r="ADI199" s="329"/>
      <c r="ADJ199" s="329"/>
      <c r="ADK199" s="329"/>
      <c r="ADL199" s="329"/>
      <c r="ADM199" s="329"/>
      <c r="ADN199" s="329"/>
      <c r="ADO199" s="329"/>
      <c r="ADP199" s="329"/>
      <c r="ADQ199" s="329"/>
      <c r="ADR199" s="329"/>
      <c r="ADS199" s="329"/>
      <c r="ADT199" s="329"/>
      <c r="ADU199" s="329"/>
      <c r="ADV199" s="329"/>
      <c r="ADW199" s="329"/>
      <c r="ADX199" s="329"/>
      <c r="ADY199" s="329"/>
      <c r="ADZ199" s="329"/>
      <c r="AEA199" s="329"/>
      <c r="AEB199" s="329"/>
      <c r="AEC199" s="329"/>
      <c r="AED199" s="329"/>
      <c r="AEE199" s="329"/>
      <c r="AEF199" s="329"/>
      <c r="AEG199" s="329"/>
      <c r="AEH199" s="329"/>
      <c r="AEI199" s="329"/>
      <c r="AEJ199" s="329"/>
      <c r="AEK199" s="329"/>
      <c r="AEL199" s="329"/>
      <c r="AEM199" s="329"/>
      <c r="AEN199" s="329"/>
      <c r="AEO199" s="329"/>
      <c r="AEP199" s="329"/>
      <c r="AEQ199" s="329"/>
      <c r="AER199" s="329"/>
      <c r="AES199" s="329"/>
      <c r="AET199" s="329"/>
      <c r="AEU199" s="329"/>
      <c r="AEV199" s="329"/>
      <c r="AEW199" s="329"/>
      <c r="AEX199" s="329"/>
      <c r="AEY199" s="329"/>
      <c r="AEZ199" s="329"/>
      <c r="AFA199" s="329"/>
      <c r="AFB199" s="329"/>
      <c r="AFC199" s="329"/>
      <c r="AFD199" s="329"/>
      <c r="AFE199" s="329"/>
      <c r="AFF199" s="329"/>
      <c r="AFG199" s="329"/>
      <c r="AFH199" s="329"/>
      <c r="AFI199" s="329"/>
      <c r="AFJ199" s="329"/>
      <c r="AFK199" s="329"/>
      <c r="AFL199" s="329"/>
      <c r="AFM199" s="329"/>
      <c r="AFN199" s="329"/>
      <c r="AFO199" s="329"/>
      <c r="AFP199" s="329"/>
      <c r="AFQ199" s="329"/>
      <c r="AFR199" s="329"/>
      <c r="AFS199" s="329"/>
      <c r="AFT199" s="329"/>
      <c r="AFU199" s="329"/>
      <c r="AFV199" s="329"/>
      <c r="AFW199" s="329"/>
      <c r="AFX199" s="329"/>
      <c r="AFY199" s="329"/>
      <c r="AFZ199" s="329"/>
      <c r="AGA199" s="329"/>
      <c r="AGB199" s="329"/>
      <c r="AGC199" s="329"/>
      <c r="AGD199" s="329"/>
      <c r="AGE199" s="329"/>
      <c r="AGF199" s="329"/>
      <c r="AGG199" s="329"/>
      <c r="AGH199" s="329"/>
      <c r="AGI199" s="329"/>
      <c r="AGJ199" s="329"/>
      <c r="AGK199" s="329"/>
      <c r="AGL199" s="329"/>
      <c r="AGM199" s="329"/>
      <c r="AGN199" s="329"/>
      <c r="AGO199" s="329"/>
      <c r="AGP199" s="329"/>
      <c r="AGQ199" s="329"/>
      <c r="AGR199" s="329"/>
      <c r="AGS199" s="329"/>
      <c r="AGT199" s="329"/>
      <c r="AGU199" s="329"/>
      <c r="AGV199" s="329"/>
      <c r="AGW199" s="329"/>
      <c r="AGX199" s="329"/>
      <c r="AGY199" s="329"/>
      <c r="AGZ199" s="329"/>
      <c r="AHA199" s="329"/>
      <c r="AHB199" s="329"/>
      <c r="AHC199" s="329"/>
      <c r="AHD199" s="329"/>
      <c r="AHE199" s="329"/>
      <c r="AHF199" s="329"/>
      <c r="AHG199" s="329"/>
      <c r="AHH199" s="329"/>
      <c r="AHI199" s="329"/>
      <c r="AHJ199" s="329"/>
      <c r="AHK199" s="329"/>
      <c r="AHL199" s="329"/>
      <c r="AHM199" s="329"/>
      <c r="AHN199" s="329"/>
      <c r="AHO199" s="329"/>
      <c r="AHP199" s="329"/>
      <c r="AHQ199" s="329"/>
      <c r="AHR199" s="329"/>
      <c r="AHS199" s="329"/>
      <c r="AHT199" s="329"/>
      <c r="AHU199" s="329"/>
      <c r="AHV199" s="329"/>
      <c r="AHW199" s="329"/>
      <c r="AHX199" s="329"/>
      <c r="AHY199" s="329"/>
      <c r="AHZ199" s="329"/>
      <c r="AIA199" s="329"/>
      <c r="AIB199" s="329"/>
      <c r="AIC199" s="329"/>
      <c r="AID199" s="329"/>
      <c r="AIE199" s="329"/>
      <c r="AIF199" s="329"/>
      <c r="AIG199" s="329"/>
      <c r="AIH199" s="329"/>
      <c r="AII199" s="329"/>
      <c r="AIJ199" s="329"/>
      <c r="AIK199" s="329"/>
      <c r="AIL199" s="329"/>
      <c r="AIM199" s="329"/>
      <c r="AIN199" s="329"/>
      <c r="AIO199" s="329"/>
      <c r="AIP199" s="329"/>
      <c r="AIQ199" s="329"/>
      <c r="AIR199" s="329"/>
      <c r="AIS199" s="329"/>
      <c r="AIT199" s="329"/>
      <c r="AIU199" s="329"/>
      <c r="AIV199" s="329"/>
      <c r="AIW199" s="329"/>
      <c r="AIX199" s="329"/>
      <c r="AIY199" s="329"/>
      <c r="AIZ199" s="329"/>
      <c r="AJA199" s="329"/>
      <c r="AJB199" s="329"/>
      <c r="AJC199" s="329"/>
      <c r="AJD199" s="329"/>
      <c r="AJE199" s="329"/>
      <c r="AJF199" s="329"/>
      <c r="AJG199" s="329"/>
      <c r="AJH199" s="329"/>
      <c r="AJI199" s="329"/>
      <c r="AJJ199" s="329"/>
      <c r="AJK199" s="329"/>
      <c r="AJL199" s="329"/>
      <c r="AJM199" s="329"/>
      <c r="AJN199" s="329"/>
      <c r="AJO199" s="329"/>
      <c r="AJP199" s="329"/>
      <c r="AJQ199" s="329"/>
      <c r="AJR199" s="329"/>
      <c r="AJS199" s="329"/>
      <c r="AJT199" s="329"/>
      <c r="AJU199" s="329"/>
      <c r="AJV199" s="329"/>
      <c r="AJW199" s="329"/>
      <c r="AJX199" s="329"/>
      <c r="AJY199" s="329"/>
      <c r="AJZ199" s="329"/>
      <c r="AKA199" s="329"/>
      <c r="AKB199" s="329"/>
      <c r="AKC199" s="329"/>
      <c r="AKD199" s="329"/>
      <c r="AKE199" s="329"/>
      <c r="AKF199" s="329"/>
      <c r="AKG199" s="329"/>
      <c r="AKH199" s="329"/>
      <c r="AKI199" s="329"/>
      <c r="AKJ199" s="329"/>
      <c r="AKK199" s="329"/>
      <c r="AKL199" s="329"/>
      <c r="AKM199" s="329"/>
      <c r="AKN199" s="329"/>
      <c r="AKO199" s="329"/>
      <c r="AKP199" s="329"/>
      <c r="AKQ199" s="329"/>
      <c r="AKR199" s="329"/>
      <c r="AKS199" s="329"/>
      <c r="AKT199" s="329"/>
      <c r="AKU199" s="329"/>
      <c r="AKV199" s="329"/>
      <c r="AKW199" s="329"/>
      <c r="AKX199" s="329"/>
      <c r="AKY199" s="329"/>
      <c r="AKZ199" s="329"/>
      <c r="ALA199" s="329"/>
      <c r="ALB199" s="329"/>
      <c r="ALC199" s="329"/>
      <c r="ALD199" s="329"/>
      <c r="ALE199" s="329"/>
      <c r="ALF199" s="329"/>
      <c r="ALG199" s="329"/>
      <c r="ALH199" s="329"/>
      <c r="ALI199" s="329"/>
      <c r="ALJ199" s="329"/>
      <c r="ALK199" s="329"/>
      <c r="ALL199" s="329"/>
      <c r="ALM199" s="329"/>
      <c r="ALN199" s="329"/>
      <c r="ALO199" s="329"/>
      <c r="ALP199" s="329"/>
      <c r="ALQ199" s="329"/>
      <c r="ALR199" s="329"/>
      <c r="ALS199" s="329"/>
      <c r="ALT199" s="329"/>
      <c r="ALU199" s="329"/>
      <c r="ALV199" s="329"/>
      <c r="ALW199" s="329"/>
      <c r="ALX199" s="329"/>
      <c r="ALY199" s="329"/>
      <c r="ALZ199" s="329"/>
      <c r="AMA199" s="329"/>
      <c r="AMB199" s="329"/>
      <c r="AMC199" s="329"/>
      <c r="AMD199" s="329"/>
      <c r="AME199" s="329"/>
      <c r="AMF199" s="329"/>
      <c r="AMG199" s="329"/>
      <c r="AMH199" s="329"/>
      <c r="AMI199" s="329"/>
      <c r="AMJ199" s="329"/>
      <c r="AMK199" s="329"/>
      <c r="AML199" s="329"/>
      <c r="AMM199" s="329"/>
      <c r="AMN199" s="329"/>
      <c r="AMO199" s="329"/>
      <c r="AMP199" s="329"/>
      <c r="AMQ199" s="329"/>
      <c r="AMR199" s="329"/>
      <c r="AMS199" s="329"/>
      <c r="AMT199" s="329"/>
      <c r="AMU199" s="329"/>
      <c r="AMV199" s="329"/>
      <c r="AMW199" s="329"/>
      <c r="AMX199" s="329"/>
      <c r="AMY199" s="329"/>
      <c r="AMZ199" s="329"/>
      <c r="ANA199" s="329"/>
      <c r="ANB199" s="329"/>
      <c r="ANC199" s="329"/>
      <c r="AND199" s="329"/>
      <c r="ANE199" s="329"/>
      <c r="ANF199" s="329"/>
      <c r="ANG199" s="329"/>
      <c r="ANH199" s="329"/>
      <c r="ANI199" s="329"/>
      <c r="ANJ199" s="329"/>
      <c r="ANK199" s="329"/>
      <c r="ANL199" s="329"/>
      <c r="ANM199" s="329"/>
      <c r="ANN199" s="329"/>
      <c r="ANO199" s="329"/>
      <c r="ANP199" s="329"/>
      <c r="ANQ199" s="329"/>
      <c r="ANR199" s="329"/>
      <c r="ANS199" s="329"/>
      <c r="ANT199" s="329"/>
      <c r="ANU199" s="329"/>
      <c r="ANV199" s="329"/>
      <c r="ANW199" s="329"/>
      <c r="ANX199" s="329"/>
      <c r="ANY199" s="329"/>
      <c r="ANZ199" s="329"/>
      <c r="AOA199" s="329"/>
      <c r="AOB199" s="329"/>
      <c r="AOC199" s="329"/>
      <c r="AOD199" s="329"/>
      <c r="AOE199" s="329"/>
      <c r="AOF199" s="329"/>
      <c r="AOG199" s="329"/>
      <c r="AOH199" s="329"/>
      <c r="AOI199" s="329"/>
      <c r="AOJ199" s="329"/>
      <c r="AOK199" s="329"/>
      <c r="AOL199" s="329"/>
      <c r="AOM199" s="329"/>
      <c r="AON199" s="329"/>
      <c r="AOO199" s="329"/>
      <c r="AOP199" s="329"/>
      <c r="AOQ199" s="329"/>
      <c r="AOR199" s="329"/>
      <c r="AOS199" s="329"/>
      <c r="AOT199" s="329"/>
      <c r="AOU199" s="329"/>
      <c r="AOV199" s="329"/>
      <c r="AOW199" s="329"/>
      <c r="AOX199" s="329"/>
      <c r="AOY199" s="329"/>
      <c r="AOZ199" s="329"/>
      <c r="APA199" s="329"/>
      <c r="APB199" s="329"/>
      <c r="APC199" s="329"/>
      <c r="APD199" s="329"/>
      <c r="APE199" s="329"/>
      <c r="APF199" s="329"/>
      <c r="APG199" s="329"/>
      <c r="APH199" s="329"/>
      <c r="API199" s="329"/>
      <c r="APJ199" s="329"/>
      <c r="APK199" s="329"/>
      <c r="APL199" s="329"/>
      <c r="APM199" s="329"/>
      <c r="APN199" s="329"/>
      <c r="APO199" s="329"/>
      <c r="APP199" s="329"/>
      <c r="APQ199" s="329"/>
      <c r="APR199" s="329"/>
      <c r="APS199" s="329"/>
      <c r="APT199" s="329"/>
      <c r="APU199" s="329"/>
      <c r="APV199" s="329"/>
      <c r="APW199" s="329"/>
      <c r="APX199" s="329"/>
      <c r="APY199" s="329"/>
      <c r="APZ199" s="329"/>
      <c r="AQA199" s="329"/>
      <c r="AQB199" s="329"/>
      <c r="AQC199" s="329"/>
      <c r="AQD199" s="329"/>
      <c r="AQE199" s="329"/>
      <c r="AQF199" s="329"/>
      <c r="AQG199" s="329"/>
      <c r="AQH199" s="329"/>
      <c r="AQI199" s="329"/>
      <c r="AQJ199" s="329"/>
      <c r="AQK199" s="329"/>
      <c r="AQL199" s="329"/>
      <c r="AQM199" s="329"/>
      <c r="AQN199" s="329"/>
      <c r="AQO199" s="329"/>
      <c r="AQP199" s="329"/>
      <c r="AQQ199" s="329"/>
      <c r="AQR199" s="329"/>
      <c r="AQS199" s="329"/>
      <c r="AQT199" s="329"/>
      <c r="AQU199" s="329"/>
      <c r="AQV199" s="329"/>
      <c r="AQW199" s="329"/>
      <c r="AQX199" s="329"/>
      <c r="AQY199" s="329"/>
      <c r="AQZ199" s="329"/>
      <c r="ARA199" s="329"/>
      <c r="ARB199" s="329"/>
      <c r="ARC199" s="329"/>
      <c r="ARD199" s="329"/>
      <c r="ARE199" s="329"/>
      <c r="ARF199" s="329"/>
      <c r="ARG199" s="329"/>
      <c r="ARH199" s="329"/>
      <c r="ARI199" s="329"/>
      <c r="ARJ199" s="329"/>
      <c r="ARK199" s="329"/>
      <c r="ARL199" s="329"/>
      <c r="ARM199" s="329"/>
      <c r="ARN199" s="329"/>
      <c r="ARO199" s="329"/>
      <c r="ARP199" s="329"/>
      <c r="ARQ199" s="329"/>
      <c r="ARR199" s="329"/>
      <c r="ARS199" s="329"/>
      <c r="ART199" s="329"/>
      <c r="ARU199" s="329"/>
      <c r="ARV199" s="329"/>
      <c r="ARW199" s="329"/>
      <c r="ARX199" s="329"/>
      <c r="ARY199" s="329"/>
      <c r="ARZ199" s="329"/>
      <c r="ASA199" s="329"/>
      <c r="ASB199" s="329"/>
      <c r="ASC199" s="329"/>
      <c r="ASD199" s="329"/>
      <c r="ASE199" s="329"/>
      <c r="ASF199" s="329"/>
      <c r="ASG199" s="329"/>
      <c r="ASH199" s="329"/>
      <c r="ASI199" s="329"/>
      <c r="ASJ199" s="329"/>
      <c r="ASK199" s="329"/>
      <c r="ASL199" s="329"/>
      <c r="ASM199" s="329"/>
      <c r="ASN199" s="329"/>
      <c r="ASO199" s="329"/>
      <c r="ASP199" s="329"/>
      <c r="ASQ199" s="329"/>
      <c r="ASR199" s="329"/>
      <c r="ASS199" s="329"/>
      <c r="AST199" s="329"/>
      <c r="ASU199" s="329"/>
      <c r="ASV199" s="329"/>
      <c r="ASW199" s="329"/>
      <c r="ASX199" s="329"/>
      <c r="ASY199" s="329"/>
      <c r="ASZ199" s="329"/>
      <c r="ATA199" s="329"/>
      <c r="ATB199" s="329"/>
      <c r="ATC199" s="329"/>
      <c r="ATD199" s="329"/>
      <c r="ATE199" s="329"/>
      <c r="ATF199" s="329"/>
      <c r="ATG199" s="329"/>
      <c r="ATH199" s="329"/>
      <c r="ATI199" s="329"/>
      <c r="ATJ199" s="329"/>
      <c r="ATK199" s="329"/>
      <c r="ATL199" s="329"/>
      <c r="ATM199" s="329"/>
      <c r="ATN199" s="329"/>
      <c r="ATO199" s="329"/>
      <c r="ATP199" s="329"/>
      <c r="ATQ199" s="329"/>
      <c r="ATR199" s="329"/>
      <c r="ATS199" s="329"/>
      <c r="ATT199" s="329"/>
      <c r="ATU199" s="329"/>
      <c r="ATV199" s="329"/>
      <c r="ATW199" s="329"/>
      <c r="ATX199" s="329"/>
      <c r="ATY199" s="329"/>
      <c r="ATZ199" s="329"/>
      <c r="AUA199" s="329"/>
      <c r="AUB199" s="329"/>
      <c r="AUC199" s="329"/>
      <c r="AUD199" s="329"/>
      <c r="AUE199" s="329"/>
      <c r="AUF199" s="329"/>
      <c r="AUG199" s="329"/>
      <c r="AUH199" s="329"/>
      <c r="AUI199" s="329"/>
      <c r="AUJ199" s="329"/>
      <c r="AUK199" s="329"/>
      <c r="AUL199" s="329"/>
      <c r="AUM199" s="329"/>
      <c r="AUN199" s="329"/>
      <c r="AUO199" s="329"/>
      <c r="AUP199" s="329"/>
      <c r="AUQ199" s="329"/>
      <c r="AUR199" s="329"/>
      <c r="AUS199" s="329"/>
      <c r="AUT199" s="329"/>
      <c r="AUU199" s="329"/>
      <c r="AUV199" s="329"/>
      <c r="AUW199" s="329"/>
      <c r="AUX199" s="329"/>
      <c r="AUY199" s="329"/>
      <c r="AUZ199" s="329"/>
      <c r="AVA199" s="329"/>
      <c r="AVB199" s="329"/>
      <c r="AVC199" s="329"/>
      <c r="AVD199" s="329"/>
      <c r="AVE199" s="329"/>
      <c r="AVF199" s="329"/>
      <c r="AVG199" s="329"/>
      <c r="AVH199" s="329"/>
      <c r="AVI199" s="329"/>
      <c r="AVJ199" s="329"/>
      <c r="AVK199" s="329"/>
      <c r="AVL199" s="329"/>
      <c r="AVM199" s="329"/>
      <c r="AVN199" s="329"/>
      <c r="AVO199" s="329"/>
      <c r="AVP199" s="329"/>
      <c r="AVQ199" s="329"/>
      <c r="AVR199" s="329"/>
      <c r="AVS199" s="329"/>
      <c r="AVT199" s="329"/>
      <c r="AVU199" s="329"/>
      <c r="AVV199" s="329"/>
      <c r="AVW199" s="329"/>
      <c r="AVX199" s="329"/>
      <c r="AVY199" s="329"/>
      <c r="AVZ199" s="329"/>
      <c r="AWA199" s="329"/>
      <c r="AWB199" s="329"/>
      <c r="AWC199" s="329"/>
      <c r="AWD199" s="329"/>
      <c r="AWE199" s="329"/>
      <c r="AWF199" s="329"/>
      <c r="AWG199" s="329"/>
      <c r="AWH199" s="329"/>
      <c r="AWI199" s="329"/>
      <c r="AWJ199" s="329"/>
      <c r="AWK199" s="329"/>
      <c r="AWL199" s="329"/>
      <c r="AWM199" s="329"/>
      <c r="AWN199" s="329"/>
      <c r="AWO199" s="329"/>
      <c r="AWP199" s="329"/>
      <c r="AWQ199" s="329"/>
      <c r="AWR199" s="329"/>
      <c r="AWS199" s="329"/>
      <c r="AWT199" s="329"/>
      <c r="AWU199" s="329"/>
      <c r="AWV199" s="329"/>
      <c r="AWW199" s="329"/>
      <c r="AWX199" s="329"/>
      <c r="AWY199" s="329"/>
      <c r="AWZ199" s="329"/>
      <c r="AXA199" s="329"/>
      <c r="AXB199" s="329"/>
      <c r="AXC199" s="329"/>
      <c r="AXD199" s="329"/>
      <c r="AXE199" s="329"/>
      <c r="AXF199" s="329"/>
      <c r="AXG199" s="329"/>
      <c r="AXH199" s="329"/>
      <c r="AXI199" s="329"/>
      <c r="AXJ199" s="329"/>
      <c r="AXK199" s="329"/>
      <c r="AXL199" s="329"/>
      <c r="AXM199" s="329"/>
      <c r="AXN199" s="329"/>
      <c r="AXO199" s="329"/>
      <c r="AXP199" s="329"/>
      <c r="AXQ199" s="329"/>
      <c r="AXR199" s="329"/>
      <c r="AXS199" s="329"/>
      <c r="AXT199" s="329"/>
      <c r="AXU199" s="329"/>
      <c r="AXV199" s="329"/>
      <c r="AXW199" s="329"/>
      <c r="AXX199" s="329"/>
      <c r="AXY199" s="329"/>
      <c r="AXZ199" s="329"/>
      <c r="AYA199" s="329"/>
      <c r="AYB199" s="329"/>
      <c r="AYC199" s="329"/>
      <c r="AYD199" s="329"/>
      <c r="AYE199" s="329"/>
      <c r="AYF199" s="329"/>
      <c r="AYG199" s="329"/>
      <c r="AYH199" s="329"/>
      <c r="AYI199" s="329"/>
      <c r="AYJ199" s="329"/>
      <c r="AYK199" s="329"/>
      <c r="AYL199" s="329"/>
      <c r="AYM199" s="329"/>
      <c r="AYN199" s="329"/>
      <c r="AYO199" s="329"/>
      <c r="AYP199" s="329"/>
      <c r="AYQ199" s="329"/>
      <c r="AYR199" s="329"/>
      <c r="AYS199" s="329"/>
      <c r="AYT199" s="329"/>
      <c r="AYU199" s="329"/>
      <c r="AYV199" s="329"/>
      <c r="AYW199" s="329"/>
      <c r="AYX199" s="329"/>
      <c r="AYY199" s="329"/>
      <c r="AYZ199" s="329"/>
      <c r="AZA199" s="329"/>
      <c r="AZB199" s="329"/>
      <c r="AZC199" s="329"/>
      <c r="AZD199" s="329"/>
      <c r="AZE199" s="329"/>
      <c r="AZF199" s="329"/>
      <c r="AZG199" s="329"/>
      <c r="AZH199" s="329"/>
      <c r="AZI199" s="329"/>
      <c r="AZJ199" s="329"/>
      <c r="AZK199" s="329"/>
      <c r="AZL199" s="329"/>
      <c r="AZM199" s="329"/>
      <c r="AZN199" s="329"/>
      <c r="AZO199" s="329"/>
      <c r="AZP199" s="329"/>
      <c r="AZQ199" s="329"/>
      <c r="AZR199" s="329"/>
      <c r="AZS199" s="329"/>
      <c r="AZT199" s="329"/>
      <c r="AZU199" s="329"/>
      <c r="AZV199" s="329"/>
      <c r="AZW199" s="329"/>
      <c r="AZX199" s="329"/>
      <c r="AZY199" s="329"/>
      <c r="AZZ199" s="329"/>
      <c r="BAA199" s="329"/>
      <c r="BAB199" s="329"/>
      <c r="BAC199" s="329"/>
      <c r="BAD199" s="329"/>
      <c r="BAE199" s="329"/>
      <c r="BAF199" s="329"/>
      <c r="BAG199" s="329"/>
      <c r="BAH199" s="329"/>
      <c r="BAI199" s="329"/>
      <c r="BAJ199" s="329"/>
      <c r="BAK199" s="329"/>
      <c r="BAL199" s="329"/>
      <c r="BAM199" s="329"/>
      <c r="BAN199" s="329"/>
      <c r="BAO199" s="329"/>
      <c r="BAP199" s="329"/>
      <c r="BAQ199" s="329"/>
      <c r="BAR199" s="329"/>
      <c r="BAS199" s="329"/>
      <c r="BAT199" s="329"/>
      <c r="BAU199" s="329"/>
      <c r="BAV199" s="329"/>
      <c r="BAW199" s="329"/>
      <c r="BAX199" s="329"/>
      <c r="BAY199" s="329"/>
      <c r="BAZ199" s="329"/>
      <c r="BBA199" s="329"/>
      <c r="BBB199" s="329"/>
      <c r="BBC199" s="329"/>
      <c r="BBD199" s="329"/>
      <c r="BBE199" s="329"/>
      <c r="BBF199" s="329"/>
      <c r="BBG199" s="329"/>
      <c r="BBH199" s="329"/>
      <c r="BBI199" s="329"/>
      <c r="BBJ199" s="329"/>
      <c r="BBK199" s="329"/>
      <c r="BBL199" s="329"/>
      <c r="BBM199" s="329"/>
      <c r="BBN199" s="329"/>
      <c r="BBO199" s="329"/>
      <c r="BBP199" s="329"/>
      <c r="BBQ199" s="329"/>
      <c r="BBR199" s="329"/>
      <c r="BBS199" s="329"/>
      <c r="BBT199" s="329"/>
      <c r="BBU199" s="329"/>
      <c r="BBV199" s="329"/>
      <c r="BBW199" s="329"/>
      <c r="BBX199" s="329"/>
      <c r="BBY199" s="329"/>
      <c r="BBZ199" s="329"/>
      <c r="BCA199" s="329"/>
      <c r="BCB199" s="329"/>
      <c r="BCC199" s="329"/>
      <c r="BCD199" s="329"/>
      <c r="BCE199" s="329"/>
      <c r="BCF199" s="329"/>
      <c r="BCG199" s="329"/>
      <c r="BCH199" s="329"/>
      <c r="BCI199" s="329"/>
      <c r="BCJ199" s="329"/>
      <c r="BCK199" s="329"/>
      <c r="BCL199" s="329"/>
      <c r="BCM199" s="329"/>
      <c r="BCN199" s="329"/>
      <c r="BCO199" s="329"/>
      <c r="BCP199" s="329"/>
      <c r="BCQ199" s="329"/>
      <c r="BCR199" s="329"/>
      <c r="BCS199" s="329"/>
      <c r="BCT199" s="329"/>
      <c r="BCU199" s="329"/>
      <c r="BCV199" s="329"/>
      <c r="BCW199" s="329"/>
      <c r="BCX199" s="329"/>
      <c r="BCY199" s="329"/>
      <c r="BCZ199" s="329"/>
      <c r="BDA199" s="329"/>
      <c r="BDB199" s="329"/>
      <c r="BDC199" s="329"/>
      <c r="BDD199" s="329"/>
      <c r="BDE199" s="329"/>
      <c r="BDF199" s="329"/>
      <c r="BDG199" s="329"/>
      <c r="BDH199" s="329"/>
      <c r="BDI199" s="329"/>
      <c r="BDJ199" s="329"/>
      <c r="BDK199" s="329"/>
      <c r="BDL199" s="329"/>
      <c r="BDM199" s="329"/>
      <c r="BDN199" s="329"/>
      <c r="BDO199" s="329"/>
      <c r="BDP199" s="329"/>
      <c r="BDQ199" s="329"/>
      <c r="BDR199" s="329"/>
      <c r="BDS199" s="329"/>
      <c r="BDT199" s="329"/>
      <c r="BDU199" s="329"/>
      <c r="BDV199" s="329"/>
      <c r="BDW199" s="329"/>
      <c r="BDX199" s="329"/>
      <c r="BDY199" s="329"/>
      <c r="BDZ199" s="329"/>
      <c r="BEA199" s="329"/>
      <c r="BEB199" s="329"/>
      <c r="BEC199" s="329"/>
      <c r="BED199" s="329"/>
      <c r="BEE199" s="329"/>
      <c r="BEF199" s="329"/>
      <c r="BEG199" s="329"/>
      <c r="BEH199" s="329"/>
      <c r="BEI199" s="329"/>
      <c r="BEJ199" s="329"/>
      <c r="BEK199" s="329"/>
      <c r="BEL199" s="329"/>
      <c r="BEM199" s="329"/>
      <c r="BEN199" s="329"/>
      <c r="BEO199" s="329"/>
      <c r="BEP199" s="329"/>
      <c r="BEQ199" s="329"/>
      <c r="BER199" s="329"/>
      <c r="BES199" s="329"/>
      <c r="BET199" s="329"/>
      <c r="BEU199" s="329"/>
      <c r="BEV199" s="329"/>
      <c r="BEW199" s="329"/>
      <c r="BEX199" s="329"/>
      <c r="BEY199" s="329"/>
      <c r="BEZ199" s="329"/>
      <c r="BFA199" s="329"/>
      <c r="BFB199" s="329"/>
      <c r="BFC199" s="329"/>
      <c r="BFD199" s="329"/>
      <c r="BFE199" s="329"/>
      <c r="BFF199" s="329"/>
      <c r="BFG199" s="329"/>
      <c r="BFH199" s="329"/>
      <c r="BFI199" s="329"/>
      <c r="BFJ199" s="329"/>
      <c r="BFK199" s="329"/>
      <c r="BFL199" s="329"/>
      <c r="BFM199" s="329"/>
      <c r="BFN199" s="329"/>
      <c r="BFO199" s="329"/>
      <c r="BFP199" s="329"/>
      <c r="BFQ199" s="329"/>
      <c r="BFR199" s="329"/>
      <c r="BFS199" s="329"/>
      <c r="BFT199" s="329"/>
      <c r="BFU199" s="329"/>
      <c r="BFV199" s="329"/>
      <c r="BFW199" s="329"/>
      <c r="BFX199" s="329"/>
      <c r="BFY199" s="329"/>
      <c r="BFZ199" s="329"/>
      <c r="BGA199" s="329"/>
      <c r="BGB199" s="329"/>
      <c r="BGC199" s="329"/>
      <c r="BGD199" s="329"/>
      <c r="BGE199" s="329"/>
      <c r="BGF199" s="329"/>
      <c r="BGG199" s="329"/>
      <c r="BGH199" s="329"/>
      <c r="BGI199" s="329"/>
      <c r="BGJ199" s="329"/>
      <c r="BGK199" s="329"/>
      <c r="BGL199" s="329"/>
      <c r="BGM199" s="329"/>
      <c r="BGN199" s="329"/>
      <c r="BGO199" s="329"/>
      <c r="BGP199" s="329"/>
      <c r="BGQ199" s="329"/>
      <c r="BGR199" s="329"/>
      <c r="BGS199" s="329"/>
      <c r="BGT199" s="329"/>
      <c r="BGU199" s="329"/>
      <c r="BGV199" s="329"/>
      <c r="BGW199" s="329"/>
      <c r="BGX199" s="329"/>
      <c r="BGY199" s="329"/>
      <c r="BGZ199" s="329"/>
      <c r="BHA199" s="329"/>
      <c r="BHB199" s="329"/>
      <c r="BHC199" s="329"/>
      <c r="BHD199" s="329"/>
      <c r="BHE199" s="329"/>
      <c r="BHF199" s="329"/>
      <c r="BHG199" s="329"/>
      <c r="BHH199" s="329"/>
      <c r="BHI199" s="329"/>
      <c r="BHJ199" s="329"/>
      <c r="BHK199" s="329"/>
      <c r="BHL199" s="329"/>
      <c r="BHM199" s="329"/>
      <c r="BHN199" s="329"/>
      <c r="BHO199" s="329"/>
      <c r="BHP199" s="329"/>
      <c r="BHQ199" s="329"/>
      <c r="BHR199" s="329"/>
      <c r="BHS199" s="329"/>
      <c r="BHT199" s="329"/>
      <c r="BHU199" s="329"/>
      <c r="BHV199" s="329"/>
      <c r="BHW199" s="329"/>
      <c r="BHX199" s="329"/>
      <c r="BHY199" s="329"/>
      <c r="BHZ199" s="329"/>
      <c r="BIA199" s="329"/>
      <c r="BIB199" s="329"/>
      <c r="BIC199" s="329"/>
      <c r="BID199" s="329"/>
      <c r="BIE199" s="329"/>
      <c r="BIF199" s="329"/>
      <c r="BIG199" s="329"/>
      <c r="BIH199" s="329"/>
      <c r="BII199" s="329"/>
      <c r="BIJ199" s="329"/>
      <c r="BIK199" s="329"/>
      <c r="BIL199" s="329"/>
      <c r="BIM199" s="329"/>
      <c r="BIN199" s="329"/>
      <c r="BIO199" s="329"/>
      <c r="BIP199" s="329"/>
      <c r="BIQ199" s="329"/>
      <c r="BIR199" s="329"/>
      <c r="BIS199" s="329"/>
      <c r="BIT199" s="329"/>
      <c r="BIU199" s="329"/>
      <c r="BIV199" s="329"/>
      <c r="BIW199" s="329"/>
      <c r="BIX199" s="329"/>
      <c r="BIY199" s="329"/>
      <c r="BIZ199" s="329"/>
      <c r="BJA199" s="329"/>
      <c r="BJB199" s="329"/>
      <c r="BJC199" s="329"/>
      <c r="BJD199" s="329"/>
      <c r="BJE199" s="329"/>
      <c r="BJF199" s="329"/>
      <c r="BJG199" s="329"/>
      <c r="BJH199" s="329"/>
      <c r="BJI199" s="329"/>
      <c r="BJJ199" s="329"/>
      <c r="BJK199" s="329"/>
      <c r="BJL199" s="329"/>
      <c r="BJM199" s="329"/>
      <c r="BJN199" s="329"/>
      <c r="BJO199" s="329"/>
      <c r="BJP199" s="329"/>
      <c r="BJQ199" s="329"/>
      <c r="BJR199" s="329"/>
      <c r="BJS199" s="329"/>
      <c r="BJT199" s="329"/>
      <c r="BJU199" s="329"/>
      <c r="BJV199" s="329"/>
      <c r="BJW199" s="329"/>
      <c r="BJX199" s="329"/>
      <c r="BJY199" s="329"/>
      <c r="BJZ199" s="329"/>
      <c r="BKA199" s="329"/>
      <c r="BKB199" s="329"/>
      <c r="BKC199" s="329"/>
      <c r="BKD199" s="329"/>
      <c r="BKE199" s="329"/>
      <c r="BKF199" s="329"/>
      <c r="BKG199" s="329"/>
      <c r="BKH199" s="329"/>
      <c r="BKI199" s="329"/>
      <c r="BKJ199" s="329"/>
      <c r="BKK199" s="329"/>
      <c r="BKL199" s="329"/>
      <c r="BKM199" s="329"/>
      <c r="BKN199" s="329"/>
      <c r="BKO199" s="329"/>
      <c r="BKP199" s="329"/>
      <c r="BKQ199" s="329"/>
      <c r="BKR199" s="329"/>
      <c r="BKS199" s="329"/>
      <c r="BKT199" s="329"/>
      <c r="BKU199" s="329"/>
      <c r="BKV199" s="329"/>
      <c r="BKW199" s="329"/>
      <c r="BKX199" s="329"/>
      <c r="BKY199" s="329"/>
      <c r="BKZ199" s="329"/>
      <c r="BLA199" s="329"/>
      <c r="BLB199" s="329"/>
      <c r="BLC199" s="329"/>
      <c r="BLD199" s="329"/>
      <c r="BLE199" s="329"/>
      <c r="BLF199" s="329"/>
      <c r="BLG199" s="329"/>
      <c r="BLH199" s="329"/>
      <c r="BLI199" s="329"/>
      <c r="BLJ199" s="329"/>
      <c r="BLK199" s="329"/>
      <c r="BLL199" s="329"/>
      <c r="BLM199" s="329"/>
      <c r="BLN199" s="329"/>
      <c r="BLO199" s="329"/>
      <c r="BLP199" s="329"/>
      <c r="BLQ199" s="329"/>
      <c r="BLR199" s="329"/>
      <c r="BLS199" s="329"/>
      <c r="BLT199" s="329"/>
      <c r="BLU199" s="329"/>
      <c r="BLV199" s="329"/>
      <c r="BLW199" s="329"/>
      <c r="BLX199" s="329"/>
      <c r="BLY199" s="329"/>
      <c r="BLZ199" s="329"/>
      <c r="BMA199" s="329"/>
      <c r="BMB199" s="329"/>
      <c r="BMC199" s="329"/>
      <c r="BMD199" s="329"/>
      <c r="BME199" s="329"/>
      <c r="BMF199" s="329"/>
      <c r="BMG199" s="329"/>
      <c r="BMH199" s="329"/>
      <c r="BMI199" s="329"/>
      <c r="BMJ199" s="329"/>
      <c r="BMK199" s="329"/>
      <c r="BML199" s="329"/>
      <c r="BMM199" s="329"/>
      <c r="BMN199" s="329"/>
      <c r="BMO199" s="329"/>
      <c r="BMP199" s="329"/>
      <c r="BMQ199" s="329"/>
      <c r="BMR199" s="329"/>
      <c r="BMS199" s="329"/>
      <c r="BMT199" s="329"/>
      <c r="BMU199" s="329"/>
      <c r="BMV199" s="329"/>
      <c r="BMW199" s="329"/>
      <c r="BMX199" s="329"/>
      <c r="BMY199" s="329"/>
      <c r="BMZ199" s="329"/>
      <c r="BNA199" s="329"/>
      <c r="BNB199" s="329"/>
      <c r="BNC199" s="329"/>
      <c r="BND199" s="329"/>
      <c r="BNE199" s="329"/>
      <c r="BNF199" s="329"/>
      <c r="BNG199" s="329"/>
      <c r="BNH199" s="329"/>
      <c r="BNI199" s="329"/>
      <c r="BNJ199" s="329"/>
      <c r="BNK199" s="329"/>
      <c r="BNL199" s="329"/>
      <c r="BNM199" s="329"/>
      <c r="BNN199" s="329"/>
      <c r="BNO199" s="329"/>
      <c r="BNP199" s="329"/>
      <c r="BNQ199" s="329"/>
      <c r="BNR199" s="329"/>
      <c r="BNS199" s="329"/>
      <c r="BNT199" s="329"/>
      <c r="BNU199" s="329"/>
      <c r="BNV199" s="329"/>
      <c r="BNW199" s="329"/>
      <c r="BNX199" s="329"/>
      <c r="BNY199" s="329"/>
      <c r="BNZ199" s="329"/>
      <c r="BOA199" s="329"/>
      <c r="BOB199" s="329"/>
      <c r="BOC199" s="329"/>
      <c r="BOD199" s="329"/>
      <c r="BOE199" s="329"/>
      <c r="BOF199" s="329"/>
      <c r="BOG199" s="329"/>
      <c r="BOH199" s="329"/>
      <c r="BOI199" s="329"/>
      <c r="BOJ199" s="329"/>
      <c r="BOK199" s="329"/>
      <c r="BOL199" s="329"/>
      <c r="BOM199" s="329"/>
      <c r="BON199" s="329"/>
      <c r="BOO199" s="329"/>
      <c r="BOP199" s="329"/>
      <c r="BOQ199" s="329"/>
      <c r="BOR199" s="329"/>
      <c r="BOS199" s="329"/>
      <c r="BOT199" s="329"/>
      <c r="BOU199" s="329"/>
      <c r="BOV199" s="329"/>
    </row>
    <row r="200" spans="1:1764" s="22" customFormat="1" ht="40.5" customHeight="1">
      <c r="A200" s="47"/>
      <c r="B200" s="385"/>
      <c r="C200" s="385"/>
      <c r="D200" s="44"/>
      <c r="E200" s="44"/>
      <c r="F200" s="44"/>
      <c r="G200" s="209" t="s">
        <v>204</v>
      </c>
      <c r="H200" s="209">
        <v>710</v>
      </c>
      <c r="I200" s="403">
        <v>71015</v>
      </c>
      <c r="J200" s="466">
        <f t="shared" si="5"/>
        <v>13971000</v>
      </c>
      <c r="K200" s="466">
        <f>13157000+814000</f>
        <v>13971000</v>
      </c>
      <c r="L200" s="467"/>
      <c r="M200" s="327"/>
      <c r="N200" s="327"/>
      <c r="O200" s="327"/>
      <c r="P200" s="327"/>
      <c r="Q200" s="114"/>
      <c r="R200" s="327"/>
      <c r="S200" s="327"/>
      <c r="T200" s="327"/>
      <c r="U200" s="327"/>
      <c r="V200" s="330"/>
      <c r="W200" s="330"/>
      <c r="X200" s="330"/>
      <c r="Y200" s="330"/>
      <c r="Z200" s="330"/>
      <c r="AA200" s="330"/>
      <c r="AB200" s="330"/>
      <c r="AC200" s="330"/>
      <c r="AD200" s="330"/>
      <c r="AE200" s="330"/>
      <c r="AF200" s="330"/>
      <c r="AG200" s="330"/>
      <c r="AH200" s="330"/>
      <c r="AI200" s="330"/>
      <c r="AJ200" s="330"/>
      <c r="AK200" s="330"/>
      <c r="AL200" s="330"/>
      <c r="AM200" s="330"/>
      <c r="AN200" s="330"/>
      <c r="AO200" s="330"/>
      <c r="AP200" s="330"/>
      <c r="AQ200" s="330"/>
      <c r="AR200" s="330"/>
      <c r="AS200" s="330"/>
      <c r="AT200" s="330"/>
      <c r="AU200" s="330"/>
      <c r="AV200" s="330"/>
      <c r="AW200" s="330"/>
      <c r="AX200" s="330"/>
      <c r="AY200" s="330"/>
      <c r="AZ200" s="330"/>
      <c r="BA200" s="330"/>
      <c r="BB200" s="330"/>
      <c r="BC200" s="330"/>
      <c r="BD200" s="330"/>
      <c r="BE200" s="330"/>
      <c r="BF200" s="330"/>
      <c r="BG200" s="330"/>
      <c r="BH200" s="330"/>
      <c r="BI200" s="330"/>
      <c r="BJ200" s="330"/>
      <c r="BK200" s="330"/>
      <c r="BL200" s="330"/>
      <c r="BM200" s="330"/>
      <c r="BN200" s="330"/>
      <c r="BO200" s="330"/>
      <c r="BP200" s="330"/>
      <c r="BQ200" s="330"/>
      <c r="BR200" s="330"/>
      <c r="BS200" s="330"/>
      <c r="BT200" s="330"/>
      <c r="BU200" s="330"/>
      <c r="BV200" s="330"/>
      <c r="BW200" s="330"/>
      <c r="BX200" s="330"/>
      <c r="BY200" s="330"/>
      <c r="BZ200" s="330"/>
      <c r="CA200" s="330"/>
      <c r="CB200" s="330"/>
      <c r="CC200" s="330"/>
      <c r="CD200" s="330"/>
      <c r="CE200" s="330"/>
      <c r="CF200" s="330"/>
      <c r="CG200" s="330"/>
      <c r="CH200" s="330"/>
      <c r="CI200" s="330"/>
      <c r="CJ200" s="330"/>
      <c r="CK200" s="330"/>
      <c r="CL200" s="330"/>
      <c r="CM200" s="330"/>
      <c r="CN200" s="330"/>
      <c r="CO200" s="330"/>
      <c r="CP200" s="330"/>
      <c r="CQ200" s="330"/>
      <c r="CR200" s="330"/>
      <c r="CS200" s="330"/>
      <c r="CT200" s="330"/>
      <c r="CU200" s="330"/>
      <c r="CV200" s="330"/>
      <c r="CW200" s="330"/>
      <c r="CX200" s="330"/>
      <c r="CY200" s="330"/>
      <c r="CZ200" s="330"/>
      <c r="DA200" s="330"/>
      <c r="DB200" s="330"/>
      <c r="DC200" s="330"/>
      <c r="DD200" s="330"/>
      <c r="DE200" s="330"/>
      <c r="DF200" s="330"/>
      <c r="DG200" s="330"/>
      <c r="DH200" s="330"/>
      <c r="DI200" s="330"/>
      <c r="DJ200" s="330"/>
      <c r="DK200" s="330"/>
      <c r="DL200" s="330"/>
      <c r="DM200" s="330"/>
      <c r="DN200" s="330"/>
      <c r="DO200" s="330"/>
      <c r="DP200" s="330"/>
      <c r="DQ200" s="330"/>
      <c r="DR200" s="330"/>
      <c r="DS200" s="330"/>
      <c r="DT200" s="330"/>
      <c r="DU200" s="330"/>
      <c r="DV200" s="330"/>
      <c r="DW200" s="330"/>
      <c r="DX200" s="330"/>
      <c r="DY200" s="330"/>
      <c r="DZ200" s="330"/>
      <c r="EA200" s="330"/>
      <c r="EB200" s="330"/>
      <c r="EC200" s="330"/>
      <c r="ED200" s="330"/>
      <c r="EE200" s="330"/>
      <c r="EF200" s="330"/>
      <c r="EG200" s="330"/>
      <c r="EH200" s="330"/>
      <c r="EI200" s="330"/>
      <c r="EJ200" s="330"/>
      <c r="EK200" s="330"/>
      <c r="EL200" s="330"/>
      <c r="EM200" s="330"/>
      <c r="EN200" s="330"/>
      <c r="EO200" s="330"/>
      <c r="EP200" s="330"/>
      <c r="EQ200" s="330"/>
      <c r="ER200" s="330"/>
      <c r="ES200" s="330"/>
      <c r="ET200" s="330"/>
      <c r="EU200" s="330"/>
      <c r="EV200" s="330"/>
      <c r="EW200" s="330"/>
      <c r="EX200" s="330"/>
      <c r="EY200" s="330"/>
      <c r="EZ200" s="330"/>
      <c r="FA200" s="330"/>
      <c r="FB200" s="330"/>
      <c r="FC200" s="330"/>
      <c r="FD200" s="330"/>
      <c r="FE200" s="330"/>
      <c r="FF200" s="330"/>
      <c r="FG200" s="330"/>
      <c r="FH200" s="330"/>
      <c r="FI200" s="330"/>
      <c r="FJ200" s="330"/>
      <c r="FK200" s="330"/>
      <c r="FL200" s="330"/>
      <c r="FM200" s="330"/>
      <c r="FN200" s="330"/>
      <c r="FO200" s="330"/>
      <c r="FP200" s="330"/>
      <c r="FQ200" s="330"/>
      <c r="FR200" s="330"/>
      <c r="FS200" s="330"/>
      <c r="FT200" s="330"/>
      <c r="FU200" s="330"/>
      <c r="FV200" s="330"/>
      <c r="FW200" s="330"/>
      <c r="FX200" s="330"/>
      <c r="FY200" s="330"/>
      <c r="FZ200" s="330"/>
      <c r="GA200" s="330"/>
      <c r="GB200" s="330"/>
      <c r="GC200" s="330"/>
      <c r="GD200" s="330"/>
      <c r="GE200" s="330"/>
      <c r="GF200" s="330"/>
      <c r="GG200" s="330"/>
      <c r="GH200" s="330"/>
      <c r="GI200" s="330"/>
      <c r="GJ200" s="330"/>
      <c r="GK200" s="330"/>
      <c r="GL200" s="330"/>
      <c r="GM200" s="330"/>
      <c r="GN200" s="330"/>
      <c r="GO200" s="330"/>
      <c r="GP200" s="330"/>
      <c r="GQ200" s="330"/>
      <c r="GR200" s="330"/>
      <c r="GS200" s="330"/>
      <c r="GT200" s="330"/>
      <c r="GU200" s="330"/>
      <c r="GV200" s="330"/>
      <c r="GW200" s="330"/>
      <c r="GX200" s="330"/>
      <c r="GY200" s="330"/>
      <c r="GZ200" s="330"/>
      <c r="HA200" s="330"/>
      <c r="HB200" s="330"/>
      <c r="HC200" s="330"/>
      <c r="HD200" s="330"/>
      <c r="HE200" s="330"/>
      <c r="HF200" s="330"/>
      <c r="HG200" s="330"/>
      <c r="HH200" s="330"/>
      <c r="HI200" s="330"/>
      <c r="HJ200" s="330"/>
      <c r="HK200" s="330"/>
      <c r="HL200" s="330"/>
      <c r="HM200" s="330"/>
      <c r="HN200" s="330"/>
      <c r="HO200" s="330"/>
      <c r="HP200" s="330"/>
      <c r="HQ200" s="330"/>
      <c r="HR200" s="330"/>
      <c r="HS200" s="330"/>
      <c r="HT200" s="330"/>
      <c r="HU200" s="330"/>
      <c r="HV200" s="330"/>
      <c r="HW200" s="330"/>
      <c r="HX200" s="330"/>
      <c r="HY200" s="330"/>
      <c r="HZ200" s="330"/>
      <c r="IA200" s="330"/>
      <c r="IB200" s="330"/>
      <c r="IC200" s="330"/>
      <c r="ID200" s="330"/>
      <c r="IE200" s="330"/>
      <c r="IF200" s="330"/>
      <c r="IG200" s="330"/>
      <c r="IH200" s="330"/>
      <c r="II200" s="330"/>
      <c r="IJ200" s="330"/>
      <c r="IK200" s="330"/>
      <c r="IL200" s="330"/>
      <c r="IM200" s="330"/>
      <c r="IN200" s="330"/>
      <c r="IO200" s="330"/>
      <c r="IP200" s="330"/>
      <c r="IQ200" s="330"/>
      <c r="IR200" s="330"/>
      <c r="IS200" s="330"/>
      <c r="IT200" s="330"/>
      <c r="IU200" s="330"/>
      <c r="IV200" s="330"/>
      <c r="IW200" s="330"/>
      <c r="IX200" s="330"/>
      <c r="IY200" s="330"/>
      <c r="IZ200" s="330"/>
      <c r="JA200" s="330"/>
      <c r="JB200" s="330"/>
      <c r="JC200" s="330"/>
      <c r="JD200" s="330"/>
      <c r="JE200" s="330"/>
      <c r="JF200" s="330"/>
      <c r="JG200" s="330"/>
      <c r="JH200" s="330"/>
      <c r="JI200" s="330"/>
      <c r="JJ200" s="330"/>
      <c r="JK200" s="330"/>
      <c r="JL200" s="330"/>
      <c r="JM200" s="330"/>
      <c r="JN200" s="330"/>
      <c r="JO200" s="330"/>
      <c r="JP200" s="330"/>
      <c r="JQ200" s="330"/>
      <c r="JR200" s="330"/>
      <c r="JS200" s="330"/>
      <c r="JT200" s="330"/>
      <c r="JU200" s="330"/>
      <c r="JV200" s="330"/>
      <c r="JW200" s="330"/>
      <c r="JX200" s="330"/>
      <c r="JY200" s="330"/>
      <c r="JZ200" s="330"/>
      <c r="KA200" s="330"/>
      <c r="KB200" s="330"/>
      <c r="KC200" s="330"/>
      <c r="KD200" s="330"/>
      <c r="KE200" s="330"/>
      <c r="KF200" s="330"/>
      <c r="KG200" s="330"/>
      <c r="KH200" s="330"/>
      <c r="KI200" s="330"/>
      <c r="KJ200" s="330"/>
      <c r="KK200" s="330"/>
      <c r="KL200" s="330"/>
      <c r="KM200" s="330"/>
      <c r="KN200" s="330"/>
      <c r="KO200" s="330"/>
      <c r="KP200" s="330"/>
      <c r="KQ200" s="330"/>
      <c r="KR200" s="330"/>
      <c r="KS200" s="330"/>
      <c r="KT200" s="330"/>
      <c r="KU200" s="330"/>
      <c r="KV200" s="330"/>
      <c r="KW200" s="330"/>
      <c r="KX200" s="330"/>
      <c r="KY200" s="330"/>
      <c r="KZ200" s="330"/>
      <c r="LA200" s="330"/>
      <c r="LB200" s="330"/>
      <c r="LC200" s="330"/>
      <c r="LD200" s="330"/>
      <c r="LE200" s="330"/>
      <c r="LF200" s="330"/>
      <c r="LG200" s="330"/>
      <c r="LH200" s="330"/>
      <c r="LI200" s="330"/>
      <c r="LJ200" s="330"/>
      <c r="LK200" s="330"/>
      <c r="LL200" s="330"/>
      <c r="LM200" s="330"/>
      <c r="LN200" s="330"/>
      <c r="LO200" s="330"/>
      <c r="LP200" s="330"/>
      <c r="LQ200" s="330"/>
      <c r="LR200" s="330"/>
      <c r="LS200" s="330"/>
      <c r="LT200" s="330"/>
      <c r="LU200" s="330"/>
      <c r="LV200" s="330"/>
      <c r="LW200" s="330"/>
      <c r="LX200" s="330"/>
      <c r="LY200" s="330"/>
      <c r="LZ200" s="330"/>
      <c r="MA200" s="330"/>
      <c r="MB200" s="330"/>
      <c r="MC200" s="330"/>
      <c r="MD200" s="330"/>
      <c r="ME200" s="330"/>
      <c r="MF200" s="330"/>
      <c r="MG200" s="330"/>
      <c r="MH200" s="330"/>
      <c r="MI200" s="330"/>
      <c r="MJ200" s="330"/>
      <c r="MK200" s="330"/>
      <c r="ML200" s="330"/>
      <c r="MM200" s="330"/>
      <c r="MN200" s="330"/>
      <c r="MO200" s="330"/>
      <c r="MP200" s="330"/>
      <c r="MQ200" s="330"/>
      <c r="MR200" s="330"/>
      <c r="MS200" s="330"/>
      <c r="MT200" s="330"/>
      <c r="MU200" s="330"/>
      <c r="MV200" s="330"/>
      <c r="MW200" s="330"/>
      <c r="MX200" s="330"/>
      <c r="MY200" s="330"/>
      <c r="MZ200" s="330"/>
      <c r="NA200" s="330"/>
      <c r="NB200" s="330"/>
      <c r="NC200" s="330"/>
      <c r="ND200" s="330"/>
      <c r="NE200" s="330"/>
      <c r="NF200" s="330"/>
      <c r="NG200" s="330"/>
      <c r="NH200" s="330"/>
      <c r="NI200" s="330"/>
      <c r="NJ200" s="330"/>
      <c r="NK200" s="330"/>
      <c r="NL200" s="330"/>
      <c r="NM200" s="330"/>
      <c r="NN200" s="330"/>
      <c r="NO200" s="330"/>
      <c r="NP200" s="330"/>
      <c r="NQ200" s="330"/>
      <c r="NR200" s="330"/>
      <c r="NS200" s="330"/>
      <c r="NT200" s="330"/>
      <c r="NU200" s="330"/>
      <c r="NV200" s="330"/>
      <c r="NW200" s="330"/>
      <c r="NX200" s="330"/>
      <c r="NY200" s="330"/>
      <c r="NZ200" s="330"/>
      <c r="OA200" s="330"/>
      <c r="OB200" s="330"/>
      <c r="OC200" s="330"/>
      <c r="OD200" s="330"/>
      <c r="OE200" s="330"/>
      <c r="OF200" s="330"/>
      <c r="OG200" s="330"/>
      <c r="OH200" s="330"/>
      <c r="OI200" s="330"/>
      <c r="OJ200" s="330"/>
      <c r="OK200" s="330"/>
      <c r="OL200" s="330"/>
      <c r="OM200" s="330"/>
      <c r="ON200" s="330"/>
      <c r="OO200" s="330"/>
      <c r="OP200" s="330"/>
      <c r="OQ200" s="330"/>
      <c r="OR200" s="330"/>
      <c r="OS200" s="330"/>
      <c r="OT200" s="330"/>
      <c r="OU200" s="330"/>
      <c r="OV200" s="330"/>
      <c r="OW200" s="330"/>
      <c r="OX200" s="330"/>
      <c r="OY200" s="330"/>
      <c r="OZ200" s="330"/>
      <c r="PA200" s="330"/>
      <c r="PB200" s="330"/>
      <c r="PC200" s="330"/>
      <c r="PD200" s="330"/>
      <c r="PE200" s="330"/>
      <c r="PF200" s="330"/>
      <c r="PG200" s="330"/>
      <c r="PH200" s="330"/>
      <c r="PI200" s="330"/>
      <c r="PJ200" s="330"/>
      <c r="PK200" s="330"/>
      <c r="PL200" s="330"/>
      <c r="PM200" s="330"/>
      <c r="PN200" s="330"/>
      <c r="PO200" s="330"/>
      <c r="PP200" s="330"/>
      <c r="PQ200" s="330"/>
      <c r="PR200" s="330"/>
      <c r="PS200" s="330"/>
      <c r="PT200" s="330"/>
      <c r="PU200" s="330"/>
      <c r="PV200" s="330"/>
      <c r="PW200" s="330"/>
      <c r="PX200" s="330"/>
      <c r="PY200" s="330"/>
      <c r="PZ200" s="330"/>
      <c r="QA200" s="330"/>
      <c r="QB200" s="330"/>
      <c r="QC200" s="330"/>
      <c r="QD200" s="330"/>
      <c r="QE200" s="330"/>
      <c r="QF200" s="330"/>
      <c r="QG200" s="330"/>
      <c r="QH200" s="330"/>
      <c r="QI200" s="330"/>
      <c r="QJ200" s="330"/>
      <c r="QK200" s="330"/>
      <c r="QL200" s="330"/>
      <c r="QM200" s="330"/>
      <c r="QN200" s="330"/>
      <c r="QO200" s="330"/>
      <c r="QP200" s="330"/>
      <c r="QQ200" s="330"/>
      <c r="QR200" s="330"/>
      <c r="QS200" s="330"/>
      <c r="QT200" s="330"/>
      <c r="QU200" s="330"/>
      <c r="QV200" s="330"/>
      <c r="QW200" s="330"/>
      <c r="QX200" s="330"/>
      <c r="QY200" s="330"/>
      <c r="QZ200" s="330"/>
      <c r="RA200" s="330"/>
      <c r="RB200" s="330"/>
      <c r="RC200" s="330"/>
      <c r="RD200" s="330"/>
      <c r="RE200" s="330"/>
      <c r="RF200" s="330"/>
      <c r="RG200" s="330"/>
      <c r="RH200" s="330"/>
      <c r="RI200" s="330"/>
      <c r="RJ200" s="330"/>
      <c r="RK200" s="330"/>
      <c r="RL200" s="330"/>
      <c r="RM200" s="330"/>
      <c r="RN200" s="330"/>
      <c r="RO200" s="330"/>
      <c r="RP200" s="330"/>
      <c r="RQ200" s="330"/>
      <c r="RR200" s="330"/>
      <c r="RS200" s="330"/>
      <c r="RT200" s="330"/>
      <c r="RU200" s="330"/>
      <c r="RV200" s="330"/>
      <c r="RW200" s="330"/>
      <c r="RX200" s="330"/>
      <c r="RY200" s="330"/>
      <c r="RZ200" s="330"/>
      <c r="SA200" s="330"/>
      <c r="SB200" s="330"/>
      <c r="SC200" s="330"/>
      <c r="SD200" s="330"/>
      <c r="SE200" s="330"/>
      <c r="SF200" s="330"/>
      <c r="SG200" s="330"/>
      <c r="SH200" s="330"/>
      <c r="SI200" s="330"/>
      <c r="SJ200" s="330"/>
      <c r="SK200" s="330"/>
      <c r="SL200" s="330"/>
      <c r="SM200" s="330"/>
      <c r="SN200" s="330"/>
      <c r="SO200" s="330"/>
      <c r="SP200" s="330"/>
      <c r="SQ200" s="330"/>
      <c r="SR200" s="330"/>
      <c r="SS200" s="330"/>
      <c r="ST200" s="330"/>
      <c r="SU200" s="330"/>
      <c r="SV200" s="330"/>
      <c r="SW200" s="330"/>
      <c r="SX200" s="330"/>
      <c r="SY200" s="330"/>
      <c r="SZ200" s="330"/>
      <c r="TA200" s="330"/>
      <c r="TB200" s="330"/>
      <c r="TC200" s="330"/>
      <c r="TD200" s="330"/>
      <c r="TE200" s="330"/>
      <c r="TF200" s="330"/>
      <c r="TG200" s="330"/>
      <c r="TH200" s="330"/>
      <c r="TI200" s="330"/>
      <c r="TJ200" s="330"/>
      <c r="TK200" s="330"/>
      <c r="TL200" s="330"/>
      <c r="TM200" s="330"/>
      <c r="TN200" s="330"/>
      <c r="TO200" s="330"/>
      <c r="TP200" s="330"/>
      <c r="TQ200" s="330"/>
      <c r="TR200" s="330"/>
      <c r="TS200" s="330"/>
      <c r="TT200" s="330"/>
      <c r="TU200" s="330"/>
      <c r="TV200" s="330"/>
      <c r="TW200" s="330"/>
      <c r="TX200" s="330"/>
      <c r="TY200" s="330"/>
      <c r="TZ200" s="330"/>
      <c r="UA200" s="330"/>
      <c r="UB200" s="330"/>
      <c r="UC200" s="330"/>
      <c r="UD200" s="330"/>
      <c r="UE200" s="330"/>
      <c r="UF200" s="330"/>
      <c r="UG200" s="330"/>
      <c r="UH200" s="330"/>
      <c r="UI200" s="330"/>
      <c r="UJ200" s="330"/>
      <c r="UK200" s="330"/>
      <c r="UL200" s="330"/>
      <c r="UM200" s="330"/>
      <c r="UN200" s="330"/>
      <c r="UO200" s="330"/>
      <c r="UP200" s="330"/>
      <c r="UQ200" s="330"/>
      <c r="UR200" s="330"/>
      <c r="US200" s="330"/>
      <c r="UT200" s="330"/>
      <c r="UU200" s="330"/>
      <c r="UV200" s="330"/>
      <c r="UW200" s="330"/>
      <c r="UX200" s="330"/>
      <c r="UY200" s="330"/>
      <c r="UZ200" s="330"/>
      <c r="VA200" s="330"/>
      <c r="VB200" s="330"/>
      <c r="VC200" s="330"/>
      <c r="VD200" s="330"/>
      <c r="VE200" s="330"/>
      <c r="VF200" s="330"/>
      <c r="VG200" s="330"/>
      <c r="VH200" s="330"/>
      <c r="VI200" s="330"/>
      <c r="VJ200" s="330"/>
      <c r="VK200" s="330"/>
      <c r="VL200" s="330"/>
      <c r="VM200" s="330"/>
      <c r="VN200" s="330"/>
      <c r="VO200" s="330"/>
      <c r="VP200" s="330"/>
      <c r="VQ200" s="330"/>
      <c r="VR200" s="330"/>
      <c r="VS200" s="330"/>
      <c r="VT200" s="330"/>
      <c r="VU200" s="330"/>
      <c r="VV200" s="330"/>
      <c r="VW200" s="330"/>
      <c r="VX200" s="330"/>
      <c r="VY200" s="330"/>
      <c r="VZ200" s="330"/>
      <c r="WA200" s="330"/>
      <c r="WB200" s="330"/>
      <c r="WC200" s="330"/>
      <c r="WD200" s="330"/>
      <c r="WE200" s="330"/>
      <c r="WF200" s="330"/>
      <c r="WG200" s="330"/>
      <c r="WH200" s="330"/>
      <c r="WI200" s="330"/>
      <c r="WJ200" s="330"/>
      <c r="WK200" s="330"/>
      <c r="WL200" s="330"/>
      <c r="WM200" s="330"/>
      <c r="WN200" s="330"/>
      <c r="WO200" s="330"/>
      <c r="WP200" s="330"/>
      <c r="WQ200" s="330"/>
      <c r="WR200" s="330"/>
      <c r="WS200" s="330"/>
      <c r="WT200" s="330"/>
      <c r="WU200" s="330"/>
      <c r="WV200" s="330"/>
      <c r="WW200" s="330"/>
      <c r="WX200" s="330"/>
      <c r="WY200" s="330"/>
      <c r="WZ200" s="330"/>
      <c r="XA200" s="330"/>
      <c r="XB200" s="330"/>
      <c r="XC200" s="330"/>
      <c r="XD200" s="330"/>
      <c r="XE200" s="330"/>
      <c r="XF200" s="330"/>
      <c r="XG200" s="330"/>
      <c r="XH200" s="330"/>
      <c r="XI200" s="330"/>
      <c r="XJ200" s="330"/>
      <c r="XK200" s="330"/>
      <c r="XL200" s="330"/>
      <c r="XM200" s="330"/>
      <c r="XN200" s="330"/>
      <c r="XO200" s="330"/>
      <c r="XP200" s="330"/>
      <c r="XQ200" s="330"/>
      <c r="XR200" s="330"/>
      <c r="XS200" s="330"/>
      <c r="XT200" s="330"/>
      <c r="XU200" s="330"/>
      <c r="XV200" s="330"/>
      <c r="XW200" s="330"/>
      <c r="XX200" s="330"/>
      <c r="XY200" s="330"/>
      <c r="XZ200" s="330"/>
      <c r="YA200" s="330"/>
      <c r="YB200" s="330"/>
      <c r="YC200" s="330"/>
      <c r="YD200" s="330"/>
      <c r="YE200" s="330"/>
      <c r="YF200" s="330"/>
      <c r="YG200" s="330"/>
      <c r="YH200" s="330"/>
      <c r="YI200" s="330"/>
      <c r="YJ200" s="330"/>
      <c r="YK200" s="330"/>
      <c r="YL200" s="330"/>
      <c r="YM200" s="330"/>
      <c r="YN200" s="330"/>
      <c r="YO200" s="330"/>
      <c r="YP200" s="330"/>
      <c r="YQ200" s="330"/>
      <c r="YR200" s="330"/>
      <c r="YS200" s="330"/>
      <c r="YT200" s="330"/>
      <c r="YU200" s="330"/>
      <c r="YV200" s="330"/>
      <c r="YW200" s="330"/>
      <c r="YX200" s="330"/>
      <c r="YY200" s="330"/>
      <c r="YZ200" s="330"/>
      <c r="ZA200" s="330"/>
      <c r="ZB200" s="330"/>
      <c r="ZC200" s="330"/>
      <c r="ZD200" s="330"/>
      <c r="ZE200" s="330"/>
      <c r="ZF200" s="330"/>
      <c r="ZG200" s="330"/>
      <c r="ZH200" s="330"/>
      <c r="ZI200" s="330"/>
      <c r="ZJ200" s="330"/>
      <c r="ZK200" s="330"/>
      <c r="ZL200" s="330"/>
      <c r="ZM200" s="330"/>
      <c r="ZN200" s="330"/>
      <c r="ZO200" s="330"/>
      <c r="ZP200" s="330"/>
      <c r="ZQ200" s="330"/>
      <c r="ZR200" s="330"/>
      <c r="ZS200" s="330"/>
      <c r="ZT200" s="330"/>
      <c r="ZU200" s="330"/>
      <c r="ZV200" s="330"/>
      <c r="ZW200" s="330"/>
      <c r="ZX200" s="330"/>
      <c r="ZY200" s="330"/>
      <c r="ZZ200" s="330"/>
      <c r="AAA200" s="330"/>
      <c r="AAB200" s="330"/>
      <c r="AAC200" s="330"/>
      <c r="AAD200" s="330"/>
      <c r="AAE200" s="330"/>
      <c r="AAF200" s="330"/>
      <c r="AAG200" s="330"/>
      <c r="AAH200" s="330"/>
      <c r="AAI200" s="330"/>
      <c r="AAJ200" s="330"/>
      <c r="AAK200" s="330"/>
      <c r="AAL200" s="330"/>
      <c r="AAM200" s="330"/>
      <c r="AAN200" s="330"/>
      <c r="AAO200" s="330"/>
      <c r="AAP200" s="330"/>
      <c r="AAQ200" s="330"/>
      <c r="AAR200" s="330"/>
      <c r="AAS200" s="330"/>
      <c r="AAT200" s="330"/>
      <c r="AAU200" s="330"/>
      <c r="AAV200" s="330"/>
      <c r="AAW200" s="330"/>
      <c r="AAX200" s="330"/>
      <c r="AAY200" s="330"/>
      <c r="AAZ200" s="330"/>
      <c r="ABA200" s="330"/>
      <c r="ABB200" s="330"/>
      <c r="ABC200" s="330"/>
      <c r="ABD200" s="330"/>
      <c r="ABE200" s="330"/>
      <c r="ABF200" s="330"/>
      <c r="ABG200" s="330"/>
      <c r="ABH200" s="330"/>
      <c r="ABI200" s="330"/>
      <c r="ABJ200" s="330"/>
      <c r="ABK200" s="330"/>
      <c r="ABL200" s="330"/>
      <c r="ABM200" s="330"/>
      <c r="ABN200" s="330"/>
      <c r="ABO200" s="330"/>
      <c r="ABP200" s="330"/>
      <c r="ABQ200" s="330"/>
      <c r="ABR200" s="330"/>
      <c r="ABS200" s="330"/>
      <c r="ABT200" s="330"/>
      <c r="ABU200" s="330"/>
      <c r="ABV200" s="330"/>
      <c r="ABW200" s="330"/>
      <c r="ABX200" s="330"/>
      <c r="ABY200" s="330"/>
      <c r="ABZ200" s="330"/>
      <c r="ACA200" s="330"/>
      <c r="ACB200" s="330"/>
      <c r="ACC200" s="330"/>
      <c r="ACD200" s="330"/>
      <c r="ACE200" s="330"/>
      <c r="ACF200" s="330"/>
      <c r="ACG200" s="330"/>
      <c r="ACH200" s="330"/>
      <c r="ACI200" s="330"/>
      <c r="ACJ200" s="330"/>
      <c r="ACK200" s="330"/>
      <c r="ACL200" s="330"/>
      <c r="ACM200" s="330"/>
      <c r="ACN200" s="330"/>
      <c r="ACO200" s="330"/>
      <c r="ACP200" s="330"/>
      <c r="ACQ200" s="330"/>
      <c r="ACR200" s="330"/>
      <c r="ACS200" s="330"/>
      <c r="ACT200" s="330"/>
      <c r="ACU200" s="330"/>
      <c r="ACV200" s="330"/>
      <c r="ACW200" s="330"/>
      <c r="ACX200" s="330"/>
      <c r="ACY200" s="330"/>
      <c r="ACZ200" s="330"/>
      <c r="ADA200" s="330"/>
      <c r="ADB200" s="330"/>
      <c r="ADC200" s="330"/>
      <c r="ADD200" s="330"/>
      <c r="ADE200" s="330"/>
      <c r="ADF200" s="330"/>
      <c r="ADG200" s="330"/>
      <c r="ADH200" s="330"/>
      <c r="ADI200" s="330"/>
      <c r="ADJ200" s="330"/>
      <c r="ADK200" s="330"/>
      <c r="ADL200" s="330"/>
      <c r="ADM200" s="330"/>
      <c r="ADN200" s="330"/>
      <c r="ADO200" s="330"/>
      <c r="ADP200" s="330"/>
      <c r="ADQ200" s="330"/>
      <c r="ADR200" s="330"/>
      <c r="ADS200" s="330"/>
      <c r="ADT200" s="330"/>
      <c r="ADU200" s="330"/>
      <c r="ADV200" s="330"/>
      <c r="ADW200" s="330"/>
      <c r="ADX200" s="330"/>
      <c r="ADY200" s="330"/>
      <c r="ADZ200" s="330"/>
      <c r="AEA200" s="330"/>
      <c r="AEB200" s="330"/>
      <c r="AEC200" s="330"/>
      <c r="AED200" s="330"/>
      <c r="AEE200" s="330"/>
      <c r="AEF200" s="330"/>
      <c r="AEG200" s="330"/>
      <c r="AEH200" s="330"/>
      <c r="AEI200" s="330"/>
      <c r="AEJ200" s="330"/>
      <c r="AEK200" s="330"/>
      <c r="AEL200" s="330"/>
      <c r="AEM200" s="330"/>
      <c r="AEN200" s="330"/>
      <c r="AEO200" s="330"/>
      <c r="AEP200" s="330"/>
      <c r="AEQ200" s="330"/>
      <c r="AER200" s="330"/>
      <c r="AES200" s="330"/>
      <c r="AET200" s="330"/>
      <c r="AEU200" s="330"/>
      <c r="AEV200" s="330"/>
      <c r="AEW200" s="330"/>
      <c r="AEX200" s="330"/>
      <c r="AEY200" s="330"/>
      <c r="AEZ200" s="330"/>
      <c r="AFA200" s="330"/>
      <c r="AFB200" s="330"/>
      <c r="AFC200" s="330"/>
      <c r="AFD200" s="330"/>
      <c r="AFE200" s="330"/>
      <c r="AFF200" s="330"/>
      <c r="AFG200" s="330"/>
      <c r="AFH200" s="330"/>
      <c r="AFI200" s="330"/>
      <c r="AFJ200" s="330"/>
      <c r="AFK200" s="330"/>
      <c r="AFL200" s="330"/>
      <c r="AFM200" s="330"/>
      <c r="AFN200" s="330"/>
      <c r="AFO200" s="330"/>
      <c r="AFP200" s="330"/>
      <c r="AFQ200" s="330"/>
      <c r="AFR200" s="330"/>
      <c r="AFS200" s="330"/>
      <c r="AFT200" s="330"/>
      <c r="AFU200" s="330"/>
      <c r="AFV200" s="330"/>
      <c r="AFW200" s="330"/>
      <c r="AFX200" s="330"/>
      <c r="AFY200" s="330"/>
      <c r="AFZ200" s="330"/>
      <c r="AGA200" s="330"/>
      <c r="AGB200" s="330"/>
      <c r="AGC200" s="330"/>
      <c r="AGD200" s="330"/>
      <c r="AGE200" s="330"/>
      <c r="AGF200" s="330"/>
      <c r="AGG200" s="330"/>
      <c r="AGH200" s="330"/>
      <c r="AGI200" s="330"/>
      <c r="AGJ200" s="330"/>
      <c r="AGK200" s="330"/>
      <c r="AGL200" s="330"/>
      <c r="AGM200" s="330"/>
      <c r="AGN200" s="330"/>
      <c r="AGO200" s="330"/>
      <c r="AGP200" s="330"/>
      <c r="AGQ200" s="330"/>
      <c r="AGR200" s="330"/>
      <c r="AGS200" s="330"/>
      <c r="AGT200" s="330"/>
      <c r="AGU200" s="330"/>
      <c r="AGV200" s="330"/>
      <c r="AGW200" s="330"/>
      <c r="AGX200" s="330"/>
      <c r="AGY200" s="330"/>
      <c r="AGZ200" s="330"/>
      <c r="AHA200" s="330"/>
      <c r="AHB200" s="330"/>
      <c r="AHC200" s="330"/>
      <c r="AHD200" s="330"/>
      <c r="AHE200" s="330"/>
      <c r="AHF200" s="330"/>
      <c r="AHG200" s="330"/>
      <c r="AHH200" s="330"/>
      <c r="AHI200" s="330"/>
      <c r="AHJ200" s="330"/>
      <c r="AHK200" s="330"/>
      <c r="AHL200" s="330"/>
      <c r="AHM200" s="330"/>
      <c r="AHN200" s="330"/>
      <c r="AHO200" s="330"/>
      <c r="AHP200" s="330"/>
      <c r="AHQ200" s="330"/>
      <c r="AHR200" s="330"/>
      <c r="AHS200" s="330"/>
      <c r="AHT200" s="330"/>
      <c r="AHU200" s="330"/>
      <c r="AHV200" s="330"/>
      <c r="AHW200" s="330"/>
      <c r="AHX200" s="330"/>
      <c r="AHY200" s="330"/>
      <c r="AHZ200" s="330"/>
      <c r="AIA200" s="330"/>
      <c r="AIB200" s="330"/>
      <c r="AIC200" s="330"/>
      <c r="AID200" s="330"/>
      <c r="AIE200" s="330"/>
      <c r="AIF200" s="330"/>
      <c r="AIG200" s="330"/>
      <c r="AIH200" s="330"/>
      <c r="AII200" s="330"/>
      <c r="AIJ200" s="330"/>
      <c r="AIK200" s="330"/>
      <c r="AIL200" s="330"/>
      <c r="AIM200" s="330"/>
      <c r="AIN200" s="330"/>
      <c r="AIO200" s="330"/>
      <c r="AIP200" s="330"/>
      <c r="AIQ200" s="330"/>
      <c r="AIR200" s="330"/>
      <c r="AIS200" s="330"/>
      <c r="AIT200" s="330"/>
      <c r="AIU200" s="330"/>
      <c r="AIV200" s="330"/>
      <c r="AIW200" s="330"/>
      <c r="AIX200" s="330"/>
      <c r="AIY200" s="330"/>
      <c r="AIZ200" s="330"/>
      <c r="AJA200" s="330"/>
      <c r="AJB200" s="330"/>
      <c r="AJC200" s="330"/>
      <c r="AJD200" s="330"/>
      <c r="AJE200" s="330"/>
      <c r="AJF200" s="330"/>
      <c r="AJG200" s="330"/>
      <c r="AJH200" s="330"/>
      <c r="AJI200" s="330"/>
      <c r="AJJ200" s="330"/>
      <c r="AJK200" s="330"/>
      <c r="AJL200" s="330"/>
      <c r="AJM200" s="330"/>
      <c r="AJN200" s="330"/>
      <c r="AJO200" s="330"/>
      <c r="AJP200" s="330"/>
      <c r="AJQ200" s="330"/>
      <c r="AJR200" s="330"/>
      <c r="AJS200" s="330"/>
      <c r="AJT200" s="330"/>
      <c r="AJU200" s="330"/>
      <c r="AJV200" s="330"/>
      <c r="AJW200" s="330"/>
      <c r="AJX200" s="330"/>
      <c r="AJY200" s="330"/>
      <c r="AJZ200" s="330"/>
      <c r="AKA200" s="330"/>
      <c r="AKB200" s="330"/>
      <c r="AKC200" s="330"/>
      <c r="AKD200" s="330"/>
      <c r="AKE200" s="330"/>
      <c r="AKF200" s="330"/>
      <c r="AKG200" s="330"/>
      <c r="AKH200" s="330"/>
      <c r="AKI200" s="330"/>
      <c r="AKJ200" s="330"/>
      <c r="AKK200" s="330"/>
      <c r="AKL200" s="330"/>
      <c r="AKM200" s="330"/>
      <c r="AKN200" s="330"/>
      <c r="AKO200" s="330"/>
      <c r="AKP200" s="330"/>
      <c r="AKQ200" s="330"/>
      <c r="AKR200" s="330"/>
      <c r="AKS200" s="330"/>
      <c r="AKT200" s="330"/>
      <c r="AKU200" s="330"/>
      <c r="AKV200" s="330"/>
      <c r="AKW200" s="330"/>
      <c r="AKX200" s="330"/>
      <c r="AKY200" s="330"/>
      <c r="AKZ200" s="330"/>
      <c r="ALA200" s="330"/>
      <c r="ALB200" s="330"/>
      <c r="ALC200" s="330"/>
      <c r="ALD200" s="330"/>
      <c r="ALE200" s="330"/>
      <c r="ALF200" s="330"/>
      <c r="ALG200" s="330"/>
      <c r="ALH200" s="330"/>
      <c r="ALI200" s="330"/>
      <c r="ALJ200" s="330"/>
      <c r="ALK200" s="330"/>
      <c r="ALL200" s="330"/>
      <c r="ALM200" s="330"/>
      <c r="ALN200" s="330"/>
      <c r="ALO200" s="330"/>
      <c r="ALP200" s="330"/>
      <c r="ALQ200" s="330"/>
      <c r="ALR200" s="330"/>
      <c r="ALS200" s="330"/>
      <c r="ALT200" s="330"/>
      <c r="ALU200" s="330"/>
      <c r="ALV200" s="330"/>
      <c r="ALW200" s="330"/>
      <c r="ALX200" s="330"/>
      <c r="ALY200" s="330"/>
      <c r="ALZ200" s="330"/>
      <c r="AMA200" s="330"/>
      <c r="AMB200" s="330"/>
      <c r="AMC200" s="330"/>
      <c r="AMD200" s="330"/>
      <c r="AME200" s="330"/>
      <c r="AMF200" s="330"/>
      <c r="AMG200" s="330"/>
      <c r="AMH200" s="330"/>
      <c r="AMI200" s="330"/>
      <c r="AMJ200" s="330"/>
      <c r="AMK200" s="330"/>
      <c r="AML200" s="330"/>
      <c r="AMM200" s="330"/>
      <c r="AMN200" s="330"/>
      <c r="AMO200" s="330"/>
      <c r="AMP200" s="330"/>
      <c r="AMQ200" s="330"/>
      <c r="AMR200" s="330"/>
      <c r="AMS200" s="330"/>
      <c r="AMT200" s="330"/>
      <c r="AMU200" s="330"/>
      <c r="AMV200" s="330"/>
      <c r="AMW200" s="330"/>
      <c r="AMX200" s="330"/>
      <c r="AMY200" s="330"/>
      <c r="AMZ200" s="330"/>
      <c r="ANA200" s="330"/>
      <c r="ANB200" s="330"/>
      <c r="ANC200" s="330"/>
      <c r="AND200" s="330"/>
      <c r="ANE200" s="330"/>
      <c r="ANF200" s="330"/>
      <c r="ANG200" s="330"/>
      <c r="ANH200" s="330"/>
      <c r="ANI200" s="330"/>
      <c r="ANJ200" s="330"/>
      <c r="ANK200" s="330"/>
      <c r="ANL200" s="330"/>
      <c r="ANM200" s="330"/>
      <c r="ANN200" s="330"/>
      <c r="ANO200" s="330"/>
      <c r="ANP200" s="330"/>
      <c r="ANQ200" s="330"/>
      <c r="ANR200" s="330"/>
      <c r="ANS200" s="330"/>
      <c r="ANT200" s="330"/>
      <c r="ANU200" s="330"/>
      <c r="ANV200" s="330"/>
      <c r="ANW200" s="330"/>
      <c r="ANX200" s="330"/>
      <c r="ANY200" s="330"/>
      <c r="ANZ200" s="330"/>
      <c r="AOA200" s="330"/>
      <c r="AOB200" s="330"/>
      <c r="AOC200" s="330"/>
      <c r="AOD200" s="330"/>
      <c r="AOE200" s="330"/>
      <c r="AOF200" s="330"/>
      <c r="AOG200" s="330"/>
      <c r="AOH200" s="330"/>
      <c r="AOI200" s="330"/>
      <c r="AOJ200" s="330"/>
      <c r="AOK200" s="330"/>
      <c r="AOL200" s="330"/>
      <c r="AOM200" s="330"/>
      <c r="AON200" s="330"/>
      <c r="AOO200" s="330"/>
      <c r="AOP200" s="330"/>
      <c r="AOQ200" s="330"/>
      <c r="AOR200" s="330"/>
      <c r="AOS200" s="330"/>
      <c r="AOT200" s="330"/>
      <c r="AOU200" s="330"/>
      <c r="AOV200" s="330"/>
      <c r="AOW200" s="330"/>
      <c r="AOX200" s="330"/>
      <c r="AOY200" s="330"/>
      <c r="AOZ200" s="330"/>
      <c r="APA200" s="330"/>
      <c r="APB200" s="330"/>
      <c r="APC200" s="330"/>
      <c r="APD200" s="330"/>
      <c r="APE200" s="330"/>
      <c r="APF200" s="330"/>
      <c r="APG200" s="330"/>
      <c r="APH200" s="330"/>
      <c r="API200" s="330"/>
      <c r="APJ200" s="330"/>
      <c r="APK200" s="330"/>
      <c r="APL200" s="330"/>
      <c r="APM200" s="330"/>
      <c r="APN200" s="330"/>
      <c r="APO200" s="330"/>
      <c r="APP200" s="330"/>
      <c r="APQ200" s="330"/>
      <c r="APR200" s="330"/>
      <c r="APS200" s="330"/>
      <c r="APT200" s="330"/>
      <c r="APU200" s="330"/>
      <c r="APV200" s="330"/>
      <c r="APW200" s="330"/>
      <c r="APX200" s="330"/>
      <c r="APY200" s="330"/>
      <c r="APZ200" s="330"/>
      <c r="AQA200" s="330"/>
      <c r="AQB200" s="330"/>
      <c r="AQC200" s="330"/>
      <c r="AQD200" s="330"/>
      <c r="AQE200" s="330"/>
      <c r="AQF200" s="330"/>
      <c r="AQG200" s="330"/>
      <c r="AQH200" s="330"/>
      <c r="AQI200" s="330"/>
      <c r="AQJ200" s="330"/>
      <c r="AQK200" s="330"/>
      <c r="AQL200" s="330"/>
      <c r="AQM200" s="330"/>
      <c r="AQN200" s="330"/>
      <c r="AQO200" s="330"/>
      <c r="AQP200" s="330"/>
      <c r="AQQ200" s="330"/>
      <c r="AQR200" s="330"/>
      <c r="AQS200" s="330"/>
      <c r="AQT200" s="330"/>
      <c r="AQU200" s="330"/>
      <c r="AQV200" s="330"/>
      <c r="AQW200" s="330"/>
      <c r="AQX200" s="330"/>
      <c r="AQY200" s="330"/>
      <c r="AQZ200" s="330"/>
      <c r="ARA200" s="330"/>
      <c r="ARB200" s="330"/>
      <c r="ARC200" s="330"/>
      <c r="ARD200" s="330"/>
      <c r="ARE200" s="330"/>
      <c r="ARF200" s="330"/>
      <c r="ARG200" s="330"/>
      <c r="ARH200" s="330"/>
      <c r="ARI200" s="330"/>
      <c r="ARJ200" s="330"/>
      <c r="ARK200" s="330"/>
      <c r="ARL200" s="330"/>
      <c r="ARM200" s="330"/>
      <c r="ARN200" s="330"/>
      <c r="ARO200" s="330"/>
      <c r="ARP200" s="330"/>
      <c r="ARQ200" s="330"/>
      <c r="ARR200" s="330"/>
      <c r="ARS200" s="330"/>
      <c r="ART200" s="330"/>
      <c r="ARU200" s="330"/>
      <c r="ARV200" s="330"/>
      <c r="ARW200" s="330"/>
      <c r="ARX200" s="330"/>
      <c r="ARY200" s="330"/>
      <c r="ARZ200" s="330"/>
      <c r="ASA200" s="330"/>
      <c r="ASB200" s="330"/>
      <c r="ASC200" s="330"/>
      <c r="ASD200" s="330"/>
      <c r="ASE200" s="330"/>
      <c r="ASF200" s="330"/>
      <c r="ASG200" s="330"/>
      <c r="ASH200" s="330"/>
      <c r="ASI200" s="330"/>
      <c r="ASJ200" s="330"/>
      <c r="ASK200" s="330"/>
      <c r="ASL200" s="330"/>
      <c r="ASM200" s="330"/>
      <c r="ASN200" s="330"/>
      <c r="ASO200" s="330"/>
      <c r="ASP200" s="330"/>
      <c r="ASQ200" s="330"/>
      <c r="ASR200" s="330"/>
      <c r="ASS200" s="330"/>
      <c r="AST200" s="330"/>
      <c r="ASU200" s="330"/>
      <c r="ASV200" s="330"/>
      <c r="ASW200" s="330"/>
      <c r="ASX200" s="330"/>
      <c r="ASY200" s="330"/>
      <c r="ASZ200" s="330"/>
      <c r="ATA200" s="330"/>
      <c r="ATB200" s="330"/>
      <c r="ATC200" s="330"/>
      <c r="ATD200" s="330"/>
      <c r="ATE200" s="330"/>
      <c r="ATF200" s="330"/>
      <c r="ATG200" s="330"/>
      <c r="ATH200" s="330"/>
      <c r="ATI200" s="330"/>
      <c r="ATJ200" s="330"/>
      <c r="ATK200" s="330"/>
      <c r="ATL200" s="330"/>
      <c r="ATM200" s="330"/>
      <c r="ATN200" s="330"/>
      <c r="ATO200" s="330"/>
      <c r="ATP200" s="330"/>
      <c r="ATQ200" s="330"/>
      <c r="ATR200" s="330"/>
      <c r="ATS200" s="330"/>
      <c r="ATT200" s="330"/>
      <c r="ATU200" s="330"/>
      <c r="ATV200" s="330"/>
      <c r="ATW200" s="330"/>
      <c r="ATX200" s="330"/>
      <c r="ATY200" s="330"/>
      <c r="ATZ200" s="330"/>
      <c r="AUA200" s="330"/>
      <c r="AUB200" s="330"/>
      <c r="AUC200" s="330"/>
      <c r="AUD200" s="330"/>
      <c r="AUE200" s="330"/>
      <c r="AUF200" s="330"/>
      <c r="AUG200" s="330"/>
      <c r="AUH200" s="330"/>
      <c r="AUI200" s="330"/>
      <c r="AUJ200" s="330"/>
      <c r="AUK200" s="330"/>
      <c r="AUL200" s="330"/>
      <c r="AUM200" s="330"/>
      <c r="AUN200" s="330"/>
      <c r="AUO200" s="330"/>
      <c r="AUP200" s="330"/>
      <c r="AUQ200" s="330"/>
      <c r="AUR200" s="330"/>
      <c r="AUS200" s="330"/>
      <c r="AUT200" s="330"/>
      <c r="AUU200" s="330"/>
      <c r="AUV200" s="330"/>
      <c r="AUW200" s="330"/>
      <c r="AUX200" s="330"/>
      <c r="AUY200" s="330"/>
      <c r="AUZ200" s="330"/>
      <c r="AVA200" s="330"/>
      <c r="AVB200" s="330"/>
      <c r="AVC200" s="330"/>
      <c r="AVD200" s="330"/>
      <c r="AVE200" s="330"/>
      <c r="AVF200" s="330"/>
      <c r="AVG200" s="330"/>
      <c r="AVH200" s="330"/>
      <c r="AVI200" s="330"/>
      <c r="AVJ200" s="330"/>
      <c r="AVK200" s="330"/>
      <c r="AVL200" s="330"/>
      <c r="AVM200" s="330"/>
      <c r="AVN200" s="330"/>
      <c r="AVO200" s="330"/>
      <c r="AVP200" s="330"/>
      <c r="AVQ200" s="330"/>
      <c r="AVR200" s="330"/>
      <c r="AVS200" s="330"/>
      <c r="AVT200" s="330"/>
      <c r="AVU200" s="330"/>
      <c r="AVV200" s="330"/>
      <c r="AVW200" s="330"/>
      <c r="AVX200" s="330"/>
      <c r="AVY200" s="330"/>
      <c r="AVZ200" s="330"/>
      <c r="AWA200" s="330"/>
      <c r="AWB200" s="330"/>
      <c r="AWC200" s="330"/>
      <c r="AWD200" s="330"/>
      <c r="AWE200" s="330"/>
      <c r="AWF200" s="330"/>
      <c r="AWG200" s="330"/>
      <c r="AWH200" s="330"/>
      <c r="AWI200" s="330"/>
      <c r="AWJ200" s="330"/>
      <c r="AWK200" s="330"/>
      <c r="AWL200" s="330"/>
      <c r="AWM200" s="330"/>
      <c r="AWN200" s="330"/>
      <c r="AWO200" s="330"/>
      <c r="AWP200" s="330"/>
      <c r="AWQ200" s="330"/>
      <c r="AWR200" s="330"/>
      <c r="AWS200" s="330"/>
      <c r="AWT200" s="330"/>
      <c r="AWU200" s="330"/>
      <c r="AWV200" s="330"/>
      <c r="AWW200" s="330"/>
      <c r="AWX200" s="330"/>
      <c r="AWY200" s="330"/>
      <c r="AWZ200" s="330"/>
      <c r="AXA200" s="330"/>
      <c r="AXB200" s="330"/>
      <c r="AXC200" s="330"/>
      <c r="AXD200" s="330"/>
      <c r="AXE200" s="330"/>
      <c r="AXF200" s="330"/>
      <c r="AXG200" s="330"/>
      <c r="AXH200" s="330"/>
      <c r="AXI200" s="330"/>
      <c r="AXJ200" s="330"/>
      <c r="AXK200" s="330"/>
      <c r="AXL200" s="330"/>
      <c r="AXM200" s="330"/>
      <c r="AXN200" s="330"/>
      <c r="AXO200" s="330"/>
      <c r="AXP200" s="330"/>
      <c r="AXQ200" s="330"/>
      <c r="AXR200" s="330"/>
      <c r="AXS200" s="330"/>
      <c r="AXT200" s="330"/>
      <c r="AXU200" s="330"/>
      <c r="AXV200" s="330"/>
      <c r="AXW200" s="330"/>
      <c r="AXX200" s="330"/>
      <c r="AXY200" s="330"/>
      <c r="AXZ200" s="330"/>
      <c r="AYA200" s="330"/>
      <c r="AYB200" s="330"/>
      <c r="AYC200" s="330"/>
      <c r="AYD200" s="330"/>
      <c r="AYE200" s="330"/>
      <c r="AYF200" s="330"/>
      <c r="AYG200" s="330"/>
      <c r="AYH200" s="330"/>
      <c r="AYI200" s="330"/>
      <c r="AYJ200" s="330"/>
      <c r="AYK200" s="330"/>
      <c r="AYL200" s="330"/>
      <c r="AYM200" s="330"/>
      <c r="AYN200" s="330"/>
      <c r="AYO200" s="330"/>
      <c r="AYP200" s="330"/>
      <c r="AYQ200" s="330"/>
      <c r="AYR200" s="330"/>
      <c r="AYS200" s="330"/>
      <c r="AYT200" s="330"/>
      <c r="AYU200" s="330"/>
      <c r="AYV200" s="330"/>
      <c r="AYW200" s="330"/>
      <c r="AYX200" s="330"/>
      <c r="AYY200" s="330"/>
      <c r="AYZ200" s="330"/>
      <c r="AZA200" s="330"/>
      <c r="AZB200" s="330"/>
      <c r="AZC200" s="330"/>
      <c r="AZD200" s="330"/>
      <c r="AZE200" s="330"/>
      <c r="AZF200" s="330"/>
      <c r="AZG200" s="330"/>
      <c r="AZH200" s="330"/>
      <c r="AZI200" s="330"/>
      <c r="AZJ200" s="330"/>
      <c r="AZK200" s="330"/>
      <c r="AZL200" s="330"/>
      <c r="AZM200" s="330"/>
      <c r="AZN200" s="330"/>
      <c r="AZO200" s="330"/>
      <c r="AZP200" s="330"/>
      <c r="AZQ200" s="330"/>
      <c r="AZR200" s="330"/>
      <c r="AZS200" s="330"/>
      <c r="AZT200" s="330"/>
      <c r="AZU200" s="330"/>
      <c r="AZV200" s="330"/>
      <c r="AZW200" s="330"/>
      <c r="AZX200" s="330"/>
      <c r="AZY200" s="330"/>
      <c r="AZZ200" s="330"/>
      <c r="BAA200" s="330"/>
      <c r="BAB200" s="330"/>
      <c r="BAC200" s="330"/>
      <c r="BAD200" s="330"/>
      <c r="BAE200" s="330"/>
      <c r="BAF200" s="330"/>
      <c r="BAG200" s="330"/>
      <c r="BAH200" s="330"/>
      <c r="BAI200" s="330"/>
      <c r="BAJ200" s="330"/>
      <c r="BAK200" s="330"/>
      <c r="BAL200" s="330"/>
      <c r="BAM200" s="330"/>
      <c r="BAN200" s="330"/>
      <c r="BAO200" s="330"/>
      <c r="BAP200" s="330"/>
      <c r="BAQ200" s="330"/>
      <c r="BAR200" s="330"/>
      <c r="BAS200" s="330"/>
      <c r="BAT200" s="330"/>
      <c r="BAU200" s="330"/>
      <c r="BAV200" s="330"/>
      <c r="BAW200" s="330"/>
      <c r="BAX200" s="330"/>
      <c r="BAY200" s="330"/>
      <c r="BAZ200" s="330"/>
      <c r="BBA200" s="330"/>
      <c r="BBB200" s="330"/>
      <c r="BBC200" s="330"/>
      <c r="BBD200" s="330"/>
      <c r="BBE200" s="330"/>
      <c r="BBF200" s="330"/>
      <c r="BBG200" s="330"/>
      <c r="BBH200" s="330"/>
      <c r="BBI200" s="330"/>
      <c r="BBJ200" s="330"/>
      <c r="BBK200" s="330"/>
      <c r="BBL200" s="330"/>
      <c r="BBM200" s="330"/>
      <c r="BBN200" s="330"/>
      <c r="BBO200" s="330"/>
      <c r="BBP200" s="330"/>
      <c r="BBQ200" s="330"/>
      <c r="BBR200" s="330"/>
      <c r="BBS200" s="330"/>
      <c r="BBT200" s="330"/>
      <c r="BBU200" s="330"/>
      <c r="BBV200" s="330"/>
      <c r="BBW200" s="330"/>
      <c r="BBX200" s="330"/>
      <c r="BBY200" s="330"/>
      <c r="BBZ200" s="330"/>
      <c r="BCA200" s="330"/>
      <c r="BCB200" s="330"/>
      <c r="BCC200" s="330"/>
      <c r="BCD200" s="330"/>
      <c r="BCE200" s="330"/>
      <c r="BCF200" s="330"/>
      <c r="BCG200" s="330"/>
      <c r="BCH200" s="330"/>
      <c r="BCI200" s="330"/>
      <c r="BCJ200" s="330"/>
      <c r="BCK200" s="330"/>
      <c r="BCL200" s="330"/>
      <c r="BCM200" s="330"/>
      <c r="BCN200" s="330"/>
      <c r="BCO200" s="330"/>
      <c r="BCP200" s="330"/>
      <c r="BCQ200" s="330"/>
      <c r="BCR200" s="330"/>
      <c r="BCS200" s="330"/>
      <c r="BCT200" s="330"/>
      <c r="BCU200" s="330"/>
      <c r="BCV200" s="330"/>
      <c r="BCW200" s="330"/>
      <c r="BCX200" s="330"/>
      <c r="BCY200" s="330"/>
      <c r="BCZ200" s="330"/>
      <c r="BDA200" s="330"/>
      <c r="BDB200" s="330"/>
      <c r="BDC200" s="330"/>
      <c r="BDD200" s="330"/>
      <c r="BDE200" s="330"/>
      <c r="BDF200" s="330"/>
      <c r="BDG200" s="330"/>
      <c r="BDH200" s="330"/>
      <c r="BDI200" s="330"/>
      <c r="BDJ200" s="330"/>
      <c r="BDK200" s="330"/>
      <c r="BDL200" s="330"/>
      <c r="BDM200" s="330"/>
      <c r="BDN200" s="330"/>
      <c r="BDO200" s="330"/>
      <c r="BDP200" s="330"/>
      <c r="BDQ200" s="330"/>
      <c r="BDR200" s="330"/>
      <c r="BDS200" s="330"/>
      <c r="BDT200" s="330"/>
      <c r="BDU200" s="330"/>
      <c r="BDV200" s="330"/>
      <c r="BDW200" s="330"/>
      <c r="BDX200" s="330"/>
      <c r="BDY200" s="330"/>
      <c r="BDZ200" s="330"/>
      <c r="BEA200" s="330"/>
      <c r="BEB200" s="330"/>
      <c r="BEC200" s="330"/>
      <c r="BED200" s="330"/>
      <c r="BEE200" s="330"/>
      <c r="BEF200" s="330"/>
      <c r="BEG200" s="330"/>
      <c r="BEH200" s="330"/>
      <c r="BEI200" s="330"/>
      <c r="BEJ200" s="330"/>
      <c r="BEK200" s="330"/>
      <c r="BEL200" s="330"/>
      <c r="BEM200" s="330"/>
      <c r="BEN200" s="330"/>
      <c r="BEO200" s="330"/>
      <c r="BEP200" s="330"/>
      <c r="BEQ200" s="330"/>
      <c r="BER200" s="330"/>
      <c r="BES200" s="330"/>
      <c r="BET200" s="330"/>
      <c r="BEU200" s="330"/>
      <c r="BEV200" s="330"/>
      <c r="BEW200" s="330"/>
      <c r="BEX200" s="330"/>
      <c r="BEY200" s="330"/>
      <c r="BEZ200" s="330"/>
      <c r="BFA200" s="330"/>
      <c r="BFB200" s="330"/>
      <c r="BFC200" s="330"/>
      <c r="BFD200" s="330"/>
      <c r="BFE200" s="330"/>
      <c r="BFF200" s="330"/>
      <c r="BFG200" s="330"/>
      <c r="BFH200" s="330"/>
      <c r="BFI200" s="330"/>
      <c r="BFJ200" s="330"/>
      <c r="BFK200" s="330"/>
      <c r="BFL200" s="330"/>
      <c r="BFM200" s="330"/>
      <c r="BFN200" s="330"/>
      <c r="BFO200" s="330"/>
      <c r="BFP200" s="330"/>
      <c r="BFQ200" s="330"/>
      <c r="BFR200" s="330"/>
      <c r="BFS200" s="330"/>
      <c r="BFT200" s="330"/>
      <c r="BFU200" s="330"/>
      <c r="BFV200" s="330"/>
      <c r="BFW200" s="330"/>
      <c r="BFX200" s="330"/>
      <c r="BFY200" s="330"/>
      <c r="BFZ200" s="330"/>
      <c r="BGA200" s="330"/>
      <c r="BGB200" s="330"/>
      <c r="BGC200" s="330"/>
      <c r="BGD200" s="330"/>
      <c r="BGE200" s="330"/>
      <c r="BGF200" s="330"/>
      <c r="BGG200" s="330"/>
      <c r="BGH200" s="330"/>
      <c r="BGI200" s="330"/>
      <c r="BGJ200" s="330"/>
      <c r="BGK200" s="330"/>
      <c r="BGL200" s="330"/>
      <c r="BGM200" s="330"/>
      <c r="BGN200" s="330"/>
      <c r="BGO200" s="330"/>
      <c r="BGP200" s="330"/>
      <c r="BGQ200" s="330"/>
      <c r="BGR200" s="330"/>
      <c r="BGS200" s="330"/>
      <c r="BGT200" s="330"/>
      <c r="BGU200" s="330"/>
      <c r="BGV200" s="330"/>
      <c r="BGW200" s="330"/>
      <c r="BGX200" s="330"/>
      <c r="BGY200" s="330"/>
      <c r="BGZ200" s="330"/>
      <c r="BHA200" s="330"/>
      <c r="BHB200" s="330"/>
      <c r="BHC200" s="330"/>
      <c r="BHD200" s="330"/>
      <c r="BHE200" s="330"/>
      <c r="BHF200" s="330"/>
      <c r="BHG200" s="330"/>
      <c r="BHH200" s="330"/>
      <c r="BHI200" s="330"/>
      <c r="BHJ200" s="330"/>
      <c r="BHK200" s="330"/>
      <c r="BHL200" s="330"/>
      <c r="BHM200" s="330"/>
      <c r="BHN200" s="330"/>
      <c r="BHO200" s="330"/>
      <c r="BHP200" s="330"/>
      <c r="BHQ200" s="330"/>
      <c r="BHR200" s="330"/>
      <c r="BHS200" s="330"/>
      <c r="BHT200" s="330"/>
      <c r="BHU200" s="330"/>
      <c r="BHV200" s="330"/>
      <c r="BHW200" s="330"/>
      <c r="BHX200" s="330"/>
      <c r="BHY200" s="330"/>
      <c r="BHZ200" s="330"/>
      <c r="BIA200" s="330"/>
      <c r="BIB200" s="330"/>
      <c r="BIC200" s="330"/>
      <c r="BID200" s="330"/>
      <c r="BIE200" s="330"/>
      <c r="BIF200" s="330"/>
      <c r="BIG200" s="330"/>
      <c r="BIH200" s="330"/>
      <c r="BII200" s="330"/>
      <c r="BIJ200" s="330"/>
      <c r="BIK200" s="330"/>
      <c r="BIL200" s="330"/>
      <c r="BIM200" s="330"/>
      <c r="BIN200" s="330"/>
      <c r="BIO200" s="330"/>
      <c r="BIP200" s="330"/>
      <c r="BIQ200" s="330"/>
      <c r="BIR200" s="330"/>
      <c r="BIS200" s="330"/>
      <c r="BIT200" s="330"/>
      <c r="BIU200" s="330"/>
      <c r="BIV200" s="330"/>
      <c r="BIW200" s="330"/>
      <c r="BIX200" s="330"/>
      <c r="BIY200" s="330"/>
      <c r="BIZ200" s="330"/>
      <c r="BJA200" s="330"/>
      <c r="BJB200" s="330"/>
      <c r="BJC200" s="330"/>
      <c r="BJD200" s="330"/>
      <c r="BJE200" s="330"/>
      <c r="BJF200" s="330"/>
      <c r="BJG200" s="330"/>
      <c r="BJH200" s="330"/>
      <c r="BJI200" s="330"/>
      <c r="BJJ200" s="330"/>
      <c r="BJK200" s="330"/>
      <c r="BJL200" s="330"/>
      <c r="BJM200" s="330"/>
      <c r="BJN200" s="330"/>
      <c r="BJO200" s="330"/>
      <c r="BJP200" s="330"/>
      <c r="BJQ200" s="330"/>
      <c r="BJR200" s="330"/>
      <c r="BJS200" s="330"/>
      <c r="BJT200" s="330"/>
      <c r="BJU200" s="330"/>
      <c r="BJV200" s="330"/>
      <c r="BJW200" s="330"/>
      <c r="BJX200" s="330"/>
      <c r="BJY200" s="330"/>
      <c r="BJZ200" s="330"/>
      <c r="BKA200" s="330"/>
      <c r="BKB200" s="330"/>
      <c r="BKC200" s="330"/>
      <c r="BKD200" s="330"/>
      <c r="BKE200" s="330"/>
      <c r="BKF200" s="330"/>
      <c r="BKG200" s="330"/>
      <c r="BKH200" s="330"/>
      <c r="BKI200" s="330"/>
      <c r="BKJ200" s="330"/>
      <c r="BKK200" s="330"/>
      <c r="BKL200" s="330"/>
      <c r="BKM200" s="330"/>
      <c r="BKN200" s="330"/>
      <c r="BKO200" s="330"/>
      <c r="BKP200" s="330"/>
      <c r="BKQ200" s="330"/>
      <c r="BKR200" s="330"/>
      <c r="BKS200" s="330"/>
      <c r="BKT200" s="330"/>
      <c r="BKU200" s="330"/>
      <c r="BKV200" s="330"/>
      <c r="BKW200" s="330"/>
      <c r="BKX200" s="330"/>
      <c r="BKY200" s="330"/>
      <c r="BKZ200" s="330"/>
      <c r="BLA200" s="330"/>
      <c r="BLB200" s="330"/>
      <c r="BLC200" s="330"/>
      <c r="BLD200" s="330"/>
      <c r="BLE200" s="330"/>
      <c r="BLF200" s="330"/>
      <c r="BLG200" s="330"/>
      <c r="BLH200" s="330"/>
      <c r="BLI200" s="330"/>
      <c r="BLJ200" s="330"/>
      <c r="BLK200" s="330"/>
      <c r="BLL200" s="330"/>
      <c r="BLM200" s="330"/>
      <c r="BLN200" s="330"/>
      <c r="BLO200" s="330"/>
      <c r="BLP200" s="330"/>
      <c r="BLQ200" s="330"/>
      <c r="BLR200" s="330"/>
      <c r="BLS200" s="330"/>
      <c r="BLT200" s="330"/>
      <c r="BLU200" s="330"/>
      <c r="BLV200" s="330"/>
      <c r="BLW200" s="330"/>
      <c r="BLX200" s="330"/>
      <c r="BLY200" s="330"/>
      <c r="BLZ200" s="330"/>
      <c r="BMA200" s="330"/>
      <c r="BMB200" s="330"/>
      <c r="BMC200" s="330"/>
      <c r="BMD200" s="330"/>
      <c r="BME200" s="330"/>
      <c r="BMF200" s="330"/>
      <c r="BMG200" s="330"/>
      <c r="BMH200" s="330"/>
      <c r="BMI200" s="330"/>
      <c r="BMJ200" s="330"/>
      <c r="BMK200" s="330"/>
      <c r="BML200" s="330"/>
      <c r="BMM200" s="330"/>
      <c r="BMN200" s="330"/>
      <c r="BMO200" s="330"/>
      <c r="BMP200" s="330"/>
      <c r="BMQ200" s="330"/>
      <c r="BMR200" s="330"/>
      <c r="BMS200" s="330"/>
      <c r="BMT200" s="330"/>
      <c r="BMU200" s="330"/>
      <c r="BMV200" s="330"/>
      <c r="BMW200" s="330"/>
      <c r="BMX200" s="330"/>
      <c r="BMY200" s="330"/>
      <c r="BMZ200" s="330"/>
      <c r="BNA200" s="330"/>
      <c r="BNB200" s="330"/>
      <c r="BNC200" s="330"/>
      <c r="BND200" s="330"/>
      <c r="BNE200" s="330"/>
      <c r="BNF200" s="330"/>
      <c r="BNG200" s="330"/>
      <c r="BNH200" s="330"/>
      <c r="BNI200" s="330"/>
      <c r="BNJ200" s="330"/>
      <c r="BNK200" s="330"/>
      <c r="BNL200" s="330"/>
      <c r="BNM200" s="330"/>
      <c r="BNN200" s="330"/>
      <c r="BNO200" s="330"/>
      <c r="BNP200" s="330"/>
      <c r="BNQ200" s="330"/>
      <c r="BNR200" s="330"/>
      <c r="BNS200" s="330"/>
      <c r="BNT200" s="330"/>
      <c r="BNU200" s="330"/>
      <c r="BNV200" s="330"/>
      <c r="BNW200" s="330"/>
      <c r="BNX200" s="330"/>
      <c r="BNY200" s="330"/>
      <c r="BNZ200" s="330"/>
      <c r="BOA200" s="330"/>
      <c r="BOB200" s="330"/>
      <c r="BOC200" s="330"/>
      <c r="BOD200" s="330"/>
      <c r="BOE200" s="330"/>
      <c r="BOF200" s="330"/>
      <c r="BOG200" s="330"/>
      <c r="BOH200" s="330"/>
      <c r="BOI200" s="330"/>
      <c r="BOJ200" s="330"/>
      <c r="BOK200" s="330"/>
      <c r="BOL200" s="330"/>
      <c r="BOM200" s="330"/>
      <c r="BON200" s="330"/>
      <c r="BOO200" s="330"/>
      <c r="BOP200" s="330"/>
      <c r="BOQ200" s="330"/>
      <c r="BOR200" s="330"/>
      <c r="BOS200" s="330"/>
      <c r="BOT200" s="330"/>
      <c r="BOU200" s="330"/>
      <c r="BOV200" s="330"/>
    </row>
    <row r="201" spans="1:1764" s="39" customFormat="1" ht="48.75" customHeight="1">
      <c r="A201" s="35" t="s">
        <v>205</v>
      </c>
      <c r="B201" s="36" t="s">
        <v>206</v>
      </c>
      <c r="C201" s="389" t="s">
        <v>835</v>
      </c>
      <c r="D201" s="389" t="s">
        <v>836</v>
      </c>
      <c r="E201" s="37" t="s">
        <v>1447</v>
      </c>
      <c r="F201" s="173" t="s">
        <v>203</v>
      </c>
      <c r="G201" s="37" t="s">
        <v>203</v>
      </c>
      <c r="H201" s="37">
        <v>710</v>
      </c>
      <c r="I201" s="400">
        <v>71015</v>
      </c>
      <c r="J201" s="460">
        <f t="shared" si="5"/>
        <v>1370000</v>
      </c>
      <c r="K201" s="460">
        <f>1363000+7000</f>
        <v>1370000</v>
      </c>
      <c r="L201" s="461"/>
      <c r="M201" s="327"/>
      <c r="N201" s="327"/>
      <c r="O201" s="327"/>
      <c r="P201" s="327"/>
      <c r="Q201" s="327"/>
      <c r="R201" s="327"/>
      <c r="S201" s="327"/>
      <c r="T201" s="327"/>
      <c r="U201" s="327"/>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338"/>
      <c r="AT201" s="338"/>
      <c r="AU201" s="338"/>
      <c r="AV201" s="338"/>
      <c r="AW201" s="338"/>
      <c r="AX201" s="338"/>
      <c r="AY201" s="338"/>
      <c r="AZ201" s="338"/>
      <c r="BA201" s="338"/>
      <c r="BB201" s="338"/>
      <c r="BC201" s="338"/>
      <c r="BD201" s="338"/>
      <c r="BE201" s="338"/>
      <c r="BF201" s="338"/>
      <c r="BG201" s="338"/>
      <c r="BH201" s="338"/>
      <c r="BI201" s="338"/>
      <c r="BJ201" s="338"/>
      <c r="BK201" s="338"/>
      <c r="BL201" s="338"/>
      <c r="BM201" s="338"/>
      <c r="BN201" s="338"/>
      <c r="BO201" s="338"/>
      <c r="BP201" s="338"/>
      <c r="BQ201" s="338"/>
      <c r="BR201" s="338"/>
      <c r="BS201" s="338"/>
      <c r="BT201" s="338"/>
      <c r="BU201" s="338"/>
      <c r="BV201" s="338"/>
      <c r="BW201" s="338"/>
      <c r="BX201" s="338"/>
      <c r="BY201" s="338"/>
      <c r="BZ201" s="338"/>
      <c r="CA201" s="338"/>
      <c r="CB201" s="338"/>
      <c r="CC201" s="338"/>
      <c r="CD201" s="338"/>
      <c r="CE201" s="338"/>
      <c r="CF201" s="338"/>
      <c r="CG201" s="338"/>
      <c r="CH201" s="338"/>
      <c r="CI201" s="338"/>
      <c r="CJ201" s="338"/>
      <c r="CK201" s="338"/>
      <c r="CL201" s="338"/>
      <c r="CM201" s="338"/>
      <c r="CN201" s="338"/>
      <c r="CO201" s="338"/>
      <c r="CP201" s="338"/>
      <c r="CQ201" s="338"/>
      <c r="CR201" s="338"/>
      <c r="CS201" s="338"/>
      <c r="CT201" s="338"/>
      <c r="CU201" s="338"/>
      <c r="CV201" s="338"/>
      <c r="CW201" s="338"/>
      <c r="CX201" s="338"/>
      <c r="CY201" s="338"/>
      <c r="CZ201" s="338"/>
      <c r="DA201" s="338"/>
      <c r="DB201" s="338"/>
      <c r="DC201" s="338"/>
      <c r="DD201" s="338"/>
      <c r="DE201" s="338"/>
      <c r="DF201" s="338"/>
      <c r="DG201" s="338"/>
      <c r="DH201" s="338"/>
      <c r="DI201" s="338"/>
      <c r="DJ201" s="338"/>
      <c r="DK201" s="338"/>
      <c r="DL201" s="338"/>
      <c r="DM201" s="338"/>
      <c r="DN201" s="338"/>
      <c r="DO201" s="338"/>
      <c r="DP201" s="338"/>
      <c r="DQ201" s="338"/>
      <c r="DR201" s="338"/>
      <c r="DS201" s="338"/>
      <c r="DT201" s="338"/>
      <c r="DU201" s="338"/>
      <c r="DV201" s="338"/>
      <c r="DW201" s="338"/>
      <c r="DX201" s="338"/>
      <c r="DY201" s="338"/>
      <c r="DZ201" s="338"/>
      <c r="EA201" s="338"/>
      <c r="EB201" s="338"/>
      <c r="EC201" s="338"/>
      <c r="ED201" s="338"/>
      <c r="EE201" s="338"/>
      <c r="EF201" s="338"/>
      <c r="EG201" s="338"/>
      <c r="EH201" s="338"/>
      <c r="EI201" s="338"/>
      <c r="EJ201" s="338"/>
      <c r="EK201" s="338"/>
      <c r="EL201" s="338"/>
      <c r="EM201" s="338"/>
      <c r="EN201" s="338"/>
      <c r="EO201" s="338"/>
      <c r="EP201" s="338"/>
      <c r="EQ201" s="338"/>
      <c r="ER201" s="338"/>
      <c r="ES201" s="338"/>
      <c r="ET201" s="338"/>
      <c r="EU201" s="338"/>
      <c r="EV201" s="338"/>
      <c r="EW201" s="338"/>
      <c r="EX201" s="338"/>
      <c r="EY201" s="338"/>
      <c r="EZ201" s="338"/>
      <c r="FA201" s="338"/>
      <c r="FB201" s="338"/>
      <c r="FC201" s="338"/>
      <c r="FD201" s="338"/>
      <c r="FE201" s="338"/>
      <c r="FF201" s="338"/>
      <c r="FG201" s="338"/>
      <c r="FH201" s="338"/>
      <c r="FI201" s="338"/>
      <c r="FJ201" s="338"/>
      <c r="FK201" s="338"/>
      <c r="FL201" s="338"/>
      <c r="FM201" s="338"/>
      <c r="FN201" s="338"/>
      <c r="FO201" s="338"/>
      <c r="FP201" s="338"/>
      <c r="FQ201" s="338"/>
      <c r="FR201" s="338"/>
      <c r="FS201" s="338"/>
      <c r="FT201" s="338"/>
      <c r="FU201" s="338"/>
      <c r="FV201" s="338"/>
      <c r="FW201" s="338"/>
      <c r="FX201" s="338"/>
      <c r="FY201" s="338"/>
      <c r="FZ201" s="338"/>
      <c r="GA201" s="338"/>
      <c r="GB201" s="338"/>
      <c r="GC201" s="338"/>
      <c r="GD201" s="338"/>
      <c r="GE201" s="338"/>
      <c r="GF201" s="338"/>
      <c r="GG201" s="338"/>
      <c r="GH201" s="338"/>
      <c r="GI201" s="338"/>
      <c r="GJ201" s="338"/>
      <c r="GK201" s="338"/>
      <c r="GL201" s="338"/>
      <c r="GM201" s="338"/>
      <c r="GN201" s="338"/>
      <c r="GO201" s="338"/>
      <c r="GP201" s="338"/>
      <c r="GQ201" s="338"/>
      <c r="GR201" s="338"/>
      <c r="GS201" s="338"/>
      <c r="GT201" s="338"/>
      <c r="GU201" s="338"/>
      <c r="GV201" s="338"/>
      <c r="GW201" s="338"/>
      <c r="GX201" s="338"/>
      <c r="GY201" s="338"/>
      <c r="GZ201" s="338"/>
      <c r="HA201" s="338"/>
      <c r="HB201" s="338"/>
      <c r="HC201" s="338"/>
      <c r="HD201" s="338"/>
      <c r="HE201" s="338"/>
      <c r="HF201" s="338"/>
      <c r="HG201" s="338"/>
      <c r="HH201" s="338"/>
      <c r="HI201" s="338"/>
      <c r="HJ201" s="338"/>
      <c r="HK201" s="338"/>
      <c r="HL201" s="338"/>
      <c r="HM201" s="338"/>
      <c r="HN201" s="338"/>
      <c r="HO201" s="338"/>
      <c r="HP201" s="338"/>
      <c r="HQ201" s="338"/>
      <c r="HR201" s="338"/>
      <c r="HS201" s="338"/>
      <c r="HT201" s="338"/>
      <c r="HU201" s="338"/>
      <c r="HV201" s="338"/>
      <c r="HW201" s="338"/>
      <c r="HX201" s="338"/>
      <c r="HY201" s="338"/>
      <c r="HZ201" s="338"/>
      <c r="IA201" s="338"/>
      <c r="IB201" s="338"/>
      <c r="IC201" s="338"/>
      <c r="ID201" s="338"/>
      <c r="IE201" s="338"/>
      <c r="IF201" s="338"/>
      <c r="IG201" s="338"/>
      <c r="IH201" s="338"/>
      <c r="II201" s="338"/>
      <c r="IJ201" s="338"/>
      <c r="IK201" s="338"/>
      <c r="IL201" s="338"/>
      <c r="IM201" s="338"/>
      <c r="IN201" s="338"/>
      <c r="IO201" s="338"/>
      <c r="IP201" s="338"/>
      <c r="IQ201" s="338"/>
      <c r="IR201" s="338"/>
      <c r="IS201" s="338"/>
      <c r="IT201" s="338"/>
      <c r="IU201" s="338"/>
      <c r="IV201" s="338"/>
      <c r="IW201" s="338"/>
      <c r="IX201" s="338"/>
      <c r="IY201" s="338"/>
      <c r="IZ201" s="338"/>
      <c r="JA201" s="338"/>
      <c r="JB201" s="338"/>
      <c r="JC201" s="338"/>
      <c r="JD201" s="338"/>
      <c r="JE201" s="338"/>
      <c r="JF201" s="338"/>
      <c r="JG201" s="338"/>
      <c r="JH201" s="338"/>
      <c r="JI201" s="338"/>
      <c r="JJ201" s="338"/>
      <c r="JK201" s="338"/>
      <c r="JL201" s="338"/>
      <c r="JM201" s="338"/>
      <c r="JN201" s="338"/>
      <c r="JO201" s="338"/>
      <c r="JP201" s="338"/>
      <c r="JQ201" s="338"/>
      <c r="JR201" s="338"/>
      <c r="JS201" s="338"/>
      <c r="JT201" s="338"/>
      <c r="JU201" s="338"/>
      <c r="JV201" s="338"/>
      <c r="JW201" s="338"/>
      <c r="JX201" s="338"/>
      <c r="JY201" s="338"/>
      <c r="JZ201" s="338"/>
      <c r="KA201" s="338"/>
      <c r="KB201" s="338"/>
      <c r="KC201" s="338"/>
      <c r="KD201" s="338"/>
      <c r="KE201" s="338"/>
      <c r="KF201" s="338"/>
      <c r="KG201" s="338"/>
      <c r="KH201" s="338"/>
      <c r="KI201" s="338"/>
      <c r="KJ201" s="338"/>
      <c r="KK201" s="338"/>
      <c r="KL201" s="338"/>
      <c r="KM201" s="338"/>
      <c r="KN201" s="338"/>
      <c r="KO201" s="338"/>
      <c r="KP201" s="338"/>
      <c r="KQ201" s="338"/>
      <c r="KR201" s="338"/>
      <c r="KS201" s="338"/>
      <c r="KT201" s="338"/>
      <c r="KU201" s="338"/>
      <c r="KV201" s="338"/>
      <c r="KW201" s="338"/>
      <c r="KX201" s="338"/>
      <c r="KY201" s="338"/>
      <c r="KZ201" s="338"/>
      <c r="LA201" s="338"/>
      <c r="LB201" s="338"/>
      <c r="LC201" s="338"/>
      <c r="LD201" s="338"/>
      <c r="LE201" s="338"/>
      <c r="LF201" s="338"/>
      <c r="LG201" s="338"/>
      <c r="LH201" s="338"/>
      <c r="LI201" s="338"/>
      <c r="LJ201" s="338"/>
      <c r="LK201" s="338"/>
      <c r="LL201" s="338"/>
      <c r="LM201" s="338"/>
      <c r="LN201" s="338"/>
      <c r="LO201" s="338"/>
      <c r="LP201" s="338"/>
      <c r="LQ201" s="338"/>
      <c r="LR201" s="338"/>
      <c r="LS201" s="338"/>
      <c r="LT201" s="338"/>
      <c r="LU201" s="338"/>
      <c r="LV201" s="338"/>
      <c r="LW201" s="338"/>
      <c r="LX201" s="338"/>
      <c r="LY201" s="338"/>
      <c r="LZ201" s="338"/>
      <c r="MA201" s="338"/>
      <c r="MB201" s="338"/>
      <c r="MC201" s="338"/>
      <c r="MD201" s="338"/>
      <c r="ME201" s="338"/>
      <c r="MF201" s="338"/>
      <c r="MG201" s="338"/>
      <c r="MH201" s="338"/>
      <c r="MI201" s="338"/>
      <c r="MJ201" s="338"/>
      <c r="MK201" s="338"/>
      <c r="ML201" s="338"/>
      <c r="MM201" s="338"/>
      <c r="MN201" s="338"/>
      <c r="MO201" s="338"/>
      <c r="MP201" s="338"/>
      <c r="MQ201" s="338"/>
      <c r="MR201" s="338"/>
      <c r="MS201" s="338"/>
      <c r="MT201" s="338"/>
      <c r="MU201" s="338"/>
      <c r="MV201" s="338"/>
      <c r="MW201" s="338"/>
      <c r="MX201" s="338"/>
      <c r="MY201" s="338"/>
      <c r="MZ201" s="338"/>
      <c r="NA201" s="338"/>
      <c r="NB201" s="338"/>
      <c r="NC201" s="338"/>
      <c r="ND201" s="338"/>
      <c r="NE201" s="338"/>
      <c r="NF201" s="338"/>
      <c r="NG201" s="338"/>
      <c r="NH201" s="338"/>
      <c r="NI201" s="338"/>
      <c r="NJ201" s="338"/>
      <c r="NK201" s="338"/>
      <c r="NL201" s="338"/>
      <c r="NM201" s="338"/>
      <c r="NN201" s="338"/>
      <c r="NO201" s="338"/>
      <c r="NP201" s="338"/>
      <c r="NQ201" s="338"/>
      <c r="NR201" s="338"/>
      <c r="NS201" s="338"/>
      <c r="NT201" s="338"/>
      <c r="NU201" s="338"/>
      <c r="NV201" s="338"/>
      <c r="NW201" s="338"/>
      <c r="NX201" s="338"/>
      <c r="NY201" s="338"/>
      <c r="NZ201" s="338"/>
      <c r="OA201" s="338"/>
      <c r="OB201" s="338"/>
      <c r="OC201" s="338"/>
      <c r="OD201" s="338"/>
      <c r="OE201" s="338"/>
      <c r="OF201" s="338"/>
      <c r="OG201" s="338"/>
      <c r="OH201" s="338"/>
      <c r="OI201" s="338"/>
      <c r="OJ201" s="338"/>
      <c r="OK201" s="338"/>
      <c r="OL201" s="338"/>
      <c r="OM201" s="338"/>
      <c r="ON201" s="338"/>
      <c r="OO201" s="338"/>
      <c r="OP201" s="338"/>
      <c r="OQ201" s="338"/>
      <c r="OR201" s="338"/>
      <c r="OS201" s="338"/>
      <c r="OT201" s="338"/>
      <c r="OU201" s="338"/>
      <c r="OV201" s="338"/>
      <c r="OW201" s="338"/>
      <c r="OX201" s="338"/>
      <c r="OY201" s="338"/>
      <c r="OZ201" s="338"/>
      <c r="PA201" s="338"/>
      <c r="PB201" s="338"/>
      <c r="PC201" s="338"/>
      <c r="PD201" s="338"/>
      <c r="PE201" s="338"/>
      <c r="PF201" s="338"/>
      <c r="PG201" s="338"/>
      <c r="PH201" s="338"/>
      <c r="PI201" s="338"/>
      <c r="PJ201" s="338"/>
      <c r="PK201" s="338"/>
      <c r="PL201" s="338"/>
      <c r="PM201" s="338"/>
      <c r="PN201" s="338"/>
      <c r="PO201" s="338"/>
      <c r="PP201" s="338"/>
      <c r="PQ201" s="338"/>
      <c r="PR201" s="338"/>
      <c r="PS201" s="338"/>
      <c r="PT201" s="338"/>
      <c r="PU201" s="338"/>
      <c r="PV201" s="338"/>
      <c r="PW201" s="338"/>
      <c r="PX201" s="338"/>
      <c r="PY201" s="338"/>
      <c r="PZ201" s="338"/>
      <c r="QA201" s="338"/>
      <c r="QB201" s="338"/>
      <c r="QC201" s="338"/>
      <c r="QD201" s="338"/>
      <c r="QE201" s="338"/>
      <c r="QF201" s="338"/>
      <c r="QG201" s="338"/>
      <c r="QH201" s="338"/>
      <c r="QI201" s="338"/>
      <c r="QJ201" s="338"/>
      <c r="QK201" s="338"/>
      <c r="QL201" s="338"/>
      <c r="QM201" s="338"/>
      <c r="QN201" s="338"/>
      <c r="QO201" s="338"/>
      <c r="QP201" s="338"/>
      <c r="QQ201" s="338"/>
      <c r="QR201" s="338"/>
      <c r="QS201" s="338"/>
      <c r="QT201" s="338"/>
      <c r="QU201" s="338"/>
      <c r="QV201" s="338"/>
      <c r="QW201" s="338"/>
      <c r="QX201" s="338"/>
      <c r="QY201" s="338"/>
      <c r="QZ201" s="338"/>
      <c r="RA201" s="338"/>
      <c r="RB201" s="338"/>
      <c r="RC201" s="338"/>
      <c r="RD201" s="338"/>
      <c r="RE201" s="338"/>
      <c r="RF201" s="338"/>
      <c r="RG201" s="338"/>
      <c r="RH201" s="338"/>
      <c r="RI201" s="338"/>
      <c r="RJ201" s="338"/>
      <c r="RK201" s="338"/>
      <c r="RL201" s="338"/>
      <c r="RM201" s="338"/>
      <c r="RN201" s="338"/>
      <c r="RO201" s="338"/>
      <c r="RP201" s="338"/>
      <c r="RQ201" s="338"/>
      <c r="RR201" s="338"/>
      <c r="RS201" s="338"/>
      <c r="RT201" s="338"/>
      <c r="RU201" s="338"/>
      <c r="RV201" s="338"/>
      <c r="RW201" s="338"/>
      <c r="RX201" s="338"/>
      <c r="RY201" s="338"/>
      <c r="RZ201" s="338"/>
      <c r="SA201" s="338"/>
      <c r="SB201" s="338"/>
      <c r="SC201" s="338"/>
      <c r="SD201" s="338"/>
      <c r="SE201" s="338"/>
      <c r="SF201" s="338"/>
      <c r="SG201" s="338"/>
      <c r="SH201" s="338"/>
      <c r="SI201" s="338"/>
      <c r="SJ201" s="338"/>
      <c r="SK201" s="338"/>
      <c r="SL201" s="338"/>
      <c r="SM201" s="338"/>
      <c r="SN201" s="338"/>
      <c r="SO201" s="338"/>
      <c r="SP201" s="338"/>
      <c r="SQ201" s="338"/>
      <c r="SR201" s="338"/>
      <c r="SS201" s="338"/>
      <c r="ST201" s="338"/>
      <c r="SU201" s="338"/>
      <c r="SV201" s="338"/>
      <c r="SW201" s="338"/>
      <c r="SX201" s="338"/>
      <c r="SY201" s="338"/>
      <c r="SZ201" s="338"/>
      <c r="TA201" s="338"/>
      <c r="TB201" s="338"/>
      <c r="TC201" s="338"/>
      <c r="TD201" s="338"/>
      <c r="TE201" s="338"/>
      <c r="TF201" s="338"/>
      <c r="TG201" s="338"/>
      <c r="TH201" s="338"/>
      <c r="TI201" s="338"/>
      <c r="TJ201" s="338"/>
      <c r="TK201" s="338"/>
      <c r="TL201" s="338"/>
      <c r="TM201" s="338"/>
      <c r="TN201" s="338"/>
      <c r="TO201" s="338"/>
      <c r="TP201" s="338"/>
      <c r="TQ201" s="338"/>
      <c r="TR201" s="338"/>
      <c r="TS201" s="338"/>
      <c r="TT201" s="338"/>
      <c r="TU201" s="338"/>
      <c r="TV201" s="338"/>
      <c r="TW201" s="338"/>
      <c r="TX201" s="338"/>
      <c r="TY201" s="338"/>
      <c r="TZ201" s="338"/>
      <c r="UA201" s="338"/>
      <c r="UB201" s="338"/>
      <c r="UC201" s="338"/>
      <c r="UD201" s="338"/>
      <c r="UE201" s="338"/>
      <c r="UF201" s="338"/>
      <c r="UG201" s="338"/>
      <c r="UH201" s="338"/>
      <c r="UI201" s="338"/>
      <c r="UJ201" s="338"/>
      <c r="UK201" s="338"/>
      <c r="UL201" s="338"/>
      <c r="UM201" s="338"/>
      <c r="UN201" s="338"/>
      <c r="UO201" s="338"/>
      <c r="UP201" s="338"/>
      <c r="UQ201" s="338"/>
      <c r="UR201" s="338"/>
      <c r="US201" s="338"/>
      <c r="UT201" s="338"/>
      <c r="UU201" s="338"/>
      <c r="UV201" s="338"/>
      <c r="UW201" s="338"/>
      <c r="UX201" s="338"/>
      <c r="UY201" s="338"/>
      <c r="UZ201" s="338"/>
      <c r="VA201" s="338"/>
      <c r="VB201" s="338"/>
      <c r="VC201" s="338"/>
      <c r="VD201" s="338"/>
      <c r="VE201" s="338"/>
      <c r="VF201" s="338"/>
      <c r="VG201" s="338"/>
      <c r="VH201" s="338"/>
      <c r="VI201" s="338"/>
      <c r="VJ201" s="338"/>
      <c r="VK201" s="338"/>
      <c r="VL201" s="338"/>
      <c r="VM201" s="338"/>
      <c r="VN201" s="338"/>
      <c r="VO201" s="338"/>
      <c r="VP201" s="338"/>
      <c r="VQ201" s="338"/>
      <c r="VR201" s="338"/>
      <c r="VS201" s="338"/>
      <c r="VT201" s="338"/>
      <c r="VU201" s="338"/>
      <c r="VV201" s="338"/>
      <c r="VW201" s="338"/>
      <c r="VX201" s="338"/>
      <c r="VY201" s="338"/>
      <c r="VZ201" s="338"/>
      <c r="WA201" s="338"/>
      <c r="WB201" s="338"/>
      <c r="WC201" s="338"/>
      <c r="WD201" s="338"/>
      <c r="WE201" s="338"/>
      <c r="WF201" s="338"/>
      <c r="WG201" s="338"/>
      <c r="WH201" s="338"/>
      <c r="WI201" s="338"/>
      <c r="WJ201" s="338"/>
      <c r="WK201" s="338"/>
      <c r="WL201" s="338"/>
      <c r="WM201" s="338"/>
      <c r="WN201" s="338"/>
      <c r="WO201" s="338"/>
      <c r="WP201" s="338"/>
      <c r="WQ201" s="338"/>
      <c r="WR201" s="338"/>
      <c r="WS201" s="338"/>
      <c r="WT201" s="338"/>
      <c r="WU201" s="338"/>
      <c r="WV201" s="338"/>
      <c r="WW201" s="338"/>
      <c r="WX201" s="338"/>
      <c r="WY201" s="338"/>
      <c r="WZ201" s="338"/>
      <c r="XA201" s="338"/>
      <c r="XB201" s="338"/>
      <c r="XC201" s="338"/>
      <c r="XD201" s="338"/>
      <c r="XE201" s="338"/>
      <c r="XF201" s="338"/>
      <c r="XG201" s="338"/>
      <c r="XH201" s="338"/>
      <c r="XI201" s="338"/>
      <c r="XJ201" s="338"/>
      <c r="XK201" s="338"/>
      <c r="XL201" s="338"/>
      <c r="XM201" s="338"/>
      <c r="XN201" s="338"/>
      <c r="XO201" s="338"/>
      <c r="XP201" s="338"/>
      <c r="XQ201" s="338"/>
      <c r="XR201" s="338"/>
      <c r="XS201" s="338"/>
      <c r="XT201" s="338"/>
      <c r="XU201" s="338"/>
      <c r="XV201" s="338"/>
      <c r="XW201" s="338"/>
      <c r="XX201" s="338"/>
      <c r="XY201" s="338"/>
      <c r="XZ201" s="338"/>
      <c r="YA201" s="338"/>
      <c r="YB201" s="338"/>
      <c r="YC201" s="338"/>
      <c r="YD201" s="338"/>
      <c r="YE201" s="338"/>
      <c r="YF201" s="338"/>
      <c r="YG201" s="338"/>
      <c r="YH201" s="338"/>
      <c r="YI201" s="338"/>
      <c r="YJ201" s="338"/>
      <c r="YK201" s="338"/>
      <c r="YL201" s="338"/>
      <c r="YM201" s="338"/>
      <c r="YN201" s="338"/>
      <c r="YO201" s="338"/>
      <c r="YP201" s="338"/>
      <c r="YQ201" s="338"/>
      <c r="YR201" s="338"/>
      <c r="YS201" s="338"/>
      <c r="YT201" s="338"/>
      <c r="YU201" s="338"/>
      <c r="YV201" s="338"/>
      <c r="YW201" s="338"/>
      <c r="YX201" s="338"/>
      <c r="YY201" s="338"/>
      <c r="YZ201" s="338"/>
      <c r="ZA201" s="338"/>
      <c r="ZB201" s="338"/>
      <c r="ZC201" s="338"/>
      <c r="ZD201" s="338"/>
      <c r="ZE201" s="338"/>
      <c r="ZF201" s="338"/>
      <c r="ZG201" s="338"/>
      <c r="ZH201" s="338"/>
      <c r="ZI201" s="338"/>
      <c r="ZJ201" s="338"/>
      <c r="ZK201" s="338"/>
      <c r="ZL201" s="338"/>
      <c r="ZM201" s="338"/>
      <c r="ZN201" s="338"/>
      <c r="ZO201" s="338"/>
      <c r="ZP201" s="338"/>
      <c r="ZQ201" s="338"/>
      <c r="ZR201" s="338"/>
      <c r="ZS201" s="338"/>
      <c r="ZT201" s="338"/>
      <c r="ZU201" s="338"/>
      <c r="ZV201" s="338"/>
      <c r="ZW201" s="338"/>
      <c r="ZX201" s="338"/>
      <c r="ZY201" s="338"/>
      <c r="ZZ201" s="338"/>
      <c r="AAA201" s="338"/>
      <c r="AAB201" s="338"/>
      <c r="AAC201" s="338"/>
      <c r="AAD201" s="338"/>
      <c r="AAE201" s="338"/>
      <c r="AAF201" s="338"/>
      <c r="AAG201" s="338"/>
      <c r="AAH201" s="338"/>
      <c r="AAI201" s="338"/>
      <c r="AAJ201" s="338"/>
      <c r="AAK201" s="338"/>
      <c r="AAL201" s="338"/>
      <c r="AAM201" s="338"/>
      <c r="AAN201" s="338"/>
      <c r="AAO201" s="338"/>
      <c r="AAP201" s="338"/>
      <c r="AAQ201" s="338"/>
      <c r="AAR201" s="338"/>
      <c r="AAS201" s="338"/>
      <c r="AAT201" s="338"/>
      <c r="AAU201" s="338"/>
      <c r="AAV201" s="338"/>
      <c r="AAW201" s="338"/>
      <c r="AAX201" s="338"/>
      <c r="AAY201" s="338"/>
      <c r="AAZ201" s="338"/>
      <c r="ABA201" s="338"/>
      <c r="ABB201" s="338"/>
      <c r="ABC201" s="338"/>
      <c r="ABD201" s="338"/>
      <c r="ABE201" s="338"/>
      <c r="ABF201" s="338"/>
      <c r="ABG201" s="338"/>
      <c r="ABH201" s="338"/>
      <c r="ABI201" s="338"/>
      <c r="ABJ201" s="338"/>
      <c r="ABK201" s="338"/>
      <c r="ABL201" s="338"/>
      <c r="ABM201" s="338"/>
      <c r="ABN201" s="338"/>
      <c r="ABO201" s="338"/>
      <c r="ABP201" s="338"/>
      <c r="ABQ201" s="338"/>
      <c r="ABR201" s="338"/>
      <c r="ABS201" s="338"/>
      <c r="ABT201" s="338"/>
      <c r="ABU201" s="338"/>
      <c r="ABV201" s="338"/>
      <c r="ABW201" s="338"/>
      <c r="ABX201" s="338"/>
      <c r="ABY201" s="338"/>
      <c r="ABZ201" s="338"/>
      <c r="ACA201" s="338"/>
      <c r="ACB201" s="338"/>
      <c r="ACC201" s="338"/>
      <c r="ACD201" s="338"/>
      <c r="ACE201" s="338"/>
      <c r="ACF201" s="338"/>
      <c r="ACG201" s="338"/>
      <c r="ACH201" s="338"/>
      <c r="ACI201" s="338"/>
      <c r="ACJ201" s="338"/>
      <c r="ACK201" s="338"/>
      <c r="ACL201" s="338"/>
      <c r="ACM201" s="338"/>
      <c r="ACN201" s="338"/>
      <c r="ACO201" s="338"/>
      <c r="ACP201" s="338"/>
      <c r="ACQ201" s="338"/>
      <c r="ACR201" s="338"/>
      <c r="ACS201" s="338"/>
      <c r="ACT201" s="338"/>
      <c r="ACU201" s="338"/>
      <c r="ACV201" s="338"/>
      <c r="ACW201" s="338"/>
      <c r="ACX201" s="338"/>
      <c r="ACY201" s="338"/>
      <c r="ACZ201" s="338"/>
      <c r="ADA201" s="338"/>
      <c r="ADB201" s="338"/>
      <c r="ADC201" s="338"/>
      <c r="ADD201" s="338"/>
      <c r="ADE201" s="338"/>
      <c r="ADF201" s="338"/>
      <c r="ADG201" s="338"/>
      <c r="ADH201" s="338"/>
      <c r="ADI201" s="338"/>
      <c r="ADJ201" s="338"/>
      <c r="ADK201" s="338"/>
      <c r="ADL201" s="338"/>
      <c r="ADM201" s="338"/>
      <c r="ADN201" s="338"/>
      <c r="ADO201" s="338"/>
      <c r="ADP201" s="338"/>
      <c r="ADQ201" s="338"/>
      <c r="ADR201" s="338"/>
      <c r="ADS201" s="338"/>
      <c r="ADT201" s="338"/>
      <c r="ADU201" s="338"/>
      <c r="ADV201" s="338"/>
      <c r="ADW201" s="338"/>
      <c r="ADX201" s="338"/>
      <c r="ADY201" s="338"/>
      <c r="ADZ201" s="338"/>
      <c r="AEA201" s="338"/>
      <c r="AEB201" s="338"/>
      <c r="AEC201" s="338"/>
      <c r="AED201" s="338"/>
      <c r="AEE201" s="338"/>
      <c r="AEF201" s="338"/>
      <c r="AEG201" s="338"/>
      <c r="AEH201" s="338"/>
      <c r="AEI201" s="338"/>
      <c r="AEJ201" s="338"/>
      <c r="AEK201" s="338"/>
      <c r="AEL201" s="338"/>
      <c r="AEM201" s="338"/>
      <c r="AEN201" s="338"/>
      <c r="AEO201" s="338"/>
      <c r="AEP201" s="338"/>
      <c r="AEQ201" s="338"/>
      <c r="AER201" s="338"/>
      <c r="AES201" s="338"/>
      <c r="AET201" s="338"/>
      <c r="AEU201" s="338"/>
      <c r="AEV201" s="338"/>
      <c r="AEW201" s="338"/>
      <c r="AEX201" s="338"/>
      <c r="AEY201" s="338"/>
      <c r="AEZ201" s="338"/>
      <c r="AFA201" s="338"/>
      <c r="AFB201" s="338"/>
      <c r="AFC201" s="338"/>
      <c r="AFD201" s="338"/>
      <c r="AFE201" s="338"/>
      <c r="AFF201" s="338"/>
      <c r="AFG201" s="338"/>
      <c r="AFH201" s="338"/>
      <c r="AFI201" s="338"/>
      <c r="AFJ201" s="338"/>
      <c r="AFK201" s="338"/>
      <c r="AFL201" s="338"/>
      <c r="AFM201" s="338"/>
      <c r="AFN201" s="338"/>
      <c r="AFO201" s="338"/>
      <c r="AFP201" s="338"/>
      <c r="AFQ201" s="338"/>
      <c r="AFR201" s="338"/>
      <c r="AFS201" s="338"/>
      <c r="AFT201" s="338"/>
      <c r="AFU201" s="338"/>
      <c r="AFV201" s="338"/>
      <c r="AFW201" s="338"/>
      <c r="AFX201" s="338"/>
      <c r="AFY201" s="338"/>
      <c r="AFZ201" s="338"/>
      <c r="AGA201" s="338"/>
      <c r="AGB201" s="338"/>
      <c r="AGC201" s="338"/>
      <c r="AGD201" s="338"/>
      <c r="AGE201" s="338"/>
      <c r="AGF201" s="338"/>
      <c r="AGG201" s="338"/>
      <c r="AGH201" s="338"/>
      <c r="AGI201" s="338"/>
      <c r="AGJ201" s="338"/>
      <c r="AGK201" s="338"/>
      <c r="AGL201" s="338"/>
      <c r="AGM201" s="338"/>
      <c r="AGN201" s="338"/>
      <c r="AGO201" s="338"/>
      <c r="AGP201" s="338"/>
      <c r="AGQ201" s="338"/>
      <c r="AGR201" s="338"/>
      <c r="AGS201" s="338"/>
      <c r="AGT201" s="338"/>
      <c r="AGU201" s="338"/>
      <c r="AGV201" s="338"/>
      <c r="AGW201" s="338"/>
      <c r="AGX201" s="338"/>
      <c r="AGY201" s="338"/>
      <c r="AGZ201" s="338"/>
      <c r="AHA201" s="338"/>
      <c r="AHB201" s="338"/>
      <c r="AHC201" s="338"/>
      <c r="AHD201" s="338"/>
      <c r="AHE201" s="338"/>
      <c r="AHF201" s="338"/>
      <c r="AHG201" s="338"/>
      <c r="AHH201" s="338"/>
      <c r="AHI201" s="338"/>
      <c r="AHJ201" s="338"/>
      <c r="AHK201" s="338"/>
      <c r="AHL201" s="338"/>
      <c r="AHM201" s="338"/>
      <c r="AHN201" s="338"/>
      <c r="AHO201" s="338"/>
      <c r="AHP201" s="338"/>
      <c r="AHQ201" s="338"/>
      <c r="AHR201" s="338"/>
      <c r="AHS201" s="338"/>
      <c r="AHT201" s="338"/>
      <c r="AHU201" s="338"/>
      <c r="AHV201" s="338"/>
      <c r="AHW201" s="338"/>
      <c r="AHX201" s="338"/>
      <c r="AHY201" s="338"/>
      <c r="AHZ201" s="338"/>
      <c r="AIA201" s="338"/>
      <c r="AIB201" s="338"/>
      <c r="AIC201" s="338"/>
      <c r="AID201" s="338"/>
      <c r="AIE201" s="338"/>
      <c r="AIF201" s="338"/>
      <c r="AIG201" s="338"/>
      <c r="AIH201" s="338"/>
      <c r="AII201" s="338"/>
      <c r="AIJ201" s="338"/>
      <c r="AIK201" s="338"/>
      <c r="AIL201" s="338"/>
      <c r="AIM201" s="338"/>
      <c r="AIN201" s="338"/>
      <c r="AIO201" s="338"/>
      <c r="AIP201" s="338"/>
      <c r="AIQ201" s="338"/>
      <c r="AIR201" s="338"/>
      <c r="AIS201" s="338"/>
      <c r="AIT201" s="338"/>
      <c r="AIU201" s="338"/>
      <c r="AIV201" s="338"/>
      <c r="AIW201" s="338"/>
      <c r="AIX201" s="338"/>
      <c r="AIY201" s="338"/>
      <c r="AIZ201" s="338"/>
      <c r="AJA201" s="338"/>
      <c r="AJB201" s="338"/>
      <c r="AJC201" s="338"/>
      <c r="AJD201" s="338"/>
      <c r="AJE201" s="338"/>
      <c r="AJF201" s="338"/>
      <c r="AJG201" s="338"/>
      <c r="AJH201" s="338"/>
      <c r="AJI201" s="338"/>
      <c r="AJJ201" s="338"/>
      <c r="AJK201" s="338"/>
      <c r="AJL201" s="338"/>
      <c r="AJM201" s="338"/>
      <c r="AJN201" s="338"/>
      <c r="AJO201" s="338"/>
      <c r="AJP201" s="338"/>
      <c r="AJQ201" s="338"/>
      <c r="AJR201" s="338"/>
      <c r="AJS201" s="338"/>
      <c r="AJT201" s="338"/>
      <c r="AJU201" s="338"/>
      <c r="AJV201" s="338"/>
      <c r="AJW201" s="338"/>
      <c r="AJX201" s="338"/>
      <c r="AJY201" s="338"/>
      <c r="AJZ201" s="338"/>
      <c r="AKA201" s="338"/>
      <c r="AKB201" s="338"/>
      <c r="AKC201" s="338"/>
      <c r="AKD201" s="338"/>
      <c r="AKE201" s="338"/>
      <c r="AKF201" s="338"/>
      <c r="AKG201" s="338"/>
      <c r="AKH201" s="338"/>
      <c r="AKI201" s="338"/>
      <c r="AKJ201" s="338"/>
      <c r="AKK201" s="338"/>
      <c r="AKL201" s="338"/>
      <c r="AKM201" s="338"/>
      <c r="AKN201" s="338"/>
      <c r="AKO201" s="338"/>
      <c r="AKP201" s="338"/>
      <c r="AKQ201" s="338"/>
      <c r="AKR201" s="338"/>
      <c r="AKS201" s="338"/>
      <c r="AKT201" s="338"/>
      <c r="AKU201" s="338"/>
      <c r="AKV201" s="338"/>
      <c r="AKW201" s="338"/>
      <c r="AKX201" s="338"/>
      <c r="AKY201" s="338"/>
      <c r="AKZ201" s="338"/>
      <c r="ALA201" s="338"/>
      <c r="ALB201" s="338"/>
      <c r="ALC201" s="338"/>
      <c r="ALD201" s="338"/>
      <c r="ALE201" s="338"/>
      <c r="ALF201" s="338"/>
      <c r="ALG201" s="338"/>
      <c r="ALH201" s="338"/>
      <c r="ALI201" s="338"/>
      <c r="ALJ201" s="338"/>
      <c r="ALK201" s="338"/>
      <c r="ALL201" s="338"/>
      <c r="ALM201" s="338"/>
      <c r="ALN201" s="338"/>
      <c r="ALO201" s="338"/>
      <c r="ALP201" s="338"/>
      <c r="ALQ201" s="338"/>
      <c r="ALR201" s="338"/>
      <c r="ALS201" s="338"/>
      <c r="ALT201" s="338"/>
      <c r="ALU201" s="338"/>
      <c r="ALV201" s="338"/>
      <c r="ALW201" s="338"/>
      <c r="ALX201" s="338"/>
      <c r="ALY201" s="338"/>
      <c r="ALZ201" s="338"/>
      <c r="AMA201" s="338"/>
      <c r="AMB201" s="338"/>
      <c r="AMC201" s="338"/>
      <c r="AMD201" s="338"/>
      <c r="AME201" s="338"/>
      <c r="AMF201" s="338"/>
      <c r="AMG201" s="338"/>
      <c r="AMH201" s="338"/>
      <c r="AMI201" s="338"/>
      <c r="AMJ201" s="338"/>
      <c r="AMK201" s="338"/>
      <c r="AML201" s="338"/>
      <c r="AMM201" s="338"/>
      <c r="AMN201" s="338"/>
      <c r="AMO201" s="338"/>
      <c r="AMP201" s="338"/>
      <c r="AMQ201" s="338"/>
      <c r="AMR201" s="338"/>
      <c r="AMS201" s="338"/>
      <c r="AMT201" s="338"/>
      <c r="AMU201" s="338"/>
      <c r="AMV201" s="338"/>
      <c r="AMW201" s="338"/>
      <c r="AMX201" s="338"/>
      <c r="AMY201" s="338"/>
      <c r="AMZ201" s="338"/>
      <c r="ANA201" s="338"/>
      <c r="ANB201" s="338"/>
      <c r="ANC201" s="338"/>
      <c r="AND201" s="338"/>
      <c r="ANE201" s="338"/>
      <c r="ANF201" s="338"/>
      <c r="ANG201" s="338"/>
      <c r="ANH201" s="338"/>
      <c r="ANI201" s="338"/>
      <c r="ANJ201" s="338"/>
      <c r="ANK201" s="338"/>
      <c r="ANL201" s="338"/>
      <c r="ANM201" s="338"/>
      <c r="ANN201" s="338"/>
      <c r="ANO201" s="338"/>
      <c r="ANP201" s="338"/>
      <c r="ANQ201" s="338"/>
      <c r="ANR201" s="338"/>
      <c r="ANS201" s="338"/>
      <c r="ANT201" s="338"/>
      <c r="ANU201" s="338"/>
      <c r="ANV201" s="338"/>
      <c r="ANW201" s="338"/>
      <c r="ANX201" s="338"/>
      <c r="ANY201" s="338"/>
      <c r="ANZ201" s="338"/>
      <c r="AOA201" s="338"/>
      <c r="AOB201" s="338"/>
      <c r="AOC201" s="338"/>
      <c r="AOD201" s="338"/>
      <c r="AOE201" s="338"/>
      <c r="AOF201" s="338"/>
      <c r="AOG201" s="338"/>
      <c r="AOH201" s="338"/>
      <c r="AOI201" s="338"/>
      <c r="AOJ201" s="338"/>
      <c r="AOK201" s="338"/>
      <c r="AOL201" s="338"/>
      <c r="AOM201" s="338"/>
      <c r="AON201" s="338"/>
      <c r="AOO201" s="338"/>
      <c r="AOP201" s="338"/>
      <c r="AOQ201" s="338"/>
      <c r="AOR201" s="338"/>
      <c r="AOS201" s="338"/>
      <c r="AOT201" s="338"/>
      <c r="AOU201" s="338"/>
      <c r="AOV201" s="338"/>
      <c r="AOW201" s="338"/>
      <c r="AOX201" s="338"/>
      <c r="AOY201" s="338"/>
      <c r="AOZ201" s="338"/>
      <c r="APA201" s="338"/>
      <c r="APB201" s="338"/>
      <c r="APC201" s="338"/>
      <c r="APD201" s="338"/>
      <c r="APE201" s="338"/>
      <c r="APF201" s="338"/>
      <c r="APG201" s="338"/>
      <c r="APH201" s="338"/>
      <c r="API201" s="338"/>
      <c r="APJ201" s="338"/>
      <c r="APK201" s="338"/>
      <c r="APL201" s="338"/>
      <c r="APM201" s="338"/>
      <c r="APN201" s="338"/>
      <c r="APO201" s="338"/>
      <c r="APP201" s="338"/>
      <c r="APQ201" s="338"/>
      <c r="APR201" s="338"/>
      <c r="APS201" s="338"/>
      <c r="APT201" s="338"/>
      <c r="APU201" s="338"/>
      <c r="APV201" s="338"/>
      <c r="APW201" s="338"/>
      <c r="APX201" s="338"/>
      <c r="APY201" s="338"/>
      <c r="APZ201" s="338"/>
      <c r="AQA201" s="338"/>
      <c r="AQB201" s="338"/>
      <c r="AQC201" s="338"/>
      <c r="AQD201" s="338"/>
      <c r="AQE201" s="338"/>
      <c r="AQF201" s="338"/>
      <c r="AQG201" s="338"/>
      <c r="AQH201" s="338"/>
      <c r="AQI201" s="338"/>
      <c r="AQJ201" s="338"/>
      <c r="AQK201" s="338"/>
      <c r="AQL201" s="338"/>
      <c r="AQM201" s="338"/>
      <c r="AQN201" s="338"/>
      <c r="AQO201" s="338"/>
      <c r="AQP201" s="338"/>
      <c r="AQQ201" s="338"/>
      <c r="AQR201" s="338"/>
      <c r="AQS201" s="338"/>
      <c r="AQT201" s="338"/>
      <c r="AQU201" s="338"/>
      <c r="AQV201" s="338"/>
      <c r="AQW201" s="338"/>
      <c r="AQX201" s="338"/>
      <c r="AQY201" s="338"/>
      <c r="AQZ201" s="338"/>
      <c r="ARA201" s="338"/>
      <c r="ARB201" s="338"/>
      <c r="ARC201" s="338"/>
      <c r="ARD201" s="338"/>
      <c r="ARE201" s="338"/>
      <c r="ARF201" s="338"/>
      <c r="ARG201" s="338"/>
      <c r="ARH201" s="338"/>
      <c r="ARI201" s="338"/>
      <c r="ARJ201" s="338"/>
      <c r="ARK201" s="338"/>
      <c r="ARL201" s="338"/>
      <c r="ARM201" s="338"/>
      <c r="ARN201" s="338"/>
      <c r="ARO201" s="338"/>
      <c r="ARP201" s="338"/>
      <c r="ARQ201" s="338"/>
      <c r="ARR201" s="338"/>
      <c r="ARS201" s="338"/>
      <c r="ART201" s="338"/>
      <c r="ARU201" s="338"/>
      <c r="ARV201" s="338"/>
      <c r="ARW201" s="338"/>
      <c r="ARX201" s="338"/>
      <c r="ARY201" s="338"/>
      <c r="ARZ201" s="338"/>
      <c r="ASA201" s="338"/>
      <c r="ASB201" s="338"/>
      <c r="ASC201" s="338"/>
      <c r="ASD201" s="338"/>
      <c r="ASE201" s="338"/>
      <c r="ASF201" s="338"/>
      <c r="ASG201" s="338"/>
      <c r="ASH201" s="338"/>
      <c r="ASI201" s="338"/>
      <c r="ASJ201" s="338"/>
      <c r="ASK201" s="338"/>
      <c r="ASL201" s="338"/>
      <c r="ASM201" s="338"/>
      <c r="ASN201" s="338"/>
      <c r="ASO201" s="338"/>
      <c r="ASP201" s="338"/>
      <c r="ASQ201" s="338"/>
      <c r="ASR201" s="338"/>
      <c r="ASS201" s="338"/>
      <c r="AST201" s="338"/>
      <c r="ASU201" s="338"/>
      <c r="ASV201" s="338"/>
      <c r="ASW201" s="338"/>
      <c r="ASX201" s="338"/>
      <c r="ASY201" s="338"/>
      <c r="ASZ201" s="338"/>
      <c r="ATA201" s="338"/>
      <c r="ATB201" s="338"/>
      <c r="ATC201" s="338"/>
      <c r="ATD201" s="338"/>
      <c r="ATE201" s="338"/>
      <c r="ATF201" s="338"/>
      <c r="ATG201" s="338"/>
      <c r="ATH201" s="338"/>
      <c r="ATI201" s="338"/>
      <c r="ATJ201" s="338"/>
      <c r="ATK201" s="338"/>
      <c r="ATL201" s="338"/>
      <c r="ATM201" s="338"/>
      <c r="ATN201" s="338"/>
      <c r="ATO201" s="338"/>
      <c r="ATP201" s="338"/>
      <c r="ATQ201" s="338"/>
      <c r="ATR201" s="338"/>
      <c r="ATS201" s="338"/>
      <c r="ATT201" s="338"/>
      <c r="ATU201" s="338"/>
      <c r="ATV201" s="338"/>
      <c r="ATW201" s="338"/>
      <c r="ATX201" s="338"/>
      <c r="ATY201" s="338"/>
      <c r="ATZ201" s="338"/>
      <c r="AUA201" s="338"/>
      <c r="AUB201" s="338"/>
      <c r="AUC201" s="338"/>
      <c r="AUD201" s="338"/>
      <c r="AUE201" s="338"/>
      <c r="AUF201" s="338"/>
      <c r="AUG201" s="338"/>
      <c r="AUH201" s="338"/>
      <c r="AUI201" s="338"/>
      <c r="AUJ201" s="338"/>
      <c r="AUK201" s="338"/>
      <c r="AUL201" s="338"/>
      <c r="AUM201" s="338"/>
      <c r="AUN201" s="338"/>
      <c r="AUO201" s="338"/>
      <c r="AUP201" s="338"/>
      <c r="AUQ201" s="338"/>
      <c r="AUR201" s="338"/>
      <c r="AUS201" s="338"/>
      <c r="AUT201" s="338"/>
      <c r="AUU201" s="338"/>
      <c r="AUV201" s="338"/>
      <c r="AUW201" s="338"/>
      <c r="AUX201" s="338"/>
      <c r="AUY201" s="338"/>
      <c r="AUZ201" s="338"/>
      <c r="AVA201" s="338"/>
      <c r="AVB201" s="338"/>
      <c r="AVC201" s="338"/>
      <c r="AVD201" s="338"/>
      <c r="AVE201" s="338"/>
      <c r="AVF201" s="338"/>
      <c r="AVG201" s="338"/>
      <c r="AVH201" s="338"/>
      <c r="AVI201" s="338"/>
      <c r="AVJ201" s="338"/>
      <c r="AVK201" s="338"/>
      <c r="AVL201" s="338"/>
      <c r="AVM201" s="338"/>
      <c r="AVN201" s="338"/>
      <c r="AVO201" s="338"/>
      <c r="AVP201" s="338"/>
      <c r="AVQ201" s="338"/>
      <c r="AVR201" s="338"/>
      <c r="AVS201" s="338"/>
      <c r="AVT201" s="338"/>
      <c r="AVU201" s="338"/>
      <c r="AVV201" s="338"/>
      <c r="AVW201" s="338"/>
      <c r="AVX201" s="338"/>
      <c r="AVY201" s="338"/>
      <c r="AVZ201" s="338"/>
      <c r="AWA201" s="338"/>
      <c r="AWB201" s="338"/>
      <c r="AWC201" s="338"/>
      <c r="AWD201" s="338"/>
      <c r="AWE201" s="338"/>
      <c r="AWF201" s="338"/>
      <c r="AWG201" s="338"/>
      <c r="AWH201" s="338"/>
      <c r="AWI201" s="338"/>
      <c r="AWJ201" s="338"/>
      <c r="AWK201" s="338"/>
      <c r="AWL201" s="338"/>
      <c r="AWM201" s="338"/>
      <c r="AWN201" s="338"/>
      <c r="AWO201" s="338"/>
      <c r="AWP201" s="338"/>
      <c r="AWQ201" s="338"/>
      <c r="AWR201" s="338"/>
      <c r="AWS201" s="338"/>
      <c r="AWT201" s="338"/>
      <c r="AWU201" s="338"/>
      <c r="AWV201" s="338"/>
      <c r="AWW201" s="338"/>
      <c r="AWX201" s="338"/>
      <c r="AWY201" s="338"/>
      <c r="AWZ201" s="338"/>
      <c r="AXA201" s="338"/>
      <c r="AXB201" s="338"/>
      <c r="AXC201" s="338"/>
      <c r="AXD201" s="338"/>
      <c r="AXE201" s="338"/>
      <c r="AXF201" s="338"/>
      <c r="AXG201" s="338"/>
      <c r="AXH201" s="338"/>
      <c r="AXI201" s="338"/>
      <c r="AXJ201" s="338"/>
      <c r="AXK201" s="338"/>
      <c r="AXL201" s="338"/>
      <c r="AXM201" s="338"/>
      <c r="AXN201" s="338"/>
      <c r="AXO201" s="338"/>
      <c r="AXP201" s="338"/>
      <c r="AXQ201" s="338"/>
      <c r="AXR201" s="338"/>
      <c r="AXS201" s="338"/>
      <c r="AXT201" s="338"/>
      <c r="AXU201" s="338"/>
      <c r="AXV201" s="338"/>
      <c r="AXW201" s="338"/>
      <c r="AXX201" s="338"/>
      <c r="AXY201" s="338"/>
      <c r="AXZ201" s="338"/>
      <c r="AYA201" s="338"/>
      <c r="AYB201" s="338"/>
      <c r="AYC201" s="338"/>
      <c r="AYD201" s="338"/>
      <c r="AYE201" s="338"/>
      <c r="AYF201" s="338"/>
      <c r="AYG201" s="338"/>
      <c r="AYH201" s="338"/>
      <c r="AYI201" s="338"/>
      <c r="AYJ201" s="338"/>
      <c r="AYK201" s="338"/>
      <c r="AYL201" s="338"/>
      <c r="AYM201" s="338"/>
      <c r="AYN201" s="338"/>
      <c r="AYO201" s="338"/>
      <c r="AYP201" s="338"/>
      <c r="AYQ201" s="338"/>
      <c r="AYR201" s="338"/>
      <c r="AYS201" s="338"/>
      <c r="AYT201" s="338"/>
      <c r="AYU201" s="338"/>
      <c r="AYV201" s="338"/>
      <c r="AYW201" s="338"/>
      <c r="AYX201" s="338"/>
      <c r="AYY201" s="338"/>
      <c r="AYZ201" s="338"/>
      <c r="AZA201" s="338"/>
      <c r="AZB201" s="338"/>
      <c r="AZC201" s="338"/>
      <c r="AZD201" s="338"/>
      <c r="AZE201" s="338"/>
      <c r="AZF201" s="338"/>
      <c r="AZG201" s="338"/>
      <c r="AZH201" s="338"/>
      <c r="AZI201" s="338"/>
      <c r="AZJ201" s="338"/>
      <c r="AZK201" s="338"/>
      <c r="AZL201" s="338"/>
      <c r="AZM201" s="338"/>
      <c r="AZN201" s="338"/>
      <c r="AZO201" s="338"/>
      <c r="AZP201" s="338"/>
      <c r="AZQ201" s="338"/>
      <c r="AZR201" s="338"/>
      <c r="AZS201" s="338"/>
      <c r="AZT201" s="338"/>
      <c r="AZU201" s="338"/>
      <c r="AZV201" s="338"/>
      <c r="AZW201" s="338"/>
      <c r="AZX201" s="338"/>
      <c r="AZY201" s="338"/>
      <c r="AZZ201" s="338"/>
      <c r="BAA201" s="338"/>
      <c r="BAB201" s="338"/>
      <c r="BAC201" s="338"/>
      <c r="BAD201" s="338"/>
      <c r="BAE201" s="338"/>
      <c r="BAF201" s="338"/>
      <c r="BAG201" s="338"/>
      <c r="BAH201" s="338"/>
      <c r="BAI201" s="338"/>
      <c r="BAJ201" s="338"/>
      <c r="BAK201" s="338"/>
      <c r="BAL201" s="338"/>
      <c r="BAM201" s="338"/>
      <c r="BAN201" s="338"/>
      <c r="BAO201" s="338"/>
      <c r="BAP201" s="338"/>
      <c r="BAQ201" s="338"/>
      <c r="BAR201" s="338"/>
      <c r="BAS201" s="338"/>
      <c r="BAT201" s="338"/>
      <c r="BAU201" s="338"/>
      <c r="BAV201" s="338"/>
      <c r="BAW201" s="338"/>
      <c r="BAX201" s="338"/>
      <c r="BAY201" s="338"/>
      <c r="BAZ201" s="338"/>
      <c r="BBA201" s="338"/>
      <c r="BBB201" s="338"/>
      <c r="BBC201" s="338"/>
      <c r="BBD201" s="338"/>
      <c r="BBE201" s="338"/>
      <c r="BBF201" s="338"/>
      <c r="BBG201" s="338"/>
      <c r="BBH201" s="338"/>
      <c r="BBI201" s="338"/>
      <c r="BBJ201" s="338"/>
      <c r="BBK201" s="338"/>
      <c r="BBL201" s="338"/>
      <c r="BBM201" s="338"/>
      <c r="BBN201" s="338"/>
      <c r="BBO201" s="338"/>
      <c r="BBP201" s="338"/>
      <c r="BBQ201" s="338"/>
      <c r="BBR201" s="338"/>
      <c r="BBS201" s="338"/>
      <c r="BBT201" s="338"/>
      <c r="BBU201" s="338"/>
      <c r="BBV201" s="338"/>
      <c r="BBW201" s="338"/>
      <c r="BBX201" s="338"/>
      <c r="BBY201" s="338"/>
      <c r="BBZ201" s="338"/>
      <c r="BCA201" s="338"/>
      <c r="BCB201" s="338"/>
      <c r="BCC201" s="338"/>
      <c r="BCD201" s="338"/>
      <c r="BCE201" s="338"/>
      <c r="BCF201" s="338"/>
      <c r="BCG201" s="338"/>
      <c r="BCH201" s="338"/>
      <c r="BCI201" s="338"/>
      <c r="BCJ201" s="338"/>
      <c r="BCK201" s="338"/>
      <c r="BCL201" s="338"/>
      <c r="BCM201" s="338"/>
      <c r="BCN201" s="338"/>
      <c r="BCO201" s="338"/>
      <c r="BCP201" s="338"/>
      <c r="BCQ201" s="338"/>
      <c r="BCR201" s="338"/>
      <c r="BCS201" s="338"/>
      <c r="BCT201" s="338"/>
      <c r="BCU201" s="338"/>
      <c r="BCV201" s="338"/>
      <c r="BCW201" s="338"/>
      <c r="BCX201" s="338"/>
      <c r="BCY201" s="338"/>
      <c r="BCZ201" s="338"/>
      <c r="BDA201" s="338"/>
      <c r="BDB201" s="338"/>
      <c r="BDC201" s="338"/>
      <c r="BDD201" s="338"/>
      <c r="BDE201" s="338"/>
      <c r="BDF201" s="338"/>
      <c r="BDG201" s="338"/>
      <c r="BDH201" s="338"/>
      <c r="BDI201" s="338"/>
      <c r="BDJ201" s="338"/>
      <c r="BDK201" s="338"/>
      <c r="BDL201" s="338"/>
      <c r="BDM201" s="338"/>
      <c r="BDN201" s="338"/>
      <c r="BDO201" s="338"/>
      <c r="BDP201" s="338"/>
      <c r="BDQ201" s="338"/>
      <c r="BDR201" s="338"/>
      <c r="BDS201" s="338"/>
      <c r="BDT201" s="338"/>
      <c r="BDU201" s="338"/>
      <c r="BDV201" s="338"/>
      <c r="BDW201" s="338"/>
      <c r="BDX201" s="338"/>
      <c r="BDY201" s="338"/>
      <c r="BDZ201" s="338"/>
      <c r="BEA201" s="338"/>
      <c r="BEB201" s="338"/>
      <c r="BEC201" s="338"/>
      <c r="BED201" s="338"/>
      <c r="BEE201" s="338"/>
      <c r="BEF201" s="338"/>
      <c r="BEG201" s="338"/>
      <c r="BEH201" s="338"/>
      <c r="BEI201" s="338"/>
      <c r="BEJ201" s="338"/>
      <c r="BEK201" s="338"/>
      <c r="BEL201" s="338"/>
      <c r="BEM201" s="338"/>
      <c r="BEN201" s="338"/>
      <c r="BEO201" s="338"/>
      <c r="BEP201" s="338"/>
      <c r="BEQ201" s="338"/>
      <c r="BER201" s="338"/>
      <c r="BES201" s="338"/>
      <c r="BET201" s="338"/>
      <c r="BEU201" s="338"/>
      <c r="BEV201" s="338"/>
      <c r="BEW201" s="338"/>
      <c r="BEX201" s="338"/>
      <c r="BEY201" s="338"/>
      <c r="BEZ201" s="338"/>
      <c r="BFA201" s="338"/>
      <c r="BFB201" s="338"/>
      <c r="BFC201" s="338"/>
      <c r="BFD201" s="338"/>
      <c r="BFE201" s="338"/>
      <c r="BFF201" s="338"/>
      <c r="BFG201" s="338"/>
      <c r="BFH201" s="338"/>
      <c r="BFI201" s="338"/>
      <c r="BFJ201" s="338"/>
      <c r="BFK201" s="338"/>
      <c r="BFL201" s="338"/>
      <c r="BFM201" s="338"/>
      <c r="BFN201" s="338"/>
      <c r="BFO201" s="338"/>
      <c r="BFP201" s="338"/>
      <c r="BFQ201" s="338"/>
      <c r="BFR201" s="338"/>
      <c r="BFS201" s="338"/>
      <c r="BFT201" s="338"/>
      <c r="BFU201" s="338"/>
      <c r="BFV201" s="338"/>
      <c r="BFW201" s="338"/>
      <c r="BFX201" s="338"/>
      <c r="BFY201" s="338"/>
      <c r="BFZ201" s="338"/>
      <c r="BGA201" s="338"/>
      <c r="BGB201" s="338"/>
      <c r="BGC201" s="338"/>
      <c r="BGD201" s="338"/>
      <c r="BGE201" s="338"/>
      <c r="BGF201" s="338"/>
      <c r="BGG201" s="338"/>
      <c r="BGH201" s="338"/>
      <c r="BGI201" s="338"/>
      <c r="BGJ201" s="338"/>
      <c r="BGK201" s="338"/>
      <c r="BGL201" s="338"/>
      <c r="BGM201" s="338"/>
      <c r="BGN201" s="338"/>
      <c r="BGO201" s="338"/>
      <c r="BGP201" s="338"/>
      <c r="BGQ201" s="338"/>
      <c r="BGR201" s="338"/>
      <c r="BGS201" s="338"/>
      <c r="BGT201" s="338"/>
      <c r="BGU201" s="338"/>
      <c r="BGV201" s="338"/>
      <c r="BGW201" s="338"/>
      <c r="BGX201" s="338"/>
      <c r="BGY201" s="338"/>
      <c r="BGZ201" s="338"/>
      <c r="BHA201" s="338"/>
      <c r="BHB201" s="338"/>
      <c r="BHC201" s="338"/>
      <c r="BHD201" s="338"/>
      <c r="BHE201" s="338"/>
      <c r="BHF201" s="338"/>
      <c r="BHG201" s="338"/>
      <c r="BHH201" s="338"/>
      <c r="BHI201" s="338"/>
      <c r="BHJ201" s="338"/>
      <c r="BHK201" s="338"/>
      <c r="BHL201" s="338"/>
      <c r="BHM201" s="338"/>
      <c r="BHN201" s="338"/>
      <c r="BHO201" s="338"/>
      <c r="BHP201" s="338"/>
      <c r="BHQ201" s="338"/>
      <c r="BHR201" s="338"/>
      <c r="BHS201" s="338"/>
      <c r="BHT201" s="338"/>
      <c r="BHU201" s="338"/>
      <c r="BHV201" s="338"/>
      <c r="BHW201" s="338"/>
      <c r="BHX201" s="338"/>
      <c r="BHY201" s="338"/>
      <c r="BHZ201" s="338"/>
      <c r="BIA201" s="338"/>
      <c r="BIB201" s="338"/>
      <c r="BIC201" s="338"/>
      <c r="BID201" s="338"/>
      <c r="BIE201" s="338"/>
      <c r="BIF201" s="338"/>
      <c r="BIG201" s="338"/>
      <c r="BIH201" s="338"/>
      <c r="BII201" s="338"/>
      <c r="BIJ201" s="338"/>
      <c r="BIK201" s="338"/>
      <c r="BIL201" s="338"/>
      <c r="BIM201" s="338"/>
      <c r="BIN201" s="338"/>
      <c r="BIO201" s="338"/>
      <c r="BIP201" s="338"/>
      <c r="BIQ201" s="338"/>
      <c r="BIR201" s="338"/>
      <c r="BIS201" s="338"/>
      <c r="BIT201" s="338"/>
      <c r="BIU201" s="338"/>
      <c r="BIV201" s="338"/>
      <c r="BIW201" s="338"/>
      <c r="BIX201" s="338"/>
      <c r="BIY201" s="338"/>
      <c r="BIZ201" s="338"/>
      <c r="BJA201" s="338"/>
      <c r="BJB201" s="338"/>
      <c r="BJC201" s="338"/>
      <c r="BJD201" s="338"/>
      <c r="BJE201" s="338"/>
      <c r="BJF201" s="338"/>
      <c r="BJG201" s="338"/>
      <c r="BJH201" s="338"/>
      <c r="BJI201" s="338"/>
      <c r="BJJ201" s="338"/>
      <c r="BJK201" s="338"/>
      <c r="BJL201" s="338"/>
      <c r="BJM201" s="338"/>
      <c r="BJN201" s="338"/>
      <c r="BJO201" s="338"/>
      <c r="BJP201" s="338"/>
      <c r="BJQ201" s="338"/>
      <c r="BJR201" s="338"/>
      <c r="BJS201" s="338"/>
      <c r="BJT201" s="338"/>
      <c r="BJU201" s="338"/>
      <c r="BJV201" s="338"/>
      <c r="BJW201" s="338"/>
      <c r="BJX201" s="338"/>
      <c r="BJY201" s="338"/>
      <c r="BJZ201" s="338"/>
      <c r="BKA201" s="338"/>
      <c r="BKB201" s="338"/>
      <c r="BKC201" s="338"/>
      <c r="BKD201" s="338"/>
      <c r="BKE201" s="338"/>
      <c r="BKF201" s="338"/>
      <c r="BKG201" s="338"/>
      <c r="BKH201" s="338"/>
      <c r="BKI201" s="338"/>
      <c r="BKJ201" s="338"/>
      <c r="BKK201" s="338"/>
      <c r="BKL201" s="338"/>
      <c r="BKM201" s="338"/>
      <c r="BKN201" s="338"/>
      <c r="BKO201" s="338"/>
      <c r="BKP201" s="338"/>
      <c r="BKQ201" s="338"/>
      <c r="BKR201" s="338"/>
      <c r="BKS201" s="338"/>
      <c r="BKT201" s="338"/>
      <c r="BKU201" s="338"/>
      <c r="BKV201" s="338"/>
      <c r="BKW201" s="338"/>
      <c r="BKX201" s="338"/>
      <c r="BKY201" s="338"/>
      <c r="BKZ201" s="338"/>
      <c r="BLA201" s="338"/>
      <c r="BLB201" s="338"/>
      <c r="BLC201" s="338"/>
      <c r="BLD201" s="338"/>
      <c r="BLE201" s="338"/>
      <c r="BLF201" s="338"/>
      <c r="BLG201" s="338"/>
      <c r="BLH201" s="338"/>
      <c r="BLI201" s="338"/>
      <c r="BLJ201" s="338"/>
      <c r="BLK201" s="338"/>
      <c r="BLL201" s="338"/>
      <c r="BLM201" s="338"/>
      <c r="BLN201" s="338"/>
      <c r="BLO201" s="338"/>
      <c r="BLP201" s="338"/>
      <c r="BLQ201" s="338"/>
      <c r="BLR201" s="338"/>
      <c r="BLS201" s="338"/>
      <c r="BLT201" s="338"/>
      <c r="BLU201" s="338"/>
      <c r="BLV201" s="338"/>
      <c r="BLW201" s="338"/>
      <c r="BLX201" s="338"/>
      <c r="BLY201" s="338"/>
      <c r="BLZ201" s="338"/>
      <c r="BMA201" s="338"/>
      <c r="BMB201" s="338"/>
      <c r="BMC201" s="338"/>
      <c r="BMD201" s="338"/>
      <c r="BME201" s="338"/>
      <c r="BMF201" s="338"/>
      <c r="BMG201" s="338"/>
      <c r="BMH201" s="338"/>
      <c r="BMI201" s="338"/>
      <c r="BMJ201" s="338"/>
      <c r="BMK201" s="338"/>
      <c r="BML201" s="338"/>
      <c r="BMM201" s="338"/>
      <c r="BMN201" s="338"/>
      <c r="BMO201" s="338"/>
      <c r="BMP201" s="338"/>
      <c r="BMQ201" s="338"/>
      <c r="BMR201" s="338"/>
      <c r="BMS201" s="338"/>
      <c r="BMT201" s="338"/>
      <c r="BMU201" s="338"/>
      <c r="BMV201" s="338"/>
      <c r="BMW201" s="338"/>
      <c r="BMX201" s="338"/>
      <c r="BMY201" s="338"/>
      <c r="BMZ201" s="338"/>
      <c r="BNA201" s="338"/>
      <c r="BNB201" s="338"/>
      <c r="BNC201" s="338"/>
      <c r="BND201" s="338"/>
      <c r="BNE201" s="338"/>
      <c r="BNF201" s="338"/>
      <c r="BNG201" s="338"/>
      <c r="BNH201" s="338"/>
      <c r="BNI201" s="338"/>
      <c r="BNJ201" s="338"/>
      <c r="BNK201" s="338"/>
      <c r="BNL201" s="338"/>
      <c r="BNM201" s="338"/>
      <c r="BNN201" s="338"/>
      <c r="BNO201" s="338"/>
      <c r="BNP201" s="338"/>
      <c r="BNQ201" s="338"/>
      <c r="BNR201" s="338"/>
      <c r="BNS201" s="338"/>
      <c r="BNT201" s="338"/>
      <c r="BNU201" s="338"/>
      <c r="BNV201" s="338"/>
      <c r="BNW201" s="338"/>
      <c r="BNX201" s="338"/>
      <c r="BNY201" s="338"/>
      <c r="BNZ201" s="338"/>
      <c r="BOA201" s="338"/>
      <c r="BOB201" s="338"/>
      <c r="BOC201" s="338"/>
      <c r="BOD201" s="338"/>
      <c r="BOE201" s="338"/>
      <c r="BOF201" s="338"/>
      <c r="BOG201" s="338"/>
      <c r="BOH201" s="338"/>
      <c r="BOI201" s="338"/>
      <c r="BOJ201" s="338"/>
      <c r="BOK201" s="338"/>
      <c r="BOL201" s="338"/>
      <c r="BOM201" s="338"/>
      <c r="BON201" s="338"/>
      <c r="BOO201" s="338"/>
      <c r="BOP201" s="338"/>
      <c r="BOQ201" s="338"/>
      <c r="BOR201" s="338"/>
      <c r="BOS201" s="338"/>
      <c r="BOT201" s="338"/>
      <c r="BOU201" s="338"/>
      <c r="BOV201" s="338"/>
    </row>
    <row r="202" spans="1:1764" ht="40.5" customHeight="1">
      <c r="A202" s="572" t="s">
        <v>207</v>
      </c>
      <c r="B202" s="575" t="s">
        <v>208</v>
      </c>
      <c r="C202" s="174" t="s">
        <v>837</v>
      </c>
      <c r="D202" s="174" t="s">
        <v>838</v>
      </c>
      <c r="E202" s="37" t="s">
        <v>1448</v>
      </c>
      <c r="F202" s="173" t="s">
        <v>203</v>
      </c>
      <c r="G202" s="552"/>
      <c r="H202" s="552"/>
      <c r="I202" s="555"/>
      <c r="J202" s="564">
        <f t="shared" si="5"/>
        <v>22872000</v>
      </c>
      <c r="K202" s="564">
        <f>SUM(K204:K208)</f>
        <v>22872000</v>
      </c>
      <c r="L202" s="557">
        <f>SUM(L204:L208)</f>
        <v>0</v>
      </c>
      <c r="M202" s="114"/>
      <c r="N202" s="114"/>
      <c r="O202" s="114"/>
      <c r="P202" s="114"/>
      <c r="Q202" s="327"/>
      <c r="R202" s="114"/>
      <c r="S202" s="114"/>
      <c r="T202" s="114"/>
      <c r="U202" s="114"/>
    </row>
    <row r="203" spans="1:1764" ht="40.5" customHeight="1">
      <c r="A203" s="574"/>
      <c r="B203" s="569"/>
      <c r="C203" s="381" t="s">
        <v>839</v>
      </c>
      <c r="D203" s="381" t="s">
        <v>840</v>
      </c>
      <c r="E203" s="373" t="s">
        <v>1449</v>
      </c>
      <c r="F203" s="373" t="s">
        <v>1202</v>
      </c>
      <c r="G203" s="554"/>
      <c r="H203" s="554"/>
      <c r="I203" s="547"/>
      <c r="J203" s="626"/>
      <c r="K203" s="626"/>
      <c r="L203" s="551"/>
      <c r="M203" s="114"/>
      <c r="N203" s="114"/>
      <c r="O203" s="114"/>
      <c r="P203" s="114"/>
      <c r="Q203" s="327"/>
      <c r="R203" s="114"/>
      <c r="S203" s="114"/>
      <c r="T203" s="114"/>
      <c r="U203" s="114"/>
    </row>
    <row r="204" spans="1:1764" ht="40.5" customHeight="1">
      <c r="A204" s="374"/>
      <c r="B204" s="375"/>
      <c r="C204" s="375"/>
      <c r="D204" s="373"/>
      <c r="E204" s="373"/>
      <c r="F204" s="373"/>
      <c r="G204" s="207" t="s">
        <v>203</v>
      </c>
      <c r="H204" s="207">
        <v>710</v>
      </c>
      <c r="I204" s="402">
        <v>71015</v>
      </c>
      <c r="J204" s="465">
        <f t="shared" si="5"/>
        <v>3678000</v>
      </c>
      <c r="K204" s="465">
        <f>3658000+20000</f>
        <v>3678000</v>
      </c>
      <c r="L204" s="463"/>
      <c r="M204" s="114"/>
      <c r="N204" s="114"/>
      <c r="O204" s="114"/>
      <c r="P204" s="114"/>
      <c r="Q204" s="327"/>
      <c r="R204" s="114"/>
      <c r="S204" s="114"/>
      <c r="T204" s="114"/>
      <c r="U204" s="114"/>
    </row>
    <row r="205" spans="1:1764" ht="40.5" customHeight="1">
      <c r="A205" s="94"/>
      <c r="B205" s="384"/>
      <c r="C205" s="384"/>
      <c r="D205" s="67"/>
      <c r="E205" s="67"/>
      <c r="F205" s="67"/>
      <c r="G205" s="214" t="s">
        <v>204</v>
      </c>
      <c r="H205" s="214">
        <v>710</v>
      </c>
      <c r="I205" s="405">
        <v>71015</v>
      </c>
      <c r="J205" s="470">
        <f t="shared" si="5"/>
        <v>13969000</v>
      </c>
      <c r="K205" s="470">
        <f>13156000+813000</f>
        <v>13969000</v>
      </c>
      <c r="L205" s="483"/>
      <c r="M205" s="114"/>
      <c r="N205" s="114"/>
      <c r="O205" s="114"/>
      <c r="P205" s="114"/>
      <c r="Q205" s="114"/>
      <c r="R205" s="114"/>
      <c r="S205" s="114"/>
      <c r="T205" s="114"/>
      <c r="U205" s="114"/>
    </row>
    <row r="206" spans="1:1764" ht="40.5" customHeight="1">
      <c r="A206" s="94"/>
      <c r="B206" s="384"/>
      <c r="C206" s="384"/>
      <c r="D206" s="67"/>
      <c r="E206" s="67"/>
      <c r="F206" s="67"/>
      <c r="G206" s="214" t="s">
        <v>198</v>
      </c>
      <c r="H206" s="214">
        <v>710</v>
      </c>
      <c r="I206" s="405" t="s">
        <v>209</v>
      </c>
      <c r="J206" s="470">
        <f t="shared" si="5"/>
        <v>74000</v>
      </c>
      <c r="K206" s="470">
        <v>74000</v>
      </c>
      <c r="L206" s="483"/>
      <c r="M206" s="114"/>
      <c r="N206" s="114"/>
      <c r="O206" s="114"/>
      <c r="P206" s="114"/>
      <c r="Q206" s="114"/>
      <c r="R206" s="114"/>
      <c r="S206" s="114"/>
      <c r="T206" s="114"/>
      <c r="U206" s="114"/>
    </row>
    <row r="207" spans="1:1764" ht="40.5" customHeight="1">
      <c r="A207" s="94"/>
      <c r="B207" s="384"/>
      <c r="C207" s="384"/>
      <c r="D207" s="67"/>
      <c r="E207" s="67"/>
      <c r="F207" s="67"/>
      <c r="G207" s="214" t="s">
        <v>198</v>
      </c>
      <c r="H207" s="214" t="s">
        <v>23</v>
      </c>
      <c r="I207" s="405" t="s">
        <v>24</v>
      </c>
      <c r="J207" s="470">
        <f t="shared" si="5"/>
        <v>1070000</v>
      </c>
      <c r="K207" s="470">
        <v>1070000</v>
      </c>
      <c r="L207" s="483"/>
      <c r="M207" s="114"/>
      <c r="N207" s="114"/>
      <c r="O207" s="114"/>
      <c r="P207" s="114"/>
      <c r="Q207" s="114"/>
      <c r="R207" s="114"/>
      <c r="S207" s="114"/>
      <c r="T207" s="114"/>
      <c r="U207" s="114"/>
    </row>
    <row r="208" spans="1:1764" ht="40.5" customHeight="1">
      <c r="A208" s="47"/>
      <c r="B208" s="385"/>
      <c r="C208" s="385"/>
      <c r="D208" s="44"/>
      <c r="E208" s="44"/>
      <c r="F208" s="44"/>
      <c r="G208" s="216" t="s">
        <v>22</v>
      </c>
      <c r="H208" s="216">
        <v>750</v>
      </c>
      <c r="I208" s="414">
        <v>75011</v>
      </c>
      <c r="J208" s="466">
        <f t="shared" si="5"/>
        <v>4081000</v>
      </c>
      <c r="K208" s="466">
        <v>4081000</v>
      </c>
      <c r="L208" s="467"/>
      <c r="M208" s="114"/>
      <c r="N208" s="114"/>
      <c r="O208" s="114"/>
      <c r="P208" s="114"/>
      <c r="Q208" s="114"/>
      <c r="R208" s="114"/>
      <c r="S208" s="114"/>
      <c r="T208" s="114"/>
      <c r="U208" s="114"/>
    </row>
    <row r="209" spans="1:1764" s="40" customFormat="1" ht="40.5" customHeight="1">
      <c r="A209" s="29" t="s">
        <v>210</v>
      </c>
      <c r="B209" s="30" t="s">
        <v>211</v>
      </c>
      <c r="C209" s="30"/>
      <c r="D209" s="31" t="s">
        <v>26</v>
      </c>
      <c r="E209" s="31" t="s">
        <v>26</v>
      </c>
      <c r="F209" s="31"/>
      <c r="G209" s="31"/>
      <c r="H209" s="31"/>
      <c r="I209" s="399"/>
      <c r="J209" s="456">
        <f t="shared" si="5"/>
        <v>12778000</v>
      </c>
      <c r="K209" s="456">
        <f>0+K210+K215</f>
        <v>12778000</v>
      </c>
      <c r="L209" s="479">
        <f>0+L210+L215</f>
        <v>0</v>
      </c>
      <c r="M209" s="114"/>
      <c r="N209" s="114"/>
      <c r="O209" s="114"/>
      <c r="P209" s="114"/>
      <c r="Q209" s="114"/>
      <c r="R209" s="114"/>
      <c r="S209" s="114"/>
      <c r="T209" s="114"/>
      <c r="U209" s="114"/>
      <c r="V209" s="339"/>
      <c r="W209" s="339"/>
      <c r="X209" s="339"/>
      <c r="Y209" s="339"/>
      <c r="Z209" s="339"/>
      <c r="AA209" s="339"/>
      <c r="AB209" s="339"/>
      <c r="AC209" s="339"/>
      <c r="AD209" s="339"/>
      <c r="AE209" s="339"/>
      <c r="AF209" s="339"/>
      <c r="AG209" s="339"/>
      <c r="AH209" s="339"/>
      <c r="AI209" s="339"/>
      <c r="AJ209" s="339"/>
      <c r="AK209" s="339"/>
      <c r="AL209" s="339"/>
      <c r="AM209" s="339"/>
      <c r="AN209" s="339"/>
      <c r="AO209" s="339"/>
      <c r="AP209" s="339"/>
      <c r="AQ209" s="339"/>
      <c r="AR209" s="339"/>
      <c r="AS209" s="339"/>
      <c r="AT209" s="339"/>
      <c r="AU209" s="339"/>
      <c r="AV209" s="339"/>
      <c r="AW209" s="339"/>
      <c r="AX209" s="339"/>
      <c r="AY209" s="339"/>
      <c r="AZ209" s="339"/>
      <c r="BA209" s="339"/>
      <c r="BB209" s="339"/>
      <c r="BC209" s="339"/>
      <c r="BD209" s="339"/>
      <c r="BE209" s="339"/>
      <c r="BF209" s="339"/>
      <c r="BG209" s="339"/>
      <c r="BH209" s="339"/>
      <c r="BI209" s="339"/>
      <c r="BJ209" s="339"/>
      <c r="BK209" s="339"/>
      <c r="BL209" s="339"/>
      <c r="BM209" s="339"/>
      <c r="BN209" s="339"/>
      <c r="BO209" s="339"/>
      <c r="BP209" s="339"/>
      <c r="BQ209" s="339"/>
      <c r="BR209" s="339"/>
      <c r="BS209" s="339"/>
      <c r="BT209" s="339"/>
      <c r="BU209" s="339"/>
      <c r="BV209" s="339"/>
      <c r="BW209" s="339"/>
      <c r="BX209" s="339"/>
      <c r="BY209" s="339"/>
      <c r="BZ209" s="339"/>
      <c r="CA209" s="339"/>
      <c r="CB209" s="339"/>
      <c r="CC209" s="339"/>
      <c r="CD209" s="339"/>
      <c r="CE209" s="339"/>
      <c r="CF209" s="339"/>
      <c r="CG209" s="339"/>
      <c r="CH209" s="339"/>
      <c r="CI209" s="339"/>
      <c r="CJ209" s="339"/>
      <c r="CK209" s="339"/>
      <c r="CL209" s="339"/>
      <c r="CM209" s="339"/>
      <c r="CN209" s="339"/>
      <c r="CO209" s="339"/>
      <c r="CP209" s="339"/>
      <c r="CQ209" s="339"/>
      <c r="CR209" s="339"/>
      <c r="CS209" s="339"/>
      <c r="CT209" s="339"/>
      <c r="CU209" s="339"/>
      <c r="CV209" s="339"/>
      <c r="CW209" s="339"/>
      <c r="CX209" s="339"/>
      <c r="CY209" s="339"/>
      <c r="CZ209" s="339"/>
      <c r="DA209" s="339"/>
      <c r="DB209" s="339"/>
      <c r="DC209" s="339"/>
      <c r="DD209" s="339"/>
      <c r="DE209" s="339"/>
      <c r="DF209" s="339"/>
      <c r="DG209" s="339"/>
      <c r="DH209" s="339"/>
      <c r="DI209" s="339"/>
      <c r="DJ209" s="339"/>
      <c r="DK209" s="339"/>
      <c r="DL209" s="339"/>
      <c r="DM209" s="339"/>
      <c r="DN209" s="339"/>
      <c r="DO209" s="339"/>
      <c r="DP209" s="339"/>
      <c r="DQ209" s="339"/>
      <c r="DR209" s="339"/>
      <c r="DS209" s="339"/>
      <c r="DT209" s="339"/>
      <c r="DU209" s="339"/>
      <c r="DV209" s="339"/>
      <c r="DW209" s="339"/>
      <c r="DX209" s="339"/>
      <c r="DY209" s="339"/>
      <c r="DZ209" s="339"/>
      <c r="EA209" s="339"/>
      <c r="EB209" s="339"/>
      <c r="EC209" s="339"/>
      <c r="ED209" s="339"/>
      <c r="EE209" s="339"/>
      <c r="EF209" s="339"/>
      <c r="EG209" s="339"/>
      <c r="EH209" s="339"/>
      <c r="EI209" s="339"/>
      <c r="EJ209" s="339"/>
      <c r="EK209" s="339"/>
      <c r="EL209" s="339"/>
      <c r="EM209" s="339"/>
      <c r="EN209" s="339"/>
      <c r="EO209" s="339"/>
      <c r="EP209" s="339"/>
      <c r="EQ209" s="339"/>
      <c r="ER209" s="339"/>
      <c r="ES209" s="339"/>
      <c r="ET209" s="339"/>
      <c r="EU209" s="339"/>
      <c r="EV209" s="339"/>
      <c r="EW209" s="339"/>
      <c r="EX209" s="339"/>
      <c r="EY209" s="339"/>
      <c r="EZ209" s="339"/>
      <c r="FA209" s="339"/>
      <c r="FB209" s="339"/>
      <c r="FC209" s="339"/>
      <c r="FD209" s="339"/>
      <c r="FE209" s="339"/>
      <c r="FF209" s="339"/>
      <c r="FG209" s="339"/>
      <c r="FH209" s="339"/>
      <c r="FI209" s="339"/>
      <c r="FJ209" s="339"/>
      <c r="FK209" s="339"/>
      <c r="FL209" s="339"/>
      <c r="FM209" s="339"/>
      <c r="FN209" s="339"/>
      <c r="FO209" s="339"/>
      <c r="FP209" s="339"/>
      <c r="FQ209" s="339"/>
      <c r="FR209" s="339"/>
      <c r="FS209" s="339"/>
      <c r="FT209" s="339"/>
      <c r="FU209" s="339"/>
      <c r="FV209" s="339"/>
      <c r="FW209" s="339"/>
      <c r="FX209" s="339"/>
      <c r="FY209" s="339"/>
      <c r="FZ209" s="339"/>
      <c r="GA209" s="339"/>
      <c r="GB209" s="339"/>
      <c r="GC209" s="339"/>
      <c r="GD209" s="339"/>
      <c r="GE209" s="339"/>
      <c r="GF209" s="339"/>
      <c r="GG209" s="339"/>
      <c r="GH209" s="339"/>
      <c r="GI209" s="339"/>
      <c r="GJ209" s="339"/>
      <c r="GK209" s="339"/>
      <c r="GL209" s="339"/>
      <c r="GM209" s="339"/>
      <c r="GN209" s="339"/>
      <c r="GO209" s="339"/>
      <c r="GP209" s="339"/>
      <c r="GQ209" s="339"/>
      <c r="GR209" s="339"/>
      <c r="GS209" s="339"/>
      <c r="GT209" s="339"/>
      <c r="GU209" s="339"/>
      <c r="GV209" s="339"/>
      <c r="GW209" s="339"/>
      <c r="GX209" s="339"/>
      <c r="GY209" s="339"/>
      <c r="GZ209" s="339"/>
      <c r="HA209" s="339"/>
      <c r="HB209" s="339"/>
      <c r="HC209" s="339"/>
      <c r="HD209" s="339"/>
      <c r="HE209" s="339"/>
      <c r="HF209" s="339"/>
      <c r="HG209" s="339"/>
      <c r="HH209" s="339"/>
      <c r="HI209" s="339"/>
      <c r="HJ209" s="339"/>
      <c r="HK209" s="339"/>
      <c r="HL209" s="339"/>
      <c r="HM209" s="339"/>
      <c r="HN209" s="339"/>
      <c r="HO209" s="339"/>
      <c r="HP209" s="339"/>
      <c r="HQ209" s="339"/>
      <c r="HR209" s="339"/>
      <c r="HS209" s="339"/>
      <c r="HT209" s="339"/>
      <c r="HU209" s="339"/>
      <c r="HV209" s="339"/>
      <c r="HW209" s="339"/>
      <c r="HX209" s="339"/>
      <c r="HY209" s="339"/>
      <c r="HZ209" s="339"/>
      <c r="IA209" s="339"/>
      <c r="IB209" s="339"/>
      <c r="IC209" s="339"/>
      <c r="ID209" s="339"/>
      <c r="IE209" s="339"/>
      <c r="IF209" s="339"/>
      <c r="IG209" s="339"/>
      <c r="IH209" s="339"/>
      <c r="II209" s="339"/>
      <c r="IJ209" s="339"/>
      <c r="IK209" s="339"/>
      <c r="IL209" s="339"/>
      <c r="IM209" s="339"/>
      <c r="IN209" s="339"/>
      <c r="IO209" s="339"/>
      <c r="IP209" s="339"/>
      <c r="IQ209" s="339"/>
      <c r="IR209" s="339"/>
      <c r="IS209" s="339"/>
      <c r="IT209" s="339"/>
      <c r="IU209" s="339"/>
      <c r="IV209" s="339"/>
      <c r="IW209" s="339"/>
      <c r="IX209" s="339"/>
      <c r="IY209" s="339"/>
      <c r="IZ209" s="339"/>
      <c r="JA209" s="339"/>
      <c r="JB209" s="339"/>
      <c r="JC209" s="339"/>
      <c r="JD209" s="339"/>
      <c r="JE209" s="339"/>
      <c r="JF209" s="339"/>
      <c r="JG209" s="339"/>
      <c r="JH209" s="339"/>
      <c r="JI209" s="339"/>
      <c r="JJ209" s="339"/>
      <c r="JK209" s="339"/>
      <c r="JL209" s="339"/>
      <c r="JM209" s="339"/>
      <c r="JN209" s="339"/>
      <c r="JO209" s="339"/>
      <c r="JP209" s="339"/>
      <c r="JQ209" s="339"/>
      <c r="JR209" s="339"/>
      <c r="JS209" s="339"/>
      <c r="JT209" s="339"/>
      <c r="JU209" s="339"/>
      <c r="JV209" s="339"/>
      <c r="JW209" s="339"/>
      <c r="JX209" s="339"/>
      <c r="JY209" s="339"/>
      <c r="JZ209" s="339"/>
      <c r="KA209" s="339"/>
      <c r="KB209" s="339"/>
      <c r="KC209" s="339"/>
      <c r="KD209" s="339"/>
      <c r="KE209" s="339"/>
      <c r="KF209" s="339"/>
      <c r="KG209" s="339"/>
      <c r="KH209" s="339"/>
      <c r="KI209" s="339"/>
      <c r="KJ209" s="339"/>
      <c r="KK209" s="339"/>
      <c r="KL209" s="339"/>
      <c r="KM209" s="339"/>
      <c r="KN209" s="339"/>
      <c r="KO209" s="339"/>
      <c r="KP209" s="339"/>
      <c r="KQ209" s="339"/>
      <c r="KR209" s="339"/>
      <c r="KS209" s="339"/>
      <c r="KT209" s="339"/>
      <c r="KU209" s="339"/>
      <c r="KV209" s="339"/>
      <c r="KW209" s="339"/>
      <c r="KX209" s="339"/>
      <c r="KY209" s="339"/>
      <c r="KZ209" s="339"/>
      <c r="LA209" s="339"/>
      <c r="LB209" s="339"/>
      <c r="LC209" s="339"/>
      <c r="LD209" s="339"/>
      <c r="LE209" s="339"/>
      <c r="LF209" s="339"/>
      <c r="LG209" s="339"/>
      <c r="LH209" s="339"/>
      <c r="LI209" s="339"/>
      <c r="LJ209" s="339"/>
      <c r="LK209" s="339"/>
      <c r="LL209" s="339"/>
      <c r="LM209" s="339"/>
      <c r="LN209" s="339"/>
      <c r="LO209" s="339"/>
      <c r="LP209" s="339"/>
      <c r="LQ209" s="339"/>
      <c r="LR209" s="339"/>
      <c r="LS209" s="339"/>
      <c r="LT209" s="339"/>
      <c r="LU209" s="339"/>
      <c r="LV209" s="339"/>
      <c r="LW209" s="339"/>
      <c r="LX209" s="339"/>
      <c r="LY209" s="339"/>
      <c r="LZ209" s="339"/>
      <c r="MA209" s="339"/>
      <c r="MB209" s="339"/>
      <c r="MC209" s="339"/>
      <c r="MD209" s="339"/>
      <c r="ME209" s="339"/>
      <c r="MF209" s="339"/>
      <c r="MG209" s="339"/>
      <c r="MH209" s="339"/>
      <c r="MI209" s="339"/>
      <c r="MJ209" s="339"/>
      <c r="MK209" s="339"/>
      <c r="ML209" s="339"/>
      <c r="MM209" s="339"/>
      <c r="MN209" s="339"/>
      <c r="MO209" s="339"/>
      <c r="MP209" s="339"/>
      <c r="MQ209" s="339"/>
      <c r="MR209" s="339"/>
      <c r="MS209" s="339"/>
      <c r="MT209" s="339"/>
      <c r="MU209" s="339"/>
      <c r="MV209" s="339"/>
      <c r="MW209" s="339"/>
      <c r="MX209" s="339"/>
      <c r="MY209" s="339"/>
      <c r="MZ209" s="339"/>
      <c r="NA209" s="339"/>
      <c r="NB209" s="339"/>
      <c r="NC209" s="339"/>
      <c r="ND209" s="339"/>
      <c r="NE209" s="339"/>
      <c r="NF209" s="339"/>
      <c r="NG209" s="339"/>
      <c r="NH209" s="339"/>
      <c r="NI209" s="339"/>
      <c r="NJ209" s="339"/>
      <c r="NK209" s="339"/>
      <c r="NL209" s="339"/>
      <c r="NM209" s="339"/>
      <c r="NN209" s="339"/>
      <c r="NO209" s="339"/>
      <c r="NP209" s="339"/>
      <c r="NQ209" s="339"/>
      <c r="NR209" s="339"/>
      <c r="NS209" s="339"/>
      <c r="NT209" s="339"/>
      <c r="NU209" s="339"/>
      <c r="NV209" s="339"/>
      <c r="NW209" s="339"/>
      <c r="NX209" s="339"/>
      <c r="NY209" s="339"/>
      <c r="NZ209" s="339"/>
      <c r="OA209" s="339"/>
      <c r="OB209" s="339"/>
      <c r="OC209" s="339"/>
      <c r="OD209" s="339"/>
      <c r="OE209" s="339"/>
      <c r="OF209" s="339"/>
      <c r="OG209" s="339"/>
      <c r="OH209" s="339"/>
      <c r="OI209" s="339"/>
      <c r="OJ209" s="339"/>
      <c r="OK209" s="339"/>
      <c r="OL209" s="339"/>
      <c r="OM209" s="339"/>
      <c r="ON209" s="339"/>
      <c r="OO209" s="339"/>
      <c r="OP209" s="339"/>
      <c r="OQ209" s="339"/>
      <c r="OR209" s="339"/>
      <c r="OS209" s="339"/>
      <c r="OT209" s="339"/>
      <c r="OU209" s="339"/>
      <c r="OV209" s="339"/>
      <c r="OW209" s="339"/>
      <c r="OX209" s="339"/>
      <c r="OY209" s="339"/>
      <c r="OZ209" s="339"/>
      <c r="PA209" s="339"/>
      <c r="PB209" s="339"/>
      <c r="PC209" s="339"/>
      <c r="PD209" s="339"/>
      <c r="PE209" s="339"/>
      <c r="PF209" s="339"/>
      <c r="PG209" s="339"/>
      <c r="PH209" s="339"/>
      <c r="PI209" s="339"/>
      <c r="PJ209" s="339"/>
      <c r="PK209" s="339"/>
      <c r="PL209" s="339"/>
      <c r="PM209" s="339"/>
      <c r="PN209" s="339"/>
      <c r="PO209" s="339"/>
      <c r="PP209" s="339"/>
      <c r="PQ209" s="339"/>
      <c r="PR209" s="339"/>
      <c r="PS209" s="339"/>
      <c r="PT209" s="339"/>
      <c r="PU209" s="339"/>
      <c r="PV209" s="339"/>
      <c r="PW209" s="339"/>
      <c r="PX209" s="339"/>
      <c r="PY209" s="339"/>
      <c r="PZ209" s="339"/>
      <c r="QA209" s="339"/>
      <c r="QB209" s="339"/>
      <c r="QC209" s="339"/>
      <c r="QD209" s="339"/>
      <c r="QE209" s="339"/>
      <c r="QF209" s="339"/>
      <c r="QG209" s="339"/>
      <c r="QH209" s="339"/>
      <c r="QI209" s="339"/>
      <c r="QJ209" s="339"/>
      <c r="QK209" s="339"/>
      <c r="QL209" s="339"/>
      <c r="QM209" s="339"/>
      <c r="QN209" s="339"/>
      <c r="QO209" s="339"/>
      <c r="QP209" s="339"/>
      <c r="QQ209" s="339"/>
      <c r="QR209" s="339"/>
      <c r="QS209" s="339"/>
      <c r="QT209" s="339"/>
      <c r="QU209" s="339"/>
      <c r="QV209" s="339"/>
      <c r="QW209" s="339"/>
      <c r="QX209" s="339"/>
      <c r="QY209" s="339"/>
      <c r="QZ209" s="339"/>
      <c r="RA209" s="339"/>
      <c r="RB209" s="339"/>
      <c r="RC209" s="339"/>
      <c r="RD209" s="339"/>
      <c r="RE209" s="339"/>
      <c r="RF209" s="339"/>
      <c r="RG209" s="339"/>
      <c r="RH209" s="339"/>
      <c r="RI209" s="339"/>
      <c r="RJ209" s="339"/>
      <c r="RK209" s="339"/>
      <c r="RL209" s="339"/>
      <c r="RM209" s="339"/>
      <c r="RN209" s="339"/>
      <c r="RO209" s="339"/>
      <c r="RP209" s="339"/>
      <c r="RQ209" s="339"/>
      <c r="RR209" s="339"/>
      <c r="RS209" s="339"/>
      <c r="RT209" s="339"/>
      <c r="RU209" s="339"/>
      <c r="RV209" s="339"/>
      <c r="RW209" s="339"/>
      <c r="RX209" s="339"/>
      <c r="RY209" s="339"/>
      <c r="RZ209" s="339"/>
      <c r="SA209" s="339"/>
      <c r="SB209" s="339"/>
      <c r="SC209" s="339"/>
      <c r="SD209" s="339"/>
      <c r="SE209" s="339"/>
      <c r="SF209" s="339"/>
      <c r="SG209" s="339"/>
      <c r="SH209" s="339"/>
      <c r="SI209" s="339"/>
      <c r="SJ209" s="339"/>
      <c r="SK209" s="339"/>
      <c r="SL209" s="339"/>
      <c r="SM209" s="339"/>
      <c r="SN209" s="339"/>
      <c r="SO209" s="339"/>
      <c r="SP209" s="339"/>
      <c r="SQ209" s="339"/>
      <c r="SR209" s="339"/>
      <c r="SS209" s="339"/>
      <c r="ST209" s="339"/>
      <c r="SU209" s="339"/>
      <c r="SV209" s="339"/>
      <c r="SW209" s="339"/>
      <c r="SX209" s="339"/>
      <c r="SY209" s="339"/>
      <c r="SZ209" s="339"/>
      <c r="TA209" s="339"/>
      <c r="TB209" s="339"/>
      <c r="TC209" s="339"/>
      <c r="TD209" s="339"/>
      <c r="TE209" s="339"/>
      <c r="TF209" s="339"/>
      <c r="TG209" s="339"/>
      <c r="TH209" s="339"/>
      <c r="TI209" s="339"/>
      <c r="TJ209" s="339"/>
      <c r="TK209" s="339"/>
      <c r="TL209" s="339"/>
      <c r="TM209" s="339"/>
      <c r="TN209" s="339"/>
      <c r="TO209" s="339"/>
      <c r="TP209" s="339"/>
      <c r="TQ209" s="339"/>
      <c r="TR209" s="339"/>
      <c r="TS209" s="339"/>
      <c r="TT209" s="339"/>
      <c r="TU209" s="339"/>
      <c r="TV209" s="339"/>
      <c r="TW209" s="339"/>
      <c r="TX209" s="339"/>
      <c r="TY209" s="339"/>
      <c r="TZ209" s="339"/>
      <c r="UA209" s="339"/>
      <c r="UB209" s="339"/>
      <c r="UC209" s="339"/>
      <c r="UD209" s="339"/>
      <c r="UE209" s="339"/>
      <c r="UF209" s="339"/>
      <c r="UG209" s="339"/>
      <c r="UH209" s="339"/>
      <c r="UI209" s="339"/>
      <c r="UJ209" s="339"/>
      <c r="UK209" s="339"/>
      <c r="UL209" s="339"/>
      <c r="UM209" s="339"/>
      <c r="UN209" s="339"/>
      <c r="UO209" s="339"/>
      <c r="UP209" s="339"/>
      <c r="UQ209" s="339"/>
      <c r="UR209" s="339"/>
      <c r="US209" s="339"/>
      <c r="UT209" s="339"/>
      <c r="UU209" s="339"/>
      <c r="UV209" s="339"/>
      <c r="UW209" s="339"/>
      <c r="UX209" s="339"/>
      <c r="UY209" s="339"/>
      <c r="UZ209" s="339"/>
      <c r="VA209" s="339"/>
      <c r="VB209" s="339"/>
      <c r="VC209" s="339"/>
      <c r="VD209" s="339"/>
      <c r="VE209" s="339"/>
      <c r="VF209" s="339"/>
      <c r="VG209" s="339"/>
      <c r="VH209" s="339"/>
      <c r="VI209" s="339"/>
      <c r="VJ209" s="339"/>
      <c r="VK209" s="339"/>
      <c r="VL209" s="339"/>
      <c r="VM209" s="339"/>
      <c r="VN209" s="339"/>
      <c r="VO209" s="339"/>
      <c r="VP209" s="339"/>
      <c r="VQ209" s="339"/>
      <c r="VR209" s="339"/>
      <c r="VS209" s="339"/>
      <c r="VT209" s="339"/>
      <c r="VU209" s="339"/>
      <c r="VV209" s="339"/>
      <c r="VW209" s="339"/>
      <c r="VX209" s="339"/>
      <c r="VY209" s="339"/>
      <c r="VZ209" s="339"/>
      <c r="WA209" s="339"/>
      <c r="WB209" s="339"/>
      <c r="WC209" s="339"/>
      <c r="WD209" s="339"/>
      <c r="WE209" s="339"/>
      <c r="WF209" s="339"/>
      <c r="WG209" s="339"/>
      <c r="WH209" s="339"/>
      <c r="WI209" s="339"/>
      <c r="WJ209" s="339"/>
      <c r="WK209" s="339"/>
      <c r="WL209" s="339"/>
      <c r="WM209" s="339"/>
      <c r="WN209" s="339"/>
      <c r="WO209" s="339"/>
      <c r="WP209" s="339"/>
      <c r="WQ209" s="339"/>
      <c r="WR209" s="339"/>
      <c r="WS209" s="339"/>
      <c r="WT209" s="339"/>
      <c r="WU209" s="339"/>
      <c r="WV209" s="339"/>
      <c r="WW209" s="339"/>
      <c r="WX209" s="339"/>
      <c r="WY209" s="339"/>
      <c r="WZ209" s="339"/>
      <c r="XA209" s="339"/>
      <c r="XB209" s="339"/>
      <c r="XC209" s="339"/>
      <c r="XD209" s="339"/>
      <c r="XE209" s="339"/>
      <c r="XF209" s="339"/>
      <c r="XG209" s="339"/>
      <c r="XH209" s="339"/>
      <c r="XI209" s="339"/>
      <c r="XJ209" s="339"/>
      <c r="XK209" s="339"/>
      <c r="XL209" s="339"/>
      <c r="XM209" s="339"/>
      <c r="XN209" s="339"/>
      <c r="XO209" s="339"/>
      <c r="XP209" s="339"/>
      <c r="XQ209" s="339"/>
      <c r="XR209" s="339"/>
      <c r="XS209" s="339"/>
      <c r="XT209" s="339"/>
      <c r="XU209" s="339"/>
      <c r="XV209" s="339"/>
      <c r="XW209" s="339"/>
      <c r="XX209" s="339"/>
      <c r="XY209" s="339"/>
      <c r="XZ209" s="339"/>
      <c r="YA209" s="339"/>
      <c r="YB209" s="339"/>
      <c r="YC209" s="339"/>
      <c r="YD209" s="339"/>
      <c r="YE209" s="339"/>
      <c r="YF209" s="339"/>
      <c r="YG209" s="339"/>
      <c r="YH209" s="339"/>
      <c r="YI209" s="339"/>
      <c r="YJ209" s="339"/>
      <c r="YK209" s="339"/>
      <c r="YL209" s="339"/>
      <c r="YM209" s="339"/>
      <c r="YN209" s="339"/>
      <c r="YO209" s="339"/>
      <c r="YP209" s="339"/>
      <c r="YQ209" s="339"/>
      <c r="YR209" s="339"/>
      <c r="YS209" s="339"/>
      <c r="YT209" s="339"/>
      <c r="YU209" s="339"/>
      <c r="YV209" s="339"/>
      <c r="YW209" s="339"/>
      <c r="YX209" s="339"/>
      <c r="YY209" s="339"/>
      <c r="YZ209" s="339"/>
      <c r="ZA209" s="339"/>
      <c r="ZB209" s="339"/>
      <c r="ZC209" s="339"/>
      <c r="ZD209" s="339"/>
      <c r="ZE209" s="339"/>
      <c r="ZF209" s="339"/>
      <c r="ZG209" s="339"/>
      <c r="ZH209" s="339"/>
      <c r="ZI209" s="339"/>
      <c r="ZJ209" s="339"/>
      <c r="ZK209" s="339"/>
      <c r="ZL209" s="339"/>
      <c r="ZM209" s="339"/>
      <c r="ZN209" s="339"/>
      <c r="ZO209" s="339"/>
      <c r="ZP209" s="339"/>
      <c r="ZQ209" s="339"/>
      <c r="ZR209" s="339"/>
      <c r="ZS209" s="339"/>
      <c r="ZT209" s="339"/>
      <c r="ZU209" s="339"/>
      <c r="ZV209" s="339"/>
      <c r="ZW209" s="339"/>
      <c r="ZX209" s="339"/>
      <c r="ZY209" s="339"/>
      <c r="ZZ209" s="339"/>
      <c r="AAA209" s="339"/>
      <c r="AAB209" s="339"/>
      <c r="AAC209" s="339"/>
      <c r="AAD209" s="339"/>
      <c r="AAE209" s="339"/>
      <c r="AAF209" s="339"/>
      <c r="AAG209" s="339"/>
      <c r="AAH209" s="339"/>
      <c r="AAI209" s="339"/>
      <c r="AAJ209" s="339"/>
      <c r="AAK209" s="339"/>
      <c r="AAL209" s="339"/>
      <c r="AAM209" s="339"/>
      <c r="AAN209" s="339"/>
      <c r="AAO209" s="339"/>
      <c r="AAP209" s="339"/>
      <c r="AAQ209" s="339"/>
      <c r="AAR209" s="339"/>
      <c r="AAS209" s="339"/>
      <c r="AAT209" s="339"/>
      <c r="AAU209" s="339"/>
      <c r="AAV209" s="339"/>
      <c r="AAW209" s="339"/>
      <c r="AAX209" s="339"/>
      <c r="AAY209" s="339"/>
      <c r="AAZ209" s="339"/>
      <c r="ABA209" s="339"/>
      <c r="ABB209" s="339"/>
      <c r="ABC209" s="339"/>
      <c r="ABD209" s="339"/>
      <c r="ABE209" s="339"/>
      <c r="ABF209" s="339"/>
      <c r="ABG209" s="339"/>
      <c r="ABH209" s="339"/>
      <c r="ABI209" s="339"/>
      <c r="ABJ209" s="339"/>
      <c r="ABK209" s="339"/>
      <c r="ABL209" s="339"/>
      <c r="ABM209" s="339"/>
      <c r="ABN209" s="339"/>
      <c r="ABO209" s="339"/>
      <c r="ABP209" s="339"/>
      <c r="ABQ209" s="339"/>
      <c r="ABR209" s="339"/>
      <c r="ABS209" s="339"/>
      <c r="ABT209" s="339"/>
      <c r="ABU209" s="339"/>
      <c r="ABV209" s="339"/>
      <c r="ABW209" s="339"/>
      <c r="ABX209" s="339"/>
      <c r="ABY209" s="339"/>
      <c r="ABZ209" s="339"/>
      <c r="ACA209" s="339"/>
      <c r="ACB209" s="339"/>
      <c r="ACC209" s="339"/>
      <c r="ACD209" s="339"/>
      <c r="ACE209" s="339"/>
      <c r="ACF209" s="339"/>
      <c r="ACG209" s="339"/>
      <c r="ACH209" s="339"/>
      <c r="ACI209" s="339"/>
      <c r="ACJ209" s="339"/>
      <c r="ACK209" s="339"/>
      <c r="ACL209" s="339"/>
      <c r="ACM209" s="339"/>
      <c r="ACN209" s="339"/>
      <c r="ACO209" s="339"/>
      <c r="ACP209" s="339"/>
      <c r="ACQ209" s="339"/>
      <c r="ACR209" s="339"/>
      <c r="ACS209" s="339"/>
      <c r="ACT209" s="339"/>
      <c r="ACU209" s="339"/>
      <c r="ACV209" s="339"/>
      <c r="ACW209" s="339"/>
      <c r="ACX209" s="339"/>
      <c r="ACY209" s="339"/>
      <c r="ACZ209" s="339"/>
      <c r="ADA209" s="339"/>
      <c r="ADB209" s="339"/>
      <c r="ADC209" s="339"/>
      <c r="ADD209" s="339"/>
      <c r="ADE209" s="339"/>
      <c r="ADF209" s="339"/>
      <c r="ADG209" s="339"/>
      <c r="ADH209" s="339"/>
      <c r="ADI209" s="339"/>
      <c r="ADJ209" s="339"/>
      <c r="ADK209" s="339"/>
      <c r="ADL209" s="339"/>
      <c r="ADM209" s="339"/>
      <c r="ADN209" s="339"/>
      <c r="ADO209" s="339"/>
      <c r="ADP209" s="339"/>
      <c r="ADQ209" s="339"/>
      <c r="ADR209" s="339"/>
      <c r="ADS209" s="339"/>
      <c r="ADT209" s="339"/>
      <c r="ADU209" s="339"/>
      <c r="ADV209" s="339"/>
      <c r="ADW209" s="339"/>
      <c r="ADX209" s="339"/>
      <c r="ADY209" s="339"/>
      <c r="ADZ209" s="339"/>
      <c r="AEA209" s="339"/>
      <c r="AEB209" s="339"/>
      <c r="AEC209" s="339"/>
      <c r="AED209" s="339"/>
      <c r="AEE209" s="339"/>
      <c r="AEF209" s="339"/>
      <c r="AEG209" s="339"/>
      <c r="AEH209" s="339"/>
      <c r="AEI209" s="339"/>
      <c r="AEJ209" s="339"/>
      <c r="AEK209" s="339"/>
      <c r="AEL209" s="339"/>
      <c r="AEM209" s="339"/>
      <c r="AEN209" s="339"/>
      <c r="AEO209" s="339"/>
      <c r="AEP209" s="339"/>
      <c r="AEQ209" s="339"/>
      <c r="AER209" s="339"/>
      <c r="AES209" s="339"/>
      <c r="AET209" s="339"/>
      <c r="AEU209" s="339"/>
      <c r="AEV209" s="339"/>
      <c r="AEW209" s="339"/>
      <c r="AEX209" s="339"/>
      <c r="AEY209" s="339"/>
      <c r="AEZ209" s="339"/>
      <c r="AFA209" s="339"/>
      <c r="AFB209" s="339"/>
      <c r="AFC209" s="339"/>
      <c r="AFD209" s="339"/>
      <c r="AFE209" s="339"/>
      <c r="AFF209" s="339"/>
      <c r="AFG209" s="339"/>
      <c r="AFH209" s="339"/>
      <c r="AFI209" s="339"/>
      <c r="AFJ209" s="339"/>
      <c r="AFK209" s="339"/>
      <c r="AFL209" s="339"/>
      <c r="AFM209" s="339"/>
      <c r="AFN209" s="339"/>
      <c r="AFO209" s="339"/>
      <c r="AFP209" s="339"/>
      <c r="AFQ209" s="339"/>
      <c r="AFR209" s="339"/>
      <c r="AFS209" s="339"/>
      <c r="AFT209" s="339"/>
      <c r="AFU209" s="339"/>
      <c r="AFV209" s="339"/>
      <c r="AFW209" s="339"/>
      <c r="AFX209" s="339"/>
      <c r="AFY209" s="339"/>
      <c r="AFZ209" s="339"/>
      <c r="AGA209" s="339"/>
      <c r="AGB209" s="339"/>
      <c r="AGC209" s="339"/>
      <c r="AGD209" s="339"/>
      <c r="AGE209" s="339"/>
      <c r="AGF209" s="339"/>
      <c r="AGG209" s="339"/>
      <c r="AGH209" s="339"/>
      <c r="AGI209" s="339"/>
      <c r="AGJ209" s="339"/>
      <c r="AGK209" s="339"/>
      <c r="AGL209" s="339"/>
      <c r="AGM209" s="339"/>
      <c r="AGN209" s="339"/>
      <c r="AGO209" s="339"/>
      <c r="AGP209" s="339"/>
      <c r="AGQ209" s="339"/>
      <c r="AGR209" s="339"/>
      <c r="AGS209" s="339"/>
      <c r="AGT209" s="339"/>
      <c r="AGU209" s="339"/>
      <c r="AGV209" s="339"/>
      <c r="AGW209" s="339"/>
      <c r="AGX209" s="339"/>
      <c r="AGY209" s="339"/>
      <c r="AGZ209" s="339"/>
      <c r="AHA209" s="339"/>
      <c r="AHB209" s="339"/>
      <c r="AHC209" s="339"/>
      <c r="AHD209" s="339"/>
      <c r="AHE209" s="339"/>
      <c r="AHF209" s="339"/>
      <c r="AHG209" s="339"/>
      <c r="AHH209" s="339"/>
      <c r="AHI209" s="339"/>
      <c r="AHJ209" s="339"/>
      <c r="AHK209" s="339"/>
      <c r="AHL209" s="339"/>
      <c r="AHM209" s="339"/>
      <c r="AHN209" s="339"/>
      <c r="AHO209" s="339"/>
      <c r="AHP209" s="339"/>
      <c r="AHQ209" s="339"/>
      <c r="AHR209" s="339"/>
      <c r="AHS209" s="339"/>
      <c r="AHT209" s="339"/>
      <c r="AHU209" s="339"/>
      <c r="AHV209" s="339"/>
      <c r="AHW209" s="339"/>
      <c r="AHX209" s="339"/>
      <c r="AHY209" s="339"/>
      <c r="AHZ209" s="339"/>
      <c r="AIA209" s="339"/>
      <c r="AIB209" s="339"/>
      <c r="AIC209" s="339"/>
      <c r="AID209" s="339"/>
      <c r="AIE209" s="339"/>
      <c r="AIF209" s="339"/>
      <c r="AIG209" s="339"/>
      <c r="AIH209" s="339"/>
      <c r="AII209" s="339"/>
      <c r="AIJ209" s="339"/>
      <c r="AIK209" s="339"/>
      <c r="AIL209" s="339"/>
      <c r="AIM209" s="339"/>
      <c r="AIN209" s="339"/>
      <c r="AIO209" s="339"/>
      <c r="AIP209" s="339"/>
      <c r="AIQ209" s="339"/>
      <c r="AIR209" s="339"/>
      <c r="AIS209" s="339"/>
      <c r="AIT209" s="339"/>
      <c r="AIU209" s="339"/>
      <c r="AIV209" s="339"/>
      <c r="AIW209" s="339"/>
      <c r="AIX209" s="339"/>
      <c r="AIY209" s="339"/>
      <c r="AIZ209" s="339"/>
      <c r="AJA209" s="339"/>
      <c r="AJB209" s="339"/>
      <c r="AJC209" s="339"/>
      <c r="AJD209" s="339"/>
      <c r="AJE209" s="339"/>
      <c r="AJF209" s="339"/>
      <c r="AJG209" s="339"/>
      <c r="AJH209" s="339"/>
      <c r="AJI209" s="339"/>
      <c r="AJJ209" s="339"/>
      <c r="AJK209" s="339"/>
      <c r="AJL209" s="339"/>
      <c r="AJM209" s="339"/>
      <c r="AJN209" s="339"/>
      <c r="AJO209" s="339"/>
      <c r="AJP209" s="339"/>
      <c r="AJQ209" s="339"/>
      <c r="AJR209" s="339"/>
      <c r="AJS209" s="339"/>
      <c r="AJT209" s="339"/>
      <c r="AJU209" s="339"/>
      <c r="AJV209" s="339"/>
      <c r="AJW209" s="339"/>
      <c r="AJX209" s="339"/>
      <c r="AJY209" s="339"/>
      <c r="AJZ209" s="339"/>
      <c r="AKA209" s="339"/>
      <c r="AKB209" s="339"/>
      <c r="AKC209" s="339"/>
      <c r="AKD209" s="339"/>
      <c r="AKE209" s="339"/>
      <c r="AKF209" s="339"/>
      <c r="AKG209" s="339"/>
      <c r="AKH209" s="339"/>
      <c r="AKI209" s="339"/>
      <c r="AKJ209" s="339"/>
      <c r="AKK209" s="339"/>
      <c r="AKL209" s="339"/>
      <c r="AKM209" s="339"/>
      <c r="AKN209" s="339"/>
      <c r="AKO209" s="339"/>
      <c r="AKP209" s="339"/>
      <c r="AKQ209" s="339"/>
      <c r="AKR209" s="339"/>
      <c r="AKS209" s="339"/>
      <c r="AKT209" s="339"/>
      <c r="AKU209" s="339"/>
      <c r="AKV209" s="339"/>
      <c r="AKW209" s="339"/>
      <c r="AKX209" s="339"/>
      <c r="AKY209" s="339"/>
      <c r="AKZ209" s="339"/>
      <c r="ALA209" s="339"/>
      <c r="ALB209" s="339"/>
      <c r="ALC209" s="339"/>
      <c r="ALD209" s="339"/>
      <c r="ALE209" s="339"/>
      <c r="ALF209" s="339"/>
      <c r="ALG209" s="339"/>
      <c r="ALH209" s="339"/>
      <c r="ALI209" s="339"/>
      <c r="ALJ209" s="339"/>
      <c r="ALK209" s="339"/>
      <c r="ALL209" s="339"/>
      <c r="ALM209" s="339"/>
      <c r="ALN209" s="339"/>
      <c r="ALO209" s="339"/>
      <c r="ALP209" s="339"/>
      <c r="ALQ209" s="339"/>
      <c r="ALR209" s="339"/>
      <c r="ALS209" s="339"/>
      <c r="ALT209" s="339"/>
      <c r="ALU209" s="339"/>
      <c r="ALV209" s="339"/>
      <c r="ALW209" s="339"/>
      <c r="ALX209" s="339"/>
      <c r="ALY209" s="339"/>
      <c r="ALZ209" s="339"/>
      <c r="AMA209" s="339"/>
      <c r="AMB209" s="339"/>
      <c r="AMC209" s="339"/>
      <c r="AMD209" s="339"/>
      <c r="AME209" s="339"/>
      <c r="AMF209" s="339"/>
      <c r="AMG209" s="339"/>
      <c r="AMH209" s="339"/>
      <c r="AMI209" s="339"/>
      <c r="AMJ209" s="339"/>
      <c r="AMK209" s="339"/>
      <c r="AML209" s="339"/>
      <c r="AMM209" s="339"/>
      <c r="AMN209" s="339"/>
      <c r="AMO209" s="339"/>
      <c r="AMP209" s="339"/>
      <c r="AMQ209" s="339"/>
      <c r="AMR209" s="339"/>
      <c r="AMS209" s="339"/>
      <c r="AMT209" s="339"/>
      <c r="AMU209" s="339"/>
      <c r="AMV209" s="339"/>
      <c r="AMW209" s="339"/>
      <c r="AMX209" s="339"/>
      <c r="AMY209" s="339"/>
      <c r="AMZ209" s="339"/>
      <c r="ANA209" s="339"/>
      <c r="ANB209" s="339"/>
      <c r="ANC209" s="339"/>
      <c r="AND209" s="339"/>
      <c r="ANE209" s="339"/>
      <c r="ANF209" s="339"/>
      <c r="ANG209" s="339"/>
      <c r="ANH209" s="339"/>
      <c r="ANI209" s="339"/>
      <c r="ANJ209" s="339"/>
      <c r="ANK209" s="339"/>
      <c r="ANL209" s="339"/>
      <c r="ANM209" s="339"/>
      <c r="ANN209" s="339"/>
      <c r="ANO209" s="339"/>
      <c r="ANP209" s="339"/>
      <c r="ANQ209" s="339"/>
      <c r="ANR209" s="339"/>
      <c r="ANS209" s="339"/>
      <c r="ANT209" s="339"/>
      <c r="ANU209" s="339"/>
      <c r="ANV209" s="339"/>
      <c r="ANW209" s="339"/>
      <c r="ANX209" s="339"/>
      <c r="ANY209" s="339"/>
      <c r="ANZ209" s="339"/>
      <c r="AOA209" s="339"/>
      <c r="AOB209" s="339"/>
      <c r="AOC209" s="339"/>
      <c r="AOD209" s="339"/>
      <c r="AOE209" s="339"/>
      <c r="AOF209" s="339"/>
      <c r="AOG209" s="339"/>
      <c r="AOH209" s="339"/>
      <c r="AOI209" s="339"/>
      <c r="AOJ209" s="339"/>
      <c r="AOK209" s="339"/>
      <c r="AOL209" s="339"/>
      <c r="AOM209" s="339"/>
      <c r="AON209" s="339"/>
      <c r="AOO209" s="339"/>
      <c r="AOP209" s="339"/>
      <c r="AOQ209" s="339"/>
      <c r="AOR209" s="339"/>
      <c r="AOS209" s="339"/>
      <c r="AOT209" s="339"/>
      <c r="AOU209" s="339"/>
      <c r="AOV209" s="339"/>
      <c r="AOW209" s="339"/>
      <c r="AOX209" s="339"/>
      <c r="AOY209" s="339"/>
      <c r="AOZ209" s="339"/>
      <c r="APA209" s="339"/>
      <c r="APB209" s="339"/>
      <c r="APC209" s="339"/>
      <c r="APD209" s="339"/>
      <c r="APE209" s="339"/>
      <c r="APF209" s="339"/>
      <c r="APG209" s="339"/>
      <c r="APH209" s="339"/>
      <c r="API209" s="339"/>
      <c r="APJ209" s="339"/>
      <c r="APK209" s="339"/>
      <c r="APL209" s="339"/>
      <c r="APM209" s="339"/>
      <c r="APN209" s="339"/>
      <c r="APO209" s="339"/>
      <c r="APP209" s="339"/>
      <c r="APQ209" s="339"/>
      <c r="APR209" s="339"/>
      <c r="APS209" s="339"/>
      <c r="APT209" s="339"/>
      <c r="APU209" s="339"/>
      <c r="APV209" s="339"/>
      <c r="APW209" s="339"/>
      <c r="APX209" s="339"/>
      <c r="APY209" s="339"/>
      <c r="APZ209" s="339"/>
      <c r="AQA209" s="339"/>
      <c r="AQB209" s="339"/>
      <c r="AQC209" s="339"/>
      <c r="AQD209" s="339"/>
      <c r="AQE209" s="339"/>
      <c r="AQF209" s="339"/>
      <c r="AQG209" s="339"/>
      <c r="AQH209" s="339"/>
      <c r="AQI209" s="339"/>
      <c r="AQJ209" s="339"/>
      <c r="AQK209" s="339"/>
      <c r="AQL209" s="339"/>
      <c r="AQM209" s="339"/>
      <c r="AQN209" s="339"/>
      <c r="AQO209" s="339"/>
      <c r="AQP209" s="339"/>
      <c r="AQQ209" s="339"/>
      <c r="AQR209" s="339"/>
      <c r="AQS209" s="339"/>
      <c r="AQT209" s="339"/>
      <c r="AQU209" s="339"/>
      <c r="AQV209" s="339"/>
      <c r="AQW209" s="339"/>
      <c r="AQX209" s="339"/>
      <c r="AQY209" s="339"/>
      <c r="AQZ209" s="339"/>
      <c r="ARA209" s="339"/>
      <c r="ARB209" s="339"/>
      <c r="ARC209" s="339"/>
      <c r="ARD209" s="339"/>
      <c r="ARE209" s="339"/>
      <c r="ARF209" s="339"/>
      <c r="ARG209" s="339"/>
      <c r="ARH209" s="339"/>
      <c r="ARI209" s="339"/>
      <c r="ARJ209" s="339"/>
      <c r="ARK209" s="339"/>
      <c r="ARL209" s="339"/>
      <c r="ARM209" s="339"/>
      <c r="ARN209" s="339"/>
      <c r="ARO209" s="339"/>
      <c r="ARP209" s="339"/>
      <c r="ARQ209" s="339"/>
      <c r="ARR209" s="339"/>
      <c r="ARS209" s="339"/>
      <c r="ART209" s="339"/>
      <c r="ARU209" s="339"/>
      <c r="ARV209" s="339"/>
      <c r="ARW209" s="339"/>
      <c r="ARX209" s="339"/>
      <c r="ARY209" s="339"/>
      <c r="ARZ209" s="339"/>
      <c r="ASA209" s="339"/>
      <c r="ASB209" s="339"/>
      <c r="ASC209" s="339"/>
      <c r="ASD209" s="339"/>
      <c r="ASE209" s="339"/>
      <c r="ASF209" s="339"/>
      <c r="ASG209" s="339"/>
      <c r="ASH209" s="339"/>
      <c r="ASI209" s="339"/>
      <c r="ASJ209" s="339"/>
      <c r="ASK209" s="339"/>
      <c r="ASL209" s="339"/>
      <c r="ASM209" s="339"/>
      <c r="ASN209" s="339"/>
      <c r="ASO209" s="339"/>
      <c r="ASP209" s="339"/>
      <c r="ASQ209" s="339"/>
      <c r="ASR209" s="339"/>
      <c r="ASS209" s="339"/>
      <c r="AST209" s="339"/>
      <c r="ASU209" s="339"/>
      <c r="ASV209" s="339"/>
      <c r="ASW209" s="339"/>
      <c r="ASX209" s="339"/>
      <c r="ASY209" s="339"/>
      <c r="ASZ209" s="339"/>
      <c r="ATA209" s="339"/>
      <c r="ATB209" s="339"/>
      <c r="ATC209" s="339"/>
      <c r="ATD209" s="339"/>
      <c r="ATE209" s="339"/>
      <c r="ATF209" s="339"/>
      <c r="ATG209" s="339"/>
      <c r="ATH209" s="339"/>
      <c r="ATI209" s="339"/>
      <c r="ATJ209" s="339"/>
      <c r="ATK209" s="339"/>
      <c r="ATL209" s="339"/>
      <c r="ATM209" s="339"/>
      <c r="ATN209" s="339"/>
      <c r="ATO209" s="339"/>
      <c r="ATP209" s="339"/>
      <c r="ATQ209" s="339"/>
      <c r="ATR209" s="339"/>
      <c r="ATS209" s="339"/>
      <c r="ATT209" s="339"/>
      <c r="ATU209" s="339"/>
      <c r="ATV209" s="339"/>
      <c r="ATW209" s="339"/>
      <c r="ATX209" s="339"/>
      <c r="ATY209" s="339"/>
      <c r="ATZ209" s="339"/>
      <c r="AUA209" s="339"/>
      <c r="AUB209" s="339"/>
      <c r="AUC209" s="339"/>
      <c r="AUD209" s="339"/>
      <c r="AUE209" s="339"/>
      <c r="AUF209" s="339"/>
      <c r="AUG209" s="339"/>
      <c r="AUH209" s="339"/>
      <c r="AUI209" s="339"/>
      <c r="AUJ209" s="339"/>
      <c r="AUK209" s="339"/>
      <c r="AUL209" s="339"/>
      <c r="AUM209" s="339"/>
      <c r="AUN209" s="339"/>
      <c r="AUO209" s="339"/>
      <c r="AUP209" s="339"/>
      <c r="AUQ209" s="339"/>
      <c r="AUR209" s="339"/>
      <c r="AUS209" s="339"/>
      <c r="AUT209" s="339"/>
      <c r="AUU209" s="339"/>
      <c r="AUV209" s="339"/>
      <c r="AUW209" s="339"/>
      <c r="AUX209" s="339"/>
      <c r="AUY209" s="339"/>
      <c r="AUZ209" s="339"/>
      <c r="AVA209" s="339"/>
      <c r="AVB209" s="339"/>
      <c r="AVC209" s="339"/>
      <c r="AVD209" s="339"/>
      <c r="AVE209" s="339"/>
      <c r="AVF209" s="339"/>
      <c r="AVG209" s="339"/>
      <c r="AVH209" s="339"/>
      <c r="AVI209" s="339"/>
      <c r="AVJ209" s="339"/>
      <c r="AVK209" s="339"/>
      <c r="AVL209" s="339"/>
      <c r="AVM209" s="339"/>
      <c r="AVN209" s="339"/>
      <c r="AVO209" s="339"/>
      <c r="AVP209" s="339"/>
      <c r="AVQ209" s="339"/>
      <c r="AVR209" s="339"/>
      <c r="AVS209" s="339"/>
      <c r="AVT209" s="339"/>
      <c r="AVU209" s="339"/>
      <c r="AVV209" s="339"/>
      <c r="AVW209" s="339"/>
      <c r="AVX209" s="339"/>
      <c r="AVY209" s="339"/>
      <c r="AVZ209" s="339"/>
      <c r="AWA209" s="339"/>
      <c r="AWB209" s="339"/>
      <c r="AWC209" s="339"/>
      <c r="AWD209" s="339"/>
      <c r="AWE209" s="339"/>
      <c r="AWF209" s="339"/>
      <c r="AWG209" s="339"/>
      <c r="AWH209" s="339"/>
      <c r="AWI209" s="339"/>
      <c r="AWJ209" s="339"/>
      <c r="AWK209" s="339"/>
      <c r="AWL209" s="339"/>
      <c r="AWM209" s="339"/>
      <c r="AWN209" s="339"/>
      <c r="AWO209" s="339"/>
      <c r="AWP209" s="339"/>
      <c r="AWQ209" s="339"/>
      <c r="AWR209" s="339"/>
      <c r="AWS209" s="339"/>
      <c r="AWT209" s="339"/>
      <c r="AWU209" s="339"/>
      <c r="AWV209" s="339"/>
      <c r="AWW209" s="339"/>
      <c r="AWX209" s="339"/>
      <c r="AWY209" s="339"/>
      <c r="AWZ209" s="339"/>
      <c r="AXA209" s="339"/>
      <c r="AXB209" s="339"/>
      <c r="AXC209" s="339"/>
      <c r="AXD209" s="339"/>
      <c r="AXE209" s="339"/>
      <c r="AXF209" s="339"/>
      <c r="AXG209" s="339"/>
      <c r="AXH209" s="339"/>
      <c r="AXI209" s="339"/>
      <c r="AXJ209" s="339"/>
      <c r="AXK209" s="339"/>
      <c r="AXL209" s="339"/>
      <c r="AXM209" s="339"/>
      <c r="AXN209" s="339"/>
      <c r="AXO209" s="339"/>
      <c r="AXP209" s="339"/>
      <c r="AXQ209" s="339"/>
      <c r="AXR209" s="339"/>
      <c r="AXS209" s="339"/>
      <c r="AXT209" s="339"/>
      <c r="AXU209" s="339"/>
      <c r="AXV209" s="339"/>
      <c r="AXW209" s="339"/>
      <c r="AXX209" s="339"/>
      <c r="AXY209" s="339"/>
      <c r="AXZ209" s="339"/>
      <c r="AYA209" s="339"/>
      <c r="AYB209" s="339"/>
      <c r="AYC209" s="339"/>
      <c r="AYD209" s="339"/>
      <c r="AYE209" s="339"/>
      <c r="AYF209" s="339"/>
      <c r="AYG209" s="339"/>
      <c r="AYH209" s="339"/>
      <c r="AYI209" s="339"/>
      <c r="AYJ209" s="339"/>
      <c r="AYK209" s="339"/>
      <c r="AYL209" s="339"/>
      <c r="AYM209" s="339"/>
      <c r="AYN209" s="339"/>
      <c r="AYO209" s="339"/>
      <c r="AYP209" s="339"/>
      <c r="AYQ209" s="339"/>
      <c r="AYR209" s="339"/>
      <c r="AYS209" s="339"/>
      <c r="AYT209" s="339"/>
      <c r="AYU209" s="339"/>
      <c r="AYV209" s="339"/>
      <c r="AYW209" s="339"/>
      <c r="AYX209" s="339"/>
      <c r="AYY209" s="339"/>
      <c r="AYZ209" s="339"/>
      <c r="AZA209" s="339"/>
      <c r="AZB209" s="339"/>
      <c r="AZC209" s="339"/>
      <c r="AZD209" s="339"/>
      <c r="AZE209" s="339"/>
      <c r="AZF209" s="339"/>
      <c r="AZG209" s="339"/>
      <c r="AZH209" s="339"/>
      <c r="AZI209" s="339"/>
      <c r="AZJ209" s="339"/>
      <c r="AZK209" s="339"/>
      <c r="AZL209" s="339"/>
      <c r="AZM209" s="339"/>
      <c r="AZN209" s="339"/>
      <c r="AZO209" s="339"/>
      <c r="AZP209" s="339"/>
      <c r="AZQ209" s="339"/>
      <c r="AZR209" s="339"/>
      <c r="AZS209" s="339"/>
      <c r="AZT209" s="339"/>
      <c r="AZU209" s="339"/>
      <c r="AZV209" s="339"/>
      <c r="AZW209" s="339"/>
      <c r="AZX209" s="339"/>
      <c r="AZY209" s="339"/>
      <c r="AZZ209" s="339"/>
      <c r="BAA209" s="339"/>
      <c r="BAB209" s="339"/>
      <c r="BAC209" s="339"/>
      <c r="BAD209" s="339"/>
      <c r="BAE209" s="339"/>
      <c r="BAF209" s="339"/>
      <c r="BAG209" s="339"/>
      <c r="BAH209" s="339"/>
      <c r="BAI209" s="339"/>
      <c r="BAJ209" s="339"/>
      <c r="BAK209" s="339"/>
      <c r="BAL209" s="339"/>
      <c r="BAM209" s="339"/>
      <c r="BAN209" s="339"/>
      <c r="BAO209" s="339"/>
      <c r="BAP209" s="339"/>
      <c r="BAQ209" s="339"/>
      <c r="BAR209" s="339"/>
      <c r="BAS209" s="339"/>
      <c r="BAT209" s="339"/>
      <c r="BAU209" s="339"/>
      <c r="BAV209" s="339"/>
      <c r="BAW209" s="339"/>
      <c r="BAX209" s="339"/>
      <c r="BAY209" s="339"/>
      <c r="BAZ209" s="339"/>
      <c r="BBA209" s="339"/>
      <c r="BBB209" s="339"/>
      <c r="BBC209" s="339"/>
      <c r="BBD209" s="339"/>
      <c r="BBE209" s="339"/>
      <c r="BBF209" s="339"/>
      <c r="BBG209" s="339"/>
      <c r="BBH209" s="339"/>
      <c r="BBI209" s="339"/>
      <c r="BBJ209" s="339"/>
      <c r="BBK209" s="339"/>
      <c r="BBL209" s="339"/>
      <c r="BBM209" s="339"/>
      <c r="BBN209" s="339"/>
      <c r="BBO209" s="339"/>
      <c r="BBP209" s="339"/>
      <c r="BBQ209" s="339"/>
      <c r="BBR209" s="339"/>
      <c r="BBS209" s="339"/>
      <c r="BBT209" s="339"/>
      <c r="BBU209" s="339"/>
      <c r="BBV209" s="339"/>
      <c r="BBW209" s="339"/>
      <c r="BBX209" s="339"/>
      <c r="BBY209" s="339"/>
      <c r="BBZ209" s="339"/>
      <c r="BCA209" s="339"/>
      <c r="BCB209" s="339"/>
      <c r="BCC209" s="339"/>
      <c r="BCD209" s="339"/>
      <c r="BCE209" s="339"/>
      <c r="BCF209" s="339"/>
      <c r="BCG209" s="339"/>
      <c r="BCH209" s="339"/>
      <c r="BCI209" s="339"/>
      <c r="BCJ209" s="339"/>
      <c r="BCK209" s="339"/>
      <c r="BCL209" s="339"/>
      <c r="BCM209" s="339"/>
      <c r="BCN209" s="339"/>
      <c r="BCO209" s="339"/>
      <c r="BCP209" s="339"/>
      <c r="BCQ209" s="339"/>
      <c r="BCR209" s="339"/>
      <c r="BCS209" s="339"/>
      <c r="BCT209" s="339"/>
      <c r="BCU209" s="339"/>
      <c r="BCV209" s="339"/>
      <c r="BCW209" s="339"/>
      <c r="BCX209" s="339"/>
      <c r="BCY209" s="339"/>
      <c r="BCZ209" s="339"/>
      <c r="BDA209" s="339"/>
      <c r="BDB209" s="339"/>
      <c r="BDC209" s="339"/>
      <c r="BDD209" s="339"/>
      <c r="BDE209" s="339"/>
      <c r="BDF209" s="339"/>
      <c r="BDG209" s="339"/>
      <c r="BDH209" s="339"/>
      <c r="BDI209" s="339"/>
      <c r="BDJ209" s="339"/>
      <c r="BDK209" s="339"/>
      <c r="BDL209" s="339"/>
      <c r="BDM209" s="339"/>
      <c r="BDN209" s="339"/>
      <c r="BDO209" s="339"/>
      <c r="BDP209" s="339"/>
      <c r="BDQ209" s="339"/>
      <c r="BDR209" s="339"/>
      <c r="BDS209" s="339"/>
      <c r="BDT209" s="339"/>
      <c r="BDU209" s="339"/>
      <c r="BDV209" s="339"/>
      <c r="BDW209" s="339"/>
      <c r="BDX209" s="339"/>
      <c r="BDY209" s="339"/>
      <c r="BDZ209" s="339"/>
      <c r="BEA209" s="339"/>
      <c r="BEB209" s="339"/>
      <c r="BEC209" s="339"/>
      <c r="BED209" s="339"/>
      <c r="BEE209" s="339"/>
      <c r="BEF209" s="339"/>
      <c r="BEG209" s="339"/>
      <c r="BEH209" s="339"/>
      <c r="BEI209" s="339"/>
      <c r="BEJ209" s="339"/>
      <c r="BEK209" s="339"/>
      <c r="BEL209" s="339"/>
      <c r="BEM209" s="339"/>
      <c r="BEN209" s="339"/>
      <c r="BEO209" s="339"/>
      <c r="BEP209" s="339"/>
      <c r="BEQ209" s="339"/>
      <c r="BER209" s="339"/>
      <c r="BES209" s="339"/>
      <c r="BET209" s="339"/>
      <c r="BEU209" s="339"/>
      <c r="BEV209" s="339"/>
      <c r="BEW209" s="339"/>
      <c r="BEX209" s="339"/>
      <c r="BEY209" s="339"/>
      <c r="BEZ209" s="339"/>
      <c r="BFA209" s="339"/>
      <c r="BFB209" s="339"/>
      <c r="BFC209" s="339"/>
      <c r="BFD209" s="339"/>
      <c r="BFE209" s="339"/>
      <c r="BFF209" s="339"/>
      <c r="BFG209" s="339"/>
      <c r="BFH209" s="339"/>
      <c r="BFI209" s="339"/>
      <c r="BFJ209" s="339"/>
      <c r="BFK209" s="339"/>
      <c r="BFL209" s="339"/>
      <c r="BFM209" s="339"/>
      <c r="BFN209" s="339"/>
      <c r="BFO209" s="339"/>
      <c r="BFP209" s="339"/>
      <c r="BFQ209" s="339"/>
      <c r="BFR209" s="339"/>
      <c r="BFS209" s="339"/>
      <c r="BFT209" s="339"/>
      <c r="BFU209" s="339"/>
      <c r="BFV209" s="339"/>
      <c r="BFW209" s="339"/>
      <c r="BFX209" s="339"/>
      <c r="BFY209" s="339"/>
      <c r="BFZ209" s="339"/>
      <c r="BGA209" s="339"/>
      <c r="BGB209" s="339"/>
      <c r="BGC209" s="339"/>
      <c r="BGD209" s="339"/>
      <c r="BGE209" s="339"/>
      <c r="BGF209" s="339"/>
      <c r="BGG209" s="339"/>
      <c r="BGH209" s="339"/>
      <c r="BGI209" s="339"/>
      <c r="BGJ209" s="339"/>
      <c r="BGK209" s="339"/>
      <c r="BGL209" s="339"/>
      <c r="BGM209" s="339"/>
      <c r="BGN209" s="339"/>
      <c r="BGO209" s="339"/>
      <c r="BGP209" s="339"/>
      <c r="BGQ209" s="339"/>
      <c r="BGR209" s="339"/>
      <c r="BGS209" s="339"/>
      <c r="BGT209" s="339"/>
      <c r="BGU209" s="339"/>
      <c r="BGV209" s="339"/>
      <c r="BGW209" s="339"/>
      <c r="BGX209" s="339"/>
      <c r="BGY209" s="339"/>
      <c r="BGZ209" s="339"/>
      <c r="BHA209" s="339"/>
      <c r="BHB209" s="339"/>
      <c r="BHC209" s="339"/>
      <c r="BHD209" s="339"/>
      <c r="BHE209" s="339"/>
      <c r="BHF209" s="339"/>
      <c r="BHG209" s="339"/>
      <c r="BHH209" s="339"/>
      <c r="BHI209" s="339"/>
      <c r="BHJ209" s="339"/>
      <c r="BHK209" s="339"/>
      <c r="BHL209" s="339"/>
      <c r="BHM209" s="339"/>
      <c r="BHN209" s="339"/>
      <c r="BHO209" s="339"/>
      <c r="BHP209" s="339"/>
      <c r="BHQ209" s="339"/>
      <c r="BHR209" s="339"/>
      <c r="BHS209" s="339"/>
      <c r="BHT209" s="339"/>
      <c r="BHU209" s="339"/>
      <c r="BHV209" s="339"/>
      <c r="BHW209" s="339"/>
      <c r="BHX209" s="339"/>
      <c r="BHY209" s="339"/>
      <c r="BHZ209" s="339"/>
      <c r="BIA209" s="339"/>
      <c r="BIB209" s="339"/>
      <c r="BIC209" s="339"/>
      <c r="BID209" s="339"/>
      <c r="BIE209" s="339"/>
      <c r="BIF209" s="339"/>
      <c r="BIG209" s="339"/>
      <c r="BIH209" s="339"/>
      <c r="BII209" s="339"/>
      <c r="BIJ209" s="339"/>
      <c r="BIK209" s="339"/>
      <c r="BIL209" s="339"/>
      <c r="BIM209" s="339"/>
      <c r="BIN209" s="339"/>
      <c r="BIO209" s="339"/>
      <c r="BIP209" s="339"/>
      <c r="BIQ209" s="339"/>
      <c r="BIR209" s="339"/>
      <c r="BIS209" s="339"/>
      <c r="BIT209" s="339"/>
      <c r="BIU209" s="339"/>
      <c r="BIV209" s="339"/>
      <c r="BIW209" s="339"/>
      <c r="BIX209" s="339"/>
      <c r="BIY209" s="339"/>
      <c r="BIZ209" s="339"/>
      <c r="BJA209" s="339"/>
      <c r="BJB209" s="339"/>
      <c r="BJC209" s="339"/>
      <c r="BJD209" s="339"/>
      <c r="BJE209" s="339"/>
      <c r="BJF209" s="339"/>
      <c r="BJG209" s="339"/>
      <c r="BJH209" s="339"/>
      <c r="BJI209" s="339"/>
      <c r="BJJ209" s="339"/>
      <c r="BJK209" s="339"/>
      <c r="BJL209" s="339"/>
      <c r="BJM209" s="339"/>
      <c r="BJN209" s="339"/>
      <c r="BJO209" s="339"/>
      <c r="BJP209" s="339"/>
      <c r="BJQ209" s="339"/>
      <c r="BJR209" s="339"/>
      <c r="BJS209" s="339"/>
      <c r="BJT209" s="339"/>
      <c r="BJU209" s="339"/>
      <c r="BJV209" s="339"/>
      <c r="BJW209" s="339"/>
      <c r="BJX209" s="339"/>
      <c r="BJY209" s="339"/>
      <c r="BJZ209" s="339"/>
      <c r="BKA209" s="339"/>
      <c r="BKB209" s="339"/>
      <c r="BKC209" s="339"/>
      <c r="BKD209" s="339"/>
      <c r="BKE209" s="339"/>
      <c r="BKF209" s="339"/>
      <c r="BKG209" s="339"/>
      <c r="BKH209" s="339"/>
      <c r="BKI209" s="339"/>
      <c r="BKJ209" s="339"/>
      <c r="BKK209" s="339"/>
      <c r="BKL209" s="339"/>
      <c r="BKM209" s="339"/>
      <c r="BKN209" s="339"/>
      <c r="BKO209" s="339"/>
      <c r="BKP209" s="339"/>
      <c r="BKQ209" s="339"/>
      <c r="BKR209" s="339"/>
      <c r="BKS209" s="339"/>
      <c r="BKT209" s="339"/>
      <c r="BKU209" s="339"/>
      <c r="BKV209" s="339"/>
      <c r="BKW209" s="339"/>
      <c r="BKX209" s="339"/>
      <c r="BKY209" s="339"/>
      <c r="BKZ209" s="339"/>
      <c r="BLA209" s="339"/>
      <c r="BLB209" s="339"/>
      <c r="BLC209" s="339"/>
      <c r="BLD209" s="339"/>
      <c r="BLE209" s="339"/>
      <c r="BLF209" s="339"/>
      <c r="BLG209" s="339"/>
      <c r="BLH209" s="339"/>
      <c r="BLI209" s="339"/>
      <c r="BLJ209" s="339"/>
      <c r="BLK209" s="339"/>
      <c r="BLL209" s="339"/>
      <c r="BLM209" s="339"/>
      <c r="BLN209" s="339"/>
      <c r="BLO209" s="339"/>
      <c r="BLP209" s="339"/>
      <c r="BLQ209" s="339"/>
      <c r="BLR209" s="339"/>
      <c r="BLS209" s="339"/>
      <c r="BLT209" s="339"/>
      <c r="BLU209" s="339"/>
      <c r="BLV209" s="339"/>
      <c r="BLW209" s="339"/>
      <c r="BLX209" s="339"/>
      <c r="BLY209" s="339"/>
      <c r="BLZ209" s="339"/>
      <c r="BMA209" s="339"/>
      <c r="BMB209" s="339"/>
      <c r="BMC209" s="339"/>
      <c r="BMD209" s="339"/>
      <c r="BME209" s="339"/>
      <c r="BMF209" s="339"/>
      <c r="BMG209" s="339"/>
      <c r="BMH209" s="339"/>
      <c r="BMI209" s="339"/>
      <c r="BMJ209" s="339"/>
      <c r="BMK209" s="339"/>
      <c r="BML209" s="339"/>
      <c r="BMM209" s="339"/>
      <c r="BMN209" s="339"/>
      <c r="BMO209" s="339"/>
      <c r="BMP209" s="339"/>
      <c r="BMQ209" s="339"/>
      <c r="BMR209" s="339"/>
      <c r="BMS209" s="339"/>
      <c r="BMT209" s="339"/>
      <c r="BMU209" s="339"/>
      <c r="BMV209" s="339"/>
      <c r="BMW209" s="339"/>
      <c r="BMX209" s="339"/>
      <c r="BMY209" s="339"/>
      <c r="BMZ209" s="339"/>
      <c r="BNA209" s="339"/>
      <c r="BNB209" s="339"/>
      <c r="BNC209" s="339"/>
      <c r="BND209" s="339"/>
      <c r="BNE209" s="339"/>
      <c r="BNF209" s="339"/>
      <c r="BNG209" s="339"/>
      <c r="BNH209" s="339"/>
      <c r="BNI209" s="339"/>
      <c r="BNJ209" s="339"/>
      <c r="BNK209" s="339"/>
      <c r="BNL209" s="339"/>
      <c r="BNM209" s="339"/>
      <c r="BNN209" s="339"/>
      <c r="BNO209" s="339"/>
      <c r="BNP209" s="339"/>
      <c r="BNQ209" s="339"/>
      <c r="BNR209" s="339"/>
      <c r="BNS209" s="339"/>
      <c r="BNT209" s="339"/>
      <c r="BNU209" s="339"/>
      <c r="BNV209" s="339"/>
      <c r="BNW209" s="339"/>
      <c r="BNX209" s="339"/>
      <c r="BNY209" s="339"/>
      <c r="BNZ209" s="339"/>
      <c r="BOA209" s="339"/>
      <c r="BOB209" s="339"/>
      <c r="BOC209" s="339"/>
      <c r="BOD209" s="339"/>
      <c r="BOE209" s="339"/>
      <c r="BOF209" s="339"/>
      <c r="BOG209" s="339"/>
      <c r="BOH209" s="339"/>
      <c r="BOI209" s="339"/>
      <c r="BOJ209" s="339"/>
      <c r="BOK209" s="339"/>
      <c r="BOL209" s="339"/>
      <c r="BOM209" s="339"/>
      <c r="BON209" s="339"/>
      <c r="BOO209" s="339"/>
      <c r="BOP209" s="339"/>
      <c r="BOQ209" s="339"/>
      <c r="BOR209" s="339"/>
      <c r="BOS209" s="339"/>
      <c r="BOT209" s="339"/>
      <c r="BOU209" s="339"/>
      <c r="BOV209" s="339"/>
    </row>
    <row r="210" spans="1:1764" s="40" customFormat="1" ht="40.5" customHeight="1">
      <c r="A210" s="23" t="s">
        <v>212</v>
      </c>
      <c r="B210" s="24" t="s">
        <v>213</v>
      </c>
      <c r="C210" s="175" t="s">
        <v>841</v>
      </c>
      <c r="D210" s="175" t="s">
        <v>842</v>
      </c>
      <c r="E210" s="33" t="s">
        <v>1186</v>
      </c>
      <c r="F210" s="33" t="s">
        <v>1204</v>
      </c>
      <c r="G210" s="33"/>
      <c r="H210" s="33"/>
      <c r="I210" s="409"/>
      <c r="J210" s="458">
        <f t="shared" si="5"/>
        <v>1476000</v>
      </c>
      <c r="K210" s="458">
        <f>SUM(K211)</f>
        <v>1476000</v>
      </c>
      <c r="L210" s="459">
        <f>SUM(L211)</f>
        <v>0</v>
      </c>
      <c r="M210" s="114"/>
      <c r="N210" s="114"/>
      <c r="O210" s="114"/>
      <c r="P210" s="114"/>
      <c r="Q210" s="114"/>
      <c r="R210" s="114"/>
      <c r="S210" s="114"/>
      <c r="T210" s="114"/>
      <c r="U210" s="114"/>
      <c r="V210" s="339"/>
      <c r="W210" s="339"/>
      <c r="X210" s="339"/>
      <c r="Y210" s="339"/>
      <c r="Z210" s="339"/>
      <c r="AA210" s="339"/>
      <c r="AB210" s="339"/>
      <c r="AC210" s="339"/>
      <c r="AD210" s="339"/>
      <c r="AE210" s="339"/>
      <c r="AF210" s="339"/>
      <c r="AG210" s="339"/>
      <c r="AH210" s="339"/>
      <c r="AI210" s="339"/>
      <c r="AJ210" s="339"/>
      <c r="AK210" s="339"/>
      <c r="AL210" s="339"/>
      <c r="AM210" s="339"/>
      <c r="AN210" s="339"/>
      <c r="AO210" s="339"/>
      <c r="AP210" s="339"/>
      <c r="AQ210" s="339"/>
      <c r="AR210" s="339"/>
      <c r="AS210" s="339"/>
      <c r="AT210" s="339"/>
      <c r="AU210" s="339"/>
      <c r="AV210" s="339"/>
      <c r="AW210" s="339"/>
      <c r="AX210" s="339"/>
      <c r="AY210" s="339"/>
      <c r="AZ210" s="339"/>
      <c r="BA210" s="339"/>
      <c r="BB210" s="339"/>
      <c r="BC210" s="339"/>
      <c r="BD210" s="339"/>
      <c r="BE210" s="339"/>
      <c r="BF210" s="339"/>
      <c r="BG210" s="339"/>
      <c r="BH210" s="339"/>
      <c r="BI210" s="339"/>
      <c r="BJ210" s="339"/>
      <c r="BK210" s="339"/>
      <c r="BL210" s="339"/>
      <c r="BM210" s="339"/>
      <c r="BN210" s="339"/>
      <c r="BO210" s="339"/>
      <c r="BP210" s="339"/>
      <c r="BQ210" s="339"/>
      <c r="BR210" s="339"/>
      <c r="BS210" s="339"/>
      <c r="BT210" s="339"/>
      <c r="BU210" s="339"/>
      <c r="BV210" s="339"/>
      <c r="BW210" s="339"/>
      <c r="BX210" s="339"/>
      <c r="BY210" s="339"/>
      <c r="BZ210" s="339"/>
      <c r="CA210" s="339"/>
      <c r="CB210" s="339"/>
      <c r="CC210" s="339"/>
      <c r="CD210" s="339"/>
      <c r="CE210" s="339"/>
      <c r="CF210" s="339"/>
      <c r="CG210" s="339"/>
      <c r="CH210" s="339"/>
      <c r="CI210" s="339"/>
      <c r="CJ210" s="339"/>
      <c r="CK210" s="339"/>
      <c r="CL210" s="339"/>
      <c r="CM210" s="339"/>
      <c r="CN210" s="339"/>
      <c r="CO210" s="339"/>
      <c r="CP210" s="339"/>
      <c r="CQ210" s="339"/>
      <c r="CR210" s="339"/>
      <c r="CS210" s="339"/>
      <c r="CT210" s="339"/>
      <c r="CU210" s="339"/>
      <c r="CV210" s="339"/>
      <c r="CW210" s="339"/>
      <c r="CX210" s="339"/>
      <c r="CY210" s="339"/>
      <c r="CZ210" s="339"/>
      <c r="DA210" s="339"/>
      <c r="DB210" s="339"/>
      <c r="DC210" s="339"/>
      <c r="DD210" s="339"/>
      <c r="DE210" s="339"/>
      <c r="DF210" s="339"/>
      <c r="DG210" s="339"/>
      <c r="DH210" s="339"/>
      <c r="DI210" s="339"/>
      <c r="DJ210" s="339"/>
      <c r="DK210" s="339"/>
      <c r="DL210" s="339"/>
      <c r="DM210" s="339"/>
      <c r="DN210" s="339"/>
      <c r="DO210" s="339"/>
      <c r="DP210" s="339"/>
      <c r="DQ210" s="339"/>
      <c r="DR210" s="339"/>
      <c r="DS210" s="339"/>
      <c r="DT210" s="339"/>
      <c r="DU210" s="339"/>
      <c r="DV210" s="339"/>
      <c r="DW210" s="339"/>
      <c r="DX210" s="339"/>
      <c r="DY210" s="339"/>
      <c r="DZ210" s="339"/>
      <c r="EA210" s="339"/>
      <c r="EB210" s="339"/>
      <c r="EC210" s="339"/>
      <c r="ED210" s="339"/>
      <c r="EE210" s="339"/>
      <c r="EF210" s="339"/>
      <c r="EG210" s="339"/>
      <c r="EH210" s="339"/>
      <c r="EI210" s="339"/>
      <c r="EJ210" s="339"/>
      <c r="EK210" s="339"/>
      <c r="EL210" s="339"/>
      <c r="EM210" s="339"/>
      <c r="EN210" s="339"/>
      <c r="EO210" s="339"/>
      <c r="EP210" s="339"/>
      <c r="EQ210" s="339"/>
      <c r="ER210" s="339"/>
      <c r="ES210" s="339"/>
      <c r="ET210" s="339"/>
      <c r="EU210" s="339"/>
      <c r="EV210" s="339"/>
      <c r="EW210" s="339"/>
      <c r="EX210" s="339"/>
      <c r="EY210" s="339"/>
      <c r="EZ210" s="339"/>
      <c r="FA210" s="339"/>
      <c r="FB210" s="339"/>
      <c r="FC210" s="339"/>
      <c r="FD210" s="339"/>
      <c r="FE210" s="339"/>
      <c r="FF210" s="339"/>
      <c r="FG210" s="339"/>
      <c r="FH210" s="339"/>
      <c r="FI210" s="339"/>
      <c r="FJ210" s="339"/>
      <c r="FK210" s="339"/>
      <c r="FL210" s="339"/>
      <c r="FM210" s="339"/>
      <c r="FN210" s="339"/>
      <c r="FO210" s="339"/>
      <c r="FP210" s="339"/>
      <c r="FQ210" s="339"/>
      <c r="FR210" s="339"/>
      <c r="FS210" s="339"/>
      <c r="FT210" s="339"/>
      <c r="FU210" s="339"/>
      <c r="FV210" s="339"/>
      <c r="FW210" s="339"/>
      <c r="FX210" s="339"/>
      <c r="FY210" s="339"/>
      <c r="FZ210" s="339"/>
      <c r="GA210" s="339"/>
      <c r="GB210" s="339"/>
      <c r="GC210" s="339"/>
      <c r="GD210" s="339"/>
      <c r="GE210" s="339"/>
      <c r="GF210" s="339"/>
      <c r="GG210" s="339"/>
      <c r="GH210" s="339"/>
      <c r="GI210" s="339"/>
      <c r="GJ210" s="339"/>
      <c r="GK210" s="339"/>
      <c r="GL210" s="339"/>
      <c r="GM210" s="339"/>
      <c r="GN210" s="339"/>
      <c r="GO210" s="339"/>
      <c r="GP210" s="339"/>
      <c r="GQ210" s="339"/>
      <c r="GR210" s="339"/>
      <c r="GS210" s="339"/>
      <c r="GT210" s="339"/>
      <c r="GU210" s="339"/>
      <c r="GV210" s="339"/>
      <c r="GW210" s="339"/>
      <c r="GX210" s="339"/>
      <c r="GY210" s="339"/>
      <c r="GZ210" s="339"/>
      <c r="HA210" s="339"/>
      <c r="HB210" s="339"/>
      <c r="HC210" s="339"/>
      <c r="HD210" s="339"/>
      <c r="HE210" s="339"/>
      <c r="HF210" s="339"/>
      <c r="HG210" s="339"/>
      <c r="HH210" s="339"/>
      <c r="HI210" s="339"/>
      <c r="HJ210" s="339"/>
      <c r="HK210" s="339"/>
      <c r="HL210" s="339"/>
      <c r="HM210" s="339"/>
      <c r="HN210" s="339"/>
      <c r="HO210" s="339"/>
      <c r="HP210" s="339"/>
      <c r="HQ210" s="339"/>
      <c r="HR210" s="339"/>
      <c r="HS210" s="339"/>
      <c r="HT210" s="339"/>
      <c r="HU210" s="339"/>
      <c r="HV210" s="339"/>
      <c r="HW210" s="339"/>
      <c r="HX210" s="339"/>
      <c r="HY210" s="339"/>
      <c r="HZ210" s="339"/>
      <c r="IA210" s="339"/>
      <c r="IB210" s="339"/>
      <c r="IC210" s="339"/>
      <c r="ID210" s="339"/>
      <c r="IE210" s="339"/>
      <c r="IF210" s="339"/>
      <c r="IG210" s="339"/>
      <c r="IH210" s="339"/>
      <c r="II210" s="339"/>
      <c r="IJ210" s="339"/>
      <c r="IK210" s="339"/>
      <c r="IL210" s="339"/>
      <c r="IM210" s="339"/>
      <c r="IN210" s="339"/>
      <c r="IO210" s="339"/>
      <c r="IP210" s="339"/>
      <c r="IQ210" s="339"/>
      <c r="IR210" s="339"/>
      <c r="IS210" s="339"/>
      <c r="IT210" s="339"/>
      <c r="IU210" s="339"/>
      <c r="IV210" s="339"/>
      <c r="IW210" s="339"/>
      <c r="IX210" s="339"/>
      <c r="IY210" s="339"/>
      <c r="IZ210" s="339"/>
      <c r="JA210" s="339"/>
      <c r="JB210" s="339"/>
      <c r="JC210" s="339"/>
      <c r="JD210" s="339"/>
      <c r="JE210" s="339"/>
      <c r="JF210" s="339"/>
      <c r="JG210" s="339"/>
      <c r="JH210" s="339"/>
      <c r="JI210" s="339"/>
      <c r="JJ210" s="339"/>
      <c r="JK210" s="339"/>
      <c r="JL210" s="339"/>
      <c r="JM210" s="339"/>
      <c r="JN210" s="339"/>
      <c r="JO210" s="339"/>
      <c r="JP210" s="339"/>
      <c r="JQ210" s="339"/>
      <c r="JR210" s="339"/>
      <c r="JS210" s="339"/>
      <c r="JT210" s="339"/>
      <c r="JU210" s="339"/>
      <c r="JV210" s="339"/>
      <c r="JW210" s="339"/>
      <c r="JX210" s="339"/>
      <c r="JY210" s="339"/>
      <c r="JZ210" s="339"/>
      <c r="KA210" s="339"/>
      <c r="KB210" s="339"/>
      <c r="KC210" s="339"/>
      <c r="KD210" s="339"/>
      <c r="KE210" s="339"/>
      <c r="KF210" s="339"/>
      <c r="KG210" s="339"/>
      <c r="KH210" s="339"/>
      <c r="KI210" s="339"/>
      <c r="KJ210" s="339"/>
      <c r="KK210" s="339"/>
      <c r="KL210" s="339"/>
      <c r="KM210" s="339"/>
      <c r="KN210" s="339"/>
      <c r="KO210" s="339"/>
      <c r="KP210" s="339"/>
      <c r="KQ210" s="339"/>
      <c r="KR210" s="339"/>
      <c r="KS210" s="339"/>
      <c r="KT210" s="339"/>
      <c r="KU210" s="339"/>
      <c r="KV210" s="339"/>
      <c r="KW210" s="339"/>
      <c r="KX210" s="339"/>
      <c r="KY210" s="339"/>
      <c r="KZ210" s="339"/>
      <c r="LA210" s="339"/>
      <c r="LB210" s="339"/>
      <c r="LC210" s="339"/>
      <c r="LD210" s="339"/>
      <c r="LE210" s="339"/>
      <c r="LF210" s="339"/>
      <c r="LG210" s="339"/>
      <c r="LH210" s="339"/>
      <c r="LI210" s="339"/>
      <c r="LJ210" s="339"/>
      <c r="LK210" s="339"/>
      <c r="LL210" s="339"/>
      <c r="LM210" s="339"/>
      <c r="LN210" s="339"/>
      <c r="LO210" s="339"/>
      <c r="LP210" s="339"/>
      <c r="LQ210" s="339"/>
      <c r="LR210" s="339"/>
      <c r="LS210" s="339"/>
      <c r="LT210" s="339"/>
      <c r="LU210" s="339"/>
      <c r="LV210" s="339"/>
      <c r="LW210" s="339"/>
      <c r="LX210" s="339"/>
      <c r="LY210" s="339"/>
      <c r="LZ210" s="339"/>
      <c r="MA210" s="339"/>
      <c r="MB210" s="339"/>
      <c r="MC210" s="339"/>
      <c r="MD210" s="339"/>
      <c r="ME210" s="339"/>
      <c r="MF210" s="339"/>
      <c r="MG210" s="339"/>
      <c r="MH210" s="339"/>
      <c r="MI210" s="339"/>
      <c r="MJ210" s="339"/>
      <c r="MK210" s="339"/>
      <c r="ML210" s="339"/>
      <c r="MM210" s="339"/>
      <c r="MN210" s="339"/>
      <c r="MO210" s="339"/>
      <c r="MP210" s="339"/>
      <c r="MQ210" s="339"/>
      <c r="MR210" s="339"/>
      <c r="MS210" s="339"/>
      <c r="MT210" s="339"/>
      <c r="MU210" s="339"/>
      <c r="MV210" s="339"/>
      <c r="MW210" s="339"/>
      <c r="MX210" s="339"/>
      <c r="MY210" s="339"/>
      <c r="MZ210" s="339"/>
      <c r="NA210" s="339"/>
      <c r="NB210" s="339"/>
      <c r="NC210" s="339"/>
      <c r="ND210" s="339"/>
      <c r="NE210" s="339"/>
      <c r="NF210" s="339"/>
      <c r="NG210" s="339"/>
      <c r="NH210" s="339"/>
      <c r="NI210" s="339"/>
      <c r="NJ210" s="339"/>
      <c r="NK210" s="339"/>
      <c r="NL210" s="339"/>
      <c r="NM210" s="339"/>
      <c r="NN210" s="339"/>
      <c r="NO210" s="339"/>
      <c r="NP210" s="339"/>
      <c r="NQ210" s="339"/>
      <c r="NR210" s="339"/>
      <c r="NS210" s="339"/>
      <c r="NT210" s="339"/>
      <c r="NU210" s="339"/>
      <c r="NV210" s="339"/>
      <c r="NW210" s="339"/>
      <c r="NX210" s="339"/>
      <c r="NY210" s="339"/>
      <c r="NZ210" s="339"/>
      <c r="OA210" s="339"/>
      <c r="OB210" s="339"/>
      <c r="OC210" s="339"/>
      <c r="OD210" s="339"/>
      <c r="OE210" s="339"/>
      <c r="OF210" s="339"/>
      <c r="OG210" s="339"/>
      <c r="OH210" s="339"/>
      <c r="OI210" s="339"/>
      <c r="OJ210" s="339"/>
      <c r="OK210" s="339"/>
      <c r="OL210" s="339"/>
      <c r="OM210" s="339"/>
      <c r="ON210" s="339"/>
      <c r="OO210" s="339"/>
      <c r="OP210" s="339"/>
      <c r="OQ210" s="339"/>
      <c r="OR210" s="339"/>
      <c r="OS210" s="339"/>
      <c r="OT210" s="339"/>
      <c r="OU210" s="339"/>
      <c r="OV210" s="339"/>
      <c r="OW210" s="339"/>
      <c r="OX210" s="339"/>
      <c r="OY210" s="339"/>
      <c r="OZ210" s="339"/>
      <c r="PA210" s="339"/>
      <c r="PB210" s="339"/>
      <c r="PC210" s="339"/>
      <c r="PD210" s="339"/>
      <c r="PE210" s="339"/>
      <c r="PF210" s="339"/>
      <c r="PG210" s="339"/>
      <c r="PH210" s="339"/>
      <c r="PI210" s="339"/>
      <c r="PJ210" s="339"/>
      <c r="PK210" s="339"/>
      <c r="PL210" s="339"/>
      <c r="PM210" s="339"/>
      <c r="PN210" s="339"/>
      <c r="PO210" s="339"/>
      <c r="PP210" s="339"/>
      <c r="PQ210" s="339"/>
      <c r="PR210" s="339"/>
      <c r="PS210" s="339"/>
      <c r="PT210" s="339"/>
      <c r="PU210" s="339"/>
      <c r="PV210" s="339"/>
      <c r="PW210" s="339"/>
      <c r="PX210" s="339"/>
      <c r="PY210" s="339"/>
      <c r="PZ210" s="339"/>
      <c r="QA210" s="339"/>
      <c r="QB210" s="339"/>
      <c r="QC210" s="339"/>
      <c r="QD210" s="339"/>
      <c r="QE210" s="339"/>
      <c r="QF210" s="339"/>
      <c r="QG210" s="339"/>
      <c r="QH210" s="339"/>
      <c r="QI210" s="339"/>
      <c r="QJ210" s="339"/>
      <c r="QK210" s="339"/>
      <c r="QL210" s="339"/>
      <c r="QM210" s="339"/>
      <c r="QN210" s="339"/>
      <c r="QO210" s="339"/>
      <c r="QP210" s="339"/>
      <c r="QQ210" s="339"/>
      <c r="QR210" s="339"/>
      <c r="QS210" s="339"/>
      <c r="QT210" s="339"/>
      <c r="QU210" s="339"/>
      <c r="QV210" s="339"/>
      <c r="QW210" s="339"/>
      <c r="QX210" s="339"/>
      <c r="QY210" s="339"/>
      <c r="QZ210" s="339"/>
      <c r="RA210" s="339"/>
      <c r="RB210" s="339"/>
      <c r="RC210" s="339"/>
      <c r="RD210" s="339"/>
      <c r="RE210" s="339"/>
      <c r="RF210" s="339"/>
      <c r="RG210" s="339"/>
      <c r="RH210" s="339"/>
      <c r="RI210" s="339"/>
      <c r="RJ210" s="339"/>
      <c r="RK210" s="339"/>
      <c r="RL210" s="339"/>
      <c r="RM210" s="339"/>
      <c r="RN210" s="339"/>
      <c r="RO210" s="339"/>
      <c r="RP210" s="339"/>
      <c r="RQ210" s="339"/>
      <c r="RR210" s="339"/>
      <c r="RS210" s="339"/>
      <c r="RT210" s="339"/>
      <c r="RU210" s="339"/>
      <c r="RV210" s="339"/>
      <c r="RW210" s="339"/>
      <c r="RX210" s="339"/>
      <c r="RY210" s="339"/>
      <c r="RZ210" s="339"/>
      <c r="SA210" s="339"/>
      <c r="SB210" s="339"/>
      <c r="SC210" s="339"/>
      <c r="SD210" s="339"/>
      <c r="SE210" s="339"/>
      <c r="SF210" s="339"/>
      <c r="SG210" s="339"/>
      <c r="SH210" s="339"/>
      <c r="SI210" s="339"/>
      <c r="SJ210" s="339"/>
      <c r="SK210" s="339"/>
      <c r="SL210" s="339"/>
      <c r="SM210" s="339"/>
      <c r="SN210" s="339"/>
      <c r="SO210" s="339"/>
      <c r="SP210" s="339"/>
      <c r="SQ210" s="339"/>
      <c r="SR210" s="339"/>
      <c r="SS210" s="339"/>
      <c r="ST210" s="339"/>
      <c r="SU210" s="339"/>
      <c r="SV210" s="339"/>
      <c r="SW210" s="339"/>
      <c r="SX210" s="339"/>
      <c r="SY210" s="339"/>
      <c r="SZ210" s="339"/>
      <c r="TA210" s="339"/>
      <c r="TB210" s="339"/>
      <c r="TC210" s="339"/>
      <c r="TD210" s="339"/>
      <c r="TE210" s="339"/>
      <c r="TF210" s="339"/>
      <c r="TG210" s="339"/>
      <c r="TH210" s="339"/>
      <c r="TI210" s="339"/>
      <c r="TJ210" s="339"/>
      <c r="TK210" s="339"/>
      <c r="TL210" s="339"/>
      <c r="TM210" s="339"/>
      <c r="TN210" s="339"/>
      <c r="TO210" s="339"/>
      <c r="TP210" s="339"/>
      <c r="TQ210" s="339"/>
      <c r="TR210" s="339"/>
      <c r="TS210" s="339"/>
      <c r="TT210" s="339"/>
      <c r="TU210" s="339"/>
      <c r="TV210" s="339"/>
      <c r="TW210" s="339"/>
      <c r="TX210" s="339"/>
      <c r="TY210" s="339"/>
      <c r="TZ210" s="339"/>
      <c r="UA210" s="339"/>
      <c r="UB210" s="339"/>
      <c r="UC210" s="339"/>
      <c r="UD210" s="339"/>
      <c r="UE210" s="339"/>
      <c r="UF210" s="339"/>
      <c r="UG210" s="339"/>
      <c r="UH210" s="339"/>
      <c r="UI210" s="339"/>
      <c r="UJ210" s="339"/>
      <c r="UK210" s="339"/>
      <c r="UL210" s="339"/>
      <c r="UM210" s="339"/>
      <c r="UN210" s="339"/>
      <c r="UO210" s="339"/>
      <c r="UP210" s="339"/>
      <c r="UQ210" s="339"/>
      <c r="UR210" s="339"/>
      <c r="US210" s="339"/>
      <c r="UT210" s="339"/>
      <c r="UU210" s="339"/>
      <c r="UV210" s="339"/>
      <c r="UW210" s="339"/>
      <c r="UX210" s="339"/>
      <c r="UY210" s="339"/>
      <c r="UZ210" s="339"/>
      <c r="VA210" s="339"/>
      <c r="VB210" s="339"/>
      <c r="VC210" s="339"/>
      <c r="VD210" s="339"/>
      <c r="VE210" s="339"/>
      <c r="VF210" s="339"/>
      <c r="VG210" s="339"/>
      <c r="VH210" s="339"/>
      <c r="VI210" s="339"/>
      <c r="VJ210" s="339"/>
      <c r="VK210" s="339"/>
      <c r="VL210" s="339"/>
      <c r="VM210" s="339"/>
      <c r="VN210" s="339"/>
      <c r="VO210" s="339"/>
      <c r="VP210" s="339"/>
      <c r="VQ210" s="339"/>
      <c r="VR210" s="339"/>
      <c r="VS210" s="339"/>
      <c r="VT210" s="339"/>
      <c r="VU210" s="339"/>
      <c r="VV210" s="339"/>
      <c r="VW210" s="339"/>
      <c r="VX210" s="339"/>
      <c r="VY210" s="339"/>
      <c r="VZ210" s="339"/>
      <c r="WA210" s="339"/>
      <c r="WB210" s="339"/>
      <c r="WC210" s="339"/>
      <c r="WD210" s="339"/>
      <c r="WE210" s="339"/>
      <c r="WF210" s="339"/>
      <c r="WG210" s="339"/>
      <c r="WH210" s="339"/>
      <c r="WI210" s="339"/>
      <c r="WJ210" s="339"/>
      <c r="WK210" s="339"/>
      <c r="WL210" s="339"/>
      <c r="WM210" s="339"/>
      <c r="WN210" s="339"/>
      <c r="WO210" s="339"/>
      <c r="WP210" s="339"/>
      <c r="WQ210" s="339"/>
      <c r="WR210" s="339"/>
      <c r="WS210" s="339"/>
      <c r="WT210" s="339"/>
      <c r="WU210" s="339"/>
      <c r="WV210" s="339"/>
      <c r="WW210" s="339"/>
      <c r="WX210" s="339"/>
      <c r="WY210" s="339"/>
      <c r="WZ210" s="339"/>
      <c r="XA210" s="339"/>
      <c r="XB210" s="339"/>
      <c r="XC210" s="339"/>
      <c r="XD210" s="339"/>
      <c r="XE210" s="339"/>
      <c r="XF210" s="339"/>
      <c r="XG210" s="339"/>
      <c r="XH210" s="339"/>
      <c r="XI210" s="339"/>
      <c r="XJ210" s="339"/>
      <c r="XK210" s="339"/>
      <c r="XL210" s="339"/>
      <c r="XM210" s="339"/>
      <c r="XN210" s="339"/>
      <c r="XO210" s="339"/>
      <c r="XP210" s="339"/>
      <c r="XQ210" s="339"/>
      <c r="XR210" s="339"/>
      <c r="XS210" s="339"/>
      <c r="XT210" s="339"/>
      <c r="XU210" s="339"/>
      <c r="XV210" s="339"/>
      <c r="XW210" s="339"/>
      <c r="XX210" s="339"/>
      <c r="XY210" s="339"/>
      <c r="XZ210" s="339"/>
      <c r="YA210" s="339"/>
      <c r="YB210" s="339"/>
      <c r="YC210" s="339"/>
      <c r="YD210" s="339"/>
      <c r="YE210" s="339"/>
      <c r="YF210" s="339"/>
      <c r="YG210" s="339"/>
      <c r="YH210" s="339"/>
      <c r="YI210" s="339"/>
      <c r="YJ210" s="339"/>
      <c r="YK210" s="339"/>
      <c r="YL210" s="339"/>
      <c r="YM210" s="339"/>
      <c r="YN210" s="339"/>
      <c r="YO210" s="339"/>
      <c r="YP210" s="339"/>
      <c r="YQ210" s="339"/>
      <c r="YR210" s="339"/>
      <c r="YS210" s="339"/>
      <c r="YT210" s="339"/>
      <c r="YU210" s="339"/>
      <c r="YV210" s="339"/>
      <c r="YW210" s="339"/>
      <c r="YX210" s="339"/>
      <c r="YY210" s="339"/>
      <c r="YZ210" s="339"/>
      <c r="ZA210" s="339"/>
      <c r="ZB210" s="339"/>
      <c r="ZC210" s="339"/>
      <c r="ZD210" s="339"/>
      <c r="ZE210" s="339"/>
      <c r="ZF210" s="339"/>
      <c r="ZG210" s="339"/>
      <c r="ZH210" s="339"/>
      <c r="ZI210" s="339"/>
      <c r="ZJ210" s="339"/>
      <c r="ZK210" s="339"/>
      <c r="ZL210" s="339"/>
      <c r="ZM210" s="339"/>
      <c r="ZN210" s="339"/>
      <c r="ZO210" s="339"/>
      <c r="ZP210" s="339"/>
      <c r="ZQ210" s="339"/>
      <c r="ZR210" s="339"/>
      <c r="ZS210" s="339"/>
      <c r="ZT210" s="339"/>
      <c r="ZU210" s="339"/>
      <c r="ZV210" s="339"/>
      <c r="ZW210" s="339"/>
      <c r="ZX210" s="339"/>
      <c r="ZY210" s="339"/>
      <c r="ZZ210" s="339"/>
      <c r="AAA210" s="339"/>
      <c r="AAB210" s="339"/>
      <c r="AAC210" s="339"/>
      <c r="AAD210" s="339"/>
      <c r="AAE210" s="339"/>
      <c r="AAF210" s="339"/>
      <c r="AAG210" s="339"/>
      <c r="AAH210" s="339"/>
      <c r="AAI210" s="339"/>
      <c r="AAJ210" s="339"/>
      <c r="AAK210" s="339"/>
      <c r="AAL210" s="339"/>
      <c r="AAM210" s="339"/>
      <c r="AAN210" s="339"/>
      <c r="AAO210" s="339"/>
      <c r="AAP210" s="339"/>
      <c r="AAQ210" s="339"/>
      <c r="AAR210" s="339"/>
      <c r="AAS210" s="339"/>
      <c r="AAT210" s="339"/>
      <c r="AAU210" s="339"/>
      <c r="AAV210" s="339"/>
      <c r="AAW210" s="339"/>
      <c r="AAX210" s="339"/>
      <c r="AAY210" s="339"/>
      <c r="AAZ210" s="339"/>
      <c r="ABA210" s="339"/>
      <c r="ABB210" s="339"/>
      <c r="ABC210" s="339"/>
      <c r="ABD210" s="339"/>
      <c r="ABE210" s="339"/>
      <c r="ABF210" s="339"/>
      <c r="ABG210" s="339"/>
      <c r="ABH210" s="339"/>
      <c r="ABI210" s="339"/>
      <c r="ABJ210" s="339"/>
      <c r="ABK210" s="339"/>
      <c r="ABL210" s="339"/>
      <c r="ABM210" s="339"/>
      <c r="ABN210" s="339"/>
      <c r="ABO210" s="339"/>
      <c r="ABP210" s="339"/>
      <c r="ABQ210" s="339"/>
      <c r="ABR210" s="339"/>
      <c r="ABS210" s="339"/>
      <c r="ABT210" s="339"/>
      <c r="ABU210" s="339"/>
      <c r="ABV210" s="339"/>
      <c r="ABW210" s="339"/>
      <c r="ABX210" s="339"/>
      <c r="ABY210" s="339"/>
      <c r="ABZ210" s="339"/>
      <c r="ACA210" s="339"/>
      <c r="ACB210" s="339"/>
      <c r="ACC210" s="339"/>
      <c r="ACD210" s="339"/>
      <c r="ACE210" s="339"/>
      <c r="ACF210" s="339"/>
      <c r="ACG210" s="339"/>
      <c r="ACH210" s="339"/>
      <c r="ACI210" s="339"/>
      <c r="ACJ210" s="339"/>
      <c r="ACK210" s="339"/>
      <c r="ACL210" s="339"/>
      <c r="ACM210" s="339"/>
      <c r="ACN210" s="339"/>
      <c r="ACO210" s="339"/>
      <c r="ACP210" s="339"/>
      <c r="ACQ210" s="339"/>
      <c r="ACR210" s="339"/>
      <c r="ACS210" s="339"/>
      <c r="ACT210" s="339"/>
      <c r="ACU210" s="339"/>
      <c r="ACV210" s="339"/>
      <c r="ACW210" s="339"/>
      <c r="ACX210" s="339"/>
      <c r="ACY210" s="339"/>
      <c r="ACZ210" s="339"/>
      <c r="ADA210" s="339"/>
      <c r="ADB210" s="339"/>
      <c r="ADC210" s="339"/>
      <c r="ADD210" s="339"/>
      <c r="ADE210" s="339"/>
      <c r="ADF210" s="339"/>
      <c r="ADG210" s="339"/>
      <c r="ADH210" s="339"/>
      <c r="ADI210" s="339"/>
      <c r="ADJ210" s="339"/>
      <c r="ADK210" s="339"/>
      <c r="ADL210" s="339"/>
      <c r="ADM210" s="339"/>
      <c r="ADN210" s="339"/>
      <c r="ADO210" s="339"/>
      <c r="ADP210" s="339"/>
      <c r="ADQ210" s="339"/>
      <c r="ADR210" s="339"/>
      <c r="ADS210" s="339"/>
      <c r="ADT210" s="339"/>
      <c r="ADU210" s="339"/>
      <c r="ADV210" s="339"/>
      <c r="ADW210" s="339"/>
      <c r="ADX210" s="339"/>
      <c r="ADY210" s="339"/>
      <c r="ADZ210" s="339"/>
      <c r="AEA210" s="339"/>
      <c r="AEB210" s="339"/>
      <c r="AEC210" s="339"/>
      <c r="AED210" s="339"/>
      <c r="AEE210" s="339"/>
      <c r="AEF210" s="339"/>
      <c r="AEG210" s="339"/>
      <c r="AEH210" s="339"/>
      <c r="AEI210" s="339"/>
      <c r="AEJ210" s="339"/>
      <c r="AEK210" s="339"/>
      <c r="AEL210" s="339"/>
      <c r="AEM210" s="339"/>
      <c r="AEN210" s="339"/>
      <c r="AEO210" s="339"/>
      <c r="AEP210" s="339"/>
      <c r="AEQ210" s="339"/>
      <c r="AER210" s="339"/>
      <c r="AES210" s="339"/>
      <c r="AET210" s="339"/>
      <c r="AEU210" s="339"/>
      <c r="AEV210" s="339"/>
      <c r="AEW210" s="339"/>
      <c r="AEX210" s="339"/>
      <c r="AEY210" s="339"/>
      <c r="AEZ210" s="339"/>
      <c r="AFA210" s="339"/>
      <c r="AFB210" s="339"/>
      <c r="AFC210" s="339"/>
      <c r="AFD210" s="339"/>
      <c r="AFE210" s="339"/>
      <c r="AFF210" s="339"/>
      <c r="AFG210" s="339"/>
      <c r="AFH210" s="339"/>
      <c r="AFI210" s="339"/>
      <c r="AFJ210" s="339"/>
      <c r="AFK210" s="339"/>
      <c r="AFL210" s="339"/>
      <c r="AFM210" s="339"/>
      <c r="AFN210" s="339"/>
      <c r="AFO210" s="339"/>
      <c r="AFP210" s="339"/>
      <c r="AFQ210" s="339"/>
      <c r="AFR210" s="339"/>
      <c r="AFS210" s="339"/>
      <c r="AFT210" s="339"/>
      <c r="AFU210" s="339"/>
      <c r="AFV210" s="339"/>
      <c r="AFW210" s="339"/>
      <c r="AFX210" s="339"/>
      <c r="AFY210" s="339"/>
      <c r="AFZ210" s="339"/>
      <c r="AGA210" s="339"/>
      <c r="AGB210" s="339"/>
      <c r="AGC210" s="339"/>
      <c r="AGD210" s="339"/>
      <c r="AGE210" s="339"/>
      <c r="AGF210" s="339"/>
      <c r="AGG210" s="339"/>
      <c r="AGH210" s="339"/>
      <c r="AGI210" s="339"/>
      <c r="AGJ210" s="339"/>
      <c r="AGK210" s="339"/>
      <c r="AGL210" s="339"/>
      <c r="AGM210" s="339"/>
      <c r="AGN210" s="339"/>
      <c r="AGO210" s="339"/>
      <c r="AGP210" s="339"/>
      <c r="AGQ210" s="339"/>
      <c r="AGR210" s="339"/>
      <c r="AGS210" s="339"/>
      <c r="AGT210" s="339"/>
      <c r="AGU210" s="339"/>
      <c r="AGV210" s="339"/>
      <c r="AGW210" s="339"/>
      <c r="AGX210" s="339"/>
      <c r="AGY210" s="339"/>
      <c r="AGZ210" s="339"/>
      <c r="AHA210" s="339"/>
      <c r="AHB210" s="339"/>
      <c r="AHC210" s="339"/>
      <c r="AHD210" s="339"/>
      <c r="AHE210" s="339"/>
      <c r="AHF210" s="339"/>
      <c r="AHG210" s="339"/>
      <c r="AHH210" s="339"/>
      <c r="AHI210" s="339"/>
      <c r="AHJ210" s="339"/>
      <c r="AHK210" s="339"/>
      <c r="AHL210" s="339"/>
      <c r="AHM210" s="339"/>
      <c r="AHN210" s="339"/>
      <c r="AHO210" s="339"/>
      <c r="AHP210" s="339"/>
      <c r="AHQ210" s="339"/>
      <c r="AHR210" s="339"/>
      <c r="AHS210" s="339"/>
      <c r="AHT210" s="339"/>
      <c r="AHU210" s="339"/>
      <c r="AHV210" s="339"/>
      <c r="AHW210" s="339"/>
      <c r="AHX210" s="339"/>
      <c r="AHY210" s="339"/>
      <c r="AHZ210" s="339"/>
      <c r="AIA210" s="339"/>
      <c r="AIB210" s="339"/>
      <c r="AIC210" s="339"/>
      <c r="AID210" s="339"/>
      <c r="AIE210" s="339"/>
      <c r="AIF210" s="339"/>
      <c r="AIG210" s="339"/>
      <c r="AIH210" s="339"/>
      <c r="AII210" s="339"/>
      <c r="AIJ210" s="339"/>
      <c r="AIK210" s="339"/>
      <c r="AIL210" s="339"/>
      <c r="AIM210" s="339"/>
      <c r="AIN210" s="339"/>
      <c r="AIO210" s="339"/>
      <c r="AIP210" s="339"/>
      <c r="AIQ210" s="339"/>
      <c r="AIR210" s="339"/>
      <c r="AIS210" s="339"/>
      <c r="AIT210" s="339"/>
      <c r="AIU210" s="339"/>
      <c r="AIV210" s="339"/>
      <c r="AIW210" s="339"/>
      <c r="AIX210" s="339"/>
      <c r="AIY210" s="339"/>
      <c r="AIZ210" s="339"/>
      <c r="AJA210" s="339"/>
      <c r="AJB210" s="339"/>
      <c r="AJC210" s="339"/>
      <c r="AJD210" s="339"/>
      <c r="AJE210" s="339"/>
      <c r="AJF210" s="339"/>
      <c r="AJG210" s="339"/>
      <c r="AJH210" s="339"/>
      <c r="AJI210" s="339"/>
      <c r="AJJ210" s="339"/>
      <c r="AJK210" s="339"/>
      <c r="AJL210" s="339"/>
      <c r="AJM210" s="339"/>
      <c r="AJN210" s="339"/>
      <c r="AJO210" s="339"/>
      <c r="AJP210" s="339"/>
      <c r="AJQ210" s="339"/>
      <c r="AJR210" s="339"/>
      <c r="AJS210" s="339"/>
      <c r="AJT210" s="339"/>
      <c r="AJU210" s="339"/>
      <c r="AJV210" s="339"/>
      <c r="AJW210" s="339"/>
      <c r="AJX210" s="339"/>
      <c r="AJY210" s="339"/>
      <c r="AJZ210" s="339"/>
      <c r="AKA210" s="339"/>
      <c r="AKB210" s="339"/>
      <c r="AKC210" s="339"/>
      <c r="AKD210" s="339"/>
      <c r="AKE210" s="339"/>
      <c r="AKF210" s="339"/>
      <c r="AKG210" s="339"/>
      <c r="AKH210" s="339"/>
      <c r="AKI210" s="339"/>
      <c r="AKJ210" s="339"/>
      <c r="AKK210" s="339"/>
      <c r="AKL210" s="339"/>
      <c r="AKM210" s="339"/>
      <c r="AKN210" s="339"/>
      <c r="AKO210" s="339"/>
      <c r="AKP210" s="339"/>
      <c r="AKQ210" s="339"/>
      <c r="AKR210" s="339"/>
      <c r="AKS210" s="339"/>
      <c r="AKT210" s="339"/>
      <c r="AKU210" s="339"/>
      <c r="AKV210" s="339"/>
      <c r="AKW210" s="339"/>
      <c r="AKX210" s="339"/>
      <c r="AKY210" s="339"/>
      <c r="AKZ210" s="339"/>
      <c r="ALA210" s="339"/>
      <c r="ALB210" s="339"/>
      <c r="ALC210" s="339"/>
      <c r="ALD210" s="339"/>
      <c r="ALE210" s="339"/>
      <c r="ALF210" s="339"/>
      <c r="ALG210" s="339"/>
      <c r="ALH210" s="339"/>
      <c r="ALI210" s="339"/>
      <c r="ALJ210" s="339"/>
      <c r="ALK210" s="339"/>
      <c r="ALL210" s="339"/>
      <c r="ALM210" s="339"/>
      <c r="ALN210" s="339"/>
      <c r="ALO210" s="339"/>
      <c r="ALP210" s="339"/>
      <c r="ALQ210" s="339"/>
      <c r="ALR210" s="339"/>
      <c r="ALS210" s="339"/>
      <c r="ALT210" s="339"/>
      <c r="ALU210" s="339"/>
      <c r="ALV210" s="339"/>
      <c r="ALW210" s="339"/>
      <c r="ALX210" s="339"/>
      <c r="ALY210" s="339"/>
      <c r="ALZ210" s="339"/>
      <c r="AMA210" s="339"/>
      <c r="AMB210" s="339"/>
      <c r="AMC210" s="339"/>
      <c r="AMD210" s="339"/>
      <c r="AME210" s="339"/>
      <c r="AMF210" s="339"/>
      <c r="AMG210" s="339"/>
      <c r="AMH210" s="339"/>
      <c r="AMI210" s="339"/>
      <c r="AMJ210" s="339"/>
      <c r="AMK210" s="339"/>
      <c r="AML210" s="339"/>
      <c r="AMM210" s="339"/>
      <c r="AMN210" s="339"/>
      <c r="AMO210" s="339"/>
      <c r="AMP210" s="339"/>
      <c r="AMQ210" s="339"/>
      <c r="AMR210" s="339"/>
      <c r="AMS210" s="339"/>
      <c r="AMT210" s="339"/>
      <c r="AMU210" s="339"/>
      <c r="AMV210" s="339"/>
      <c r="AMW210" s="339"/>
      <c r="AMX210" s="339"/>
      <c r="AMY210" s="339"/>
      <c r="AMZ210" s="339"/>
      <c r="ANA210" s="339"/>
      <c r="ANB210" s="339"/>
      <c r="ANC210" s="339"/>
      <c r="AND210" s="339"/>
      <c r="ANE210" s="339"/>
      <c r="ANF210" s="339"/>
      <c r="ANG210" s="339"/>
      <c r="ANH210" s="339"/>
      <c r="ANI210" s="339"/>
      <c r="ANJ210" s="339"/>
      <c r="ANK210" s="339"/>
      <c r="ANL210" s="339"/>
      <c r="ANM210" s="339"/>
      <c r="ANN210" s="339"/>
      <c r="ANO210" s="339"/>
      <c r="ANP210" s="339"/>
      <c r="ANQ210" s="339"/>
      <c r="ANR210" s="339"/>
      <c r="ANS210" s="339"/>
      <c r="ANT210" s="339"/>
      <c r="ANU210" s="339"/>
      <c r="ANV210" s="339"/>
      <c r="ANW210" s="339"/>
      <c r="ANX210" s="339"/>
      <c r="ANY210" s="339"/>
      <c r="ANZ210" s="339"/>
      <c r="AOA210" s="339"/>
      <c r="AOB210" s="339"/>
      <c r="AOC210" s="339"/>
      <c r="AOD210" s="339"/>
      <c r="AOE210" s="339"/>
      <c r="AOF210" s="339"/>
      <c r="AOG210" s="339"/>
      <c r="AOH210" s="339"/>
      <c r="AOI210" s="339"/>
      <c r="AOJ210" s="339"/>
      <c r="AOK210" s="339"/>
      <c r="AOL210" s="339"/>
      <c r="AOM210" s="339"/>
      <c r="AON210" s="339"/>
      <c r="AOO210" s="339"/>
      <c r="AOP210" s="339"/>
      <c r="AOQ210" s="339"/>
      <c r="AOR210" s="339"/>
      <c r="AOS210" s="339"/>
      <c r="AOT210" s="339"/>
      <c r="AOU210" s="339"/>
      <c r="AOV210" s="339"/>
      <c r="AOW210" s="339"/>
      <c r="AOX210" s="339"/>
      <c r="AOY210" s="339"/>
      <c r="AOZ210" s="339"/>
      <c r="APA210" s="339"/>
      <c r="APB210" s="339"/>
      <c r="APC210" s="339"/>
      <c r="APD210" s="339"/>
      <c r="APE210" s="339"/>
      <c r="APF210" s="339"/>
      <c r="APG210" s="339"/>
      <c r="APH210" s="339"/>
      <c r="API210" s="339"/>
      <c r="APJ210" s="339"/>
      <c r="APK210" s="339"/>
      <c r="APL210" s="339"/>
      <c r="APM210" s="339"/>
      <c r="APN210" s="339"/>
      <c r="APO210" s="339"/>
      <c r="APP210" s="339"/>
      <c r="APQ210" s="339"/>
      <c r="APR210" s="339"/>
      <c r="APS210" s="339"/>
      <c r="APT210" s="339"/>
      <c r="APU210" s="339"/>
      <c r="APV210" s="339"/>
      <c r="APW210" s="339"/>
      <c r="APX210" s="339"/>
      <c r="APY210" s="339"/>
      <c r="APZ210" s="339"/>
      <c r="AQA210" s="339"/>
      <c r="AQB210" s="339"/>
      <c r="AQC210" s="339"/>
      <c r="AQD210" s="339"/>
      <c r="AQE210" s="339"/>
      <c r="AQF210" s="339"/>
      <c r="AQG210" s="339"/>
      <c r="AQH210" s="339"/>
      <c r="AQI210" s="339"/>
      <c r="AQJ210" s="339"/>
      <c r="AQK210" s="339"/>
      <c r="AQL210" s="339"/>
      <c r="AQM210" s="339"/>
      <c r="AQN210" s="339"/>
      <c r="AQO210" s="339"/>
      <c r="AQP210" s="339"/>
      <c r="AQQ210" s="339"/>
      <c r="AQR210" s="339"/>
      <c r="AQS210" s="339"/>
      <c r="AQT210" s="339"/>
      <c r="AQU210" s="339"/>
      <c r="AQV210" s="339"/>
      <c r="AQW210" s="339"/>
      <c r="AQX210" s="339"/>
      <c r="AQY210" s="339"/>
      <c r="AQZ210" s="339"/>
      <c r="ARA210" s="339"/>
      <c r="ARB210" s="339"/>
      <c r="ARC210" s="339"/>
      <c r="ARD210" s="339"/>
      <c r="ARE210" s="339"/>
      <c r="ARF210" s="339"/>
      <c r="ARG210" s="339"/>
      <c r="ARH210" s="339"/>
      <c r="ARI210" s="339"/>
      <c r="ARJ210" s="339"/>
      <c r="ARK210" s="339"/>
      <c r="ARL210" s="339"/>
      <c r="ARM210" s="339"/>
      <c r="ARN210" s="339"/>
      <c r="ARO210" s="339"/>
      <c r="ARP210" s="339"/>
      <c r="ARQ210" s="339"/>
      <c r="ARR210" s="339"/>
      <c r="ARS210" s="339"/>
      <c r="ART210" s="339"/>
      <c r="ARU210" s="339"/>
      <c r="ARV210" s="339"/>
      <c r="ARW210" s="339"/>
      <c r="ARX210" s="339"/>
      <c r="ARY210" s="339"/>
      <c r="ARZ210" s="339"/>
      <c r="ASA210" s="339"/>
      <c r="ASB210" s="339"/>
      <c r="ASC210" s="339"/>
      <c r="ASD210" s="339"/>
      <c r="ASE210" s="339"/>
      <c r="ASF210" s="339"/>
      <c r="ASG210" s="339"/>
      <c r="ASH210" s="339"/>
      <c r="ASI210" s="339"/>
      <c r="ASJ210" s="339"/>
      <c r="ASK210" s="339"/>
      <c r="ASL210" s="339"/>
      <c r="ASM210" s="339"/>
      <c r="ASN210" s="339"/>
      <c r="ASO210" s="339"/>
      <c r="ASP210" s="339"/>
      <c r="ASQ210" s="339"/>
      <c r="ASR210" s="339"/>
      <c r="ASS210" s="339"/>
      <c r="AST210" s="339"/>
      <c r="ASU210" s="339"/>
      <c r="ASV210" s="339"/>
      <c r="ASW210" s="339"/>
      <c r="ASX210" s="339"/>
      <c r="ASY210" s="339"/>
      <c r="ASZ210" s="339"/>
      <c r="ATA210" s="339"/>
      <c r="ATB210" s="339"/>
      <c r="ATC210" s="339"/>
      <c r="ATD210" s="339"/>
      <c r="ATE210" s="339"/>
      <c r="ATF210" s="339"/>
      <c r="ATG210" s="339"/>
      <c r="ATH210" s="339"/>
      <c r="ATI210" s="339"/>
      <c r="ATJ210" s="339"/>
      <c r="ATK210" s="339"/>
      <c r="ATL210" s="339"/>
      <c r="ATM210" s="339"/>
      <c r="ATN210" s="339"/>
      <c r="ATO210" s="339"/>
      <c r="ATP210" s="339"/>
      <c r="ATQ210" s="339"/>
      <c r="ATR210" s="339"/>
      <c r="ATS210" s="339"/>
      <c r="ATT210" s="339"/>
      <c r="ATU210" s="339"/>
      <c r="ATV210" s="339"/>
      <c r="ATW210" s="339"/>
      <c r="ATX210" s="339"/>
      <c r="ATY210" s="339"/>
      <c r="ATZ210" s="339"/>
      <c r="AUA210" s="339"/>
      <c r="AUB210" s="339"/>
      <c r="AUC210" s="339"/>
      <c r="AUD210" s="339"/>
      <c r="AUE210" s="339"/>
      <c r="AUF210" s="339"/>
      <c r="AUG210" s="339"/>
      <c r="AUH210" s="339"/>
      <c r="AUI210" s="339"/>
      <c r="AUJ210" s="339"/>
      <c r="AUK210" s="339"/>
      <c r="AUL210" s="339"/>
      <c r="AUM210" s="339"/>
      <c r="AUN210" s="339"/>
      <c r="AUO210" s="339"/>
      <c r="AUP210" s="339"/>
      <c r="AUQ210" s="339"/>
      <c r="AUR210" s="339"/>
      <c r="AUS210" s="339"/>
      <c r="AUT210" s="339"/>
      <c r="AUU210" s="339"/>
      <c r="AUV210" s="339"/>
      <c r="AUW210" s="339"/>
      <c r="AUX210" s="339"/>
      <c r="AUY210" s="339"/>
      <c r="AUZ210" s="339"/>
      <c r="AVA210" s="339"/>
      <c r="AVB210" s="339"/>
      <c r="AVC210" s="339"/>
      <c r="AVD210" s="339"/>
      <c r="AVE210" s="339"/>
      <c r="AVF210" s="339"/>
      <c r="AVG210" s="339"/>
      <c r="AVH210" s="339"/>
      <c r="AVI210" s="339"/>
      <c r="AVJ210" s="339"/>
      <c r="AVK210" s="339"/>
      <c r="AVL210" s="339"/>
      <c r="AVM210" s="339"/>
      <c r="AVN210" s="339"/>
      <c r="AVO210" s="339"/>
      <c r="AVP210" s="339"/>
      <c r="AVQ210" s="339"/>
      <c r="AVR210" s="339"/>
      <c r="AVS210" s="339"/>
      <c r="AVT210" s="339"/>
      <c r="AVU210" s="339"/>
      <c r="AVV210" s="339"/>
      <c r="AVW210" s="339"/>
      <c r="AVX210" s="339"/>
      <c r="AVY210" s="339"/>
      <c r="AVZ210" s="339"/>
      <c r="AWA210" s="339"/>
      <c r="AWB210" s="339"/>
      <c r="AWC210" s="339"/>
      <c r="AWD210" s="339"/>
      <c r="AWE210" s="339"/>
      <c r="AWF210" s="339"/>
      <c r="AWG210" s="339"/>
      <c r="AWH210" s="339"/>
      <c r="AWI210" s="339"/>
      <c r="AWJ210" s="339"/>
      <c r="AWK210" s="339"/>
      <c r="AWL210" s="339"/>
      <c r="AWM210" s="339"/>
      <c r="AWN210" s="339"/>
      <c r="AWO210" s="339"/>
      <c r="AWP210" s="339"/>
      <c r="AWQ210" s="339"/>
      <c r="AWR210" s="339"/>
      <c r="AWS210" s="339"/>
      <c r="AWT210" s="339"/>
      <c r="AWU210" s="339"/>
      <c r="AWV210" s="339"/>
      <c r="AWW210" s="339"/>
      <c r="AWX210" s="339"/>
      <c r="AWY210" s="339"/>
      <c r="AWZ210" s="339"/>
      <c r="AXA210" s="339"/>
      <c r="AXB210" s="339"/>
      <c r="AXC210" s="339"/>
      <c r="AXD210" s="339"/>
      <c r="AXE210" s="339"/>
      <c r="AXF210" s="339"/>
      <c r="AXG210" s="339"/>
      <c r="AXH210" s="339"/>
      <c r="AXI210" s="339"/>
      <c r="AXJ210" s="339"/>
      <c r="AXK210" s="339"/>
      <c r="AXL210" s="339"/>
      <c r="AXM210" s="339"/>
      <c r="AXN210" s="339"/>
      <c r="AXO210" s="339"/>
      <c r="AXP210" s="339"/>
      <c r="AXQ210" s="339"/>
      <c r="AXR210" s="339"/>
      <c r="AXS210" s="339"/>
      <c r="AXT210" s="339"/>
      <c r="AXU210" s="339"/>
      <c r="AXV210" s="339"/>
      <c r="AXW210" s="339"/>
      <c r="AXX210" s="339"/>
      <c r="AXY210" s="339"/>
      <c r="AXZ210" s="339"/>
      <c r="AYA210" s="339"/>
      <c r="AYB210" s="339"/>
      <c r="AYC210" s="339"/>
      <c r="AYD210" s="339"/>
      <c r="AYE210" s="339"/>
      <c r="AYF210" s="339"/>
      <c r="AYG210" s="339"/>
      <c r="AYH210" s="339"/>
      <c r="AYI210" s="339"/>
      <c r="AYJ210" s="339"/>
      <c r="AYK210" s="339"/>
      <c r="AYL210" s="339"/>
      <c r="AYM210" s="339"/>
      <c r="AYN210" s="339"/>
      <c r="AYO210" s="339"/>
      <c r="AYP210" s="339"/>
      <c r="AYQ210" s="339"/>
      <c r="AYR210" s="339"/>
      <c r="AYS210" s="339"/>
      <c r="AYT210" s="339"/>
      <c r="AYU210" s="339"/>
      <c r="AYV210" s="339"/>
      <c r="AYW210" s="339"/>
      <c r="AYX210" s="339"/>
      <c r="AYY210" s="339"/>
      <c r="AYZ210" s="339"/>
      <c r="AZA210" s="339"/>
      <c r="AZB210" s="339"/>
      <c r="AZC210" s="339"/>
      <c r="AZD210" s="339"/>
      <c r="AZE210" s="339"/>
      <c r="AZF210" s="339"/>
      <c r="AZG210" s="339"/>
      <c r="AZH210" s="339"/>
      <c r="AZI210" s="339"/>
      <c r="AZJ210" s="339"/>
      <c r="AZK210" s="339"/>
      <c r="AZL210" s="339"/>
      <c r="AZM210" s="339"/>
      <c r="AZN210" s="339"/>
      <c r="AZO210" s="339"/>
      <c r="AZP210" s="339"/>
      <c r="AZQ210" s="339"/>
      <c r="AZR210" s="339"/>
      <c r="AZS210" s="339"/>
      <c r="AZT210" s="339"/>
      <c r="AZU210" s="339"/>
      <c r="AZV210" s="339"/>
      <c r="AZW210" s="339"/>
      <c r="AZX210" s="339"/>
      <c r="AZY210" s="339"/>
      <c r="AZZ210" s="339"/>
      <c r="BAA210" s="339"/>
      <c r="BAB210" s="339"/>
      <c r="BAC210" s="339"/>
      <c r="BAD210" s="339"/>
      <c r="BAE210" s="339"/>
      <c r="BAF210" s="339"/>
      <c r="BAG210" s="339"/>
      <c r="BAH210" s="339"/>
      <c r="BAI210" s="339"/>
      <c r="BAJ210" s="339"/>
      <c r="BAK210" s="339"/>
      <c r="BAL210" s="339"/>
      <c r="BAM210" s="339"/>
      <c r="BAN210" s="339"/>
      <c r="BAO210" s="339"/>
      <c r="BAP210" s="339"/>
      <c r="BAQ210" s="339"/>
      <c r="BAR210" s="339"/>
      <c r="BAS210" s="339"/>
      <c r="BAT210" s="339"/>
      <c r="BAU210" s="339"/>
      <c r="BAV210" s="339"/>
      <c r="BAW210" s="339"/>
      <c r="BAX210" s="339"/>
      <c r="BAY210" s="339"/>
      <c r="BAZ210" s="339"/>
      <c r="BBA210" s="339"/>
      <c r="BBB210" s="339"/>
      <c r="BBC210" s="339"/>
      <c r="BBD210" s="339"/>
      <c r="BBE210" s="339"/>
      <c r="BBF210" s="339"/>
      <c r="BBG210" s="339"/>
      <c r="BBH210" s="339"/>
      <c r="BBI210" s="339"/>
      <c r="BBJ210" s="339"/>
      <c r="BBK210" s="339"/>
      <c r="BBL210" s="339"/>
      <c r="BBM210" s="339"/>
      <c r="BBN210" s="339"/>
      <c r="BBO210" s="339"/>
      <c r="BBP210" s="339"/>
      <c r="BBQ210" s="339"/>
      <c r="BBR210" s="339"/>
      <c r="BBS210" s="339"/>
      <c r="BBT210" s="339"/>
      <c r="BBU210" s="339"/>
      <c r="BBV210" s="339"/>
      <c r="BBW210" s="339"/>
      <c r="BBX210" s="339"/>
      <c r="BBY210" s="339"/>
      <c r="BBZ210" s="339"/>
      <c r="BCA210" s="339"/>
      <c r="BCB210" s="339"/>
      <c r="BCC210" s="339"/>
      <c r="BCD210" s="339"/>
      <c r="BCE210" s="339"/>
      <c r="BCF210" s="339"/>
      <c r="BCG210" s="339"/>
      <c r="BCH210" s="339"/>
      <c r="BCI210" s="339"/>
      <c r="BCJ210" s="339"/>
      <c r="BCK210" s="339"/>
      <c r="BCL210" s="339"/>
      <c r="BCM210" s="339"/>
      <c r="BCN210" s="339"/>
      <c r="BCO210" s="339"/>
      <c r="BCP210" s="339"/>
      <c r="BCQ210" s="339"/>
      <c r="BCR210" s="339"/>
      <c r="BCS210" s="339"/>
      <c r="BCT210" s="339"/>
      <c r="BCU210" s="339"/>
      <c r="BCV210" s="339"/>
      <c r="BCW210" s="339"/>
      <c r="BCX210" s="339"/>
      <c r="BCY210" s="339"/>
      <c r="BCZ210" s="339"/>
      <c r="BDA210" s="339"/>
      <c r="BDB210" s="339"/>
      <c r="BDC210" s="339"/>
      <c r="BDD210" s="339"/>
      <c r="BDE210" s="339"/>
      <c r="BDF210" s="339"/>
      <c r="BDG210" s="339"/>
      <c r="BDH210" s="339"/>
      <c r="BDI210" s="339"/>
      <c r="BDJ210" s="339"/>
      <c r="BDK210" s="339"/>
      <c r="BDL210" s="339"/>
      <c r="BDM210" s="339"/>
      <c r="BDN210" s="339"/>
      <c r="BDO210" s="339"/>
      <c r="BDP210" s="339"/>
      <c r="BDQ210" s="339"/>
      <c r="BDR210" s="339"/>
      <c r="BDS210" s="339"/>
      <c r="BDT210" s="339"/>
      <c r="BDU210" s="339"/>
      <c r="BDV210" s="339"/>
      <c r="BDW210" s="339"/>
      <c r="BDX210" s="339"/>
      <c r="BDY210" s="339"/>
      <c r="BDZ210" s="339"/>
      <c r="BEA210" s="339"/>
      <c r="BEB210" s="339"/>
      <c r="BEC210" s="339"/>
      <c r="BED210" s="339"/>
      <c r="BEE210" s="339"/>
      <c r="BEF210" s="339"/>
      <c r="BEG210" s="339"/>
      <c r="BEH210" s="339"/>
      <c r="BEI210" s="339"/>
      <c r="BEJ210" s="339"/>
      <c r="BEK210" s="339"/>
      <c r="BEL210" s="339"/>
      <c r="BEM210" s="339"/>
      <c r="BEN210" s="339"/>
      <c r="BEO210" s="339"/>
      <c r="BEP210" s="339"/>
      <c r="BEQ210" s="339"/>
      <c r="BER210" s="339"/>
      <c r="BES210" s="339"/>
      <c r="BET210" s="339"/>
      <c r="BEU210" s="339"/>
      <c r="BEV210" s="339"/>
      <c r="BEW210" s="339"/>
      <c r="BEX210" s="339"/>
      <c r="BEY210" s="339"/>
      <c r="BEZ210" s="339"/>
      <c r="BFA210" s="339"/>
      <c r="BFB210" s="339"/>
      <c r="BFC210" s="339"/>
      <c r="BFD210" s="339"/>
      <c r="BFE210" s="339"/>
      <c r="BFF210" s="339"/>
      <c r="BFG210" s="339"/>
      <c r="BFH210" s="339"/>
      <c r="BFI210" s="339"/>
      <c r="BFJ210" s="339"/>
      <c r="BFK210" s="339"/>
      <c r="BFL210" s="339"/>
      <c r="BFM210" s="339"/>
      <c r="BFN210" s="339"/>
      <c r="BFO210" s="339"/>
      <c r="BFP210" s="339"/>
      <c r="BFQ210" s="339"/>
      <c r="BFR210" s="339"/>
      <c r="BFS210" s="339"/>
      <c r="BFT210" s="339"/>
      <c r="BFU210" s="339"/>
      <c r="BFV210" s="339"/>
      <c r="BFW210" s="339"/>
      <c r="BFX210" s="339"/>
      <c r="BFY210" s="339"/>
      <c r="BFZ210" s="339"/>
      <c r="BGA210" s="339"/>
      <c r="BGB210" s="339"/>
      <c r="BGC210" s="339"/>
      <c r="BGD210" s="339"/>
      <c r="BGE210" s="339"/>
      <c r="BGF210" s="339"/>
      <c r="BGG210" s="339"/>
      <c r="BGH210" s="339"/>
      <c r="BGI210" s="339"/>
      <c r="BGJ210" s="339"/>
      <c r="BGK210" s="339"/>
      <c r="BGL210" s="339"/>
      <c r="BGM210" s="339"/>
      <c r="BGN210" s="339"/>
      <c r="BGO210" s="339"/>
      <c r="BGP210" s="339"/>
      <c r="BGQ210" s="339"/>
      <c r="BGR210" s="339"/>
      <c r="BGS210" s="339"/>
      <c r="BGT210" s="339"/>
      <c r="BGU210" s="339"/>
      <c r="BGV210" s="339"/>
      <c r="BGW210" s="339"/>
      <c r="BGX210" s="339"/>
      <c r="BGY210" s="339"/>
      <c r="BGZ210" s="339"/>
      <c r="BHA210" s="339"/>
      <c r="BHB210" s="339"/>
      <c r="BHC210" s="339"/>
      <c r="BHD210" s="339"/>
      <c r="BHE210" s="339"/>
      <c r="BHF210" s="339"/>
      <c r="BHG210" s="339"/>
      <c r="BHH210" s="339"/>
      <c r="BHI210" s="339"/>
      <c r="BHJ210" s="339"/>
      <c r="BHK210" s="339"/>
      <c r="BHL210" s="339"/>
      <c r="BHM210" s="339"/>
      <c r="BHN210" s="339"/>
      <c r="BHO210" s="339"/>
      <c r="BHP210" s="339"/>
      <c r="BHQ210" s="339"/>
      <c r="BHR210" s="339"/>
      <c r="BHS210" s="339"/>
      <c r="BHT210" s="339"/>
      <c r="BHU210" s="339"/>
      <c r="BHV210" s="339"/>
      <c r="BHW210" s="339"/>
      <c r="BHX210" s="339"/>
      <c r="BHY210" s="339"/>
      <c r="BHZ210" s="339"/>
      <c r="BIA210" s="339"/>
      <c r="BIB210" s="339"/>
      <c r="BIC210" s="339"/>
      <c r="BID210" s="339"/>
      <c r="BIE210" s="339"/>
      <c r="BIF210" s="339"/>
      <c r="BIG210" s="339"/>
      <c r="BIH210" s="339"/>
      <c r="BII210" s="339"/>
      <c r="BIJ210" s="339"/>
      <c r="BIK210" s="339"/>
      <c r="BIL210" s="339"/>
      <c r="BIM210" s="339"/>
      <c r="BIN210" s="339"/>
      <c r="BIO210" s="339"/>
      <c r="BIP210" s="339"/>
      <c r="BIQ210" s="339"/>
      <c r="BIR210" s="339"/>
      <c r="BIS210" s="339"/>
      <c r="BIT210" s="339"/>
      <c r="BIU210" s="339"/>
      <c r="BIV210" s="339"/>
      <c r="BIW210" s="339"/>
      <c r="BIX210" s="339"/>
      <c r="BIY210" s="339"/>
      <c r="BIZ210" s="339"/>
      <c r="BJA210" s="339"/>
      <c r="BJB210" s="339"/>
      <c r="BJC210" s="339"/>
      <c r="BJD210" s="339"/>
      <c r="BJE210" s="339"/>
      <c r="BJF210" s="339"/>
      <c r="BJG210" s="339"/>
      <c r="BJH210" s="339"/>
      <c r="BJI210" s="339"/>
      <c r="BJJ210" s="339"/>
      <c r="BJK210" s="339"/>
      <c r="BJL210" s="339"/>
      <c r="BJM210" s="339"/>
      <c r="BJN210" s="339"/>
      <c r="BJO210" s="339"/>
      <c r="BJP210" s="339"/>
      <c r="BJQ210" s="339"/>
      <c r="BJR210" s="339"/>
      <c r="BJS210" s="339"/>
      <c r="BJT210" s="339"/>
      <c r="BJU210" s="339"/>
      <c r="BJV210" s="339"/>
      <c r="BJW210" s="339"/>
      <c r="BJX210" s="339"/>
      <c r="BJY210" s="339"/>
      <c r="BJZ210" s="339"/>
      <c r="BKA210" s="339"/>
      <c r="BKB210" s="339"/>
      <c r="BKC210" s="339"/>
      <c r="BKD210" s="339"/>
      <c r="BKE210" s="339"/>
      <c r="BKF210" s="339"/>
      <c r="BKG210" s="339"/>
      <c r="BKH210" s="339"/>
      <c r="BKI210" s="339"/>
      <c r="BKJ210" s="339"/>
      <c r="BKK210" s="339"/>
      <c r="BKL210" s="339"/>
      <c r="BKM210" s="339"/>
      <c r="BKN210" s="339"/>
      <c r="BKO210" s="339"/>
      <c r="BKP210" s="339"/>
      <c r="BKQ210" s="339"/>
      <c r="BKR210" s="339"/>
      <c r="BKS210" s="339"/>
      <c r="BKT210" s="339"/>
      <c r="BKU210" s="339"/>
      <c r="BKV210" s="339"/>
      <c r="BKW210" s="339"/>
      <c r="BKX210" s="339"/>
      <c r="BKY210" s="339"/>
      <c r="BKZ210" s="339"/>
      <c r="BLA210" s="339"/>
      <c r="BLB210" s="339"/>
      <c r="BLC210" s="339"/>
      <c r="BLD210" s="339"/>
      <c r="BLE210" s="339"/>
      <c r="BLF210" s="339"/>
      <c r="BLG210" s="339"/>
      <c r="BLH210" s="339"/>
      <c r="BLI210" s="339"/>
      <c r="BLJ210" s="339"/>
      <c r="BLK210" s="339"/>
      <c r="BLL210" s="339"/>
      <c r="BLM210" s="339"/>
      <c r="BLN210" s="339"/>
      <c r="BLO210" s="339"/>
      <c r="BLP210" s="339"/>
      <c r="BLQ210" s="339"/>
      <c r="BLR210" s="339"/>
      <c r="BLS210" s="339"/>
      <c r="BLT210" s="339"/>
      <c r="BLU210" s="339"/>
      <c r="BLV210" s="339"/>
      <c r="BLW210" s="339"/>
      <c r="BLX210" s="339"/>
      <c r="BLY210" s="339"/>
      <c r="BLZ210" s="339"/>
      <c r="BMA210" s="339"/>
      <c r="BMB210" s="339"/>
      <c r="BMC210" s="339"/>
      <c r="BMD210" s="339"/>
      <c r="BME210" s="339"/>
      <c r="BMF210" s="339"/>
      <c r="BMG210" s="339"/>
      <c r="BMH210" s="339"/>
      <c r="BMI210" s="339"/>
      <c r="BMJ210" s="339"/>
      <c r="BMK210" s="339"/>
      <c r="BML210" s="339"/>
      <c r="BMM210" s="339"/>
      <c r="BMN210" s="339"/>
      <c r="BMO210" s="339"/>
      <c r="BMP210" s="339"/>
      <c r="BMQ210" s="339"/>
      <c r="BMR210" s="339"/>
      <c r="BMS210" s="339"/>
      <c r="BMT210" s="339"/>
      <c r="BMU210" s="339"/>
      <c r="BMV210" s="339"/>
      <c r="BMW210" s="339"/>
      <c r="BMX210" s="339"/>
      <c r="BMY210" s="339"/>
      <c r="BMZ210" s="339"/>
      <c r="BNA210" s="339"/>
      <c r="BNB210" s="339"/>
      <c r="BNC210" s="339"/>
      <c r="BND210" s="339"/>
      <c r="BNE210" s="339"/>
      <c r="BNF210" s="339"/>
      <c r="BNG210" s="339"/>
      <c r="BNH210" s="339"/>
      <c r="BNI210" s="339"/>
      <c r="BNJ210" s="339"/>
      <c r="BNK210" s="339"/>
      <c r="BNL210" s="339"/>
      <c r="BNM210" s="339"/>
      <c r="BNN210" s="339"/>
      <c r="BNO210" s="339"/>
      <c r="BNP210" s="339"/>
      <c r="BNQ210" s="339"/>
      <c r="BNR210" s="339"/>
      <c r="BNS210" s="339"/>
      <c r="BNT210" s="339"/>
      <c r="BNU210" s="339"/>
      <c r="BNV210" s="339"/>
      <c r="BNW210" s="339"/>
      <c r="BNX210" s="339"/>
      <c r="BNY210" s="339"/>
      <c r="BNZ210" s="339"/>
      <c r="BOA210" s="339"/>
      <c r="BOB210" s="339"/>
      <c r="BOC210" s="339"/>
      <c r="BOD210" s="339"/>
      <c r="BOE210" s="339"/>
      <c r="BOF210" s="339"/>
      <c r="BOG210" s="339"/>
      <c r="BOH210" s="339"/>
      <c r="BOI210" s="339"/>
      <c r="BOJ210" s="339"/>
      <c r="BOK210" s="339"/>
      <c r="BOL210" s="339"/>
      <c r="BOM210" s="339"/>
      <c r="BON210" s="339"/>
      <c r="BOO210" s="339"/>
      <c r="BOP210" s="339"/>
      <c r="BOQ210" s="339"/>
      <c r="BOR210" s="339"/>
      <c r="BOS210" s="339"/>
      <c r="BOT210" s="339"/>
      <c r="BOU210" s="339"/>
      <c r="BOV210" s="339"/>
    </row>
    <row r="211" spans="1:1764" s="19" customFormat="1" ht="40.5" customHeight="1">
      <c r="A211" s="572" t="s">
        <v>214</v>
      </c>
      <c r="B211" s="575" t="s">
        <v>215</v>
      </c>
      <c r="C211" s="697" t="s">
        <v>843</v>
      </c>
      <c r="D211" s="381" t="s">
        <v>844</v>
      </c>
      <c r="E211" s="37" t="s">
        <v>1187</v>
      </c>
      <c r="F211" s="37" t="s">
        <v>1204</v>
      </c>
      <c r="G211" s="552"/>
      <c r="H211" s="552"/>
      <c r="I211" s="555"/>
      <c r="J211" s="698">
        <f t="shared" si="5"/>
        <v>1476000</v>
      </c>
      <c r="K211" s="698">
        <f>SUM(K213:K214)</f>
        <v>1476000</v>
      </c>
      <c r="L211" s="557">
        <f>SUM(L213:L214)</f>
        <v>0</v>
      </c>
      <c r="M211" s="327"/>
      <c r="N211" s="327"/>
      <c r="O211" s="327"/>
      <c r="P211" s="327"/>
      <c r="Q211" s="327"/>
      <c r="R211" s="327"/>
      <c r="S211" s="327"/>
      <c r="T211" s="327"/>
      <c r="U211" s="327"/>
      <c r="V211" s="329"/>
      <c r="W211" s="329"/>
      <c r="X211" s="329"/>
      <c r="Y211" s="329"/>
      <c r="Z211" s="329"/>
      <c r="AA211" s="329"/>
      <c r="AB211" s="329"/>
      <c r="AC211" s="329"/>
      <c r="AD211" s="329"/>
      <c r="AE211" s="329"/>
      <c r="AF211" s="329"/>
      <c r="AG211" s="329"/>
      <c r="AH211" s="329"/>
      <c r="AI211" s="329"/>
      <c r="AJ211" s="329"/>
      <c r="AK211" s="329"/>
      <c r="AL211" s="329"/>
      <c r="AM211" s="329"/>
      <c r="AN211" s="329"/>
      <c r="AO211" s="329"/>
      <c r="AP211" s="329"/>
      <c r="AQ211" s="329"/>
      <c r="AR211" s="329"/>
      <c r="AS211" s="329"/>
      <c r="AT211" s="329"/>
      <c r="AU211" s="329"/>
      <c r="AV211" s="329"/>
      <c r="AW211" s="329"/>
      <c r="AX211" s="329"/>
      <c r="AY211" s="329"/>
      <c r="AZ211" s="329"/>
      <c r="BA211" s="329"/>
      <c r="BB211" s="329"/>
      <c r="BC211" s="329"/>
      <c r="BD211" s="329"/>
      <c r="BE211" s="329"/>
      <c r="BF211" s="329"/>
      <c r="BG211" s="329"/>
      <c r="BH211" s="329"/>
      <c r="BI211" s="329"/>
      <c r="BJ211" s="329"/>
      <c r="BK211" s="329"/>
      <c r="BL211" s="329"/>
      <c r="BM211" s="329"/>
      <c r="BN211" s="329"/>
      <c r="BO211" s="329"/>
      <c r="BP211" s="329"/>
      <c r="BQ211" s="329"/>
      <c r="BR211" s="329"/>
      <c r="BS211" s="329"/>
      <c r="BT211" s="329"/>
      <c r="BU211" s="329"/>
      <c r="BV211" s="329"/>
      <c r="BW211" s="329"/>
      <c r="BX211" s="329"/>
      <c r="BY211" s="329"/>
      <c r="BZ211" s="329"/>
      <c r="CA211" s="329"/>
      <c r="CB211" s="329"/>
      <c r="CC211" s="329"/>
      <c r="CD211" s="329"/>
      <c r="CE211" s="329"/>
      <c r="CF211" s="329"/>
      <c r="CG211" s="329"/>
      <c r="CH211" s="329"/>
      <c r="CI211" s="329"/>
      <c r="CJ211" s="329"/>
      <c r="CK211" s="329"/>
      <c r="CL211" s="329"/>
      <c r="CM211" s="329"/>
      <c r="CN211" s="329"/>
      <c r="CO211" s="329"/>
      <c r="CP211" s="329"/>
      <c r="CQ211" s="329"/>
      <c r="CR211" s="329"/>
      <c r="CS211" s="329"/>
      <c r="CT211" s="329"/>
      <c r="CU211" s="329"/>
      <c r="CV211" s="329"/>
      <c r="CW211" s="329"/>
      <c r="CX211" s="329"/>
      <c r="CY211" s="329"/>
      <c r="CZ211" s="329"/>
      <c r="DA211" s="329"/>
      <c r="DB211" s="329"/>
      <c r="DC211" s="329"/>
      <c r="DD211" s="329"/>
      <c r="DE211" s="329"/>
      <c r="DF211" s="329"/>
      <c r="DG211" s="329"/>
      <c r="DH211" s="329"/>
      <c r="DI211" s="329"/>
      <c r="DJ211" s="329"/>
      <c r="DK211" s="329"/>
      <c r="DL211" s="329"/>
      <c r="DM211" s="329"/>
      <c r="DN211" s="329"/>
      <c r="DO211" s="329"/>
      <c r="DP211" s="329"/>
      <c r="DQ211" s="329"/>
      <c r="DR211" s="329"/>
      <c r="DS211" s="329"/>
      <c r="DT211" s="329"/>
      <c r="DU211" s="329"/>
      <c r="DV211" s="329"/>
      <c r="DW211" s="329"/>
      <c r="DX211" s="329"/>
      <c r="DY211" s="329"/>
      <c r="DZ211" s="329"/>
      <c r="EA211" s="329"/>
      <c r="EB211" s="329"/>
      <c r="EC211" s="329"/>
      <c r="ED211" s="329"/>
      <c r="EE211" s="329"/>
      <c r="EF211" s="329"/>
      <c r="EG211" s="329"/>
      <c r="EH211" s="329"/>
      <c r="EI211" s="329"/>
      <c r="EJ211" s="329"/>
      <c r="EK211" s="329"/>
      <c r="EL211" s="329"/>
      <c r="EM211" s="329"/>
      <c r="EN211" s="329"/>
      <c r="EO211" s="329"/>
      <c r="EP211" s="329"/>
      <c r="EQ211" s="329"/>
      <c r="ER211" s="329"/>
      <c r="ES211" s="329"/>
      <c r="ET211" s="329"/>
      <c r="EU211" s="329"/>
      <c r="EV211" s="329"/>
      <c r="EW211" s="329"/>
      <c r="EX211" s="329"/>
      <c r="EY211" s="329"/>
      <c r="EZ211" s="329"/>
      <c r="FA211" s="329"/>
      <c r="FB211" s="329"/>
      <c r="FC211" s="329"/>
      <c r="FD211" s="329"/>
      <c r="FE211" s="329"/>
      <c r="FF211" s="329"/>
      <c r="FG211" s="329"/>
      <c r="FH211" s="329"/>
      <c r="FI211" s="329"/>
      <c r="FJ211" s="329"/>
      <c r="FK211" s="329"/>
      <c r="FL211" s="329"/>
      <c r="FM211" s="329"/>
      <c r="FN211" s="329"/>
      <c r="FO211" s="329"/>
      <c r="FP211" s="329"/>
      <c r="FQ211" s="329"/>
      <c r="FR211" s="329"/>
      <c r="FS211" s="329"/>
      <c r="FT211" s="329"/>
      <c r="FU211" s="329"/>
      <c r="FV211" s="329"/>
      <c r="FW211" s="329"/>
      <c r="FX211" s="329"/>
      <c r="FY211" s="329"/>
      <c r="FZ211" s="329"/>
      <c r="GA211" s="329"/>
      <c r="GB211" s="329"/>
      <c r="GC211" s="329"/>
      <c r="GD211" s="329"/>
      <c r="GE211" s="329"/>
      <c r="GF211" s="329"/>
      <c r="GG211" s="329"/>
      <c r="GH211" s="329"/>
      <c r="GI211" s="329"/>
      <c r="GJ211" s="329"/>
      <c r="GK211" s="329"/>
      <c r="GL211" s="329"/>
      <c r="GM211" s="329"/>
      <c r="GN211" s="329"/>
      <c r="GO211" s="329"/>
      <c r="GP211" s="329"/>
      <c r="GQ211" s="329"/>
      <c r="GR211" s="329"/>
      <c r="GS211" s="329"/>
      <c r="GT211" s="329"/>
      <c r="GU211" s="329"/>
      <c r="GV211" s="329"/>
      <c r="GW211" s="329"/>
      <c r="GX211" s="329"/>
      <c r="GY211" s="329"/>
      <c r="GZ211" s="329"/>
      <c r="HA211" s="329"/>
      <c r="HB211" s="329"/>
      <c r="HC211" s="329"/>
      <c r="HD211" s="329"/>
      <c r="HE211" s="329"/>
      <c r="HF211" s="329"/>
      <c r="HG211" s="329"/>
      <c r="HH211" s="329"/>
      <c r="HI211" s="329"/>
      <c r="HJ211" s="329"/>
      <c r="HK211" s="329"/>
      <c r="HL211" s="329"/>
      <c r="HM211" s="329"/>
      <c r="HN211" s="329"/>
      <c r="HO211" s="329"/>
      <c r="HP211" s="329"/>
      <c r="HQ211" s="329"/>
      <c r="HR211" s="329"/>
      <c r="HS211" s="329"/>
      <c r="HT211" s="329"/>
      <c r="HU211" s="329"/>
      <c r="HV211" s="329"/>
      <c r="HW211" s="329"/>
      <c r="HX211" s="329"/>
      <c r="HY211" s="329"/>
      <c r="HZ211" s="329"/>
      <c r="IA211" s="329"/>
      <c r="IB211" s="329"/>
      <c r="IC211" s="329"/>
      <c r="ID211" s="329"/>
      <c r="IE211" s="329"/>
      <c r="IF211" s="329"/>
      <c r="IG211" s="329"/>
      <c r="IH211" s="329"/>
      <c r="II211" s="329"/>
      <c r="IJ211" s="329"/>
      <c r="IK211" s="329"/>
      <c r="IL211" s="329"/>
      <c r="IM211" s="329"/>
      <c r="IN211" s="329"/>
      <c r="IO211" s="329"/>
      <c r="IP211" s="329"/>
      <c r="IQ211" s="329"/>
      <c r="IR211" s="329"/>
      <c r="IS211" s="329"/>
      <c r="IT211" s="329"/>
      <c r="IU211" s="329"/>
      <c r="IV211" s="329"/>
      <c r="IW211" s="329"/>
      <c r="IX211" s="329"/>
      <c r="IY211" s="329"/>
      <c r="IZ211" s="329"/>
      <c r="JA211" s="329"/>
      <c r="JB211" s="329"/>
      <c r="JC211" s="329"/>
      <c r="JD211" s="329"/>
      <c r="JE211" s="329"/>
      <c r="JF211" s="329"/>
      <c r="JG211" s="329"/>
      <c r="JH211" s="329"/>
      <c r="JI211" s="329"/>
      <c r="JJ211" s="329"/>
      <c r="JK211" s="329"/>
      <c r="JL211" s="329"/>
      <c r="JM211" s="329"/>
      <c r="JN211" s="329"/>
      <c r="JO211" s="329"/>
      <c r="JP211" s="329"/>
      <c r="JQ211" s="329"/>
      <c r="JR211" s="329"/>
      <c r="JS211" s="329"/>
      <c r="JT211" s="329"/>
      <c r="JU211" s="329"/>
      <c r="JV211" s="329"/>
      <c r="JW211" s="329"/>
      <c r="JX211" s="329"/>
      <c r="JY211" s="329"/>
      <c r="JZ211" s="329"/>
      <c r="KA211" s="329"/>
      <c r="KB211" s="329"/>
      <c r="KC211" s="329"/>
      <c r="KD211" s="329"/>
      <c r="KE211" s="329"/>
      <c r="KF211" s="329"/>
      <c r="KG211" s="329"/>
      <c r="KH211" s="329"/>
      <c r="KI211" s="329"/>
      <c r="KJ211" s="329"/>
      <c r="KK211" s="329"/>
      <c r="KL211" s="329"/>
      <c r="KM211" s="329"/>
      <c r="KN211" s="329"/>
      <c r="KO211" s="329"/>
      <c r="KP211" s="329"/>
      <c r="KQ211" s="329"/>
      <c r="KR211" s="329"/>
      <c r="KS211" s="329"/>
      <c r="KT211" s="329"/>
      <c r="KU211" s="329"/>
      <c r="KV211" s="329"/>
      <c r="KW211" s="329"/>
      <c r="KX211" s="329"/>
      <c r="KY211" s="329"/>
      <c r="KZ211" s="329"/>
      <c r="LA211" s="329"/>
      <c r="LB211" s="329"/>
      <c r="LC211" s="329"/>
      <c r="LD211" s="329"/>
      <c r="LE211" s="329"/>
      <c r="LF211" s="329"/>
      <c r="LG211" s="329"/>
      <c r="LH211" s="329"/>
      <c r="LI211" s="329"/>
      <c r="LJ211" s="329"/>
      <c r="LK211" s="329"/>
      <c r="LL211" s="329"/>
      <c r="LM211" s="329"/>
      <c r="LN211" s="329"/>
      <c r="LO211" s="329"/>
      <c r="LP211" s="329"/>
      <c r="LQ211" s="329"/>
      <c r="LR211" s="329"/>
      <c r="LS211" s="329"/>
      <c r="LT211" s="329"/>
      <c r="LU211" s="329"/>
      <c r="LV211" s="329"/>
      <c r="LW211" s="329"/>
      <c r="LX211" s="329"/>
      <c r="LY211" s="329"/>
      <c r="LZ211" s="329"/>
      <c r="MA211" s="329"/>
      <c r="MB211" s="329"/>
      <c r="MC211" s="329"/>
      <c r="MD211" s="329"/>
      <c r="ME211" s="329"/>
      <c r="MF211" s="329"/>
      <c r="MG211" s="329"/>
      <c r="MH211" s="329"/>
      <c r="MI211" s="329"/>
      <c r="MJ211" s="329"/>
      <c r="MK211" s="329"/>
      <c r="ML211" s="329"/>
      <c r="MM211" s="329"/>
      <c r="MN211" s="329"/>
      <c r="MO211" s="329"/>
      <c r="MP211" s="329"/>
      <c r="MQ211" s="329"/>
      <c r="MR211" s="329"/>
      <c r="MS211" s="329"/>
      <c r="MT211" s="329"/>
      <c r="MU211" s="329"/>
      <c r="MV211" s="329"/>
      <c r="MW211" s="329"/>
      <c r="MX211" s="329"/>
      <c r="MY211" s="329"/>
      <c r="MZ211" s="329"/>
      <c r="NA211" s="329"/>
      <c r="NB211" s="329"/>
      <c r="NC211" s="329"/>
      <c r="ND211" s="329"/>
      <c r="NE211" s="329"/>
      <c r="NF211" s="329"/>
      <c r="NG211" s="329"/>
      <c r="NH211" s="329"/>
      <c r="NI211" s="329"/>
      <c r="NJ211" s="329"/>
      <c r="NK211" s="329"/>
      <c r="NL211" s="329"/>
      <c r="NM211" s="329"/>
      <c r="NN211" s="329"/>
      <c r="NO211" s="329"/>
      <c r="NP211" s="329"/>
      <c r="NQ211" s="329"/>
      <c r="NR211" s="329"/>
      <c r="NS211" s="329"/>
      <c r="NT211" s="329"/>
      <c r="NU211" s="329"/>
      <c r="NV211" s="329"/>
      <c r="NW211" s="329"/>
      <c r="NX211" s="329"/>
      <c r="NY211" s="329"/>
      <c r="NZ211" s="329"/>
      <c r="OA211" s="329"/>
      <c r="OB211" s="329"/>
      <c r="OC211" s="329"/>
      <c r="OD211" s="329"/>
      <c r="OE211" s="329"/>
      <c r="OF211" s="329"/>
      <c r="OG211" s="329"/>
      <c r="OH211" s="329"/>
      <c r="OI211" s="329"/>
      <c r="OJ211" s="329"/>
      <c r="OK211" s="329"/>
      <c r="OL211" s="329"/>
      <c r="OM211" s="329"/>
      <c r="ON211" s="329"/>
      <c r="OO211" s="329"/>
      <c r="OP211" s="329"/>
      <c r="OQ211" s="329"/>
      <c r="OR211" s="329"/>
      <c r="OS211" s="329"/>
      <c r="OT211" s="329"/>
      <c r="OU211" s="329"/>
      <c r="OV211" s="329"/>
      <c r="OW211" s="329"/>
      <c r="OX211" s="329"/>
      <c r="OY211" s="329"/>
      <c r="OZ211" s="329"/>
      <c r="PA211" s="329"/>
      <c r="PB211" s="329"/>
      <c r="PC211" s="329"/>
      <c r="PD211" s="329"/>
      <c r="PE211" s="329"/>
      <c r="PF211" s="329"/>
      <c r="PG211" s="329"/>
      <c r="PH211" s="329"/>
      <c r="PI211" s="329"/>
      <c r="PJ211" s="329"/>
      <c r="PK211" s="329"/>
      <c r="PL211" s="329"/>
      <c r="PM211" s="329"/>
      <c r="PN211" s="329"/>
      <c r="PO211" s="329"/>
      <c r="PP211" s="329"/>
      <c r="PQ211" s="329"/>
      <c r="PR211" s="329"/>
      <c r="PS211" s="329"/>
      <c r="PT211" s="329"/>
      <c r="PU211" s="329"/>
      <c r="PV211" s="329"/>
      <c r="PW211" s="329"/>
      <c r="PX211" s="329"/>
      <c r="PY211" s="329"/>
      <c r="PZ211" s="329"/>
      <c r="QA211" s="329"/>
      <c r="QB211" s="329"/>
      <c r="QC211" s="329"/>
      <c r="QD211" s="329"/>
      <c r="QE211" s="329"/>
      <c r="QF211" s="329"/>
      <c r="QG211" s="329"/>
      <c r="QH211" s="329"/>
      <c r="QI211" s="329"/>
      <c r="QJ211" s="329"/>
      <c r="QK211" s="329"/>
      <c r="QL211" s="329"/>
      <c r="QM211" s="329"/>
      <c r="QN211" s="329"/>
      <c r="QO211" s="329"/>
      <c r="QP211" s="329"/>
      <c r="QQ211" s="329"/>
      <c r="QR211" s="329"/>
      <c r="QS211" s="329"/>
      <c r="QT211" s="329"/>
      <c r="QU211" s="329"/>
      <c r="QV211" s="329"/>
      <c r="QW211" s="329"/>
      <c r="QX211" s="329"/>
      <c r="QY211" s="329"/>
      <c r="QZ211" s="329"/>
      <c r="RA211" s="329"/>
      <c r="RB211" s="329"/>
      <c r="RC211" s="329"/>
      <c r="RD211" s="329"/>
      <c r="RE211" s="329"/>
      <c r="RF211" s="329"/>
      <c r="RG211" s="329"/>
      <c r="RH211" s="329"/>
      <c r="RI211" s="329"/>
      <c r="RJ211" s="329"/>
      <c r="RK211" s="329"/>
      <c r="RL211" s="329"/>
      <c r="RM211" s="329"/>
      <c r="RN211" s="329"/>
      <c r="RO211" s="329"/>
      <c r="RP211" s="329"/>
      <c r="RQ211" s="329"/>
      <c r="RR211" s="329"/>
      <c r="RS211" s="329"/>
      <c r="RT211" s="329"/>
      <c r="RU211" s="329"/>
      <c r="RV211" s="329"/>
      <c r="RW211" s="329"/>
      <c r="RX211" s="329"/>
      <c r="RY211" s="329"/>
      <c r="RZ211" s="329"/>
      <c r="SA211" s="329"/>
      <c r="SB211" s="329"/>
      <c r="SC211" s="329"/>
      <c r="SD211" s="329"/>
      <c r="SE211" s="329"/>
      <c r="SF211" s="329"/>
      <c r="SG211" s="329"/>
      <c r="SH211" s="329"/>
      <c r="SI211" s="329"/>
      <c r="SJ211" s="329"/>
      <c r="SK211" s="329"/>
      <c r="SL211" s="329"/>
      <c r="SM211" s="329"/>
      <c r="SN211" s="329"/>
      <c r="SO211" s="329"/>
      <c r="SP211" s="329"/>
      <c r="SQ211" s="329"/>
      <c r="SR211" s="329"/>
      <c r="SS211" s="329"/>
      <c r="ST211" s="329"/>
      <c r="SU211" s="329"/>
      <c r="SV211" s="329"/>
      <c r="SW211" s="329"/>
      <c r="SX211" s="329"/>
      <c r="SY211" s="329"/>
      <c r="SZ211" s="329"/>
      <c r="TA211" s="329"/>
      <c r="TB211" s="329"/>
      <c r="TC211" s="329"/>
      <c r="TD211" s="329"/>
      <c r="TE211" s="329"/>
      <c r="TF211" s="329"/>
      <c r="TG211" s="329"/>
      <c r="TH211" s="329"/>
      <c r="TI211" s="329"/>
      <c r="TJ211" s="329"/>
      <c r="TK211" s="329"/>
      <c r="TL211" s="329"/>
      <c r="TM211" s="329"/>
      <c r="TN211" s="329"/>
      <c r="TO211" s="329"/>
      <c r="TP211" s="329"/>
      <c r="TQ211" s="329"/>
      <c r="TR211" s="329"/>
      <c r="TS211" s="329"/>
      <c r="TT211" s="329"/>
      <c r="TU211" s="329"/>
      <c r="TV211" s="329"/>
      <c r="TW211" s="329"/>
      <c r="TX211" s="329"/>
      <c r="TY211" s="329"/>
      <c r="TZ211" s="329"/>
      <c r="UA211" s="329"/>
      <c r="UB211" s="329"/>
      <c r="UC211" s="329"/>
      <c r="UD211" s="329"/>
      <c r="UE211" s="329"/>
      <c r="UF211" s="329"/>
      <c r="UG211" s="329"/>
      <c r="UH211" s="329"/>
      <c r="UI211" s="329"/>
      <c r="UJ211" s="329"/>
      <c r="UK211" s="329"/>
      <c r="UL211" s="329"/>
      <c r="UM211" s="329"/>
      <c r="UN211" s="329"/>
      <c r="UO211" s="329"/>
      <c r="UP211" s="329"/>
      <c r="UQ211" s="329"/>
      <c r="UR211" s="329"/>
      <c r="US211" s="329"/>
      <c r="UT211" s="329"/>
      <c r="UU211" s="329"/>
      <c r="UV211" s="329"/>
      <c r="UW211" s="329"/>
      <c r="UX211" s="329"/>
      <c r="UY211" s="329"/>
      <c r="UZ211" s="329"/>
      <c r="VA211" s="329"/>
      <c r="VB211" s="329"/>
      <c r="VC211" s="329"/>
      <c r="VD211" s="329"/>
      <c r="VE211" s="329"/>
      <c r="VF211" s="329"/>
      <c r="VG211" s="329"/>
      <c r="VH211" s="329"/>
      <c r="VI211" s="329"/>
      <c r="VJ211" s="329"/>
      <c r="VK211" s="329"/>
      <c r="VL211" s="329"/>
      <c r="VM211" s="329"/>
      <c r="VN211" s="329"/>
      <c r="VO211" s="329"/>
      <c r="VP211" s="329"/>
      <c r="VQ211" s="329"/>
      <c r="VR211" s="329"/>
      <c r="VS211" s="329"/>
      <c r="VT211" s="329"/>
      <c r="VU211" s="329"/>
      <c r="VV211" s="329"/>
      <c r="VW211" s="329"/>
      <c r="VX211" s="329"/>
      <c r="VY211" s="329"/>
      <c r="VZ211" s="329"/>
      <c r="WA211" s="329"/>
      <c r="WB211" s="329"/>
      <c r="WC211" s="329"/>
      <c r="WD211" s="329"/>
      <c r="WE211" s="329"/>
      <c r="WF211" s="329"/>
      <c r="WG211" s="329"/>
      <c r="WH211" s="329"/>
      <c r="WI211" s="329"/>
      <c r="WJ211" s="329"/>
      <c r="WK211" s="329"/>
      <c r="WL211" s="329"/>
      <c r="WM211" s="329"/>
      <c r="WN211" s="329"/>
      <c r="WO211" s="329"/>
      <c r="WP211" s="329"/>
      <c r="WQ211" s="329"/>
      <c r="WR211" s="329"/>
      <c r="WS211" s="329"/>
      <c r="WT211" s="329"/>
      <c r="WU211" s="329"/>
      <c r="WV211" s="329"/>
      <c r="WW211" s="329"/>
      <c r="WX211" s="329"/>
      <c r="WY211" s="329"/>
      <c r="WZ211" s="329"/>
      <c r="XA211" s="329"/>
      <c r="XB211" s="329"/>
      <c r="XC211" s="329"/>
      <c r="XD211" s="329"/>
      <c r="XE211" s="329"/>
      <c r="XF211" s="329"/>
      <c r="XG211" s="329"/>
      <c r="XH211" s="329"/>
      <c r="XI211" s="329"/>
      <c r="XJ211" s="329"/>
      <c r="XK211" s="329"/>
      <c r="XL211" s="329"/>
      <c r="XM211" s="329"/>
      <c r="XN211" s="329"/>
      <c r="XO211" s="329"/>
      <c r="XP211" s="329"/>
      <c r="XQ211" s="329"/>
      <c r="XR211" s="329"/>
      <c r="XS211" s="329"/>
      <c r="XT211" s="329"/>
      <c r="XU211" s="329"/>
      <c r="XV211" s="329"/>
      <c r="XW211" s="329"/>
      <c r="XX211" s="329"/>
      <c r="XY211" s="329"/>
      <c r="XZ211" s="329"/>
      <c r="YA211" s="329"/>
      <c r="YB211" s="329"/>
      <c r="YC211" s="329"/>
      <c r="YD211" s="329"/>
      <c r="YE211" s="329"/>
      <c r="YF211" s="329"/>
      <c r="YG211" s="329"/>
      <c r="YH211" s="329"/>
      <c r="YI211" s="329"/>
      <c r="YJ211" s="329"/>
      <c r="YK211" s="329"/>
      <c r="YL211" s="329"/>
      <c r="YM211" s="329"/>
      <c r="YN211" s="329"/>
      <c r="YO211" s="329"/>
      <c r="YP211" s="329"/>
      <c r="YQ211" s="329"/>
      <c r="YR211" s="329"/>
      <c r="YS211" s="329"/>
      <c r="YT211" s="329"/>
      <c r="YU211" s="329"/>
      <c r="YV211" s="329"/>
      <c r="YW211" s="329"/>
      <c r="YX211" s="329"/>
      <c r="YY211" s="329"/>
      <c r="YZ211" s="329"/>
      <c r="ZA211" s="329"/>
      <c r="ZB211" s="329"/>
      <c r="ZC211" s="329"/>
      <c r="ZD211" s="329"/>
      <c r="ZE211" s="329"/>
      <c r="ZF211" s="329"/>
      <c r="ZG211" s="329"/>
      <c r="ZH211" s="329"/>
      <c r="ZI211" s="329"/>
      <c r="ZJ211" s="329"/>
      <c r="ZK211" s="329"/>
      <c r="ZL211" s="329"/>
      <c r="ZM211" s="329"/>
      <c r="ZN211" s="329"/>
      <c r="ZO211" s="329"/>
      <c r="ZP211" s="329"/>
      <c r="ZQ211" s="329"/>
      <c r="ZR211" s="329"/>
      <c r="ZS211" s="329"/>
      <c r="ZT211" s="329"/>
      <c r="ZU211" s="329"/>
      <c r="ZV211" s="329"/>
      <c r="ZW211" s="329"/>
      <c r="ZX211" s="329"/>
      <c r="ZY211" s="329"/>
      <c r="ZZ211" s="329"/>
      <c r="AAA211" s="329"/>
      <c r="AAB211" s="329"/>
      <c r="AAC211" s="329"/>
      <c r="AAD211" s="329"/>
      <c r="AAE211" s="329"/>
      <c r="AAF211" s="329"/>
      <c r="AAG211" s="329"/>
      <c r="AAH211" s="329"/>
      <c r="AAI211" s="329"/>
      <c r="AAJ211" s="329"/>
      <c r="AAK211" s="329"/>
      <c r="AAL211" s="329"/>
      <c r="AAM211" s="329"/>
      <c r="AAN211" s="329"/>
      <c r="AAO211" s="329"/>
      <c r="AAP211" s="329"/>
      <c r="AAQ211" s="329"/>
      <c r="AAR211" s="329"/>
      <c r="AAS211" s="329"/>
      <c r="AAT211" s="329"/>
      <c r="AAU211" s="329"/>
      <c r="AAV211" s="329"/>
      <c r="AAW211" s="329"/>
      <c r="AAX211" s="329"/>
      <c r="AAY211" s="329"/>
      <c r="AAZ211" s="329"/>
      <c r="ABA211" s="329"/>
      <c r="ABB211" s="329"/>
      <c r="ABC211" s="329"/>
      <c r="ABD211" s="329"/>
      <c r="ABE211" s="329"/>
      <c r="ABF211" s="329"/>
      <c r="ABG211" s="329"/>
      <c r="ABH211" s="329"/>
      <c r="ABI211" s="329"/>
      <c r="ABJ211" s="329"/>
      <c r="ABK211" s="329"/>
      <c r="ABL211" s="329"/>
      <c r="ABM211" s="329"/>
      <c r="ABN211" s="329"/>
      <c r="ABO211" s="329"/>
      <c r="ABP211" s="329"/>
      <c r="ABQ211" s="329"/>
      <c r="ABR211" s="329"/>
      <c r="ABS211" s="329"/>
      <c r="ABT211" s="329"/>
      <c r="ABU211" s="329"/>
      <c r="ABV211" s="329"/>
      <c r="ABW211" s="329"/>
      <c r="ABX211" s="329"/>
      <c r="ABY211" s="329"/>
      <c r="ABZ211" s="329"/>
      <c r="ACA211" s="329"/>
      <c r="ACB211" s="329"/>
      <c r="ACC211" s="329"/>
      <c r="ACD211" s="329"/>
      <c r="ACE211" s="329"/>
      <c r="ACF211" s="329"/>
      <c r="ACG211" s="329"/>
      <c r="ACH211" s="329"/>
      <c r="ACI211" s="329"/>
      <c r="ACJ211" s="329"/>
      <c r="ACK211" s="329"/>
      <c r="ACL211" s="329"/>
      <c r="ACM211" s="329"/>
      <c r="ACN211" s="329"/>
      <c r="ACO211" s="329"/>
      <c r="ACP211" s="329"/>
      <c r="ACQ211" s="329"/>
      <c r="ACR211" s="329"/>
      <c r="ACS211" s="329"/>
      <c r="ACT211" s="329"/>
      <c r="ACU211" s="329"/>
      <c r="ACV211" s="329"/>
      <c r="ACW211" s="329"/>
      <c r="ACX211" s="329"/>
      <c r="ACY211" s="329"/>
      <c r="ACZ211" s="329"/>
      <c r="ADA211" s="329"/>
      <c r="ADB211" s="329"/>
      <c r="ADC211" s="329"/>
      <c r="ADD211" s="329"/>
      <c r="ADE211" s="329"/>
      <c r="ADF211" s="329"/>
      <c r="ADG211" s="329"/>
      <c r="ADH211" s="329"/>
      <c r="ADI211" s="329"/>
      <c r="ADJ211" s="329"/>
      <c r="ADK211" s="329"/>
      <c r="ADL211" s="329"/>
      <c r="ADM211" s="329"/>
      <c r="ADN211" s="329"/>
      <c r="ADO211" s="329"/>
      <c r="ADP211" s="329"/>
      <c r="ADQ211" s="329"/>
      <c r="ADR211" s="329"/>
      <c r="ADS211" s="329"/>
      <c r="ADT211" s="329"/>
      <c r="ADU211" s="329"/>
      <c r="ADV211" s="329"/>
      <c r="ADW211" s="329"/>
      <c r="ADX211" s="329"/>
      <c r="ADY211" s="329"/>
      <c r="ADZ211" s="329"/>
      <c r="AEA211" s="329"/>
      <c r="AEB211" s="329"/>
      <c r="AEC211" s="329"/>
      <c r="AED211" s="329"/>
      <c r="AEE211" s="329"/>
      <c r="AEF211" s="329"/>
      <c r="AEG211" s="329"/>
      <c r="AEH211" s="329"/>
      <c r="AEI211" s="329"/>
      <c r="AEJ211" s="329"/>
      <c r="AEK211" s="329"/>
      <c r="AEL211" s="329"/>
      <c r="AEM211" s="329"/>
      <c r="AEN211" s="329"/>
      <c r="AEO211" s="329"/>
      <c r="AEP211" s="329"/>
      <c r="AEQ211" s="329"/>
      <c r="AER211" s="329"/>
      <c r="AES211" s="329"/>
      <c r="AET211" s="329"/>
      <c r="AEU211" s="329"/>
      <c r="AEV211" s="329"/>
      <c r="AEW211" s="329"/>
      <c r="AEX211" s="329"/>
      <c r="AEY211" s="329"/>
      <c r="AEZ211" s="329"/>
      <c r="AFA211" s="329"/>
      <c r="AFB211" s="329"/>
      <c r="AFC211" s="329"/>
      <c r="AFD211" s="329"/>
      <c r="AFE211" s="329"/>
      <c r="AFF211" s="329"/>
      <c r="AFG211" s="329"/>
      <c r="AFH211" s="329"/>
      <c r="AFI211" s="329"/>
      <c r="AFJ211" s="329"/>
      <c r="AFK211" s="329"/>
      <c r="AFL211" s="329"/>
      <c r="AFM211" s="329"/>
      <c r="AFN211" s="329"/>
      <c r="AFO211" s="329"/>
      <c r="AFP211" s="329"/>
      <c r="AFQ211" s="329"/>
      <c r="AFR211" s="329"/>
      <c r="AFS211" s="329"/>
      <c r="AFT211" s="329"/>
      <c r="AFU211" s="329"/>
      <c r="AFV211" s="329"/>
      <c r="AFW211" s="329"/>
      <c r="AFX211" s="329"/>
      <c r="AFY211" s="329"/>
      <c r="AFZ211" s="329"/>
      <c r="AGA211" s="329"/>
      <c r="AGB211" s="329"/>
      <c r="AGC211" s="329"/>
      <c r="AGD211" s="329"/>
      <c r="AGE211" s="329"/>
      <c r="AGF211" s="329"/>
      <c r="AGG211" s="329"/>
      <c r="AGH211" s="329"/>
      <c r="AGI211" s="329"/>
      <c r="AGJ211" s="329"/>
      <c r="AGK211" s="329"/>
      <c r="AGL211" s="329"/>
      <c r="AGM211" s="329"/>
      <c r="AGN211" s="329"/>
      <c r="AGO211" s="329"/>
      <c r="AGP211" s="329"/>
      <c r="AGQ211" s="329"/>
      <c r="AGR211" s="329"/>
      <c r="AGS211" s="329"/>
      <c r="AGT211" s="329"/>
      <c r="AGU211" s="329"/>
      <c r="AGV211" s="329"/>
      <c r="AGW211" s="329"/>
      <c r="AGX211" s="329"/>
      <c r="AGY211" s="329"/>
      <c r="AGZ211" s="329"/>
      <c r="AHA211" s="329"/>
      <c r="AHB211" s="329"/>
      <c r="AHC211" s="329"/>
      <c r="AHD211" s="329"/>
      <c r="AHE211" s="329"/>
      <c r="AHF211" s="329"/>
      <c r="AHG211" s="329"/>
      <c r="AHH211" s="329"/>
      <c r="AHI211" s="329"/>
      <c r="AHJ211" s="329"/>
      <c r="AHK211" s="329"/>
      <c r="AHL211" s="329"/>
      <c r="AHM211" s="329"/>
      <c r="AHN211" s="329"/>
      <c r="AHO211" s="329"/>
      <c r="AHP211" s="329"/>
      <c r="AHQ211" s="329"/>
      <c r="AHR211" s="329"/>
      <c r="AHS211" s="329"/>
      <c r="AHT211" s="329"/>
      <c r="AHU211" s="329"/>
      <c r="AHV211" s="329"/>
      <c r="AHW211" s="329"/>
      <c r="AHX211" s="329"/>
      <c r="AHY211" s="329"/>
      <c r="AHZ211" s="329"/>
      <c r="AIA211" s="329"/>
      <c r="AIB211" s="329"/>
      <c r="AIC211" s="329"/>
      <c r="AID211" s="329"/>
      <c r="AIE211" s="329"/>
      <c r="AIF211" s="329"/>
      <c r="AIG211" s="329"/>
      <c r="AIH211" s="329"/>
      <c r="AII211" s="329"/>
      <c r="AIJ211" s="329"/>
      <c r="AIK211" s="329"/>
      <c r="AIL211" s="329"/>
      <c r="AIM211" s="329"/>
      <c r="AIN211" s="329"/>
      <c r="AIO211" s="329"/>
      <c r="AIP211" s="329"/>
      <c r="AIQ211" s="329"/>
      <c r="AIR211" s="329"/>
      <c r="AIS211" s="329"/>
      <c r="AIT211" s="329"/>
      <c r="AIU211" s="329"/>
      <c r="AIV211" s="329"/>
      <c r="AIW211" s="329"/>
      <c r="AIX211" s="329"/>
      <c r="AIY211" s="329"/>
      <c r="AIZ211" s="329"/>
      <c r="AJA211" s="329"/>
      <c r="AJB211" s="329"/>
      <c r="AJC211" s="329"/>
      <c r="AJD211" s="329"/>
      <c r="AJE211" s="329"/>
      <c r="AJF211" s="329"/>
      <c r="AJG211" s="329"/>
      <c r="AJH211" s="329"/>
      <c r="AJI211" s="329"/>
      <c r="AJJ211" s="329"/>
      <c r="AJK211" s="329"/>
      <c r="AJL211" s="329"/>
      <c r="AJM211" s="329"/>
      <c r="AJN211" s="329"/>
      <c r="AJO211" s="329"/>
      <c r="AJP211" s="329"/>
      <c r="AJQ211" s="329"/>
      <c r="AJR211" s="329"/>
      <c r="AJS211" s="329"/>
      <c r="AJT211" s="329"/>
      <c r="AJU211" s="329"/>
      <c r="AJV211" s="329"/>
      <c r="AJW211" s="329"/>
      <c r="AJX211" s="329"/>
      <c r="AJY211" s="329"/>
      <c r="AJZ211" s="329"/>
      <c r="AKA211" s="329"/>
      <c r="AKB211" s="329"/>
      <c r="AKC211" s="329"/>
      <c r="AKD211" s="329"/>
      <c r="AKE211" s="329"/>
      <c r="AKF211" s="329"/>
      <c r="AKG211" s="329"/>
      <c r="AKH211" s="329"/>
      <c r="AKI211" s="329"/>
      <c r="AKJ211" s="329"/>
      <c r="AKK211" s="329"/>
      <c r="AKL211" s="329"/>
      <c r="AKM211" s="329"/>
      <c r="AKN211" s="329"/>
      <c r="AKO211" s="329"/>
      <c r="AKP211" s="329"/>
      <c r="AKQ211" s="329"/>
      <c r="AKR211" s="329"/>
      <c r="AKS211" s="329"/>
      <c r="AKT211" s="329"/>
      <c r="AKU211" s="329"/>
      <c r="AKV211" s="329"/>
      <c r="AKW211" s="329"/>
      <c r="AKX211" s="329"/>
      <c r="AKY211" s="329"/>
      <c r="AKZ211" s="329"/>
      <c r="ALA211" s="329"/>
      <c r="ALB211" s="329"/>
      <c r="ALC211" s="329"/>
      <c r="ALD211" s="329"/>
      <c r="ALE211" s="329"/>
      <c r="ALF211" s="329"/>
      <c r="ALG211" s="329"/>
      <c r="ALH211" s="329"/>
      <c r="ALI211" s="329"/>
      <c r="ALJ211" s="329"/>
      <c r="ALK211" s="329"/>
      <c r="ALL211" s="329"/>
      <c r="ALM211" s="329"/>
      <c r="ALN211" s="329"/>
      <c r="ALO211" s="329"/>
      <c r="ALP211" s="329"/>
      <c r="ALQ211" s="329"/>
      <c r="ALR211" s="329"/>
      <c r="ALS211" s="329"/>
      <c r="ALT211" s="329"/>
      <c r="ALU211" s="329"/>
      <c r="ALV211" s="329"/>
      <c r="ALW211" s="329"/>
      <c r="ALX211" s="329"/>
      <c r="ALY211" s="329"/>
      <c r="ALZ211" s="329"/>
      <c r="AMA211" s="329"/>
      <c r="AMB211" s="329"/>
      <c r="AMC211" s="329"/>
      <c r="AMD211" s="329"/>
      <c r="AME211" s="329"/>
      <c r="AMF211" s="329"/>
      <c r="AMG211" s="329"/>
      <c r="AMH211" s="329"/>
      <c r="AMI211" s="329"/>
      <c r="AMJ211" s="329"/>
      <c r="AMK211" s="329"/>
      <c r="AML211" s="329"/>
      <c r="AMM211" s="329"/>
      <c r="AMN211" s="329"/>
      <c r="AMO211" s="329"/>
      <c r="AMP211" s="329"/>
      <c r="AMQ211" s="329"/>
      <c r="AMR211" s="329"/>
      <c r="AMS211" s="329"/>
      <c r="AMT211" s="329"/>
      <c r="AMU211" s="329"/>
      <c r="AMV211" s="329"/>
      <c r="AMW211" s="329"/>
      <c r="AMX211" s="329"/>
      <c r="AMY211" s="329"/>
      <c r="AMZ211" s="329"/>
      <c r="ANA211" s="329"/>
      <c r="ANB211" s="329"/>
      <c r="ANC211" s="329"/>
      <c r="AND211" s="329"/>
      <c r="ANE211" s="329"/>
      <c r="ANF211" s="329"/>
      <c r="ANG211" s="329"/>
      <c r="ANH211" s="329"/>
      <c r="ANI211" s="329"/>
      <c r="ANJ211" s="329"/>
      <c r="ANK211" s="329"/>
      <c r="ANL211" s="329"/>
      <c r="ANM211" s="329"/>
      <c r="ANN211" s="329"/>
      <c r="ANO211" s="329"/>
      <c r="ANP211" s="329"/>
      <c r="ANQ211" s="329"/>
      <c r="ANR211" s="329"/>
      <c r="ANS211" s="329"/>
      <c r="ANT211" s="329"/>
      <c r="ANU211" s="329"/>
      <c r="ANV211" s="329"/>
      <c r="ANW211" s="329"/>
      <c r="ANX211" s="329"/>
      <c r="ANY211" s="329"/>
      <c r="ANZ211" s="329"/>
      <c r="AOA211" s="329"/>
      <c r="AOB211" s="329"/>
      <c r="AOC211" s="329"/>
      <c r="AOD211" s="329"/>
      <c r="AOE211" s="329"/>
      <c r="AOF211" s="329"/>
      <c r="AOG211" s="329"/>
      <c r="AOH211" s="329"/>
      <c r="AOI211" s="329"/>
      <c r="AOJ211" s="329"/>
      <c r="AOK211" s="329"/>
      <c r="AOL211" s="329"/>
      <c r="AOM211" s="329"/>
      <c r="AON211" s="329"/>
      <c r="AOO211" s="329"/>
      <c r="AOP211" s="329"/>
      <c r="AOQ211" s="329"/>
      <c r="AOR211" s="329"/>
      <c r="AOS211" s="329"/>
      <c r="AOT211" s="329"/>
      <c r="AOU211" s="329"/>
      <c r="AOV211" s="329"/>
      <c r="AOW211" s="329"/>
      <c r="AOX211" s="329"/>
      <c r="AOY211" s="329"/>
      <c r="AOZ211" s="329"/>
      <c r="APA211" s="329"/>
      <c r="APB211" s="329"/>
      <c r="APC211" s="329"/>
      <c r="APD211" s="329"/>
      <c r="APE211" s="329"/>
      <c r="APF211" s="329"/>
      <c r="APG211" s="329"/>
      <c r="APH211" s="329"/>
      <c r="API211" s="329"/>
      <c r="APJ211" s="329"/>
      <c r="APK211" s="329"/>
      <c r="APL211" s="329"/>
      <c r="APM211" s="329"/>
      <c r="APN211" s="329"/>
      <c r="APO211" s="329"/>
      <c r="APP211" s="329"/>
      <c r="APQ211" s="329"/>
      <c r="APR211" s="329"/>
      <c r="APS211" s="329"/>
      <c r="APT211" s="329"/>
      <c r="APU211" s="329"/>
      <c r="APV211" s="329"/>
      <c r="APW211" s="329"/>
      <c r="APX211" s="329"/>
      <c r="APY211" s="329"/>
      <c r="APZ211" s="329"/>
      <c r="AQA211" s="329"/>
      <c r="AQB211" s="329"/>
      <c r="AQC211" s="329"/>
      <c r="AQD211" s="329"/>
      <c r="AQE211" s="329"/>
      <c r="AQF211" s="329"/>
      <c r="AQG211" s="329"/>
      <c r="AQH211" s="329"/>
      <c r="AQI211" s="329"/>
      <c r="AQJ211" s="329"/>
      <c r="AQK211" s="329"/>
      <c r="AQL211" s="329"/>
      <c r="AQM211" s="329"/>
      <c r="AQN211" s="329"/>
      <c r="AQO211" s="329"/>
      <c r="AQP211" s="329"/>
      <c r="AQQ211" s="329"/>
      <c r="AQR211" s="329"/>
      <c r="AQS211" s="329"/>
      <c r="AQT211" s="329"/>
      <c r="AQU211" s="329"/>
      <c r="AQV211" s="329"/>
      <c r="AQW211" s="329"/>
      <c r="AQX211" s="329"/>
      <c r="AQY211" s="329"/>
      <c r="AQZ211" s="329"/>
      <c r="ARA211" s="329"/>
      <c r="ARB211" s="329"/>
      <c r="ARC211" s="329"/>
      <c r="ARD211" s="329"/>
      <c r="ARE211" s="329"/>
      <c r="ARF211" s="329"/>
      <c r="ARG211" s="329"/>
      <c r="ARH211" s="329"/>
      <c r="ARI211" s="329"/>
      <c r="ARJ211" s="329"/>
      <c r="ARK211" s="329"/>
      <c r="ARL211" s="329"/>
      <c r="ARM211" s="329"/>
      <c r="ARN211" s="329"/>
      <c r="ARO211" s="329"/>
      <c r="ARP211" s="329"/>
      <c r="ARQ211" s="329"/>
      <c r="ARR211" s="329"/>
      <c r="ARS211" s="329"/>
      <c r="ART211" s="329"/>
      <c r="ARU211" s="329"/>
      <c r="ARV211" s="329"/>
      <c r="ARW211" s="329"/>
      <c r="ARX211" s="329"/>
      <c r="ARY211" s="329"/>
      <c r="ARZ211" s="329"/>
      <c r="ASA211" s="329"/>
      <c r="ASB211" s="329"/>
      <c r="ASC211" s="329"/>
      <c r="ASD211" s="329"/>
      <c r="ASE211" s="329"/>
      <c r="ASF211" s="329"/>
      <c r="ASG211" s="329"/>
      <c r="ASH211" s="329"/>
      <c r="ASI211" s="329"/>
      <c r="ASJ211" s="329"/>
      <c r="ASK211" s="329"/>
      <c r="ASL211" s="329"/>
      <c r="ASM211" s="329"/>
      <c r="ASN211" s="329"/>
      <c r="ASO211" s="329"/>
      <c r="ASP211" s="329"/>
      <c r="ASQ211" s="329"/>
      <c r="ASR211" s="329"/>
      <c r="ASS211" s="329"/>
      <c r="AST211" s="329"/>
      <c r="ASU211" s="329"/>
      <c r="ASV211" s="329"/>
      <c r="ASW211" s="329"/>
      <c r="ASX211" s="329"/>
      <c r="ASY211" s="329"/>
      <c r="ASZ211" s="329"/>
      <c r="ATA211" s="329"/>
      <c r="ATB211" s="329"/>
      <c r="ATC211" s="329"/>
      <c r="ATD211" s="329"/>
      <c r="ATE211" s="329"/>
      <c r="ATF211" s="329"/>
      <c r="ATG211" s="329"/>
      <c r="ATH211" s="329"/>
      <c r="ATI211" s="329"/>
      <c r="ATJ211" s="329"/>
      <c r="ATK211" s="329"/>
      <c r="ATL211" s="329"/>
      <c r="ATM211" s="329"/>
      <c r="ATN211" s="329"/>
      <c r="ATO211" s="329"/>
      <c r="ATP211" s="329"/>
      <c r="ATQ211" s="329"/>
      <c r="ATR211" s="329"/>
      <c r="ATS211" s="329"/>
      <c r="ATT211" s="329"/>
      <c r="ATU211" s="329"/>
      <c r="ATV211" s="329"/>
      <c r="ATW211" s="329"/>
      <c r="ATX211" s="329"/>
      <c r="ATY211" s="329"/>
      <c r="ATZ211" s="329"/>
      <c r="AUA211" s="329"/>
      <c r="AUB211" s="329"/>
      <c r="AUC211" s="329"/>
      <c r="AUD211" s="329"/>
      <c r="AUE211" s="329"/>
      <c r="AUF211" s="329"/>
      <c r="AUG211" s="329"/>
      <c r="AUH211" s="329"/>
      <c r="AUI211" s="329"/>
      <c r="AUJ211" s="329"/>
      <c r="AUK211" s="329"/>
      <c r="AUL211" s="329"/>
      <c r="AUM211" s="329"/>
      <c r="AUN211" s="329"/>
      <c r="AUO211" s="329"/>
      <c r="AUP211" s="329"/>
      <c r="AUQ211" s="329"/>
      <c r="AUR211" s="329"/>
      <c r="AUS211" s="329"/>
      <c r="AUT211" s="329"/>
      <c r="AUU211" s="329"/>
      <c r="AUV211" s="329"/>
      <c r="AUW211" s="329"/>
      <c r="AUX211" s="329"/>
      <c r="AUY211" s="329"/>
      <c r="AUZ211" s="329"/>
      <c r="AVA211" s="329"/>
      <c r="AVB211" s="329"/>
      <c r="AVC211" s="329"/>
      <c r="AVD211" s="329"/>
      <c r="AVE211" s="329"/>
      <c r="AVF211" s="329"/>
      <c r="AVG211" s="329"/>
      <c r="AVH211" s="329"/>
      <c r="AVI211" s="329"/>
      <c r="AVJ211" s="329"/>
      <c r="AVK211" s="329"/>
      <c r="AVL211" s="329"/>
      <c r="AVM211" s="329"/>
      <c r="AVN211" s="329"/>
      <c r="AVO211" s="329"/>
      <c r="AVP211" s="329"/>
      <c r="AVQ211" s="329"/>
      <c r="AVR211" s="329"/>
      <c r="AVS211" s="329"/>
      <c r="AVT211" s="329"/>
      <c r="AVU211" s="329"/>
      <c r="AVV211" s="329"/>
      <c r="AVW211" s="329"/>
      <c r="AVX211" s="329"/>
      <c r="AVY211" s="329"/>
      <c r="AVZ211" s="329"/>
      <c r="AWA211" s="329"/>
      <c r="AWB211" s="329"/>
      <c r="AWC211" s="329"/>
      <c r="AWD211" s="329"/>
      <c r="AWE211" s="329"/>
      <c r="AWF211" s="329"/>
      <c r="AWG211" s="329"/>
      <c r="AWH211" s="329"/>
      <c r="AWI211" s="329"/>
      <c r="AWJ211" s="329"/>
      <c r="AWK211" s="329"/>
      <c r="AWL211" s="329"/>
      <c r="AWM211" s="329"/>
      <c r="AWN211" s="329"/>
      <c r="AWO211" s="329"/>
      <c r="AWP211" s="329"/>
      <c r="AWQ211" s="329"/>
      <c r="AWR211" s="329"/>
      <c r="AWS211" s="329"/>
      <c r="AWT211" s="329"/>
      <c r="AWU211" s="329"/>
      <c r="AWV211" s="329"/>
      <c r="AWW211" s="329"/>
      <c r="AWX211" s="329"/>
      <c r="AWY211" s="329"/>
      <c r="AWZ211" s="329"/>
      <c r="AXA211" s="329"/>
      <c r="AXB211" s="329"/>
      <c r="AXC211" s="329"/>
      <c r="AXD211" s="329"/>
      <c r="AXE211" s="329"/>
      <c r="AXF211" s="329"/>
      <c r="AXG211" s="329"/>
      <c r="AXH211" s="329"/>
      <c r="AXI211" s="329"/>
      <c r="AXJ211" s="329"/>
      <c r="AXK211" s="329"/>
      <c r="AXL211" s="329"/>
      <c r="AXM211" s="329"/>
      <c r="AXN211" s="329"/>
      <c r="AXO211" s="329"/>
      <c r="AXP211" s="329"/>
      <c r="AXQ211" s="329"/>
      <c r="AXR211" s="329"/>
      <c r="AXS211" s="329"/>
      <c r="AXT211" s="329"/>
      <c r="AXU211" s="329"/>
      <c r="AXV211" s="329"/>
      <c r="AXW211" s="329"/>
      <c r="AXX211" s="329"/>
      <c r="AXY211" s="329"/>
      <c r="AXZ211" s="329"/>
      <c r="AYA211" s="329"/>
      <c r="AYB211" s="329"/>
      <c r="AYC211" s="329"/>
      <c r="AYD211" s="329"/>
      <c r="AYE211" s="329"/>
      <c r="AYF211" s="329"/>
      <c r="AYG211" s="329"/>
      <c r="AYH211" s="329"/>
      <c r="AYI211" s="329"/>
      <c r="AYJ211" s="329"/>
      <c r="AYK211" s="329"/>
      <c r="AYL211" s="329"/>
      <c r="AYM211" s="329"/>
      <c r="AYN211" s="329"/>
      <c r="AYO211" s="329"/>
      <c r="AYP211" s="329"/>
      <c r="AYQ211" s="329"/>
      <c r="AYR211" s="329"/>
      <c r="AYS211" s="329"/>
      <c r="AYT211" s="329"/>
      <c r="AYU211" s="329"/>
      <c r="AYV211" s="329"/>
      <c r="AYW211" s="329"/>
      <c r="AYX211" s="329"/>
      <c r="AYY211" s="329"/>
      <c r="AYZ211" s="329"/>
      <c r="AZA211" s="329"/>
      <c r="AZB211" s="329"/>
      <c r="AZC211" s="329"/>
      <c r="AZD211" s="329"/>
      <c r="AZE211" s="329"/>
      <c r="AZF211" s="329"/>
      <c r="AZG211" s="329"/>
      <c r="AZH211" s="329"/>
      <c r="AZI211" s="329"/>
      <c r="AZJ211" s="329"/>
      <c r="AZK211" s="329"/>
      <c r="AZL211" s="329"/>
      <c r="AZM211" s="329"/>
      <c r="AZN211" s="329"/>
      <c r="AZO211" s="329"/>
      <c r="AZP211" s="329"/>
      <c r="AZQ211" s="329"/>
      <c r="AZR211" s="329"/>
      <c r="AZS211" s="329"/>
      <c r="AZT211" s="329"/>
      <c r="AZU211" s="329"/>
      <c r="AZV211" s="329"/>
      <c r="AZW211" s="329"/>
      <c r="AZX211" s="329"/>
      <c r="AZY211" s="329"/>
      <c r="AZZ211" s="329"/>
      <c r="BAA211" s="329"/>
      <c r="BAB211" s="329"/>
      <c r="BAC211" s="329"/>
      <c r="BAD211" s="329"/>
      <c r="BAE211" s="329"/>
      <c r="BAF211" s="329"/>
      <c r="BAG211" s="329"/>
      <c r="BAH211" s="329"/>
      <c r="BAI211" s="329"/>
      <c r="BAJ211" s="329"/>
      <c r="BAK211" s="329"/>
      <c r="BAL211" s="329"/>
      <c r="BAM211" s="329"/>
      <c r="BAN211" s="329"/>
      <c r="BAO211" s="329"/>
      <c r="BAP211" s="329"/>
      <c r="BAQ211" s="329"/>
      <c r="BAR211" s="329"/>
      <c r="BAS211" s="329"/>
      <c r="BAT211" s="329"/>
      <c r="BAU211" s="329"/>
      <c r="BAV211" s="329"/>
      <c r="BAW211" s="329"/>
      <c r="BAX211" s="329"/>
      <c r="BAY211" s="329"/>
      <c r="BAZ211" s="329"/>
      <c r="BBA211" s="329"/>
      <c r="BBB211" s="329"/>
      <c r="BBC211" s="329"/>
      <c r="BBD211" s="329"/>
      <c r="BBE211" s="329"/>
      <c r="BBF211" s="329"/>
      <c r="BBG211" s="329"/>
      <c r="BBH211" s="329"/>
      <c r="BBI211" s="329"/>
      <c r="BBJ211" s="329"/>
      <c r="BBK211" s="329"/>
      <c r="BBL211" s="329"/>
      <c r="BBM211" s="329"/>
      <c r="BBN211" s="329"/>
      <c r="BBO211" s="329"/>
      <c r="BBP211" s="329"/>
      <c r="BBQ211" s="329"/>
      <c r="BBR211" s="329"/>
      <c r="BBS211" s="329"/>
      <c r="BBT211" s="329"/>
      <c r="BBU211" s="329"/>
      <c r="BBV211" s="329"/>
      <c r="BBW211" s="329"/>
      <c r="BBX211" s="329"/>
      <c r="BBY211" s="329"/>
      <c r="BBZ211" s="329"/>
      <c r="BCA211" s="329"/>
      <c r="BCB211" s="329"/>
      <c r="BCC211" s="329"/>
      <c r="BCD211" s="329"/>
      <c r="BCE211" s="329"/>
      <c r="BCF211" s="329"/>
      <c r="BCG211" s="329"/>
      <c r="BCH211" s="329"/>
      <c r="BCI211" s="329"/>
      <c r="BCJ211" s="329"/>
      <c r="BCK211" s="329"/>
      <c r="BCL211" s="329"/>
      <c r="BCM211" s="329"/>
      <c r="BCN211" s="329"/>
      <c r="BCO211" s="329"/>
      <c r="BCP211" s="329"/>
      <c r="BCQ211" s="329"/>
      <c r="BCR211" s="329"/>
      <c r="BCS211" s="329"/>
      <c r="BCT211" s="329"/>
      <c r="BCU211" s="329"/>
      <c r="BCV211" s="329"/>
      <c r="BCW211" s="329"/>
      <c r="BCX211" s="329"/>
      <c r="BCY211" s="329"/>
      <c r="BCZ211" s="329"/>
      <c r="BDA211" s="329"/>
      <c r="BDB211" s="329"/>
      <c r="BDC211" s="329"/>
      <c r="BDD211" s="329"/>
      <c r="BDE211" s="329"/>
      <c r="BDF211" s="329"/>
      <c r="BDG211" s="329"/>
      <c r="BDH211" s="329"/>
      <c r="BDI211" s="329"/>
      <c r="BDJ211" s="329"/>
      <c r="BDK211" s="329"/>
      <c r="BDL211" s="329"/>
      <c r="BDM211" s="329"/>
      <c r="BDN211" s="329"/>
      <c r="BDO211" s="329"/>
      <c r="BDP211" s="329"/>
      <c r="BDQ211" s="329"/>
      <c r="BDR211" s="329"/>
      <c r="BDS211" s="329"/>
      <c r="BDT211" s="329"/>
      <c r="BDU211" s="329"/>
      <c r="BDV211" s="329"/>
      <c r="BDW211" s="329"/>
      <c r="BDX211" s="329"/>
      <c r="BDY211" s="329"/>
      <c r="BDZ211" s="329"/>
      <c r="BEA211" s="329"/>
      <c r="BEB211" s="329"/>
      <c r="BEC211" s="329"/>
      <c r="BED211" s="329"/>
      <c r="BEE211" s="329"/>
      <c r="BEF211" s="329"/>
      <c r="BEG211" s="329"/>
      <c r="BEH211" s="329"/>
      <c r="BEI211" s="329"/>
      <c r="BEJ211" s="329"/>
      <c r="BEK211" s="329"/>
      <c r="BEL211" s="329"/>
      <c r="BEM211" s="329"/>
      <c r="BEN211" s="329"/>
      <c r="BEO211" s="329"/>
      <c r="BEP211" s="329"/>
      <c r="BEQ211" s="329"/>
      <c r="BER211" s="329"/>
      <c r="BES211" s="329"/>
      <c r="BET211" s="329"/>
      <c r="BEU211" s="329"/>
      <c r="BEV211" s="329"/>
      <c r="BEW211" s="329"/>
      <c r="BEX211" s="329"/>
      <c r="BEY211" s="329"/>
      <c r="BEZ211" s="329"/>
      <c r="BFA211" s="329"/>
      <c r="BFB211" s="329"/>
      <c r="BFC211" s="329"/>
      <c r="BFD211" s="329"/>
      <c r="BFE211" s="329"/>
      <c r="BFF211" s="329"/>
      <c r="BFG211" s="329"/>
      <c r="BFH211" s="329"/>
      <c r="BFI211" s="329"/>
      <c r="BFJ211" s="329"/>
      <c r="BFK211" s="329"/>
      <c r="BFL211" s="329"/>
      <c r="BFM211" s="329"/>
      <c r="BFN211" s="329"/>
      <c r="BFO211" s="329"/>
      <c r="BFP211" s="329"/>
      <c r="BFQ211" s="329"/>
      <c r="BFR211" s="329"/>
      <c r="BFS211" s="329"/>
      <c r="BFT211" s="329"/>
      <c r="BFU211" s="329"/>
      <c r="BFV211" s="329"/>
      <c r="BFW211" s="329"/>
      <c r="BFX211" s="329"/>
      <c r="BFY211" s="329"/>
      <c r="BFZ211" s="329"/>
      <c r="BGA211" s="329"/>
      <c r="BGB211" s="329"/>
      <c r="BGC211" s="329"/>
      <c r="BGD211" s="329"/>
      <c r="BGE211" s="329"/>
      <c r="BGF211" s="329"/>
      <c r="BGG211" s="329"/>
      <c r="BGH211" s="329"/>
      <c r="BGI211" s="329"/>
      <c r="BGJ211" s="329"/>
      <c r="BGK211" s="329"/>
      <c r="BGL211" s="329"/>
      <c r="BGM211" s="329"/>
      <c r="BGN211" s="329"/>
      <c r="BGO211" s="329"/>
      <c r="BGP211" s="329"/>
      <c r="BGQ211" s="329"/>
      <c r="BGR211" s="329"/>
      <c r="BGS211" s="329"/>
      <c r="BGT211" s="329"/>
      <c r="BGU211" s="329"/>
      <c r="BGV211" s="329"/>
      <c r="BGW211" s="329"/>
      <c r="BGX211" s="329"/>
      <c r="BGY211" s="329"/>
      <c r="BGZ211" s="329"/>
      <c r="BHA211" s="329"/>
      <c r="BHB211" s="329"/>
      <c r="BHC211" s="329"/>
      <c r="BHD211" s="329"/>
      <c r="BHE211" s="329"/>
      <c r="BHF211" s="329"/>
      <c r="BHG211" s="329"/>
      <c r="BHH211" s="329"/>
      <c r="BHI211" s="329"/>
      <c r="BHJ211" s="329"/>
      <c r="BHK211" s="329"/>
      <c r="BHL211" s="329"/>
      <c r="BHM211" s="329"/>
      <c r="BHN211" s="329"/>
      <c r="BHO211" s="329"/>
      <c r="BHP211" s="329"/>
      <c r="BHQ211" s="329"/>
      <c r="BHR211" s="329"/>
      <c r="BHS211" s="329"/>
      <c r="BHT211" s="329"/>
      <c r="BHU211" s="329"/>
      <c r="BHV211" s="329"/>
      <c r="BHW211" s="329"/>
      <c r="BHX211" s="329"/>
      <c r="BHY211" s="329"/>
      <c r="BHZ211" s="329"/>
      <c r="BIA211" s="329"/>
      <c r="BIB211" s="329"/>
      <c r="BIC211" s="329"/>
      <c r="BID211" s="329"/>
      <c r="BIE211" s="329"/>
      <c r="BIF211" s="329"/>
      <c r="BIG211" s="329"/>
      <c r="BIH211" s="329"/>
      <c r="BII211" s="329"/>
      <c r="BIJ211" s="329"/>
      <c r="BIK211" s="329"/>
      <c r="BIL211" s="329"/>
      <c r="BIM211" s="329"/>
      <c r="BIN211" s="329"/>
      <c r="BIO211" s="329"/>
      <c r="BIP211" s="329"/>
      <c r="BIQ211" s="329"/>
      <c r="BIR211" s="329"/>
      <c r="BIS211" s="329"/>
      <c r="BIT211" s="329"/>
      <c r="BIU211" s="329"/>
      <c r="BIV211" s="329"/>
      <c r="BIW211" s="329"/>
      <c r="BIX211" s="329"/>
      <c r="BIY211" s="329"/>
      <c r="BIZ211" s="329"/>
      <c r="BJA211" s="329"/>
      <c r="BJB211" s="329"/>
      <c r="BJC211" s="329"/>
      <c r="BJD211" s="329"/>
      <c r="BJE211" s="329"/>
      <c r="BJF211" s="329"/>
      <c r="BJG211" s="329"/>
      <c r="BJH211" s="329"/>
      <c r="BJI211" s="329"/>
      <c r="BJJ211" s="329"/>
      <c r="BJK211" s="329"/>
      <c r="BJL211" s="329"/>
      <c r="BJM211" s="329"/>
      <c r="BJN211" s="329"/>
      <c r="BJO211" s="329"/>
      <c r="BJP211" s="329"/>
      <c r="BJQ211" s="329"/>
      <c r="BJR211" s="329"/>
      <c r="BJS211" s="329"/>
      <c r="BJT211" s="329"/>
      <c r="BJU211" s="329"/>
      <c r="BJV211" s="329"/>
      <c r="BJW211" s="329"/>
      <c r="BJX211" s="329"/>
      <c r="BJY211" s="329"/>
      <c r="BJZ211" s="329"/>
      <c r="BKA211" s="329"/>
      <c r="BKB211" s="329"/>
      <c r="BKC211" s="329"/>
      <c r="BKD211" s="329"/>
      <c r="BKE211" s="329"/>
      <c r="BKF211" s="329"/>
      <c r="BKG211" s="329"/>
      <c r="BKH211" s="329"/>
      <c r="BKI211" s="329"/>
      <c r="BKJ211" s="329"/>
      <c r="BKK211" s="329"/>
      <c r="BKL211" s="329"/>
      <c r="BKM211" s="329"/>
      <c r="BKN211" s="329"/>
      <c r="BKO211" s="329"/>
      <c r="BKP211" s="329"/>
      <c r="BKQ211" s="329"/>
      <c r="BKR211" s="329"/>
      <c r="BKS211" s="329"/>
      <c r="BKT211" s="329"/>
      <c r="BKU211" s="329"/>
      <c r="BKV211" s="329"/>
      <c r="BKW211" s="329"/>
      <c r="BKX211" s="329"/>
      <c r="BKY211" s="329"/>
      <c r="BKZ211" s="329"/>
      <c r="BLA211" s="329"/>
      <c r="BLB211" s="329"/>
      <c r="BLC211" s="329"/>
      <c r="BLD211" s="329"/>
      <c r="BLE211" s="329"/>
      <c r="BLF211" s="329"/>
      <c r="BLG211" s="329"/>
      <c r="BLH211" s="329"/>
      <c r="BLI211" s="329"/>
      <c r="BLJ211" s="329"/>
      <c r="BLK211" s="329"/>
      <c r="BLL211" s="329"/>
      <c r="BLM211" s="329"/>
      <c r="BLN211" s="329"/>
      <c r="BLO211" s="329"/>
      <c r="BLP211" s="329"/>
      <c r="BLQ211" s="329"/>
      <c r="BLR211" s="329"/>
      <c r="BLS211" s="329"/>
      <c r="BLT211" s="329"/>
      <c r="BLU211" s="329"/>
      <c r="BLV211" s="329"/>
      <c r="BLW211" s="329"/>
      <c r="BLX211" s="329"/>
      <c r="BLY211" s="329"/>
      <c r="BLZ211" s="329"/>
      <c r="BMA211" s="329"/>
      <c r="BMB211" s="329"/>
      <c r="BMC211" s="329"/>
      <c r="BMD211" s="329"/>
      <c r="BME211" s="329"/>
      <c r="BMF211" s="329"/>
      <c r="BMG211" s="329"/>
      <c r="BMH211" s="329"/>
      <c r="BMI211" s="329"/>
      <c r="BMJ211" s="329"/>
      <c r="BMK211" s="329"/>
      <c r="BML211" s="329"/>
      <c r="BMM211" s="329"/>
      <c r="BMN211" s="329"/>
      <c r="BMO211" s="329"/>
      <c r="BMP211" s="329"/>
      <c r="BMQ211" s="329"/>
      <c r="BMR211" s="329"/>
      <c r="BMS211" s="329"/>
      <c r="BMT211" s="329"/>
      <c r="BMU211" s="329"/>
      <c r="BMV211" s="329"/>
      <c r="BMW211" s="329"/>
      <c r="BMX211" s="329"/>
      <c r="BMY211" s="329"/>
      <c r="BMZ211" s="329"/>
      <c r="BNA211" s="329"/>
      <c r="BNB211" s="329"/>
      <c r="BNC211" s="329"/>
      <c r="BND211" s="329"/>
      <c r="BNE211" s="329"/>
      <c r="BNF211" s="329"/>
      <c r="BNG211" s="329"/>
      <c r="BNH211" s="329"/>
      <c r="BNI211" s="329"/>
      <c r="BNJ211" s="329"/>
      <c r="BNK211" s="329"/>
      <c r="BNL211" s="329"/>
      <c r="BNM211" s="329"/>
      <c r="BNN211" s="329"/>
      <c r="BNO211" s="329"/>
      <c r="BNP211" s="329"/>
      <c r="BNQ211" s="329"/>
      <c r="BNR211" s="329"/>
      <c r="BNS211" s="329"/>
      <c r="BNT211" s="329"/>
      <c r="BNU211" s="329"/>
      <c r="BNV211" s="329"/>
      <c r="BNW211" s="329"/>
      <c r="BNX211" s="329"/>
      <c r="BNY211" s="329"/>
      <c r="BNZ211" s="329"/>
      <c r="BOA211" s="329"/>
      <c r="BOB211" s="329"/>
      <c r="BOC211" s="329"/>
      <c r="BOD211" s="329"/>
      <c r="BOE211" s="329"/>
      <c r="BOF211" s="329"/>
      <c r="BOG211" s="329"/>
      <c r="BOH211" s="329"/>
      <c r="BOI211" s="329"/>
      <c r="BOJ211" s="329"/>
      <c r="BOK211" s="329"/>
      <c r="BOL211" s="329"/>
      <c r="BOM211" s="329"/>
      <c r="BON211" s="329"/>
      <c r="BOO211" s="329"/>
      <c r="BOP211" s="329"/>
      <c r="BOQ211" s="329"/>
      <c r="BOR211" s="329"/>
      <c r="BOS211" s="329"/>
      <c r="BOT211" s="329"/>
      <c r="BOU211" s="329"/>
      <c r="BOV211" s="329"/>
    </row>
    <row r="212" spans="1:1764" s="19" customFormat="1" ht="40.5" customHeight="1">
      <c r="A212" s="574"/>
      <c r="B212" s="569"/>
      <c r="C212" s="697"/>
      <c r="D212" s="381" t="s">
        <v>845</v>
      </c>
      <c r="E212" s="373" t="s">
        <v>1188</v>
      </c>
      <c r="F212" s="373" t="s">
        <v>1204</v>
      </c>
      <c r="G212" s="554"/>
      <c r="H212" s="554"/>
      <c r="I212" s="547"/>
      <c r="J212" s="626"/>
      <c r="K212" s="626"/>
      <c r="L212" s="551"/>
      <c r="M212" s="327"/>
      <c r="N212" s="327"/>
      <c r="O212" s="327"/>
      <c r="P212" s="327"/>
      <c r="Q212" s="327"/>
      <c r="R212" s="327"/>
      <c r="S212" s="327"/>
      <c r="T212" s="327"/>
      <c r="U212" s="327"/>
      <c r="V212" s="329"/>
      <c r="W212" s="329"/>
      <c r="X212" s="329"/>
      <c r="Y212" s="329"/>
      <c r="Z212" s="329"/>
      <c r="AA212" s="329"/>
      <c r="AB212" s="329"/>
      <c r="AC212" s="329"/>
      <c r="AD212" s="329"/>
      <c r="AE212" s="329"/>
      <c r="AF212" s="329"/>
      <c r="AG212" s="329"/>
      <c r="AH212" s="329"/>
      <c r="AI212" s="329"/>
      <c r="AJ212" s="329"/>
      <c r="AK212" s="329"/>
      <c r="AL212" s="329"/>
      <c r="AM212" s="329"/>
      <c r="AN212" s="329"/>
      <c r="AO212" s="329"/>
      <c r="AP212" s="329"/>
      <c r="AQ212" s="329"/>
      <c r="AR212" s="329"/>
      <c r="AS212" s="329"/>
      <c r="AT212" s="329"/>
      <c r="AU212" s="329"/>
      <c r="AV212" s="329"/>
      <c r="AW212" s="329"/>
      <c r="AX212" s="329"/>
      <c r="AY212" s="329"/>
      <c r="AZ212" s="329"/>
      <c r="BA212" s="329"/>
      <c r="BB212" s="329"/>
      <c r="BC212" s="329"/>
      <c r="BD212" s="329"/>
      <c r="BE212" s="329"/>
      <c r="BF212" s="329"/>
      <c r="BG212" s="329"/>
      <c r="BH212" s="329"/>
      <c r="BI212" s="329"/>
      <c r="BJ212" s="329"/>
      <c r="BK212" s="329"/>
      <c r="BL212" s="329"/>
      <c r="BM212" s="329"/>
      <c r="BN212" s="329"/>
      <c r="BO212" s="329"/>
      <c r="BP212" s="329"/>
      <c r="BQ212" s="329"/>
      <c r="BR212" s="329"/>
      <c r="BS212" s="329"/>
      <c r="BT212" s="329"/>
      <c r="BU212" s="329"/>
      <c r="BV212" s="329"/>
      <c r="BW212" s="329"/>
      <c r="BX212" s="329"/>
      <c r="BY212" s="329"/>
      <c r="BZ212" s="329"/>
      <c r="CA212" s="329"/>
      <c r="CB212" s="329"/>
      <c r="CC212" s="329"/>
      <c r="CD212" s="329"/>
      <c r="CE212" s="329"/>
      <c r="CF212" s="329"/>
      <c r="CG212" s="329"/>
      <c r="CH212" s="329"/>
      <c r="CI212" s="329"/>
      <c r="CJ212" s="329"/>
      <c r="CK212" s="329"/>
      <c r="CL212" s="329"/>
      <c r="CM212" s="329"/>
      <c r="CN212" s="329"/>
      <c r="CO212" s="329"/>
      <c r="CP212" s="329"/>
      <c r="CQ212" s="329"/>
      <c r="CR212" s="329"/>
      <c r="CS212" s="329"/>
      <c r="CT212" s="329"/>
      <c r="CU212" s="329"/>
      <c r="CV212" s="329"/>
      <c r="CW212" s="329"/>
      <c r="CX212" s="329"/>
      <c r="CY212" s="329"/>
      <c r="CZ212" s="329"/>
      <c r="DA212" s="329"/>
      <c r="DB212" s="329"/>
      <c r="DC212" s="329"/>
      <c r="DD212" s="329"/>
      <c r="DE212" s="329"/>
      <c r="DF212" s="329"/>
      <c r="DG212" s="329"/>
      <c r="DH212" s="329"/>
      <c r="DI212" s="329"/>
      <c r="DJ212" s="329"/>
      <c r="DK212" s="329"/>
      <c r="DL212" s="329"/>
      <c r="DM212" s="329"/>
      <c r="DN212" s="329"/>
      <c r="DO212" s="329"/>
      <c r="DP212" s="329"/>
      <c r="DQ212" s="329"/>
      <c r="DR212" s="329"/>
      <c r="DS212" s="329"/>
      <c r="DT212" s="329"/>
      <c r="DU212" s="329"/>
      <c r="DV212" s="329"/>
      <c r="DW212" s="329"/>
      <c r="DX212" s="329"/>
      <c r="DY212" s="329"/>
      <c r="DZ212" s="329"/>
      <c r="EA212" s="329"/>
      <c r="EB212" s="329"/>
      <c r="EC212" s="329"/>
      <c r="ED212" s="329"/>
      <c r="EE212" s="329"/>
      <c r="EF212" s="329"/>
      <c r="EG212" s="329"/>
      <c r="EH212" s="329"/>
      <c r="EI212" s="329"/>
      <c r="EJ212" s="329"/>
      <c r="EK212" s="329"/>
      <c r="EL212" s="329"/>
      <c r="EM212" s="329"/>
      <c r="EN212" s="329"/>
      <c r="EO212" s="329"/>
      <c r="EP212" s="329"/>
      <c r="EQ212" s="329"/>
      <c r="ER212" s="329"/>
      <c r="ES212" s="329"/>
      <c r="ET212" s="329"/>
      <c r="EU212" s="329"/>
      <c r="EV212" s="329"/>
      <c r="EW212" s="329"/>
      <c r="EX212" s="329"/>
      <c r="EY212" s="329"/>
      <c r="EZ212" s="329"/>
      <c r="FA212" s="329"/>
      <c r="FB212" s="329"/>
      <c r="FC212" s="329"/>
      <c r="FD212" s="329"/>
      <c r="FE212" s="329"/>
      <c r="FF212" s="329"/>
      <c r="FG212" s="329"/>
      <c r="FH212" s="329"/>
      <c r="FI212" s="329"/>
      <c r="FJ212" s="329"/>
      <c r="FK212" s="329"/>
      <c r="FL212" s="329"/>
      <c r="FM212" s="329"/>
      <c r="FN212" s="329"/>
      <c r="FO212" s="329"/>
      <c r="FP212" s="329"/>
      <c r="FQ212" s="329"/>
      <c r="FR212" s="329"/>
      <c r="FS212" s="329"/>
      <c r="FT212" s="329"/>
      <c r="FU212" s="329"/>
      <c r="FV212" s="329"/>
      <c r="FW212" s="329"/>
      <c r="FX212" s="329"/>
      <c r="FY212" s="329"/>
      <c r="FZ212" s="329"/>
      <c r="GA212" s="329"/>
      <c r="GB212" s="329"/>
      <c r="GC212" s="329"/>
      <c r="GD212" s="329"/>
      <c r="GE212" s="329"/>
      <c r="GF212" s="329"/>
      <c r="GG212" s="329"/>
      <c r="GH212" s="329"/>
      <c r="GI212" s="329"/>
      <c r="GJ212" s="329"/>
      <c r="GK212" s="329"/>
      <c r="GL212" s="329"/>
      <c r="GM212" s="329"/>
      <c r="GN212" s="329"/>
      <c r="GO212" s="329"/>
      <c r="GP212" s="329"/>
      <c r="GQ212" s="329"/>
      <c r="GR212" s="329"/>
      <c r="GS212" s="329"/>
      <c r="GT212" s="329"/>
      <c r="GU212" s="329"/>
      <c r="GV212" s="329"/>
      <c r="GW212" s="329"/>
      <c r="GX212" s="329"/>
      <c r="GY212" s="329"/>
      <c r="GZ212" s="329"/>
      <c r="HA212" s="329"/>
      <c r="HB212" s="329"/>
      <c r="HC212" s="329"/>
      <c r="HD212" s="329"/>
      <c r="HE212" s="329"/>
      <c r="HF212" s="329"/>
      <c r="HG212" s="329"/>
      <c r="HH212" s="329"/>
      <c r="HI212" s="329"/>
      <c r="HJ212" s="329"/>
      <c r="HK212" s="329"/>
      <c r="HL212" s="329"/>
      <c r="HM212" s="329"/>
      <c r="HN212" s="329"/>
      <c r="HO212" s="329"/>
      <c r="HP212" s="329"/>
      <c r="HQ212" s="329"/>
      <c r="HR212" s="329"/>
      <c r="HS212" s="329"/>
      <c r="HT212" s="329"/>
      <c r="HU212" s="329"/>
      <c r="HV212" s="329"/>
      <c r="HW212" s="329"/>
      <c r="HX212" s="329"/>
      <c r="HY212" s="329"/>
      <c r="HZ212" s="329"/>
      <c r="IA212" s="329"/>
      <c r="IB212" s="329"/>
      <c r="IC212" s="329"/>
      <c r="ID212" s="329"/>
      <c r="IE212" s="329"/>
      <c r="IF212" s="329"/>
      <c r="IG212" s="329"/>
      <c r="IH212" s="329"/>
      <c r="II212" s="329"/>
      <c r="IJ212" s="329"/>
      <c r="IK212" s="329"/>
      <c r="IL212" s="329"/>
      <c r="IM212" s="329"/>
      <c r="IN212" s="329"/>
      <c r="IO212" s="329"/>
      <c r="IP212" s="329"/>
      <c r="IQ212" s="329"/>
      <c r="IR212" s="329"/>
      <c r="IS212" s="329"/>
      <c r="IT212" s="329"/>
      <c r="IU212" s="329"/>
      <c r="IV212" s="329"/>
      <c r="IW212" s="329"/>
      <c r="IX212" s="329"/>
      <c r="IY212" s="329"/>
      <c r="IZ212" s="329"/>
      <c r="JA212" s="329"/>
      <c r="JB212" s="329"/>
      <c r="JC212" s="329"/>
      <c r="JD212" s="329"/>
      <c r="JE212" s="329"/>
      <c r="JF212" s="329"/>
      <c r="JG212" s="329"/>
      <c r="JH212" s="329"/>
      <c r="JI212" s="329"/>
      <c r="JJ212" s="329"/>
      <c r="JK212" s="329"/>
      <c r="JL212" s="329"/>
      <c r="JM212" s="329"/>
      <c r="JN212" s="329"/>
      <c r="JO212" s="329"/>
      <c r="JP212" s="329"/>
      <c r="JQ212" s="329"/>
      <c r="JR212" s="329"/>
      <c r="JS212" s="329"/>
      <c r="JT212" s="329"/>
      <c r="JU212" s="329"/>
      <c r="JV212" s="329"/>
      <c r="JW212" s="329"/>
      <c r="JX212" s="329"/>
      <c r="JY212" s="329"/>
      <c r="JZ212" s="329"/>
      <c r="KA212" s="329"/>
      <c r="KB212" s="329"/>
      <c r="KC212" s="329"/>
      <c r="KD212" s="329"/>
      <c r="KE212" s="329"/>
      <c r="KF212" s="329"/>
      <c r="KG212" s="329"/>
      <c r="KH212" s="329"/>
      <c r="KI212" s="329"/>
      <c r="KJ212" s="329"/>
      <c r="KK212" s="329"/>
      <c r="KL212" s="329"/>
      <c r="KM212" s="329"/>
      <c r="KN212" s="329"/>
      <c r="KO212" s="329"/>
      <c r="KP212" s="329"/>
      <c r="KQ212" s="329"/>
      <c r="KR212" s="329"/>
      <c r="KS212" s="329"/>
      <c r="KT212" s="329"/>
      <c r="KU212" s="329"/>
      <c r="KV212" s="329"/>
      <c r="KW212" s="329"/>
      <c r="KX212" s="329"/>
      <c r="KY212" s="329"/>
      <c r="KZ212" s="329"/>
      <c r="LA212" s="329"/>
      <c r="LB212" s="329"/>
      <c r="LC212" s="329"/>
      <c r="LD212" s="329"/>
      <c r="LE212" s="329"/>
      <c r="LF212" s="329"/>
      <c r="LG212" s="329"/>
      <c r="LH212" s="329"/>
      <c r="LI212" s="329"/>
      <c r="LJ212" s="329"/>
      <c r="LK212" s="329"/>
      <c r="LL212" s="329"/>
      <c r="LM212" s="329"/>
      <c r="LN212" s="329"/>
      <c r="LO212" s="329"/>
      <c r="LP212" s="329"/>
      <c r="LQ212" s="329"/>
      <c r="LR212" s="329"/>
      <c r="LS212" s="329"/>
      <c r="LT212" s="329"/>
      <c r="LU212" s="329"/>
      <c r="LV212" s="329"/>
      <c r="LW212" s="329"/>
      <c r="LX212" s="329"/>
      <c r="LY212" s="329"/>
      <c r="LZ212" s="329"/>
      <c r="MA212" s="329"/>
      <c r="MB212" s="329"/>
      <c r="MC212" s="329"/>
      <c r="MD212" s="329"/>
      <c r="ME212" s="329"/>
      <c r="MF212" s="329"/>
      <c r="MG212" s="329"/>
      <c r="MH212" s="329"/>
      <c r="MI212" s="329"/>
      <c r="MJ212" s="329"/>
      <c r="MK212" s="329"/>
      <c r="ML212" s="329"/>
      <c r="MM212" s="329"/>
      <c r="MN212" s="329"/>
      <c r="MO212" s="329"/>
      <c r="MP212" s="329"/>
      <c r="MQ212" s="329"/>
      <c r="MR212" s="329"/>
      <c r="MS212" s="329"/>
      <c r="MT212" s="329"/>
      <c r="MU212" s="329"/>
      <c r="MV212" s="329"/>
      <c r="MW212" s="329"/>
      <c r="MX212" s="329"/>
      <c r="MY212" s="329"/>
      <c r="MZ212" s="329"/>
      <c r="NA212" s="329"/>
      <c r="NB212" s="329"/>
      <c r="NC212" s="329"/>
      <c r="ND212" s="329"/>
      <c r="NE212" s="329"/>
      <c r="NF212" s="329"/>
      <c r="NG212" s="329"/>
      <c r="NH212" s="329"/>
      <c r="NI212" s="329"/>
      <c r="NJ212" s="329"/>
      <c r="NK212" s="329"/>
      <c r="NL212" s="329"/>
      <c r="NM212" s="329"/>
      <c r="NN212" s="329"/>
      <c r="NO212" s="329"/>
      <c r="NP212" s="329"/>
      <c r="NQ212" s="329"/>
      <c r="NR212" s="329"/>
      <c r="NS212" s="329"/>
      <c r="NT212" s="329"/>
      <c r="NU212" s="329"/>
      <c r="NV212" s="329"/>
      <c r="NW212" s="329"/>
      <c r="NX212" s="329"/>
      <c r="NY212" s="329"/>
      <c r="NZ212" s="329"/>
      <c r="OA212" s="329"/>
      <c r="OB212" s="329"/>
      <c r="OC212" s="329"/>
      <c r="OD212" s="329"/>
      <c r="OE212" s="329"/>
      <c r="OF212" s="329"/>
      <c r="OG212" s="329"/>
      <c r="OH212" s="329"/>
      <c r="OI212" s="329"/>
      <c r="OJ212" s="329"/>
      <c r="OK212" s="329"/>
      <c r="OL212" s="329"/>
      <c r="OM212" s="329"/>
      <c r="ON212" s="329"/>
      <c r="OO212" s="329"/>
      <c r="OP212" s="329"/>
      <c r="OQ212" s="329"/>
      <c r="OR212" s="329"/>
      <c r="OS212" s="329"/>
      <c r="OT212" s="329"/>
      <c r="OU212" s="329"/>
      <c r="OV212" s="329"/>
      <c r="OW212" s="329"/>
      <c r="OX212" s="329"/>
      <c r="OY212" s="329"/>
      <c r="OZ212" s="329"/>
      <c r="PA212" s="329"/>
      <c r="PB212" s="329"/>
      <c r="PC212" s="329"/>
      <c r="PD212" s="329"/>
      <c r="PE212" s="329"/>
      <c r="PF212" s="329"/>
      <c r="PG212" s="329"/>
      <c r="PH212" s="329"/>
      <c r="PI212" s="329"/>
      <c r="PJ212" s="329"/>
      <c r="PK212" s="329"/>
      <c r="PL212" s="329"/>
      <c r="PM212" s="329"/>
      <c r="PN212" s="329"/>
      <c r="PO212" s="329"/>
      <c r="PP212" s="329"/>
      <c r="PQ212" s="329"/>
      <c r="PR212" s="329"/>
      <c r="PS212" s="329"/>
      <c r="PT212" s="329"/>
      <c r="PU212" s="329"/>
      <c r="PV212" s="329"/>
      <c r="PW212" s="329"/>
      <c r="PX212" s="329"/>
      <c r="PY212" s="329"/>
      <c r="PZ212" s="329"/>
      <c r="QA212" s="329"/>
      <c r="QB212" s="329"/>
      <c r="QC212" s="329"/>
      <c r="QD212" s="329"/>
      <c r="QE212" s="329"/>
      <c r="QF212" s="329"/>
      <c r="QG212" s="329"/>
      <c r="QH212" s="329"/>
      <c r="QI212" s="329"/>
      <c r="QJ212" s="329"/>
      <c r="QK212" s="329"/>
      <c r="QL212" s="329"/>
      <c r="QM212" s="329"/>
      <c r="QN212" s="329"/>
      <c r="QO212" s="329"/>
      <c r="QP212" s="329"/>
      <c r="QQ212" s="329"/>
      <c r="QR212" s="329"/>
      <c r="QS212" s="329"/>
      <c r="QT212" s="329"/>
      <c r="QU212" s="329"/>
      <c r="QV212" s="329"/>
      <c r="QW212" s="329"/>
      <c r="QX212" s="329"/>
      <c r="QY212" s="329"/>
      <c r="QZ212" s="329"/>
      <c r="RA212" s="329"/>
      <c r="RB212" s="329"/>
      <c r="RC212" s="329"/>
      <c r="RD212" s="329"/>
      <c r="RE212" s="329"/>
      <c r="RF212" s="329"/>
      <c r="RG212" s="329"/>
      <c r="RH212" s="329"/>
      <c r="RI212" s="329"/>
      <c r="RJ212" s="329"/>
      <c r="RK212" s="329"/>
      <c r="RL212" s="329"/>
      <c r="RM212" s="329"/>
      <c r="RN212" s="329"/>
      <c r="RO212" s="329"/>
      <c r="RP212" s="329"/>
      <c r="RQ212" s="329"/>
      <c r="RR212" s="329"/>
      <c r="RS212" s="329"/>
      <c r="RT212" s="329"/>
      <c r="RU212" s="329"/>
      <c r="RV212" s="329"/>
      <c r="RW212" s="329"/>
      <c r="RX212" s="329"/>
      <c r="RY212" s="329"/>
      <c r="RZ212" s="329"/>
      <c r="SA212" s="329"/>
      <c r="SB212" s="329"/>
      <c r="SC212" s="329"/>
      <c r="SD212" s="329"/>
      <c r="SE212" s="329"/>
      <c r="SF212" s="329"/>
      <c r="SG212" s="329"/>
      <c r="SH212" s="329"/>
      <c r="SI212" s="329"/>
      <c r="SJ212" s="329"/>
      <c r="SK212" s="329"/>
      <c r="SL212" s="329"/>
      <c r="SM212" s="329"/>
      <c r="SN212" s="329"/>
      <c r="SO212" s="329"/>
      <c r="SP212" s="329"/>
      <c r="SQ212" s="329"/>
      <c r="SR212" s="329"/>
      <c r="SS212" s="329"/>
      <c r="ST212" s="329"/>
      <c r="SU212" s="329"/>
      <c r="SV212" s="329"/>
      <c r="SW212" s="329"/>
      <c r="SX212" s="329"/>
      <c r="SY212" s="329"/>
      <c r="SZ212" s="329"/>
      <c r="TA212" s="329"/>
      <c r="TB212" s="329"/>
      <c r="TC212" s="329"/>
      <c r="TD212" s="329"/>
      <c r="TE212" s="329"/>
      <c r="TF212" s="329"/>
      <c r="TG212" s="329"/>
      <c r="TH212" s="329"/>
      <c r="TI212" s="329"/>
      <c r="TJ212" s="329"/>
      <c r="TK212" s="329"/>
      <c r="TL212" s="329"/>
      <c r="TM212" s="329"/>
      <c r="TN212" s="329"/>
      <c r="TO212" s="329"/>
      <c r="TP212" s="329"/>
      <c r="TQ212" s="329"/>
      <c r="TR212" s="329"/>
      <c r="TS212" s="329"/>
      <c r="TT212" s="329"/>
      <c r="TU212" s="329"/>
      <c r="TV212" s="329"/>
      <c r="TW212" s="329"/>
      <c r="TX212" s="329"/>
      <c r="TY212" s="329"/>
      <c r="TZ212" s="329"/>
      <c r="UA212" s="329"/>
      <c r="UB212" s="329"/>
      <c r="UC212" s="329"/>
      <c r="UD212" s="329"/>
      <c r="UE212" s="329"/>
      <c r="UF212" s="329"/>
      <c r="UG212" s="329"/>
      <c r="UH212" s="329"/>
      <c r="UI212" s="329"/>
      <c r="UJ212" s="329"/>
      <c r="UK212" s="329"/>
      <c r="UL212" s="329"/>
      <c r="UM212" s="329"/>
      <c r="UN212" s="329"/>
      <c r="UO212" s="329"/>
      <c r="UP212" s="329"/>
      <c r="UQ212" s="329"/>
      <c r="UR212" s="329"/>
      <c r="US212" s="329"/>
      <c r="UT212" s="329"/>
      <c r="UU212" s="329"/>
      <c r="UV212" s="329"/>
      <c r="UW212" s="329"/>
      <c r="UX212" s="329"/>
      <c r="UY212" s="329"/>
      <c r="UZ212" s="329"/>
      <c r="VA212" s="329"/>
      <c r="VB212" s="329"/>
      <c r="VC212" s="329"/>
      <c r="VD212" s="329"/>
      <c r="VE212" s="329"/>
      <c r="VF212" s="329"/>
      <c r="VG212" s="329"/>
      <c r="VH212" s="329"/>
      <c r="VI212" s="329"/>
      <c r="VJ212" s="329"/>
      <c r="VK212" s="329"/>
      <c r="VL212" s="329"/>
      <c r="VM212" s="329"/>
      <c r="VN212" s="329"/>
      <c r="VO212" s="329"/>
      <c r="VP212" s="329"/>
      <c r="VQ212" s="329"/>
      <c r="VR212" s="329"/>
      <c r="VS212" s="329"/>
      <c r="VT212" s="329"/>
      <c r="VU212" s="329"/>
      <c r="VV212" s="329"/>
      <c r="VW212" s="329"/>
      <c r="VX212" s="329"/>
      <c r="VY212" s="329"/>
      <c r="VZ212" s="329"/>
      <c r="WA212" s="329"/>
      <c r="WB212" s="329"/>
      <c r="WC212" s="329"/>
      <c r="WD212" s="329"/>
      <c r="WE212" s="329"/>
      <c r="WF212" s="329"/>
      <c r="WG212" s="329"/>
      <c r="WH212" s="329"/>
      <c r="WI212" s="329"/>
      <c r="WJ212" s="329"/>
      <c r="WK212" s="329"/>
      <c r="WL212" s="329"/>
      <c r="WM212" s="329"/>
      <c r="WN212" s="329"/>
      <c r="WO212" s="329"/>
      <c r="WP212" s="329"/>
      <c r="WQ212" s="329"/>
      <c r="WR212" s="329"/>
      <c r="WS212" s="329"/>
      <c r="WT212" s="329"/>
      <c r="WU212" s="329"/>
      <c r="WV212" s="329"/>
      <c r="WW212" s="329"/>
      <c r="WX212" s="329"/>
      <c r="WY212" s="329"/>
      <c r="WZ212" s="329"/>
      <c r="XA212" s="329"/>
      <c r="XB212" s="329"/>
      <c r="XC212" s="329"/>
      <c r="XD212" s="329"/>
      <c r="XE212" s="329"/>
      <c r="XF212" s="329"/>
      <c r="XG212" s="329"/>
      <c r="XH212" s="329"/>
      <c r="XI212" s="329"/>
      <c r="XJ212" s="329"/>
      <c r="XK212" s="329"/>
      <c r="XL212" s="329"/>
      <c r="XM212" s="329"/>
      <c r="XN212" s="329"/>
      <c r="XO212" s="329"/>
      <c r="XP212" s="329"/>
      <c r="XQ212" s="329"/>
      <c r="XR212" s="329"/>
      <c r="XS212" s="329"/>
      <c r="XT212" s="329"/>
      <c r="XU212" s="329"/>
      <c r="XV212" s="329"/>
      <c r="XW212" s="329"/>
      <c r="XX212" s="329"/>
      <c r="XY212" s="329"/>
      <c r="XZ212" s="329"/>
      <c r="YA212" s="329"/>
      <c r="YB212" s="329"/>
      <c r="YC212" s="329"/>
      <c r="YD212" s="329"/>
      <c r="YE212" s="329"/>
      <c r="YF212" s="329"/>
      <c r="YG212" s="329"/>
      <c r="YH212" s="329"/>
      <c r="YI212" s="329"/>
      <c r="YJ212" s="329"/>
      <c r="YK212" s="329"/>
      <c r="YL212" s="329"/>
      <c r="YM212" s="329"/>
      <c r="YN212" s="329"/>
      <c r="YO212" s="329"/>
      <c r="YP212" s="329"/>
      <c r="YQ212" s="329"/>
      <c r="YR212" s="329"/>
      <c r="YS212" s="329"/>
      <c r="YT212" s="329"/>
      <c r="YU212" s="329"/>
      <c r="YV212" s="329"/>
      <c r="YW212" s="329"/>
      <c r="YX212" s="329"/>
      <c r="YY212" s="329"/>
      <c r="YZ212" s="329"/>
      <c r="ZA212" s="329"/>
      <c r="ZB212" s="329"/>
      <c r="ZC212" s="329"/>
      <c r="ZD212" s="329"/>
      <c r="ZE212" s="329"/>
      <c r="ZF212" s="329"/>
      <c r="ZG212" s="329"/>
      <c r="ZH212" s="329"/>
      <c r="ZI212" s="329"/>
      <c r="ZJ212" s="329"/>
      <c r="ZK212" s="329"/>
      <c r="ZL212" s="329"/>
      <c r="ZM212" s="329"/>
      <c r="ZN212" s="329"/>
      <c r="ZO212" s="329"/>
      <c r="ZP212" s="329"/>
      <c r="ZQ212" s="329"/>
      <c r="ZR212" s="329"/>
      <c r="ZS212" s="329"/>
      <c r="ZT212" s="329"/>
      <c r="ZU212" s="329"/>
      <c r="ZV212" s="329"/>
      <c r="ZW212" s="329"/>
      <c r="ZX212" s="329"/>
      <c r="ZY212" s="329"/>
      <c r="ZZ212" s="329"/>
      <c r="AAA212" s="329"/>
      <c r="AAB212" s="329"/>
      <c r="AAC212" s="329"/>
      <c r="AAD212" s="329"/>
      <c r="AAE212" s="329"/>
      <c r="AAF212" s="329"/>
      <c r="AAG212" s="329"/>
      <c r="AAH212" s="329"/>
      <c r="AAI212" s="329"/>
      <c r="AAJ212" s="329"/>
      <c r="AAK212" s="329"/>
      <c r="AAL212" s="329"/>
      <c r="AAM212" s="329"/>
      <c r="AAN212" s="329"/>
      <c r="AAO212" s="329"/>
      <c r="AAP212" s="329"/>
      <c r="AAQ212" s="329"/>
      <c r="AAR212" s="329"/>
      <c r="AAS212" s="329"/>
      <c r="AAT212" s="329"/>
      <c r="AAU212" s="329"/>
      <c r="AAV212" s="329"/>
      <c r="AAW212" s="329"/>
      <c r="AAX212" s="329"/>
      <c r="AAY212" s="329"/>
      <c r="AAZ212" s="329"/>
      <c r="ABA212" s="329"/>
      <c r="ABB212" s="329"/>
      <c r="ABC212" s="329"/>
      <c r="ABD212" s="329"/>
      <c r="ABE212" s="329"/>
      <c r="ABF212" s="329"/>
      <c r="ABG212" s="329"/>
      <c r="ABH212" s="329"/>
      <c r="ABI212" s="329"/>
      <c r="ABJ212" s="329"/>
      <c r="ABK212" s="329"/>
      <c r="ABL212" s="329"/>
      <c r="ABM212" s="329"/>
      <c r="ABN212" s="329"/>
      <c r="ABO212" s="329"/>
      <c r="ABP212" s="329"/>
      <c r="ABQ212" s="329"/>
      <c r="ABR212" s="329"/>
      <c r="ABS212" s="329"/>
      <c r="ABT212" s="329"/>
      <c r="ABU212" s="329"/>
      <c r="ABV212" s="329"/>
      <c r="ABW212" s="329"/>
      <c r="ABX212" s="329"/>
      <c r="ABY212" s="329"/>
      <c r="ABZ212" s="329"/>
      <c r="ACA212" s="329"/>
      <c r="ACB212" s="329"/>
      <c r="ACC212" s="329"/>
      <c r="ACD212" s="329"/>
      <c r="ACE212" s="329"/>
      <c r="ACF212" s="329"/>
      <c r="ACG212" s="329"/>
      <c r="ACH212" s="329"/>
      <c r="ACI212" s="329"/>
      <c r="ACJ212" s="329"/>
      <c r="ACK212" s="329"/>
      <c r="ACL212" s="329"/>
      <c r="ACM212" s="329"/>
      <c r="ACN212" s="329"/>
      <c r="ACO212" s="329"/>
      <c r="ACP212" s="329"/>
      <c r="ACQ212" s="329"/>
      <c r="ACR212" s="329"/>
      <c r="ACS212" s="329"/>
      <c r="ACT212" s="329"/>
      <c r="ACU212" s="329"/>
      <c r="ACV212" s="329"/>
      <c r="ACW212" s="329"/>
      <c r="ACX212" s="329"/>
      <c r="ACY212" s="329"/>
      <c r="ACZ212" s="329"/>
      <c r="ADA212" s="329"/>
      <c r="ADB212" s="329"/>
      <c r="ADC212" s="329"/>
      <c r="ADD212" s="329"/>
      <c r="ADE212" s="329"/>
      <c r="ADF212" s="329"/>
      <c r="ADG212" s="329"/>
      <c r="ADH212" s="329"/>
      <c r="ADI212" s="329"/>
      <c r="ADJ212" s="329"/>
      <c r="ADK212" s="329"/>
      <c r="ADL212" s="329"/>
      <c r="ADM212" s="329"/>
      <c r="ADN212" s="329"/>
      <c r="ADO212" s="329"/>
      <c r="ADP212" s="329"/>
      <c r="ADQ212" s="329"/>
      <c r="ADR212" s="329"/>
      <c r="ADS212" s="329"/>
      <c r="ADT212" s="329"/>
      <c r="ADU212" s="329"/>
      <c r="ADV212" s="329"/>
      <c r="ADW212" s="329"/>
      <c r="ADX212" s="329"/>
      <c r="ADY212" s="329"/>
      <c r="ADZ212" s="329"/>
      <c r="AEA212" s="329"/>
      <c r="AEB212" s="329"/>
      <c r="AEC212" s="329"/>
      <c r="AED212" s="329"/>
      <c r="AEE212" s="329"/>
      <c r="AEF212" s="329"/>
      <c r="AEG212" s="329"/>
      <c r="AEH212" s="329"/>
      <c r="AEI212" s="329"/>
      <c r="AEJ212" s="329"/>
      <c r="AEK212" s="329"/>
      <c r="AEL212" s="329"/>
      <c r="AEM212" s="329"/>
      <c r="AEN212" s="329"/>
      <c r="AEO212" s="329"/>
      <c r="AEP212" s="329"/>
      <c r="AEQ212" s="329"/>
      <c r="AER212" s="329"/>
      <c r="AES212" s="329"/>
      <c r="AET212" s="329"/>
      <c r="AEU212" s="329"/>
      <c r="AEV212" s="329"/>
      <c r="AEW212" s="329"/>
      <c r="AEX212" s="329"/>
      <c r="AEY212" s="329"/>
      <c r="AEZ212" s="329"/>
      <c r="AFA212" s="329"/>
      <c r="AFB212" s="329"/>
      <c r="AFC212" s="329"/>
      <c r="AFD212" s="329"/>
      <c r="AFE212" s="329"/>
      <c r="AFF212" s="329"/>
      <c r="AFG212" s="329"/>
      <c r="AFH212" s="329"/>
      <c r="AFI212" s="329"/>
      <c r="AFJ212" s="329"/>
      <c r="AFK212" s="329"/>
      <c r="AFL212" s="329"/>
      <c r="AFM212" s="329"/>
      <c r="AFN212" s="329"/>
      <c r="AFO212" s="329"/>
      <c r="AFP212" s="329"/>
      <c r="AFQ212" s="329"/>
      <c r="AFR212" s="329"/>
      <c r="AFS212" s="329"/>
      <c r="AFT212" s="329"/>
      <c r="AFU212" s="329"/>
      <c r="AFV212" s="329"/>
      <c r="AFW212" s="329"/>
      <c r="AFX212" s="329"/>
      <c r="AFY212" s="329"/>
      <c r="AFZ212" s="329"/>
      <c r="AGA212" s="329"/>
      <c r="AGB212" s="329"/>
      <c r="AGC212" s="329"/>
      <c r="AGD212" s="329"/>
      <c r="AGE212" s="329"/>
      <c r="AGF212" s="329"/>
      <c r="AGG212" s="329"/>
      <c r="AGH212" s="329"/>
      <c r="AGI212" s="329"/>
      <c r="AGJ212" s="329"/>
      <c r="AGK212" s="329"/>
      <c r="AGL212" s="329"/>
      <c r="AGM212" s="329"/>
      <c r="AGN212" s="329"/>
      <c r="AGO212" s="329"/>
      <c r="AGP212" s="329"/>
      <c r="AGQ212" s="329"/>
      <c r="AGR212" s="329"/>
      <c r="AGS212" s="329"/>
      <c r="AGT212" s="329"/>
      <c r="AGU212" s="329"/>
      <c r="AGV212" s="329"/>
      <c r="AGW212" s="329"/>
      <c r="AGX212" s="329"/>
      <c r="AGY212" s="329"/>
      <c r="AGZ212" s="329"/>
      <c r="AHA212" s="329"/>
      <c r="AHB212" s="329"/>
      <c r="AHC212" s="329"/>
      <c r="AHD212" s="329"/>
      <c r="AHE212" s="329"/>
      <c r="AHF212" s="329"/>
      <c r="AHG212" s="329"/>
      <c r="AHH212" s="329"/>
      <c r="AHI212" s="329"/>
      <c r="AHJ212" s="329"/>
      <c r="AHK212" s="329"/>
      <c r="AHL212" s="329"/>
      <c r="AHM212" s="329"/>
      <c r="AHN212" s="329"/>
      <c r="AHO212" s="329"/>
      <c r="AHP212" s="329"/>
      <c r="AHQ212" s="329"/>
      <c r="AHR212" s="329"/>
      <c r="AHS212" s="329"/>
      <c r="AHT212" s="329"/>
      <c r="AHU212" s="329"/>
      <c r="AHV212" s="329"/>
      <c r="AHW212" s="329"/>
      <c r="AHX212" s="329"/>
      <c r="AHY212" s="329"/>
      <c r="AHZ212" s="329"/>
      <c r="AIA212" s="329"/>
      <c r="AIB212" s="329"/>
      <c r="AIC212" s="329"/>
      <c r="AID212" s="329"/>
      <c r="AIE212" s="329"/>
      <c r="AIF212" s="329"/>
      <c r="AIG212" s="329"/>
      <c r="AIH212" s="329"/>
      <c r="AII212" s="329"/>
      <c r="AIJ212" s="329"/>
      <c r="AIK212" s="329"/>
      <c r="AIL212" s="329"/>
      <c r="AIM212" s="329"/>
      <c r="AIN212" s="329"/>
      <c r="AIO212" s="329"/>
      <c r="AIP212" s="329"/>
      <c r="AIQ212" s="329"/>
      <c r="AIR212" s="329"/>
      <c r="AIS212" s="329"/>
      <c r="AIT212" s="329"/>
      <c r="AIU212" s="329"/>
      <c r="AIV212" s="329"/>
      <c r="AIW212" s="329"/>
      <c r="AIX212" s="329"/>
      <c r="AIY212" s="329"/>
      <c r="AIZ212" s="329"/>
      <c r="AJA212" s="329"/>
      <c r="AJB212" s="329"/>
      <c r="AJC212" s="329"/>
      <c r="AJD212" s="329"/>
      <c r="AJE212" s="329"/>
      <c r="AJF212" s="329"/>
      <c r="AJG212" s="329"/>
      <c r="AJH212" s="329"/>
      <c r="AJI212" s="329"/>
      <c r="AJJ212" s="329"/>
      <c r="AJK212" s="329"/>
      <c r="AJL212" s="329"/>
      <c r="AJM212" s="329"/>
      <c r="AJN212" s="329"/>
      <c r="AJO212" s="329"/>
      <c r="AJP212" s="329"/>
      <c r="AJQ212" s="329"/>
      <c r="AJR212" s="329"/>
      <c r="AJS212" s="329"/>
      <c r="AJT212" s="329"/>
      <c r="AJU212" s="329"/>
      <c r="AJV212" s="329"/>
      <c r="AJW212" s="329"/>
      <c r="AJX212" s="329"/>
      <c r="AJY212" s="329"/>
      <c r="AJZ212" s="329"/>
      <c r="AKA212" s="329"/>
      <c r="AKB212" s="329"/>
      <c r="AKC212" s="329"/>
      <c r="AKD212" s="329"/>
      <c r="AKE212" s="329"/>
      <c r="AKF212" s="329"/>
      <c r="AKG212" s="329"/>
      <c r="AKH212" s="329"/>
      <c r="AKI212" s="329"/>
      <c r="AKJ212" s="329"/>
      <c r="AKK212" s="329"/>
      <c r="AKL212" s="329"/>
      <c r="AKM212" s="329"/>
      <c r="AKN212" s="329"/>
      <c r="AKO212" s="329"/>
      <c r="AKP212" s="329"/>
      <c r="AKQ212" s="329"/>
      <c r="AKR212" s="329"/>
      <c r="AKS212" s="329"/>
      <c r="AKT212" s="329"/>
      <c r="AKU212" s="329"/>
      <c r="AKV212" s="329"/>
      <c r="AKW212" s="329"/>
      <c r="AKX212" s="329"/>
      <c r="AKY212" s="329"/>
      <c r="AKZ212" s="329"/>
      <c r="ALA212" s="329"/>
      <c r="ALB212" s="329"/>
      <c r="ALC212" s="329"/>
      <c r="ALD212" s="329"/>
      <c r="ALE212" s="329"/>
      <c r="ALF212" s="329"/>
      <c r="ALG212" s="329"/>
      <c r="ALH212" s="329"/>
      <c r="ALI212" s="329"/>
      <c r="ALJ212" s="329"/>
      <c r="ALK212" s="329"/>
      <c r="ALL212" s="329"/>
      <c r="ALM212" s="329"/>
      <c r="ALN212" s="329"/>
      <c r="ALO212" s="329"/>
      <c r="ALP212" s="329"/>
      <c r="ALQ212" s="329"/>
      <c r="ALR212" s="329"/>
      <c r="ALS212" s="329"/>
      <c r="ALT212" s="329"/>
      <c r="ALU212" s="329"/>
      <c r="ALV212" s="329"/>
      <c r="ALW212" s="329"/>
      <c r="ALX212" s="329"/>
      <c r="ALY212" s="329"/>
      <c r="ALZ212" s="329"/>
      <c r="AMA212" s="329"/>
      <c r="AMB212" s="329"/>
      <c r="AMC212" s="329"/>
      <c r="AMD212" s="329"/>
      <c r="AME212" s="329"/>
      <c r="AMF212" s="329"/>
      <c r="AMG212" s="329"/>
      <c r="AMH212" s="329"/>
      <c r="AMI212" s="329"/>
      <c r="AMJ212" s="329"/>
      <c r="AMK212" s="329"/>
      <c r="AML212" s="329"/>
      <c r="AMM212" s="329"/>
      <c r="AMN212" s="329"/>
      <c r="AMO212" s="329"/>
      <c r="AMP212" s="329"/>
      <c r="AMQ212" s="329"/>
      <c r="AMR212" s="329"/>
      <c r="AMS212" s="329"/>
      <c r="AMT212" s="329"/>
      <c r="AMU212" s="329"/>
      <c r="AMV212" s="329"/>
      <c r="AMW212" s="329"/>
      <c r="AMX212" s="329"/>
      <c r="AMY212" s="329"/>
      <c r="AMZ212" s="329"/>
      <c r="ANA212" s="329"/>
      <c r="ANB212" s="329"/>
      <c r="ANC212" s="329"/>
      <c r="AND212" s="329"/>
      <c r="ANE212" s="329"/>
      <c r="ANF212" s="329"/>
      <c r="ANG212" s="329"/>
      <c r="ANH212" s="329"/>
      <c r="ANI212" s="329"/>
      <c r="ANJ212" s="329"/>
      <c r="ANK212" s="329"/>
      <c r="ANL212" s="329"/>
      <c r="ANM212" s="329"/>
      <c r="ANN212" s="329"/>
      <c r="ANO212" s="329"/>
      <c r="ANP212" s="329"/>
      <c r="ANQ212" s="329"/>
      <c r="ANR212" s="329"/>
      <c r="ANS212" s="329"/>
      <c r="ANT212" s="329"/>
      <c r="ANU212" s="329"/>
      <c r="ANV212" s="329"/>
      <c r="ANW212" s="329"/>
      <c r="ANX212" s="329"/>
      <c r="ANY212" s="329"/>
      <c r="ANZ212" s="329"/>
      <c r="AOA212" s="329"/>
      <c r="AOB212" s="329"/>
      <c r="AOC212" s="329"/>
      <c r="AOD212" s="329"/>
      <c r="AOE212" s="329"/>
      <c r="AOF212" s="329"/>
      <c r="AOG212" s="329"/>
      <c r="AOH212" s="329"/>
      <c r="AOI212" s="329"/>
      <c r="AOJ212" s="329"/>
      <c r="AOK212" s="329"/>
      <c r="AOL212" s="329"/>
      <c r="AOM212" s="329"/>
      <c r="AON212" s="329"/>
      <c r="AOO212" s="329"/>
      <c r="AOP212" s="329"/>
      <c r="AOQ212" s="329"/>
      <c r="AOR212" s="329"/>
      <c r="AOS212" s="329"/>
      <c r="AOT212" s="329"/>
      <c r="AOU212" s="329"/>
      <c r="AOV212" s="329"/>
      <c r="AOW212" s="329"/>
      <c r="AOX212" s="329"/>
      <c r="AOY212" s="329"/>
      <c r="AOZ212" s="329"/>
      <c r="APA212" s="329"/>
      <c r="APB212" s="329"/>
      <c r="APC212" s="329"/>
      <c r="APD212" s="329"/>
      <c r="APE212" s="329"/>
      <c r="APF212" s="329"/>
      <c r="APG212" s="329"/>
      <c r="APH212" s="329"/>
      <c r="API212" s="329"/>
      <c r="APJ212" s="329"/>
      <c r="APK212" s="329"/>
      <c r="APL212" s="329"/>
      <c r="APM212" s="329"/>
      <c r="APN212" s="329"/>
      <c r="APO212" s="329"/>
      <c r="APP212" s="329"/>
      <c r="APQ212" s="329"/>
      <c r="APR212" s="329"/>
      <c r="APS212" s="329"/>
      <c r="APT212" s="329"/>
      <c r="APU212" s="329"/>
      <c r="APV212" s="329"/>
      <c r="APW212" s="329"/>
      <c r="APX212" s="329"/>
      <c r="APY212" s="329"/>
      <c r="APZ212" s="329"/>
      <c r="AQA212" s="329"/>
      <c r="AQB212" s="329"/>
      <c r="AQC212" s="329"/>
      <c r="AQD212" s="329"/>
      <c r="AQE212" s="329"/>
      <c r="AQF212" s="329"/>
      <c r="AQG212" s="329"/>
      <c r="AQH212" s="329"/>
      <c r="AQI212" s="329"/>
      <c r="AQJ212" s="329"/>
      <c r="AQK212" s="329"/>
      <c r="AQL212" s="329"/>
      <c r="AQM212" s="329"/>
      <c r="AQN212" s="329"/>
      <c r="AQO212" s="329"/>
      <c r="AQP212" s="329"/>
      <c r="AQQ212" s="329"/>
      <c r="AQR212" s="329"/>
      <c r="AQS212" s="329"/>
      <c r="AQT212" s="329"/>
      <c r="AQU212" s="329"/>
      <c r="AQV212" s="329"/>
      <c r="AQW212" s="329"/>
      <c r="AQX212" s="329"/>
      <c r="AQY212" s="329"/>
      <c r="AQZ212" s="329"/>
      <c r="ARA212" s="329"/>
      <c r="ARB212" s="329"/>
      <c r="ARC212" s="329"/>
      <c r="ARD212" s="329"/>
      <c r="ARE212" s="329"/>
      <c r="ARF212" s="329"/>
      <c r="ARG212" s="329"/>
      <c r="ARH212" s="329"/>
      <c r="ARI212" s="329"/>
      <c r="ARJ212" s="329"/>
      <c r="ARK212" s="329"/>
      <c r="ARL212" s="329"/>
      <c r="ARM212" s="329"/>
      <c r="ARN212" s="329"/>
      <c r="ARO212" s="329"/>
      <c r="ARP212" s="329"/>
      <c r="ARQ212" s="329"/>
      <c r="ARR212" s="329"/>
      <c r="ARS212" s="329"/>
      <c r="ART212" s="329"/>
      <c r="ARU212" s="329"/>
      <c r="ARV212" s="329"/>
      <c r="ARW212" s="329"/>
      <c r="ARX212" s="329"/>
      <c r="ARY212" s="329"/>
      <c r="ARZ212" s="329"/>
      <c r="ASA212" s="329"/>
      <c r="ASB212" s="329"/>
      <c r="ASC212" s="329"/>
      <c r="ASD212" s="329"/>
      <c r="ASE212" s="329"/>
      <c r="ASF212" s="329"/>
      <c r="ASG212" s="329"/>
      <c r="ASH212" s="329"/>
      <c r="ASI212" s="329"/>
      <c r="ASJ212" s="329"/>
      <c r="ASK212" s="329"/>
      <c r="ASL212" s="329"/>
      <c r="ASM212" s="329"/>
      <c r="ASN212" s="329"/>
      <c r="ASO212" s="329"/>
      <c r="ASP212" s="329"/>
      <c r="ASQ212" s="329"/>
      <c r="ASR212" s="329"/>
      <c r="ASS212" s="329"/>
      <c r="AST212" s="329"/>
      <c r="ASU212" s="329"/>
      <c r="ASV212" s="329"/>
      <c r="ASW212" s="329"/>
      <c r="ASX212" s="329"/>
      <c r="ASY212" s="329"/>
      <c r="ASZ212" s="329"/>
      <c r="ATA212" s="329"/>
      <c r="ATB212" s="329"/>
      <c r="ATC212" s="329"/>
      <c r="ATD212" s="329"/>
      <c r="ATE212" s="329"/>
      <c r="ATF212" s="329"/>
      <c r="ATG212" s="329"/>
      <c r="ATH212" s="329"/>
      <c r="ATI212" s="329"/>
      <c r="ATJ212" s="329"/>
      <c r="ATK212" s="329"/>
      <c r="ATL212" s="329"/>
      <c r="ATM212" s="329"/>
      <c r="ATN212" s="329"/>
      <c r="ATO212" s="329"/>
      <c r="ATP212" s="329"/>
      <c r="ATQ212" s="329"/>
      <c r="ATR212" s="329"/>
      <c r="ATS212" s="329"/>
      <c r="ATT212" s="329"/>
      <c r="ATU212" s="329"/>
      <c r="ATV212" s="329"/>
      <c r="ATW212" s="329"/>
      <c r="ATX212" s="329"/>
      <c r="ATY212" s="329"/>
      <c r="ATZ212" s="329"/>
      <c r="AUA212" s="329"/>
      <c r="AUB212" s="329"/>
      <c r="AUC212" s="329"/>
      <c r="AUD212" s="329"/>
      <c r="AUE212" s="329"/>
      <c r="AUF212" s="329"/>
      <c r="AUG212" s="329"/>
      <c r="AUH212" s="329"/>
      <c r="AUI212" s="329"/>
      <c r="AUJ212" s="329"/>
      <c r="AUK212" s="329"/>
      <c r="AUL212" s="329"/>
      <c r="AUM212" s="329"/>
      <c r="AUN212" s="329"/>
      <c r="AUO212" s="329"/>
      <c r="AUP212" s="329"/>
      <c r="AUQ212" s="329"/>
      <c r="AUR212" s="329"/>
      <c r="AUS212" s="329"/>
      <c r="AUT212" s="329"/>
      <c r="AUU212" s="329"/>
      <c r="AUV212" s="329"/>
      <c r="AUW212" s="329"/>
      <c r="AUX212" s="329"/>
      <c r="AUY212" s="329"/>
      <c r="AUZ212" s="329"/>
      <c r="AVA212" s="329"/>
      <c r="AVB212" s="329"/>
      <c r="AVC212" s="329"/>
      <c r="AVD212" s="329"/>
      <c r="AVE212" s="329"/>
      <c r="AVF212" s="329"/>
      <c r="AVG212" s="329"/>
      <c r="AVH212" s="329"/>
      <c r="AVI212" s="329"/>
      <c r="AVJ212" s="329"/>
      <c r="AVK212" s="329"/>
      <c r="AVL212" s="329"/>
      <c r="AVM212" s="329"/>
      <c r="AVN212" s="329"/>
      <c r="AVO212" s="329"/>
      <c r="AVP212" s="329"/>
      <c r="AVQ212" s="329"/>
      <c r="AVR212" s="329"/>
      <c r="AVS212" s="329"/>
      <c r="AVT212" s="329"/>
      <c r="AVU212" s="329"/>
      <c r="AVV212" s="329"/>
      <c r="AVW212" s="329"/>
      <c r="AVX212" s="329"/>
      <c r="AVY212" s="329"/>
      <c r="AVZ212" s="329"/>
      <c r="AWA212" s="329"/>
      <c r="AWB212" s="329"/>
      <c r="AWC212" s="329"/>
      <c r="AWD212" s="329"/>
      <c r="AWE212" s="329"/>
      <c r="AWF212" s="329"/>
      <c r="AWG212" s="329"/>
      <c r="AWH212" s="329"/>
      <c r="AWI212" s="329"/>
      <c r="AWJ212" s="329"/>
      <c r="AWK212" s="329"/>
      <c r="AWL212" s="329"/>
      <c r="AWM212" s="329"/>
      <c r="AWN212" s="329"/>
      <c r="AWO212" s="329"/>
      <c r="AWP212" s="329"/>
      <c r="AWQ212" s="329"/>
      <c r="AWR212" s="329"/>
      <c r="AWS212" s="329"/>
      <c r="AWT212" s="329"/>
      <c r="AWU212" s="329"/>
      <c r="AWV212" s="329"/>
      <c r="AWW212" s="329"/>
      <c r="AWX212" s="329"/>
      <c r="AWY212" s="329"/>
      <c r="AWZ212" s="329"/>
      <c r="AXA212" s="329"/>
      <c r="AXB212" s="329"/>
      <c r="AXC212" s="329"/>
      <c r="AXD212" s="329"/>
      <c r="AXE212" s="329"/>
      <c r="AXF212" s="329"/>
      <c r="AXG212" s="329"/>
      <c r="AXH212" s="329"/>
      <c r="AXI212" s="329"/>
      <c r="AXJ212" s="329"/>
      <c r="AXK212" s="329"/>
      <c r="AXL212" s="329"/>
      <c r="AXM212" s="329"/>
      <c r="AXN212" s="329"/>
      <c r="AXO212" s="329"/>
      <c r="AXP212" s="329"/>
      <c r="AXQ212" s="329"/>
      <c r="AXR212" s="329"/>
      <c r="AXS212" s="329"/>
      <c r="AXT212" s="329"/>
      <c r="AXU212" s="329"/>
      <c r="AXV212" s="329"/>
      <c r="AXW212" s="329"/>
      <c r="AXX212" s="329"/>
      <c r="AXY212" s="329"/>
      <c r="AXZ212" s="329"/>
      <c r="AYA212" s="329"/>
      <c r="AYB212" s="329"/>
      <c r="AYC212" s="329"/>
      <c r="AYD212" s="329"/>
      <c r="AYE212" s="329"/>
      <c r="AYF212" s="329"/>
      <c r="AYG212" s="329"/>
      <c r="AYH212" s="329"/>
      <c r="AYI212" s="329"/>
      <c r="AYJ212" s="329"/>
      <c r="AYK212" s="329"/>
      <c r="AYL212" s="329"/>
      <c r="AYM212" s="329"/>
      <c r="AYN212" s="329"/>
      <c r="AYO212" s="329"/>
      <c r="AYP212" s="329"/>
      <c r="AYQ212" s="329"/>
      <c r="AYR212" s="329"/>
      <c r="AYS212" s="329"/>
      <c r="AYT212" s="329"/>
      <c r="AYU212" s="329"/>
      <c r="AYV212" s="329"/>
      <c r="AYW212" s="329"/>
      <c r="AYX212" s="329"/>
      <c r="AYY212" s="329"/>
      <c r="AYZ212" s="329"/>
      <c r="AZA212" s="329"/>
      <c r="AZB212" s="329"/>
      <c r="AZC212" s="329"/>
      <c r="AZD212" s="329"/>
      <c r="AZE212" s="329"/>
      <c r="AZF212" s="329"/>
      <c r="AZG212" s="329"/>
      <c r="AZH212" s="329"/>
      <c r="AZI212" s="329"/>
      <c r="AZJ212" s="329"/>
      <c r="AZK212" s="329"/>
      <c r="AZL212" s="329"/>
      <c r="AZM212" s="329"/>
      <c r="AZN212" s="329"/>
      <c r="AZO212" s="329"/>
      <c r="AZP212" s="329"/>
      <c r="AZQ212" s="329"/>
      <c r="AZR212" s="329"/>
      <c r="AZS212" s="329"/>
      <c r="AZT212" s="329"/>
      <c r="AZU212" s="329"/>
      <c r="AZV212" s="329"/>
      <c r="AZW212" s="329"/>
      <c r="AZX212" s="329"/>
      <c r="AZY212" s="329"/>
      <c r="AZZ212" s="329"/>
      <c r="BAA212" s="329"/>
      <c r="BAB212" s="329"/>
      <c r="BAC212" s="329"/>
      <c r="BAD212" s="329"/>
      <c r="BAE212" s="329"/>
      <c r="BAF212" s="329"/>
      <c r="BAG212" s="329"/>
      <c r="BAH212" s="329"/>
      <c r="BAI212" s="329"/>
      <c r="BAJ212" s="329"/>
      <c r="BAK212" s="329"/>
      <c r="BAL212" s="329"/>
      <c r="BAM212" s="329"/>
      <c r="BAN212" s="329"/>
      <c r="BAO212" s="329"/>
      <c r="BAP212" s="329"/>
      <c r="BAQ212" s="329"/>
      <c r="BAR212" s="329"/>
      <c r="BAS212" s="329"/>
      <c r="BAT212" s="329"/>
      <c r="BAU212" s="329"/>
      <c r="BAV212" s="329"/>
      <c r="BAW212" s="329"/>
      <c r="BAX212" s="329"/>
      <c r="BAY212" s="329"/>
      <c r="BAZ212" s="329"/>
      <c r="BBA212" s="329"/>
      <c r="BBB212" s="329"/>
      <c r="BBC212" s="329"/>
      <c r="BBD212" s="329"/>
      <c r="BBE212" s="329"/>
      <c r="BBF212" s="329"/>
      <c r="BBG212" s="329"/>
      <c r="BBH212" s="329"/>
      <c r="BBI212" s="329"/>
      <c r="BBJ212" s="329"/>
      <c r="BBK212" s="329"/>
      <c r="BBL212" s="329"/>
      <c r="BBM212" s="329"/>
      <c r="BBN212" s="329"/>
      <c r="BBO212" s="329"/>
      <c r="BBP212" s="329"/>
      <c r="BBQ212" s="329"/>
      <c r="BBR212" s="329"/>
      <c r="BBS212" s="329"/>
      <c r="BBT212" s="329"/>
      <c r="BBU212" s="329"/>
      <c r="BBV212" s="329"/>
      <c r="BBW212" s="329"/>
      <c r="BBX212" s="329"/>
      <c r="BBY212" s="329"/>
      <c r="BBZ212" s="329"/>
      <c r="BCA212" s="329"/>
      <c r="BCB212" s="329"/>
      <c r="BCC212" s="329"/>
      <c r="BCD212" s="329"/>
      <c r="BCE212" s="329"/>
      <c r="BCF212" s="329"/>
      <c r="BCG212" s="329"/>
      <c r="BCH212" s="329"/>
      <c r="BCI212" s="329"/>
      <c r="BCJ212" s="329"/>
      <c r="BCK212" s="329"/>
      <c r="BCL212" s="329"/>
      <c r="BCM212" s="329"/>
      <c r="BCN212" s="329"/>
      <c r="BCO212" s="329"/>
      <c r="BCP212" s="329"/>
      <c r="BCQ212" s="329"/>
      <c r="BCR212" s="329"/>
      <c r="BCS212" s="329"/>
      <c r="BCT212" s="329"/>
      <c r="BCU212" s="329"/>
      <c r="BCV212" s="329"/>
      <c r="BCW212" s="329"/>
      <c r="BCX212" s="329"/>
      <c r="BCY212" s="329"/>
      <c r="BCZ212" s="329"/>
      <c r="BDA212" s="329"/>
      <c r="BDB212" s="329"/>
      <c r="BDC212" s="329"/>
      <c r="BDD212" s="329"/>
      <c r="BDE212" s="329"/>
      <c r="BDF212" s="329"/>
      <c r="BDG212" s="329"/>
      <c r="BDH212" s="329"/>
      <c r="BDI212" s="329"/>
      <c r="BDJ212" s="329"/>
      <c r="BDK212" s="329"/>
      <c r="BDL212" s="329"/>
      <c r="BDM212" s="329"/>
      <c r="BDN212" s="329"/>
      <c r="BDO212" s="329"/>
      <c r="BDP212" s="329"/>
      <c r="BDQ212" s="329"/>
      <c r="BDR212" s="329"/>
      <c r="BDS212" s="329"/>
      <c r="BDT212" s="329"/>
      <c r="BDU212" s="329"/>
      <c r="BDV212" s="329"/>
      <c r="BDW212" s="329"/>
      <c r="BDX212" s="329"/>
      <c r="BDY212" s="329"/>
      <c r="BDZ212" s="329"/>
      <c r="BEA212" s="329"/>
      <c r="BEB212" s="329"/>
      <c r="BEC212" s="329"/>
      <c r="BED212" s="329"/>
      <c r="BEE212" s="329"/>
      <c r="BEF212" s="329"/>
      <c r="BEG212" s="329"/>
      <c r="BEH212" s="329"/>
      <c r="BEI212" s="329"/>
      <c r="BEJ212" s="329"/>
      <c r="BEK212" s="329"/>
      <c r="BEL212" s="329"/>
      <c r="BEM212" s="329"/>
      <c r="BEN212" s="329"/>
      <c r="BEO212" s="329"/>
      <c r="BEP212" s="329"/>
      <c r="BEQ212" s="329"/>
      <c r="BER212" s="329"/>
      <c r="BES212" s="329"/>
      <c r="BET212" s="329"/>
      <c r="BEU212" s="329"/>
      <c r="BEV212" s="329"/>
      <c r="BEW212" s="329"/>
      <c r="BEX212" s="329"/>
      <c r="BEY212" s="329"/>
      <c r="BEZ212" s="329"/>
      <c r="BFA212" s="329"/>
      <c r="BFB212" s="329"/>
      <c r="BFC212" s="329"/>
      <c r="BFD212" s="329"/>
      <c r="BFE212" s="329"/>
      <c r="BFF212" s="329"/>
      <c r="BFG212" s="329"/>
      <c r="BFH212" s="329"/>
      <c r="BFI212" s="329"/>
      <c r="BFJ212" s="329"/>
      <c r="BFK212" s="329"/>
      <c r="BFL212" s="329"/>
      <c r="BFM212" s="329"/>
      <c r="BFN212" s="329"/>
      <c r="BFO212" s="329"/>
      <c r="BFP212" s="329"/>
      <c r="BFQ212" s="329"/>
      <c r="BFR212" s="329"/>
      <c r="BFS212" s="329"/>
      <c r="BFT212" s="329"/>
      <c r="BFU212" s="329"/>
      <c r="BFV212" s="329"/>
      <c r="BFW212" s="329"/>
      <c r="BFX212" s="329"/>
      <c r="BFY212" s="329"/>
      <c r="BFZ212" s="329"/>
      <c r="BGA212" s="329"/>
      <c r="BGB212" s="329"/>
      <c r="BGC212" s="329"/>
      <c r="BGD212" s="329"/>
      <c r="BGE212" s="329"/>
      <c r="BGF212" s="329"/>
      <c r="BGG212" s="329"/>
      <c r="BGH212" s="329"/>
      <c r="BGI212" s="329"/>
      <c r="BGJ212" s="329"/>
      <c r="BGK212" s="329"/>
      <c r="BGL212" s="329"/>
      <c r="BGM212" s="329"/>
      <c r="BGN212" s="329"/>
      <c r="BGO212" s="329"/>
      <c r="BGP212" s="329"/>
      <c r="BGQ212" s="329"/>
      <c r="BGR212" s="329"/>
      <c r="BGS212" s="329"/>
      <c r="BGT212" s="329"/>
      <c r="BGU212" s="329"/>
      <c r="BGV212" s="329"/>
      <c r="BGW212" s="329"/>
      <c r="BGX212" s="329"/>
      <c r="BGY212" s="329"/>
      <c r="BGZ212" s="329"/>
      <c r="BHA212" s="329"/>
      <c r="BHB212" s="329"/>
      <c r="BHC212" s="329"/>
      <c r="BHD212" s="329"/>
      <c r="BHE212" s="329"/>
      <c r="BHF212" s="329"/>
      <c r="BHG212" s="329"/>
      <c r="BHH212" s="329"/>
      <c r="BHI212" s="329"/>
      <c r="BHJ212" s="329"/>
      <c r="BHK212" s="329"/>
      <c r="BHL212" s="329"/>
      <c r="BHM212" s="329"/>
      <c r="BHN212" s="329"/>
      <c r="BHO212" s="329"/>
      <c r="BHP212" s="329"/>
      <c r="BHQ212" s="329"/>
      <c r="BHR212" s="329"/>
      <c r="BHS212" s="329"/>
      <c r="BHT212" s="329"/>
      <c r="BHU212" s="329"/>
      <c r="BHV212" s="329"/>
      <c r="BHW212" s="329"/>
      <c r="BHX212" s="329"/>
      <c r="BHY212" s="329"/>
      <c r="BHZ212" s="329"/>
      <c r="BIA212" s="329"/>
      <c r="BIB212" s="329"/>
      <c r="BIC212" s="329"/>
      <c r="BID212" s="329"/>
      <c r="BIE212" s="329"/>
      <c r="BIF212" s="329"/>
      <c r="BIG212" s="329"/>
      <c r="BIH212" s="329"/>
      <c r="BII212" s="329"/>
      <c r="BIJ212" s="329"/>
      <c r="BIK212" s="329"/>
      <c r="BIL212" s="329"/>
      <c r="BIM212" s="329"/>
      <c r="BIN212" s="329"/>
      <c r="BIO212" s="329"/>
      <c r="BIP212" s="329"/>
      <c r="BIQ212" s="329"/>
      <c r="BIR212" s="329"/>
      <c r="BIS212" s="329"/>
      <c r="BIT212" s="329"/>
      <c r="BIU212" s="329"/>
      <c r="BIV212" s="329"/>
      <c r="BIW212" s="329"/>
      <c r="BIX212" s="329"/>
      <c r="BIY212" s="329"/>
      <c r="BIZ212" s="329"/>
      <c r="BJA212" s="329"/>
      <c r="BJB212" s="329"/>
      <c r="BJC212" s="329"/>
      <c r="BJD212" s="329"/>
      <c r="BJE212" s="329"/>
      <c r="BJF212" s="329"/>
      <c r="BJG212" s="329"/>
      <c r="BJH212" s="329"/>
      <c r="BJI212" s="329"/>
      <c r="BJJ212" s="329"/>
      <c r="BJK212" s="329"/>
      <c r="BJL212" s="329"/>
      <c r="BJM212" s="329"/>
      <c r="BJN212" s="329"/>
      <c r="BJO212" s="329"/>
      <c r="BJP212" s="329"/>
      <c r="BJQ212" s="329"/>
      <c r="BJR212" s="329"/>
      <c r="BJS212" s="329"/>
      <c r="BJT212" s="329"/>
      <c r="BJU212" s="329"/>
      <c r="BJV212" s="329"/>
      <c r="BJW212" s="329"/>
      <c r="BJX212" s="329"/>
      <c r="BJY212" s="329"/>
      <c r="BJZ212" s="329"/>
      <c r="BKA212" s="329"/>
      <c r="BKB212" s="329"/>
      <c r="BKC212" s="329"/>
      <c r="BKD212" s="329"/>
      <c r="BKE212" s="329"/>
      <c r="BKF212" s="329"/>
      <c r="BKG212" s="329"/>
      <c r="BKH212" s="329"/>
      <c r="BKI212" s="329"/>
      <c r="BKJ212" s="329"/>
      <c r="BKK212" s="329"/>
      <c r="BKL212" s="329"/>
      <c r="BKM212" s="329"/>
      <c r="BKN212" s="329"/>
      <c r="BKO212" s="329"/>
      <c r="BKP212" s="329"/>
      <c r="BKQ212" s="329"/>
      <c r="BKR212" s="329"/>
      <c r="BKS212" s="329"/>
      <c r="BKT212" s="329"/>
      <c r="BKU212" s="329"/>
      <c r="BKV212" s="329"/>
      <c r="BKW212" s="329"/>
      <c r="BKX212" s="329"/>
      <c r="BKY212" s="329"/>
      <c r="BKZ212" s="329"/>
      <c r="BLA212" s="329"/>
      <c r="BLB212" s="329"/>
      <c r="BLC212" s="329"/>
      <c r="BLD212" s="329"/>
      <c r="BLE212" s="329"/>
      <c r="BLF212" s="329"/>
      <c r="BLG212" s="329"/>
      <c r="BLH212" s="329"/>
      <c r="BLI212" s="329"/>
      <c r="BLJ212" s="329"/>
      <c r="BLK212" s="329"/>
      <c r="BLL212" s="329"/>
      <c r="BLM212" s="329"/>
      <c r="BLN212" s="329"/>
      <c r="BLO212" s="329"/>
      <c r="BLP212" s="329"/>
      <c r="BLQ212" s="329"/>
      <c r="BLR212" s="329"/>
      <c r="BLS212" s="329"/>
      <c r="BLT212" s="329"/>
      <c r="BLU212" s="329"/>
      <c r="BLV212" s="329"/>
      <c r="BLW212" s="329"/>
      <c r="BLX212" s="329"/>
      <c r="BLY212" s="329"/>
      <c r="BLZ212" s="329"/>
      <c r="BMA212" s="329"/>
      <c r="BMB212" s="329"/>
      <c r="BMC212" s="329"/>
      <c r="BMD212" s="329"/>
      <c r="BME212" s="329"/>
      <c r="BMF212" s="329"/>
      <c r="BMG212" s="329"/>
      <c r="BMH212" s="329"/>
      <c r="BMI212" s="329"/>
      <c r="BMJ212" s="329"/>
      <c r="BMK212" s="329"/>
      <c r="BML212" s="329"/>
      <c r="BMM212" s="329"/>
      <c r="BMN212" s="329"/>
      <c r="BMO212" s="329"/>
      <c r="BMP212" s="329"/>
      <c r="BMQ212" s="329"/>
      <c r="BMR212" s="329"/>
      <c r="BMS212" s="329"/>
      <c r="BMT212" s="329"/>
      <c r="BMU212" s="329"/>
      <c r="BMV212" s="329"/>
      <c r="BMW212" s="329"/>
      <c r="BMX212" s="329"/>
      <c r="BMY212" s="329"/>
      <c r="BMZ212" s="329"/>
      <c r="BNA212" s="329"/>
      <c r="BNB212" s="329"/>
      <c r="BNC212" s="329"/>
      <c r="BND212" s="329"/>
      <c r="BNE212" s="329"/>
      <c r="BNF212" s="329"/>
      <c r="BNG212" s="329"/>
      <c r="BNH212" s="329"/>
      <c r="BNI212" s="329"/>
      <c r="BNJ212" s="329"/>
      <c r="BNK212" s="329"/>
      <c r="BNL212" s="329"/>
      <c r="BNM212" s="329"/>
      <c r="BNN212" s="329"/>
      <c r="BNO212" s="329"/>
      <c r="BNP212" s="329"/>
      <c r="BNQ212" s="329"/>
      <c r="BNR212" s="329"/>
      <c r="BNS212" s="329"/>
      <c r="BNT212" s="329"/>
      <c r="BNU212" s="329"/>
      <c r="BNV212" s="329"/>
      <c r="BNW212" s="329"/>
      <c r="BNX212" s="329"/>
      <c r="BNY212" s="329"/>
      <c r="BNZ212" s="329"/>
      <c r="BOA212" s="329"/>
      <c r="BOB212" s="329"/>
      <c r="BOC212" s="329"/>
      <c r="BOD212" s="329"/>
      <c r="BOE212" s="329"/>
      <c r="BOF212" s="329"/>
      <c r="BOG212" s="329"/>
      <c r="BOH212" s="329"/>
      <c r="BOI212" s="329"/>
      <c r="BOJ212" s="329"/>
      <c r="BOK212" s="329"/>
      <c r="BOL212" s="329"/>
      <c r="BOM212" s="329"/>
      <c r="BON212" s="329"/>
      <c r="BOO212" s="329"/>
      <c r="BOP212" s="329"/>
      <c r="BOQ212" s="329"/>
      <c r="BOR212" s="329"/>
      <c r="BOS212" s="329"/>
      <c r="BOT212" s="329"/>
      <c r="BOU212" s="329"/>
      <c r="BOV212" s="329"/>
    </row>
    <row r="213" spans="1:1764" s="41" customFormat="1" ht="40.5" customHeight="1">
      <c r="A213" s="374"/>
      <c r="B213" s="375"/>
      <c r="C213" s="375"/>
      <c r="D213" s="373"/>
      <c r="E213" s="373"/>
      <c r="F213" s="373"/>
      <c r="G213" s="207" t="s">
        <v>216</v>
      </c>
      <c r="H213" s="207">
        <v>710</v>
      </c>
      <c r="I213" s="402">
        <v>71012</v>
      </c>
      <c r="J213" s="465">
        <f t="shared" si="5"/>
        <v>79000</v>
      </c>
      <c r="K213" s="465">
        <v>79000</v>
      </c>
      <c r="L213" s="463"/>
      <c r="M213" s="327"/>
      <c r="N213" s="327"/>
      <c r="O213" s="327"/>
      <c r="P213" s="327"/>
      <c r="Q213" s="327"/>
      <c r="R213" s="327"/>
      <c r="S213" s="327"/>
      <c r="T213" s="327"/>
      <c r="U213" s="327"/>
      <c r="V213" s="340"/>
      <c r="W213" s="340"/>
      <c r="X213" s="340"/>
      <c r="Y213" s="340"/>
      <c r="Z213" s="340"/>
      <c r="AA213" s="340"/>
      <c r="AB213" s="340"/>
      <c r="AC213" s="340"/>
      <c r="AD213" s="340"/>
      <c r="AE213" s="340"/>
      <c r="AF213" s="340"/>
      <c r="AG213" s="340"/>
      <c r="AH213" s="340"/>
      <c r="AI213" s="340"/>
      <c r="AJ213" s="340"/>
      <c r="AK213" s="340"/>
      <c r="AL213" s="340"/>
      <c r="AM213" s="340"/>
      <c r="AN213" s="340"/>
      <c r="AO213" s="340"/>
      <c r="AP213" s="340"/>
      <c r="AQ213" s="340"/>
      <c r="AR213" s="340"/>
      <c r="AS213" s="340"/>
      <c r="AT213" s="340"/>
      <c r="AU213" s="340"/>
      <c r="AV213" s="340"/>
      <c r="AW213" s="340"/>
      <c r="AX213" s="340"/>
      <c r="AY213" s="340"/>
      <c r="AZ213" s="340"/>
      <c r="BA213" s="340"/>
      <c r="BB213" s="340"/>
      <c r="BC213" s="340"/>
      <c r="BD213" s="340"/>
      <c r="BE213" s="340"/>
      <c r="BF213" s="340"/>
      <c r="BG213" s="340"/>
      <c r="BH213" s="340"/>
      <c r="BI213" s="340"/>
      <c r="BJ213" s="340"/>
      <c r="BK213" s="340"/>
      <c r="BL213" s="340"/>
      <c r="BM213" s="340"/>
      <c r="BN213" s="340"/>
      <c r="BO213" s="340"/>
      <c r="BP213" s="340"/>
      <c r="BQ213" s="340"/>
      <c r="BR213" s="340"/>
      <c r="BS213" s="340"/>
      <c r="BT213" s="340"/>
      <c r="BU213" s="340"/>
      <c r="BV213" s="340"/>
      <c r="BW213" s="340"/>
      <c r="BX213" s="340"/>
      <c r="BY213" s="340"/>
      <c r="BZ213" s="340"/>
      <c r="CA213" s="340"/>
      <c r="CB213" s="340"/>
      <c r="CC213" s="340"/>
      <c r="CD213" s="340"/>
      <c r="CE213" s="340"/>
      <c r="CF213" s="340"/>
      <c r="CG213" s="340"/>
      <c r="CH213" s="340"/>
      <c r="CI213" s="340"/>
      <c r="CJ213" s="340"/>
      <c r="CK213" s="340"/>
      <c r="CL213" s="340"/>
      <c r="CM213" s="340"/>
      <c r="CN213" s="340"/>
      <c r="CO213" s="340"/>
      <c r="CP213" s="340"/>
      <c r="CQ213" s="340"/>
      <c r="CR213" s="340"/>
      <c r="CS213" s="340"/>
      <c r="CT213" s="340"/>
      <c r="CU213" s="340"/>
      <c r="CV213" s="340"/>
      <c r="CW213" s="340"/>
      <c r="CX213" s="340"/>
      <c r="CY213" s="340"/>
      <c r="CZ213" s="340"/>
      <c r="DA213" s="340"/>
      <c r="DB213" s="340"/>
      <c r="DC213" s="340"/>
      <c r="DD213" s="340"/>
      <c r="DE213" s="340"/>
      <c r="DF213" s="340"/>
      <c r="DG213" s="340"/>
      <c r="DH213" s="340"/>
      <c r="DI213" s="340"/>
      <c r="DJ213" s="340"/>
      <c r="DK213" s="340"/>
      <c r="DL213" s="340"/>
      <c r="DM213" s="340"/>
      <c r="DN213" s="340"/>
      <c r="DO213" s="340"/>
      <c r="DP213" s="340"/>
      <c r="DQ213" s="340"/>
      <c r="DR213" s="340"/>
      <c r="DS213" s="340"/>
      <c r="DT213" s="340"/>
      <c r="DU213" s="340"/>
      <c r="DV213" s="340"/>
      <c r="DW213" s="340"/>
      <c r="DX213" s="340"/>
      <c r="DY213" s="340"/>
      <c r="DZ213" s="340"/>
      <c r="EA213" s="340"/>
      <c r="EB213" s="340"/>
      <c r="EC213" s="340"/>
      <c r="ED213" s="340"/>
      <c r="EE213" s="340"/>
      <c r="EF213" s="340"/>
      <c r="EG213" s="340"/>
      <c r="EH213" s="340"/>
      <c r="EI213" s="340"/>
      <c r="EJ213" s="340"/>
      <c r="EK213" s="340"/>
      <c r="EL213" s="340"/>
      <c r="EM213" s="340"/>
      <c r="EN213" s="340"/>
      <c r="EO213" s="340"/>
      <c r="EP213" s="340"/>
      <c r="EQ213" s="340"/>
      <c r="ER213" s="340"/>
      <c r="ES213" s="340"/>
      <c r="ET213" s="340"/>
      <c r="EU213" s="340"/>
      <c r="EV213" s="340"/>
      <c r="EW213" s="340"/>
      <c r="EX213" s="340"/>
      <c r="EY213" s="340"/>
      <c r="EZ213" s="340"/>
      <c r="FA213" s="340"/>
      <c r="FB213" s="340"/>
      <c r="FC213" s="340"/>
      <c r="FD213" s="340"/>
      <c r="FE213" s="340"/>
      <c r="FF213" s="340"/>
      <c r="FG213" s="340"/>
      <c r="FH213" s="340"/>
      <c r="FI213" s="340"/>
      <c r="FJ213" s="340"/>
      <c r="FK213" s="340"/>
      <c r="FL213" s="340"/>
      <c r="FM213" s="340"/>
      <c r="FN213" s="340"/>
      <c r="FO213" s="340"/>
      <c r="FP213" s="340"/>
      <c r="FQ213" s="340"/>
      <c r="FR213" s="340"/>
      <c r="FS213" s="340"/>
      <c r="FT213" s="340"/>
      <c r="FU213" s="340"/>
      <c r="FV213" s="340"/>
      <c r="FW213" s="340"/>
      <c r="FX213" s="340"/>
      <c r="FY213" s="340"/>
      <c r="FZ213" s="340"/>
      <c r="GA213" s="340"/>
      <c r="GB213" s="340"/>
      <c r="GC213" s="340"/>
      <c r="GD213" s="340"/>
      <c r="GE213" s="340"/>
      <c r="GF213" s="340"/>
      <c r="GG213" s="340"/>
      <c r="GH213" s="340"/>
      <c r="GI213" s="340"/>
      <c r="GJ213" s="340"/>
      <c r="GK213" s="340"/>
      <c r="GL213" s="340"/>
      <c r="GM213" s="340"/>
      <c r="GN213" s="340"/>
      <c r="GO213" s="340"/>
      <c r="GP213" s="340"/>
      <c r="GQ213" s="340"/>
      <c r="GR213" s="340"/>
      <c r="GS213" s="340"/>
      <c r="GT213" s="340"/>
      <c r="GU213" s="340"/>
      <c r="GV213" s="340"/>
      <c r="GW213" s="340"/>
      <c r="GX213" s="340"/>
      <c r="GY213" s="340"/>
      <c r="GZ213" s="340"/>
      <c r="HA213" s="340"/>
      <c r="HB213" s="340"/>
      <c r="HC213" s="340"/>
      <c r="HD213" s="340"/>
      <c r="HE213" s="340"/>
      <c r="HF213" s="340"/>
      <c r="HG213" s="340"/>
      <c r="HH213" s="340"/>
      <c r="HI213" s="340"/>
      <c r="HJ213" s="340"/>
      <c r="HK213" s="340"/>
      <c r="HL213" s="340"/>
      <c r="HM213" s="340"/>
      <c r="HN213" s="340"/>
      <c r="HO213" s="340"/>
      <c r="HP213" s="340"/>
      <c r="HQ213" s="340"/>
      <c r="HR213" s="340"/>
      <c r="HS213" s="340"/>
      <c r="HT213" s="340"/>
      <c r="HU213" s="340"/>
      <c r="HV213" s="340"/>
      <c r="HW213" s="340"/>
      <c r="HX213" s="340"/>
      <c r="HY213" s="340"/>
      <c r="HZ213" s="340"/>
      <c r="IA213" s="340"/>
      <c r="IB213" s="340"/>
      <c r="IC213" s="340"/>
      <c r="ID213" s="340"/>
      <c r="IE213" s="340"/>
      <c r="IF213" s="340"/>
      <c r="IG213" s="340"/>
      <c r="IH213" s="340"/>
      <c r="II213" s="340"/>
      <c r="IJ213" s="340"/>
      <c r="IK213" s="340"/>
      <c r="IL213" s="340"/>
      <c r="IM213" s="340"/>
      <c r="IN213" s="340"/>
      <c r="IO213" s="340"/>
      <c r="IP213" s="340"/>
      <c r="IQ213" s="340"/>
      <c r="IR213" s="340"/>
      <c r="IS213" s="340"/>
      <c r="IT213" s="340"/>
      <c r="IU213" s="340"/>
      <c r="IV213" s="340"/>
      <c r="IW213" s="340"/>
      <c r="IX213" s="340"/>
      <c r="IY213" s="340"/>
      <c r="IZ213" s="340"/>
      <c r="JA213" s="340"/>
      <c r="JB213" s="340"/>
      <c r="JC213" s="340"/>
      <c r="JD213" s="340"/>
      <c r="JE213" s="340"/>
      <c r="JF213" s="340"/>
      <c r="JG213" s="340"/>
      <c r="JH213" s="340"/>
      <c r="JI213" s="340"/>
      <c r="JJ213" s="340"/>
      <c r="JK213" s="340"/>
      <c r="JL213" s="340"/>
      <c r="JM213" s="340"/>
      <c r="JN213" s="340"/>
      <c r="JO213" s="340"/>
      <c r="JP213" s="340"/>
      <c r="JQ213" s="340"/>
      <c r="JR213" s="340"/>
      <c r="JS213" s="340"/>
      <c r="JT213" s="340"/>
      <c r="JU213" s="340"/>
      <c r="JV213" s="340"/>
      <c r="JW213" s="340"/>
      <c r="JX213" s="340"/>
      <c r="JY213" s="340"/>
      <c r="JZ213" s="340"/>
      <c r="KA213" s="340"/>
      <c r="KB213" s="340"/>
      <c r="KC213" s="340"/>
      <c r="KD213" s="340"/>
      <c r="KE213" s="340"/>
      <c r="KF213" s="340"/>
      <c r="KG213" s="340"/>
      <c r="KH213" s="340"/>
      <c r="KI213" s="340"/>
      <c r="KJ213" s="340"/>
      <c r="KK213" s="340"/>
      <c r="KL213" s="340"/>
      <c r="KM213" s="340"/>
      <c r="KN213" s="340"/>
      <c r="KO213" s="340"/>
      <c r="KP213" s="340"/>
      <c r="KQ213" s="340"/>
      <c r="KR213" s="340"/>
      <c r="KS213" s="340"/>
      <c r="KT213" s="340"/>
      <c r="KU213" s="340"/>
      <c r="KV213" s="340"/>
      <c r="KW213" s="340"/>
      <c r="KX213" s="340"/>
      <c r="KY213" s="340"/>
      <c r="KZ213" s="340"/>
      <c r="LA213" s="340"/>
      <c r="LB213" s="340"/>
      <c r="LC213" s="340"/>
      <c r="LD213" s="340"/>
      <c r="LE213" s="340"/>
      <c r="LF213" s="340"/>
      <c r="LG213" s="340"/>
      <c r="LH213" s="340"/>
      <c r="LI213" s="340"/>
      <c r="LJ213" s="340"/>
      <c r="LK213" s="340"/>
      <c r="LL213" s="340"/>
      <c r="LM213" s="340"/>
      <c r="LN213" s="340"/>
      <c r="LO213" s="340"/>
      <c r="LP213" s="340"/>
      <c r="LQ213" s="340"/>
      <c r="LR213" s="340"/>
      <c r="LS213" s="340"/>
      <c r="LT213" s="340"/>
      <c r="LU213" s="340"/>
      <c r="LV213" s="340"/>
      <c r="LW213" s="340"/>
      <c r="LX213" s="340"/>
      <c r="LY213" s="340"/>
      <c r="LZ213" s="340"/>
      <c r="MA213" s="340"/>
      <c r="MB213" s="340"/>
      <c r="MC213" s="340"/>
      <c r="MD213" s="340"/>
      <c r="ME213" s="340"/>
      <c r="MF213" s="340"/>
      <c r="MG213" s="340"/>
      <c r="MH213" s="340"/>
      <c r="MI213" s="340"/>
      <c r="MJ213" s="340"/>
      <c r="MK213" s="340"/>
      <c r="ML213" s="340"/>
      <c r="MM213" s="340"/>
      <c r="MN213" s="340"/>
      <c r="MO213" s="340"/>
      <c r="MP213" s="340"/>
      <c r="MQ213" s="340"/>
      <c r="MR213" s="340"/>
      <c r="MS213" s="340"/>
      <c r="MT213" s="340"/>
      <c r="MU213" s="340"/>
      <c r="MV213" s="340"/>
      <c r="MW213" s="340"/>
      <c r="MX213" s="340"/>
      <c r="MY213" s="340"/>
      <c r="MZ213" s="340"/>
      <c r="NA213" s="340"/>
      <c r="NB213" s="340"/>
      <c r="NC213" s="340"/>
      <c r="ND213" s="340"/>
      <c r="NE213" s="340"/>
      <c r="NF213" s="340"/>
      <c r="NG213" s="340"/>
      <c r="NH213" s="340"/>
      <c r="NI213" s="340"/>
      <c r="NJ213" s="340"/>
      <c r="NK213" s="340"/>
      <c r="NL213" s="340"/>
      <c r="NM213" s="340"/>
      <c r="NN213" s="340"/>
      <c r="NO213" s="340"/>
      <c r="NP213" s="340"/>
      <c r="NQ213" s="340"/>
      <c r="NR213" s="340"/>
      <c r="NS213" s="340"/>
      <c r="NT213" s="340"/>
      <c r="NU213" s="340"/>
      <c r="NV213" s="340"/>
      <c r="NW213" s="340"/>
      <c r="NX213" s="340"/>
      <c r="NY213" s="340"/>
      <c r="NZ213" s="340"/>
      <c r="OA213" s="340"/>
      <c r="OB213" s="340"/>
      <c r="OC213" s="340"/>
      <c r="OD213" s="340"/>
      <c r="OE213" s="340"/>
      <c r="OF213" s="340"/>
      <c r="OG213" s="340"/>
      <c r="OH213" s="340"/>
      <c r="OI213" s="340"/>
      <c r="OJ213" s="340"/>
      <c r="OK213" s="340"/>
      <c r="OL213" s="340"/>
      <c r="OM213" s="340"/>
      <c r="ON213" s="340"/>
      <c r="OO213" s="340"/>
      <c r="OP213" s="340"/>
      <c r="OQ213" s="340"/>
      <c r="OR213" s="340"/>
      <c r="OS213" s="340"/>
      <c r="OT213" s="340"/>
      <c r="OU213" s="340"/>
      <c r="OV213" s="340"/>
      <c r="OW213" s="340"/>
      <c r="OX213" s="340"/>
      <c r="OY213" s="340"/>
      <c r="OZ213" s="340"/>
      <c r="PA213" s="340"/>
      <c r="PB213" s="340"/>
      <c r="PC213" s="340"/>
      <c r="PD213" s="340"/>
      <c r="PE213" s="340"/>
      <c r="PF213" s="340"/>
      <c r="PG213" s="340"/>
      <c r="PH213" s="340"/>
      <c r="PI213" s="340"/>
      <c r="PJ213" s="340"/>
      <c r="PK213" s="340"/>
      <c r="PL213" s="340"/>
      <c r="PM213" s="340"/>
      <c r="PN213" s="340"/>
      <c r="PO213" s="340"/>
      <c r="PP213" s="340"/>
      <c r="PQ213" s="340"/>
      <c r="PR213" s="340"/>
      <c r="PS213" s="340"/>
      <c r="PT213" s="340"/>
      <c r="PU213" s="340"/>
      <c r="PV213" s="340"/>
      <c r="PW213" s="340"/>
      <c r="PX213" s="340"/>
      <c r="PY213" s="340"/>
      <c r="PZ213" s="340"/>
      <c r="QA213" s="340"/>
      <c r="QB213" s="340"/>
      <c r="QC213" s="340"/>
      <c r="QD213" s="340"/>
      <c r="QE213" s="340"/>
      <c r="QF213" s="340"/>
      <c r="QG213" s="340"/>
      <c r="QH213" s="340"/>
      <c r="QI213" s="340"/>
      <c r="QJ213" s="340"/>
      <c r="QK213" s="340"/>
      <c r="QL213" s="340"/>
      <c r="QM213" s="340"/>
      <c r="QN213" s="340"/>
      <c r="QO213" s="340"/>
      <c r="QP213" s="340"/>
      <c r="QQ213" s="340"/>
      <c r="QR213" s="340"/>
      <c r="QS213" s="340"/>
      <c r="QT213" s="340"/>
      <c r="QU213" s="340"/>
      <c r="QV213" s="340"/>
      <c r="QW213" s="340"/>
      <c r="QX213" s="340"/>
      <c r="QY213" s="340"/>
      <c r="QZ213" s="340"/>
      <c r="RA213" s="340"/>
      <c r="RB213" s="340"/>
      <c r="RC213" s="340"/>
      <c r="RD213" s="340"/>
      <c r="RE213" s="340"/>
      <c r="RF213" s="340"/>
      <c r="RG213" s="340"/>
      <c r="RH213" s="340"/>
      <c r="RI213" s="340"/>
      <c r="RJ213" s="340"/>
      <c r="RK213" s="340"/>
      <c r="RL213" s="340"/>
      <c r="RM213" s="340"/>
      <c r="RN213" s="340"/>
      <c r="RO213" s="340"/>
      <c r="RP213" s="340"/>
      <c r="RQ213" s="340"/>
      <c r="RR213" s="340"/>
      <c r="RS213" s="340"/>
      <c r="RT213" s="340"/>
      <c r="RU213" s="340"/>
      <c r="RV213" s="340"/>
      <c r="RW213" s="340"/>
      <c r="RX213" s="340"/>
      <c r="RY213" s="340"/>
      <c r="RZ213" s="340"/>
      <c r="SA213" s="340"/>
      <c r="SB213" s="340"/>
      <c r="SC213" s="340"/>
      <c r="SD213" s="340"/>
      <c r="SE213" s="340"/>
      <c r="SF213" s="340"/>
      <c r="SG213" s="340"/>
      <c r="SH213" s="340"/>
      <c r="SI213" s="340"/>
      <c r="SJ213" s="340"/>
      <c r="SK213" s="340"/>
      <c r="SL213" s="340"/>
      <c r="SM213" s="340"/>
      <c r="SN213" s="340"/>
      <c r="SO213" s="340"/>
      <c r="SP213" s="340"/>
      <c r="SQ213" s="340"/>
      <c r="SR213" s="340"/>
      <c r="SS213" s="340"/>
      <c r="ST213" s="340"/>
      <c r="SU213" s="340"/>
      <c r="SV213" s="340"/>
      <c r="SW213" s="340"/>
      <c r="SX213" s="340"/>
      <c r="SY213" s="340"/>
      <c r="SZ213" s="340"/>
      <c r="TA213" s="340"/>
      <c r="TB213" s="340"/>
      <c r="TC213" s="340"/>
      <c r="TD213" s="340"/>
      <c r="TE213" s="340"/>
      <c r="TF213" s="340"/>
      <c r="TG213" s="340"/>
      <c r="TH213" s="340"/>
      <c r="TI213" s="340"/>
      <c r="TJ213" s="340"/>
      <c r="TK213" s="340"/>
      <c r="TL213" s="340"/>
      <c r="TM213" s="340"/>
      <c r="TN213" s="340"/>
      <c r="TO213" s="340"/>
      <c r="TP213" s="340"/>
      <c r="TQ213" s="340"/>
      <c r="TR213" s="340"/>
      <c r="TS213" s="340"/>
      <c r="TT213" s="340"/>
      <c r="TU213" s="340"/>
      <c r="TV213" s="340"/>
      <c r="TW213" s="340"/>
      <c r="TX213" s="340"/>
      <c r="TY213" s="340"/>
      <c r="TZ213" s="340"/>
      <c r="UA213" s="340"/>
      <c r="UB213" s="340"/>
      <c r="UC213" s="340"/>
      <c r="UD213" s="340"/>
      <c r="UE213" s="340"/>
      <c r="UF213" s="340"/>
      <c r="UG213" s="340"/>
      <c r="UH213" s="340"/>
      <c r="UI213" s="340"/>
      <c r="UJ213" s="340"/>
      <c r="UK213" s="340"/>
      <c r="UL213" s="340"/>
      <c r="UM213" s="340"/>
      <c r="UN213" s="340"/>
      <c r="UO213" s="340"/>
      <c r="UP213" s="340"/>
      <c r="UQ213" s="340"/>
      <c r="UR213" s="340"/>
      <c r="US213" s="340"/>
      <c r="UT213" s="340"/>
      <c r="UU213" s="340"/>
      <c r="UV213" s="340"/>
      <c r="UW213" s="340"/>
      <c r="UX213" s="340"/>
      <c r="UY213" s="340"/>
      <c r="UZ213" s="340"/>
      <c r="VA213" s="340"/>
      <c r="VB213" s="340"/>
      <c r="VC213" s="340"/>
      <c r="VD213" s="340"/>
      <c r="VE213" s="340"/>
      <c r="VF213" s="340"/>
      <c r="VG213" s="340"/>
      <c r="VH213" s="340"/>
      <c r="VI213" s="340"/>
      <c r="VJ213" s="340"/>
      <c r="VK213" s="340"/>
      <c r="VL213" s="340"/>
      <c r="VM213" s="340"/>
      <c r="VN213" s="340"/>
      <c r="VO213" s="340"/>
      <c r="VP213" s="340"/>
      <c r="VQ213" s="340"/>
      <c r="VR213" s="340"/>
      <c r="VS213" s="340"/>
      <c r="VT213" s="340"/>
      <c r="VU213" s="340"/>
      <c r="VV213" s="340"/>
      <c r="VW213" s="340"/>
      <c r="VX213" s="340"/>
      <c r="VY213" s="340"/>
      <c r="VZ213" s="340"/>
      <c r="WA213" s="340"/>
      <c r="WB213" s="340"/>
      <c r="WC213" s="340"/>
      <c r="WD213" s="340"/>
      <c r="WE213" s="340"/>
      <c r="WF213" s="340"/>
      <c r="WG213" s="340"/>
      <c r="WH213" s="340"/>
      <c r="WI213" s="340"/>
      <c r="WJ213" s="340"/>
      <c r="WK213" s="340"/>
      <c r="WL213" s="340"/>
      <c r="WM213" s="340"/>
      <c r="WN213" s="340"/>
      <c r="WO213" s="340"/>
      <c r="WP213" s="340"/>
      <c r="WQ213" s="340"/>
      <c r="WR213" s="340"/>
      <c r="WS213" s="340"/>
      <c r="WT213" s="340"/>
      <c r="WU213" s="340"/>
      <c r="WV213" s="340"/>
      <c r="WW213" s="340"/>
      <c r="WX213" s="340"/>
      <c r="WY213" s="340"/>
      <c r="WZ213" s="340"/>
      <c r="XA213" s="340"/>
      <c r="XB213" s="340"/>
      <c r="XC213" s="340"/>
      <c r="XD213" s="340"/>
      <c r="XE213" s="340"/>
      <c r="XF213" s="340"/>
      <c r="XG213" s="340"/>
      <c r="XH213" s="340"/>
      <c r="XI213" s="340"/>
      <c r="XJ213" s="340"/>
      <c r="XK213" s="340"/>
      <c r="XL213" s="340"/>
      <c r="XM213" s="340"/>
      <c r="XN213" s="340"/>
      <c r="XO213" s="340"/>
      <c r="XP213" s="340"/>
      <c r="XQ213" s="340"/>
      <c r="XR213" s="340"/>
      <c r="XS213" s="340"/>
      <c r="XT213" s="340"/>
      <c r="XU213" s="340"/>
      <c r="XV213" s="340"/>
      <c r="XW213" s="340"/>
      <c r="XX213" s="340"/>
      <c r="XY213" s="340"/>
      <c r="XZ213" s="340"/>
      <c r="YA213" s="340"/>
      <c r="YB213" s="340"/>
      <c r="YC213" s="340"/>
      <c r="YD213" s="340"/>
      <c r="YE213" s="340"/>
      <c r="YF213" s="340"/>
      <c r="YG213" s="340"/>
      <c r="YH213" s="340"/>
      <c r="YI213" s="340"/>
      <c r="YJ213" s="340"/>
      <c r="YK213" s="340"/>
      <c r="YL213" s="340"/>
      <c r="YM213" s="340"/>
      <c r="YN213" s="340"/>
      <c r="YO213" s="340"/>
      <c r="YP213" s="340"/>
      <c r="YQ213" s="340"/>
      <c r="YR213" s="340"/>
      <c r="YS213" s="340"/>
      <c r="YT213" s="340"/>
      <c r="YU213" s="340"/>
      <c r="YV213" s="340"/>
      <c r="YW213" s="340"/>
      <c r="YX213" s="340"/>
      <c r="YY213" s="340"/>
      <c r="YZ213" s="340"/>
      <c r="ZA213" s="340"/>
      <c r="ZB213" s="340"/>
      <c r="ZC213" s="340"/>
      <c r="ZD213" s="340"/>
      <c r="ZE213" s="340"/>
      <c r="ZF213" s="340"/>
      <c r="ZG213" s="340"/>
      <c r="ZH213" s="340"/>
      <c r="ZI213" s="340"/>
      <c r="ZJ213" s="340"/>
      <c r="ZK213" s="340"/>
      <c r="ZL213" s="340"/>
      <c r="ZM213" s="340"/>
      <c r="ZN213" s="340"/>
      <c r="ZO213" s="340"/>
      <c r="ZP213" s="340"/>
      <c r="ZQ213" s="340"/>
      <c r="ZR213" s="340"/>
      <c r="ZS213" s="340"/>
      <c r="ZT213" s="340"/>
      <c r="ZU213" s="340"/>
      <c r="ZV213" s="340"/>
      <c r="ZW213" s="340"/>
      <c r="ZX213" s="340"/>
      <c r="ZY213" s="340"/>
      <c r="ZZ213" s="340"/>
      <c r="AAA213" s="340"/>
      <c r="AAB213" s="340"/>
      <c r="AAC213" s="340"/>
      <c r="AAD213" s="340"/>
      <c r="AAE213" s="340"/>
      <c r="AAF213" s="340"/>
      <c r="AAG213" s="340"/>
      <c r="AAH213" s="340"/>
      <c r="AAI213" s="340"/>
      <c r="AAJ213" s="340"/>
      <c r="AAK213" s="340"/>
      <c r="AAL213" s="340"/>
      <c r="AAM213" s="340"/>
      <c r="AAN213" s="340"/>
      <c r="AAO213" s="340"/>
      <c r="AAP213" s="340"/>
      <c r="AAQ213" s="340"/>
      <c r="AAR213" s="340"/>
      <c r="AAS213" s="340"/>
      <c r="AAT213" s="340"/>
      <c r="AAU213" s="340"/>
      <c r="AAV213" s="340"/>
      <c r="AAW213" s="340"/>
      <c r="AAX213" s="340"/>
      <c r="AAY213" s="340"/>
      <c r="AAZ213" s="340"/>
      <c r="ABA213" s="340"/>
      <c r="ABB213" s="340"/>
      <c r="ABC213" s="340"/>
      <c r="ABD213" s="340"/>
      <c r="ABE213" s="340"/>
      <c r="ABF213" s="340"/>
      <c r="ABG213" s="340"/>
      <c r="ABH213" s="340"/>
      <c r="ABI213" s="340"/>
      <c r="ABJ213" s="340"/>
      <c r="ABK213" s="340"/>
      <c r="ABL213" s="340"/>
      <c r="ABM213" s="340"/>
      <c r="ABN213" s="340"/>
      <c r="ABO213" s="340"/>
      <c r="ABP213" s="340"/>
      <c r="ABQ213" s="340"/>
      <c r="ABR213" s="340"/>
      <c r="ABS213" s="340"/>
      <c r="ABT213" s="340"/>
      <c r="ABU213" s="340"/>
      <c r="ABV213" s="340"/>
      <c r="ABW213" s="340"/>
      <c r="ABX213" s="340"/>
      <c r="ABY213" s="340"/>
      <c r="ABZ213" s="340"/>
      <c r="ACA213" s="340"/>
      <c r="ACB213" s="340"/>
      <c r="ACC213" s="340"/>
      <c r="ACD213" s="340"/>
      <c r="ACE213" s="340"/>
      <c r="ACF213" s="340"/>
      <c r="ACG213" s="340"/>
      <c r="ACH213" s="340"/>
      <c r="ACI213" s="340"/>
      <c r="ACJ213" s="340"/>
      <c r="ACK213" s="340"/>
      <c r="ACL213" s="340"/>
      <c r="ACM213" s="340"/>
      <c r="ACN213" s="340"/>
      <c r="ACO213" s="340"/>
      <c r="ACP213" s="340"/>
      <c r="ACQ213" s="340"/>
      <c r="ACR213" s="340"/>
      <c r="ACS213" s="340"/>
      <c r="ACT213" s="340"/>
      <c r="ACU213" s="340"/>
      <c r="ACV213" s="340"/>
      <c r="ACW213" s="340"/>
      <c r="ACX213" s="340"/>
      <c r="ACY213" s="340"/>
      <c r="ACZ213" s="340"/>
      <c r="ADA213" s="340"/>
      <c r="ADB213" s="340"/>
      <c r="ADC213" s="340"/>
      <c r="ADD213" s="340"/>
      <c r="ADE213" s="340"/>
      <c r="ADF213" s="340"/>
      <c r="ADG213" s="340"/>
      <c r="ADH213" s="340"/>
      <c r="ADI213" s="340"/>
      <c r="ADJ213" s="340"/>
      <c r="ADK213" s="340"/>
      <c r="ADL213" s="340"/>
      <c r="ADM213" s="340"/>
      <c r="ADN213" s="340"/>
      <c r="ADO213" s="340"/>
      <c r="ADP213" s="340"/>
      <c r="ADQ213" s="340"/>
      <c r="ADR213" s="340"/>
      <c r="ADS213" s="340"/>
      <c r="ADT213" s="340"/>
      <c r="ADU213" s="340"/>
      <c r="ADV213" s="340"/>
      <c r="ADW213" s="340"/>
      <c r="ADX213" s="340"/>
      <c r="ADY213" s="340"/>
      <c r="ADZ213" s="340"/>
      <c r="AEA213" s="340"/>
      <c r="AEB213" s="340"/>
      <c r="AEC213" s="340"/>
      <c r="AED213" s="340"/>
      <c r="AEE213" s="340"/>
      <c r="AEF213" s="340"/>
      <c r="AEG213" s="340"/>
      <c r="AEH213" s="340"/>
      <c r="AEI213" s="340"/>
      <c r="AEJ213" s="340"/>
      <c r="AEK213" s="340"/>
      <c r="AEL213" s="340"/>
      <c r="AEM213" s="340"/>
      <c r="AEN213" s="340"/>
      <c r="AEO213" s="340"/>
      <c r="AEP213" s="340"/>
      <c r="AEQ213" s="340"/>
      <c r="AER213" s="340"/>
      <c r="AES213" s="340"/>
      <c r="AET213" s="340"/>
      <c r="AEU213" s="340"/>
      <c r="AEV213" s="340"/>
      <c r="AEW213" s="340"/>
      <c r="AEX213" s="340"/>
      <c r="AEY213" s="340"/>
      <c r="AEZ213" s="340"/>
      <c r="AFA213" s="340"/>
      <c r="AFB213" s="340"/>
      <c r="AFC213" s="340"/>
      <c r="AFD213" s="340"/>
      <c r="AFE213" s="340"/>
      <c r="AFF213" s="340"/>
      <c r="AFG213" s="340"/>
      <c r="AFH213" s="340"/>
      <c r="AFI213" s="340"/>
      <c r="AFJ213" s="340"/>
      <c r="AFK213" s="340"/>
      <c r="AFL213" s="340"/>
      <c r="AFM213" s="340"/>
      <c r="AFN213" s="340"/>
      <c r="AFO213" s="340"/>
      <c r="AFP213" s="340"/>
      <c r="AFQ213" s="340"/>
      <c r="AFR213" s="340"/>
      <c r="AFS213" s="340"/>
      <c r="AFT213" s="340"/>
      <c r="AFU213" s="340"/>
      <c r="AFV213" s="340"/>
      <c r="AFW213" s="340"/>
      <c r="AFX213" s="340"/>
      <c r="AFY213" s="340"/>
      <c r="AFZ213" s="340"/>
      <c r="AGA213" s="340"/>
      <c r="AGB213" s="340"/>
      <c r="AGC213" s="340"/>
      <c r="AGD213" s="340"/>
      <c r="AGE213" s="340"/>
      <c r="AGF213" s="340"/>
      <c r="AGG213" s="340"/>
      <c r="AGH213" s="340"/>
      <c r="AGI213" s="340"/>
      <c r="AGJ213" s="340"/>
      <c r="AGK213" s="340"/>
      <c r="AGL213" s="340"/>
      <c r="AGM213" s="340"/>
      <c r="AGN213" s="340"/>
      <c r="AGO213" s="340"/>
      <c r="AGP213" s="340"/>
      <c r="AGQ213" s="340"/>
      <c r="AGR213" s="340"/>
      <c r="AGS213" s="340"/>
      <c r="AGT213" s="340"/>
      <c r="AGU213" s="340"/>
      <c r="AGV213" s="340"/>
      <c r="AGW213" s="340"/>
      <c r="AGX213" s="340"/>
      <c r="AGY213" s="340"/>
      <c r="AGZ213" s="340"/>
      <c r="AHA213" s="340"/>
      <c r="AHB213" s="340"/>
      <c r="AHC213" s="340"/>
      <c r="AHD213" s="340"/>
      <c r="AHE213" s="340"/>
      <c r="AHF213" s="340"/>
      <c r="AHG213" s="340"/>
      <c r="AHH213" s="340"/>
      <c r="AHI213" s="340"/>
      <c r="AHJ213" s="340"/>
      <c r="AHK213" s="340"/>
      <c r="AHL213" s="340"/>
      <c r="AHM213" s="340"/>
      <c r="AHN213" s="340"/>
      <c r="AHO213" s="340"/>
      <c r="AHP213" s="340"/>
      <c r="AHQ213" s="340"/>
      <c r="AHR213" s="340"/>
      <c r="AHS213" s="340"/>
      <c r="AHT213" s="340"/>
      <c r="AHU213" s="340"/>
      <c r="AHV213" s="340"/>
      <c r="AHW213" s="340"/>
      <c r="AHX213" s="340"/>
      <c r="AHY213" s="340"/>
      <c r="AHZ213" s="340"/>
      <c r="AIA213" s="340"/>
      <c r="AIB213" s="340"/>
      <c r="AIC213" s="340"/>
      <c r="AID213" s="340"/>
      <c r="AIE213" s="340"/>
      <c r="AIF213" s="340"/>
      <c r="AIG213" s="340"/>
      <c r="AIH213" s="340"/>
      <c r="AII213" s="340"/>
      <c r="AIJ213" s="340"/>
      <c r="AIK213" s="340"/>
      <c r="AIL213" s="340"/>
      <c r="AIM213" s="340"/>
      <c r="AIN213" s="340"/>
      <c r="AIO213" s="340"/>
      <c r="AIP213" s="340"/>
      <c r="AIQ213" s="340"/>
      <c r="AIR213" s="340"/>
      <c r="AIS213" s="340"/>
      <c r="AIT213" s="340"/>
      <c r="AIU213" s="340"/>
      <c r="AIV213" s="340"/>
      <c r="AIW213" s="340"/>
      <c r="AIX213" s="340"/>
      <c r="AIY213" s="340"/>
      <c r="AIZ213" s="340"/>
      <c r="AJA213" s="340"/>
      <c r="AJB213" s="340"/>
      <c r="AJC213" s="340"/>
      <c r="AJD213" s="340"/>
      <c r="AJE213" s="340"/>
      <c r="AJF213" s="340"/>
      <c r="AJG213" s="340"/>
      <c r="AJH213" s="340"/>
      <c r="AJI213" s="340"/>
      <c r="AJJ213" s="340"/>
      <c r="AJK213" s="340"/>
      <c r="AJL213" s="340"/>
      <c r="AJM213" s="340"/>
      <c r="AJN213" s="340"/>
      <c r="AJO213" s="340"/>
      <c r="AJP213" s="340"/>
      <c r="AJQ213" s="340"/>
      <c r="AJR213" s="340"/>
      <c r="AJS213" s="340"/>
      <c r="AJT213" s="340"/>
      <c r="AJU213" s="340"/>
      <c r="AJV213" s="340"/>
      <c r="AJW213" s="340"/>
      <c r="AJX213" s="340"/>
      <c r="AJY213" s="340"/>
      <c r="AJZ213" s="340"/>
      <c r="AKA213" s="340"/>
      <c r="AKB213" s="340"/>
      <c r="AKC213" s="340"/>
      <c r="AKD213" s="340"/>
      <c r="AKE213" s="340"/>
      <c r="AKF213" s="340"/>
      <c r="AKG213" s="340"/>
      <c r="AKH213" s="340"/>
      <c r="AKI213" s="340"/>
      <c r="AKJ213" s="340"/>
      <c r="AKK213" s="340"/>
      <c r="AKL213" s="340"/>
      <c r="AKM213" s="340"/>
      <c r="AKN213" s="340"/>
      <c r="AKO213" s="340"/>
      <c r="AKP213" s="340"/>
      <c r="AKQ213" s="340"/>
      <c r="AKR213" s="340"/>
      <c r="AKS213" s="340"/>
      <c r="AKT213" s="340"/>
      <c r="AKU213" s="340"/>
      <c r="AKV213" s="340"/>
      <c r="AKW213" s="340"/>
      <c r="AKX213" s="340"/>
      <c r="AKY213" s="340"/>
      <c r="AKZ213" s="340"/>
      <c r="ALA213" s="340"/>
      <c r="ALB213" s="340"/>
      <c r="ALC213" s="340"/>
      <c r="ALD213" s="340"/>
      <c r="ALE213" s="340"/>
      <c r="ALF213" s="340"/>
      <c r="ALG213" s="340"/>
      <c r="ALH213" s="340"/>
      <c r="ALI213" s="340"/>
      <c r="ALJ213" s="340"/>
      <c r="ALK213" s="340"/>
      <c r="ALL213" s="340"/>
      <c r="ALM213" s="340"/>
      <c r="ALN213" s="340"/>
      <c r="ALO213" s="340"/>
      <c r="ALP213" s="340"/>
      <c r="ALQ213" s="340"/>
      <c r="ALR213" s="340"/>
      <c r="ALS213" s="340"/>
      <c r="ALT213" s="340"/>
      <c r="ALU213" s="340"/>
      <c r="ALV213" s="340"/>
      <c r="ALW213" s="340"/>
      <c r="ALX213" s="340"/>
      <c r="ALY213" s="340"/>
      <c r="ALZ213" s="340"/>
      <c r="AMA213" s="340"/>
      <c r="AMB213" s="340"/>
      <c r="AMC213" s="340"/>
      <c r="AMD213" s="340"/>
      <c r="AME213" s="340"/>
      <c r="AMF213" s="340"/>
      <c r="AMG213" s="340"/>
      <c r="AMH213" s="340"/>
      <c r="AMI213" s="340"/>
      <c r="AMJ213" s="340"/>
      <c r="AMK213" s="340"/>
      <c r="AML213" s="340"/>
      <c r="AMM213" s="340"/>
      <c r="AMN213" s="340"/>
      <c r="AMO213" s="340"/>
      <c r="AMP213" s="340"/>
      <c r="AMQ213" s="340"/>
      <c r="AMR213" s="340"/>
      <c r="AMS213" s="340"/>
      <c r="AMT213" s="340"/>
      <c r="AMU213" s="340"/>
      <c r="AMV213" s="340"/>
      <c r="AMW213" s="340"/>
      <c r="AMX213" s="340"/>
      <c r="AMY213" s="340"/>
      <c r="AMZ213" s="340"/>
      <c r="ANA213" s="340"/>
      <c r="ANB213" s="340"/>
      <c r="ANC213" s="340"/>
      <c r="AND213" s="340"/>
      <c r="ANE213" s="340"/>
      <c r="ANF213" s="340"/>
      <c r="ANG213" s="340"/>
      <c r="ANH213" s="340"/>
      <c r="ANI213" s="340"/>
      <c r="ANJ213" s="340"/>
      <c r="ANK213" s="340"/>
      <c r="ANL213" s="340"/>
      <c r="ANM213" s="340"/>
      <c r="ANN213" s="340"/>
      <c r="ANO213" s="340"/>
      <c r="ANP213" s="340"/>
      <c r="ANQ213" s="340"/>
      <c r="ANR213" s="340"/>
      <c r="ANS213" s="340"/>
      <c r="ANT213" s="340"/>
      <c r="ANU213" s="340"/>
      <c r="ANV213" s="340"/>
      <c r="ANW213" s="340"/>
      <c r="ANX213" s="340"/>
      <c r="ANY213" s="340"/>
      <c r="ANZ213" s="340"/>
      <c r="AOA213" s="340"/>
      <c r="AOB213" s="340"/>
      <c r="AOC213" s="340"/>
      <c r="AOD213" s="340"/>
      <c r="AOE213" s="340"/>
      <c r="AOF213" s="340"/>
      <c r="AOG213" s="340"/>
      <c r="AOH213" s="340"/>
      <c r="AOI213" s="340"/>
      <c r="AOJ213" s="340"/>
      <c r="AOK213" s="340"/>
      <c r="AOL213" s="340"/>
      <c r="AOM213" s="340"/>
      <c r="AON213" s="340"/>
      <c r="AOO213" s="340"/>
      <c r="AOP213" s="340"/>
      <c r="AOQ213" s="340"/>
      <c r="AOR213" s="340"/>
      <c r="AOS213" s="340"/>
      <c r="AOT213" s="340"/>
      <c r="AOU213" s="340"/>
      <c r="AOV213" s="340"/>
      <c r="AOW213" s="340"/>
      <c r="AOX213" s="340"/>
      <c r="AOY213" s="340"/>
      <c r="AOZ213" s="340"/>
      <c r="APA213" s="340"/>
      <c r="APB213" s="340"/>
      <c r="APC213" s="340"/>
      <c r="APD213" s="340"/>
      <c r="APE213" s="340"/>
      <c r="APF213" s="340"/>
      <c r="APG213" s="340"/>
      <c r="APH213" s="340"/>
      <c r="API213" s="340"/>
      <c r="APJ213" s="340"/>
      <c r="APK213" s="340"/>
      <c r="APL213" s="340"/>
      <c r="APM213" s="340"/>
      <c r="APN213" s="340"/>
      <c r="APO213" s="340"/>
      <c r="APP213" s="340"/>
      <c r="APQ213" s="340"/>
      <c r="APR213" s="340"/>
      <c r="APS213" s="340"/>
      <c r="APT213" s="340"/>
      <c r="APU213" s="340"/>
      <c r="APV213" s="340"/>
      <c r="APW213" s="340"/>
      <c r="APX213" s="340"/>
      <c r="APY213" s="340"/>
      <c r="APZ213" s="340"/>
      <c r="AQA213" s="340"/>
      <c r="AQB213" s="340"/>
      <c r="AQC213" s="340"/>
      <c r="AQD213" s="340"/>
      <c r="AQE213" s="340"/>
      <c r="AQF213" s="340"/>
      <c r="AQG213" s="340"/>
      <c r="AQH213" s="340"/>
      <c r="AQI213" s="340"/>
      <c r="AQJ213" s="340"/>
      <c r="AQK213" s="340"/>
      <c r="AQL213" s="340"/>
      <c r="AQM213" s="340"/>
      <c r="AQN213" s="340"/>
      <c r="AQO213" s="340"/>
      <c r="AQP213" s="340"/>
      <c r="AQQ213" s="340"/>
      <c r="AQR213" s="340"/>
      <c r="AQS213" s="340"/>
      <c r="AQT213" s="340"/>
      <c r="AQU213" s="340"/>
      <c r="AQV213" s="340"/>
      <c r="AQW213" s="340"/>
      <c r="AQX213" s="340"/>
      <c r="AQY213" s="340"/>
      <c r="AQZ213" s="340"/>
      <c r="ARA213" s="340"/>
      <c r="ARB213" s="340"/>
      <c r="ARC213" s="340"/>
      <c r="ARD213" s="340"/>
      <c r="ARE213" s="340"/>
      <c r="ARF213" s="340"/>
      <c r="ARG213" s="340"/>
      <c r="ARH213" s="340"/>
      <c r="ARI213" s="340"/>
      <c r="ARJ213" s="340"/>
      <c r="ARK213" s="340"/>
      <c r="ARL213" s="340"/>
      <c r="ARM213" s="340"/>
      <c r="ARN213" s="340"/>
      <c r="ARO213" s="340"/>
      <c r="ARP213" s="340"/>
      <c r="ARQ213" s="340"/>
      <c r="ARR213" s="340"/>
      <c r="ARS213" s="340"/>
      <c r="ART213" s="340"/>
      <c r="ARU213" s="340"/>
      <c r="ARV213" s="340"/>
      <c r="ARW213" s="340"/>
      <c r="ARX213" s="340"/>
      <c r="ARY213" s="340"/>
      <c r="ARZ213" s="340"/>
      <c r="ASA213" s="340"/>
      <c r="ASB213" s="340"/>
      <c r="ASC213" s="340"/>
      <c r="ASD213" s="340"/>
      <c r="ASE213" s="340"/>
      <c r="ASF213" s="340"/>
      <c r="ASG213" s="340"/>
      <c r="ASH213" s="340"/>
      <c r="ASI213" s="340"/>
      <c r="ASJ213" s="340"/>
      <c r="ASK213" s="340"/>
      <c r="ASL213" s="340"/>
      <c r="ASM213" s="340"/>
      <c r="ASN213" s="340"/>
      <c r="ASO213" s="340"/>
      <c r="ASP213" s="340"/>
      <c r="ASQ213" s="340"/>
      <c r="ASR213" s="340"/>
      <c r="ASS213" s="340"/>
      <c r="AST213" s="340"/>
      <c r="ASU213" s="340"/>
      <c r="ASV213" s="340"/>
      <c r="ASW213" s="340"/>
      <c r="ASX213" s="340"/>
      <c r="ASY213" s="340"/>
      <c r="ASZ213" s="340"/>
      <c r="ATA213" s="340"/>
      <c r="ATB213" s="340"/>
      <c r="ATC213" s="340"/>
      <c r="ATD213" s="340"/>
      <c r="ATE213" s="340"/>
      <c r="ATF213" s="340"/>
      <c r="ATG213" s="340"/>
      <c r="ATH213" s="340"/>
      <c r="ATI213" s="340"/>
      <c r="ATJ213" s="340"/>
      <c r="ATK213" s="340"/>
      <c r="ATL213" s="340"/>
      <c r="ATM213" s="340"/>
      <c r="ATN213" s="340"/>
      <c r="ATO213" s="340"/>
      <c r="ATP213" s="340"/>
      <c r="ATQ213" s="340"/>
      <c r="ATR213" s="340"/>
      <c r="ATS213" s="340"/>
      <c r="ATT213" s="340"/>
      <c r="ATU213" s="340"/>
      <c r="ATV213" s="340"/>
      <c r="ATW213" s="340"/>
      <c r="ATX213" s="340"/>
      <c r="ATY213" s="340"/>
      <c r="ATZ213" s="340"/>
      <c r="AUA213" s="340"/>
      <c r="AUB213" s="340"/>
      <c r="AUC213" s="340"/>
      <c r="AUD213" s="340"/>
      <c r="AUE213" s="340"/>
      <c r="AUF213" s="340"/>
      <c r="AUG213" s="340"/>
      <c r="AUH213" s="340"/>
      <c r="AUI213" s="340"/>
      <c r="AUJ213" s="340"/>
      <c r="AUK213" s="340"/>
      <c r="AUL213" s="340"/>
      <c r="AUM213" s="340"/>
      <c r="AUN213" s="340"/>
      <c r="AUO213" s="340"/>
      <c r="AUP213" s="340"/>
      <c r="AUQ213" s="340"/>
      <c r="AUR213" s="340"/>
      <c r="AUS213" s="340"/>
      <c r="AUT213" s="340"/>
      <c r="AUU213" s="340"/>
      <c r="AUV213" s="340"/>
      <c r="AUW213" s="340"/>
      <c r="AUX213" s="340"/>
      <c r="AUY213" s="340"/>
      <c r="AUZ213" s="340"/>
      <c r="AVA213" s="340"/>
      <c r="AVB213" s="340"/>
      <c r="AVC213" s="340"/>
      <c r="AVD213" s="340"/>
      <c r="AVE213" s="340"/>
      <c r="AVF213" s="340"/>
      <c r="AVG213" s="340"/>
      <c r="AVH213" s="340"/>
      <c r="AVI213" s="340"/>
      <c r="AVJ213" s="340"/>
      <c r="AVK213" s="340"/>
      <c r="AVL213" s="340"/>
      <c r="AVM213" s="340"/>
      <c r="AVN213" s="340"/>
      <c r="AVO213" s="340"/>
      <c r="AVP213" s="340"/>
      <c r="AVQ213" s="340"/>
      <c r="AVR213" s="340"/>
      <c r="AVS213" s="340"/>
      <c r="AVT213" s="340"/>
      <c r="AVU213" s="340"/>
      <c r="AVV213" s="340"/>
      <c r="AVW213" s="340"/>
      <c r="AVX213" s="340"/>
      <c r="AVY213" s="340"/>
      <c r="AVZ213" s="340"/>
      <c r="AWA213" s="340"/>
      <c r="AWB213" s="340"/>
      <c r="AWC213" s="340"/>
      <c r="AWD213" s="340"/>
      <c r="AWE213" s="340"/>
      <c r="AWF213" s="340"/>
      <c r="AWG213" s="340"/>
      <c r="AWH213" s="340"/>
      <c r="AWI213" s="340"/>
      <c r="AWJ213" s="340"/>
      <c r="AWK213" s="340"/>
      <c r="AWL213" s="340"/>
      <c r="AWM213" s="340"/>
      <c r="AWN213" s="340"/>
      <c r="AWO213" s="340"/>
      <c r="AWP213" s="340"/>
      <c r="AWQ213" s="340"/>
      <c r="AWR213" s="340"/>
      <c r="AWS213" s="340"/>
      <c r="AWT213" s="340"/>
      <c r="AWU213" s="340"/>
      <c r="AWV213" s="340"/>
      <c r="AWW213" s="340"/>
      <c r="AWX213" s="340"/>
      <c r="AWY213" s="340"/>
      <c r="AWZ213" s="340"/>
      <c r="AXA213" s="340"/>
      <c r="AXB213" s="340"/>
      <c r="AXC213" s="340"/>
      <c r="AXD213" s="340"/>
      <c r="AXE213" s="340"/>
      <c r="AXF213" s="340"/>
      <c r="AXG213" s="340"/>
      <c r="AXH213" s="340"/>
      <c r="AXI213" s="340"/>
      <c r="AXJ213" s="340"/>
      <c r="AXK213" s="340"/>
      <c r="AXL213" s="340"/>
      <c r="AXM213" s="340"/>
      <c r="AXN213" s="340"/>
      <c r="AXO213" s="340"/>
      <c r="AXP213" s="340"/>
      <c r="AXQ213" s="340"/>
      <c r="AXR213" s="340"/>
      <c r="AXS213" s="340"/>
      <c r="AXT213" s="340"/>
      <c r="AXU213" s="340"/>
      <c r="AXV213" s="340"/>
      <c r="AXW213" s="340"/>
      <c r="AXX213" s="340"/>
      <c r="AXY213" s="340"/>
      <c r="AXZ213" s="340"/>
      <c r="AYA213" s="340"/>
      <c r="AYB213" s="340"/>
      <c r="AYC213" s="340"/>
      <c r="AYD213" s="340"/>
      <c r="AYE213" s="340"/>
      <c r="AYF213" s="340"/>
      <c r="AYG213" s="340"/>
      <c r="AYH213" s="340"/>
      <c r="AYI213" s="340"/>
      <c r="AYJ213" s="340"/>
      <c r="AYK213" s="340"/>
      <c r="AYL213" s="340"/>
      <c r="AYM213" s="340"/>
      <c r="AYN213" s="340"/>
      <c r="AYO213" s="340"/>
      <c r="AYP213" s="340"/>
      <c r="AYQ213" s="340"/>
      <c r="AYR213" s="340"/>
      <c r="AYS213" s="340"/>
      <c r="AYT213" s="340"/>
      <c r="AYU213" s="340"/>
      <c r="AYV213" s="340"/>
      <c r="AYW213" s="340"/>
      <c r="AYX213" s="340"/>
      <c r="AYY213" s="340"/>
      <c r="AYZ213" s="340"/>
      <c r="AZA213" s="340"/>
      <c r="AZB213" s="340"/>
      <c r="AZC213" s="340"/>
      <c r="AZD213" s="340"/>
      <c r="AZE213" s="340"/>
      <c r="AZF213" s="340"/>
      <c r="AZG213" s="340"/>
      <c r="AZH213" s="340"/>
      <c r="AZI213" s="340"/>
      <c r="AZJ213" s="340"/>
      <c r="AZK213" s="340"/>
      <c r="AZL213" s="340"/>
      <c r="AZM213" s="340"/>
      <c r="AZN213" s="340"/>
      <c r="AZO213" s="340"/>
      <c r="AZP213" s="340"/>
      <c r="AZQ213" s="340"/>
      <c r="AZR213" s="340"/>
      <c r="AZS213" s="340"/>
      <c r="AZT213" s="340"/>
      <c r="AZU213" s="340"/>
      <c r="AZV213" s="340"/>
      <c r="AZW213" s="340"/>
      <c r="AZX213" s="340"/>
      <c r="AZY213" s="340"/>
      <c r="AZZ213" s="340"/>
      <c r="BAA213" s="340"/>
      <c r="BAB213" s="340"/>
      <c r="BAC213" s="340"/>
      <c r="BAD213" s="340"/>
      <c r="BAE213" s="340"/>
      <c r="BAF213" s="340"/>
      <c r="BAG213" s="340"/>
      <c r="BAH213" s="340"/>
      <c r="BAI213" s="340"/>
      <c r="BAJ213" s="340"/>
      <c r="BAK213" s="340"/>
      <c r="BAL213" s="340"/>
      <c r="BAM213" s="340"/>
      <c r="BAN213" s="340"/>
      <c r="BAO213" s="340"/>
      <c r="BAP213" s="340"/>
      <c r="BAQ213" s="340"/>
      <c r="BAR213" s="340"/>
      <c r="BAS213" s="340"/>
      <c r="BAT213" s="340"/>
      <c r="BAU213" s="340"/>
      <c r="BAV213" s="340"/>
      <c r="BAW213" s="340"/>
      <c r="BAX213" s="340"/>
      <c r="BAY213" s="340"/>
      <c r="BAZ213" s="340"/>
      <c r="BBA213" s="340"/>
      <c r="BBB213" s="340"/>
      <c r="BBC213" s="340"/>
      <c r="BBD213" s="340"/>
      <c r="BBE213" s="340"/>
      <c r="BBF213" s="340"/>
      <c r="BBG213" s="340"/>
      <c r="BBH213" s="340"/>
      <c r="BBI213" s="340"/>
      <c r="BBJ213" s="340"/>
      <c r="BBK213" s="340"/>
      <c r="BBL213" s="340"/>
      <c r="BBM213" s="340"/>
      <c r="BBN213" s="340"/>
      <c r="BBO213" s="340"/>
      <c r="BBP213" s="340"/>
      <c r="BBQ213" s="340"/>
      <c r="BBR213" s="340"/>
      <c r="BBS213" s="340"/>
      <c r="BBT213" s="340"/>
      <c r="BBU213" s="340"/>
      <c r="BBV213" s="340"/>
      <c r="BBW213" s="340"/>
      <c r="BBX213" s="340"/>
      <c r="BBY213" s="340"/>
      <c r="BBZ213" s="340"/>
      <c r="BCA213" s="340"/>
      <c r="BCB213" s="340"/>
      <c r="BCC213" s="340"/>
      <c r="BCD213" s="340"/>
      <c r="BCE213" s="340"/>
      <c r="BCF213" s="340"/>
      <c r="BCG213" s="340"/>
      <c r="BCH213" s="340"/>
      <c r="BCI213" s="340"/>
      <c r="BCJ213" s="340"/>
      <c r="BCK213" s="340"/>
      <c r="BCL213" s="340"/>
      <c r="BCM213" s="340"/>
      <c r="BCN213" s="340"/>
      <c r="BCO213" s="340"/>
      <c r="BCP213" s="340"/>
      <c r="BCQ213" s="340"/>
      <c r="BCR213" s="340"/>
      <c r="BCS213" s="340"/>
      <c r="BCT213" s="340"/>
      <c r="BCU213" s="340"/>
      <c r="BCV213" s="340"/>
      <c r="BCW213" s="340"/>
      <c r="BCX213" s="340"/>
      <c r="BCY213" s="340"/>
      <c r="BCZ213" s="340"/>
      <c r="BDA213" s="340"/>
      <c r="BDB213" s="340"/>
      <c r="BDC213" s="340"/>
      <c r="BDD213" s="340"/>
      <c r="BDE213" s="340"/>
      <c r="BDF213" s="340"/>
      <c r="BDG213" s="340"/>
      <c r="BDH213" s="340"/>
      <c r="BDI213" s="340"/>
      <c r="BDJ213" s="340"/>
      <c r="BDK213" s="340"/>
      <c r="BDL213" s="340"/>
      <c r="BDM213" s="340"/>
      <c r="BDN213" s="340"/>
      <c r="BDO213" s="340"/>
      <c r="BDP213" s="340"/>
      <c r="BDQ213" s="340"/>
      <c r="BDR213" s="340"/>
      <c r="BDS213" s="340"/>
      <c r="BDT213" s="340"/>
      <c r="BDU213" s="340"/>
      <c r="BDV213" s="340"/>
      <c r="BDW213" s="340"/>
      <c r="BDX213" s="340"/>
      <c r="BDY213" s="340"/>
      <c r="BDZ213" s="340"/>
      <c r="BEA213" s="340"/>
      <c r="BEB213" s="340"/>
      <c r="BEC213" s="340"/>
      <c r="BED213" s="340"/>
      <c r="BEE213" s="340"/>
      <c r="BEF213" s="340"/>
      <c r="BEG213" s="340"/>
      <c r="BEH213" s="340"/>
      <c r="BEI213" s="340"/>
      <c r="BEJ213" s="340"/>
      <c r="BEK213" s="340"/>
      <c r="BEL213" s="340"/>
      <c r="BEM213" s="340"/>
      <c r="BEN213" s="340"/>
      <c r="BEO213" s="340"/>
      <c r="BEP213" s="340"/>
      <c r="BEQ213" s="340"/>
      <c r="BER213" s="340"/>
      <c r="BES213" s="340"/>
      <c r="BET213" s="340"/>
      <c r="BEU213" s="340"/>
      <c r="BEV213" s="340"/>
      <c r="BEW213" s="340"/>
      <c r="BEX213" s="340"/>
      <c r="BEY213" s="340"/>
      <c r="BEZ213" s="340"/>
      <c r="BFA213" s="340"/>
      <c r="BFB213" s="340"/>
      <c r="BFC213" s="340"/>
      <c r="BFD213" s="340"/>
      <c r="BFE213" s="340"/>
      <c r="BFF213" s="340"/>
      <c r="BFG213" s="340"/>
      <c r="BFH213" s="340"/>
      <c r="BFI213" s="340"/>
      <c r="BFJ213" s="340"/>
      <c r="BFK213" s="340"/>
      <c r="BFL213" s="340"/>
      <c r="BFM213" s="340"/>
      <c r="BFN213" s="340"/>
      <c r="BFO213" s="340"/>
      <c r="BFP213" s="340"/>
      <c r="BFQ213" s="340"/>
      <c r="BFR213" s="340"/>
      <c r="BFS213" s="340"/>
      <c r="BFT213" s="340"/>
      <c r="BFU213" s="340"/>
      <c r="BFV213" s="340"/>
      <c r="BFW213" s="340"/>
      <c r="BFX213" s="340"/>
      <c r="BFY213" s="340"/>
      <c r="BFZ213" s="340"/>
      <c r="BGA213" s="340"/>
      <c r="BGB213" s="340"/>
      <c r="BGC213" s="340"/>
      <c r="BGD213" s="340"/>
      <c r="BGE213" s="340"/>
      <c r="BGF213" s="340"/>
      <c r="BGG213" s="340"/>
      <c r="BGH213" s="340"/>
      <c r="BGI213" s="340"/>
      <c r="BGJ213" s="340"/>
      <c r="BGK213" s="340"/>
      <c r="BGL213" s="340"/>
      <c r="BGM213" s="340"/>
      <c r="BGN213" s="340"/>
      <c r="BGO213" s="340"/>
      <c r="BGP213" s="340"/>
      <c r="BGQ213" s="340"/>
      <c r="BGR213" s="340"/>
      <c r="BGS213" s="340"/>
      <c r="BGT213" s="340"/>
      <c r="BGU213" s="340"/>
      <c r="BGV213" s="340"/>
      <c r="BGW213" s="340"/>
      <c r="BGX213" s="340"/>
      <c r="BGY213" s="340"/>
      <c r="BGZ213" s="340"/>
      <c r="BHA213" s="340"/>
      <c r="BHB213" s="340"/>
      <c r="BHC213" s="340"/>
      <c r="BHD213" s="340"/>
      <c r="BHE213" s="340"/>
      <c r="BHF213" s="340"/>
      <c r="BHG213" s="340"/>
      <c r="BHH213" s="340"/>
      <c r="BHI213" s="340"/>
      <c r="BHJ213" s="340"/>
      <c r="BHK213" s="340"/>
      <c r="BHL213" s="340"/>
      <c r="BHM213" s="340"/>
      <c r="BHN213" s="340"/>
      <c r="BHO213" s="340"/>
      <c r="BHP213" s="340"/>
      <c r="BHQ213" s="340"/>
      <c r="BHR213" s="340"/>
      <c r="BHS213" s="340"/>
      <c r="BHT213" s="340"/>
      <c r="BHU213" s="340"/>
      <c r="BHV213" s="340"/>
      <c r="BHW213" s="340"/>
      <c r="BHX213" s="340"/>
      <c r="BHY213" s="340"/>
      <c r="BHZ213" s="340"/>
      <c r="BIA213" s="340"/>
      <c r="BIB213" s="340"/>
      <c r="BIC213" s="340"/>
      <c r="BID213" s="340"/>
      <c r="BIE213" s="340"/>
      <c r="BIF213" s="340"/>
      <c r="BIG213" s="340"/>
      <c r="BIH213" s="340"/>
      <c r="BII213" s="340"/>
      <c r="BIJ213" s="340"/>
      <c r="BIK213" s="340"/>
      <c r="BIL213" s="340"/>
      <c r="BIM213" s="340"/>
      <c r="BIN213" s="340"/>
      <c r="BIO213" s="340"/>
      <c r="BIP213" s="340"/>
      <c r="BIQ213" s="340"/>
      <c r="BIR213" s="340"/>
      <c r="BIS213" s="340"/>
      <c r="BIT213" s="340"/>
      <c r="BIU213" s="340"/>
      <c r="BIV213" s="340"/>
      <c r="BIW213" s="340"/>
      <c r="BIX213" s="340"/>
      <c r="BIY213" s="340"/>
      <c r="BIZ213" s="340"/>
      <c r="BJA213" s="340"/>
      <c r="BJB213" s="340"/>
      <c r="BJC213" s="340"/>
      <c r="BJD213" s="340"/>
      <c r="BJE213" s="340"/>
      <c r="BJF213" s="340"/>
      <c r="BJG213" s="340"/>
      <c r="BJH213" s="340"/>
      <c r="BJI213" s="340"/>
      <c r="BJJ213" s="340"/>
      <c r="BJK213" s="340"/>
      <c r="BJL213" s="340"/>
      <c r="BJM213" s="340"/>
      <c r="BJN213" s="340"/>
      <c r="BJO213" s="340"/>
      <c r="BJP213" s="340"/>
      <c r="BJQ213" s="340"/>
      <c r="BJR213" s="340"/>
      <c r="BJS213" s="340"/>
      <c r="BJT213" s="340"/>
      <c r="BJU213" s="340"/>
      <c r="BJV213" s="340"/>
      <c r="BJW213" s="340"/>
      <c r="BJX213" s="340"/>
      <c r="BJY213" s="340"/>
      <c r="BJZ213" s="340"/>
      <c r="BKA213" s="340"/>
      <c r="BKB213" s="340"/>
      <c r="BKC213" s="340"/>
      <c r="BKD213" s="340"/>
      <c r="BKE213" s="340"/>
      <c r="BKF213" s="340"/>
      <c r="BKG213" s="340"/>
      <c r="BKH213" s="340"/>
      <c r="BKI213" s="340"/>
      <c r="BKJ213" s="340"/>
      <c r="BKK213" s="340"/>
      <c r="BKL213" s="340"/>
      <c r="BKM213" s="340"/>
      <c r="BKN213" s="340"/>
      <c r="BKO213" s="340"/>
      <c r="BKP213" s="340"/>
      <c r="BKQ213" s="340"/>
      <c r="BKR213" s="340"/>
      <c r="BKS213" s="340"/>
      <c r="BKT213" s="340"/>
      <c r="BKU213" s="340"/>
      <c r="BKV213" s="340"/>
      <c r="BKW213" s="340"/>
      <c r="BKX213" s="340"/>
      <c r="BKY213" s="340"/>
      <c r="BKZ213" s="340"/>
      <c r="BLA213" s="340"/>
      <c r="BLB213" s="340"/>
      <c r="BLC213" s="340"/>
      <c r="BLD213" s="340"/>
      <c r="BLE213" s="340"/>
      <c r="BLF213" s="340"/>
      <c r="BLG213" s="340"/>
      <c r="BLH213" s="340"/>
      <c r="BLI213" s="340"/>
      <c r="BLJ213" s="340"/>
      <c r="BLK213" s="340"/>
      <c r="BLL213" s="340"/>
      <c r="BLM213" s="340"/>
      <c r="BLN213" s="340"/>
      <c r="BLO213" s="340"/>
      <c r="BLP213" s="340"/>
      <c r="BLQ213" s="340"/>
      <c r="BLR213" s="340"/>
      <c r="BLS213" s="340"/>
      <c r="BLT213" s="340"/>
      <c r="BLU213" s="340"/>
      <c r="BLV213" s="340"/>
      <c r="BLW213" s="340"/>
      <c r="BLX213" s="340"/>
      <c r="BLY213" s="340"/>
      <c r="BLZ213" s="340"/>
      <c r="BMA213" s="340"/>
      <c r="BMB213" s="340"/>
      <c r="BMC213" s="340"/>
      <c r="BMD213" s="340"/>
      <c r="BME213" s="340"/>
      <c r="BMF213" s="340"/>
      <c r="BMG213" s="340"/>
      <c r="BMH213" s="340"/>
      <c r="BMI213" s="340"/>
      <c r="BMJ213" s="340"/>
      <c r="BMK213" s="340"/>
      <c r="BML213" s="340"/>
      <c r="BMM213" s="340"/>
      <c r="BMN213" s="340"/>
      <c r="BMO213" s="340"/>
      <c r="BMP213" s="340"/>
      <c r="BMQ213" s="340"/>
      <c r="BMR213" s="340"/>
      <c r="BMS213" s="340"/>
      <c r="BMT213" s="340"/>
      <c r="BMU213" s="340"/>
      <c r="BMV213" s="340"/>
      <c r="BMW213" s="340"/>
      <c r="BMX213" s="340"/>
      <c r="BMY213" s="340"/>
      <c r="BMZ213" s="340"/>
      <c r="BNA213" s="340"/>
      <c r="BNB213" s="340"/>
      <c r="BNC213" s="340"/>
      <c r="BND213" s="340"/>
      <c r="BNE213" s="340"/>
      <c r="BNF213" s="340"/>
      <c r="BNG213" s="340"/>
      <c r="BNH213" s="340"/>
      <c r="BNI213" s="340"/>
      <c r="BNJ213" s="340"/>
      <c r="BNK213" s="340"/>
      <c r="BNL213" s="340"/>
      <c r="BNM213" s="340"/>
      <c r="BNN213" s="340"/>
      <c r="BNO213" s="340"/>
      <c r="BNP213" s="340"/>
      <c r="BNQ213" s="340"/>
      <c r="BNR213" s="340"/>
      <c r="BNS213" s="340"/>
      <c r="BNT213" s="340"/>
      <c r="BNU213" s="340"/>
      <c r="BNV213" s="340"/>
      <c r="BNW213" s="340"/>
      <c r="BNX213" s="340"/>
      <c r="BNY213" s="340"/>
      <c r="BNZ213" s="340"/>
      <c r="BOA213" s="340"/>
      <c r="BOB213" s="340"/>
      <c r="BOC213" s="340"/>
      <c r="BOD213" s="340"/>
      <c r="BOE213" s="340"/>
      <c r="BOF213" s="340"/>
      <c r="BOG213" s="340"/>
      <c r="BOH213" s="340"/>
      <c r="BOI213" s="340"/>
      <c r="BOJ213" s="340"/>
      <c r="BOK213" s="340"/>
      <c r="BOL213" s="340"/>
      <c r="BOM213" s="340"/>
      <c r="BON213" s="340"/>
      <c r="BOO213" s="340"/>
      <c r="BOP213" s="340"/>
      <c r="BOQ213" s="340"/>
      <c r="BOR213" s="340"/>
      <c r="BOS213" s="340"/>
      <c r="BOT213" s="340"/>
      <c r="BOU213" s="340"/>
      <c r="BOV213" s="340"/>
    </row>
    <row r="214" spans="1:1764" s="39" customFormat="1" ht="40.5" customHeight="1">
      <c r="A214" s="47"/>
      <c r="B214" s="385"/>
      <c r="C214" s="385"/>
      <c r="D214" s="44"/>
      <c r="E214" s="44"/>
      <c r="F214" s="44"/>
      <c r="G214" s="209" t="s">
        <v>22</v>
      </c>
      <c r="H214" s="209">
        <v>750</v>
      </c>
      <c r="I214" s="403">
        <v>75011</v>
      </c>
      <c r="J214" s="466">
        <f t="shared" si="5"/>
        <v>1397000</v>
      </c>
      <c r="K214" s="466">
        <v>1397000</v>
      </c>
      <c r="L214" s="467"/>
      <c r="M214" s="327"/>
      <c r="N214" s="327"/>
      <c r="O214" s="327"/>
      <c r="P214" s="327"/>
      <c r="Q214" s="327"/>
      <c r="R214" s="327"/>
      <c r="S214" s="327"/>
      <c r="T214" s="327"/>
      <c r="U214" s="327"/>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AQ214" s="338"/>
      <c r="AR214" s="338"/>
      <c r="AS214" s="338"/>
      <c r="AT214" s="338"/>
      <c r="AU214" s="338"/>
      <c r="AV214" s="338"/>
      <c r="AW214" s="338"/>
      <c r="AX214" s="338"/>
      <c r="AY214" s="338"/>
      <c r="AZ214" s="338"/>
      <c r="BA214" s="338"/>
      <c r="BB214" s="338"/>
      <c r="BC214" s="338"/>
      <c r="BD214" s="338"/>
      <c r="BE214" s="338"/>
      <c r="BF214" s="338"/>
      <c r="BG214" s="338"/>
      <c r="BH214" s="338"/>
      <c r="BI214" s="338"/>
      <c r="BJ214" s="338"/>
      <c r="BK214" s="338"/>
      <c r="BL214" s="338"/>
      <c r="BM214" s="338"/>
      <c r="BN214" s="338"/>
      <c r="BO214" s="338"/>
      <c r="BP214" s="338"/>
      <c r="BQ214" s="338"/>
      <c r="BR214" s="338"/>
      <c r="BS214" s="338"/>
      <c r="BT214" s="338"/>
      <c r="BU214" s="338"/>
      <c r="BV214" s="338"/>
      <c r="BW214" s="338"/>
      <c r="BX214" s="338"/>
      <c r="BY214" s="338"/>
      <c r="BZ214" s="338"/>
      <c r="CA214" s="338"/>
      <c r="CB214" s="338"/>
      <c r="CC214" s="338"/>
      <c r="CD214" s="338"/>
      <c r="CE214" s="338"/>
      <c r="CF214" s="338"/>
      <c r="CG214" s="338"/>
      <c r="CH214" s="338"/>
      <c r="CI214" s="338"/>
      <c r="CJ214" s="338"/>
      <c r="CK214" s="338"/>
      <c r="CL214" s="338"/>
      <c r="CM214" s="338"/>
      <c r="CN214" s="338"/>
      <c r="CO214" s="338"/>
      <c r="CP214" s="338"/>
      <c r="CQ214" s="338"/>
      <c r="CR214" s="338"/>
      <c r="CS214" s="338"/>
      <c r="CT214" s="338"/>
      <c r="CU214" s="338"/>
      <c r="CV214" s="338"/>
      <c r="CW214" s="338"/>
      <c r="CX214" s="338"/>
      <c r="CY214" s="338"/>
      <c r="CZ214" s="338"/>
      <c r="DA214" s="338"/>
      <c r="DB214" s="338"/>
      <c r="DC214" s="338"/>
      <c r="DD214" s="338"/>
      <c r="DE214" s="338"/>
      <c r="DF214" s="338"/>
      <c r="DG214" s="338"/>
      <c r="DH214" s="338"/>
      <c r="DI214" s="338"/>
      <c r="DJ214" s="338"/>
      <c r="DK214" s="338"/>
      <c r="DL214" s="338"/>
      <c r="DM214" s="338"/>
      <c r="DN214" s="338"/>
      <c r="DO214" s="338"/>
      <c r="DP214" s="338"/>
      <c r="DQ214" s="338"/>
      <c r="DR214" s="338"/>
      <c r="DS214" s="338"/>
      <c r="DT214" s="338"/>
      <c r="DU214" s="338"/>
      <c r="DV214" s="338"/>
      <c r="DW214" s="338"/>
      <c r="DX214" s="338"/>
      <c r="DY214" s="338"/>
      <c r="DZ214" s="338"/>
      <c r="EA214" s="338"/>
      <c r="EB214" s="338"/>
      <c r="EC214" s="338"/>
      <c r="ED214" s="338"/>
      <c r="EE214" s="338"/>
      <c r="EF214" s="338"/>
      <c r="EG214" s="338"/>
      <c r="EH214" s="338"/>
      <c r="EI214" s="338"/>
      <c r="EJ214" s="338"/>
      <c r="EK214" s="338"/>
      <c r="EL214" s="338"/>
      <c r="EM214" s="338"/>
      <c r="EN214" s="338"/>
      <c r="EO214" s="338"/>
      <c r="EP214" s="338"/>
      <c r="EQ214" s="338"/>
      <c r="ER214" s="338"/>
      <c r="ES214" s="338"/>
      <c r="ET214" s="338"/>
      <c r="EU214" s="338"/>
      <c r="EV214" s="338"/>
      <c r="EW214" s="338"/>
      <c r="EX214" s="338"/>
      <c r="EY214" s="338"/>
      <c r="EZ214" s="338"/>
      <c r="FA214" s="338"/>
      <c r="FB214" s="338"/>
      <c r="FC214" s="338"/>
      <c r="FD214" s="338"/>
      <c r="FE214" s="338"/>
      <c r="FF214" s="338"/>
      <c r="FG214" s="338"/>
      <c r="FH214" s="338"/>
      <c r="FI214" s="338"/>
      <c r="FJ214" s="338"/>
      <c r="FK214" s="338"/>
      <c r="FL214" s="338"/>
      <c r="FM214" s="338"/>
      <c r="FN214" s="338"/>
      <c r="FO214" s="338"/>
      <c r="FP214" s="338"/>
      <c r="FQ214" s="338"/>
      <c r="FR214" s="338"/>
      <c r="FS214" s="338"/>
      <c r="FT214" s="338"/>
      <c r="FU214" s="338"/>
      <c r="FV214" s="338"/>
      <c r="FW214" s="338"/>
      <c r="FX214" s="338"/>
      <c r="FY214" s="338"/>
      <c r="FZ214" s="338"/>
      <c r="GA214" s="338"/>
      <c r="GB214" s="338"/>
      <c r="GC214" s="338"/>
      <c r="GD214" s="338"/>
      <c r="GE214" s="338"/>
      <c r="GF214" s="338"/>
      <c r="GG214" s="338"/>
      <c r="GH214" s="338"/>
      <c r="GI214" s="338"/>
      <c r="GJ214" s="338"/>
      <c r="GK214" s="338"/>
      <c r="GL214" s="338"/>
      <c r="GM214" s="338"/>
      <c r="GN214" s="338"/>
      <c r="GO214" s="338"/>
      <c r="GP214" s="338"/>
      <c r="GQ214" s="338"/>
      <c r="GR214" s="338"/>
      <c r="GS214" s="338"/>
      <c r="GT214" s="338"/>
      <c r="GU214" s="338"/>
      <c r="GV214" s="338"/>
      <c r="GW214" s="338"/>
      <c r="GX214" s="338"/>
      <c r="GY214" s="338"/>
      <c r="GZ214" s="338"/>
      <c r="HA214" s="338"/>
      <c r="HB214" s="338"/>
      <c r="HC214" s="338"/>
      <c r="HD214" s="338"/>
      <c r="HE214" s="338"/>
      <c r="HF214" s="338"/>
      <c r="HG214" s="338"/>
      <c r="HH214" s="338"/>
      <c r="HI214" s="338"/>
      <c r="HJ214" s="338"/>
      <c r="HK214" s="338"/>
      <c r="HL214" s="338"/>
      <c r="HM214" s="338"/>
      <c r="HN214" s="338"/>
      <c r="HO214" s="338"/>
      <c r="HP214" s="338"/>
      <c r="HQ214" s="338"/>
      <c r="HR214" s="338"/>
      <c r="HS214" s="338"/>
      <c r="HT214" s="338"/>
      <c r="HU214" s="338"/>
      <c r="HV214" s="338"/>
      <c r="HW214" s="338"/>
      <c r="HX214" s="338"/>
      <c r="HY214" s="338"/>
      <c r="HZ214" s="338"/>
      <c r="IA214" s="338"/>
      <c r="IB214" s="338"/>
      <c r="IC214" s="338"/>
      <c r="ID214" s="338"/>
      <c r="IE214" s="338"/>
      <c r="IF214" s="338"/>
      <c r="IG214" s="338"/>
      <c r="IH214" s="338"/>
      <c r="II214" s="338"/>
      <c r="IJ214" s="338"/>
      <c r="IK214" s="338"/>
      <c r="IL214" s="338"/>
      <c r="IM214" s="338"/>
      <c r="IN214" s="338"/>
      <c r="IO214" s="338"/>
      <c r="IP214" s="338"/>
      <c r="IQ214" s="338"/>
      <c r="IR214" s="338"/>
      <c r="IS214" s="338"/>
      <c r="IT214" s="338"/>
      <c r="IU214" s="338"/>
      <c r="IV214" s="338"/>
      <c r="IW214" s="338"/>
      <c r="IX214" s="338"/>
      <c r="IY214" s="338"/>
      <c r="IZ214" s="338"/>
      <c r="JA214" s="338"/>
      <c r="JB214" s="338"/>
      <c r="JC214" s="338"/>
      <c r="JD214" s="338"/>
      <c r="JE214" s="338"/>
      <c r="JF214" s="338"/>
      <c r="JG214" s="338"/>
      <c r="JH214" s="338"/>
      <c r="JI214" s="338"/>
      <c r="JJ214" s="338"/>
      <c r="JK214" s="338"/>
      <c r="JL214" s="338"/>
      <c r="JM214" s="338"/>
      <c r="JN214" s="338"/>
      <c r="JO214" s="338"/>
      <c r="JP214" s="338"/>
      <c r="JQ214" s="338"/>
      <c r="JR214" s="338"/>
      <c r="JS214" s="338"/>
      <c r="JT214" s="338"/>
      <c r="JU214" s="338"/>
      <c r="JV214" s="338"/>
      <c r="JW214" s="338"/>
      <c r="JX214" s="338"/>
      <c r="JY214" s="338"/>
      <c r="JZ214" s="338"/>
      <c r="KA214" s="338"/>
      <c r="KB214" s="338"/>
      <c r="KC214" s="338"/>
      <c r="KD214" s="338"/>
      <c r="KE214" s="338"/>
      <c r="KF214" s="338"/>
      <c r="KG214" s="338"/>
      <c r="KH214" s="338"/>
      <c r="KI214" s="338"/>
      <c r="KJ214" s="338"/>
      <c r="KK214" s="338"/>
      <c r="KL214" s="338"/>
      <c r="KM214" s="338"/>
      <c r="KN214" s="338"/>
      <c r="KO214" s="338"/>
      <c r="KP214" s="338"/>
      <c r="KQ214" s="338"/>
      <c r="KR214" s="338"/>
      <c r="KS214" s="338"/>
      <c r="KT214" s="338"/>
      <c r="KU214" s="338"/>
      <c r="KV214" s="338"/>
      <c r="KW214" s="338"/>
      <c r="KX214" s="338"/>
      <c r="KY214" s="338"/>
      <c r="KZ214" s="338"/>
      <c r="LA214" s="338"/>
      <c r="LB214" s="338"/>
      <c r="LC214" s="338"/>
      <c r="LD214" s="338"/>
      <c r="LE214" s="338"/>
      <c r="LF214" s="338"/>
      <c r="LG214" s="338"/>
      <c r="LH214" s="338"/>
      <c r="LI214" s="338"/>
      <c r="LJ214" s="338"/>
      <c r="LK214" s="338"/>
      <c r="LL214" s="338"/>
      <c r="LM214" s="338"/>
      <c r="LN214" s="338"/>
      <c r="LO214" s="338"/>
      <c r="LP214" s="338"/>
      <c r="LQ214" s="338"/>
      <c r="LR214" s="338"/>
      <c r="LS214" s="338"/>
      <c r="LT214" s="338"/>
      <c r="LU214" s="338"/>
      <c r="LV214" s="338"/>
      <c r="LW214" s="338"/>
      <c r="LX214" s="338"/>
      <c r="LY214" s="338"/>
      <c r="LZ214" s="338"/>
      <c r="MA214" s="338"/>
      <c r="MB214" s="338"/>
      <c r="MC214" s="338"/>
      <c r="MD214" s="338"/>
      <c r="ME214" s="338"/>
      <c r="MF214" s="338"/>
      <c r="MG214" s="338"/>
      <c r="MH214" s="338"/>
      <c r="MI214" s="338"/>
      <c r="MJ214" s="338"/>
      <c r="MK214" s="338"/>
      <c r="ML214" s="338"/>
      <c r="MM214" s="338"/>
      <c r="MN214" s="338"/>
      <c r="MO214" s="338"/>
      <c r="MP214" s="338"/>
      <c r="MQ214" s="338"/>
      <c r="MR214" s="338"/>
      <c r="MS214" s="338"/>
      <c r="MT214" s="338"/>
      <c r="MU214" s="338"/>
      <c r="MV214" s="338"/>
      <c r="MW214" s="338"/>
      <c r="MX214" s="338"/>
      <c r="MY214" s="338"/>
      <c r="MZ214" s="338"/>
      <c r="NA214" s="338"/>
      <c r="NB214" s="338"/>
      <c r="NC214" s="338"/>
      <c r="ND214" s="338"/>
      <c r="NE214" s="338"/>
      <c r="NF214" s="338"/>
      <c r="NG214" s="338"/>
      <c r="NH214" s="338"/>
      <c r="NI214" s="338"/>
      <c r="NJ214" s="338"/>
      <c r="NK214" s="338"/>
      <c r="NL214" s="338"/>
      <c r="NM214" s="338"/>
      <c r="NN214" s="338"/>
      <c r="NO214" s="338"/>
      <c r="NP214" s="338"/>
      <c r="NQ214" s="338"/>
      <c r="NR214" s="338"/>
      <c r="NS214" s="338"/>
      <c r="NT214" s="338"/>
      <c r="NU214" s="338"/>
      <c r="NV214" s="338"/>
      <c r="NW214" s="338"/>
      <c r="NX214" s="338"/>
      <c r="NY214" s="338"/>
      <c r="NZ214" s="338"/>
      <c r="OA214" s="338"/>
      <c r="OB214" s="338"/>
      <c r="OC214" s="338"/>
      <c r="OD214" s="338"/>
      <c r="OE214" s="338"/>
      <c r="OF214" s="338"/>
      <c r="OG214" s="338"/>
      <c r="OH214" s="338"/>
      <c r="OI214" s="338"/>
      <c r="OJ214" s="338"/>
      <c r="OK214" s="338"/>
      <c r="OL214" s="338"/>
      <c r="OM214" s="338"/>
      <c r="ON214" s="338"/>
      <c r="OO214" s="338"/>
      <c r="OP214" s="338"/>
      <c r="OQ214" s="338"/>
      <c r="OR214" s="338"/>
      <c r="OS214" s="338"/>
      <c r="OT214" s="338"/>
      <c r="OU214" s="338"/>
      <c r="OV214" s="338"/>
      <c r="OW214" s="338"/>
      <c r="OX214" s="338"/>
      <c r="OY214" s="338"/>
      <c r="OZ214" s="338"/>
      <c r="PA214" s="338"/>
      <c r="PB214" s="338"/>
      <c r="PC214" s="338"/>
      <c r="PD214" s="338"/>
      <c r="PE214" s="338"/>
      <c r="PF214" s="338"/>
      <c r="PG214" s="338"/>
      <c r="PH214" s="338"/>
      <c r="PI214" s="338"/>
      <c r="PJ214" s="338"/>
      <c r="PK214" s="338"/>
      <c r="PL214" s="338"/>
      <c r="PM214" s="338"/>
      <c r="PN214" s="338"/>
      <c r="PO214" s="338"/>
      <c r="PP214" s="338"/>
      <c r="PQ214" s="338"/>
      <c r="PR214" s="338"/>
      <c r="PS214" s="338"/>
      <c r="PT214" s="338"/>
      <c r="PU214" s="338"/>
      <c r="PV214" s="338"/>
      <c r="PW214" s="338"/>
      <c r="PX214" s="338"/>
      <c r="PY214" s="338"/>
      <c r="PZ214" s="338"/>
      <c r="QA214" s="338"/>
      <c r="QB214" s="338"/>
      <c r="QC214" s="338"/>
      <c r="QD214" s="338"/>
      <c r="QE214" s="338"/>
      <c r="QF214" s="338"/>
      <c r="QG214" s="338"/>
      <c r="QH214" s="338"/>
      <c r="QI214" s="338"/>
      <c r="QJ214" s="338"/>
      <c r="QK214" s="338"/>
      <c r="QL214" s="338"/>
      <c r="QM214" s="338"/>
      <c r="QN214" s="338"/>
      <c r="QO214" s="338"/>
      <c r="QP214" s="338"/>
      <c r="QQ214" s="338"/>
      <c r="QR214" s="338"/>
      <c r="QS214" s="338"/>
      <c r="QT214" s="338"/>
      <c r="QU214" s="338"/>
      <c r="QV214" s="338"/>
      <c r="QW214" s="338"/>
      <c r="QX214" s="338"/>
      <c r="QY214" s="338"/>
      <c r="QZ214" s="338"/>
      <c r="RA214" s="338"/>
      <c r="RB214" s="338"/>
      <c r="RC214" s="338"/>
      <c r="RD214" s="338"/>
      <c r="RE214" s="338"/>
      <c r="RF214" s="338"/>
      <c r="RG214" s="338"/>
      <c r="RH214" s="338"/>
      <c r="RI214" s="338"/>
      <c r="RJ214" s="338"/>
      <c r="RK214" s="338"/>
      <c r="RL214" s="338"/>
      <c r="RM214" s="338"/>
      <c r="RN214" s="338"/>
      <c r="RO214" s="338"/>
      <c r="RP214" s="338"/>
      <c r="RQ214" s="338"/>
      <c r="RR214" s="338"/>
      <c r="RS214" s="338"/>
      <c r="RT214" s="338"/>
      <c r="RU214" s="338"/>
      <c r="RV214" s="338"/>
      <c r="RW214" s="338"/>
      <c r="RX214" s="338"/>
      <c r="RY214" s="338"/>
      <c r="RZ214" s="338"/>
      <c r="SA214" s="338"/>
      <c r="SB214" s="338"/>
      <c r="SC214" s="338"/>
      <c r="SD214" s="338"/>
      <c r="SE214" s="338"/>
      <c r="SF214" s="338"/>
      <c r="SG214" s="338"/>
      <c r="SH214" s="338"/>
      <c r="SI214" s="338"/>
      <c r="SJ214" s="338"/>
      <c r="SK214" s="338"/>
      <c r="SL214" s="338"/>
      <c r="SM214" s="338"/>
      <c r="SN214" s="338"/>
      <c r="SO214" s="338"/>
      <c r="SP214" s="338"/>
      <c r="SQ214" s="338"/>
      <c r="SR214" s="338"/>
      <c r="SS214" s="338"/>
      <c r="ST214" s="338"/>
      <c r="SU214" s="338"/>
      <c r="SV214" s="338"/>
      <c r="SW214" s="338"/>
      <c r="SX214" s="338"/>
      <c r="SY214" s="338"/>
      <c r="SZ214" s="338"/>
      <c r="TA214" s="338"/>
      <c r="TB214" s="338"/>
      <c r="TC214" s="338"/>
      <c r="TD214" s="338"/>
      <c r="TE214" s="338"/>
      <c r="TF214" s="338"/>
      <c r="TG214" s="338"/>
      <c r="TH214" s="338"/>
      <c r="TI214" s="338"/>
      <c r="TJ214" s="338"/>
      <c r="TK214" s="338"/>
      <c r="TL214" s="338"/>
      <c r="TM214" s="338"/>
      <c r="TN214" s="338"/>
      <c r="TO214" s="338"/>
      <c r="TP214" s="338"/>
      <c r="TQ214" s="338"/>
      <c r="TR214" s="338"/>
      <c r="TS214" s="338"/>
      <c r="TT214" s="338"/>
      <c r="TU214" s="338"/>
      <c r="TV214" s="338"/>
      <c r="TW214" s="338"/>
      <c r="TX214" s="338"/>
      <c r="TY214" s="338"/>
      <c r="TZ214" s="338"/>
      <c r="UA214" s="338"/>
      <c r="UB214" s="338"/>
      <c r="UC214" s="338"/>
      <c r="UD214" s="338"/>
      <c r="UE214" s="338"/>
      <c r="UF214" s="338"/>
      <c r="UG214" s="338"/>
      <c r="UH214" s="338"/>
      <c r="UI214" s="338"/>
      <c r="UJ214" s="338"/>
      <c r="UK214" s="338"/>
      <c r="UL214" s="338"/>
      <c r="UM214" s="338"/>
      <c r="UN214" s="338"/>
      <c r="UO214" s="338"/>
      <c r="UP214" s="338"/>
      <c r="UQ214" s="338"/>
      <c r="UR214" s="338"/>
      <c r="US214" s="338"/>
      <c r="UT214" s="338"/>
      <c r="UU214" s="338"/>
      <c r="UV214" s="338"/>
      <c r="UW214" s="338"/>
      <c r="UX214" s="338"/>
      <c r="UY214" s="338"/>
      <c r="UZ214" s="338"/>
      <c r="VA214" s="338"/>
      <c r="VB214" s="338"/>
      <c r="VC214" s="338"/>
      <c r="VD214" s="338"/>
      <c r="VE214" s="338"/>
      <c r="VF214" s="338"/>
      <c r="VG214" s="338"/>
      <c r="VH214" s="338"/>
      <c r="VI214" s="338"/>
      <c r="VJ214" s="338"/>
      <c r="VK214" s="338"/>
      <c r="VL214" s="338"/>
      <c r="VM214" s="338"/>
      <c r="VN214" s="338"/>
      <c r="VO214" s="338"/>
      <c r="VP214" s="338"/>
      <c r="VQ214" s="338"/>
      <c r="VR214" s="338"/>
      <c r="VS214" s="338"/>
      <c r="VT214" s="338"/>
      <c r="VU214" s="338"/>
      <c r="VV214" s="338"/>
      <c r="VW214" s="338"/>
      <c r="VX214" s="338"/>
      <c r="VY214" s="338"/>
      <c r="VZ214" s="338"/>
      <c r="WA214" s="338"/>
      <c r="WB214" s="338"/>
      <c r="WC214" s="338"/>
      <c r="WD214" s="338"/>
      <c r="WE214" s="338"/>
      <c r="WF214" s="338"/>
      <c r="WG214" s="338"/>
      <c r="WH214" s="338"/>
      <c r="WI214" s="338"/>
      <c r="WJ214" s="338"/>
      <c r="WK214" s="338"/>
      <c r="WL214" s="338"/>
      <c r="WM214" s="338"/>
      <c r="WN214" s="338"/>
      <c r="WO214" s="338"/>
      <c r="WP214" s="338"/>
      <c r="WQ214" s="338"/>
      <c r="WR214" s="338"/>
      <c r="WS214" s="338"/>
      <c r="WT214" s="338"/>
      <c r="WU214" s="338"/>
      <c r="WV214" s="338"/>
      <c r="WW214" s="338"/>
      <c r="WX214" s="338"/>
      <c r="WY214" s="338"/>
      <c r="WZ214" s="338"/>
      <c r="XA214" s="338"/>
      <c r="XB214" s="338"/>
      <c r="XC214" s="338"/>
      <c r="XD214" s="338"/>
      <c r="XE214" s="338"/>
      <c r="XF214" s="338"/>
      <c r="XG214" s="338"/>
      <c r="XH214" s="338"/>
      <c r="XI214" s="338"/>
      <c r="XJ214" s="338"/>
      <c r="XK214" s="338"/>
      <c r="XL214" s="338"/>
      <c r="XM214" s="338"/>
      <c r="XN214" s="338"/>
      <c r="XO214" s="338"/>
      <c r="XP214" s="338"/>
      <c r="XQ214" s="338"/>
      <c r="XR214" s="338"/>
      <c r="XS214" s="338"/>
      <c r="XT214" s="338"/>
      <c r="XU214" s="338"/>
      <c r="XV214" s="338"/>
      <c r="XW214" s="338"/>
      <c r="XX214" s="338"/>
      <c r="XY214" s="338"/>
      <c r="XZ214" s="338"/>
      <c r="YA214" s="338"/>
      <c r="YB214" s="338"/>
      <c r="YC214" s="338"/>
      <c r="YD214" s="338"/>
      <c r="YE214" s="338"/>
      <c r="YF214" s="338"/>
      <c r="YG214" s="338"/>
      <c r="YH214" s="338"/>
      <c r="YI214" s="338"/>
      <c r="YJ214" s="338"/>
      <c r="YK214" s="338"/>
      <c r="YL214" s="338"/>
      <c r="YM214" s="338"/>
      <c r="YN214" s="338"/>
      <c r="YO214" s="338"/>
      <c r="YP214" s="338"/>
      <c r="YQ214" s="338"/>
      <c r="YR214" s="338"/>
      <c r="YS214" s="338"/>
      <c r="YT214" s="338"/>
      <c r="YU214" s="338"/>
      <c r="YV214" s="338"/>
      <c r="YW214" s="338"/>
      <c r="YX214" s="338"/>
      <c r="YY214" s="338"/>
      <c r="YZ214" s="338"/>
      <c r="ZA214" s="338"/>
      <c r="ZB214" s="338"/>
      <c r="ZC214" s="338"/>
      <c r="ZD214" s="338"/>
      <c r="ZE214" s="338"/>
      <c r="ZF214" s="338"/>
      <c r="ZG214" s="338"/>
      <c r="ZH214" s="338"/>
      <c r="ZI214" s="338"/>
      <c r="ZJ214" s="338"/>
      <c r="ZK214" s="338"/>
      <c r="ZL214" s="338"/>
      <c r="ZM214" s="338"/>
      <c r="ZN214" s="338"/>
      <c r="ZO214" s="338"/>
      <c r="ZP214" s="338"/>
      <c r="ZQ214" s="338"/>
      <c r="ZR214" s="338"/>
      <c r="ZS214" s="338"/>
      <c r="ZT214" s="338"/>
      <c r="ZU214" s="338"/>
      <c r="ZV214" s="338"/>
      <c r="ZW214" s="338"/>
      <c r="ZX214" s="338"/>
      <c r="ZY214" s="338"/>
      <c r="ZZ214" s="338"/>
      <c r="AAA214" s="338"/>
      <c r="AAB214" s="338"/>
      <c r="AAC214" s="338"/>
      <c r="AAD214" s="338"/>
      <c r="AAE214" s="338"/>
      <c r="AAF214" s="338"/>
      <c r="AAG214" s="338"/>
      <c r="AAH214" s="338"/>
      <c r="AAI214" s="338"/>
      <c r="AAJ214" s="338"/>
      <c r="AAK214" s="338"/>
      <c r="AAL214" s="338"/>
      <c r="AAM214" s="338"/>
      <c r="AAN214" s="338"/>
      <c r="AAO214" s="338"/>
      <c r="AAP214" s="338"/>
      <c r="AAQ214" s="338"/>
      <c r="AAR214" s="338"/>
      <c r="AAS214" s="338"/>
      <c r="AAT214" s="338"/>
      <c r="AAU214" s="338"/>
      <c r="AAV214" s="338"/>
      <c r="AAW214" s="338"/>
      <c r="AAX214" s="338"/>
      <c r="AAY214" s="338"/>
      <c r="AAZ214" s="338"/>
      <c r="ABA214" s="338"/>
      <c r="ABB214" s="338"/>
      <c r="ABC214" s="338"/>
      <c r="ABD214" s="338"/>
      <c r="ABE214" s="338"/>
      <c r="ABF214" s="338"/>
      <c r="ABG214" s="338"/>
      <c r="ABH214" s="338"/>
      <c r="ABI214" s="338"/>
      <c r="ABJ214" s="338"/>
      <c r="ABK214" s="338"/>
      <c r="ABL214" s="338"/>
      <c r="ABM214" s="338"/>
      <c r="ABN214" s="338"/>
      <c r="ABO214" s="338"/>
      <c r="ABP214" s="338"/>
      <c r="ABQ214" s="338"/>
      <c r="ABR214" s="338"/>
      <c r="ABS214" s="338"/>
      <c r="ABT214" s="338"/>
      <c r="ABU214" s="338"/>
      <c r="ABV214" s="338"/>
      <c r="ABW214" s="338"/>
      <c r="ABX214" s="338"/>
      <c r="ABY214" s="338"/>
      <c r="ABZ214" s="338"/>
      <c r="ACA214" s="338"/>
      <c r="ACB214" s="338"/>
      <c r="ACC214" s="338"/>
      <c r="ACD214" s="338"/>
      <c r="ACE214" s="338"/>
      <c r="ACF214" s="338"/>
      <c r="ACG214" s="338"/>
      <c r="ACH214" s="338"/>
      <c r="ACI214" s="338"/>
      <c r="ACJ214" s="338"/>
      <c r="ACK214" s="338"/>
      <c r="ACL214" s="338"/>
      <c r="ACM214" s="338"/>
      <c r="ACN214" s="338"/>
      <c r="ACO214" s="338"/>
      <c r="ACP214" s="338"/>
      <c r="ACQ214" s="338"/>
      <c r="ACR214" s="338"/>
      <c r="ACS214" s="338"/>
      <c r="ACT214" s="338"/>
      <c r="ACU214" s="338"/>
      <c r="ACV214" s="338"/>
      <c r="ACW214" s="338"/>
      <c r="ACX214" s="338"/>
      <c r="ACY214" s="338"/>
      <c r="ACZ214" s="338"/>
      <c r="ADA214" s="338"/>
      <c r="ADB214" s="338"/>
      <c r="ADC214" s="338"/>
      <c r="ADD214" s="338"/>
      <c r="ADE214" s="338"/>
      <c r="ADF214" s="338"/>
      <c r="ADG214" s="338"/>
      <c r="ADH214" s="338"/>
      <c r="ADI214" s="338"/>
      <c r="ADJ214" s="338"/>
      <c r="ADK214" s="338"/>
      <c r="ADL214" s="338"/>
      <c r="ADM214" s="338"/>
      <c r="ADN214" s="338"/>
      <c r="ADO214" s="338"/>
      <c r="ADP214" s="338"/>
      <c r="ADQ214" s="338"/>
      <c r="ADR214" s="338"/>
      <c r="ADS214" s="338"/>
      <c r="ADT214" s="338"/>
      <c r="ADU214" s="338"/>
      <c r="ADV214" s="338"/>
      <c r="ADW214" s="338"/>
      <c r="ADX214" s="338"/>
      <c r="ADY214" s="338"/>
      <c r="ADZ214" s="338"/>
      <c r="AEA214" s="338"/>
      <c r="AEB214" s="338"/>
      <c r="AEC214" s="338"/>
      <c r="AED214" s="338"/>
      <c r="AEE214" s="338"/>
      <c r="AEF214" s="338"/>
      <c r="AEG214" s="338"/>
      <c r="AEH214" s="338"/>
      <c r="AEI214" s="338"/>
      <c r="AEJ214" s="338"/>
      <c r="AEK214" s="338"/>
      <c r="AEL214" s="338"/>
      <c r="AEM214" s="338"/>
      <c r="AEN214" s="338"/>
      <c r="AEO214" s="338"/>
      <c r="AEP214" s="338"/>
      <c r="AEQ214" s="338"/>
      <c r="AER214" s="338"/>
      <c r="AES214" s="338"/>
      <c r="AET214" s="338"/>
      <c r="AEU214" s="338"/>
      <c r="AEV214" s="338"/>
      <c r="AEW214" s="338"/>
      <c r="AEX214" s="338"/>
      <c r="AEY214" s="338"/>
      <c r="AEZ214" s="338"/>
      <c r="AFA214" s="338"/>
      <c r="AFB214" s="338"/>
      <c r="AFC214" s="338"/>
      <c r="AFD214" s="338"/>
      <c r="AFE214" s="338"/>
      <c r="AFF214" s="338"/>
      <c r="AFG214" s="338"/>
      <c r="AFH214" s="338"/>
      <c r="AFI214" s="338"/>
      <c r="AFJ214" s="338"/>
      <c r="AFK214" s="338"/>
      <c r="AFL214" s="338"/>
      <c r="AFM214" s="338"/>
      <c r="AFN214" s="338"/>
      <c r="AFO214" s="338"/>
      <c r="AFP214" s="338"/>
      <c r="AFQ214" s="338"/>
      <c r="AFR214" s="338"/>
      <c r="AFS214" s="338"/>
      <c r="AFT214" s="338"/>
      <c r="AFU214" s="338"/>
      <c r="AFV214" s="338"/>
      <c r="AFW214" s="338"/>
      <c r="AFX214" s="338"/>
      <c r="AFY214" s="338"/>
      <c r="AFZ214" s="338"/>
      <c r="AGA214" s="338"/>
      <c r="AGB214" s="338"/>
      <c r="AGC214" s="338"/>
      <c r="AGD214" s="338"/>
      <c r="AGE214" s="338"/>
      <c r="AGF214" s="338"/>
      <c r="AGG214" s="338"/>
      <c r="AGH214" s="338"/>
      <c r="AGI214" s="338"/>
      <c r="AGJ214" s="338"/>
      <c r="AGK214" s="338"/>
      <c r="AGL214" s="338"/>
      <c r="AGM214" s="338"/>
      <c r="AGN214" s="338"/>
      <c r="AGO214" s="338"/>
      <c r="AGP214" s="338"/>
      <c r="AGQ214" s="338"/>
      <c r="AGR214" s="338"/>
      <c r="AGS214" s="338"/>
      <c r="AGT214" s="338"/>
      <c r="AGU214" s="338"/>
      <c r="AGV214" s="338"/>
      <c r="AGW214" s="338"/>
      <c r="AGX214" s="338"/>
      <c r="AGY214" s="338"/>
      <c r="AGZ214" s="338"/>
      <c r="AHA214" s="338"/>
      <c r="AHB214" s="338"/>
      <c r="AHC214" s="338"/>
      <c r="AHD214" s="338"/>
      <c r="AHE214" s="338"/>
      <c r="AHF214" s="338"/>
      <c r="AHG214" s="338"/>
      <c r="AHH214" s="338"/>
      <c r="AHI214" s="338"/>
      <c r="AHJ214" s="338"/>
      <c r="AHK214" s="338"/>
      <c r="AHL214" s="338"/>
      <c r="AHM214" s="338"/>
      <c r="AHN214" s="338"/>
      <c r="AHO214" s="338"/>
      <c r="AHP214" s="338"/>
      <c r="AHQ214" s="338"/>
      <c r="AHR214" s="338"/>
      <c r="AHS214" s="338"/>
      <c r="AHT214" s="338"/>
      <c r="AHU214" s="338"/>
      <c r="AHV214" s="338"/>
      <c r="AHW214" s="338"/>
      <c r="AHX214" s="338"/>
      <c r="AHY214" s="338"/>
      <c r="AHZ214" s="338"/>
      <c r="AIA214" s="338"/>
      <c r="AIB214" s="338"/>
      <c r="AIC214" s="338"/>
      <c r="AID214" s="338"/>
      <c r="AIE214" s="338"/>
      <c r="AIF214" s="338"/>
      <c r="AIG214" s="338"/>
      <c r="AIH214" s="338"/>
      <c r="AII214" s="338"/>
      <c r="AIJ214" s="338"/>
      <c r="AIK214" s="338"/>
      <c r="AIL214" s="338"/>
      <c r="AIM214" s="338"/>
      <c r="AIN214" s="338"/>
      <c r="AIO214" s="338"/>
      <c r="AIP214" s="338"/>
      <c r="AIQ214" s="338"/>
      <c r="AIR214" s="338"/>
      <c r="AIS214" s="338"/>
      <c r="AIT214" s="338"/>
      <c r="AIU214" s="338"/>
      <c r="AIV214" s="338"/>
      <c r="AIW214" s="338"/>
      <c r="AIX214" s="338"/>
      <c r="AIY214" s="338"/>
      <c r="AIZ214" s="338"/>
      <c r="AJA214" s="338"/>
      <c r="AJB214" s="338"/>
      <c r="AJC214" s="338"/>
      <c r="AJD214" s="338"/>
      <c r="AJE214" s="338"/>
      <c r="AJF214" s="338"/>
      <c r="AJG214" s="338"/>
      <c r="AJH214" s="338"/>
      <c r="AJI214" s="338"/>
      <c r="AJJ214" s="338"/>
      <c r="AJK214" s="338"/>
      <c r="AJL214" s="338"/>
      <c r="AJM214" s="338"/>
      <c r="AJN214" s="338"/>
      <c r="AJO214" s="338"/>
      <c r="AJP214" s="338"/>
      <c r="AJQ214" s="338"/>
      <c r="AJR214" s="338"/>
      <c r="AJS214" s="338"/>
      <c r="AJT214" s="338"/>
      <c r="AJU214" s="338"/>
      <c r="AJV214" s="338"/>
      <c r="AJW214" s="338"/>
      <c r="AJX214" s="338"/>
      <c r="AJY214" s="338"/>
      <c r="AJZ214" s="338"/>
      <c r="AKA214" s="338"/>
      <c r="AKB214" s="338"/>
      <c r="AKC214" s="338"/>
      <c r="AKD214" s="338"/>
      <c r="AKE214" s="338"/>
      <c r="AKF214" s="338"/>
      <c r="AKG214" s="338"/>
      <c r="AKH214" s="338"/>
      <c r="AKI214" s="338"/>
      <c r="AKJ214" s="338"/>
      <c r="AKK214" s="338"/>
      <c r="AKL214" s="338"/>
      <c r="AKM214" s="338"/>
      <c r="AKN214" s="338"/>
      <c r="AKO214" s="338"/>
      <c r="AKP214" s="338"/>
      <c r="AKQ214" s="338"/>
      <c r="AKR214" s="338"/>
      <c r="AKS214" s="338"/>
      <c r="AKT214" s="338"/>
      <c r="AKU214" s="338"/>
      <c r="AKV214" s="338"/>
      <c r="AKW214" s="338"/>
      <c r="AKX214" s="338"/>
      <c r="AKY214" s="338"/>
      <c r="AKZ214" s="338"/>
      <c r="ALA214" s="338"/>
      <c r="ALB214" s="338"/>
      <c r="ALC214" s="338"/>
      <c r="ALD214" s="338"/>
      <c r="ALE214" s="338"/>
      <c r="ALF214" s="338"/>
      <c r="ALG214" s="338"/>
      <c r="ALH214" s="338"/>
      <c r="ALI214" s="338"/>
      <c r="ALJ214" s="338"/>
      <c r="ALK214" s="338"/>
      <c r="ALL214" s="338"/>
      <c r="ALM214" s="338"/>
      <c r="ALN214" s="338"/>
      <c r="ALO214" s="338"/>
      <c r="ALP214" s="338"/>
      <c r="ALQ214" s="338"/>
      <c r="ALR214" s="338"/>
      <c r="ALS214" s="338"/>
      <c r="ALT214" s="338"/>
      <c r="ALU214" s="338"/>
      <c r="ALV214" s="338"/>
      <c r="ALW214" s="338"/>
      <c r="ALX214" s="338"/>
      <c r="ALY214" s="338"/>
      <c r="ALZ214" s="338"/>
      <c r="AMA214" s="338"/>
      <c r="AMB214" s="338"/>
      <c r="AMC214" s="338"/>
      <c r="AMD214" s="338"/>
      <c r="AME214" s="338"/>
      <c r="AMF214" s="338"/>
      <c r="AMG214" s="338"/>
      <c r="AMH214" s="338"/>
      <c r="AMI214" s="338"/>
      <c r="AMJ214" s="338"/>
      <c r="AMK214" s="338"/>
      <c r="AML214" s="338"/>
      <c r="AMM214" s="338"/>
      <c r="AMN214" s="338"/>
      <c r="AMO214" s="338"/>
      <c r="AMP214" s="338"/>
      <c r="AMQ214" s="338"/>
      <c r="AMR214" s="338"/>
      <c r="AMS214" s="338"/>
      <c r="AMT214" s="338"/>
      <c r="AMU214" s="338"/>
      <c r="AMV214" s="338"/>
      <c r="AMW214" s="338"/>
      <c r="AMX214" s="338"/>
      <c r="AMY214" s="338"/>
      <c r="AMZ214" s="338"/>
      <c r="ANA214" s="338"/>
      <c r="ANB214" s="338"/>
      <c r="ANC214" s="338"/>
      <c r="AND214" s="338"/>
      <c r="ANE214" s="338"/>
      <c r="ANF214" s="338"/>
      <c r="ANG214" s="338"/>
      <c r="ANH214" s="338"/>
      <c r="ANI214" s="338"/>
      <c r="ANJ214" s="338"/>
      <c r="ANK214" s="338"/>
      <c r="ANL214" s="338"/>
      <c r="ANM214" s="338"/>
      <c r="ANN214" s="338"/>
      <c r="ANO214" s="338"/>
      <c r="ANP214" s="338"/>
      <c r="ANQ214" s="338"/>
      <c r="ANR214" s="338"/>
      <c r="ANS214" s="338"/>
      <c r="ANT214" s="338"/>
      <c r="ANU214" s="338"/>
      <c r="ANV214" s="338"/>
      <c r="ANW214" s="338"/>
      <c r="ANX214" s="338"/>
      <c r="ANY214" s="338"/>
      <c r="ANZ214" s="338"/>
      <c r="AOA214" s="338"/>
      <c r="AOB214" s="338"/>
      <c r="AOC214" s="338"/>
      <c r="AOD214" s="338"/>
      <c r="AOE214" s="338"/>
      <c r="AOF214" s="338"/>
      <c r="AOG214" s="338"/>
      <c r="AOH214" s="338"/>
      <c r="AOI214" s="338"/>
      <c r="AOJ214" s="338"/>
      <c r="AOK214" s="338"/>
      <c r="AOL214" s="338"/>
      <c r="AOM214" s="338"/>
      <c r="AON214" s="338"/>
      <c r="AOO214" s="338"/>
      <c r="AOP214" s="338"/>
      <c r="AOQ214" s="338"/>
      <c r="AOR214" s="338"/>
      <c r="AOS214" s="338"/>
      <c r="AOT214" s="338"/>
      <c r="AOU214" s="338"/>
      <c r="AOV214" s="338"/>
      <c r="AOW214" s="338"/>
      <c r="AOX214" s="338"/>
      <c r="AOY214" s="338"/>
      <c r="AOZ214" s="338"/>
      <c r="APA214" s="338"/>
      <c r="APB214" s="338"/>
      <c r="APC214" s="338"/>
      <c r="APD214" s="338"/>
      <c r="APE214" s="338"/>
      <c r="APF214" s="338"/>
      <c r="APG214" s="338"/>
      <c r="APH214" s="338"/>
      <c r="API214" s="338"/>
      <c r="APJ214" s="338"/>
      <c r="APK214" s="338"/>
      <c r="APL214" s="338"/>
      <c r="APM214" s="338"/>
      <c r="APN214" s="338"/>
      <c r="APO214" s="338"/>
      <c r="APP214" s="338"/>
      <c r="APQ214" s="338"/>
      <c r="APR214" s="338"/>
      <c r="APS214" s="338"/>
      <c r="APT214" s="338"/>
      <c r="APU214" s="338"/>
      <c r="APV214" s="338"/>
      <c r="APW214" s="338"/>
      <c r="APX214" s="338"/>
      <c r="APY214" s="338"/>
      <c r="APZ214" s="338"/>
      <c r="AQA214" s="338"/>
      <c r="AQB214" s="338"/>
      <c r="AQC214" s="338"/>
      <c r="AQD214" s="338"/>
      <c r="AQE214" s="338"/>
      <c r="AQF214" s="338"/>
      <c r="AQG214" s="338"/>
      <c r="AQH214" s="338"/>
      <c r="AQI214" s="338"/>
      <c r="AQJ214" s="338"/>
      <c r="AQK214" s="338"/>
      <c r="AQL214" s="338"/>
      <c r="AQM214" s="338"/>
      <c r="AQN214" s="338"/>
      <c r="AQO214" s="338"/>
      <c r="AQP214" s="338"/>
      <c r="AQQ214" s="338"/>
      <c r="AQR214" s="338"/>
      <c r="AQS214" s="338"/>
      <c r="AQT214" s="338"/>
      <c r="AQU214" s="338"/>
      <c r="AQV214" s="338"/>
      <c r="AQW214" s="338"/>
      <c r="AQX214" s="338"/>
      <c r="AQY214" s="338"/>
      <c r="AQZ214" s="338"/>
      <c r="ARA214" s="338"/>
      <c r="ARB214" s="338"/>
      <c r="ARC214" s="338"/>
      <c r="ARD214" s="338"/>
      <c r="ARE214" s="338"/>
      <c r="ARF214" s="338"/>
      <c r="ARG214" s="338"/>
      <c r="ARH214" s="338"/>
      <c r="ARI214" s="338"/>
      <c r="ARJ214" s="338"/>
      <c r="ARK214" s="338"/>
      <c r="ARL214" s="338"/>
      <c r="ARM214" s="338"/>
      <c r="ARN214" s="338"/>
      <c r="ARO214" s="338"/>
      <c r="ARP214" s="338"/>
      <c r="ARQ214" s="338"/>
      <c r="ARR214" s="338"/>
      <c r="ARS214" s="338"/>
      <c r="ART214" s="338"/>
      <c r="ARU214" s="338"/>
      <c r="ARV214" s="338"/>
      <c r="ARW214" s="338"/>
      <c r="ARX214" s="338"/>
      <c r="ARY214" s="338"/>
      <c r="ARZ214" s="338"/>
      <c r="ASA214" s="338"/>
      <c r="ASB214" s="338"/>
      <c r="ASC214" s="338"/>
      <c r="ASD214" s="338"/>
      <c r="ASE214" s="338"/>
      <c r="ASF214" s="338"/>
      <c r="ASG214" s="338"/>
      <c r="ASH214" s="338"/>
      <c r="ASI214" s="338"/>
      <c r="ASJ214" s="338"/>
      <c r="ASK214" s="338"/>
      <c r="ASL214" s="338"/>
      <c r="ASM214" s="338"/>
      <c r="ASN214" s="338"/>
      <c r="ASO214" s="338"/>
      <c r="ASP214" s="338"/>
      <c r="ASQ214" s="338"/>
      <c r="ASR214" s="338"/>
      <c r="ASS214" s="338"/>
      <c r="AST214" s="338"/>
      <c r="ASU214" s="338"/>
      <c r="ASV214" s="338"/>
      <c r="ASW214" s="338"/>
      <c r="ASX214" s="338"/>
      <c r="ASY214" s="338"/>
      <c r="ASZ214" s="338"/>
      <c r="ATA214" s="338"/>
      <c r="ATB214" s="338"/>
      <c r="ATC214" s="338"/>
      <c r="ATD214" s="338"/>
      <c r="ATE214" s="338"/>
      <c r="ATF214" s="338"/>
      <c r="ATG214" s="338"/>
      <c r="ATH214" s="338"/>
      <c r="ATI214" s="338"/>
      <c r="ATJ214" s="338"/>
      <c r="ATK214" s="338"/>
      <c r="ATL214" s="338"/>
      <c r="ATM214" s="338"/>
      <c r="ATN214" s="338"/>
      <c r="ATO214" s="338"/>
      <c r="ATP214" s="338"/>
      <c r="ATQ214" s="338"/>
      <c r="ATR214" s="338"/>
      <c r="ATS214" s="338"/>
      <c r="ATT214" s="338"/>
      <c r="ATU214" s="338"/>
      <c r="ATV214" s="338"/>
      <c r="ATW214" s="338"/>
      <c r="ATX214" s="338"/>
      <c r="ATY214" s="338"/>
      <c r="ATZ214" s="338"/>
      <c r="AUA214" s="338"/>
      <c r="AUB214" s="338"/>
      <c r="AUC214" s="338"/>
      <c r="AUD214" s="338"/>
      <c r="AUE214" s="338"/>
      <c r="AUF214" s="338"/>
      <c r="AUG214" s="338"/>
      <c r="AUH214" s="338"/>
      <c r="AUI214" s="338"/>
      <c r="AUJ214" s="338"/>
      <c r="AUK214" s="338"/>
      <c r="AUL214" s="338"/>
      <c r="AUM214" s="338"/>
      <c r="AUN214" s="338"/>
      <c r="AUO214" s="338"/>
      <c r="AUP214" s="338"/>
      <c r="AUQ214" s="338"/>
      <c r="AUR214" s="338"/>
      <c r="AUS214" s="338"/>
      <c r="AUT214" s="338"/>
      <c r="AUU214" s="338"/>
      <c r="AUV214" s="338"/>
      <c r="AUW214" s="338"/>
      <c r="AUX214" s="338"/>
      <c r="AUY214" s="338"/>
      <c r="AUZ214" s="338"/>
      <c r="AVA214" s="338"/>
      <c r="AVB214" s="338"/>
      <c r="AVC214" s="338"/>
      <c r="AVD214" s="338"/>
      <c r="AVE214" s="338"/>
      <c r="AVF214" s="338"/>
      <c r="AVG214" s="338"/>
      <c r="AVH214" s="338"/>
      <c r="AVI214" s="338"/>
      <c r="AVJ214" s="338"/>
      <c r="AVK214" s="338"/>
      <c r="AVL214" s="338"/>
      <c r="AVM214" s="338"/>
      <c r="AVN214" s="338"/>
      <c r="AVO214" s="338"/>
      <c r="AVP214" s="338"/>
      <c r="AVQ214" s="338"/>
      <c r="AVR214" s="338"/>
      <c r="AVS214" s="338"/>
      <c r="AVT214" s="338"/>
      <c r="AVU214" s="338"/>
      <c r="AVV214" s="338"/>
      <c r="AVW214" s="338"/>
      <c r="AVX214" s="338"/>
      <c r="AVY214" s="338"/>
      <c r="AVZ214" s="338"/>
      <c r="AWA214" s="338"/>
      <c r="AWB214" s="338"/>
      <c r="AWC214" s="338"/>
      <c r="AWD214" s="338"/>
      <c r="AWE214" s="338"/>
      <c r="AWF214" s="338"/>
      <c r="AWG214" s="338"/>
      <c r="AWH214" s="338"/>
      <c r="AWI214" s="338"/>
      <c r="AWJ214" s="338"/>
      <c r="AWK214" s="338"/>
      <c r="AWL214" s="338"/>
      <c r="AWM214" s="338"/>
      <c r="AWN214" s="338"/>
      <c r="AWO214" s="338"/>
      <c r="AWP214" s="338"/>
      <c r="AWQ214" s="338"/>
      <c r="AWR214" s="338"/>
      <c r="AWS214" s="338"/>
      <c r="AWT214" s="338"/>
      <c r="AWU214" s="338"/>
      <c r="AWV214" s="338"/>
      <c r="AWW214" s="338"/>
      <c r="AWX214" s="338"/>
      <c r="AWY214" s="338"/>
      <c r="AWZ214" s="338"/>
      <c r="AXA214" s="338"/>
      <c r="AXB214" s="338"/>
      <c r="AXC214" s="338"/>
      <c r="AXD214" s="338"/>
      <c r="AXE214" s="338"/>
      <c r="AXF214" s="338"/>
      <c r="AXG214" s="338"/>
      <c r="AXH214" s="338"/>
      <c r="AXI214" s="338"/>
      <c r="AXJ214" s="338"/>
      <c r="AXK214" s="338"/>
      <c r="AXL214" s="338"/>
      <c r="AXM214" s="338"/>
      <c r="AXN214" s="338"/>
      <c r="AXO214" s="338"/>
      <c r="AXP214" s="338"/>
      <c r="AXQ214" s="338"/>
      <c r="AXR214" s="338"/>
      <c r="AXS214" s="338"/>
      <c r="AXT214" s="338"/>
      <c r="AXU214" s="338"/>
      <c r="AXV214" s="338"/>
      <c r="AXW214" s="338"/>
      <c r="AXX214" s="338"/>
      <c r="AXY214" s="338"/>
      <c r="AXZ214" s="338"/>
      <c r="AYA214" s="338"/>
      <c r="AYB214" s="338"/>
      <c r="AYC214" s="338"/>
      <c r="AYD214" s="338"/>
      <c r="AYE214" s="338"/>
      <c r="AYF214" s="338"/>
      <c r="AYG214" s="338"/>
      <c r="AYH214" s="338"/>
      <c r="AYI214" s="338"/>
      <c r="AYJ214" s="338"/>
      <c r="AYK214" s="338"/>
      <c r="AYL214" s="338"/>
      <c r="AYM214" s="338"/>
      <c r="AYN214" s="338"/>
      <c r="AYO214" s="338"/>
      <c r="AYP214" s="338"/>
      <c r="AYQ214" s="338"/>
      <c r="AYR214" s="338"/>
      <c r="AYS214" s="338"/>
      <c r="AYT214" s="338"/>
      <c r="AYU214" s="338"/>
      <c r="AYV214" s="338"/>
      <c r="AYW214" s="338"/>
      <c r="AYX214" s="338"/>
      <c r="AYY214" s="338"/>
      <c r="AYZ214" s="338"/>
      <c r="AZA214" s="338"/>
      <c r="AZB214" s="338"/>
      <c r="AZC214" s="338"/>
      <c r="AZD214" s="338"/>
      <c r="AZE214" s="338"/>
      <c r="AZF214" s="338"/>
      <c r="AZG214" s="338"/>
      <c r="AZH214" s="338"/>
      <c r="AZI214" s="338"/>
      <c r="AZJ214" s="338"/>
      <c r="AZK214" s="338"/>
      <c r="AZL214" s="338"/>
      <c r="AZM214" s="338"/>
      <c r="AZN214" s="338"/>
      <c r="AZO214" s="338"/>
      <c r="AZP214" s="338"/>
      <c r="AZQ214" s="338"/>
      <c r="AZR214" s="338"/>
      <c r="AZS214" s="338"/>
      <c r="AZT214" s="338"/>
      <c r="AZU214" s="338"/>
      <c r="AZV214" s="338"/>
      <c r="AZW214" s="338"/>
      <c r="AZX214" s="338"/>
      <c r="AZY214" s="338"/>
      <c r="AZZ214" s="338"/>
      <c r="BAA214" s="338"/>
      <c r="BAB214" s="338"/>
      <c r="BAC214" s="338"/>
      <c r="BAD214" s="338"/>
      <c r="BAE214" s="338"/>
      <c r="BAF214" s="338"/>
      <c r="BAG214" s="338"/>
      <c r="BAH214" s="338"/>
      <c r="BAI214" s="338"/>
      <c r="BAJ214" s="338"/>
      <c r="BAK214" s="338"/>
      <c r="BAL214" s="338"/>
      <c r="BAM214" s="338"/>
      <c r="BAN214" s="338"/>
      <c r="BAO214" s="338"/>
      <c r="BAP214" s="338"/>
      <c r="BAQ214" s="338"/>
      <c r="BAR214" s="338"/>
      <c r="BAS214" s="338"/>
      <c r="BAT214" s="338"/>
      <c r="BAU214" s="338"/>
      <c r="BAV214" s="338"/>
      <c r="BAW214" s="338"/>
      <c r="BAX214" s="338"/>
      <c r="BAY214" s="338"/>
      <c r="BAZ214" s="338"/>
      <c r="BBA214" s="338"/>
      <c r="BBB214" s="338"/>
      <c r="BBC214" s="338"/>
      <c r="BBD214" s="338"/>
      <c r="BBE214" s="338"/>
      <c r="BBF214" s="338"/>
      <c r="BBG214" s="338"/>
      <c r="BBH214" s="338"/>
      <c r="BBI214" s="338"/>
      <c r="BBJ214" s="338"/>
      <c r="BBK214" s="338"/>
      <c r="BBL214" s="338"/>
      <c r="BBM214" s="338"/>
      <c r="BBN214" s="338"/>
      <c r="BBO214" s="338"/>
      <c r="BBP214" s="338"/>
      <c r="BBQ214" s="338"/>
      <c r="BBR214" s="338"/>
      <c r="BBS214" s="338"/>
      <c r="BBT214" s="338"/>
      <c r="BBU214" s="338"/>
      <c r="BBV214" s="338"/>
      <c r="BBW214" s="338"/>
      <c r="BBX214" s="338"/>
      <c r="BBY214" s="338"/>
      <c r="BBZ214" s="338"/>
      <c r="BCA214" s="338"/>
      <c r="BCB214" s="338"/>
      <c r="BCC214" s="338"/>
      <c r="BCD214" s="338"/>
      <c r="BCE214" s="338"/>
      <c r="BCF214" s="338"/>
      <c r="BCG214" s="338"/>
      <c r="BCH214" s="338"/>
      <c r="BCI214" s="338"/>
      <c r="BCJ214" s="338"/>
      <c r="BCK214" s="338"/>
      <c r="BCL214" s="338"/>
      <c r="BCM214" s="338"/>
      <c r="BCN214" s="338"/>
      <c r="BCO214" s="338"/>
      <c r="BCP214" s="338"/>
      <c r="BCQ214" s="338"/>
      <c r="BCR214" s="338"/>
      <c r="BCS214" s="338"/>
      <c r="BCT214" s="338"/>
      <c r="BCU214" s="338"/>
      <c r="BCV214" s="338"/>
      <c r="BCW214" s="338"/>
      <c r="BCX214" s="338"/>
      <c r="BCY214" s="338"/>
      <c r="BCZ214" s="338"/>
      <c r="BDA214" s="338"/>
      <c r="BDB214" s="338"/>
      <c r="BDC214" s="338"/>
      <c r="BDD214" s="338"/>
      <c r="BDE214" s="338"/>
      <c r="BDF214" s="338"/>
      <c r="BDG214" s="338"/>
      <c r="BDH214" s="338"/>
      <c r="BDI214" s="338"/>
      <c r="BDJ214" s="338"/>
      <c r="BDK214" s="338"/>
      <c r="BDL214" s="338"/>
      <c r="BDM214" s="338"/>
      <c r="BDN214" s="338"/>
      <c r="BDO214" s="338"/>
      <c r="BDP214" s="338"/>
      <c r="BDQ214" s="338"/>
      <c r="BDR214" s="338"/>
      <c r="BDS214" s="338"/>
      <c r="BDT214" s="338"/>
      <c r="BDU214" s="338"/>
      <c r="BDV214" s="338"/>
      <c r="BDW214" s="338"/>
      <c r="BDX214" s="338"/>
      <c r="BDY214" s="338"/>
      <c r="BDZ214" s="338"/>
      <c r="BEA214" s="338"/>
      <c r="BEB214" s="338"/>
      <c r="BEC214" s="338"/>
      <c r="BED214" s="338"/>
      <c r="BEE214" s="338"/>
      <c r="BEF214" s="338"/>
      <c r="BEG214" s="338"/>
      <c r="BEH214" s="338"/>
      <c r="BEI214" s="338"/>
      <c r="BEJ214" s="338"/>
      <c r="BEK214" s="338"/>
      <c r="BEL214" s="338"/>
      <c r="BEM214" s="338"/>
      <c r="BEN214" s="338"/>
      <c r="BEO214" s="338"/>
      <c r="BEP214" s="338"/>
      <c r="BEQ214" s="338"/>
      <c r="BER214" s="338"/>
      <c r="BES214" s="338"/>
      <c r="BET214" s="338"/>
      <c r="BEU214" s="338"/>
      <c r="BEV214" s="338"/>
      <c r="BEW214" s="338"/>
      <c r="BEX214" s="338"/>
      <c r="BEY214" s="338"/>
      <c r="BEZ214" s="338"/>
      <c r="BFA214" s="338"/>
      <c r="BFB214" s="338"/>
      <c r="BFC214" s="338"/>
      <c r="BFD214" s="338"/>
      <c r="BFE214" s="338"/>
      <c r="BFF214" s="338"/>
      <c r="BFG214" s="338"/>
      <c r="BFH214" s="338"/>
      <c r="BFI214" s="338"/>
      <c r="BFJ214" s="338"/>
      <c r="BFK214" s="338"/>
      <c r="BFL214" s="338"/>
      <c r="BFM214" s="338"/>
      <c r="BFN214" s="338"/>
      <c r="BFO214" s="338"/>
      <c r="BFP214" s="338"/>
      <c r="BFQ214" s="338"/>
      <c r="BFR214" s="338"/>
      <c r="BFS214" s="338"/>
      <c r="BFT214" s="338"/>
      <c r="BFU214" s="338"/>
      <c r="BFV214" s="338"/>
      <c r="BFW214" s="338"/>
      <c r="BFX214" s="338"/>
      <c r="BFY214" s="338"/>
      <c r="BFZ214" s="338"/>
      <c r="BGA214" s="338"/>
      <c r="BGB214" s="338"/>
      <c r="BGC214" s="338"/>
      <c r="BGD214" s="338"/>
      <c r="BGE214" s="338"/>
      <c r="BGF214" s="338"/>
      <c r="BGG214" s="338"/>
      <c r="BGH214" s="338"/>
      <c r="BGI214" s="338"/>
      <c r="BGJ214" s="338"/>
      <c r="BGK214" s="338"/>
      <c r="BGL214" s="338"/>
      <c r="BGM214" s="338"/>
      <c r="BGN214" s="338"/>
      <c r="BGO214" s="338"/>
      <c r="BGP214" s="338"/>
      <c r="BGQ214" s="338"/>
      <c r="BGR214" s="338"/>
      <c r="BGS214" s="338"/>
      <c r="BGT214" s="338"/>
      <c r="BGU214" s="338"/>
      <c r="BGV214" s="338"/>
      <c r="BGW214" s="338"/>
      <c r="BGX214" s="338"/>
      <c r="BGY214" s="338"/>
      <c r="BGZ214" s="338"/>
      <c r="BHA214" s="338"/>
      <c r="BHB214" s="338"/>
      <c r="BHC214" s="338"/>
      <c r="BHD214" s="338"/>
      <c r="BHE214" s="338"/>
      <c r="BHF214" s="338"/>
      <c r="BHG214" s="338"/>
      <c r="BHH214" s="338"/>
      <c r="BHI214" s="338"/>
      <c r="BHJ214" s="338"/>
      <c r="BHK214" s="338"/>
      <c r="BHL214" s="338"/>
      <c r="BHM214" s="338"/>
      <c r="BHN214" s="338"/>
      <c r="BHO214" s="338"/>
      <c r="BHP214" s="338"/>
      <c r="BHQ214" s="338"/>
      <c r="BHR214" s="338"/>
      <c r="BHS214" s="338"/>
      <c r="BHT214" s="338"/>
      <c r="BHU214" s="338"/>
      <c r="BHV214" s="338"/>
      <c r="BHW214" s="338"/>
      <c r="BHX214" s="338"/>
      <c r="BHY214" s="338"/>
      <c r="BHZ214" s="338"/>
      <c r="BIA214" s="338"/>
      <c r="BIB214" s="338"/>
      <c r="BIC214" s="338"/>
      <c r="BID214" s="338"/>
      <c r="BIE214" s="338"/>
      <c r="BIF214" s="338"/>
      <c r="BIG214" s="338"/>
      <c r="BIH214" s="338"/>
      <c r="BII214" s="338"/>
      <c r="BIJ214" s="338"/>
      <c r="BIK214" s="338"/>
      <c r="BIL214" s="338"/>
      <c r="BIM214" s="338"/>
      <c r="BIN214" s="338"/>
      <c r="BIO214" s="338"/>
      <c r="BIP214" s="338"/>
      <c r="BIQ214" s="338"/>
      <c r="BIR214" s="338"/>
      <c r="BIS214" s="338"/>
      <c r="BIT214" s="338"/>
      <c r="BIU214" s="338"/>
      <c r="BIV214" s="338"/>
      <c r="BIW214" s="338"/>
      <c r="BIX214" s="338"/>
      <c r="BIY214" s="338"/>
      <c r="BIZ214" s="338"/>
      <c r="BJA214" s="338"/>
      <c r="BJB214" s="338"/>
      <c r="BJC214" s="338"/>
      <c r="BJD214" s="338"/>
      <c r="BJE214" s="338"/>
      <c r="BJF214" s="338"/>
      <c r="BJG214" s="338"/>
      <c r="BJH214" s="338"/>
      <c r="BJI214" s="338"/>
      <c r="BJJ214" s="338"/>
      <c r="BJK214" s="338"/>
      <c r="BJL214" s="338"/>
      <c r="BJM214" s="338"/>
      <c r="BJN214" s="338"/>
      <c r="BJO214" s="338"/>
      <c r="BJP214" s="338"/>
      <c r="BJQ214" s="338"/>
      <c r="BJR214" s="338"/>
      <c r="BJS214" s="338"/>
      <c r="BJT214" s="338"/>
      <c r="BJU214" s="338"/>
      <c r="BJV214" s="338"/>
      <c r="BJW214" s="338"/>
      <c r="BJX214" s="338"/>
      <c r="BJY214" s="338"/>
      <c r="BJZ214" s="338"/>
      <c r="BKA214" s="338"/>
      <c r="BKB214" s="338"/>
      <c r="BKC214" s="338"/>
      <c r="BKD214" s="338"/>
      <c r="BKE214" s="338"/>
      <c r="BKF214" s="338"/>
      <c r="BKG214" s="338"/>
      <c r="BKH214" s="338"/>
      <c r="BKI214" s="338"/>
      <c r="BKJ214" s="338"/>
      <c r="BKK214" s="338"/>
      <c r="BKL214" s="338"/>
      <c r="BKM214" s="338"/>
      <c r="BKN214" s="338"/>
      <c r="BKO214" s="338"/>
      <c r="BKP214" s="338"/>
      <c r="BKQ214" s="338"/>
      <c r="BKR214" s="338"/>
      <c r="BKS214" s="338"/>
      <c r="BKT214" s="338"/>
      <c r="BKU214" s="338"/>
      <c r="BKV214" s="338"/>
      <c r="BKW214" s="338"/>
      <c r="BKX214" s="338"/>
      <c r="BKY214" s="338"/>
      <c r="BKZ214" s="338"/>
      <c r="BLA214" s="338"/>
      <c r="BLB214" s="338"/>
      <c r="BLC214" s="338"/>
      <c r="BLD214" s="338"/>
      <c r="BLE214" s="338"/>
      <c r="BLF214" s="338"/>
      <c r="BLG214" s="338"/>
      <c r="BLH214" s="338"/>
      <c r="BLI214" s="338"/>
      <c r="BLJ214" s="338"/>
      <c r="BLK214" s="338"/>
      <c r="BLL214" s="338"/>
      <c r="BLM214" s="338"/>
      <c r="BLN214" s="338"/>
      <c r="BLO214" s="338"/>
      <c r="BLP214" s="338"/>
      <c r="BLQ214" s="338"/>
      <c r="BLR214" s="338"/>
      <c r="BLS214" s="338"/>
      <c r="BLT214" s="338"/>
      <c r="BLU214" s="338"/>
      <c r="BLV214" s="338"/>
      <c r="BLW214" s="338"/>
      <c r="BLX214" s="338"/>
      <c r="BLY214" s="338"/>
      <c r="BLZ214" s="338"/>
      <c r="BMA214" s="338"/>
      <c r="BMB214" s="338"/>
      <c r="BMC214" s="338"/>
      <c r="BMD214" s="338"/>
      <c r="BME214" s="338"/>
      <c r="BMF214" s="338"/>
      <c r="BMG214" s="338"/>
      <c r="BMH214" s="338"/>
      <c r="BMI214" s="338"/>
      <c r="BMJ214" s="338"/>
      <c r="BMK214" s="338"/>
      <c r="BML214" s="338"/>
      <c r="BMM214" s="338"/>
      <c r="BMN214" s="338"/>
      <c r="BMO214" s="338"/>
      <c r="BMP214" s="338"/>
      <c r="BMQ214" s="338"/>
      <c r="BMR214" s="338"/>
      <c r="BMS214" s="338"/>
      <c r="BMT214" s="338"/>
      <c r="BMU214" s="338"/>
      <c r="BMV214" s="338"/>
      <c r="BMW214" s="338"/>
      <c r="BMX214" s="338"/>
      <c r="BMY214" s="338"/>
      <c r="BMZ214" s="338"/>
      <c r="BNA214" s="338"/>
      <c r="BNB214" s="338"/>
      <c r="BNC214" s="338"/>
      <c r="BND214" s="338"/>
      <c r="BNE214" s="338"/>
      <c r="BNF214" s="338"/>
      <c r="BNG214" s="338"/>
      <c r="BNH214" s="338"/>
      <c r="BNI214" s="338"/>
      <c r="BNJ214" s="338"/>
      <c r="BNK214" s="338"/>
      <c r="BNL214" s="338"/>
      <c r="BNM214" s="338"/>
      <c r="BNN214" s="338"/>
      <c r="BNO214" s="338"/>
      <c r="BNP214" s="338"/>
      <c r="BNQ214" s="338"/>
      <c r="BNR214" s="338"/>
      <c r="BNS214" s="338"/>
      <c r="BNT214" s="338"/>
      <c r="BNU214" s="338"/>
      <c r="BNV214" s="338"/>
      <c r="BNW214" s="338"/>
      <c r="BNX214" s="338"/>
      <c r="BNY214" s="338"/>
      <c r="BNZ214" s="338"/>
      <c r="BOA214" s="338"/>
      <c r="BOB214" s="338"/>
      <c r="BOC214" s="338"/>
      <c r="BOD214" s="338"/>
      <c r="BOE214" s="338"/>
      <c r="BOF214" s="338"/>
      <c r="BOG214" s="338"/>
      <c r="BOH214" s="338"/>
      <c r="BOI214" s="338"/>
      <c r="BOJ214" s="338"/>
      <c r="BOK214" s="338"/>
      <c r="BOL214" s="338"/>
      <c r="BOM214" s="338"/>
      <c r="BON214" s="338"/>
      <c r="BOO214" s="338"/>
      <c r="BOP214" s="338"/>
      <c r="BOQ214" s="338"/>
      <c r="BOR214" s="338"/>
      <c r="BOS214" s="338"/>
      <c r="BOT214" s="338"/>
      <c r="BOU214" s="338"/>
      <c r="BOV214" s="338"/>
    </row>
    <row r="215" spans="1:1764" ht="40.5" customHeight="1">
      <c r="A215" s="23" t="s">
        <v>217</v>
      </c>
      <c r="B215" s="24" t="s">
        <v>218</v>
      </c>
      <c r="C215" s="175" t="s">
        <v>846</v>
      </c>
      <c r="D215" s="175" t="s">
        <v>847</v>
      </c>
      <c r="E215" s="33" t="s">
        <v>1189</v>
      </c>
      <c r="F215" s="33" t="s">
        <v>1204</v>
      </c>
      <c r="G215" s="33"/>
      <c r="H215" s="33"/>
      <c r="I215" s="409"/>
      <c r="J215" s="458">
        <f t="shared" si="5"/>
        <v>11302000</v>
      </c>
      <c r="K215" s="458">
        <f>SUM(K216)</f>
        <v>11302000</v>
      </c>
      <c r="L215" s="459">
        <f>SUM(L216)</f>
        <v>0</v>
      </c>
      <c r="M215" s="114"/>
      <c r="N215" s="114"/>
      <c r="O215" s="114"/>
      <c r="P215" s="114"/>
      <c r="Q215" s="114"/>
      <c r="R215" s="114"/>
      <c r="S215" s="114"/>
      <c r="T215" s="114"/>
      <c r="U215" s="114"/>
    </row>
    <row r="216" spans="1:1764" s="40" customFormat="1" ht="40.5" customHeight="1">
      <c r="A216" s="35" t="s">
        <v>219</v>
      </c>
      <c r="B216" s="36" t="s">
        <v>220</v>
      </c>
      <c r="C216" s="381" t="s">
        <v>848</v>
      </c>
      <c r="D216" s="381" t="s">
        <v>849</v>
      </c>
      <c r="E216" s="37" t="s">
        <v>1190</v>
      </c>
      <c r="F216" s="37" t="s">
        <v>1204</v>
      </c>
      <c r="G216" s="37"/>
      <c r="H216" s="37"/>
      <c r="I216" s="400"/>
      <c r="J216" s="460">
        <f t="shared" si="5"/>
        <v>11302000</v>
      </c>
      <c r="K216" s="460">
        <f>SUM(K217:K219,)</f>
        <v>11302000</v>
      </c>
      <c r="L216" s="461">
        <f>SUM(L217:L219)</f>
        <v>0</v>
      </c>
      <c r="M216" s="114"/>
      <c r="N216" s="114"/>
      <c r="O216" s="114"/>
      <c r="P216" s="114"/>
      <c r="Q216" s="114"/>
      <c r="R216" s="114"/>
      <c r="S216" s="114"/>
      <c r="T216" s="114"/>
      <c r="U216" s="114"/>
      <c r="V216" s="339"/>
      <c r="W216" s="339"/>
      <c r="X216" s="339"/>
      <c r="Y216" s="339"/>
      <c r="Z216" s="339"/>
      <c r="AA216" s="339"/>
      <c r="AB216" s="339"/>
      <c r="AC216" s="339"/>
      <c r="AD216" s="339"/>
      <c r="AE216" s="339"/>
      <c r="AF216" s="339"/>
      <c r="AG216" s="339"/>
      <c r="AH216" s="339"/>
      <c r="AI216" s="339"/>
      <c r="AJ216" s="339"/>
      <c r="AK216" s="339"/>
      <c r="AL216" s="339"/>
      <c r="AM216" s="339"/>
      <c r="AN216" s="339"/>
      <c r="AO216" s="339"/>
      <c r="AP216" s="339"/>
      <c r="AQ216" s="339"/>
      <c r="AR216" s="339"/>
      <c r="AS216" s="339"/>
      <c r="AT216" s="339"/>
      <c r="AU216" s="339"/>
      <c r="AV216" s="339"/>
      <c r="AW216" s="339"/>
      <c r="AX216" s="339"/>
      <c r="AY216" s="339"/>
      <c r="AZ216" s="339"/>
      <c r="BA216" s="339"/>
      <c r="BB216" s="339"/>
      <c r="BC216" s="339"/>
      <c r="BD216" s="339"/>
      <c r="BE216" s="339"/>
      <c r="BF216" s="339"/>
      <c r="BG216" s="339"/>
      <c r="BH216" s="339"/>
      <c r="BI216" s="339"/>
      <c r="BJ216" s="339"/>
      <c r="BK216" s="339"/>
      <c r="BL216" s="339"/>
      <c r="BM216" s="339"/>
      <c r="BN216" s="339"/>
      <c r="BO216" s="339"/>
      <c r="BP216" s="339"/>
      <c r="BQ216" s="339"/>
      <c r="BR216" s="339"/>
      <c r="BS216" s="339"/>
      <c r="BT216" s="339"/>
      <c r="BU216" s="339"/>
      <c r="BV216" s="339"/>
      <c r="BW216" s="339"/>
      <c r="BX216" s="339"/>
      <c r="BY216" s="339"/>
      <c r="BZ216" s="339"/>
      <c r="CA216" s="339"/>
      <c r="CB216" s="339"/>
      <c r="CC216" s="339"/>
      <c r="CD216" s="339"/>
      <c r="CE216" s="339"/>
      <c r="CF216" s="339"/>
      <c r="CG216" s="339"/>
      <c r="CH216" s="339"/>
      <c r="CI216" s="339"/>
      <c r="CJ216" s="339"/>
      <c r="CK216" s="339"/>
      <c r="CL216" s="339"/>
      <c r="CM216" s="339"/>
      <c r="CN216" s="339"/>
      <c r="CO216" s="339"/>
      <c r="CP216" s="339"/>
      <c r="CQ216" s="339"/>
      <c r="CR216" s="339"/>
      <c r="CS216" s="339"/>
      <c r="CT216" s="339"/>
      <c r="CU216" s="339"/>
      <c r="CV216" s="339"/>
      <c r="CW216" s="339"/>
      <c r="CX216" s="339"/>
      <c r="CY216" s="339"/>
      <c r="CZ216" s="339"/>
      <c r="DA216" s="339"/>
      <c r="DB216" s="339"/>
      <c r="DC216" s="339"/>
      <c r="DD216" s="339"/>
      <c r="DE216" s="339"/>
      <c r="DF216" s="339"/>
      <c r="DG216" s="339"/>
      <c r="DH216" s="339"/>
      <c r="DI216" s="339"/>
      <c r="DJ216" s="339"/>
      <c r="DK216" s="339"/>
      <c r="DL216" s="339"/>
      <c r="DM216" s="339"/>
      <c r="DN216" s="339"/>
      <c r="DO216" s="339"/>
      <c r="DP216" s="339"/>
      <c r="DQ216" s="339"/>
      <c r="DR216" s="339"/>
      <c r="DS216" s="339"/>
      <c r="DT216" s="339"/>
      <c r="DU216" s="339"/>
      <c r="DV216" s="339"/>
      <c r="DW216" s="339"/>
      <c r="DX216" s="339"/>
      <c r="DY216" s="339"/>
      <c r="DZ216" s="339"/>
      <c r="EA216" s="339"/>
      <c r="EB216" s="339"/>
      <c r="EC216" s="339"/>
      <c r="ED216" s="339"/>
      <c r="EE216" s="339"/>
      <c r="EF216" s="339"/>
      <c r="EG216" s="339"/>
      <c r="EH216" s="339"/>
      <c r="EI216" s="339"/>
      <c r="EJ216" s="339"/>
      <c r="EK216" s="339"/>
      <c r="EL216" s="339"/>
      <c r="EM216" s="339"/>
      <c r="EN216" s="339"/>
      <c r="EO216" s="339"/>
      <c r="EP216" s="339"/>
      <c r="EQ216" s="339"/>
      <c r="ER216" s="339"/>
      <c r="ES216" s="339"/>
      <c r="ET216" s="339"/>
      <c r="EU216" s="339"/>
      <c r="EV216" s="339"/>
      <c r="EW216" s="339"/>
      <c r="EX216" s="339"/>
      <c r="EY216" s="339"/>
      <c r="EZ216" s="339"/>
      <c r="FA216" s="339"/>
      <c r="FB216" s="339"/>
      <c r="FC216" s="339"/>
      <c r="FD216" s="339"/>
      <c r="FE216" s="339"/>
      <c r="FF216" s="339"/>
      <c r="FG216" s="339"/>
      <c r="FH216" s="339"/>
      <c r="FI216" s="339"/>
      <c r="FJ216" s="339"/>
      <c r="FK216" s="339"/>
      <c r="FL216" s="339"/>
      <c r="FM216" s="339"/>
      <c r="FN216" s="339"/>
      <c r="FO216" s="339"/>
      <c r="FP216" s="339"/>
      <c r="FQ216" s="339"/>
      <c r="FR216" s="339"/>
      <c r="FS216" s="339"/>
      <c r="FT216" s="339"/>
      <c r="FU216" s="339"/>
      <c r="FV216" s="339"/>
      <c r="FW216" s="339"/>
      <c r="FX216" s="339"/>
      <c r="FY216" s="339"/>
      <c r="FZ216" s="339"/>
      <c r="GA216" s="339"/>
      <c r="GB216" s="339"/>
      <c r="GC216" s="339"/>
      <c r="GD216" s="339"/>
      <c r="GE216" s="339"/>
      <c r="GF216" s="339"/>
      <c r="GG216" s="339"/>
      <c r="GH216" s="339"/>
      <c r="GI216" s="339"/>
      <c r="GJ216" s="339"/>
      <c r="GK216" s="339"/>
      <c r="GL216" s="339"/>
      <c r="GM216" s="339"/>
      <c r="GN216" s="339"/>
      <c r="GO216" s="339"/>
      <c r="GP216" s="339"/>
      <c r="GQ216" s="339"/>
      <c r="GR216" s="339"/>
      <c r="GS216" s="339"/>
      <c r="GT216" s="339"/>
      <c r="GU216" s="339"/>
      <c r="GV216" s="339"/>
      <c r="GW216" s="339"/>
      <c r="GX216" s="339"/>
      <c r="GY216" s="339"/>
      <c r="GZ216" s="339"/>
      <c r="HA216" s="339"/>
      <c r="HB216" s="339"/>
      <c r="HC216" s="339"/>
      <c r="HD216" s="339"/>
      <c r="HE216" s="339"/>
      <c r="HF216" s="339"/>
      <c r="HG216" s="339"/>
      <c r="HH216" s="339"/>
      <c r="HI216" s="339"/>
      <c r="HJ216" s="339"/>
      <c r="HK216" s="339"/>
      <c r="HL216" s="339"/>
      <c r="HM216" s="339"/>
      <c r="HN216" s="339"/>
      <c r="HO216" s="339"/>
      <c r="HP216" s="339"/>
      <c r="HQ216" s="339"/>
      <c r="HR216" s="339"/>
      <c r="HS216" s="339"/>
      <c r="HT216" s="339"/>
      <c r="HU216" s="339"/>
      <c r="HV216" s="339"/>
      <c r="HW216" s="339"/>
      <c r="HX216" s="339"/>
      <c r="HY216" s="339"/>
      <c r="HZ216" s="339"/>
      <c r="IA216" s="339"/>
      <c r="IB216" s="339"/>
      <c r="IC216" s="339"/>
      <c r="ID216" s="339"/>
      <c r="IE216" s="339"/>
      <c r="IF216" s="339"/>
      <c r="IG216" s="339"/>
      <c r="IH216" s="339"/>
      <c r="II216" s="339"/>
      <c r="IJ216" s="339"/>
      <c r="IK216" s="339"/>
      <c r="IL216" s="339"/>
      <c r="IM216" s="339"/>
      <c r="IN216" s="339"/>
      <c r="IO216" s="339"/>
      <c r="IP216" s="339"/>
      <c r="IQ216" s="339"/>
      <c r="IR216" s="339"/>
      <c r="IS216" s="339"/>
      <c r="IT216" s="339"/>
      <c r="IU216" s="339"/>
      <c r="IV216" s="339"/>
      <c r="IW216" s="339"/>
      <c r="IX216" s="339"/>
      <c r="IY216" s="339"/>
      <c r="IZ216" s="339"/>
      <c r="JA216" s="339"/>
      <c r="JB216" s="339"/>
      <c r="JC216" s="339"/>
      <c r="JD216" s="339"/>
      <c r="JE216" s="339"/>
      <c r="JF216" s="339"/>
      <c r="JG216" s="339"/>
      <c r="JH216" s="339"/>
      <c r="JI216" s="339"/>
      <c r="JJ216" s="339"/>
      <c r="JK216" s="339"/>
      <c r="JL216" s="339"/>
      <c r="JM216" s="339"/>
      <c r="JN216" s="339"/>
      <c r="JO216" s="339"/>
      <c r="JP216" s="339"/>
      <c r="JQ216" s="339"/>
      <c r="JR216" s="339"/>
      <c r="JS216" s="339"/>
      <c r="JT216" s="339"/>
      <c r="JU216" s="339"/>
      <c r="JV216" s="339"/>
      <c r="JW216" s="339"/>
      <c r="JX216" s="339"/>
      <c r="JY216" s="339"/>
      <c r="JZ216" s="339"/>
      <c r="KA216" s="339"/>
      <c r="KB216" s="339"/>
      <c r="KC216" s="339"/>
      <c r="KD216" s="339"/>
      <c r="KE216" s="339"/>
      <c r="KF216" s="339"/>
      <c r="KG216" s="339"/>
      <c r="KH216" s="339"/>
      <c r="KI216" s="339"/>
      <c r="KJ216" s="339"/>
      <c r="KK216" s="339"/>
      <c r="KL216" s="339"/>
      <c r="KM216" s="339"/>
      <c r="KN216" s="339"/>
      <c r="KO216" s="339"/>
      <c r="KP216" s="339"/>
      <c r="KQ216" s="339"/>
      <c r="KR216" s="339"/>
      <c r="KS216" s="339"/>
      <c r="KT216" s="339"/>
      <c r="KU216" s="339"/>
      <c r="KV216" s="339"/>
      <c r="KW216" s="339"/>
      <c r="KX216" s="339"/>
      <c r="KY216" s="339"/>
      <c r="KZ216" s="339"/>
      <c r="LA216" s="339"/>
      <c r="LB216" s="339"/>
      <c r="LC216" s="339"/>
      <c r="LD216" s="339"/>
      <c r="LE216" s="339"/>
      <c r="LF216" s="339"/>
      <c r="LG216" s="339"/>
      <c r="LH216" s="339"/>
      <c r="LI216" s="339"/>
      <c r="LJ216" s="339"/>
      <c r="LK216" s="339"/>
      <c r="LL216" s="339"/>
      <c r="LM216" s="339"/>
      <c r="LN216" s="339"/>
      <c r="LO216" s="339"/>
      <c r="LP216" s="339"/>
      <c r="LQ216" s="339"/>
      <c r="LR216" s="339"/>
      <c r="LS216" s="339"/>
      <c r="LT216" s="339"/>
      <c r="LU216" s="339"/>
      <c r="LV216" s="339"/>
      <c r="LW216" s="339"/>
      <c r="LX216" s="339"/>
      <c r="LY216" s="339"/>
      <c r="LZ216" s="339"/>
      <c r="MA216" s="339"/>
      <c r="MB216" s="339"/>
      <c r="MC216" s="339"/>
      <c r="MD216" s="339"/>
      <c r="ME216" s="339"/>
      <c r="MF216" s="339"/>
      <c r="MG216" s="339"/>
      <c r="MH216" s="339"/>
      <c r="MI216" s="339"/>
      <c r="MJ216" s="339"/>
      <c r="MK216" s="339"/>
      <c r="ML216" s="339"/>
      <c r="MM216" s="339"/>
      <c r="MN216" s="339"/>
      <c r="MO216" s="339"/>
      <c r="MP216" s="339"/>
      <c r="MQ216" s="339"/>
      <c r="MR216" s="339"/>
      <c r="MS216" s="339"/>
      <c r="MT216" s="339"/>
      <c r="MU216" s="339"/>
      <c r="MV216" s="339"/>
      <c r="MW216" s="339"/>
      <c r="MX216" s="339"/>
      <c r="MY216" s="339"/>
      <c r="MZ216" s="339"/>
      <c r="NA216" s="339"/>
      <c r="NB216" s="339"/>
      <c r="NC216" s="339"/>
      <c r="ND216" s="339"/>
      <c r="NE216" s="339"/>
      <c r="NF216" s="339"/>
      <c r="NG216" s="339"/>
      <c r="NH216" s="339"/>
      <c r="NI216" s="339"/>
      <c r="NJ216" s="339"/>
      <c r="NK216" s="339"/>
      <c r="NL216" s="339"/>
      <c r="NM216" s="339"/>
      <c r="NN216" s="339"/>
      <c r="NO216" s="339"/>
      <c r="NP216" s="339"/>
      <c r="NQ216" s="339"/>
      <c r="NR216" s="339"/>
      <c r="NS216" s="339"/>
      <c r="NT216" s="339"/>
      <c r="NU216" s="339"/>
      <c r="NV216" s="339"/>
      <c r="NW216" s="339"/>
      <c r="NX216" s="339"/>
      <c r="NY216" s="339"/>
      <c r="NZ216" s="339"/>
      <c r="OA216" s="339"/>
      <c r="OB216" s="339"/>
      <c r="OC216" s="339"/>
      <c r="OD216" s="339"/>
      <c r="OE216" s="339"/>
      <c r="OF216" s="339"/>
      <c r="OG216" s="339"/>
      <c r="OH216" s="339"/>
      <c r="OI216" s="339"/>
      <c r="OJ216" s="339"/>
      <c r="OK216" s="339"/>
      <c r="OL216" s="339"/>
      <c r="OM216" s="339"/>
      <c r="ON216" s="339"/>
      <c r="OO216" s="339"/>
      <c r="OP216" s="339"/>
      <c r="OQ216" s="339"/>
      <c r="OR216" s="339"/>
      <c r="OS216" s="339"/>
      <c r="OT216" s="339"/>
      <c r="OU216" s="339"/>
      <c r="OV216" s="339"/>
      <c r="OW216" s="339"/>
      <c r="OX216" s="339"/>
      <c r="OY216" s="339"/>
      <c r="OZ216" s="339"/>
      <c r="PA216" s="339"/>
      <c r="PB216" s="339"/>
      <c r="PC216" s="339"/>
      <c r="PD216" s="339"/>
      <c r="PE216" s="339"/>
      <c r="PF216" s="339"/>
      <c r="PG216" s="339"/>
      <c r="PH216" s="339"/>
      <c r="PI216" s="339"/>
      <c r="PJ216" s="339"/>
      <c r="PK216" s="339"/>
      <c r="PL216" s="339"/>
      <c r="PM216" s="339"/>
      <c r="PN216" s="339"/>
      <c r="PO216" s="339"/>
      <c r="PP216" s="339"/>
      <c r="PQ216" s="339"/>
      <c r="PR216" s="339"/>
      <c r="PS216" s="339"/>
      <c r="PT216" s="339"/>
      <c r="PU216" s="339"/>
      <c r="PV216" s="339"/>
      <c r="PW216" s="339"/>
      <c r="PX216" s="339"/>
      <c r="PY216" s="339"/>
      <c r="PZ216" s="339"/>
      <c r="QA216" s="339"/>
      <c r="QB216" s="339"/>
      <c r="QC216" s="339"/>
      <c r="QD216" s="339"/>
      <c r="QE216" s="339"/>
      <c r="QF216" s="339"/>
      <c r="QG216" s="339"/>
      <c r="QH216" s="339"/>
      <c r="QI216" s="339"/>
      <c r="QJ216" s="339"/>
      <c r="QK216" s="339"/>
      <c r="QL216" s="339"/>
      <c r="QM216" s="339"/>
      <c r="QN216" s="339"/>
      <c r="QO216" s="339"/>
      <c r="QP216" s="339"/>
      <c r="QQ216" s="339"/>
      <c r="QR216" s="339"/>
      <c r="QS216" s="339"/>
      <c r="QT216" s="339"/>
      <c r="QU216" s="339"/>
      <c r="QV216" s="339"/>
      <c r="QW216" s="339"/>
      <c r="QX216" s="339"/>
      <c r="QY216" s="339"/>
      <c r="QZ216" s="339"/>
      <c r="RA216" s="339"/>
      <c r="RB216" s="339"/>
      <c r="RC216" s="339"/>
      <c r="RD216" s="339"/>
      <c r="RE216" s="339"/>
      <c r="RF216" s="339"/>
      <c r="RG216" s="339"/>
      <c r="RH216" s="339"/>
      <c r="RI216" s="339"/>
      <c r="RJ216" s="339"/>
      <c r="RK216" s="339"/>
      <c r="RL216" s="339"/>
      <c r="RM216" s="339"/>
      <c r="RN216" s="339"/>
      <c r="RO216" s="339"/>
      <c r="RP216" s="339"/>
      <c r="RQ216" s="339"/>
      <c r="RR216" s="339"/>
      <c r="RS216" s="339"/>
      <c r="RT216" s="339"/>
      <c r="RU216" s="339"/>
      <c r="RV216" s="339"/>
      <c r="RW216" s="339"/>
      <c r="RX216" s="339"/>
      <c r="RY216" s="339"/>
      <c r="RZ216" s="339"/>
      <c r="SA216" s="339"/>
      <c r="SB216" s="339"/>
      <c r="SC216" s="339"/>
      <c r="SD216" s="339"/>
      <c r="SE216" s="339"/>
      <c r="SF216" s="339"/>
      <c r="SG216" s="339"/>
      <c r="SH216" s="339"/>
      <c r="SI216" s="339"/>
      <c r="SJ216" s="339"/>
      <c r="SK216" s="339"/>
      <c r="SL216" s="339"/>
      <c r="SM216" s="339"/>
      <c r="SN216" s="339"/>
      <c r="SO216" s="339"/>
      <c r="SP216" s="339"/>
      <c r="SQ216" s="339"/>
      <c r="SR216" s="339"/>
      <c r="SS216" s="339"/>
      <c r="ST216" s="339"/>
      <c r="SU216" s="339"/>
      <c r="SV216" s="339"/>
      <c r="SW216" s="339"/>
      <c r="SX216" s="339"/>
      <c r="SY216" s="339"/>
      <c r="SZ216" s="339"/>
      <c r="TA216" s="339"/>
      <c r="TB216" s="339"/>
      <c r="TC216" s="339"/>
      <c r="TD216" s="339"/>
      <c r="TE216" s="339"/>
      <c r="TF216" s="339"/>
      <c r="TG216" s="339"/>
      <c r="TH216" s="339"/>
      <c r="TI216" s="339"/>
      <c r="TJ216" s="339"/>
      <c r="TK216" s="339"/>
      <c r="TL216" s="339"/>
      <c r="TM216" s="339"/>
      <c r="TN216" s="339"/>
      <c r="TO216" s="339"/>
      <c r="TP216" s="339"/>
      <c r="TQ216" s="339"/>
      <c r="TR216" s="339"/>
      <c r="TS216" s="339"/>
      <c r="TT216" s="339"/>
      <c r="TU216" s="339"/>
      <c r="TV216" s="339"/>
      <c r="TW216" s="339"/>
      <c r="TX216" s="339"/>
      <c r="TY216" s="339"/>
      <c r="TZ216" s="339"/>
      <c r="UA216" s="339"/>
      <c r="UB216" s="339"/>
      <c r="UC216" s="339"/>
      <c r="UD216" s="339"/>
      <c r="UE216" s="339"/>
      <c r="UF216" s="339"/>
      <c r="UG216" s="339"/>
      <c r="UH216" s="339"/>
      <c r="UI216" s="339"/>
      <c r="UJ216" s="339"/>
      <c r="UK216" s="339"/>
      <c r="UL216" s="339"/>
      <c r="UM216" s="339"/>
      <c r="UN216" s="339"/>
      <c r="UO216" s="339"/>
      <c r="UP216" s="339"/>
      <c r="UQ216" s="339"/>
      <c r="UR216" s="339"/>
      <c r="US216" s="339"/>
      <c r="UT216" s="339"/>
      <c r="UU216" s="339"/>
      <c r="UV216" s="339"/>
      <c r="UW216" s="339"/>
      <c r="UX216" s="339"/>
      <c r="UY216" s="339"/>
      <c r="UZ216" s="339"/>
      <c r="VA216" s="339"/>
      <c r="VB216" s="339"/>
      <c r="VC216" s="339"/>
      <c r="VD216" s="339"/>
      <c r="VE216" s="339"/>
      <c r="VF216" s="339"/>
      <c r="VG216" s="339"/>
      <c r="VH216" s="339"/>
      <c r="VI216" s="339"/>
      <c r="VJ216" s="339"/>
      <c r="VK216" s="339"/>
      <c r="VL216" s="339"/>
      <c r="VM216" s="339"/>
      <c r="VN216" s="339"/>
      <c r="VO216" s="339"/>
      <c r="VP216" s="339"/>
      <c r="VQ216" s="339"/>
      <c r="VR216" s="339"/>
      <c r="VS216" s="339"/>
      <c r="VT216" s="339"/>
      <c r="VU216" s="339"/>
      <c r="VV216" s="339"/>
      <c r="VW216" s="339"/>
      <c r="VX216" s="339"/>
      <c r="VY216" s="339"/>
      <c r="VZ216" s="339"/>
      <c r="WA216" s="339"/>
      <c r="WB216" s="339"/>
      <c r="WC216" s="339"/>
      <c r="WD216" s="339"/>
      <c r="WE216" s="339"/>
      <c r="WF216" s="339"/>
      <c r="WG216" s="339"/>
      <c r="WH216" s="339"/>
      <c r="WI216" s="339"/>
      <c r="WJ216" s="339"/>
      <c r="WK216" s="339"/>
      <c r="WL216" s="339"/>
      <c r="WM216" s="339"/>
      <c r="WN216" s="339"/>
      <c r="WO216" s="339"/>
      <c r="WP216" s="339"/>
      <c r="WQ216" s="339"/>
      <c r="WR216" s="339"/>
      <c r="WS216" s="339"/>
      <c r="WT216" s="339"/>
      <c r="WU216" s="339"/>
      <c r="WV216" s="339"/>
      <c r="WW216" s="339"/>
      <c r="WX216" s="339"/>
      <c r="WY216" s="339"/>
      <c r="WZ216" s="339"/>
      <c r="XA216" s="339"/>
      <c r="XB216" s="339"/>
      <c r="XC216" s="339"/>
      <c r="XD216" s="339"/>
      <c r="XE216" s="339"/>
      <c r="XF216" s="339"/>
      <c r="XG216" s="339"/>
      <c r="XH216" s="339"/>
      <c r="XI216" s="339"/>
      <c r="XJ216" s="339"/>
      <c r="XK216" s="339"/>
      <c r="XL216" s="339"/>
      <c r="XM216" s="339"/>
      <c r="XN216" s="339"/>
      <c r="XO216" s="339"/>
      <c r="XP216" s="339"/>
      <c r="XQ216" s="339"/>
      <c r="XR216" s="339"/>
      <c r="XS216" s="339"/>
      <c r="XT216" s="339"/>
      <c r="XU216" s="339"/>
      <c r="XV216" s="339"/>
      <c r="XW216" s="339"/>
      <c r="XX216" s="339"/>
      <c r="XY216" s="339"/>
      <c r="XZ216" s="339"/>
      <c r="YA216" s="339"/>
      <c r="YB216" s="339"/>
      <c r="YC216" s="339"/>
      <c r="YD216" s="339"/>
      <c r="YE216" s="339"/>
      <c r="YF216" s="339"/>
      <c r="YG216" s="339"/>
      <c r="YH216" s="339"/>
      <c r="YI216" s="339"/>
      <c r="YJ216" s="339"/>
      <c r="YK216" s="339"/>
      <c r="YL216" s="339"/>
      <c r="YM216" s="339"/>
      <c r="YN216" s="339"/>
      <c r="YO216" s="339"/>
      <c r="YP216" s="339"/>
      <c r="YQ216" s="339"/>
      <c r="YR216" s="339"/>
      <c r="YS216" s="339"/>
      <c r="YT216" s="339"/>
      <c r="YU216" s="339"/>
      <c r="YV216" s="339"/>
      <c r="YW216" s="339"/>
      <c r="YX216" s="339"/>
      <c r="YY216" s="339"/>
      <c r="YZ216" s="339"/>
      <c r="ZA216" s="339"/>
      <c r="ZB216" s="339"/>
      <c r="ZC216" s="339"/>
      <c r="ZD216" s="339"/>
      <c r="ZE216" s="339"/>
      <c r="ZF216" s="339"/>
      <c r="ZG216" s="339"/>
      <c r="ZH216" s="339"/>
      <c r="ZI216" s="339"/>
      <c r="ZJ216" s="339"/>
      <c r="ZK216" s="339"/>
      <c r="ZL216" s="339"/>
      <c r="ZM216" s="339"/>
      <c r="ZN216" s="339"/>
      <c r="ZO216" s="339"/>
      <c r="ZP216" s="339"/>
      <c r="ZQ216" s="339"/>
      <c r="ZR216" s="339"/>
      <c r="ZS216" s="339"/>
      <c r="ZT216" s="339"/>
      <c r="ZU216" s="339"/>
      <c r="ZV216" s="339"/>
      <c r="ZW216" s="339"/>
      <c r="ZX216" s="339"/>
      <c r="ZY216" s="339"/>
      <c r="ZZ216" s="339"/>
      <c r="AAA216" s="339"/>
      <c r="AAB216" s="339"/>
      <c r="AAC216" s="339"/>
      <c r="AAD216" s="339"/>
      <c r="AAE216" s="339"/>
      <c r="AAF216" s="339"/>
      <c r="AAG216" s="339"/>
      <c r="AAH216" s="339"/>
      <c r="AAI216" s="339"/>
      <c r="AAJ216" s="339"/>
      <c r="AAK216" s="339"/>
      <c r="AAL216" s="339"/>
      <c r="AAM216" s="339"/>
      <c r="AAN216" s="339"/>
      <c r="AAO216" s="339"/>
      <c r="AAP216" s="339"/>
      <c r="AAQ216" s="339"/>
      <c r="AAR216" s="339"/>
      <c r="AAS216" s="339"/>
      <c r="AAT216" s="339"/>
      <c r="AAU216" s="339"/>
      <c r="AAV216" s="339"/>
      <c r="AAW216" s="339"/>
      <c r="AAX216" s="339"/>
      <c r="AAY216" s="339"/>
      <c r="AAZ216" s="339"/>
      <c r="ABA216" s="339"/>
      <c r="ABB216" s="339"/>
      <c r="ABC216" s="339"/>
      <c r="ABD216" s="339"/>
      <c r="ABE216" s="339"/>
      <c r="ABF216" s="339"/>
      <c r="ABG216" s="339"/>
      <c r="ABH216" s="339"/>
      <c r="ABI216" s="339"/>
      <c r="ABJ216" s="339"/>
      <c r="ABK216" s="339"/>
      <c r="ABL216" s="339"/>
      <c r="ABM216" s="339"/>
      <c r="ABN216" s="339"/>
      <c r="ABO216" s="339"/>
      <c r="ABP216" s="339"/>
      <c r="ABQ216" s="339"/>
      <c r="ABR216" s="339"/>
      <c r="ABS216" s="339"/>
      <c r="ABT216" s="339"/>
      <c r="ABU216" s="339"/>
      <c r="ABV216" s="339"/>
      <c r="ABW216" s="339"/>
      <c r="ABX216" s="339"/>
      <c r="ABY216" s="339"/>
      <c r="ABZ216" s="339"/>
      <c r="ACA216" s="339"/>
      <c r="ACB216" s="339"/>
      <c r="ACC216" s="339"/>
      <c r="ACD216" s="339"/>
      <c r="ACE216" s="339"/>
      <c r="ACF216" s="339"/>
      <c r="ACG216" s="339"/>
      <c r="ACH216" s="339"/>
      <c r="ACI216" s="339"/>
      <c r="ACJ216" s="339"/>
      <c r="ACK216" s="339"/>
      <c r="ACL216" s="339"/>
      <c r="ACM216" s="339"/>
      <c r="ACN216" s="339"/>
      <c r="ACO216" s="339"/>
      <c r="ACP216" s="339"/>
      <c r="ACQ216" s="339"/>
      <c r="ACR216" s="339"/>
      <c r="ACS216" s="339"/>
      <c r="ACT216" s="339"/>
      <c r="ACU216" s="339"/>
      <c r="ACV216" s="339"/>
      <c r="ACW216" s="339"/>
      <c r="ACX216" s="339"/>
      <c r="ACY216" s="339"/>
      <c r="ACZ216" s="339"/>
      <c r="ADA216" s="339"/>
      <c r="ADB216" s="339"/>
      <c r="ADC216" s="339"/>
      <c r="ADD216" s="339"/>
      <c r="ADE216" s="339"/>
      <c r="ADF216" s="339"/>
      <c r="ADG216" s="339"/>
      <c r="ADH216" s="339"/>
      <c r="ADI216" s="339"/>
      <c r="ADJ216" s="339"/>
      <c r="ADK216" s="339"/>
      <c r="ADL216" s="339"/>
      <c r="ADM216" s="339"/>
      <c r="ADN216" s="339"/>
      <c r="ADO216" s="339"/>
      <c r="ADP216" s="339"/>
      <c r="ADQ216" s="339"/>
      <c r="ADR216" s="339"/>
      <c r="ADS216" s="339"/>
      <c r="ADT216" s="339"/>
      <c r="ADU216" s="339"/>
      <c r="ADV216" s="339"/>
      <c r="ADW216" s="339"/>
      <c r="ADX216" s="339"/>
      <c r="ADY216" s="339"/>
      <c r="ADZ216" s="339"/>
      <c r="AEA216" s="339"/>
      <c r="AEB216" s="339"/>
      <c r="AEC216" s="339"/>
      <c r="AED216" s="339"/>
      <c r="AEE216" s="339"/>
      <c r="AEF216" s="339"/>
      <c r="AEG216" s="339"/>
      <c r="AEH216" s="339"/>
      <c r="AEI216" s="339"/>
      <c r="AEJ216" s="339"/>
      <c r="AEK216" s="339"/>
      <c r="AEL216" s="339"/>
      <c r="AEM216" s="339"/>
      <c r="AEN216" s="339"/>
      <c r="AEO216" s="339"/>
      <c r="AEP216" s="339"/>
      <c r="AEQ216" s="339"/>
      <c r="AER216" s="339"/>
      <c r="AES216" s="339"/>
      <c r="AET216" s="339"/>
      <c r="AEU216" s="339"/>
      <c r="AEV216" s="339"/>
      <c r="AEW216" s="339"/>
      <c r="AEX216" s="339"/>
      <c r="AEY216" s="339"/>
      <c r="AEZ216" s="339"/>
      <c r="AFA216" s="339"/>
      <c r="AFB216" s="339"/>
      <c r="AFC216" s="339"/>
      <c r="AFD216" s="339"/>
      <c r="AFE216" s="339"/>
      <c r="AFF216" s="339"/>
      <c r="AFG216" s="339"/>
      <c r="AFH216" s="339"/>
      <c r="AFI216" s="339"/>
      <c r="AFJ216" s="339"/>
      <c r="AFK216" s="339"/>
      <c r="AFL216" s="339"/>
      <c r="AFM216" s="339"/>
      <c r="AFN216" s="339"/>
      <c r="AFO216" s="339"/>
      <c r="AFP216" s="339"/>
      <c r="AFQ216" s="339"/>
      <c r="AFR216" s="339"/>
      <c r="AFS216" s="339"/>
      <c r="AFT216" s="339"/>
      <c r="AFU216" s="339"/>
      <c r="AFV216" s="339"/>
      <c r="AFW216" s="339"/>
      <c r="AFX216" s="339"/>
      <c r="AFY216" s="339"/>
      <c r="AFZ216" s="339"/>
      <c r="AGA216" s="339"/>
      <c r="AGB216" s="339"/>
      <c r="AGC216" s="339"/>
      <c r="AGD216" s="339"/>
      <c r="AGE216" s="339"/>
      <c r="AGF216" s="339"/>
      <c r="AGG216" s="339"/>
      <c r="AGH216" s="339"/>
      <c r="AGI216" s="339"/>
      <c r="AGJ216" s="339"/>
      <c r="AGK216" s="339"/>
      <c r="AGL216" s="339"/>
      <c r="AGM216" s="339"/>
      <c r="AGN216" s="339"/>
      <c r="AGO216" s="339"/>
      <c r="AGP216" s="339"/>
      <c r="AGQ216" s="339"/>
      <c r="AGR216" s="339"/>
      <c r="AGS216" s="339"/>
      <c r="AGT216" s="339"/>
      <c r="AGU216" s="339"/>
      <c r="AGV216" s="339"/>
      <c r="AGW216" s="339"/>
      <c r="AGX216" s="339"/>
      <c r="AGY216" s="339"/>
      <c r="AGZ216" s="339"/>
      <c r="AHA216" s="339"/>
      <c r="AHB216" s="339"/>
      <c r="AHC216" s="339"/>
      <c r="AHD216" s="339"/>
      <c r="AHE216" s="339"/>
      <c r="AHF216" s="339"/>
      <c r="AHG216" s="339"/>
      <c r="AHH216" s="339"/>
      <c r="AHI216" s="339"/>
      <c r="AHJ216" s="339"/>
      <c r="AHK216" s="339"/>
      <c r="AHL216" s="339"/>
      <c r="AHM216" s="339"/>
      <c r="AHN216" s="339"/>
      <c r="AHO216" s="339"/>
      <c r="AHP216" s="339"/>
      <c r="AHQ216" s="339"/>
      <c r="AHR216" s="339"/>
      <c r="AHS216" s="339"/>
      <c r="AHT216" s="339"/>
      <c r="AHU216" s="339"/>
      <c r="AHV216" s="339"/>
      <c r="AHW216" s="339"/>
      <c r="AHX216" s="339"/>
      <c r="AHY216" s="339"/>
      <c r="AHZ216" s="339"/>
      <c r="AIA216" s="339"/>
      <c r="AIB216" s="339"/>
      <c r="AIC216" s="339"/>
      <c r="AID216" s="339"/>
      <c r="AIE216" s="339"/>
      <c r="AIF216" s="339"/>
      <c r="AIG216" s="339"/>
      <c r="AIH216" s="339"/>
      <c r="AII216" s="339"/>
      <c r="AIJ216" s="339"/>
      <c r="AIK216" s="339"/>
      <c r="AIL216" s="339"/>
      <c r="AIM216" s="339"/>
      <c r="AIN216" s="339"/>
      <c r="AIO216" s="339"/>
      <c r="AIP216" s="339"/>
      <c r="AIQ216" s="339"/>
      <c r="AIR216" s="339"/>
      <c r="AIS216" s="339"/>
      <c r="AIT216" s="339"/>
      <c r="AIU216" s="339"/>
      <c r="AIV216" s="339"/>
      <c r="AIW216" s="339"/>
      <c r="AIX216" s="339"/>
      <c r="AIY216" s="339"/>
      <c r="AIZ216" s="339"/>
      <c r="AJA216" s="339"/>
      <c r="AJB216" s="339"/>
      <c r="AJC216" s="339"/>
      <c r="AJD216" s="339"/>
      <c r="AJE216" s="339"/>
      <c r="AJF216" s="339"/>
      <c r="AJG216" s="339"/>
      <c r="AJH216" s="339"/>
      <c r="AJI216" s="339"/>
      <c r="AJJ216" s="339"/>
      <c r="AJK216" s="339"/>
      <c r="AJL216" s="339"/>
      <c r="AJM216" s="339"/>
      <c r="AJN216" s="339"/>
      <c r="AJO216" s="339"/>
      <c r="AJP216" s="339"/>
      <c r="AJQ216" s="339"/>
      <c r="AJR216" s="339"/>
      <c r="AJS216" s="339"/>
      <c r="AJT216" s="339"/>
      <c r="AJU216" s="339"/>
      <c r="AJV216" s="339"/>
      <c r="AJW216" s="339"/>
      <c r="AJX216" s="339"/>
      <c r="AJY216" s="339"/>
      <c r="AJZ216" s="339"/>
      <c r="AKA216" s="339"/>
      <c r="AKB216" s="339"/>
      <c r="AKC216" s="339"/>
      <c r="AKD216" s="339"/>
      <c r="AKE216" s="339"/>
      <c r="AKF216" s="339"/>
      <c r="AKG216" s="339"/>
      <c r="AKH216" s="339"/>
      <c r="AKI216" s="339"/>
      <c r="AKJ216" s="339"/>
      <c r="AKK216" s="339"/>
      <c r="AKL216" s="339"/>
      <c r="AKM216" s="339"/>
      <c r="AKN216" s="339"/>
      <c r="AKO216" s="339"/>
      <c r="AKP216" s="339"/>
      <c r="AKQ216" s="339"/>
      <c r="AKR216" s="339"/>
      <c r="AKS216" s="339"/>
      <c r="AKT216" s="339"/>
      <c r="AKU216" s="339"/>
      <c r="AKV216" s="339"/>
      <c r="AKW216" s="339"/>
      <c r="AKX216" s="339"/>
      <c r="AKY216" s="339"/>
      <c r="AKZ216" s="339"/>
      <c r="ALA216" s="339"/>
      <c r="ALB216" s="339"/>
      <c r="ALC216" s="339"/>
      <c r="ALD216" s="339"/>
      <c r="ALE216" s="339"/>
      <c r="ALF216" s="339"/>
      <c r="ALG216" s="339"/>
      <c r="ALH216" s="339"/>
      <c r="ALI216" s="339"/>
      <c r="ALJ216" s="339"/>
      <c r="ALK216" s="339"/>
      <c r="ALL216" s="339"/>
      <c r="ALM216" s="339"/>
      <c r="ALN216" s="339"/>
      <c r="ALO216" s="339"/>
      <c r="ALP216" s="339"/>
      <c r="ALQ216" s="339"/>
      <c r="ALR216" s="339"/>
      <c r="ALS216" s="339"/>
      <c r="ALT216" s="339"/>
      <c r="ALU216" s="339"/>
      <c r="ALV216" s="339"/>
      <c r="ALW216" s="339"/>
      <c r="ALX216" s="339"/>
      <c r="ALY216" s="339"/>
      <c r="ALZ216" s="339"/>
      <c r="AMA216" s="339"/>
      <c r="AMB216" s="339"/>
      <c r="AMC216" s="339"/>
      <c r="AMD216" s="339"/>
      <c r="AME216" s="339"/>
      <c r="AMF216" s="339"/>
      <c r="AMG216" s="339"/>
      <c r="AMH216" s="339"/>
      <c r="AMI216" s="339"/>
      <c r="AMJ216" s="339"/>
      <c r="AMK216" s="339"/>
      <c r="AML216" s="339"/>
      <c r="AMM216" s="339"/>
      <c r="AMN216" s="339"/>
      <c r="AMO216" s="339"/>
      <c r="AMP216" s="339"/>
      <c r="AMQ216" s="339"/>
      <c r="AMR216" s="339"/>
      <c r="AMS216" s="339"/>
      <c r="AMT216" s="339"/>
      <c r="AMU216" s="339"/>
      <c r="AMV216" s="339"/>
      <c r="AMW216" s="339"/>
      <c r="AMX216" s="339"/>
      <c r="AMY216" s="339"/>
      <c r="AMZ216" s="339"/>
      <c r="ANA216" s="339"/>
      <c r="ANB216" s="339"/>
      <c r="ANC216" s="339"/>
      <c r="AND216" s="339"/>
      <c r="ANE216" s="339"/>
      <c r="ANF216" s="339"/>
      <c r="ANG216" s="339"/>
      <c r="ANH216" s="339"/>
      <c r="ANI216" s="339"/>
      <c r="ANJ216" s="339"/>
      <c r="ANK216" s="339"/>
      <c r="ANL216" s="339"/>
      <c r="ANM216" s="339"/>
      <c r="ANN216" s="339"/>
      <c r="ANO216" s="339"/>
      <c r="ANP216" s="339"/>
      <c r="ANQ216" s="339"/>
      <c r="ANR216" s="339"/>
      <c r="ANS216" s="339"/>
      <c r="ANT216" s="339"/>
      <c r="ANU216" s="339"/>
      <c r="ANV216" s="339"/>
      <c r="ANW216" s="339"/>
      <c r="ANX216" s="339"/>
      <c r="ANY216" s="339"/>
      <c r="ANZ216" s="339"/>
      <c r="AOA216" s="339"/>
      <c r="AOB216" s="339"/>
      <c r="AOC216" s="339"/>
      <c r="AOD216" s="339"/>
      <c r="AOE216" s="339"/>
      <c r="AOF216" s="339"/>
      <c r="AOG216" s="339"/>
      <c r="AOH216" s="339"/>
      <c r="AOI216" s="339"/>
      <c r="AOJ216" s="339"/>
      <c r="AOK216" s="339"/>
      <c r="AOL216" s="339"/>
      <c r="AOM216" s="339"/>
      <c r="AON216" s="339"/>
      <c r="AOO216" s="339"/>
      <c r="AOP216" s="339"/>
      <c r="AOQ216" s="339"/>
      <c r="AOR216" s="339"/>
      <c r="AOS216" s="339"/>
      <c r="AOT216" s="339"/>
      <c r="AOU216" s="339"/>
      <c r="AOV216" s="339"/>
      <c r="AOW216" s="339"/>
      <c r="AOX216" s="339"/>
      <c r="AOY216" s="339"/>
      <c r="AOZ216" s="339"/>
      <c r="APA216" s="339"/>
      <c r="APB216" s="339"/>
      <c r="APC216" s="339"/>
      <c r="APD216" s="339"/>
      <c r="APE216" s="339"/>
      <c r="APF216" s="339"/>
      <c r="APG216" s="339"/>
      <c r="APH216" s="339"/>
      <c r="API216" s="339"/>
      <c r="APJ216" s="339"/>
      <c r="APK216" s="339"/>
      <c r="APL216" s="339"/>
      <c r="APM216" s="339"/>
      <c r="APN216" s="339"/>
      <c r="APO216" s="339"/>
      <c r="APP216" s="339"/>
      <c r="APQ216" s="339"/>
      <c r="APR216" s="339"/>
      <c r="APS216" s="339"/>
      <c r="APT216" s="339"/>
      <c r="APU216" s="339"/>
      <c r="APV216" s="339"/>
      <c r="APW216" s="339"/>
      <c r="APX216" s="339"/>
      <c r="APY216" s="339"/>
      <c r="APZ216" s="339"/>
      <c r="AQA216" s="339"/>
      <c r="AQB216" s="339"/>
      <c r="AQC216" s="339"/>
      <c r="AQD216" s="339"/>
      <c r="AQE216" s="339"/>
      <c r="AQF216" s="339"/>
      <c r="AQG216" s="339"/>
      <c r="AQH216" s="339"/>
      <c r="AQI216" s="339"/>
      <c r="AQJ216" s="339"/>
      <c r="AQK216" s="339"/>
      <c r="AQL216" s="339"/>
      <c r="AQM216" s="339"/>
      <c r="AQN216" s="339"/>
      <c r="AQO216" s="339"/>
      <c r="AQP216" s="339"/>
      <c r="AQQ216" s="339"/>
      <c r="AQR216" s="339"/>
      <c r="AQS216" s="339"/>
      <c r="AQT216" s="339"/>
      <c r="AQU216" s="339"/>
      <c r="AQV216" s="339"/>
      <c r="AQW216" s="339"/>
      <c r="AQX216" s="339"/>
      <c r="AQY216" s="339"/>
      <c r="AQZ216" s="339"/>
      <c r="ARA216" s="339"/>
      <c r="ARB216" s="339"/>
      <c r="ARC216" s="339"/>
      <c r="ARD216" s="339"/>
      <c r="ARE216" s="339"/>
      <c r="ARF216" s="339"/>
      <c r="ARG216" s="339"/>
      <c r="ARH216" s="339"/>
      <c r="ARI216" s="339"/>
      <c r="ARJ216" s="339"/>
      <c r="ARK216" s="339"/>
      <c r="ARL216" s="339"/>
      <c r="ARM216" s="339"/>
      <c r="ARN216" s="339"/>
      <c r="ARO216" s="339"/>
      <c r="ARP216" s="339"/>
      <c r="ARQ216" s="339"/>
      <c r="ARR216" s="339"/>
      <c r="ARS216" s="339"/>
      <c r="ART216" s="339"/>
      <c r="ARU216" s="339"/>
      <c r="ARV216" s="339"/>
      <c r="ARW216" s="339"/>
      <c r="ARX216" s="339"/>
      <c r="ARY216" s="339"/>
      <c r="ARZ216" s="339"/>
      <c r="ASA216" s="339"/>
      <c r="ASB216" s="339"/>
      <c r="ASC216" s="339"/>
      <c r="ASD216" s="339"/>
      <c r="ASE216" s="339"/>
      <c r="ASF216" s="339"/>
      <c r="ASG216" s="339"/>
      <c r="ASH216" s="339"/>
      <c r="ASI216" s="339"/>
      <c r="ASJ216" s="339"/>
      <c r="ASK216" s="339"/>
      <c r="ASL216" s="339"/>
      <c r="ASM216" s="339"/>
      <c r="ASN216" s="339"/>
      <c r="ASO216" s="339"/>
      <c r="ASP216" s="339"/>
      <c r="ASQ216" s="339"/>
      <c r="ASR216" s="339"/>
      <c r="ASS216" s="339"/>
      <c r="AST216" s="339"/>
      <c r="ASU216" s="339"/>
      <c r="ASV216" s="339"/>
      <c r="ASW216" s="339"/>
      <c r="ASX216" s="339"/>
      <c r="ASY216" s="339"/>
      <c r="ASZ216" s="339"/>
      <c r="ATA216" s="339"/>
      <c r="ATB216" s="339"/>
      <c r="ATC216" s="339"/>
      <c r="ATD216" s="339"/>
      <c r="ATE216" s="339"/>
      <c r="ATF216" s="339"/>
      <c r="ATG216" s="339"/>
      <c r="ATH216" s="339"/>
      <c r="ATI216" s="339"/>
      <c r="ATJ216" s="339"/>
      <c r="ATK216" s="339"/>
      <c r="ATL216" s="339"/>
      <c r="ATM216" s="339"/>
      <c r="ATN216" s="339"/>
      <c r="ATO216" s="339"/>
      <c r="ATP216" s="339"/>
      <c r="ATQ216" s="339"/>
      <c r="ATR216" s="339"/>
      <c r="ATS216" s="339"/>
      <c r="ATT216" s="339"/>
      <c r="ATU216" s="339"/>
      <c r="ATV216" s="339"/>
      <c r="ATW216" s="339"/>
      <c r="ATX216" s="339"/>
      <c r="ATY216" s="339"/>
      <c r="ATZ216" s="339"/>
      <c r="AUA216" s="339"/>
      <c r="AUB216" s="339"/>
      <c r="AUC216" s="339"/>
      <c r="AUD216" s="339"/>
      <c r="AUE216" s="339"/>
      <c r="AUF216" s="339"/>
      <c r="AUG216" s="339"/>
      <c r="AUH216" s="339"/>
      <c r="AUI216" s="339"/>
      <c r="AUJ216" s="339"/>
      <c r="AUK216" s="339"/>
      <c r="AUL216" s="339"/>
      <c r="AUM216" s="339"/>
      <c r="AUN216" s="339"/>
      <c r="AUO216" s="339"/>
      <c r="AUP216" s="339"/>
      <c r="AUQ216" s="339"/>
      <c r="AUR216" s="339"/>
      <c r="AUS216" s="339"/>
      <c r="AUT216" s="339"/>
      <c r="AUU216" s="339"/>
      <c r="AUV216" s="339"/>
      <c r="AUW216" s="339"/>
      <c r="AUX216" s="339"/>
      <c r="AUY216" s="339"/>
      <c r="AUZ216" s="339"/>
      <c r="AVA216" s="339"/>
      <c r="AVB216" s="339"/>
      <c r="AVC216" s="339"/>
      <c r="AVD216" s="339"/>
      <c r="AVE216" s="339"/>
      <c r="AVF216" s="339"/>
      <c r="AVG216" s="339"/>
      <c r="AVH216" s="339"/>
      <c r="AVI216" s="339"/>
      <c r="AVJ216" s="339"/>
      <c r="AVK216" s="339"/>
      <c r="AVL216" s="339"/>
      <c r="AVM216" s="339"/>
      <c r="AVN216" s="339"/>
      <c r="AVO216" s="339"/>
      <c r="AVP216" s="339"/>
      <c r="AVQ216" s="339"/>
      <c r="AVR216" s="339"/>
      <c r="AVS216" s="339"/>
      <c r="AVT216" s="339"/>
      <c r="AVU216" s="339"/>
      <c r="AVV216" s="339"/>
      <c r="AVW216" s="339"/>
      <c r="AVX216" s="339"/>
      <c r="AVY216" s="339"/>
      <c r="AVZ216" s="339"/>
      <c r="AWA216" s="339"/>
      <c r="AWB216" s="339"/>
      <c r="AWC216" s="339"/>
      <c r="AWD216" s="339"/>
      <c r="AWE216" s="339"/>
      <c r="AWF216" s="339"/>
      <c r="AWG216" s="339"/>
      <c r="AWH216" s="339"/>
      <c r="AWI216" s="339"/>
      <c r="AWJ216" s="339"/>
      <c r="AWK216" s="339"/>
      <c r="AWL216" s="339"/>
      <c r="AWM216" s="339"/>
      <c r="AWN216" s="339"/>
      <c r="AWO216" s="339"/>
      <c r="AWP216" s="339"/>
      <c r="AWQ216" s="339"/>
      <c r="AWR216" s="339"/>
      <c r="AWS216" s="339"/>
      <c r="AWT216" s="339"/>
      <c r="AWU216" s="339"/>
      <c r="AWV216" s="339"/>
      <c r="AWW216" s="339"/>
      <c r="AWX216" s="339"/>
      <c r="AWY216" s="339"/>
      <c r="AWZ216" s="339"/>
      <c r="AXA216" s="339"/>
      <c r="AXB216" s="339"/>
      <c r="AXC216" s="339"/>
      <c r="AXD216" s="339"/>
      <c r="AXE216" s="339"/>
      <c r="AXF216" s="339"/>
      <c r="AXG216" s="339"/>
      <c r="AXH216" s="339"/>
      <c r="AXI216" s="339"/>
      <c r="AXJ216" s="339"/>
      <c r="AXK216" s="339"/>
      <c r="AXL216" s="339"/>
      <c r="AXM216" s="339"/>
      <c r="AXN216" s="339"/>
      <c r="AXO216" s="339"/>
      <c r="AXP216" s="339"/>
      <c r="AXQ216" s="339"/>
      <c r="AXR216" s="339"/>
      <c r="AXS216" s="339"/>
      <c r="AXT216" s="339"/>
      <c r="AXU216" s="339"/>
      <c r="AXV216" s="339"/>
      <c r="AXW216" s="339"/>
      <c r="AXX216" s="339"/>
      <c r="AXY216" s="339"/>
      <c r="AXZ216" s="339"/>
      <c r="AYA216" s="339"/>
      <c r="AYB216" s="339"/>
      <c r="AYC216" s="339"/>
      <c r="AYD216" s="339"/>
      <c r="AYE216" s="339"/>
      <c r="AYF216" s="339"/>
      <c r="AYG216" s="339"/>
      <c r="AYH216" s="339"/>
      <c r="AYI216" s="339"/>
      <c r="AYJ216" s="339"/>
      <c r="AYK216" s="339"/>
      <c r="AYL216" s="339"/>
      <c r="AYM216" s="339"/>
      <c r="AYN216" s="339"/>
      <c r="AYO216" s="339"/>
      <c r="AYP216" s="339"/>
      <c r="AYQ216" s="339"/>
      <c r="AYR216" s="339"/>
      <c r="AYS216" s="339"/>
      <c r="AYT216" s="339"/>
      <c r="AYU216" s="339"/>
      <c r="AYV216" s="339"/>
      <c r="AYW216" s="339"/>
      <c r="AYX216" s="339"/>
      <c r="AYY216" s="339"/>
      <c r="AYZ216" s="339"/>
      <c r="AZA216" s="339"/>
      <c r="AZB216" s="339"/>
      <c r="AZC216" s="339"/>
      <c r="AZD216" s="339"/>
      <c r="AZE216" s="339"/>
      <c r="AZF216" s="339"/>
      <c r="AZG216" s="339"/>
      <c r="AZH216" s="339"/>
      <c r="AZI216" s="339"/>
      <c r="AZJ216" s="339"/>
      <c r="AZK216" s="339"/>
      <c r="AZL216" s="339"/>
      <c r="AZM216" s="339"/>
      <c r="AZN216" s="339"/>
      <c r="AZO216" s="339"/>
      <c r="AZP216" s="339"/>
      <c r="AZQ216" s="339"/>
      <c r="AZR216" s="339"/>
      <c r="AZS216" s="339"/>
      <c r="AZT216" s="339"/>
      <c r="AZU216" s="339"/>
      <c r="AZV216" s="339"/>
      <c r="AZW216" s="339"/>
      <c r="AZX216" s="339"/>
      <c r="AZY216" s="339"/>
      <c r="AZZ216" s="339"/>
      <c r="BAA216" s="339"/>
      <c r="BAB216" s="339"/>
      <c r="BAC216" s="339"/>
      <c r="BAD216" s="339"/>
      <c r="BAE216" s="339"/>
      <c r="BAF216" s="339"/>
      <c r="BAG216" s="339"/>
      <c r="BAH216" s="339"/>
      <c r="BAI216" s="339"/>
      <c r="BAJ216" s="339"/>
      <c r="BAK216" s="339"/>
      <c r="BAL216" s="339"/>
      <c r="BAM216" s="339"/>
      <c r="BAN216" s="339"/>
      <c r="BAO216" s="339"/>
      <c r="BAP216" s="339"/>
      <c r="BAQ216" s="339"/>
      <c r="BAR216" s="339"/>
      <c r="BAS216" s="339"/>
      <c r="BAT216" s="339"/>
      <c r="BAU216" s="339"/>
      <c r="BAV216" s="339"/>
      <c r="BAW216" s="339"/>
      <c r="BAX216" s="339"/>
      <c r="BAY216" s="339"/>
      <c r="BAZ216" s="339"/>
      <c r="BBA216" s="339"/>
      <c r="BBB216" s="339"/>
      <c r="BBC216" s="339"/>
      <c r="BBD216" s="339"/>
      <c r="BBE216" s="339"/>
      <c r="BBF216" s="339"/>
      <c r="BBG216" s="339"/>
      <c r="BBH216" s="339"/>
      <c r="BBI216" s="339"/>
      <c r="BBJ216" s="339"/>
      <c r="BBK216" s="339"/>
      <c r="BBL216" s="339"/>
      <c r="BBM216" s="339"/>
      <c r="BBN216" s="339"/>
      <c r="BBO216" s="339"/>
      <c r="BBP216" s="339"/>
      <c r="BBQ216" s="339"/>
      <c r="BBR216" s="339"/>
      <c r="BBS216" s="339"/>
      <c r="BBT216" s="339"/>
      <c r="BBU216" s="339"/>
      <c r="BBV216" s="339"/>
      <c r="BBW216" s="339"/>
      <c r="BBX216" s="339"/>
      <c r="BBY216" s="339"/>
      <c r="BBZ216" s="339"/>
      <c r="BCA216" s="339"/>
      <c r="BCB216" s="339"/>
      <c r="BCC216" s="339"/>
      <c r="BCD216" s="339"/>
      <c r="BCE216" s="339"/>
      <c r="BCF216" s="339"/>
      <c r="BCG216" s="339"/>
      <c r="BCH216" s="339"/>
      <c r="BCI216" s="339"/>
      <c r="BCJ216" s="339"/>
      <c r="BCK216" s="339"/>
      <c r="BCL216" s="339"/>
      <c r="BCM216" s="339"/>
      <c r="BCN216" s="339"/>
      <c r="BCO216" s="339"/>
      <c r="BCP216" s="339"/>
      <c r="BCQ216" s="339"/>
      <c r="BCR216" s="339"/>
      <c r="BCS216" s="339"/>
      <c r="BCT216" s="339"/>
      <c r="BCU216" s="339"/>
      <c r="BCV216" s="339"/>
      <c r="BCW216" s="339"/>
      <c r="BCX216" s="339"/>
      <c r="BCY216" s="339"/>
      <c r="BCZ216" s="339"/>
      <c r="BDA216" s="339"/>
      <c r="BDB216" s="339"/>
      <c r="BDC216" s="339"/>
      <c r="BDD216" s="339"/>
      <c r="BDE216" s="339"/>
      <c r="BDF216" s="339"/>
      <c r="BDG216" s="339"/>
      <c r="BDH216" s="339"/>
      <c r="BDI216" s="339"/>
      <c r="BDJ216" s="339"/>
      <c r="BDK216" s="339"/>
      <c r="BDL216" s="339"/>
      <c r="BDM216" s="339"/>
      <c r="BDN216" s="339"/>
      <c r="BDO216" s="339"/>
      <c r="BDP216" s="339"/>
      <c r="BDQ216" s="339"/>
      <c r="BDR216" s="339"/>
      <c r="BDS216" s="339"/>
      <c r="BDT216" s="339"/>
      <c r="BDU216" s="339"/>
      <c r="BDV216" s="339"/>
      <c r="BDW216" s="339"/>
      <c r="BDX216" s="339"/>
      <c r="BDY216" s="339"/>
      <c r="BDZ216" s="339"/>
      <c r="BEA216" s="339"/>
      <c r="BEB216" s="339"/>
      <c r="BEC216" s="339"/>
      <c r="BED216" s="339"/>
      <c r="BEE216" s="339"/>
      <c r="BEF216" s="339"/>
      <c r="BEG216" s="339"/>
      <c r="BEH216" s="339"/>
      <c r="BEI216" s="339"/>
      <c r="BEJ216" s="339"/>
      <c r="BEK216" s="339"/>
      <c r="BEL216" s="339"/>
      <c r="BEM216" s="339"/>
      <c r="BEN216" s="339"/>
      <c r="BEO216" s="339"/>
      <c r="BEP216" s="339"/>
      <c r="BEQ216" s="339"/>
      <c r="BER216" s="339"/>
      <c r="BES216" s="339"/>
      <c r="BET216" s="339"/>
      <c r="BEU216" s="339"/>
      <c r="BEV216" s="339"/>
      <c r="BEW216" s="339"/>
      <c r="BEX216" s="339"/>
      <c r="BEY216" s="339"/>
      <c r="BEZ216" s="339"/>
      <c r="BFA216" s="339"/>
      <c r="BFB216" s="339"/>
      <c r="BFC216" s="339"/>
      <c r="BFD216" s="339"/>
      <c r="BFE216" s="339"/>
      <c r="BFF216" s="339"/>
      <c r="BFG216" s="339"/>
      <c r="BFH216" s="339"/>
      <c r="BFI216" s="339"/>
      <c r="BFJ216" s="339"/>
      <c r="BFK216" s="339"/>
      <c r="BFL216" s="339"/>
      <c r="BFM216" s="339"/>
      <c r="BFN216" s="339"/>
      <c r="BFO216" s="339"/>
      <c r="BFP216" s="339"/>
      <c r="BFQ216" s="339"/>
      <c r="BFR216" s="339"/>
      <c r="BFS216" s="339"/>
      <c r="BFT216" s="339"/>
      <c r="BFU216" s="339"/>
      <c r="BFV216" s="339"/>
      <c r="BFW216" s="339"/>
      <c r="BFX216" s="339"/>
      <c r="BFY216" s="339"/>
      <c r="BFZ216" s="339"/>
      <c r="BGA216" s="339"/>
      <c r="BGB216" s="339"/>
      <c r="BGC216" s="339"/>
      <c r="BGD216" s="339"/>
      <c r="BGE216" s="339"/>
      <c r="BGF216" s="339"/>
      <c r="BGG216" s="339"/>
      <c r="BGH216" s="339"/>
      <c r="BGI216" s="339"/>
      <c r="BGJ216" s="339"/>
      <c r="BGK216" s="339"/>
      <c r="BGL216" s="339"/>
      <c r="BGM216" s="339"/>
      <c r="BGN216" s="339"/>
      <c r="BGO216" s="339"/>
      <c r="BGP216" s="339"/>
      <c r="BGQ216" s="339"/>
      <c r="BGR216" s="339"/>
      <c r="BGS216" s="339"/>
      <c r="BGT216" s="339"/>
      <c r="BGU216" s="339"/>
      <c r="BGV216" s="339"/>
      <c r="BGW216" s="339"/>
      <c r="BGX216" s="339"/>
      <c r="BGY216" s="339"/>
      <c r="BGZ216" s="339"/>
      <c r="BHA216" s="339"/>
      <c r="BHB216" s="339"/>
      <c r="BHC216" s="339"/>
      <c r="BHD216" s="339"/>
      <c r="BHE216" s="339"/>
      <c r="BHF216" s="339"/>
      <c r="BHG216" s="339"/>
      <c r="BHH216" s="339"/>
      <c r="BHI216" s="339"/>
      <c r="BHJ216" s="339"/>
      <c r="BHK216" s="339"/>
      <c r="BHL216" s="339"/>
      <c r="BHM216" s="339"/>
      <c r="BHN216" s="339"/>
      <c r="BHO216" s="339"/>
      <c r="BHP216" s="339"/>
      <c r="BHQ216" s="339"/>
      <c r="BHR216" s="339"/>
      <c r="BHS216" s="339"/>
      <c r="BHT216" s="339"/>
      <c r="BHU216" s="339"/>
      <c r="BHV216" s="339"/>
      <c r="BHW216" s="339"/>
      <c r="BHX216" s="339"/>
      <c r="BHY216" s="339"/>
      <c r="BHZ216" s="339"/>
      <c r="BIA216" s="339"/>
      <c r="BIB216" s="339"/>
      <c r="BIC216" s="339"/>
      <c r="BID216" s="339"/>
      <c r="BIE216" s="339"/>
      <c r="BIF216" s="339"/>
      <c r="BIG216" s="339"/>
      <c r="BIH216" s="339"/>
      <c r="BII216" s="339"/>
      <c r="BIJ216" s="339"/>
      <c r="BIK216" s="339"/>
      <c r="BIL216" s="339"/>
      <c r="BIM216" s="339"/>
      <c r="BIN216" s="339"/>
      <c r="BIO216" s="339"/>
      <c r="BIP216" s="339"/>
      <c r="BIQ216" s="339"/>
      <c r="BIR216" s="339"/>
      <c r="BIS216" s="339"/>
      <c r="BIT216" s="339"/>
      <c r="BIU216" s="339"/>
      <c r="BIV216" s="339"/>
      <c r="BIW216" s="339"/>
      <c r="BIX216" s="339"/>
      <c r="BIY216" s="339"/>
      <c r="BIZ216" s="339"/>
      <c r="BJA216" s="339"/>
      <c r="BJB216" s="339"/>
      <c r="BJC216" s="339"/>
      <c r="BJD216" s="339"/>
      <c r="BJE216" s="339"/>
      <c r="BJF216" s="339"/>
      <c r="BJG216" s="339"/>
      <c r="BJH216" s="339"/>
      <c r="BJI216" s="339"/>
      <c r="BJJ216" s="339"/>
      <c r="BJK216" s="339"/>
      <c r="BJL216" s="339"/>
      <c r="BJM216" s="339"/>
      <c r="BJN216" s="339"/>
      <c r="BJO216" s="339"/>
      <c r="BJP216" s="339"/>
      <c r="BJQ216" s="339"/>
      <c r="BJR216" s="339"/>
      <c r="BJS216" s="339"/>
      <c r="BJT216" s="339"/>
      <c r="BJU216" s="339"/>
      <c r="BJV216" s="339"/>
      <c r="BJW216" s="339"/>
      <c r="BJX216" s="339"/>
      <c r="BJY216" s="339"/>
      <c r="BJZ216" s="339"/>
      <c r="BKA216" s="339"/>
      <c r="BKB216" s="339"/>
      <c r="BKC216" s="339"/>
      <c r="BKD216" s="339"/>
      <c r="BKE216" s="339"/>
      <c r="BKF216" s="339"/>
      <c r="BKG216" s="339"/>
      <c r="BKH216" s="339"/>
      <c r="BKI216" s="339"/>
      <c r="BKJ216" s="339"/>
      <c r="BKK216" s="339"/>
      <c r="BKL216" s="339"/>
      <c r="BKM216" s="339"/>
      <c r="BKN216" s="339"/>
      <c r="BKO216" s="339"/>
      <c r="BKP216" s="339"/>
      <c r="BKQ216" s="339"/>
      <c r="BKR216" s="339"/>
      <c r="BKS216" s="339"/>
      <c r="BKT216" s="339"/>
      <c r="BKU216" s="339"/>
      <c r="BKV216" s="339"/>
      <c r="BKW216" s="339"/>
      <c r="BKX216" s="339"/>
      <c r="BKY216" s="339"/>
      <c r="BKZ216" s="339"/>
      <c r="BLA216" s="339"/>
      <c r="BLB216" s="339"/>
      <c r="BLC216" s="339"/>
      <c r="BLD216" s="339"/>
      <c r="BLE216" s="339"/>
      <c r="BLF216" s="339"/>
      <c r="BLG216" s="339"/>
      <c r="BLH216" s="339"/>
      <c r="BLI216" s="339"/>
      <c r="BLJ216" s="339"/>
      <c r="BLK216" s="339"/>
      <c r="BLL216" s="339"/>
      <c r="BLM216" s="339"/>
      <c r="BLN216" s="339"/>
      <c r="BLO216" s="339"/>
      <c r="BLP216" s="339"/>
      <c r="BLQ216" s="339"/>
      <c r="BLR216" s="339"/>
      <c r="BLS216" s="339"/>
      <c r="BLT216" s="339"/>
      <c r="BLU216" s="339"/>
      <c r="BLV216" s="339"/>
      <c r="BLW216" s="339"/>
      <c r="BLX216" s="339"/>
      <c r="BLY216" s="339"/>
      <c r="BLZ216" s="339"/>
      <c r="BMA216" s="339"/>
      <c r="BMB216" s="339"/>
      <c r="BMC216" s="339"/>
      <c r="BMD216" s="339"/>
      <c r="BME216" s="339"/>
      <c r="BMF216" s="339"/>
      <c r="BMG216" s="339"/>
      <c r="BMH216" s="339"/>
      <c r="BMI216" s="339"/>
      <c r="BMJ216" s="339"/>
      <c r="BMK216" s="339"/>
      <c r="BML216" s="339"/>
      <c r="BMM216" s="339"/>
      <c r="BMN216" s="339"/>
      <c r="BMO216" s="339"/>
      <c r="BMP216" s="339"/>
      <c r="BMQ216" s="339"/>
      <c r="BMR216" s="339"/>
      <c r="BMS216" s="339"/>
      <c r="BMT216" s="339"/>
      <c r="BMU216" s="339"/>
      <c r="BMV216" s="339"/>
      <c r="BMW216" s="339"/>
      <c r="BMX216" s="339"/>
      <c r="BMY216" s="339"/>
      <c r="BMZ216" s="339"/>
      <c r="BNA216" s="339"/>
      <c r="BNB216" s="339"/>
      <c r="BNC216" s="339"/>
      <c r="BND216" s="339"/>
      <c r="BNE216" s="339"/>
      <c r="BNF216" s="339"/>
      <c r="BNG216" s="339"/>
      <c r="BNH216" s="339"/>
      <c r="BNI216" s="339"/>
      <c r="BNJ216" s="339"/>
      <c r="BNK216" s="339"/>
      <c r="BNL216" s="339"/>
      <c r="BNM216" s="339"/>
      <c r="BNN216" s="339"/>
      <c r="BNO216" s="339"/>
      <c r="BNP216" s="339"/>
      <c r="BNQ216" s="339"/>
      <c r="BNR216" s="339"/>
      <c r="BNS216" s="339"/>
      <c r="BNT216" s="339"/>
      <c r="BNU216" s="339"/>
      <c r="BNV216" s="339"/>
      <c r="BNW216" s="339"/>
      <c r="BNX216" s="339"/>
      <c r="BNY216" s="339"/>
      <c r="BNZ216" s="339"/>
      <c r="BOA216" s="339"/>
      <c r="BOB216" s="339"/>
      <c r="BOC216" s="339"/>
      <c r="BOD216" s="339"/>
      <c r="BOE216" s="339"/>
      <c r="BOF216" s="339"/>
      <c r="BOG216" s="339"/>
      <c r="BOH216" s="339"/>
      <c r="BOI216" s="339"/>
      <c r="BOJ216" s="339"/>
      <c r="BOK216" s="339"/>
      <c r="BOL216" s="339"/>
      <c r="BOM216" s="339"/>
      <c r="BON216" s="339"/>
      <c r="BOO216" s="339"/>
      <c r="BOP216" s="339"/>
      <c r="BOQ216" s="339"/>
      <c r="BOR216" s="339"/>
      <c r="BOS216" s="339"/>
      <c r="BOT216" s="339"/>
      <c r="BOU216" s="339"/>
      <c r="BOV216" s="339"/>
    </row>
    <row r="217" spans="1:1764" s="40" customFormat="1" ht="40.5" customHeight="1">
      <c r="A217" s="374"/>
      <c r="B217" s="375"/>
      <c r="C217" s="375"/>
      <c r="D217" s="373"/>
      <c r="E217" s="373"/>
      <c r="F217" s="373"/>
      <c r="G217" s="217" t="s">
        <v>221</v>
      </c>
      <c r="H217" s="217">
        <v>710</v>
      </c>
      <c r="I217" s="415">
        <v>71012</v>
      </c>
      <c r="J217" s="465">
        <f>SUM(K217,L217)</f>
        <v>2671000</v>
      </c>
      <c r="K217" s="465">
        <f>9120000-6449000</f>
        <v>2671000</v>
      </c>
      <c r="L217" s="463"/>
      <c r="M217" s="114"/>
      <c r="N217" s="114"/>
      <c r="O217" s="114"/>
      <c r="P217" s="114"/>
      <c r="Q217" s="114"/>
      <c r="R217" s="114"/>
      <c r="S217" s="114"/>
      <c r="T217" s="114"/>
      <c r="U217" s="114"/>
      <c r="V217" s="339"/>
      <c r="W217" s="339"/>
      <c r="X217" s="339"/>
      <c r="Y217" s="339"/>
      <c r="Z217" s="339"/>
      <c r="AA217" s="339"/>
      <c r="AB217" s="339"/>
      <c r="AC217" s="339"/>
      <c r="AD217" s="339"/>
      <c r="AE217" s="339"/>
      <c r="AF217" s="339"/>
      <c r="AG217" s="339"/>
      <c r="AH217" s="339"/>
      <c r="AI217" s="339"/>
      <c r="AJ217" s="339"/>
      <c r="AK217" s="339"/>
      <c r="AL217" s="339"/>
      <c r="AM217" s="339"/>
      <c r="AN217" s="339"/>
      <c r="AO217" s="339"/>
      <c r="AP217" s="339"/>
      <c r="AQ217" s="339"/>
      <c r="AR217" s="339"/>
      <c r="AS217" s="339"/>
      <c r="AT217" s="339"/>
      <c r="AU217" s="339"/>
      <c r="AV217" s="339"/>
      <c r="AW217" s="339"/>
      <c r="AX217" s="339"/>
      <c r="AY217" s="339"/>
      <c r="AZ217" s="339"/>
      <c r="BA217" s="339"/>
      <c r="BB217" s="339"/>
      <c r="BC217" s="339"/>
      <c r="BD217" s="339"/>
      <c r="BE217" s="339"/>
      <c r="BF217" s="339"/>
      <c r="BG217" s="339"/>
      <c r="BH217" s="339"/>
      <c r="BI217" s="339"/>
      <c r="BJ217" s="339"/>
      <c r="BK217" s="339"/>
      <c r="BL217" s="339"/>
      <c r="BM217" s="339"/>
      <c r="BN217" s="339"/>
      <c r="BO217" s="339"/>
      <c r="BP217" s="339"/>
      <c r="BQ217" s="339"/>
      <c r="BR217" s="339"/>
      <c r="BS217" s="339"/>
      <c r="BT217" s="339"/>
      <c r="BU217" s="339"/>
      <c r="BV217" s="339"/>
      <c r="BW217" s="339"/>
      <c r="BX217" s="339"/>
      <c r="BY217" s="339"/>
      <c r="BZ217" s="339"/>
      <c r="CA217" s="339"/>
      <c r="CB217" s="339"/>
      <c r="CC217" s="339"/>
      <c r="CD217" s="339"/>
      <c r="CE217" s="339"/>
      <c r="CF217" s="339"/>
      <c r="CG217" s="339"/>
      <c r="CH217" s="339"/>
      <c r="CI217" s="339"/>
      <c r="CJ217" s="339"/>
      <c r="CK217" s="339"/>
      <c r="CL217" s="339"/>
      <c r="CM217" s="339"/>
      <c r="CN217" s="339"/>
      <c r="CO217" s="339"/>
      <c r="CP217" s="339"/>
      <c r="CQ217" s="339"/>
      <c r="CR217" s="339"/>
      <c r="CS217" s="339"/>
      <c r="CT217" s="339"/>
      <c r="CU217" s="339"/>
      <c r="CV217" s="339"/>
      <c r="CW217" s="339"/>
      <c r="CX217" s="339"/>
      <c r="CY217" s="339"/>
      <c r="CZ217" s="339"/>
      <c r="DA217" s="339"/>
      <c r="DB217" s="339"/>
      <c r="DC217" s="339"/>
      <c r="DD217" s="339"/>
      <c r="DE217" s="339"/>
      <c r="DF217" s="339"/>
      <c r="DG217" s="339"/>
      <c r="DH217" s="339"/>
      <c r="DI217" s="339"/>
      <c r="DJ217" s="339"/>
      <c r="DK217" s="339"/>
      <c r="DL217" s="339"/>
      <c r="DM217" s="339"/>
      <c r="DN217" s="339"/>
      <c r="DO217" s="339"/>
      <c r="DP217" s="339"/>
      <c r="DQ217" s="339"/>
      <c r="DR217" s="339"/>
      <c r="DS217" s="339"/>
      <c r="DT217" s="339"/>
      <c r="DU217" s="339"/>
      <c r="DV217" s="339"/>
      <c r="DW217" s="339"/>
      <c r="DX217" s="339"/>
      <c r="DY217" s="339"/>
      <c r="DZ217" s="339"/>
      <c r="EA217" s="339"/>
      <c r="EB217" s="339"/>
      <c r="EC217" s="339"/>
      <c r="ED217" s="339"/>
      <c r="EE217" s="339"/>
      <c r="EF217" s="339"/>
      <c r="EG217" s="339"/>
      <c r="EH217" s="339"/>
      <c r="EI217" s="339"/>
      <c r="EJ217" s="339"/>
      <c r="EK217" s="339"/>
      <c r="EL217" s="339"/>
      <c r="EM217" s="339"/>
      <c r="EN217" s="339"/>
      <c r="EO217" s="339"/>
      <c r="EP217" s="339"/>
      <c r="EQ217" s="339"/>
      <c r="ER217" s="339"/>
      <c r="ES217" s="339"/>
      <c r="ET217" s="339"/>
      <c r="EU217" s="339"/>
      <c r="EV217" s="339"/>
      <c r="EW217" s="339"/>
      <c r="EX217" s="339"/>
      <c r="EY217" s="339"/>
      <c r="EZ217" s="339"/>
      <c r="FA217" s="339"/>
      <c r="FB217" s="339"/>
      <c r="FC217" s="339"/>
      <c r="FD217" s="339"/>
      <c r="FE217" s="339"/>
      <c r="FF217" s="339"/>
      <c r="FG217" s="339"/>
      <c r="FH217" s="339"/>
      <c r="FI217" s="339"/>
      <c r="FJ217" s="339"/>
      <c r="FK217" s="339"/>
      <c r="FL217" s="339"/>
      <c r="FM217" s="339"/>
      <c r="FN217" s="339"/>
      <c r="FO217" s="339"/>
      <c r="FP217" s="339"/>
      <c r="FQ217" s="339"/>
      <c r="FR217" s="339"/>
      <c r="FS217" s="339"/>
      <c r="FT217" s="339"/>
      <c r="FU217" s="339"/>
      <c r="FV217" s="339"/>
      <c r="FW217" s="339"/>
      <c r="FX217" s="339"/>
      <c r="FY217" s="339"/>
      <c r="FZ217" s="339"/>
      <c r="GA217" s="339"/>
      <c r="GB217" s="339"/>
      <c r="GC217" s="339"/>
      <c r="GD217" s="339"/>
      <c r="GE217" s="339"/>
      <c r="GF217" s="339"/>
      <c r="GG217" s="339"/>
      <c r="GH217" s="339"/>
      <c r="GI217" s="339"/>
      <c r="GJ217" s="339"/>
      <c r="GK217" s="339"/>
      <c r="GL217" s="339"/>
      <c r="GM217" s="339"/>
      <c r="GN217" s="339"/>
      <c r="GO217" s="339"/>
      <c r="GP217" s="339"/>
      <c r="GQ217" s="339"/>
      <c r="GR217" s="339"/>
      <c r="GS217" s="339"/>
      <c r="GT217" s="339"/>
      <c r="GU217" s="339"/>
      <c r="GV217" s="339"/>
      <c r="GW217" s="339"/>
      <c r="GX217" s="339"/>
      <c r="GY217" s="339"/>
      <c r="GZ217" s="339"/>
      <c r="HA217" s="339"/>
      <c r="HB217" s="339"/>
      <c r="HC217" s="339"/>
      <c r="HD217" s="339"/>
      <c r="HE217" s="339"/>
      <c r="HF217" s="339"/>
      <c r="HG217" s="339"/>
      <c r="HH217" s="339"/>
      <c r="HI217" s="339"/>
      <c r="HJ217" s="339"/>
      <c r="HK217" s="339"/>
      <c r="HL217" s="339"/>
      <c r="HM217" s="339"/>
      <c r="HN217" s="339"/>
      <c r="HO217" s="339"/>
      <c r="HP217" s="339"/>
      <c r="HQ217" s="339"/>
      <c r="HR217" s="339"/>
      <c r="HS217" s="339"/>
      <c r="HT217" s="339"/>
      <c r="HU217" s="339"/>
      <c r="HV217" s="339"/>
      <c r="HW217" s="339"/>
      <c r="HX217" s="339"/>
      <c r="HY217" s="339"/>
      <c r="HZ217" s="339"/>
      <c r="IA217" s="339"/>
      <c r="IB217" s="339"/>
      <c r="IC217" s="339"/>
      <c r="ID217" s="339"/>
      <c r="IE217" s="339"/>
      <c r="IF217" s="339"/>
      <c r="IG217" s="339"/>
      <c r="IH217" s="339"/>
      <c r="II217" s="339"/>
      <c r="IJ217" s="339"/>
      <c r="IK217" s="339"/>
      <c r="IL217" s="339"/>
      <c r="IM217" s="339"/>
      <c r="IN217" s="339"/>
      <c r="IO217" s="339"/>
      <c r="IP217" s="339"/>
      <c r="IQ217" s="339"/>
      <c r="IR217" s="339"/>
      <c r="IS217" s="339"/>
      <c r="IT217" s="339"/>
      <c r="IU217" s="339"/>
      <c r="IV217" s="339"/>
      <c r="IW217" s="339"/>
      <c r="IX217" s="339"/>
      <c r="IY217" s="339"/>
      <c r="IZ217" s="339"/>
      <c r="JA217" s="339"/>
      <c r="JB217" s="339"/>
      <c r="JC217" s="339"/>
      <c r="JD217" s="339"/>
      <c r="JE217" s="339"/>
      <c r="JF217" s="339"/>
      <c r="JG217" s="339"/>
      <c r="JH217" s="339"/>
      <c r="JI217" s="339"/>
      <c r="JJ217" s="339"/>
      <c r="JK217" s="339"/>
      <c r="JL217" s="339"/>
      <c r="JM217" s="339"/>
      <c r="JN217" s="339"/>
      <c r="JO217" s="339"/>
      <c r="JP217" s="339"/>
      <c r="JQ217" s="339"/>
      <c r="JR217" s="339"/>
      <c r="JS217" s="339"/>
      <c r="JT217" s="339"/>
      <c r="JU217" s="339"/>
      <c r="JV217" s="339"/>
      <c r="JW217" s="339"/>
      <c r="JX217" s="339"/>
      <c r="JY217" s="339"/>
      <c r="JZ217" s="339"/>
      <c r="KA217" s="339"/>
      <c r="KB217" s="339"/>
      <c r="KC217" s="339"/>
      <c r="KD217" s="339"/>
      <c r="KE217" s="339"/>
      <c r="KF217" s="339"/>
      <c r="KG217" s="339"/>
      <c r="KH217" s="339"/>
      <c r="KI217" s="339"/>
      <c r="KJ217" s="339"/>
      <c r="KK217" s="339"/>
      <c r="KL217" s="339"/>
      <c r="KM217" s="339"/>
      <c r="KN217" s="339"/>
      <c r="KO217" s="339"/>
      <c r="KP217" s="339"/>
      <c r="KQ217" s="339"/>
      <c r="KR217" s="339"/>
      <c r="KS217" s="339"/>
      <c r="KT217" s="339"/>
      <c r="KU217" s="339"/>
      <c r="KV217" s="339"/>
      <c r="KW217" s="339"/>
      <c r="KX217" s="339"/>
      <c r="KY217" s="339"/>
      <c r="KZ217" s="339"/>
      <c r="LA217" s="339"/>
      <c r="LB217" s="339"/>
      <c r="LC217" s="339"/>
      <c r="LD217" s="339"/>
      <c r="LE217" s="339"/>
      <c r="LF217" s="339"/>
      <c r="LG217" s="339"/>
      <c r="LH217" s="339"/>
      <c r="LI217" s="339"/>
      <c r="LJ217" s="339"/>
      <c r="LK217" s="339"/>
      <c r="LL217" s="339"/>
      <c r="LM217" s="339"/>
      <c r="LN217" s="339"/>
      <c r="LO217" s="339"/>
      <c r="LP217" s="339"/>
      <c r="LQ217" s="339"/>
      <c r="LR217" s="339"/>
      <c r="LS217" s="339"/>
      <c r="LT217" s="339"/>
      <c r="LU217" s="339"/>
      <c r="LV217" s="339"/>
      <c r="LW217" s="339"/>
      <c r="LX217" s="339"/>
      <c r="LY217" s="339"/>
      <c r="LZ217" s="339"/>
      <c r="MA217" s="339"/>
      <c r="MB217" s="339"/>
      <c r="MC217" s="339"/>
      <c r="MD217" s="339"/>
      <c r="ME217" s="339"/>
      <c r="MF217" s="339"/>
      <c r="MG217" s="339"/>
      <c r="MH217" s="339"/>
      <c r="MI217" s="339"/>
      <c r="MJ217" s="339"/>
      <c r="MK217" s="339"/>
      <c r="ML217" s="339"/>
      <c r="MM217" s="339"/>
      <c r="MN217" s="339"/>
      <c r="MO217" s="339"/>
      <c r="MP217" s="339"/>
      <c r="MQ217" s="339"/>
      <c r="MR217" s="339"/>
      <c r="MS217" s="339"/>
      <c r="MT217" s="339"/>
      <c r="MU217" s="339"/>
      <c r="MV217" s="339"/>
      <c r="MW217" s="339"/>
      <c r="MX217" s="339"/>
      <c r="MY217" s="339"/>
      <c r="MZ217" s="339"/>
      <c r="NA217" s="339"/>
      <c r="NB217" s="339"/>
      <c r="NC217" s="339"/>
      <c r="ND217" s="339"/>
      <c r="NE217" s="339"/>
      <c r="NF217" s="339"/>
      <c r="NG217" s="339"/>
      <c r="NH217" s="339"/>
      <c r="NI217" s="339"/>
      <c r="NJ217" s="339"/>
      <c r="NK217" s="339"/>
      <c r="NL217" s="339"/>
      <c r="NM217" s="339"/>
      <c r="NN217" s="339"/>
      <c r="NO217" s="339"/>
      <c r="NP217" s="339"/>
      <c r="NQ217" s="339"/>
      <c r="NR217" s="339"/>
      <c r="NS217" s="339"/>
      <c r="NT217" s="339"/>
      <c r="NU217" s="339"/>
      <c r="NV217" s="339"/>
      <c r="NW217" s="339"/>
      <c r="NX217" s="339"/>
      <c r="NY217" s="339"/>
      <c r="NZ217" s="339"/>
      <c r="OA217" s="339"/>
      <c r="OB217" s="339"/>
      <c r="OC217" s="339"/>
      <c r="OD217" s="339"/>
      <c r="OE217" s="339"/>
      <c r="OF217" s="339"/>
      <c r="OG217" s="339"/>
      <c r="OH217" s="339"/>
      <c r="OI217" s="339"/>
      <c r="OJ217" s="339"/>
      <c r="OK217" s="339"/>
      <c r="OL217" s="339"/>
      <c r="OM217" s="339"/>
      <c r="ON217" s="339"/>
      <c r="OO217" s="339"/>
      <c r="OP217" s="339"/>
      <c r="OQ217" s="339"/>
      <c r="OR217" s="339"/>
      <c r="OS217" s="339"/>
      <c r="OT217" s="339"/>
      <c r="OU217" s="339"/>
      <c r="OV217" s="339"/>
      <c r="OW217" s="339"/>
      <c r="OX217" s="339"/>
      <c r="OY217" s="339"/>
      <c r="OZ217" s="339"/>
      <c r="PA217" s="339"/>
      <c r="PB217" s="339"/>
      <c r="PC217" s="339"/>
      <c r="PD217" s="339"/>
      <c r="PE217" s="339"/>
      <c r="PF217" s="339"/>
      <c r="PG217" s="339"/>
      <c r="PH217" s="339"/>
      <c r="PI217" s="339"/>
      <c r="PJ217" s="339"/>
      <c r="PK217" s="339"/>
      <c r="PL217" s="339"/>
      <c r="PM217" s="339"/>
      <c r="PN217" s="339"/>
      <c r="PO217" s="339"/>
      <c r="PP217" s="339"/>
      <c r="PQ217" s="339"/>
      <c r="PR217" s="339"/>
      <c r="PS217" s="339"/>
      <c r="PT217" s="339"/>
      <c r="PU217" s="339"/>
      <c r="PV217" s="339"/>
      <c r="PW217" s="339"/>
      <c r="PX217" s="339"/>
      <c r="PY217" s="339"/>
      <c r="PZ217" s="339"/>
      <c r="QA217" s="339"/>
      <c r="QB217" s="339"/>
      <c r="QC217" s="339"/>
      <c r="QD217" s="339"/>
      <c r="QE217" s="339"/>
      <c r="QF217" s="339"/>
      <c r="QG217" s="339"/>
      <c r="QH217" s="339"/>
      <c r="QI217" s="339"/>
      <c r="QJ217" s="339"/>
      <c r="QK217" s="339"/>
      <c r="QL217" s="339"/>
      <c r="QM217" s="339"/>
      <c r="QN217" s="339"/>
      <c r="QO217" s="339"/>
      <c r="QP217" s="339"/>
      <c r="QQ217" s="339"/>
      <c r="QR217" s="339"/>
      <c r="QS217" s="339"/>
      <c r="QT217" s="339"/>
      <c r="QU217" s="339"/>
      <c r="QV217" s="339"/>
      <c r="QW217" s="339"/>
      <c r="QX217" s="339"/>
      <c r="QY217" s="339"/>
      <c r="QZ217" s="339"/>
      <c r="RA217" s="339"/>
      <c r="RB217" s="339"/>
      <c r="RC217" s="339"/>
      <c r="RD217" s="339"/>
      <c r="RE217" s="339"/>
      <c r="RF217" s="339"/>
      <c r="RG217" s="339"/>
      <c r="RH217" s="339"/>
      <c r="RI217" s="339"/>
      <c r="RJ217" s="339"/>
      <c r="RK217" s="339"/>
      <c r="RL217" s="339"/>
      <c r="RM217" s="339"/>
      <c r="RN217" s="339"/>
      <c r="RO217" s="339"/>
      <c r="RP217" s="339"/>
      <c r="RQ217" s="339"/>
      <c r="RR217" s="339"/>
      <c r="RS217" s="339"/>
      <c r="RT217" s="339"/>
      <c r="RU217" s="339"/>
      <c r="RV217" s="339"/>
      <c r="RW217" s="339"/>
      <c r="RX217" s="339"/>
      <c r="RY217" s="339"/>
      <c r="RZ217" s="339"/>
      <c r="SA217" s="339"/>
      <c r="SB217" s="339"/>
      <c r="SC217" s="339"/>
      <c r="SD217" s="339"/>
      <c r="SE217" s="339"/>
      <c r="SF217" s="339"/>
      <c r="SG217" s="339"/>
      <c r="SH217" s="339"/>
      <c r="SI217" s="339"/>
      <c r="SJ217" s="339"/>
      <c r="SK217" s="339"/>
      <c r="SL217" s="339"/>
      <c r="SM217" s="339"/>
      <c r="SN217" s="339"/>
      <c r="SO217" s="339"/>
      <c r="SP217" s="339"/>
      <c r="SQ217" s="339"/>
      <c r="SR217" s="339"/>
      <c r="SS217" s="339"/>
      <c r="ST217" s="339"/>
      <c r="SU217" s="339"/>
      <c r="SV217" s="339"/>
      <c r="SW217" s="339"/>
      <c r="SX217" s="339"/>
      <c r="SY217" s="339"/>
      <c r="SZ217" s="339"/>
      <c r="TA217" s="339"/>
      <c r="TB217" s="339"/>
      <c r="TC217" s="339"/>
      <c r="TD217" s="339"/>
      <c r="TE217" s="339"/>
      <c r="TF217" s="339"/>
      <c r="TG217" s="339"/>
      <c r="TH217" s="339"/>
      <c r="TI217" s="339"/>
      <c r="TJ217" s="339"/>
      <c r="TK217" s="339"/>
      <c r="TL217" s="339"/>
      <c r="TM217" s="339"/>
      <c r="TN217" s="339"/>
      <c r="TO217" s="339"/>
      <c r="TP217" s="339"/>
      <c r="TQ217" s="339"/>
      <c r="TR217" s="339"/>
      <c r="TS217" s="339"/>
      <c r="TT217" s="339"/>
      <c r="TU217" s="339"/>
      <c r="TV217" s="339"/>
      <c r="TW217" s="339"/>
      <c r="TX217" s="339"/>
      <c r="TY217" s="339"/>
      <c r="TZ217" s="339"/>
      <c r="UA217" s="339"/>
      <c r="UB217" s="339"/>
      <c r="UC217" s="339"/>
      <c r="UD217" s="339"/>
      <c r="UE217" s="339"/>
      <c r="UF217" s="339"/>
      <c r="UG217" s="339"/>
      <c r="UH217" s="339"/>
      <c r="UI217" s="339"/>
      <c r="UJ217" s="339"/>
      <c r="UK217" s="339"/>
      <c r="UL217" s="339"/>
      <c r="UM217" s="339"/>
      <c r="UN217" s="339"/>
      <c r="UO217" s="339"/>
      <c r="UP217" s="339"/>
      <c r="UQ217" s="339"/>
      <c r="UR217" s="339"/>
      <c r="US217" s="339"/>
      <c r="UT217" s="339"/>
      <c r="UU217" s="339"/>
      <c r="UV217" s="339"/>
      <c r="UW217" s="339"/>
      <c r="UX217" s="339"/>
      <c r="UY217" s="339"/>
      <c r="UZ217" s="339"/>
      <c r="VA217" s="339"/>
      <c r="VB217" s="339"/>
      <c r="VC217" s="339"/>
      <c r="VD217" s="339"/>
      <c r="VE217" s="339"/>
      <c r="VF217" s="339"/>
      <c r="VG217" s="339"/>
      <c r="VH217" s="339"/>
      <c r="VI217" s="339"/>
      <c r="VJ217" s="339"/>
      <c r="VK217" s="339"/>
      <c r="VL217" s="339"/>
      <c r="VM217" s="339"/>
      <c r="VN217" s="339"/>
      <c r="VO217" s="339"/>
      <c r="VP217" s="339"/>
      <c r="VQ217" s="339"/>
      <c r="VR217" s="339"/>
      <c r="VS217" s="339"/>
      <c r="VT217" s="339"/>
      <c r="VU217" s="339"/>
      <c r="VV217" s="339"/>
      <c r="VW217" s="339"/>
      <c r="VX217" s="339"/>
      <c r="VY217" s="339"/>
      <c r="VZ217" s="339"/>
      <c r="WA217" s="339"/>
      <c r="WB217" s="339"/>
      <c r="WC217" s="339"/>
      <c r="WD217" s="339"/>
      <c r="WE217" s="339"/>
      <c r="WF217" s="339"/>
      <c r="WG217" s="339"/>
      <c r="WH217" s="339"/>
      <c r="WI217" s="339"/>
      <c r="WJ217" s="339"/>
      <c r="WK217" s="339"/>
      <c r="WL217" s="339"/>
      <c r="WM217" s="339"/>
      <c r="WN217" s="339"/>
      <c r="WO217" s="339"/>
      <c r="WP217" s="339"/>
      <c r="WQ217" s="339"/>
      <c r="WR217" s="339"/>
      <c r="WS217" s="339"/>
      <c r="WT217" s="339"/>
      <c r="WU217" s="339"/>
      <c r="WV217" s="339"/>
      <c r="WW217" s="339"/>
      <c r="WX217" s="339"/>
      <c r="WY217" s="339"/>
      <c r="WZ217" s="339"/>
      <c r="XA217" s="339"/>
      <c r="XB217" s="339"/>
      <c r="XC217" s="339"/>
      <c r="XD217" s="339"/>
      <c r="XE217" s="339"/>
      <c r="XF217" s="339"/>
      <c r="XG217" s="339"/>
      <c r="XH217" s="339"/>
      <c r="XI217" s="339"/>
      <c r="XJ217" s="339"/>
      <c r="XK217" s="339"/>
      <c r="XL217" s="339"/>
      <c r="XM217" s="339"/>
      <c r="XN217" s="339"/>
      <c r="XO217" s="339"/>
      <c r="XP217" s="339"/>
      <c r="XQ217" s="339"/>
      <c r="XR217" s="339"/>
      <c r="XS217" s="339"/>
      <c r="XT217" s="339"/>
      <c r="XU217" s="339"/>
      <c r="XV217" s="339"/>
      <c r="XW217" s="339"/>
      <c r="XX217" s="339"/>
      <c r="XY217" s="339"/>
      <c r="XZ217" s="339"/>
      <c r="YA217" s="339"/>
      <c r="YB217" s="339"/>
      <c r="YC217" s="339"/>
      <c r="YD217" s="339"/>
      <c r="YE217" s="339"/>
      <c r="YF217" s="339"/>
      <c r="YG217" s="339"/>
      <c r="YH217" s="339"/>
      <c r="YI217" s="339"/>
      <c r="YJ217" s="339"/>
      <c r="YK217" s="339"/>
      <c r="YL217" s="339"/>
      <c r="YM217" s="339"/>
      <c r="YN217" s="339"/>
      <c r="YO217" s="339"/>
      <c r="YP217" s="339"/>
      <c r="YQ217" s="339"/>
      <c r="YR217" s="339"/>
      <c r="YS217" s="339"/>
      <c r="YT217" s="339"/>
      <c r="YU217" s="339"/>
      <c r="YV217" s="339"/>
      <c r="YW217" s="339"/>
      <c r="YX217" s="339"/>
      <c r="YY217" s="339"/>
      <c r="YZ217" s="339"/>
      <c r="ZA217" s="339"/>
      <c r="ZB217" s="339"/>
      <c r="ZC217" s="339"/>
      <c r="ZD217" s="339"/>
      <c r="ZE217" s="339"/>
      <c r="ZF217" s="339"/>
      <c r="ZG217" s="339"/>
      <c r="ZH217" s="339"/>
      <c r="ZI217" s="339"/>
      <c r="ZJ217" s="339"/>
      <c r="ZK217" s="339"/>
      <c r="ZL217" s="339"/>
      <c r="ZM217" s="339"/>
      <c r="ZN217" s="339"/>
      <c r="ZO217" s="339"/>
      <c r="ZP217" s="339"/>
      <c r="ZQ217" s="339"/>
      <c r="ZR217" s="339"/>
      <c r="ZS217" s="339"/>
      <c r="ZT217" s="339"/>
      <c r="ZU217" s="339"/>
      <c r="ZV217" s="339"/>
      <c r="ZW217" s="339"/>
      <c r="ZX217" s="339"/>
      <c r="ZY217" s="339"/>
      <c r="ZZ217" s="339"/>
      <c r="AAA217" s="339"/>
      <c r="AAB217" s="339"/>
      <c r="AAC217" s="339"/>
      <c r="AAD217" s="339"/>
      <c r="AAE217" s="339"/>
      <c r="AAF217" s="339"/>
      <c r="AAG217" s="339"/>
      <c r="AAH217" s="339"/>
      <c r="AAI217" s="339"/>
      <c r="AAJ217" s="339"/>
      <c r="AAK217" s="339"/>
      <c r="AAL217" s="339"/>
      <c r="AAM217" s="339"/>
      <c r="AAN217" s="339"/>
      <c r="AAO217" s="339"/>
      <c r="AAP217" s="339"/>
      <c r="AAQ217" s="339"/>
      <c r="AAR217" s="339"/>
      <c r="AAS217" s="339"/>
      <c r="AAT217" s="339"/>
      <c r="AAU217" s="339"/>
      <c r="AAV217" s="339"/>
      <c r="AAW217" s="339"/>
      <c r="AAX217" s="339"/>
      <c r="AAY217" s="339"/>
      <c r="AAZ217" s="339"/>
      <c r="ABA217" s="339"/>
      <c r="ABB217" s="339"/>
      <c r="ABC217" s="339"/>
      <c r="ABD217" s="339"/>
      <c r="ABE217" s="339"/>
      <c r="ABF217" s="339"/>
      <c r="ABG217" s="339"/>
      <c r="ABH217" s="339"/>
      <c r="ABI217" s="339"/>
      <c r="ABJ217" s="339"/>
      <c r="ABK217" s="339"/>
      <c r="ABL217" s="339"/>
      <c r="ABM217" s="339"/>
      <c r="ABN217" s="339"/>
      <c r="ABO217" s="339"/>
      <c r="ABP217" s="339"/>
      <c r="ABQ217" s="339"/>
      <c r="ABR217" s="339"/>
      <c r="ABS217" s="339"/>
      <c r="ABT217" s="339"/>
      <c r="ABU217" s="339"/>
      <c r="ABV217" s="339"/>
      <c r="ABW217" s="339"/>
      <c r="ABX217" s="339"/>
      <c r="ABY217" s="339"/>
      <c r="ABZ217" s="339"/>
      <c r="ACA217" s="339"/>
      <c r="ACB217" s="339"/>
      <c r="ACC217" s="339"/>
      <c r="ACD217" s="339"/>
      <c r="ACE217" s="339"/>
      <c r="ACF217" s="339"/>
      <c r="ACG217" s="339"/>
      <c r="ACH217" s="339"/>
      <c r="ACI217" s="339"/>
      <c r="ACJ217" s="339"/>
      <c r="ACK217" s="339"/>
      <c r="ACL217" s="339"/>
      <c r="ACM217" s="339"/>
      <c r="ACN217" s="339"/>
      <c r="ACO217" s="339"/>
      <c r="ACP217" s="339"/>
      <c r="ACQ217" s="339"/>
      <c r="ACR217" s="339"/>
      <c r="ACS217" s="339"/>
      <c r="ACT217" s="339"/>
      <c r="ACU217" s="339"/>
      <c r="ACV217" s="339"/>
      <c r="ACW217" s="339"/>
      <c r="ACX217" s="339"/>
      <c r="ACY217" s="339"/>
      <c r="ACZ217" s="339"/>
      <c r="ADA217" s="339"/>
      <c r="ADB217" s="339"/>
      <c r="ADC217" s="339"/>
      <c r="ADD217" s="339"/>
      <c r="ADE217" s="339"/>
      <c r="ADF217" s="339"/>
      <c r="ADG217" s="339"/>
      <c r="ADH217" s="339"/>
      <c r="ADI217" s="339"/>
      <c r="ADJ217" s="339"/>
      <c r="ADK217" s="339"/>
      <c r="ADL217" s="339"/>
      <c r="ADM217" s="339"/>
      <c r="ADN217" s="339"/>
      <c r="ADO217" s="339"/>
      <c r="ADP217" s="339"/>
      <c r="ADQ217" s="339"/>
      <c r="ADR217" s="339"/>
      <c r="ADS217" s="339"/>
      <c r="ADT217" s="339"/>
      <c r="ADU217" s="339"/>
      <c r="ADV217" s="339"/>
      <c r="ADW217" s="339"/>
      <c r="ADX217" s="339"/>
      <c r="ADY217" s="339"/>
      <c r="ADZ217" s="339"/>
      <c r="AEA217" s="339"/>
      <c r="AEB217" s="339"/>
      <c r="AEC217" s="339"/>
      <c r="AED217" s="339"/>
      <c r="AEE217" s="339"/>
      <c r="AEF217" s="339"/>
      <c r="AEG217" s="339"/>
      <c r="AEH217" s="339"/>
      <c r="AEI217" s="339"/>
      <c r="AEJ217" s="339"/>
      <c r="AEK217" s="339"/>
      <c r="AEL217" s="339"/>
      <c r="AEM217" s="339"/>
      <c r="AEN217" s="339"/>
      <c r="AEO217" s="339"/>
      <c r="AEP217" s="339"/>
      <c r="AEQ217" s="339"/>
      <c r="AER217" s="339"/>
      <c r="AES217" s="339"/>
      <c r="AET217" s="339"/>
      <c r="AEU217" s="339"/>
      <c r="AEV217" s="339"/>
      <c r="AEW217" s="339"/>
      <c r="AEX217" s="339"/>
      <c r="AEY217" s="339"/>
      <c r="AEZ217" s="339"/>
      <c r="AFA217" s="339"/>
      <c r="AFB217" s="339"/>
      <c r="AFC217" s="339"/>
      <c r="AFD217" s="339"/>
      <c r="AFE217" s="339"/>
      <c r="AFF217" s="339"/>
      <c r="AFG217" s="339"/>
      <c r="AFH217" s="339"/>
      <c r="AFI217" s="339"/>
      <c r="AFJ217" s="339"/>
      <c r="AFK217" s="339"/>
      <c r="AFL217" s="339"/>
      <c r="AFM217" s="339"/>
      <c r="AFN217" s="339"/>
      <c r="AFO217" s="339"/>
      <c r="AFP217" s="339"/>
      <c r="AFQ217" s="339"/>
      <c r="AFR217" s="339"/>
      <c r="AFS217" s="339"/>
      <c r="AFT217" s="339"/>
      <c r="AFU217" s="339"/>
      <c r="AFV217" s="339"/>
      <c r="AFW217" s="339"/>
      <c r="AFX217" s="339"/>
      <c r="AFY217" s="339"/>
      <c r="AFZ217" s="339"/>
      <c r="AGA217" s="339"/>
      <c r="AGB217" s="339"/>
      <c r="AGC217" s="339"/>
      <c r="AGD217" s="339"/>
      <c r="AGE217" s="339"/>
      <c r="AGF217" s="339"/>
      <c r="AGG217" s="339"/>
      <c r="AGH217" s="339"/>
      <c r="AGI217" s="339"/>
      <c r="AGJ217" s="339"/>
      <c r="AGK217" s="339"/>
      <c r="AGL217" s="339"/>
      <c r="AGM217" s="339"/>
      <c r="AGN217" s="339"/>
      <c r="AGO217" s="339"/>
      <c r="AGP217" s="339"/>
      <c r="AGQ217" s="339"/>
      <c r="AGR217" s="339"/>
      <c r="AGS217" s="339"/>
      <c r="AGT217" s="339"/>
      <c r="AGU217" s="339"/>
      <c r="AGV217" s="339"/>
      <c r="AGW217" s="339"/>
      <c r="AGX217" s="339"/>
      <c r="AGY217" s="339"/>
      <c r="AGZ217" s="339"/>
      <c r="AHA217" s="339"/>
      <c r="AHB217" s="339"/>
      <c r="AHC217" s="339"/>
      <c r="AHD217" s="339"/>
      <c r="AHE217" s="339"/>
      <c r="AHF217" s="339"/>
      <c r="AHG217" s="339"/>
      <c r="AHH217" s="339"/>
      <c r="AHI217" s="339"/>
      <c r="AHJ217" s="339"/>
      <c r="AHK217" s="339"/>
      <c r="AHL217" s="339"/>
      <c r="AHM217" s="339"/>
      <c r="AHN217" s="339"/>
      <c r="AHO217" s="339"/>
      <c r="AHP217" s="339"/>
      <c r="AHQ217" s="339"/>
      <c r="AHR217" s="339"/>
      <c r="AHS217" s="339"/>
      <c r="AHT217" s="339"/>
      <c r="AHU217" s="339"/>
      <c r="AHV217" s="339"/>
      <c r="AHW217" s="339"/>
      <c r="AHX217" s="339"/>
      <c r="AHY217" s="339"/>
      <c r="AHZ217" s="339"/>
      <c r="AIA217" s="339"/>
      <c r="AIB217" s="339"/>
      <c r="AIC217" s="339"/>
      <c r="AID217" s="339"/>
      <c r="AIE217" s="339"/>
      <c r="AIF217" s="339"/>
      <c r="AIG217" s="339"/>
      <c r="AIH217" s="339"/>
      <c r="AII217" s="339"/>
      <c r="AIJ217" s="339"/>
      <c r="AIK217" s="339"/>
      <c r="AIL217" s="339"/>
      <c r="AIM217" s="339"/>
      <c r="AIN217" s="339"/>
      <c r="AIO217" s="339"/>
      <c r="AIP217" s="339"/>
      <c r="AIQ217" s="339"/>
      <c r="AIR217" s="339"/>
      <c r="AIS217" s="339"/>
      <c r="AIT217" s="339"/>
      <c r="AIU217" s="339"/>
      <c r="AIV217" s="339"/>
      <c r="AIW217" s="339"/>
      <c r="AIX217" s="339"/>
      <c r="AIY217" s="339"/>
      <c r="AIZ217" s="339"/>
      <c r="AJA217" s="339"/>
      <c r="AJB217" s="339"/>
      <c r="AJC217" s="339"/>
      <c r="AJD217" s="339"/>
      <c r="AJE217" s="339"/>
      <c r="AJF217" s="339"/>
      <c r="AJG217" s="339"/>
      <c r="AJH217" s="339"/>
      <c r="AJI217" s="339"/>
      <c r="AJJ217" s="339"/>
      <c r="AJK217" s="339"/>
      <c r="AJL217" s="339"/>
      <c r="AJM217" s="339"/>
      <c r="AJN217" s="339"/>
      <c r="AJO217" s="339"/>
      <c r="AJP217" s="339"/>
      <c r="AJQ217" s="339"/>
      <c r="AJR217" s="339"/>
      <c r="AJS217" s="339"/>
      <c r="AJT217" s="339"/>
      <c r="AJU217" s="339"/>
      <c r="AJV217" s="339"/>
      <c r="AJW217" s="339"/>
      <c r="AJX217" s="339"/>
      <c r="AJY217" s="339"/>
      <c r="AJZ217" s="339"/>
      <c r="AKA217" s="339"/>
      <c r="AKB217" s="339"/>
      <c r="AKC217" s="339"/>
      <c r="AKD217" s="339"/>
      <c r="AKE217" s="339"/>
      <c r="AKF217" s="339"/>
      <c r="AKG217" s="339"/>
      <c r="AKH217" s="339"/>
      <c r="AKI217" s="339"/>
      <c r="AKJ217" s="339"/>
      <c r="AKK217" s="339"/>
      <c r="AKL217" s="339"/>
      <c r="AKM217" s="339"/>
      <c r="AKN217" s="339"/>
      <c r="AKO217" s="339"/>
      <c r="AKP217" s="339"/>
      <c r="AKQ217" s="339"/>
      <c r="AKR217" s="339"/>
      <c r="AKS217" s="339"/>
      <c r="AKT217" s="339"/>
      <c r="AKU217" s="339"/>
      <c r="AKV217" s="339"/>
      <c r="AKW217" s="339"/>
      <c r="AKX217" s="339"/>
      <c r="AKY217" s="339"/>
      <c r="AKZ217" s="339"/>
      <c r="ALA217" s="339"/>
      <c r="ALB217" s="339"/>
      <c r="ALC217" s="339"/>
      <c r="ALD217" s="339"/>
      <c r="ALE217" s="339"/>
      <c r="ALF217" s="339"/>
      <c r="ALG217" s="339"/>
      <c r="ALH217" s="339"/>
      <c r="ALI217" s="339"/>
      <c r="ALJ217" s="339"/>
      <c r="ALK217" s="339"/>
      <c r="ALL217" s="339"/>
      <c r="ALM217" s="339"/>
      <c r="ALN217" s="339"/>
      <c r="ALO217" s="339"/>
      <c r="ALP217" s="339"/>
      <c r="ALQ217" s="339"/>
      <c r="ALR217" s="339"/>
      <c r="ALS217" s="339"/>
      <c r="ALT217" s="339"/>
      <c r="ALU217" s="339"/>
      <c r="ALV217" s="339"/>
      <c r="ALW217" s="339"/>
      <c r="ALX217" s="339"/>
      <c r="ALY217" s="339"/>
      <c r="ALZ217" s="339"/>
      <c r="AMA217" s="339"/>
      <c r="AMB217" s="339"/>
      <c r="AMC217" s="339"/>
      <c r="AMD217" s="339"/>
      <c r="AME217" s="339"/>
      <c r="AMF217" s="339"/>
      <c r="AMG217" s="339"/>
      <c r="AMH217" s="339"/>
      <c r="AMI217" s="339"/>
      <c r="AMJ217" s="339"/>
      <c r="AMK217" s="339"/>
      <c r="AML217" s="339"/>
      <c r="AMM217" s="339"/>
      <c r="AMN217" s="339"/>
      <c r="AMO217" s="339"/>
      <c r="AMP217" s="339"/>
      <c r="AMQ217" s="339"/>
      <c r="AMR217" s="339"/>
      <c r="AMS217" s="339"/>
      <c r="AMT217" s="339"/>
      <c r="AMU217" s="339"/>
      <c r="AMV217" s="339"/>
      <c r="AMW217" s="339"/>
      <c r="AMX217" s="339"/>
      <c r="AMY217" s="339"/>
      <c r="AMZ217" s="339"/>
      <c r="ANA217" s="339"/>
      <c r="ANB217" s="339"/>
      <c r="ANC217" s="339"/>
      <c r="AND217" s="339"/>
      <c r="ANE217" s="339"/>
      <c r="ANF217" s="339"/>
      <c r="ANG217" s="339"/>
      <c r="ANH217" s="339"/>
      <c r="ANI217" s="339"/>
      <c r="ANJ217" s="339"/>
      <c r="ANK217" s="339"/>
      <c r="ANL217" s="339"/>
      <c r="ANM217" s="339"/>
      <c r="ANN217" s="339"/>
      <c r="ANO217" s="339"/>
      <c r="ANP217" s="339"/>
      <c r="ANQ217" s="339"/>
      <c r="ANR217" s="339"/>
      <c r="ANS217" s="339"/>
      <c r="ANT217" s="339"/>
      <c r="ANU217" s="339"/>
      <c r="ANV217" s="339"/>
      <c r="ANW217" s="339"/>
      <c r="ANX217" s="339"/>
      <c r="ANY217" s="339"/>
      <c r="ANZ217" s="339"/>
      <c r="AOA217" s="339"/>
      <c r="AOB217" s="339"/>
      <c r="AOC217" s="339"/>
      <c r="AOD217" s="339"/>
      <c r="AOE217" s="339"/>
      <c r="AOF217" s="339"/>
      <c r="AOG217" s="339"/>
      <c r="AOH217" s="339"/>
      <c r="AOI217" s="339"/>
      <c r="AOJ217" s="339"/>
      <c r="AOK217" s="339"/>
      <c r="AOL217" s="339"/>
      <c r="AOM217" s="339"/>
      <c r="AON217" s="339"/>
      <c r="AOO217" s="339"/>
      <c r="AOP217" s="339"/>
      <c r="AOQ217" s="339"/>
      <c r="AOR217" s="339"/>
      <c r="AOS217" s="339"/>
      <c r="AOT217" s="339"/>
      <c r="AOU217" s="339"/>
      <c r="AOV217" s="339"/>
      <c r="AOW217" s="339"/>
      <c r="AOX217" s="339"/>
      <c r="AOY217" s="339"/>
      <c r="AOZ217" s="339"/>
      <c r="APA217" s="339"/>
      <c r="APB217" s="339"/>
      <c r="APC217" s="339"/>
      <c r="APD217" s="339"/>
      <c r="APE217" s="339"/>
      <c r="APF217" s="339"/>
      <c r="APG217" s="339"/>
      <c r="APH217" s="339"/>
      <c r="API217" s="339"/>
      <c r="APJ217" s="339"/>
      <c r="APK217" s="339"/>
      <c r="APL217" s="339"/>
      <c r="APM217" s="339"/>
      <c r="APN217" s="339"/>
      <c r="APO217" s="339"/>
      <c r="APP217" s="339"/>
      <c r="APQ217" s="339"/>
      <c r="APR217" s="339"/>
      <c r="APS217" s="339"/>
      <c r="APT217" s="339"/>
      <c r="APU217" s="339"/>
      <c r="APV217" s="339"/>
      <c r="APW217" s="339"/>
      <c r="APX217" s="339"/>
      <c r="APY217" s="339"/>
      <c r="APZ217" s="339"/>
      <c r="AQA217" s="339"/>
      <c r="AQB217" s="339"/>
      <c r="AQC217" s="339"/>
      <c r="AQD217" s="339"/>
      <c r="AQE217" s="339"/>
      <c r="AQF217" s="339"/>
      <c r="AQG217" s="339"/>
      <c r="AQH217" s="339"/>
      <c r="AQI217" s="339"/>
      <c r="AQJ217" s="339"/>
      <c r="AQK217" s="339"/>
      <c r="AQL217" s="339"/>
      <c r="AQM217" s="339"/>
      <c r="AQN217" s="339"/>
      <c r="AQO217" s="339"/>
      <c r="AQP217" s="339"/>
      <c r="AQQ217" s="339"/>
      <c r="AQR217" s="339"/>
      <c r="AQS217" s="339"/>
      <c r="AQT217" s="339"/>
      <c r="AQU217" s="339"/>
      <c r="AQV217" s="339"/>
      <c r="AQW217" s="339"/>
      <c r="AQX217" s="339"/>
      <c r="AQY217" s="339"/>
      <c r="AQZ217" s="339"/>
      <c r="ARA217" s="339"/>
      <c r="ARB217" s="339"/>
      <c r="ARC217" s="339"/>
      <c r="ARD217" s="339"/>
      <c r="ARE217" s="339"/>
      <c r="ARF217" s="339"/>
      <c r="ARG217" s="339"/>
      <c r="ARH217" s="339"/>
      <c r="ARI217" s="339"/>
      <c r="ARJ217" s="339"/>
      <c r="ARK217" s="339"/>
      <c r="ARL217" s="339"/>
      <c r="ARM217" s="339"/>
      <c r="ARN217" s="339"/>
      <c r="ARO217" s="339"/>
      <c r="ARP217" s="339"/>
      <c r="ARQ217" s="339"/>
      <c r="ARR217" s="339"/>
      <c r="ARS217" s="339"/>
      <c r="ART217" s="339"/>
      <c r="ARU217" s="339"/>
      <c r="ARV217" s="339"/>
      <c r="ARW217" s="339"/>
      <c r="ARX217" s="339"/>
      <c r="ARY217" s="339"/>
      <c r="ARZ217" s="339"/>
      <c r="ASA217" s="339"/>
      <c r="ASB217" s="339"/>
      <c r="ASC217" s="339"/>
      <c r="ASD217" s="339"/>
      <c r="ASE217" s="339"/>
      <c r="ASF217" s="339"/>
      <c r="ASG217" s="339"/>
      <c r="ASH217" s="339"/>
      <c r="ASI217" s="339"/>
      <c r="ASJ217" s="339"/>
      <c r="ASK217" s="339"/>
      <c r="ASL217" s="339"/>
      <c r="ASM217" s="339"/>
      <c r="ASN217" s="339"/>
      <c r="ASO217" s="339"/>
      <c r="ASP217" s="339"/>
      <c r="ASQ217" s="339"/>
      <c r="ASR217" s="339"/>
      <c r="ASS217" s="339"/>
      <c r="AST217" s="339"/>
      <c r="ASU217" s="339"/>
      <c r="ASV217" s="339"/>
      <c r="ASW217" s="339"/>
      <c r="ASX217" s="339"/>
      <c r="ASY217" s="339"/>
      <c r="ASZ217" s="339"/>
      <c r="ATA217" s="339"/>
      <c r="ATB217" s="339"/>
      <c r="ATC217" s="339"/>
      <c r="ATD217" s="339"/>
      <c r="ATE217" s="339"/>
      <c r="ATF217" s="339"/>
      <c r="ATG217" s="339"/>
      <c r="ATH217" s="339"/>
      <c r="ATI217" s="339"/>
      <c r="ATJ217" s="339"/>
      <c r="ATK217" s="339"/>
      <c r="ATL217" s="339"/>
      <c r="ATM217" s="339"/>
      <c r="ATN217" s="339"/>
      <c r="ATO217" s="339"/>
      <c r="ATP217" s="339"/>
      <c r="ATQ217" s="339"/>
      <c r="ATR217" s="339"/>
      <c r="ATS217" s="339"/>
      <c r="ATT217" s="339"/>
      <c r="ATU217" s="339"/>
      <c r="ATV217" s="339"/>
      <c r="ATW217" s="339"/>
      <c r="ATX217" s="339"/>
      <c r="ATY217" s="339"/>
      <c r="ATZ217" s="339"/>
      <c r="AUA217" s="339"/>
      <c r="AUB217" s="339"/>
      <c r="AUC217" s="339"/>
      <c r="AUD217" s="339"/>
      <c r="AUE217" s="339"/>
      <c r="AUF217" s="339"/>
      <c r="AUG217" s="339"/>
      <c r="AUH217" s="339"/>
      <c r="AUI217" s="339"/>
      <c r="AUJ217" s="339"/>
      <c r="AUK217" s="339"/>
      <c r="AUL217" s="339"/>
      <c r="AUM217" s="339"/>
      <c r="AUN217" s="339"/>
      <c r="AUO217" s="339"/>
      <c r="AUP217" s="339"/>
      <c r="AUQ217" s="339"/>
      <c r="AUR217" s="339"/>
      <c r="AUS217" s="339"/>
      <c r="AUT217" s="339"/>
      <c r="AUU217" s="339"/>
      <c r="AUV217" s="339"/>
      <c r="AUW217" s="339"/>
      <c r="AUX217" s="339"/>
      <c r="AUY217" s="339"/>
      <c r="AUZ217" s="339"/>
      <c r="AVA217" s="339"/>
      <c r="AVB217" s="339"/>
      <c r="AVC217" s="339"/>
      <c r="AVD217" s="339"/>
      <c r="AVE217" s="339"/>
      <c r="AVF217" s="339"/>
      <c r="AVG217" s="339"/>
      <c r="AVH217" s="339"/>
      <c r="AVI217" s="339"/>
      <c r="AVJ217" s="339"/>
      <c r="AVK217" s="339"/>
      <c r="AVL217" s="339"/>
      <c r="AVM217" s="339"/>
      <c r="AVN217" s="339"/>
      <c r="AVO217" s="339"/>
      <c r="AVP217" s="339"/>
      <c r="AVQ217" s="339"/>
      <c r="AVR217" s="339"/>
      <c r="AVS217" s="339"/>
      <c r="AVT217" s="339"/>
      <c r="AVU217" s="339"/>
      <c r="AVV217" s="339"/>
      <c r="AVW217" s="339"/>
      <c r="AVX217" s="339"/>
      <c r="AVY217" s="339"/>
      <c r="AVZ217" s="339"/>
      <c r="AWA217" s="339"/>
      <c r="AWB217" s="339"/>
      <c r="AWC217" s="339"/>
      <c r="AWD217" s="339"/>
      <c r="AWE217" s="339"/>
      <c r="AWF217" s="339"/>
      <c r="AWG217" s="339"/>
      <c r="AWH217" s="339"/>
      <c r="AWI217" s="339"/>
      <c r="AWJ217" s="339"/>
      <c r="AWK217" s="339"/>
      <c r="AWL217" s="339"/>
      <c r="AWM217" s="339"/>
      <c r="AWN217" s="339"/>
      <c r="AWO217" s="339"/>
      <c r="AWP217" s="339"/>
      <c r="AWQ217" s="339"/>
      <c r="AWR217" s="339"/>
      <c r="AWS217" s="339"/>
      <c r="AWT217" s="339"/>
      <c r="AWU217" s="339"/>
      <c r="AWV217" s="339"/>
      <c r="AWW217" s="339"/>
      <c r="AWX217" s="339"/>
      <c r="AWY217" s="339"/>
      <c r="AWZ217" s="339"/>
      <c r="AXA217" s="339"/>
      <c r="AXB217" s="339"/>
      <c r="AXC217" s="339"/>
      <c r="AXD217" s="339"/>
      <c r="AXE217" s="339"/>
      <c r="AXF217" s="339"/>
      <c r="AXG217" s="339"/>
      <c r="AXH217" s="339"/>
      <c r="AXI217" s="339"/>
      <c r="AXJ217" s="339"/>
      <c r="AXK217" s="339"/>
      <c r="AXL217" s="339"/>
      <c r="AXM217" s="339"/>
      <c r="AXN217" s="339"/>
      <c r="AXO217" s="339"/>
      <c r="AXP217" s="339"/>
      <c r="AXQ217" s="339"/>
      <c r="AXR217" s="339"/>
      <c r="AXS217" s="339"/>
      <c r="AXT217" s="339"/>
      <c r="AXU217" s="339"/>
      <c r="AXV217" s="339"/>
      <c r="AXW217" s="339"/>
      <c r="AXX217" s="339"/>
      <c r="AXY217" s="339"/>
      <c r="AXZ217" s="339"/>
      <c r="AYA217" s="339"/>
      <c r="AYB217" s="339"/>
      <c r="AYC217" s="339"/>
      <c r="AYD217" s="339"/>
      <c r="AYE217" s="339"/>
      <c r="AYF217" s="339"/>
      <c r="AYG217" s="339"/>
      <c r="AYH217" s="339"/>
      <c r="AYI217" s="339"/>
      <c r="AYJ217" s="339"/>
      <c r="AYK217" s="339"/>
      <c r="AYL217" s="339"/>
      <c r="AYM217" s="339"/>
      <c r="AYN217" s="339"/>
      <c r="AYO217" s="339"/>
      <c r="AYP217" s="339"/>
      <c r="AYQ217" s="339"/>
      <c r="AYR217" s="339"/>
      <c r="AYS217" s="339"/>
      <c r="AYT217" s="339"/>
      <c r="AYU217" s="339"/>
      <c r="AYV217" s="339"/>
      <c r="AYW217" s="339"/>
      <c r="AYX217" s="339"/>
      <c r="AYY217" s="339"/>
      <c r="AYZ217" s="339"/>
      <c r="AZA217" s="339"/>
      <c r="AZB217" s="339"/>
      <c r="AZC217" s="339"/>
      <c r="AZD217" s="339"/>
      <c r="AZE217" s="339"/>
      <c r="AZF217" s="339"/>
      <c r="AZG217" s="339"/>
      <c r="AZH217" s="339"/>
      <c r="AZI217" s="339"/>
      <c r="AZJ217" s="339"/>
      <c r="AZK217" s="339"/>
      <c r="AZL217" s="339"/>
      <c r="AZM217" s="339"/>
      <c r="AZN217" s="339"/>
      <c r="AZO217" s="339"/>
      <c r="AZP217" s="339"/>
      <c r="AZQ217" s="339"/>
      <c r="AZR217" s="339"/>
      <c r="AZS217" s="339"/>
      <c r="AZT217" s="339"/>
      <c r="AZU217" s="339"/>
      <c r="AZV217" s="339"/>
      <c r="AZW217" s="339"/>
      <c r="AZX217" s="339"/>
      <c r="AZY217" s="339"/>
      <c r="AZZ217" s="339"/>
      <c r="BAA217" s="339"/>
      <c r="BAB217" s="339"/>
      <c r="BAC217" s="339"/>
      <c r="BAD217" s="339"/>
      <c r="BAE217" s="339"/>
      <c r="BAF217" s="339"/>
      <c r="BAG217" s="339"/>
      <c r="BAH217" s="339"/>
      <c r="BAI217" s="339"/>
      <c r="BAJ217" s="339"/>
      <c r="BAK217" s="339"/>
      <c r="BAL217" s="339"/>
      <c r="BAM217" s="339"/>
      <c r="BAN217" s="339"/>
      <c r="BAO217" s="339"/>
      <c r="BAP217" s="339"/>
      <c r="BAQ217" s="339"/>
      <c r="BAR217" s="339"/>
      <c r="BAS217" s="339"/>
      <c r="BAT217" s="339"/>
      <c r="BAU217" s="339"/>
      <c r="BAV217" s="339"/>
      <c r="BAW217" s="339"/>
      <c r="BAX217" s="339"/>
      <c r="BAY217" s="339"/>
      <c r="BAZ217" s="339"/>
      <c r="BBA217" s="339"/>
      <c r="BBB217" s="339"/>
      <c r="BBC217" s="339"/>
      <c r="BBD217" s="339"/>
      <c r="BBE217" s="339"/>
      <c r="BBF217" s="339"/>
      <c r="BBG217" s="339"/>
      <c r="BBH217" s="339"/>
      <c r="BBI217" s="339"/>
      <c r="BBJ217" s="339"/>
      <c r="BBK217" s="339"/>
      <c r="BBL217" s="339"/>
      <c r="BBM217" s="339"/>
      <c r="BBN217" s="339"/>
      <c r="BBO217" s="339"/>
      <c r="BBP217" s="339"/>
      <c r="BBQ217" s="339"/>
      <c r="BBR217" s="339"/>
      <c r="BBS217" s="339"/>
      <c r="BBT217" s="339"/>
      <c r="BBU217" s="339"/>
      <c r="BBV217" s="339"/>
      <c r="BBW217" s="339"/>
      <c r="BBX217" s="339"/>
      <c r="BBY217" s="339"/>
      <c r="BBZ217" s="339"/>
      <c r="BCA217" s="339"/>
      <c r="BCB217" s="339"/>
      <c r="BCC217" s="339"/>
      <c r="BCD217" s="339"/>
      <c r="BCE217" s="339"/>
      <c r="BCF217" s="339"/>
      <c r="BCG217" s="339"/>
      <c r="BCH217" s="339"/>
      <c r="BCI217" s="339"/>
      <c r="BCJ217" s="339"/>
      <c r="BCK217" s="339"/>
      <c r="BCL217" s="339"/>
      <c r="BCM217" s="339"/>
      <c r="BCN217" s="339"/>
      <c r="BCO217" s="339"/>
      <c r="BCP217" s="339"/>
      <c r="BCQ217" s="339"/>
      <c r="BCR217" s="339"/>
      <c r="BCS217" s="339"/>
      <c r="BCT217" s="339"/>
      <c r="BCU217" s="339"/>
      <c r="BCV217" s="339"/>
      <c r="BCW217" s="339"/>
      <c r="BCX217" s="339"/>
      <c r="BCY217" s="339"/>
      <c r="BCZ217" s="339"/>
      <c r="BDA217" s="339"/>
      <c r="BDB217" s="339"/>
      <c r="BDC217" s="339"/>
      <c r="BDD217" s="339"/>
      <c r="BDE217" s="339"/>
      <c r="BDF217" s="339"/>
      <c r="BDG217" s="339"/>
      <c r="BDH217" s="339"/>
      <c r="BDI217" s="339"/>
      <c r="BDJ217" s="339"/>
      <c r="BDK217" s="339"/>
      <c r="BDL217" s="339"/>
      <c r="BDM217" s="339"/>
      <c r="BDN217" s="339"/>
      <c r="BDO217" s="339"/>
      <c r="BDP217" s="339"/>
      <c r="BDQ217" s="339"/>
      <c r="BDR217" s="339"/>
      <c r="BDS217" s="339"/>
      <c r="BDT217" s="339"/>
      <c r="BDU217" s="339"/>
      <c r="BDV217" s="339"/>
      <c r="BDW217" s="339"/>
      <c r="BDX217" s="339"/>
      <c r="BDY217" s="339"/>
      <c r="BDZ217" s="339"/>
      <c r="BEA217" s="339"/>
      <c r="BEB217" s="339"/>
      <c r="BEC217" s="339"/>
      <c r="BED217" s="339"/>
      <c r="BEE217" s="339"/>
      <c r="BEF217" s="339"/>
      <c r="BEG217" s="339"/>
      <c r="BEH217" s="339"/>
      <c r="BEI217" s="339"/>
      <c r="BEJ217" s="339"/>
      <c r="BEK217" s="339"/>
      <c r="BEL217" s="339"/>
      <c r="BEM217" s="339"/>
      <c r="BEN217" s="339"/>
      <c r="BEO217" s="339"/>
      <c r="BEP217" s="339"/>
      <c r="BEQ217" s="339"/>
      <c r="BER217" s="339"/>
      <c r="BES217" s="339"/>
      <c r="BET217" s="339"/>
      <c r="BEU217" s="339"/>
      <c r="BEV217" s="339"/>
      <c r="BEW217" s="339"/>
      <c r="BEX217" s="339"/>
      <c r="BEY217" s="339"/>
      <c r="BEZ217" s="339"/>
      <c r="BFA217" s="339"/>
      <c r="BFB217" s="339"/>
      <c r="BFC217" s="339"/>
      <c r="BFD217" s="339"/>
      <c r="BFE217" s="339"/>
      <c r="BFF217" s="339"/>
      <c r="BFG217" s="339"/>
      <c r="BFH217" s="339"/>
      <c r="BFI217" s="339"/>
      <c r="BFJ217" s="339"/>
      <c r="BFK217" s="339"/>
      <c r="BFL217" s="339"/>
      <c r="BFM217" s="339"/>
      <c r="BFN217" s="339"/>
      <c r="BFO217" s="339"/>
      <c r="BFP217" s="339"/>
      <c r="BFQ217" s="339"/>
      <c r="BFR217" s="339"/>
      <c r="BFS217" s="339"/>
      <c r="BFT217" s="339"/>
      <c r="BFU217" s="339"/>
      <c r="BFV217" s="339"/>
      <c r="BFW217" s="339"/>
      <c r="BFX217" s="339"/>
      <c r="BFY217" s="339"/>
      <c r="BFZ217" s="339"/>
      <c r="BGA217" s="339"/>
      <c r="BGB217" s="339"/>
      <c r="BGC217" s="339"/>
      <c r="BGD217" s="339"/>
      <c r="BGE217" s="339"/>
      <c r="BGF217" s="339"/>
      <c r="BGG217" s="339"/>
      <c r="BGH217" s="339"/>
      <c r="BGI217" s="339"/>
      <c r="BGJ217" s="339"/>
      <c r="BGK217" s="339"/>
      <c r="BGL217" s="339"/>
      <c r="BGM217" s="339"/>
      <c r="BGN217" s="339"/>
      <c r="BGO217" s="339"/>
      <c r="BGP217" s="339"/>
      <c r="BGQ217" s="339"/>
      <c r="BGR217" s="339"/>
      <c r="BGS217" s="339"/>
      <c r="BGT217" s="339"/>
      <c r="BGU217" s="339"/>
      <c r="BGV217" s="339"/>
      <c r="BGW217" s="339"/>
      <c r="BGX217" s="339"/>
      <c r="BGY217" s="339"/>
      <c r="BGZ217" s="339"/>
      <c r="BHA217" s="339"/>
      <c r="BHB217" s="339"/>
      <c r="BHC217" s="339"/>
      <c r="BHD217" s="339"/>
      <c r="BHE217" s="339"/>
      <c r="BHF217" s="339"/>
      <c r="BHG217" s="339"/>
      <c r="BHH217" s="339"/>
      <c r="BHI217" s="339"/>
      <c r="BHJ217" s="339"/>
      <c r="BHK217" s="339"/>
      <c r="BHL217" s="339"/>
      <c r="BHM217" s="339"/>
      <c r="BHN217" s="339"/>
      <c r="BHO217" s="339"/>
      <c r="BHP217" s="339"/>
      <c r="BHQ217" s="339"/>
      <c r="BHR217" s="339"/>
      <c r="BHS217" s="339"/>
      <c r="BHT217" s="339"/>
      <c r="BHU217" s="339"/>
      <c r="BHV217" s="339"/>
      <c r="BHW217" s="339"/>
      <c r="BHX217" s="339"/>
      <c r="BHY217" s="339"/>
      <c r="BHZ217" s="339"/>
      <c r="BIA217" s="339"/>
      <c r="BIB217" s="339"/>
      <c r="BIC217" s="339"/>
      <c r="BID217" s="339"/>
      <c r="BIE217" s="339"/>
      <c r="BIF217" s="339"/>
      <c r="BIG217" s="339"/>
      <c r="BIH217" s="339"/>
      <c r="BII217" s="339"/>
      <c r="BIJ217" s="339"/>
      <c r="BIK217" s="339"/>
      <c r="BIL217" s="339"/>
      <c r="BIM217" s="339"/>
      <c r="BIN217" s="339"/>
      <c r="BIO217" s="339"/>
      <c r="BIP217" s="339"/>
      <c r="BIQ217" s="339"/>
      <c r="BIR217" s="339"/>
      <c r="BIS217" s="339"/>
      <c r="BIT217" s="339"/>
      <c r="BIU217" s="339"/>
      <c r="BIV217" s="339"/>
      <c r="BIW217" s="339"/>
      <c r="BIX217" s="339"/>
      <c r="BIY217" s="339"/>
      <c r="BIZ217" s="339"/>
      <c r="BJA217" s="339"/>
      <c r="BJB217" s="339"/>
      <c r="BJC217" s="339"/>
      <c r="BJD217" s="339"/>
      <c r="BJE217" s="339"/>
      <c r="BJF217" s="339"/>
      <c r="BJG217" s="339"/>
      <c r="BJH217" s="339"/>
      <c r="BJI217" s="339"/>
      <c r="BJJ217" s="339"/>
      <c r="BJK217" s="339"/>
      <c r="BJL217" s="339"/>
      <c r="BJM217" s="339"/>
      <c r="BJN217" s="339"/>
      <c r="BJO217" s="339"/>
      <c r="BJP217" s="339"/>
      <c r="BJQ217" s="339"/>
      <c r="BJR217" s="339"/>
      <c r="BJS217" s="339"/>
      <c r="BJT217" s="339"/>
      <c r="BJU217" s="339"/>
      <c r="BJV217" s="339"/>
      <c r="BJW217" s="339"/>
      <c r="BJX217" s="339"/>
      <c r="BJY217" s="339"/>
      <c r="BJZ217" s="339"/>
      <c r="BKA217" s="339"/>
      <c r="BKB217" s="339"/>
      <c r="BKC217" s="339"/>
      <c r="BKD217" s="339"/>
      <c r="BKE217" s="339"/>
      <c r="BKF217" s="339"/>
      <c r="BKG217" s="339"/>
      <c r="BKH217" s="339"/>
      <c r="BKI217" s="339"/>
      <c r="BKJ217" s="339"/>
      <c r="BKK217" s="339"/>
      <c r="BKL217" s="339"/>
      <c r="BKM217" s="339"/>
      <c r="BKN217" s="339"/>
      <c r="BKO217" s="339"/>
      <c r="BKP217" s="339"/>
      <c r="BKQ217" s="339"/>
      <c r="BKR217" s="339"/>
      <c r="BKS217" s="339"/>
      <c r="BKT217" s="339"/>
      <c r="BKU217" s="339"/>
      <c r="BKV217" s="339"/>
      <c r="BKW217" s="339"/>
      <c r="BKX217" s="339"/>
      <c r="BKY217" s="339"/>
      <c r="BKZ217" s="339"/>
      <c r="BLA217" s="339"/>
      <c r="BLB217" s="339"/>
      <c r="BLC217" s="339"/>
      <c r="BLD217" s="339"/>
      <c r="BLE217" s="339"/>
      <c r="BLF217" s="339"/>
      <c r="BLG217" s="339"/>
      <c r="BLH217" s="339"/>
      <c r="BLI217" s="339"/>
      <c r="BLJ217" s="339"/>
      <c r="BLK217" s="339"/>
      <c r="BLL217" s="339"/>
      <c r="BLM217" s="339"/>
      <c r="BLN217" s="339"/>
      <c r="BLO217" s="339"/>
      <c r="BLP217" s="339"/>
      <c r="BLQ217" s="339"/>
      <c r="BLR217" s="339"/>
      <c r="BLS217" s="339"/>
      <c r="BLT217" s="339"/>
      <c r="BLU217" s="339"/>
      <c r="BLV217" s="339"/>
      <c r="BLW217" s="339"/>
      <c r="BLX217" s="339"/>
      <c r="BLY217" s="339"/>
      <c r="BLZ217" s="339"/>
      <c r="BMA217" s="339"/>
      <c r="BMB217" s="339"/>
      <c r="BMC217" s="339"/>
      <c r="BMD217" s="339"/>
      <c r="BME217" s="339"/>
      <c r="BMF217" s="339"/>
      <c r="BMG217" s="339"/>
      <c r="BMH217" s="339"/>
      <c r="BMI217" s="339"/>
      <c r="BMJ217" s="339"/>
      <c r="BMK217" s="339"/>
      <c r="BML217" s="339"/>
      <c r="BMM217" s="339"/>
      <c r="BMN217" s="339"/>
      <c r="BMO217" s="339"/>
      <c r="BMP217" s="339"/>
      <c r="BMQ217" s="339"/>
      <c r="BMR217" s="339"/>
      <c r="BMS217" s="339"/>
      <c r="BMT217" s="339"/>
      <c r="BMU217" s="339"/>
      <c r="BMV217" s="339"/>
      <c r="BMW217" s="339"/>
      <c r="BMX217" s="339"/>
      <c r="BMY217" s="339"/>
      <c r="BMZ217" s="339"/>
      <c r="BNA217" s="339"/>
      <c r="BNB217" s="339"/>
      <c r="BNC217" s="339"/>
      <c r="BND217" s="339"/>
      <c r="BNE217" s="339"/>
      <c r="BNF217" s="339"/>
      <c r="BNG217" s="339"/>
      <c r="BNH217" s="339"/>
      <c r="BNI217" s="339"/>
      <c r="BNJ217" s="339"/>
      <c r="BNK217" s="339"/>
      <c r="BNL217" s="339"/>
      <c r="BNM217" s="339"/>
      <c r="BNN217" s="339"/>
      <c r="BNO217" s="339"/>
      <c r="BNP217" s="339"/>
      <c r="BNQ217" s="339"/>
      <c r="BNR217" s="339"/>
      <c r="BNS217" s="339"/>
      <c r="BNT217" s="339"/>
      <c r="BNU217" s="339"/>
      <c r="BNV217" s="339"/>
      <c r="BNW217" s="339"/>
      <c r="BNX217" s="339"/>
      <c r="BNY217" s="339"/>
      <c r="BNZ217" s="339"/>
      <c r="BOA217" s="339"/>
      <c r="BOB217" s="339"/>
      <c r="BOC217" s="339"/>
      <c r="BOD217" s="339"/>
      <c r="BOE217" s="339"/>
      <c r="BOF217" s="339"/>
      <c r="BOG217" s="339"/>
      <c r="BOH217" s="339"/>
      <c r="BOI217" s="339"/>
      <c r="BOJ217" s="339"/>
      <c r="BOK217" s="339"/>
      <c r="BOL217" s="339"/>
      <c r="BOM217" s="339"/>
      <c r="BON217" s="339"/>
      <c r="BOO217" s="339"/>
      <c r="BOP217" s="339"/>
      <c r="BOQ217" s="339"/>
      <c r="BOR217" s="339"/>
      <c r="BOS217" s="339"/>
      <c r="BOT217" s="339"/>
      <c r="BOU217" s="339"/>
      <c r="BOV217" s="339"/>
    </row>
    <row r="218" spans="1:1764" ht="40.5" customHeight="1">
      <c r="A218" s="94"/>
      <c r="B218" s="384"/>
      <c r="C218" s="384"/>
      <c r="D218" s="67"/>
      <c r="E218" s="67"/>
      <c r="F218" s="67"/>
      <c r="G218" s="224" t="s">
        <v>221</v>
      </c>
      <c r="H218" s="224">
        <v>710</v>
      </c>
      <c r="I218" s="416">
        <v>71013</v>
      </c>
      <c r="J218" s="470">
        <f>SUM(K218,L218)</f>
        <v>8500000</v>
      </c>
      <c r="K218" s="470">
        <v>8500000</v>
      </c>
      <c r="L218" s="483"/>
      <c r="M218" s="114"/>
      <c r="N218" s="114"/>
      <c r="O218" s="114"/>
      <c r="P218" s="114"/>
      <c r="Q218" s="114"/>
      <c r="R218" s="114"/>
      <c r="S218" s="114"/>
      <c r="T218" s="114"/>
      <c r="U218" s="114"/>
    </row>
    <row r="219" spans="1:1764" ht="40.5" customHeight="1">
      <c r="A219" s="47"/>
      <c r="B219" s="385"/>
      <c r="C219" s="385"/>
      <c r="D219" s="44"/>
      <c r="E219" s="44"/>
      <c r="F219" s="44"/>
      <c r="G219" s="216" t="s">
        <v>22</v>
      </c>
      <c r="H219" s="216">
        <v>750</v>
      </c>
      <c r="I219" s="414">
        <v>75011</v>
      </c>
      <c r="J219" s="466">
        <f t="shared" si="5"/>
        <v>131000</v>
      </c>
      <c r="K219" s="466">
        <v>131000</v>
      </c>
      <c r="L219" s="467"/>
      <c r="M219" s="114"/>
      <c r="N219" s="114"/>
      <c r="O219" s="114"/>
      <c r="P219" s="114"/>
      <c r="Q219" s="114"/>
      <c r="R219" s="114"/>
      <c r="S219" s="114"/>
      <c r="T219" s="114"/>
      <c r="U219" s="114"/>
    </row>
    <row r="220" spans="1:1764" s="40" customFormat="1" ht="40.5" customHeight="1">
      <c r="A220" s="17">
        <v>9</v>
      </c>
      <c r="B220" s="18" t="s">
        <v>222</v>
      </c>
      <c r="C220" s="18"/>
      <c r="D220" s="148"/>
      <c r="E220" s="148"/>
      <c r="F220" s="148"/>
      <c r="G220" s="148"/>
      <c r="H220" s="148"/>
      <c r="I220" s="396"/>
      <c r="J220" s="454">
        <f t="shared" si="5"/>
        <v>11875000</v>
      </c>
      <c r="K220" s="454">
        <f>0+K221</f>
        <v>11875000</v>
      </c>
      <c r="L220" s="455">
        <f>0+L221</f>
        <v>0</v>
      </c>
      <c r="M220" s="114"/>
      <c r="N220" s="114"/>
      <c r="O220" s="114"/>
      <c r="P220" s="114"/>
      <c r="Q220" s="114"/>
      <c r="R220" s="114"/>
      <c r="S220" s="114"/>
      <c r="T220" s="114"/>
      <c r="U220" s="114"/>
      <c r="V220" s="339"/>
      <c r="W220" s="339"/>
      <c r="X220" s="339"/>
      <c r="Y220" s="339"/>
      <c r="Z220" s="339"/>
      <c r="AA220" s="339"/>
      <c r="AB220" s="339"/>
      <c r="AC220" s="339"/>
      <c r="AD220" s="339"/>
      <c r="AE220" s="339"/>
      <c r="AF220" s="339"/>
      <c r="AG220" s="339"/>
      <c r="AH220" s="339"/>
      <c r="AI220" s="339"/>
      <c r="AJ220" s="339"/>
      <c r="AK220" s="339"/>
      <c r="AL220" s="339"/>
      <c r="AM220" s="339"/>
      <c r="AN220" s="339"/>
      <c r="AO220" s="339"/>
      <c r="AP220" s="339"/>
      <c r="AQ220" s="339"/>
      <c r="AR220" s="339"/>
      <c r="AS220" s="339"/>
      <c r="AT220" s="339"/>
      <c r="AU220" s="339"/>
      <c r="AV220" s="339"/>
      <c r="AW220" s="339"/>
      <c r="AX220" s="339"/>
      <c r="AY220" s="339"/>
      <c r="AZ220" s="339"/>
      <c r="BA220" s="339"/>
      <c r="BB220" s="339"/>
      <c r="BC220" s="339"/>
      <c r="BD220" s="339"/>
      <c r="BE220" s="339"/>
      <c r="BF220" s="339"/>
      <c r="BG220" s="339"/>
      <c r="BH220" s="339"/>
      <c r="BI220" s="339"/>
      <c r="BJ220" s="339"/>
      <c r="BK220" s="339"/>
      <c r="BL220" s="339"/>
      <c r="BM220" s="339"/>
      <c r="BN220" s="339"/>
      <c r="BO220" s="339"/>
      <c r="BP220" s="339"/>
      <c r="BQ220" s="339"/>
      <c r="BR220" s="339"/>
      <c r="BS220" s="339"/>
      <c r="BT220" s="339"/>
      <c r="BU220" s="339"/>
      <c r="BV220" s="339"/>
      <c r="BW220" s="339"/>
      <c r="BX220" s="339"/>
      <c r="BY220" s="339"/>
      <c r="BZ220" s="339"/>
      <c r="CA220" s="339"/>
      <c r="CB220" s="339"/>
      <c r="CC220" s="339"/>
      <c r="CD220" s="339"/>
      <c r="CE220" s="339"/>
      <c r="CF220" s="339"/>
      <c r="CG220" s="339"/>
      <c r="CH220" s="339"/>
      <c r="CI220" s="339"/>
      <c r="CJ220" s="339"/>
      <c r="CK220" s="339"/>
      <c r="CL220" s="339"/>
      <c r="CM220" s="339"/>
      <c r="CN220" s="339"/>
      <c r="CO220" s="339"/>
      <c r="CP220" s="339"/>
      <c r="CQ220" s="339"/>
      <c r="CR220" s="339"/>
      <c r="CS220" s="339"/>
      <c r="CT220" s="339"/>
      <c r="CU220" s="339"/>
      <c r="CV220" s="339"/>
      <c r="CW220" s="339"/>
      <c r="CX220" s="339"/>
      <c r="CY220" s="339"/>
      <c r="CZ220" s="339"/>
      <c r="DA220" s="339"/>
      <c r="DB220" s="339"/>
      <c r="DC220" s="339"/>
      <c r="DD220" s="339"/>
      <c r="DE220" s="339"/>
      <c r="DF220" s="339"/>
      <c r="DG220" s="339"/>
      <c r="DH220" s="339"/>
      <c r="DI220" s="339"/>
      <c r="DJ220" s="339"/>
      <c r="DK220" s="339"/>
      <c r="DL220" s="339"/>
      <c r="DM220" s="339"/>
      <c r="DN220" s="339"/>
      <c r="DO220" s="339"/>
      <c r="DP220" s="339"/>
      <c r="DQ220" s="339"/>
      <c r="DR220" s="339"/>
      <c r="DS220" s="339"/>
      <c r="DT220" s="339"/>
      <c r="DU220" s="339"/>
      <c r="DV220" s="339"/>
      <c r="DW220" s="339"/>
      <c r="DX220" s="339"/>
      <c r="DY220" s="339"/>
      <c r="DZ220" s="339"/>
      <c r="EA220" s="339"/>
      <c r="EB220" s="339"/>
      <c r="EC220" s="339"/>
      <c r="ED220" s="339"/>
      <c r="EE220" s="339"/>
      <c r="EF220" s="339"/>
      <c r="EG220" s="339"/>
      <c r="EH220" s="339"/>
      <c r="EI220" s="339"/>
      <c r="EJ220" s="339"/>
      <c r="EK220" s="339"/>
      <c r="EL220" s="339"/>
      <c r="EM220" s="339"/>
      <c r="EN220" s="339"/>
      <c r="EO220" s="339"/>
      <c r="EP220" s="339"/>
      <c r="EQ220" s="339"/>
      <c r="ER220" s="339"/>
      <c r="ES220" s="339"/>
      <c r="ET220" s="339"/>
      <c r="EU220" s="339"/>
      <c r="EV220" s="339"/>
      <c r="EW220" s="339"/>
      <c r="EX220" s="339"/>
      <c r="EY220" s="339"/>
      <c r="EZ220" s="339"/>
      <c r="FA220" s="339"/>
      <c r="FB220" s="339"/>
      <c r="FC220" s="339"/>
      <c r="FD220" s="339"/>
      <c r="FE220" s="339"/>
      <c r="FF220" s="339"/>
      <c r="FG220" s="339"/>
      <c r="FH220" s="339"/>
      <c r="FI220" s="339"/>
      <c r="FJ220" s="339"/>
      <c r="FK220" s="339"/>
      <c r="FL220" s="339"/>
      <c r="FM220" s="339"/>
      <c r="FN220" s="339"/>
      <c r="FO220" s="339"/>
      <c r="FP220" s="339"/>
      <c r="FQ220" s="339"/>
      <c r="FR220" s="339"/>
      <c r="FS220" s="339"/>
      <c r="FT220" s="339"/>
      <c r="FU220" s="339"/>
      <c r="FV220" s="339"/>
      <c r="FW220" s="339"/>
      <c r="FX220" s="339"/>
      <c r="FY220" s="339"/>
      <c r="FZ220" s="339"/>
      <c r="GA220" s="339"/>
      <c r="GB220" s="339"/>
      <c r="GC220" s="339"/>
      <c r="GD220" s="339"/>
      <c r="GE220" s="339"/>
      <c r="GF220" s="339"/>
      <c r="GG220" s="339"/>
      <c r="GH220" s="339"/>
      <c r="GI220" s="339"/>
      <c r="GJ220" s="339"/>
      <c r="GK220" s="339"/>
      <c r="GL220" s="339"/>
      <c r="GM220" s="339"/>
      <c r="GN220" s="339"/>
      <c r="GO220" s="339"/>
      <c r="GP220" s="339"/>
      <c r="GQ220" s="339"/>
      <c r="GR220" s="339"/>
      <c r="GS220" s="339"/>
      <c r="GT220" s="339"/>
      <c r="GU220" s="339"/>
      <c r="GV220" s="339"/>
      <c r="GW220" s="339"/>
      <c r="GX220" s="339"/>
      <c r="GY220" s="339"/>
      <c r="GZ220" s="339"/>
      <c r="HA220" s="339"/>
      <c r="HB220" s="339"/>
      <c r="HC220" s="339"/>
      <c r="HD220" s="339"/>
      <c r="HE220" s="339"/>
      <c r="HF220" s="339"/>
      <c r="HG220" s="339"/>
      <c r="HH220" s="339"/>
      <c r="HI220" s="339"/>
      <c r="HJ220" s="339"/>
      <c r="HK220" s="339"/>
      <c r="HL220" s="339"/>
      <c r="HM220" s="339"/>
      <c r="HN220" s="339"/>
      <c r="HO220" s="339"/>
      <c r="HP220" s="339"/>
      <c r="HQ220" s="339"/>
      <c r="HR220" s="339"/>
      <c r="HS220" s="339"/>
      <c r="HT220" s="339"/>
      <c r="HU220" s="339"/>
      <c r="HV220" s="339"/>
      <c r="HW220" s="339"/>
      <c r="HX220" s="339"/>
      <c r="HY220" s="339"/>
      <c r="HZ220" s="339"/>
      <c r="IA220" s="339"/>
      <c r="IB220" s="339"/>
      <c r="IC220" s="339"/>
      <c r="ID220" s="339"/>
      <c r="IE220" s="339"/>
      <c r="IF220" s="339"/>
      <c r="IG220" s="339"/>
      <c r="IH220" s="339"/>
      <c r="II220" s="339"/>
      <c r="IJ220" s="339"/>
      <c r="IK220" s="339"/>
      <c r="IL220" s="339"/>
      <c r="IM220" s="339"/>
      <c r="IN220" s="339"/>
      <c r="IO220" s="339"/>
      <c r="IP220" s="339"/>
      <c r="IQ220" s="339"/>
      <c r="IR220" s="339"/>
      <c r="IS220" s="339"/>
      <c r="IT220" s="339"/>
      <c r="IU220" s="339"/>
      <c r="IV220" s="339"/>
      <c r="IW220" s="339"/>
      <c r="IX220" s="339"/>
      <c r="IY220" s="339"/>
      <c r="IZ220" s="339"/>
      <c r="JA220" s="339"/>
      <c r="JB220" s="339"/>
      <c r="JC220" s="339"/>
      <c r="JD220" s="339"/>
      <c r="JE220" s="339"/>
      <c r="JF220" s="339"/>
      <c r="JG220" s="339"/>
      <c r="JH220" s="339"/>
      <c r="JI220" s="339"/>
      <c r="JJ220" s="339"/>
      <c r="JK220" s="339"/>
      <c r="JL220" s="339"/>
      <c r="JM220" s="339"/>
      <c r="JN220" s="339"/>
      <c r="JO220" s="339"/>
      <c r="JP220" s="339"/>
      <c r="JQ220" s="339"/>
      <c r="JR220" s="339"/>
      <c r="JS220" s="339"/>
      <c r="JT220" s="339"/>
      <c r="JU220" s="339"/>
      <c r="JV220" s="339"/>
      <c r="JW220" s="339"/>
      <c r="JX220" s="339"/>
      <c r="JY220" s="339"/>
      <c r="JZ220" s="339"/>
      <c r="KA220" s="339"/>
      <c r="KB220" s="339"/>
      <c r="KC220" s="339"/>
      <c r="KD220" s="339"/>
      <c r="KE220" s="339"/>
      <c r="KF220" s="339"/>
      <c r="KG220" s="339"/>
      <c r="KH220" s="339"/>
      <c r="KI220" s="339"/>
      <c r="KJ220" s="339"/>
      <c r="KK220" s="339"/>
      <c r="KL220" s="339"/>
      <c r="KM220" s="339"/>
      <c r="KN220" s="339"/>
      <c r="KO220" s="339"/>
      <c r="KP220" s="339"/>
      <c r="KQ220" s="339"/>
      <c r="KR220" s="339"/>
      <c r="KS220" s="339"/>
      <c r="KT220" s="339"/>
      <c r="KU220" s="339"/>
      <c r="KV220" s="339"/>
      <c r="KW220" s="339"/>
      <c r="KX220" s="339"/>
      <c r="KY220" s="339"/>
      <c r="KZ220" s="339"/>
      <c r="LA220" s="339"/>
      <c r="LB220" s="339"/>
      <c r="LC220" s="339"/>
      <c r="LD220" s="339"/>
      <c r="LE220" s="339"/>
      <c r="LF220" s="339"/>
      <c r="LG220" s="339"/>
      <c r="LH220" s="339"/>
      <c r="LI220" s="339"/>
      <c r="LJ220" s="339"/>
      <c r="LK220" s="339"/>
      <c r="LL220" s="339"/>
      <c r="LM220" s="339"/>
      <c r="LN220" s="339"/>
      <c r="LO220" s="339"/>
      <c r="LP220" s="339"/>
      <c r="LQ220" s="339"/>
      <c r="LR220" s="339"/>
      <c r="LS220" s="339"/>
      <c r="LT220" s="339"/>
      <c r="LU220" s="339"/>
      <c r="LV220" s="339"/>
      <c r="LW220" s="339"/>
      <c r="LX220" s="339"/>
      <c r="LY220" s="339"/>
      <c r="LZ220" s="339"/>
      <c r="MA220" s="339"/>
      <c r="MB220" s="339"/>
      <c r="MC220" s="339"/>
      <c r="MD220" s="339"/>
      <c r="ME220" s="339"/>
      <c r="MF220" s="339"/>
      <c r="MG220" s="339"/>
      <c r="MH220" s="339"/>
      <c r="MI220" s="339"/>
      <c r="MJ220" s="339"/>
      <c r="MK220" s="339"/>
      <c r="ML220" s="339"/>
      <c r="MM220" s="339"/>
      <c r="MN220" s="339"/>
      <c r="MO220" s="339"/>
      <c r="MP220" s="339"/>
      <c r="MQ220" s="339"/>
      <c r="MR220" s="339"/>
      <c r="MS220" s="339"/>
      <c r="MT220" s="339"/>
      <c r="MU220" s="339"/>
      <c r="MV220" s="339"/>
      <c r="MW220" s="339"/>
      <c r="MX220" s="339"/>
      <c r="MY220" s="339"/>
      <c r="MZ220" s="339"/>
      <c r="NA220" s="339"/>
      <c r="NB220" s="339"/>
      <c r="NC220" s="339"/>
      <c r="ND220" s="339"/>
      <c r="NE220" s="339"/>
      <c r="NF220" s="339"/>
      <c r="NG220" s="339"/>
      <c r="NH220" s="339"/>
      <c r="NI220" s="339"/>
      <c r="NJ220" s="339"/>
      <c r="NK220" s="339"/>
      <c r="NL220" s="339"/>
      <c r="NM220" s="339"/>
      <c r="NN220" s="339"/>
      <c r="NO220" s="339"/>
      <c r="NP220" s="339"/>
      <c r="NQ220" s="339"/>
      <c r="NR220" s="339"/>
      <c r="NS220" s="339"/>
      <c r="NT220" s="339"/>
      <c r="NU220" s="339"/>
      <c r="NV220" s="339"/>
      <c r="NW220" s="339"/>
      <c r="NX220" s="339"/>
      <c r="NY220" s="339"/>
      <c r="NZ220" s="339"/>
      <c r="OA220" s="339"/>
      <c r="OB220" s="339"/>
      <c r="OC220" s="339"/>
      <c r="OD220" s="339"/>
      <c r="OE220" s="339"/>
      <c r="OF220" s="339"/>
      <c r="OG220" s="339"/>
      <c r="OH220" s="339"/>
      <c r="OI220" s="339"/>
      <c r="OJ220" s="339"/>
      <c r="OK220" s="339"/>
      <c r="OL220" s="339"/>
      <c r="OM220" s="339"/>
      <c r="ON220" s="339"/>
      <c r="OO220" s="339"/>
      <c r="OP220" s="339"/>
      <c r="OQ220" s="339"/>
      <c r="OR220" s="339"/>
      <c r="OS220" s="339"/>
      <c r="OT220" s="339"/>
      <c r="OU220" s="339"/>
      <c r="OV220" s="339"/>
      <c r="OW220" s="339"/>
      <c r="OX220" s="339"/>
      <c r="OY220" s="339"/>
      <c r="OZ220" s="339"/>
      <c r="PA220" s="339"/>
      <c r="PB220" s="339"/>
      <c r="PC220" s="339"/>
      <c r="PD220" s="339"/>
      <c r="PE220" s="339"/>
      <c r="PF220" s="339"/>
      <c r="PG220" s="339"/>
      <c r="PH220" s="339"/>
      <c r="PI220" s="339"/>
      <c r="PJ220" s="339"/>
      <c r="PK220" s="339"/>
      <c r="PL220" s="339"/>
      <c r="PM220" s="339"/>
      <c r="PN220" s="339"/>
      <c r="PO220" s="339"/>
      <c r="PP220" s="339"/>
      <c r="PQ220" s="339"/>
      <c r="PR220" s="339"/>
      <c r="PS220" s="339"/>
      <c r="PT220" s="339"/>
      <c r="PU220" s="339"/>
      <c r="PV220" s="339"/>
      <c r="PW220" s="339"/>
      <c r="PX220" s="339"/>
      <c r="PY220" s="339"/>
      <c r="PZ220" s="339"/>
      <c r="QA220" s="339"/>
      <c r="QB220" s="339"/>
      <c r="QC220" s="339"/>
      <c r="QD220" s="339"/>
      <c r="QE220" s="339"/>
      <c r="QF220" s="339"/>
      <c r="QG220" s="339"/>
      <c r="QH220" s="339"/>
      <c r="QI220" s="339"/>
      <c r="QJ220" s="339"/>
      <c r="QK220" s="339"/>
      <c r="QL220" s="339"/>
      <c r="QM220" s="339"/>
      <c r="QN220" s="339"/>
      <c r="QO220" s="339"/>
      <c r="QP220" s="339"/>
      <c r="QQ220" s="339"/>
      <c r="QR220" s="339"/>
      <c r="QS220" s="339"/>
      <c r="QT220" s="339"/>
      <c r="QU220" s="339"/>
      <c r="QV220" s="339"/>
      <c r="QW220" s="339"/>
      <c r="QX220" s="339"/>
      <c r="QY220" s="339"/>
      <c r="QZ220" s="339"/>
      <c r="RA220" s="339"/>
      <c r="RB220" s="339"/>
      <c r="RC220" s="339"/>
      <c r="RD220" s="339"/>
      <c r="RE220" s="339"/>
      <c r="RF220" s="339"/>
      <c r="RG220" s="339"/>
      <c r="RH220" s="339"/>
      <c r="RI220" s="339"/>
      <c r="RJ220" s="339"/>
      <c r="RK220" s="339"/>
      <c r="RL220" s="339"/>
      <c r="RM220" s="339"/>
      <c r="RN220" s="339"/>
      <c r="RO220" s="339"/>
      <c r="RP220" s="339"/>
      <c r="RQ220" s="339"/>
      <c r="RR220" s="339"/>
      <c r="RS220" s="339"/>
      <c r="RT220" s="339"/>
      <c r="RU220" s="339"/>
      <c r="RV220" s="339"/>
      <c r="RW220" s="339"/>
      <c r="RX220" s="339"/>
      <c r="RY220" s="339"/>
      <c r="RZ220" s="339"/>
      <c r="SA220" s="339"/>
      <c r="SB220" s="339"/>
      <c r="SC220" s="339"/>
      <c r="SD220" s="339"/>
      <c r="SE220" s="339"/>
      <c r="SF220" s="339"/>
      <c r="SG220" s="339"/>
      <c r="SH220" s="339"/>
      <c r="SI220" s="339"/>
      <c r="SJ220" s="339"/>
      <c r="SK220" s="339"/>
      <c r="SL220" s="339"/>
      <c r="SM220" s="339"/>
      <c r="SN220" s="339"/>
      <c r="SO220" s="339"/>
      <c r="SP220" s="339"/>
      <c r="SQ220" s="339"/>
      <c r="SR220" s="339"/>
      <c r="SS220" s="339"/>
      <c r="ST220" s="339"/>
      <c r="SU220" s="339"/>
      <c r="SV220" s="339"/>
      <c r="SW220" s="339"/>
      <c r="SX220" s="339"/>
      <c r="SY220" s="339"/>
      <c r="SZ220" s="339"/>
      <c r="TA220" s="339"/>
      <c r="TB220" s="339"/>
      <c r="TC220" s="339"/>
      <c r="TD220" s="339"/>
      <c r="TE220" s="339"/>
      <c r="TF220" s="339"/>
      <c r="TG220" s="339"/>
      <c r="TH220" s="339"/>
      <c r="TI220" s="339"/>
      <c r="TJ220" s="339"/>
      <c r="TK220" s="339"/>
      <c r="TL220" s="339"/>
      <c r="TM220" s="339"/>
      <c r="TN220" s="339"/>
      <c r="TO220" s="339"/>
      <c r="TP220" s="339"/>
      <c r="TQ220" s="339"/>
      <c r="TR220" s="339"/>
      <c r="TS220" s="339"/>
      <c r="TT220" s="339"/>
      <c r="TU220" s="339"/>
      <c r="TV220" s="339"/>
      <c r="TW220" s="339"/>
      <c r="TX220" s="339"/>
      <c r="TY220" s="339"/>
      <c r="TZ220" s="339"/>
      <c r="UA220" s="339"/>
      <c r="UB220" s="339"/>
      <c r="UC220" s="339"/>
      <c r="UD220" s="339"/>
      <c r="UE220" s="339"/>
      <c r="UF220" s="339"/>
      <c r="UG220" s="339"/>
      <c r="UH220" s="339"/>
      <c r="UI220" s="339"/>
      <c r="UJ220" s="339"/>
      <c r="UK220" s="339"/>
      <c r="UL220" s="339"/>
      <c r="UM220" s="339"/>
      <c r="UN220" s="339"/>
      <c r="UO220" s="339"/>
      <c r="UP220" s="339"/>
      <c r="UQ220" s="339"/>
      <c r="UR220" s="339"/>
      <c r="US220" s="339"/>
      <c r="UT220" s="339"/>
      <c r="UU220" s="339"/>
      <c r="UV220" s="339"/>
      <c r="UW220" s="339"/>
      <c r="UX220" s="339"/>
      <c r="UY220" s="339"/>
      <c r="UZ220" s="339"/>
      <c r="VA220" s="339"/>
      <c r="VB220" s="339"/>
      <c r="VC220" s="339"/>
      <c r="VD220" s="339"/>
      <c r="VE220" s="339"/>
      <c r="VF220" s="339"/>
      <c r="VG220" s="339"/>
      <c r="VH220" s="339"/>
      <c r="VI220" s="339"/>
      <c r="VJ220" s="339"/>
      <c r="VK220" s="339"/>
      <c r="VL220" s="339"/>
      <c r="VM220" s="339"/>
      <c r="VN220" s="339"/>
      <c r="VO220" s="339"/>
      <c r="VP220" s="339"/>
      <c r="VQ220" s="339"/>
      <c r="VR220" s="339"/>
      <c r="VS220" s="339"/>
      <c r="VT220" s="339"/>
      <c r="VU220" s="339"/>
      <c r="VV220" s="339"/>
      <c r="VW220" s="339"/>
      <c r="VX220" s="339"/>
      <c r="VY220" s="339"/>
      <c r="VZ220" s="339"/>
      <c r="WA220" s="339"/>
      <c r="WB220" s="339"/>
      <c r="WC220" s="339"/>
      <c r="WD220" s="339"/>
      <c r="WE220" s="339"/>
      <c r="WF220" s="339"/>
      <c r="WG220" s="339"/>
      <c r="WH220" s="339"/>
      <c r="WI220" s="339"/>
      <c r="WJ220" s="339"/>
      <c r="WK220" s="339"/>
      <c r="WL220" s="339"/>
      <c r="WM220" s="339"/>
      <c r="WN220" s="339"/>
      <c r="WO220" s="339"/>
      <c r="WP220" s="339"/>
      <c r="WQ220" s="339"/>
      <c r="WR220" s="339"/>
      <c r="WS220" s="339"/>
      <c r="WT220" s="339"/>
      <c r="WU220" s="339"/>
      <c r="WV220" s="339"/>
      <c r="WW220" s="339"/>
      <c r="WX220" s="339"/>
      <c r="WY220" s="339"/>
      <c r="WZ220" s="339"/>
      <c r="XA220" s="339"/>
      <c r="XB220" s="339"/>
      <c r="XC220" s="339"/>
      <c r="XD220" s="339"/>
      <c r="XE220" s="339"/>
      <c r="XF220" s="339"/>
      <c r="XG220" s="339"/>
      <c r="XH220" s="339"/>
      <c r="XI220" s="339"/>
      <c r="XJ220" s="339"/>
      <c r="XK220" s="339"/>
      <c r="XL220" s="339"/>
      <c r="XM220" s="339"/>
      <c r="XN220" s="339"/>
      <c r="XO220" s="339"/>
      <c r="XP220" s="339"/>
      <c r="XQ220" s="339"/>
      <c r="XR220" s="339"/>
      <c r="XS220" s="339"/>
      <c r="XT220" s="339"/>
      <c r="XU220" s="339"/>
      <c r="XV220" s="339"/>
      <c r="XW220" s="339"/>
      <c r="XX220" s="339"/>
      <c r="XY220" s="339"/>
      <c r="XZ220" s="339"/>
      <c r="YA220" s="339"/>
      <c r="YB220" s="339"/>
      <c r="YC220" s="339"/>
      <c r="YD220" s="339"/>
      <c r="YE220" s="339"/>
      <c r="YF220" s="339"/>
      <c r="YG220" s="339"/>
      <c r="YH220" s="339"/>
      <c r="YI220" s="339"/>
      <c r="YJ220" s="339"/>
      <c r="YK220" s="339"/>
      <c r="YL220" s="339"/>
      <c r="YM220" s="339"/>
      <c r="YN220" s="339"/>
      <c r="YO220" s="339"/>
      <c r="YP220" s="339"/>
      <c r="YQ220" s="339"/>
      <c r="YR220" s="339"/>
      <c r="YS220" s="339"/>
      <c r="YT220" s="339"/>
      <c r="YU220" s="339"/>
      <c r="YV220" s="339"/>
      <c r="YW220" s="339"/>
      <c r="YX220" s="339"/>
      <c r="YY220" s="339"/>
      <c r="YZ220" s="339"/>
      <c r="ZA220" s="339"/>
      <c r="ZB220" s="339"/>
      <c r="ZC220" s="339"/>
      <c r="ZD220" s="339"/>
      <c r="ZE220" s="339"/>
      <c r="ZF220" s="339"/>
      <c r="ZG220" s="339"/>
      <c r="ZH220" s="339"/>
      <c r="ZI220" s="339"/>
      <c r="ZJ220" s="339"/>
      <c r="ZK220" s="339"/>
      <c r="ZL220" s="339"/>
      <c r="ZM220" s="339"/>
      <c r="ZN220" s="339"/>
      <c r="ZO220" s="339"/>
      <c r="ZP220" s="339"/>
      <c r="ZQ220" s="339"/>
      <c r="ZR220" s="339"/>
      <c r="ZS220" s="339"/>
      <c r="ZT220" s="339"/>
      <c r="ZU220" s="339"/>
      <c r="ZV220" s="339"/>
      <c r="ZW220" s="339"/>
      <c r="ZX220" s="339"/>
      <c r="ZY220" s="339"/>
      <c r="ZZ220" s="339"/>
      <c r="AAA220" s="339"/>
      <c r="AAB220" s="339"/>
      <c r="AAC220" s="339"/>
      <c r="AAD220" s="339"/>
      <c r="AAE220" s="339"/>
      <c r="AAF220" s="339"/>
      <c r="AAG220" s="339"/>
      <c r="AAH220" s="339"/>
      <c r="AAI220" s="339"/>
      <c r="AAJ220" s="339"/>
      <c r="AAK220" s="339"/>
      <c r="AAL220" s="339"/>
      <c r="AAM220" s="339"/>
      <c r="AAN220" s="339"/>
      <c r="AAO220" s="339"/>
      <c r="AAP220" s="339"/>
      <c r="AAQ220" s="339"/>
      <c r="AAR220" s="339"/>
      <c r="AAS220" s="339"/>
      <c r="AAT220" s="339"/>
      <c r="AAU220" s="339"/>
      <c r="AAV220" s="339"/>
      <c r="AAW220" s="339"/>
      <c r="AAX220" s="339"/>
      <c r="AAY220" s="339"/>
      <c r="AAZ220" s="339"/>
      <c r="ABA220" s="339"/>
      <c r="ABB220" s="339"/>
      <c r="ABC220" s="339"/>
      <c r="ABD220" s="339"/>
      <c r="ABE220" s="339"/>
      <c r="ABF220" s="339"/>
      <c r="ABG220" s="339"/>
      <c r="ABH220" s="339"/>
      <c r="ABI220" s="339"/>
      <c r="ABJ220" s="339"/>
      <c r="ABK220" s="339"/>
      <c r="ABL220" s="339"/>
      <c r="ABM220" s="339"/>
      <c r="ABN220" s="339"/>
      <c r="ABO220" s="339"/>
      <c r="ABP220" s="339"/>
      <c r="ABQ220" s="339"/>
      <c r="ABR220" s="339"/>
      <c r="ABS220" s="339"/>
      <c r="ABT220" s="339"/>
      <c r="ABU220" s="339"/>
      <c r="ABV220" s="339"/>
      <c r="ABW220" s="339"/>
      <c r="ABX220" s="339"/>
      <c r="ABY220" s="339"/>
      <c r="ABZ220" s="339"/>
      <c r="ACA220" s="339"/>
      <c r="ACB220" s="339"/>
      <c r="ACC220" s="339"/>
      <c r="ACD220" s="339"/>
      <c r="ACE220" s="339"/>
      <c r="ACF220" s="339"/>
      <c r="ACG220" s="339"/>
      <c r="ACH220" s="339"/>
      <c r="ACI220" s="339"/>
      <c r="ACJ220" s="339"/>
      <c r="ACK220" s="339"/>
      <c r="ACL220" s="339"/>
      <c r="ACM220" s="339"/>
      <c r="ACN220" s="339"/>
      <c r="ACO220" s="339"/>
      <c r="ACP220" s="339"/>
      <c r="ACQ220" s="339"/>
      <c r="ACR220" s="339"/>
      <c r="ACS220" s="339"/>
      <c r="ACT220" s="339"/>
      <c r="ACU220" s="339"/>
      <c r="ACV220" s="339"/>
      <c r="ACW220" s="339"/>
      <c r="ACX220" s="339"/>
      <c r="ACY220" s="339"/>
      <c r="ACZ220" s="339"/>
      <c r="ADA220" s="339"/>
      <c r="ADB220" s="339"/>
      <c r="ADC220" s="339"/>
      <c r="ADD220" s="339"/>
      <c r="ADE220" s="339"/>
      <c r="ADF220" s="339"/>
      <c r="ADG220" s="339"/>
      <c r="ADH220" s="339"/>
      <c r="ADI220" s="339"/>
      <c r="ADJ220" s="339"/>
      <c r="ADK220" s="339"/>
      <c r="ADL220" s="339"/>
      <c r="ADM220" s="339"/>
      <c r="ADN220" s="339"/>
      <c r="ADO220" s="339"/>
      <c r="ADP220" s="339"/>
      <c r="ADQ220" s="339"/>
      <c r="ADR220" s="339"/>
      <c r="ADS220" s="339"/>
      <c r="ADT220" s="339"/>
      <c r="ADU220" s="339"/>
      <c r="ADV220" s="339"/>
      <c r="ADW220" s="339"/>
      <c r="ADX220" s="339"/>
      <c r="ADY220" s="339"/>
      <c r="ADZ220" s="339"/>
      <c r="AEA220" s="339"/>
      <c r="AEB220" s="339"/>
      <c r="AEC220" s="339"/>
      <c r="AED220" s="339"/>
      <c r="AEE220" s="339"/>
      <c r="AEF220" s="339"/>
      <c r="AEG220" s="339"/>
      <c r="AEH220" s="339"/>
      <c r="AEI220" s="339"/>
      <c r="AEJ220" s="339"/>
      <c r="AEK220" s="339"/>
      <c r="AEL220" s="339"/>
      <c r="AEM220" s="339"/>
      <c r="AEN220" s="339"/>
      <c r="AEO220" s="339"/>
      <c r="AEP220" s="339"/>
      <c r="AEQ220" s="339"/>
      <c r="AER220" s="339"/>
      <c r="AES220" s="339"/>
      <c r="AET220" s="339"/>
      <c r="AEU220" s="339"/>
      <c r="AEV220" s="339"/>
      <c r="AEW220" s="339"/>
      <c r="AEX220" s="339"/>
      <c r="AEY220" s="339"/>
      <c r="AEZ220" s="339"/>
      <c r="AFA220" s="339"/>
      <c r="AFB220" s="339"/>
      <c r="AFC220" s="339"/>
      <c r="AFD220" s="339"/>
      <c r="AFE220" s="339"/>
      <c r="AFF220" s="339"/>
      <c r="AFG220" s="339"/>
      <c r="AFH220" s="339"/>
      <c r="AFI220" s="339"/>
      <c r="AFJ220" s="339"/>
      <c r="AFK220" s="339"/>
      <c r="AFL220" s="339"/>
      <c r="AFM220" s="339"/>
      <c r="AFN220" s="339"/>
      <c r="AFO220" s="339"/>
      <c r="AFP220" s="339"/>
      <c r="AFQ220" s="339"/>
      <c r="AFR220" s="339"/>
      <c r="AFS220" s="339"/>
      <c r="AFT220" s="339"/>
      <c r="AFU220" s="339"/>
      <c r="AFV220" s="339"/>
      <c r="AFW220" s="339"/>
      <c r="AFX220" s="339"/>
      <c r="AFY220" s="339"/>
      <c r="AFZ220" s="339"/>
      <c r="AGA220" s="339"/>
      <c r="AGB220" s="339"/>
      <c r="AGC220" s="339"/>
      <c r="AGD220" s="339"/>
      <c r="AGE220" s="339"/>
      <c r="AGF220" s="339"/>
      <c r="AGG220" s="339"/>
      <c r="AGH220" s="339"/>
      <c r="AGI220" s="339"/>
      <c r="AGJ220" s="339"/>
      <c r="AGK220" s="339"/>
      <c r="AGL220" s="339"/>
      <c r="AGM220" s="339"/>
      <c r="AGN220" s="339"/>
      <c r="AGO220" s="339"/>
      <c r="AGP220" s="339"/>
      <c r="AGQ220" s="339"/>
      <c r="AGR220" s="339"/>
      <c r="AGS220" s="339"/>
      <c r="AGT220" s="339"/>
      <c r="AGU220" s="339"/>
      <c r="AGV220" s="339"/>
      <c r="AGW220" s="339"/>
      <c r="AGX220" s="339"/>
      <c r="AGY220" s="339"/>
      <c r="AGZ220" s="339"/>
      <c r="AHA220" s="339"/>
      <c r="AHB220" s="339"/>
      <c r="AHC220" s="339"/>
      <c r="AHD220" s="339"/>
      <c r="AHE220" s="339"/>
      <c r="AHF220" s="339"/>
      <c r="AHG220" s="339"/>
      <c r="AHH220" s="339"/>
      <c r="AHI220" s="339"/>
      <c r="AHJ220" s="339"/>
      <c r="AHK220" s="339"/>
      <c r="AHL220" s="339"/>
      <c r="AHM220" s="339"/>
      <c r="AHN220" s="339"/>
      <c r="AHO220" s="339"/>
      <c r="AHP220" s="339"/>
      <c r="AHQ220" s="339"/>
      <c r="AHR220" s="339"/>
      <c r="AHS220" s="339"/>
      <c r="AHT220" s="339"/>
      <c r="AHU220" s="339"/>
      <c r="AHV220" s="339"/>
      <c r="AHW220" s="339"/>
      <c r="AHX220" s="339"/>
      <c r="AHY220" s="339"/>
      <c r="AHZ220" s="339"/>
      <c r="AIA220" s="339"/>
      <c r="AIB220" s="339"/>
      <c r="AIC220" s="339"/>
      <c r="AID220" s="339"/>
      <c r="AIE220" s="339"/>
      <c r="AIF220" s="339"/>
      <c r="AIG220" s="339"/>
      <c r="AIH220" s="339"/>
      <c r="AII220" s="339"/>
      <c r="AIJ220" s="339"/>
      <c r="AIK220" s="339"/>
      <c r="AIL220" s="339"/>
      <c r="AIM220" s="339"/>
      <c r="AIN220" s="339"/>
      <c r="AIO220" s="339"/>
      <c r="AIP220" s="339"/>
      <c r="AIQ220" s="339"/>
      <c r="AIR220" s="339"/>
      <c r="AIS220" s="339"/>
      <c r="AIT220" s="339"/>
      <c r="AIU220" s="339"/>
      <c r="AIV220" s="339"/>
      <c r="AIW220" s="339"/>
      <c r="AIX220" s="339"/>
      <c r="AIY220" s="339"/>
      <c r="AIZ220" s="339"/>
      <c r="AJA220" s="339"/>
      <c r="AJB220" s="339"/>
      <c r="AJC220" s="339"/>
      <c r="AJD220" s="339"/>
      <c r="AJE220" s="339"/>
      <c r="AJF220" s="339"/>
      <c r="AJG220" s="339"/>
      <c r="AJH220" s="339"/>
      <c r="AJI220" s="339"/>
      <c r="AJJ220" s="339"/>
      <c r="AJK220" s="339"/>
      <c r="AJL220" s="339"/>
      <c r="AJM220" s="339"/>
      <c r="AJN220" s="339"/>
      <c r="AJO220" s="339"/>
      <c r="AJP220" s="339"/>
      <c r="AJQ220" s="339"/>
      <c r="AJR220" s="339"/>
      <c r="AJS220" s="339"/>
      <c r="AJT220" s="339"/>
      <c r="AJU220" s="339"/>
      <c r="AJV220" s="339"/>
      <c r="AJW220" s="339"/>
      <c r="AJX220" s="339"/>
      <c r="AJY220" s="339"/>
      <c r="AJZ220" s="339"/>
      <c r="AKA220" s="339"/>
      <c r="AKB220" s="339"/>
      <c r="AKC220" s="339"/>
      <c r="AKD220" s="339"/>
      <c r="AKE220" s="339"/>
      <c r="AKF220" s="339"/>
      <c r="AKG220" s="339"/>
      <c r="AKH220" s="339"/>
      <c r="AKI220" s="339"/>
      <c r="AKJ220" s="339"/>
      <c r="AKK220" s="339"/>
      <c r="AKL220" s="339"/>
      <c r="AKM220" s="339"/>
      <c r="AKN220" s="339"/>
      <c r="AKO220" s="339"/>
      <c r="AKP220" s="339"/>
      <c r="AKQ220" s="339"/>
      <c r="AKR220" s="339"/>
      <c r="AKS220" s="339"/>
      <c r="AKT220" s="339"/>
      <c r="AKU220" s="339"/>
      <c r="AKV220" s="339"/>
      <c r="AKW220" s="339"/>
      <c r="AKX220" s="339"/>
      <c r="AKY220" s="339"/>
      <c r="AKZ220" s="339"/>
      <c r="ALA220" s="339"/>
      <c r="ALB220" s="339"/>
      <c r="ALC220" s="339"/>
      <c r="ALD220" s="339"/>
      <c r="ALE220" s="339"/>
      <c r="ALF220" s="339"/>
      <c r="ALG220" s="339"/>
      <c r="ALH220" s="339"/>
      <c r="ALI220" s="339"/>
      <c r="ALJ220" s="339"/>
      <c r="ALK220" s="339"/>
      <c r="ALL220" s="339"/>
      <c r="ALM220" s="339"/>
      <c r="ALN220" s="339"/>
      <c r="ALO220" s="339"/>
      <c r="ALP220" s="339"/>
      <c r="ALQ220" s="339"/>
      <c r="ALR220" s="339"/>
      <c r="ALS220" s="339"/>
      <c r="ALT220" s="339"/>
      <c r="ALU220" s="339"/>
      <c r="ALV220" s="339"/>
      <c r="ALW220" s="339"/>
      <c r="ALX220" s="339"/>
      <c r="ALY220" s="339"/>
      <c r="ALZ220" s="339"/>
      <c r="AMA220" s="339"/>
      <c r="AMB220" s="339"/>
      <c r="AMC220" s="339"/>
      <c r="AMD220" s="339"/>
      <c r="AME220" s="339"/>
      <c r="AMF220" s="339"/>
      <c r="AMG220" s="339"/>
      <c r="AMH220" s="339"/>
      <c r="AMI220" s="339"/>
      <c r="AMJ220" s="339"/>
      <c r="AMK220" s="339"/>
      <c r="AML220" s="339"/>
      <c r="AMM220" s="339"/>
      <c r="AMN220" s="339"/>
      <c r="AMO220" s="339"/>
      <c r="AMP220" s="339"/>
      <c r="AMQ220" s="339"/>
      <c r="AMR220" s="339"/>
      <c r="AMS220" s="339"/>
      <c r="AMT220" s="339"/>
      <c r="AMU220" s="339"/>
      <c r="AMV220" s="339"/>
      <c r="AMW220" s="339"/>
      <c r="AMX220" s="339"/>
      <c r="AMY220" s="339"/>
      <c r="AMZ220" s="339"/>
      <c r="ANA220" s="339"/>
      <c r="ANB220" s="339"/>
      <c r="ANC220" s="339"/>
      <c r="AND220" s="339"/>
      <c r="ANE220" s="339"/>
      <c r="ANF220" s="339"/>
      <c r="ANG220" s="339"/>
      <c r="ANH220" s="339"/>
      <c r="ANI220" s="339"/>
      <c r="ANJ220" s="339"/>
      <c r="ANK220" s="339"/>
      <c r="ANL220" s="339"/>
      <c r="ANM220" s="339"/>
      <c r="ANN220" s="339"/>
      <c r="ANO220" s="339"/>
      <c r="ANP220" s="339"/>
      <c r="ANQ220" s="339"/>
      <c r="ANR220" s="339"/>
      <c r="ANS220" s="339"/>
      <c r="ANT220" s="339"/>
      <c r="ANU220" s="339"/>
      <c r="ANV220" s="339"/>
      <c r="ANW220" s="339"/>
      <c r="ANX220" s="339"/>
      <c r="ANY220" s="339"/>
      <c r="ANZ220" s="339"/>
      <c r="AOA220" s="339"/>
      <c r="AOB220" s="339"/>
      <c r="AOC220" s="339"/>
      <c r="AOD220" s="339"/>
      <c r="AOE220" s="339"/>
      <c r="AOF220" s="339"/>
      <c r="AOG220" s="339"/>
      <c r="AOH220" s="339"/>
      <c r="AOI220" s="339"/>
      <c r="AOJ220" s="339"/>
      <c r="AOK220" s="339"/>
      <c r="AOL220" s="339"/>
      <c r="AOM220" s="339"/>
      <c r="AON220" s="339"/>
      <c r="AOO220" s="339"/>
      <c r="AOP220" s="339"/>
      <c r="AOQ220" s="339"/>
      <c r="AOR220" s="339"/>
      <c r="AOS220" s="339"/>
      <c r="AOT220" s="339"/>
      <c r="AOU220" s="339"/>
      <c r="AOV220" s="339"/>
      <c r="AOW220" s="339"/>
      <c r="AOX220" s="339"/>
      <c r="AOY220" s="339"/>
      <c r="AOZ220" s="339"/>
      <c r="APA220" s="339"/>
      <c r="APB220" s="339"/>
      <c r="APC220" s="339"/>
      <c r="APD220" s="339"/>
      <c r="APE220" s="339"/>
      <c r="APF220" s="339"/>
      <c r="APG220" s="339"/>
      <c r="APH220" s="339"/>
      <c r="API220" s="339"/>
      <c r="APJ220" s="339"/>
      <c r="APK220" s="339"/>
      <c r="APL220" s="339"/>
      <c r="APM220" s="339"/>
      <c r="APN220" s="339"/>
      <c r="APO220" s="339"/>
      <c r="APP220" s="339"/>
      <c r="APQ220" s="339"/>
      <c r="APR220" s="339"/>
      <c r="APS220" s="339"/>
      <c r="APT220" s="339"/>
      <c r="APU220" s="339"/>
      <c r="APV220" s="339"/>
      <c r="APW220" s="339"/>
      <c r="APX220" s="339"/>
      <c r="APY220" s="339"/>
      <c r="APZ220" s="339"/>
      <c r="AQA220" s="339"/>
      <c r="AQB220" s="339"/>
      <c r="AQC220" s="339"/>
      <c r="AQD220" s="339"/>
      <c r="AQE220" s="339"/>
      <c r="AQF220" s="339"/>
      <c r="AQG220" s="339"/>
      <c r="AQH220" s="339"/>
      <c r="AQI220" s="339"/>
      <c r="AQJ220" s="339"/>
      <c r="AQK220" s="339"/>
      <c r="AQL220" s="339"/>
      <c r="AQM220" s="339"/>
      <c r="AQN220" s="339"/>
      <c r="AQO220" s="339"/>
      <c r="AQP220" s="339"/>
      <c r="AQQ220" s="339"/>
      <c r="AQR220" s="339"/>
      <c r="AQS220" s="339"/>
      <c r="AQT220" s="339"/>
      <c r="AQU220" s="339"/>
      <c r="AQV220" s="339"/>
      <c r="AQW220" s="339"/>
      <c r="AQX220" s="339"/>
      <c r="AQY220" s="339"/>
      <c r="AQZ220" s="339"/>
      <c r="ARA220" s="339"/>
      <c r="ARB220" s="339"/>
      <c r="ARC220" s="339"/>
      <c r="ARD220" s="339"/>
      <c r="ARE220" s="339"/>
      <c r="ARF220" s="339"/>
      <c r="ARG220" s="339"/>
      <c r="ARH220" s="339"/>
      <c r="ARI220" s="339"/>
      <c r="ARJ220" s="339"/>
      <c r="ARK220" s="339"/>
      <c r="ARL220" s="339"/>
      <c r="ARM220" s="339"/>
      <c r="ARN220" s="339"/>
      <c r="ARO220" s="339"/>
      <c r="ARP220" s="339"/>
      <c r="ARQ220" s="339"/>
      <c r="ARR220" s="339"/>
      <c r="ARS220" s="339"/>
      <c r="ART220" s="339"/>
      <c r="ARU220" s="339"/>
      <c r="ARV220" s="339"/>
      <c r="ARW220" s="339"/>
      <c r="ARX220" s="339"/>
      <c r="ARY220" s="339"/>
      <c r="ARZ220" s="339"/>
      <c r="ASA220" s="339"/>
      <c r="ASB220" s="339"/>
      <c r="ASC220" s="339"/>
      <c r="ASD220" s="339"/>
      <c r="ASE220" s="339"/>
      <c r="ASF220" s="339"/>
      <c r="ASG220" s="339"/>
      <c r="ASH220" s="339"/>
      <c r="ASI220" s="339"/>
      <c r="ASJ220" s="339"/>
      <c r="ASK220" s="339"/>
      <c r="ASL220" s="339"/>
      <c r="ASM220" s="339"/>
      <c r="ASN220" s="339"/>
      <c r="ASO220" s="339"/>
      <c r="ASP220" s="339"/>
      <c r="ASQ220" s="339"/>
      <c r="ASR220" s="339"/>
      <c r="ASS220" s="339"/>
      <c r="AST220" s="339"/>
      <c r="ASU220" s="339"/>
      <c r="ASV220" s="339"/>
      <c r="ASW220" s="339"/>
      <c r="ASX220" s="339"/>
      <c r="ASY220" s="339"/>
      <c r="ASZ220" s="339"/>
      <c r="ATA220" s="339"/>
      <c r="ATB220" s="339"/>
      <c r="ATC220" s="339"/>
      <c r="ATD220" s="339"/>
      <c r="ATE220" s="339"/>
      <c r="ATF220" s="339"/>
      <c r="ATG220" s="339"/>
      <c r="ATH220" s="339"/>
      <c r="ATI220" s="339"/>
      <c r="ATJ220" s="339"/>
      <c r="ATK220" s="339"/>
      <c r="ATL220" s="339"/>
      <c r="ATM220" s="339"/>
      <c r="ATN220" s="339"/>
      <c r="ATO220" s="339"/>
      <c r="ATP220" s="339"/>
      <c r="ATQ220" s="339"/>
      <c r="ATR220" s="339"/>
      <c r="ATS220" s="339"/>
      <c r="ATT220" s="339"/>
      <c r="ATU220" s="339"/>
      <c r="ATV220" s="339"/>
      <c r="ATW220" s="339"/>
      <c r="ATX220" s="339"/>
      <c r="ATY220" s="339"/>
      <c r="ATZ220" s="339"/>
      <c r="AUA220" s="339"/>
      <c r="AUB220" s="339"/>
      <c r="AUC220" s="339"/>
      <c r="AUD220" s="339"/>
      <c r="AUE220" s="339"/>
      <c r="AUF220" s="339"/>
      <c r="AUG220" s="339"/>
      <c r="AUH220" s="339"/>
      <c r="AUI220" s="339"/>
      <c r="AUJ220" s="339"/>
      <c r="AUK220" s="339"/>
      <c r="AUL220" s="339"/>
      <c r="AUM220" s="339"/>
      <c r="AUN220" s="339"/>
      <c r="AUO220" s="339"/>
      <c r="AUP220" s="339"/>
      <c r="AUQ220" s="339"/>
      <c r="AUR220" s="339"/>
      <c r="AUS220" s="339"/>
      <c r="AUT220" s="339"/>
      <c r="AUU220" s="339"/>
      <c r="AUV220" s="339"/>
      <c r="AUW220" s="339"/>
      <c r="AUX220" s="339"/>
      <c r="AUY220" s="339"/>
      <c r="AUZ220" s="339"/>
      <c r="AVA220" s="339"/>
      <c r="AVB220" s="339"/>
      <c r="AVC220" s="339"/>
      <c r="AVD220" s="339"/>
      <c r="AVE220" s="339"/>
      <c r="AVF220" s="339"/>
      <c r="AVG220" s="339"/>
      <c r="AVH220" s="339"/>
      <c r="AVI220" s="339"/>
      <c r="AVJ220" s="339"/>
      <c r="AVK220" s="339"/>
      <c r="AVL220" s="339"/>
      <c r="AVM220" s="339"/>
      <c r="AVN220" s="339"/>
      <c r="AVO220" s="339"/>
      <c r="AVP220" s="339"/>
      <c r="AVQ220" s="339"/>
      <c r="AVR220" s="339"/>
      <c r="AVS220" s="339"/>
      <c r="AVT220" s="339"/>
      <c r="AVU220" s="339"/>
      <c r="AVV220" s="339"/>
      <c r="AVW220" s="339"/>
      <c r="AVX220" s="339"/>
      <c r="AVY220" s="339"/>
      <c r="AVZ220" s="339"/>
      <c r="AWA220" s="339"/>
      <c r="AWB220" s="339"/>
      <c r="AWC220" s="339"/>
      <c r="AWD220" s="339"/>
      <c r="AWE220" s="339"/>
      <c r="AWF220" s="339"/>
      <c r="AWG220" s="339"/>
      <c r="AWH220" s="339"/>
      <c r="AWI220" s="339"/>
      <c r="AWJ220" s="339"/>
      <c r="AWK220" s="339"/>
      <c r="AWL220" s="339"/>
      <c r="AWM220" s="339"/>
      <c r="AWN220" s="339"/>
      <c r="AWO220" s="339"/>
      <c r="AWP220" s="339"/>
      <c r="AWQ220" s="339"/>
      <c r="AWR220" s="339"/>
      <c r="AWS220" s="339"/>
      <c r="AWT220" s="339"/>
      <c r="AWU220" s="339"/>
      <c r="AWV220" s="339"/>
      <c r="AWW220" s="339"/>
      <c r="AWX220" s="339"/>
      <c r="AWY220" s="339"/>
      <c r="AWZ220" s="339"/>
      <c r="AXA220" s="339"/>
      <c r="AXB220" s="339"/>
      <c r="AXC220" s="339"/>
      <c r="AXD220" s="339"/>
      <c r="AXE220" s="339"/>
      <c r="AXF220" s="339"/>
      <c r="AXG220" s="339"/>
      <c r="AXH220" s="339"/>
      <c r="AXI220" s="339"/>
      <c r="AXJ220" s="339"/>
      <c r="AXK220" s="339"/>
      <c r="AXL220" s="339"/>
      <c r="AXM220" s="339"/>
      <c r="AXN220" s="339"/>
      <c r="AXO220" s="339"/>
      <c r="AXP220" s="339"/>
      <c r="AXQ220" s="339"/>
      <c r="AXR220" s="339"/>
      <c r="AXS220" s="339"/>
      <c r="AXT220" s="339"/>
      <c r="AXU220" s="339"/>
      <c r="AXV220" s="339"/>
      <c r="AXW220" s="339"/>
      <c r="AXX220" s="339"/>
      <c r="AXY220" s="339"/>
      <c r="AXZ220" s="339"/>
      <c r="AYA220" s="339"/>
      <c r="AYB220" s="339"/>
      <c r="AYC220" s="339"/>
      <c r="AYD220" s="339"/>
      <c r="AYE220" s="339"/>
      <c r="AYF220" s="339"/>
      <c r="AYG220" s="339"/>
      <c r="AYH220" s="339"/>
      <c r="AYI220" s="339"/>
      <c r="AYJ220" s="339"/>
      <c r="AYK220" s="339"/>
      <c r="AYL220" s="339"/>
      <c r="AYM220" s="339"/>
      <c r="AYN220" s="339"/>
      <c r="AYO220" s="339"/>
      <c r="AYP220" s="339"/>
      <c r="AYQ220" s="339"/>
      <c r="AYR220" s="339"/>
      <c r="AYS220" s="339"/>
      <c r="AYT220" s="339"/>
      <c r="AYU220" s="339"/>
      <c r="AYV220" s="339"/>
      <c r="AYW220" s="339"/>
      <c r="AYX220" s="339"/>
      <c r="AYY220" s="339"/>
      <c r="AYZ220" s="339"/>
      <c r="AZA220" s="339"/>
      <c r="AZB220" s="339"/>
      <c r="AZC220" s="339"/>
      <c r="AZD220" s="339"/>
      <c r="AZE220" s="339"/>
      <c r="AZF220" s="339"/>
      <c r="AZG220" s="339"/>
      <c r="AZH220" s="339"/>
      <c r="AZI220" s="339"/>
      <c r="AZJ220" s="339"/>
      <c r="AZK220" s="339"/>
      <c r="AZL220" s="339"/>
      <c r="AZM220" s="339"/>
      <c r="AZN220" s="339"/>
      <c r="AZO220" s="339"/>
      <c r="AZP220" s="339"/>
      <c r="AZQ220" s="339"/>
      <c r="AZR220" s="339"/>
      <c r="AZS220" s="339"/>
      <c r="AZT220" s="339"/>
      <c r="AZU220" s="339"/>
      <c r="AZV220" s="339"/>
      <c r="AZW220" s="339"/>
      <c r="AZX220" s="339"/>
      <c r="AZY220" s="339"/>
      <c r="AZZ220" s="339"/>
      <c r="BAA220" s="339"/>
      <c r="BAB220" s="339"/>
      <c r="BAC220" s="339"/>
      <c r="BAD220" s="339"/>
      <c r="BAE220" s="339"/>
      <c r="BAF220" s="339"/>
      <c r="BAG220" s="339"/>
      <c r="BAH220" s="339"/>
      <c r="BAI220" s="339"/>
      <c r="BAJ220" s="339"/>
      <c r="BAK220" s="339"/>
      <c r="BAL220" s="339"/>
      <c r="BAM220" s="339"/>
      <c r="BAN220" s="339"/>
      <c r="BAO220" s="339"/>
      <c r="BAP220" s="339"/>
      <c r="BAQ220" s="339"/>
      <c r="BAR220" s="339"/>
      <c r="BAS220" s="339"/>
      <c r="BAT220" s="339"/>
      <c r="BAU220" s="339"/>
      <c r="BAV220" s="339"/>
      <c r="BAW220" s="339"/>
      <c r="BAX220" s="339"/>
      <c r="BAY220" s="339"/>
      <c r="BAZ220" s="339"/>
      <c r="BBA220" s="339"/>
      <c r="BBB220" s="339"/>
      <c r="BBC220" s="339"/>
      <c r="BBD220" s="339"/>
      <c r="BBE220" s="339"/>
      <c r="BBF220" s="339"/>
      <c r="BBG220" s="339"/>
      <c r="BBH220" s="339"/>
      <c r="BBI220" s="339"/>
      <c r="BBJ220" s="339"/>
      <c r="BBK220" s="339"/>
      <c r="BBL220" s="339"/>
      <c r="BBM220" s="339"/>
      <c r="BBN220" s="339"/>
      <c r="BBO220" s="339"/>
      <c r="BBP220" s="339"/>
      <c r="BBQ220" s="339"/>
      <c r="BBR220" s="339"/>
      <c r="BBS220" s="339"/>
      <c r="BBT220" s="339"/>
      <c r="BBU220" s="339"/>
      <c r="BBV220" s="339"/>
      <c r="BBW220" s="339"/>
      <c r="BBX220" s="339"/>
      <c r="BBY220" s="339"/>
      <c r="BBZ220" s="339"/>
      <c r="BCA220" s="339"/>
      <c r="BCB220" s="339"/>
      <c r="BCC220" s="339"/>
      <c r="BCD220" s="339"/>
      <c r="BCE220" s="339"/>
      <c r="BCF220" s="339"/>
      <c r="BCG220" s="339"/>
      <c r="BCH220" s="339"/>
      <c r="BCI220" s="339"/>
      <c r="BCJ220" s="339"/>
      <c r="BCK220" s="339"/>
      <c r="BCL220" s="339"/>
      <c r="BCM220" s="339"/>
      <c r="BCN220" s="339"/>
      <c r="BCO220" s="339"/>
      <c r="BCP220" s="339"/>
      <c r="BCQ220" s="339"/>
      <c r="BCR220" s="339"/>
      <c r="BCS220" s="339"/>
      <c r="BCT220" s="339"/>
      <c r="BCU220" s="339"/>
      <c r="BCV220" s="339"/>
      <c r="BCW220" s="339"/>
      <c r="BCX220" s="339"/>
      <c r="BCY220" s="339"/>
      <c r="BCZ220" s="339"/>
      <c r="BDA220" s="339"/>
      <c r="BDB220" s="339"/>
      <c r="BDC220" s="339"/>
      <c r="BDD220" s="339"/>
      <c r="BDE220" s="339"/>
      <c r="BDF220" s="339"/>
      <c r="BDG220" s="339"/>
      <c r="BDH220" s="339"/>
      <c r="BDI220" s="339"/>
      <c r="BDJ220" s="339"/>
      <c r="BDK220" s="339"/>
      <c r="BDL220" s="339"/>
      <c r="BDM220" s="339"/>
      <c r="BDN220" s="339"/>
      <c r="BDO220" s="339"/>
      <c r="BDP220" s="339"/>
      <c r="BDQ220" s="339"/>
      <c r="BDR220" s="339"/>
      <c r="BDS220" s="339"/>
      <c r="BDT220" s="339"/>
      <c r="BDU220" s="339"/>
      <c r="BDV220" s="339"/>
      <c r="BDW220" s="339"/>
      <c r="BDX220" s="339"/>
      <c r="BDY220" s="339"/>
      <c r="BDZ220" s="339"/>
      <c r="BEA220" s="339"/>
      <c r="BEB220" s="339"/>
      <c r="BEC220" s="339"/>
      <c r="BED220" s="339"/>
      <c r="BEE220" s="339"/>
      <c r="BEF220" s="339"/>
      <c r="BEG220" s="339"/>
      <c r="BEH220" s="339"/>
      <c r="BEI220" s="339"/>
      <c r="BEJ220" s="339"/>
      <c r="BEK220" s="339"/>
      <c r="BEL220" s="339"/>
      <c r="BEM220" s="339"/>
      <c r="BEN220" s="339"/>
      <c r="BEO220" s="339"/>
      <c r="BEP220" s="339"/>
      <c r="BEQ220" s="339"/>
      <c r="BER220" s="339"/>
      <c r="BES220" s="339"/>
      <c r="BET220" s="339"/>
      <c r="BEU220" s="339"/>
      <c r="BEV220" s="339"/>
      <c r="BEW220" s="339"/>
      <c r="BEX220" s="339"/>
      <c r="BEY220" s="339"/>
      <c r="BEZ220" s="339"/>
      <c r="BFA220" s="339"/>
      <c r="BFB220" s="339"/>
      <c r="BFC220" s="339"/>
      <c r="BFD220" s="339"/>
      <c r="BFE220" s="339"/>
      <c r="BFF220" s="339"/>
      <c r="BFG220" s="339"/>
      <c r="BFH220" s="339"/>
      <c r="BFI220" s="339"/>
      <c r="BFJ220" s="339"/>
      <c r="BFK220" s="339"/>
      <c r="BFL220" s="339"/>
      <c r="BFM220" s="339"/>
      <c r="BFN220" s="339"/>
      <c r="BFO220" s="339"/>
      <c r="BFP220" s="339"/>
      <c r="BFQ220" s="339"/>
      <c r="BFR220" s="339"/>
      <c r="BFS220" s="339"/>
      <c r="BFT220" s="339"/>
      <c r="BFU220" s="339"/>
      <c r="BFV220" s="339"/>
      <c r="BFW220" s="339"/>
      <c r="BFX220" s="339"/>
      <c r="BFY220" s="339"/>
      <c r="BFZ220" s="339"/>
      <c r="BGA220" s="339"/>
      <c r="BGB220" s="339"/>
      <c r="BGC220" s="339"/>
      <c r="BGD220" s="339"/>
      <c r="BGE220" s="339"/>
      <c r="BGF220" s="339"/>
      <c r="BGG220" s="339"/>
      <c r="BGH220" s="339"/>
      <c r="BGI220" s="339"/>
      <c r="BGJ220" s="339"/>
      <c r="BGK220" s="339"/>
      <c r="BGL220" s="339"/>
      <c r="BGM220" s="339"/>
      <c r="BGN220" s="339"/>
      <c r="BGO220" s="339"/>
      <c r="BGP220" s="339"/>
      <c r="BGQ220" s="339"/>
      <c r="BGR220" s="339"/>
      <c r="BGS220" s="339"/>
      <c r="BGT220" s="339"/>
      <c r="BGU220" s="339"/>
      <c r="BGV220" s="339"/>
      <c r="BGW220" s="339"/>
      <c r="BGX220" s="339"/>
      <c r="BGY220" s="339"/>
      <c r="BGZ220" s="339"/>
      <c r="BHA220" s="339"/>
      <c r="BHB220" s="339"/>
      <c r="BHC220" s="339"/>
      <c r="BHD220" s="339"/>
      <c r="BHE220" s="339"/>
      <c r="BHF220" s="339"/>
      <c r="BHG220" s="339"/>
      <c r="BHH220" s="339"/>
      <c r="BHI220" s="339"/>
      <c r="BHJ220" s="339"/>
      <c r="BHK220" s="339"/>
      <c r="BHL220" s="339"/>
      <c r="BHM220" s="339"/>
      <c r="BHN220" s="339"/>
      <c r="BHO220" s="339"/>
      <c r="BHP220" s="339"/>
      <c r="BHQ220" s="339"/>
      <c r="BHR220" s="339"/>
      <c r="BHS220" s="339"/>
      <c r="BHT220" s="339"/>
      <c r="BHU220" s="339"/>
      <c r="BHV220" s="339"/>
      <c r="BHW220" s="339"/>
      <c r="BHX220" s="339"/>
      <c r="BHY220" s="339"/>
      <c r="BHZ220" s="339"/>
      <c r="BIA220" s="339"/>
      <c r="BIB220" s="339"/>
      <c r="BIC220" s="339"/>
      <c r="BID220" s="339"/>
      <c r="BIE220" s="339"/>
      <c r="BIF220" s="339"/>
      <c r="BIG220" s="339"/>
      <c r="BIH220" s="339"/>
      <c r="BII220" s="339"/>
      <c r="BIJ220" s="339"/>
      <c r="BIK220" s="339"/>
      <c r="BIL220" s="339"/>
      <c r="BIM220" s="339"/>
      <c r="BIN220" s="339"/>
      <c r="BIO220" s="339"/>
      <c r="BIP220" s="339"/>
      <c r="BIQ220" s="339"/>
      <c r="BIR220" s="339"/>
      <c r="BIS220" s="339"/>
      <c r="BIT220" s="339"/>
      <c r="BIU220" s="339"/>
      <c r="BIV220" s="339"/>
      <c r="BIW220" s="339"/>
      <c r="BIX220" s="339"/>
      <c r="BIY220" s="339"/>
      <c r="BIZ220" s="339"/>
      <c r="BJA220" s="339"/>
      <c r="BJB220" s="339"/>
      <c r="BJC220" s="339"/>
      <c r="BJD220" s="339"/>
      <c r="BJE220" s="339"/>
      <c r="BJF220" s="339"/>
      <c r="BJG220" s="339"/>
      <c r="BJH220" s="339"/>
      <c r="BJI220" s="339"/>
      <c r="BJJ220" s="339"/>
      <c r="BJK220" s="339"/>
      <c r="BJL220" s="339"/>
      <c r="BJM220" s="339"/>
      <c r="BJN220" s="339"/>
      <c r="BJO220" s="339"/>
      <c r="BJP220" s="339"/>
      <c r="BJQ220" s="339"/>
      <c r="BJR220" s="339"/>
      <c r="BJS220" s="339"/>
      <c r="BJT220" s="339"/>
      <c r="BJU220" s="339"/>
      <c r="BJV220" s="339"/>
      <c r="BJW220" s="339"/>
      <c r="BJX220" s="339"/>
      <c r="BJY220" s="339"/>
      <c r="BJZ220" s="339"/>
      <c r="BKA220" s="339"/>
      <c r="BKB220" s="339"/>
      <c r="BKC220" s="339"/>
      <c r="BKD220" s="339"/>
      <c r="BKE220" s="339"/>
      <c r="BKF220" s="339"/>
      <c r="BKG220" s="339"/>
      <c r="BKH220" s="339"/>
      <c r="BKI220" s="339"/>
      <c r="BKJ220" s="339"/>
      <c r="BKK220" s="339"/>
      <c r="BKL220" s="339"/>
      <c r="BKM220" s="339"/>
      <c r="BKN220" s="339"/>
      <c r="BKO220" s="339"/>
      <c r="BKP220" s="339"/>
      <c r="BKQ220" s="339"/>
      <c r="BKR220" s="339"/>
      <c r="BKS220" s="339"/>
      <c r="BKT220" s="339"/>
      <c r="BKU220" s="339"/>
      <c r="BKV220" s="339"/>
      <c r="BKW220" s="339"/>
      <c r="BKX220" s="339"/>
      <c r="BKY220" s="339"/>
      <c r="BKZ220" s="339"/>
      <c r="BLA220" s="339"/>
      <c r="BLB220" s="339"/>
      <c r="BLC220" s="339"/>
      <c r="BLD220" s="339"/>
      <c r="BLE220" s="339"/>
      <c r="BLF220" s="339"/>
      <c r="BLG220" s="339"/>
      <c r="BLH220" s="339"/>
      <c r="BLI220" s="339"/>
      <c r="BLJ220" s="339"/>
      <c r="BLK220" s="339"/>
      <c r="BLL220" s="339"/>
      <c r="BLM220" s="339"/>
      <c r="BLN220" s="339"/>
      <c r="BLO220" s="339"/>
      <c r="BLP220" s="339"/>
      <c r="BLQ220" s="339"/>
      <c r="BLR220" s="339"/>
      <c r="BLS220" s="339"/>
      <c r="BLT220" s="339"/>
      <c r="BLU220" s="339"/>
      <c r="BLV220" s="339"/>
      <c r="BLW220" s="339"/>
      <c r="BLX220" s="339"/>
      <c r="BLY220" s="339"/>
      <c r="BLZ220" s="339"/>
      <c r="BMA220" s="339"/>
      <c r="BMB220" s="339"/>
      <c r="BMC220" s="339"/>
      <c r="BMD220" s="339"/>
      <c r="BME220" s="339"/>
      <c r="BMF220" s="339"/>
      <c r="BMG220" s="339"/>
      <c r="BMH220" s="339"/>
      <c r="BMI220" s="339"/>
      <c r="BMJ220" s="339"/>
      <c r="BMK220" s="339"/>
      <c r="BML220" s="339"/>
      <c r="BMM220" s="339"/>
      <c r="BMN220" s="339"/>
      <c r="BMO220" s="339"/>
      <c r="BMP220" s="339"/>
      <c r="BMQ220" s="339"/>
      <c r="BMR220" s="339"/>
      <c r="BMS220" s="339"/>
      <c r="BMT220" s="339"/>
      <c r="BMU220" s="339"/>
      <c r="BMV220" s="339"/>
      <c r="BMW220" s="339"/>
      <c r="BMX220" s="339"/>
      <c r="BMY220" s="339"/>
      <c r="BMZ220" s="339"/>
      <c r="BNA220" s="339"/>
      <c r="BNB220" s="339"/>
      <c r="BNC220" s="339"/>
      <c r="BND220" s="339"/>
      <c r="BNE220" s="339"/>
      <c r="BNF220" s="339"/>
      <c r="BNG220" s="339"/>
      <c r="BNH220" s="339"/>
      <c r="BNI220" s="339"/>
      <c r="BNJ220" s="339"/>
      <c r="BNK220" s="339"/>
      <c r="BNL220" s="339"/>
      <c r="BNM220" s="339"/>
      <c r="BNN220" s="339"/>
      <c r="BNO220" s="339"/>
      <c r="BNP220" s="339"/>
      <c r="BNQ220" s="339"/>
      <c r="BNR220" s="339"/>
      <c r="BNS220" s="339"/>
      <c r="BNT220" s="339"/>
      <c r="BNU220" s="339"/>
      <c r="BNV220" s="339"/>
      <c r="BNW220" s="339"/>
      <c r="BNX220" s="339"/>
      <c r="BNY220" s="339"/>
      <c r="BNZ220" s="339"/>
      <c r="BOA220" s="339"/>
      <c r="BOB220" s="339"/>
      <c r="BOC220" s="339"/>
      <c r="BOD220" s="339"/>
      <c r="BOE220" s="339"/>
      <c r="BOF220" s="339"/>
      <c r="BOG220" s="339"/>
      <c r="BOH220" s="339"/>
      <c r="BOI220" s="339"/>
      <c r="BOJ220" s="339"/>
      <c r="BOK220" s="339"/>
      <c r="BOL220" s="339"/>
      <c r="BOM220" s="339"/>
      <c r="BON220" s="339"/>
      <c r="BOO220" s="339"/>
      <c r="BOP220" s="339"/>
      <c r="BOQ220" s="339"/>
      <c r="BOR220" s="339"/>
      <c r="BOS220" s="339"/>
      <c r="BOT220" s="339"/>
      <c r="BOU220" s="339"/>
      <c r="BOV220" s="339"/>
    </row>
    <row r="221" spans="1:1764" ht="40.5" customHeight="1">
      <c r="A221" s="29" t="s">
        <v>223</v>
      </c>
      <c r="B221" s="30" t="s">
        <v>224</v>
      </c>
      <c r="C221" s="30"/>
      <c r="D221" s="31" t="s">
        <v>26</v>
      </c>
      <c r="E221" s="31" t="s">
        <v>26</v>
      </c>
      <c r="F221" s="31"/>
      <c r="G221" s="31"/>
      <c r="H221" s="31"/>
      <c r="I221" s="399"/>
      <c r="J221" s="456">
        <f t="shared" si="5"/>
        <v>11875000</v>
      </c>
      <c r="K221" s="456">
        <f>SUM(K222)</f>
        <v>11875000</v>
      </c>
      <c r="L221" s="479">
        <f>SUM(L222)</f>
        <v>0</v>
      </c>
      <c r="M221" s="114"/>
      <c r="N221" s="114"/>
      <c r="O221" s="114"/>
      <c r="P221" s="114"/>
      <c r="Q221" s="114"/>
      <c r="R221" s="114"/>
      <c r="S221" s="114"/>
      <c r="T221" s="114"/>
      <c r="U221" s="114"/>
    </row>
    <row r="222" spans="1:1764" s="40" customFormat="1" ht="40.5" customHeight="1">
      <c r="A222" s="579" t="s">
        <v>225</v>
      </c>
      <c r="B222" s="580" t="s">
        <v>226</v>
      </c>
      <c r="C222" s="382" t="s">
        <v>850</v>
      </c>
      <c r="D222" s="382" t="s">
        <v>851</v>
      </c>
      <c r="E222" s="199" t="s">
        <v>1378</v>
      </c>
      <c r="F222" s="297" t="s">
        <v>1377</v>
      </c>
      <c r="G222" s="570"/>
      <c r="H222" s="570"/>
      <c r="I222" s="546"/>
      <c r="J222" s="559">
        <f t="shared" si="5"/>
        <v>11875000</v>
      </c>
      <c r="K222" s="559">
        <f>SUM(K225,K230)</f>
        <v>11875000</v>
      </c>
      <c r="L222" s="550">
        <f>SUM(L225,L230)</f>
        <v>0</v>
      </c>
      <c r="M222" s="114"/>
      <c r="N222" s="114"/>
      <c r="O222" s="114"/>
      <c r="P222" s="114"/>
      <c r="Q222" s="114"/>
      <c r="R222" s="114"/>
      <c r="S222" s="114"/>
      <c r="T222" s="114"/>
      <c r="U222" s="114"/>
      <c r="V222" s="339"/>
      <c r="W222" s="339"/>
      <c r="X222" s="339"/>
      <c r="Y222" s="339"/>
      <c r="Z222" s="339"/>
      <c r="AA222" s="339"/>
      <c r="AB222" s="339"/>
      <c r="AC222" s="339"/>
      <c r="AD222" s="339"/>
      <c r="AE222" s="339"/>
      <c r="AF222" s="339"/>
      <c r="AG222" s="339"/>
      <c r="AH222" s="339"/>
      <c r="AI222" s="339"/>
      <c r="AJ222" s="339"/>
      <c r="AK222" s="339"/>
      <c r="AL222" s="339"/>
      <c r="AM222" s="339"/>
      <c r="AN222" s="339"/>
      <c r="AO222" s="339"/>
      <c r="AP222" s="339"/>
      <c r="AQ222" s="339"/>
      <c r="AR222" s="339"/>
      <c r="AS222" s="339"/>
      <c r="AT222" s="339"/>
      <c r="AU222" s="339"/>
      <c r="AV222" s="339"/>
      <c r="AW222" s="339"/>
      <c r="AX222" s="339"/>
      <c r="AY222" s="339"/>
      <c r="AZ222" s="339"/>
      <c r="BA222" s="339"/>
      <c r="BB222" s="339"/>
      <c r="BC222" s="339"/>
      <c r="BD222" s="339"/>
      <c r="BE222" s="339"/>
      <c r="BF222" s="339"/>
      <c r="BG222" s="339"/>
      <c r="BH222" s="339"/>
      <c r="BI222" s="339"/>
      <c r="BJ222" s="339"/>
      <c r="BK222" s="339"/>
      <c r="BL222" s="339"/>
      <c r="BM222" s="339"/>
      <c r="BN222" s="339"/>
      <c r="BO222" s="339"/>
      <c r="BP222" s="339"/>
      <c r="BQ222" s="339"/>
      <c r="BR222" s="339"/>
      <c r="BS222" s="339"/>
      <c r="BT222" s="339"/>
      <c r="BU222" s="339"/>
      <c r="BV222" s="339"/>
      <c r="BW222" s="339"/>
      <c r="BX222" s="339"/>
      <c r="BY222" s="339"/>
      <c r="BZ222" s="339"/>
      <c r="CA222" s="339"/>
      <c r="CB222" s="339"/>
      <c r="CC222" s="339"/>
      <c r="CD222" s="339"/>
      <c r="CE222" s="339"/>
      <c r="CF222" s="339"/>
      <c r="CG222" s="339"/>
      <c r="CH222" s="339"/>
      <c r="CI222" s="339"/>
      <c r="CJ222" s="339"/>
      <c r="CK222" s="339"/>
      <c r="CL222" s="339"/>
      <c r="CM222" s="339"/>
      <c r="CN222" s="339"/>
      <c r="CO222" s="339"/>
      <c r="CP222" s="339"/>
      <c r="CQ222" s="339"/>
      <c r="CR222" s="339"/>
      <c r="CS222" s="339"/>
      <c r="CT222" s="339"/>
      <c r="CU222" s="339"/>
      <c r="CV222" s="339"/>
      <c r="CW222" s="339"/>
      <c r="CX222" s="339"/>
      <c r="CY222" s="339"/>
      <c r="CZ222" s="339"/>
      <c r="DA222" s="339"/>
      <c r="DB222" s="339"/>
      <c r="DC222" s="339"/>
      <c r="DD222" s="339"/>
      <c r="DE222" s="339"/>
      <c r="DF222" s="339"/>
      <c r="DG222" s="339"/>
      <c r="DH222" s="339"/>
      <c r="DI222" s="339"/>
      <c r="DJ222" s="339"/>
      <c r="DK222" s="339"/>
      <c r="DL222" s="339"/>
      <c r="DM222" s="339"/>
      <c r="DN222" s="339"/>
      <c r="DO222" s="339"/>
      <c r="DP222" s="339"/>
      <c r="DQ222" s="339"/>
      <c r="DR222" s="339"/>
      <c r="DS222" s="339"/>
      <c r="DT222" s="339"/>
      <c r="DU222" s="339"/>
      <c r="DV222" s="339"/>
      <c r="DW222" s="339"/>
      <c r="DX222" s="339"/>
      <c r="DY222" s="339"/>
      <c r="DZ222" s="339"/>
      <c r="EA222" s="339"/>
      <c r="EB222" s="339"/>
      <c r="EC222" s="339"/>
      <c r="ED222" s="339"/>
      <c r="EE222" s="339"/>
      <c r="EF222" s="339"/>
      <c r="EG222" s="339"/>
      <c r="EH222" s="339"/>
      <c r="EI222" s="339"/>
      <c r="EJ222" s="339"/>
      <c r="EK222" s="339"/>
      <c r="EL222" s="339"/>
      <c r="EM222" s="339"/>
      <c r="EN222" s="339"/>
      <c r="EO222" s="339"/>
      <c r="EP222" s="339"/>
      <c r="EQ222" s="339"/>
      <c r="ER222" s="339"/>
      <c r="ES222" s="339"/>
      <c r="ET222" s="339"/>
      <c r="EU222" s="339"/>
      <c r="EV222" s="339"/>
      <c r="EW222" s="339"/>
      <c r="EX222" s="339"/>
      <c r="EY222" s="339"/>
      <c r="EZ222" s="339"/>
      <c r="FA222" s="339"/>
      <c r="FB222" s="339"/>
      <c r="FC222" s="339"/>
      <c r="FD222" s="339"/>
      <c r="FE222" s="339"/>
      <c r="FF222" s="339"/>
      <c r="FG222" s="339"/>
      <c r="FH222" s="339"/>
      <c r="FI222" s="339"/>
      <c r="FJ222" s="339"/>
      <c r="FK222" s="339"/>
      <c r="FL222" s="339"/>
      <c r="FM222" s="339"/>
      <c r="FN222" s="339"/>
      <c r="FO222" s="339"/>
      <c r="FP222" s="339"/>
      <c r="FQ222" s="339"/>
      <c r="FR222" s="339"/>
      <c r="FS222" s="339"/>
      <c r="FT222" s="339"/>
      <c r="FU222" s="339"/>
      <c r="FV222" s="339"/>
      <c r="FW222" s="339"/>
      <c r="FX222" s="339"/>
      <c r="FY222" s="339"/>
      <c r="FZ222" s="339"/>
      <c r="GA222" s="339"/>
      <c r="GB222" s="339"/>
      <c r="GC222" s="339"/>
      <c r="GD222" s="339"/>
      <c r="GE222" s="339"/>
      <c r="GF222" s="339"/>
      <c r="GG222" s="339"/>
      <c r="GH222" s="339"/>
      <c r="GI222" s="339"/>
      <c r="GJ222" s="339"/>
      <c r="GK222" s="339"/>
      <c r="GL222" s="339"/>
      <c r="GM222" s="339"/>
      <c r="GN222" s="339"/>
      <c r="GO222" s="339"/>
      <c r="GP222" s="339"/>
      <c r="GQ222" s="339"/>
      <c r="GR222" s="339"/>
      <c r="GS222" s="339"/>
      <c r="GT222" s="339"/>
      <c r="GU222" s="339"/>
      <c r="GV222" s="339"/>
      <c r="GW222" s="339"/>
      <c r="GX222" s="339"/>
      <c r="GY222" s="339"/>
      <c r="GZ222" s="339"/>
      <c r="HA222" s="339"/>
      <c r="HB222" s="339"/>
      <c r="HC222" s="339"/>
      <c r="HD222" s="339"/>
      <c r="HE222" s="339"/>
      <c r="HF222" s="339"/>
      <c r="HG222" s="339"/>
      <c r="HH222" s="339"/>
      <c r="HI222" s="339"/>
      <c r="HJ222" s="339"/>
      <c r="HK222" s="339"/>
      <c r="HL222" s="339"/>
      <c r="HM222" s="339"/>
      <c r="HN222" s="339"/>
      <c r="HO222" s="339"/>
      <c r="HP222" s="339"/>
      <c r="HQ222" s="339"/>
      <c r="HR222" s="339"/>
      <c r="HS222" s="339"/>
      <c r="HT222" s="339"/>
      <c r="HU222" s="339"/>
      <c r="HV222" s="339"/>
      <c r="HW222" s="339"/>
      <c r="HX222" s="339"/>
      <c r="HY222" s="339"/>
      <c r="HZ222" s="339"/>
      <c r="IA222" s="339"/>
      <c r="IB222" s="339"/>
      <c r="IC222" s="339"/>
      <c r="ID222" s="339"/>
      <c r="IE222" s="339"/>
      <c r="IF222" s="339"/>
      <c r="IG222" s="339"/>
      <c r="IH222" s="339"/>
      <c r="II222" s="339"/>
      <c r="IJ222" s="339"/>
      <c r="IK222" s="339"/>
      <c r="IL222" s="339"/>
      <c r="IM222" s="339"/>
      <c r="IN222" s="339"/>
      <c r="IO222" s="339"/>
      <c r="IP222" s="339"/>
      <c r="IQ222" s="339"/>
      <c r="IR222" s="339"/>
      <c r="IS222" s="339"/>
      <c r="IT222" s="339"/>
      <c r="IU222" s="339"/>
      <c r="IV222" s="339"/>
      <c r="IW222" s="339"/>
      <c r="IX222" s="339"/>
      <c r="IY222" s="339"/>
      <c r="IZ222" s="339"/>
      <c r="JA222" s="339"/>
      <c r="JB222" s="339"/>
      <c r="JC222" s="339"/>
      <c r="JD222" s="339"/>
      <c r="JE222" s="339"/>
      <c r="JF222" s="339"/>
      <c r="JG222" s="339"/>
      <c r="JH222" s="339"/>
      <c r="JI222" s="339"/>
      <c r="JJ222" s="339"/>
      <c r="JK222" s="339"/>
      <c r="JL222" s="339"/>
      <c r="JM222" s="339"/>
      <c r="JN222" s="339"/>
      <c r="JO222" s="339"/>
      <c r="JP222" s="339"/>
      <c r="JQ222" s="339"/>
      <c r="JR222" s="339"/>
      <c r="JS222" s="339"/>
      <c r="JT222" s="339"/>
      <c r="JU222" s="339"/>
      <c r="JV222" s="339"/>
      <c r="JW222" s="339"/>
      <c r="JX222" s="339"/>
      <c r="JY222" s="339"/>
      <c r="JZ222" s="339"/>
      <c r="KA222" s="339"/>
      <c r="KB222" s="339"/>
      <c r="KC222" s="339"/>
      <c r="KD222" s="339"/>
      <c r="KE222" s="339"/>
      <c r="KF222" s="339"/>
      <c r="KG222" s="339"/>
      <c r="KH222" s="339"/>
      <c r="KI222" s="339"/>
      <c r="KJ222" s="339"/>
      <c r="KK222" s="339"/>
      <c r="KL222" s="339"/>
      <c r="KM222" s="339"/>
      <c r="KN222" s="339"/>
      <c r="KO222" s="339"/>
      <c r="KP222" s="339"/>
      <c r="KQ222" s="339"/>
      <c r="KR222" s="339"/>
      <c r="KS222" s="339"/>
      <c r="KT222" s="339"/>
      <c r="KU222" s="339"/>
      <c r="KV222" s="339"/>
      <c r="KW222" s="339"/>
      <c r="KX222" s="339"/>
      <c r="KY222" s="339"/>
      <c r="KZ222" s="339"/>
      <c r="LA222" s="339"/>
      <c r="LB222" s="339"/>
      <c r="LC222" s="339"/>
      <c r="LD222" s="339"/>
      <c r="LE222" s="339"/>
      <c r="LF222" s="339"/>
      <c r="LG222" s="339"/>
      <c r="LH222" s="339"/>
      <c r="LI222" s="339"/>
      <c r="LJ222" s="339"/>
      <c r="LK222" s="339"/>
      <c r="LL222" s="339"/>
      <c r="LM222" s="339"/>
      <c r="LN222" s="339"/>
      <c r="LO222" s="339"/>
      <c r="LP222" s="339"/>
      <c r="LQ222" s="339"/>
      <c r="LR222" s="339"/>
      <c r="LS222" s="339"/>
      <c r="LT222" s="339"/>
      <c r="LU222" s="339"/>
      <c r="LV222" s="339"/>
      <c r="LW222" s="339"/>
      <c r="LX222" s="339"/>
      <c r="LY222" s="339"/>
      <c r="LZ222" s="339"/>
      <c r="MA222" s="339"/>
      <c r="MB222" s="339"/>
      <c r="MC222" s="339"/>
      <c r="MD222" s="339"/>
      <c r="ME222" s="339"/>
      <c r="MF222" s="339"/>
      <c r="MG222" s="339"/>
      <c r="MH222" s="339"/>
      <c r="MI222" s="339"/>
      <c r="MJ222" s="339"/>
      <c r="MK222" s="339"/>
      <c r="ML222" s="339"/>
      <c r="MM222" s="339"/>
      <c r="MN222" s="339"/>
      <c r="MO222" s="339"/>
      <c r="MP222" s="339"/>
      <c r="MQ222" s="339"/>
      <c r="MR222" s="339"/>
      <c r="MS222" s="339"/>
      <c r="MT222" s="339"/>
      <c r="MU222" s="339"/>
      <c r="MV222" s="339"/>
      <c r="MW222" s="339"/>
      <c r="MX222" s="339"/>
      <c r="MY222" s="339"/>
      <c r="MZ222" s="339"/>
      <c r="NA222" s="339"/>
      <c r="NB222" s="339"/>
      <c r="NC222" s="339"/>
      <c r="ND222" s="339"/>
      <c r="NE222" s="339"/>
      <c r="NF222" s="339"/>
      <c r="NG222" s="339"/>
      <c r="NH222" s="339"/>
      <c r="NI222" s="339"/>
      <c r="NJ222" s="339"/>
      <c r="NK222" s="339"/>
      <c r="NL222" s="339"/>
      <c r="NM222" s="339"/>
      <c r="NN222" s="339"/>
      <c r="NO222" s="339"/>
      <c r="NP222" s="339"/>
      <c r="NQ222" s="339"/>
      <c r="NR222" s="339"/>
      <c r="NS222" s="339"/>
      <c r="NT222" s="339"/>
      <c r="NU222" s="339"/>
      <c r="NV222" s="339"/>
      <c r="NW222" s="339"/>
      <c r="NX222" s="339"/>
      <c r="NY222" s="339"/>
      <c r="NZ222" s="339"/>
      <c r="OA222" s="339"/>
      <c r="OB222" s="339"/>
      <c r="OC222" s="339"/>
      <c r="OD222" s="339"/>
      <c r="OE222" s="339"/>
      <c r="OF222" s="339"/>
      <c r="OG222" s="339"/>
      <c r="OH222" s="339"/>
      <c r="OI222" s="339"/>
      <c r="OJ222" s="339"/>
      <c r="OK222" s="339"/>
      <c r="OL222" s="339"/>
      <c r="OM222" s="339"/>
      <c r="ON222" s="339"/>
      <c r="OO222" s="339"/>
      <c r="OP222" s="339"/>
      <c r="OQ222" s="339"/>
      <c r="OR222" s="339"/>
      <c r="OS222" s="339"/>
      <c r="OT222" s="339"/>
      <c r="OU222" s="339"/>
      <c r="OV222" s="339"/>
      <c r="OW222" s="339"/>
      <c r="OX222" s="339"/>
      <c r="OY222" s="339"/>
      <c r="OZ222" s="339"/>
      <c r="PA222" s="339"/>
      <c r="PB222" s="339"/>
      <c r="PC222" s="339"/>
      <c r="PD222" s="339"/>
      <c r="PE222" s="339"/>
      <c r="PF222" s="339"/>
      <c r="PG222" s="339"/>
      <c r="PH222" s="339"/>
      <c r="PI222" s="339"/>
      <c r="PJ222" s="339"/>
      <c r="PK222" s="339"/>
      <c r="PL222" s="339"/>
      <c r="PM222" s="339"/>
      <c r="PN222" s="339"/>
      <c r="PO222" s="339"/>
      <c r="PP222" s="339"/>
      <c r="PQ222" s="339"/>
      <c r="PR222" s="339"/>
      <c r="PS222" s="339"/>
      <c r="PT222" s="339"/>
      <c r="PU222" s="339"/>
      <c r="PV222" s="339"/>
      <c r="PW222" s="339"/>
      <c r="PX222" s="339"/>
      <c r="PY222" s="339"/>
      <c r="PZ222" s="339"/>
      <c r="QA222" s="339"/>
      <c r="QB222" s="339"/>
      <c r="QC222" s="339"/>
      <c r="QD222" s="339"/>
      <c r="QE222" s="339"/>
      <c r="QF222" s="339"/>
      <c r="QG222" s="339"/>
      <c r="QH222" s="339"/>
      <c r="QI222" s="339"/>
      <c r="QJ222" s="339"/>
      <c r="QK222" s="339"/>
      <c r="QL222" s="339"/>
      <c r="QM222" s="339"/>
      <c r="QN222" s="339"/>
      <c r="QO222" s="339"/>
      <c r="QP222" s="339"/>
      <c r="QQ222" s="339"/>
      <c r="QR222" s="339"/>
      <c r="QS222" s="339"/>
      <c r="QT222" s="339"/>
      <c r="QU222" s="339"/>
      <c r="QV222" s="339"/>
      <c r="QW222" s="339"/>
      <c r="QX222" s="339"/>
      <c r="QY222" s="339"/>
      <c r="QZ222" s="339"/>
      <c r="RA222" s="339"/>
      <c r="RB222" s="339"/>
      <c r="RC222" s="339"/>
      <c r="RD222" s="339"/>
      <c r="RE222" s="339"/>
      <c r="RF222" s="339"/>
      <c r="RG222" s="339"/>
      <c r="RH222" s="339"/>
      <c r="RI222" s="339"/>
      <c r="RJ222" s="339"/>
      <c r="RK222" s="339"/>
      <c r="RL222" s="339"/>
      <c r="RM222" s="339"/>
      <c r="RN222" s="339"/>
      <c r="RO222" s="339"/>
      <c r="RP222" s="339"/>
      <c r="RQ222" s="339"/>
      <c r="RR222" s="339"/>
      <c r="RS222" s="339"/>
      <c r="RT222" s="339"/>
      <c r="RU222" s="339"/>
      <c r="RV222" s="339"/>
      <c r="RW222" s="339"/>
      <c r="RX222" s="339"/>
      <c r="RY222" s="339"/>
      <c r="RZ222" s="339"/>
      <c r="SA222" s="339"/>
      <c r="SB222" s="339"/>
      <c r="SC222" s="339"/>
      <c r="SD222" s="339"/>
      <c r="SE222" s="339"/>
      <c r="SF222" s="339"/>
      <c r="SG222" s="339"/>
      <c r="SH222" s="339"/>
      <c r="SI222" s="339"/>
      <c r="SJ222" s="339"/>
      <c r="SK222" s="339"/>
      <c r="SL222" s="339"/>
      <c r="SM222" s="339"/>
      <c r="SN222" s="339"/>
      <c r="SO222" s="339"/>
      <c r="SP222" s="339"/>
      <c r="SQ222" s="339"/>
      <c r="SR222" s="339"/>
      <c r="SS222" s="339"/>
      <c r="ST222" s="339"/>
      <c r="SU222" s="339"/>
      <c r="SV222" s="339"/>
      <c r="SW222" s="339"/>
      <c r="SX222" s="339"/>
      <c r="SY222" s="339"/>
      <c r="SZ222" s="339"/>
      <c r="TA222" s="339"/>
      <c r="TB222" s="339"/>
      <c r="TC222" s="339"/>
      <c r="TD222" s="339"/>
      <c r="TE222" s="339"/>
      <c r="TF222" s="339"/>
      <c r="TG222" s="339"/>
      <c r="TH222" s="339"/>
      <c r="TI222" s="339"/>
      <c r="TJ222" s="339"/>
      <c r="TK222" s="339"/>
      <c r="TL222" s="339"/>
      <c r="TM222" s="339"/>
      <c r="TN222" s="339"/>
      <c r="TO222" s="339"/>
      <c r="TP222" s="339"/>
      <c r="TQ222" s="339"/>
      <c r="TR222" s="339"/>
      <c r="TS222" s="339"/>
      <c r="TT222" s="339"/>
      <c r="TU222" s="339"/>
      <c r="TV222" s="339"/>
      <c r="TW222" s="339"/>
      <c r="TX222" s="339"/>
      <c r="TY222" s="339"/>
      <c r="TZ222" s="339"/>
      <c r="UA222" s="339"/>
      <c r="UB222" s="339"/>
      <c r="UC222" s="339"/>
      <c r="UD222" s="339"/>
      <c r="UE222" s="339"/>
      <c r="UF222" s="339"/>
      <c r="UG222" s="339"/>
      <c r="UH222" s="339"/>
      <c r="UI222" s="339"/>
      <c r="UJ222" s="339"/>
      <c r="UK222" s="339"/>
      <c r="UL222" s="339"/>
      <c r="UM222" s="339"/>
      <c r="UN222" s="339"/>
      <c r="UO222" s="339"/>
      <c r="UP222" s="339"/>
      <c r="UQ222" s="339"/>
      <c r="UR222" s="339"/>
      <c r="US222" s="339"/>
      <c r="UT222" s="339"/>
      <c r="UU222" s="339"/>
      <c r="UV222" s="339"/>
      <c r="UW222" s="339"/>
      <c r="UX222" s="339"/>
      <c r="UY222" s="339"/>
      <c r="UZ222" s="339"/>
      <c r="VA222" s="339"/>
      <c r="VB222" s="339"/>
      <c r="VC222" s="339"/>
      <c r="VD222" s="339"/>
      <c r="VE222" s="339"/>
      <c r="VF222" s="339"/>
      <c r="VG222" s="339"/>
      <c r="VH222" s="339"/>
      <c r="VI222" s="339"/>
      <c r="VJ222" s="339"/>
      <c r="VK222" s="339"/>
      <c r="VL222" s="339"/>
      <c r="VM222" s="339"/>
      <c r="VN222" s="339"/>
      <c r="VO222" s="339"/>
      <c r="VP222" s="339"/>
      <c r="VQ222" s="339"/>
      <c r="VR222" s="339"/>
      <c r="VS222" s="339"/>
      <c r="VT222" s="339"/>
      <c r="VU222" s="339"/>
      <c r="VV222" s="339"/>
      <c r="VW222" s="339"/>
      <c r="VX222" s="339"/>
      <c r="VY222" s="339"/>
      <c r="VZ222" s="339"/>
      <c r="WA222" s="339"/>
      <c r="WB222" s="339"/>
      <c r="WC222" s="339"/>
      <c r="WD222" s="339"/>
      <c r="WE222" s="339"/>
      <c r="WF222" s="339"/>
      <c r="WG222" s="339"/>
      <c r="WH222" s="339"/>
      <c r="WI222" s="339"/>
      <c r="WJ222" s="339"/>
      <c r="WK222" s="339"/>
      <c r="WL222" s="339"/>
      <c r="WM222" s="339"/>
      <c r="WN222" s="339"/>
      <c r="WO222" s="339"/>
      <c r="WP222" s="339"/>
      <c r="WQ222" s="339"/>
      <c r="WR222" s="339"/>
      <c r="WS222" s="339"/>
      <c r="WT222" s="339"/>
      <c r="WU222" s="339"/>
      <c r="WV222" s="339"/>
      <c r="WW222" s="339"/>
      <c r="WX222" s="339"/>
      <c r="WY222" s="339"/>
      <c r="WZ222" s="339"/>
      <c r="XA222" s="339"/>
      <c r="XB222" s="339"/>
      <c r="XC222" s="339"/>
      <c r="XD222" s="339"/>
      <c r="XE222" s="339"/>
      <c r="XF222" s="339"/>
      <c r="XG222" s="339"/>
      <c r="XH222" s="339"/>
      <c r="XI222" s="339"/>
      <c r="XJ222" s="339"/>
      <c r="XK222" s="339"/>
      <c r="XL222" s="339"/>
      <c r="XM222" s="339"/>
      <c r="XN222" s="339"/>
      <c r="XO222" s="339"/>
      <c r="XP222" s="339"/>
      <c r="XQ222" s="339"/>
      <c r="XR222" s="339"/>
      <c r="XS222" s="339"/>
      <c r="XT222" s="339"/>
      <c r="XU222" s="339"/>
      <c r="XV222" s="339"/>
      <c r="XW222" s="339"/>
      <c r="XX222" s="339"/>
      <c r="XY222" s="339"/>
      <c r="XZ222" s="339"/>
      <c r="YA222" s="339"/>
      <c r="YB222" s="339"/>
      <c r="YC222" s="339"/>
      <c r="YD222" s="339"/>
      <c r="YE222" s="339"/>
      <c r="YF222" s="339"/>
      <c r="YG222" s="339"/>
      <c r="YH222" s="339"/>
      <c r="YI222" s="339"/>
      <c r="YJ222" s="339"/>
      <c r="YK222" s="339"/>
      <c r="YL222" s="339"/>
      <c r="YM222" s="339"/>
      <c r="YN222" s="339"/>
      <c r="YO222" s="339"/>
      <c r="YP222" s="339"/>
      <c r="YQ222" s="339"/>
      <c r="YR222" s="339"/>
      <c r="YS222" s="339"/>
      <c r="YT222" s="339"/>
      <c r="YU222" s="339"/>
      <c r="YV222" s="339"/>
      <c r="YW222" s="339"/>
      <c r="YX222" s="339"/>
      <c r="YY222" s="339"/>
      <c r="YZ222" s="339"/>
      <c r="ZA222" s="339"/>
      <c r="ZB222" s="339"/>
      <c r="ZC222" s="339"/>
      <c r="ZD222" s="339"/>
      <c r="ZE222" s="339"/>
      <c r="ZF222" s="339"/>
      <c r="ZG222" s="339"/>
      <c r="ZH222" s="339"/>
      <c r="ZI222" s="339"/>
      <c r="ZJ222" s="339"/>
      <c r="ZK222" s="339"/>
      <c r="ZL222" s="339"/>
      <c r="ZM222" s="339"/>
      <c r="ZN222" s="339"/>
      <c r="ZO222" s="339"/>
      <c r="ZP222" s="339"/>
      <c r="ZQ222" s="339"/>
      <c r="ZR222" s="339"/>
      <c r="ZS222" s="339"/>
      <c r="ZT222" s="339"/>
      <c r="ZU222" s="339"/>
      <c r="ZV222" s="339"/>
      <c r="ZW222" s="339"/>
      <c r="ZX222" s="339"/>
      <c r="ZY222" s="339"/>
      <c r="ZZ222" s="339"/>
      <c r="AAA222" s="339"/>
      <c r="AAB222" s="339"/>
      <c r="AAC222" s="339"/>
      <c r="AAD222" s="339"/>
      <c r="AAE222" s="339"/>
      <c r="AAF222" s="339"/>
      <c r="AAG222" s="339"/>
      <c r="AAH222" s="339"/>
      <c r="AAI222" s="339"/>
      <c r="AAJ222" s="339"/>
      <c r="AAK222" s="339"/>
      <c r="AAL222" s="339"/>
      <c r="AAM222" s="339"/>
      <c r="AAN222" s="339"/>
      <c r="AAO222" s="339"/>
      <c r="AAP222" s="339"/>
      <c r="AAQ222" s="339"/>
      <c r="AAR222" s="339"/>
      <c r="AAS222" s="339"/>
      <c r="AAT222" s="339"/>
      <c r="AAU222" s="339"/>
      <c r="AAV222" s="339"/>
      <c r="AAW222" s="339"/>
      <c r="AAX222" s="339"/>
      <c r="AAY222" s="339"/>
      <c r="AAZ222" s="339"/>
      <c r="ABA222" s="339"/>
      <c r="ABB222" s="339"/>
      <c r="ABC222" s="339"/>
      <c r="ABD222" s="339"/>
      <c r="ABE222" s="339"/>
      <c r="ABF222" s="339"/>
      <c r="ABG222" s="339"/>
      <c r="ABH222" s="339"/>
      <c r="ABI222" s="339"/>
      <c r="ABJ222" s="339"/>
      <c r="ABK222" s="339"/>
      <c r="ABL222" s="339"/>
      <c r="ABM222" s="339"/>
      <c r="ABN222" s="339"/>
      <c r="ABO222" s="339"/>
      <c r="ABP222" s="339"/>
      <c r="ABQ222" s="339"/>
      <c r="ABR222" s="339"/>
      <c r="ABS222" s="339"/>
      <c r="ABT222" s="339"/>
      <c r="ABU222" s="339"/>
      <c r="ABV222" s="339"/>
      <c r="ABW222" s="339"/>
      <c r="ABX222" s="339"/>
      <c r="ABY222" s="339"/>
      <c r="ABZ222" s="339"/>
      <c r="ACA222" s="339"/>
      <c r="ACB222" s="339"/>
      <c r="ACC222" s="339"/>
      <c r="ACD222" s="339"/>
      <c r="ACE222" s="339"/>
      <c r="ACF222" s="339"/>
      <c r="ACG222" s="339"/>
      <c r="ACH222" s="339"/>
      <c r="ACI222" s="339"/>
      <c r="ACJ222" s="339"/>
      <c r="ACK222" s="339"/>
      <c r="ACL222" s="339"/>
      <c r="ACM222" s="339"/>
      <c r="ACN222" s="339"/>
      <c r="ACO222" s="339"/>
      <c r="ACP222" s="339"/>
      <c r="ACQ222" s="339"/>
      <c r="ACR222" s="339"/>
      <c r="ACS222" s="339"/>
      <c r="ACT222" s="339"/>
      <c r="ACU222" s="339"/>
      <c r="ACV222" s="339"/>
      <c r="ACW222" s="339"/>
      <c r="ACX222" s="339"/>
      <c r="ACY222" s="339"/>
      <c r="ACZ222" s="339"/>
      <c r="ADA222" s="339"/>
      <c r="ADB222" s="339"/>
      <c r="ADC222" s="339"/>
      <c r="ADD222" s="339"/>
      <c r="ADE222" s="339"/>
      <c r="ADF222" s="339"/>
      <c r="ADG222" s="339"/>
      <c r="ADH222" s="339"/>
      <c r="ADI222" s="339"/>
      <c r="ADJ222" s="339"/>
      <c r="ADK222" s="339"/>
      <c r="ADL222" s="339"/>
      <c r="ADM222" s="339"/>
      <c r="ADN222" s="339"/>
      <c r="ADO222" s="339"/>
      <c r="ADP222" s="339"/>
      <c r="ADQ222" s="339"/>
      <c r="ADR222" s="339"/>
      <c r="ADS222" s="339"/>
      <c r="ADT222" s="339"/>
      <c r="ADU222" s="339"/>
      <c r="ADV222" s="339"/>
      <c r="ADW222" s="339"/>
      <c r="ADX222" s="339"/>
      <c r="ADY222" s="339"/>
      <c r="ADZ222" s="339"/>
      <c r="AEA222" s="339"/>
      <c r="AEB222" s="339"/>
      <c r="AEC222" s="339"/>
      <c r="AED222" s="339"/>
      <c r="AEE222" s="339"/>
      <c r="AEF222" s="339"/>
      <c r="AEG222" s="339"/>
      <c r="AEH222" s="339"/>
      <c r="AEI222" s="339"/>
      <c r="AEJ222" s="339"/>
      <c r="AEK222" s="339"/>
      <c r="AEL222" s="339"/>
      <c r="AEM222" s="339"/>
      <c r="AEN222" s="339"/>
      <c r="AEO222" s="339"/>
      <c r="AEP222" s="339"/>
      <c r="AEQ222" s="339"/>
      <c r="AER222" s="339"/>
      <c r="AES222" s="339"/>
      <c r="AET222" s="339"/>
      <c r="AEU222" s="339"/>
      <c r="AEV222" s="339"/>
      <c r="AEW222" s="339"/>
      <c r="AEX222" s="339"/>
      <c r="AEY222" s="339"/>
      <c r="AEZ222" s="339"/>
      <c r="AFA222" s="339"/>
      <c r="AFB222" s="339"/>
      <c r="AFC222" s="339"/>
      <c r="AFD222" s="339"/>
      <c r="AFE222" s="339"/>
      <c r="AFF222" s="339"/>
      <c r="AFG222" s="339"/>
      <c r="AFH222" s="339"/>
      <c r="AFI222" s="339"/>
      <c r="AFJ222" s="339"/>
      <c r="AFK222" s="339"/>
      <c r="AFL222" s="339"/>
      <c r="AFM222" s="339"/>
      <c r="AFN222" s="339"/>
      <c r="AFO222" s="339"/>
      <c r="AFP222" s="339"/>
      <c r="AFQ222" s="339"/>
      <c r="AFR222" s="339"/>
      <c r="AFS222" s="339"/>
      <c r="AFT222" s="339"/>
      <c r="AFU222" s="339"/>
      <c r="AFV222" s="339"/>
      <c r="AFW222" s="339"/>
      <c r="AFX222" s="339"/>
      <c r="AFY222" s="339"/>
      <c r="AFZ222" s="339"/>
      <c r="AGA222" s="339"/>
      <c r="AGB222" s="339"/>
      <c r="AGC222" s="339"/>
      <c r="AGD222" s="339"/>
      <c r="AGE222" s="339"/>
      <c r="AGF222" s="339"/>
      <c r="AGG222" s="339"/>
      <c r="AGH222" s="339"/>
      <c r="AGI222" s="339"/>
      <c r="AGJ222" s="339"/>
      <c r="AGK222" s="339"/>
      <c r="AGL222" s="339"/>
      <c r="AGM222" s="339"/>
      <c r="AGN222" s="339"/>
      <c r="AGO222" s="339"/>
      <c r="AGP222" s="339"/>
      <c r="AGQ222" s="339"/>
      <c r="AGR222" s="339"/>
      <c r="AGS222" s="339"/>
      <c r="AGT222" s="339"/>
      <c r="AGU222" s="339"/>
      <c r="AGV222" s="339"/>
      <c r="AGW222" s="339"/>
      <c r="AGX222" s="339"/>
      <c r="AGY222" s="339"/>
      <c r="AGZ222" s="339"/>
      <c r="AHA222" s="339"/>
      <c r="AHB222" s="339"/>
      <c r="AHC222" s="339"/>
      <c r="AHD222" s="339"/>
      <c r="AHE222" s="339"/>
      <c r="AHF222" s="339"/>
      <c r="AHG222" s="339"/>
      <c r="AHH222" s="339"/>
      <c r="AHI222" s="339"/>
      <c r="AHJ222" s="339"/>
      <c r="AHK222" s="339"/>
      <c r="AHL222" s="339"/>
      <c r="AHM222" s="339"/>
      <c r="AHN222" s="339"/>
      <c r="AHO222" s="339"/>
      <c r="AHP222" s="339"/>
      <c r="AHQ222" s="339"/>
      <c r="AHR222" s="339"/>
      <c r="AHS222" s="339"/>
      <c r="AHT222" s="339"/>
      <c r="AHU222" s="339"/>
      <c r="AHV222" s="339"/>
      <c r="AHW222" s="339"/>
      <c r="AHX222" s="339"/>
      <c r="AHY222" s="339"/>
      <c r="AHZ222" s="339"/>
      <c r="AIA222" s="339"/>
      <c r="AIB222" s="339"/>
      <c r="AIC222" s="339"/>
      <c r="AID222" s="339"/>
      <c r="AIE222" s="339"/>
      <c r="AIF222" s="339"/>
      <c r="AIG222" s="339"/>
      <c r="AIH222" s="339"/>
      <c r="AII222" s="339"/>
      <c r="AIJ222" s="339"/>
      <c r="AIK222" s="339"/>
      <c r="AIL222" s="339"/>
      <c r="AIM222" s="339"/>
      <c r="AIN222" s="339"/>
      <c r="AIO222" s="339"/>
      <c r="AIP222" s="339"/>
      <c r="AIQ222" s="339"/>
      <c r="AIR222" s="339"/>
      <c r="AIS222" s="339"/>
      <c r="AIT222" s="339"/>
      <c r="AIU222" s="339"/>
      <c r="AIV222" s="339"/>
      <c r="AIW222" s="339"/>
      <c r="AIX222" s="339"/>
      <c r="AIY222" s="339"/>
      <c r="AIZ222" s="339"/>
      <c r="AJA222" s="339"/>
      <c r="AJB222" s="339"/>
      <c r="AJC222" s="339"/>
      <c r="AJD222" s="339"/>
      <c r="AJE222" s="339"/>
      <c r="AJF222" s="339"/>
      <c r="AJG222" s="339"/>
      <c r="AJH222" s="339"/>
      <c r="AJI222" s="339"/>
      <c r="AJJ222" s="339"/>
      <c r="AJK222" s="339"/>
      <c r="AJL222" s="339"/>
      <c r="AJM222" s="339"/>
      <c r="AJN222" s="339"/>
      <c r="AJO222" s="339"/>
      <c r="AJP222" s="339"/>
      <c r="AJQ222" s="339"/>
      <c r="AJR222" s="339"/>
      <c r="AJS222" s="339"/>
      <c r="AJT222" s="339"/>
      <c r="AJU222" s="339"/>
      <c r="AJV222" s="339"/>
      <c r="AJW222" s="339"/>
      <c r="AJX222" s="339"/>
      <c r="AJY222" s="339"/>
      <c r="AJZ222" s="339"/>
      <c r="AKA222" s="339"/>
      <c r="AKB222" s="339"/>
      <c r="AKC222" s="339"/>
      <c r="AKD222" s="339"/>
      <c r="AKE222" s="339"/>
      <c r="AKF222" s="339"/>
      <c r="AKG222" s="339"/>
      <c r="AKH222" s="339"/>
      <c r="AKI222" s="339"/>
      <c r="AKJ222" s="339"/>
      <c r="AKK222" s="339"/>
      <c r="AKL222" s="339"/>
      <c r="AKM222" s="339"/>
      <c r="AKN222" s="339"/>
      <c r="AKO222" s="339"/>
      <c r="AKP222" s="339"/>
      <c r="AKQ222" s="339"/>
      <c r="AKR222" s="339"/>
      <c r="AKS222" s="339"/>
      <c r="AKT222" s="339"/>
      <c r="AKU222" s="339"/>
      <c r="AKV222" s="339"/>
      <c r="AKW222" s="339"/>
      <c r="AKX222" s="339"/>
      <c r="AKY222" s="339"/>
      <c r="AKZ222" s="339"/>
      <c r="ALA222" s="339"/>
      <c r="ALB222" s="339"/>
      <c r="ALC222" s="339"/>
      <c r="ALD222" s="339"/>
      <c r="ALE222" s="339"/>
      <c r="ALF222" s="339"/>
      <c r="ALG222" s="339"/>
      <c r="ALH222" s="339"/>
      <c r="ALI222" s="339"/>
      <c r="ALJ222" s="339"/>
      <c r="ALK222" s="339"/>
      <c r="ALL222" s="339"/>
      <c r="ALM222" s="339"/>
      <c r="ALN222" s="339"/>
      <c r="ALO222" s="339"/>
      <c r="ALP222" s="339"/>
      <c r="ALQ222" s="339"/>
      <c r="ALR222" s="339"/>
      <c r="ALS222" s="339"/>
      <c r="ALT222" s="339"/>
      <c r="ALU222" s="339"/>
      <c r="ALV222" s="339"/>
      <c r="ALW222" s="339"/>
      <c r="ALX222" s="339"/>
      <c r="ALY222" s="339"/>
      <c r="ALZ222" s="339"/>
      <c r="AMA222" s="339"/>
      <c r="AMB222" s="339"/>
      <c r="AMC222" s="339"/>
      <c r="AMD222" s="339"/>
      <c r="AME222" s="339"/>
      <c r="AMF222" s="339"/>
      <c r="AMG222" s="339"/>
      <c r="AMH222" s="339"/>
      <c r="AMI222" s="339"/>
      <c r="AMJ222" s="339"/>
      <c r="AMK222" s="339"/>
      <c r="AML222" s="339"/>
      <c r="AMM222" s="339"/>
      <c r="AMN222" s="339"/>
      <c r="AMO222" s="339"/>
      <c r="AMP222" s="339"/>
      <c r="AMQ222" s="339"/>
      <c r="AMR222" s="339"/>
      <c r="AMS222" s="339"/>
      <c r="AMT222" s="339"/>
      <c r="AMU222" s="339"/>
      <c r="AMV222" s="339"/>
      <c r="AMW222" s="339"/>
      <c r="AMX222" s="339"/>
      <c r="AMY222" s="339"/>
      <c r="AMZ222" s="339"/>
      <c r="ANA222" s="339"/>
      <c r="ANB222" s="339"/>
      <c r="ANC222" s="339"/>
      <c r="AND222" s="339"/>
      <c r="ANE222" s="339"/>
      <c r="ANF222" s="339"/>
      <c r="ANG222" s="339"/>
      <c r="ANH222" s="339"/>
      <c r="ANI222" s="339"/>
      <c r="ANJ222" s="339"/>
      <c r="ANK222" s="339"/>
      <c r="ANL222" s="339"/>
      <c r="ANM222" s="339"/>
      <c r="ANN222" s="339"/>
      <c r="ANO222" s="339"/>
      <c r="ANP222" s="339"/>
      <c r="ANQ222" s="339"/>
      <c r="ANR222" s="339"/>
      <c r="ANS222" s="339"/>
      <c r="ANT222" s="339"/>
      <c r="ANU222" s="339"/>
      <c r="ANV222" s="339"/>
      <c r="ANW222" s="339"/>
      <c r="ANX222" s="339"/>
      <c r="ANY222" s="339"/>
      <c r="ANZ222" s="339"/>
      <c r="AOA222" s="339"/>
      <c r="AOB222" s="339"/>
      <c r="AOC222" s="339"/>
      <c r="AOD222" s="339"/>
      <c r="AOE222" s="339"/>
      <c r="AOF222" s="339"/>
      <c r="AOG222" s="339"/>
      <c r="AOH222" s="339"/>
      <c r="AOI222" s="339"/>
      <c r="AOJ222" s="339"/>
      <c r="AOK222" s="339"/>
      <c r="AOL222" s="339"/>
      <c r="AOM222" s="339"/>
      <c r="AON222" s="339"/>
      <c r="AOO222" s="339"/>
      <c r="AOP222" s="339"/>
      <c r="AOQ222" s="339"/>
      <c r="AOR222" s="339"/>
      <c r="AOS222" s="339"/>
      <c r="AOT222" s="339"/>
      <c r="AOU222" s="339"/>
      <c r="AOV222" s="339"/>
      <c r="AOW222" s="339"/>
      <c r="AOX222" s="339"/>
      <c r="AOY222" s="339"/>
      <c r="AOZ222" s="339"/>
      <c r="APA222" s="339"/>
      <c r="APB222" s="339"/>
      <c r="APC222" s="339"/>
      <c r="APD222" s="339"/>
      <c r="APE222" s="339"/>
      <c r="APF222" s="339"/>
      <c r="APG222" s="339"/>
      <c r="APH222" s="339"/>
      <c r="API222" s="339"/>
      <c r="APJ222" s="339"/>
      <c r="APK222" s="339"/>
      <c r="APL222" s="339"/>
      <c r="APM222" s="339"/>
      <c r="APN222" s="339"/>
      <c r="APO222" s="339"/>
      <c r="APP222" s="339"/>
      <c r="APQ222" s="339"/>
      <c r="APR222" s="339"/>
      <c r="APS222" s="339"/>
      <c r="APT222" s="339"/>
      <c r="APU222" s="339"/>
      <c r="APV222" s="339"/>
      <c r="APW222" s="339"/>
      <c r="APX222" s="339"/>
      <c r="APY222" s="339"/>
      <c r="APZ222" s="339"/>
      <c r="AQA222" s="339"/>
      <c r="AQB222" s="339"/>
      <c r="AQC222" s="339"/>
      <c r="AQD222" s="339"/>
      <c r="AQE222" s="339"/>
      <c r="AQF222" s="339"/>
      <c r="AQG222" s="339"/>
      <c r="AQH222" s="339"/>
      <c r="AQI222" s="339"/>
      <c r="AQJ222" s="339"/>
      <c r="AQK222" s="339"/>
      <c r="AQL222" s="339"/>
      <c r="AQM222" s="339"/>
      <c r="AQN222" s="339"/>
      <c r="AQO222" s="339"/>
      <c r="AQP222" s="339"/>
      <c r="AQQ222" s="339"/>
      <c r="AQR222" s="339"/>
      <c r="AQS222" s="339"/>
      <c r="AQT222" s="339"/>
      <c r="AQU222" s="339"/>
      <c r="AQV222" s="339"/>
      <c r="AQW222" s="339"/>
      <c r="AQX222" s="339"/>
      <c r="AQY222" s="339"/>
      <c r="AQZ222" s="339"/>
      <c r="ARA222" s="339"/>
      <c r="ARB222" s="339"/>
      <c r="ARC222" s="339"/>
      <c r="ARD222" s="339"/>
      <c r="ARE222" s="339"/>
      <c r="ARF222" s="339"/>
      <c r="ARG222" s="339"/>
      <c r="ARH222" s="339"/>
      <c r="ARI222" s="339"/>
      <c r="ARJ222" s="339"/>
      <c r="ARK222" s="339"/>
      <c r="ARL222" s="339"/>
      <c r="ARM222" s="339"/>
      <c r="ARN222" s="339"/>
      <c r="ARO222" s="339"/>
      <c r="ARP222" s="339"/>
      <c r="ARQ222" s="339"/>
      <c r="ARR222" s="339"/>
      <c r="ARS222" s="339"/>
      <c r="ART222" s="339"/>
      <c r="ARU222" s="339"/>
      <c r="ARV222" s="339"/>
      <c r="ARW222" s="339"/>
      <c r="ARX222" s="339"/>
      <c r="ARY222" s="339"/>
      <c r="ARZ222" s="339"/>
      <c r="ASA222" s="339"/>
      <c r="ASB222" s="339"/>
      <c r="ASC222" s="339"/>
      <c r="ASD222" s="339"/>
      <c r="ASE222" s="339"/>
      <c r="ASF222" s="339"/>
      <c r="ASG222" s="339"/>
      <c r="ASH222" s="339"/>
      <c r="ASI222" s="339"/>
      <c r="ASJ222" s="339"/>
      <c r="ASK222" s="339"/>
      <c r="ASL222" s="339"/>
      <c r="ASM222" s="339"/>
      <c r="ASN222" s="339"/>
      <c r="ASO222" s="339"/>
      <c r="ASP222" s="339"/>
      <c r="ASQ222" s="339"/>
      <c r="ASR222" s="339"/>
      <c r="ASS222" s="339"/>
      <c r="AST222" s="339"/>
      <c r="ASU222" s="339"/>
      <c r="ASV222" s="339"/>
      <c r="ASW222" s="339"/>
      <c r="ASX222" s="339"/>
      <c r="ASY222" s="339"/>
      <c r="ASZ222" s="339"/>
      <c r="ATA222" s="339"/>
      <c r="ATB222" s="339"/>
      <c r="ATC222" s="339"/>
      <c r="ATD222" s="339"/>
      <c r="ATE222" s="339"/>
      <c r="ATF222" s="339"/>
      <c r="ATG222" s="339"/>
      <c r="ATH222" s="339"/>
      <c r="ATI222" s="339"/>
      <c r="ATJ222" s="339"/>
      <c r="ATK222" s="339"/>
      <c r="ATL222" s="339"/>
      <c r="ATM222" s="339"/>
      <c r="ATN222" s="339"/>
      <c r="ATO222" s="339"/>
      <c r="ATP222" s="339"/>
      <c r="ATQ222" s="339"/>
      <c r="ATR222" s="339"/>
      <c r="ATS222" s="339"/>
      <c r="ATT222" s="339"/>
      <c r="ATU222" s="339"/>
      <c r="ATV222" s="339"/>
      <c r="ATW222" s="339"/>
      <c r="ATX222" s="339"/>
      <c r="ATY222" s="339"/>
      <c r="ATZ222" s="339"/>
      <c r="AUA222" s="339"/>
      <c r="AUB222" s="339"/>
      <c r="AUC222" s="339"/>
      <c r="AUD222" s="339"/>
      <c r="AUE222" s="339"/>
      <c r="AUF222" s="339"/>
      <c r="AUG222" s="339"/>
      <c r="AUH222" s="339"/>
      <c r="AUI222" s="339"/>
      <c r="AUJ222" s="339"/>
      <c r="AUK222" s="339"/>
      <c r="AUL222" s="339"/>
      <c r="AUM222" s="339"/>
      <c r="AUN222" s="339"/>
      <c r="AUO222" s="339"/>
      <c r="AUP222" s="339"/>
      <c r="AUQ222" s="339"/>
      <c r="AUR222" s="339"/>
      <c r="AUS222" s="339"/>
      <c r="AUT222" s="339"/>
      <c r="AUU222" s="339"/>
      <c r="AUV222" s="339"/>
      <c r="AUW222" s="339"/>
      <c r="AUX222" s="339"/>
      <c r="AUY222" s="339"/>
      <c r="AUZ222" s="339"/>
      <c r="AVA222" s="339"/>
      <c r="AVB222" s="339"/>
      <c r="AVC222" s="339"/>
      <c r="AVD222" s="339"/>
      <c r="AVE222" s="339"/>
      <c r="AVF222" s="339"/>
      <c r="AVG222" s="339"/>
      <c r="AVH222" s="339"/>
      <c r="AVI222" s="339"/>
      <c r="AVJ222" s="339"/>
      <c r="AVK222" s="339"/>
      <c r="AVL222" s="339"/>
      <c r="AVM222" s="339"/>
      <c r="AVN222" s="339"/>
      <c r="AVO222" s="339"/>
      <c r="AVP222" s="339"/>
      <c r="AVQ222" s="339"/>
      <c r="AVR222" s="339"/>
      <c r="AVS222" s="339"/>
      <c r="AVT222" s="339"/>
      <c r="AVU222" s="339"/>
      <c r="AVV222" s="339"/>
      <c r="AVW222" s="339"/>
      <c r="AVX222" s="339"/>
      <c r="AVY222" s="339"/>
      <c r="AVZ222" s="339"/>
      <c r="AWA222" s="339"/>
      <c r="AWB222" s="339"/>
      <c r="AWC222" s="339"/>
      <c r="AWD222" s="339"/>
      <c r="AWE222" s="339"/>
      <c r="AWF222" s="339"/>
      <c r="AWG222" s="339"/>
      <c r="AWH222" s="339"/>
      <c r="AWI222" s="339"/>
      <c r="AWJ222" s="339"/>
      <c r="AWK222" s="339"/>
      <c r="AWL222" s="339"/>
      <c r="AWM222" s="339"/>
      <c r="AWN222" s="339"/>
      <c r="AWO222" s="339"/>
      <c r="AWP222" s="339"/>
      <c r="AWQ222" s="339"/>
      <c r="AWR222" s="339"/>
      <c r="AWS222" s="339"/>
      <c r="AWT222" s="339"/>
      <c r="AWU222" s="339"/>
      <c r="AWV222" s="339"/>
      <c r="AWW222" s="339"/>
      <c r="AWX222" s="339"/>
      <c r="AWY222" s="339"/>
      <c r="AWZ222" s="339"/>
      <c r="AXA222" s="339"/>
      <c r="AXB222" s="339"/>
      <c r="AXC222" s="339"/>
      <c r="AXD222" s="339"/>
      <c r="AXE222" s="339"/>
      <c r="AXF222" s="339"/>
      <c r="AXG222" s="339"/>
      <c r="AXH222" s="339"/>
      <c r="AXI222" s="339"/>
      <c r="AXJ222" s="339"/>
      <c r="AXK222" s="339"/>
      <c r="AXL222" s="339"/>
      <c r="AXM222" s="339"/>
      <c r="AXN222" s="339"/>
      <c r="AXO222" s="339"/>
      <c r="AXP222" s="339"/>
      <c r="AXQ222" s="339"/>
      <c r="AXR222" s="339"/>
      <c r="AXS222" s="339"/>
      <c r="AXT222" s="339"/>
      <c r="AXU222" s="339"/>
      <c r="AXV222" s="339"/>
      <c r="AXW222" s="339"/>
      <c r="AXX222" s="339"/>
      <c r="AXY222" s="339"/>
      <c r="AXZ222" s="339"/>
      <c r="AYA222" s="339"/>
      <c r="AYB222" s="339"/>
      <c r="AYC222" s="339"/>
      <c r="AYD222" s="339"/>
      <c r="AYE222" s="339"/>
      <c r="AYF222" s="339"/>
      <c r="AYG222" s="339"/>
      <c r="AYH222" s="339"/>
      <c r="AYI222" s="339"/>
      <c r="AYJ222" s="339"/>
      <c r="AYK222" s="339"/>
      <c r="AYL222" s="339"/>
      <c r="AYM222" s="339"/>
      <c r="AYN222" s="339"/>
      <c r="AYO222" s="339"/>
      <c r="AYP222" s="339"/>
      <c r="AYQ222" s="339"/>
      <c r="AYR222" s="339"/>
      <c r="AYS222" s="339"/>
      <c r="AYT222" s="339"/>
      <c r="AYU222" s="339"/>
      <c r="AYV222" s="339"/>
      <c r="AYW222" s="339"/>
      <c r="AYX222" s="339"/>
      <c r="AYY222" s="339"/>
      <c r="AYZ222" s="339"/>
      <c r="AZA222" s="339"/>
      <c r="AZB222" s="339"/>
      <c r="AZC222" s="339"/>
      <c r="AZD222" s="339"/>
      <c r="AZE222" s="339"/>
      <c r="AZF222" s="339"/>
      <c r="AZG222" s="339"/>
      <c r="AZH222" s="339"/>
      <c r="AZI222" s="339"/>
      <c r="AZJ222" s="339"/>
      <c r="AZK222" s="339"/>
      <c r="AZL222" s="339"/>
      <c r="AZM222" s="339"/>
      <c r="AZN222" s="339"/>
      <c r="AZO222" s="339"/>
      <c r="AZP222" s="339"/>
      <c r="AZQ222" s="339"/>
      <c r="AZR222" s="339"/>
      <c r="AZS222" s="339"/>
      <c r="AZT222" s="339"/>
      <c r="AZU222" s="339"/>
      <c r="AZV222" s="339"/>
      <c r="AZW222" s="339"/>
      <c r="AZX222" s="339"/>
      <c r="AZY222" s="339"/>
      <c r="AZZ222" s="339"/>
      <c r="BAA222" s="339"/>
      <c r="BAB222" s="339"/>
      <c r="BAC222" s="339"/>
      <c r="BAD222" s="339"/>
      <c r="BAE222" s="339"/>
      <c r="BAF222" s="339"/>
      <c r="BAG222" s="339"/>
      <c r="BAH222" s="339"/>
      <c r="BAI222" s="339"/>
      <c r="BAJ222" s="339"/>
      <c r="BAK222" s="339"/>
      <c r="BAL222" s="339"/>
      <c r="BAM222" s="339"/>
      <c r="BAN222" s="339"/>
      <c r="BAO222" s="339"/>
      <c r="BAP222" s="339"/>
      <c r="BAQ222" s="339"/>
      <c r="BAR222" s="339"/>
      <c r="BAS222" s="339"/>
      <c r="BAT222" s="339"/>
      <c r="BAU222" s="339"/>
      <c r="BAV222" s="339"/>
      <c r="BAW222" s="339"/>
      <c r="BAX222" s="339"/>
      <c r="BAY222" s="339"/>
      <c r="BAZ222" s="339"/>
      <c r="BBA222" s="339"/>
      <c r="BBB222" s="339"/>
      <c r="BBC222" s="339"/>
      <c r="BBD222" s="339"/>
      <c r="BBE222" s="339"/>
      <c r="BBF222" s="339"/>
      <c r="BBG222" s="339"/>
      <c r="BBH222" s="339"/>
      <c r="BBI222" s="339"/>
      <c r="BBJ222" s="339"/>
      <c r="BBK222" s="339"/>
      <c r="BBL222" s="339"/>
      <c r="BBM222" s="339"/>
      <c r="BBN222" s="339"/>
      <c r="BBO222" s="339"/>
      <c r="BBP222" s="339"/>
      <c r="BBQ222" s="339"/>
      <c r="BBR222" s="339"/>
      <c r="BBS222" s="339"/>
      <c r="BBT222" s="339"/>
      <c r="BBU222" s="339"/>
      <c r="BBV222" s="339"/>
      <c r="BBW222" s="339"/>
      <c r="BBX222" s="339"/>
      <c r="BBY222" s="339"/>
      <c r="BBZ222" s="339"/>
      <c r="BCA222" s="339"/>
      <c r="BCB222" s="339"/>
      <c r="BCC222" s="339"/>
      <c r="BCD222" s="339"/>
      <c r="BCE222" s="339"/>
      <c r="BCF222" s="339"/>
      <c r="BCG222" s="339"/>
      <c r="BCH222" s="339"/>
      <c r="BCI222" s="339"/>
      <c r="BCJ222" s="339"/>
      <c r="BCK222" s="339"/>
      <c r="BCL222" s="339"/>
      <c r="BCM222" s="339"/>
      <c r="BCN222" s="339"/>
      <c r="BCO222" s="339"/>
      <c r="BCP222" s="339"/>
      <c r="BCQ222" s="339"/>
      <c r="BCR222" s="339"/>
      <c r="BCS222" s="339"/>
      <c r="BCT222" s="339"/>
      <c r="BCU222" s="339"/>
      <c r="BCV222" s="339"/>
      <c r="BCW222" s="339"/>
      <c r="BCX222" s="339"/>
      <c r="BCY222" s="339"/>
      <c r="BCZ222" s="339"/>
      <c r="BDA222" s="339"/>
      <c r="BDB222" s="339"/>
      <c r="BDC222" s="339"/>
      <c r="BDD222" s="339"/>
      <c r="BDE222" s="339"/>
      <c r="BDF222" s="339"/>
      <c r="BDG222" s="339"/>
      <c r="BDH222" s="339"/>
      <c r="BDI222" s="339"/>
      <c r="BDJ222" s="339"/>
      <c r="BDK222" s="339"/>
      <c r="BDL222" s="339"/>
      <c r="BDM222" s="339"/>
      <c r="BDN222" s="339"/>
      <c r="BDO222" s="339"/>
      <c r="BDP222" s="339"/>
      <c r="BDQ222" s="339"/>
      <c r="BDR222" s="339"/>
      <c r="BDS222" s="339"/>
      <c r="BDT222" s="339"/>
      <c r="BDU222" s="339"/>
      <c r="BDV222" s="339"/>
      <c r="BDW222" s="339"/>
      <c r="BDX222" s="339"/>
      <c r="BDY222" s="339"/>
      <c r="BDZ222" s="339"/>
      <c r="BEA222" s="339"/>
      <c r="BEB222" s="339"/>
      <c r="BEC222" s="339"/>
      <c r="BED222" s="339"/>
      <c r="BEE222" s="339"/>
      <c r="BEF222" s="339"/>
      <c r="BEG222" s="339"/>
      <c r="BEH222" s="339"/>
      <c r="BEI222" s="339"/>
      <c r="BEJ222" s="339"/>
      <c r="BEK222" s="339"/>
      <c r="BEL222" s="339"/>
      <c r="BEM222" s="339"/>
      <c r="BEN222" s="339"/>
      <c r="BEO222" s="339"/>
      <c r="BEP222" s="339"/>
      <c r="BEQ222" s="339"/>
      <c r="BER222" s="339"/>
      <c r="BES222" s="339"/>
      <c r="BET222" s="339"/>
      <c r="BEU222" s="339"/>
      <c r="BEV222" s="339"/>
      <c r="BEW222" s="339"/>
      <c r="BEX222" s="339"/>
      <c r="BEY222" s="339"/>
      <c r="BEZ222" s="339"/>
      <c r="BFA222" s="339"/>
      <c r="BFB222" s="339"/>
      <c r="BFC222" s="339"/>
      <c r="BFD222" s="339"/>
      <c r="BFE222" s="339"/>
      <c r="BFF222" s="339"/>
      <c r="BFG222" s="339"/>
      <c r="BFH222" s="339"/>
      <c r="BFI222" s="339"/>
      <c r="BFJ222" s="339"/>
      <c r="BFK222" s="339"/>
      <c r="BFL222" s="339"/>
      <c r="BFM222" s="339"/>
      <c r="BFN222" s="339"/>
      <c r="BFO222" s="339"/>
      <c r="BFP222" s="339"/>
      <c r="BFQ222" s="339"/>
      <c r="BFR222" s="339"/>
      <c r="BFS222" s="339"/>
      <c r="BFT222" s="339"/>
      <c r="BFU222" s="339"/>
      <c r="BFV222" s="339"/>
      <c r="BFW222" s="339"/>
      <c r="BFX222" s="339"/>
      <c r="BFY222" s="339"/>
      <c r="BFZ222" s="339"/>
      <c r="BGA222" s="339"/>
      <c r="BGB222" s="339"/>
      <c r="BGC222" s="339"/>
      <c r="BGD222" s="339"/>
      <c r="BGE222" s="339"/>
      <c r="BGF222" s="339"/>
      <c r="BGG222" s="339"/>
      <c r="BGH222" s="339"/>
      <c r="BGI222" s="339"/>
      <c r="BGJ222" s="339"/>
      <c r="BGK222" s="339"/>
      <c r="BGL222" s="339"/>
      <c r="BGM222" s="339"/>
      <c r="BGN222" s="339"/>
      <c r="BGO222" s="339"/>
      <c r="BGP222" s="339"/>
      <c r="BGQ222" s="339"/>
      <c r="BGR222" s="339"/>
      <c r="BGS222" s="339"/>
      <c r="BGT222" s="339"/>
      <c r="BGU222" s="339"/>
      <c r="BGV222" s="339"/>
      <c r="BGW222" s="339"/>
      <c r="BGX222" s="339"/>
      <c r="BGY222" s="339"/>
      <c r="BGZ222" s="339"/>
      <c r="BHA222" s="339"/>
      <c r="BHB222" s="339"/>
      <c r="BHC222" s="339"/>
      <c r="BHD222" s="339"/>
      <c r="BHE222" s="339"/>
      <c r="BHF222" s="339"/>
      <c r="BHG222" s="339"/>
      <c r="BHH222" s="339"/>
      <c r="BHI222" s="339"/>
      <c r="BHJ222" s="339"/>
      <c r="BHK222" s="339"/>
      <c r="BHL222" s="339"/>
      <c r="BHM222" s="339"/>
      <c r="BHN222" s="339"/>
      <c r="BHO222" s="339"/>
      <c r="BHP222" s="339"/>
      <c r="BHQ222" s="339"/>
      <c r="BHR222" s="339"/>
      <c r="BHS222" s="339"/>
      <c r="BHT222" s="339"/>
      <c r="BHU222" s="339"/>
      <c r="BHV222" s="339"/>
      <c r="BHW222" s="339"/>
      <c r="BHX222" s="339"/>
      <c r="BHY222" s="339"/>
      <c r="BHZ222" s="339"/>
      <c r="BIA222" s="339"/>
      <c r="BIB222" s="339"/>
      <c r="BIC222" s="339"/>
      <c r="BID222" s="339"/>
      <c r="BIE222" s="339"/>
      <c r="BIF222" s="339"/>
      <c r="BIG222" s="339"/>
      <c r="BIH222" s="339"/>
      <c r="BII222" s="339"/>
      <c r="BIJ222" s="339"/>
      <c r="BIK222" s="339"/>
      <c r="BIL222" s="339"/>
      <c r="BIM222" s="339"/>
      <c r="BIN222" s="339"/>
      <c r="BIO222" s="339"/>
      <c r="BIP222" s="339"/>
      <c r="BIQ222" s="339"/>
      <c r="BIR222" s="339"/>
      <c r="BIS222" s="339"/>
      <c r="BIT222" s="339"/>
      <c r="BIU222" s="339"/>
      <c r="BIV222" s="339"/>
      <c r="BIW222" s="339"/>
      <c r="BIX222" s="339"/>
      <c r="BIY222" s="339"/>
      <c r="BIZ222" s="339"/>
      <c r="BJA222" s="339"/>
      <c r="BJB222" s="339"/>
      <c r="BJC222" s="339"/>
      <c r="BJD222" s="339"/>
      <c r="BJE222" s="339"/>
      <c r="BJF222" s="339"/>
      <c r="BJG222" s="339"/>
      <c r="BJH222" s="339"/>
      <c r="BJI222" s="339"/>
      <c r="BJJ222" s="339"/>
      <c r="BJK222" s="339"/>
      <c r="BJL222" s="339"/>
      <c r="BJM222" s="339"/>
      <c r="BJN222" s="339"/>
      <c r="BJO222" s="339"/>
      <c r="BJP222" s="339"/>
      <c r="BJQ222" s="339"/>
      <c r="BJR222" s="339"/>
      <c r="BJS222" s="339"/>
      <c r="BJT222" s="339"/>
      <c r="BJU222" s="339"/>
      <c r="BJV222" s="339"/>
      <c r="BJW222" s="339"/>
      <c r="BJX222" s="339"/>
      <c r="BJY222" s="339"/>
      <c r="BJZ222" s="339"/>
      <c r="BKA222" s="339"/>
      <c r="BKB222" s="339"/>
      <c r="BKC222" s="339"/>
      <c r="BKD222" s="339"/>
      <c r="BKE222" s="339"/>
      <c r="BKF222" s="339"/>
      <c r="BKG222" s="339"/>
      <c r="BKH222" s="339"/>
      <c r="BKI222" s="339"/>
      <c r="BKJ222" s="339"/>
      <c r="BKK222" s="339"/>
      <c r="BKL222" s="339"/>
      <c r="BKM222" s="339"/>
      <c r="BKN222" s="339"/>
      <c r="BKO222" s="339"/>
      <c r="BKP222" s="339"/>
      <c r="BKQ222" s="339"/>
      <c r="BKR222" s="339"/>
      <c r="BKS222" s="339"/>
      <c r="BKT222" s="339"/>
      <c r="BKU222" s="339"/>
      <c r="BKV222" s="339"/>
      <c r="BKW222" s="339"/>
      <c r="BKX222" s="339"/>
      <c r="BKY222" s="339"/>
      <c r="BKZ222" s="339"/>
      <c r="BLA222" s="339"/>
      <c r="BLB222" s="339"/>
      <c r="BLC222" s="339"/>
      <c r="BLD222" s="339"/>
      <c r="BLE222" s="339"/>
      <c r="BLF222" s="339"/>
      <c r="BLG222" s="339"/>
      <c r="BLH222" s="339"/>
      <c r="BLI222" s="339"/>
      <c r="BLJ222" s="339"/>
      <c r="BLK222" s="339"/>
      <c r="BLL222" s="339"/>
      <c r="BLM222" s="339"/>
      <c r="BLN222" s="339"/>
      <c r="BLO222" s="339"/>
      <c r="BLP222" s="339"/>
      <c r="BLQ222" s="339"/>
      <c r="BLR222" s="339"/>
      <c r="BLS222" s="339"/>
      <c r="BLT222" s="339"/>
      <c r="BLU222" s="339"/>
      <c r="BLV222" s="339"/>
      <c r="BLW222" s="339"/>
      <c r="BLX222" s="339"/>
      <c r="BLY222" s="339"/>
      <c r="BLZ222" s="339"/>
      <c r="BMA222" s="339"/>
      <c r="BMB222" s="339"/>
      <c r="BMC222" s="339"/>
      <c r="BMD222" s="339"/>
      <c r="BME222" s="339"/>
      <c r="BMF222" s="339"/>
      <c r="BMG222" s="339"/>
      <c r="BMH222" s="339"/>
      <c r="BMI222" s="339"/>
      <c r="BMJ222" s="339"/>
      <c r="BMK222" s="339"/>
      <c r="BML222" s="339"/>
      <c r="BMM222" s="339"/>
      <c r="BMN222" s="339"/>
      <c r="BMO222" s="339"/>
      <c r="BMP222" s="339"/>
      <c r="BMQ222" s="339"/>
      <c r="BMR222" s="339"/>
      <c r="BMS222" s="339"/>
      <c r="BMT222" s="339"/>
      <c r="BMU222" s="339"/>
      <c r="BMV222" s="339"/>
      <c r="BMW222" s="339"/>
      <c r="BMX222" s="339"/>
      <c r="BMY222" s="339"/>
      <c r="BMZ222" s="339"/>
      <c r="BNA222" s="339"/>
      <c r="BNB222" s="339"/>
      <c r="BNC222" s="339"/>
      <c r="BND222" s="339"/>
      <c r="BNE222" s="339"/>
      <c r="BNF222" s="339"/>
      <c r="BNG222" s="339"/>
      <c r="BNH222" s="339"/>
      <c r="BNI222" s="339"/>
      <c r="BNJ222" s="339"/>
      <c r="BNK222" s="339"/>
      <c r="BNL222" s="339"/>
      <c r="BNM222" s="339"/>
      <c r="BNN222" s="339"/>
      <c r="BNO222" s="339"/>
      <c r="BNP222" s="339"/>
      <c r="BNQ222" s="339"/>
      <c r="BNR222" s="339"/>
      <c r="BNS222" s="339"/>
      <c r="BNT222" s="339"/>
      <c r="BNU222" s="339"/>
      <c r="BNV222" s="339"/>
      <c r="BNW222" s="339"/>
      <c r="BNX222" s="339"/>
      <c r="BNY222" s="339"/>
      <c r="BNZ222" s="339"/>
      <c r="BOA222" s="339"/>
      <c r="BOB222" s="339"/>
      <c r="BOC222" s="339"/>
      <c r="BOD222" s="339"/>
      <c r="BOE222" s="339"/>
      <c r="BOF222" s="339"/>
      <c r="BOG222" s="339"/>
      <c r="BOH222" s="339"/>
      <c r="BOI222" s="339"/>
      <c r="BOJ222" s="339"/>
      <c r="BOK222" s="339"/>
      <c r="BOL222" s="339"/>
      <c r="BOM222" s="339"/>
      <c r="BON222" s="339"/>
      <c r="BOO222" s="339"/>
      <c r="BOP222" s="339"/>
      <c r="BOQ222" s="339"/>
      <c r="BOR222" s="339"/>
      <c r="BOS222" s="339"/>
      <c r="BOT222" s="339"/>
      <c r="BOU222" s="339"/>
      <c r="BOV222" s="339"/>
    </row>
    <row r="223" spans="1:1764" s="40" customFormat="1" ht="40.5" customHeight="1">
      <c r="A223" s="573"/>
      <c r="B223" s="576"/>
      <c r="C223" s="382" t="s">
        <v>852</v>
      </c>
      <c r="D223" s="382" t="s">
        <v>853</v>
      </c>
      <c r="E223" s="154" t="s">
        <v>1450</v>
      </c>
      <c r="F223" s="297" t="s">
        <v>1377</v>
      </c>
      <c r="G223" s="553"/>
      <c r="H223" s="553"/>
      <c r="I223" s="556"/>
      <c r="J223" s="578"/>
      <c r="K223" s="578"/>
      <c r="L223" s="558"/>
      <c r="M223" s="114"/>
      <c r="N223" s="114"/>
      <c r="O223" s="114"/>
      <c r="P223" s="114"/>
      <c r="Q223" s="114"/>
      <c r="R223" s="114"/>
      <c r="S223" s="114"/>
      <c r="T223" s="114"/>
      <c r="U223" s="114"/>
      <c r="V223" s="339"/>
      <c r="W223" s="339"/>
      <c r="X223" s="339"/>
      <c r="Y223" s="339"/>
      <c r="Z223" s="339"/>
      <c r="AA223" s="339"/>
      <c r="AB223" s="339"/>
      <c r="AC223" s="339"/>
      <c r="AD223" s="339"/>
      <c r="AE223" s="339"/>
      <c r="AF223" s="339"/>
      <c r="AG223" s="339"/>
      <c r="AH223" s="339"/>
      <c r="AI223" s="339"/>
      <c r="AJ223" s="339"/>
      <c r="AK223" s="339"/>
      <c r="AL223" s="339"/>
      <c r="AM223" s="339"/>
      <c r="AN223" s="339"/>
      <c r="AO223" s="339"/>
      <c r="AP223" s="339"/>
      <c r="AQ223" s="339"/>
      <c r="AR223" s="339"/>
      <c r="AS223" s="339"/>
      <c r="AT223" s="339"/>
      <c r="AU223" s="339"/>
      <c r="AV223" s="339"/>
      <c r="AW223" s="339"/>
      <c r="AX223" s="339"/>
      <c r="AY223" s="339"/>
      <c r="AZ223" s="339"/>
      <c r="BA223" s="339"/>
      <c r="BB223" s="339"/>
      <c r="BC223" s="339"/>
      <c r="BD223" s="339"/>
      <c r="BE223" s="339"/>
      <c r="BF223" s="339"/>
      <c r="BG223" s="339"/>
      <c r="BH223" s="339"/>
      <c r="BI223" s="339"/>
      <c r="BJ223" s="339"/>
      <c r="BK223" s="339"/>
      <c r="BL223" s="339"/>
      <c r="BM223" s="339"/>
      <c r="BN223" s="339"/>
      <c r="BO223" s="339"/>
      <c r="BP223" s="339"/>
      <c r="BQ223" s="339"/>
      <c r="BR223" s="339"/>
      <c r="BS223" s="339"/>
      <c r="BT223" s="339"/>
      <c r="BU223" s="339"/>
      <c r="BV223" s="339"/>
      <c r="BW223" s="339"/>
      <c r="BX223" s="339"/>
      <c r="BY223" s="339"/>
      <c r="BZ223" s="339"/>
      <c r="CA223" s="339"/>
      <c r="CB223" s="339"/>
      <c r="CC223" s="339"/>
      <c r="CD223" s="339"/>
      <c r="CE223" s="339"/>
      <c r="CF223" s="339"/>
      <c r="CG223" s="339"/>
      <c r="CH223" s="339"/>
      <c r="CI223" s="339"/>
      <c r="CJ223" s="339"/>
      <c r="CK223" s="339"/>
      <c r="CL223" s="339"/>
      <c r="CM223" s="339"/>
      <c r="CN223" s="339"/>
      <c r="CO223" s="339"/>
      <c r="CP223" s="339"/>
      <c r="CQ223" s="339"/>
      <c r="CR223" s="339"/>
      <c r="CS223" s="339"/>
      <c r="CT223" s="339"/>
      <c r="CU223" s="339"/>
      <c r="CV223" s="339"/>
      <c r="CW223" s="339"/>
      <c r="CX223" s="339"/>
      <c r="CY223" s="339"/>
      <c r="CZ223" s="339"/>
      <c r="DA223" s="339"/>
      <c r="DB223" s="339"/>
      <c r="DC223" s="339"/>
      <c r="DD223" s="339"/>
      <c r="DE223" s="339"/>
      <c r="DF223" s="339"/>
      <c r="DG223" s="339"/>
      <c r="DH223" s="339"/>
      <c r="DI223" s="339"/>
      <c r="DJ223" s="339"/>
      <c r="DK223" s="339"/>
      <c r="DL223" s="339"/>
      <c r="DM223" s="339"/>
      <c r="DN223" s="339"/>
      <c r="DO223" s="339"/>
      <c r="DP223" s="339"/>
      <c r="DQ223" s="339"/>
      <c r="DR223" s="339"/>
      <c r="DS223" s="339"/>
      <c r="DT223" s="339"/>
      <c r="DU223" s="339"/>
      <c r="DV223" s="339"/>
      <c r="DW223" s="339"/>
      <c r="DX223" s="339"/>
      <c r="DY223" s="339"/>
      <c r="DZ223" s="339"/>
      <c r="EA223" s="339"/>
      <c r="EB223" s="339"/>
      <c r="EC223" s="339"/>
      <c r="ED223" s="339"/>
      <c r="EE223" s="339"/>
      <c r="EF223" s="339"/>
      <c r="EG223" s="339"/>
      <c r="EH223" s="339"/>
      <c r="EI223" s="339"/>
      <c r="EJ223" s="339"/>
      <c r="EK223" s="339"/>
      <c r="EL223" s="339"/>
      <c r="EM223" s="339"/>
      <c r="EN223" s="339"/>
      <c r="EO223" s="339"/>
      <c r="EP223" s="339"/>
      <c r="EQ223" s="339"/>
      <c r="ER223" s="339"/>
      <c r="ES223" s="339"/>
      <c r="ET223" s="339"/>
      <c r="EU223" s="339"/>
      <c r="EV223" s="339"/>
      <c r="EW223" s="339"/>
      <c r="EX223" s="339"/>
      <c r="EY223" s="339"/>
      <c r="EZ223" s="339"/>
      <c r="FA223" s="339"/>
      <c r="FB223" s="339"/>
      <c r="FC223" s="339"/>
      <c r="FD223" s="339"/>
      <c r="FE223" s="339"/>
      <c r="FF223" s="339"/>
      <c r="FG223" s="339"/>
      <c r="FH223" s="339"/>
      <c r="FI223" s="339"/>
      <c r="FJ223" s="339"/>
      <c r="FK223" s="339"/>
      <c r="FL223" s="339"/>
      <c r="FM223" s="339"/>
      <c r="FN223" s="339"/>
      <c r="FO223" s="339"/>
      <c r="FP223" s="339"/>
      <c r="FQ223" s="339"/>
      <c r="FR223" s="339"/>
      <c r="FS223" s="339"/>
      <c r="FT223" s="339"/>
      <c r="FU223" s="339"/>
      <c r="FV223" s="339"/>
      <c r="FW223" s="339"/>
      <c r="FX223" s="339"/>
      <c r="FY223" s="339"/>
      <c r="FZ223" s="339"/>
      <c r="GA223" s="339"/>
      <c r="GB223" s="339"/>
      <c r="GC223" s="339"/>
      <c r="GD223" s="339"/>
      <c r="GE223" s="339"/>
      <c r="GF223" s="339"/>
      <c r="GG223" s="339"/>
      <c r="GH223" s="339"/>
      <c r="GI223" s="339"/>
      <c r="GJ223" s="339"/>
      <c r="GK223" s="339"/>
      <c r="GL223" s="339"/>
      <c r="GM223" s="339"/>
      <c r="GN223" s="339"/>
      <c r="GO223" s="339"/>
      <c r="GP223" s="339"/>
      <c r="GQ223" s="339"/>
      <c r="GR223" s="339"/>
      <c r="GS223" s="339"/>
      <c r="GT223" s="339"/>
      <c r="GU223" s="339"/>
      <c r="GV223" s="339"/>
      <c r="GW223" s="339"/>
      <c r="GX223" s="339"/>
      <c r="GY223" s="339"/>
      <c r="GZ223" s="339"/>
      <c r="HA223" s="339"/>
      <c r="HB223" s="339"/>
      <c r="HC223" s="339"/>
      <c r="HD223" s="339"/>
      <c r="HE223" s="339"/>
      <c r="HF223" s="339"/>
      <c r="HG223" s="339"/>
      <c r="HH223" s="339"/>
      <c r="HI223" s="339"/>
      <c r="HJ223" s="339"/>
      <c r="HK223" s="339"/>
      <c r="HL223" s="339"/>
      <c r="HM223" s="339"/>
      <c r="HN223" s="339"/>
      <c r="HO223" s="339"/>
      <c r="HP223" s="339"/>
      <c r="HQ223" s="339"/>
      <c r="HR223" s="339"/>
      <c r="HS223" s="339"/>
      <c r="HT223" s="339"/>
      <c r="HU223" s="339"/>
      <c r="HV223" s="339"/>
      <c r="HW223" s="339"/>
      <c r="HX223" s="339"/>
      <c r="HY223" s="339"/>
      <c r="HZ223" s="339"/>
      <c r="IA223" s="339"/>
      <c r="IB223" s="339"/>
      <c r="IC223" s="339"/>
      <c r="ID223" s="339"/>
      <c r="IE223" s="339"/>
      <c r="IF223" s="339"/>
      <c r="IG223" s="339"/>
      <c r="IH223" s="339"/>
      <c r="II223" s="339"/>
      <c r="IJ223" s="339"/>
      <c r="IK223" s="339"/>
      <c r="IL223" s="339"/>
      <c r="IM223" s="339"/>
      <c r="IN223" s="339"/>
      <c r="IO223" s="339"/>
      <c r="IP223" s="339"/>
      <c r="IQ223" s="339"/>
      <c r="IR223" s="339"/>
      <c r="IS223" s="339"/>
      <c r="IT223" s="339"/>
      <c r="IU223" s="339"/>
      <c r="IV223" s="339"/>
      <c r="IW223" s="339"/>
      <c r="IX223" s="339"/>
      <c r="IY223" s="339"/>
      <c r="IZ223" s="339"/>
      <c r="JA223" s="339"/>
      <c r="JB223" s="339"/>
      <c r="JC223" s="339"/>
      <c r="JD223" s="339"/>
      <c r="JE223" s="339"/>
      <c r="JF223" s="339"/>
      <c r="JG223" s="339"/>
      <c r="JH223" s="339"/>
      <c r="JI223" s="339"/>
      <c r="JJ223" s="339"/>
      <c r="JK223" s="339"/>
      <c r="JL223" s="339"/>
      <c r="JM223" s="339"/>
      <c r="JN223" s="339"/>
      <c r="JO223" s="339"/>
      <c r="JP223" s="339"/>
      <c r="JQ223" s="339"/>
      <c r="JR223" s="339"/>
      <c r="JS223" s="339"/>
      <c r="JT223" s="339"/>
      <c r="JU223" s="339"/>
      <c r="JV223" s="339"/>
      <c r="JW223" s="339"/>
      <c r="JX223" s="339"/>
      <c r="JY223" s="339"/>
      <c r="JZ223" s="339"/>
      <c r="KA223" s="339"/>
      <c r="KB223" s="339"/>
      <c r="KC223" s="339"/>
      <c r="KD223" s="339"/>
      <c r="KE223" s="339"/>
      <c r="KF223" s="339"/>
      <c r="KG223" s="339"/>
      <c r="KH223" s="339"/>
      <c r="KI223" s="339"/>
      <c r="KJ223" s="339"/>
      <c r="KK223" s="339"/>
      <c r="KL223" s="339"/>
      <c r="KM223" s="339"/>
      <c r="KN223" s="339"/>
      <c r="KO223" s="339"/>
      <c r="KP223" s="339"/>
      <c r="KQ223" s="339"/>
      <c r="KR223" s="339"/>
      <c r="KS223" s="339"/>
      <c r="KT223" s="339"/>
      <c r="KU223" s="339"/>
      <c r="KV223" s="339"/>
      <c r="KW223" s="339"/>
      <c r="KX223" s="339"/>
      <c r="KY223" s="339"/>
      <c r="KZ223" s="339"/>
      <c r="LA223" s="339"/>
      <c r="LB223" s="339"/>
      <c r="LC223" s="339"/>
      <c r="LD223" s="339"/>
      <c r="LE223" s="339"/>
      <c r="LF223" s="339"/>
      <c r="LG223" s="339"/>
      <c r="LH223" s="339"/>
      <c r="LI223" s="339"/>
      <c r="LJ223" s="339"/>
      <c r="LK223" s="339"/>
      <c r="LL223" s="339"/>
      <c r="LM223" s="339"/>
      <c r="LN223" s="339"/>
      <c r="LO223" s="339"/>
      <c r="LP223" s="339"/>
      <c r="LQ223" s="339"/>
      <c r="LR223" s="339"/>
      <c r="LS223" s="339"/>
      <c r="LT223" s="339"/>
      <c r="LU223" s="339"/>
      <c r="LV223" s="339"/>
      <c r="LW223" s="339"/>
      <c r="LX223" s="339"/>
      <c r="LY223" s="339"/>
      <c r="LZ223" s="339"/>
      <c r="MA223" s="339"/>
      <c r="MB223" s="339"/>
      <c r="MC223" s="339"/>
      <c r="MD223" s="339"/>
      <c r="ME223" s="339"/>
      <c r="MF223" s="339"/>
      <c r="MG223" s="339"/>
      <c r="MH223" s="339"/>
      <c r="MI223" s="339"/>
      <c r="MJ223" s="339"/>
      <c r="MK223" s="339"/>
      <c r="ML223" s="339"/>
      <c r="MM223" s="339"/>
      <c r="MN223" s="339"/>
      <c r="MO223" s="339"/>
      <c r="MP223" s="339"/>
      <c r="MQ223" s="339"/>
      <c r="MR223" s="339"/>
      <c r="MS223" s="339"/>
      <c r="MT223" s="339"/>
      <c r="MU223" s="339"/>
      <c r="MV223" s="339"/>
      <c r="MW223" s="339"/>
      <c r="MX223" s="339"/>
      <c r="MY223" s="339"/>
      <c r="MZ223" s="339"/>
      <c r="NA223" s="339"/>
      <c r="NB223" s="339"/>
      <c r="NC223" s="339"/>
      <c r="ND223" s="339"/>
      <c r="NE223" s="339"/>
      <c r="NF223" s="339"/>
      <c r="NG223" s="339"/>
      <c r="NH223" s="339"/>
      <c r="NI223" s="339"/>
      <c r="NJ223" s="339"/>
      <c r="NK223" s="339"/>
      <c r="NL223" s="339"/>
      <c r="NM223" s="339"/>
      <c r="NN223" s="339"/>
      <c r="NO223" s="339"/>
      <c r="NP223" s="339"/>
      <c r="NQ223" s="339"/>
      <c r="NR223" s="339"/>
      <c r="NS223" s="339"/>
      <c r="NT223" s="339"/>
      <c r="NU223" s="339"/>
      <c r="NV223" s="339"/>
      <c r="NW223" s="339"/>
      <c r="NX223" s="339"/>
      <c r="NY223" s="339"/>
      <c r="NZ223" s="339"/>
      <c r="OA223" s="339"/>
      <c r="OB223" s="339"/>
      <c r="OC223" s="339"/>
      <c r="OD223" s="339"/>
      <c r="OE223" s="339"/>
      <c r="OF223" s="339"/>
      <c r="OG223" s="339"/>
      <c r="OH223" s="339"/>
      <c r="OI223" s="339"/>
      <c r="OJ223" s="339"/>
      <c r="OK223" s="339"/>
      <c r="OL223" s="339"/>
      <c r="OM223" s="339"/>
      <c r="ON223" s="339"/>
      <c r="OO223" s="339"/>
      <c r="OP223" s="339"/>
      <c r="OQ223" s="339"/>
      <c r="OR223" s="339"/>
      <c r="OS223" s="339"/>
      <c r="OT223" s="339"/>
      <c r="OU223" s="339"/>
      <c r="OV223" s="339"/>
      <c r="OW223" s="339"/>
      <c r="OX223" s="339"/>
      <c r="OY223" s="339"/>
      <c r="OZ223" s="339"/>
      <c r="PA223" s="339"/>
      <c r="PB223" s="339"/>
      <c r="PC223" s="339"/>
      <c r="PD223" s="339"/>
      <c r="PE223" s="339"/>
      <c r="PF223" s="339"/>
      <c r="PG223" s="339"/>
      <c r="PH223" s="339"/>
      <c r="PI223" s="339"/>
      <c r="PJ223" s="339"/>
      <c r="PK223" s="339"/>
      <c r="PL223" s="339"/>
      <c r="PM223" s="339"/>
      <c r="PN223" s="339"/>
      <c r="PO223" s="339"/>
      <c r="PP223" s="339"/>
      <c r="PQ223" s="339"/>
      <c r="PR223" s="339"/>
      <c r="PS223" s="339"/>
      <c r="PT223" s="339"/>
      <c r="PU223" s="339"/>
      <c r="PV223" s="339"/>
      <c r="PW223" s="339"/>
      <c r="PX223" s="339"/>
      <c r="PY223" s="339"/>
      <c r="PZ223" s="339"/>
      <c r="QA223" s="339"/>
      <c r="QB223" s="339"/>
      <c r="QC223" s="339"/>
      <c r="QD223" s="339"/>
      <c r="QE223" s="339"/>
      <c r="QF223" s="339"/>
      <c r="QG223" s="339"/>
      <c r="QH223" s="339"/>
      <c r="QI223" s="339"/>
      <c r="QJ223" s="339"/>
      <c r="QK223" s="339"/>
      <c r="QL223" s="339"/>
      <c r="QM223" s="339"/>
      <c r="QN223" s="339"/>
      <c r="QO223" s="339"/>
      <c r="QP223" s="339"/>
      <c r="QQ223" s="339"/>
      <c r="QR223" s="339"/>
      <c r="QS223" s="339"/>
      <c r="QT223" s="339"/>
      <c r="QU223" s="339"/>
      <c r="QV223" s="339"/>
      <c r="QW223" s="339"/>
      <c r="QX223" s="339"/>
      <c r="QY223" s="339"/>
      <c r="QZ223" s="339"/>
      <c r="RA223" s="339"/>
      <c r="RB223" s="339"/>
      <c r="RC223" s="339"/>
      <c r="RD223" s="339"/>
      <c r="RE223" s="339"/>
      <c r="RF223" s="339"/>
      <c r="RG223" s="339"/>
      <c r="RH223" s="339"/>
      <c r="RI223" s="339"/>
      <c r="RJ223" s="339"/>
      <c r="RK223" s="339"/>
      <c r="RL223" s="339"/>
      <c r="RM223" s="339"/>
      <c r="RN223" s="339"/>
      <c r="RO223" s="339"/>
      <c r="RP223" s="339"/>
      <c r="RQ223" s="339"/>
      <c r="RR223" s="339"/>
      <c r="RS223" s="339"/>
      <c r="RT223" s="339"/>
      <c r="RU223" s="339"/>
      <c r="RV223" s="339"/>
      <c r="RW223" s="339"/>
      <c r="RX223" s="339"/>
      <c r="RY223" s="339"/>
      <c r="RZ223" s="339"/>
      <c r="SA223" s="339"/>
      <c r="SB223" s="339"/>
      <c r="SC223" s="339"/>
      <c r="SD223" s="339"/>
      <c r="SE223" s="339"/>
      <c r="SF223" s="339"/>
      <c r="SG223" s="339"/>
      <c r="SH223" s="339"/>
      <c r="SI223" s="339"/>
      <c r="SJ223" s="339"/>
      <c r="SK223" s="339"/>
      <c r="SL223" s="339"/>
      <c r="SM223" s="339"/>
      <c r="SN223" s="339"/>
      <c r="SO223" s="339"/>
      <c r="SP223" s="339"/>
      <c r="SQ223" s="339"/>
      <c r="SR223" s="339"/>
      <c r="SS223" s="339"/>
      <c r="ST223" s="339"/>
      <c r="SU223" s="339"/>
      <c r="SV223" s="339"/>
      <c r="SW223" s="339"/>
      <c r="SX223" s="339"/>
      <c r="SY223" s="339"/>
      <c r="SZ223" s="339"/>
      <c r="TA223" s="339"/>
      <c r="TB223" s="339"/>
      <c r="TC223" s="339"/>
      <c r="TD223" s="339"/>
      <c r="TE223" s="339"/>
      <c r="TF223" s="339"/>
      <c r="TG223" s="339"/>
      <c r="TH223" s="339"/>
      <c r="TI223" s="339"/>
      <c r="TJ223" s="339"/>
      <c r="TK223" s="339"/>
      <c r="TL223" s="339"/>
      <c r="TM223" s="339"/>
      <c r="TN223" s="339"/>
      <c r="TO223" s="339"/>
      <c r="TP223" s="339"/>
      <c r="TQ223" s="339"/>
      <c r="TR223" s="339"/>
      <c r="TS223" s="339"/>
      <c r="TT223" s="339"/>
      <c r="TU223" s="339"/>
      <c r="TV223" s="339"/>
      <c r="TW223" s="339"/>
      <c r="TX223" s="339"/>
      <c r="TY223" s="339"/>
      <c r="TZ223" s="339"/>
      <c r="UA223" s="339"/>
      <c r="UB223" s="339"/>
      <c r="UC223" s="339"/>
      <c r="UD223" s="339"/>
      <c r="UE223" s="339"/>
      <c r="UF223" s="339"/>
      <c r="UG223" s="339"/>
      <c r="UH223" s="339"/>
      <c r="UI223" s="339"/>
      <c r="UJ223" s="339"/>
      <c r="UK223" s="339"/>
      <c r="UL223" s="339"/>
      <c r="UM223" s="339"/>
      <c r="UN223" s="339"/>
      <c r="UO223" s="339"/>
      <c r="UP223" s="339"/>
      <c r="UQ223" s="339"/>
      <c r="UR223" s="339"/>
      <c r="US223" s="339"/>
      <c r="UT223" s="339"/>
      <c r="UU223" s="339"/>
      <c r="UV223" s="339"/>
      <c r="UW223" s="339"/>
      <c r="UX223" s="339"/>
      <c r="UY223" s="339"/>
      <c r="UZ223" s="339"/>
      <c r="VA223" s="339"/>
      <c r="VB223" s="339"/>
      <c r="VC223" s="339"/>
      <c r="VD223" s="339"/>
      <c r="VE223" s="339"/>
      <c r="VF223" s="339"/>
      <c r="VG223" s="339"/>
      <c r="VH223" s="339"/>
      <c r="VI223" s="339"/>
      <c r="VJ223" s="339"/>
      <c r="VK223" s="339"/>
      <c r="VL223" s="339"/>
      <c r="VM223" s="339"/>
      <c r="VN223" s="339"/>
      <c r="VO223" s="339"/>
      <c r="VP223" s="339"/>
      <c r="VQ223" s="339"/>
      <c r="VR223" s="339"/>
      <c r="VS223" s="339"/>
      <c r="VT223" s="339"/>
      <c r="VU223" s="339"/>
      <c r="VV223" s="339"/>
      <c r="VW223" s="339"/>
      <c r="VX223" s="339"/>
      <c r="VY223" s="339"/>
      <c r="VZ223" s="339"/>
      <c r="WA223" s="339"/>
      <c r="WB223" s="339"/>
      <c r="WC223" s="339"/>
      <c r="WD223" s="339"/>
      <c r="WE223" s="339"/>
      <c r="WF223" s="339"/>
      <c r="WG223" s="339"/>
      <c r="WH223" s="339"/>
      <c r="WI223" s="339"/>
      <c r="WJ223" s="339"/>
      <c r="WK223" s="339"/>
      <c r="WL223" s="339"/>
      <c r="WM223" s="339"/>
      <c r="WN223" s="339"/>
      <c r="WO223" s="339"/>
      <c r="WP223" s="339"/>
      <c r="WQ223" s="339"/>
      <c r="WR223" s="339"/>
      <c r="WS223" s="339"/>
      <c r="WT223" s="339"/>
      <c r="WU223" s="339"/>
      <c r="WV223" s="339"/>
      <c r="WW223" s="339"/>
      <c r="WX223" s="339"/>
      <c r="WY223" s="339"/>
      <c r="WZ223" s="339"/>
      <c r="XA223" s="339"/>
      <c r="XB223" s="339"/>
      <c r="XC223" s="339"/>
      <c r="XD223" s="339"/>
      <c r="XE223" s="339"/>
      <c r="XF223" s="339"/>
      <c r="XG223" s="339"/>
      <c r="XH223" s="339"/>
      <c r="XI223" s="339"/>
      <c r="XJ223" s="339"/>
      <c r="XK223" s="339"/>
      <c r="XL223" s="339"/>
      <c r="XM223" s="339"/>
      <c r="XN223" s="339"/>
      <c r="XO223" s="339"/>
      <c r="XP223" s="339"/>
      <c r="XQ223" s="339"/>
      <c r="XR223" s="339"/>
      <c r="XS223" s="339"/>
      <c r="XT223" s="339"/>
      <c r="XU223" s="339"/>
      <c r="XV223" s="339"/>
      <c r="XW223" s="339"/>
      <c r="XX223" s="339"/>
      <c r="XY223" s="339"/>
      <c r="XZ223" s="339"/>
      <c r="YA223" s="339"/>
      <c r="YB223" s="339"/>
      <c r="YC223" s="339"/>
      <c r="YD223" s="339"/>
      <c r="YE223" s="339"/>
      <c r="YF223" s="339"/>
      <c r="YG223" s="339"/>
      <c r="YH223" s="339"/>
      <c r="YI223" s="339"/>
      <c r="YJ223" s="339"/>
      <c r="YK223" s="339"/>
      <c r="YL223" s="339"/>
      <c r="YM223" s="339"/>
      <c r="YN223" s="339"/>
      <c r="YO223" s="339"/>
      <c r="YP223" s="339"/>
      <c r="YQ223" s="339"/>
      <c r="YR223" s="339"/>
      <c r="YS223" s="339"/>
      <c r="YT223" s="339"/>
      <c r="YU223" s="339"/>
      <c r="YV223" s="339"/>
      <c r="YW223" s="339"/>
      <c r="YX223" s="339"/>
      <c r="YY223" s="339"/>
      <c r="YZ223" s="339"/>
      <c r="ZA223" s="339"/>
      <c r="ZB223" s="339"/>
      <c r="ZC223" s="339"/>
      <c r="ZD223" s="339"/>
      <c r="ZE223" s="339"/>
      <c r="ZF223" s="339"/>
      <c r="ZG223" s="339"/>
      <c r="ZH223" s="339"/>
      <c r="ZI223" s="339"/>
      <c r="ZJ223" s="339"/>
      <c r="ZK223" s="339"/>
      <c r="ZL223" s="339"/>
      <c r="ZM223" s="339"/>
      <c r="ZN223" s="339"/>
      <c r="ZO223" s="339"/>
      <c r="ZP223" s="339"/>
      <c r="ZQ223" s="339"/>
      <c r="ZR223" s="339"/>
      <c r="ZS223" s="339"/>
      <c r="ZT223" s="339"/>
      <c r="ZU223" s="339"/>
      <c r="ZV223" s="339"/>
      <c r="ZW223" s="339"/>
      <c r="ZX223" s="339"/>
      <c r="ZY223" s="339"/>
      <c r="ZZ223" s="339"/>
      <c r="AAA223" s="339"/>
      <c r="AAB223" s="339"/>
      <c r="AAC223" s="339"/>
      <c r="AAD223" s="339"/>
      <c r="AAE223" s="339"/>
      <c r="AAF223" s="339"/>
      <c r="AAG223" s="339"/>
      <c r="AAH223" s="339"/>
      <c r="AAI223" s="339"/>
      <c r="AAJ223" s="339"/>
      <c r="AAK223" s="339"/>
      <c r="AAL223" s="339"/>
      <c r="AAM223" s="339"/>
      <c r="AAN223" s="339"/>
      <c r="AAO223" s="339"/>
      <c r="AAP223" s="339"/>
      <c r="AAQ223" s="339"/>
      <c r="AAR223" s="339"/>
      <c r="AAS223" s="339"/>
      <c r="AAT223" s="339"/>
      <c r="AAU223" s="339"/>
      <c r="AAV223" s="339"/>
      <c r="AAW223" s="339"/>
      <c r="AAX223" s="339"/>
      <c r="AAY223" s="339"/>
      <c r="AAZ223" s="339"/>
      <c r="ABA223" s="339"/>
      <c r="ABB223" s="339"/>
      <c r="ABC223" s="339"/>
      <c r="ABD223" s="339"/>
      <c r="ABE223" s="339"/>
      <c r="ABF223" s="339"/>
      <c r="ABG223" s="339"/>
      <c r="ABH223" s="339"/>
      <c r="ABI223" s="339"/>
      <c r="ABJ223" s="339"/>
      <c r="ABK223" s="339"/>
      <c r="ABL223" s="339"/>
      <c r="ABM223" s="339"/>
      <c r="ABN223" s="339"/>
      <c r="ABO223" s="339"/>
      <c r="ABP223" s="339"/>
      <c r="ABQ223" s="339"/>
      <c r="ABR223" s="339"/>
      <c r="ABS223" s="339"/>
      <c r="ABT223" s="339"/>
      <c r="ABU223" s="339"/>
      <c r="ABV223" s="339"/>
      <c r="ABW223" s="339"/>
      <c r="ABX223" s="339"/>
      <c r="ABY223" s="339"/>
      <c r="ABZ223" s="339"/>
      <c r="ACA223" s="339"/>
      <c r="ACB223" s="339"/>
      <c r="ACC223" s="339"/>
      <c r="ACD223" s="339"/>
      <c r="ACE223" s="339"/>
      <c r="ACF223" s="339"/>
      <c r="ACG223" s="339"/>
      <c r="ACH223" s="339"/>
      <c r="ACI223" s="339"/>
      <c r="ACJ223" s="339"/>
      <c r="ACK223" s="339"/>
      <c r="ACL223" s="339"/>
      <c r="ACM223" s="339"/>
      <c r="ACN223" s="339"/>
      <c r="ACO223" s="339"/>
      <c r="ACP223" s="339"/>
      <c r="ACQ223" s="339"/>
      <c r="ACR223" s="339"/>
      <c r="ACS223" s="339"/>
      <c r="ACT223" s="339"/>
      <c r="ACU223" s="339"/>
      <c r="ACV223" s="339"/>
      <c r="ACW223" s="339"/>
      <c r="ACX223" s="339"/>
      <c r="ACY223" s="339"/>
      <c r="ACZ223" s="339"/>
      <c r="ADA223" s="339"/>
      <c r="ADB223" s="339"/>
      <c r="ADC223" s="339"/>
      <c r="ADD223" s="339"/>
      <c r="ADE223" s="339"/>
      <c r="ADF223" s="339"/>
      <c r="ADG223" s="339"/>
      <c r="ADH223" s="339"/>
      <c r="ADI223" s="339"/>
      <c r="ADJ223" s="339"/>
      <c r="ADK223" s="339"/>
      <c r="ADL223" s="339"/>
      <c r="ADM223" s="339"/>
      <c r="ADN223" s="339"/>
      <c r="ADO223" s="339"/>
      <c r="ADP223" s="339"/>
      <c r="ADQ223" s="339"/>
      <c r="ADR223" s="339"/>
      <c r="ADS223" s="339"/>
      <c r="ADT223" s="339"/>
      <c r="ADU223" s="339"/>
      <c r="ADV223" s="339"/>
      <c r="ADW223" s="339"/>
      <c r="ADX223" s="339"/>
      <c r="ADY223" s="339"/>
      <c r="ADZ223" s="339"/>
      <c r="AEA223" s="339"/>
      <c r="AEB223" s="339"/>
      <c r="AEC223" s="339"/>
      <c r="AED223" s="339"/>
      <c r="AEE223" s="339"/>
      <c r="AEF223" s="339"/>
      <c r="AEG223" s="339"/>
      <c r="AEH223" s="339"/>
      <c r="AEI223" s="339"/>
      <c r="AEJ223" s="339"/>
      <c r="AEK223" s="339"/>
      <c r="AEL223" s="339"/>
      <c r="AEM223" s="339"/>
      <c r="AEN223" s="339"/>
      <c r="AEO223" s="339"/>
      <c r="AEP223" s="339"/>
      <c r="AEQ223" s="339"/>
      <c r="AER223" s="339"/>
      <c r="AES223" s="339"/>
      <c r="AET223" s="339"/>
      <c r="AEU223" s="339"/>
      <c r="AEV223" s="339"/>
      <c r="AEW223" s="339"/>
      <c r="AEX223" s="339"/>
      <c r="AEY223" s="339"/>
      <c r="AEZ223" s="339"/>
      <c r="AFA223" s="339"/>
      <c r="AFB223" s="339"/>
      <c r="AFC223" s="339"/>
      <c r="AFD223" s="339"/>
      <c r="AFE223" s="339"/>
      <c r="AFF223" s="339"/>
      <c r="AFG223" s="339"/>
      <c r="AFH223" s="339"/>
      <c r="AFI223" s="339"/>
      <c r="AFJ223" s="339"/>
      <c r="AFK223" s="339"/>
      <c r="AFL223" s="339"/>
      <c r="AFM223" s="339"/>
      <c r="AFN223" s="339"/>
      <c r="AFO223" s="339"/>
      <c r="AFP223" s="339"/>
      <c r="AFQ223" s="339"/>
      <c r="AFR223" s="339"/>
      <c r="AFS223" s="339"/>
      <c r="AFT223" s="339"/>
      <c r="AFU223" s="339"/>
      <c r="AFV223" s="339"/>
      <c r="AFW223" s="339"/>
      <c r="AFX223" s="339"/>
      <c r="AFY223" s="339"/>
      <c r="AFZ223" s="339"/>
      <c r="AGA223" s="339"/>
      <c r="AGB223" s="339"/>
      <c r="AGC223" s="339"/>
      <c r="AGD223" s="339"/>
      <c r="AGE223" s="339"/>
      <c r="AGF223" s="339"/>
      <c r="AGG223" s="339"/>
      <c r="AGH223" s="339"/>
      <c r="AGI223" s="339"/>
      <c r="AGJ223" s="339"/>
      <c r="AGK223" s="339"/>
      <c r="AGL223" s="339"/>
      <c r="AGM223" s="339"/>
      <c r="AGN223" s="339"/>
      <c r="AGO223" s="339"/>
      <c r="AGP223" s="339"/>
      <c r="AGQ223" s="339"/>
      <c r="AGR223" s="339"/>
      <c r="AGS223" s="339"/>
      <c r="AGT223" s="339"/>
      <c r="AGU223" s="339"/>
      <c r="AGV223" s="339"/>
      <c r="AGW223" s="339"/>
      <c r="AGX223" s="339"/>
      <c r="AGY223" s="339"/>
      <c r="AGZ223" s="339"/>
      <c r="AHA223" s="339"/>
      <c r="AHB223" s="339"/>
      <c r="AHC223" s="339"/>
      <c r="AHD223" s="339"/>
      <c r="AHE223" s="339"/>
      <c r="AHF223" s="339"/>
      <c r="AHG223" s="339"/>
      <c r="AHH223" s="339"/>
      <c r="AHI223" s="339"/>
      <c r="AHJ223" s="339"/>
      <c r="AHK223" s="339"/>
      <c r="AHL223" s="339"/>
      <c r="AHM223" s="339"/>
      <c r="AHN223" s="339"/>
      <c r="AHO223" s="339"/>
      <c r="AHP223" s="339"/>
      <c r="AHQ223" s="339"/>
      <c r="AHR223" s="339"/>
      <c r="AHS223" s="339"/>
      <c r="AHT223" s="339"/>
      <c r="AHU223" s="339"/>
      <c r="AHV223" s="339"/>
      <c r="AHW223" s="339"/>
      <c r="AHX223" s="339"/>
      <c r="AHY223" s="339"/>
      <c r="AHZ223" s="339"/>
      <c r="AIA223" s="339"/>
      <c r="AIB223" s="339"/>
      <c r="AIC223" s="339"/>
      <c r="AID223" s="339"/>
      <c r="AIE223" s="339"/>
      <c r="AIF223" s="339"/>
      <c r="AIG223" s="339"/>
      <c r="AIH223" s="339"/>
      <c r="AII223" s="339"/>
      <c r="AIJ223" s="339"/>
      <c r="AIK223" s="339"/>
      <c r="AIL223" s="339"/>
      <c r="AIM223" s="339"/>
      <c r="AIN223" s="339"/>
      <c r="AIO223" s="339"/>
      <c r="AIP223" s="339"/>
      <c r="AIQ223" s="339"/>
      <c r="AIR223" s="339"/>
      <c r="AIS223" s="339"/>
      <c r="AIT223" s="339"/>
      <c r="AIU223" s="339"/>
      <c r="AIV223" s="339"/>
      <c r="AIW223" s="339"/>
      <c r="AIX223" s="339"/>
      <c r="AIY223" s="339"/>
      <c r="AIZ223" s="339"/>
      <c r="AJA223" s="339"/>
      <c r="AJB223" s="339"/>
      <c r="AJC223" s="339"/>
      <c r="AJD223" s="339"/>
      <c r="AJE223" s="339"/>
      <c r="AJF223" s="339"/>
      <c r="AJG223" s="339"/>
      <c r="AJH223" s="339"/>
      <c r="AJI223" s="339"/>
      <c r="AJJ223" s="339"/>
      <c r="AJK223" s="339"/>
      <c r="AJL223" s="339"/>
      <c r="AJM223" s="339"/>
      <c r="AJN223" s="339"/>
      <c r="AJO223" s="339"/>
      <c r="AJP223" s="339"/>
      <c r="AJQ223" s="339"/>
      <c r="AJR223" s="339"/>
      <c r="AJS223" s="339"/>
      <c r="AJT223" s="339"/>
      <c r="AJU223" s="339"/>
      <c r="AJV223" s="339"/>
      <c r="AJW223" s="339"/>
      <c r="AJX223" s="339"/>
      <c r="AJY223" s="339"/>
      <c r="AJZ223" s="339"/>
      <c r="AKA223" s="339"/>
      <c r="AKB223" s="339"/>
      <c r="AKC223" s="339"/>
      <c r="AKD223" s="339"/>
      <c r="AKE223" s="339"/>
      <c r="AKF223" s="339"/>
      <c r="AKG223" s="339"/>
      <c r="AKH223" s="339"/>
      <c r="AKI223" s="339"/>
      <c r="AKJ223" s="339"/>
      <c r="AKK223" s="339"/>
      <c r="AKL223" s="339"/>
      <c r="AKM223" s="339"/>
      <c r="AKN223" s="339"/>
      <c r="AKO223" s="339"/>
      <c r="AKP223" s="339"/>
      <c r="AKQ223" s="339"/>
      <c r="AKR223" s="339"/>
      <c r="AKS223" s="339"/>
      <c r="AKT223" s="339"/>
      <c r="AKU223" s="339"/>
      <c r="AKV223" s="339"/>
      <c r="AKW223" s="339"/>
      <c r="AKX223" s="339"/>
      <c r="AKY223" s="339"/>
      <c r="AKZ223" s="339"/>
      <c r="ALA223" s="339"/>
      <c r="ALB223" s="339"/>
      <c r="ALC223" s="339"/>
      <c r="ALD223" s="339"/>
      <c r="ALE223" s="339"/>
      <c r="ALF223" s="339"/>
      <c r="ALG223" s="339"/>
      <c r="ALH223" s="339"/>
      <c r="ALI223" s="339"/>
      <c r="ALJ223" s="339"/>
      <c r="ALK223" s="339"/>
      <c r="ALL223" s="339"/>
      <c r="ALM223" s="339"/>
      <c r="ALN223" s="339"/>
      <c r="ALO223" s="339"/>
      <c r="ALP223" s="339"/>
      <c r="ALQ223" s="339"/>
      <c r="ALR223" s="339"/>
      <c r="ALS223" s="339"/>
      <c r="ALT223" s="339"/>
      <c r="ALU223" s="339"/>
      <c r="ALV223" s="339"/>
      <c r="ALW223" s="339"/>
      <c r="ALX223" s="339"/>
      <c r="ALY223" s="339"/>
      <c r="ALZ223" s="339"/>
      <c r="AMA223" s="339"/>
      <c r="AMB223" s="339"/>
      <c r="AMC223" s="339"/>
      <c r="AMD223" s="339"/>
      <c r="AME223" s="339"/>
      <c r="AMF223" s="339"/>
      <c r="AMG223" s="339"/>
      <c r="AMH223" s="339"/>
      <c r="AMI223" s="339"/>
      <c r="AMJ223" s="339"/>
      <c r="AMK223" s="339"/>
      <c r="AML223" s="339"/>
      <c r="AMM223" s="339"/>
      <c r="AMN223" s="339"/>
      <c r="AMO223" s="339"/>
      <c r="AMP223" s="339"/>
      <c r="AMQ223" s="339"/>
      <c r="AMR223" s="339"/>
      <c r="AMS223" s="339"/>
      <c r="AMT223" s="339"/>
      <c r="AMU223" s="339"/>
      <c r="AMV223" s="339"/>
      <c r="AMW223" s="339"/>
      <c r="AMX223" s="339"/>
      <c r="AMY223" s="339"/>
      <c r="AMZ223" s="339"/>
      <c r="ANA223" s="339"/>
      <c r="ANB223" s="339"/>
      <c r="ANC223" s="339"/>
      <c r="AND223" s="339"/>
      <c r="ANE223" s="339"/>
      <c r="ANF223" s="339"/>
      <c r="ANG223" s="339"/>
      <c r="ANH223" s="339"/>
      <c r="ANI223" s="339"/>
      <c r="ANJ223" s="339"/>
      <c r="ANK223" s="339"/>
      <c r="ANL223" s="339"/>
      <c r="ANM223" s="339"/>
      <c r="ANN223" s="339"/>
      <c r="ANO223" s="339"/>
      <c r="ANP223" s="339"/>
      <c r="ANQ223" s="339"/>
      <c r="ANR223" s="339"/>
      <c r="ANS223" s="339"/>
      <c r="ANT223" s="339"/>
      <c r="ANU223" s="339"/>
      <c r="ANV223" s="339"/>
      <c r="ANW223" s="339"/>
      <c r="ANX223" s="339"/>
      <c r="ANY223" s="339"/>
      <c r="ANZ223" s="339"/>
      <c r="AOA223" s="339"/>
      <c r="AOB223" s="339"/>
      <c r="AOC223" s="339"/>
      <c r="AOD223" s="339"/>
      <c r="AOE223" s="339"/>
      <c r="AOF223" s="339"/>
      <c r="AOG223" s="339"/>
      <c r="AOH223" s="339"/>
      <c r="AOI223" s="339"/>
      <c r="AOJ223" s="339"/>
      <c r="AOK223" s="339"/>
      <c r="AOL223" s="339"/>
      <c r="AOM223" s="339"/>
      <c r="AON223" s="339"/>
      <c r="AOO223" s="339"/>
      <c r="AOP223" s="339"/>
      <c r="AOQ223" s="339"/>
      <c r="AOR223" s="339"/>
      <c r="AOS223" s="339"/>
      <c r="AOT223" s="339"/>
      <c r="AOU223" s="339"/>
      <c r="AOV223" s="339"/>
      <c r="AOW223" s="339"/>
      <c r="AOX223" s="339"/>
      <c r="AOY223" s="339"/>
      <c r="AOZ223" s="339"/>
      <c r="APA223" s="339"/>
      <c r="APB223" s="339"/>
      <c r="APC223" s="339"/>
      <c r="APD223" s="339"/>
      <c r="APE223" s="339"/>
      <c r="APF223" s="339"/>
      <c r="APG223" s="339"/>
      <c r="APH223" s="339"/>
      <c r="API223" s="339"/>
      <c r="APJ223" s="339"/>
      <c r="APK223" s="339"/>
      <c r="APL223" s="339"/>
      <c r="APM223" s="339"/>
      <c r="APN223" s="339"/>
      <c r="APO223" s="339"/>
      <c r="APP223" s="339"/>
      <c r="APQ223" s="339"/>
      <c r="APR223" s="339"/>
      <c r="APS223" s="339"/>
      <c r="APT223" s="339"/>
      <c r="APU223" s="339"/>
      <c r="APV223" s="339"/>
      <c r="APW223" s="339"/>
      <c r="APX223" s="339"/>
      <c r="APY223" s="339"/>
      <c r="APZ223" s="339"/>
      <c r="AQA223" s="339"/>
      <c r="AQB223" s="339"/>
      <c r="AQC223" s="339"/>
      <c r="AQD223" s="339"/>
      <c r="AQE223" s="339"/>
      <c r="AQF223" s="339"/>
      <c r="AQG223" s="339"/>
      <c r="AQH223" s="339"/>
      <c r="AQI223" s="339"/>
      <c r="AQJ223" s="339"/>
      <c r="AQK223" s="339"/>
      <c r="AQL223" s="339"/>
      <c r="AQM223" s="339"/>
      <c r="AQN223" s="339"/>
      <c r="AQO223" s="339"/>
      <c r="AQP223" s="339"/>
      <c r="AQQ223" s="339"/>
      <c r="AQR223" s="339"/>
      <c r="AQS223" s="339"/>
      <c r="AQT223" s="339"/>
      <c r="AQU223" s="339"/>
      <c r="AQV223" s="339"/>
      <c r="AQW223" s="339"/>
      <c r="AQX223" s="339"/>
      <c r="AQY223" s="339"/>
      <c r="AQZ223" s="339"/>
      <c r="ARA223" s="339"/>
      <c r="ARB223" s="339"/>
      <c r="ARC223" s="339"/>
      <c r="ARD223" s="339"/>
      <c r="ARE223" s="339"/>
      <c r="ARF223" s="339"/>
      <c r="ARG223" s="339"/>
      <c r="ARH223" s="339"/>
      <c r="ARI223" s="339"/>
      <c r="ARJ223" s="339"/>
      <c r="ARK223" s="339"/>
      <c r="ARL223" s="339"/>
      <c r="ARM223" s="339"/>
      <c r="ARN223" s="339"/>
      <c r="ARO223" s="339"/>
      <c r="ARP223" s="339"/>
      <c r="ARQ223" s="339"/>
      <c r="ARR223" s="339"/>
      <c r="ARS223" s="339"/>
      <c r="ART223" s="339"/>
      <c r="ARU223" s="339"/>
      <c r="ARV223" s="339"/>
      <c r="ARW223" s="339"/>
      <c r="ARX223" s="339"/>
      <c r="ARY223" s="339"/>
      <c r="ARZ223" s="339"/>
      <c r="ASA223" s="339"/>
      <c r="ASB223" s="339"/>
      <c r="ASC223" s="339"/>
      <c r="ASD223" s="339"/>
      <c r="ASE223" s="339"/>
      <c r="ASF223" s="339"/>
      <c r="ASG223" s="339"/>
      <c r="ASH223" s="339"/>
      <c r="ASI223" s="339"/>
      <c r="ASJ223" s="339"/>
      <c r="ASK223" s="339"/>
      <c r="ASL223" s="339"/>
      <c r="ASM223" s="339"/>
      <c r="ASN223" s="339"/>
      <c r="ASO223" s="339"/>
      <c r="ASP223" s="339"/>
      <c r="ASQ223" s="339"/>
      <c r="ASR223" s="339"/>
      <c r="ASS223" s="339"/>
      <c r="AST223" s="339"/>
      <c r="ASU223" s="339"/>
      <c r="ASV223" s="339"/>
      <c r="ASW223" s="339"/>
      <c r="ASX223" s="339"/>
      <c r="ASY223" s="339"/>
      <c r="ASZ223" s="339"/>
      <c r="ATA223" s="339"/>
      <c r="ATB223" s="339"/>
      <c r="ATC223" s="339"/>
      <c r="ATD223" s="339"/>
      <c r="ATE223" s="339"/>
      <c r="ATF223" s="339"/>
      <c r="ATG223" s="339"/>
      <c r="ATH223" s="339"/>
      <c r="ATI223" s="339"/>
      <c r="ATJ223" s="339"/>
      <c r="ATK223" s="339"/>
      <c r="ATL223" s="339"/>
      <c r="ATM223" s="339"/>
      <c r="ATN223" s="339"/>
      <c r="ATO223" s="339"/>
      <c r="ATP223" s="339"/>
      <c r="ATQ223" s="339"/>
      <c r="ATR223" s="339"/>
      <c r="ATS223" s="339"/>
      <c r="ATT223" s="339"/>
      <c r="ATU223" s="339"/>
      <c r="ATV223" s="339"/>
      <c r="ATW223" s="339"/>
      <c r="ATX223" s="339"/>
      <c r="ATY223" s="339"/>
      <c r="ATZ223" s="339"/>
      <c r="AUA223" s="339"/>
      <c r="AUB223" s="339"/>
      <c r="AUC223" s="339"/>
      <c r="AUD223" s="339"/>
      <c r="AUE223" s="339"/>
      <c r="AUF223" s="339"/>
      <c r="AUG223" s="339"/>
      <c r="AUH223" s="339"/>
      <c r="AUI223" s="339"/>
      <c r="AUJ223" s="339"/>
      <c r="AUK223" s="339"/>
      <c r="AUL223" s="339"/>
      <c r="AUM223" s="339"/>
      <c r="AUN223" s="339"/>
      <c r="AUO223" s="339"/>
      <c r="AUP223" s="339"/>
      <c r="AUQ223" s="339"/>
      <c r="AUR223" s="339"/>
      <c r="AUS223" s="339"/>
      <c r="AUT223" s="339"/>
      <c r="AUU223" s="339"/>
      <c r="AUV223" s="339"/>
      <c r="AUW223" s="339"/>
      <c r="AUX223" s="339"/>
      <c r="AUY223" s="339"/>
      <c r="AUZ223" s="339"/>
      <c r="AVA223" s="339"/>
      <c r="AVB223" s="339"/>
      <c r="AVC223" s="339"/>
      <c r="AVD223" s="339"/>
      <c r="AVE223" s="339"/>
      <c r="AVF223" s="339"/>
      <c r="AVG223" s="339"/>
      <c r="AVH223" s="339"/>
      <c r="AVI223" s="339"/>
      <c r="AVJ223" s="339"/>
      <c r="AVK223" s="339"/>
      <c r="AVL223" s="339"/>
      <c r="AVM223" s="339"/>
      <c r="AVN223" s="339"/>
      <c r="AVO223" s="339"/>
      <c r="AVP223" s="339"/>
      <c r="AVQ223" s="339"/>
      <c r="AVR223" s="339"/>
      <c r="AVS223" s="339"/>
      <c r="AVT223" s="339"/>
      <c r="AVU223" s="339"/>
      <c r="AVV223" s="339"/>
      <c r="AVW223" s="339"/>
      <c r="AVX223" s="339"/>
      <c r="AVY223" s="339"/>
      <c r="AVZ223" s="339"/>
      <c r="AWA223" s="339"/>
      <c r="AWB223" s="339"/>
      <c r="AWC223" s="339"/>
      <c r="AWD223" s="339"/>
      <c r="AWE223" s="339"/>
      <c r="AWF223" s="339"/>
      <c r="AWG223" s="339"/>
      <c r="AWH223" s="339"/>
      <c r="AWI223" s="339"/>
      <c r="AWJ223" s="339"/>
      <c r="AWK223" s="339"/>
      <c r="AWL223" s="339"/>
      <c r="AWM223" s="339"/>
      <c r="AWN223" s="339"/>
      <c r="AWO223" s="339"/>
      <c r="AWP223" s="339"/>
      <c r="AWQ223" s="339"/>
      <c r="AWR223" s="339"/>
      <c r="AWS223" s="339"/>
      <c r="AWT223" s="339"/>
      <c r="AWU223" s="339"/>
      <c r="AWV223" s="339"/>
      <c r="AWW223" s="339"/>
      <c r="AWX223" s="339"/>
      <c r="AWY223" s="339"/>
      <c r="AWZ223" s="339"/>
      <c r="AXA223" s="339"/>
      <c r="AXB223" s="339"/>
      <c r="AXC223" s="339"/>
      <c r="AXD223" s="339"/>
      <c r="AXE223" s="339"/>
      <c r="AXF223" s="339"/>
      <c r="AXG223" s="339"/>
      <c r="AXH223" s="339"/>
      <c r="AXI223" s="339"/>
      <c r="AXJ223" s="339"/>
      <c r="AXK223" s="339"/>
      <c r="AXL223" s="339"/>
      <c r="AXM223" s="339"/>
      <c r="AXN223" s="339"/>
      <c r="AXO223" s="339"/>
      <c r="AXP223" s="339"/>
      <c r="AXQ223" s="339"/>
      <c r="AXR223" s="339"/>
      <c r="AXS223" s="339"/>
      <c r="AXT223" s="339"/>
      <c r="AXU223" s="339"/>
      <c r="AXV223" s="339"/>
      <c r="AXW223" s="339"/>
      <c r="AXX223" s="339"/>
      <c r="AXY223" s="339"/>
      <c r="AXZ223" s="339"/>
      <c r="AYA223" s="339"/>
      <c r="AYB223" s="339"/>
      <c r="AYC223" s="339"/>
      <c r="AYD223" s="339"/>
      <c r="AYE223" s="339"/>
      <c r="AYF223" s="339"/>
      <c r="AYG223" s="339"/>
      <c r="AYH223" s="339"/>
      <c r="AYI223" s="339"/>
      <c r="AYJ223" s="339"/>
      <c r="AYK223" s="339"/>
      <c r="AYL223" s="339"/>
      <c r="AYM223" s="339"/>
      <c r="AYN223" s="339"/>
      <c r="AYO223" s="339"/>
      <c r="AYP223" s="339"/>
      <c r="AYQ223" s="339"/>
      <c r="AYR223" s="339"/>
      <c r="AYS223" s="339"/>
      <c r="AYT223" s="339"/>
      <c r="AYU223" s="339"/>
      <c r="AYV223" s="339"/>
      <c r="AYW223" s="339"/>
      <c r="AYX223" s="339"/>
      <c r="AYY223" s="339"/>
      <c r="AYZ223" s="339"/>
      <c r="AZA223" s="339"/>
      <c r="AZB223" s="339"/>
      <c r="AZC223" s="339"/>
      <c r="AZD223" s="339"/>
      <c r="AZE223" s="339"/>
      <c r="AZF223" s="339"/>
      <c r="AZG223" s="339"/>
      <c r="AZH223" s="339"/>
      <c r="AZI223" s="339"/>
      <c r="AZJ223" s="339"/>
      <c r="AZK223" s="339"/>
      <c r="AZL223" s="339"/>
      <c r="AZM223" s="339"/>
      <c r="AZN223" s="339"/>
      <c r="AZO223" s="339"/>
      <c r="AZP223" s="339"/>
      <c r="AZQ223" s="339"/>
      <c r="AZR223" s="339"/>
      <c r="AZS223" s="339"/>
      <c r="AZT223" s="339"/>
      <c r="AZU223" s="339"/>
      <c r="AZV223" s="339"/>
      <c r="AZW223" s="339"/>
      <c r="AZX223" s="339"/>
      <c r="AZY223" s="339"/>
      <c r="AZZ223" s="339"/>
      <c r="BAA223" s="339"/>
      <c r="BAB223" s="339"/>
      <c r="BAC223" s="339"/>
      <c r="BAD223" s="339"/>
      <c r="BAE223" s="339"/>
      <c r="BAF223" s="339"/>
      <c r="BAG223" s="339"/>
      <c r="BAH223" s="339"/>
      <c r="BAI223" s="339"/>
      <c r="BAJ223" s="339"/>
      <c r="BAK223" s="339"/>
      <c r="BAL223" s="339"/>
      <c r="BAM223" s="339"/>
      <c r="BAN223" s="339"/>
      <c r="BAO223" s="339"/>
      <c r="BAP223" s="339"/>
      <c r="BAQ223" s="339"/>
      <c r="BAR223" s="339"/>
      <c r="BAS223" s="339"/>
      <c r="BAT223" s="339"/>
      <c r="BAU223" s="339"/>
      <c r="BAV223" s="339"/>
      <c r="BAW223" s="339"/>
      <c r="BAX223" s="339"/>
      <c r="BAY223" s="339"/>
      <c r="BAZ223" s="339"/>
      <c r="BBA223" s="339"/>
      <c r="BBB223" s="339"/>
      <c r="BBC223" s="339"/>
      <c r="BBD223" s="339"/>
      <c r="BBE223" s="339"/>
      <c r="BBF223" s="339"/>
      <c r="BBG223" s="339"/>
      <c r="BBH223" s="339"/>
      <c r="BBI223" s="339"/>
      <c r="BBJ223" s="339"/>
      <c r="BBK223" s="339"/>
      <c r="BBL223" s="339"/>
      <c r="BBM223" s="339"/>
      <c r="BBN223" s="339"/>
      <c r="BBO223" s="339"/>
      <c r="BBP223" s="339"/>
      <c r="BBQ223" s="339"/>
      <c r="BBR223" s="339"/>
      <c r="BBS223" s="339"/>
      <c r="BBT223" s="339"/>
      <c r="BBU223" s="339"/>
      <c r="BBV223" s="339"/>
      <c r="BBW223" s="339"/>
      <c r="BBX223" s="339"/>
      <c r="BBY223" s="339"/>
      <c r="BBZ223" s="339"/>
      <c r="BCA223" s="339"/>
      <c r="BCB223" s="339"/>
      <c r="BCC223" s="339"/>
      <c r="BCD223" s="339"/>
      <c r="BCE223" s="339"/>
      <c r="BCF223" s="339"/>
      <c r="BCG223" s="339"/>
      <c r="BCH223" s="339"/>
      <c r="BCI223" s="339"/>
      <c r="BCJ223" s="339"/>
      <c r="BCK223" s="339"/>
      <c r="BCL223" s="339"/>
      <c r="BCM223" s="339"/>
      <c r="BCN223" s="339"/>
      <c r="BCO223" s="339"/>
      <c r="BCP223" s="339"/>
      <c r="BCQ223" s="339"/>
      <c r="BCR223" s="339"/>
      <c r="BCS223" s="339"/>
      <c r="BCT223" s="339"/>
      <c r="BCU223" s="339"/>
      <c r="BCV223" s="339"/>
      <c r="BCW223" s="339"/>
      <c r="BCX223" s="339"/>
      <c r="BCY223" s="339"/>
      <c r="BCZ223" s="339"/>
      <c r="BDA223" s="339"/>
      <c r="BDB223" s="339"/>
      <c r="BDC223" s="339"/>
      <c r="BDD223" s="339"/>
      <c r="BDE223" s="339"/>
      <c r="BDF223" s="339"/>
      <c r="BDG223" s="339"/>
      <c r="BDH223" s="339"/>
      <c r="BDI223" s="339"/>
      <c r="BDJ223" s="339"/>
      <c r="BDK223" s="339"/>
      <c r="BDL223" s="339"/>
      <c r="BDM223" s="339"/>
      <c r="BDN223" s="339"/>
      <c r="BDO223" s="339"/>
      <c r="BDP223" s="339"/>
      <c r="BDQ223" s="339"/>
      <c r="BDR223" s="339"/>
      <c r="BDS223" s="339"/>
      <c r="BDT223" s="339"/>
      <c r="BDU223" s="339"/>
      <c r="BDV223" s="339"/>
      <c r="BDW223" s="339"/>
      <c r="BDX223" s="339"/>
      <c r="BDY223" s="339"/>
      <c r="BDZ223" s="339"/>
      <c r="BEA223" s="339"/>
      <c r="BEB223" s="339"/>
      <c r="BEC223" s="339"/>
      <c r="BED223" s="339"/>
      <c r="BEE223" s="339"/>
      <c r="BEF223" s="339"/>
      <c r="BEG223" s="339"/>
      <c r="BEH223" s="339"/>
      <c r="BEI223" s="339"/>
      <c r="BEJ223" s="339"/>
      <c r="BEK223" s="339"/>
      <c r="BEL223" s="339"/>
      <c r="BEM223" s="339"/>
      <c r="BEN223" s="339"/>
      <c r="BEO223" s="339"/>
      <c r="BEP223" s="339"/>
      <c r="BEQ223" s="339"/>
      <c r="BER223" s="339"/>
      <c r="BES223" s="339"/>
      <c r="BET223" s="339"/>
      <c r="BEU223" s="339"/>
      <c r="BEV223" s="339"/>
      <c r="BEW223" s="339"/>
      <c r="BEX223" s="339"/>
      <c r="BEY223" s="339"/>
      <c r="BEZ223" s="339"/>
      <c r="BFA223" s="339"/>
      <c r="BFB223" s="339"/>
      <c r="BFC223" s="339"/>
      <c r="BFD223" s="339"/>
      <c r="BFE223" s="339"/>
      <c r="BFF223" s="339"/>
      <c r="BFG223" s="339"/>
      <c r="BFH223" s="339"/>
      <c r="BFI223" s="339"/>
      <c r="BFJ223" s="339"/>
      <c r="BFK223" s="339"/>
      <c r="BFL223" s="339"/>
      <c r="BFM223" s="339"/>
      <c r="BFN223" s="339"/>
      <c r="BFO223" s="339"/>
      <c r="BFP223" s="339"/>
      <c r="BFQ223" s="339"/>
      <c r="BFR223" s="339"/>
      <c r="BFS223" s="339"/>
      <c r="BFT223" s="339"/>
      <c r="BFU223" s="339"/>
      <c r="BFV223" s="339"/>
      <c r="BFW223" s="339"/>
      <c r="BFX223" s="339"/>
      <c r="BFY223" s="339"/>
      <c r="BFZ223" s="339"/>
      <c r="BGA223" s="339"/>
      <c r="BGB223" s="339"/>
      <c r="BGC223" s="339"/>
      <c r="BGD223" s="339"/>
      <c r="BGE223" s="339"/>
      <c r="BGF223" s="339"/>
      <c r="BGG223" s="339"/>
      <c r="BGH223" s="339"/>
      <c r="BGI223" s="339"/>
      <c r="BGJ223" s="339"/>
      <c r="BGK223" s="339"/>
      <c r="BGL223" s="339"/>
      <c r="BGM223" s="339"/>
      <c r="BGN223" s="339"/>
      <c r="BGO223" s="339"/>
      <c r="BGP223" s="339"/>
      <c r="BGQ223" s="339"/>
      <c r="BGR223" s="339"/>
      <c r="BGS223" s="339"/>
      <c r="BGT223" s="339"/>
      <c r="BGU223" s="339"/>
      <c r="BGV223" s="339"/>
      <c r="BGW223" s="339"/>
      <c r="BGX223" s="339"/>
      <c r="BGY223" s="339"/>
      <c r="BGZ223" s="339"/>
      <c r="BHA223" s="339"/>
      <c r="BHB223" s="339"/>
      <c r="BHC223" s="339"/>
      <c r="BHD223" s="339"/>
      <c r="BHE223" s="339"/>
      <c r="BHF223" s="339"/>
      <c r="BHG223" s="339"/>
      <c r="BHH223" s="339"/>
      <c r="BHI223" s="339"/>
      <c r="BHJ223" s="339"/>
      <c r="BHK223" s="339"/>
      <c r="BHL223" s="339"/>
      <c r="BHM223" s="339"/>
      <c r="BHN223" s="339"/>
      <c r="BHO223" s="339"/>
      <c r="BHP223" s="339"/>
      <c r="BHQ223" s="339"/>
      <c r="BHR223" s="339"/>
      <c r="BHS223" s="339"/>
      <c r="BHT223" s="339"/>
      <c r="BHU223" s="339"/>
      <c r="BHV223" s="339"/>
      <c r="BHW223" s="339"/>
      <c r="BHX223" s="339"/>
      <c r="BHY223" s="339"/>
      <c r="BHZ223" s="339"/>
      <c r="BIA223" s="339"/>
      <c r="BIB223" s="339"/>
      <c r="BIC223" s="339"/>
      <c r="BID223" s="339"/>
      <c r="BIE223" s="339"/>
      <c r="BIF223" s="339"/>
      <c r="BIG223" s="339"/>
      <c r="BIH223" s="339"/>
      <c r="BII223" s="339"/>
      <c r="BIJ223" s="339"/>
      <c r="BIK223" s="339"/>
      <c r="BIL223" s="339"/>
      <c r="BIM223" s="339"/>
      <c r="BIN223" s="339"/>
      <c r="BIO223" s="339"/>
      <c r="BIP223" s="339"/>
      <c r="BIQ223" s="339"/>
      <c r="BIR223" s="339"/>
      <c r="BIS223" s="339"/>
      <c r="BIT223" s="339"/>
      <c r="BIU223" s="339"/>
      <c r="BIV223" s="339"/>
      <c r="BIW223" s="339"/>
      <c r="BIX223" s="339"/>
      <c r="BIY223" s="339"/>
      <c r="BIZ223" s="339"/>
      <c r="BJA223" s="339"/>
      <c r="BJB223" s="339"/>
      <c r="BJC223" s="339"/>
      <c r="BJD223" s="339"/>
      <c r="BJE223" s="339"/>
      <c r="BJF223" s="339"/>
      <c r="BJG223" s="339"/>
      <c r="BJH223" s="339"/>
      <c r="BJI223" s="339"/>
      <c r="BJJ223" s="339"/>
      <c r="BJK223" s="339"/>
      <c r="BJL223" s="339"/>
      <c r="BJM223" s="339"/>
      <c r="BJN223" s="339"/>
      <c r="BJO223" s="339"/>
      <c r="BJP223" s="339"/>
      <c r="BJQ223" s="339"/>
      <c r="BJR223" s="339"/>
      <c r="BJS223" s="339"/>
      <c r="BJT223" s="339"/>
      <c r="BJU223" s="339"/>
      <c r="BJV223" s="339"/>
      <c r="BJW223" s="339"/>
      <c r="BJX223" s="339"/>
      <c r="BJY223" s="339"/>
      <c r="BJZ223" s="339"/>
      <c r="BKA223" s="339"/>
      <c r="BKB223" s="339"/>
      <c r="BKC223" s="339"/>
      <c r="BKD223" s="339"/>
      <c r="BKE223" s="339"/>
      <c r="BKF223" s="339"/>
      <c r="BKG223" s="339"/>
      <c r="BKH223" s="339"/>
      <c r="BKI223" s="339"/>
      <c r="BKJ223" s="339"/>
      <c r="BKK223" s="339"/>
      <c r="BKL223" s="339"/>
      <c r="BKM223" s="339"/>
      <c r="BKN223" s="339"/>
      <c r="BKO223" s="339"/>
      <c r="BKP223" s="339"/>
      <c r="BKQ223" s="339"/>
      <c r="BKR223" s="339"/>
      <c r="BKS223" s="339"/>
      <c r="BKT223" s="339"/>
      <c r="BKU223" s="339"/>
      <c r="BKV223" s="339"/>
      <c r="BKW223" s="339"/>
      <c r="BKX223" s="339"/>
      <c r="BKY223" s="339"/>
      <c r="BKZ223" s="339"/>
      <c r="BLA223" s="339"/>
      <c r="BLB223" s="339"/>
      <c r="BLC223" s="339"/>
      <c r="BLD223" s="339"/>
      <c r="BLE223" s="339"/>
      <c r="BLF223" s="339"/>
      <c r="BLG223" s="339"/>
      <c r="BLH223" s="339"/>
      <c r="BLI223" s="339"/>
      <c r="BLJ223" s="339"/>
      <c r="BLK223" s="339"/>
      <c r="BLL223" s="339"/>
      <c r="BLM223" s="339"/>
      <c r="BLN223" s="339"/>
      <c r="BLO223" s="339"/>
      <c r="BLP223" s="339"/>
      <c r="BLQ223" s="339"/>
      <c r="BLR223" s="339"/>
      <c r="BLS223" s="339"/>
      <c r="BLT223" s="339"/>
      <c r="BLU223" s="339"/>
      <c r="BLV223" s="339"/>
      <c r="BLW223" s="339"/>
      <c r="BLX223" s="339"/>
      <c r="BLY223" s="339"/>
      <c r="BLZ223" s="339"/>
      <c r="BMA223" s="339"/>
      <c r="BMB223" s="339"/>
      <c r="BMC223" s="339"/>
      <c r="BMD223" s="339"/>
      <c r="BME223" s="339"/>
      <c r="BMF223" s="339"/>
      <c r="BMG223" s="339"/>
      <c r="BMH223" s="339"/>
      <c r="BMI223" s="339"/>
      <c r="BMJ223" s="339"/>
      <c r="BMK223" s="339"/>
      <c r="BML223" s="339"/>
      <c r="BMM223" s="339"/>
      <c r="BMN223" s="339"/>
      <c r="BMO223" s="339"/>
      <c r="BMP223" s="339"/>
      <c r="BMQ223" s="339"/>
      <c r="BMR223" s="339"/>
      <c r="BMS223" s="339"/>
      <c r="BMT223" s="339"/>
      <c r="BMU223" s="339"/>
      <c r="BMV223" s="339"/>
      <c r="BMW223" s="339"/>
      <c r="BMX223" s="339"/>
      <c r="BMY223" s="339"/>
      <c r="BMZ223" s="339"/>
      <c r="BNA223" s="339"/>
      <c r="BNB223" s="339"/>
      <c r="BNC223" s="339"/>
      <c r="BND223" s="339"/>
      <c r="BNE223" s="339"/>
      <c r="BNF223" s="339"/>
      <c r="BNG223" s="339"/>
      <c r="BNH223" s="339"/>
      <c r="BNI223" s="339"/>
      <c r="BNJ223" s="339"/>
      <c r="BNK223" s="339"/>
      <c r="BNL223" s="339"/>
      <c r="BNM223" s="339"/>
      <c r="BNN223" s="339"/>
      <c r="BNO223" s="339"/>
      <c r="BNP223" s="339"/>
      <c r="BNQ223" s="339"/>
      <c r="BNR223" s="339"/>
      <c r="BNS223" s="339"/>
      <c r="BNT223" s="339"/>
      <c r="BNU223" s="339"/>
      <c r="BNV223" s="339"/>
      <c r="BNW223" s="339"/>
      <c r="BNX223" s="339"/>
      <c r="BNY223" s="339"/>
      <c r="BNZ223" s="339"/>
      <c r="BOA223" s="339"/>
      <c r="BOB223" s="339"/>
      <c r="BOC223" s="339"/>
      <c r="BOD223" s="339"/>
      <c r="BOE223" s="339"/>
      <c r="BOF223" s="339"/>
      <c r="BOG223" s="339"/>
      <c r="BOH223" s="339"/>
      <c r="BOI223" s="339"/>
      <c r="BOJ223" s="339"/>
      <c r="BOK223" s="339"/>
      <c r="BOL223" s="339"/>
      <c r="BOM223" s="339"/>
      <c r="BON223" s="339"/>
      <c r="BOO223" s="339"/>
      <c r="BOP223" s="339"/>
      <c r="BOQ223" s="339"/>
      <c r="BOR223" s="339"/>
      <c r="BOS223" s="339"/>
      <c r="BOT223" s="339"/>
      <c r="BOU223" s="339"/>
      <c r="BOV223" s="339"/>
    </row>
    <row r="224" spans="1:1764" s="40" customFormat="1" ht="40.5" customHeight="1">
      <c r="A224" s="574"/>
      <c r="B224" s="569"/>
      <c r="C224" s="382" t="s">
        <v>854</v>
      </c>
      <c r="D224" s="382" t="s">
        <v>855</v>
      </c>
      <c r="E224" s="33" t="s">
        <v>1451</v>
      </c>
      <c r="F224" s="33" t="s">
        <v>1212</v>
      </c>
      <c r="G224" s="554"/>
      <c r="H224" s="554"/>
      <c r="I224" s="547"/>
      <c r="J224" s="560"/>
      <c r="K224" s="560"/>
      <c r="L224" s="551"/>
      <c r="M224" s="114"/>
      <c r="N224" s="114"/>
      <c r="O224" s="114"/>
      <c r="P224" s="114"/>
      <c r="Q224" s="114"/>
      <c r="R224" s="114"/>
      <c r="S224" s="114"/>
      <c r="T224" s="114"/>
      <c r="U224" s="114"/>
      <c r="V224" s="339"/>
      <c r="W224" s="339"/>
      <c r="X224" s="339"/>
      <c r="Y224" s="339"/>
      <c r="Z224" s="339"/>
      <c r="AA224" s="339"/>
      <c r="AB224" s="339"/>
      <c r="AC224" s="339"/>
      <c r="AD224" s="339"/>
      <c r="AE224" s="339"/>
      <c r="AF224" s="339"/>
      <c r="AG224" s="339"/>
      <c r="AH224" s="339"/>
      <c r="AI224" s="339"/>
      <c r="AJ224" s="339"/>
      <c r="AK224" s="339"/>
      <c r="AL224" s="339"/>
      <c r="AM224" s="339"/>
      <c r="AN224" s="339"/>
      <c r="AO224" s="339"/>
      <c r="AP224" s="339"/>
      <c r="AQ224" s="339"/>
      <c r="AR224" s="339"/>
      <c r="AS224" s="339"/>
      <c r="AT224" s="339"/>
      <c r="AU224" s="339"/>
      <c r="AV224" s="339"/>
      <c r="AW224" s="339"/>
      <c r="AX224" s="339"/>
      <c r="AY224" s="339"/>
      <c r="AZ224" s="339"/>
      <c r="BA224" s="339"/>
      <c r="BB224" s="339"/>
      <c r="BC224" s="339"/>
      <c r="BD224" s="339"/>
      <c r="BE224" s="339"/>
      <c r="BF224" s="339"/>
      <c r="BG224" s="339"/>
      <c r="BH224" s="339"/>
      <c r="BI224" s="339"/>
      <c r="BJ224" s="339"/>
      <c r="BK224" s="339"/>
      <c r="BL224" s="339"/>
      <c r="BM224" s="339"/>
      <c r="BN224" s="339"/>
      <c r="BO224" s="339"/>
      <c r="BP224" s="339"/>
      <c r="BQ224" s="339"/>
      <c r="BR224" s="339"/>
      <c r="BS224" s="339"/>
      <c r="BT224" s="339"/>
      <c r="BU224" s="339"/>
      <c r="BV224" s="339"/>
      <c r="BW224" s="339"/>
      <c r="BX224" s="339"/>
      <c r="BY224" s="339"/>
      <c r="BZ224" s="339"/>
      <c r="CA224" s="339"/>
      <c r="CB224" s="339"/>
      <c r="CC224" s="339"/>
      <c r="CD224" s="339"/>
      <c r="CE224" s="339"/>
      <c r="CF224" s="339"/>
      <c r="CG224" s="339"/>
      <c r="CH224" s="339"/>
      <c r="CI224" s="339"/>
      <c r="CJ224" s="339"/>
      <c r="CK224" s="339"/>
      <c r="CL224" s="339"/>
      <c r="CM224" s="339"/>
      <c r="CN224" s="339"/>
      <c r="CO224" s="339"/>
      <c r="CP224" s="339"/>
      <c r="CQ224" s="339"/>
      <c r="CR224" s="339"/>
      <c r="CS224" s="339"/>
      <c r="CT224" s="339"/>
      <c r="CU224" s="339"/>
      <c r="CV224" s="339"/>
      <c r="CW224" s="339"/>
      <c r="CX224" s="339"/>
      <c r="CY224" s="339"/>
      <c r="CZ224" s="339"/>
      <c r="DA224" s="339"/>
      <c r="DB224" s="339"/>
      <c r="DC224" s="339"/>
      <c r="DD224" s="339"/>
      <c r="DE224" s="339"/>
      <c r="DF224" s="339"/>
      <c r="DG224" s="339"/>
      <c r="DH224" s="339"/>
      <c r="DI224" s="339"/>
      <c r="DJ224" s="339"/>
      <c r="DK224" s="339"/>
      <c r="DL224" s="339"/>
      <c r="DM224" s="339"/>
      <c r="DN224" s="339"/>
      <c r="DO224" s="339"/>
      <c r="DP224" s="339"/>
      <c r="DQ224" s="339"/>
      <c r="DR224" s="339"/>
      <c r="DS224" s="339"/>
      <c r="DT224" s="339"/>
      <c r="DU224" s="339"/>
      <c r="DV224" s="339"/>
      <c r="DW224" s="339"/>
      <c r="DX224" s="339"/>
      <c r="DY224" s="339"/>
      <c r="DZ224" s="339"/>
      <c r="EA224" s="339"/>
      <c r="EB224" s="339"/>
      <c r="EC224" s="339"/>
      <c r="ED224" s="339"/>
      <c r="EE224" s="339"/>
      <c r="EF224" s="339"/>
      <c r="EG224" s="339"/>
      <c r="EH224" s="339"/>
      <c r="EI224" s="339"/>
      <c r="EJ224" s="339"/>
      <c r="EK224" s="339"/>
      <c r="EL224" s="339"/>
      <c r="EM224" s="339"/>
      <c r="EN224" s="339"/>
      <c r="EO224" s="339"/>
      <c r="EP224" s="339"/>
      <c r="EQ224" s="339"/>
      <c r="ER224" s="339"/>
      <c r="ES224" s="339"/>
      <c r="ET224" s="339"/>
      <c r="EU224" s="339"/>
      <c r="EV224" s="339"/>
      <c r="EW224" s="339"/>
      <c r="EX224" s="339"/>
      <c r="EY224" s="339"/>
      <c r="EZ224" s="339"/>
      <c r="FA224" s="339"/>
      <c r="FB224" s="339"/>
      <c r="FC224" s="339"/>
      <c r="FD224" s="339"/>
      <c r="FE224" s="339"/>
      <c r="FF224" s="339"/>
      <c r="FG224" s="339"/>
      <c r="FH224" s="339"/>
      <c r="FI224" s="339"/>
      <c r="FJ224" s="339"/>
      <c r="FK224" s="339"/>
      <c r="FL224" s="339"/>
      <c r="FM224" s="339"/>
      <c r="FN224" s="339"/>
      <c r="FO224" s="339"/>
      <c r="FP224" s="339"/>
      <c r="FQ224" s="339"/>
      <c r="FR224" s="339"/>
      <c r="FS224" s="339"/>
      <c r="FT224" s="339"/>
      <c r="FU224" s="339"/>
      <c r="FV224" s="339"/>
      <c r="FW224" s="339"/>
      <c r="FX224" s="339"/>
      <c r="FY224" s="339"/>
      <c r="FZ224" s="339"/>
      <c r="GA224" s="339"/>
      <c r="GB224" s="339"/>
      <c r="GC224" s="339"/>
      <c r="GD224" s="339"/>
      <c r="GE224" s="339"/>
      <c r="GF224" s="339"/>
      <c r="GG224" s="339"/>
      <c r="GH224" s="339"/>
      <c r="GI224" s="339"/>
      <c r="GJ224" s="339"/>
      <c r="GK224" s="339"/>
      <c r="GL224" s="339"/>
      <c r="GM224" s="339"/>
      <c r="GN224" s="339"/>
      <c r="GO224" s="339"/>
      <c r="GP224" s="339"/>
      <c r="GQ224" s="339"/>
      <c r="GR224" s="339"/>
      <c r="GS224" s="339"/>
      <c r="GT224" s="339"/>
      <c r="GU224" s="339"/>
      <c r="GV224" s="339"/>
      <c r="GW224" s="339"/>
      <c r="GX224" s="339"/>
      <c r="GY224" s="339"/>
      <c r="GZ224" s="339"/>
      <c r="HA224" s="339"/>
      <c r="HB224" s="339"/>
      <c r="HC224" s="339"/>
      <c r="HD224" s="339"/>
      <c r="HE224" s="339"/>
      <c r="HF224" s="339"/>
      <c r="HG224" s="339"/>
      <c r="HH224" s="339"/>
      <c r="HI224" s="339"/>
      <c r="HJ224" s="339"/>
      <c r="HK224" s="339"/>
      <c r="HL224" s="339"/>
      <c r="HM224" s="339"/>
      <c r="HN224" s="339"/>
      <c r="HO224" s="339"/>
      <c r="HP224" s="339"/>
      <c r="HQ224" s="339"/>
      <c r="HR224" s="339"/>
      <c r="HS224" s="339"/>
      <c r="HT224" s="339"/>
      <c r="HU224" s="339"/>
      <c r="HV224" s="339"/>
      <c r="HW224" s="339"/>
      <c r="HX224" s="339"/>
      <c r="HY224" s="339"/>
      <c r="HZ224" s="339"/>
      <c r="IA224" s="339"/>
      <c r="IB224" s="339"/>
      <c r="IC224" s="339"/>
      <c r="ID224" s="339"/>
      <c r="IE224" s="339"/>
      <c r="IF224" s="339"/>
      <c r="IG224" s="339"/>
      <c r="IH224" s="339"/>
      <c r="II224" s="339"/>
      <c r="IJ224" s="339"/>
      <c r="IK224" s="339"/>
      <c r="IL224" s="339"/>
      <c r="IM224" s="339"/>
      <c r="IN224" s="339"/>
      <c r="IO224" s="339"/>
      <c r="IP224" s="339"/>
      <c r="IQ224" s="339"/>
      <c r="IR224" s="339"/>
      <c r="IS224" s="339"/>
      <c r="IT224" s="339"/>
      <c r="IU224" s="339"/>
      <c r="IV224" s="339"/>
      <c r="IW224" s="339"/>
      <c r="IX224" s="339"/>
      <c r="IY224" s="339"/>
      <c r="IZ224" s="339"/>
      <c r="JA224" s="339"/>
      <c r="JB224" s="339"/>
      <c r="JC224" s="339"/>
      <c r="JD224" s="339"/>
      <c r="JE224" s="339"/>
      <c r="JF224" s="339"/>
      <c r="JG224" s="339"/>
      <c r="JH224" s="339"/>
      <c r="JI224" s="339"/>
      <c r="JJ224" s="339"/>
      <c r="JK224" s="339"/>
      <c r="JL224" s="339"/>
      <c r="JM224" s="339"/>
      <c r="JN224" s="339"/>
      <c r="JO224" s="339"/>
      <c r="JP224" s="339"/>
      <c r="JQ224" s="339"/>
      <c r="JR224" s="339"/>
      <c r="JS224" s="339"/>
      <c r="JT224" s="339"/>
      <c r="JU224" s="339"/>
      <c r="JV224" s="339"/>
      <c r="JW224" s="339"/>
      <c r="JX224" s="339"/>
      <c r="JY224" s="339"/>
      <c r="JZ224" s="339"/>
      <c r="KA224" s="339"/>
      <c r="KB224" s="339"/>
      <c r="KC224" s="339"/>
      <c r="KD224" s="339"/>
      <c r="KE224" s="339"/>
      <c r="KF224" s="339"/>
      <c r="KG224" s="339"/>
      <c r="KH224" s="339"/>
      <c r="KI224" s="339"/>
      <c r="KJ224" s="339"/>
      <c r="KK224" s="339"/>
      <c r="KL224" s="339"/>
      <c r="KM224" s="339"/>
      <c r="KN224" s="339"/>
      <c r="KO224" s="339"/>
      <c r="KP224" s="339"/>
      <c r="KQ224" s="339"/>
      <c r="KR224" s="339"/>
      <c r="KS224" s="339"/>
      <c r="KT224" s="339"/>
      <c r="KU224" s="339"/>
      <c r="KV224" s="339"/>
      <c r="KW224" s="339"/>
      <c r="KX224" s="339"/>
      <c r="KY224" s="339"/>
      <c r="KZ224" s="339"/>
      <c r="LA224" s="339"/>
      <c r="LB224" s="339"/>
      <c r="LC224" s="339"/>
      <c r="LD224" s="339"/>
      <c r="LE224" s="339"/>
      <c r="LF224" s="339"/>
      <c r="LG224" s="339"/>
      <c r="LH224" s="339"/>
      <c r="LI224" s="339"/>
      <c r="LJ224" s="339"/>
      <c r="LK224" s="339"/>
      <c r="LL224" s="339"/>
      <c r="LM224" s="339"/>
      <c r="LN224" s="339"/>
      <c r="LO224" s="339"/>
      <c r="LP224" s="339"/>
      <c r="LQ224" s="339"/>
      <c r="LR224" s="339"/>
      <c r="LS224" s="339"/>
      <c r="LT224" s="339"/>
      <c r="LU224" s="339"/>
      <c r="LV224" s="339"/>
      <c r="LW224" s="339"/>
      <c r="LX224" s="339"/>
      <c r="LY224" s="339"/>
      <c r="LZ224" s="339"/>
      <c r="MA224" s="339"/>
      <c r="MB224" s="339"/>
      <c r="MC224" s="339"/>
      <c r="MD224" s="339"/>
      <c r="ME224" s="339"/>
      <c r="MF224" s="339"/>
      <c r="MG224" s="339"/>
      <c r="MH224" s="339"/>
      <c r="MI224" s="339"/>
      <c r="MJ224" s="339"/>
      <c r="MK224" s="339"/>
      <c r="ML224" s="339"/>
      <c r="MM224" s="339"/>
      <c r="MN224" s="339"/>
      <c r="MO224" s="339"/>
      <c r="MP224" s="339"/>
      <c r="MQ224" s="339"/>
      <c r="MR224" s="339"/>
      <c r="MS224" s="339"/>
      <c r="MT224" s="339"/>
      <c r="MU224" s="339"/>
      <c r="MV224" s="339"/>
      <c r="MW224" s="339"/>
      <c r="MX224" s="339"/>
      <c r="MY224" s="339"/>
      <c r="MZ224" s="339"/>
      <c r="NA224" s="339"/>
      <c r="NB224" s="339"/>
      <c r="NC224" s="339"/>
      <c r="ND224" s="339"/>
      <c r="NE224" s="339"/>
      <c r="NF224" s="339"/>
      <c r="NG224" s="339"/>
      <c r="NH224" s="339"/>
      <c r="NI224" s="339"/>
      <c r="NJ224" s="339"/>
      <c r="NK224" s="339"/>
      <c r="NL224" s="339"/>
      <c r="NM224" s="339"/>
      <c r="NN224" s="339"/>
      <c r="NO224" s="339"/>
      <c r="NP224" s="339"/>
      <c r="NQ224" s="339"/>
      <c r="NR224" s="339"/>
      <c r="NS224" s="339"/>
      <c r="NT224" s="339"/>
      <c r="NU224" s="339"/>
      <c r="NV224" s="339"/>
      <c r="NW224" s="339"/>
      <c r="NX224" s="339"/>
      <c r="NY224" s="339"/>
      <c r="NZ224" s="339"/>
      <c r="OA224" s="339"/>
      <c r="OB224" s="339"/>
      <c r="OC224" s="339"/>
      <c r="OD224" s="339"/>
      <c r="OE224" s="339"/>
      <c r="OF224" s="339"/>
      <c r="OG224" s="339"/>
      <c r="OH224" s="339"/>
      <c r="OI224" s="339"/>
      <c r="OJ224" s="339"/>
      <c r="OK224" s="339"/>
      <c r="OL224" s="339"/>
      <c r="OM224" s="339"/>
      <c r="ON224" s="339"/>
      <c r="OO224" s="339"/>
      <c r="OP224" s="339"/>
      <c r="OQ224" s="339"/>
      <c r="OR224" s="339"/>
      <c r="OS224" s="339"/>
      <c r="OT224" s="339"/>
      <c r="OU224" s="339"/>
      <c r="OV224" s="339"/>
      <c r="OW224" s="339"/>
      <c r="OX224" s="339"/>
      <c r="OY224" s="339"/>
      <c r="OZ224" s="339"/>
      <c r="PA224" s="339"/>
      <c r="PB224" s="339"/>
      <c r="PC224" s="339"/>
      <c r="PD224" s="339"/>
      <c r="PE224" s="339"/>
      <c r="PF224" s="339"/>
      <c r="PG224" s="339"/>
      <c r="PH224" s="339"/>
      <c r="PI224" s="339"/>
      <c r="PJ224" s="339"/>
      <c r="PK224" s="339"/>
      <c r="PL224" s="339"/>
      <c r="PM224" s="339"/>
      <c r="PN224" s="339"/>
      <c r="PO224" s="339"/>
      <c r="PP224" s="339"/>
      <c r="PQ224" s="339"/>
      <c r="PR224" s="339"/>
      <c r="PS224" s="339"/>
      <c r="PT224" s="339"/>
      <c r="PU224" s="339"/>
      <c r="PV224" s="339"/>
      <c r="PW224" s="339"/>
      <c r="PX224" s="339"/>
      <c r="PY224" s="339"/>
      <c r="PZ224" s="339"/>
      <c r="QA224" s="339"/>
      <c r="QB224" s="339"/>
      <c r="QC224" s="339"/>
      <c r="QD224" s="339"/>
      <c r="QE224" s="339"/>
      <c r="QF224" s="339"/>
      <c r="QG224" s="339"/>
      <c r="QH224" s="339"/>
      <c r="QI224" s="339"/>
      <c r="QJ224" s="339"/>
      <c r="QK224" s="339"/>
      <c r="QL224" s="339"/>
      <c r="QM224" s="339"/>
      <c r="QN224" s="339"/>
      <c r="QO224" s="339"/>
      <c r="QP224" s="339"/>
      <c r="QQ224" s="339"/>
      <c r="QR224" s="339"/>
      <c r="QS224" s="339"/>
      <c r="QT224" s="339"/>
      <c r="QU224" s="339"/>
      <c r="QV224" s="339"/>
      <c r="QW224" s="339"/>
      <c r="QX224" s="339"/>
      <c r="QY224" s="339"/>
      <c r="QZ224" s="339"/>
      <c r="RA224" s="339"/>
      <c r="RB224" s="339"/>
      <c r="RC224" s="339"/>
      <c r="RD224" s="339"/>
      <c r="RE224" s="339"/>
      <c r="RF224" s="339"/>
      <c r="RG224" s="339"/>
      <c r="RH224" s="339"/>
      <c r="RI224" s="339"/>
      <c r="RJ224" s="339"/>
      <c r="RK224" s="339"/>
      <c r="RL224" s="339"/>
      <c r="RM224" s="339"/>
      <c r="RN224" s="339"/>
      <c r="RO224" s="339"/>
      <c r="RP224" s="339"/>
      <c r="RQ224" s="339"/>
      <c r="RR224" s="339"/>
      <c r="RS224" s="339"/>
      <c r="RT224" s="339"/>
      <c r="RU224" s="339"/>
      <c r="RV224" s="339"/>
      <c r="RW224" s="339"/>
      <c r="RX224" s="339"/>
      <c r="RY224" s="339"/>
      <c r="RZ224" s="339"/>
      <c r="SA224" s="339"/>
      <c r="SB224" s="339"/>
      <c r="SC224" s="339"/>
      <c r="SD224" s="339"/>
      <c r="SE224" s="339"/>
      <c r="SF224" s="339"/>
      <c r="SG224" s="339"/>
      <c r="SH224" s="339"/>
      <c r="SI224" s="339"/>
      <c r="SJ224" s="339"/>
      <c r="SK224" s="339"/>
      <c r="SL224" s="339"/>
      <c r="SM224" s="339"/>
      <c r="SN224" s="339"/>
      <c r="SO224" s="339"/>
      <c r="SP224" s="339"/>
      <c r="SQ224" s="339"/>
      <c r="SR224" s="339"/>
      <c r="SS224" s="339"/>
      <c r="ST224" s="339"/>
      <c r="SU224" s="339"/>
      <c r="SV224" s="339"/>
      <c r="SW224" s="339"/>
      <c r="SX224" s="339"/>
      <c r="SY224" s="339"/>
      <c r="SZ224" s="339"/>
      <c r="TA224" s="339"/>
      <c r="TB224" s="339"/>
      <c r="TC224" s="339"/>
      <c r="TD224" s="339"/>
      <c r="TE224" s="339"/>
      <c r="TF224" s="339"/>
      <c r="TG224" s="339"/>
      <c r="TH224" s="339"/>
      <c r="TI224" s="339"/>
      <c r="TJ224" s="339"/>
      <c r="TK224" s="339"/>
      <c r="TL224" s="339"/>
      <c r="TM224" s="339"/>
      <c r="TN224" s="339"/>
      <c r="TO224" s="339"/>
      <c r="TP224" s="339"/>
      <c r="TQ224" s="339"/>
      <c r="TR224" s="339"/>
      <c r="TS224" s="339"/>
      <c r="TT224" s="339"/>
      <c r="TU224" s="339"/>
      <c r="TV224" s="339"/>
      <c r="TW224" s="339"/>
      <c r="TX224" s="339"/>
      <c r="TY224" s="339"/>
      <c r="TZ224" s="339"/>
      <c r="UA224" s="339"/>
      <c r="UB224" s="339"/>
      <c r="UC224" s="339"/>
      <c r="UD224" s="339"/>
      <c r="UE224" s="339"/>
      <c r="UF224" s="339"/>
      <c r="UG224" s="339"/>
      <c r="UH224" s="339"/>
      <c r="UI224" s="339"/>
      <c r="UJ224" s="339"/>
      <c r="UK224" s="339"/>
      <c r="UL224" s="339"/>
      <c r="UM224" s="339"/>
      <c r="UN224" s="339"/>
      <c r="UO224" s="339"/>
      <c r="UP224" s="339"/>
      <c r="UQ224" s="339"/>
      <c r="UR224" s="339"/>
      <c r="US224" s="339"/>
      <c r="UT224" s="339"/>
      <c r="UU224" s="339"/>
      <c r="UV224" s="339"/>
      <c r="UW224" s="339"/>
      <c r="UX224" s="339"/>
      <c r="UY224" s="339"/>
      <c r="UZ224" s="339"/>
      <c r="VA224" s="339"/>
      <c r="VB224" s="339"/>
      <c r="VC224" s="339"/>
      <c r="VD224" s="339"/>
      <c r="VE224" s="339"/>
      <c r="VF224" s="339"/>
      <c r="VG224" s="339"/>
      <c r="VH224" s="339"/>
      <c r="VI224" s="339"/>
      <c r="VJ224" s="339"/>
      <c r="VK224" s="339"/>
      <c r="VL224" s="339"/>
      <c r="VM224" s="339"/>
      <c r="VN224" s="339"/>
      <c r="VO224" s="339"/>
      <c r="VP224" s="339"/>
      <c r="VQ224" s="339"/>
      <c r="VR224" s="339"/>
      <c r="VS224" s="339"/>
      <c r="VT224" s="339"/>
      <c r="VU224" s="339"/>
      <c r="VV224" s="339"/>
      <c r="VW224" s="339"/>
      <c r="VX224" s="339"/>
      <c r="VY224" s="339"/>
      <c r="VZ224" s="339"/>
      <c r="WA224" s="339"/>
      <c r="WB224" s="339"/>
      <c r="WC224" s="339"/>
      <c r="WD224" s="339"/>
      <c r="WE224" s="339"/>
      <c r="WF224" s="339"/>
      <c r="WG224" s="339"/>
      <c r="WH224" s="339"/>
      <c r="WI224" s="339"/>
      <c r="WJ224" s="339"/>
      <c r="WK224" s="339"/>
      <c r="WL224" s="339"/>
      <c r="WM224" s="339"/>
      <c r="WN224" s="339"/>
      <c r="WO224" s="339"/>
      <c r="WP224" s="339"/>
      <c r="WQ224" s="339"/>
      <c r="WR224" s="339"/>
      <c r="WS224" s="339"/>
      <c r="WT224" s="339"/>
      <c r="WU224" s="339"/>
      <c r="WV224" s="339"/>
      <c r="WW224" s="339"/>
      <c r="WX224" s="339"/>
      <c r="WY224" s="339"/>
      <c r="WZ224" s="339"/>
      <c r="XA224" s="339"/>
      <c r="XB224" s="339"/>
      <c r="XC224" s="339"/>
      <c r="XD224" s="339"/>
      <c r="XE224" s="339"/>
      <c r="XF224" s="339"/>
      <c r="XG224" s="339"/>
      <c r="XH224" s="339"/>
      <c r="XI224" s="339"/>
      <c r="XJ224" s="339"/>
      <c r="XK224" s="339"/>
      <c r="XL224" s="339"/>
      <c r="XM224" s="339"/>
      <c r="XN224" s="339"/>
      <c r="XO224" s="339"/>
      <c r="XP224" s="339"/>
      <c r="XQ224" s="339"/>
      <c r="XR224" s="339"/>
      <c r="XS224" s="339"/>
      <c r="XT224" s="339"/>
      <c r="XU224" s="339"/>
      <c r="XV224" s="339"/>
      <c r="XW224" s="339"/>
      <c r="XX224" s="339"/>
      <c r="XY224" s="339"/>
      <c r="XZ224" s="339"/>
      <c r="YA224" s="339"/>
      <c r="YB224" s="339"/>
      <c r="YC224" s="339"/>
      <c r="YD224" s="339"/>
      <c r="YE224" s="339"/>
      <c r="YF224" s="339"/>
      <c r="YG224" s="339"/>
      <c r="YH224" s="339"/>
      <c r="YI224" s="339"/>
      <c r="YJ224" s="339"/>
      <c r="YK224" s="339"/>
      <c r="YL224" s="339"/>
      <c r="YM224" s="339"/>
      <c r="YN224" s="339"/>
      <c r="YO224" s="339"/>
      <c r="YP224" s="339"/>
      <c r="YQ224" s="339"/>
      <c r="YR224" s="339"/>
      <c r="YS224" s="339"/>
      <c r="YT224" s="339"/>
      <c r="YU224" s="339"/>
      <c r="YV224" s="339"/>
      <c r="YW224" s="339"/>
      <c r="YX224" s="339"/>
      <c r="YY224" s="339"/>
      <c r="YZ224" s="339"/>
      <c r="ZA224" s="339"/>
      <c r="ZB224" s="339"/>
      <c r="ZC224" s="339"/>
      <c r="ZD224" s="339"/>
      <c r="ZE224" s="339"/>
      <c r="ZF224" s="339"/>
      <c r="ZG224" s="339"/>
      <c r="ZH224" s="339"/>
      <c r="ZI224" s="339"/>
      <c r="ZJ224" s="339"/>
      <c r="ZK224" s="339"/>
      <c r="ZL224" s="339"/>
      <c r="ZM224" s="339"/>
      <c r="ZN224" s="339"/>
      <c r="ZO224" s="339"/>
      <c r="ZP224" s="339"/>
      <c r="ZQ224" s="339"/>
      <c r="ZR224" s="339"/>
      <c r="ZS224" s="339"/>
      <c r="ZT224" s="339"/>
      <c r="ZU224" s="339"/>
      <c r="ZV224" s="339"/>
      <c r="ZW224" s="339"/>
      <c r="ZX224" s="339"/>
      <c r="ZY224" s="339"/>
      <c r="ZZ224" s="339"/>
      <c r="AAA224" s="339"/>
      <c r="AAB224" s="339"/>
      <c r="AAC224" s="339"/>
      <c r="AAD224" s="339"/>
      <c r="AAE224" s="339"/>
      <c r="AAF224" s="339"/>
      <c r="AAG224" s="339"/>
      <c r="AAH224" s="339"/>
      <c r="AAI224" s="339"/>
      <c r="AAJ224" s="339"/>
      <c r="AAK224" s="339"/>
      <c r="AAL224" s="339"/>
      <c r="AAM224" s="339"/>
      <c r="AAN224" s="339"/>
      <c r="AAO224" s="339"/>
      <c r="AAP224" s="339"/>
      <c r="AAQ224" s="339"/>
      <c r="AAR224" s="339"/>
      <c r="AAS224" s="339"/>
      <c r="AAT224" s="339"/>
      <c r="AAU224" s="339"/>
      <c r="AAV224" s="339"/>
      <c r="AAW224" s="339"/>
      <c r="AAX224" s="339"/>
      <c r="AAY224" s="339"/>
      <c r="AAZ224" s="339"/>
      <c r="ABA224" s="339"/>
      <c r="ABB224" s="339"/>
      <c r="ABC224" s="339"/>
      <c r="ABD224" s="339"/>
      <c r="ABE224" s="339"/>
      <c r="ABF224" s="339"/>
      <c r="ABG224" s="339"/>
      <c r="ABH224" s="339"/>
      <c r="ABI224" s="339"/>
      <c r="ABJ224" s="339"/>
      <c r="ABK224" s="339"/>
      <c r="ABL224" s="339"/>
      <c r="ABM224" s="339"/>
      <c r="ABN224" s="339"/>
      <c r="ABO224" s="339"/>
      <c r="ABP224" s="339"/>
      <c r="ABQ224" s="339"/>
      <c r="ABR224" s="339"/>
      <c r="ABS224" s="339"/>
      <c r="ABT224" s="339"/>
      <c r="ABU224" s="339"/>
      <c r="ABV224" s="339"/>
      <c r="ABW224" s="339"/>
      <c r="ABX224" s="339"/>
      <c r="ABY224" s="339"/>
      <c r="ABZ224" s="339"/>
      <c r="ACA224" s="339"/>
      <c r="ACB224" s="339"/>
      <c r="ACC224" s="339"/>
      <c r="ACD224" s="339"/>
      <c r="ACE224" s="339"/>
      <c r="ACF224" s="339"/>
      <c r="ACG224" s="339"/>
      <c r="ACH224" s="339"/>
      <c r="ACI224" s="339"/>
      <c r="ACJ224" s="339"/>
      <c r="ACK224" s="339"/>
      <c r="ACL224" s="339"/>
      <c r="ACM224" s="339"/>
      <c r="ACN224" s="339"/>
      <c r="ACO224" s="339"/>
      <c r="ACP224" s="339"/>
      <c r="ACQ224" s="339"/>
      <c r="ACR224" s="339"/>
      <c r="ACS224" s="339"/>
      <c r="ACT224" s="339"/>
      <c r="ACU224" s="339"/>
      <c r="ACV224" s="339"/>
      <c r="ACW224" s="339"/>
      <c r="ACX224" s="339"/>
      <c r="ACY224" s="339"/>
      <c r="ACZ224" s="339"/>
      <c r="ADA224" s="339"/>
      <c r="ADB224" s="339"/>
      <c r="ADC224" s="339"/>
      <c r="ADD224" s="339"/>
      <c r="ADE224" s="339"/>
      <c r="ADF224" s="339"/>
      <c r="ADG224" s="339"/>
      <c r="ADH224" s="339"/>
      <c r="ADI224" s="339"/>
      <c r="ADJ224" s="339"/>
      <c r="ADK224" s="339"/>
      <c r="ADL224" s="339"/>
      <c r="ADM224" s="339"/>
      <c r="ADN224" s="339"/>
      <c r="ADO224" s="339"/>
      <c r="ADP224" s="339"/>
      <c r="ADQ224" s="339"/>
      <c r="ADR224" s="339"/>
      <c r="ADS224" s="339"/>
      <c r="ADT224" s="339"/>
      <c r="ADU224" s="339"/>
      <c r="ADV224" s="339"/>
      <c r="ADW224" s="339"/>
      <c r="ADX224" s="339"/>
      <c r="ADY224" s="339"/>
      <c r="ADZ224" s="339"/>
      <c r="AEA224" s="339"/>
      <c r="AEB224" s="339"/>
      <c r="AEC224" s="339"/>
      <c r="AED224" s="339"/>
      <c r="AEE224" s="339"/>
      <c r="AEF224" s="339"/>
      <c r="AEG224" s="339"/>
      <c r="AEH224" s="339"/>
      <c r="AEI224" s="339"/>
      <c r="AEJ224" s="339"/>
      <c r="AEK224" s="339"/>
      <c r="AEL224" s="339"/>
      <c r="AEM224" s="339"/>
      <c r="AEN224" s="339"/>
      <c r="AEO224" s="339"/>
      <c r="AEP224" s="339"/>
      <c r="AEQ224" s="339"/>
      <c r="AER224" s="339"/>
      <c r="AES224" s="339"/>
      <c r="AET224" s="339"/>
      <c r="AEU224" s="339"/>
      <c r="AEV224" s="339"/>
      <c r="AEW224" s="339"/>
      <c r="AEX224" s="339"/>
      <c r="AEY224" s="339"/>
      <c r="AEZ224" s="339"/>
      <c r="AFA224" s="339"/>
      <c r="AFB224" s="339"/>
      <c r="AFC224" s="339"/>
      <c r="AFD224" s="339"/>
      <c r="AFE224" s="339"/>
      <c r="AFF224" s="339"/>
      <c r="AFG224" s="339"/>
      <c r="AFH224" s="339"/>
      <c r="AFI224" s="339"/>
      <c r="AFJ224" s="339"/>
      <c r="AFK224" s="339"/>
      <c r="AFL224" s="339"/>
      <c r="AFM224" s="339"/>
      <c r="AFN224" s="339"/>
      <c r="AFO224" s="339"/>
      <c r="AFP224" s="339"/>
      <c r="AFQ224" s="339"/>
      <c r="AFR224" s="339"/>
      <c r="AFS224" s="339"/>
      <c r="AFT224" s="339"/>
      <c r="AFU224" s="339"/>
      <c r="AFV224" s="339"/>
      <c r="AFW224" s="339"/>
      <c r="AFX224" s="339"/>
      <c r="AFY224" s="339"/>
      <c r="AFZ224" s="339"/>
      <c r="AGA224" s="339"/>
      <c r="AGB224" s="339"/>
      <c r="AGC224" s="339"/>
      <c r="AGD224" s="339"/>
      <c r="AGE224" s="339"/>
      <c r="AGF224" s="339"/>
      <c r="AGG224" s="339"/>
      <c r="AGH224" s="339"/>
      <c r="AGI224" s="339"/>
      <c r="AGJ224" s="339"/>
      <c r="AGK224" s="339"/>
      <c r="AGL224" s="339"/>
      <c r="AGM224" s="339"/>
      <c r="AGN224" s="339"/>
      <c r="AGO224" s="339"/>
      <c r="AGP224" s="339"/>
      <c r="AGQ224" s="339"/>
      <c r="AGR224" s="339"/>
      <c r="AGS224" s="339"/>
      <c r="AGT224" s="339"/>
      <c r="AGU224" s="339"/>
      <c r="AGV224" s="339"/>
      <c r="AGW224" s="339"/>
      <c r="AGX224" s="339"/>
      <c r="AGY224" s="339"/>
      <c r="AGZ224" s="339"/>
      <c r="AHA224" s="339"/>
      <c r="AHB224" s="339"/>
      <c r="AHC224" s="339"/>
      <c r="AHD224" s="339"/>
      <c r="AHE224" s="339"/>
      <c r="AHF224" s="339"/>
      <c r="AHG224" s="339"/>
      <c r="AHH224" s="339"/>
      <c r="AHI224" s="339"/>
      <c r="AHJ224" s="339"/>
      <c r="AHK224" s="339"/>
      <c r="AHL224" s="339"/>
      <c r="AHM224" s="339"/>
      <c r="AHN224" s="339"/>
      <c r="AHO224" s="339"/>
      <c r="AHP224" s="339"/>
      <c r="AHQ224" s="339"/>
      <c r="AHR224" s="339"/>
      <c r="AHS224" s="339"/>
      <c r="AHT224" s="339"/>
      <c r="AHU224" s="339"/>
      <c r="AHV224" s="339"/>
      <c r="AHW224" s="339"/>
      <c r="AHX224" s="339"/>
      <c r="AHY224" s="339"/>
      <c r="AHZ224" s="339"/>
      <c r="AIA224" s="339"/>
      <c r="AIB224" s="339"/>
      <c r="AIC224" s="339"/>
      <c r="AID224" s="339"/>
      <c r="AIE224" s="339"/>
      <c r="AIF224" s="339"/>
      <c r="AIG224" s="339"/>
      <c r="AIH224" s="339"/>
      <c r="AII224" s="339"/>
      <c r="AIJ224" s="339"/>
      <c r="AIK224" s="339"/>
      <c r="AIL224" s="339"/>
      <c r="AIM224" s="339"/>
      <c r="AIN224" s="339"/>
      <c r="AIO224" s="339"/>
      <c r="AIP224" s="339"/>
      <c r="AIQ224" s="339"/>
      <c r="AIR224" s="339"/>
      <c r="AIS224" s="339"/>
      <c r="AIT224" s="339"/>
      <c r="AIU224" s="339"/>
      <c r="AIV224" s="339"/>
      <c r="AIW224" s="339"/>
      <c r="AIX224" s="339"/>
      <c r="AIY224" s="339"/>
      <c r="AIZ224" s="339"/>
      <c r="AJA224" s="339"/>
      <c r="AJB224" s="339"/>
      <c r="AJC224" s="339"/>
      <c r="AJD224" s="339"/>
      <c r="AJE224" s="339"/>
      <c r="AJF224" s="339"/>
      <c r="AJG224" s="339"/>
      <c r="AJH224" s="339"/>
      <c r="AJI224" s="339"/>
      <c r="AJJ224" s="339"/>
      <c r="AJK224" s="339"/>
      <c r="AJL224" s="339"/>
      <c r="AJM224" s="339"/>
      <c r="AJN224" s="339"/>
      <c r="AJO224" s="339"/>
      <c r="AJP224" s="339"/>
      <c r="AJQ224" s="339"/>
      <c r="AJR224" s="339"/>
      <c r="AJS224" s="339"/>
      <c r="AJT224" s="339"/>
      <c r="AJU224" s="339"/>
      <c r="AJV224" s="339"/>
      <c r="AJW224" s="339"/>
      <c r="AJX224" s="339"/>
      <c r="AJY224" s="339"/>
      <c r="AJZ224" s="339"/>
      <c r="AKA224" s="339"/>
      <c r="AKB224" s="339"/>
      <c r="AKC224" s="339"/>
      <c r="AKD224" s="339"/>
      <c r="AKE224" s="339"/>
      <c r="AKF224" s="339"/>
      <c r="AKG224" s="339"/>
      <c r="AKH224" s="339"/>
      <c r="AKI224" s="339"/>
      <c r="AKJ224" s="339"/>
      <c r="AKK224" s="339"/>
      <c r="AKL224" s="339"/>
      <c r="AKM224" s="339"/>
      <c r="AKN224" s="339"/>
      <c r="AKO224" s="339"/>
      <c r="AKP224" s="339"/>
      <c r="AKQ224" s="339"/>
      <c r="AKR224" s="339"/>
      <c r="AKS224" s="339"/>
      <c r="AKT224" s="339"/>
      <c r="AKU224" s="339"/>
      <c r="AKV224" s="339"/>
      <c r="AKW224" s="339"/>
      <c r="AKX224" s="339"/>
      <c r="AKY224" s="339"/>
      <c r="AKZ224" s="339"/>
      <c r="ALA224" s="339"/>
      <c r="ALB224" s="339"/>
      <c r="ALC224" s="339"/>
      <c r="ALD224" s="339"/>
      <c r="ALE224" s="339"/>
      <c r="ALF224" s="339"/>
      <c r="ALG224" s="339"/>
      <c r="ALH224" s="339"/>
      <c r="ALI224" s="339"/>
      <c r="ALJ224" s="339"/>
      <c r="ALK224" s="339"/>
      <c r="ALL224" s="339"/>
      <c r="ALM224" s="339"/>
      <c r="ALN224" s="339"/>
      <c r="ALO224" s="339"/>
      <c r="ALP224" s="339"/>
      <c r="ALQ224" s="339"/>
      <c r="ALR224" s="339"/>
      <c r="ALS224" s="339"/>
      <c r="ALT224" s="339"/>
      <c r="ALU224" s="339"/>
      <c r="ALV224" s="339"/>
      <c r="ALW224" s="339"/>
      <c r="ALX224" s="339"/>
      <c r="ALY224" s="339"/>
      <c r="ALZ224" s="339"/>
      <c r="AMA224" s="339"/>
      <c r="AMB224" s="339"/>
      <c r="AMC224" s="339"/>
      <c r="AMD224" s="339"/>
      <c r="AME224" s="339"/>
      <c r="AMF224" s="339"/>
      <c r="AMG224" s="339"/>
      <c r="AMH224" s="339"/>
      <c r="AMI224" s="339"/>
      <c r="AMJ224" s="339"/>
      <c r="AMK224" s="339"/>
      <c r="AML224" s="339"/>
      <c r="AMM224" s="339"/>
      <c r="AMN224" s="339"/>
      <c r="AMO224" s="339"/>
      <c r="AMP224" s="339"/>
      <c r="AMQ224" s="339"/>
      <c r="AMR224" s="339"/>
      <c r="AMS224" s="339"/>
      <c r="AMT224" s="339"/>
      <c r="AMU224" s="339"/>
      <c r="AMV224" s="339"/>
      <c r="AMW224" s="339"/>
      <c r="AMX224" s="339"/>
      <c r="AMY224" s="339"/>
      <c r="AMZ224" s="339"/>
      <c r="ANA224" s="339"/>
      <c r="ANB224" s="339"/>
      <c r="ANC224" s="339"/>
      <c r="AND224" s="339"/>
      <c r="ANE224" s="339"/>
      <c r="ANF224" s="339"/>
      <c r="ANG224" s="339"/>
      <c r="ANH224" s="339"/>
      <c r="ANI224" s="339"/>
      <c r="ANJ224" s="339"/>
      <c r="ANK224" s="339"/>
      <c r="ANL224" s="339"/>
      <c r="ANM224" s="339"/>
      <c r="ANN224" s="339"/>
      <c r="ANO224" s="339"/>
      <c r="ANP224" s="339"/>
      <c r="ANQ224" s="339"/>
      <c r="ANR224" s="339"/>
      <c r="ANS224" s="339"/>
      <c r="ANT224" s="339"/>
      <c r="ANU224" s="339"/>
      <c r="ANV224" s="339"/>
      <c r="ANW224" s="339"/>
      <c r="ANX224" s="339"/>
      <c r="ANY224" s="339"/>
      <c r="ANZ224" s="339"/>
      <c r="AOA224" s="339"/>
      <c r="AOB224" s="339"/>
      <c r="AOC224" s="339"/>
      <c r="AOD224" s="339"/>
      <c r="AOE224" s="339"/>
      <c r="AOF224" s="339"/>
      <c r="AOG224" s="339"/>
      <c r="AOH224" s="339"/>
      <c r="AOI224" s="339"/>
      <c r="AOJ224" s="339"/>
      <c r="AOK224" s="339"/>
      <c r="AOL224" s="339"/>
      <c r="AOM224" s="339"/>
      <c r="AON224" s="339"/>
      <c r="AOO224" s="339"/>
      <c r="AOP224" s="339"/>
      <c r="AOQ224" s="339"/>
      <c r="AOR224" s="339"/>
      <c r="AOS224" s="339"/>
      <c r="AOT224" s="339"/>
      <c r="AOU224" s="339"/>
      <c r="AOV224" s="339"/>
      <c r="AOW224" s="339"/>
      <c r="AOX224" s="339"/>
      <c r="AOY224" s="339"/>
      <c r="AOZ224" s="339"/>
      <c r="APA224" s="339"/>
      <c r="APB224" s="339"/>
      <c r="APC224" s="339"/>
      <c r="APD224" s="339"/>
      <c r="APE224" s="339"/>
      <c r="APF224" s="339"/>
      <c r="APG224" s="339"/>
      <c r="APH224" s="339"/>
      <c r="API224" s="339"/>
      <c r="APJ224" s="339"/>
      <c r="APK224" s="339"/>
      <c r="APL224" s="339"/>
      <c r="APM224" s="339"/>
      <c r="APN224" s="339"/>
      <c r="APO224" s="339"/>
      <c r="APP224" s="339"/>
      <c r="APQ224" s="339"/>
      <c r="APR224" s="339"/>
      <c r="APS224" s="339"/>
      <c r="APT224" s="339"/>
      <c r="APU224" s="339"/>
      <c r="APV224" s="339"/>
      <c r="APW224" s="339"/>
      <c r="APX224" s="339"/>
      <c r="APY224" s="339"/>
      <c r="APZ224" s="339"/>
      <c r="AQA224" s="339"/>
      <c r="AQB224" s="339"/>
      <c r="AQC224" s="339"/>
      <c r="AQD224" s="339"/>
      <c r="AQE224" s="339"/>
      <c r="AQF224" s="339"/>
      <c r="AQG224" s="339"/>
      <c r="AQH224" s="339"/>
      <c r="AQI224" s="339"/>
      <c r="AQJ224" s="339"/>
      <c r="AQK224" s="339"/>
      <c r="AQL224" s="339"/>
      <c r="AQM224" s="339"/>
      <c r="AQN224" s="339"/>
      <c r="AQO224" s="339"/>
      <c r="AQP224" s="339"/>
      <c r="AQQ224" s="339"/>
      <c r="AQR224" s="339"/>
      <c r="AQS224" s="339"/>
      <c r="AQT224" s="339"/>
      <c r="AQU224" s="339"/>
      <c r="AQV224" s="339"/>
      <c r="AQW224" s="339"/>
      <c r="AQX224" s="339"/>
      <c r="AQY224" s="339"/>
      <c r="AQZ224" s="339"/>
      <c r="ARA224" s="339"/>
      <c r="ARB224" s="339"/>
      <c r="ARC224" s="339"/>
      <c r="ARD224" s="339"/>
      <c r="ARE224" s="339"/>
      <c r="ARF224" s="339"/>
      <c r="ARG224" s="339"/>
      <c r="ARH224" s="339"/>
      <c r="ARI224" s="339"/>
      <c r="ARJ224" s="339"/>
      <c r="ARK224" s="339"/>
      <c r="ARL224" s="339"/>
      <c r="ARM224" s="339"/>
      <c r="ARN224" s="339"/>
      <c r="ARO224" s="339"/>
      <c r="ARP224" s="339"/>
      <c r="ARQ224" s="339"/>
      <c r="ARR224" s="339"/>
      <c r="ARS224" s="339"/>
      <c r="ART224" s="339"/>
      <c r="ARU224" s="339"/>
      <c r="ARV224" s="339"/>
      <c r="ARW224" s="339"/>
      <c r="ARX224" s="339"/>
      <c r="ARY224" s="339"/>
      <c r="ARZ224" s="339"/>
      <c r="ASA224" s="339"/>
      <c r="ASB224" s="339"/>
      <c r="ASC224" s="339"/>
      <c r="ASD224" s="339"/>
      <c r="ASE224" s="339"/>
      <c r="ASF224" s="339"/>
      <c r="ASG224" s="339"/>
      <c r="ASH224" s="339"/>
      <c r="ASI224" s="339"/>
      <c r="ASJ224" s="339"/>
      <c r="ASK224" s="339"/>
      <c r="ASL224" s="339"/>
      <c r="ASM224" s="339"/>
      <c r="ASN224" s="339"/>
      <c r="ASO224" s="339"/>
      <c r="ASP224" s="339"/>
      <c r="ASQ224" s="339"/>
      <c r="ASR224" s="339"/>
      <c r="ASS224" s="339"/>
      <c r="AST224" s="339"/>
      <c r="ASU224" s="339"/>
      <c r="ASV224" s="339"/>
      <c r="ASW224" s="339"/>
      <c r="ASX224" s="339"/>
      <c r="ASY224" s="339"/>
      <c r="ASZ224" s="339"/>
      <c r="ATA224" s="339"/>
      <c r="ATB224" s="339"/>
      <c r="ATC224" s="339"/>
      <c r="ATD224" s="339"/>
      <c r="ATE224" s="339"/>
      <c r="ATF224" s="339"/>
      <c r="ATG224" s="339"/>
      <c r="ATH224" s="339"/>
      <c r="ATI224" s="339"/>
      <c r="ATJ224" s="339"/>
      <c r="ATK224" s="339"/>
      <c r="ATL224" s="339"/>
      <c r="ATM224" s="339"/>
      <c r="ATN224" s="339"/>
      <c r="ATO224" s="339"/>
      <c r="ATP224" s="339"/>
      <c r="ATQ224" s="339"/>
      <c r="ATR224" s="339"/>
      <c r="ATS224" s="339"/>
      <c r="ATT224" s="339"/>
      <c r="ATU224" s="339"/>
      <c r="ATV224" s="339"/>
      <c r="ATW224" s="339"/>
      <c r="ATX224" s="339"/>
      <c r="ATY224" s="339"/>
      <c r="ATZ224" s="339"/>
      <c r="AUA224" s="339"/>
      <c r="AUB224" s="339"/>
      <c r="AUC224" s="339"/>
      <c r="AUD224" s="339"/>
      <c r="AUE224" s="339"/>
      <c r="AUF224" s="339"/>
      <c r="AUG224" s="339"/>
      <c r="AUH224" s="339"/>
      <c r="AUI224" s="339"/>
      <c r="AUJ224" s="339"/>
      <c r="AUK224" s="339"/>
      <c r="AUL224" s="339"/>
      <c r="AUM224" s="339"/>
      <c r="AUN224" s="339"/>
      <c r="AUO224" s="339"/>
      <c r="AUP224" s="339"/>
      <c r="AUQ224" s="339"/>
      <c r="AUR224" s="339"/>
      <c r="AUS224" s="339"/>
      <c r="AUT224" s="339"/>
      <c r="AUU224" s="339"/>
      <c r="AUV224" s="339"/>
      <c r="AUW224" s="339"/>
      <c r="AUX224" s="339"/>
      <c r="AUY224" s="339"/>
      <c r="AUZ224" s="339"/>
      <c r="AVA224" s="339"/>
      <c r="AVB224" s="339"/>
      <c r="AVC224" s="339"/>
      <c r="AVD224" s="339"/>
      <c r="AVE224" s="339"/>
      <c r="AVF224" s="339"/>
      <c r="AVG224" s="339"/>
      <c r="AVH224" s="339"/>
      <c r="AVI224" s="339"/>
      <c r="AVJ224" s="339"/>
      <c r="AVK224" s="339"/>
      <c r="AVL224" s="339"/>
      <c r="AVM224" s="339"/>
      <c r="AVN224" s="339"/>
      <c r="AVO224" s="339"/>
      <c r="AVP224" s="339"/>
      <c r="AVQ224" s="339"/>
      <c r="AVR224" s="339"/>
      <c r="AVS224" s="339"/>
      <c r="AVT224" s="339"/>
      <c r="AVU224" s="339"/>
      <c r="AVV224" s="339"/>
      <c r="AVW224" s="339"/>
      <c r="AVX224" s="339"/>
      <c r="AVY224" s="339"/>
      <c r="AVZ224" s="339"/>
      <c r="AWA224" s="339"/>
      <c r="AWB224" s="339"/>
      <c r="AWC224" s="339"/>
      <c r="AWD224" s="339"/>
      <c r="AWE224" s="339"/>
      <c r="AWF224" s="339"/>
      <c r="AWG224" s="339"/>
      <c r="AWH224" s="339"/>
      <c r="AWI224" s="339"/>
      <c r="AWJ224" s="339"/>
      <c r="AWK224" s="339"/>
      <c r="AWL224" s="339"/>
      <c r="AWM224" s="339"/>
      <c r="AWN224" s="339"/>
      <c r="AWO224" s="339"/>
      <c r="AWP224" s="339"/>
      <c r="AWQ224" s="339"/>
      <c r="AWR224" s="339"/>
      <c r="AWS224" s="339"/>
      <c r="AWT224" s="339"/>
      <c r="AWU224" s="339"/>
      <c r="AWV224" s="339"/>
      <c r="AWW224" s="339"/>
      <c r="AWX224" s="339"/>
      <c r="AWY224" s="339"/>
      <c r="AWZ224" s="339"/>
      <c r="AXA224" s="339"/>
      <c r="AXB224" s="339"/>
      <c r="AXC224" s="339"/>
      <c r="AXD224" s="339"/>
      <c r="AXE224" s="339"/>
      <c r="AXF224" s="339"/>
      <c r="AXG224" s="339"/>
      <c r="AXH224" s="339"/>
      <c r="AXI224" s="339"/>
      <c r="AXJ224" s="339"/>
      <c r="AXK224" s="339"/>
      <c r="AXL224" s="339"/>
      <c r="AXM224" s="339"/>
      <c r="AXN224" s="339"/>
      <c r="AXO224" s="339"/>
      <c r="AXP224" s="339"/>
      <c r="AXQ224" s="339"/>
      <c r="AXR224" s="339"/>
      <c r="AXS224" s="339"/>
      <c r="AXT224" s="339"/>
      <c r="AXU224" s="339"/>
      <c r="AXV224" s="339"/>
      <c r="AXW224" s="339"/>
      <c r="AXX224" s="339"/>
      <c r="AXY224" s="339"/>
      <c r="AXZ224" s="339"/>
      <c r="AYA224" s="339"/>
      <c r="AYB224" s="339"/>
      <c r="AYC224" s="339"/>
      <c r="AYD224" s="339"/>
      <c r="AYE224" s="339"/>
      <c r="AYF224" s="339"/>
      <c r="AYG224" s="339"/>
      <c r="AYH224" s="339"/>
      <c r="AYI224" s="339"/>
      <c r="AYJ224" s="339"/>
      <c r="AYK224" s="339"/>
      <c r="AYL224" s="339"/>
      <c r="AYM224" s="339"/>
      <c r="AYN224" s="339"/>
      <c r="AYO224" s="339"/>
      <c r="AYP224" s="339"/>
      <c r="AYQ224" s="339"/>
      <c r="AYR224" s="339"/>
      <c r="AYS224" s="339"/>
      <c r="AYT224" s="339"/>
      <c r="AYU224" s="339"/>
      <c r="AYV224" s="339"/>
      <c r="AYW224" s="339"/>
      <c r="AYX224" s="339"/>
      <c r="AYY224" s="339"/>
      <c r="AYZ224" s="339"/>
      <c r="AZA224" s="339"/>
      <c r="AZB224" s="339"/>
      <c r="AZC224" s="339"/>
      <c r="AZD224" s="339"/>
      <c r="AZE224" s="339"/>
      <c r="AZF224" s="339"/>
      <c r="AZG224" s="339"/>
      <c r="AZH224" s="339"/>
      <c r="AZI224" s="339"/>
      <c r="AZJ224" s="339"/>
      <c r="AZK224" s="339"/>
      <c r="AZL224" s="339"/>
      <c r="AZM224" s="339"/>
      <c r="AZN224" s="339"/>
      <c r="AZO224" s="339"/>
      <c r="AZP224" s="339"/>
      <c r="AZQ224" s="339"/>
      <c r="AZR224" s="339"/>
      <c r="AZS224" s="339"/>
      <c r="AZT224" s="339"/>
      <c r="AZU224" s="339"/>
      <c r="AZV224" s="339"/>
      <c r="AZW224" s="339"/>
      <c r="AZX224" s="339"/>
      <c r="AZY224" s="339"/>
      <c r="AZZ224" s="339"/>
      <c r="BAA224" s="339"/>
      <c r="BAB224" s="339"/>
      <c r="BAC224" s="339"/>
      <c r="BAD224" s="339"/>
      <c r="BAE224" s="339"/>
      <c r="BAF224" s="339"/>
      <c r="BAG224" s="339"/>
      <c r="BAH224" s="339"/>
      <c r="BAI224" s="339"/>
      <c r="BAJ224" s="339"/>
      <c r="BAK224" s="339"/>
      <c r="BAL224" s="339"/>
      <c r="BAM224" s="339"/>
      <c r="BAN224" s="339"/>
      <c r="BAO224" s="339"/>
      <c r="BAP224" s="339"/>
      <c r="BAQ224" s="339"/>
      <c r="BAR224" s="339"/>
      <c r="BAS224" s="339"/>
      <c r="BAT224" s="339"/>
      <c r="BAU224" s="339"/>
      <c r="BAV224" s="339"/>
      <c r="BAW224" s="339"/>
      <c r="BAX224" s="339"/>
      <c r="BAY224" s="339"/>
      <c r="BAZ224" s="339"/>
      <c r="BBA224" s="339"/>
      <c r="BBB224" s="339"/>
      <c r="BBC224" s="339"/>
      <c r="BBD224" s="339"/>
      <c r="BBE224" s="339"/>
      <c r="BBF224" s="339"/>
      <c r="BBG224" s="339"/>
      <c r="BBH224" s="339"/>
      <c r="BBI224" s="339"/>
      <c r="BBJ224" s="339"/>
      <c r="BBK224" s="339"/>
      <c r="BBL224" s="339"/>
      <c r="BBM224" s="339"/>
      <c r="BBN224" s="339"/>
      <c r="BBO224" s="339"/>
      <c r="BBP224" s="339"/>
      <c r="BBQ224" s="339"/>
      <c r="BBR224" s="339"/>
      <c r="BBS224" s="339"/>
      <c r="BBT224" s="339"/>
      <c r="BBU224" s="339"/>
      <c r="BBV224" s="339"/>
      <c r="BBW224" s="339"/>
      <c r="BBX224" s="339"/>
      <c r="BBY224" s="339"/>
      <c r="BBZ224" s="339"/>
      <c r="BCA224" s="339"/>
      <c r="BCB224" s="339"/>
      <c r="BCC224" s="339"/>
      <c r="BCD224" s="339"/>
      <c r="BCE224" s="339"/>
      <c r="BCF224" s="339"/>
      <c r="BCG224" s="339"/>
      <c r="BCH224" s="339"/>
      <c r="BCI224" s="339"/>
      <c r="BCJ224" s="339"/>
      <c r="BCK224" s="339"/>
      <c r="BCL224" s="339"/>
      <c r="BCM224" s="339"/>
      <c r="BCN224" s="339"/>
      <c r="BCO224" s="339"/>
      <c r="BCP224" s="339"/>
      <c r="BCQ224" s="339"/>
      <c r="BCR224" s="339"/>
      <c r="BCS224" s="339"/>
      <c r="BCT224" s="339"/>
      <c r="BCU224" s="339"/>
      <c r="BCV224" s="339"/>
      <c r="BCW224" s="339"/>
      <c r="BCX224" s="339"/>
      <c r="BCY224" s="339"/>
      <c r="BCZ224" s="339"/>
      <c r="BDA224" s="339"/>
      <c r="BDB224" s="339"/>
      <c r="BDC224" s="339"/>
      <c r="BDD224" s="339"/>
      <c r="BDE224" s="339"/>
      <c r="BDF224" s="339"/>
      <c r="BDG224" s="339"/>
      <c r="BDH224" s="339"/>
      <c r="BDI224" s="339"/>
      <c r="BDJ224" s="339"/>
      <c r="BDK224" s="339"/>
      <c r="BDL224" s="339"/>
      <c r="BDM224" s="339"/>
      <c r="BDN224" s="339"/>
      <c r="BDO224" s="339"/>
      <c r="BDP224" s="339"/>
      <c r="BDQ224" s="339"/>
      <c r="BDR224" s="339"/>
      <c r="BDS224" s="339"/>
      <c r="BDT224" s="339"/>
      <c r="BDU224" s="339"/>
      <c r="BDV224" s="339"/>
      <c r="BDW224" s="339"/>
      <c r="BDX224" s="339"/>
      <c r="BDY224" s="339"/>
      <c r="BDZ224" s="339"/>
      <c r="BEA224" s="339"/>
      <c r="BEB224" s="339"/>
      <c r="BEC224" s="339"/>
      <c r="BED224" s="339"/>
      <c r="BEE224" s="339"/>
      <c r="BEF224" s="339"/>
      <c r="BEG224" s="339"/>
      <c r="BEH224" s="339"/>
      <c r="BEI224" s="339"/>
      <c r="BEJ224" s="339"/>
      <c r="BEK224" s="339"/>
      <c r="BEL224" s="339"/>
      <c r="BEM224" s="339"/>
      <c r="BEN224" s="339"/>
      <c r="BEO224" s="339"/>
      <c r="BEP224" s="339"/>
      <c r="BEQ224" s="339"/>
      <c r="BER224" s="339"/>
      <c r="BES224" s="339"/>
      <c r="BET224" s="339"/>
      <c r="BEU224" s="339"/>
      <c r="BEV224" s="339"/>
      <c r="BEW224" s="339"/>
      <c r="BEX224" s="339"/>
      <c r="BEY224" s="339"/>
      <c r="BEZ224" s="339"/>
      <c r="BFA224" s="339"/>
      <c r="BFB224" s="339"/>
      <c r="BFC224" s="339"/>
      <c r="BFD224" s="339"/>
      <c r="BFE224" s="339"/>
      <c r="BFF224" s="339"/>
      <c r="BFG224" s="339"/>
      <c r="BFH224" s="339"/>
      <c r="BFI224" s="339"/>
      <c r="BFJ224" s="339"/>
      <c r="BFK224" s="339"/>
      <c r="BFL224" s="339"/>
      <c r="BFM224" s="339"/>
      <c r="BFN224" s="339"/>
      <c r="BFO224" s="339"/>
      <c r="BFP224" s="339"/>
      <c r="BFQ224" s="339"/>
      <c r="BFR224" s="339"/>
      <c r="BFS224" s="339"/>
      <c r="BFT224" s="339"/>
      <c r="BFU224" s="339"/>
      <c r="BFV224" s="339"/>
      <c r="BFW224" s="339"/>
      <c r="BFX224" s="339"/>
      <c r="BFY224" s="339"/>
      <c r="BFZ224" s="339"/>
      <c r="BGA224" s="339"/>
      <c r="BGB224" s="339"/>
      <c r="BGC224" s="339"/>
      <c r="BGD224" s="339"/>
      <c r="BGE224" s="339"/>
      <c r="BGF224" s="339"/>
      <c r="BGG224" s="339"/>
      <c r="BGH224" s="339"/>
      <c r="BGI224" s="339"/>
      <c r="BGJ224" s="339"/>
      <c r="BGK224" s="339"/>
      <c r="BGL224" s="339"/>
      <c r="BGM224" s="339"/>
      <c r="BGN224" s="339"/>
      <c r="BGO224" s="339"/>
      <c r="BGP224" s="339"/>
      <c r="BGQ224" s="339"/>
      <c r="BGR224" s="339"/>
      <c r="BGS224" s="339"/>
      <c r="BGT224" s="339"/>
      <c r="BGU224" s="339"/>
      <c r="BGV224" s="339"/>
      <c r="BGW224" s="339"/>
      <c r="BGX224" s="339"/>
      <c r="BGY224" s="339"/>
      <c r="BGZ224" s="339"/>
      <c r="BHA224" s="339"/>
      <c r="BHB224" s="339"/>
      <c r="BHC224" s="339"/>
      <c r="BHD224" s="339"/>
      <c r="BHE224" s="339"/>
      <c r="BHF224" s="339"/>
      <c r="BHG224" s="339"/>
      <c r="BHH224" s="339"/>
      <c r="BHI224" s="339"/>
      <c r="BHJ224" s="339"/>
      <c r="BHK224" s="339"/>
      <c r="BHL224" s="339"/>
      <c r="BHM224" s="339"/>
      <c r="BHN224" s="339"/>
      <c r="BHO224" s="339"/>
      <c r="BHP224" s="339"/>
      <c r="BHQ224" s="339"/>
      <c r="BHR224" s="339"/>
      <c r="BHS224" s="339"/>
      <c r="BHT224" s="339"/>
      <c r="BHU224" s="339"/>
      <c r="BHV224" s="339"/>
      <c r="BHW224" s="339"/>
      <c r="BHX224" s="339"/>
      <c r="BHY224" s="339"/>
      <c r="BHZ224" s="339"/>
      <c r="BIA224" s="339"/>
      <c r="BIB224" s="339"/>
      <c r="BIC224" s="339"/>
      <c r="BID224" s="339"/>
      <c r="BIE224" s="339"/>
      <c r="BIF224" s="339"/>
      <c r="BIG224" s="339"/>
      <c r="BIH224" s="339"/>
      <c r="BII224" s="339"/>
      <c r="BIJ224" s="339"/>
      <c r="BIK224" s="339"/>
      <c r="BIL224" s="339"/>
      <c r="BIM224" s="339"/>
      <c r="BIN224" s="339"/>
      <c r="BIO224" s="339"/>
      <c r="BIP224" s="339"/>
      <c r="BIQ224" s="339"/>
      <c r="BIR224" s="339"/>
      <c r="BIS224" s="339"/>
      <c r="BIT224" s="339"/>
      <c r="BIU224" s="339"/>
      <c r="BIV224" s="339"/>
      <c r="BIW224" s="339"/>
      <c r="BIX224" s="339"/>
      <c r="BIY224" s="339"/>
      <c r="BIZ224" s="339"/>
      <c r="BJA224" s="339"/>
      <c r="BJB224" s="339"/>
      <c r="BJC224" s="339"/>
      <c r="BJD224" s="339"/>
      <c r="BJE224" s="339"/>
      <c r="BJF224" s="339"/>
      <c r="BJG224" s="339"/>
      <c r="BJH224" s="339"/>
      <c r="BJI224" s="339"/>
      <c r="BJJ224" s="339"/>
      <c r="BJK224" s="339"/>
      <c r="BJL224" s="339"/>
      <c r="BJM224" s="339"/>
      <c r="BJN224" s="339"/>
      <c r="BJO224" s="339"/>
      <c r="BJP224" s="339"/>
      <c r="BJQ224" s="339"/>
      <c r="BJR224" s="339"/>
      <c r="BJS224" s="339"/>
      <c r="BJT224" s="339"/>
      <c r="BJU224" s="339"/>
      <c r="BJV224" s="339"/>
      <c r="BJW224" s="339"/>
      <c r="BJX224" s="339"/>
      <c r="BJY224" s="339"/>
      <c r="BJZ224" s="339"/>
      <c r="BKA224" s="339"/>
      <c r="BKB224" s="339"/>
      <c r="BKC224" s="339"/>
      <c r="BKD224" s="339"/>
      <c r="BKE224" s="339"/>
      <c r="BKF224" s="339"/>
      <c r="BKG224" s="339"/>
      <c r="BKH224" s="339"/>
      <c r="BKI224" s="339"/>
      <c r="BKJ224" s="339"/>
      <c r="BKK224" s="339"/>
      <c r="BKL224" s="339"/>
      <c r="BKM224" s="339"/>
      <c r="BKN224" s="339"/>
      <c r="BKO224" s="339"/>
      <c r="BKP224" s="339"/>
      <c r="BKQ224" s="339"/>
      <c r="BKR224" s="339"/>
      <c r="BKS224" s="339"/>
      <c r="BKT224" s="339"/>
      <c r="BKU224" s="339"/>
      <c r="BKV224" s="339"/>
      <c r="BKW224" s="339"/>
      <c r="BKX224" s="339"/>
      <c r="BKY224" s="339"/>
      <c r="BKZ224" s="339"/>
      <c r="BLA224" s="339"/>
      <c r="BLB224" s="339"/>
      <c r="BLC224" s="339"/>
      <c r="BLD224" s="339"/>
      <c r="BLE224" s="339"/>
      <c r="BLF224" s="339"/>
      <c r="BLG224" s="339"/>
      <c r="BLH224" s="339"/>
      <c r="BLI224" s="339"/>
      <c r="BLJ224" s="339"/>
      <c r="BLK224" s="339"/>
      <c r="BLL224" s="339"/>
      <c r="BLM224" s="339"/>
      <c r="BLN224" s="339"/>
      <c r="BLO224" s="339"/>
      <c r="BLP224" s="339"/>
      <c r="BLQ224" s="339"/>
      <c r="BLR224" s="339"/>
      <c r="BLS224" s="339"/>
      <c r="BLT224" s="339"/>
      <c r="BLU224" s="339"/>
      <c r="BLV224" s="339"/>
      <c r="BLW224" s="339"/>
      <c r="BLX224" s="339"/>
      <c r="BLY224" s="339"/>
      <c r="BLZ224" s="339"/>
      <c r="BMA224" s="339"/>
      <c r="BMB224" s="339"/>
      <c r="BMC224" s="339"/>
      <c r="BMD224" s="339"/>
      <c r="BME224" s="339"/>
      <c r="BMF224" s="339"/>
      <c r="BMG224" s="339"/>
      <c r="BMH224" s="339"/>
      <c r="BMI224" s="339"/>
      <c r="BMJ224" s="339"/>
      <c r="BMK224" s="339"/>
      <c r="BML224" s="339"/>
      <c r="BMM224" s="339"/>
      <c r="BMN224" s="339"/>
      <c r="BMO224" s="339"/>
      <c r="BMP224" s="339"/>
      <c r="BMQ224" s="339"/>
      <c r="BMR224" s="339"/>
      <c r="BMS224" s="339"/>
      <c r="BMT224" s="339"/>
      <c r="BMU224" s="339"/>
      <c r="BMV224" s="339"/>
      <c r="BMW224" s="339"/>
      <c r="BMX224" s="339"/>
      <c r="BMY224" s="339"/>
      <c r="BMZ224" s="339"/>
      <c r="BNA224" s="339"/>
      <c r="BNB224" s="339"/>
      <c r="BNC224" s="339"/>
      <c r="BND224" s="339"/>
      <c r="BNE224" s="339"/>
      <c r="BNF224" s="339"/>
      <c r="BNG224" s="339"/>
      <c r="BNH224" s="339"/>
      <c r="BNI224" s="339"/>
      <c r="BNJ224" s="339"/>
      <c r="BNK224" s="339"/>
      <c r="BNL224" s="339"/>
      <c r="BNM224" s="339"/>
      <c r="BNN224" s="339"/>
      <c r="BNO224" s="339"/>
      <c r="BNP224" s="339"/>
      <c r="BNQ224" s="339"/>
      <c r="BNR224" s="339"/>
      <c r="BNS224" s="339"/>
      <c r="BNT224" s="339"/>
      <c r="BNU224" s="339"/>
      <c r="BNV224" s="339"/>
      <c r="BNW224" s="339"/>
      <c r="BNX224" s="339"/>
      <c r="BNY224" s="339"/>
      <c r="BNZ224" s="339"/>
      <c r="BOA224" s="339"/>
      <c r="BOB224" s="339"/>
      <c r="BOC224" s="339"/>
      <c r="BOD224" s="339"/>
      <c r="BOE224" s="339"/>
      <c r="BOF224" s="339"/>
      <c r="BOG224" s="339"/>
      <c r="BOH224" s="339"/>
      <c r="BOI224" s="339"/>
      <c r="BOJ224" s="339"/>
      <c r="BOK224" s="339"/>
      <c r="BOL224" s="339"/>
      <c r="BOM224" s="339"/>
      <c r="BON224" s="339"/>
      <c r="BOO224" s="339"/>
      <c r="BOP224" s="339"/>
      <c r="BOQ224" s="339"/>
      <c r="BOR224" s="339"/>
      <c r="BOS224" s="339"/>
      <c r="BOT224" s="339"/>
      <c r="BOU224" s="339"/>
      <c r="BOV224" s="339"/>
    </row>
    <row r="225" spans="1:1764" s="40" customFormat="1" ht="51.75" customHeight="1">
      <c r="A225" s="572" t="s">
        <v>227</v>
      </c>
      <c r="B225" s="575" t="s">
        <v>228</v>
      </c>
      <c r="C225" s="389" t="s">
        <v>856</v>
      </c>
      <c r="D225" s="389" t="s">
        <v>858</v>
      </c>
      <c r="E225" s="53" t="s">
        <v>1379</v>
      </c>
      <c r="F225" s="230" t="s">
        <v>1377</v>
      </c>
      <c r="G225" s="570"/>
      <c r="H225" s="570"/>
      <c r="I225" s="546"/>
      <c r="J225" s="564">
        <f t="shared" si="5"/>
        <v>10157000</v>
      </c>
      <c r="K225" s="564">
        <f>SUM(K228:K229)</f>
        <v>10157000</v>
      </c>
      <c r="L225" s="550">
        <f>SUM(L228:L229)</f>
        <v>0</v>
      </c>
      <c r="M225" s="114"/>
      <c r="N225" s="114"/>
      <c r="O225" s="114"/>
      <c r="P225" s="114"/>
      <c r="Q225" s="114"/>
      <c r="R225" s="114"/>
      <c r="S225" s="114"/>
      <c r="T225" s="114"/>
      <c r="U225" s="114"/>
      <c r="V225" s="339"/>
      <c r="W225" s="339"/>
      <c r="X225" s="339"/>
      <c r="Y225" s="339"/>
      <c r="Z225" s="339"/>
      <c r="AA225" s="339"/>
      <c r="AB225" s="339"/>
      <c r="AC225" s="339"/>
      <c r="AD225" s="339"/>
      <c r="AE225" s="339"/>
      <c r="AF225" s="339"/>
      <c r="AG225" s="339"/>
      <c r="AH225" s="339"/>
      <c r="AI225" s="339"/>
      <c r="AJ225" s="339"/>
      <c r="AK225" s="339"/>
      <c r="AL225" s="339"/>
      <c r="AM225" s="339"/>
      <c r="AN225" s="339"/>
      <c r="AO225" s="339"/>
      <c r="AP225" s="339"/>
      <c r="AQ225" s="339"/>
      <c r="AR225" s="339"/>
      <c r="AS225" s="339"/>
      <c r="AT225" s="339"/>
      <c r="AU225" s="339"/>
      <c r="AV225" s="339"/>
      <c r="AW225" s="339"/>
      <c r="AX225" s="339"/>
      <c r="AY225" s="339"/>
      <c r="AZ225" s="339"/>
      <c r="BA225" s="339"/>
      <c r="BB225" s="339"/>
      <c r="BC225" s="339"/>
      <c r="BD225" s="339"/>
      <c r="BE225" s="339"/>
      <c r="BF225" s="339"/>
      <c r="BG225" s="339"/>
      <c r="BH225" s="339"/>
      <c r="BI225" s="339"/>
      <c r="BJ225" s="339"/>
      <c r="BK225" s="339"/>
      <c r="BL225" s="339"/>
      <c r="BM225" s="339"/>
      <c r="BN225" s="339"/>
      <c r="BO225" s="339"/>
      <c r="BP225" s="339"/>
      <c r="BQ225" s="339"/>
      <c r="BR225" s="339"/>
      <c r="BS225" s="339"/>
      <c r="BT225" s="339"/>
      <c r="BU225" s="339"/>
      <c r="BV225" s="339"/>
      <c r="BW225" s="339"/>
      <c r="BX225" s="339"/>
      <c r="BY225" s="339"/>
      <c r="BZ225" s="339"/>
      <c r="CA225" s="339"/>
      <c r="CB225" s="339"/>
      <c r="CC225" s="339"/>
      <c r="CD225" s="339"/>
      <c r="CE225" s="339"/>
      <c r="CF225" s="339"/>
      <c r="CG225" s="339"/>
      <c r="CH225" s="339"/>
      <c r="CI225" s="339"/>
      <c r="CJ225" s="339"/>
      <c r="CK225" s="339"/>
      <c r="CL225" s="339"/>
      <c r="CM225" s="339"/>
      <c r="CN225" s="339"/>
      <c r="CO225" s="339"/>
      <c r="CP225" s="339"/>
      <c r="CQ225" s="339"/>
      <c r="CR225" s="339"/>
      <c r="CS225" s="339"/>
      <c r="CT225" s="339"/>
      <c r="CU225" s="339"/>
      <c r="CV225" s="339"/>
      <c r="CW225" s="339"/>
      <c r="CX225" s="339"/>
      <c r="CY225" s="339"/>
      <c r="CZ225" s="339"/>
      <c r="DA225" s="339"/>
      <c r="DB225" s="339"/>
      <c r="DC225" s="339"/>
      <c r="DD225" s="339"/>
      <c r="DE225" s="339"/>
      <c r="DF225" s="339"/>
      <c r="DG225" s="339"/>
      <c r="DH225" s="339"/>
      <c r="DI225" s="339"/>
      <c r="DJ225" s="339"/>
      <c r="DK225" s="339"/>
      <c r="DL225" s="339"/>
      <c r="DM225" s="339"/>
      <c r="DN225" s="339"/>
      <c r="DO225" s="339"/>
      <c r="DP225" s="339"/>
      <c r="DQ225" s="339"/>
      <c r="DR225" s="339"/>
      <c r="DS225" s="339"/>
      <c r="DT225" s="339"/>
      <c r="DU225" s="339"/>
      <c r="DV225" s="339"/>
      <c r="DW225" s="339"/>
      <c r="DX225" s="339"/>
      <c r="DY225" s="339"/>
      <c r="DZ225" s="339"/>
      <c r="EA225" s="339"/>
      <c r="EB225" s="339"/>
      <c r="EC225" s="339"/>
      <c r="ED225" s="339"/>
      <c r="EE225" s="339"/>
      <c r="EF225" s="339"/>
      <c r="EG225" s="339"/>
      <c r="EH225" s="339"/>
      <c r="EI225" s="339"/>
      <c r="EJ225" s="339"/>
      <c r="EK225" s="339"/>
      <c r="EL225" s="339"/>
      <c r="EM225" s="339"/>
      <c r="EN225" s="339"/>
      <c r="EO225" s="339"/>
      <c r="EP225" s="339"/>
      <c r="EQ225" s="339"/>
      <c r="ER225" s="339"/>
      <c r="ES225" s="339"/>
      <c r="ET225" s="339"/>
      <c r="EU225" s="339"/>
      <c r="EV225" s="339"/>
      <c r="EW225" s="339"/>
      <c r="EX225" s="339"/>
      <c r="EY225" s="339"/>
      <c r="EZ225" s="339"/>
      <c r="FA225" s="339"/>
      <c r="FB225" s="339"/>
      <c r="FC225" s="339"/>
      <c r="FD225" s="339"/>
      <c r="FE225" s="339"/>
      <c r="FF225" s="339"/>
      <c r="FG225" s="339"/>
      <c r="FH225" s="339"/>
      <c r="FI225" s="339"/>
      <c r="FJ225" s="339"/>
      <c r="FK225" s="339"/>
      <c r="FL225" s="339"/>
      <c r="FM225" s="339"/>
      <c r="FN225" s="339"/>
      <c r="FO225" s="339"/>
      <c r="FP225" s="339"/>
      <c r="FQ225" s="339"/>
      <c r="FR225" s="339"/>
      <c r="FS225" s="339"/>
      <c r="FT225" s="339"/>
      <c r="FU225" s="339"/>
      <c r="FV225" s="339"/>
      <c r="FW225" s="339"/>
      <c r="FX225" s="339"/>
      <c r="FY225" s="339"/>
      <c r="FZ225" s="339"/>
      <c r="GA225" s="339"/>
      <c r="GB225" s="339"/>
      <c r="GC225" s="339"/>
      <c r="GD225" s="339"/>
      <c r="GE225" s="339"/>
      <c r="GF225" s="339"/>
      <c r="GG225" s="339"/>
      <c r="GH225" s="339"/>
      <c r="GI225" s="339"/>
      <c r="GJ225" s="339"/>
      <c r="GK225" s="339"/>
      <c r="GL225" s="339"/>
      <c r="GM225" s="339"/>
      <c r="GN225" s="339"/>
      <c r="GO225" s="339"/>
      <c r="GP225" s="339"/>
      <c r="GQ225" s="339"/>
      <c r="GR225" s="339"/>
      <c r="GS225" s="339"/>
      <c r="GT225" s="339"/>
      <c r="GU225" s="339"/>
      <c r="GV225" s="339"/>
      <c r="GW225" s="339"/>
      <c r="GX225" s="339"/>
      <c r="GY225" s="339"/>
      <c r="GZ225" s="339"/>
      <c r="HA225" s="339"/>
      <c r="HB225" s="339"/>
      <c r="HC225" s="339"/>
      <c r="HD225" s="339"/>
      <c r="HE225" s="339"/>
      <c r="HF225" s="339"/>
      <c r="HG225" s="339"/>
      <c r="HH225" s="339"/>
      <c r="HI225" s="339"/>
      <c r="HJ225" s="339"/>
      <c r="HK225" s="339"/>
      <c r="HL225" s="339"/>
      <c r="HM225" s="339"/>
      <c r="HN225" s="339"/>
      <c r="HO225" s="339"/>
      <c r="HP225" s="339"/>
      <c r="HQ225" s="339"/>
      <c r="HR225" s="339"/>
      <c r="HS225" s="339"/>
      <c r="HT225" s="339"/>
      <c r="HU225" s="339"/>
      <c r="HV225" s="339"/>
      <c r="HW225" s="339"/>
      <c r="HX225" s="339"/>
      <c r="HY225" s="339"/>
      <c r="HZ225" s="339"/>
      <c r="IA225" s="339"/>
      <c r="IB225" s="339"/>
      <c r="IC225" s="339"/>
      <c r="ID225" s="339"/>
      <c r="IE225" s="339"/>
      <c r="IF225" s="339"/>
      <c r="IG225" s="339"/>
      <c r="IH225" s="339"/>
      <c r="II225" s="339"/>
      <c r="IJ225" s="339"/>
      <c r="IK225" s="339"/>
      <c r="IL225" s="339"/>
      <c r="IM225" s="339"/>
      <c r="IN225" s="339"/>
      <c r="IO225" s="339"/>
      <c r="IP225" s="339"/>
      <c r="IQ225" s="339"/>
      <c r="IR225" s="339"/>
      <c r="IS225" s="339"/>
      <c r="IT225" s="339"/>
      <c r="IU225" s="339"/>
      <c r="IV225" s="339"/>
      <c r="IW225" s="339"/>
      <c r="IX225" s="339"/>
      <c r="IY225" s="339"/>
      <c r="IZ225" s="339"/>
      <c r="JA225" s="339"/>
      <c r="JB225" s="339"/>
      <c r="JC225" s="339"/>
      <c r="JD225" s="339"/>
      <c r="JE225" s="339"/>
      <c r="JF225" s="339"/>
      <c r="JG225" s="339"/>
      <c r="JH225" s="339"/>
      <c r="JI225" s="339"/>
      <c r="JJ225" s="339"/>
      <c r="JK225" s="339"/>
      <c r="JL225" s="339"/>
      <c r="JM225" s="339"/>
      <c r="JN225" s="339"/>
      <c r="JO225" s="339"/>
      <c r="JP225" s="339"/>
      <c r="JQ225" s="339"/>
      <c r="JR225" s="339"/>
      <c r="JS225" s="339"/>
      <c r="JT225" s="339"/>
      <c r="JU225" s="339"/>
      <c r="JV225" s="339"/>
      <c r="JW225" s="339"/>
      <c r="JX225" s="339"/>
      <c r="JY225" s="339"/>
      <c r="JZ225" s="339"/>
      <c r="KA225" s="339"/>
      <c r="KB225" s="339"/>
      <c r="KC225" s="339"/>
      <c r="KD225" s="339"/>
      <c r="KE225" s="339"/>
      <c r="KF225" s="339"/>
      <c r="KG225" s="339"/>
      <c r="KH225" s="339"/>
      <c r="KI225" s="339"/>
      <c r="KJ225" s="339"/>
      <c r="KK225" s="339"/>
      <c r="KL225" s="339"/>
      <c r="KM225" s="339"/>
      <c r="KN225" s="339"/>
      <c r="KO225" s="339"/>
      <c r="KP225" s="339"/>
      <c r="KQ225" s="339"/>
      <c r="KR225" s="339"/>
      <c r="KS225" s="339"/>
      <c r="KT225" s="339"/>
      <c r="KU225" s="339"/>
      <c r="KV225" s="339"/>
      <c r="KW225" s="339"/>
      <c r="KX225" s="339"/>
      <c r="KY225" s="339"/>
      <c r="KZ225" s="339"/>
      <c r="LA225" s="339"/>
      <c r="LB225" s="339"/>
      <c r="LC225" s="339"/>
      <c r="LD225" s="339"/>
      <c r="LE225" s="339"/>
      <c r="LF225" s="339"/>
      <c r="LG225" s="339"/>
      <c r="LH225" s="339"/>
      <c r="LI225" s="339"/>
      <c r="LJ225" s="339"/>
      <c r="LK225" s="339"/>
      <c r="LL225" s="339"/>
      <c r="LM225" s="339"/>
      <c r="LN225" s="339"/>
      <c r="LO225" s="339"/>
      <c r="LP225" s="339"/>
      <c r="LQ225" s="339"/>
      <c r="LR225" s="339"/>
      <c r="LS225" s="339"/>
      <c r="LT225" s="339"/>
      <c r="LU225" s="339"/>
      <c r="LV225" s="339"/>
      <c r="LW225" s="339"/>
      <c r="LX225" s="339"/>
      <c r="LY225" s="339"/>
      <c r="LZ225" s="339"/>
      <c r="MA225" s="339"/>
      <c r="MB225" s="339"/>
      <c r="MC225" s="339"/>
      <c r="MD225" s="339"/>
      <c r="ME225" s="339"/>
      <c r="MF225" s="339"/>
      <c r="MG225" s="339"/>
      <c r="MH225" s="339"/>
      <c r="MI225" s="339"/>
      <c r="MJ225" s="339"/>
      <c r="MK225" s="339"/>
      <c r="ML225" s="339"/>
      <c r="MM225" s="339"/>
      <c r="MN225" s="339"/>
      <c r="MO225" s="339"/>
      <c r="MP225" s="339"/>
      <c r="MQ225" s="339"/>
      <c r="MR225" s="339"/>
      <c r="MS225" s="339"/>
      <c r="MT225" s="339"/>
      <c r="MU225" s="339"/>
      <c r="MV225" s="339"/>
      <c r="MW225" s="339"/>
      <c r="MX225" s="339"/>
      <c r="MY225" s="339"/>
      <c r="MZ225" s="339"/>
      <c r="NA225" s="339"/>
      <c r="NB225" s="339"/>
      <c r="NC225" s="339"/>
      <c r="ND225" s="339"/>
      <c r="NE225" s="339"/>
      <c r="NF225" s="339"/>
      <c r="NG225" s="339"/>
      <c r="NH225" s="339"/>
      <c r="NI225" s="339"/>
      <c r="NJ225" s="339"/>
      <c r="NK225" s="339"/>
      <c r="NL225" s="339"/>
      <c r="NM225" s="339"/>
      <c r="NN225" s="339"/>
      <c r="NO225" s="339"/>
      <c r="NP225" s="339"/>
      <c r="NQ225" s="339"/>
      <c r="NR225" s="339"/>
      <c r="NS225" s="339"/>
      <c r="NT225" s="339"/>
      <c r="NU225" s="339"/>
      <c r="NV225" s="339"/>
      <c r="NW225" s="339"/>
      <c r="NX225" s="339"/>
      <c r="NY225" s="339"/>
      <c r="NZ225" s="339"/>
      <c r="OA225" s="339"/>
      <c r="OB225" s="339"/>
      <c r="OC225" s="339"/>
      <c r="OD225" s="339"/>
      <c r="OE225" s="339"/>
      <c r="OF225" s="339"/>
      <c r="OG225" s="339"/>
      <c r="OH225" s="339"/>
      <c r="OI225" s="339"/>
      <c r="OJ225" s="339"/>
      <c r="OK225" s="339"/>
      <c r="OL225" s="339"/>
      <c r="OM225" s="339"/>
      <c r="ON225" s="339"/>
      <c r="OO225" s="339"/>
      <c r="OP225" s="339"/>
      <c r="OQ225" s="339"/>
      <c r="OR225" s="339"/>
      <c r="OS225" s="339"/>
      <c r="OT225" s="339"/>
      <c r="OU225" s="339"/>
      <c r="OV225" s="339"/>
      <c r="OW225" s="339"/>
      <c r="OX225" s="339"/>
      <c r="OY225" s="339"/>
      <c r="OZ225" s="339"/>
      <c r="PA225" s="339"/>
      <c r="PB225" s="339"/>
      <c r="PC225" s="339"/>
      <c r="PD225" s="339"/>
      <c r="PE225" s="339"/>
      <c r="PF225" s="339"/>
      <c r="PG225" s="339"/>
      <c r="PH225" s="339"/>
      <c r="PI225" s="339"/>
      <c r="PJ225" s="339"/>
      <c r="PK225" s="339"/>
      <c r="PL225" s="339"/>
      <c r="PM225" s="339"/>
      <c r="PN225" s="339"/>
      <c r="PO225" s="339"/>
      <c r="PP225" s="339"/>
      <c r="PQ225" s="339"/>
      <c r="PR225" s="339"/>
      <c r="PS225" s="339"/>
      <c r="PT225" s="339"/>
      <c r="PU225" s="339"/>
      <c r="PV225" s="339"/>
      <c r="PW225" s="339"/>
      <c r="PX225" s="339"/>
      <c r="PY225" s="339"/>
      <c r="PZ225" s="339"/>
      <c r="QA225" s="339"/>
      <c r="QB225" s="339"/>
      <c r="QC225" s="339"/>
      <c r="QD225" s="339"/>
      <c r="QE225" s="339"/>
      <c r="QF225" s="339"/>
      <c r="QG225" s="339"/>
      <c r="QH225" s="339"/>
      <c r="QI225" s="339"/>
      <c r="QJ225" s="339"/>
      <c r="QK225" s="339"/>
      <c r="QL225" s="339"/>
      <c r="QM225" s="339"/>
      <c r="QN225" s="339"/>
      <c r="QO225" s="339"/>
      <c r="QP225" s="339"/>
      <c r="QQ225" s="339"/>
      <c r="QR225" s="339"/>
      <c r="QS225" s="339"/>
      <c r="QT225" s="339"/>
      <c r="QU225" s="339"/>
      <c r="QV225" s="339"/>
      <c r="QW225" s="339"/>
      <c r="QX225" s="339"/>
      <c r="QY225" s="339"/>
      <c r="QZ225" s="339"/>
      <c r="RA225" s="339"/>
      <c r="RB225" s="339"/>
      <c r="RC225" s="339"/>
      <c r="RD225" s="339"/>
      <c r="RE225" s="339"/>
      <c r="RF225" s="339"/>
      <c r="RG225" s="339"/>
      <c r="RH225" s="339"/>
      <c r="RI225" s="339"/>
      <c r="RJ225" s="339"/>
      <c r="RK225" s="339"/>
      <c r="RL225" s="339"/>
      <c r="RM225" s="339"/>
      <c r="RN225" s="339"/>
      <c r="RO225" s="339"/>
      <c r="RP225" s="339"/>
      <c r="RQ225" s="339"/>
      <c r="RR225" s="339"/>
      <c r="RS225" s="339"/>
      <c r="RT225" s="339"/>
      <c r="RU225" s="339"/>
      <c r="RV225" s="339"/>
      <c r="RW225" s="339"/>
      <c r="RX225" s="339"/>
      <c r="RY225" s="339"/>
      <c r="RZ225" s="339"/>
      <c r="SA225" s="339"/>
      <c r="SB225" s="339"/>
      <c r="SC225" s="339"/>
      <c r="SD225" s="339"/>
      <c r="SE225" s="339"/>
      <c r="SF225" s="339"/>
      <c r="SG225" s="339"/>
      <c r="SH225" s="339"/>
      <c r="SI225" s="339"/>
      <c r="SJ225" s="339"/>
      <c r="SK225" s="339"/>
      <c r="SL225" s="339"/>
      <c r="SM225" s="339"/>
      <c r="SN225" s="339"/>
      <c r="SO225" s="339"/>
      <c r="SP225" s="339"/>
      <c r="SQ225" s="339"/>
      <c r="SR225" s="339"/>
      <c r="SS225" s="339"/>
      <c r="ST225" s="339"/>
      <c r="SU225" s="339"/>
      <c r="SV225" s="339"/>
      <c r="SW225" s="339"/>
      <c r="SX225" s="339"/>
      <c r="SY225" s="339"/>
      <c r="SZ225" s="339"/>
      <c r="TA225" s="339"/>
      <c r="TB225" s="339"/>
      <c r="TC225" s="339"/>
      <c r="TD225" s="339"/>
      <c r="TE225" s="339"/>
      <c r="TF225" s="339"/>
      <c r="TG225" s="339"/>
      <c r="TH225" s="339"/>
      <c r="TI225" s="339"/>
      <c r="TJ225" s="339"/>
      <c r="TK225" s="339"/>
      <c r="TL225" s="339"/>
      <c r="TM225" s="339"/>
      <c r="TN225" s="339"/>
      <c r="TO225" s="339"/>
      <c r="TP225" s="339"/>
      <c r="TQ225" s="339"/>
      <c r="TR225" s="339"/>
      <c r="TS225" s="339"/>
      <c r="TT225" s="339"/>
      <c r="TU225" s="339"/>
      <c r="TV225" s="339"/>
      <c r="TW225" s="339"/>
      <c r="TX225" s="339"/>
      <c r="TY225" s="339"/>
      <c r="TZ225" s="339"/>
      <c r="UA225" s="339"/>
      <c r="UB225" s="339"/>
      <c r="UC225" s="339"/>
      <c r="UD225" s="339"/>
      <c r="UE225" s="339"/>
      <c r="UF225" s="339"/>
      <c r="UG225" s="339"/>
      <c r="UH225" s="339"/>
      <c r="UI225" s="339"/>
      <c r="UJ225" s="339"/>
      <c r="UK225" s="339"/>
      <c r="UL225" s="339"/>
      <c r="UM225" s="339"/>
      <c r="UN225" s="339"/>
      <c r="UO225" s="339"/>
      <c r="UP225" s="339"/>
      <c r="UQ225" s="339"/>
      <c r="UR225" s="339"/>
      <c r="US225" s="339"/>
      <c r="UT225" s="339"/>
      <c r="UU225" s="339"/>
      <c r="UV225" s="339"/>
      <c r="UW225" s="339"/>
      <c r="UX225" s="339"/>
      <c r="UY225" s="339"/>
      <c r="UZ225" s="339"/>
      <c r="VA225" s="339"/>
      <c r="VB225" s="339"/>
      <c r="VC225" s="339"/>
      <c r="VD225" s="339"/>
      <c r="VE225" s="339"/>
      <c r="VF225" s="339"/>
      <c r="VG225" s="339"/>
      <c r="VH225" s="339"/>
      <c r="VI225" s="339"/>
      <c r="VJ225" s="339"/>
      <c r="VK225" s="339"/>
      <c r="VL225" s="339"/>
      <c r="VM225" s="339"/>
      <c r="VN225" s="339"/>
      <c r="VO225" s="339"/>
      <c r="VP225" s="339"/>
      <c r="VQ225" s="339"/>
      <c r="VR225" s="339"/>
      <c r="VS225" s="339"/>
      <c r="VT225" s="339"/>
      <c r="VU225" s="339"/>
      <c r="VV225" s="339"/>
      <c r="VW225" s="339"/>
      <c r="VX225" s="339"/>
      <c r="VY225" s="339"/>
      <c r="VZ225" s="339"/>
      <c r="WA225" s="339"/>
      <c r="WB225" s="339"/>
      <c r="WC225" s="339"/>
      <c r="WD225" s="339"/>
      <c r="WE225" s="339"/>
      <c r="WF225" s="339"/>
      <c r="WG225" s="339"/>
      <c r="WH225" s="339"/>
      <c r="WI225" s="339"/>
      <c r="WJ225" s="339"/>
      <c r="WK225" s="339"/>
      <c r="WL225" s="339"/>
      <c r="WM225" s="339"/>
      <c r="WN225" s="339"/>
      <c r="WO225" s="339"/>
      <c r="WP225" s="339"/>
      <c r="WQ225" s="339"/>
      <c r="WR225" s="339"/>
      <c r="WS225" s="339"/>
      <c r="WT225" s="339"/>
      <c r="WU225" s="339"/>
      <c r="WV225" s="339"/>
      <c r="WW225" s="339"/>
      <c r="WX225" s="339"/>
      <c r="WY225" s="339"/>
      <c r="WZ225" s="339"/>
      <c r="XA225" s="339"/>
      <c r="XB225" s="339"/>
      <c r="XC225" s="339"/>
      <c r="XD225" s="339"/>
      <c r="XE225" s="339"/>
      <c r="XF225" s="339"/>
      <c r="XG225" s="339"/>
      <c r="XH225" s="339"/>
      <c r="XI225" s="339"/>
      <c r="XJ225" s="339"/>
      <c r="XK225" s="339"/>
      <c r="XL225" s="339"/>
      <c r="XM225" s="339"/>
      <c r="XN225" s="339"/>
      <c r="XO225" s="339"/>
      <c r="XP225" s="339"/>
      <c r="XQ225" s="339"/>
      <c r="XR225" s="339"/>
      <c r="XS225" s="339"/>
      <c r="XT225" s="339"/>
      <c r="XU225" s="339"/>
      <c r="XV225" s="339"/>
      <c r="XW225" s="339"/>
      <c r="XX225" s="339"/>
      <c r="XY225" s="339"/>
      <c r="XZ225" s="339"/>
      <c r="YA225" s="339"/>
      <c r="YB225" s="339"/>
      <c r="YC225" s="339"/>
      <c r="YD225" s="339"/>
      <c r="YE225" s="339"/>
      <c r="YF225" s="339"/>
      <c r="YG225" s="339"/>
      <c r="YH225" s="339"/>
      <c r="YI225" s="339"/>
      <c r="YJ225" s="339"/>
      <c r="YK225" s="339"/>
      <c r="YL225" s="339"/>
      <c r="YM225" s="339"/>
      <c r="YN225" s="339"/>
      <c r="YO225" s="339"/>
      <c r="YP225" s="339"/>
      <c r="YQ225" s="339"/>
      <c r="YR225" s="339"/>
      <c r="YS225" s="339"/>
      <c r="YT225" s="339"/>
      <c r="YU225" s="339"/>
      <c r="YV225" s="339"/>
      <c r="YW225" s="339"/>
      <c r="YX225" s="339"/>
      <c r="YY225" s="339"/>
      <c r="YZ225" s="339"/>
      <c r="ZA225" s="339"/>
      <c r="ZB225" s="339"/>
      <c r="ZC225" s="339"/>
      <c r="ZD225" s="339"/>
      <c r="ZE225" s="339"/>
      <c r="ZF225" s="339"/>
      <c r="ZG225" s="339"/>
      <c r="ZH225" s="339"/>
      <c r="ZI225" s="339"/>
      <c r="ZJ225" s="339"/>
      <c r="ZK225" s="339"/>
      <c r="ZL225" s="339"/>
      <c r="ZM225" s="339"/>
      <c r="ZN225" s="339"/>
      <c r="ZO225" s="339"/>
      <c r="ZP225" s="339"/>
      <c r="ZQ225" s="339"/>
      <c r="ZR225" s="339"/>
      <c r="ZS225" s="339"/>
      <c r="ZT225" s="339"/>
      <c r="ZU225" s="339"/>
      <c r="ZV225" s="339"/>
      <c r="ZW225" s="339"/>
      <c r="ZX225" s="339"/>
      <c r="ZY225" s="339"/>
      <c r="ZZ225" s="339"/>
      <c r="AAA225" s="339"/>
      <c r="AAB225" s="339"/>
      <c r="AAC225" s="339"/>
      <c r="AAD225" s="339"/>
      <c r="AAE225" s="339"/>
      <c r="AAF225" s="339"/>
      <c r="AAG225" s="339"/>
      <c r="AAH225" s="339"/>
      <c r="AAI225" s="339"/>
      <c r="AAJ225" s="339"/>
      <c r="AAK225" s="339"/>
      <c r="AAL225" s="339"/>
      <c r="AAM225" s="339"/>
      <c r="AAN225" s="339"/>
      <c r="AAO225" s="339"/>
      <c r="AAP225" s="339"/>
      <c r="AAQ225" s="339"/>
      <c r="AAR225" s="339"/>
      <c r="AAS225" s="339"/>
      <c r="AAT225" s="339"/>
      <c r="AAU225" s="339"/>
      <c r="AAV225" s="339"/>
      <c r="AAW225" s="339"/>
      <c r="AAX225" s="339"/>
      <c r="AAY225" s="339"/>
      <c r="AAZ225" s="339"/>
      <c r="ABA225" s="339"/>
      <c r="ABB225" s="339"/>
      <c r="ABC225" s="339"/>
      <c r="ABD225" s="339"/>
      <c r="ABE225" s="339"/>
      <c r="ABF225" s="339"/>
      <c r="ABG225" s="339"/>
      <c r="ABH225" s="339"/>
      <c r="ABI225" s="339"/>
      <c r="ABJ225" s="339"/>
      <c r="ABK225" s="339"/>
      <c r="ABL225" s="339"/>
      <c r="ABM225" s="339"/>
      <c r="ABN225" s="339"/>
      <c r="ABO225" s="339"/>
      <c r="ABP225" s="339"/>
      <c r="ABQ225" s="339"/>
      <c r="ABR225" s="339"/>
      <c r="ABS225" s="339"/>
      <c r="ABT225" s="339"/>
      <c r="ABU225" s="339"/>
      <c r="ABV225" s="339"/>
      <c r="ABW225" s="339"/>
      <c r="ABX225" s="339"/>
      <c r="ABY225" s="339"/>
      <c r="ABZ225" s="339"/>
      <c r="ACA225" s="339"/>
      <c r="ACB225" s="339"/>
      <c r="ACC225" s="339"/>
      <c r="ACD225" s="339"/>
      <c r="ACE225" s="339"/>
      <c r="ACF225" s="339"/>
      <c r="ACG225" s="339"/>
      <c r="ACH225" s="339"/>
      <c r="ACI225" s="339"/>
      <c r="ACJ225" s="339"/>
      <c r="ACK225" s="339"/>
      <c r="ACL225" s="339"/>
      <c r="ACM225" s="339"/>
      <c r="ACN225" s="339"/>
      <c r="ACO225" s="339"/>
      <c r="ACP225" s="339"/>
      <c r="ACQ225" s="339"/>
      <c r="ACR225" s="339"/>
      <c r="ACS225" s="339"/>
      <c r="ACT225" s="339"/>
      <c r="ACU225" s="339"/>
      <c r="ACV225" s="339"/>
      <c r="ACW225" s="339"/>
      <c r="ACX225" s="339"/>
      <c r="ACY225" s="339"/>
      <c r="ACZ225" s="339"/>
      <c r="ADA225" s="339"/>
      <c r="ADB225" s="339"/>
      <c r="ADC225" s="339"/>
      <c r="ADD225" s="339"/>
      <c r="ADE225" s="339"/>
      <c r="ADF225" s="339"/>
      <c r="ADG225" s="339"/>
      <c r="ADH225" s="339"/>
      <c r="ADI225" s="339"/>
      <c r="ADJ225" s="339"/>
      <c r="ADK225" s="339"/>
      <c r="ADL225" s="339"/>
      <c r="ADM225" s="339"/>
      <c r="ADN225" s="339"/>
      <c r="ADO225" s="339"/>
      <c r="ADP225" s="339"/>
      <c r="ADQ225" s="339"/>
      <c r="ADR225" s="339"/>
      <c r="ADS225" s="339"/>
      <c r="ADT225" s="339"/>
      <c r="ADU225" s="339"/>
      <c r="ADV225" s="339"/>
      <c r="ADW225" s="339"/>
      <c r="ADX225" s="339"/>
      <c r="ADY225" s="339"/>
      <c r="ADZ225" s="339"/>
      <c r="AEA225" s="339"/>
      <c r="AEB225" s="339"/>
      <c r="AEC225" s="339"/>
      <c r="AED225" s="339"/>
      <c r="AEE225" s="339"/>
      <c r="AEF225" s="339"/>
      <c r="AEG225" s="339"/>
      <c r="AEH225" s="339"/>
      <c r="AEI225" s="339"/>
      <c r="AEJ225" s="339"/>
      <c r="AEK225" s="339"/>
      <c r="AEL225" s="339"/>
      <c r="AEM225" s="339"/>
      <c r="AEN225" s="339"/>
      <c r="AEO225" s="339"/>
      <c r="AEP225" s="339"/>
      <c r="AEQ225" s="339"/>
      <c r="AER225" s="339"/>
      <c r="AES225" s="339"/>
      <c r="AET225" s="339"/>
      <c r="AEU225" s="339"/>
      <c r="AEV225" s="339"/>
      <c r="AEW225" s="339"/>
      <c r="AEX225" s="339"/>
      <c r="AEY225" s="339"/>
      <c r="AEZ225" s="339"/>
      <c r="AFA225" s="339"/>
      <c r="AFB225" s="339"/>
      <c r="AFC225" s="339"/>
      <c r="AFD225" s="339"/>
      <c r="AFE225" s="339"/>
      <c r="AFF225" s="339"/>
      <c r="AFG225" s="339"/>
      <c r="AFH225" s="339"/>
      <c r="AFI225" s="339"/>
      <c r="AFJ225" s="339"/>
      <c r="AFK225" s="339"/>
      <c r="AFL225" s="339"/>
      <c r="AFM225" s="339"/>
      <c r="AFN225" s="339"/>
      <c r="AFO225" s="339"/>
      <c r="AFP225" s="339"/>
      <c r="AFQ225" s="339"/>
      <c r="AFR225" s="339"/>
      <c r="AFS225" s="339"/>
      <c r="AFT225" s="339"/>
      <c r="AFU225" s="339"/>
      <c r="AFV225" s="339"/>
      <c r="AFW225" s="339"/>
      <c r="AFX225" s="339"/>
      <c r="AFY225" s="339"/>
      <c r="AFZ225" s="339"/>
      <c r="AGA225" s="339"/>
      <c r="AGB225" s="339"/>
      <c r="AGC225" s="339"/>
      <c r="AGD225" s="339"/>
      <c r="AGE225" s="339"/>
      <c r="AGF225" s="339"/>
      <c r="AGG225" s="339"/>
      <c r="AGH225" s="339"/>
      <c r="AGI225" s="339"/>
      <c r="AGJ225" s="339"/>
      <c r="AGK225" s="339"/>
      <c r="AGL225" s="339"/>
      <c r="AGM225" s="339"/>
      <c r="AGN225" s="339"/>
      <c r="AGO225" s="339"/>
      <c r="AGP225" s="339"/>
      <c r="AGQ225" s="339"/>
      <c r="AGR225" s="339"/>
      <c r="AGS225" s="339"/>
      <c r="AGT225" s="339"/>
      <c r="AGU225" s="339"/>
      <c r="AGV225" s="339"/>
      <c r="AGW225" s="339"/>
      <c r="AGX225" s="339"/>
      <c r="AGY225" s="339"/>
      <c r="AGZ225" s="339"/>
      <c r="AHA225" s="339"/>
      <c r="AHB225" s="339"/>
      <c r="AHC225" s="339"/>
      <c r="AHD225" s="339"/>
      <c r="AHE225" s="339"/>
      <c r="AHF225" s="339"/>
      <c r="AHG225" s="339"/>
      <c r="AHH225" s="339"/>
      <c r="AHI225" s="339"/>
      <c r="AHJ225" s="339"/>
      <c r="AHK225" s="339"/>
      <c r="AHL225" s="339"/>
      <c r="AHM225" s="339"/>
      <c r="AHN225" s="339"/>
      <c r="AHO225" s="339"/>
      <c r="AHP225" s="339"/>
      <c r="AHQ225" s="339"/>
      <c r="AHR225" s="339"/>
      <c r="AHS225" s="339"/>
      <c r="AHT225" s="339"/>
      <c r="AHU225" s="339"/>
      <c r="AHV225" s="339"/>
      <c r="AHW225" s="339"/>
      <c r="AHX225" s="339"/>
      <c r="AHY225" s="339"/>
      <c r="AHZ225" s="339"/>
      <c r="AIA225" s="339"/>
      <c r="AIB225" s="339"/>
      <c r="AIC225" s="339"/>
      <c r="AID225" s="339"/>
      <c r="AIE225" s="339"/>
      <c r="AIF225" s="339"/>
      <c r="AIG225" s="339"/>
      <c r="AIH225" s="339"/>
      <c r="AII225" s="339"/>
      <c r="AIJ225" s="339"/>
      <c r="AIK225" s="339"/>
      <c r="AIL225" s="339"/>
      <c r="AIM225" s="339"/>
      <c r="AIN225" s="339"/>
      <c r="AIO225" s="339"/>
      <c r="AIP225" s="339"/>
      <c r="AIQ225" s="339"/>
      <c r="AIR225" s="339"/>
      <c r="AIS225" s="339"/>
      <c r="AIT225" s="339"/>
      <c r="AIU225" s="339"/>
      <c r="AIV225" s="339"/>
      <c r="AIW225" s="339"/>
      <c r="AIX225" s="339"/>
      <c r="AIY225" s="339"/>
      <c r="AIZ225" s="339"/>
      <c r="AJA225" s="339"/>
      <c r="AJB225" s="339"/>
      <c r="AJC225" s="339"/>
      <c r="AJD225" s="339"/>
      <c r="AJE225" s="339"/>
      <c r="AJF225" s="339"/>
      <c r="AJG225" s="339"/>
      <c r="AJH225" s="339"/>
      <c r="AJI225" s="339"/>
      <c r="AJJ225" s="339"/>
      <c r="AJK225" s="339"/>
      <c r="AJL225" s="339"/>
      <c r="AJM225" s="339"/>
      <c r="AJN225" s="339"/>
      <c r="AJO225" s="339"/>
      <c r="AJP225" s="339"/>
      <c r="AJQ225" s="339"/>
      <c r="AJR225" s="339"/>
      <c r="AJS225" s="339"/>
      <c r="AJT225" s="339"/>
      <c r="AJU225" s="339"/>
      <c r="AJV225" s="339"/>
      <c r="AJW225" s="339"/>
      <c r="AJX225" s="339"/>
      <c r="AJY225" s="339"/>
      <c r="AJZ225" s="339"/>
      <c r="AKA225" s="339"/>
      <c r="AKB225" s="339"/>
      <c r="AKC225" s="339"/>
      <c r="AKD225" s="339"/>
      <c r="AKE225" s="339"/>
      <c r="AKF225" s="339"/>
      <c r="AKG225" s="339"/>
      <c r="AKH225" s="339"/>
      <c r="AKI225" s="339"/>
      <c r="AKJ225" s="339"/>
      <c r="AKK225" s="339"/>
      <c r="AKL225" s="339"/>
      <c r="AKM225" s="339"/>
      <c r="AKN225" s="339"/>
      <c r="AKO225" s="339"/>
      <c r="AKP225" s="339"/>
      <c r="AKQ225" s="339"/>
      <c r="AKR225" s="339"/>
      <c r="AKS225" s="339"/>
      <c r="AKT225" s="339"/>
      <c r="AKU225" s="339"/>
      <c r="AKV225" s="339"/>
      <c r="AKW225" s="339"/>
      <c r="AKX225" s="339"/>
      <c r="AKY225" s="339"/>
      <c r="AKZ225" s="339"/>
      <c r="ALA225" s="339"/>
      <c r="ALB225" s="339"/>
      <c r="ALC225" s="339"/>
      <c r="ALD225" s="339"/>
      <c r="ALE225" s="339"/>
      <c r="ALF225" s="339"/>
      <c r="ALG225" s="339"/>
      <c r="ALH225" s="339"/>
      <c r="ALI225" s="339"/>
      <c r="ALJ225" s="339"/>
      <c r="ALK225" s="339"/>
      <c r="ALL225" s="339"/>
      <c r="ALM225" s="339"/>
      <c r="ALN225" s="339"/>
      <c r="ALO225" s="339"/>
      <c r="ALP225" s="339"/>
      <c r="ALQ225" s="339"/>
      <c r="ALR225" s="339"/>
      <c r="ALS225" s="339"/>
      <c r="ALT225" s="339"/>
      <c r="ALU225" s="339"/>
      <c r="ALV225" s="339"/>
      <c r="ALW225" s="339"/>
      <c r="ALX225" s="339"/>
      <c r="ALY225" s="339"/>
      <c r="ALZ225" s="339"/>
      <c r="AMA225" s="339"/>
      <c r="AMB225" s="339"/>
      <c r="AMC225" s="339"/>
      <c r="AMD225" s="339"/>
      <c r="AME225" s="339"/>
      <c r="AMF225" s="339"/>
      <c r="AMG225" s="339"/>
      <c r="AMH225" s="339"/>
      <c r="AMI225" s="339"/>
      <c r="AMJ225" s="339"/>
      <c r="AMK225" s="339"/>
      <c r="AML225" s="339"/>
      <c r="AMM225" s="339"/>
      <c r="AMN225" s="339"/>
      <c r="AMO225" s="339"/>
      <c r="AMP225" s="339"/>
      <c r="AMQ225" s="339"/>
      <c r="AMR225" s="339"/>
      <c r="AMS225" s="339"/>
      <c r="AMT225" s="339"/>
      <c r="AMU225" s="339"/>
      <c r="AMV225" s="339"/>
      <c r="AMW225" s="339"/>
      <c r="AMX225" s="339"/>
      <c r="AMY225" s="339"/>
      <c r="AMZ225" s="339"/>
      <c r="ANA225" s="339"/>
      <c r="ANB225" s="339"/>
      <c r="ANC225" s="339"/>
      <c r="AND225" s="339"/>
      <c r="ANE225" s="339"/>
      <c r="ANF225" s="339"/>
      <c r="ANG225" s="339"/>
      <c r="ANH225" s="339"/>
      <c r="ANI225" s="339"/>
      <c r="ANJ225" s="339"/>
      <c r="ANK225" s="339"/>
      <c r="ANL225" s="339"/>
      <c r="ANM225" s="339"/>
      <c r="ANN225" s="339"/>
      <c r="ANO225" s="339"/>
      <c r="ANP225" s="339"/>
      <c r="ANQ225" s="339"/>
      <c r="ANR225" s="339"/>
      <c r="ANS225" s="339"/>
      <c r="ANT225" s="339"/>
      <c r="ANU225" s="339"/>
      <c r="ANV225" s="339"/>
      <c r="ANW225" s="339"/>
      <c r="ANX225" s="339"/>
      <c r="ANY225" s="339"/>
      <c r="ANZ225" s="339"/>
      <c r="AOA225" s="339"/>
      <c r="AOB225" s="339"/>
      <c r="AOC225" s="339"/>
      <c r="AOD225" s="339"/>
      <c r="AOE225" s="339"/>
      <c r="AOF225" s="339"/>
      <c r="AOG225" s="339"/>
      <c r="AOH225" s="339"/>
      <c r="AOI225" s="339"/>
      <c r="AOJ225" s="339"/>
      <c r="AOK225" s="339"/>
      <c r="AOL225" s="339"/>
      <c r="AOM225" s="339"/>
      <c r="AON225" s="339"/>
      <c r="AOO225" s="339"/>
      <c r="AOP225" s="339"/>
      <c r="AOQ225" s="339"/>
      <c r="AOR225" s="339"/>
      <c r="AOS225" s="339"/>
      <c r="AOT225" s="339"/>
      <c r="AOU225" s="339"/>
      <c r="AOV225" s="339"/>
      <c r="AOW225" s="339"/>
      <c r="AOX225" s="339"/>
      <c r="AOY225" s="339"/>
      <c r="AOZ225" s="339"/>
      <c r="APA225" s="339"/>
      <c r="APB225" s="339"/>
      <c r="APC225" s="339"/>
      <c r="APD225" s="339"/>
      <c r="APE225" s="339"/>
      <c r="APF225" s="339"/>
      <c r="APG225" s="339"/>
      <c r="APH225" s="339"/>
      <c r="API225" s="339"/>
      <c r="APJ225" s="339"/>
      <c r="APK225" s="339"/>
      <c r="APL225" s="339"/>
      <c r="APM225" s="339"/>
      <c r="APN225" s="339"/>
      <c r="APO225" s="339"/>
      <c r="APP225" s="339"/>
      <c r="APQ225" s="339"/>
      <c r="APR225" s="339"/>
      <c r="APS225" s="339"/>
      <c r="APT225" s="339"/>
      <c r="APU225" s="339"/>
      <c r="APV225" s="339"/>
      <c r="APW225" s="339"/>
      <c r="APX225" s="339"/>
      <c r="APY225" s="339"/>
      <c r="APZ225" s="339"/>
      <c r="AQA225" s="339"/>
      <c r="AQB225" s="339"/>
      <c r="AQC225" s="339"/>
      <c r="AQD225" s="339"/>
      <c r="AQE225" s="339"/>
      <c r="AQF225" s="339"/>
      <c r="AQG225" s="339"/>
      <c r="AQH225" s="339"/>
      <c r="AQI225" s="339"/>
      <c r="AQJ225" s="339"/>
      <c r="AQK225" s="339"/>
      <c r="AQL225" s="339"/>
      <c r="AQM225" s="339"/>
      <c r="AQN225" s="339"/>
      <c r="AQO225" s="339"/>
      <c r="AQP225" s="339"/>
      <c r="AQQ225" s="339"/>
      <c r="AQR225" s="339"/>
      <c r="AQS225" s="339"/>
      <c r="AQT225" s="339"/>
      <c r="AQU225" s="339"/>
      <c r="AQV225" s="339"/>
      <c r="AQW225" s="339"/>
      <c r="AQX225" s="339"/>
      <c r="AQY225" s="339"/>
      <c r="AQZ225" s="339"/>
      <c r="ARA225" s="339"/>
      <c r="ARB225" s="339"/>
      <c r="ARC225" s="339"/>
      <c r="ARD225" s="339"/>
      <c r="ARE225" s="339"/>
      <c r="ARF225" s="339"/>
      <c r="ARG225" s="339"/>
      <c r="ARH225" s="339"/>
      <c r="ARI225" s="339"/>
      <c r="ARJ225" s="339"/>
      <c r="ARK225" s="339"/>
      <c r="ARL225" s="339"/>
      <c r="ARM225" s="339"/>
      <c r="ARN225" s="339"/>
      <c r="ARO225" s="339"/>
      <c r="ARP225" s="339"/>
      <c r="ARQ225" s="339"/>
      <c r="ARR225" s="339"/>
      <c r="ARS225" s="339"/>
      <c r="ART225" s="339"/>
      <c r="ARU225" s="339"/>
      <c r="ARV225" s="339"/>
      <c r="ARW225" s="339"/>
      <c r="ARX225" s="339"/>
      <c r="ARY225" s="339"/>
      <c r="ARZ225" s="339"/>
      <c r="ASA225" s="339"/>
      <c r="ASB225" s="339"/>
      <c r="ASC225" s="339"/>
      <c r="ASD225" s="339"/>
      <c r="ASE225" s="339"/>
      <c r="ASF225" s="339"/>
      <c r="ASG225" s="339"/>
      <c r="ASH225" s="339"/>
      <c r="ASI225" s="339"/>
      <c r="ASJ225" s="339"/>
      <c r="ASK225" s="339"/>
      <c r="ASL225" s="339"/>
      <c r="ASM225" s="339"/>
      <c r="ASN225" s="339"/>
      <c r="ASO225" s="339"/>
      <c r="ASP225" s="339"/>
      <c r="ASQ225" s="339"/>
      <c r="ASR225" s="339"/>
      <c r="ASS225" s="339"/>
      <c r="AST225" s="339"/>
      <c r="ASU225" s="339"/>
      <c r="ASV225" s="339"/>
      <c r="ASW225" s="339"/>
      <c r="ASX225" s="339"/>
      <c r="ASY225" s="339"/>
      <c r="ASZ225" s="339"/>
      <c r="ATA225" s="339"/>
      <c r="ATB225" s="339"/>
      <c r="ATC225" s="339"/>
      <c r="ATD225" s="339"/>
      <c r="ATE225" s="339"/>
      <c r="ATF225" s="339"/>
      <c r="ATG225" s="339"/>
      <c r="ATH225" s="339"/>
      <c r="ATI225" s="339"/>
      <c r="ATJ225" s="339"/>
      <c r="ATK225" s="339"/>
      <c r="ATL225" s="339"/>
      <c r="ATM225" s="339"/>
      <c r="ATN225" s="339"/>
      <c r="ATO225" s="339"/>
      <c r="ATP225" s="339"/>
      <c r="ATQ225" s="339"/>
      <c r="ATR225" s="339"/>
      <c r="ATS225" s="339"/>
      <c r="ATT225" s="339"/>
      <c r="ATU225" s="339"/>
      <c r="ATV225" s="339"/>
      <c r="ATW225" s="339"/>
      <c r="ATX225" s="339"/>
      <c r="ATY225" s="339"/>
      <c r="ATZ225" s="339"/>
      <c r="AUA225" s="339"/>
      <c r="AUB225" s="339"/>
      <c r="AUC225" s="339"/>
      <c r="AUD225" s="339"/>
      <c r="AUE225" s="339"/>
      <c r="AUF225" s="339"/>
      <c r="AUG225" s="339"/>
      <c r="AUH225" s="339"/>
      <c r="AUI225" s="339"/>
      <c r="AUJ225" s="339"/>
      <c r="AUK225" s="339"/>
      <c r="AUL225" s="339"/>
      <c r="AUM225" s="339"/>
      <c r="AUN225" s="339"/>
      <c r="AUO225" s="339"/>
      <c r="AUP225" s="339"/>
      <c r="AUQ225" s="339"/>
      <c r="AUR225" s="339"/>
      <c r="AUS225" s="339"/>
      <c r="AUT225" s="339"/>
      <c r="AUU225" s="339"/>
      <c r="AUV225" s="339"/>
      <c r="AUW225" s="339"/>
      <c r="AUX225" s="339"/>
      <c r="AUY225" s="339"/>
      <c r="AUZ225" s="339"/>
      <c r="AVA225" s="339"/>
      <c r="AVB225" s="339"/>
      <c r="AVC225" s="339"/>
      <c r="AVD225" s="339"/>
      <c r="AVE225" s="339"/>
      <c r="AVF225" s="339"/>
      <c r="AVG225" s="339"/>
      <c r="AVH225" s="339"/>
      <c r="AVI225" s="339"/>
      <c r="AVJ225" s="339"/>
      <c r="AVK225" s="339"/>
      <c r="AVL225" s="339"/>
      <c r="AVM225" s="339"/>
      <c r="AVN225" s="339"/>
      <c r="AVO225" s="339"/>
      <c r="AVP225" s="339"/>
      <c r="AVQ225" s="339"/>
      <c r="AVR225" s="339"/>
      <c r="AVS225" s="339"/>
      <c r="AVT225" s="339"/>
      <c r="AVU225" s="339"/>
      <c r="AVV225" s="339"/>
      <c r="AVW225" s="339"/>
      <c r="AVX225" s="339"/>
      <c r="AVY225" s="339"/>
      <c r="AVZ225" s="339"/>
      <c r="AWA225" s="339"/>
      <c r="AWB225" s="339"/>
      <c r="AWC225" s="339"/>
      <c r="AWD225" s="339"/>
      <c r="AWE225" s="339"/>
      <c r="AWF225" s="339"/>
      <c r="AWG225" s="339"/>
      <c r="AWH225" s="339"/>
      <c r="AWI225" s="339"/>
      <c r="AWJ225" s="339"/>
      <c r="AWK225" s="339"/>
      <c r="AWL225" s="339"/>
      <c r="AWM225" s="339"/>
      <c r="AWN225" s="339"/>
      <c r="AWO225" s="339"/>
      <c r="AWP225" s="339"/>
      <c r="AWQ225" s="339"/>
      <c r="AWR225" s="339"/>
      <c r="AWS225" s="339"/>
      <c r="AWT225" s="339"/>
      <c r="AWU225" s="339"/>
      <c r="AWV225" s="339"/>
      <c r="AWW225" s="339"/>
      <c r="AWX225" s="339"/>
      <c r="AWY225" s="339"/>
      <c r="AWZ225" s="339"/>
      <c r="AXA225" s="339"/>
      <c r="AXB225" s="339"/>
      <c r="AXC225" s="339"/>
      <c r="AXD225" s="339"/>
      <c r="AXE225" s="339"/>
      <c r="AXF225" s="339"/>
      <c r="AXG225" s="339"/>
      <c r="AXH225" s="339"/>
      <c r="AXI225" s="339"/>
      <c r="AXJ225" s="339"/>
      <c r="AXK225" s="339"/>
      <c r="AXL225" s="339"/>
      <c r="AXM225" s="339"/>
      <c r="AXN225" s="339"/>
      <c r="AXO225" s="339"/>
      <c r="AXP225" s="339"/>
      <c r="AXQ225" s="339"/>
      <c r="AXR225" s="339"/>
      <c r="AXS225" s="339"/>
      <c r="AXT225" s="339"/>
      <c r="AXU225" s="339"/>
      <c r="AXV225" s="339"/>
      <c r="AXW225" s="339"/>
      <c r="AXX225" s="339"/>
      <c r="AXY225" s="339"/>
      <c r="AXZ225" s="339"/>
      <c r="AYA225" s="339"/>
      <c r="AYB225" s="339"/>
      <c r="AYC225" s="339"/>
      <c r="AYD225" s="339"/>
      <c r="AYE225" s="339"/>
      <c r="AYF225" s="339"/>
      <c r="AYG225" s="339"/>
      <c r="AYH225" s="339"/>
      <c r="AYI225" s="339"/>
      <c r="AYJ225" s="339"/>
      <c r="AYK225" s="339"/>
      <c r="AYL225" s="339"/>
      <c r="AYM225" s="339"/>
      <c r="AYN225" s="339"/>
      <c r="AYO225" s="339"/>
      <c r="AYP225" s="339"/>
      <c r="AYQ225" s="339"/>
      <c r="AYR225" s="339"/>
      <c r="AYS225" s="339"/>
      <c r="AYT225" s="339"/>
      <c r="AYU225" s="339"/>
      <c r="AYV225" s="339"/>
      <c r="AYW225" s="339"/>
      <c r="AYX225" s="339"/>
      <c r="AYY225" s="339"/>
      <c r="AYZ225" s="339"/>
      <c r="AZA225" s="339"/>
      <c r="AZB225" s="339"/>
      <c r="AZC225" s="339"/>
      <c r="AZD225" s="339"/>
      <c r="AZE225" s="339"/>
      <c r="AZF225" s="339"/>
      <c r="AZG225" s="339"/>
      <c r="AZH225" s="339"/>
      <c r="AZI225" s="339"/>
      <c r="AZJ225" s="339"/>
      <c r="AZK225" s="339"/>
      <c r="AZL225" s="339"/>
      <c r="AZM225" s="339"/>
      <c r="AZN225" s="339"/>
      <c r="AZO225" s="339"/>
      <c r="AZP225" s="339"/>
      <c r="AZQ225" s="339"/>
      <c r="AZR225" s="339"/>
      <c r="AZS225" s="339"/>
      <c r="AZT225" s="339"/>
      <c r="AZU225" s="339"/>
      <c r="AZV225" s="339"/>
      <c r="AZW225" s="339"/>
      <c r="AZX225" s="339"/>
      <c r="AZY225" s="339"/>
      <c r="AZZ225" s="339"/>
      <c r="BAA225" s="339"/>
      <c r="BAB225" s="339"/>
      <c r="BAC225" s="339"/>
      <c r="BAD225" s="339"/>
      <c r="BAE225" s="339"/>
      <c r="BAF225" s="339"/>
      <c r="BAG225" s="339"/>
      <c r="BAH225" s="339"/>
      <c r="BAI225" s="339"/>
      <c r="BAJ225" s="339"/>
      <c r="BAK225" s="339"/>
      <c r="BAL225" s="339"/>
      <c r="BAM225" s="339"/>
      <c r="BAN225" s="339"/>
      <c r="BAO225" s="339"/>
      <c r="BAP225" s="339"/>
      <c r="BAQ225" s="339"/>
      <c r="BAR225" s="339"/>
      <c r="BAS225" s="339"/>
      <c r="BAT225" s="339"/>
      <c r="BAU225" s="339"/>
      <c r="BAV225" s="339"/>
      <c r="BAW225" s="339"/>
      <c r="BAX225" s="339"/>
      <c r="BAY225" s="339"/>
      <c r="BAZ225" s="339"/>
      <c r="BBA225" s="339"/>
      <c r="BBB225" s="339"/>
      <c r="BBC225" s="339"/>
      <c r="BBD225" s="339"/>
      <c r="BBE225" s="339"/>
      <c r="BBF225" s="339"/>
      <c r="BBG225" s="339"/>
      <c r="BBH225" s="339"/>
      <c r="BBI225" s="339"/>
      <c r="BBJ225" s="339"/>
      <c r="BBK225" s="339"/>
      <c r="BBL225" s="339"/>
      <c r="BBM225" s="339"/>
      <c r="BBN225" s="339"/>
      <c r="BBO225" s="339"/>
      <c r="BBP225" s="339"/>
      <c r="BBQ225" s="339"/>
      <c r="BBR225" s="339"/>
      <c r="BBS225" s="339"/>
      <c r="BBT225" s="339"/>
      <c r="BBU225" s="339"/>
      <c r="BBV225" s="339"/>
      <c r="BBW225" s="339"/>
      <c r="BBX225" s="339"/>
      <c r="BBY225" s="339"/>
      <c r="BBZ225" s="339"/>
      <c r="BCA225" s="339"/>
      <c r="BCB225" s="339"/>
      <c r="BCC225" s="339"/>
      <c r="BCD225" s="339"/>
      <c r="BCE225" s="339"/>
      <c r="BCF225" s="339"/>
      <c r="BCG225" s="339"/>
      <c r="BCH225" s="339"/>
      <c r="BCI225" s="339"/>
      <c r="BCJ225" s="339"/>
      <c r="BCK225" s="339"/>
      <c r="BCL225" s="339"/>
      <c r="BCM225" s="339"/>
      <c r="BCN225" s="339"/>
      <c r="BCO225" s="339"/>
      <c r="BCP225" s="339"/>
      <c r="BCQ225" s="339"/>
      <c r="BCR225" s="339"/>
      <c r="BCS225" s="339"/>
      <c r="BCT225" s="339"/>
      <c r="BCU225" s="339"/>
      <c r="BCV225" s="339"/>
      <c r="BCW225" s="339"/>
      <c r="BCX225" s="339"/>
      <c r="BCY225" s="339"/>
      <c r="BCZ225" s="339"/>
      <c r="BDA225" s="339"/>
      <c r="BDB225" s="339"/>
      <c r="BDC225" s="339"/>
      <c r="BDD225" s="339"/>
      <c r="BDE225" s="339"/>
      <c r="BDF225" s="339"/>
      <c r="BDG225" s="339"/>
      <c r="BDH225" s="339"/>
      <c r="BDI225" s="339"/>
      <c r="BDJ225" s="339"/>
      <c r="BDK225" s="339"/>
      <c r="BDL225" s="339"/>
      <c r="BDM225" s="339"/>
      <c r="BDN225" s="339"/>
      <c r="BDO225" s="339"/>
      <c r="BDP225" s="339"/>
      <c r="BDQ225" s="339"/>
      <c r="BDR225" s="339"/>
      <c r="BDS225" s="339"/>
      <c r="BDT225" s="339"/>
      <c r="BDU225" s="339"/>
      <c r="BDV225" s="339"/>
      <c r="BDW225" s="339"/>
      <c r="BDX225" s="339"/>
      <c r="BDY225" s="339"/>
      <c r="BDZ225" s="339"/>
      <c r="BEA225" s="339"/>
      <c r="BEB225" s="339"/>
      <c r="BEC225" s="339"/>
      <c r="BED225" s="339"/>
      <c r="BEE225" s="339"/>
      <c r="BEF225" s="339"/>
      <c r="BEG225" s="339"/>
      <c r="BEH225" s="339"/>
      <c r="BEI225" s="339"/>
      <c r="BEJ225" s="339"/>
      <c r="BEK225" s="339"/>
      <c r="BEL225" s="339"/>
      <c r="BEM225" s="339"/>
      <c r="BEN225" s="339"/>
      <c r="BEO225" s="339"/>
      <c r="BEP225" s="339"/>
      <c r="BEQ225" s="339"/>
      <c r="BER225" s="339"/>
      <c r="BES225" s="339"/>
      <c r="BET225" s="339"/>
      <c r="BEU225" s="339"/>
      <c r="BEV225" s="339"/>
      <c r="BEW225" s="339"/>
      <c r="BEX225" s="339"/>
      <c r="BEY225" s="339"/>
      <c r="BEZ225" s="339"/>
      <c r="BFA225" s="339"/>
      <c r="BFB225" s="339"/>
      <c r="BFC225" s="339"/>
      <c r="BFD225" s="339"/>
      <c r="BFE225" s="339"/>
      <c r="BFF225" s="339"/>
      <c r="BFG225" s="339"/>
      <c r="BFH225" s="339"/>
      <c r="BFI225" s="339"/>
      <c r="BFJ225" s="339"/>
      <c r="BFK225" s="339"/>
      <c r="BFL225" s="339"/>
      <c r="BFM225" s="339"/>
      <c r="BFN225" s="339"/>
      <c r="BFO225" s="339"/>
      <c r="BFP225" s="339"/>
      <c r="BFQ225" s="339"/>
      <c r="BFR225" s="339"/>
      <c r="BFS225" s="339"/>
      <c r="BFT225" s="339"/>
      <c r="BFU225" s="339"/>
      <c r="BFV225" s="339"/>
      <c r="BFW225" s="339"/>
      <c r="BFX225" s="339"/>
      <c r="BFY225" s="339"/>
      <c r="BFZ225" s="339"/>
      <c r="BGA225" s="339"/>
      <c r="BGB225" s="339"/>
      <c r="BGC225" s="339"/>
      <c r="BGD225" s="339"/>
      <c r="BGE225" s="339"/>
      <c r="BGF225" s="339"/>
      <c r="BGG225" s="339"/>
      <c r="BGH225" s="339"/>
      <c r="BGI225" s="339"/>
      <c r="BGJ225" s="339"/>
      <c r="BGK225" s="339"/>
      <c r="BGL225" s="339"/>
      <c r="BGM225" s="339"/>
      <c r="BGN225" s="339"/>
      <c r="BGO225" s="339"/>
      <c r="BGP225" s="339"/>
      <c r="BGQ225" s="339"/>
      <c r="BGR225" s="339"/>
      <c r="BGS225" s="339"/>
      <c r="BGT225" s="339"/>
      <c r="BGU225" s="339"/>
      <c r="BGV225" s="339"/>
      <c r="BGW225" s="339"/>
      <c r="BGX225" s="339"/>
      <c r="BGY225" s="339"/>
      <c r="BGZ225" s="339"/>
      <c r="BHA225" s="339"/>
      <c r="BHB225" s="339"/>
      <c r="BHC225" s="339"/>
      <c r="BHD225" s="339"/>
      <c r="BHE225" s="339"/>
      <c r="BHF225" s="339"/>
      <c r="BHG225" s="339"/>
      <c r="BHH225" s="339"/>
      <c r="BHI225" s="339"/>
      <c r="BHJ225" s="339"/>
      <c r="BHK225" s="339"/>
      <c r="BHL225" s="339"/>
      <c r="BHM225" s="339"/>
      <c r="BHN225" s="339"/>
      <c r="BHO225" s="339"/>
      <c r="BHP225" s="339"/>
      <c r="BHQ225" s="339"/>
      <c r="BHR225" s="339"/>
      <c r="BHS225" s="339"/>
      <c r="BHT225" s="339"/>
      <c r="BHU225" s="339"/>
      <c r="BHV225" s="339"/>
      <c r="BHW225" s="339"/>
      <c r="BHX225" s="339"/>
      <c r="BHY225" s="339"/>
      <c r="BHZ225" s="339"/>
      <c r="BIA225" s="339"/>
      <c r="BIB225" s="339"/>
      <c r="BIC225" s="339"/>
      <c r="BID225" s="339"/>
      <c r="BIE225" s="339"/>
      <c r="BIF225" s="339"/>
      <c r="BIG225" s="339"/>
      <c r="BIH225" s="339"/>
      <c r="BII225" s="339"/>
      <c r="BIJ225" s="339"/>
      <c r="BIK225" s="339"/>
      <c r="BIL225" s="339"/>
      <c r="BIM225" s="339"/>
      <c r="BIN225" s="339"/>
      <c r="BIO225" s="339"/>
      <c r="BIP225" s="339"/>
      <c r="BIQ225" s="339"/>
      <c r="BIR225" s="339"/>
      <c r="BIS225" s="339"/>
      <c r="BIT225" s="339"/>
      <c r="BIU225" s="339"/>
      <c r="BIV225" s="339"/>
      <c r="BIW225" s="339"/>
      <c r="BIX225" s="339"/>
      <c r="BIY225" s="339"/>
      <c r="BIZ225" s="339"/>
      <c r="BJA225" s="339"/>
      <c r="BJB225" s="339"/>
      <c r="BJC225" s="339"/>
      <c r="BJD225" s="339"/>
      <c r="BJE225" s="339"/>
      <c r="BJF225" s="339"/>
      <c r="BJG225" s="339"/>
      <c r="BJH225" s="339"/>
      <c r="BJI225" s="339"/>
      <c r="BJJ225" s="339"/>
      <c r="BJK225" s="339"/>
      <c r="BJL225" s="339"/>
      <c r="BJM225" s="339"/>
      <c r="BJN225" s="339"/>
      <c r="BJO225" s="339"/>
      <c r="BJP225" s="339"/>
      <c r="BJQ225" s="339"/>
      <c r="BJR225" s="339"/>
      <c r="BJS225" s="339"/>
      <c r="BJT225" s="339"/>
      <c r="BJU225" s="339"/>
      <c r="BJV225" s="339"/>
      <c r="BJW225" s="339"/>
      <c r="BJX225" s="339"/>
      <c r="BJY225" s="339"/>
      <c r="BJZ225" s="339"/>
      <c r="BKA225" s="339"/>
      <c r="BKB225" s="339"/>
      <c r="BKC225" s="339"/>
      <c r="BKD225" s="339"/>
      <c r="BKE225" s="339"/>
      <c r="BKF225" s="339"/>
      <c r="BKG225" s="339"/>
      <c r="BKH225" s="339"/>
      <c r="BKI225" s="339"/>
      <c r="BKJ225" s="339"/>
      <c r="BKK225" s="339"/>
      <c r="BKL225" s="339"/>
      <c r="BKM225" s="339"/>
      <c r="BKN225" s="339"/>
      <c r="BKO225" s="339"/>
      <c r="BKP225" s="339"/>
      <c r="BKQ225" s="339"/>
      <c r="BKR225" s="339"/>
      <c r="BKS225" s="339"/>
      <c r="BKT225" s="339"/>
      <c r="BKU225" s="339"/>
      <c r="BKV225" s="339"/>
      <c r="BKW225" s="339"/>
      <c r="BKX225" s="339"/>
      <c r="BKY225" s="339"/>
      <c r="BKZ225" s="339"/>
      <c r="BLA225" s="339"/>
      <c r="BLB225" s="339"/>
      <c r="BLC225" s="339"/>
      <c r="BLD225" s="339"/>
      <c r="BLE225" s="339"/>
      <c r="BLF225" s="339"/>
      <c r="BLG225" s="339"/>
      <c r="BLH225" s="339"/>
      <c r="BLI225" s="339"/>
      <c r="BLJ225" s="339"/>
      <c r="BLK225" s="339"/>
      <c r="BLL225" s="339"/>
      <c r="BLM225" s="339"/>
      <c r="BLN225" s="339"/>
      <c r="BLO225" s="339"/>
      <c r="BLP225" s="339"/>
      <c r="BLQ225" s="339"/>
      <c r="BLR225" s="339"/>
      <c r="BLS225" s="339"/>
      <c r="BLT225" s="339"/>
      <c r="BLU225" s="339"/>
      <c r="BLV225" s="339"/>
      <c r="BLW225" s="339"/>
      <c r="BLX225" s="339"/>
      <c r="BLY225" s="339"/>
      <c r="BLZ225" s="339"/>
      <c r="BMA225" s="339"/>
      <c r="BMB225" s="339"/>
      <c r="BMC225" s="339"/>
      <c r="BMD225" s="339"/>
      <c r="BME225" s="339"/>
      <c r="BMF225" s="339"/>
      <c r="BMG225" s="339"/>
      <c r="BMH225" s="339"/>
      <c r="BMI225" s="339"/>
      <c r="BMJ225" s="339"/>
      <c r="BMK225" s="339"/>
      <c r="BML225" s="339"/>
      <c r="BMM225" s="339"/>
      <c r="BMN225" s="339"/>
      <c r="BMO225" s="339"/>
      <c r="BMP225" s="339"/>
      <c r="BMQ225" s="339"/>
      <c r="BMR225" s="339"/>
      <c r="BMS225" s="339"/>
      <c r="BMT225" s="339"/>
      <c r="BMU225" s="339"/>
      <c r="BMV225" s="339"/>
      <c r="BMW225" s="339"/>
      <c r="BMX225" s="339"/>
      <c r="BMY225" s="339"/>
      <c r="BMZ225" s="339"/>
      <c r="BNA225" s="339"/>
      <c r="BNB225" s="339"/>
      <c r="BNC225" s="339"/>
      <c r="BND225" s="339"/>
      <c r="BNE225" s="339"/>
      <c r="BNF225" s="339"/>
      <c r="BNG225" s="339"/>
      <c r="BNH225" s="339"/>
      <c r="BNI225" s="339"/>
      <c r="BNJ225" s="339"/>
      <c r="BNK225" s="339"/>
      <c r="BNL225" s="339"/>
      <c r="BNM225" s="339"/>
      <c r="BNN225" s="339"/>
      <c r="BNO225" s="339"/>
      <c r="BNP225" s="339"/>
      <c r="BNQ225" s="339"/>
      <c r="BNR225" s="339"/>
      <c r="BNS225" s="339"/>
      <c r="BNT225" s="339"/>
      <c r="BNU225" s="339"/>
      <c r="BNV225" s="339"/>
      <c r="BNW225" s="339"/>
      <c r="BNX225" s="339"/>
      <c r="BNY225" s="339"/>
      <c r="BNZ225" s="339"/>
      <c r="BOA225" s="339"/>
      <c r="BOB225" s="339"/>
      <c r="BOC225" s="339"/>
      <c r="BOD225" s="339"/>
      <c r="BOE225" s="339"/>
      <c r="BOF225" s="339"/>
      <c r="BOG225" s="339"/>
      <c r="BOH225" s="339"/>
      <c r="BOI225" s="339"/>
      <c r="BOJ225" s="339"/>
      <c r="BOK225" s="339"/>
      <c r="BOL225" s="339"/>
      <c r="BOM225" s="339"/>
      <c r="BON225" s="339"/>
      <c r="BOO225" s="339"/>
      <c r="BOP225" s="339"/>
      <c r="BOQ225" s="339"/>
      <c r="BOR225" s="339"/>
      <c r="BOS225" s="339"/>
      <c r="BOT225" s="339"/>
      <c r="BOU225" s="339"/>
      <c r="BOV225" s="339"/>
    </row>
    <row r="226" spans="1:1764" s="40" customFormat="1" ht="40.5" customHeight="1">
      <c r="A226" s="573"/>
      <c r="B226" s="576"/>
      <c r="C226" s="389" t="s">
        <v>852</v>
      </c>
      <c r="D226" s="389" t="s">
        <v>859</v>
      </c>
      <c r="E226" s="53">
        <v>2100</v>
      </c>
      <c r="F226" s="230" t="s">
        <v>1377</v>
      </c>
      <c r="G226" s="553"/>
      <c r="H226" s="553"/>
      <c r="I226" s="556"/>
      <c r="J226" s="578"/>
      <c r="K226" s="578"/>
      <c r="L226" s="558"/>
      <c r="M226" s="114"/>
      <c r="N226" s="114"/>
      <c r="O226" s="114"/>
      <c r="P226" s="114"/>
      <c r="Q226" s="114"/>
      <c r="R226" s="114"/>
      <c r="S226" s="114"/>
      <c r="T226" s="114"/>
      <c r="U226" s="114"/>
      <c r="V226" s="339"/>
      <c r="W226" s="339"/>
      <c r="X226" s="339"/>
      <c r="Y226" s="339"/>
      <c r="Z226" s="339"/>
      <c r="AA226" s="339"/>
      <c r="AB226" s="339"/>
      <c r="AC226" s="339"/>
      <c r="AD226" s="339"/>
      <c r="AE226" s="339"/>
      <c r="AF226" s="339"/>
      <c r="AG226" s="339"/>
      <c r="AH226" s="339"/>
      <c r="AI226" s="339"/>
      <c r="AJ226" s="339"/>
      <c r="AK226" s="339"/>
      <c r="AL226" s="339"/>
      <c r="AM226" s="339"/>
      <c r="AN226" s="339"/>
      <c r="AO226" s="339"/>
      <c r="AP226" s="339"/>
      <c r="AQ226" s="339"/>
      <c r="AR226" s="339"/>
      <c r="AS226" s="339"/>
      <c r="AT226" s="339"/>
      <c r="AU226" s="339"/>
      <c r="AV226" s="339"/>
      <c r="AW226" s="339"/>
      <c r="AX226" s="339"/>
      <c r="AY226" s="339"/>
      <c r="AZ226" s="339"/>
      <c r="BA226" s="339"/>
      <c r="BB226" s="339"/>
      <c r="BC226" s="339"/>
      <c r="BD226" s="339"/>
      <c r="BE226" s="339"/>
      <c r="BF226" s="339"/>
      <c r="BG226" s="339"/>
      <c r="BH226" s="339"/>
      <c r="BI226" s="339"/>
      <c r="BJ226" s="339"/>
      <c r="BK226" s="339"/>
      <c r="BL226" s="339"/>
      <c r="BM226" s="339"/>
      <c r="BN226" s="339"/>
      <c r="BO226" s="339"/>
      <c r="BP226" s="339"/>
      <c r="BQ226" s="339"/>
      <c r="BR226" s="339"/>
      <c r="BS226" s="339"/>
      <c r="BT226" s="339"/>
      <c r="BU226" s="339"/>
      <c r="BV226" s="339"/>
      <c r="BW226" s="339"/>
      <c r="BX226" s="339"/>
      <c r="BY226" s="339"/>
      <c r="BZ226" s="339"/>
      <c r="CA226" s="339"/>
      <c r="CB226" s="339"/>
      <c r="CC226" s="339"/>
      <c r="CD226" s="339"/>
      <c r="CE226" s="339"/>
      <c r="CF226" s="339"/>
      <c r="CG226" s="339"/>
      <c r="CH226" s="339"/>
      <c r="CI226" s="339"/>
      <c r="CJ226" s="339"/>
      <c r="CK226" s="339"/>
      <c r="CL226" s="339"/>
      <c r="CM226" s="339"/>
      <c r="CN226" s="339"/>
      <c r="CO226" s="339"/>
      <c r="CP226" s="339"/>
      <c r="CQ226" s="339"/>
      <c r="CR226" s="339"/>
      <c r="CS226" s="339"/>
      <c r="CT226" s="339"/>
      <c r="CU226" s="339"/>
      <c r="CV226" s="339"/>
      <c r="CW226" s="339"/>
      <c r="CX226" s="339"/>
      <c r="CY226" s="339"/>
      <c r="CZ226" s="339"/>
      <c r="DA226" s="339"/>
      <c r="DB226" s="339"/>
      <c r="DC226" s="339"/>
      <c r="DD226" s="339"/>
      <c r="DE226" s="339"/>
      <c r="DF226" s="339"/>
      <c r="DG226" s="339"/>
      <c r="DH226" s="339"/>
      <c r="DI226" s="339"/>
      <c r="DJ226" s="339"/>
      <c r="DK226" s="339"/>
      <c r="DL226" s="339"/>
      <c r="DM226" s="339"/>
      <c r="DN226" s="339"/>
      <c r="DO226" s="339"/>
      <c r="DP226" s="339"/>
      <c r="DQ226" s="339"/>
      <c r="DR226" s="339"/>
      <c r="DS226" s="339"/>
      <c r="DT226" s="339"/>
      <c r="DU226" s="339"/>
      <c r="DV226" s="339"/>
      <c r="DW226" s="339"/>
      <c r="DX226" s="339"/>
      <c r="DY226" s="339"/>
      <c r="DZ226" s="339"/>
      <c r="EA226" s="339"/>
      <c r="EB226" s="339"/>
      <c r="EC226" s="339"/>
      <c r="ED226" s="339"/>
      <c r="EE226" s="339"/>
      <c r="EF226" s="339"/>
      <c r="EG226" s="339"/>
      <c r="EH226" s="339"/>
      <c r="EI226" s="339"/>
      <c r="EJ226" s="339"/>
      <c r="EK226" s="339"/>
      <c r="EL226" s="339"/>
      <c r="EM226" s="339"/>
      <c r="EN226" s="339"/>
      <c r="EO226" s="339"/>
      <c r="EP226" s="339"/>
      <c r="EQ226" s="339"/>
      <c r="ER226" s="339"/>
      <c r="ES226" s="339"/>
      <c r="ET226" s="339"/>
      <c r="EU226" s="339"/>
      <c r="EV226" s="339"/>
      <c r="EW226" s="339"/>
      <c r="EX226" s="339"/>
      <c r="EY226" s="339"/>
      <c r="EZ226" s="339"/>
      <c r="FA226" s="339"/>
      <c r="FB226" s="339"/>
      <c r="FC226" s="339"/>
      <c r="FD226" s="339"/>
      <c r="FE226" s="339"/>
      <c r="FF226" s="339"/>
      <c r="FG226" s="339"/>
      <c r="FH226" s="339"/>
      <c r="FI226" s="339"/>
      <c r="FJ226" s="339"/>
      <c r="FK226" s="339"/>
      <c r="FL226" s="339"/>
      <c r="FM226" s="339"/>
      <c r="FN226" s="339"/>
      <c r="FO226" s="339"/>
      <c r="FP226" s="339"/>
      <c r="FQ226" s="339"/>
      <c r="FR226" s="339"/>
      <c r="FS226" s="339"/>
      <c r="FT226" s="339"/>
      <c r="FU226" s="339"/>
      <c r="FV226" s="339"/>
      <c r="FW226" s="339"/>
      <c r="FX226" s="339"/>
      <c r="FY226" s="339"/>
      <c r="FZ226" s="339"/>
      <c r="GA226" s="339"/>
      <c r="GB226" s="339"/>
      <c r="GC226" s="339"/>
      <c r="GD226" s="339"/>
      <c r="GE226" s="339"/>
      <c r="GF226" s="339"/>
      <c r="GG226" s="339"/>
      <c r="GH226" s="339"/>
      <c r="GI226" s="339"/>
      <c r="GJ226" s="339"/>
      <c r="GK226" s="339"/>
      <c r="GL226" s="339"/>
      <c r="GM226" s="339"/>
      <c r="GN226" s="339"/>
      <c r="GO226" s="339"/>
      <c r="GP226" s="339"/>
      <c r="GQ226" s="339"/>
      <c r="GR226" s="339"/>
      <c r="GS226" s="339"/>
      <c r="GT226" s="339"/>
      <c r="GU226" s="339"/>
      <c r="GV226" s="339"/>
      <c r="GW226" s="339"/>
      <c r="GX226" s="339"/>
      <c r="GY226" s="339"/>
      <c r="GZ226" s="339"/>
      <c r="HA226" s="339"/>
      <c r="HB226" s="339"/>
      <c r="HC226" s="339"/>
      <c r="HD226" s="339"/>
      <c r="HE226" s="339"/>
      <c r="HF226" s="339"/>
      <c r="HG226" s="339"/>
      <c r="HH226" s="339"/>
      <c r="HI226" s="339"/>
      <c r="HJ226" s="339"/>
      <c r="HK226" s="339"/>
      <c r="HL226" s="339"/>
      <c r="HM226" s="339"/>
      <c r="HN226" s="339"/>
      <c r="HO226" s="339"/>
      <c r="HP226" s="339"/>
      <c r="HQ226" s="339"/>
      <c r="HR226" s="339"/>
      <c r="HS226" s="339"/>
      <c r="HT226" s="339"/>
      <c r="HU226" s="339"/>
      <c r="HV226" s="339"/>
      <c r="HW226" s="339"/>
      <c r="HX226" s="339"/>
      <c r="HY226" s="339"/>
      <c r="HZ226" s="339"/>
      <c r="IA226" s="339"/>
      <c r="IB226" s="339"/>
      <c r="IC226" s="339"/>
      <c r="ID226" s="339"/>
      <c r="IE226" s="339"/>
      <c r="IF226" s="339"/>
      <c r="IG226" s="339"/>
      <c r="IH226" s="339"/>
      <c r="II226" s="339"/>
      <c r="IJ226" s="339"/>
      <c r="IK226" s="339"/>
      <c r="IL226" s="339"/>
      <c r="IM226" s="339"/>
      <c r="IN226" s="339"/>
      <c r="IO226" s="339"/>
      <c r="IP226" s="339"/>
      <c r="IQ226" s="339"/>
      <c r="IR226" s="339"/>
      <c r="IS226" s="339"/>
      <c r="IT226" s="339"/>
      <c r="IU226" s="339"/>
      <c r="IV226" s="339"/>
      <c r="IW226" s="339"/>
      <c r="IX226" s="339"/>
      <c r="IY226" s="339"/>
      <c r="IZ226" s="339"/>
      <c r="JA226" s="339"/>
      <c r="JB226" s="339"/>
      <c r="JC226" s="339"/>
      <c r="JD226" s="339"/>
      <c r="JE226" s="339"/>
      <c r="JF226" s="339"/>
      <c r="JG226" s="339"/>
      <c r="JH226" s="339"/>
      <c r="JI226" s="339"/>
      <c r="JJ226" s="339"/>
      <c r="JK226" s="339"/>
      <c r="JL226" s="339"/>
      <c r="JM226" s="339"/>
      <c r="JN226" s="339"/>
      <c r="JO226" s="339"/>
      <c r="JP226" s="339"/>
      <c r="JQ226" s="339"/>
      <c r="JR226" s="339"/>
      <c r="JS226" s="339"/>
      <c r="JT226" s="339"/>
      <c r="JU226" s="339"/>
      <c r="JV226" s="339"/>
      <c r="JW226" s="339"/>
      <c r="JX226" s="339"/>
      <c r="JY226" s="339"/>
      <c r="JZ226" s="339"/>
      <c r="KA226" s="339"/>
      <c r="KB226" s="339"/>
      <c r="KC226" s="339"/>
      <c r="KD226" s="339"/>
      <c r="KE226" s="339"/>
      <c r="KF226" s="339"/>
      <c r="KG226" s="339"/>
      <c r="KH226" s="339"/>
      <c r="KI226" s="339"/>
      <c r="KJ226" s="339"/>
      <c r="KK226" s="339"/>
      <c r="KL226" s="339"/>
      <c r="KM226" s="339"/>
      <c r="KN226" s="339"/>
      <c r="KO226" s="339"/>
      <c r="KP226" s="339"/>
      <c r="KQ226" s="339"/>
      <c r="KR226" s="339"/>
      <c r="KS226" s="339"/>
      <c r="KT226" s="339"/>
      <c r="KU226" s="339"/>
      <c r="KV226" s="339"/>
      <c r="KW226" s="339"/>
      <c r="KX226" s="339"/>
      <c r="KY226" s="339"/>
      <c r="KZ226" s="339"/>
      <c r="LA226" s="339"/>
      <c r="LB226" s="339"/>
      <c r="LC226" s="339"/>
      <c r="LD226" s="339"/>
      <c r="LE226" s="339"/>
      <c r="LF226" s="339"/>
      <c r="LG226" s="339"/>
      <c r="LH226" s="339"/>
      <c r="LI226" s="339"/>
      <c r="LJ226" s="339"/>
      <c r="LK226" s="339"/>
      <c r="LL226" s="339"/>
      <c r="LM226" s="339"/>
      <c r="LN226" s="339"/>
      <c r="LO226" s="339"/>
      <c r="LP226" s="339"/>
      <c r="LQ226" s="339"/>
      <c r="LR226" s="339"/>
      <c r="LS226" s="339"/>
      <c r="LT226" s="339"/>
      <c r="LU226" s="339"/>
      <c r="LV226" s="339"/>
      <c r="LW226" s="339"/>
      <c r="LX226" s="339"/>
      <c r="LY226" s="339"/>
      <c r="LZ226" s="339"/>
      <c r="MA226" s="339"/>
      <c r="MB226" s="339"/>
      <c r="MC226" s="339"/>
      <c r="MD226" s="339"/>
      <c r="ME226" s="339"/>
      <c r="MF226" s="339"/>
      <c r="MG226" s="339"/>
      <c r="MH226" s="339"/>
      <c r="MI226" s="339"/>
      <c r="MJ226" s="339"/>
      <c r="MK226" s="339"/>
      <c r="ML226" s="339"/>
      <c r="MM226" s="339"/>
      <c r="MN226" s="339"/>
      <c r="MO226" s="339"/>
      <c r="MP226" s="339"/>
      <c r="MQ226" s="339"/>
      <c r="MR226" s="339"/>
      <c r="MS226" s="339"/>
      <c r="MT226" s="339"/>
      <c r="MU226" s="339"/>
      <c r="MV226" s="339"/>
      <c r="MW226" s="339"/>
      <c r="MX226" s="339"/>
      <c r="MY226" s="339"/>
      <c r="MZ226" s="339"/>
      <c r="NA226" s="339"/>
      <c r="NB226" s="339"/>
      <c r="NC226" s="339"/>
      <c r="ND226" s="339"/>
      <c r="NE226" s="339"/>
      <c r="NF226" s="339"/>
      <c r="NG226" s="339"/>
      <c r="NH226" s="339"/>
      <c r="NI226" s="339"/>
      <c r="NJ226" s="339"/>
      <c r="NK226" s="339"/>
      <c r="NL226" s="339"/>
      <c r="NM226" s="339"/>
      <c r="NN226" s="339"/>
      <c r="NO226" s="339"/>
      <c r="NP226" s="339"/>
      <c r="NQ226" s="339"/>
      <c r="NR226" s="339"/>
      <c r="NS226" s="339"/>
      <c r="NT226" s="339"/>
      <c r="NU226" s="339"/>
      <c r="NV226" s="339"/>
      <c r="NW226" s="339"/>
      <c r="NX226" s="339"/>
      <c r="NY226" s="339"/>
      <c r="NZ226" s="339"/>
      <c r="OA226" s="339"/>
      <c r="OB226" s="339"/>
      <c r="OC226" s="339"/>
      <c r="OD226" s="339"/>
      <c r="OE226" s="339"/>
      <c r="OF226" s="339"/>
      <c r="OG226" s="339"/>
      <c r="OH226" s="339"/>
      <c r="OI226" s="339"/>
      <c r="OJ226" s="339"/>
      <c r="OK226" s="339"/>
      <c r="OL226" s="339"/>
      <c r="OM226" s="339"/>
      <c r="ON226" s="339"/>
      <c r="OO226" s="339"/>
      <c r="OP226" s="339"/>
      <c r="OQ226" s="339"/>
      <c r="OR226" s="339"/>
      <c r="OS226" s="339"/>
      <c r="OT226" s="339"/>
      <c r="OU226" s="339"/>
      <c r="OV226" s="339"/>
      <c r="OW226" s="339"/>
      <c r="OX226" s="339"/>
      <c r="OY226" s="339"/>
      <c r="OZ226" s="339"/>
      <c r="PA226" s="339"/>
      <c r="PB226" s="339"/>
      <c r="PC226" s="339"/>
      <c r="PD226" s="339"/>
      <c r="PE226" s="339"/>
      <c r="PF226" s="339"/>
      <c r="PG226" s="339"/>
      <c r="PH226" s="339"/>
      <c r="PI226" s="339"/>
      <c r="PJ226" s="339"/>
      <c r="PK226" s="339"/>
      <c r="PL226" s="339"/>
      <c r="PM226" s="339"/>
      <c r="PN226" s="339"/>
      <c r="PO226" s="339"/>
      <c r="PP226" s="339"/>
      <c r="PQ226" s="339"/>
      <c r="PR226" s="339"/>
      <c r="PS226" s="339"/>
      <c r="PT226" s="339"/>
      <c r="PU226" s="339"/>
      <c r="PV226" s="339"/>
      <c r="PW226" s="339"/>
      <c r="PX226" s="339"/>
      <c r="PY226" s="339"/>
      <c r="PZ226" s="339"/>
      <c r="QA226" s="339"/>
      <c r="QB226" s="339"/>
      <c r="QC226" s="339"/>
      <c r="QD226" s="339"/>
      <c r="QE226" s="339"/>
      <c r="QF226" s="339"/>
      <c r="QG226" s="339"/>
      <c r="QH226" s="339"/>
      <c r="QI226" s="339"/>
      <c r="QJ226" s="339"/>
      <c r="QK226" s="339"/>
      <c r="QL226" s="339"/>
      <c r="QM226" s="339"/>
      <c r="QN226" s="339"/>
      <c r="QO226" s="339"/>
      <c r="QP226" s="339"/>
      <c r="QQ226" s="339"/>
      <c r="QR226" s="339"/>
      <c r="QS226" s="339"/>
      <c r="QT226" s="339"/>
      <c r="QU226" s="339"/>
      <c r="QV226" s="339"/>
      <c r="QW226" s="339"/>
      <c r="QX226" s="339"/>
      <c r="QY226" s="339"/>
      <c r="QZ226" s="339"/>
      <c r="RA226" s="339"/>
      <c r="RB226" s="339"/>
      <c r="RC226" s="339"/>
      <c r="RD226" s="339"/>
      <c r="RE226" s="339"/>
      <c r="RF226" s="339"/>
      <c r="RG226" s="339"/>
      <c r="RH226" s="339"/>
      <c r="RI226" s="339"/>
      <c r="RJ226" s="339"/>
      <c r="RK226" s="339"/>
      <c r="RL226" s="339"/>
      <c r="RM226" s="339"/>
      <c r="RN226" s="339"/>
      <c r="RO226" s="339"/>
      <c r="RP226" s="339"/>
      <c r="RQ226" s="339"/>
      <c r="RR226" s="339"/>
      <c r="RS226" s="339"/>
      <c r="RT226" s="339"/>
      <c r="RU226" s="339"/>
      <c r="RV226" s="339"/>
      <c r="RW226" s="339"/>
      <c r="RX226" s="339"/>
      <c r="RY226" s="339"/>
      <c r="RZ226" s="339"/>
      <c r="SA226" s="339"/>
      <c r="SB226" s="339"/>
      <c r="SC226" s="339"/>
      <c r="SD226" s="339"/>
      <c r="SE226" s="339"/>
      <c r="SF226" s="339"/>
      <c r="SG226" s="339"/>
      <c r="SH226" s="339"/>
      <c r="SI226" s="339"/>
      <c r="SJ226" s="339"/>
      <c r="SK226" s="339"/>
      <c r="SL226" s="339"/>
      <c r="SM226" s="339"/>
      <c r="SN226" s="339"/>
      <c r="SO226" s="339"/>
      <c r="SP226" s="339"/>
      <c r="SQ226" s="339"/>
      <c r="SR226" s="339"/>
      <c r="SS226" s="339"/>
      <c r="ST226" s="339"/>
      <c r="SU226" s="339"/>
      <c r="SV226" s="339"/>
      <c r="SW226" s="339"/>
      <c r="SX226" s="339"/>
      <c r="SY226" s="339"/>
      <c r="SZ226" s="339"/>
      <c r="TA226" s="339"/>
      <c r="TB226" s="339"/>
      <c r="TC226" s="339"/>
      <c r="TD226" s="339"/>
      <c r="TE226" s="339"/>
      <c r="TF226" s="339"/>
      <c r="TG226" s="339"/>
      <c r="TH226" s="339"/>
      <c r="TI226" s="339"/>
      <c r="TJ226" s="339"/>
      <c r="TK226" s="339"/>
      <c r="TL226" s="339"/>
      <c r="TM226" s="339"/>
      <c r="TN226" s="339"/>
      <c r="TO226" s="339"/>
      <c r="TP226" s="339"/>
      <c r="TQ226" s="339"/>
      <c r="TR226" s="339"/>
      <c r="TS226" s="339"/>
      <c r="TT226" s="339"/>
      <c r="TU226" s="339"/>
      <c r="TV226" s="339"/>
      <c r="TW226" s="339"/>
      <c r="TX226" s="339"/>
      <c r="TY226" s="339"/>
      <c r="TZ226" s="339"/>
      <c r="UA226" s="339"/>
      <c r="UB226" s="339"/>
      <c r="UC226" s="339"/>
      <c r="UD226" s="339"/>
      <c r="UE226" s="339"/>
      <c r="UF226" s="339"/>
      <c r="UG226" s="339"/>
      <c r="UH226" s="339"/>
      <c r="UI226" s="339"/>
      <c r="UJ226" s="339"/>
      <c r="UK226" s="339"/>
      <c r="UL226" s="339"/>
      <c r="UM226" s="339"/>
      <c r="UN226" s="339"/>
      <c r="UO226" s="339"/>
      <c r="UP226" s="339"/>
      <c r="UQ226" s="339"/>
      <c r="UR226" s="339"/>
      <c r="US226" s="339"/>
      <c r="UT226" s="339"/>
      <c r="UU226" s="339"/>
      <c r="UV226" s="339"/>
      <c r="UW226" s="339"/>
      <c r="UX226" s="339"/>
      <c r="UY226" s="339"/>
      <c r="UZ226" s="339"/>
      <c r="VA226" s="339"/>
      <c r="VB226" s="339"/>
      <c r="VC226" s="339"/>
      <c r="VD226" s="339"/>
      <c r="VE226" s="339"/>
      <c r="VF226" s="339"/>
      <c r="VG226" s="339"/>
      <c r="VH226" s="339"/>
      <c r="VI226" s="339"/>
      <c r="VJ226" s="339"/>
      <c r="VK226" s="339"/>
      <c r="VL226" s="339"/>
      <c r="VM226" s="339"/>
      <c r="VN226" s="339"/>
      <c r="VO226" s="339"/>
      <c r="VP226" s="339"/>
      <c r="VQ226" s="339"/>
      <c r="VR226" s="339"/>
      <c r="VS226" s="339"/>
      <c r="VT226" s="339"/>
      <c r="VU226" s="339"/>
      <c r="VV226" s="339"/>
      <c r="VW226" s="339"/>
      <c r="VX226" s="339"/>
      <c r="VY226" s="339"/>
      <c r="VZ226" s="339"/>
      <c r="WA226" s="339"/>
      <c r="WB226" s="339"/>
      <c r="WC226" s="339"/>
      <c r="WD226" s="339"/>
      <c r="WE226" s="339"/>
      <c r="WF226" s="339"/>
      <c r="WG226" s="339"/>
      <c r="WH226" s="339"/>
      <c r="WI226" s="339"/>
      <c r="WJ226" s="339"/>
      <c r="WK226" s="339"/>
      <c r="WL226" s="339"/>
      <c r="WM226" s="339"/>
      <c r="WN226" s="339"/>
      <c r="WO226" s="339"/>
      <c r="WP226" s="339"/>
      <c r="WQ226" s="339"/>
      <c r="WR226" s="339"/>
      <c r="WS226" s="339"/>
      <c r="WT226" s="339"/>
      <c r="WU226" s="339"/>
      <c r="WV226" s="339"/>
      <c r="WW226" s="339"/>
      <c r="WX226" s="339"/>
      <c r="WY226" s="339"/>
      <c r="WZ226" s="339"/>
      <c r="XA226" s="339"/>
      <c r="XB226" s="339"/>
      <c r="XC226" s="339"/>
      <c r="XD226" s="339"/>
      <c r="XE226" s="339"/>
      <c r="XF226" s="339"/>
      <c r="XG226" s="339"/>
      <c r="XH226" s="339"/>
      <c r="XI226" s="339"/>
      <c r="XJ226" s="339"/>
      <c r="XK226" s="339"/>
      <c r="XL226" s="339"/>
      <c r="XM226" s="339"/>
      <c r="XN226" s="339"/>
      <c r="XO226" s="339"/>
      <c r="XP226" s="339"/>
      <c r="XQ226" s="339"/>
      <c r="XR226" s="339"/>
      <c r="XS226" s="339"/>
      <c r="XT226" s="339"/>
      <c r="XU226" s="339"/>
      <c r="XV226" s="339"/>
      <c r="XW226" s="339"/>
      <c r="XX226" s="339"/>
      <c r="XY226" s="339"/>
      <c r="XZ226" s="339"/>
      <c r="YA226" s="339"/>
      <c r="YB226" s="339"/>
      <c r="YC226" s="339"/>
      <c r="YD226" s="339"/>
      <c r="YE226" s="339"/>
      <c r="YF226" s="339"/>
      <c r="YG226" s="339"/>
      <c r="YH226" s="339"/>
      <c r="YI226" s="339"/>
      <c r="YJ226" s="339"/>
      <c r="YK226" s="339"/>
      <c r="YL226" s="339"/>
      <c r="YM226" s="339"/>
      <c r="YN226" s="339"/>
      <c r="YO226" s="339"/>
      <c r="YP226" s="339"/>
      <c r="YQ226" s="339"/>
      <c r="YR226" s="339"/>
      <c r="YS226" s="339"/>
      <c r="YT226" s="339"/>
      <c r="YU226" s="339"/>
      <c r="YV226" s="339"/>
      <c r="YW226" s="339"/>
      <c r="YX226" s="339"/>
      <c r="YY226" s="339"/>
      <c r="YZ226" s="339"/>
      <c r="ZA226" s="339"/>
      <c r="ZB226" s="339"/>
      <c r="ZC226" s="339"/>
      <c r="ZD226" s="339"/>
      <c r="ZE226" s="339"/>
      <c r="ZF226" s="339"/>
      <c r="ZG226" s="339"/>
      <c r="ZH226" s="339"/>
      <c r="ZI226" s="339"/>
      <c r="ZJ226" s="339"/>
      <c r="ZK226" s="339"/>
      <c r="ZL226" s="339"/>
      <c r="ZM226" s="339"/>
      <c r="ZN226" s="339"/>
      <c r="ZO226" s="339"/>
      <c r="ZP226" s="339"/>
      <c r="ZQ226" s="339"/>
      <c r="ZR226" s="339"/>
      <c r="ZS226" s="339"/>
      <c r="ZT226" s="339"/>
      <c r="ZU226" s="339"/>
      <c r="ZV226" s="339"/>
      <c r="ZW226" s="339"/>
      <c r="ZX226" s="339"/>
      <c r="ZY226" s="339"/>
      <c r="ZZ226" s="339"/>
      <c r="AAA226" s="339"/>
      <c r="AAB226" s="339"/>
      <c r="AAC226" s="339"/>
      <c r="AAD226" s="339"/>
      <c r="AAE226" s="339"/>
      <c r="AAF226" s="339"/>
      <c r="AAG226" s="339"/>
      <c r="AAH226" s="339"/>
      <c r="AAI226" s="339"/>
      <c r="AAJ226" s="339"/>
      <c r="AAK226" s="339"/>
      <c r="AAL226" s="339"/>
      <c r="AAM226" s="339"/>
      <c r="AAN226" s="339"/>
      <c r="AAO226" s="339"/>
      <c r="AAP226" s="339"/>
      <c r="AAQ226" s="339"/>
      <c r="AAR226" s="339"/>
      <c r="AAS226" s="339"/>
      <c r="AAT226" s="339"/>
      <c r="AAU226" s="339"/>
      <c r="AAV226" s="339"/>
      <c r="AAW226" s="339"/>
      <c r="AAX226" s="339"/>
      <c r="AAY226" s="339"/>
      <c r="AAZ226" s="339"/>
      <c r="ABA226" s="339"/>
      <c r="ABB226" s="339"/>
      <c r="ABC226" s="339"/>
      <c r="ABD226" s="339"/>
      <c r="ABE226" s="339"/>
      <c r="ABF226" s="339"/>
      <c r="ABG226" s="339"/>
      <c r="ABH226" s="339"/>
      <c r="ABI226" s="339"/>
      <c r="ABJ226" s="339"/>
      <c r="ABK226" s="339"/>
      <c r="ABL226" s="339"/>
      <c r="ABM226" s="339"/>
      <c r="ABN226" s="339"/>
      <c r="ABO226" s="339"/>
      <c r="ABP226" s="339"/>
      <c r="ABQ226" s="339"/>
      <c r="ABR226" s="339"/>
      <c r="ABS226" s="339"/>
      <c r="ABT226" s="339"/>
      <c r="ABU226" s="339"/>
      <c r="ABV226" s="339"/>
      <c r="ABW226" s="339"/>
      <c r="ABX226" s="339"/>
      <c r="ABY226" s="339"/>
      <c r="ABZ226" s="339"/>
      <c r="ACA226" s="339"/>
      <c r="ACB226" s="339"/>
      <c r="ACC226" s="339"/>
      <c r="ACD226" s="339"/>
      <c r="ACE226" s="339"/>
      <c r="ACF226" s="339"/>
      <c r="ACG226" s="339"/>
      <c r="ACH226" s="339"/>
      <c r="ACI226" s="339"/>
      <c r="ACJ226" s="339"/>
      <c r="ACK226" s="339"/>
      <c r="ACL226" s="339"/>
      <c r="ACM226" s="339"/>
      <c r="ACN226" s="339"/>
      <c r="ACO226" s="339"/>
      <c r="ACP226" s="339"/>
      <c r="ACQ226" s="339"/>
      <c r="ACR226" s="339"/>
      <c r="ACS226" s="339"/>
      <c r="ACT226" s="339"/>
      <c r="ACU226" s="339"/>
      <c r="ACV226" s="339"/>
      <c r="ACW226" s="339"/>
      <c r="ACX226" s="339"/>
      <c r="ACY226" s="339"/>
      <c r="ACZ226" s="339"/>
      <c r="ADA226" s="339"/>
      <c r="ADB226" s="339"/>
      <c r="ADC226" s="339"/>
      <c r="ADD226" s="339"/>
      <c r="ADE226" s="339"/>
      <c r="ADF226" s="339"/>
      <c r="ADG226" s="339"/>
      <c r="ADH226" s="339"/>
      <c r="ADI226" s="339"/>
      <c r="ADJ226" s="339"/>
      <c r="ADK226" s="339"/>
      <c r="ADL226" s="339"/>
      <c r="ADM226" s="339"/>
      <c r="ADN226" s="339"/>
      <c r="ADO226" s="339"/>
      <c r="ADP226" s="339"/>
      <c r="ADQ226" s="339"/>
      <c r="ADR226" s="339"/>
      <c r="ADS226" s="339"/>
      <c r="ADT226" s="339"/>
      <c r="ADU226" s="339"/>
      <c r="ADV226" s="339"/>
      <c r="ADW226" s="339"/>
      <c r="ADX226" s="339"/>
      <c r="ADY226" s="339"/>
      <c r="ADZ226" s="339"/>
      <c r="AEA226" s="339"/>
      <c r="AEB226" s="339"/>
      <c r="AEC226" s="339"/>
      <c r="AED226" s="339"/>
      <c r="AEE226" s="339"/>
      <c r="AEF226" s="339"/>
      <c r="AEG226" s="339"/>
      <c r="AEH226" s="339"/>
      <c r="AEI226" s="339"/>
      <c r="AEJ226" s="339"/>
      <c r="AEK226" s="339"/>
      <c r="AEL226" s="339"/>
      <c r="AEM226" s="339"/>
      <c r="AEN226" s="339"/>
      <c r="AEO226" s="339"/>
      <c r="AEP226" s="339"/>
      <c r="AEQ226" s="339"/>
      <c r="AER226" s="339"/>
      <c r="AES226" s="339"/>
      <c r="AET226" s="339"/>
      <c r="AEU226" s="339"/>
      <c r="AEV226" s="339"/>
      <c r="AEW226" s="339"/>
      <c r="AEX226" s="339"/>
      <c r="AEY226" s="339"/>
      <c r="AEZ226" s="339"/>
      <c r="AFA226" s="339"/>
      <c r="AFB226" s="339"/>
      <c r="AFC226" s="339"/>
      <c r="AFD226" s="339"/>
      <c r="AFE226" s="339"/>
      <c r="AFF226" s="339"/>
      <c r="AFG226" s="339"/>
      <c r="AFH226" s="339"/>
      <c r="AFI226" s="339"/>
      <c r="AFJ226" s="339"/>
      <c r="AFK226" s="339"/>
      <c r="AFL226" s="339"/>
      <c r="AFM226" s="339"/>
      <c r="AFN226" s="339"/>
      <c r="AFO226" s="339"/>
      <c r="AFP226" s="339"/>
      <c r="AFQ226" s="339"/>
      <c r="AFR226" s="339"/>
      <c r="AFS226" s="339"/>
      <c r="AFT226" s="339"/>
      <c r="AFU226" s="339"/>
      <c r="AFV226" s="339"/>
      <c r="AFW226" s="339"/>
      <c r="AFX226" s="339"/>
      <c r="AFY226" s="339"/>
      <c r="AFZ226" s="339"/>
      <c r="AGA226" s="339"/>
      <c r="AGB226" s="339"/>
      <c r="AGC226" s="339"/>
      <c r="AGD226" s="339"/>
      <c r="AGE226" s="339"/>
      <c r="AGF226" s="339"/>
      <c r="AGG226" s="339"/>
      <c r="AGH226" s="339"/>
      <c r="AGI226" s="339"/>
      <c r="AGJ226" s="339"/>
      <c r="AGK226" s="339"/>
      <c r="AGL226" s="339"/>
      <c r="AGM226" s="339"/>
      <c r="AGN226" s="339"/>
      <c r="AGO226" s="339"/>
      <c r="AGP226" s="339"/>
      <c r="AGQ226" s="339"/>
      <c r="AGR226" s="339"/>
      <c r="AGS226" s="339"/>
      <c r="AGT226" s="339"/>
      <c r="AGU226" s="339"/>
      <c r="AGV226" s="339"/>
      <c r="AGW226" s="339"/>
      <c r="AGX226" s="339"/>
      <c r="AGY226" s="339"/>
      <c r="AGZ226" s="339"/>
      <c r="AHA226" s="339"/>
      <c r="AHB226" s="339"/>
      <c r="AHC226" s="339"/>
      <c r="AHD226" s="339"/>
      <c r="AHE226" s="339"/>
      <c r="AHF226" s="339"/>
      <c r="AHG226" s="339"/>
      <c r="AHH226" s="339"/>
      <c r="AHI226" s="339"/>
      <c r="AHJ226" s="339"/>
      <c r="AHK226" s="339"/>
      <c r="AHL226" s="339"/>
      <c r="AHM226" s="339"/>
      <c r="AHN226" s="339"/>
      <c r="AHO226" s="339"/>
      <c r="AHP226" s="339"/>
      <c r="AHQ226" s="339"/>
      <c r="AHR226" s="339"/>
      <c r="AHS226" s="339"/>
      <c r="AHT226" s="339"/>
      <c r="AHU226" s="339"/>
      <c r="AHV226" s="339"/>
      <c r="AHW226" s="339"/>
      <c r="AHX226" s="339"/>
      <c r="AHY226" s="339"/>
      <c r="AHZ226" s="339"/>
      <c r="AIA226" s="339"/>
      <c r="AIB226" s="339"/>
      <c r="AIC226" s="339"/>
      <c r="AID226" s="339"/>
      <c r="AIE226" s="339"/>
      <c r="AIF226" s="339"/>
      <c r="AIG226" s="339"/>
      <c r="AIH226" s="339"/>
      <c r="AII226" s="339"/>
      <c r="AIJ226" s="339"/>
      <c r="AIK226" s="339"/>
      <c r="AIL226" s="339"/>
      <c r="AIM226" s="339"/>
      <c r="AIN226" s="339"/>
      <c r="AIO226" s="339"/>
      <c r="AIP226" s="339"/>
      <c r="AIQ226" s="339"/>
      <c r="AIR226" s="339"/>
      <c r="AIS226" s="339"/>
      <c r="AIT226" s="339"/>
      <c r="AIU226" s="339"/>
      <c r="AIV226" s="339"/>
      <c r="AIW226" s="339"/>
      <c r="AIX226" s="339"/>
      <c r="AIY226" s="339"/>
      <c r="AIZ226" s="339"/>
      <c r="AJA226" s="339"/>
      <c r="AJB226" s="339"/>
      <c r="AJC226" s="339"/>
      <c r="AJD226" s="339"/>
      <c r="AJE226" s="339"/>
      <c r="AJF226" s="339"/>
      <c r="AJG226" s="339"/>
      <c r="AJH226" s="339"/>
      <c r="AJI226" s="339"/>
      <c r="AJJ226" s="339"/>
      <c r="AJK226" s="339"/>
      <c r="AJL226" s="339"/>
      <c r="AJM226" s="339"/>
      <c r="AJN226" s="339"/>
      <c r="AJO226" s="339"/>
      <c r="AJP226" s="339"/>
      <c r="AJQ226" s="339"/>
      <c r="AJR226" s="339"/>
      <c r="AJS226" s="339"/>
      <c r="AJT226" s="339"/>
      <c r="AJU226" s="339"/>
      <c r="AJV226" s="339"/>
      <c r="AJW226" s="339"/>
      <c r="AJX226" s="339"/>
      <c r="AJY226" s="339"/>
      <c r="AJZ226" s="339"/>
      <c r="AKA226" s="339"/>
      <c r="AKB226" s="339"/>
      <c r="AKC226" s="339"/>
      <c r="AKD226" s="339"/>
      <c r="AKE226" s="339"/>
      <c r="AKF226" s="339"/>
      <c r="AKG226" s="339"/>
      <c r="AKH226" s="339"/>
      <c r="AKI226" s="339"/>
      <c r="AKJ226" s="339"/>
      <c r="AKK226" s="339"/>
      <c r="AKL226" s="339"/>
      <c r="AKM226" s="339"/>
      <c r="AKN226" s="339"/>
      <c r="AKO226" s="339"/>
      <c r="AKP226" s="339"/>
      <c r="AKQ226" s="339"/>
      <c r="AKR226" s="339"/>
      <c r="AKS226" s="339"/>
      <c r="AKT226" s="339"/>
      <c r="AKU226" s="339"/>
      <c r="AKV226" s="339"/>
      <c r="AKW226" s="339"/>
      <c r="AKX226" s="339"/>
      <c r="AKY226" s="339"/>
      <c r="AKZ226" s="339"/>
      <c r="ALA226" s="339"/>
      <c r="ALB226" s="339"/>
      <c r="ALC226" s="339"/>
      <c r="ALD226" s="339"/>
      <c r="ALE226" s="339"/>
      <c r="ALF226" s="339"/>
      <c r="ALG226" s="339"/>
      <c r="ALH226" s="339"/>
      <c r="ALI226" s="339"/>
      <c r="ALJ226" s="339"/>
      <c r="ALK226" s="339"/>
      <c r="ALL226" s="339"/>
      <c r="ALM226" s="339"/>
      <c r="ALN226" s="339"/>
      <c r="ALO226" s="339"/>
      <c r="ALP226" s="339"/>
      <c r="ALQ226" s="339"/>
      <c r="ALR226" s="339"/>
      <c r="ALS226" s="339"/>
      <c r="ALT226" s="339"/>
      <c r="ALU226" s="339"/>
      <c r="ALV226" s="339"/>
      <c r="ALW226" s="339"/>
      <c r="ALX226" s="339"/>
      <c r="ALY226" s="339"/>
      <c r="ALZ226" s="339"/>
      <c r="AMA226" s="339"/>
      <c r="AMB226" s="339"/>
      <c r="AMC226" s="339"/>
      <c r="AMD226" s="339"/>
      <c r="AME226" s="339"/>
      <c r="AMF226" s="339"/>
      <c r="AMG226" s="339"/>
      <c r="AMH226" s="339"/>
      <c r="AMI226" s="339"/>
      <c r="AMJ226" s="339"/>
      <c r="AMK226" s="339"/>
      <c r="AML226" s="339"/>
      <c r="AMM226" s="339"/>
      <c r="AMN226" s="339"/>
      <c r="AMO226" s="339"/>
      <c r="AMP226" s="339"/>
      <c r="AMQ226" s="339"/>
      <c r="AMR226" s="339"/>
      <c r="AMS226" s="339"/>
      <c r="AMT226" s="339"/>
      <c r="AMU226" s="339"/>
      <c r="AMV226" s="339"/>
      <c r="AMW226" s="339"/>
      <c r="AMX226" s="339"/>
      <c r="AMY226" s="339"/>
      <c r="AMZ226" s="339"/>
      <c r="ANA226" s="339"/>
      <c r="ANB226" s="339"/>
      <c r="ANC226" s="339"/>
      <c r="AND226" s="339"/>
      <c r="ANE226" s="339"/>
      <c r="ANF226" s="339"/>
      <c r="ANG226" s="339"/>
      <c r="ANH226" s="339"/>
      <c r="ANI226" s="339"/>
      <c r="ANJ226" s="339"/>
      <c r="ANK226" s="339"/>
      <c r="ANL226" s="339"/>
      <c r="ANM226" s="339"/>
      <c r="ANN226" s="339"/>
      <c r="ANO226" s="339"/>
      <c r="ANP226" s="339"/>
      <c r="ANQ226" s="339"/>
      <c r="ANR226" s="339"/>
      <c r="ANS226" s="339"/>
      <c r="ANT226" s="339"/>
      <c r="ANU226" s="339"/>
      <c r="ANV226" s="339"/>
      <c r="ANW226" s="339"/>
      <c r="ANX226" s="339"/>
      <c r="ANY226" s="339"/>
      <c r="ANZ226" s="339"/>
      <c r="AOA226" s="339"/>
      <c r="AOB226" s="339"/>
      <c r="AOC226" s="339"/>
      <c r="AOD226" s="339"/>
      <c r="AOE226" s="339"/>
      <c r="AOF226" s="339"/>
      <c r="AOG226" s="339"/>
      <c r="AOH226" s="339"/>
      <c r="AOI226" s="339"/>
      <c r="AOJ226" s="339"/>
      <c r="AOK226" s="339"/>
      <c r="AOL226" s="339"/>
      <c r="AOM226" s="339"/>
      <c r="AON226" s="339"/>
      <c r="AOO226" s="339"/>
      <c r="AOP226" s="339"/>
      <c r="AOQ226" s="339"/>
      <c r="AOR226" s="339"/>
      <c r="AOS226" s="339"/>
      <c r="AOT226" s="339"/>
      <c r="AOU226" s="339"/>
      <c r="AOV226" s="339"/>
      <c r="AOW226" s="339"/>
      <c r="AOX226" s="339"/>
      <c r="AOY226" s="339"/>
      <c r="AOZ226" s="339"/>
      <c r="APA226" s="339"/>
      <c r="APB226" s="339"/>
      <c r="APC226" s="339"/>
      <c r="APD226" s="339"/>
      <c r="APE226" s="339"/>
      <c r="APF226" s="339"/>
      <c r="APG226" s="339"/>
      <c r="APH226" s="339"/>
      <c r="API226" s="339"/>
      <c r="APJ226" s="339"/>
      <c r="APK226" s="339"/>
      <c r="APL226" s="339"/>
      <c r="APM226" s="339"/>
      <c r="APN226" s="339"/>
      <c r="APO226" s="339"/>
      <c r="APP226" s="339"/>
      <c r="APQ226" s="339"/>
      <c r="APR226" s="339"/>
      <c r="APS226" s="339"/>
      <c r="APT226" s="339"/>
      <c r="APU226" s="339"/>
      <c r="APV226" s="339"/>
      <c r="APW226" s="339"/>
      <c r="APX226" s="339"/>
      <c r="APY226" s="339"/>
      <c r="APZ226" s="339"/>
      <c r="AQA226" s="339"/>
      <c r="AQB226" s="339"/>
      <c r="AQC226" s="339"/>
      <c r="AQD226" s="339"/>
      <c r="AQE226" s="339"/>
      <c r="AQF226" s="339"/>
      <c r="AQG226" s="339"/>
      <c r="AQH226" s="339"/>
      <c r="AQI226" s="339"/>
      <c r="AQJ226" s="339"/>
      <c r="AQK226" s="339"/>
      <c r="AQL226" s="339"/>
      <c r="AQM226" s="339"/>
      <c r="AQN226" s="339"/>
      <c r="AQO226" s="339"/>
      <c r="AQP226" s="339"/>
      <c r="AQQ226" s="339"/>
      <c r="AQR226" s="339"/>
      <c r="AQS226" s="339"/>
      <c r="AQT226" s="339"/>
      <c r="AQU226" s="339"/>
      <c r="AQV226" s="339"/>
      <c r="AQW226" s="339"/>
      <c r="AQX226" s="339"/>
      <c r="AQY226" s="339"/>
      <c r="AQZ226" s="339"/>
      <c r="ARA226" s="339"/>
      <c r="ARB226" s="339"/>
      <c r="ARC226" s="339"/>
      <c r="ARD226" s="339"/>
      <c r="ARE226" s="339"/>
      <c r="ARF226" s="339"/>
      <c r="ARG226" s="339"/>
      <c r="ARH226" s="339"/>
      <c r="ARI226" s="339"/>
      <c r="ARJ226" s="339"/>
      <c r="ARK226" s="339"/>
      <c r="ARL226" s="339"/>
      <c r="ARM226" s="339"/>
      <c r="ARN226" s="339"/>
      <c r="ARO226" s="339"/>
      <c r="ARP226" s="339"/>
      <c r="ARQ226" s="339"/>
      <c r="ARR226" s="339"/>
      <c r="ARS226" s="339"/>
      <c r="ART226" s="339"/>
      <c r="ARU226" s="339"/>
      <c r="ARV226" s="339"/>
      <c r="ARW226" s="339"/>
      <c r="ARX226" s="339"/>
      <c r="ARY226" s="339"/>
      <c r="ARZ226" s="339"/>
      <c r="ASA226" s="339"/>
      <c r="ASB226" s="339"/>
      <c r="ASC226" s="339"/>
      <c r="ASD226" s="339"/>
      <c r="ASE226" s="339"/>
      <c r="ASF226" s="339"/>
      <c r="ASG226" s="339"/>
      <c r="ASH226" s="339"/>
      <c r="ASI226" s="339"/>
      <c r="ASJ226" s="339"/>
      <c r="ASK226" s="339"/>
      <c r="ASL226" s="339"/>
      <c r="ASM226" s="339"/>
      <c r="ASN226" s="339"/>
      <c r="ASO226" s="339"/>
      <c r="ASP226" s="339"/>
      <c r="ASQ226" s="339"/>
      <c r="ASR226" s="339"/>
      <c r="ASS226" s="339"/>
      <c r="AST226" s="339"/>
      <c r="ASU226" s="339"/>
      <c r="ASV226" s="339"/>
      <c r="ASW226" s="339"/>
      <c r="ASX226" s="339"/>
      <c r="ASY226" s="339"/>
      <c r="ASZ226" s="339"/>
      <c r="ATA226" s="339"/>
      <c r="ATB226" s="339"/>
      <c r="ATC226" s="339"/>
      <c r="ATD226" s="339"/>
      <c r="ATE226" s="339"/>
      <c r="ATF226" s="339"/>
      <c r="ATG226" s="339"/>
      <c r="ATH226" s="339"/>
      <c r="ATI226" s="339"/>
      <c r="ATJ226" s="339"/>
      <c r="ATK226" s="339"/>
      <c r="ATL226" s="339"/>
      <c r="ATM226" s="339"/>
      <c r="ATN226" s="339"/>
      <c r="ATO226" s="339"/>
      <c r="ATP226" s="339"/>
      <c r="ATQ226" s="339"/>
      <c r="ATR226" s="339"/>
      <c r="ATS226" s="339"/>
      <c r="ATT226" s="339"/>
      <c r="ATU226" s="339"/>
      <c r="ATV226" s="339"/>
      <c r="ATW226" s="339"/>
      <c r="ATX226" s="339"/>
      <c r="ATY226" s="339"/>
      <c r="ATZ226" s="339"/>
      <c r="AUA226" s="339"/>
      <c r="AUB226" s="339"/>
      <c r="AUC226" s="339"/>
      <c r="AUD226" s="339"/>
      <c r="AUE226" s="339"/>
      <c r="AUF226" s="339"/>
      <c r="AUG226" s="339"/>
      <c r="AUH226" s="339"/>
      <c r="AUI226" s="339"/>
      <c r="AUJ226" s="339"/>
      <c r="AUK226" s="339"/>
      <c r="AUL226" s="339"/>
      <c r="AUM226" s="339"/>
      <c r="AUN226" s="339"/>
      <c r="AUO226" s="339"/>
      <c r="AUP226" s="339"/>
      <c r="AUQ226" s="339"/>
      <c r="AUR226" s="339"/>
      <c r="AUS226" s="339"/>
      <c r="AUT226" s="339"/>
      <c r="AUU226" s="339"/>
      <c r="AUV226" s="339"/>
      <c r="AUW226" s="339"/>
      <c r="AUX226" s="339"/>
      <c r="AUY226" s="339"/>
      <c r="AUZ226" s="339"/>
      <c r="AVA226" s="339"/>
      <c r="AVB226" s="339"/>
      <c r="AVC226" s="339"/>
      <c r="AVD226" s="339"/>
      <c r="AVE226" s="339"/>
      <c r="AVF226" s="339"/>
      <c r="AVG226" s="339"/>
      <c r="AVH226" s="339"/>
      <c r="AVI226" s="339"/>
      <c r="AVJ226" s="339"/>
      <c r="AVK226" s="339"/>
      <c r="AVL226" s="339"/>
      <c r="AVM226" s="339"/>
      <c r="AVN226" s="339"/>
      <c r="AVO226" s="339"/>
      <c r="AVP226" s="339"/>
      <c r="AVQ226" s="339"/>
      <c r="AVR226" s="339"/>
      <c r="AVS226" s="339"/>
      <c r="AVT226" s="339"/>
      <c r="AVU226" s="339"/>
      <c r="AVV226" s="339"/>
      <c r="AVW226" s="339"/>
      <c r="AVX226" s="339"/>
      <c r="AVY226" s="339"/>
      <c r="AVZ226" s="339"/>
      <c r="AWA226" s="339"/>
      <c r="AWB226" s="339"/>
      <c r="AWC226" s="339"/>
      <c r="AWD226" s="339"/>
      <c r="AWE226" s="339"/>
      <c r="AWF226" s="339"/>
      <c r="AWG226" s="339"/>
      <c r="AWH226" s="339"/>
      <c r="AWI226" s="339"/>
      <c r="AWJ226" s="339"/>
      <c r="AWK226" s="339"/>
      <c r="AWL226" s="339"/>
      <c r="AWM226" s="339"/>
      <c r="AWN226" s="339"/>
      <c r="AWO226" s="339"/>
      <c r="AWP226" s="339"/>
      <c r="AWQ226" s="339"/>
      <c r="AWR226" s="339"/>
      <c r="AWS226" s="339"/>
      <c r="AWT226" s="339"/>
      <c r="AWU226" s="339"/>
      <c r="AWV226" s="339"/>
      <c r="AWW226" s="339"/>
      <c r="AWX226" s="339"/>
      <c r="AWY226" s="339"/>
      <c r="AWZ226" s="339"/>
      <c r="AXA226" s="339"/>
      <c r="AXB226" s="339"/>
      <c r="AXC226" s="339"/>
      <c r="AXD226" s="339"/>
      <c r="AXE226" s="339"/>
      <c r="AXF226" s="339"/>
      <c r="AXG226" s="339"/>
      <c r="AXH226" s="339"/>
      <c r="AXI226" s="339"/>
      <c r="AXJ226" s="339"/>
      <c r="AXK226" s="339"/>
      <c r="AXL226" s="339"/>
      <c r="AXM226" s="339"/>
      <c r="AXN226" s="339"/>
      <c r="AXO226" s="339"/>
      <c r="AXP226" s="339"/>
      <c r="AXQ226" s="339"/>
      <c r="AXR226" s="339"/>
      <c r="AXS226" s="339"/>
      <c r="AXT226" s="339"/>
      <c r="AXU226" s="339"/>
      <c r="AXV226" s="339"/>
      <c r="AXW226" s="339"/>
      <c r="AXX226" s="339"/>
      <c r="AXY226" s="339"/>
      <c r="AXZ226" s="339"/>
      <c r="AYA226" s="339"/>
      <c r="AYB226" s="339"/>
      <c r="AYC226" s="339"/>
      <c r="AYD226" s="339"/>
      <c r="AYE226" s="339"/>
      <c r="AYF226" s="339"/>
      <c r="AYG226" s="339"/>
      <c r="AYH226" s="339"/>
      <c r="AYI226" s="339"/>
      <c r="AYJ226" s="339"/>
      <c r="AYK226" s="339"/>
      <c r="AYL226" s="339"/>
      <c r="AYM226" s="339"/>
      <c r="AYN226" s="339"/>
      <c r="AYO226" s="339"/>
      <c r="AYP226" s="339"/>
      <c r="AYQ226" s="339"/>
      <c r="AYR226" s="339"/>
      <c r="AYS226" s="339"/>
      <c r="AYT226" s="339"/>
      <c r="AYU226" s="339"/>
      <c r="AYV226" s="339"/>
      <c r="AYW226" s="339"/>
      <c r="AYX226" s="339"/>
      <c r="AYY226" s="339"/>
      <c r="AYZ226" s="339"/>
      <c r="AZA226" s="339"/>
      <c r="AZB226" s="339"/>
      <c r="AZC226" s="339"/>
      <c r="AZD226" s="339"/>
      <c r="AZE226" s="339"/>
      <c r="AZF226" s="339"/>
      <c r="AZG226" s="339"/>
      <c r="AZH226" s="339"/>
      <c r="AZI226" s="339"/>
      <c r="AZJ226" s="339"/>
      <c r="AZK226" s="339"/>
      <c r="AZL226" s="339"/>
      <c r="AZM226" s="339"/>
      <c r="AZN226" s="339"/>
      <c r="AZO226" s="339"/>
      <c r="AZP226" s="339"/>
      <c r="AZQ226" s="339"/>
      <c r="AZR226" s="339"/>
      <c r="AZS226" s="339"/>
      <c r="AZT226" s="339"/>
      <c r="AZU226" s="339"/>
      <c r="AZV226" s="339"/>
      <c r="AZW226" s="339"/>
      <c r="AZX226" s="339"/>
      <c r="AZY226" s="339"/>
      <c r="AZZ226" s="339"/>
      <c r="BAA226" s="339"/>
      <c r="BAB226" s="339"/>
      <c r="BAC226" s="339"/>
      <c r="BAD226" s="339"/>
      <c r="BAE226" s="339"/>
      <c r="BAF226" s="339"/>
      <c r="BAG226" s="339"/>
      <c r="BAH226" s="339"/>
      <c r="BAI226" s="339"/>
      <c r="BAJ226" s="339"/>
      <c r="BAK226" s="339"/>
      <c r="BAL226" s="339"/>
      <c r="BAM226" s="339"/>
      <c r="BAN226" s="339"/>
      <c r="BAO226" s="339"/>
      <c r="BAP226" s="339"/>
      <c r="BAQ226" s="339"/>
      <c r="BAR226" s="339"/>
      <c r="BAS226" s="339"/>
      <c r="BAT226" s="339"/>
      <c r="BAU226" s="339"/>
      <c r="BAV226" s="339"/>
      <c r="BAW226" s="339"/>
      <c r="BAX226" s="339"/>
      <c r="BAY226" s="339"/>
      <c r="BAZ226" s="339"/>
      <c r="BBA226" s="339"/>
      <c r="BBB226" s="339"/>
      <c r="BBC226" s="339"/>
      <c r="BBD226" s="339"/>
      <c r="BBE226" s="339"/>
      <c r="BBF226" s="339"/>
      <c r="BBG226" s="339"/>
      <c r="BBH226" s="339"/>
      <c r="BBI226" s="339"/>
      <c r="BBJ226" s="339"/>
      <c r="BBK226" s="339"/>
      <c r="BBL226" s="339"/>
      <c r="BBM226" s="339"/>
      <c r="BBN226" s="339"/>
      <c r="BBO226" s="339"/>
      <c r="BBP226" s="339"/>
      <c r="BBQ226" s="339"/>
      <c r="BBR226" s="339"/>
      <c r="BBS226" s="339"/>
      <c r="BBT226" s="339"/>
      <c r="BBU226" s="339"/>
      <c r="BBV226" s="339"/>
      <c r="BBW226" s="339"/>
      <c r="BBX226" s="339"/>
      <c r="BBY226" s="339"/>
      <c r="BBZ226" s="339"/>
      <c r="BCA226" s="339"/>
      <c r="BCB226" s="339"/>
      <c r="BCC226" s="339"/>
      <c r="BCD226" s="339"/>
      <c r="BCE226" s="339"/>
      <c r="BCF226" s="339"/>
      <c r="BCG226" s="339"/>
      <c r="BCH226" s="339"/>
      <c r="BCI226" s="339"/>
      <c r="BCJ226" s="339"/>
      <c r="BCK226" s="339"/>
      <c r="BCL226" s="339"/>
      <c r="BCM226" s="339"/>
      <c r="BCN226" s="339"/>
      <c r="BCO226" s="339"/>
      <c r="BCP226" s="339"/>
      <c r="BCQ226" s="339"/>
      <c r="BCR226" s="339"/>
      <c r="BCS226" s="339"/>
      <c r="BCT226" s="339"/>
      <c r="BCU226" s="339"/>
      <c r="BCV226" s="339"/>
      <c r="BCW226" s="339"/>
      <c r="BCX226" s="339"/>
      <c r="BCY226" s="339"/>
      <c r="BCZ226" s="339"/>
      <c r="BDA226" s="339"/>
      <c r="BDB226" s="339"/>
      <c r="BDC226" s="339"/>
      <c r="BDD226" s="339"/>
      <c r="BDE226" s="339"/>
      <c r="BDF226" s="339"/>
      <c r="BDG226" s="339"/>
      <c r="BDH226" s="339"/>
      <c r="BDI226" s="339"/>
      <c r="BDJ226" s="339"/>
      <c r="BDK226" s="339"/>
      <c r="BDL226" s="339"/>
      <c r="BDM226" s="339"/>
      <c r="BDN226" s="339"/>
      <c r="BDO226" s="339"/>
      <c r="BDP226" s="339"/>
      <c r="BDQ226" s="339"/>
      <c r="BDR226" s="339"/>
      <c r="BDS226" s="339"/>
      <c r="BDT226" s="339"/>
      <c r="BDU226" s="339"/>
      <c r="BDV226" s="339"/>
      <c r="BDW226" s="339"/>
      <c r="BDX226" s="339"/>
      <c r="BDY226" s="339"/>
      <c r="BDZ226" s="339"/>
      <c r="BEA226" s="339"/>
      <c r="BEB226" s="339"/>
      <c r="BEC226" s="339"/>
      <c r="BED226" s="339"/>
      <c r="BEE226" s="339"/>
      <c r="BEF226" s="339"/>
      <c r="BEG226" s="339"/>
      <c r="BEH226" s="339"/>
      <c r="BEI226" s="339"/>
      <c r="BEJ226" s="339"/>
      <c r="BEK226" s="339"/>
      <c r="BEL226" s="339"/>
      <c r="BEM226" s="339"/>
      <c r="BEN226" s="339"/>
      <c r="BEO226" s="339"/>
      <c r="BEP226" s="339"/>
      <c r="BEQ226" s="339"/>
      <c r="BER226" s="339"/>
      <c r="BES226" s="339"/>
      <c r="BET226" s="339"/>
      <c r="BEU226" s="339"/>
      <c r="BEV226" s="339"/>
      <c r="BEW226" s="339"/>
      <c r="BEX226" s="339"/>
      <c r="BEY226" s="339"/>
      <c r="BEZ226" s="339"/>
      <c r="BFA226" s="339"/>
      <c r="BFB226" s="339"/>
      <c r="BFC226" s="339"/>
      <c r="BFD226" s="339"/>
      <c r="BFE226" s="339"/>
      <c r="BFF226" s="339"/>
      <c r="BFG226" s="339"/>
      <c r="BFH226" s="339"/>
      <c r="BFI226" s="339"/>
      <c r="BFJ226" s="339"/>
      <c r="BFK226" s="339"/>
      <c r="BFL226" s="339"/>
      <c r="BFM226" s="339"/>
      <c r="BFN226" s="339"/>
      <c r="BFO226" s="339"/>
      <c r="BFP226" s="339"/>
      <c r="BFQ226" s="339"/>
      <c r="BFR226" s="339"/>
      <c r="BFS226" s="339"/>
      <c r="BFT226" s="339"/>
      <c r="BFU226" s="339"/>
      <c r="BFV226" s="339"/>
      <c r="BFW226" s="339"/>
      <c r="BFX226" s="339"/>
      <c r="BFY226" s="339"/>
      <c r="BFZ226" s="339"/>
      <c r="BGA226" s="339"/>
      <c r="BGB226" s="339"/>
      <c r="BGC226" s="339"/>
      <c r="BGD226" s="339"/>
      <c r="BGE226" s="339"/>
      <c r="BGF226" s="339"/>
      <c r="BGG226" s="339"/>
      <c r="BGH226" s="339"/>
      <c r="BGI226" s="339"/>
      <c r="BGJ226" s="339"/>
      <c r="BGK226" s="339"/>
      <c r="BGL226" s="339"/>
      <c r="BGM226" s="339"/>
      <c r="BGN226" s="339"/>
      <c r="BGO226" s="339"/>
      <c r="BGP226" s="339"/>
      <c r="BGQ226" s="339"/>
      <c r="BGR226" s="339"/>
      <c r="BGS226" s="339"/>
      <c r="BGT226" s="339"/>
      <c r="BGU226" s="339"/>
      <c r="BGV226" s="339"/>
      <c r="BGW226" s="339"/>
      <c r="BGX226" s="339"/>
      <c r="BGY226" s="339"/>
      <c r="BGZ226" s="339"/>
      <c r="BHA226" s="339"/>
      <c r="BHB226" s="339"/>
      <c r="BHC226" s="339"/>
      <c r="BHD226" s="339"/>
      <c r="BHE226" s="339"/>
      <c r="BHF226" s="339"/>
      <c r="BHG226" s="339"/>
      <c r="BHH226" s="339"/>
      <c r="BHI226" s="339"/>
      <c r="BHJ226" s="339"/>
      <c r="BHK226" s="339"/>
      <c r="BHL226" s="339"/>
      <c r="BHM226" s="339"/>
      <c r="BHN226" s="339"/>
      <c r="BHO226" s="339"/>
      <c r="BHP226" s="339"/>
      <c r="BHQ226" s="339"/>
      <c r="BHR226" s="339"/>
      <c r="BHS226" s="339"/>
      <c r="BHT226" s="339"/>
      <c r="BHU226" s="339"/>
      <c r="BHV226" s="339"/>
      <c r="BHW226" s="339"/>
      <c r="BHX226" s="339"/>
      <c r="BHY226" s="339"/>
      <c r="BHZ226" s="339"/>
      <c r="BIA226" s="339"/>
      <c r="BIB226" s="339"/>
      <c r="BIC226" s="339"/>
      <c r="BID226" s="339"/>
      <c r="BIE226" s="339"/>
      <c r="BIF226" s="339"/>
      <c r="BIG226" s="339"/>
      <c r="BIH226" s="339"/>
      <c r="BII226" s="339"/>
      <c r="BIJ226" s="339"/>
      <c r="BIK226" s="339"/>
      <c r="BIL226" s="339"/>
      <c r="BIM226" s="339"/>
      <c r="BIN226" s="339"/>
      <c r="BIO226" s="339"/>
      <c r="BIP226" s="339"/>
      <c r="BIQ226" s="339"/>
      <c r="BIR226" s="339"/>
      <c r="BIS226" s="339"/>
      <c r="BIT226" s="339"/>
      <c r="BIU226" s="339"/>
      <c r="BIV226" s="339"/>
      <c r="BIW226" s="339"/>
      <c r="BIX226" s="339"/>
      <c r="BIY226" s="339"/>
      <c r="BIZ226" s="339"/>
      <c r="BJA226" s="339"/>
      <c r="BJB226" s="339"/>
      <c r="BJC226" s="339"/>
      <c r="BJD226" s="339"/>
      <c r="BJE226" s="339"/>
      <c r="BJF226" s="339"/>
      <c r="BJG226" s="339"/>
      <c r="BJH226" s="339"/>
      <c r="BJI226" s="339"/>
      <c r="BJJ226" s="339"/>
      <c r="BJK226" s="339"/>
      <c r="BJL226" s="339"/>
      <c r="BJM226" s="339"/>
      <c r="BJN226" s="339"/>
      <c r="BJO226" s="339"/>
      <c r="BJP226" s="339"/>
      <c r="BJQ226" s="339"/>
      <c r="BJR226" s="339"/>
      <c r="BJS226" s="339"/>
      <c r="BJT226" s="339"/>
      <c r="BJU226" s="339"/>
      <c r="BJV226" s="339"/>
      <c r="BJW226" s="339"/>
      <c r="BJX226" s="339"/>
      <c r="BJY226" s="339"/>
      <c r="BJZ226" s="339"/>
      <c r="BKA226" s="339"/>
      <c r="BKB226" s="339"/>
      <c r="BKC226" s="339"/>
      <c r="BKD226" s="339"/>
      <c r="BKE226" s="339"/>
      <c r="BKF226" s="339"/>
      <c r="BKG226" s="339"/>
      <c r="BKH226" s="339"/>
      <c r="BKI226" s="339"/>
      <c r="BKJ226" s="339"/>
      <c r="BKK226" s="339"/>
      <c r="BKL226" s="339"/>
      <c r="BKM226" s="339"/>
      <c r="BKN226" s="339"/>
      <c r="BKO226" s="339"/>
      <c r="BKP226" s="339"/>
      <c r="BKQ226" s="339"/>
      <c r="BKR226" s="339"/>
      <c r="BKS226" s="339"/>
      <c r="BKT226" s="339"/>
      <c r="BKU226" s="339"/>
      <c r="BKV226" s="339"/>
      <c r="BKW226" s="339"/>
      <c r="BKX226" s="339"/>
      <c r="BKY226" s="339"/>
      <c r="BKZ226" s="339"/>
      <c r="BLA226" s="339"/>
      <c r="BLB226" s="339"/>
      <c r="BLC226" s="339"/>
      <c r="BLD226" s="339"/>
      <c r="BLE226" s="339"/>
      <c r="BLF226" s="339"/>
      <c r="BLG226" s="339"/>
      <c r="BLH226" s="339"/>
      <c r="BLI226" s="339"/>
      <c r="BLJ226" s="339"/>
      <c r="BLK226" s="339"/>
      <c r="BLL226" s="339"/>
      <c r="BLM226" s="339"/>
      <c r="BLN226" s="339"/>
      <c r="BLO226" s="339"/>
      <c r="BLP226" s="339"/>
      <c r="BLQ226" s="339"/>
      <c r="BLR226" s="339"/>
      <c r="BLS226" s="339"/>
      <c r="BLT226" s="339"/>
      <c r="BLU226" s="339"/>
      <c r="BLV226" s="339"/>
      <c r="BLW226" s="339"/>
      <c r="BLX226" s="339"/>
      <c r="BLY226" s="339"/>
      <c r="BLZ226" s="339"/>
      <c r="BMA226" s="339"/>
      <c r="BMB226" s="339"/>
      <c r="BMC226" s="339"/>
      <c r="BMD226" s="339"/>
      <c r="BME226" s="339"/>
      <c r="BMF226" s="339"/>
      <c r="BMG226" s="339"/>
      <c r="BMH226" s="339"/>
      <c r="BMI226" s="339"/>
      <c r="BMJ226" s="339"/>
      <c r="BMK226" s="339"/>
      <c r="BML226" s="339"/>
      <c r="BMM226" s="339"/>
      <c r="BMN226" s="339"/>
      <c r="BMO226" s="339"/>
      <c r="BMP226" s="339"/>
      <c r="BMQ226" s="339"/>
      <c r="BMR226" s="339"/>
      <c r="BMS226" s="339"/>
      <c r="BMT226" s="339"/>
      <c r="BMU226" s="339"/>
      <c r="BMV226" s="339"/>
      <c r="BMW226" s="339"/>
      <c r="BMX226" s="339"/>
      <c r="BMY226" s="339"/>
      <c r="BMZ226" s="339"/>
      <c r="BNA226" s="339"/>
      <c r="BNB226" s="339"/>
      <c r="BNC226" s="339"/>
      <c r="BND226" s="339"/>
      <c r="BNE226" s="339"/>
      <c r="BNF226" s="339"/>
      <c r="BNG226" s="339"/>
      <c r="BNH226" s="339"/>
      <c r="BNI226" s="339"/>
      <c r="BNJ226" s="339"/>
      <c r="BNK226" s="339"/>
      <c r="BNL226" s="339"/>
      <c r="BNM226" s="339"/>
      <c r="BNN226" s="339"/>
      <c r="BNO226" s="339"/>
      <c r="BNP226" s="339"/>
      <c r="BNQ226" s="339"/>
      <c r="BNR226" s="339"/>
      <c r="BNS226" s="339"/>
      <c r="BNT226" s="339"/>
      <c r="BNU226" s="339"/>
      <c r="BNV226" s="339"/>
      <c r="BNW226" s="339"/>
      <c r="BNX226" s="339"/>
      <c r="BNY226" s="339"/>
      <c r="BNZ226" s="339"/>
      <c r="BOA226" s="339"/>
      <c r="BOB226" s="339"/>
      <c r="BOC226" s="339"/>
      <c r="BOD226" s="339"/>
      <c r="BOE226" s="339"/>
      <c r="BOF226" s="339"/>
      <c r="BOG226" s="339"/>
      <c r="BOH226" s="339"/>
      <c r="BOI226" s="339"/>
      <c r="BOJ226" s="339"/>
      <c r="BOK226" s="339"/>
      <c r="BOL226" s="339"/>
      <c r="BOM226" s="339"/>
      <c r="BON226" s="339"/>
      <c r="BOO226" s="339"/>
      <c r="BOP226" s="339"/>
      <c r="BOQ226" s="339"/>
      <c r="BOR226" s="339"/>
      <c r="BOS226" s="339"/>
      <c r="BOT226" s="339"/>
      <c r="BOU226" s="339"/>
      <c r="BOV226" s="339"/>
    </row>
    <row r="227" spans="1:1764" s="40" customFormat="1" ht="40.5" customHeight="1">
      <c r="A227" s="573"/>
      <c r="B227" s="576"/>
      <c r="C227" s="174" t="s">
        <v>857</v>
      </c>
      <c r="D227" s="174" t="s">
        <v>860</v>
      </c>
      <c r="E227" s="53">
        <v>49</v>
      </c>
      <c r="F227" s="230" t="s">
        <v>1377</v>
      </c>
      <c r="G227" s="554"/>
      <c r="H227" s="554"/>
      <c r="I227" s="547"/>
      <c r="J227" s="560"/>
      <c r="K227" s="560"/>
      <c r="L227" s="551"/>
      <c r="M227" s="114"/>
      <c r="N227" s="114"/>
      <c r="O227" s="114"/>
      <c r="P227" s="114"/>
      <c r="Q227" s="114"/>
      <c r="R227" s="114"/>
      <c r="S227" s="114"/>
      <c r="T227" s="114"/>
      <c r="U227" s="114"/>
      <c r="V227" s="339"/>
      <c r="W227" s="339"/>
      <c r="X227" s="339"/>
      <c r="Y227" s="339"/>
      <c r="Z227" s="339"/>
      <c r="AA227" s="339"/>
      <c r="AB227" s="339"/>
      <c r="AC227" s="339"/>
      <c r="AD227" s="339"/>
      <c r="AE227" s="339"/>
      <c r="AF227" s="339"/>
      <c r="AG227" s="339"/>
      <c r="AH227" s="339"/>
      <c r="AI227" s="339"/>
      <c r="AJ227" s="339"/>
      <c r="AK227" s="339"/>
      <c r="AL227" s="339"/>
      <c r="AM227" s="339"/>
      <c r="AN227" s="339"/>
      <c r="AO227" s="339"/>
      <c r="AP227" s="339"/>
      <c r="AQ227" s="339"/>
      <c r="AR227" s="339"/>
      <c r="AS227" s="339"/>
      <c r="AT227" s="339"/>
      <c r="AU227" s="339"/>
      <c r="AV227" s="339"/>
      <c r="AW227" s="339"/>
      <c r="AX227" s="339"/>
      <c r="AY227" s="339"/>
      <c r="AZ227" s="339"/>
      <c r="BA227" s="339"/>
      <c r="BB227" s="339"/>
      <c r="BC227" s="339"/>
      <c r="BD227" s="339"/>
      <c r="BE227" s="339"/>
      <c r="BF227" s="339"/>
      <c r="BG227" s="339"/>
      <c r="BH227" s="339"/>
      <c r="BI227" s="339"/>
      <c r="BJ227" s="339"/>
      <c r="BK227" s="339"/>
      <c r="BL227" s="339"/>
      <c r="BM227" s="339"/>
      <c r="BN227" s="339"/>
      <c r="BO227" s="339"/>
      <c r="BP227" s="339"/>
      <c r="BQ227" s="339"/>
      <c r="BR227" s="339"/>
      <c r="BS227" s="339"/>
      <c r="BT227" s="339"/>
      <c r="BU227" s="339"/>
      <c r="BV227" s="339"/>
      <c r="BW227" s="339"/>
      <c r="BX227" s="339"/>
      <c r="BY227" s="339"/>
      <c r="BZ227" s="339"/>
      <c r="CA227" s="339"/>
      <c r="CB227" s="339"/>
      <c r="CC227" s="339"/>
      <c r="CD227" s="339"/>
      <c r="CE227" s="339"/>
      <c r="CF227" s="339"/>
      <c r="CG227" s="339"/>
      <c r="CH227" s="339"/>
      <c r="CI227" s="339"/>
      <c r="CJ227" s="339"/>
      <c r="CK227" s="339"/>
      <c r="CL227" s="339"/>
      <c r="CM227" s="339"/>
      <c r="CN227" s="339"/>
      <c r="CO227" s="339"/>
      <c r="CP227" s="339"/>
      <c r="CQ227" s="339"/>
      <c r="CR227" s="339"/>
      <c r="CS227" s="339"/>
      <c r="CT227" s="339"/>
      <c r="CU227" s="339"/>
      <c r="CV227" s="339"/>
      <c r="CW227" s="339"/>
      <c r="CX227" s="339"/>
      <c r="CY227" s="339"/>
      <c r="CZ227" s="339"/>
      <c r="DA227" s="339"/>
      <c r="DB227" s="339"/>
      <c r="DC227" s="339"/>
      <c r="DD227" s="339"/>
      <c r="DE227" s="339"/>
      <c r="DF227" s="339"/>
      <c r="DG227" s="339"/>
      <c r="DH227" s="339"/>
      <c r="DI227" s="339"/>
      <c r="DJ227" s="339"/>
      <c r="DK227" s="339"/>
      <c r="DL227" s="339"/>
      <c r="DM227" s="339"/>
      <c r="DN227" s="339"/>
      <c r="DO227" s="339"/>
      <c r="DP227" s="339"/>
      <c r="DQ227" s="339"/>
      <c r="DR227" s="339"/>
      <c r="DS227" s="339"/>
      <c r="DT227" s="339"/>
      <c r="DU227" s="339"/>
      <c r="DV227" s="339"/>
      <c r="DW227" s="339"/>
      <c r="DX227" s="339"/>
      <c r="DY227" s="339"/>
      <c r="DZ227" s="339"/>
      <c r="EA227" s="339"/>
      <c r="EB227" s="339"/>
      <c r="EC227" s="339"/>
      <c r="ED227" s="339"/>
      <c r="EE227" s="339"/>
      <c r="EF227" s="339"/>
      <c r="EG227" s="339"/>
      <c r="EH227" s="339"/>
      <c r="EI227" s="339"/>
      <c r="EJ227" s="339"/>
      <c r="EK227" s="339"/>
      <c r="EL227" s="339"/>
      <c r="EM227" s="339"/>
      <c r="EN227" s="339"/>
      <c r="EO227" s="339"/>
      <c r="EP227" s="339"/>
      <c r="EQ227" s="339"/>
      <c r="ER227" s="339"/>
      <c r="ES227" s="339"/>
      <c r="ET227" s="339"/>
      <c r="EU227" s="339"/>
      <c r="EV227" s="339"/>
      <c r="EW227" s="339"/>
      <c r="EX227" s="339"/>
      <c r="EY227" s="339"/>
      <c r="EZ227" s="339"/>
      <c r="FA227" s="339"/>
      <c r="FB227" s="339"/>
      <c r="FC227" s="339"/>
      <c r="FD227" s="339"/>
      <c r="FE227" s="339"/>
      <c r="FF227" s="339"/>
      <c r="FG227" s="339"/>
      <c r="FH227" s="339"/>
      <c r="FI227" s="339"/>
      <c r="FJ227" s="339"/>
      <c r="FK227" s="339"/>
      <c r="FL227" s="339"/>
      <c r="FM227" s="339"/>
      <c r="FN227" s="339"/>
      <c r="FO227" s="339"/>
      <c r="FP227" s="339"/>
      <c r="FQ227" s="339"/>
      <c r="FR227" s="339"/>
      <c r="FS227" s="339"/>
      <c r="FT227" s="339"/>
      <c r="FU227" s="339"/>
      <c r="FV227" s="339"/>
      <c r="FW227" s="339"/>
      <c r="FX227" s="339"/>
      <c r="FY227" s="339"/>
      <c r="FZ227" s="339"/>
      <c r="GA227" s="339"/>
      <c r="GB227" s="339"/>
      <c r="GC227" s="339"/>
      <c r="GD227" s="339"/>
      <c r="GE227" s="339"/>
      <c r="GF227" s="339"/>
      <c r="GG227" s="339"/>
      <c r="GH227" s="339"/>
      <c r="GI227" s="339"/>
      <c r="GJ227" s="339"/>
      <c r="GK227" s="339"/>
      <c r="GL227" s="339"/>
      <c r="GM227" s="339"/>
      <c r="GN227" s="339"/>
      <c r="GO227" s="339"/>
      <c r="GP227" s="339"/>
      <c r="GQ227" s="339"/>
      <c r="GR227" s="339"/>
      <c r="GS227" s="339"/>
      <c r="GT227" s="339"/>
      <c r="GU227" s="339"/>
      <c r="GV227" s="339"/>
      <c r="GW227" s="339"/>
      <c r="GX227" s="339"/>
      <c r="GY227" s="339"/>
      <c r="GZ227" s="339"/>
      <c r="HA227" s="339"/>
      <c r="HB227" s="339"/>
      <c r="HC227" s="339"/>
      <c r="HD227" s="339"/>
      <c r="HE227" s="339"/>
      <c r="HF227" s="339"/>
      <c r="HG227" s="339"/>
      <c r="HH227" s="339"/>
      <c r="HI227" s="339"/>
      <c r="HJ227" s="339"/>
      <c r="HK227" s="339"/>
      <c r="HL227" s="339"/>
      <c r="HM227" s="339"/>
      <c r="HN227" s="339"/>
      <c r="HO227" s="339"/>
      <c r="HP227" s="339"/>
      <c r="HQ227" s="339"/>
      <c r="HR227" s="339"/>
      <c r="HS227" s="339"/>
      <c r="HT227" s="339"/>
      <c r="HU227" s="339"/>
      <c r="HV227" s="339"/>
      <c r="HW227" s="339"/>
      <c r="HX227" s="339"/>
      <c r="HY227" s="339"/>
      <c r="HZ227" s="339"/>
      <c r="IA227" s="339"/>
      <c r="IB227" s="339"/>
      <c r="IC227" s="339"/>
      <c r="ID227" s="339"/>
      <c r="IE227" s="339"/>
      <c r="IF227" s="339"/>
      <c r="IG227" s="339"/>
      <c r="IH227" s="339"/>
      <c r="II227" s="339"/>
      <c r="IJ227" s="339"/>
      <c r="IK227" s="339"/>
      <c r="IL227" s="339"/>
      <c r="IM227" s="339"/>
      <c r="IN227" s="339"/>
      <c r="IO227" s="339"/>
      <c r="IP227" s="339"/>
      <c r="IQ227" s="339"/>
      <c r="IR227" s="339"/>
      <c r="IS227" s="339"/>
      <c r="IT227" s="339"/>
      <c r="IU227" s="339"/>
      <c r="IV227" s="339"/>
      <c r="IW227" s="339"/>
      <c r="IX227" s="339"/>
      <c r="IY227" s="339"/>
      <c r="IZ227" s="339"/>
      <c r="JA227" s="339"/>
      <c r="JB227" s="339"/>
      <c r="JC227" s="339"/>
      <c r="JD227" s="339"/>
      <c r="JE227" s="339"/>
      <c r="JF227" s="339"/>
      <c r="JG227" s="339"/>
      <c r="JH227" s="339"/>
      <c r="JI227" s="339"/>
      <c r="JJ227" s="339"/>
      <c r="JK227" s="339"/>
      <c r="JL227" s="339"/>
      <c r="JM227" s="339"/>
      <c r="JN227" s="339"/>
      <c r="JO227" s="339"/>
      <c r="JP227" s="339"/>
      <c r="JQ227" s="339"/>
      <c r="JR227" s="339"/>
      <c r="JS227" s="339"/>
      <c r="JT227" s="339"/>
      <c r="JU227" s="339"/>
      <c r="JV227" s="339"/>
      <c r="JW227" s="339"/>
      <c r="JX227" s="339"/>
      <c r="JY227" s="339"/>
      <c r="JZ227" s="339"/>
      <c r="KA227" s="339"/>
      <c r="KB227" s="339"/>
      <c r="KC227" s="339"/>
      <c r="KD227" s="339"/>
      <c r="KE227" s="339"/>
      <c r="KF227" s="339"/>
      <c r="KG227" s="339"/>
      <c r="KH227" s="339"/>
      <c r="KI227" s="339"/>
      <c r="KJ227" s="339"/>
      <c r="KK227" s="339"/>
      <c r="KL227" s="339"/>
      <c r="KM227" s="339"/>
      <c r="KN227" s="339"/>
      <c r="KO227" s="339"/>
      <c r="KP227" s="339"/>
      <c r="KQ227" s="339"/>
      <c r="KR227" s="339"/>
      <c r="KS227" s="339"/>
      <c r="KT227" s="339"/>
      <c r="KU227" s="339"/>
      <c r="KV227" s="339"/>
      <c r="KW227" s="339"/>
      <c r="KX227" s="339"/>
      <c r="KY227" s="339"/>
      <c r="KZ227" s="339"/>
      <c r="LA227" s="339"/>
      <c r="LB227" s="339"/>
      <c r="LC227" s="339"/>
      <c r="LD227" s="339"/>
      <c r="LE227" s="339"/>
      <c r="LF227" s="339"/>
      <c r="LG227" s="339"/>
      <c r="LH227" s="339"/>
      <c r="LI227" s="339"/>
      <c r="LJ227" s="339"/>
      <c r="LK227" s="339"/>
      <c r="LL227" s="339"/>
      <c r="LM227" s="339"/>
      <c r="LN227" s="339"/>
      <c r="LO227" s="339"/>
      <c r="LP227" s="339"/>
      <c r="LQ227" s="339"/>
      <c r="LR227" s="339"/>
      <c r="LS227" s="339"/>
      <c r="LT227" s="339"/>
      <c r="LU227" s="339"/>
      <c r="LV227" s="339"/>
      <c r="LW227" s="339"/>
      <c r="LX227" s="339"/>
      <c r="LY227" s="339"/>
      <c r="LZ227" s="339"/>
      <c r="MA227" s="339"/>
      <c r="MB227" s="339"/>
      <c r="MC227" s="339"/>
      <c r="MD227" s="339"/>
      <c r="ME227" s="339"/>
      <c r="MF227" s="339"/>
      <c r="MG227" s="339"/>
      <c r="MH227" s="339"/>
      <c r="MI227" s="339"/>
      <c r="MJ227" s="339"/>
      <c r="MK227" s="339"/>
      <c r="ML227" s="339"/>
      <c r="MM227" s="339"/>
      <c r="MN227" s="339"/>
      <c r="MO227" s="339"/>
      <c r="MP227" s="339"/>
      <c r="MQ227" s="339"/>
      <c r="MR227" s="339"/>
      <c r="MS227" s="339"/>
      <c r="MT227" s="339"/>
      <c r="MU227" s="339"/>
      <c r="MV227" s="339"/>
      <c r="MW227" s="339"/>
      <c r="MX227" s="339"/>
      <c r="MY227" s="339"/>
      <c r="MZ227" s="339"/>
      <c r="NA227" s="339"/>
      <c r="NB227" s="339"/>
      <c r="NC227" s="339"/>
      <c r="ND227" s="339"/>
      <c r="NE227" s="339"/>
      <c r="NF227" s="339"/>
      <c r="NG227" s="339"/>
      <c r="NH227" s="339"/>
      <c r="NI227" s="339"/>
      <c r="NJ227" s="339"/>
      <c r="NK227" s="339"/>
      <c r="NL227" s="339"/>
      <c r="NM227" s="339"/>
      <c r="NN227" s="339"/>
      <c r="NO227" s="339"/>
      <c r="NP227" s="339"/>
      <c r="NQ227" s="339"/>
      <c r="NR227" s="339"/>
      <c r="NS227" s="339"/>
      <c r="NT227" s="339"/>
      <c r="NU227" s="339"/>
      <c r="NV227" s="339"/>
      <c r="NW227" s="339"/>
      <c r="NX227" s="339"/>
      <c r="NY227" s="339"/>
      <c r="NZ227" s="339"/>
      <c r="OA227" s="339"/>
      <c r="OB227" s="339"/>
      <c r="OC227" s="339"/>
      <c r="OD227" s="339"/>
      <c r="OE227" s="339"/>
      <c r="OF227" s="339"/>
      <c r="OG227" s="339"/>
      <c r="OH227" s="339"/>
      <c r="OI227" s="339"/>
      <c r="OJ227" s="339"/>
      <c r="OK227" s="339"/>
      <c r="OL227" s="339"/>
      <c r="OM227" s="339"/>
      <c r="ON227" s="339"/>
      <c r="OO227" s="339"/>
      <c r="OP227" s="339"/>
      <c r="OQ227" s="339"/>
      <c r="OR227" s="339"/>
      <c r="OS227" s="339"/>
      <c r="OT227" s="339"/>
      <c r="OU227" s="339"/>
      <c r="OV227" s="339"/>
      <c r="OW227" s="339"/>
      <c r="OX227" s="339"/>
      <c r="OY227" s="339"/>
      <c r="OZ227" s="339"/>
      <c r="PA227" s="339"/>
      <c r="PB227" s="339"/>
      <c r="PC227" s="339"/>
      <c r="PD227" s="339"/>
      <c r="PE227" s="339"/>
      <c r="PF227" s="339"/>
      <c r="PG227" s="339"/>
      <c r="PH227" s="339"/>
      <c r="PI227" s="339"/>
      <c r="PJ227" s="339"/>
      <c r="PK227" s="339"/>
      <c r="PL227" s="339"/>
      <c r="PM227" s="339"/>
      <c r="PN227" s="339"/>
      <c r="PO227" s="339"/>
      <c r="PP227" s="339"/>
      <c r="PQ227" s="339"/>
      <c r="PR227" s="339"/>
      <c r="PS227" s="339"/>
      <c r="PT227" s="339"/>
      <c r="PU227" s="339"/>
      <c r="PV227" s="339"/>
      <c r="PW227" s="339"/>
      <c r="PX227" s="339"/>
      <c r="PY227" s="339"/>
      <c r="PZ227" s="339"/>
      <c r="QA227" s="339"/>
      <c r="QB227" s="339"/>
      <c r="QC227" s="339"/>
      <c r="QD227" s="339"/>
      <c r="QE227" s="339"/>
      <c r="QF227" s="339"/>
      <c r="QG227" s="339"/>
      <c r="QH227" s="339"/>
      <c r="QI227" s="339"/>
      <c r="QJ227" s="339"/>
      <c r="QK227" s="339"/>
      <c r="QL227" s="339"/>
      <c r="QM227" s="339"/>
      <c r="QN227" s="339"/>
      <c r="QO227" s="339"/>
      <c r="QP227" s="339"/>
      <c r="QQ227" s="339"/>
      <c r="QR227" s="339"/>
      <c r="QS227" s="339"/>
      <c r="QT227" s="339"/>
      <c r="QU227" s="339"/>
      <c r="QV227" s="339"/>
      <c r="QW227" s="339"/>
      <c r="QX227" s="339"/>
      <c r="QY227" s="339"/>
      <c r="QZ227" s="339"/>
      <c r="RA227" s="339"/>
      <c r="RB227" s="339"/>
      <c r="RC227" s="339"/>
      <c r="RD227" s="339"/>
      <c r="RE227" s="339"/>
      <c r="RF227" s="339"/>
      <c r="RG227" s="339"/>
      <c r="RH227" s="339"/>
      <c r="RI227" s="339"/>
      <c r="RJ227" s="339"/>
      <c r="RK227" s="339"/>
      <c r="RL227" s="339"/>
      <c r="RM227" s="339"/>
      <c r="RN227" s="339"/>
      <c r="RO227" s="339"/>
      <c r="RP227" s="339"/>
      <c r="RQ227" s="339"/>
      <c r="RR227" s="339"/>
      <c r="RS227" s="339"/>
      <c r="RT227" s="339"/>
      <c r="RU227" s="339"/>
      <c r="RV227" s="339"/>
      <c r="RW227" s="339"/>
      <c r="RX227" s="339"/>
      <c r="RY227" s="339"/>
      <c r="RZ227" s="339"/>
      <c r="SA227" s="339"/>
      <c r="SB227" s="339"/>
      <c r="SC227" s="339"/>
      <c r="SD227" s="339"/>
      <c r="SE227" s="339"/>
      <c r="SF227" s="339"/>
      <c r="SG227" s="339"/>
      <c r="SH227" s="339"/>
      <c r="SI227" s="339"/>
      <c r="SJ227" s="339"/>
      <c r="SK227" s="339"/>
      <c r="SL227" s="339"/>
      <c r="SM227" s="339"/>
      <c r="SN227" s="339"/>
      <c r="SO227" s="339"/>
      <c r="SP227" s="339"/>
      <c r="SQ227" s="339"/>
      <c r="SR227" s="339"/>
      <c r="SS227" s="339"/>
      <c r="ST227" s="339"/>
      <c r="SU227" s="339"/>
      <c r="SV227" s="339"/>
      <c r="SW227" s="339"/>
      <c r="SX227" s="339"/>
      <c r="SY227" s="339"/>
      <c r="SZ227" s="339"/>
      <c r="TA227" s="339"/>
      <c r="TB227" s="339"/>
      <c r="TC227" s="339"/>
      <c r="TD227" s="339"/>
      <c r="TE227" s="339"/>
      <c r="TF227" s="339"/>
      <c r="TG227" s="339"/>
      <c r="TH227" s="339"/>
      <c r="TI227" s="339"/>
      <c r="TJ227" s="339"/>
      <c r="TK227" s="339"/>
      <c r="TL227" s="339"/>
      <c r="TM227" s="339"/>
      <c r="TN227" s="339"/>
      <c r="TO227" s="339"/>
      <c r="TP227" s="339"/>
      <c r="TQ227" s="339"/>
      <c r="TR227" s="339"/>
      <c r="TS227" s="339"/>
      <c r="TT227" s="339"/>
      <c r="TU227" s="339"/>
      <c r="TV227" s="339"/>
      <c r="TW227" s="339"/>
      <c r="TX227" s="339"/>
      <c r="TY227" s="339"/>
      <c r="TZ227" s="339"/>
      <c r="UA227" s="339"/>
      <c r="UB227" s="339"/>
      <c r="UC227" s="339"/>
      <c r="UD227" s="339"/>
      <c r="UE227" s="339"/>
      <c r="UF227" s="339"/>
      <c r="UG227" s="339"/>
      <c r="UH227" s="339"/>
      <c r="UI227" s="339"/>
      <c r="UJ227" s="339"/>
      <c r="UK227" s="339"/>
      <c r="UL227" s="339"/>
      <c r="UM227" s="339"/>
      <c r="UN227" s="339"/>
      <c r="UO227" s="339"/>
      <c r="UP227" s="339"/>
      <c r="UQ227" s="339"/>
      <c r="UR227" s="339"/>
      <c r="US227" s="339"/>
      <c r="UT227" s="339"/>
      <c r="UU227" s="339"/>
      <c r="UV227" s="339"/>
      <c r="UW227" s="339"/>
      <c r="UX227" s="339"/>
      <c r="UY227" s="339"/>
      <c r="UZ227" s="339"/>
      <c r="VA227" s="339"/>
      <c r="VB227" s="339"/>
      <c r="VC227" s="339"/>
      <c r="VD227" s="339"/>
      <c r="VE227" s="339"/>
      <c r="VF227" s="339"/>
      <c r="VG227" s="339"/>
      <c r="VH227" s="339"/>
      <c r="VI227" s="339"/>
      <c r="VJ227" s="339"/>
      <c r="VK227" s="339"/>
      <c r="VL227" s="339"/>
      <c r="VM227" s="339"/>
      <c r="VN227" s="339"/>
      <c r="VO227" s="339"/>
      <c r="VP227" s="339"/>
      <c r="VQ227" s="339"/>
      <c r="VR227" s="339"/>
      <c r="VS227" s="339"/>
      <c r="VT227" s="339"/>
      <c r="VU227" s="339"/>
      <c r="VV227" s="339"/>
      <c r="VW227" s="339"/>
      <c r="VX227" s="339"/>
      <c r="VY227" s="339"/>
      <c r="VZ227" s="339"/>
      <c r="WA227" s="339"/>
      <c r="WB227" s="339"/>
      <c r="WC227" s="339"/>
      <c r="WD227" s="339"/>
      <c r="WE227" s="339"/>
      <c r="WF227" s="339"/>
      <c r="WG227" s="339"/>
      <c r="WH227" s="339"/>
      <c r="WI227" s="339"/>
      <c r="WJ227" s="339"/>
      <c r="WK227" s="339"/>
      <c r="WL227" s="339"/>
      <c r="WM227" s="339"/>
      <c r="WN227" s="339"/>
      <c r="WO227" s="339"/>
      <c r="WP227" s="339"/>
      <c r="WQ227" s="339"/>
      <c r="WR227" s="339"/>
      <c r="WS227" s="339"/>
      <c r="WT227" s="339"/>
      <c r="WU227" s="339"/>
      <c r="WV227" s="339"/>
      <c r="WW227" s="339"/>
      <c r="WX227" s="339"/>
      <c r="WY227" s="339"/>
      <c r="WZ227" s="339"/>
      <c r="XA227" s="339"/>
      <c r="XB227" s="339"/>
      <c r="XC227" s="339"/>
      <c r="XD227" s="339"/>
      <c r="XE227" s="339"/>
      <c r="XF227" s="339"/>
      <c r="XG227" s="339"/>
      <c r="XH227" s="339"/>
      <c r="XI227" s="339"/>
      <c r="XJ227" s="339"/>
      <c r="XK227" s="339"/>
      <c r="XL227" s="339"/>
      <c r="XM227" s="339"/>
      <c r="XN227" s="339"/>
      <c r="XO227" s="339"/>
      <c r="XP227" s="339"/>
      <c r="XQ227" s="339"/>
      <c r="XR227" s="339"/>
      <c r="XS227" s="339"/>
      <c r="XT227" s="339"/>
      <c r="XU227" s="339"/>
      <c r="XV227" s="339"/>
      <c r="XW227" s="339"/>
      <c r="XX227" s="339"/>
      <c r="XY227" s="339"/>
      <c r="XZ227" s="339"/>
      <c r="YA227" s="339"/>
      <c r="YB227" s="339"/>
      <c r="YC227" s="339"/>
      <c r="YD227" s="339"/>
      <c r="YE227" s="339"/>
      <c r="YF227" s="339"/>
      <c r="YG227" s="339"/>
      <c r="YH227" s="339"/>
      <c r="YI227" s="339"/>
      <c r="YJ227" s="339"/>
      <c r="YK227" s="339"/>
      <c r="YL227" s="339"/>
      <c r="YM227" s="339"/>
      <c r="YN227" s="339"/>
      <c r="YO227" s="339"/>
      <c r="YP227" s="339"/>
      <c r="YQ227" s="339"/>
      <c r="YR227" s="339"/>
      <c r="YS227" s="339"/>
      <c r="YT227" s="339"/>
      <c r="YU227" s="339"/>
      <c r="YV227" s="339"/>
      <c r="YW227" s="339"/>
      <c r="YX227" s="339"/>
      <c r="YY227" s="339"/>
      <c r="YZ227" s="339"/>
      <c r="ZA227" s="339"/>
      <c r="ZB227" s="339"/>
      <c r="ZC227" s="339"/>
      <c r="ZD227" s="339"/>
      <c r="ZE227" s="339"/>
      <c r="ZF227" s="339"/>
      <c r="ZG227" s="339"/>
      <c r="ZH227" s="339"/>
      <c r="ZI227" s="339"/>
      <c r="ZJ227" s="339"/>
      <c r="ZK227" s="339"/>
      <c r="ZL227" s="339"/>
      <c r="ZM227" s="339"/>
      <c r="ZN227" s="339"/>
      <c r="ZO227" s="339"/>
      <c r="ZP227" s="339"/>
      <c r="ZQ227" s="339"/>
      <c r="ZR227" s="339"/>
      <c r="ZS227" s="339"/>
      <c r="ZT227" s="339"/>
      <c r="ZU227" s="339"/>
      <c r="ZV227" s="339"/>
      <c r="ZW227" s="339"/>
      <c r="ZX227" s="339"/>
      <c r="ZY227" s="339"/>
      <c r="ZZ227" s="339"/>
      <c r="AAA227" s="339"/>
      <c r="AAB227" s="339"/>
      <c r="AAC227" s="339"/>
      <c r="AAD227" s="339"/>
      <c r="AAE227" s="339"/>
      <c r="AAF227" s="339"/>
      <c r="AAG227" s="339"/>
      <c r="AAH227" s="339"/>
      <c r="AAI227" s="339"/>
      <c r="AAJ227" s="339"/>
      <c r="AAK227" s="339"/>
      <c r="AAL227" s="339"/>
      <c r="AAM227" s="339"/>
      <c r="AAN227" s="339"/>
      <c r="AAO227" s="339"/>
      <c r="AAP227" s="339"/>
      <c r="AAQ227" s="339"/>
      <c r="AAR227" s="339"/>
      <c r="AAS227" s="339"/>
      <c r="AAT227" s="339"/>
      <c r="AAU227" s="339"/>
      <c r="AAV227" s="339"/>
      <c r="AAW227" s="339"/>
      <c r="AAX227" s="339"/>
      <c r="AAY227" s="339"/>
      <c r="AAZ227" s="339"/>
      <c r="ABA227" s="339"/>
      <c r="ABB227" s="339"/>
      <c r="ABC227" s="339"/>
      <c r="ABD227" s="339"/>
      <c r="ABE227" s="339"/>
      <c r="ABF227" s="339"/>
      <c r="ABG227" s="339"/>
      <c r="ABH227" s="339"/>
      <c r="ABI227" s="339"/>
      <c r="ABJ227" s="339"/>
      <c r="ABK227" s="339"/>
      <c r="ABL227" s="339"/>
      <c r="ABM227" s="339"/>
      <c r="ABN227" s="339"/>
      <c r="ABO227" s="339"/>
      <c r="ABP227" s="339"/>
      <c r="ABQ227" s="339"/>
      <c r="ABR227" s="339"/>
      <c r="ABS227" s="339"/>
      <c r="ABT227" s="339"/>
      <c r="ABU227" s="339"/>
      <c r="ABV227" s="339"/>
      <c r="ABW227" s="339"/>
      <c r="ABX227" s="339"/>
      <c r="ABY227" s="339"/>
      <c r="ABZ227" s="339"/>
      <c r="ACA227" s="339"/>
      <c r="ACB227" s="339"/>
      <c r="ACC227" s="339"/>
      <c r="ACD227" s="339"/>
      <c r="ACE227" s="339"/>
      <c r="ACF227" s="339"/>
      <c r="ACG227" s="339"/>
      <c r="ACH227" s="339"/>
      <c r="ACI227" s="339"/>
      <c r="ACJ227" s="339"/>
      <c r="ACK227" s="339"/>
      <c r="ACL227" s="339"/>
      <c r="ACM227" s="339"/>
      <c r="ACN227" s="339"/>
      <c r="ACO227" s="339"/>
      <c r="ACP227" s="339"/>
      <c r="ACQ227" s="339"/>
      <c r="ACR227" s="339"/>
      <c r="ACS227" s="339"/>
      <c r="ACT227" s="339"/>
      <c r="ACU227" s="339"/>
      <c r="ACV227" s="339"/>
      <c r="ACW227" s="339"/>
      <c r="ACX227" s="339"/>
      <c r="ACY227" s="339"/>
      <c r="ACZ227" s="339"/>
      <c r="ADA227" s="339"/>
      <c r="ADB227" s="339"/>
      <c r="ADC227" s="339"/>
      <c r="ADD227" s="339"/>
      <c r="ADE227" s="339"/>
      <c r="ADF227" s="339"/>
      <c r="ADG227" s="339"/>
      <c r="ADH227" s="339"/>
      <c r="ADI227" s="339"/>
      <c r="ADJ227" s="339"/>
      <c r="ADK227" s="339"/>
      <c r="ADL227" s="339"/>
      <c r="ADM227" s="339"/>
      <c r="ADN227" s="339"/>
      <c r="ADO227" s="339"/>
      <c r="ADP227" s="339"/>
      <c r="ADQ227" s="339"/>
      <c r="ADR227" s="339"/>
      <c r="ADS227" s="339"/>
      <c r="ADT227" s="339"/>
      <c r="ADU227" s="339"/>
      <c r="ADV227" s="339"/>
      <c r="ADW227" s="339"/>
      <c r="ADX227" s="339"/>
      <c r="ADY227" s="339"/>
      <c r="ADZ227" s="339"/>
      <c r="AEA227" s="339"/>
      <c r="AEB227" s="339"/>
      <c r="AEC227" s="339"/>
      <c r="AED227" s="339"/>
      <c r="AEE227" s="339"/>
      <c r="AEF227" s="339"/>
      <c r="AEG227" s="339"/>
      <c r="AEH227" s="339"/>
      <c r="AEI227" s="339"/>
      <c r="AEJ227" s="339"/>
      <c r="AEK227" s="339"/>
      <c r="AEL227" s="339"/>
      <c r="AEM227" s="339"/>
      <c r="AEN227" s="339"/>
      <c r="AEO227" s="339"/>
      <c r="AEP227" s="339"/>
      <c r="AEQ227" s="339"/>
      <c r="AER227" s="339"/>
      <c r="AES227" s="339"/>
      <c r="AET227" s="339"/>
      <c r="AEU227" s="339"/>
      <c r="AEV227" s="339"/>
      <c r="AEW227" s="339"/>
      <c r="AEX227" s="339"/>
      <c r="AEY227" s="339"/>
      <c r="AEZ227" s="339"/>
      <c r="AFA227" s="339"/>
      <c r="AFB227" s="339"/>
      <c r="AFC227" s="339"/>
      <c r="AFD227" s="339"/>
      <c r="AFE227" s="339"/>
      <c r="AFF227" s="339"/>
      <c r="AFG227" s="339"/>
      <c r="AFH227" s="339"/>
      <c r="AFI227" s="339"/>
      <c r="AFJ227" s="339"/>
      <c r="AFK227" s="339"/>
      <c r="AFL227" s="339"/>
      <c r="AFM227" s="339"/>
      <c r="AFN227" s="339"/>
      <c r="AFO227" s="339"/>
      <c r="AFP227" s="339"/>
      <c r="AFQ227" s="339"/>
      <c r="AFR227" s="339"/>
      <c r="AFS227" s="339"/>
      <c r="AFT227" s="339"/>
      <c r="AFU227" s="339"/>
      <c r="AFV227" s="339"/>
      <c r="AFW227" s="339"/>
      <c r="AFX227" s="339"/>
      <c r="AFY227" s="339"/>
      <c r="AFZ227" s="339"/>
      <c r="AGA227" s="339"/>
      <c r="AGB227" s="339"/>
      <c r="AGC227" s="339"/>
      <c r="AGD227" s="339"/>
      <c r="AGE227" s="339"/>
      <c r="AGF227" s="339"/>
      <c r="AGG227" s="339"/>
      <c r="AGH227" s="339"/>
      <c r="AGI227" s="339"/>
      <c r="AGJ227" s="339"/>
      <c r="AGK227" s="339"/>
      <c r="AGL227" s="339"/>
      <c r="AGM227" s="339"/>
      <c r="AGN227" s="339"/>
      <c r="AGO227" s="339"/>
      <c r="AGP227" s="339"/>
      <c r="AGQ227" s="339"/>
      <c r="AGR227" s="339"/>
      <c r="AGS227" s="339"/>
      <c r="AGT227" s="339"/>
      <c r="AGU227" s="339"/>
      <c r="AGV227" s="339"/>
      <c r="AGW227" s="339"/>
      <c r="AGX227" s="339"/>
      <c r="AGY227" s="339"/>
      <c r="AGZ227" s="339"/>
      <c r="AHA227" s="339"/>
      <c r="AHB227" s="339"/>
      <c r="AHC227" s="339"/>
      <c r="AHD227" s="339"/>
      <c r="AHE227" s="339"/>
      <c r="AHF227" s="339"/>
      <c r="AHG227" s="339"/>
      <c r="AHH227" s="339"/>
      <c r="AHI227" s="339"/>
      <c r="AHJ227" s="339"/>
      <c r="AHK227" s="339"/>
      <c r="AHL227" s="339"/>
      <c r="AHM227" s="339"/>
      <c r="AHN227" s="339"/>
      <c r="AHO227" s="339"/>
      <c r="AHP227" s="339"/>
      <c r="AHQ227" s="339"/>
      <c r="AHR227" s="339"/>
      <c r="AHS227" s="339"/>
      <c r="AHT227" s="339"/>
      <c r="AHU227" s="339"/>
      <c r="AHV227" s="339"/>
      <c r="AHW227" s="339"/>
      <c r="AHX227" s="339"/>
      <c r="AHY227" s="339"/>
      <c r="AHZ227" s="339"/>
      <c r="AIA227" s="339"/>
      <c r="AIB227" s="339"/>
      <c r="AIC227" s="339"/>
      <c r="AID227" s="339"/>
      <c r="AIE227" s="339"/>
      <c r="AIF227" s="339"/>
      <c r="AIG227" s="339"/>
      <c r="AIH227" s="339"/>
      <c r="AII227" s="339"/>
      <c r="AIJ227" s="339"/>
      <c r="AIK227" s="339"/>
      <c r="AIL227" s="339"/>
      <c r="AIM227" s="339"/>
      <c r="AIN227" s="339"/>
      <c r="AIO227" s="339"/>
      <c r="AIP227" s="339"/>
      <c r="AIQ227" s="339"/>
      <c r="AIR227" s="339"/>
      <c r="AIS227" s="339"/>
      <c r="AIT227" s="339"/>
      <c r="AIU227" s="339"/>
      <c r="AIV227" s="339"/>
      <c r="AIW227" s="339"/>
      <c r="AIX227" s="339"/>
      <c r="AIY227" s="339"/>
      <c r="AIZ227" s="339"/>
      <c r="AJA227" s="339"/>
      <c r="AJB227" s="339"/>
      <c r="AJC227" s="339"/>
      <c r="AJD227" s="339"/>
      <c r="AJE227" s="339"/>
      <c r="AJF227" s="339"/>
      <c r="AJG227" s="339"/>
      <c r="AJH227" s="339"/>
      <c r="AJI227" s="339"/>
      <c r="AJJ227" s="339"/>
      <c r="AJK227" s="339"/>
      <c r="AJL227" s="339"/>
      <c r="AJM227" s="339"/>
      <c r="AJN227" s="339"/>
      <c r="AJO227" s="339"/>
      <c r="AJP227" s="339"/>
      <c r="AJQ227" s="339"/>
      <c r="AJR227" s="339"/>
      <c r="AJS227" s="339"/>
      <c r="AJT227" s="339"/>
      <c r="AJU227" s="339"/>
      <c r="AJV227" s="339"/>
      <c r="AJW227" s="339"/>
      <c r="AJX227" s="339"/>
      <c r="AJY227" s="339"/>
      <c r="AJZ227" s="339"/>
      <c r="AKA227" s="339"/>
      <c r="AKB227" s="339"/>
      <c r="AKC227" s="339"/>
      <c r="AKD227" s="339"/>
      <c r="AKE227" s="339"/>
      <c r="AKF227" s="339"/>
      <c r="AKG227" s="339"/>
      <c r="AKH227" s="339"/>
      <c r="AKI227" s="339"/>
      <c r="AKJ227" s="339"/>
      <c r="AKK227" s="339"/>
      <c r="AKL227" s="339"/>
      <c r="AKM227" s="339"/>
      <c r="AKN227" s="339"/>
      <c r="AKO227" s="339"/>
      <c r="AKP227" s="339"/>
      <c r="AKQ227" s="339"/>
      <c r="AKR227" s="339"/>
      <c r="AKS227" s="339"/>
      <c r="AKT227" s="339"/>
      <c r="AKU227" s="339"/>
      <c r="AKV227" s="339"/>
      <c r="AKW227" s="339"/>
      <c r="AKX227" s="339"/>
      <c r="AKY227" s="339"/>
      <c r="AKZ227" s="339"/>
      <c r="ALA227" s="339"/>
      <c r="ALB227" s="339"/>
      <c r="ALC227" s="339"/>
      <c r="ALD227" s="339"/>
      <c r="ALE227" s="339"/>
      <c r="ALF227" s="339"/>
      <c r="ALG227" s="339"/>
      <c r="ALH227" s="339"/>
      <c r="ALI227" s="339"/>
      <c r="ALJ227" s="339"/>
      <c r="ALK227" s="339"/>
      <c r="ALL227" s="339"/>
      <c r="ALM227" s="339"/>
      <c r="ALN227" s="339"/>
      <c r="ALO227" s="339"/>
      <c r="ALP227" s="339"/>
      <c r="ALQ227" s="339"/>
      <c r="ALR227" s="339"/>
      <c r="ALS227" s="339"/>
      <c r="ALT227" s="339"/>
      <c r="ALU227" s="339"/>
      <c r="ALV227" s="339"/>
      <c r="ALW227" s="339"/>
      <c r="ALX227" s="339"/>
      <c r="ALY227" s="339"/>
      <c r="ALZ227" s="339"/>
      <c r="AMA227" s="339"/>
      <c r="AMB227" s="339"/>
      <c r="AMC227" s="339"/>
      <c r="AMD227" s="339"/>
      <c r="AME227" s="339"/>
      <c r="AMF227" s="339"/>
      <c r="AMG227" s="339"/>
      <c r="AMH227" s="339"/>
      <c r="AMI227" s="339"/>
      <c r="AMJ227" s="339"/>
      <c r="AMK227" s="339"/>
      <c r="AML227" s="339"/>
      <c r="AMM227" s="339"/>
      <c r="AMN227" s="339"/>
      <c r="AMO227" s="339"/>
      <c r="AMP227" s="339"/>
      <c r="AMQ227" s="339"/>
      <c r="AMR227" s="339"/>
      <c r="AMS227" s="339"/>
      <c r="AMT227" s="339"/>
      <c r="AMU227" s="339"/>
      <c r="AMV227" s="339"/>
      <c r="AMW227" s="339"/>
      <c r="AMX227" s="339"/>
      <c r="AMY227" s="339"/>
      <c r="AMZ227" s="339"/>
      <c r="ANA227" s="339"/>
      <c r="ANB227" s="339"/>
      <c r="ANC227" s="339"/>
      <c r="AND227" s="339"/>
      <c r="ANE227" s="339"/>
      <c r="ANF227" s="339"/>
      <c r="ANG227" s="339"/>
      <c r="ANH227" s="339"/>
      <c r="ANI227" s="339"/>
      <c r="ANJ227" s="339"/>
      <c r="ANK227" s="339"/>
      <c r="ANL227" s="339"/>
      <c r="ANM227" s="339"/>
      <c r="ANN227" s="339"/>
      <c r="ANO227" s="339"/>
      <c r="ANP227" s="339"/>
      <c r="ANQ227" s="339"/>
      <c r="ANR227" s="339"/>
      <c r="ANS227" s="339"/>
      <c r="ANT227" s="339"/>
      <c r="ANU227" s="339"/>
      <c r="ANV227" s="339"/>
      <c r="ANW227" s="339"/>
      <c r="ANX227" s="339"/>
      <c r="ANY227" s="339"/>
      <c r="ANZ227" s="339"/>
      <c r="AOA227" s="339"/>
      <c r="AOB227" s="339"/>
      <c r="AOC227" s="339"/>
      <c r="AOD227" s="339"/>
      <c r="AOE227" s="339"/>
      <c r="AOF227" s="339"/>
      <c r="AOG227" s="339"/>
      <c r="AOH227" s="339"/>
      <c r="AOI227" s="339"/>
      <c r="AOJ227" s="339"/>
      <c r="AOK227" s="339"/>
      <c r="AOL227" s="339"/>
      <c r="AOM227" s="339"/>
      <c r="AON227" s="339"/>
      <c r="AOO227" s="339"/>
      <c r="AOP227" s="339"/>
      <c r="AOQ227" s="339"/>
      <c r="AOR227" s="339"/>
      <c r="AOS227" s="339"/>
      <c r="AOT227" s="339"/>
      <c r="AOU227" s="339"/>
      <c r="AOV227" s="339"/>
      <c r="AOW227" s="339"/>
      <c r="AOX227" s="339"/>
      <c r="AOY227" s="339"/>
      <c r="AOZ227" s="339"/>
      <c r="APA227" s="339"/>
      <c r="APB227" s="339"/>
      <c r="APC227" s="339"/>
      <c r="APD227" s="339"/>
      <c r="APE227" s="339"/>
      <c r="APF227" s="339"/>
      <c r="APG227" s="339"/>
      <c r="APH227" s="339"/>
      <c r="API227" s="339"/>
      <c r="APJ227" s="339"/>
      <c r="APK227" s="339"/>
      <c r="APL227" s="339"/>
      <c r="APM227" s="339"/>
      <c r="APN227" s="339"/>
      <c r="APO227" s="339"/>
      <c r="APP227" s="339"/>
      <c r="APQ227" s="339"/>
      <c r="APR227" s="339"/>
      <c r="APS227" s="339"/>
      <c r="APT227" s="339"/>
      <c r="APU227" s="339"/>
      <c r="APV227" s="339"/>
      <c r="APW227" s="339"/>
      <c r="APX227" s="339"/>
      <c r="APY227" s="339"/>
      <c r="APZ227" s="339"/>
      <c r="AQA227" s="339"/>
      <c r="AQB227" s="339"/>
      <c r="AQC227" s="339"/>
      <c r="AQD227" s="339"/>
      <c r="AQE227" s="339"/>
      <c r="AQF227" s="339"/>
      <c r="AQG227" s="339"/>
      <c r="AQH227" s="339"/>
      <c r="AQI227" s="339"/>
      <c r="AQJ227" s="339"/>
      <c r="AQK227" s="339"/>
      <c r="AQL227" s="339"/>
      <c r="AQM227" s="339"/>
      <c r="AQN227" s="339"/>
      <c r="AQO227" s="339"/>
      <c r="AQP227" s="339"/>
      <c r="AQQ227" s="339"/>
      <c r="AQR227" s="339"/>
      <c r="AQS227" s="339"/>
      <c r="AQT227" s="339"/>
      <c r="AQU227" s="339"/>
      <c r="AQV227" s="339"/>
      <c r="AQW227" s="339"/>
      <c r="AQX227" s="339"/>
      <c r="AQY227" s="339"/>
      <c r="AQZ227" s="339"/>
      <c r="ARA227" s="339"/>
      <c r="ARB227" s="339"/>
      <c r="ARC227" s="339"/>
      <c r="ARD227" s="339"/>
      <c r="ARE227" s="339"/>
      <c r="ARF227" s="339"/>
      <c r="ARG227" s="339"/>
      <c r="ARH227" s="339"/>
      <c r="ARI227" s="339"/>
      <c r="ARJ227" s="339"/>
      <c r="ARK227" s="339"/>
      <c r="ARL227" s="339"/>
      <c r="ARM227" s="339"/>
      <c r="ARN227" s="339"/>
      <c r="ARO227" s="339"/>
      <c r="ARP227" s="339"/>
      <c r="ARQ227" s="339"/>
      <c r="ARR227" s="339"/>
      <c r="ARS227" s="339"/>
      <c r="ART227" s="339"/>
      <c r="ARU227" s="339"/>
      <c r="ARV227" s="339"/>
      <c r="ARW227" s="339"/>
      <c r="ARX227" s="339"/>
      <c r="ARY227" s="339"/>
      <c r="ARZ227" s="339"/>
      <c r="ASA227" s="339"/>
      <c r="ASB227" s="339"/>
      <c r="ASC227" s="339"/>
      <c r="ASD227" s="339"/>
      <c r="ASE227" s="339"/>
      <c r="ASF227" s="339"/>
      <c r="ASG227" s="339"/>
      <c r="ASH227" s="339"/>
      <c r="ASI227" s="339"/>
      <c r="ASJ227" s="339"/>
      <c r="ASK227" s="339"/>
      <c r="ASL227" s="339"/>
      <c r="ASM227" s="339"/>
      <c r="ASN227" s="339"/>
      <c r="ASO227" s="339"/>
      <c r="ASP227" s="339"/>
      <c r="ASQ227" s="339"/>
      <c r="ASR227" s="339"/>
      <c r="ASS227" s="339"/>
      <c r="AST227" s="339"/>
      <c r="ASU227" s="339"/>
      <c r="ASV227" s="339"/>
      <c r="ASW227" s="339"/>
      <c r="ASX227" s="339"/>
      <c r="ASY227" s="339"/>
      <c r="ASZ227" s="339"/>
      <c r="ATA227" s="339"/>
      <c r="ATB227" s="339"/>
      <c r="ATC227" s="339"/>
      <c r="ATD227" s="339"/>
      <c r="ATE227" s="339"/>
      <c r="ATF227" s="339"/>
      <c r="ATG227" s="339"/>
      <c r="ATH227" s="339"/>
      <c r="ATI227" s="339"/>
      <c r="ATJ227" s="339"/>
      <c r="ATK227" s="339"/>
      <c r="ATL227" s="339"/>
      <c r="ATM227" s="339"/>
      <c r="ATN227" s="339"/>
      <c r="ATO227" s="339"/>
      <c r="ATP227" s="339"/>
      <c r="ATQ227" s="339"/>
      <c r="ATR227" s="339"/>
      <c r="ATS227" s="339"/>
      <c r="ATT227" s="339"/>
      <c r="ATU227" s="339"/>
      <c r="ATV227" s="339"/>
      <c r="ATW227" s="339"/>
      <c r="ATX227" s="339"/>
      <c r="ATY227" s="339"/>
      <c r="ATZ227" s="339"/>
      <c r="AUA227" s="339"/>
      <c r="AUB227" s="339"/>
      <c r="AUC227" s="339"/>
      <c r="AUD227" s="339"/>
      <c r="AUE227" s="339"/>
      <c r="AUF227" s="339"/>
      <c r="AUG227" s="339"/>
      <c r="AUH227" s="339"/>
      <c r="AUI227" s="339"/>
      <c r="AUJ227" s="339"/>
      <c r="AUK227" s="339"/>
      <c r="AUL227" s="339"/>
      <c r="AUM227" s="339"/>
      <c r="AUN227" s="339"/>
      <c r="AUO227" s="339"/>
      <c r="AUP227" s="339"/>
      <c r="AUQ227" s="339"/>
      <c r="AUR227" s="339"/>
      <c r="AUS227" s="339"/>
      <c r="AUT227" s="339"/>
      <c r="AUU227" s="339"/>
      <c r="AUV227" s="339"/>
      <c r="AUW227" s="339"/>
      <c r="AUX227" s="339"/>
      <c r="AUY227" s="339"/>
      <c r="AUZ227" s="339"/>
      <c r="AVA227" s="339"/>
      <c r="AVB227" s="339"/>
      <c r="AVC227" s="339"/>
      <c r="AVD227" s="339"/>
      <c r="AVE227" s="339"/>
      <c r="AVF227" s="339"/>
      <c r="AVG227" s="339"/>
      <c r="AVH227" s="339"/>
      <c r="AVI227" s="339"/>
      <c r="AVJ227" s="339"/>
      <c r="AVK227" s="339"/>
      <c r="AVL227" s="339"/>
      <c r="AVM227" s="339"/>
      <c r="AVN227" s="339"/>
      <c r="AVO227" s="339"/>
      <c r="AVP227" s="339"/>
      <c r="AVQ227" s="339"/>
      <c r="AVR227" s="339"/>
      <c r="AVS227" s="339"/>
      <c r="AVT227" s="339"/>
      <c r="AVU227" s="339"/>
      <c r="AVV227" s="339"/>
      <c r="AVW227" s="339"/>
      <c r="AVX227" s="339"/>
      <c r="AVY227" s="339"/>
      <c r="AVZ227" s="339"/>
      <c r="AWA227" s="339"/>
      <c r="AWB227" s="339"/>
      <c r="AWC227" s="339"/>
      <c r="AWD227" s="339"/>
      <c r="AWE227" s="339"/>
      <c r="AWF227" s="339"/>
      <c r="AWG227" s="339"/>
      <c r="AWH227" s="339"/>
      <c r="AWI227" s="339"/>
      <c r="AWJ227" s="339"/>
      <c r="AWK227" s="339"/>
      <c r="AWL227" s="339"/>
      <c r="AWM227" s="339"/>
      <c r="AWN227" s="339"/>
      <c r="AWO227" s="339"/>
      <c r="AWP227" s="339"/>
      <c r="AWQ227" s="339"/>
      <c r="AWR227" s="339"/>
      <c r="AWS227" s="339"/>
      <c r="AWT227" s="339"/>
      <c r="AWU227" s="339"/>
      <c r="AWV227" s="339"/>
      <c r="AWW227" s="339"/>
      <c r="AWX227" s="339"/>
      <c r="AWY227" s="339"/>
      <c r="AWZ227" s="339"/>
      <c r="AXA227" s="339"/>
      <c r="AXB227" s="339"/>
      <c r="AXC227" s="339"/>
      <c r="AXD227" s="339"/>
      <c r="AXE227" s="339"/>
      <c r="AXF227" s="339"/>
      <c r="AXG227" s="339"/>
      <c r="AXH227" s="339"/>
      <c r="AXI227" s="339"/>
      <c r="AXJ227" s="339"/>
      <c r="AXK227" s="339"/>
      <c r="AXL227" s="339"/>
      <c r="AXM227" s="339"/>
      <c r="AXN227" s="339"/>
      <c r="AXO227" s="339"/>
      <c r="AXP227" s="339"/>
      <c r="AXQ227" s="339"/>
      <c r="AXR227" s="339"/>
      <c r="AXS227" s="339"/>
      <c r="AXT227" s="339"/>
      <c r="AXU227" s="339"/>
      <c r="AXV227" s="339"/>
      <c r="AXW227" s="339"/>
      <c r="AXX227" s="339"/>
      <c r="AXY227" s="339"/>
      <c r="AXZ227" s="339"/>
      <c r="AYA227" s="339"/>
      <c r="AYB227" s="339"/>
      <c r="AYC227" s="339"/>
      <c r="AYD227" s="339"/>
      <c r="AYE227" s="339"/>
      <c r="AYF227" s="339"/>
      <c r="AYG227" s="339"/>
      <c r="AYH227" s="339"/>
      <c r="AYI227" s="339"/>
      <c r="AYJ227" s="339"/>
      <c r="AYK227" s="339"/>
      <c r="AYL227" s="339"/>
      <c r="AYM227" s="339"/>
      <c r="AYN227" s="339"/>
      <c r="AYO227" s="339"/>
      <c r="AYP227" s="339"/>
      <c r="AYQ227" s="339"/>
      <c r="AYR227" s="339"/>
      <c r="AYS227" s="339"/>
      <c r="AYT227" s="339"/>
      <c r="AYU227" s="339"/>
      <c r="AYV227" s="339"/>
      <c r="AYW227" s="339"/>
      <c r="AYX227" s="339"/>
      <c r="AYY227" s="339"/>
      <c r="AYZ227" s="339"/>
      <c r="AZA227" s="339"/>
      <c r="AZB227" s="339"/>
      <c r="AZC227" s="339"/>
      <c r="AZD227" s="339"/>
      <c r="AZE227" s="339"/>
      <c r="AZF227" s="339"/>
      <c r="AZG227" s="339"/>
      <c r="AZH227" s="339"/>
      <c r="AZI227" s="339"/>
      <c r="AZJ227" s="339"/>
      <c r="AZK227" s="339"/>
      <c r="AZL227" s="339"/>
      <c r="AZM227" s="339"/>
      <c r="AZN227" s="339"/>
      <c r="AZO227" s="339"/>
      <c r="AZP227" s="339"/>
      <c r="AZQ227" s="339"/>
      <c r="AZR227" s="339"/>
      <c r="AZS227" s="339"/>
      <c r="AZT227" s="339"/>
      <c r="AZU227" s="339"/>
      <c r="AZV227" s="339"/>
      <c r="AZW227" s="339"/>
      <c r="AZX227" s="339"/>
      <c r="AZY227" s="339"/>
      <c r="AZZ227" s="339"/>
      <c r="BAA227" s="339"/>
      <c r="BAB227" s="339"/>
      <c r="BAC227" s="339"/>
      <c r="BAD227" s="339"/>
      <c r="BAE227" s="339"/>
      <c r="BAF227" s="339"/>
      <c r="BAG227" s="339"/>
      <c r="BAH227" s="339"/>
      <c r="BAI227" s="339"/>
      <c r="BAJ227" s="339"/>
      <c r="BAK227" s="339"/>
      <c r="BAL227" s="339"/>
      <c r="BAM227" s="339"/>
      <c r="BAN227" s="339"/>
      <c r="BAO227" s="339"/>
      <c r="BAP227" s="339"/>
      <c r="BAQ227" s="339"/>
      <c r="BAR227" s="339"/>
      <c r="BAS227" s="339"/>
      <c r="BAT227" s="339"/>
      <c r="BAU227" s="339"/>
      <c r="BAV227" s="339"/>
      <c r="BAW227" s="339"/>
      <c r="BAX227" s="339"/>
      <c r="BAY227" s="339"/>
      <c r="BAZ227" s="339"/>
      <c r="BBA227" s="339"/>
      <c r="BBB227" s="339"/>
      <c r="BBC227" s="339"/>
      <c r="BBD227" s="339"/>
      <c r="BBE227" s="339"/>
      <c r="BBF227" s="339"/>
      <c r="BBG227" s="339"/>
      <c r="BBH227" s="339"/>
      <c r="BBI227" s="339"/>
      <c r="BBJ227" s="339"/>
      <c r="BBK227" s="339"/>
      <c r="BBL227" s="339"/>
      <c r="BBM227" s="339"/>
      <c r="BBN227" s="339"/>
      <c r="BBO227" s="339"/>
      <c r="BBP227" s="339"/>
      <c r="BBQ227" s="339"/>
      <c r="BBR227" s="339"/>
      <c r="BBS227" s="339"/>
      <c r="BBT227" s="339"/>
      <c r="BBU227" s="339"/>
      <c r="BBV227" s="339"/>
      <c r="BBW227" s="339"/>
      <c r="BBX227" s="339"/>
      <c r="BBY227" s="339"/>
      <c r="BBZ227" s="339"/>
      <c r="BCA227" s="339"/>
      <c r="BCB227" s="339"/>
      <c r="BCC227" s="339"/>
      <c r="BCD227" s="339"/>
      <c r="BCE227" s="339"/>
      <c r="BCF227" s="339"/>
      <c r="BCG227" s="339"/>
      <c r="BCH227" s="339"/>
      <c r="BCI227" s="339"/>
      <c r="BCJ227" s="339"/>
      <c r="BCK227" s="339"/>
      <c r="BCL227" s="339"/>
      <c r="BCM227" s="339"/>
      <c r="BCN227" s="339"/>
      <c r="BCO227" s="339"/>
      <c r="BCP227" s="339"/>
      <c r="BCQ227" s="339"/>
      <c r="BCR227" s="339"/>
      <c r="BCS227" s="339"/>
      <c r="BCT227" s="339"/>
      <c r="BCU227" s="339"/>
      <c r="BCV227" s="339"/>
      <c r="BCW227" s="339"/>
      <c r="BCX227" s="339"/>
      <c r="BCY227" s="339"/>
      <c r="BCZ227" s="339"/>
      <c r="BDA227" s="339"/>
      <c r="BDB227" s="339"/>
      <c r="BDC227" s="339"/>
      <c r="BDD227" s="339"/>
      <c r="BDE227" s="339"/>
      <c r="BDF227" s="339"/>
      <c r="BDG227" s="339"/>
      <c r="BDH227" s="339"/>
      <c r="BDI227" s="339"/>
      <c r="BDJ227" s="339"/>
      <c r="BDK227" s="339"/>
      <c r="BDL227" s="339"/>
      <c r="BDM227" s="339"/>
      <c r="BDN227" s="339"/>
      <c r="BDO227" s="339"/>
      <c r="BDP227" s="339"/>
      <c r="BDQ227" s="339"/>
      <c r="BDR227" s="339"/>
      <c r="BDS227" s="339"/>
      <c r="BDT227" s="339"/>
      <c r="BDU227" s="339"/>
      <c r="BDV227" s="339"/>
      <c r="BDW227" s="339"/>
      <c r="BDX227" s="339"/>
      <c r="BDY227" s="339"/>
      <c r="BDZ227" s="339"/>
      <c r="BEA227" s="339"/>
      <c r="BEB227" s="339"/>
      <c r="BEC227" s="339"/>
      <c r="BED227" s="339"/>
      <c r="BEE227" s="339"/>
      <c r="BEF227" s="339"/>
      <c r="BEG227" s="339"/>
      <c r="BEH227" s="339"/>
      <c r="BEI227" s="339"/>
      <c r="BEJ227" s="339"/>
      <c r="BEK227" s="339"/>
      <c r="BEL227" s="339"/>
      <c r="BEM227" s="339"/>
      <c r="BEN227" s="339"/>
      <c r="BEO227" s="339"/>
      <c r="BEP227" s="339"/>
      <c r="BEQ227" s="339"/>
      <c r="BER227" s="339"/>
      <c r="BES227" s="339"/>
      <c r="BET227" s="339"/>
      <c r="BEU227" s="339"/>
      <c r="BEV227" s="339"/>
      <c r="BEW227" s="339"/>
      <c r="BEX227" s="339"/>
      <c r="BEY227" s="339"/>
      <c r="BEZ227" s="339"/>
      <c r="BFA227" s="339"/>
      <c r="BFB227" s="339"/>
      <c r="BFC227" s="339"/>
      <c r="BFD227" s="339"/>
      <c r="BFE227" s="339"/>
      <c r="BFF227" s="339"/>
      <c r="BFG227" s="339"/>
      <c r="BFH227" s="339"/>
      <c r="BFI227" s="339"/>
      <c r="BFJ227" s="339"/>
      <c r="BFK227" s="339"/>
      <c r="BFL227" s="339"/>
      <c r="BFM227" s="339"/>
      <c r="BFN227" s="339"/>
      <c r="BFO227" s="339"/>
      <c r="BFP227" s="339"/>
      <c r="BFQ227" s="339"/>
      <c r="BFR227" s="339"/>
      <c r="BFS227" s="339"/>
      <c r="BFT227" s="339"/>
      <c r="BFU227" s="339"/>
      <c r="BFV227" s="339"/>
      <c r="BFW227" s="339"/>
      <c r="BFX227" s="339"/>
      <c r="BFY227" s="339"/>
      <c r="BFZ227" s="339"/>
      <c r="BGA227" s="339"/>
      <c r="BGB227" s="339"/>
      <c r="BGC227" s="339"/>
      <c r="BGD227" s="339"/>
      <c r="BGE227" s="339"/>
      <c r="BGF227" s="339"/>
      <c r="BGG227" s="339"/>
      <c r="BGH227" s="339"/>
      <c r="BGI227" s="339"/>
      <c r="BGJ227" s="339"/>
      <c r="BGK227" s="339"/>
      <c r="BGL227" s="339"/>
      <c r="BGM227" s="339"/>
      <c r="BGN227" s="339"/>
      <c r="BGO227" s="339"/>
      <c r="BGP227" s="339"/>
      <c r="BGQ227" s="339"/>
      <c r="BGR227" s="339"/>
      <c r="BGS227" s="339"/>
      <c r="BGT227" s="339"/>
      <c r="BGU227" s="339"/>
      <c r="BGV227" s="339"/>
      <c r="BGW227" s="339"/>
      <c r="BGX227" s="339"/>
      <c r="BGY227" s="339"/>
      <c r="BGZ227" s="339"/>
      <c r="BHA227" s="339"/>
      <c r="BHB227" s="339"/>
      <c r="BHC227" s="339"/>
      <c r="BHD227" s="339"/>
      <c r="BHE227" s="339"/>
      <c r="BHF227" s="339"/>
      <c r="BHG227" s="339"/>
      <c r="BHH227" s="339"/>
      <c r="BHI227" s="339"/>
      <c r="BHJ227" s="339"/>
      <c r="BHK227" s="339"/>
      <c r="BHL227" s="339"/>
      <c r="BHM227" s="339"/>
      <c r="BHN227" s="339"/>
      <c r="BHO227" s="339"/>
      <c r="BHP227" s="339"/>
      <c r="BHQ227" s="339"/>
      <c r="BHR227" s="339"/>
      <c r="BHS227" s="339"/>
      <c r="BHT227" s="339"/>
      <c r="BHU227" s="339"/>
      <c r="BHV227" s="339"/>
      <c r="BHW227" s="339"/>
      <c r="BHX227" s="339"/>
      <c r="BHY227" s="339"/>
      <c r="BHZ227" s="339"/>
      <c r="BIA227" s="339"/>
      <c r="BIB227" s="339"/>
      <c r="BIC227" s="339"/>
      <c r="BID227" s="339"/>
      <c r="BIE227" s="339"/>
      <c r="BIF227" s="339"/>
      <c r="BIG227" s="339"/>
      <c r="BIH227" s="339"/>
      <c r="BII227" s="339"/>
      <c r="BIJ227" s="339"/>
      <c r="BIK227" s="339"/>
      <c r="BIL227" s="339"/>
      <c r="BIM227" s="339"/>
      <c r="BIN227" s="339"/>
      <c r="BIO227" s="339"/>
      <c r="BIP227" s="339"/>
      <c r="BIQ227" s="339"/>
      <c r="BIR227" s="339"/>
      <c r="BIS227" s="339"/>
      <c r="BIT227" s="339"/>
      <c r="BIU227" s="339"/>
      <c r="BIV227" s="339"/>
      <c r="BIW227" s="339"/>
      <c r="BIX227" s="339"/>
      <c r="BIY227" s="339"/>
      <c r="BIZ227" s="339"/>
      <c r="BJA227" s="339"/>
      <c r="BJB227" s="339"/>
      <c r="BJC227" s="339"/>
      <c r="BJD227" s="339"/>
      <c r="BJE227" s="339"/>
      <c r="BJF227" s="339"/>
      <c r="BJG227" s="339"/>
      <c r="BJH227" s="339"/>
      <c r="BJI227" s="339"/>
      <c r="BJJ227" s="339"/>
      <c r="BJK227" s="339"/>
      <c r="BJL227" s="339"/>
      <c r="BJM227" s="339"/>
      <c r="BJN227" s="339"/>
      <c r="BJO227" s="339"/>
      <c r="BJP227" s="339"/>
      <c r="BJQ227" s="339"/>
      <c r="BJR227" s="339"/>
      <c r="BJS227" s="339"/>
      <c r="BJT227" s="339"/>
      <c r="BJU227" s="339"/>
      <c r="BJV227" s="339"/>
      <c r="BJW227" s="339"/>
      <c r="BJX227" s="339"/>
      <c r="BJY227" s="339"/>
      <c r="BJZ227" s="339"/>
      <c r="BKA227" s="339"/>
      <c r="BKB227" s="339"/>
      <c r="BKC227" s="339"/>
      <c r="BKD227" s="339"/>
      <c r="BKE227" s="339"/>
      <c r="BKF227" s="339"/>
      <c r="BKG227" s="339"/>
      <c r="BKH227" s="339"/>
      <c r="BKI227" s="339"/>
      <c r="BKJ227" s="339"/>
      <c r="BKK227" s="339"/>
      <c r="BKL227" s="339"/>
      <c r="BKM227" s="339"/>
      <c r="BKN227" s="339"/>
      <c r="BKO227" s="339"/>
      <c r="BKP227" s="339"/>
      <c r="BKQ227" s="339"/>
      <c r="BKR227" s="339"/>
      <c r="BKS227" s="339"/>
      <c r="BKT227" s="339"/>
      <c r="BKU227" s="339"/>
      <c r="BKV227" s="339"/>
      <c r="BKW227" s="339"/>
      <c r="BKX227" s="339"/>
      <c r="BKY227" s="339"/>
      <c r="BKZ227" s="339"/>
      <c r="BLA227" s="339"/>
      <c r="BLB227" s="339"/>
      <c r="BLC227" s="339"/>
      <c r="BLD227" s="339"/>
      <c r="BLE227" s="339"/>
      <c r="BLF227" s="339"/>
      <c r="BLG227" s="339"/>
      <c r="BLH227" s="339"/>
      <c r="BLI227" s="339"/>
      <c r="BLJ227" s="339"/>
      <c r="BLK227" s="339"/>
      <c r="BLL227" s="339"/>
      <c r="BLM227" s="339"/>
      <c r="BLN227" s="339"/>
      <c r="BLO227" s="339"/>
      <c r="BLP227" s="339"/>
      <c r="BLQ227" s="339"/>
      <c r="BLR227" s="339"/>
      <c r="BLS227" s="339"/>
      <c r="BLT227" s="339"/>
      <c r="BLU227" s="339"/>
      <c r="BLV227" s="339"/>
      <c r="BLW227" s="339"/>
      <c r="BLX227" s="339"/>
      <c r="BLY227" s="339"/>
      <c r="BLZ227" s="339"/>
      <c r="BMA227" s="339"/>
      <c r="BMB227" s="339"/>
      <c r="BMC227" s="339"/>
      <c r="BMD227" s="339"/>
      <c r="BME227" s="339"/>
      <c r="BMF227" s="339"/>
      <c r="BMG227" s="339"/>
      <c r="BMH227" s="339"/>
      <c r="BMI227" s="339"/>
      <c r="BMJ227" s="339"/>
      <c r="BMK227" s="339"/>
      <c r="BML227" s="339"/>
      <c r="BMM227" s="339"/>
      <c r="BMN227" s="339"/>
      <c r="BMO227" s="339"/>
      <c r="BMP227" s="339"/>
      <c r="BMQ227" s="339"/>
      <c r="BMR227" s="339"/>
      <c r="BMS227" s="339"/>
      <c r="BMT227" s="339"/>
      <c r="BMU227" s="339"/>
      <c r="BMV227" s="339"/>
      <c r="BMW227" s="339"/>
      <c r="BMX227" s="339"/>
      <c r="BMY227" s="339"/>
      <c r="BMZ227" s="339"/>
      <c r="BNA227" s="339"/>
      <c r="BNB227" s="339"/>
      <c r="BNC227" s="339"/>
      <c r="BND227" s="339"/>
      <c r="BNE227" s="339"/>
      <c r="BNF227" s="339"/>
      <c r="BNG227" s="339"/>
      <c r="BNH227" s="339"/>
      <c r="BNI227" s="339"/>
      <c r="BNJ227" s="339"/>
      <c r="BNK227" s="339"/>
      <c r="BNL227" s="339"/>
      <c r="BNM227" s="339"/>
      <c r="BNN227" s="339"/>
      <c r="BNO227" s="339"/>
      <c r="BNP227" s="339"/>
      <c r="BNQ227" s="339"/>
      <c r="BNR227" s="339"/>
      <c r="BNS227" s="339"/>
      <c r="BNT227" s="339"/>
      <c r="BNU227" s="339"/>
      <c r="BNV227" s="339"/>
      <c r="BNW227" s="339"/>
      <c r="BNX227" s="339"/>
      <c r="BNY227" s="339"/>
      <c r="BNZ227" s="339"/>
      <c r="BOA227" s="339"/>
      <c r="BOB227" s="339"/>
      <c r="BOC227" s="339"/>
      <c r="BOD227" s="339"/>
      <c r="BOE227" s="339"/>
      <c r="BOF227" s="339"/>
      <c r="BOG227" s="339"/>
      <c r="BOH227" s="339"/>
      <c r="BOI227" s="339"/>
      <c r="BOJ227" s="339"/>
      <c r="BOK227" s="339"/>
      <c r="BOL227" s="339"/>
      <c r="BOM227" s="339"/>
      <c r="BON227" s="339"/>
      <c r="BOO227" s="339"/>
      <c r="BOP227" s="339"/>
      <c r="BOQ227" s="339"/>
      <c r="BOR227" s="339"/>
      <c r="BOS227" s="339"/>
      <c r="BOT227" s="339"/>
      <c r="BOU227" s="339"/>
      <c r="BOV227" s="339"/>
    </row>
    <row r="228" spans="1:1764" ht="40.5" customHeight="1">
      <c r="A228" s="94"/>
      <c r="B228" s="384"/>
      <c r="C228" s="384"/>
      <c r="D228" s="67"/>
      <c r="E228" s="67"/>
      <c r="F228" s="67"/>
      <c r="G228" s="214" t="s">
        <v>229</v>
      </c>
      <c r="H228" s="214">
        <v>921</v>
      </c>
      <c r="I228" s="405">
        <v>92120</v>
      </c>
      <c r="J228" s="470">
        <f t="shared" si="5"/>
        <v>1608000</v>
      </c>
      <c r="K228" s="470">
        <v>1608000</v>
      </c>
      <c r="L228" s="544"/>
      <c r="M228" s="114"/>
      <c r="N228" s="114"/>
      <c r="O228" s="114"/>
      <c r="P228" s="114"/>
      <c r="Q228" s="114"/>
      <c r="R228" s="114"/>
      <c r="S228" s="114"/>
      <c r="T228" s="114"/>
      <c r="U228" s="114"/>
    </row>
    <row r="229" spans="1:1764" s="40" customFormat="1" ht="40.5" customHeight="1">
      <c r="A229" s="47"/>
      <c r="B229" s="385"/>
      <c r="C229" s="385"/>
      <c r="D229" s="44"/>
      <c r="E229" s="44"/>
      <c r="F229" s="44"/>
      <c r="G229" s="209" t="s">
        <v>229</v>
      </c>
      <c r="H229" s="209">
        <v>921</v>
      </c>
      <c r="I229" s="403">
        <v>92121</v>
      </c>
      <c r="J229" s="466">
        <f t="shared" si="5"/>
        <v>8549000</v>
      </c>
      <c r="K229" s="466">
        <v>8549000</v>
      </c>
      <c r="L229" s="474"/>
      <c r="M229" s="114"/>
      <c r="N229" s="114"/>
      <c r="O229" s="114"/>
      <c r="P229" s="114"/>
      <c r="Q229" s="114"/>
      <c r="R229" s="114"/>
      <c r="S229" s="114"/>
      <c r="T229" s="114"/>
      <c r="U229" s="114"/>
      <c r="V229" s="339"/>
      <c r="W229" s="339"/>
      <c r="X229" s="339"/>
      <c r="Y229" s="339"/>
      <c r="Z229" s="339"/>
      <c r="AA229" s="339"/>
      <c r="AB229" s="339"/>
      <c r="AC229" s="339"/>
      <c r="AD229" s="339"/>
      <c r="AE229" s="339"/>
      <c r="AF229" s="339"/>
      <c r="AG229" s="339"/>
      <c r="AH229" s="339"/>
      <c r="AI229" s="339"/>
      <c r="AJ229" s="339"/>
      <c r="AK229" s="339"/>
      <c r="AL229" s="339"/>
      <c r="AM229" s="339"/>
      <c r="AN229" s="339"/>
      <c r="AO229" s="339"/>
      <c r="AP229" s="339"/>
      <c r="AQ229" s="339"/>
      <c r="AR229" s="339"/>
      <c r="AS229" s="339"/>
      <c r="AT229" s="339"/>
      <c r="AU229" s="339"/>
      <c r="AV229" s="339"/>
      <c r="AW229" s="339"/>
      <c r="AX229" s="339"/>
      <c r="AY229" s="339"/>
      <c r="AZ229" s="339"/>
      <c r="BA229" s="339"/>
      <c r="BB229" s="339"/>
      <c r="BC229" s="339"/>
      <c r="BD229" s="339"/>
      <c r="BE229" s="339"/>
      <c r="BF229" s="339"/>
      <c r="BG229" s="339"/>
      <c r="BH229" s="339"/>
      <c r="BI229" s="339"/>
      <c r="BJ229" s="339"/>
      <c r="BK229" s="339"/>
      <c r="BL229" s="339"/>
      <c r="BM229" s="339"/>
      <c r="BN229" s="339"/>
      <c r="BO229" s="339"/>
      <c r="BP229" s="339"/>
      <c r="BQ229" s="339"/>
      <c r="BR229" s="339"/>
      <c r="BS229" s="339"/>
      <c r="BT229" s="339"/>
      <c r="BU229" s="339"/>
      <c r="BV229" s="339"/>
      <c r="BW229" s="339"/>
      <c r="BX229" s="339"/>
      <c r="BY229" s="339"/>
      <c r="BZ229" s="339"/>
      <c r="CA229" s="339"/>
      <c r="CB229" s="339"/>
      <c r="CC229" s="339"/>
      <c r="CD229" s="339"/>
      <c r="CE229" s="339"/>
      <c r="CF229" s="339"/>
      <c r="CG229" s="339"/>
      <c r="CH229" s="339"/>
      <c r="CI229" s="339"/>
      <c r="CJ229" s="339"/>
      <c r="CK229" s="339"/>
      <c r="CL229" s="339"/>
      <c r="CM229" s="339"/>
      <c r="CN229" s="339"/>
      <c r="CO229" s="339"/>
      <c r="CP229" s="339"/>
      <c r="CQ229" s="339"/>
      <c r="CR229" s="339"/>
      <c r="CS229" s="339"/>
      <c r="CT229" s="339"/>
      <c r="CU229" s="339"/>
      <c r="CV229" s="339"/>
      <c r="CW229" s="339"/>
      <c r="CX229" s="339"/>
      <c r="CY229" s="339"/>
      <c r="CZ229" s="339"/>
      <c r="DA229" s="339"/>
      <c r="DB229" s="339"/>
      <c r="DC229" s="339"/>
      <c r="DD229" s="339"/>
      <c r="DE229" s="339"/>
      <c r="DF229" s="339"/>
      <c r="DG229" s="339"/>
      <c r="DH229" s="339"/>
      <c r="DI229" s="339"/>
      <c r="DJ229" s="339"/>
      <c r="DK229" s="339"/>
      <c r="DL229" s="339"/>
      <c r="DM229" s="339"/>
      <c r="DN229" s="339"/>
      <c r="DO229" s="339"/>
      <c r="DP229" s="339"/>
      <c r="DQ229" s="339"/>
      <c r="DR229" s="339"/>
      <c r="DS229" s="339"/>
      <c r="DT229" s="339"/>
      <c r="DU229" s="339"/>
      <c r="DV229" s="339"/>
      <c r="DW229" s="339"/>
      <c r="DX229" s="339"/>
      <c r="DY229" s="339"/>
      <c r="DZ229" s="339"/>
      <c r="EA229" s="339"/>
      <c r="EB229" s="339"/>
      <c r="EC229" s="339"/>
      <c r="ED229" s="339"/>
      <c r="EE229" s="339"/>
      <c r="EF229" s="339"/>
      <c r="EG229" s="339"/>
      <c r="EH229" s="339"/>
      <c r="EI229" s="339"/>
      <c r="EJ229" s="339"/>
      <c r="EK229" s="339"/>
      <c r="EL229" s="339"/>
      <c r="EM229" s="339"/>
      <c r="EN229" s="339"/>
      <c r="EO229" s="339"/>
      <c r="EP229" s="339"/>
      <c r="EQ229" s="339"/>
      <c r="ER229" s="339"/>
      <c r="ES229" s="339"/>
      <c r="ET229" s="339"/>
      <c r="EU229" s="339"/>
      <c r="EV229" s="339"/>
      <c r="EW229" s="339"/>
      <c r="EX229" s="339"/>
      <c r="EY229" s="339"/>
      <c r="EZ229" s="339"/>
      <c r="FA229" s="339"/>
      <c r="FB229" s="339"/>
      <c r="FC229" s="339"/>
      <c r="FD229" s="339"/>
      <c r="FE229" s="339"/>
      <c r="FF229" s="339"/>
      <c r="FG229" s="339"/>
      <c r="FH229" s="339"/>
      <c r="FI229" s="339"/>
      <c r="FJ229" s="339"/>
      <c r="FK229" s="339"/>
      <c r="FL229" s="339"/>
      <c r="FM229" s="339"/>
      <c r="FN229" s="339"/>
      <c r="FO229" s="339"/>
      <c r="FP229" s="339"/>
      <c r="FQ229" s="339"/>
      <c r="FR229" s="339"/>
      <c r="FS229" s="339"/>
      <c r="FT229" s="339"/>
      <c r="FU229" s="339"/>
      <c r="FV229" s="339"/>
      <c r="FW229" s="339"/>
      <c r="FX229" s="339"/>
      <c r="FY229" s="339"/>
      <c r="FZ229" s="339"/>
      <c r="GA229" s="339"/>
      <c r="GB229" s="339"/>
      <c r="GC229" s="339"/>
      <c r="GD229" s="339"/>
      <c r="GE229" s="339"/>
      <c r="GF229" s="339"/>
      <c r="GG229" s="339"/>
      <c r="GH229" s="339"/>
      <c r="GI229" s="339"/>
      <c r="GJ229" s="339"/>
      <c r="GK229" s="339"/>
      <c r="GL229" s="339"/>
      <c r="GM229" s="339"/>
      <c r="GN229" s="339"/>
      <c r="GO229" s="339"/>
      <c r="GP229" s="339"/>
      <c r="GQ229" s="339"/>
      <c r="GR229" s="339"/>
      <c r="GS229" s="339"/>
      <c r="GT229" s="339"/>
      <c r="GU229" s="339"/>
      <c r="GV229" s="339"/>
      <c r="GW229" s="339"/>
      <c r="GX229" s="339"/>
      <c r="GY229" s="339"/>
      <c r="GZ229" s="339"/>
      <c r="HA229" s="339"/>
      <c r="HB229" s="339"/>
      <c r="HC229" s="339"/>
      <c r="HD229" s="339"/>
      <c r="HE229" s="339"/>
      <c r="HF229" s="339"/>
      <c r="HG229" s="339"/>
      <c r="HH229" s="339"/>
      <c r="HI229" s="339"/>
      <c r="HJ229" s="339"/>
      <c r="HK229" s="339"/>
      <c r="HL229" s="339"/>
      <c r="HM229" s="339"/>
      <c r="HN229" s="339"/>
      <c r="HO229" s="339"/>
      <c r="HP229" s="339"/>
      <c r="HQ229" s="339"/>
      <c r="HR229" s="339"/>
      <c r="HS229" s="339"/>
      <c r="HT229" s="339"/>
      <c r="HU229" s="339"/>
      <c r="HV229" s="339"/>
      <c r="HW229" s="339"/>
      <c r="HX229" s="339"/>
      <c r="HY229" s="339"/>
      <c r="HZ229" s="339"/>
      <c r="IA229" s="339"/>
      <c r="IB229" s="339"/>
      <c r="IC229" s="339"/>
      <c r="ID229" s="339"/>
      <c r="IE229" s="339"/>
      <c r="IF229" s="339"/>
      <c r="IG229" s="339"/>
      <c r="IH229" s="339"/>
      <c r="II229" s="339"/>
      <c r="IJ229" s="339"/>
      <c r="IK229" s="339"/>
      <c r="IL229" s="339"/>
      <c r="IM229" s="339"/>
      <c r="IN229" s="339"/>
      <c r="IO229" s="339"/>
      <c r="IP229" s="339"/>
      <c r="IQ229" s="339"/>
      <c r="IR229" s="339"/>
      <c r="IS229" s="339"/>
      <c r="IT229" s="339"/>
      <c r="IU229" s="339"/>
      <c r="IV229" s="339"/>
      <c r="IW229" s="339"/>
      <c r="IX229" s="339"/>
      <c r="IY229" s="339"/>
      <c r="IZ229" s="339"/>
      <c r="JA229" s="339"/>
      <c r="JB229" s="339"/>
      <c r="JC229" s="339"/>
      <c r="JD229" s="339"/>
      <c r="JE229" s="339"/>
      <c r="JF229" s="339"/>
      <c r="JG229" s="339"/>
      <c r="JH229" s="339"/>
      <c r="JI229" s="339"/>
      <c r="JJ229" s="339"/>
      <c r="JK229" s="339"/>
      <c r="JL229" s="339"/>
      <c r="JM229" s="339"/>
      <c r="JN229" s="339"/>
      <c r="JO229" s="339"/>
      <c r="JP229" s="339"/>
      <c r="JQ229" s="339"/>
      <c r="JR229" s="339"/>
      <c r="JS229" s="339"/>
      <c r="JT229" s="339"/>
      <c r="JU229" s="339"/>
      <c r="JV229" s="339"/>
      <c r="JW229" s="339"/>
      <c r="JX229" s="339"/>
      <c r="JY229" s="339"/>
      <c r="JZ229" s="339"/>
      <c r="KA229" s="339"/>
      <c r="KB229" s="339"/>
      <c r="KC229" s="339"/>
      <c r="KD229" s="339"/>
      <c r="KE229" s="339"/>
      <c r="KF229" s="339"/>
      <c r="KG229" s="339"/>
      <c r="KH229" s="339"/>
      <c r="KI229" s="339"/>
      <c r="KJ229" s="339"/>
      <c r="KK229" s="339"/>
      <c r="KL229" s="339"/>
      <c r="KM229" s="339"/>
      <c r="KN229" s="339"/>
      <c r="KO229" s="339"/>
      <c r="KP229" s="339"/>
      <c r="KQ229" s="339"/>
      <c r="KR229" s="339"/>
      <c r="KS229" s="339"/>
      <c r="KT229" s="339"/>
      <c r="KU229" s="339"/>
      <c r="KV229" s="339"/>
      <c r="KW229" s="339"/>
      <c r="KX229" s="339"/>
      <c r="KY229" s="339"/>
      <c r="KZ229" s="339"/>
      <c r="LA229" s="339"/>
      <c r="LB229" s="339"/>
      <c r="LC229" s="339"/>
      <c r="LD229" s="339"/>
      <c r="LE229" s="339"/>
      <c r="LF229" s="339"/>
      <c r="LG229" s="339"/>
      <c r="LH229" s="339"/>
      <c r="LI229" s="339"/>
      <c r="LJ229" s="339"/>
      <c r="LK229" s="339"/>
      <c r="LL229" s="339"/>
      <c r="LM229" s="339"/>
      <c r="LN229" s="339"/>
      <c r="LO229" s="339"/>
      <c r="LP229" s="339"/>
      <c r="LQ229" s="339"/>
      <c r="LR229" s="339"/>
      <c r="LS229" s="339"/>
      <c r="LT229" s="339"/>
      <c r="LU229" s="339"/>
      <c r="LV229" s="339"/>
      <c r="LW229" s="339"/>
      <c r="LX229" s="339"/>
      <c r="LY229" s="339"/>
      <c r="LZ229" s="339"/>
      <c r="MA229" s="339"/>
      <c r="MB229" s="339"/>
      <c r="MC229" s="339"/>
      <c r="MD229" s="339"/>
      <c r="ME229" s="339"/>
      <c r="MF229" s="339"/>
      <c r="MG229" s="339"/>
      <c r="MH229" s="339"/>
      <c r="MI229" s="339"/>
      <c r="MJ229" s="339"/>
      <c r="MK229" s="339"/>
      <c r="ML229" s="339"/>
      <c r="MM229" s="339"/>
      <c r="MN229" s="339"/>
      <c r="MO229" s="339"/>
      <c r="MP229" s="339"/>
      <c r="MQ229" s="339"/>
      <c r="MR229" s="339"/>
      <c r="MS229" s="339"/>
      <c r="MT229" s="339"/>
      <c r="MU229" s="339"/>
      <c r="MV229" s="339"/>
      <c r="MW229" s="339"/>
      <c r="MX229" s="339"/>
      <c r="MY229" s="339"/>
      <c r="MZ229" s="339"/>
      <c r="NA229" s="339"/>
      <c r="NB229" s="339"/>
      <c r="NC229" s="339"/>
      <c r="ND229" s="339"/>
      <c r="NE229" s="339"/>
      <c r="NF229" s="339"/>
      <c r="NG229" s="339"/>
      <c r="NH229" s="339"/>
      <c r="NI229" s="339"/>
      <c r="NJ229" s="339"/>
      <c r="NK229" s="339"/>
      <c r="NL229" s="339"/>
      <c r="NM229" s="339"/>
      <c r="NN229" s="339"/>
      <c r="NO229" s="339"/>
      <c r="NP229" s="339"/>
      <c r="NQ229" s="339"/>
      <c r="NR229" s="339"/>
      <c r="NS229" s="339"/>
      <c r="NT229" s="339"/>
      <c r="NU229" s="339"/>
      <c r="NV229" s="339"/>
      <c r="NW229" s="339"/>
      <c r="NX229" s="339"/>
      <c r="NY229" s="339"/>
      <c r="NZ229" s="339"/>
      <c r="OA229" s="339"/>
      <c r="OB229" s="339"/>
      <c r="OC229" s="339"/>
      <c r="OD229" s="339"/>
      <c r="OE229" s="339"/>
      <c r="OF229" s="339"/>
      <c r="OG229" s="339"/>
      <c r="OH229" s="339"/>
      <c r="OI229" s="339"/>
      <c r="OJ229" s="339"/>
      <c r="OK229" s="339"/>
      <c r="OL229" s="339"/>
      <c r="OM229" s="339"/>
      <c r="ON229" s="339"/>
      <c r="OO229" s="339"/>
      <c r="OP229" s="339"/>
      <c r="OQ229" s="339"/>
      <c r="OR229" s="339"/>
      <c r="OS229" s="339"/>
      <c r="OT229" s="339"/>
      <c r="OU229" s="339"/>
      <c r="OV229" s="339"/>
      <c r="OW229" s="339"/>
      <c r="OX229" s="339"/>
      <c r="OY229" s="339"/>
      <c r="OZ229" s="339"/>
      <c r="PA229" s="339"/>
      <c r="PB229" s="339"/>
      <c r="PC229" s="339"/>
      <c r="PD229" s="339"/>
      <c r="PE229" s="339"/>
      <c r="PF229" s="339"/>
      <c r="PG229" s="339"/>
      <c r="PH229" s="339"/>
      <c r="PI229" s="339"/>
      <c r="PJ229" s="339"/>
      <c r="PK229" s="339"/>
      <c r="PL229" s="339"/>
      <c r="PM229" s="339"/>
      <c r="PN229" s="339"/>
      <c r="PO229" s="339"/>
      <c r="PP229" s="339"/>
      <c r="PQ229" s="339"/>
      <c r="PR229" s="339"/>
      <c r="PS229" s="339"/>
      <c r="PT229" s="339"/>
      <c r="PU229" s="339"/>
      <c r="PV229" s="339"/>
      <c r="PW229" s="339"/>
      <c r="PX229" s="339"/>
      <c r="PY229" s="339"/>
      <c r="PZ229" s="339"/>
      <c r="QA229" s="339"/>
      <c r="QB229" s="339"/>
      <c r="QC229" s="339"/>
      <c r="QD229" s="339"/>
      <c r="QE229" s="339"/>
      <c r="QF229" s="339"/>
      <c r="QG229" s="339"/>
      <c r="QH229" s="339"/>
      <c r="QI229" s="339"/>
      <c r="QJ229" s="339"/>
      <c r="QK229" s="339"/>
      <c r="QL229" s="339"/>
      <c r="QM229" s="339"/>
      <c r="QN229" s="339"/>
      <c r="QO229" s="339"/>
      <c r="QP229" s="339"/>
      <c r="QQ229" s="339"/>
      <c r="QR229" s="339"/>
      <c r="QS229" s="339"/>
      <c r="QT229" s="339"/>
      <c r="QU229" s="339"/>
      <c r="QV229" s="339"/>
      <c r="QW229" s="339"/>
      <c r="QX229" s="339"/>
      <c r="QY229" s="339"/>
      <c r="QZ229" s="339"/>
      <c r="RA229" s="339"/>
      <c r="RB229" s="339"/>
      <c r="RC229" s="339"/>
      <c r="RD229" s="339"/>
      <c r="RE229" s="339"/>
      <c r="RF229" s="339"/>
      <c r="RG229" s="339"/>
      <c r="RH229" s="339"/>
      <c r="RI229" s="339"/>
      <c r="RJ229" s="339"/>
      <c r="RK229" s="339"/>
      <c r="RL229" s="339"/>
      <c r="RM229" s="339"/>
      <c r="RN229" s="339"/>
      <c r="RO229" s="339"/>
      <c r="RP229" s="339"/>
      <c r="RQ229" s="339"/>
      <c r="RR229" s="339"/>
      <c r="RS229" s="339"/>
      <c r="RT229" s="339"/>
      <c r="RU229" s="339"/>
      <c r="RV229" s="339"/>
      <c r="RW229" s="339"/>
      <c r="RX229" s="339"/>
      <c r="RY229" s="339"/>
      <c r="RZ229" s="339"/>
      <c r="SA229" s="339"/>
      <c r="SB229" s="339"/>
      <c r="SC229" s="339"/>
      <c r="SD229" s="339"/>
      <c r="SE229" s="339"/>
      <c r="SF229" s="339"/>
      <c r="SG229" s="339"/>
      <c r="SH229" s="339"/>
      <c r="SI229" s="339"/>
      <c r="SJ229" s="339"/>
      <c r="SK229" s="339"/>
      <c r="SL229" s="339"/>
      <c r="SM229" s="339"/>
      <c r="SN229" s="339"/>
      <c r="SO229" s="339"/>
      <c r="SP229" s="339"/>
      <c r="SQ229" s="339"/>
      <c r="SR229" s="339"/>
      <c r="SS229" s="339"/>
      <c r="ST229" s="339"/>
      <c r="SU229" s="339"/>
      <c r="SV229" s="339"/>
      <c r="SW229" s="339"/>
      <c r="SX229" s="339"/>
      <c r="SY229" s="339"/>
      <c r="SZ229" s="339"/>
      <c r="TA229" s="339"/>
      <c r="TB229" s="339"/>
      <c r="TC229" s="339"/>
      <c r="TD229" s="339"/>
      <c r="TE229" s="339"/>
      <c r="TF229" s="339"/>
      <c r="TG229" s="339"/>
      <c r="TH229" s="339"/>
      <c r="TI229" s="339"/>
      <c r="TJ229" s="339"/>
      <c r="TK229" s="339"/>
      <c r="TL229" s="339"/>
      <c r="TM229" s="339"/>
      <c r="TN229" s="339"/>
      <c r="TO229" s="339"/>
      <c r="TP229" s="339"/>
      <c r="TQ229" s="339"/>
      <c r="TR229" s="339"/>
      <c r="TS229" s="339"/>
      <c r="TT229" s="339"/>
      <c r="TU229" s="339"/>
      <c r="TV229" s="339"/>
      <c r="TW229" s="339"/>
      <c r="TX229" s="339"/>
      <c r="TY229" s="339"/>
      <c r="TZ229" s="339"/>
      <c r="UA229" s="339"/>
      <c r="UB229" s="339"/>
      <c r="UC229" s="339"/>
      <c r="UD229" s="339"/>
      <c r="UE229" s="339"/>
      <c r="UF229" s="339"/>
      <c r="UG229" s="339"/>
      <c r="UH229" s="339"/>
      <c r="UI229" s="339"/>
      <c r="UJ229" s="339"/>
      <c r="UK229" s="339"/>
      <c r="UL229" s="339"/>
      <c r="UM229" s="339"/>
      <c r="UN229" s="339"/>
      <c r="UO229" s="339"/>
      <c r="UP229" s="339"/>
      <c r="UQ229" s="339"/>
      <c r="UR229" s="339"/>
      <c r="US229" s="339"/>
      <c r="UT229" s="339"/>
      <c r="UU229" s="339"/>
      <c r="UV229" s="339"/>
      <c r="UW229" s="339"/>
      <c r="UX229" s="339"/>
      <c r="UY229" s="339"/>
      <c r="UZ229" s="339"/>
      <c r="VA229" s="339"/>
      <c r="VB229" s="339"/>
      <c r="VC229" s="339"/>
      <c r="VD229" s="339"/>
      <c r="VE229" s="339"/>
      <c r="VF229" s="339"/>
      <c r="VG229" s="339"/>
      <c r="VH229" s="339"/>
      <c r="VI229" s="339"/>
      <c r="VJ229" s="339"/>
      <c r="VK229" s="339"/>
      <c r="VL229" s="339"/>
      <c r="VM229" s="339"/>
      <c r="VN229" s="339"/>
      <c r="VO229" s="339"/>
      <c r="VP229" s="339"/>
      <c r="VQ229" s="339"/>
      <c r="VR229" s="339"/>
      <c r="VS229" s="339"/>
      <c r="VT229" s="339"/>
      <c r="VU229" s="339"/>
      <c r="VV229" s="339"/>
      <c r="VW229" s="339"/>
      <c r="VX229" s="339"/>
      <c r="VY229" s="339"/>
      <c r="VZ229" s="339"/>
      <c r="WA229" s="339"/>
      <c r="WB229" s="339"/>
      <c r="WC229" s="339"/>
      <c r="WD229" s="339"/>
      <c r="WE229" s="339"/>
      <c r="WF229" s="339"/>
      <c r="WG229" s="339"/>
      <c r="WH229" s="339"/>
      <c r="WI229" s="339"/>
      <c r="WJ229" s="339"/>
      <c r="WK229" s="339"/>
      <c r="WL229" s="339"/>
      <c r="WM229" s="339"/>
      <c r="WN229" s="339"/>
      <c r="WO229" s="339"/>
      <c r="WP229" s="339"/>
      <c r="WQ229" s="339"/>
      <c r="WR229" s="339"/>
      <c r="WS229" s="339"/>
      <c r="WT229" s="339"/>
      <c r="WU229" s="339"/>
      <c r="WV229" s="339"/>
      <c r="WW229" s="339"/>
      <c r="WX229" s="339"/>
      <c r="WY229" s="339"/>
      <c r="WZ229" s="339"/>
      <c r="XA229" s="339"/>
      <c r="XB229" s="339"/>
      <c r="XC229" s="339"/>
      <c r="XD229" s="339"/>
      <c r="XE229" s="339"/>
      <c r="XF229" s="339"/>
      <c r="XG229" s="339"/>
      <c r="XH229" s="339"/>
      <c r="XI229" s="339"/>
      <c r="XJ229" s="339"/>
      <c r="XK229" s="339"/>
      <c r="XL229" s="339"/>
      <c r="XM229" s="339"/>
      <c r="XN229" s="339"/>
      <c r="XO229" s="339"/>
      <c r="XP229" s="339"/>
      <c r="XQ229" s="339"/>
      <c r="XR229" s="339"/>
      <c r="XS229" s="339"/>
      <c r="XT229" s="339"/>
      <c r="XU229" s="339"/>
      <c r="XV229" s="339"/>
      <c r="XW229" s="339"/>
      <c r="XX229" s="339"/>
      <c r="XY229" s="339"/>
      <c r="XZ229" s="339"/>
      <c r="YA229" s="339"/>
      <c r="YB229" s="339"/>
      <c r="YC229" s="339"/>
      <c r="YD229" s="339"/>
      <c r="YE229" s="339"/>
      <c r="YF229" s="339"/>
      <c r="YG229" s="339"/>
      <c r="YH229" s="339"/>
      <c r="YI229" s="339"/>
      <c r="YJ229" s="339"/>
      <c r="YK229" s="339"/>
      <c r="YL229" s="339"/>
      <c r="YM229" s="339"/>
      <c r="YN229" s="339"/>
      <c r="YO229" s="339"/>
      <c r="YP229" s="339"/>
      <c r="YQ229" s="339"/>
      <c r="YR229" s="339"/>
      <c r="YS229" s="339"/>
      <c r="YT229" s="339"/>
      <c r="YU229" s="339"/>
      <c r="YV229" s="339"/>
      <c r="YW229" s="339"/>
      <c r="YX229" s="339"/>
      <c r="YY229" s="339"/>
      <c r="YZ229" s="339"/>
      <c r="ZA229" s="339"/>
      <c r="ZB229" s="339"/>
      <c r="ZC229" s="339"/>
      <c r="ZD229" s="339"/>
      <c r="ZE229" s="339"/>
      <c r="ZF229" s="339"/>
      <c r="ZG229" s="339"/>
      <c r="ZH229" s="339"/>
      <c r="ZI229" s="339"/>
      <c r="ZJ229" s="339"/>
      <c r="ZK229" s="339"/>
      <c r="ZL229" s="339"/>
      <c r="ZM229" s="339"/>
      <c r="ZN229" s="339"/>
      <c r="ZO229" s="339"/>
      <c r="ZP229" s="339"/>
      <c r="ZQ229" s="339"/>
      <c r="ZR229" s="339"/>
      <c r="ZS229" s="339"/>
      <c r="ZT229" s="339"/>
      <c r="ZU229" s="339"/>
      <c r="ZV229" s="339"/>
      <c r="ZW229" s="339"/>
      <c r="ZX229" s="339"/>
      <c r="ZY229" s="339"/>
      <c r="ZZ229" s="339"/>
      <c r="AAA229" s="339"/>
      <c r="AAB229" s="339"/>
      <c r="AAC229" s="339"/>
      <c r="AAD229" s="339"/>
      <c r="AAE229" s="339"/>
      <c r="AAF229" s="339"/>
      <c r="AAG229" s="339"/>
      <c r="AAH229" s="339"/>
      <c r="AAI229" s="339"/>
      <c r="AAJ229" s="339"/>
      <c r="AAK229" s="339"/>
      <c r="AAL229" s="339"/>
      <c r="AAM229" s="339"/>
      <c r="AAN229" s="339"/>
      <c r="AAO229" s="339"/>
      <c r="AAP229" s="339"/>
      <c r="AAQ229" s="339"/>
      <c r="AAR229" s="339"/>
      <c r="AAS229" s="339"/>
      <c r="AAT229" s="339"/>
      <c r="AAU229" s="339"/>
      <c r="AAV229" s="339"/>
      <c r="AAW229" s="339"/>
      <c r="AAX229" s="339"/>
      <c r="AAY229" s="339"/>
      <c r="AAZ229" s="339"/>
      <c r="ABA229" s="339"/>
      <c r="ABB229" s="339"/>
      <c r="ABC229" s="339"/>
      <c r="ABD229" s="339"/>
      <c r="ABE229" s="339"/>
      <c r="ABF229" s="339"/>
      <c r="ABG229" s="339"/>
      <c r="ABH229" s="339"/>
      <c r="ABI229" s="339"/>
      <c r="ABJ229" s="339"/>
      <c r="ABK229" s="339"/>
      <c r="ABL229" s="339"/>
      <c r="ABM229" s="339"/>
      <c r="ABN229" s="339"/>
      <c r="ABO229" s="339"/>
      <c r="ABP229" s="339"/>
      <c r="ABQ229" s="339"/>
      <c r="ABR229" s="339"/>
      <c r="ABS229" s="339"/>
      <c r="ABT229" s="339"/>
      <c r="ABU229" s="339"/>
      <c r="ABV229" s="339"/>
      <c r="ABW229" s="339"/>
      <c r="ABX229" s="339"/>
      <c r="ABY229" s="339"/>
      <c r="ABZ229" s="339"/>
      <c r="ACA229" s="339"/>
      <c r="ACB229" s="339"/>
      <c r="ACC229" s="339"/>
      <c r="ACD229" s="339"/>
      <c r="ACE229" s="339"/>
      <c r="ACF229" s="339"/>
      <c r="ACG229" s="339"/>
      <c r="ACH229" s="339"/>
      <c r="ACI229" s="339"/>
      <c r="ACJ229" s="339"/>
      <c r="ACK229" s="339"/>
      <c r="ACL229" s="339"/>
      <c r="ACM229" s="339"/>
      <c r="ACN229" s="339"/>
      <c r="ACO229" s="339"/>
      <c r="ACP229" s="339"/>
      <c r="ACQ229" s="339"/>
      <c r="ACR229" s="339"/>
      <c r="ACS229" s="339"/>
      <c r="ACT229" s="339"/>
      <c r="ACU229" s="339"/>
      <c r="ACV229" s="339"/>
      <c r="ACW229" s="339"/>
      <c r="ACX229" s="339"/>
      <c r="ACY229" s="339"/>
      <c r="ACZ229" s="339"/>
      <c r="ADA229" s="339"/>
      <c r="ADB229" s="339"/>
      <c r="ADC229" s="339"/>
      <c r="ADD229" s="339"/>
      <c r="ADE229" s="339"/>
      <c r="ADF229" s="339"/>
      <c r="ADG229" s="339"/>
      <c r="ADH229" s="339"/>
      <c r="ADI229" s="339"/>
      <c r="ADJ229" s="339"/>
      <c r="ADK229" s="339"/>
      <c r="ADL229" s="339"/>
      <c r="ADM229" s="339"/>
      <c r="ADN229" s="339"/>
      <c r="ADO229" s="339"/>
      <c r="ADP229" s="339"/>
      <c r="ADQ229" s="339"/>
      <c r="ADR229" s="339"/>
      <c r="ADS229" s="339"/>
      <c r="ADT229" s="339"/>
      <c r="ADU229" s="339"/>
      <c r="ADV229" s="339"/>
      <c r="ADW229" s="339"/>
      <c r="ADX229" s="339"/>
      <c r="ADY229" s="339"/>
      <c r="ADZ229" s="339"/>
      <c r="AEA229" s="339"/>
      <c r="AEB229" s="339"/>
      <c r="AEC229" s="339"/>
      <c r="AED229" s="339"/>
      <c r="AEE229" s="339"/>
      <c r="AEF229" s="339"/>
      <c r="AEG229" s="339"/>
      <c r="AEH229" s="339"/>
      <c r="AEI229" s="339"/>
      <c r="AEJ229" s="339"/>
      <c r="AEK229" s="339"/>
      <c r="AEL229" s="339"/>
      <c r="AEM229" s="339"/>
      <c r="AEN229" s="339"/>
      <c r="AEO229" s="339"/>
      <c r="AEP229" s="339"/>
      <c r="AEQ229" s="339"/>
      <c r="AER229" s="339"/>
      <c r="AES229" s="339"/>
      <c r="AET229" s="339"/>
      <c r="AEU229" s="339"/>
      <c r="AEV229" s="339"/>
      <c r="AEW229" s="339"/>
      <c r="AEX229" s="339"/>
      <c r="AEY229" s="339"/>
      <c r="AEZ229" s="339"/>
      <c r="AFA229" s="339"/>
      <c r="AFB229" s="339"/>
      <c r="AFC229" s="339"/>
      <c r="AFD229" s="339"/>
      <c r="AFE229" s="339"/>
      <c r="AFF229" s="339"/>
      <c r="AFG229" s="339"/>
      <c r="AFH229" s="339"/>
      <c r="AFI229" s="339"/>
      <c r="AFJ229" s="339"/>
      <c r="AFK229" s="339"/>
      <c r="AFL229" s="339"/>
      <c r="AFM229" s="339"/>
      <c r="AFN229" s="339"/>
      <c r="AFO229" s="339"/>
      <c r="AFP229" s="339"/>
      <c r="AFQ229" s="339"/>
      <c r="AFR229" s="339"/>
      <c r="AFS229" s="339"/>
      <c r="AFT229" s="339"/>
      <c r="AFU229" s="339"/>
      <c r="AFV229" s="339"/>
      <c r="AFW229" s="339"/>
      <c r="AFX229" s="339"/>
      <c r="AFY229" s="339"/>
      <c r="AFZ229" s="339"/>
      <c r="AGA229" s="339"/>
      <c r="AGB229" s="339"/>
      <c r="AGC229" s="339"/>
      <c r="AGD229" s="339"/>
      <c r="AGE229" s="339"/>
      <c r="AGF229" s="339"/>
      <c r="AGG229" s="339"/>
      <c r="AGH229" s="339"/>
      <c r="AGI229" s="339"/>
      <c r="AGJ229" s="339"/>
      <c r="AGK229" s="339"/>
      <c r="AGL229" s="339"/>
      <c r="AGM229" s="339"/>
      <c r="AGN229" s="339"/>
      <c r="AGO229" s="339"/>
      <c r="AGP229" s="339"/>
      <c r="AGQ229" s="339"/>
      <c r="AGR229" s="339"/>
      <c r="AGS229" s="339"/>
      <c r="AGT229" s="339"/>
      <c r="AGU229" s="339"/>
      <c r="AGV229" s="339"/>
      <c r="AGW229" s="339"/>
      <c r="AGX229" s="339"/>
      <c r="AGY229" s="339"/>
      <c r="AGZ229" s="339"/>
      <c r="AHA229" s="339"/>
      <c r="AHB229" s="339"/>
      <c r="AHC229" s="339"/>
      <c r="AHD229" s="339"/>
      <c r="AHE229" s="339"/>
      <c r="AHF229" s="339"/>
      <c r="AHG229" s="339"/>
      <c r="AHH229" s="339"/>
      <c r="AHI229" s="339"/>
      <c r="AHJ229" s="339"/>
      <c r="AHK229" s="339"/>
      <c r="AHL229" s="339"/>
      <c r="AHM229" s="339"/>
      <c r="AHN229" s="339"/>
      <c r="AHO229" s="339"/>
      <c r="AHP229" s="339"/>
      <c r="AHQ229" s="339"/>
      <c r="AHR229" s="339"/>
      <c r="AHS229" s="339"/>
      <c r="AHT229" s="339"/>
      <c r="AHU229" s="339"/>
      <c r="AHV229" s="339"/>
      <c r="AHW229" s="339"/>
      <c r="AHX229" s="339"/>
      <c r="AHY229" s="339"/>
      <c r="AHZ229" s="339"/>
      <c r="AIA229" s="339"/>
      <c r="AIB229" s="339"/>
      <c r="AIC229" s="339"/>
      <c r="AID229" s="339"/>
      <c r="AIE229" s="339"/>
      <c r="AIF229" s="339"/>
      <c r="AIG229" s="339"/>
      <c r="AIH229" s="339"/>
      <c r="AII229" s="339"/>
      <c r="AIJ229" s="339"/>
      <c r="AIK229" s="339"/>
      <c r="AIL229" s="339"/>
      <c r="AIM229" s="339"/>
      <c r="AIN229" s="339"/>
      <c r="AIO229" s="339"/>
      <c r="AIP229" s="339"/>
      <c r="AIQ229" s="339"/>
      <c r="AIR229" s="339"/>
      <c r="AIS229" s="339"/>
      <c r="AIT229" s="339"/>
      <c r="AIU229" s="339"/>
      <c r="AIV229" s="339"/>
      <c r="AIW229" s="339"/>
      <c r="AIX229" s="339"/>
      <c r="AIY229" s="339"/>
      <c r="AIZ229" s="339"/>
      <c r="AJA229" s="339"/>
      <c r="AJB229" s="339"/>
      <c r="AJC229" s="339"/>
      <c r="AJD229" s="339"/>
      <c r="AJE229" s="339"/>
      <c r="AJF229" s="339"/>
      <c r="AJG229" s="339"/>
      <c r="AJH229" s="339"/>
      <c r="AJI229" s="339"/>
      <c r="AJJ229" s="339"/>
      <c r="AJK229" s="339"/>
      <c r="AJL229" s="339"/>
      <c r="AJM229" s="339"/>
      <c r="AJN229" s="339"/>
      <c r="AJO229" s="339"/>
      <c r="AJP229" s="339"/>
      <c r="AJQ229" s="339"/>
      <c r="AJR229" s="339"/>
      <c r="AJS229" s="339"/>
      <c r="AJT229" s="339"/>
      <c r="AJU229" s="339"/>
      <c r="AJV229" s="339"/>
      <c r="AJW229" s="339"/>
      <c r="AJX229" s="339"/>
      <c r="AJY229" s="339"/>
      <c r="AJZ229" s="339"/>
      <c r="AKA229" s="339"/>
      <c r="AKB229" s="339"/>
      <c r="AKC229" s="339"/>
      <c r="AKD229" s="339"/>
      <c r="AKE229" s="339"/>
      <c r="AKF229" s="339"/>
      <c r="AKG229" s="339"/>
      <c r="AKH229" s="339"/>
      <c r="AKI229" s="339"/>
      <c r="AKJ229" s="339"/>
      <c r="AKK229" s="339"/>
      <c r="AKL229" s="339"/>
      <c r="AKM229" s="339"/>
      <c r="AKN229" s="339"/>
      <c r="AKO229" s="339"/>
      <c r="AKP229" s="339"/>
      <c r="AKQ229" s="339"/>
      <c r="AKR229" s="339"/>
      <c r="AKS229" s="339"/>
      <c r="AKT229" s="339"/>
      <c r="AKU229" s="339"/>
      <c r="AKV229" s="339"/>
      <c r="AKW229" s="339"/>
      <c r="AKX229" s="339"/>
      <c r="AKY229" s="339"/>
      <c r="AKZ229" s="339"/>
      <c r="ALA229" s="339"/>
      <c r="ALB229" s="339"/>
      <c r="ALC229" s="339"/>
      <c r="ALD229" s="339"/>
      <c r="ALE229" s="339"/>
      <c r="ALF229" s="339"/>
      <c r="ALG229" s="339"/>
      <c r="ALH229" s="339"/>
      <c r="ALI229" s="339"/>
      <c r="ALJ229" s="339"/>
      <c r="ALK229" s="339"/>
      <c r="ALL229" s="339"/>
      <c r="ALM229" s="339"/>
      <c r="ALN229" s="339"/>
      <c r="ALO229" s="339"/>
      <c r="ALP229" s="339"/>
      <c r="ALQ229" s="339"/>
      <c r="ALR229" s="339"/>
      <c r="ALS229" s="339"/>
      <c r="ALT229" s="339"/>
      <c r="ALU229" s="339"/>
      <c r="ALV229" s="339"/>
      <c r="ALW229" s="339"/>
      <c r="ALX229" s="339"/>
      <c r="ALY229" s="339"/>
      <c r="ALZ229" s="339"/>
      <c r="AMA229" s="339"/>
      <c r="AMB229" s="339"/>
      <c r="AMC229" s="339"/>
      <c r="AMD229" s="339"/>
      <c r="AME229" s="339"/>
      <c r="AMF229" s="339"/>
      <c r="AMG229" s="339"/>
      <c r="AMH229" s="339"/>
      <c r="AMI229" s="339"/>
      <c r="AMJ229" s="339"/>
      <c r="AMK229" s="339"/>
      <c r="AML229" s="339"/>
      <c r="AMM229" s="339"/>
      <c r="AMN229" s="339"/>
      <c r="AMO229" s="339"/>
      <c r="AMP229" s="339"/>
      <c r="AMQ229" s="339"/>
      <c r="AMR229" s="339"/>
      <c r="AMS229" s="339"/>
      <c r="AMT229" s="339"/>
      <c r="AMU229" s="339"/>
      <c r="AMV229" s="339"/>
      <c r="AMW229" s="339"/>
      <c r="AMX229" s="339"/>
      <c r="AMY229" s="339"/>
      <c r="AMZ229" s="339"/>
      <c r="ANA229" s="339"/>
      <c r="ANB229" s="339"/>
      <c r="ANC229" s="339"/>
      <c r="AND229" s="339"/>
      <c r="ANE229" s="339"/>
      <c r="ANF229" s="339"/>
      <c r="ANG229" s="339"/>
      <c r="ANH229" s="339"/>
      <c r="ANI229" s="339"/>
      <c r="ANJ229" s="339"/>
      <c r="ANK229" s="339"/>
      <c r="ANL229" s="339"/>
      <c r="ANM229" s="339"/>
      <c r="ANN229" s="339"/>
      <c r="ANO229" s="339"/>
      <c r="ANP229" s="339"/>
      <c r="ANQ229" s="339"/>
      <c r="ANR229" s="339"/>
      <c r="ANS229" s="339"/>
      <c r="ANT229" s="339"/>
      <c r="ANU229" s="339"/>
      <c r="ANV229" s="339"/>
      <c r="ANW229" s="339"/>
      <c r="ANX229" s="339"/>
      <c r="ANY229" s="339"/>
      <c r="ANZ229" s="339"/>
      <c r="AOA229" s="339"/>
      <c r="AOB229" s="339"/>
      <c r="AOC229" s="339"/>
      <c r="AOD229" s="339"/>
      <c r="AOE229" s="339"/>
      <c r="AOF229" s="339"/>
      <c r="AOG229" s="339"/>
      <c r="AOH229" s="339"/>
      <c r="AOI229" s="339"/>
      <c r="AOJ229" s="339"/>
      <c r="AOK229" s="339"/>
      <c r="AOL229" s="339"/>
      <c r="AOM229" s="339"/>
      <c r="AON229" s="339"/>
      <c r="AOO229" s="339"/>
      <c r="AOP229" s="339"/>
      <c r="AOQ229" s="339"/>
      <c r="AOR229" s="339"/>
      <c r="AOS229" s="339"/>
      <c r="AOT229" s="339"/>
      <c r="AOU229" s="339"/>
      <c r="AOV229" s="339"/>
      <c r="AOW229" s="339"/>
      <c r="AOX229" s="339"/>
      <c r="AOY229" s="339"/>
      <c r="AOZ229" s="339"/>
      <c r="APA229" s="339"/>
      <c r="APB229" s="339"/>
      <c r="APC229" s="339"/>
      <c r="APD229" s="339"/>
      <c r="APE229" s="339"/>
      <c r="APF229" s="339"/>
      <c r="APG229" s="339"/>
      <c r="APH229" s="339"/>
      <c r="API229" s="339"/>
      <c r="APJ229" s="339"/>
      <c r="APK229" s="339"/>
      <c r="APL229" s="339"/>
      <c r="APM229" s="339"/>
      <c r="APN229" s="339"/>
      <c r="APO229" s="339"/>
      <c r="APP229" s="339"/>
      <c r="APQ229" s="339"/>
      <c r="APR229" s="339"/>
      <c r="APS229" s="339"/>
      <c r="APT229" s="339"/>
      <c r="APU229" s="339"/>
      <c r="APV229" s="339"/>
      <c r="APW229" s="339"/>
      <c r="APX229" s="339"/>
      <c r="APY229" s="339"/>
      <c r="APZ229" s="339"/>
      <c r="AQA229" s="339"/>
      <c r="AQB229" s="339"/>
      <c r="AQC229" s="339"/>
      <c r="AQD229" s="339"/>
      <c r="AQE229" s="339"/>
      <c r="AQF229" s="339"/>
      <c r="AQG229" s="339"/>
      <c r="AQH229" s="339"/>
      <c r="AQI229" s="339"/>
      <c r="AQJ229" s="339"/>
      <c r="AQK229" s="339"/>
      <c r="AQL229" s="339"/>
      <c r="AQM229" s="339"/>
      <c r="AQN229" s="339"/>
      <c r="AQO229" s="339"/>
      <c r="AQP229" s="339"/>
      <c r="AQQ229" s="339"/>
      <c r="AQR229" s="339"/>
      <c r="AQS229" s="339"/>
      <c r="AQT229" s="339"/>
      <c r="AQU229" s="339"/>
      <c r="AQV229" s="339"/>
      <c r="AQW229" s="339"/>
      <c r="AQX229" s="339"/>
      <c r="AQY229" s="339"/>
      <c r="AQZ229" s="339"/>
      <c r="ARA229" s="339"/>
      <c r="ARB229" s="339"/>
      <c r="ARC229" s="339"/>
      <c r="ARD229" s="339"/>
      <c r="ARE229" s="339"/>
      <c r="ARF229" s="339"/>
      <c r="ARG229" s="339"/>
      <c r="ARH229" s="339"/>
      <c r="ARI229" s="339"/>
      <c r="ARJ229" s="339"/>
      <c r="ARK229" s="339"/>
      <c r="ARL229" s="339"/>
      <c r="ARM229" s="339"/>
      <c r="ARN229" s="339"/>
      <c r="ARO229" s="339"/>
      <c r="ARP229" s="339"/>
      <c r="ARQ229" s="339"/>
      <c r="ARR229" s="339"/>
      <c r="ARS229" s="339"/>
      <c r="ART229" s="339"/>
      <c r="ARU229" s="339"/>
      <c r="ARV229" s="339"/>
      <c r="ARW229" s="339"/>
      <c r="ARX229" s="339"/>
      <c r="ARY229" s="339"/>
      <c r="ARZ229" s="339"/>
      <c r="ASA229" s="339"/>
      <c r="ASB229" s="339"/>
      <c r="ASC229" s="339"/>
      <c r="ASD229" s="339"/>
      <c r="ASE229" s="339"/>
      <c r="ASF229" s="339"/>
      <c r="ASG229" s="339"/>
      <c r="ASH229" s="339"/>
      <c r="ASI229" s="339"/>
      <c r="ASJ229" s="339"/>
      <c r="ASK229" s="339"/>
      <c r="ASL229" s="339"/>
      <c r="ASM229" s="339"/>
      <c r="ASN229" s="339"/>
      <c r="ASO229" s="339"/>
      <c r="ASP229" s="339"/>
      <c r="ASQ229" s="339"/>
      <c r="ASR229" s="339"/>
      <c r="ASS229" s="339"/>
      <c r="AST229" s="339"/>
      <c r="ASU229" s="339"/>
      <c r="ASV229" s="339"/>
      <c r="ASW229" s="339"/>
      <c r="ASX229" s="339"/>
      <c r="ASY229" s="339"/>
      <c r="ASZ229" s="339"/>
      <c r="ATA229" s="339"/>
      <c r="ATB229" s="339"/>
      <c r="ATC229" s="339"/>
      <c r="ATD229" s="339"/>
      <c r="ATE229" s="339"/>
      <c r="ATF229" s="339"/>
      <c r="ATG229" s="339"/>
      <c r="ATH229" s="339"/>
      <c r="ATI229" s="339"/>
      <c r="ATJ229" s="339"/>
      <c r="ATK229" s="339"/>
      <c r="ATL229" s="339"/>
      <c r="ATM229" s="339"/>
      <c r="ATN229" s="339"/>
      <c r="ATO229" s="339"/>
      <c r="ATP229" s="339"/>
      <c r="ATQ229" s="339"/>
      <c r="ATR229" s="339"/>
      <c r="ATS229" s="339"/>
      <c r="ATT229" s="339"/>
      <c r="ATU229" s="339"/>
      <c r="ATV229" s="339"/>
      <c r="ATW229" s="339"/>
      <c r="ATX229" s="339"/>
      <c r="ATY229" s="339"/>
      <c r="ATZ229" s="339"/>
      <c r="AUA229" s="339"/>
      <c r="AUB229" s="339"/>
      <c r="AUC229" s="339"/>
      <c r="AUD229" s="339"/>
      <c r="AUE229" s="339"/>
      <c r="AUF229" s="339"/>
      <c r="AUG229" s="339"/>
      <c r="AUH229" s="339"/>
      <c r="AUI229" s="339"/>
      <c r="AUJ229" s="339"/>
      <c r="AUK229" s="339"/>
      <c r="AUL229" s="339"/>
      <c r="AUM229" s="339"/>
      <c r="AUN229" s="339"/>
      <c r="AUO229" s="339"/>
      <c r="AUP229" s="339"/>
      <c r="AUQ229" s="339"/>
      <c r="AUR229" s="339"/>
      <c r="AUS229" s="339"/>
      <c r="AUT229" s="339"/>
      <c r="AUU229" s="339"/>
      <c r="AUV229" s="339"/>
      <c r="AUW229" s="339"/>
      <c r="AUX229" s="339"/>
      <c r="AUY229" s="339"/>
      <c r="AUZ229" s="339"/>
      <c r="AVA229" s="339"/>
      <c r="AVB229" s="339"/>
      <c r="AVC229" s="339"/>
      <c r="AVD229" s="339"/>
      <c r="AVE229" s="339"/>
      <c r="AVF229" s="339"/>
      <c r="AVG229" s="339"/>
      <c r="AVH229" s="339"/>
      <c r="AVI229" s="339"/>
      <c r="AVJ229" s="339"/>
      <c r="AVK229" s="339"/>
      <c r="AVL229" s="339"/>
      <c r="AVM229" s="339"/>
      <c r="AVN229" s="339"/>
      <c r="AVO229" s="339"/>
      <c r="AVP229" s="339"/>
      <c r="AVQ229" s="339"/>
      <c r="AVR229" s="339"/>
      <c r="AVS229" s="339"/>
      <c r="AVT229" s="339"/>
      <c r="AVU229" s="339"/>
      <c r="AVV229" s="339"/>
      <c r="AVW229" s="339"/>
      <c r="AVX229" s="339"/>
      <c r="AVY229" s="339"/>
      <c r="AVZ229" s="339"/>
      <c r="AWA229" s="339"/>
      <c r="AWB229" s="339"/>
      <c r="AWC229" s="339"/>
      <c r="AWD229" s="339"/>
      <c r="AWE229" s="339"/>
      <c r="AWF229" s="339"/>
      <c r="AWG229" s="339"/>
      <c r="AWH229" s="339"/>
      <c r="AWI229" s="339"/>
      <c r="AWJ229" s="339"/>
      <c r="AWK229" s="339"/>
      <c r="AWL229" s="339"/>
      <c r="AWM229" s="339"/>
      <c r="AWN229" s="339"/>
      <c r="AWO229" s="339"/>
      <c r="AWP229" s="339"/>
      <c r="AWQ229" s="339"/>
      <c r="AWR229" s="339"/>
      <c r="AWS229" s="339"/>
      <c r="AWT229" s="339"/>
      <c r="AWU229" s="339"/>
      <c r="AWV229" s="339"/>
      <c r="AWW229" s="339"/>
      <c r="AWX229" s="339"/>
      <c r="AWY229" s="339"/>
      <c r="AWZ229" s="339"/>
      <c r="AXA229" s="339"/>
      <c r="AXB229" s="339"/>
      <c r="AXC229" s="339"/>
      <c r="AXD229" s="339"/>
      <c r="AXE229" s="339"/>
      <c r="AXF229" s="339"/>
      <c r="AXG229" s="339"/>
      <c r="AXH229" s="339"/>
      <c r="AXI229" s="339"/>
      <c r="AXJ229" s="339"/>
      <c r="AXK229" s="339"/>
      <c r="AXL229" s="339"/>
      <c r="AXM229" s="339"/>
      <c r="AXN229" s="339"/>
      <c r="AXO229" s="339"/>
      <c r="AXP229" s="339"/>
      <c r="AXQ229" s="339"/>
      <c r="AXR229" s="339"/>
      <c r="AXS229" s="339"/>
      <c r="AXT229" s="339"/>
      <c r="AXU229" s="339"/>
      <c r="AXV229" s="339"/>
      <c r="AXW229" s="339"/>
      <c r="AXX229" s="339"/>
      <c r="AXY229" s="339"/>
      <c r="AXZ229" s="339"/>
      <c r="AYA229" s="339"/>
      <c r="AYB229" s="339"/>
      <c r="AYC229" s="339"/>
      <c r="AYD229" s="339"/>
      <c r="AYE229" s="339"/>
      <c r="AYF229" s="339"/>
      <c r="AYG229" s="339"/>
      <c r="AYH229" s="339"/>
      <c r="AYI229" s="339"/>
      <c r="AYJ229" s="339"/>
      <c r="AYK229" s="339"/>
      <c r="AYL229" s="339"/>
      <c r="AYM229" s="339"/>
      <c r="AYN229" s="339"/>
      <c r="AYO229" s="339"/>
      <c r="AYP229" s="339"/>
      <c r="AYQ229" s="339"/>
      <c r="AYR229" s="339"/>
      <c r="AYS229" s="339"/>
      <c r="AYT229" s="339"/>
      <c r="AYU229" s="339"/>
      <c r="AYV229" s="339"/>
      <c r="AYW229" s="339"/>
      <c r="AYX229" s="339"/>
      <c r="AYY229" s="339"/>
      <c r="AYZ229" s="339"/>
      <c r="AZA229" s="339"/>
      <c r="AZB229" s="339"/>
      <c r="AZC229" s="339"/>
      <c r="AZD229" s="339"/>
      <c r="AZE229" s="339"/>
      <c r="AZF229" s="339"/>
      <c r="AZG229" s="339"/>
      <c r="AZH229" s="339"/>
      <c r="AZI229" s="339"/>
      <c r="AZJ229" s="339"/>
      <c r="AZK229" s="339"/>
      <c r="AZL229" s="339"/>
      <c r="AZM229" s="339"/>
      <c r="AZN229" s="339"/>
      <c r="AZO229" s="339"/>
      <c r="AZP229" s="339"/>
      <c r="AZQ229" s="339"/>
      <c r="AZR229" s="339"/>
      <c r="AZS229" s="339"/>
      <c r="AZT229" s="339"/>
      <c r="AZU229" s="339"/>
      <c r="AZV229" s="339"/>
      <c r="AZW229" s="339"/>
      <c r="AZX229" s="339"/>
      <c r="AZY229" s="339"/>
      <c r="AZZ229" s="339"/>
      <c r="BAA229" s="339"/>
      <c r="BAB229" s="339"/>
      <c r="BAC229" s="339"/>
      <c r="BAD229" s="339"/>
      <c r="BAE229" s="339"/>
      <c r="BAF229" s="339"/>
      <c r="BAG229" s="339"/>
      <c r="BAH229" s="339"/>
      <c r="BAI229" s="339"/>
      <c r="BAJ229" s="339"/>
      <c r="BAK229" s="339"/>
      <c r="BAL229" s="339"/>
      <c r="BAM229" s="339"/>
      <c r="BAN229" s="339"/>
      <c r="BAO229" s="339"/>
      <c r="BAP229" s="339"/>
      <c r="BAQ229" s="339"/>
      <c r="BAR229" s="339"/>
      <c r="BAS229" s="339"/>
      <c r="BAT229" s="339"/>
      <c r="BAU229" s="339"/>
      <c r="BAV229" s="339"/>
      <c r="BAW229" s="339"/>
      <c r="BAX229" s="339"/>
      <c r="BAY229" s="339"/>
      <c r="BAZ229" s="339"/>
      <c r="BBA229" s="339"/>
      <c r="BBB229" s="339"/>
      <c r="BBC229" s="339"/>
      <c r="BBD229" s="339"/>
      <c r="BBE229" s="339"/>
      <c r="BBF229" s="339"/>
      <c r="BBG229" s="339"/>
      <c r="BBH229" s="339"/>
      <c r="BBI229" s="339"/>
      <c r="BBJ229" s="339"/>
      <c r="BBK229" s="339"/>
      <c r="BBL229" s="339"/>
      <c r="BBM229" s="339"/>
      <c r="BBN229" s="339"/>
      <c r="BBO229" s="339"/>
      <c r="BBP229" s="339"/>
      <c r="BBQ229" s="339"/>
      <c r="BBR229" s="339"/>
      <c r="BBS229" s="339"/>
      <c r="BBT229" s="339"/>
      <c r="BBU229" s="339"/>
      <c r="BBV229" s="339"/>
      <c r="BBW229" s="339"/>
      <c r="BBX229" s="339"/>
      <c r="BBY229" s="339"/>
      <c r="BBZ229" s="339"/>
      <c r="BCA229" s="339"/>
      <c r="BCB229" s="339"/>
      <c r="BCC229" s="339"/>
      <c r="BCD229" s="339"/>
      <c r="BCE229" s="339"/>
      <c r="BCF229" s="339"/>
      <c r="BCG229" s="339"/>
      <c r="BCH229" s="339"/>
      <c r="BCI229" s="339"/>
      <c r="BCJ229" s="339"/>
      <c r="BCK229" s="339"/>
      <c r="BCL229" s="339"/>
      <c r="BCM229" s="339"/>
      <c r="BCN229" s="339"/>
      <c r="BCO229" s="339"/>
      <c r="BCP229" s="339"/>
      <c r="BCQ229" s="339"/>
      <c r="BCR229" s="339"/>
      <c r="BCS229" s="339"/>
      <c r="BCT229" s="339"/>
      <c r="BCU229" s="339"/>
      <c r="BCV229" s="339"/>
      <c r="BCW229" s="339"/>
      <c r="BCX229" s="339"/>
      <c r="BCY229" s="339"/>
      <c r="BCZ229" s="339"/>
      <c r="BDA229" s="339"/>
      <c r="BDB229" s="339"/>
      <c r="BDC229" s="339"/>
      <c r="BDD229" s="339"/>
      <c r="BDE229" s="339"/>
      <c r="BDF229" s="339"/>
      <c r="BDG229" s="339"/>
      <c r="BDH229" s="339"/>
      <c r="BDI229" s="339"/>
      <c r="BDJ229" s="339"/>
      <c r="BDK229" s="339"/>
      <c r="BDL229" s="339"/>
      <c r="BDM229" s="339"/>
      <c r="BDN229" s="339"/>
      <c r="BDO229" s="339"/>
      <c r="BDP229" s="339"/>
      <c r="BDQ229" s="339"/>
      <c r="BDR229" s="339"/>
      <c r="BDS229" s="339"/>
      <c r="BDT229" s="339"/>
      <c r="BDU229" s="339"/>
      <c r="BDV229" s="339"/>
      <c r="BDW229" s="339"/>
      <c r="BDX229" s="339"/>
      <c r="BDY229" s="339"/>
      <c r="BDZ229" s="339"/>
      <c r="BEA229" s="339"/>
      <c r="BEB229" s="339"/>
      <c r="BEC229" s="339"/>
      <c r="BED229" s="339"/>
      <c r="BEE229" s="339"/>
      <c r="BEF229" s="339"/>
      <c r="BEG229" s="339"/>
      <c r="BEH229" s="339"/>
      <c r="BEI229" s="339"/>
      <c r="BEJ229" s="339"/>
      <c r="BEK229" s="339"/>
      <c r="BEL229" s="339"/>
      <c r="BEM229" s="339"/>
      <c r="BEN229" s="339"/>
      <c r="BEO229" s="339"/>
      <c r="BEP229" s="339"/>
      <c r="BEQ229" s="339"/>
      <c r="BER229" s="339"/>
      <c r="BES229" s="339"/>
      <c r="BET229" s="339"/>
      <c r="BEU229" s="339"/>
      <c r="BEV229" s="339"/>
      <c r="BEW229" s="339"/>
      <c r="BEX229" s="339"/>
      <c r="BEY229" s="339"/>
      <c r="BEZ229" s="339"/>
      <c r="BFA229" s="339"/>
      <c r="BFB229" s="339"/>
      <c r="BFC229" s="339"/>
      <c r="BFD229" s="339"/>
      <c r="BFE229" s="339"/>
      <c r="BFF229" s="339"/>
      <c r="BFG229" s="339"/>
      <c r="BFH229" s="339"/>
      <c r="BFI229" s="339"/>
      <c r="BFJ229" s="339"/>
      <c r="BFK229" s="339"/>
      <c r="BFL229" s="339"/>
      <c r="BFM229" s="339"/>
      <c r="BFN229" s="339"/>
      <c r="BFO229" s="339"/>
      <c r="BFP229" s="339"/>
      <c r="BFQ229" s="339"/>
      <c r="BFR229" s="339"/>
      <c r="BFS229" s="339"/>
      <c r="BFT229" s="339"/>
      <c r="BFU229" s="339"/>
      <c r="BFV229" s="339"/>
      <c r="BFW229" s="339"/>
      <c r="BFX229" s="339"/>
      <c r="BFY229" s="339"/>
      <c r="BFZ229" s="339"/>
      <c r="BGA229" s="339"/>
      <c r="BGB229" s="339"/>
      <c r="BGC229" s="339"/>
      <c r="BGD229" s="339"/>
      <c r="BGE229" s="339"/>
      <c r="BGF229" s="339"/>
      <c r="BGG229" s="339"/>
      <c r="BGH229" s="339"/>
      <c r="BGI229" s="339"/>
      <c r="BGJ229" s="339"/>
      <c r="BGK229" s="339"/>
      <c r="BGL229" s="339"/>
      <c r="BGM229" s="339"/>
      <c r="BGN229" s="339"/>
      <c r="BGO229" s="339"/>
      <c r="BGP229" s="339"/>
      <c r="BGQ229" s="339"/>
      <c r="BGR229" s="339"/>
      <c r="BGS229" s="339"/>
      <c r="BGT229" s="339"/>
      <c r="BGU229" s="339"/>
      <c r="BGV229" s="339"/>
      <c r="BGW229" s="339"/>
      <c r="BGX229" s="339"/>
      <c r="BGY229" s="339"/>
      <c r="BGZ229" s="339"/>
      <c r="BHA229" s="339"/>
      <c r="BHB229" s="339"/>
      <c r="BHC229" s="339"/>
      <c r="BHD229" s="339"/>
      <c r="BHE229" s="339"/>
      <c r="BHF229" s="339"/>
      <c r="BHG229" s="339"/>
      <c r="BHH229" s="339"/>
      <c r="BHI229" s="339"/>
      <c r="BHJ229" s="339"/>
      <c r="BHK229" s="339"/>
      <c r="BHL229" s="339"/>
      <c r="BHM229" s="339"/>
      <c r="BHN229" s="339"/>
      <c r="BHO229" s="339"/>
      <c r="BHP229" s="339"/>
      <c r="BHQ229" s="339"/>
      <c r="BHR229" s="339"/>
      <c r="BHS229" s="339"/>
      <c r="BHT229" s="339"/>
      <c r="BHU229" s="339"/>
      <c r="BHV229" s="339"/>
      <c r="BHW229" s="339"/>
      <c r="BHX229" s="339"/>
      <c r="BHY229" s="339"/>
      <c r="BHZ229" s="339"/>
      <c r="BIA229" s="339"/>
      <c r="BIB229" s="339"/>
      <c r="BIC229" s="339"/>
      <c r="BID229" s="339"/>
      <c r="BIE229" s="339"/>
      <c r="BIF229" s="339"/>
      <c r="BIG229" s="339"/>
      <c r="BIH229" s="339"/>
      <c r="BII229" s="339"/>
      <c r="BIJ229" s="339"/>
      <c r="BIK229" s="339"/>
      <c r="BIL229" s="339"/>
      <c r="BIM229" s="339"/>
      <c r="BIN229" s="339"/>
      <c r="BIO229" s="339"/>
      <c r="BIP229" s="339"/>
      <c r="BIQ229" s="339"/>
      <c r="BIR229" s="339"/>
      <c r="BIS229" s="339"/>
      <c r="BIT229" s="339"/>
      <c r="BIU229" s="339"/>
      <c r="BIV229" s="339"/>
      <c r="BIW229" s="339"/>
      <c r="BIX229" s="339"/>
      <c r="BIY229" s="339"/>
      <c r="BIZ229" s="339"/>
      <c r="BJA229" s="339"/>
      <c r="BJB229" s="339"/>
      <c r="BJC229" s="339"/>
      <c r="BJD229" s="339"/>
      <c r="BJE229" s="339"/>
      <c r="BJF229" s="339"/>
      <c r="BJG229" s="339"/>
      <c r="BJH229" s="339"/>
      <c r="BJI229" s="339"/>
      <c r="BJJ229" s="339"/>
      <c r="BJK229" s="339"/>
      <c r="BJL229" s="339"/>
      <c r="BJM229" s="339"/>
      <c r="BJN229" s="339"/>
      <c r="BJO229" s="339"/>
      <c r="BJP229" s="339"/>
      <c r="BJQ229" s="339"/>
      <c r="BJR229" s="339"/>
      <c r="BJS229" s="339"/>
      <c r="BJT229" s="339"/>
      <c r="BJU229" s="339"/>
      <c r="BJV229" s="339"/>
      <c r="BJW229" s="339"/>
      <c r="BJX229" s="339"/>
      <c r="BJY229" s="339"/>
      <c r="BJZ229" s="339"/>
      <c r="BKA229" s="339"/>
      <c r="BKB229" s="339"/>
      <c r="BKC229" s="339"/>
      <c r="BKD229" s="339"/>
      <c r="BKE229" s="339"/>
      <c r="BKF229" s="339"/>
      <c r="BKG229" s="339"/>
      <c r="BKH229" s="339"/>
      <c r="BKI229" s="339"/>
      <c r="BKJ229" s="339"/>
      <c r="BKK229" s="339"/>
      <c r="BKL229" s="339"/>
      <c r="BKM229" s="339"/>
      <c r="BKN229" s="339"/>
      <c r="BKO229" s="339"/>
      <c r="BKP229" s="339"/>
      <c r="BKQ229" s="339"/>
      <c r="BKR229" s="339"/>
      <c r="BKS229" s="339"/>
      <c r="BKT229" s="339"/>
      <c r="BKU229" s="339"/>
      <c r="BKV229" s="339"/>
      <c r="BKW229" s="339"/>
      <c r="BKX229" s="339"/>
      <c r="BKY229" s="339"/>
      <c r="BKZ229" s="339"/>
      <c r="BLA229" s="339"/>
      <c r="BLB229" s="339"/>
      <c r="BLC229" s="339"/>
      <c r="BLD229" s="339"/>
      <c r="BLE229" s="339"/>
      <c r="BLF229" s="339"/>
      <c r="BLG229" s="339"/>
      <c r="BLH229" s="339"/>
      <c r="BLI229" s="339"/>
      <c r="BLJ229" s="339"/>
      <c r="BLK229" s="339"/>
      <c r="BLL229" s="339"/>
      <c r="BLM229" s="339"/>
      <c r="BLN229" s="339"/>
      <c r="BLO229" s="339"/>
      <c r="BLP229" s="339"/>
      <c r="BLQ229" s="339"/>
      <c r="BLR229" s="339"/>
      <c r="BLS229" s="339"/>
      <c r="BLT229" s="339"/>
      <c r="BLU229" s="339"/>
      <c r="BLV229" s="339"/>
      <c r="BLW229" s="339"/>
      <c r="BLX229" s="339"/>
      <c r="BLY229" s="339"/>
      <c r="BLZ229" s="339"/>
      <c r="BMA229" s="339"/>
      <c r="BMB229" s="339"/>
      <c r="BMC229" s="339"/>
      <c r="BMD229" s="339"/>
      <c r="BME229" s="339"/>
      <c r="BMF229" s="339"/>
      <c r="BMG229" s="339"/>
      <c r="BMH229" s="339"/>
      <c r="BMI229" s="339"/>
      <c r="BMJ229" s="339"/>
      <c r="BMK229" s="339"/>
      <c r="BML229" s="339"/>
      <c r="BMM229" s="339"/>
      <c r="BMN229" s="339"/>
      <c r="BMO229" s="339"/>
      <c r="BMP229" s="339"/>
      <c r="BMQ229" s="339"/>
      <c r="BMR229" s="339"/>
      <c r="BMS229" s="339"/>
      <c r="BMT229" s="339"/>
      <c r="BMU229" s="339"/>
      <c r="BMV229" s="339"/>
      <c r="BMW229" s="339"/>
      <c r="BMX229" s="339"/>
      <c r="BMY229" s="339"/>
      <c r="BMZ229" s="339"/>
      <c r="BNA229" s="339"/>
      <c r="BNB229" s="339"/>
      <c r="BNC229" s="339"/>
      <c r="BND229" s="339"/>
      <c r="BNE229" s="339"/>
      <c r="BNF229" s="339"/>
      <c r="BNG229" s="339"/>
      <c r="BNH229" s="339"/>
      <c r="BNI229" s="339"/>
      <c r="BNJ229" s="339"/>
      <c r="BNK229" s="339"/>
      <c r="BNL229" s="339"/>
      <c r="BNM229" s="339"/>
      <c r="BNN229" s="339"/>
      <c r="BNO229" s="339"/>
      <c r="BNP229" s="339"/>
      <c r="BNQ229" s="339"/>
      <c r="BNR229" s="339"/>
      <c r="BNS229" s="339"/>
      <c r="BNT229" s="339"/>
      <c r="BNU229" s="339"/>
      <c r="BNV229" s="339"/>
      <c r="BNW229" s="339"/>
      <c r="BNX229" s="339"/>
      <c r="BNY229" s="339"/>
      <c r="BNZ229" s="339"/>
      <c r="BOA229" s="339"/>
      <c r="BOB229" s="339"/>
      <c r="BOC229" s="339"/>
      <c r="BOD229" s="339"/>
      <c r="BOE229" s="339"/>
      <c r="BOF229" s="339"/>
      <c r="BOG229" s="339"/>
      <c r="BOH229" s="339"/>
      <c r="BOI229" s="339"/>
      <c r="BOJ229" s="339"/>
      <c r="BOK229" s="339"/>
      <c r="BOL229" s="339"/>
      <c r="BOM229" s="339"/>
      <c r="BON229" s="339"/>
      <c r="BOO229" s="339"/>
      <c r="BOP229" s="339"/>
      <c r="BOQ229" s="339"/>
      <c r="BOR229" s="339"/>
      <c r="BOS229" s="339"/>
      <c r="BOT229" s="339"/>
      <c r="BOU229" s="339"/>
      <c r="BOV229" s="339"/>
    </row>
    <row r="230" spans="1:1764" ht="48" customHeight="1">
      <c r="A230" s="35" t="s">
        <v>230</v>
      </c>
      <c r="B230" s="36" t="s">
        <v>231</v>
      </c>
      <c r="C230" s="389" t="s">
        <v>861</v>
      </c>
      <c r="D230" s="389" t="s">
        <v>862</v>
      </c>
      <c r="E230" s="53" t="s">
        <v>1213</v>
      </c>
      <c r="F230" s="230" t="s">
        <v>1212</v>
      </c>
      <c r="G230" s="37"/>
      <c r="H230" s="37"/>
      <c r="I230" s="400"/>
      <c r="J230" s="460">
        <f t="shared" si="5"/>
        <v>1718000</v>
      </c>
      <c r="K230" s="460">
        <f>SUM(K231:K232)</f>
        <v>1718000</v>
      </c>
      <c r="L230" s="461">
        <f>SUM(L231:L232)</f>
        <v>0</v>
      </c>
      <c r="M230" s="114"/>
      <c r="N230" s="114"/>
      <c r="O230" s="114"/>
      <c r="P230" s="114"/>
      <c r="Q230" s="114"/>
      <c r="R230" s="114"/>
      <c r="S230" s="114"/>
      <c r="T230" s="114"/>
      <c r="U230" s="114"/>
    </row>
    <row r="231" spans="1:1764" ht="40.5" customHeight="1">
      <c r="A231" s="94"/>
      <c r="B231" s="384"/>
      <c r="C231" s="384"/>
      <c r="D231" s="67"/>
      <c r="E231" s="67"/>
      <c r="F231" s="67"/>
      <c r="G231" s="207" t="s">
        <v>232</v>
      </c>
      <c r="H231" s="207">
        <v>710</v>
      </c>
      <c r="I231" s="402">
        <v>71035</v>
      </c>
      <c r="J231" s="465">
        <f t="shared" si="5"/>
        <v>1190000</v>
      </c>
      <c r="K231" s="465">
        <v>1190000</v>
      </c>
      <c r="L231" s="463"/>
      <c r="M231" s="114"/>
      <c r="N231" s="114"/>
      <c r="O231" s="114"/>
      <c r="P231" s="114"/>
      <c r="Q231" s="114"/>
      <c r="R231" s="114"/>
      <c r="S231" s="114"/>
      <c r="T231" s="114"/>
      <c r="U231" s="114"/>
    </row>
    <row r="232" spans="1:1764" s="40" customFormat="1" ht="40.5" customHeight="1">
      <c r="A232" s="47"/>
      <c r="B232" s="385"/>
      <c r="C232" s="385"/>
      <c r="D232" s="44"/>
      <c r="E232" s="44"/>
      <c r="F232" s="44"/>
      <c r="G232" s="209" t="s">
        <v>22</v>
      </c>
      <c r="H232" s="209">
        <v>750</v>
      </c>
      <c r="I232" s="403">
        <v>75011</v>
      </c>
      <c r="J232" s="466">
        <f t="shared" si="5"/>
        <v>528000</v>
      </c>
      <c r="K232" s="466">
        <v>528000</v>
      </c>
      <c r="L232" s="467"/>
      <c r="M232" s="114"/>
      <c r="N232" s="114"/>
      <c r="O232" s="114"/>
      <c r="P232" s="114"/>
      <c r="Q232" s="114"/>
      <c r="R232" s="114"/>
      <c r="S232" s="114"/>
      <c r="T232" s="114"/>
      <c r="U232" s="114"/>
      <c r="V232" s="339"/>
      <c r="W232" s="339"/>
      <c r="X232" s="339"/>
      <c r="Y232" s="339"/>
      <c r="Z232" s="339"/>
      <c r="AA232" s="339"/>
      <c r="AB232" s="339"/>
      <c r="AC232" s="339"/>
      <c r="AD232" s="339"/>
      <c r="AE232" s="339"/>
      <c r="AF232" s="339"/>
      <c r="AG232" s="339"/>
      <c r="AH232" s="339"/>
      <c r="AI232" s="339"/>
      <c r="AJ232" s="339"/>
      <c r="AK232" s="339"/>
      <c r="AL232" s="339"/>
      <c r="AM232" s="339"/>
      <c r="AN232" s="339"/>
      <c r="AO232" s="339"/>
      <c r="AP232" s="339"/>
      <c r="AQ232" s="339"/>
      <c r="AR232" s="339"/>
      <c r="AS232" s="339"/>
      <c r="AT232" s="339"/>
      <c r="AU232" s="339"/>
      <c r="AV232" s="339"/>
      <c r="AW232" s="339"/>
      <c r="AX232" s="339"/>
      <c r="AY232" s="339"/>
      <c r="AZ232" s="339"/>
      <c r="BA232" s="339"/>
      <c r="BB232" s="339"/>
      <c r="BC232" s="339"/>
      <c r="BD232" s="339"/>
      <c r="BE232" s="339"/>
      <c r="BF232" s="339"/>
      <c r="BG232" s="339"/>
      <c r="BH232" s="339"/>
      <c r="BI232" s="339"/>
      <c r="BJ232" s="339"/>
      <c r="BK232" s="339"/>
      <c r="BL232" s="339"/>
      <c r="BM232" s="339"/>
      <c r="BN232" s="339"/>
      <c r="BO232" s="339"/>
      <c r="BP232" s="339"/>
      <c r="BQ232" s="339"/>
      <c r="BR232" s="339"/>
      <c r="BS232" s="339"/>
      <c r="BT232" s="339"/>
      <c r="BU232" s="339"/>
      <c r="BV232" s="339"/>
      <c r="BW232" s="339"/>
      <c r="BX232" s="339"/>
      <c r="BY232" s="339"/>
      <c r="BZ232" s="339"/>
      <c r="CA232" s="339"/>
      <c r="CB232" s="339"/>
      <c r="CC232" s="339"/>
      <c r="CD232" s="339"/>
      <c r="CE232" s="339"/>
      <c r="CF232" s="339"/>
      <c r="CG232" s="339"/>
      <c r="CH232" s="339"/>
      <c r="CI232" s="339"/>
      <c r="CJ232" s="339"/>
      <c r="CK232" s="339"/>
      <c r="CL232" s="339"/>
      <c r="CM232" s="339"/>
      <c r="CN232" s="339"/>
      <c r="CO232" s="339"/>
      <c r="CP232" s="339"/>
      <c r="CQ232" s="339"/>
      <c r="CR232" s="339"/>
      <c r="CS232" s="339"/>
      <c r="CT232" s="339"/>
      <c r="CU232" s="339"/>
      <c r="CV232" s="339"/>
      <c r="CW232" s="339"/>
      <c r="CX232" s="339"/>
      <c r="CY232" s="339"/>
      <c r="CZ232" s="339"/>
      <c r="DA232" s="339"/>
      <c r="DB232" s="339"/>
      <c r="DC232" s="339"/>
      <c r="DD232" s="339"/>
      <c r="DE232" s="339"/>
      <c r="DF232" s="339"/>
      <c r="DG232" s="339"/>
      <c r="DH232" s="339"/>
      <c r="DI232" s="339"/>
      <c r="DJ232" s="339"/>
      <c r="DK232" s="339"/>
      <c r="DL232" s="339"/>
      <c r="DM232" s="339"/>
      <c r="DN232" s="339"/>
      <c r="DO232" s="339"/>
      <c r="DP232" s="339"/>
      <c r="DQ232" s="339"/>
      <c r="DR232" s="339"/>
      <c r="DS232" s="339"/>
      <c r="DT232" s="339"/>
      <c r="DU232" s="339"/>
      <c r="DV232" s="339"/>
      <c r="DW232" s="339"/>
      <c r="DX232" s="339"/>
      <c r="DY232" s="339"/>
      <c r="DZ232" s="339"/>
      <c r="EA232" s="339"/>
      <c r="EB232" s="339"/>
      <c r="EC232" s="339"/>
      <c r="ED232" s="339"/>
      <c r="EE232" s="339"/>
      <c r="EF232" s="339"/>
      <c r="EG232" s="339"/>
      <c r="EH232" s="339"/>
      <c r="EI232" s="339"/>
      <c r="EJ232" s="339"/>
      <c r="EK232" s="339"/>
      <c r="EL232" s="339"/>
      <c r="EM232" s="339"/>
      <c r="EN232" s="339"/>
      <c r="EO232" s="339"/>
      <c r="EP232" s="339"/>
      <c r="EQ232" s="339"/>
      <c r="ER232" s="339"/>
      <c r="ES232" s="339"/>
      <c r="ET232" s="339"/>
      <c r="EU232" s="339"/>
      <c r="EV232" s="339"/>
      <c r="EW232" s="339"/>
      <c r="EX232" s="339"/>
      <c r="EY232" s="339"/>
      <c r="EZ232" s="339"/>
      <c r="FA232" s="339"/>
      <c r="FB232" s="339"/>
      <c r="FC232" s="339"/>
      <c r="FD232" s="339"/>
      <c r="FE232" s="339"/>
      <c r="FF232" s="339"/>
      <c r="FG232" s="339"/>
      <c r="FH232" s="339"/>
      <c r="FI232" s="339"/>
      <c r="FJ232" s="339"/>
      <c r="FK232" s="339"/>
      <c r="FL232" s="339"/>
      <c r="FM232" s="339"/>
      <c r="FN232" s="339"/>
      <c r="FO232" s="339"/>
      <c r="FP232" s="339"/>
      <c r="FQ232" s="339"/>
      <c r="FR232" s="339"/>
      <c r="FS232" s="339"/>
      <c r="FT232" s="339"/>
      <c r="FU232" s="339"/>
      <c r="FV232" s="339"/>
      <c r="FW232" s="339"/>
      <c r="FX232" s="339"/>
      <c r="FY232" s="339"/>
      <c r="FZ232" s="339"/>
      <c r="GA232" s="339"/>
      <c r="GB232" s="339"/>
      <c r="GC232" s="339"/>
      <c r="GD232" s="339"/>
      <c r="GE232" s="339"/>
      <c r="GF232" s="339"/>
      <c r="GG232" s="339"/>
      <c r="GH232" s="339"/>
      <c r="GI232" s="339"/>
      <c r="GJ232" s="339"/>
      <c r="GK232" s="339"/>
      <c r="GL232" s="339"/>
      <c r="GM232" s="339"/>
      <c r="GN232" s="339"/>
      <c r="GO232" s="339"/>
      <c r="GP232" s="339"/>
      <c r="GQ232" s="339"/>
      <c r="GR232" s="339"/>
      <c r="GS232" s="339"/>
      <c r="GT232" s="339"/>
      <c r="GU232" s="339"/>
      <c r="GV232" s="339"/>
      <c r="GW232" s="339"/>
      <c r="GX232" s="339"/>
      <c r="GY232" s="339"/>
      <c r="GZ232" s="339"/>
      <c r="HA232" s="339"/>
      <c r="HB232" s="339"/>
      <c r="HC232" s="339"/>
      <c r="HD232" s="339"/>
      <c r="HE232" s="339"/>
      <c r="HF232" s="339"/>
      <c r="HG232" s="339"/>
      <c r="HH232" s="339"/>
      <c r="HI232" s="339"/>
      <c r="HJ232" s="339"/>
      <c r="HK232" s="339"/>
      <c r="HL232" s="339"/>
      <c r="HM232" s="339"/>
      <c r="HN232" s="339"/>
      <c r="HO232" s="339"/>
      <c r="HP232" s="339"/>
      <c r="HQ232" s="339"/>
      <c r="HR232" s="339"/>
      <c r="HS232" s="339"/>
      <c r="HT232" s="339"/>
      <c r="HU232" s="339"/>
      <c r="HV232" s="339"/>
      <c r="HW232" s="339"/>
      <c r="HX232" s="339"/>
      <c r="HY232" s="339"/>
      <c r="HZ232" s="339"/>
      <c r="IA232" s="339"/>
      <c r="IB232" s="339"/>
      <c r="IC232" s="339"/>
      <c r="ID232" s="339"/>
      <c r="IE232" s="339"/>
      <c r="IF232" s="339"/>
      <c r="IG232" s="339"/>
      <c r="IH232" s="339"/>
      <c r="II232" s="339"/>
      <c r="IJ232" s="339"/>
      <c r="IK232" s="339"/>
      <c r="IL232" s="339"/>
      <c r="IM232" s="339"/>
      <c r="IN232" s="339"/>
      <c r="IO232" s="339"/>
      <c r="IP232" s="339"/>
      <c r="IQ232" s="339"/>
      <c r="IR232" s="339"/>
      <c r="IS232" s="339"/>
      <c r="IT232" s="339"/>
      <c r="IU232" s="339"/>
      <c r="IV232" s="339"/>
      <c r="IW232" s="339"/>
      <c r="IX232" s="339"/>
      <c r="IY232" s="339"/>
      <c r="IZ232" s="339"/>
      <c r="JA232" s="339"/>
      <c r="JB232" s="339"/>
      <c r="JC232" s="339"/>
      <c r="JD232" s="339"/>
      <c r="JE232" s="339"/>
      <c r="JF232" s="339"/>
      <c r="JG232" s="339"/>
      <c r="JH232" s="339"/>
      <c r="JI232" s="339"/>
      <c r="JJ232" s="339"/>
      <c r="JK232" s="339"/>
      <c r="JL232" s="339"/>
      <c r="JM232" s="339"/>
      <c r="JN232" s="339"/>
      <c r="JO232" s="339"/>
      <c r="JP232" s="339"/>
      <c r="JQ232" s="339"/>
      <c r="JR232" s="339"/>
      <c r="JS232" s="339"/>
      <c r="JT232" s="339"/>
      <c r="JU232" s="339"/>
      <c r="JV232" s="339"/>
      <c r="JW232" s="339"/>
      <c r="JX232" s="339"/>
      <c r="JY232" s="339"/>
      <c r="JZ232" s="339"/>
      <c r="KA232" s="339"/>
      <c r="KB232" s="339"/>
      <c r="KC232" s="339"/>
      <c r="KD232" s="339"/>
      <c r="KE232" s="339"/>
      <c r="KF232" s="339"/>
      <c r="KG232" s="339"/>
      <c r="KH232" s="339"/>
      <c r="KI232" s="339"/>
      <c r="KJ232" s="339"/>
      <c r="KK232" s="339"/>
      <c r="KL232" s="339"/>
      <c r="KM232" s="339"/>
      <c r="KN232" s="339"/>
      <c r="KO232" s="339"/>
      <c r="KP232" s="339"/>
      <c r="KQ232" s="339"/>
      <c r="KR232" s="339"/>
      <c r="KS232" s="339"/>
      <c r="KT232" s="339"/>
      <c r="KU232" s="339"/>
      <c r="KV232" s="339"/>
      <c r="KW232" s="339"/>
      <c r="KX232" s="339"/>
      <c r="KY232" s="339"/>
      <c r="KZ232" s="339"/>
      <c r="LA232" s="339"/>
      <c r="LB232" s="339"/>
      <c r="LC232" s="339"/>
      <c r="LD232" s="339"/>
      <c r="LE232" s="339"/>
      <c r="LF232" s="339"/>
      <c r="LG232" s="339"/>
      <c r="LH232" s="339"/>
      <c r="LI232" s="339"/>
      <c r="LJ232" s="339"/>
      <c r="LK232" s="339"/>
      <c r="LL232" s="339"/>
      <c r="LM232" s="339"/>
      <c r="LN232" s="339"/>
      <c r="LO232" s="339"/>
      <c r="LP232" s="339"/>
      <c r="LQ232" s="339"/>
      <c r="LR232" s="339"/>
      <c r="LS232" s="339"/>
      <c r="LT232" s="339"/>
      <c r="LU232" s="339"/>
      <c r="LV232" s="339"/>
      <c r="LW232" s="339"/>
      <c r="LX232" s="339"/>
      <c r="LY232" s="339"/>
      <c r="LZ232" s="339"/>
      <c r="MA232" s="339"/>
      <c r="MB232" s="339"/>
      <c r="MC232" s="339"/>
      <c r="MD232" s="339"/>
      <c r="ME232" s="339"/>
      <c r="MF232" s="339"/>
      <c r="MG232" s="339"/>
      <c r="MH232" s="339"/>
      <c r="MI232" s="339"/>
      <c r="MJ232" s="339"/>
      <c r="MK232" s="339"/>
      <c r="ML232" s="339"/>
      <c r="MM232" s="339"/>
      <c r="MN232" s="339"/>
      <c r="MO232" s="339"/>
      <c r="MP232" s="339"/>
      <c r="MQ232" s="339"/>
      <c r="MR232" s="339"/>
      <c r="MS232" s="339"/>
      <c r="MT232" s="339"/>
      <c r="MU232" s="339"/>
      <c r="MV232" s="339"/>
      <c r="MW232" s="339"/>
      <c r="MX232" s="339"/>
      <c r="MY232" s="339"/>
      <c r="MZ232" s="339"/>
      <c r="NA232" s="339"/>
      <c r="NB232" s="339"/>
      <c r="NC232" s="339"/>
      <c r="ND232" s="339"/>
      <c r="NE232" s="339"/>
      <c r="NF232" s="339"/>
      <c r="NG232" s="339"/>
      <c r="NH232" s="339"/>
      <c r="NI232" s="339"/>
      <c r="NJ232" s="339"/>
      <c r="NK232" s="339"/>
      <c r="NL232" s="339"/>
      <c r="NM232" s="339"/>
      <c r="NN232" s="339"/>
      <c r="NO232" s="339"/>
      <c r="NP232" s="339"/>
      <c r="NQ232" s="339"/>
      <c r="NR232" s="339"/>
      <c r="NS232" s="339"/>
      <c r="NT232" s="339"/>
      <c r="NU232" s="339"/>
      <c r="NV232" s="339"/>
      <c r="NW232" s="339"/>
      <c r="NX232" s="339"/>
      <c r="NY232" s="339"/>
      <c r="NZ232" s="339"/>
      <c r="OA232" s="339"/>
      <c r="OB232" s="339"/>
      <c r="OC232" s="339"/>
      <c r="OD232" s="339"/>
      <c r="OE232" s="339"/>
      <c r="OF232" s="339"/>
      <c r="OG232" s="339"/>
      <c r="OH232" s="339"/>
      <c r="OI232" s="339"/>
      <c r="OJ232" s="339"/>
      <c r="OK232" s="339"/>
      <c r="OL232" s="339"/>
      <c r="OM232" s="339"/>
      <c r="ON232" s="339"/>
      <c r="OO232" s="339"/>
      <c r="OP232" s="339"/>
      <c r="OQ232" s="339"/>
      <c r="OR232" s="339"/>
      <c r="OS232" s="339"/>
      <c r="OT232" s="339"/>
      <c r="OU232" s="339"/>
      <c r="OV232" s="339"/>
      <c r="OW232" s="339"/>
      <c r="OX232" s="339"/>
      <c r="OY232" s="339"/>
      <c r="OZ232" s="339"/>
      <c r="PA232" s="339"/>
      <c r="PB232" s="339"/>
      <c r="PC232" s="339"/>
      <c r="PD232" s="339"/>
      <c r="PE232" s="339"/>
      <c r="PF232" s="339"/>
      <c r="PG232" s="339"/>
      <c r="PH232" s="339"/>
      <c r="PI232" s="339"/>
      <c r="PJ232" s="339"/>
      <c r="PK232" s="339"/>
      <c r="PL232" s="339"/>
      <c r="PM232" s="339"/>
      <c r="PN232" s="339"/>
      <c r="PO232" s="339"/>
      <c r="PP232" s="339"/>
      <c r="PQ232" s="339"/>
      <c r="PR232" s="339"/>
      <c r="PS232" s="339"/>
      <c r="PT232" s="339"/>
      <c r="PU232" s="339"/>
      <c r="PV232" s="339"/>
      <c r="PW232" s="339"/>
      <c r="PX232" s="339"/>
      <c r="PY232" s="339"/>
      <c r="PZ232" s="339"/>
      <c r="QA232" s="339"/>
      <c r="QB232" s="339"/>
      <c r="QC232" s="339"/>
      <c r="QD232" s="339"/>
      <c r="QE232" s="339"/>
      <c r="QF232" s="339"/>
      <c r="QG232" s="339"/>
      <c r="QH232" s="339"/>
      <c r="QI232" s="339"/>
      <c r="QJ232" s="339"/>
      <c r="QK232" s="339"/>
      <c r="QL232" s="339"/>
      <c r="QM232" s="339"/>
      <c r="QN232" s="339"/>
      <c r="QO232" s="339"/>
      <c r="QP232" s="339"/>
      <c r="QQ232" s="339"/>
      <c r="QR232" s="339"/>
      <c r="QS232" s="339"/>
      <c r="QT232" s="339"/>
      <c r="QU232" s="339"/>
      <c r="QV232" s="339"/>
      <c r="QW232" s="339"/>
      <c r="QX232" s="339"/>
      <c r="QY232" s="339"/>
      <c r="QZ232" s="339"/>
      <c r="RA232" s="339"/>
      <c r="RB232" s="339"/>
      <c r="RC232" s="339"/>
      <c r="RD232" s="339"/>
      <c r="RE232" s="339"/>
      <c r="RF232" s="339"/>
      <c r="RG232" s="339"/>
      <c r="RH232" s="339"/>
      <c r="RI232" s="339"/>
      <c r="RJ232" s="339"/>
      <c r="RK232" s="339"/>
      <c r="RL232" s="339"/>
      <c r="RM232" s="339"/>
      <c r="RN232" s="339"/>
      <c r="RO232" s="339"/>
      <c r="RP232" s="339"/>
      <c r="RQ232" s="339"/>
      <c r="RR232" s="339"/>
      <c r="RS232" s="339"/>
      <c r="RT232" s="339"/>
      <c r="RU232" s="339"/>
      <c r="RV232" s="339"/>
      <c r="RW232" s="339"/>
      <c r="RX232" s="339"/>
      <c r="RY232" s="339"/>
      <c r="RZ232" s="339"/>
      <c r="SA232" s="339"/>
      <c r="SB232" s="339"/>
      <c r="SC232" s="339"/>
      <c r="SD232" s="339"/>
      <c r="SE232" s="339"/>
      <c r="SF232" s="339"/>
      <c r="SG232" s="339"/>
      <c r="SH232" s="339"/>
      <c r="SI232" s="339"/>
      <c r="SJ232" s="339"/>
      <c r="SK232" s="339"/>
      <c r="SL232" s="339"/>
      <c r="SM232" s="339"/>
      <c r="SN232" s="339"/>
      <c r="SO232" s="339"/>
      <c r="SP232" s="339"/>
      <c r="SQ232" s="339"/>
      <c r="SR232" s="339"/>
      <c r="SS232" s="339"/>
      <c r="ST232" s="339"/>
      <c r="SU232" s="339"/>
      <c r="SV232" s="339"/>
      <c r="SW232" s="339"/>
      <c r="SX232" s="339"/>
      <c r="SY232" s="339"/>
      <c r="SZ232" s="339"/>
      <c r="TA232" s="339"/>
      <c r="TB232" s="339"/>
      <c r="TC232" s="339"/>
      <c r="TD232" s="339"/>
      <c r="TE232" s="339"/>
      <c r="TF232" s="339"/>
      <c r="TG232" s="339"/>
      <c r="TH232" s="339"/>
      <c r="TI232" s="339"/>
      <c r="TJ232" s="339"/>
      <c r="TK232" s="339"/>
      <c r="TL232" s="339"/>
      <c r="TM232" s="339"/>
      <c r="TN232" s="339"/>
      <c r="TO232" s="339"/>
      <c r="TP232" s="339"/>
      <c r="TQ232" s="339"/>
      <c r="TR232" s="339"/>
      <c r="TS232" s="339"/>
      <c r="TT232" s="339"/>
      <c r="TU232" s="339"/>
      <c r="TV232" s="339"/>
      <c r="TW232" s="339"/>
      <c r="TX232" s="339"/>
      <c r="TY232" s="339"/>
      <c r="TZ232" s="339"/>
      <c r="UA232" s="339"/>
      <c r="UB232" s="339"/>
      <c r="UC232" s="339"/>
      <c r="UD232" s="339"/>
      <c r="UE232" s="339"/>
      <c r="UF232" s="339"/>
      <c r="UG232" s="339"/>
      <c r="UH232" s="339"/>
      <c r="UI232" s="339"/>
      <c r="UJ232" s="339"/>
      <c r="UK232" s="339"/>
      <c r="UL232" s="339"/>
      <c r="UM232" s="339"/>
      <c r="UN232" s="339"/>
      <c r="UO232" s="339"/>
      <c r="UP232" s="339"/>
      <c r="UQ232" s="339"/>
      <c r="UR232" s="339"/>
      <c r="US232" s="339"/>
      <c r="UT232" s="339"/>
      <c r="UU232" s="339"/>
      <c r="UV232" s="339"/>
      <c r="UW232" s="339"/>
      <c r="UX232" s="339"/>
      <c r="UY232" s="339"/>
      <c r="UZ232" s="339"/>
      <c r="VA232" s="339"/>
      <c r="VB232" s="339"/>
      <c r="VC232" s="339"/>
      <c r="VD232" s="339"/>
      <c r="VE232" s="339"/>
      <c r="VF232" s="339"/>
      <c r="VG232" s="339"/>
      <c r="VH232" s="339"/>
      <c r="VI232" s="339"/>
      <c r="VJ232" s="339"/>
      <c r="VK232" s="339"/>
      <c r="VL232" s="339"/>
      <c r="VM232" s="339"/>
      <c r="VN232" s="339"/>
      <c r="VO232" s="339"/>
      <c r="VP232" s="339"/>
      <c r="VQ232" s="339"/>
      <c r="VR232" s="339"/>
      <c r="VS232" s="339"/>
      <c r="VT232" s="339"/>
      <c r="VU232" s="339"/>
      <c r="VV232" s="339"/>
      <c r="VW232" s="339"/>
      <c r="VX232" s="339"/>
      <c r="VY232" s="339"/>
      <c r="VZ232" s="339"/>
      <c r="WA232" s="339"/>
      <c r="WB232" s="339"/>
      <c r="WC232" s="339"/>
      <c r="WD232" s="339"/>
      <c r="WE232" s="339"/>
      <c r="WF232" s="339"/>
      <c r="WG232" s="339"/>
      <c r="WH232" s="339"/>
      <c r="WI232" s="339"/>
      <c r="WJ232" s="339"/>
      <c r="WK232" s="339"/>
      <c r="WL232" s="339"/>
      <c r="WM232" s="339"/>
      <c r="WN232" s="339"/>
      <c r="WO232" s="339"/>
      <c r="WP232" s="339"/>
      <c r="WQ232" s="339"/>
      <c r="WR232" s="339"/>
      <c r="WS232" s="339"/>
      <c r="WT232" s="339"/>
      <c r="WU232" s="339"/>
      <c r="WV232" s="339"/>
      <c r="WW232" s="339"/>
      <c r="WX232" s="339"/>
      <c r="WY232" s="339"/>
      <c r="WZ232" s="339"/>
      <c r="XA232" s="339"/>
      <c r="XB232" s="339"/>
      <c r="XC232" s="339"/>
      <c r="XD232" s="339"/>
      <c r="XE232" s="339"/>
      <c r="XF232" s="339"/>
      <c r="XG232" s="339"/>
      <c r="XH232" s="339"/>
      <c r="XI232" s="339"/>
      <c r="XJ232" s="339"/>
      <c r="XK232" s="339"/>
      <c r="XL232" s="339"/>
      <c r="XM232" s="339"/>
      <c r="XN232" s="339"/>
      <c r="XO232" s="339"/>
      <c r="XP232" s="339"/>
      <c r="XQ232" s="339"/>
      <c r="XR232" s="339"/>
      <c r="XS232" s="339"/>
      <c r="XT232" s="339"/>
      <c r="XU232" s="339"/>
      <c r="XV232" s="339"/>
      <c r="XW232" s="339"/>
      <c r="XX232" s="339"/>
      <c r="XY232" s="339"/>
      <c r="XZ232" s="339"/>
      <c r="YA232" s="339"/>
      <c r="YB232" s="339"/>
      <c r="YC232" s="339"/>
      <c r="YD232" s="339"/>
      <c r="YE232" s="339"/>
      <c r="YF232" s="339"/>
      <c r="YG232" s="339"/>
      <c r="YH232" s="339"/>
      <c r="YI232" s="339"/>
      <c r="YJ232" s="339"/>
      <c r="YK232" s="339"/>
      <c r="YL232" s="339"/>
      <c r="YM232" s="339"/>
      <c r="YN232" s="339"/>
      <c r="YO232" s="339"/>
      <c r="YP232" s="339"/>
      <c r="YQ232" s="339"/>
      <c r="YR232" s="339"/>
      <c r="YS232" s="339"/>
      <c r="YT232" s="339"/>
      <c r="YU232" s="339"/>
      <c r="YV232" s="339"/>
      <c r="YW232" s="339"/>
      <c r="YX232" s="339"/>
      <c r="YY232" s="339"/>
      <c r="YZ232" s="339"/>
      <c r="ZA232" s="339"/>
      <c r="ZB232" s="339"/>
      <c r="ZC232" s="339"/>
      <c r="ZD232" s="339"/>
      <c r="ZE232" s="339"/>
      <c r="ZF232" s="339"/>
      <c r="ZG232" s="339"/>
      <c r="ZH232" s="339"/>
      <c r="ZI232" s="339"/>
      <c r="ZJ232" s="339"/>
      <c r="ZK232" s="339"/>
      <c r="ZL232" s="339"/>
      <c r="ZM232" s="339"/>
      <c r="ZN232" s="339"/>
      <c r="ZO232" s="339"/>
      <c r="ZP232" s="339"/>
      <c r="ZQ232" s="339"/>
      <c r="ZR232" s="339"/>
      <c r="ZS232" s="339"/>
      <c r="ZT232" s="339"/>
      <c r="ZU232" s="339"/>
      <c r="ZV232" s="339"/>
      <c r="ZW232" s="339"/>
      <c r="ZX232" s="339"/>
      <c r="ZY232" s="339"/>
      <c r="ZZ232" s="339"/>
      <c r="AAA232" s="339"/>
      <c r="AAB232" s="339"/>
      <c r="AAC232" s="339"/>
      <c r="AAD232" s="339"/>
      <c r="AAE232" s="339"/>
      <c r="AAF232" s="339"/>
      <c r="AAG232" s="339"/>
      <c r="AAH232" s="339"/>
      <c r="AAI232" s="339"/>
      <c r="AAJ232" s="339"/>
      <c r="AAK232" s="339"/>
      <c r="AAL232" s="339"/>
      <c r="AAM232" s="339"/>
      <c r="AAN232" s="339"/>
      <c r="AAO232" s="339"/>
      <c r="AAP232" s="339"/>
      <c r="AAQ232" s="339"/>
      <c r="AAR232" s="339"/>
      <c r="AAS232" s="339"/>
      <c r="AAT232" s="339"/>
      <c r="AAU232" s="339"/>
      <c r="AAV232" s="339"/>
      <c r="AAW232" s="339"/>
      <c r="AAX232" s="339"/>
      <c r="AAY232" s="339"/>
      <c r="AAZ232" s="339"/>
      <c r="ABA232" s="339"/>
      <c r="ABB232" s="339"/>
      <c r="ABC232" s="339"/>
      <c r="ABD232" s="339"/>
      <c r="ABE232" s="339"/>
      <c r="ABF232" s="339"/>
      <c r="ABG232" s="339"/>
      <c r="ABH232" s="339"/>
      <c r="ABI232" s="339"/>
      <c r="ABJ232" s="339"/>
      <c r="ABK232" s="339"/>
      <c r="ABL232" s="339"/>
      <c r="ABM232" s="339"/>
      <c r="ABN232" s="339"/>
      <c r="ABO232" s="339"/>
      <c r="ABP232" s="339"/>
      <c r="ABQ232" s="339"/>
      <c r="ABR232" s="339"/>
      <c r="ABS232" s="339"/>
      <c r="ABT232" s="339"/>
      <c r="ABU232" s="339"/>
      <c r="ABV232" s="339"/>
      <c r="ABW232" s="339"/>
      <c r="ABX232" s="339"/>
      <c r="ABY232" s="339"/>
      <c r="ABZ232" s="339"/>
      <c r="ACA232" s="339"/>
      <c r="ACB232" s="339"/>
      <c r="ACC232" s="339"/>
      <c r="ACD232" s="339"/>
      <c r="ACE232" s="339"/>
      <c r="ACF232" s="339"/>
      <c r="ACG232" s="339"/>
      <c r="ACH232" s="339"/>
      <c r="ACI232" s="339"/>
      <c r="ACJ232" s="339"/>
      <c r="ACK232" s="339"/>
      <c r="ACL232" s="339"/>
      <c r="ACM232" s="339"/>
      <c r="ACN232" s="339"/>
      <c r="ACO232" s="339"/>
      <c r="ACP232" s="339"/>
      <c r="ACQ232" s="339"/>
      <c r="ACR232" s="339"/>
      <c r="ACS232" s="339"/>
      <c r="ACT232" s="339"/>
      <c r="ACU232" s="339"/>
      <c r="ACV232" s="339"/>
      <c r="ACW232" s="339"/>
      <c r="ACX232" s="339"/>
      <c r="ACY232" s="339"/>
      <c r="ACZ232" s="339"/>
      <c r="ADA232" s="339"/>
      <c r="ADB232" s="339"/>
      <c r="ADC232" s="339"/>
      <c r="ADD232" s="339"/>
      <c r="ADE232" s="339"/>
      <c r="ADF232" s="339"/>
      <c r="ADG232" s="339"/>
      <c r="ADH232" s="339"/>
      <c r="ADI232" s="339"/>
      <c r="ADJ232" s="339"/>
      <c r="ADK232" s="339"/>
      <c r="ADL232" s="339"/>
      <c r="ADM232" s="339"/>
      <c r="ADN232" s="339"/>
      <c r="ADO232" s="339"/>
      <c r="ADP232" s="339"/>
      <c r="ADQ232" s="339"/>
      <c r="ADR232" s="339"/>
      <c r="ADS232" s="339"/>
      <c r="ADT232" s="339"/>
      <c r="ADU232" s="339"/>
      <c r="ADV232" s="339"/>
      <c r="ADW232" s="339"/>
      <c r="ADX232" s="339"/>
      <c r="ADY232" s="339"/>
      <c r="ADZ232" s="339"/>
      <c r="AEA232" s="339"/>
      <c r="AEB232" s="339"/>
      <c r="AEC232" s="339"/>
      <c r="AED232" s="339"/>
      <c r="AEE232" s="339"/>
      <c r="AEF232" s="339"/>
      <c r="AEG232" s="339"/>
      <c r="AEH232" s="339"/>
      <c r="AEI232" s="339"/>
      <c r="AEJ232" s="339"/>
      <c r="AEK232" s="339"/>
      <c r="AEL232" s="339"/>
      <c r="AEM232" s="339"/>
      <c r="AEN232" s="339"/>
      <c r="AEO232" s="339"/>
      <c r="AEP232" s="339"/>
      <c r="AEQ232" s="339"/>
      <c r="AER232" s="339"/>
      <c r="AES232" s="339"/>
      <c r="AET232" s="339"/>
      <c r="AEU232" s="339"/>
      <c r="AEV232" s="339"/>
      <c r="AEW232" s="339"/>
      <c r="AEX232" s="339"/>
      <c r="AEY232" s="339"/>
      <c r="AEZ232" s="339"/>
      <c r="AFA232" s="339"/>
      <c r="AFB232" s="339"/>
      <c r="AFC232" s="339"/>
      <c r="AFD232" s="339"/>
      <c r="AFE232" s="339"/>
      <c r="AFF232" s="339"/>
      <c r="AFG232" s="339"/>
      <c r="AFH232" s="339"/>
      <c r="AFI232" s="339"/>
      <c r="AFJ232" s="339"/>
      <c r="AFK232" s="339"/>
      <c r="AFL232" s="339"/>
      <c r="AFM232" s="339"/>
      <c r="AFN232" s="339"/>
      <c r="AFO232" s="339"/>
      <c r="AFP232" s="339"/>
      <c r="AFQ232" s="339"/>
      <c r="AFR232" s="339"/>
      <c r="AFS232" s="339"/>
      <c r="AFT232" s="339"/>
      <c r="AFU232" s="339"/>
      <c r="AFV232" s="339"/>
      <c r="AFW232" s="339"/>
      <c r="AFX232" s="339"/>
      <c r="AFY232" s="339"/>
      <c r="AFZ232" s="339"/>
      <c r="AGA232" s="339"/>
      <c r="AGB232" s="339"/>
      <c r="AGC232" s="339"/>
      <c r="AGD232" s="339"/>
      <c r="AGE232" s="339"/>
      <c r="AGF232" s="339"/>
      <c r="AGG232" s="339"/>
      <c r="AGH232" s="339"/>
      <c r="AGI232" s="339"/>
      <c r="AGJ232" s="339"/>
      <c r="AGK232" s="339"/>
      <c r="AGL232" s="339"/>
      <c r="AGM232" s="339"/>
      <c r="AGN232" s="339"/>
      <c r="AGO232" s="339"/>
      <c r="AGP232" s="339"/>
      <c r="AGQ232" s="339"/>
      <c r="AGR232" s="339"/>
      <c r="AGS232" s="339"/>
      <c r="AGT232" s="339"/>
      <c r="AGU232" s="339"/>
      <c r="AGV232" s="339"/>
      <c r="AGW232" s="339"/>
      <c r="AGX232" s="339"/>
      <c r="AGY232" s="339"/>
      <c r="AGZ232" s="339"/>
      <c r="AHA232" s="339"/>
      <c r="AHB232" s="339"/>
      <c r="AHC232" s="339"/>
      <c r="AHD232" s="339"/>
      <c r="AHE232" s="339"/>
      <c r="AHF232" s="339"/>
      <c r="AHG232" s="339"/>
      <c r="AHH232" s="339"/>
      <c r="AHI232" s="339"/>
      <c r="AHJ232" s="339"/>
      <c r="AHK232" s="339"/>
      <c r="AHL232" s="339"/>
      <c r="AHM232" s="339"/>
      <c r="AHN232" s="339"/>
      <c r="AHO232" s="339"/>
      <c r="AHP232" s="339"/>
      <c r="AHQ232" s="339"/>
      <c r="AHR232" s="339"/>
      <c r="AHS232" s="339"/>
      <c r="AHT232" s="339"/>
      <c r="AHU232" s="339"/>
      <c r="AHV232" s="339"/>
      <c r="AHW232" s="339"/>
      <c r="AHX232" s="339"/>
      <c r="AHY232" s="339"/>
      <c r="AHZ232" s="339"/>
      <c r="AIA232" s="339"/>
      <c r="AIB232" s="339"/>
      <c r="AIC232" s="339"/>
      <c r="AID232" s="339"/>
      <c r="AIE232" s="339"/>
      <c r="AIF232" s="339"/>
      <c r="AIG232" s="339"/>
      <c r="AIH232" s="339"/>
      <c r="AII232" s="339"/>
      <c r="AIJ232" s="339"/>
      <c r="AIK232" s="339"/>
      <c r="AIL232" s="339"/>
      <c r="AIM232" s="339"/>
      <c r="AIN232" s="339"/>
      <c r="AIO232" s="339"/>
      <c r="AIP232" s="339"/>
      <c r="AIQ232" s="339"/>
      <c r="AIR232" s="339"/>
      <c r="AIS232" s="339"/>
      <c r="AIT232" s="339"/>
      <c r="AIU232" s="339"/>
      <c r="AIV232" s="339"/>
      <c r="AIW232" s="339"/>
      <c r="AIX232" s="339"/>
      <c r="AIY232" s="339"/>
      <c r="AIZ232" s="339"/>
      <c r="AJA232" s="339"/>
      <c r="AJB232" s="339"/>
      <c r="AJC232" s="339"/>
      <c r="AJD232" s="339"/>
      <c r="AJE232" s="339"/>
      <c r="AJF232" s="339"/>
      <c r="AJG232" s="339"/>
      <c r="AJH232" s="339"/>
      <c r="AJI232" s="339"/>
      <c r="AJJ232" s="339"/>
      <c r="AJK232" s="339"/>
      <c r="AJL232" s="339"/>
      <c r="AJM232" s="339"/>
      <c r="AJN232" s="339"/>
      <c r="AJO232" s="339"/>
      <c r="AJP232" s="339"/>
      <c r="AJQ232" s="339"/>
      <c r="AJR232" s="339"/>
      <c r="AJS232" s="339"/>
      <c r="AJT232" s="339"/>
      <c r="AJU232" s="339"/>
      <c r="AJV232" s="339"/>
      <c r="AJW232" s="339"/>
      <c r="AJX232" s="339"/>
      <c r="AJY232" s="339"/>
      <c r="AJZ232" s="339"/>
      <c r="AKA232" s="339"/>
      <c r="AKB232" s="339"/>
      <c r="AKC232" s="339"/>
      <c r="AKD232" s="339"/>
      <c r="AKE232" s="339"/>
      <c r="AKF232" s="339"/>
      <c r="AKG232" s="339"/>
      <c r="AKH232" s="339"/>
      <c r="AKI232" s="339"/>
      <c r="AKJ232" s="339"/>
      <c r="AKK232" s="339"/>
      <c r="AKL232" s="339"/>
      <c r="AKM232" s="339"/>
      <c r="AKN232" s="339"/>
      <c r="AKO232" s="339"/>
      <c r="AKP232" s="339"/>
      <c r="AKQ232" s="339"/>
      <c r="AKR232" s="339"/>
      <c r="AKS232" s="339"/>
      <c r="AKT232" s="339"/>
      <c r="AKU232" s="339"/>
      <c r="AKV232" s="339"/>
      <c r="AKW232" s="339"/>
      <c r="AKX232" s="339"/>
      <c r="AKY232" s="339"/>
      <c r="AKZ232" s="339"/>
      <c r="ALA232" s="339"/>
      <c r="ALB232" s="339"/>
      <c r="ALC232" s="339"/>
      <c r="ALD232" s="339"/>
      <c r="ALE232" s="339"/>
      <c r="ALF232" s="339"/>
      <c r="ALG232" s="339"/>
      <c r="ALH232" s="339"/>
      <c r="ALI232" s="339"/>
      <c r="ALJ232" s="339"/>
      <c r="ALK232" s="339"/>
      <c r="ALL232" s="339"/>
      <c r="ALM232" s="339"/>
      <c r="ALN232" s="339"/>
      <c r="ALO232" s="339"/>
      <c r="ALP232" s="339"/>
      <c r="ALQ232" s="339"/>
      <c r="ALR232" s="339"/>
      <c r="ALS232" s="339"/>
      <c r="ALT232" s="339"/>
      <c r="ALU232" s="339"/>
      <c r="ALV232" s="339"/>
      <c r="ALW232" s="339"/>
      <c r="ALX232" s="339"/>
      <c r="ALY232" s="339"/>
      <c r="ALZ232" s="339"/>
      <c r="AMA232" s="339"/>
      <c r="AMB232" s="339"/>
      <c r="AMC232" s="339"/>
      <c r="AMD232" s="339"/>
      <c r="AME232" s="339"/>
      <c r="AMF232" s="339"/>
      <c r="AMG232" s="339"/>
      <c r="AMH232" s="339"/>
      <c r="AMI232" s="339"/>
      <c r="AMJ232" s="339"/>
      <c r="AMK232" s="339"/>
      <c r="AML232" s="339"/>
      <c r="AMM232" s="339"/>
      <c r="AMN232" s="339"/>
      <c r="AMO232" s="339"/>
      <c r="AMP232" s="339"/>
      <c r="AMQ232" s="339"/>
      <c r="AMR232" s="339"/>
      <c r="AMS232" s="339"/>
      <c r="AMT232" s="339"/>
      <c r="AMU232" s="339"/>
      <c r="AMV232" s="339"/>
      <c r="AMW232" s="339"/>
      <c r="AMX232" s="339"/>
      <c r="AMY232" s="339"/>
      <c r="AMZ232" s="339"/>
      <c r="ANA232" s="339"/>
      <c r="ANB232" s="339"/>
      <c r="ANC232" s="339"/>
      <c r="AND232" s="339"/>
      <c r="ANE232" s="339"/>
      <c r="ANF232" s="339"/>
      <c r="ANG232" s="339"/>
      <c r="ANH232" s="339"/>
      <c r="ANI232" s="339"/>
      <c r="ANJ232" s="339"/>
      <c r="ANK232" s="339"/>
      <c r="ANL232" s="339"/>
      <c r="ANM232" s="339"/>
      <c r="ANN232" s="339"/>
      <c r="ANO232" s="339"/>
      <c r="ANP232" s="339"/>
      <c r="ANQ232" s="339"/>
      <c r="ANR232" s="339"/>
      <c r="ANS232" s="339"/>
      <c r="ANT232" s="339"/>
      <c r="ANU232" s="339"/>
      <c r="ANV232" s="339"/>
      <c r="ANW232" s="339"/>
      <c r="ANX232" s="339"/>
      <c r="ANY232" s="339"/>
      <c r="ANZ232" s="339"/>
      <c r="AOA232" s="339"/>
      <c r="AOB232" s="339"/>
      <c r="AOC232" s="339"/>
      <c r="AOD232" s="339"/>
      <c r="AOE232" s="339"/>
      <c r="AOF232" s="339"/>
      <c r="AOG232" s="339"/>
      <c r="AOH232" s="339"/>
      <c r="AOI232" s="339"/>
      <c r="AOJ232" s="339"/>
      <c r="AOK232" s="339"/>
      <c r="AOL232" s="339"/>
      <c r="AOM232" s="339"/>
      <c r="AON232" s="339"/>
      <c r="AOO232" s="339"/>
      <c r="AOP232" s="339"/>
      <c r="AOQ232" s="339"/>
      <c r="AOR232" s="339"/>
      <c r="AOS232" s="339"/>
      <c r="AOT232" s="339"/>
      <c r="AOU232" s="339"/>
      <c r="AOV232" s="339"/>
      <c r="AOW232" s="339"/>
      <c r="AOX232" s="339"/>
      <c r="AOY232" s="339"/>
      <c r="AOZ232" s="339"/>
      <c r="APA232" s="339"/>
      <c r="APB232" s="339"/>
      <c r="APC232" s="339"/>
      <c r="APD232" s="339"/>
      <c r="APE232" s="339"/>
      <c r="APF232" s="339"/>
      <c r="APG232" s="339"/>
      <c r="APH232" s="339"/>
      <c r="API232" s="339"/>
      <c r="APJ232" s="339"/>
      <c r="APK232" s="339"/>
      <c r="APL232" s="339"/>
      <c r="APM232" s="339"/>
      <c r="APN232" s="339"/>
      <c r="APO232" s="339"/>
      <c r="APP232" s="339"/>
      <c r="APQ232" s="339"/>
      <c r="APR232" s="339"/>
      <c r="APS232" s="339"/>
      <c r="APT232" s="339"/>
      <c r="APU232" s="339"/>
      <c r="APV232" s="339"/>
      <c r="APW232" s="339"/>
      <c r="APX232" s="339"/>
      <c r="APY232" s="339"/>
      <c r="APZ232" s="339"/>
      <c r="AQA232" s="339"/>
      <c r="AQB232" s="339"/>
      <c r="AQC232" s="339"/>
      <c r="AQD232" s="339"/>
      <c r="AQE232" s="339"/>
      <c r="AQF232" s="339"/>
      <c r="AQG232" s="339"/>
      <c r="AQH232" s="339"/>
      <c r="AQI232" s="339"/>
      <c r="AQJ232" s="339"/>
      <c r="AQK232" s="339"/>
      <c r="AQL232" s="339"/>
      <c r="AQM232" s="339"/>
      <c r="AQN232" s="339"/>
      <c r="AQO232" s="339"/>
      <c r="AQP232" s="339"/>
      <c r="AQQ232" s="339"/>
      <c r="AQR232" s="339"/>
      <c r="AQS232" s="339"/>
      <c r="AQT232" s="339"/>
      <c r="AQU232" s="339"/>
      <c r="AQV232" s="339"/>
      <c r="AQW232" s="339"/>
      <c r="AQX232" s="339"/>
      <c r="AQY232" s="339"/>
      <c r="AQZ232" s="339"/>
      <c r="ARA232" s="339"/>
      <c r="ARB232" s="339"/>
      <c r="ARC232" s="339"/>
      <c r="ARD232" s="339"/>
      <c r="ARE232" s="339"/>
      <c r="ARF232" s="339"/>
      <c r="ARG232" s="339"/>
      <c r="ARH232" s="339"/>
      <c r="ARI232" s="339"/>
      <c r="ARJ232" s="339"/>
      <c r="ARK232" s="339"/>
      <c r="ARL232" s="339"/>
      <c r="ARM232" s="339"/>
      <c r="ARN232" s="339"/>
      <c r="ARO232" s="339"/>
      <c r="ARP232" s="339"/>
      <c r="ARQ232" s="339"/>
      <c r="ARR232" s="339"/>
      <c r="ARS232" s="339"/>
      <c r="ART232" s="339"/>
      <c r="ARU232" s="339"/>
      <c r="ARV232" s="339"/>
      <c r="ARW232" s="339"/>
      <c r="ARX232" s="339"/>
      <c r="ARY232" s="339"/>
      <c r="ARZ232" s="339"/>
      <c r="ASA232" s="339"/>
      <c r="ASB232" s="339"/>
      <c r="ASC232" s="339"/>
      <c r="ASD232" s="339"/>
      <c r="ASE232" s="339"/>
      <c r="ASF232" s="339"/>
      <c r="ASG232" s="339"/>
      <c r="ASH232" s="339"/>
      <c r="ASI232" s="339"/>
      <c r="ASJ232" s="339"/>
      <c r="ASK232" s="339"/>
      <c r="ASL232" s="339"/>
      <c r="ASM232" s="339"/>
      <c r="ASN232" s="339"/>
      <c r="ASO232" s="339"/>
      <c r="ASP232" s="339"/>
      <c r="ASQ232" s="339"/>
      <c r="ASR232" s="339"/>
      <c r="ASS232" s="339"/>
      <c r="AST232" s="339"/>
      <c r="ASU232" s="339"/>
      <c r="ASV232" s="339"/>
      <c r="ASW232" s="339"/>
      <c r="ASX232" s="339"/>
      <c r="ASY232" s="339"/>
      <c r="ASZ232" s="339"/>
      <c r="ATA232" s="339"/>
      <c r="ATB232" s="339"/>
      <c r="ATC232" s="339"/>
      <c r="ATD232" s="339"/>
      <c r="ATE232" s="339"/>
      <c r="ATF232" s="339"/>
      <c r="ATG232" s="339"/>
      <c r="ATH232" s="339"/>
      <c r="ATI232" s="339"/>
      <c r="ATJ232" s="339"/>
      <c r="ATK232" s="339"/>
      <c r="ATL232" s="339"/>
      <c r="ATM232" s="339"/>
      <c r="ATN232" s="339"/>
      <c r="ATO232" s="339"/>
      <c r="ATP232" s="339"/>
      <c r="ATQ232" s="339"/>
      <c r="ATR232" s="339"/>
      <c r="ATS232" s="339"/>
      <c r="ATT232" s="339"/>
      <c r="ATU232" s="339"/>
      <c r="ATV232" s="339"/>
      <c r="ATW232" s="339"/>
      <c r="ATX232" s="339"/>
      <c r="ATY232" s="339"/>
      <c r="ATZ232" s="339"/>
      <c r="AUA232" s="339"/>
      <c r="AUB232" s="339"/>
      <c r="AUC232" s="339"/>
      <c r="AUD232" s="339"/>
      <c r="AUE232" s="339"/>
      <c r="AUF232" s="339"/>
      <c r="AUG232" s="339"/>
      <c r="AUH232" s="339"/>
      <c r="AUI232" s="339"/>
      <c r="AUJ232" s="339"/>
      <c r="AUK232" s="339"/>
      <c r="AUL232" s="339"/>
      <c r="AUM232" s="339"/>
      <c r="AUN232" s="339"/>
      <c r="AUO232" s="339"/>
      <c r="AUP232" s="339"/>
      <c r="AUQ232" s="339"/>
      <c r="AUR232" s="339"/>
      <c r="AUS232" s="339"/>
      <c r="AUT232" s="339"/>
      <c r="AUU232" s="339"/>
      <c r="AUV232" s="339"/>
      <c r="AUW232" s="339"/>
      <c r="AUX232" s="339"/>
      <c r="AUY232" s="339"/>
      <c r="AUZ232" s="339"/>
      <c r="AVA232" s="339"/>
      <c r="AVB232" s="339"/>
      <c r="AVC232" s="339"/>
      <c r="AVD232" s="339"/>
      <c r="AVE232" s="339"/>
      <c r="AVF232" s="339"/>
      <c r="AVG232" s="339"/>
      <c r="AVH232" s="339"/>
      <c r="AVI232" s="339"/>
      <c r="AVJ232" s="339"/>
      <c r="AVK232" s="339"/>
      <c r="AVL232" s="339"/>
      <c r="AVM232" s="339"/>
      <c r="AVN232" s="339"/>
      <c r="AVO232" s="339"/>
      <c r="AVP232" s="339"/>
      <c r="AVQ232" s="339"/>
      <c r="AVR232" s="339"/>
      <c r="AVS232" s="339"/>
      <c r="AVT232" s="339"/>
      <c r="AVU232" s="339"/>
      <c r="AVV232" s="339"/>
      <c r="AVW232" s="339"/>
      <c r="AVX232" s="339"/>
      <c r="AVY232" s="339"/>
      <c r="AVZ232" s="339"/>
      <c r="AWA232" s="339"/>
      <c r="AWB232" s="339"/>
      <c r="AWC232" s="339"/>
      <c r="AWD232" s="339"/>
      <c r="AWE232" s="339"/>
      <c r="AWF232" s="339"/>
      <c r="AWG232" s="339"/>
      <c r="AWH232" s="339"/>
      <c r="AWI232" s="339"/>
      <c r="AWJ232" s="339"/>
      <c r="AWK232" s="339"/>
      <c r="AWL232" s="339"/>
      <c r="AWM232" s="339"/>
      <c r="AWN232" s="339"/>
      <c r="AWO232" s="339"/>
      <c r="AWP232" s="339"/>
      <c r="AWQ232" s="339"/>
      <c r="AWR232" s="339"/>
      <c r="AWS232" s="339"/>
      <c r="AWT232" s="339"/>
      <c r="AWU232" s="339"/>
      <c r="AWV232" s="339"/>
      <c r="AWW232" s="339"/>
      <c r="AWX232" s="339"/>
      <c r="AWY232" s="339"/>
      <c r="AWZ232" s="339"/>
      <c r="AXA232" s="339"/>
      <c r="AXB232" s="339"/>
      <c r="AXC232" s="339"/>
      <c r="AXD232" s="339"/>
      <c r="AXE232" s="339"/>
      <c r="AXF232" s="339"/>
      <c r="AXG232" s="339"/>
      <c r="AXH232" s="339"/>
      <c r="AXI232" s="339"/>
      <c r="AXJ232" s="339"/>
      <c r="AXK232" s="339"/>
      <c r="AXL232" s="339"/>
      <c r="AXM232" s="339"/>
      <c r="AXN232" s="339"/>
      <c r="AXO232" s="339"/>
      <c r="AXP232" s="339"/>
      <c r="AXQ232" s="339"/>
      <c r="AXR232" s="339"/>
      <c r="AXS232" s="339"/>
      <c r="AXT232" s="339"/>
      <c r="AXU232" s="339"/>
      <c r="AXV232" s="339"/>
      <c r="AXW232" s="339"/>
      <c r="AXX232" s="339"/>
      <c r="AXY232" s="339"/>
      <c r="AXZ232" s="339"/>
      <c r="AYA232" s="339"/>
      <c r="AYB232" s="339"/>
      <c r="AYC232" s="339"/>
      <c r="AYD232" s="339"/>
      <c r="AYE232" s="339"/>
      <c r="AYF232" s="339"/>
      <c r="AYG232" s="339"/>
      <c r="AYH232" s="339"/>
      <c r="AYI232" s="339"/>
      <c r="AYJ232" s="339"/>
      <c r="AYK232" s="339"/>
      <c r="AYL232" s="339"/>
      <c r="AYM232" s="339"/>
      <c r="AYN232" s="339"/>
      <c r="AYO232" s="339"/>
      <c r="AYP232" s="339"/>
      <c r="AYQ232" s="339"/>
      <c r="AYR232" s="339"/>
      <c r="AYS232" s="339"/>
      <c r="AYT232" s="339"/>
      <c r="AYU232" s="339"/>
      <c r="AYV232" s="339"/>
      <c r="AYW232" s="339"/>
      <c r="AYX232" s="339"/>
      <c r="AYY232" s="339"/>
      <c r="AYZ232" s="339"/>
      <c r="AZA232" s="339"/>
      <c r="AZB232" s="339"/>
      <c r="AZC232" s="339"/>
      <c r="AZD232" s="339"/>
      <c r="AZE232" s="339"/>
      <c r="AZF232" s="339"/>
      <c r="AZG232" s="339"/>
      <c r="AZH232" s="339"/>
      <c r="AZI232" s="339"/>
      <c r="AZJ232" s="339"/>
      <c r="AZK232" s="339"/>
      <c r="AZL232" s="339"/>
      <c r="AZM232" s="339"/>
      <c r="AZN232" s="339"/>
      <c r="AZO232" s="339"/>
      <c r="AZP232" s="339"/>
      <c r="AZQ232" s="339"/>
      <c r="AZR232" s="339"/>
      <c r="AZS232" s="339"/>
      <c r="AZT232" s="339"/>
      <c r="AZU232" s="339"/>
      <c r="AZV232" s="339"/>
      <c r="AZW232" s="339"/>
      <c r="AZX232" s="339"/>
      <c r="AZY232" s="339"/>
      <c r="AZZ232" s="339"/>
      <c r="BAA232" s="339"/>
      <c r="BAB232" s="339"/>
      <c r="BAC232" s="339"/>
      <c r="BAD232" s="339"/>
      <c r="BAE232" s="339"/>
      <c r="BAF232" s="339"/>
      <c r="BAG232" s="339"/>
      <c r="BAH232" s="339"/>
      <c r="BAI232" s="339"/>
      <c r="BAJ232" s="339"/>
      <c r="BAK232" s="339"/>
      <c r="BAL232" s="339"/>
      <c r="BAM232" s="339"/>
      <c r="BAN232" s="339"/>
      <c r="BAO232" s="339"/>
      <c r="BAP232" s="339"/>
      <c r="BAQ232" s="339"/>
      <c r="BAR232" s="339"/>
      <c r="BAS232" s="339"/>
      <c r="BAT232" s="339"/>
      <c r="BAU232" s="339"/>
      <c r="BAV232" s="339"/>
      <c r="BAW232" s="339"/>
      <c r="BAX232" s="339"/>
      <c r="BAY232" s="339"/>
      <c r="BAZ232" s="339"/>
      <c r="BBA232" s="339"/>
      <c r="BBB232" s="339"/>
      <c r="BBC232" s="339"/>
      <c r="BBD232" s="339"/>
      <c r="BBE232" s="339"/>
      <c r="BBF232" s="339"/>
      <c r="BBG232" s="339"/>
      <c r="BBH232" s="339"/>
      <c r="BBI232" s="339"/>
      <c r="BBJ232" s="339"/>
      <c r="BBK232" s="339"/>
      <c r="BBL232" s="339"/>
      <c r="BBM232" s="339"/>
      <c r="BBN232" s="339"/>
      <c r="BBO232" s="339"/>
      <c r="BBP232" s="339"/>
      <c r="BBQ232" s="339"/>
      <c r="BBR232" s="339"/>
      <c r="BBS232" s="339"/>
      <c r="BBT232" s="339"/>
      <c r="BBU232" s="339"/>
      <c r="BBV232" s="339"/>
      <c r="BBW232" s="339"/>
      <c r="BBX232" s="339"/>
      <c r="BBY232" s="339"/>
      <c r="BBZ232" s="339"/>
      <c r="BCA232" s="339"/>
      <c r="BCB232" s="339"/>
      <c r="BCC232" s="339"/>
      <c r="BCD232" s="339"/>
      <c r="BCE232" s="339"/>
      <c r="BCF232" s="339"/>
      <c r="BCG232" s="339"/>
      <c r="BCH232" s="339"/>
      <c r="BCI232" s="339"/>
      <c r="BCJ232" s="339"/>
      <c r="BCK232" s="339"/>
      <c r="BCL232" s="339"/>
      <c r="BCM232" s="339"/>
      <c r="BCN232" s="339"/>
      <c r="BCO232" s="339"/>
      <c r="BCP232" s="339"/>
      <c r="BCQ232" s="339"/>
      <c r="BCR232" s="339"/>
      <c r="BCS232" s="339"/>
      <c r="BCT232" s="339"/>
      <c r="BCU232" s="339"/>
      <c r="BCV232" s="339"/>
      <c r="BCW232" s="339"/>
      <c r="BCX232" s="339"/>
      <c r="BCY232" s="339"/>
      <c r="BCZ232" s="339"/>
      <c r="BDA232" s="339"/>
      <c r="BDB232" s="339"/>
      <c r="BDC232" s="339"/>
      <c r="BDD232" s="339"/>
      <c r="BDE232" s="339"/>
      <c r="BDF232" s="339"/>
      <c r="BDG232" s="339"/>
      <c r="BDH232" s="339"/>
      <c r="BDI232" s="339"/>
      <c r="BDJ232" s="339"/>
      <c r="BDK232" s="339"/>
      <c r="BDL232" s="339"/>
      <c r="BDM232" s="339"/>
      <c r="BDN232" s="339"/>
      <c r="BDO232" s="339"/>
      <c r="BDP232" s="339"/>
      <c r="BDQ232" s="339"/>
      <c r="BDR232" s="339"/>
      <c r="BDS232" s="339"/>
      <c r="BDT232" s="339"/>
      <c r="BDU232" s="339"/>
      <c r="BDV232" s="339"/>
      <c r="BDW232" s="339"/>
      <c r="BDX232" s="339"/>
      <c r="BDY232" s="339"/>
      <c r="BDZ232" s="339"/>
      <c r="BEA232" s="339"/>
      <c r="BEB232" s="339"/>
      <c r="BEC232" s="339"/>
      <c r="BED232" s="339"/>
      <c r="BEE232" s="339"/>
      <c r="BEF232" s="339"/>
      <c r="BEG232" s="339"/>
      <c r="BEH232" s="339"/>
      <c r="BEI232" s="339"/>
      <c r="BEJ232" s="339"/>
      <c r="BEK232" s="339"/>
      <c r="BEL232" s="339"/>
      <c r="BEM232" s="339"/>
      <c r="BEN232" s="339"/>
      <c r="BEO232" s="339"/>
      <c r="BEP232" s="339"/>
      <c r="BEQ232" s="339"/>
      <c r="BER232" s="339"/>
      <c r="BES232" s="339"/>
      <c r="BET232" s="339"/>
      <c r="BEU232" s="339"/>
      <c r="BEV232" s="339"/>
      <c r="BEW232" s="339"/>
      <c r="BEX232" s="339"/>
      <c r="BEY232" s="339"/>
      <c r="BEZ232" s="339"/>
      <c r="BFA232" s="339"/>
      <c r="BFB232" s="339"/>
      <c r="BFC232" s="339"/>
      <c r="BFD232" s="339"/>
      <c r="BFE232" s="339"/>
      <c r="BFF232" s="339"/>
      <c r="BFG232" s="339"/>
      <c r="BFH232" s="339"/>
      <c r="BFI232" s="339"/>
      <c r="BFJ232" s="339"/>
      <c r="BFK232" s="339"/>
      <c r="BFL232" s="339"/>
      <c r="BFM232" s="339"/>
      <c r="BFN232" s="339"/>
      <c r="BFO232" s="339"/>
      <c r="BFP232" s="339"/>
      <c r="BFQ232" s="339"/>
      <c r="BFR232" s="339"/>
      <c r="BFS232" s="339"/>
      <c r="BFT232" s="339"/>
      <c r="BFU232" s="339"/>
      <c r="BFV232" s="339"/>
      <c r="BFW232" s="339"/>
      <c r="BFX232" s="339"/>
      <c r="BFY232" s="339"/>
      <c r="BFZ232" s="339"/>
      <c r="BGA232" s="339"/>
      <c r="BGB232" s="339"/>
      <c r="BGC232" s="339"/>
      <c r="BGD232" s="339"/>
      <c r="BGE232" s="339"/>
      <c r="BGF232" s="339"/>
      <c r="BGG232" s="339"/>
      <c r="BGH232" s="339"/>
      <c r="BGI232" s="339"/>
      <c r="BGJ232" s="339"/>
      <c r="BGK232" s="339"/>
      <c r="BGL232" s="339"/>
      <c r="BGM232" s="339"/>
      <c r="BGN232" s="339"/>
      <c r="BGO232" s="339"/>
      <c r="BGP232" s="339"/>
      <c r="BGQ232" s="339"/>
      <c r="BGR232" s="339"/>
      <c r="BGS232" s="339"/>
      <c r="BGT232" s="339"/>
      <c r="BGU232" s="339"/>
      <c r="BGV232" s="339"/>
      <c r="BGW232" s="339"/>
      <c r="BGX232" s="339"/>
      <c r="BGY232" s="339"/>
      <c r="BGZ232" s="339"/>
      <c r="BHA232" s="339"/>
      <c r="BHB232" s="339"/>
      <c r="BHC232" s="339"/>
      <c r="BHD232" s="339"/>
      <c r="BHE232" s="339"/>
      <c r="BHF232" s="339"/>
      <c r="BHG232" s="339"/>
      <c r="BHH232" s="339"/>
      <c r="BHI232" s="339"/>
      <c r="BHJ232" s="339"/>
      <c r="BHK232" s="339"/>
      <c r="BHL232" s="339"/>
      <c r="BHM232" s="339"/>
      <c r="BHN232" s="339"/>
      <c r="BHO232" s="339"/>
      <c r="BHP232" s="339"/>
      <c r="BHQ232" s="339"/>
      <c r="BHR232" s="339"/>
      <c r="BHS232" s="339"/>
      <c r="BHT232" s="339"/>
      <c r="BHU232" s="339"/>
      <c r="BHV232" s="339"/>
      <c r="BHW232" s="339"/>
      <c r="BHX232" s="339"/>
      <c r="BHY232" s="339"/>
      <c r="BHZ232" s="339"/>
      <c r="BIA232" s="339"/>
      <c r="BIB232" s="339"/>
      <c r="BIC232" s="339"/>
      <c r="BID232" s="339"/>
      <c r="BIE232" s="339"/>
      <c r="BIF232" s="339"/>
      <c r="BIG232" s="339"/>
      <c r="BIH232" s="339"/>
      <c r="BII232" s="339"/>
      <c r="BIJ232" s="339"/>
      <c r="BIK232" s="339"/>
      <c r="BIL232" s="339"/>
      <c r="BIM232" s="339"/>
      <c r="BIN232" s="339"/>
      <c r="BIO232" s="339"/>
      <c r="BIP232" s="339"/>
      <c r="BIQ232" s="339"/>
      <c r="BIR232" s="339"/>
      <c r="BIS232" s="339"/>
      <c r="BIT232" s="339"/>
      <c r="BIU232" s="339"/>
      <c r="BIV232" s="339"/>
      <c r="BIW232" s="339"/>
      <c r="BIX232" s="339"/>
      <c r="BIY232" s="339"/>
      <c r="BIZ232" s="339"/>
      <c r="BJA232" s="339"/>
      <c r="BJB232" s="339"/>
      <c r="BJC232" s="339"/>
      <c r="BJD232" s="339"/>
      <c r="BJE232" s="339"/>
      <c r="BJF232" s="339"/>
      <c r="BJG232" s="339"/>
      <c r="BJH232" s="339"/>
      <c r="BJI232" s="339"/>
      <c r="BJJ232" s="339"/>
      <c r="BJK232" s="339"/>
      <c r="BJL232" s="339"/>
      <c r="BJM232" s="339"/>
      <c r="BJN232" s="339"/>
      <c r="BJO232" s="339"/>
      <c r="BJP232" s="339"/>
      <c r="BJQ232" s="339"/>
      <c r="BJR232" s="339"/>
      <c r="BJS232" s="339"/>
      <c r="BJT232" s="339"/>
      <c r="BJU232" s="339"/>
      <c r="BJV232" s="339"/>
      <c r="BJW232" s="339"/>
      <c r="BJX232" s="339"/>
      <c r="BJY232" s="339"/>
      <c r="BJZ232" s="339"/>
      <c r="BKA232" s="339"/>
      <c r="BKB232" s="339"/>
      <c r="BKC232" s="339"/>
      <c r="BKD232" s="339"/>
      <c r="BKE232" s="339"/>
      <c r="BKF232" s="339"/>
      <c r="BKG232" s="339"/>
      <c r="BKH232" s="339"/>
      <c r="BKI232" s="339"/>
      <c r="BKJ232" s="339"/>
      <c r="BKK232" s="339"/>
      <c r="BKL232" s="339"/>
      <c r="BKM232" s="339"/>
      <c r="BKN232" s="339"/>
      <c r="BKO232" s="339"/>
      <c r="BKP232" s="339"/>
      <c r="BKQ232" s="339"/>
      <c r="BKR232" s="339"/>
      <c r="BKS232" s="339"/>
      <c r="BKT232" s="339"/>
      <c r="BKU232" s="339"/>
      <c r="BKV232" s="339"/>
      <c r="BKW232" s="339"/>
      <c r="BKX232" s="339"/>
      <c r="BKY232" s="339"/>
      <c r="BKZ232" s="339"/>
      <c r="BLA232" s="339"/>
      <c r="BLB232" s="339"/>
      <c r="BLC232" s="339"/>
      <c r="BLD232" s="339"/>
      <c r="BLE232" s="339"/>
      <c r="BLF232" s="339"/>
      <c r="BLG232" s="339"/>
      <c r="BLH232" s="339"/>
      <c r="BLI232" s="339"/>
      <c r="BLJ232" s="339"/>
      <c r="BLK232" s="339"/>
      <c r="BLL232" s="339"/>
      <c r="BLM232" s="339"/>
      <c r="BLN232" s="339"/>
      <c r="BLO232" s="339"/>
      <c r="BLP232" s="339"/>
      <c r="BLQ232" s="339"/>
      <c r="BLR232" s="339"/>
      <c r="BLS232" s="339"/>
      <c r="BLT232" s="339"/>
      <c r="BLU232" s="339"/>
      <c r="BLV232" s="339"/>
      <c r="BLW232" s="339"/>
      <c r="BLX232" s="339"/>
      <c r="BLY232" s="339"/>
      <c r="BLZ232" s="339"/>
      <c r="BMA232" s="339"/>
      <c r="BMB232" s="339"/>
      <c r="BMC232" s="339"/>
      <c r="BMD232" s="339"/>
      <c r="BME232" s="339"/>
      <c r="BMF232" s="339"/>
      <c r="BMG232" s="339"/>
      <c r="BMH232" s="339"/>
      <c r="BMI232" s="339"/>
      <c r="BMJ232" s="339"/>
      <c r="BMK232" s="339"/>
      <c r="BML232" s="339"/>
      <c r="BMM232" s="339"/>
      <c r="BMN232" s="339"/>
      <c r="BMO232" s="339"/>
      <c r="BMP232" s="339"/>
      <c r="BMQ232" s="339"/>
      <c r="BMR232" s="339"/>
      <c r="BMS232" s="339"/>
      <c r="BMT232" s="339"/>
      <c r="BMU232" s="339"/>
      <c r="BMV232" s="339"/>
      <c r="BMW232" s="339"/>
      <c r="BMX232" s="339"/>
      <c r="BMY232" s="339"/>
      <c r="BMZ232" s="339"/>
      <c r="BNA232" s="339"/>
      <c r="BNB232" s="339"/>
      <c r="BNC232" s="339"/>
      <c r="BND232" s="339"/>
      <c r="BNE232" s="339"/>
      <c r="BNF232" s="339"/>
      <c r="BNG232" s="339"/>
      <c r="BNH232" s="339"/>
      <c r="BNI232" s="339"/>
      <c r="BNJ232" s="339"/>
      <c r="BNK232" s="339"/>
      <c r="BNL232" s="339"/>
      <c r="BNM232" s="339"/>
      <c r="BNN232" s="339"/>
      <c r="BNO232" s="339"/>
      <c r="BNP232" s="339"/>
      <c r="BNQ232" s="339"/>
      <c r="BNR232" s="339"/>
      <c r="BNS232" s="339"/>
      <c r="BNT232" s="339"/>
      <c r="BNU232" s="339"/>
      <c r="BNV232" s="339"/>
      <c r="BNW232" s="339"/>
      <c r="BNX232" s="339"/>
      <c r="BNY232" s="339"/>
      <c r="BNZ232" s="339"/>
      <c r="BOA232" s="339"/>
      <c r="BOB232" s="339"/>
      <c r="BOC232" s="339"/>
      <c r="BOD232" s="339"/>
      <c r="BOE232" s="339"/>
      <c r="BOF232" s="339"/>
      <c r="BOG232" s="339"/>
      <c r="BOH232" s="339"/>
      <c r="BOI232" s="339"/>
      <c r="BOJ232" s="339"/>
      <c r="BOK232" s="339"/>
      <c r="BOL232" s="339"/>
      <c r="BOM232" s="339"/>
      <c r="BON232" s="339"/>
      <c r="BOO232" s="339"/>
      <c r="BOP232" s="339"/>
      <c r="BOQ232" s="339"/>
      <c r="BOR232" s="339"/>
      <c r="BOS232" s="339"/>
      <c r="BOT232" s="339"/>
      <c r="BOU232" s="339"/>
      <c r="BOV232" s="339"/>
    </row>
    <row r="233" spans="1:1764" s="19" customFormat="1" ht="40.5" customHeight="1">
      <c r="A233" s="17">
        <v>11</v>
      </c>
      <c r="B233" s="18" t="s">
        <v>233</v>
      </c>
      <c r="C233" s="18"/>
      <c r="D233" s="148"/>
      <c r="E233" s="148"/>
      <c r="F233" s="148"/>
      <c r="G233" s="148"/>
      <c r="H233" s="148"/>
      <c r="I233" s="396"/>
      <c r="J233" s="454">
        <f t="shared" si="5"/>
        <v>4984000</v>
      </c>
      <c r="K233" s="454">
        <f>0+K234</f>
        <v>4984000</v>
      </c>
      <c r="L233" s="455">
        <f>0+L234</f>
        <v>0</v>
      </c>
      <c r="M233" s="327"/>
      <c r="N233" s="327"/>
      <c r="O233" s="327"/>
      <c r="P233" s="327"/>
      <c r="Q233" s="327"/>
      <c r="R233" s="327"/>
      <c r="S233" s="327"/>
      <c r="T233" s="327"/>
      <c r="U233" s="327"/>
      <c r="V233" s="329"/>
      <c r="W233" s="329"/>
      <c r="X233" s="329"/>
      <c r="Y233" s="329"/>
      <c r="Z233" s="329"/>
      <c r="AA233" s="329"/>
      <c r="AB233" s="329"/>
      <c r="AC233" s="329"/>
      <c r="AD233" s="329"/>
      <c r="AE233" s="329"/>
      <c r="AF233" s="329"/>
      <c r="AG233" s="329"/>
      <c r="AH233" s="329"/>
      <c r="AI233" s="329"/>
      <c r="AJ233" s="329"/>
      <c r="AK233" s="329"/>
      <c r="AL233" s="329"/>
      <c r="AM233" s="329"/>
      <c r="AN233" s="329"/>
      <c r="AO233" s="329"/>
      <c r="AP233" s="329"/>
      <c r="AQ233" s="329"/>
      <c r="AR233" s="329"/>
      <c r="AS233" s="329"/>
      <c r="AT233" s="329"/>
      <c r="AU233" s="329"/>
      <c r="AV233" s="329"/>
      <c r="AW233" s="329"/>
      <c r="AX233" s="329"/>
      <c r="AY233" s="329"/>
      <c r="AZ233" s="329"/>
      <c r="BA233" s="329"/>
      <c r="BB233" s="329"/>
      <c r="BC233" s="329"/>
      <c r="BD233" s="329"/>
      <c r="BE233" s="329"/>
      <c r="BF233" s="329"/>
      <c r="BG233" s="329"/>
      <c r="BH233" s="329"/>
      <c r="BI233" s="329"/>
      <c r="BJ233" s="329"/>
      <c r="BK233" s="329"/>
      <c r="BL233" s="329"/>
      <c r="BM233" s="329"/>
      <c r="BN233" s="329"/>
      <c r="BO233" s="329"/>
      <c r="BP233" s="329"/>
      <c r="BQ233" s="329"/>
      <c r="BR233" s="329"/>
      <c r="BS233" s="329"/>
      <c r="BT233" s="329"/>
      <c r="BU233" s="329"/>
      <c r="BV233" s="329"/>
      <c r="BW233" s="329"/>
      <c r="BX233" s="329"/>
      <c r="BY233" s="329"/>
      <c r="BZ233" s="329"/>
      <c r="CA233" s="329"/>
      <c r="CB233" s="329"/>
      <c r="CC233" s="329"/>
      <c r="CD233" s="329"/>
      <c r="CE233" s="329"/>
      <c r="CF233" s="329"/>
      <c r="CG233" s="329"/>
      <c r="CH233" s="329"/>
      <c r="CI233" s="329"/>
      <c r="CJ233" s="329"/>
      <c r="CK233" s="329"/>
      <c r="CL233" s="329"/>
      <c r="CM233" s="329"/>
      <c r="CN233" s="329"/>
      <c r="CO233" s="329"/>
      <c r="CP233" s="329"/>
      <c r="CQ233" s="329"/>
      <c r="CR233" s="329"/>
      <c r="CS233" s="329"/>
      <c r="CT233" s="329"/>
      <c r="CU233" s="329"/>
      <c r="CV233" s="329"/>
      <c r="CW233" s="329"/>
      <c r="CX233" s="329"/>
      <c r="CY233" s="329"/>
      <c r="CZ233" s="329"/>
      <c r="DA233" s="329"/>
      <c r="DB233" s="329"/>
      <c r="DC233" s="329"/>
      <c r="DD233" s="329"/>
      <c r="DE233" s="329"/>
      <c r="DF233" s="329"/>
      <c r="DG233" s="329"/>
      <c r="DH233" s="329"/>
      <c r="DI233" s="329"/>
      <c r="DJ233" s="329"/>
      <c r="DK233" s="329"/>
      <c r="DL233" s="329"/>
      <c r="DM233" s="329"/>
      <c r="DN233" s="329"/>
      <c r="DO233" s="329"/>
      <c r="DP233" s="329"/>
      <c r="DQ233" s="329"/>
      <c r="DR233" s="329"/>
      <c r="DS233" s="329"/>
      <c r="DT233" s="329"/>
      <c r="DU233" s="329"/>
      <c r="DV233" s="329"/>
      <c r="DW233" s="329"/>
      <c r="DX233" s="329"/>
      <c r="DY233" s="329"/>
      <c r="DZ233" s="329"/>
      <c r="EA233" s="329"/>
      <c r="EB233" s="329"/>
      <c r="EC233" s="329"/>
      <c r="ED233" s="329"/>
      <c r="EE233" s="329"/>
      <c r="EF233" s="329"/>
      <c r="EG233" s="329"/>
      <c r="EH233" s="329"/>
      <c r="EI233" s="329"/>
      <c r="EJ233" s="329"/>
      <c r="EK233" s="329"/>
      <c r="EL233" s="329"/>
      <c r="EM233" s="329"/>
      <c r="EN233" s="329"/>
      <c r="EO233" s="329"/>
      <c r="EP233" s="329"/>
      <c r="EQ233" s="329"/>
      <c r="ER233" s="329"/>
      <c r="ES233" s="329"/>
      <c r="ET233" s="329"/>
      <c r="EU233" s="329"/>
      <c r="EV233" s="329"/>
      <c r="EW233" s="329"/>
      <c r="EX233" s="329"/>
      <c r="EY233" s="329"/>
      <c r="EZ233" s="329"/>
      <c r="FA233" s="329"/>
      <c r="FB233" s="329"/>
      <c r="FC233" s="329"/>
      <c r="FD233" s="329"/>
      <c r="FE233" s="329"/>
      <c r="FF233" s="329"/>
      <c r="FG233" s="329"/>
      <c r="FH233" s="329"/>
      <c r="FI233" s="329"/>
      <c r="FJ233" s="329"/>
      <c r="FK233" s="329"/>
      <c r="FL233" s="329"/>
      <c r="FM233" s="329"/>
      <c r="FN233" s="329"/>
      <c r="FO233" s="329"/>
      <c r="FP233" s="329"/>
      <c r="FQ233" s="329"/>
      <c r="FR233" s="329"/>
      <c r="FS233" s="329"/>
      <c r="FT233" s="329"/>
      <c r="FU233" s="329"/>
      <c r="FV233" s="329"/>
      <c r="FW233" s="329"/>
      <c r="FX233" s="329"/>
      <c r="FY233" s="329"/>
      <c r="FZ233" s="329"/>
      <c r="GA233" s="329"/>
      <c r="GB233" s="329"/>
      <c r="GC233" s="329"/>
      <c r="GD233" s="329"/>
      <c r="GE233" s="329"/>
      <c r="GF233" s="329"/>
      <c r="GG233" s="329"/>
      <c r="GH233" s="329"/>
      <c r="GI233" s="329"/>
      <c r="GJ233" s="329"/>
      <c r="GK233" s="329"/>
      <c r="GL233" s="329"/>
      <c r="GM233" s="329"/>
      <c r="GN233" s="329"/>
      <c r="GO233" s="329"/>
      <c r="GP233" s="329"/>
      <c r="GQ233" s="329"/>
      <c r="GR233" s="329"/>
      <c r="GS233" s="329"/>
      <c r="GT233" s="329"/>
      <c r="GU233" s="329"/>
      <c r="GV233" s="329"/>
      <c r="GW233" s="329"/>
      <c r="GX233" s="329"/>
      <c r="GY233" s="329"/>
      <c r="GZ233" s="329"/>
      <c r="HA233" s="329"/>
      <c r="HB233" s="329"/>
      <c r="HC233" s="329"/>
      <c r="HD233" s="329"/>
      <c r="HE233" s="329"/>
      <c r="HF233" s="329"/>
      <c r="HG233" s="329"/>
      <c r="HH233" s="329"/>
      <c r="HI233" s="329"/>
      <c r="HJ233" s="329"/>
      <c r="HK233" s="329"/>
      <c r="HL233" s="329"/>
      <c r="HM233" s="329"/>
      <c r="HN233" s="329"/>
      <c r="HO233" s="329"/>
      <c r="HP233" s="329"/>
      <c r="HQ233" s="329"/>
      <c r="HR233" s="329"/>
      <c r="HS233" s="329"/>
      <c r="HT233" s="329"/>
      <c r="HU233" s="329"/>
      <c r="HV233" s="329"/>
      <c r="HW233" s="329"/>
      <c r="HX233" s="329"/>
      <c r="HY233" s="329"/>
      <c r="HZ233" s="329"/>
      <c r="IA233" s="329"/>
      <c r="IB233" s="329"/>
      <c r="IC233" s="329"/>
      <c r="ID233" s="329"/>
      <c r="IE233" s="329"/>
      <c r="IF233" s="329"/>
      <c r="IG233" s="329"/>
      <c r="IH233" s="329"/>
      <c r="II233" s="329"/>
      <c r="IJ233" s="329"/>
      <c r="IK233" s="329"/>
      <c r="IL233" s="329"/>
      <c r="IM233" s="329"/>
      <c r="IN233" s="329"/>
      <c r="IO233" s="329"/>
      <c r="IP233" s="329"/>
      <c r="IQ233" s="329"/>
      <c r="IR233" s="329"/>
      <c r="IS233" s="329"/>
      <c r="IT233" s="329"/>
      <c r="IU233" s="329"/>
      <c r="IV233" s="329"/>
      <c r="IW233" s="329"/>
      <c r="IX233" s="329"/>
      <c r="IY233" s="329"/>
      <c r="IZ233" s="329"/>
      <c r="JA233" s="329"/>
      <c r="JB233" s="329"/>
      <c r="JC233" s="329"/>
      <c r="JD233" s="329"/>
      <c r="JE233" s="329"/>
      <c r="JF233" s="329"/>
      <c r="JG233" s="329"/>
      <c r="JH233" s="329"/>
      <c r="JI233" s="329"/>
      <c r="JJ233" s="329"/>
      <c r="JK233" s="329"/>
      <c r="JL233" s="329"/>
      <c r="JM233" s="329"/>
      <c r="JN233" s="329"/>
      <c r="JO233" s="329"/>
      <c r="JP233" s="329"/>
      <c r="JQ233" s="329"/>
      <c r="JR233" s="329"/>
      <c r="JS233" s="329"/>
      <c r="JT233" s="329"/>
      <c r="JU233" s="329"/>
      <c r="JV233" s="329"/>
      <c r="JW233" s="329"/>
      <c r="JX233" s="329"/>
      <c r="JY233" s="329"/>
      <c r="JZ233" s="329"/>
      <c r="KA233" s="329"/>
      <c r="KB233" s="329"/>
      <c r="KC233" s="329"/>
      <c r="KD233" s="329"/>
      <c r="KE233" s="329"/>
      <c r="KF233" s="329"/>
      <c r="KG233" s="329"/>
      <c r="KH233" s="329"/>
      <c r="KI233" s="329"/>
      <c r="KJ233" s="329"/>
      <c r="KK233" s="329"/>
      <c r="KL233" s="329"/>
      <c r="KM233" s="329"/>
      <c r="KN233" s="329"/>
      <c r="KO233" s="329"/>
      <c r="KP233" s="329"/>
      <c r="KQ233" s="329"/>
      <c r="KR233" s="329"/>
      <c r="KS233" s="329"/>
      <c r="KT233" s="329"/>
      <c r="KU233" s="329"/>
      <c r="KV233" s="329"/>
      <c r="KW233" s="329"/>
      <c r="KX233" s="329"/>
      <c r="KY233" s="329"/>
      <c r="KZ233" s="329"/>
      <c r="LA233" s="329"/>
      <c r="LB233" s="329"/>
      <c r="LC233" s="329"/>
      <c r="LD233" s="329"/>
      <c r="LE233" s="329"/>
      <c r="LF233" s="329"/>
      <c r="LG233" s="329"/>
      <c r="LH233" s="329"/>
      <c r="LI233" s="329"/>
      <c r="LJ233" s="329"/>
      <c r="LK233" s="329"/>
      <c r="LL233" s="329"/>
      <c r="LM233" s="329"/>
      <c r="LN233" s="329"/>
      <c r="LO233" s="329"/>
      <c r="LP233" s="329"/>
      <c r="LQ233" s="329"/>
      <c r="LR233" s="329"/>
      <c r="LS233" s="329"/>
      <c r="LT233" s="329"/>
      <c r="LU233" s="329"/>
      <c r="LV233" s="329"/>
      <c r="LW233" s="329"/>
      <c r="LX233" s="329"/>
      <c r="LY233" s="329"/>
      <c r="LZ233" s="329"/>
      <c r="MA233" s="329"/>
      <c r="MB233" s="329"/>
      <c r="MC233" s="329"/>
      <c r="MD233" s="329"/>
      <c r="ME233" s="329"/>
      <c r="MF233" s="329"/>
      <c r="MG233" s="329"/>
      <c r="MH233" s="329"/>
      <c r="MI233" s="329"/>
      <c r="MJ233" s="329"/>
      <c r="MK233" s="329"/>
      <c r="ML233" s="329"/>
      <c r="MM233" s="329"/>
      <c r="MN233" s="329"/>
      <c r="MO233" s="329"/>
      <c r="MP233" s="329"/>
      <c r="MQ233" s="329"/>
      <c r="MR233" s="329"/>
      <c r="MS233" s="329"/>
      <c r="MT233" s="329"/>
      <c r="MU233" s="329"/>
      <c r="MV233" s="329"/>
      <c r="MW233" s="329"/>
      <c r="MX233" s="329"/>
      <c r="MY233" s="329"/>
      <c r="MZ233" s="329"/>
      <c r="NA233" s="329"/>
      <c r="NB233" s="329"/>
      <c r="NC233" s="329"/>
      <c r="ND233" s="329"/>
      <c r="NE233" s="329"/>
      <c r="NF233" s="329"/>
      <c r="NG233" s="329"/>
      <c r="NH233" s="329"/>
      <c r="NI233" s="329"/>
      <c r="NJ233" s="329"/>
      <c r="NK233" s="329"/>
      <c r="NL233" s="329"/>
      <c r="NM233" s="329"/>
      <c r="NN233" s="329"/>
      <c r="NO233" s="329"/>
      <c r="NP233" s="329"/>
      <c r="NQ233" s="329"/>
      <c r="NR233" s="329"/>
      <c r="NS233" s="329"/>
      <c r="NT233" s="329"/>
      <c r="NU233" s="329"/>
      <c r="NV233" s="329"/>
      <c r="NW233" s="329"/>
      <c r="NX233" s="329"/>
      <c r="NY233" s="329"/>
      <c r="NZ233" s="329"/>
      <c r="OA233" s="329"/>
      <c r="OB233" s="329"/>
      <c r="OC233" s="329"/>
      <c r="OD233" s="329"/>
      <c r="OE233" s="329"/>
      <c r="OF233" s="329"/>
      <c r="OG233" s="329"/>
      <c r="OH233" s="329"/>
      <c r="OI233" s="329"/>
      <c r="OJ233" s="329"/>
      <c r="OK233" s="329"/>
      <c r="OL233" s="329"/>
      <c r="OM233" s="329"/>
      <c r="ON233" s="329"/>
      <c r="OO233" s="329"/>
      <c r="OP233" s="329"/>
      <c r="OQ233" s="329"/>
      <c r="OR233" s="329"/>
      <c r="OS233" s="329"/>
      <c r="OT233" s="329"/>
      <c r="OU233" s="329"/>
      <c r="OV233" s="329"/>
      <c r="OW233" s="329"/>
      <c r="OX233" s="329"/>
      <c r="OY233" s="329"/>
      <c r="OZ233" s="329"/>
      <c r="PA233" s="329"/>
      <c r="PB233" s="329"/>
      <c r="PC233" s="329"/>
      <c r="PD233" s="329"/>
      <c r="PE233" s="329"/>
      <c r="PF233" s="329"/>
      <c r="PG233" s="329"/>
      <c r="PH233" s="329"/>
      <c r="PI233" s="329"/>
      <c r="PJ233" s="329"/>
      <c r="PK233" s="329"/>
      <c r="PL233" s="329"/>
      <c r="PM233" s="329"/>
      <c r="PN233" s="329"/>
      <c r="PO233" s="329"/>
      <c r="PP233" s="329"/>
      <c r="PQ233" s="329"/>
      <c r="PR233" s="329"/>
      <c r="PS233" s="329"/>
      <c r="PT233" s="329"/>
      <c r="PU233" s="329"/>
      <c r="PV233" s="329"/>
      <c r="PW233" s="329"/>
      <c r="PX233" s="329"/>
      <c r="PY233" s="329"/>
      <c r="PZ233" s="329"/>
      <c r="QA233" s="329"/>
      <c r="QB233" s="329"/>
      <c r="QC233" s="329"/>
      <c r="QD233" s="329"/>
      <c r="QE233" s="329"/>
      <c r="QF233" s="329"/>
      <c r="QG233" s="329"/>
      <c r="QH233" s="329"/>
      <c r="QI233" s="329"/>
      <c r="QJ233" s="329"/>
      <c r="QK233" s="329"/>
      <c r="QL233" s="329"/>
      <c r="QM233" s="329"/>
      <c r="QN233" s="329"/>
      <c r="QO233" s="329"/>
      <c r="QP233" s="329"/>
      <c r="QQ233" s="329"/>
      <c r="QR233" s="329"/>
      <c r="QS233" s="329"/>
      <c r="QT233" s="329"/>
      <c r="QU233" s="329"/>
      <c r="QV233" s="329"/>
      <c r="QW233" s="329"/>
      <c r="QX233" s="329"/>
      <c r="QY233" s="329"/>
      <c r="QZ233" s="329"/>
      <c r="RA233" s="329"/>
      <c r="RB233" s="329"/>
      <c r="RC233" s="329"/>
      <c r="RD233" s="329"/>
      <c r="RE233" s="329"/>
      <c r="RF233" s="329"/>
      <c r="RG233" s="329"/>
      <c r="RH233" s="329"/>
      <c r="RI233" s="329"/>
      <c r="RJ233" s="329"/>
      <c r="RK233" s="329"/>
      <c r="RL233" s="329"/>
      <c r="RM233" s="329"/>
      <c r="RN233" s="329"/>
      <c r="RO233" s="329"/>
      <c r="RP233" s="329"/>
      <c r="RQ233" s="329"/>
      <c r="RR233" s="329"/>
      <c r="RS233" s="329"/>
      <c r="RT233" s="329"/>
      <c r="RU233" s="329"/>
      <c r="RV233" s="329"/>
      <c r="RW233" s="329"/>
      <c r="RX233" s="329"/>
      <c r="RY233" s="329"/>
      <c r="RZ233" s="329"/>
      <c r="SA233" s="329"/>
      <c r="SB233" s="329"/>
      <c r="SC233" s="329"/>
      <c r="SD233" s="329"/>
      <c r="SE233" s="329"/>
      <c r="SF233" s="329"/>
      <c r="SG233" s="329"/>
      <c r="SH233" s="329"/>
      <c r="SI233" s="329"/>
      <c r="SJ233" s="329"/>
      <c r="SK233" s="329"/>
      <c r="SL233" s="329"/>
      <c r="SM233" s="329"/>
      <c r="SN233" s="329"/>
      <c r="SO233" s="329"/>
      <c r="SP233" s="329"/>
      <c r="SQ233" s="329"/>
      <c r="SR233" s="329"/>
      <c r="SS233" s="329"/>
      <c r="ST233" s="329"/>
      <c r="SU233" s="329"/>
      <c r="SV233" s="329"/>
      <c r="SW233" s="329"/>
      <c r="SX233" s="329"/>
      <c r="SY233" s="329"/>
      <c r="SZ233" s="329"/>
      <c r="TA233" s="329"/>
      <c r="TB233" s="329"/>
      <c r="TC233" s="329"/>
      <c r="TD233" s="329"/>
      <c r="TE233" s="329"/>
      <c r="TF233" s="329"/>
      <c r="TG233" s="329"/>
      <c r="TH233" s="329"/>
      <c r="TI233" s="329"/>
      <c r="TJ233" s="329"/>
      <c r="TK233" s="329"/>
      <c r="TL233" s="329"/>
      <c r="TM233" s="329"/>
      <c r="TN233" s="329"/>
      <c r="TO233" s="329"/>
      <c r="TP233" s="329"/>
      <c r="TQ233" s="329"/>
      <c r="TR233" s="329"/>
      <c r="TS233" s="329"/>
      <c r="TT233" s="329"/>
      <c r="TU233" s="329"/>
      <c r="TV233" s="329"/>
      <c r="TW233" s="329"/>
      <c r="TX233" s="329"/>
      <c r="TY233" s="329"/>
      <c r="TZ233" s="329"/>
      <c r="UA233" s="329"/>
      <c r="UB233" s="329"/>
      <c r="UC233" s="329"/>
      <c r="UD233" s="329"/>
      <c r="UE233" s="329"/>
      <c r="UF233" s="329"/>
      <c r="UG233" s="329"/>
      <c r="UH233" s="329"/>
      <c r="UI233" s="329"/>
      <c r="UJ233" s="329"/>
      <c r="UK233" s="329"/>
      <c r="UL233" s="329"/>
      <c r="UM233" s="329"/>
      <c r="UN233" s="329"/>
      <c r="UO233" s="329"/>
      <c r="UP233" s="329"/>
      <c r="UQ233" s="329"/>
      <c r="UR233" s="329"/>
      <c r="US233" s="329"/>
      <c r="UT233" s="329"/>
      <c r="UU233" s="329"/>
      <c r="UV233" s="329"/>
      <c r="UW233" s="329"/>
      <c r="UX233" s="329"/>
      <c r="UY233" s="329"/>
      <c r="UZ233" s="329"/>
      <c r="VA233" s="329"/>
      <c r="VB233" s="329"/>
      <c r="VC233" s="329"/>
      <c r="VD233" s="329"/>
      <c r="VE233" s="329"/>
      <c r="VF233" s="329"/>
      <c r="VG233" s="329"/>
      <c r="VH233" s="329"/>
      <c r="VI233" s="329"/>
      <c r="VJ233" s="329"/>
      <c r="VK233" s="329"/>
      <c r="VL233" s="329"/>
      <c r="VM233" s="329"/>
      <c r="VN233" s="329"/>
      <c r="VO233" s="329"/>
      <c r="VP233" s="329"/>
      <c r="VQ233" s="329"/>
      <c r="VR233" s="329"/>
      <c r="VS233" s="329"/>
      <c r="VT233" s="329"/>
      <c r="VU233" s="329"/>
      <c r="VV233" s="329"/>
      <c r="VW233" s="329"/>
      <c r="VX233" s="329"/>
      <c r="VY233" s="329"/>
      <c r="VZ233" s="329"/>
      <c r="WA233" s="329"/>
      <c r="WB233" s="329"/>
      <c r="WC233" s="329"/>
      <c r="WD233" s="329"/>
      <c r="WE233" s="329"/>
      <c r="WF233" s="329"/>
      <c r="WG233" s="329"/>
      <c r="WH233" s="329"/>
      <c r="WI233" s="329"/>
      <c r="WJ233" s="329"/>
      <c r="WK233" s="329"/>
      <c r="WL233" s="329"/>
      <c r="WM233" s="329"/>
      <c r="WN233" s="329"/>
      <c r="WO233" s="329"/>
      <c r="WP233" s="329"/>
      <c r="WQ233" s="329"/>
      <c r="WR233" s="329"/>
      <c r="WS233" s="329"/>
      <c r="WT233" s="329"/>
      <c r="WU233" s="329"/>
      <c r="WV233" s="329"/>
      <c r="WW233" s="329"/>
      <c r="WX233" s="329"/>
      <c r="WY233" s="329"/>
      <c r="WZ233" s="329"/>
      <c r="XA233" s="329"/>
      <c r="XB233" s="329"/>
      <c r="XC233" s="329"/>
      <c r="XD233" s="329"/>
      <c r="XE233" s="329"/>
      <c r="XF233" s="329"/>
      <c r="XG233" s="329"/>
      <c r="XH233" s="329"/>
      <c r="XI233" s="329"/>
      <c r="XJ233" s="329"/>
      <c r="XK233" s="329"/>
      <c r="XL233" s="329"/>
      <c r="XM233" s="329"/>
      <c r="XN233" s="329"/>
      <c r="XO233" s="329"/>
      <c r="XP233" s="329"/>
      <c r="XQ233" s="329"/>
      <c r="XR233" s="329"/>
      <c r="XS233" s="329"/>
      <c r="XT233" s="329"/>
      <c r="XU233" s="329"/>
      <c r="XV233" s="329"/>
      <c r="XW233" s="329"/>
      <c r="XX233" s="329"/>
      <c r="XY233" s="329"/>
      <c r="XZ233" s="329"/>
      <c r="YA233" s="329"/>
      <c r="YB233" s="329"/>
      <c r="YC233" s="329"/>
      <c r="YD233" s="329"/>
      <c r="YE233" s="329"/>
      <c r="YF233" s="329"/>
      <c r="YG233" s="329"/>
      <c r="YH233" s="329"/>
      <c r="YI233" s="329"/>
      <c r="YJ233" s="329"/>
      <c r="YK233" s="329"/>
      <c r="YL233" s="329"/>
      <c r="YM233" s="329"/>
      <c r="YN233" s="329"/>
      <c r="YO233" s="329"/>
      <c r="YP233" s="329"/>
      <c r="YQ233" s="329"/>
      <c r="YR233" s="329"/>
      <c r="YS233" s="329"/>
      <c r="YT233" s="329"/>
      <c r="YU233" s="329"/>
      <c r="YV233" s="329"/>
      <c r="YW233" s="329"/>
      <c r="YX233" s="329"/>
      <c r="YY233" s="329"/>
      <c r="YZ233" s="329"/>
      <c r="ZA233" s="329"/>
      <c r="ZB233" s="329"/>
      <c r="ZC233" s="329"/>
      <c r="ZD233" s="329"/>
      <c r="ZE233" s="329"/>
      <c r="ZF233" s="329"/>
      <c r="ZG233" s="329"/>
      <c r="ZH233" s="329"/>
      <c r="ZI233" s="329"/>
      <c r="ZJ233" s="329"/>
      <c r="ZK233" s="329"/>
      <c r="ZL233" s="329"/>
      <c r="ZM233" s="329"/>
      <c r="ZN233" s="329"/>
      <c r="ZO233" s="329"/>
      <c r="ZP233" s="329"/>
      <c r="ZQ233" s="329"/>
      <c r="ZR233" s="329"/>
      <c r="ZS233" s="329"/>
      <c r="ZT233" s="329"/>
      <c r="ZU233" s="329"/>
      <c r="ZV233" s="329"/>
      <c r="ZW233" s="329"/>
      <c r="ZX233" s="329"/>
      <c r="ZY233" s="329"/>
      <c r="ZZ233" s="329"/>
      <c r="AAA233" s="329"/>
      <c r="AAB233" s="329"/>
      <c r="AAC233" s="329"/>
      <c r="AAD233" s="329"/>
      <c r="AAE233" s="329"/>
      <c r="AAF233" s="329"/>
      <c r="AAG233" s="329"/>
      <c r="AAH233" s="329"/>
      <c r="AAI233" s="329"/>
      <c r="AAJ233" s="329"/>
      <c r="AAK233" s="329"/>
      <c r="AAL233" s="329"/>
      <c r="AAM233" s="329"/>
      <c r="AAN233" s="329"/>
      <c r="AAO233" s="329"/>
      <c r="AAP233" s="329"/>
      <c r="AAQ233" s="329"/>
      <c r="AAR233" s="329"/>
      <c r="AAS233" s="329"/>
      <c r="AAT233" s="329"/>
      <c r="AAU233" s="329"/>
      <c r="AAV233" s="329"/>
      <c r="AAW233" s="329"/>
      <c r="AAX233" s="329"/>
      <c r="AAY233" s="329"/>
      <c r="AAZ233" s="329"/>
      <c r="ABA233" s="329"/>
      <c r="ABB233" s="329"/>
      <c r="ABC233" s="329"/>
      <c r="ABD233" s="329"/>
      <c r="ABE233" s="329"/>
      <c r="ABF233" s="329"/>
      <c r="ABG233" s="329"/>
      <c r="ABH233" s="329"/>
      <c r="ABI233" s="329"/>
      <c r="ABJ233" s="329"/>
      <c r="ABK233" s="329"/>
      <c r="ABL233" s="329"/>
      <c r="ABM233" s="329"/>
      <c r="ABN233" s="329"/>
      <c r="ABO233" s="329"/>
      <c r="ABP233" s="329"/>
      <c r="ABQ233" s="329"/>
      <c r="ABR233" s="329"/>
      <c r="ABS233" s="329"/>
      <c r="ABT233" s="329"/>
      <c r="ABU233" s="329"/>
      <c r="ABV233" s="329"/>
      <c r="ABW233" s="329"/>
      <c r="ABX233" s="329"/>
      <c r="ABY233" s="329"/>
      <c r="ABZ233" s="329"/>
      <c r="ACA233" s="329"/>
      <c r="ACB233" s="329"/>
      <c r="ACC233" s="329"/>
      <c r="ACD233" s="329"/>
      <c r="ACE233" s="329"/>
      <c r="ACF233" s="329"/>
      <c r="ACG233" s="329"/>
      <c r="ACH233" s="329"/>
      <c r="ACI233" s="329"/>
      <c r="ACJ233" s="329"/>
      <c r="ACK233" s="329"/>
      <c r="ACL233" s="329"/>
      <c r="ACM233" s="329"/>
      <c r="ACN233" s="329"/>
      <c r="ACO233" s="329"/>
      <c r="ACP233" s="329"/>
      <c r="ACQ233" s="329"/>
      <c r="ACR233" s="329"/>
      <c r="ACS233" s="329"/>
      <c r="ACT233" s="329"/>
      <c r="ACU233" s="329"/>
      <c r="ACV233" s="329"/>
      <c r="ACW233" s="329"/>
      <c r="ACX233" s="329"/>
      <c r="ACY233" s="329"/>
      <c r="ACZ233" s="329"/>
      <c r="ADA233" s="329"/>
      <c r="ADB233" s="329"/>
      <c r="ADC233" s="329"/>
      <c r="ADD233" s="329"/>
      <c r="ADE233" s="329"/>
      <c r="ADF233" s="329"/>
      <c r="ADG233" s="329"/>
      <c r="ADH233" s="329"/>
      <c r="ADI233" s="329"/>
      <c r="ADJ233" s="329"/>
      <c r="ADK233" s="329"/>
      <c r="ADL233" s="329"/>
      <c r="ADM233" s="329"/>
      <c r="ADN233" s="329"/>
      <c r="ADO233" s="329"/>
      <c r="ADP233" s="329"/>
      <c r="ADQ233" s="329"/>
      <c r="ADR233" s="329"/>
      <c r="ADS233" s="329"/>
      <c r="ADT233" s="329"/>
      <c r="ADU233" s="329"/>
      <c r="ADV233" s="329"/>
      <c r="ADW233" s="329"/>
      <c r="ADX233" s="329"/>
      <c r="ADY233" s="329"/>
      <c r="ADZ233" s="329"/>
      <c r="AEA233" s="329"/>
      <c r="AEB233" s="329"/>
      <c r="AEC233" s="329"/>
      <c r="AED233" s="329"/>
      <c r="AEE233" s="329"/>
      <c r="AEF233" s="329"/>
      <c r="AEG233" s="329"/>
      <c r="AEH233" s="329"/>
      <c r="AEI233" s="329"/>
      <c r="AEJ233" s="329"/>
      <c r="AEK233" s="329"/>
      <c r="AEL233" s="329"/>
      <c r="AEM233" s="329"/>
      <c r="AEN233" s="329"/>
      <c r="AEO233" s="329"/>
      <c r="AEP233" s="329"/>
      <c r="AEQ233" s="329"/>
      <c r="AER233" s="329"/>
      <c r="AES233" s="329"/>
      <c r="AET233" s="329"/>
      <c r="AEU233" s="329"/>
      <c r="AEV233" s="329"/>
      <c r="AEW233" s="329"/>
      <c r="AEX233" s="329"/>
      <c r="AEY233" s="329"/>
      <c r="AEZ233" s="329"/>
      <c r="AFA233" s="329"/>
      <c r="AFB233" s="329"/>
      <c r="AFC233" s="329"/>
      <c r="AFD233" s="329"/>
      <c r="AFE233" s="329"/>
      <c r="AFF233" s="329"/>
      <c r="AFG233" s="329"/>
      <c r="AFH233" s="329"/>
      <c r="AFI233" s="329"/>
      <c r="AFJ233" s="329"/>
      <c r="AFK233" s="329"/>
      <c r="AFL233" s="329"/>
      <c r="AFM233" s="329"/>
      <c r="AFN233" s="329"/>
      <c r="AFO233" s="329"/>
      <c r="AFP233" s="329"/>
      <c r="AFQ233" s="329"/>
      <c r="AFR233" s="329"/>
      <c r="AFS233" s="329"/>
      <c r="AFT233" s="329"/>
      <c r="AFU233" s="329"/>
      <c r="AFV233" s="329"/>
      <c r="AFW233" s="329"/>
      <c r="AFX233" s="329"/>
      <c r="AFY233" s="329"/>
      <c r="AFZ233" s="329"/>
      <c r="AGA233" s="329"/>
      <c r="AGB233" s="329"/>
      <c r="AGC233" s="329"/>
      <c r="AGD233" s="329"/>
      <c r="AGE233" s="329"/>
      <c r="AGF233" s="329"/>
      <c r="AGG233" s="329"/>
      <c r="AGH233" s="329"/>
      <c r="AGI233" s="329"/>
      <c r="AGJ233" s="329"/>
      <c r="AGK233" s="329"/>
      <c r="AGL233" s="329"/>
      <c r="AGM233" s="329"/>
      <c r="AGN233" s="329"/>
      <c r="AGO233" s="329"/>
      <c r="AGP233" s="329"/>
      <c r="AGQ233" s="329"/>
      <c r="AGR233" s="329"/>
      <c r="AGS233" s="329"/>
      <c r="AGT233" s="329"/>
      <c r="AGU233" s="329"/>
      <c r="AGV233" s="329"/>
      <c r="AGW233" s="329"/>
      <c r="AGX233" s="329"/>
      <c r="AGY233" s="329"/>
      <c r="AGZ233" s="329"/>
      <c r="AHA233" s="329"/>
      <c r="AHB233" s="329"/>
      <c r="AHC233" s="329"/>
      <c r="AHD233" s="329"/>
      <c r="AHE233" s="329"/>
      <c r="AHF233" s="329"/>
      <c r="AHG233" s="329"/>
      <c r="AHH233" s="329"/>
      <c r="AHI233" s="329"/>
      <c r="AHJ233" s="329"/>
      <c r="AHK233" s="329"/>
      <c r="AHL233" s="329"/>
      <c r="AHM233" s="329"/>
      <c r="AHN233" s="329"/>
      <c r="AHO233" s="329"/>
      <c r="AHP233" s="329"/>
      <c r="AHQ233" s="329"/>
      <c r="AHR233" s="329"/>
      <c r="AHS233" s="329"/>
      <c r="AHT233" s="329"/>
      <c r="AHU233" s="329"/>
      <c r="AHV233" s="329"/>
      <c r="AHW233" s="329"/>
      <c r="AHX233" s="329"/>
      <c r="AHY233" s="329"/>
      <c r="AHZ233" s="329"/>
      <c r="AIA233" s="329"/>
      <c r="AIB233" s="329"/>
      <c r="AIC233" s="329"/>
      <c r="AID233" s="329"/>
      <c r="AIE233" s="329"/>
      <c r="AIF233" s="329"/>
      <c r="AIG233" s="329"/>
      <c r="AIH233" s="329"/>
      <c r="AII233" s="329"/>
      <c r="AIJ233" s="329"/>
      <c r="AIK233" s="329"/>
      <c r="AIL233" s="329"/>
      <c r="AIM233" s="329"/>
      <c r="AIN233" s="329"/>
      <c r="AIO233" s="329"/>
      <c r="AIP233" s="329"/>
      <c r="AIQ233" s="329"/>
      <c r="AIR233" s="329"/>
      <c r="AIS233" s="329"/>
      <c r="AIT233" s="329"/>
      <c r="AIU233" s="329"/>
      <c r="AIV233" s="329"/>
      <c r="AIW233" s="329"/>
      <c r="AIX233" s="329"/>
      <c r="AIY233" s="329"/>
      <c r="AIZ233" s="329"/>
      <c r="AJA233" s="329"/>
      <c r="AJB233" s="329"/>
      <c r="AJC233" s="329"/>
      <c r="AJD233" s="329"/>
      <c r="AJE233" s="329"/>
      <c r="AJF233" s="329"/>
      <c r="AJG233" s="329"/>
      <c r="AJH233" s="329"/>
      <c r="AJI233" s="329"/>
      <c r="AJJ233" s="329"/>
      <c r="AJK233" s="329"/>
      <c r="AJL233" s="329"/>
      <c r="AJM233" s="329"/>
      <c r="AJN233" s="329"/>
      <c r="AJO233" s="329"/>
      <c r="AJP233" s="329"/>
      <c r="AJQ233" s="329"/>
      <c r="AJR233" s="329"/>
      <c r="AJS233" s="329"/>
      <c r="AJT233" s="329"/>
      <c r="AJU233" s="329"/>
      <c r="AJV233" s="329"/>
      <c r="AJW233" s="329"/>
      <c r="AJX233" s="329"/>
      <c r="AJY233" s="329"/>
      <c r="AJZ233" s="329"/>
      <c r="AKA233" s="329"/>
      <c r="AKB233" s="329"/>
      <c r="AKC233" s="329"/>
      <c r="AKD233" s="329"/>
      <c r="AKE233" s="329"/>
      <c r="AKF233" s="329"/>
      <c r="AKG233" s="329"/>
      <c r="AKH233" s="329"/>
      <c r="AKI233" s="329"/>
      <c r="AKJ233" s="329"/>
      <c r="AKK233" s="329"/>
      <c r="AKL233" s="329"/>
      <c r="AKM233" s="329"/>
      <c r="AKN233" s="329"/>
      <c r="AKO233" s="329"/>
      <c r="AKP233" s="329"/>
      <c r="AKQ233" s="329"/>
      <c r="AKR233" s="329"/>
      <c r="AKS233" s="329"/>
      <c r="AKT233" s="329"/>
      <c r="AKU233" s="329"/>
      <c r="AKV233" s="329"/>
      <c r="AKW233" s="329"/>
      <c r="AKX233" s="329"/>
      <c r="AKY233" s="329"/>
      <c r="AKZ233" s="329"/>
      <c r="ALA233" s="329"/>
      <c r="ALB233" s="329"/>
      <c r="ALC233" s="329"/>
      <c r="ALD233" s="329"/>
      <c r="ALE233" s="329"/>
      <c r="ALF233" s="329"/>
      <c r="ALG233" s="329"/>
      <c r="ALH233" s="329"/>
      <c r="ALI233" s="329"/>
      <c r="ALJ233" s="329"/>
      <c r="ALK233" s="329"/>
      <c r="ALL233" s="329"/>
      <c r="ALM233" s="329"/>
      <c r="ALN233" s="329"/>
      <c r="ALO233" s="329"/>
      <c r="ALP233" s="329"/>
      <c r="ALQ233" s="329"/>
      <c r="ALR233" s="329"/>
      <c r="ALS233" s="329"/>
      <c r="ALT233" s="329"/>
      <c r="ALU233" s="329"/>
      <c r="ALV233" s="329"/>
      <c r="ALW233" s="329"/>
      <c r="ALX233" s="329"/>
      <c r="ALY233" s="329"/>
      <c r="ALZ233" s="329"/>
      <c r="AMA233" s="329"/>
      <c r="AMB233" s="329"/>
      <c r="AMC233" s="329"/>
      <c r="AMD233" s="329"/>
      <c r="AME233" s="329"/>
      <c r="AMF233" s="329"/>
      <c r="AMG233" s="329"/>
      <c r="AMH233" s="329"/>
      <c r="AMI233" s="329"/>
      <c r="AMJ233" s="329"/>
      <c r="AMK233" s="329"/>
      <c r="AML233" s="329"/>
      <c r="AMM233" s="329"/>
      <c r="AMN233" s="329"/>
      <c r="AMO233" s="329"/>
      <c r="AMP233" s="329"/>
      <c r="AMQ233" s="329"/>
      <c r="AMR233" s="329"/>
      <c r="AMS233" s="329"/>
      <c r="AMT233" s="329"/>
      <c r="AMU233" s="329"/>
      <c r="AMV233" s="329"/>
      <c r="AMW233" s="329"/>
      <c r="AMX233" s="329"/>
      <c r="AMY233" s="329"/>
      <c r="AMZ233" s="329"/>
      <c r="ANA233" s="329"/>
      <c r="ANB233" s="329"/>
      <c r="ANC233" s="329"/>
      <c r="AND233" s="329"/>
      <c r="ANE233" s="329"/>
      <c r="ANF233" s="329"/>
      <c r="ANG233" s="329"/>
      <c r="ANH233" s="329"/>
      <c r="ANI233" s="329"/>
      <c r="ANJ233" s="329"/>
      <c r="ANK233" s="329"/>
      <c r="ANL233" s="329"/>
      <c r="ANM233" s="329"/>
      <c r="ANN233" s="329"/>
      <c r="ANO233" s="329"/>
      <c r="ANP233" s="329"/>
      <c r="ANQ233" s="329"/>
      <c r="ANR233" s="329"/>
      <c r="ANS233" s="329"/>
      <c r="ANT233" s="329"/>
      <c r="ANU233" s="329"/>
      <c r="ANV233" s="329"/>
      <c r="ANW233" s="329"/>
      <c r="ANX233" s="329"/>
      <c r="ANY233" s="329"/>
      <c r="ANZ233" s="329"/>
      <c r="AOA233" s="329"/>
      <c r="AOB233" s="329"/>
      <c r="AOC233" s="329"/>
      <c r="AOD233" s="329"/>
      <c r="AOE233" s="329"/>
      <c r="AOF233" s="329"/>
      <c r="AOG233" s="329"/>
      <c r="AOH233" s="329"/>
      <c r="AOI233" s="329"/>
      <c r="AOJ233" s="329"/>
      <c r="AOK233" s="329"/>
      <c r="AOL233" s="329"/>
      <c r="AOM233" s="329"/>
      <c r="AON233" s="329"/>
      <c r="AOO233" s="329"/>
      <c r="AOP233" s="329"/>
      <c r="AOQ233" s="329"/>
      <c r="AOR233" s="329"/>
      <c r="AOS233" s="329"/>
      <c r="AOT233" s="329"/>
      <c r="AOU233" s="329"/>
      <c r="AOV233" s="329"/>
      <c r="AOW233" s="329"/>
      <c r="AOX233" s="329"/>
      <c r="AOY233" s="329"/>
      <c r="AOZ233" s="329"/>
      <c r="APA233" s="329"/>
      <c r="APB233" s="329"/>
      <c r="APC233" s="329"/>
      <c r="APD233" s="329"/>
      <c r="APE233" s="329"/>
      <c r="APF233" s="329"/>
      <c r="APG233" s="329"/>
      <c r="APH233" s="329"/>
      <c r="API233" s="329"/>
      <c r="APJ233" s="329"/>
      <c r="APK233" s="329"/>
      <c r="APL233" s="329"/>
      <c r="APM233" s="329"/>
      <c r="APN233" s="329"/>
      <c r="APO233" s="329"/>
      <c r="APP233" s="329"/>
      <c r="APQ233" s="329"/>
      <c r="APR233" s="329"/>
      <c r="APS233" s="329"/>
      <c r="APT233" s="329"/>
      <c r="APU233" s="329"/>
      <c r="APV233" s="329"/>
      <c r="APW233" s="329"/>
      <c r="APX233" s="329"/>
      <c r="APY233" s="329"/>
      <c r="APZ233" s="329"/>
      <c r="AQA233" s="329"/>
      <c r="AQB233" s="329"/>
      <c r="AQC233" s="329"/>
      <c r="AQD233" s="329"/>
      <c r="AQE233" s="329"/>
      <c r="AQF233" s="329"/>
      <c r="AQG233" s="329"/>
      <c r="AQH233" s="329"/>
      <c r="AQI233" s="329"/>
      <c r="AQJ233" s="329"/>
      <c r="AQK233" s="329"/>
      <c r="AQL233" s="329"/>
      <c r="AQM233" s="329"/>
      <c r="AQN233" s="329"/>
      <c r="AQO233" s="329"/>
      <c r="AQP233" s="329"/>
      <c r="AQQ233" s="329"/>
      <c r="AQR233" s="329"/>
      <c r="AQS233" s="329"/>
      <c r="AQT233" s="329"/>
      <c r="AQU233" s="329"/>
      <c r="AQV233" s="329"/>
      <c r="AQW233" s="329"/>
      <c r="AQX233" s="329"/>
      <c r="AQY233" s="329"/>
      <c r="AQZ233" s="329"/>
      <c r="ARA233" s="329"/>
      <c r="ARB233" s="329"/>
      <c r="ARC233" s="329"/>
      <c r="ARD233" s="329"/>
      <c r="ARE233" s="329"/>
      <c r="ARF233" s="329"/>
      <c r="ARG233" s="329"/>
      <c r="ARH233" s="329"/>
      <c r="ARI233" s="329"/>
      <c r="ARJ233" s="329"/>
      <c r="ARK233" s="329"/>
      <c r="ARL233" s="329"/>
      <c r="ARM233" s="329"/>
      <c r="ARN233" s="329"/>
      <c r="ARO233" s="329"/>
      <c r="ARP233" s="329"/>
      <c r="ARQ233" s="329"/>
      <c r="ARR233" s="329"/>
      <c r="ARS233" s="329"/>
      <c r="ART233" s="329"/>
      <c r="ARU233" s="329"/>
      <c r="ARV233" s="329"/>
      <c r="ARW233" s="329"/>
      <c r="ARX233" s="329"/>
      <c r="ARY233" s="329"/>
      <c r="ARZ233" s="329"/>
      <c r="ASA233" s="329"/>
      <c r="ASB233" s="329"/>
      <c r="ASC233" s="329"/>
      <c r="ASD233" s="329"/>
      <c r="ASE233" s="329"/>
      <c r="ASF233" s="329"/>
      <c r="ASG233" s="329"/>
      <c r="ASH233" s="329"/>
      <c r="ASI233" s="329"/>
      <c r="ASJ233" s="329"/>
      <c r="ASK233" s="329"/>
      <c r="ASL233" s="329"/>
      <c r="ASM233" s="329"/>
      <c r="ASN233" s="329"/>
      <c r="ASO233" s="329"/>
      <c r="ASP233" s="329"/>
      <c r="ASQ233" s="329"/>
      <c r="ASR233" s="329"/>
      <c r="ASS233" s="329"/>
      <c r="AST233" s="329"/>
      <c r="ASU233" s="329"/>
      <c r="ASV233" s="329"/>
      <c r="ASW233" s="329"/>
      <c r="ASX233" s="329"/>
      <c r="ASY233" s="329"/>
      <c r="ASZ233" s="329"/>
      <c r="ATA233" s="329"/>
      <c r="ATB233" s="329"/>
      <c r="ATC233" s="329"/>
      <c r="ATD233" s="329"/>
      <c r="ATE233" s="329"/>
      <c r="ATF233" s="329"/>
      <c r="ATG233" s="329"/>
      <c r="ATH233" s="329"/>
      <c r="ATI233" s="329"/>
      <c r="ATJ233" s="329"/>
      <c r="ATK233" s="329"/>
      <c r="ATL233" s="329"/>
      <c r="ATM233" s="329"/>
      <c r="ATN233" s="329"/>
      <c r="ATO233" s="329"/>
      <c r="ATP233" s="329"/>
      <c r="ATQ233" s="329"/>
      <c r="ATR233" s="329"/>
      <c r="ATS233" s="329"/>
      <c r="ATT233" s="329"/>
      <c r="ATU233" s="329"/>
      <c r="ATV233" s="329"/>
      <c r="ATW233" s="329"/>
      <c r="ATX233" s="329"/>
      <c r="ATY233" s="329"/>
      <c r="ATZ233" s="329"/>
      <c r="AUA233" s="329"/>
      <c r="AUB233" s="329"/>
      <c r="AUC233" s="329"/>
      <c r="AUD233" s="329"/>
      <c r="AUE233" s="329"/>
      <c r="AUF233" s="329"/>
      <c r="AUG233" s="329"/>
      <c r="AUH233" s="329"/>
      <c r="AUI233" s="329"/>
      <c r="AUJ233" s="329"/>
      <c r="AUK233" s="329"/>
      <c r="AUL233" s="329"/>
      <c r="AUM233" s="329"/>
      <c r="AUN233" s="329"/>
      <c r="AUO233" s="329"/>
      <c r="AUP233" s="329"/>
      <c r="AUQ233" s="329"/>
      <c r="AUR233" s="329"/>
      <c r="AUS233" s="329"/>
      <c r="AUT233" s="329"/>
      <c r="AUU233" s="329"/>
      <c r="AUV233" s="329"/>
      <c r="AUW233" s="329"/>
      <c r="AUX233" s="329"/>
      <c r="AUY233" s="329"/>
      <c r="AUZ233" s="329"/>
      <c r="AVA233" s="329"/>
      <c r="AVB233" s="329"/>
      <c r="AVC233" s="329"/>
      <c r="AVD233" s="329"/>
      <c r="AVE233" s="329"/>
      <c r="AVF233" s="329"/>
      <c r="AVG233" s="329"/>
      <c r="AVH233" s="329"/>
      <c r="AVI233" s="329"/>
      <c r="AVJ233" s="329"/>
      <c r="AVK233" s="329"/>
      <c r="AVL233" s="329"/>
      <c r="AVM233" s="329"/>
      <c r="AVN233" s="329"/>
      <c r="AVO233" s="329"/>
      <c r="AVP233" s="329"/>
      <c r="AVQ233" s="329"/>
      <c r="AVR233" s="329"/>
      <c r="AVS233" s="329"/>
      <c r="AVT233" s="329"/>
      <c r="AVU233" s="329"/>
      <c r="AVV233" s="329"/>
      <c r="AVW233" s="329"/>
      <c r="AVX233" s="329"/>
      <c r="AVY233" s="329"/>
      <c r="AVZ233" s="329"/>
      <c r="AWA233" s="329"/>
      <c r="AWB233" s="329"/>
      <c r="AWC233" s="329"/>
      <c r="AWD233" s="329"/>
      <c r="AWE233" s="329"/>
      <c r="AWF233" s="329"/>
      <c r="AWG233" s="329"/>
      <c r="AWH233" s="329"/>
      <c r="AWI233" s="329"/>
      <c r="AWJ233" s="329"/>
      <c r="AWK233" s="329"/>
      <c r="AWL233" s="329"/>
      <c r="AWM233" s="329"/>
      <c r="AWN233" s="329"/>
      <c r="AWO233" s="329"/>
      <c r="AWP233" s="329"/>
      <c r="AWQ233" s="329"/>
      <c r="AWR233" s="329"/>
      <c r="AWS233" s="329"/>
      <c r="AWT233" s="329"/>
      <c r="AWU233" s="329"/>
      <c r="AWV233" s="329"/>
      <c r="AWW233" s="329"/>
      <c r="AWX233" s="329"/>
      <c r="AWY233" s="329"/>
      <c r="AWZ233" s="329"/>
      <c r="AXA233" s="329"/>
      <c r="AXB233" s="329"/>
      <c r="AXC233" s="329"/>
      <c r="AXD233" s="329"/>
      <c r="AXE233" s="329"/>
      <c r="AXF233" s="329"/>
      <c r="AXG233" s="329"/>
      <c r="AXH233" s="329"/>
      <c r="AXI233" s="329"/>
      <c r="AXJ233" s="329"/>
      <c r="AXK233" s="329"/>
      <c r="AXL233" s="329"/>
      <c r="AXM233" s="329"/>
      <c r="AXN233" s="329"/>
      <c r="AXO233" s="329"/>
      <c r="AXP233" s="329"/>
      <c r="AXQ233" s="329"/>
      <c r="AXR233" s="329"/>
      <c r="AXS233" s="329"/>
      <c r="AXT233" s="329"/>
      <c r="AXU233" s="329"/>
      <c r="AXV233" s="329"/>
      <c r="AXW233" s="329"/>
      <c r="AXX233" s="329"/>
      <c r="AXY233" s="329"/>
      <c r="AXZ233" s="329"/>
      <c r="AYA233" s="329"/>
      <c r="AYB233" s="329"/>
      <c r="AYC233" s="329"/>
      <c r="AYD233" s="329"/>
      <c r="AYE233" s="329"/>
      <c r="AYF233" s="329"/>
      <c r="AYG233" s="329"/>
      <c r="AYH233" s="329"/>
      <c r="AYI233" s="329"/>
      <c r="AYJ233" s="329"/>
      <c r="AYK233" s="329"/>
      <c r="AYL233" s="329"/>
      <c r="AYM233" s="329"/>
      <c r="AYN233" s="329"/>
      <c r="AYO233" s="329"/>
      <c r="AYP233" s="329"/>
      <c r="AYQ233" s="329"/>
      <c r="AYR233" s="329"/>
      <c r="AYS233" s="329"/>
      <c r="AYT233" s="329"/>
      <c r="AYU233" s="329"/>
      <c r="AYV233" s="329"/>
      <c r="AYW233" s="329"/>
      <c r="AYX233" s="329"/>
      <c r="AYY233" s="329"/>
      <c r="AYZ233" s="329"/>
      <c r="AZA233" s="329"/>
      <c r="AZB233" s="329"/>
      <c r="AZC233" s="329"/>
      <c r="AZD233" s="329"/>
      <c r="AZE233" s="329"/>
      <c r="AZF233" s="329"/>
      <c r="AZG233" s="329"/>
      <c r="AZH233" s="329"/>
      <c r="AZI233" s="329"/>
      <c r="AZJ233" s="329"/>
      <c r="AZK233" s="329"/>
      <c r="AZL233" s="329"/>
      <c r="AZM233" s="329"/>
      <c r="AZN233" s="329"/>
      <c r="AZO233" s="329"/>
      <c r="AZP233" s="329"/>
      <c r="AZQ233" s="329"/>
      <c r="AZR233" s="329"/>
      <c r="AZS233" s="329"/>
      <c r="AZT233" s="329"/>
      <c r="AZU233" s="329"/>
      <c r="AZV233" s="329"/>
      <c r="AZW233" s="329"/>
      <c r="AZX233" s="329"/>
      <c r="AZY233" s="329"/>
      <c r="AZZ233" s="329"/>
      <c r="BAA233" s="329"/>
      <c r="BAB233" s="329"/>
      <c r="BAC233" s="329"/>
      <c r="BAD233" s="329"/>
      <c r="BAE233" s="329"/>
      <c r="BAF233" s="329"/>
      <c r="BAG233" s="329"/>
      <c r="BAH233" s="329"/>
      <c r="BAI233" s="329"/>
      <c r="BAJ233" s="329"/>
      <c r="BAK233" s="329"/>
      <c r="BAL233" s="329"/>
      <c r="BAM233" s="329"/>
      <c r="BAN233" s="329"/>
      <c r="BAO233" s="329"/>
      <c r="BAP233" s="329"/>
      <c r="BAQ233" s="329"/>
      <c r="BAR233" s="329"/>
      <c r="BAS233" s="329"/>
      <c r="BAT233" s="329"/>
      <c r="BAU233" s="329"/>
      <c r="BAV233" s="329"/>
      <c r="BAW233" s="329"/>
      <c r="BAX233" s="329"/>
      <c r="BAY233" s="329"/>
      <c r="BAZ233" s="329"/>
      <c r="BBA233" s="329"/>
      <c r="BBB233" s="329"/>
      <c r="BBC233" s="329"/>
      <c r="BBD233" s="329"/>
      <c r="BBE233" s="329"/>
      <c r="BBF233" s="329"/>
      <c r="BBG233" s="329"/>
      <c r="BBH233" s="329"/>
      <c r="BBI233" s="329"/>
      <c r="BBJ233" s="329"/>
      <c r="BBK233" s="329"/>
      <c r="BBL233" s="329"/>
      <c r="BBM233" s="329"/>
      <c r="BBN233" s="329"/>
      <c r="BBO233" s="329"/>
      <c r="BBP233" s="329"/>
      <c r="BBQ233" s="329"/>
      <c r="BBR233" s="329"/>
      <c r="BBS233" s="329"/>
      <c r="BBT233" s="329"/>
      <c r="BBU233" s="329"/>
      <c r="BBV233" s="329"/>
      <c r="BBW233" s="329"/>
      <c r="BBX233" s="329"/>
      <c r="BBY233" s="329"/>
      <c r="BBZ233" s="329"/>
      <c r="BCA233" s="329"/>
      <c r="BCB233" s="329"/>
      <c r="BCC233" s="329"/>
      <c r="BCD233" s="329"/>
      <c r="BCE233" s="329"/>
      <c r="BCF233" s="329"/>
      <c r="BCG233" s="329"/>
      <c r="BCH233" s="329"/>
      <c r="BCI233" s="329"/>
      <c r="BCJ233" s="329"/>
      <c r="BCK233" s="329"/>
      <c r="BCL233" s="329"/>
      <c r="BCM233" s="329"/>
      <c r="BCN233" s="329"/>
      <c r="BCO233" s="329"/>
      <c r="BCP233" s="329"/>
      <c r="BCQ233" s="329"/>
      <c r="BCR233" s="329"/>
      <c r="BCS233" s="329"/>
      <c r="BCT233" s="329"/>
      <c r="BCU233" s="329"/>
      <c r="BCV233" s="329"/>
      <c r="BCW233" s="329"/>
      <c r="BCX233" s="329"/>
      <c r="BCY233" s="329"/>
      <c r="BCZ233" s="329"/>
      <c r="BDA233" s="329"/>
      <c r="BDB233" s="329"/>
      <c r="BDC233" s="329"/>
      <c r="BDD233" s="329"/>
      <c r="BDE233" s="329"/>
      <c r="BDF233" s="329"/>
      <c r="BDG233" s="329"/>
      <c r="BDH233" s="329"/>
      <c r="BDI233" s="329"/>
      <c r="BDJ233" s="329"/>
      <c r="BDK233" s="329"/>
      <c r="BDL233" s="329"/>
      <c r="BDM233" s="329"/>
      <c r="BDN233" s="329"/>
      <c r="BDO233" s="329"/>
      <c r="BDP233" s="329"/>
      <c r="BDQ233" s="329"/>
      <c r="BDR233" s="329"/>
      <c r="BDS233" s="329"/>
      <c r="BDT233" s="329"/>
      <c r="BDU233" s="329"/>
      <c r="BDV233" s="329"/>
      <c r="BDW233" s="329"/>
      <c r="BDX233" s="329"/>
      <c r="BDY233" s="329"/>
      <c r="BDZ233" s="329"/>
      <c r="BEA233" s="329"/>
      <c r="BEB233" s="329"/>
      <c r="BEC233" s="329"/>
      <c r="BED233" s="329"/>
      <c r="BEE233" s="329"/>
      <c r="BEF233" s="329"/>
      <c r="BEG233" s="329"/>
      <c r="BEH233" s="329"/>
      <c r="BEI233" s="329"/>
      <c r="BEJ233" s="329"/>
      <c r="BEK233" s="329"/>
      <c r="BEL233" s="329"/>
      <c r="BEM233" s="329"/>
      <c r="BEN233" s="329"/>
      <c r="BEO233" s="329"/>
      <c r="BEP233" s="329"/>
      <c r="BEQ233" s="329"/>
      <c r="BER233" s="329"/>
      <c r="BES233" s="329"/>
      <c r="BET233" s="329"/>
      <c r="BEU233" s="329"/>
      <c r="BEV233" s="329"/>
      <c r="BEW233" s="329"/>
      <c r="BEX233" s="329"/>
      <c r="BEY233" s="329"/>
      <c r="BEZ233" s="329"/>
      <c r="BFA233" s="329"/>
      <c r="BFB233" s="329"/>
      <c r="BFC233" s="329"/>
      <c r="BFD233" s="329"/>
      <c r="BFE233" s="329"/>
      <c r="BFF233" s="329"/>
      <c r="BFG233" s="329"/>
      <c r="BFH233" s="329"/>
      <c r="BFI233" s="329"/>
      <c r="BFJ233" s="329"/>
      <c r="BFK233" s="329"/>
      <c r="BFL233" s="329"/>
      <c r="BFM233" s="329"/>
      <c r="BFN233" s="329"/>
      <c r="BFO233" s="329"/>
      <c r="BFP233" s="329"/>
      <c r="BFQ233" s="329"/>
      <c r="BFR233" s="329"/>
      <c r="BFS233" s="329"/>
      <c r="BFT233" s="329"/>
      <c r="BFU233" s="329"/>
      <c r="BFV233" s="329"/>
      <c r="BFW233" s="329"/>
      <c r="BFX233" s="329"/>
      <c r="BFY233" s="329"/>
      <c r="BFZ233" s="329"/>
      <c r="BGA233" s="329"/>
      <c r="BGB233" s="329"/>
      <c r="BGC233" s="329"/>
      <c r="BGD233" s="329"/>
      <c r="BGE233" s="329"/>
      <c r="BGF233" s="329"/>
      <c r="BGG233" s="329"/>
      <c r="BGH233" s="329"/>
      <c r="BGI233" s="329"/>
      <c r="BGJ233" s="329"/>
      <c r="BGK233" s="329"/>
      <c r="BGL233" s="329"/>
      <c r="BGM233" s="329"/>
      <c r="BGN233" s="329"/>
      <c r="BGO233" s="329"/>
      <c r="BGP233" s="329"/>
      <c r="BGQ233" s="329"/>
      <c r="BGR233" s="329"/>
      <c r="BGS233" s="329"/>
      <c r="BGT233" s="329"/>
      <c r="BGU233" s="329"/>
      <c r="BGV233" s="329"/>
      <c r="BGW233" s="329"/>
      <c r="BGX233" s="329"/>
      <c r="BGY233" s="329"/>
      <c r="BGZ233" s="329"/>
      <c r="BHA233" s="329"/>
      <c r="BHB233" s="329"/>
      <c r="BHC233" s="329"/>
      <c r="BHD233" s="329"/>
      <c r="BHE233" s="329"/>
      <c r="BHF233" s="329"/>
      <c r="BHG233" s="329"/>
      <c r="BHH233" s="329"/>
      <c r="BHI233" s="329"/>
      <c r="BHJ233" s="329"/>
      <c r="BHK233" s="329"/>
      <c r="BHL233" s="329"/>
      <c r="BHM233" s="329"/>
      <c r="BHN233" s="329"/>
      <c r="BHO233" s="329"/>
      <c r="BHP233" s="329"/>
      <c r="BHQ233" s="329"/>
      <c r="BHR233" s="329"/>
      <c r="BHS233" s="329"/>
      <c r="BHT233" s="329"/>
      <c r="BHU233" s="329"/>
      <c r="BHV233" s="329"/>
      <c r="BHW233" s="329"/>
      <c r="BHX233" s="329"/>
      <c r="BHY233" s="329"/>
      <c r="BHZ233" s="329"/>
      <c r="BIA233" s="329"/>
      <c r="BIB233" s="329"/>
      <c r="BIC233" s="329"/>
      <c r="BID233" s="329"/>
      <c r="BIE233" s="329"/>
      <c r="BIF233" s="329"/>
      <c r="BIG233" s="329"/>
      <c r="BIH233" s="329"/>
      <c r="BII233" s="329"/>
      <c r="BIJ233" s="329"/>
      <c r="BIK233" s="329"/>
      <c r="BIL233" s="329"/>
      <c r="BIM233" s="329"/>
      <c r="BIN233" s="329"/>
      <c r="BIO233" s="329"/>
      <c r="BIP233" s="329"/>
      <c r="BIQ233" s="329"/>
      <c r="BIR233" s="329"/>
      <c r="BIS233" s="329"/>
      <c r="BIT233" s="329"/>
      <c r="BIU233" s="329"/>
      <c r="BIV233" s="329"/>
      <c r="BIW233" s="329"/>
      <c r="BIX233" s="329"/>
      <c r="BIY233" s="329"/>
      <c r="BIZ233" s="329"/>
      <c r="BJA233" s="329"/>
      <c r="BJB233" s="329"/>
      <c r="BJC233" s="329"/>
      <c r="BJD233" s="329"/>
      <c r="BJE233" s="329"/>
      <c r="BJF233" s="329"/>
      <c r="BJG233" s="329"/>
      <c r="BJH233" s="329"/>
      <c r="BJI233" s="329"/>
      <c r="BJJ233" s="329"/>
      <c r="BJK233" s="329"/>
      <c r="BJL233" s="329"/>
      <c r="BJM233" s="329"/>
      <c r="BJN233" s="329"/>
      <c r="BJO233" s="329"/>
      <c r="BJP233" s="329"/>
      <c r="BJQ233" s="329"/>
      <c r="BJR233" s="329"/>
      <c r="BJS233" s="329"/>
      <c r="BJT233" s="329"/>
      <c r="BJU233" s="329"/>
      <c r="BJV233" s="329"/>
      <c r="BJW233" s="329"/>
      <c r="BJX233" s="329"/>
      <c r="BJY233" s="329"/>
      <c r="BJZ233" s="329"/>
      <c r="BKA233" s="329"/>
      <c r="BKB233" s="329"/>
      <c r="BKC233" s="329"/>
      <c r="BKD233" s="329"/>
      <c r="BKE233" s="329"/>
      <c r="BKF233" s="329"/>
      <c r="BKG233" s="329"/>
      <c r="BKH233" s="329"/>
      <c r="BKI233" s="329"/>
      <c r="BKJ233" s="329"/>
      <c r="BKK233" s="329"/>
      <c r="BKL233" s="329"/>
      <c r="BKM233" s="329"/>
      <c r="BKN233" s="329"/>
      <c r="BKO233" s="329"/>
      <c r="BKP233" s="329"/>
      <c r="BKQ233" s="329"/>
      <c r="BKR233" s="329"/>
      <c r="BKS233" s="329"/>
      <c r="BKT233" s="329"/>
      <c r="BKU233" s="329"/>
      <c r="BKV233" s="329"/>
      <c r="BKW233" s="329"/>
      <c r="BKX233" s="329"/>
      <c r="BKY233" s="329"/>
      <c r="BKZ233" s="329"/>
      <c r="BLA233" s="329"/>
      <c r="BLB233" s="329"/>
      <c r="BLC233" s="329"/>
      <c r="BLD233" s="329"/>
      <c r="BLE233" s="329"/>
      <c r="BLF233" s="329"/>
      <c r="BLG233" s="329"/>
      <c r="BLH233" s="329"/>
      <c r="BLI233" s="329"/>
      <c r="BLJ233" s="329"/>
      <c r="BLK233" s="329"/>
      <c r="BLL233" s="329"/>
      <c r="BLM233" s="329"/>
      <c r="BLN233" s="329"/>
      <c r="BLO233" s="329"/>
      <c r="BLP233" s="329"/>
      <c r="BLQ233" s="329"/>
      <c r="BLR233" s="329"/>
      <c r="BLS233" s="329"/>
      <c r="BLT233" s="329"/>
      <c r="BLU233" s="329"/>
      <c r="BLV233" s="329"/>
      <c r="BLW233" s="329"/>
      <c r="BLX233" s="329"/>
      <c r="BLY233" s="329"/>
      <c r="BLZ233" s="329"/>
      <c r="BMA233" s="329"/>
      <c r="BMB233" s="329"/>
      <c r="BMC233" s="329"/>
      <c r="BMD233" s="329"/>
      <c r="BME233" s="329"/>
      <c r="BMF233" s="329"/>
      <c r="BMG233" s="329"/>
      <c r="BMH233" s="329"/>
      <c r="BMI233" s="329"/>
      <c r="BMJ233" s="329"/>
      <c r="BMK233" s="329"/>
      <c r="BML233" s="329"/>
      <c r="BMM233" s="329"/>
      <c r="BMN233" s="329"/>
      <c r="BMO233" s="329"/>
      <c r="BMP233" s="329"/>
      <c r="BMQ233" s="329"/>
      <c r="BMR233" s="329"/>
      <c r="BMS233" s="329"/>
      <c r="BMT233" s="329"/>
      <c r="BMU233" s="329"/>
      <c r="BMV233" s="329"/>
      <c r="BMW233" s="329"/>
      <c r="BMX233" s="329"/>
      <c r="BMY233" s="329"/>
      <c r="BMZ233" s="329"/>
      <c r="BNA233" s="329"/>
      <c r="BNB233" s="329"/>
      <c r="BNC233" s="329"/>
      <c r="BND233" s="329"/>
      <c r="BNE233" s="329"/>
      <c r="BNF233" s="329"/>
      <c r="BNG233" s="329"/>
      <c r="BNH233" s="329"/>
      <c r="BNI233" s="329"/>
      <c r="BNJ233" s="329"/>
      <c r="BNK233" s="329"/>
      <c r="BNL233" s="329"/>
      <c r="BNM233" s="329"/>
      <c r="BNN233" s="329"/>
      <c r="BNO233" s="329"/>
      <c r="BNP233" s="329"/>
      <c r="BNQ233" s="329"/>
      <c r="BNR233" s="329"/>
      <c r="BNS233" s="329"/>
      <c r="BNT233" s="329"/>
      <c r="BNU233" s="329"/>
      <c r="BNV233" s="329"/>
      <c r="BNW233" s="329"/>
      <c r="BNX233" s="329"/>
      <c r="BNY233" s="329"/>
      <c r="BNZ233" s="329"/>
      <c r="BOA233" s="329"/>
      <c r="BOB233" s="329"/>
      <c r="BOC233" s="329"/>
      <c r="BOD233" s="329"/>
      <c r="BOE233" s="329"/>
      <c r="BOF233" s="329"/>
      <c r="BOG233" s="329"/>
      <c r="BOH233" s="329"/>
      <c r="BOI233" s="329"/>
      <c r="BOJ233" s="329"/>
      <c r="BOK233" s="329"/>
      <c r="BOL233" s="329"/>
      <c r="BOM233" s="329"/>
      <c r="BON233" s="329"/>
      <c r="BOO233" s="329"/>
      <c r="BOP233" s="329"/>
      <c r="BOQ233" s="329"/>
      <c r="BOR233" s="329"/>
      <c r="BOS233" s="329"/>
      <c r="BOT233" s="329"/>
      <c r="BOU233" s="329"/>
      <c r="BOV233" s="329"/>
    </row>
    <row r="234" spans="1:1764" s="41" customFormat="1" ht="40.5" customHeight="1">
      <c r="A234" s="29" t="s">
        <v>234</v>
      </c>
      <c r="B234" s="30" t="s">
        <v>235</v>
      </c>
      <c r="C234" s="30"/>
      <c r="D234" s="31" t="s">
        <v>26</v>
      </c>
      <c r="E234" s="31" t="s">
        <v>26</v>
      </c>
      <c r="F234" s="31"/>
      <c r="G234" s="31"/>
      <c r="H234" s="31"/>
      <c r="I234" s="399"/>
      <c r="J234" s="456">
        <f t="shared" si="5"/>
        <v>4984000</v>
      </c>
      <c r="K234" s="456">
        <f>0+K235</f>
        <v>4984000</v>
      </c>
      <c r="L234" s="479">
        <f>0+L235</f>
        <v>0</v>
      </c>
      <c r="M234" s="327"/>
      <c r="N234" s="327"/>
      <c r="O234" s="327"/>
      <c r="P234" s="327"/>
      <c r="Q234" s="327"/>
      <c r="R234" s="327"/>
      <c r="S234" s="327"/>
      <c r="T234" s="327"/>
      <c r="U234" s="327"/>
      <c r="V234" s="340"/>
      <c r="W234" s="340"/>
      <c r="X234" s="340"/>
      <c r="Y234" s="340"/>
      <c r="Z234" s="340"/>
      <c r="AA234" s="340"/>
      <c r="AB234" s="340"/>
      <c r="AC234" s="340"/>
      <c r="AD234" s="340"/>
      <c r="AE234" s="340"/>
      <c r="AF234" s="340"/>
      <c r="AG234" s="340"/>
      <c r="AH234" s="340"/>
      <c r="AI234" s="340"/>
      <c r="AJ234" s="340"/>
      <c r="AK234" s="340"/>
      <c r="AL234" s="340"/>
      <c r="AM234" s="340"/>
      <c r="AN234" s="340"/>
      <c r="AO234" s="340"/>
      <c r="AP234" s="340"/>
      <c r="AQ234" s="340"/>
      <c r="AR234" s="340"/>
      <c r="AS234" s="340"/>
      <c r="AT234" s="340"/>
      <c r="AU234" s="340"/>
      <c r="AV234" s="340"/>
      <c r="AW234" s="340"/>
      <c r="AX234" s="340"/>
      <c r="AY234" s="340"/>
      <c r="AZ234" s="340"/>
      <c r="BA234" s="340"/>
      <c r="BB234" s="340"/>
      <c r="BC234" s="340"/>
      <c r="BD234" s="340"/>
      <c r="BE234" s="340"/>
      <c r="BF234" s="340"/>
      <c r="BG234" s="340"/>
      <c r="BH234" s="340"/>
      <c r="BI234" s="340"/>
      <c r="BJ234" s="340"/>
      <c r="BK234" s="340"/>
      <c r="BL234" s="340"/>
      <c r="BM234" s="340"/>
      <c r="BN234" s="340"/>
      <c r="BO234" s="340"/>
      <c r="BP234" s="340"/>
      <c r="BQ234" s="340"/>
      <c r="BR234" s="340"/>
      <c r="BS234" s="340"/>
      <c r="BT234" s="340"/>
      <c r="BU234" s="340"/>
      <c r="BV234" s="340"/>
      <c r="BW234" s="340"/>
      <c r="BX234" s="340"/>
      <c r="BY234" s="340"/>
      <c r="BZ234" s="340"/>
      <c r="CA234" s="340"/>
      <c r="CB234" s="340"/>
      <c r="CC234" s="340"/>
      <c r="CD234" s="340"/>
      <c r="CE234" s="340"/>
      <c r="CF234" s="340"/>
      <c r="CG234" s="340"/>
      <c r="CH234" s="340"/>
      <c r="CI234" s="340"/>
      <c r="CJ234" s="340"/>
      <c r="CK234" s="340"/>
      <c r="CL234" s="340"/>
      <c r="CM234" s="340"/>
      <c r="CN234" s="340"/>
      <c r="CO234" s="340"/>
      <c r="CP234" s="340"/>
      <c r="CQ234" s="340"/>
      <c r="CR234" s="340"/>
      <c r="CS234" s="340"/>
      <c r="CT234" s="340"/>
      <c r="CU234" s="340"/>
      <c r="CV234" s="340"/>
      <c r="CW234" s="340"/>
      <c r="CX234" s="340"/>
      <c r="CY234" s="340"/>
      <c r="CZ234" s="340"/>
      <c r="DA234" s="340"/>
      <c r="DB234" s="340"/>
      <c r="DC234" s="340"/>
      <c r="DD234" s="340"/>
      <c r="DE234" s="340"/>
      <c r="DF234" s="340"/>
      <c r="DG234" s="340"/>
      <c r="DH234" s="340"/>
      <c r="DI234" s="340"/>
      <c r="DJ234" s="340"/>
      <c r="DK234" s="340"/>
      <c r="DL234" s="340"/>
      <c r="DM234" s="340"/>
      <c r="DN234" s="340"/>
      <c r="DO234" s="340"/>
      <c r="DP234" s="340"/>
      <c r="DQ234" s="340"/>
      <c r="DR234" s="340"/>
      <c r="DS234" s="340"/>
      <c r="DT234" s="340"/>
      <c r="DU234" s="340"/>
      <c r="DV234" s="340"/>
      <c r="DW234" s="340"/>
      <c r="DX234" s="340"/>
      <c r="DY234" s="340"/>
      <c r="DZ234" s="340"/>
      <c r="EA234" s="340"/>
      <c r="EB234" s="340"/>
      <c r="EC234" s="340"/>
      <c r="ED234" s="340"/>
      <c r="EE234" s="340"/>
      <c r="EF234" s="340"/>
      <c r="EG234" s="340"/>
      <c r="EH234" s="340"/>
      <c r="EI234" s="340"/>
      <c r="EJ234" s="340"/>
      <c r="EK234" s="340"/>
      <c r="EL234" s="340"/>
      <c r="EM234" s="340"/>
      <c r="EN234" s="340"/>
      <c r="EO234" s="340"/>
      <c r="EP234" s="340"/>
      <c r="EQ234" s="340"/>
      <c r="ER234" s="340"/>
      <c r="ES234" s="340"/>
      <c r="ET234" s="340"/>
      <c r="EU234" s="340"/>
      <c r="EV234" s="340"/>
      <c r="EW234" s="340"/>
      <c r="EX234" s="340"/>
      <c r="EY234" s="340"/>
      <c r="EZ234" s="340"/>
      <c r="FA234" s="340"/>
      <c r="FB234" s="340"/>
      <c r="FC234" s="340"/>
      <c r="FD234" s="340"/>
      <c r="FE234" s="340"/>
      <c r="FF234" s="340"/>
      <c r="FG234" s="340"/>
      <c r="FH234" s="340"/>
      <c r="FI234" s="340"/>
      <c r="FJ234" s="340"/>
      <c r="FK234" s="340"/>
      <c r="FL234" s="340"/>
      <c r="FM234" s="340"/>
      <c r="FN234" s="340"/>
      <c r="FO234" s="340"/>
      <c r="FP234" s="340"/>
      <c r="FQ234" s="340"/>
      <c r="FR234" s="340"/>
      <c r="FS234" s="340"/>
      <c r="FT234" s="340"/>
      <c r="FU234" s="340"/>
      <c r="FV234" s="340"/>
      <c r="FW234" s="340"/>
      <c r="FX234" s="340"/>
      <c r="FY234" s="340"/>
      <c r="FZ234" s="340"/>
      <c r="GA234" s="340"/>
      <c r="GB234" s="340"/>
      <c r="GC234" s="340"/>
      <c r="GD234" s="340"/>
      <c r="GE234" s="340"/>
      <c r="GF234" s="340"/>
      <c r="GG234" s="340"/>
      <c r="GH234" s="340"/>
      <c r="GI234" s="340"/>
      <c r="GJ234" s="340"/>
      <c r="GK234" s="340"/>
      <c r="GL234" s="340"/>
      <c r="GM234" s="340"/>
      <c r="GN234" s="340"/>
      <c r="GO234" s="340"/>
      <c r="GP234" s="340"/>
      <c r="GQ234" s="340"/>
      <c r="GR234" s="340"/>
      <c r="GS234" s="340"/>
      <c r="GT234" s="340"/>
      <c r="GU234" s="340"/>
      <c r="GV234" s="340"/>
      <c r="GW234" s="340"/>
      <c r="GX234" s="340"/>
      <c r="GY234" s="340"/>
      <c r="GZ234" s="340"/>
      <c r="HA234" s="340"/>
      <c r="HB234" s="340"/>
      <c r="HC234" s="340"/>
      <c r="HD234" s="340"/>
      <c r="HE234" s="340"/>
      <c r="HF234" s="340"/>
      <c r="HG234" s="340"/>
      <c r="HH234" s="340"/>
      <c r="HI234" s="340"/>
      <c r="HJ234" s="340"/>
      <c r="HK234" s="340"/>
      <c r="HL234" s="340"/>
      <c r="HM234" s="340"/>
      <c r="HN234" s="340"/>
      <c r="HO234" s="340"/>
      <c r="HP234" s="340"/>
      <c r="HQ234" s="340"/>
      <c r="HR234" s="340"/>
      <c r="HS234" s="340"/>
      <c r="HT234" s="340"/>
      <c r="HU234" s="340"/>
      <c r="HV234" s="340"/>
      <c r="HW234" s="340"/>
      <c r="HX234" s="340"/>
      <c r="HY234" s="340"/>
      <c r="HZ234" s="340"/>
      <c r="IA234" s="340"/>
      <c r="IB234" s="340"/>
      <c r="IC234" s="340"/>
      <c r="ID234" s="340"/>
      <c r="IE234" s="340"/>
      <c r="IF234" s="340"/>
      <c r="IG234" s="340"/>
      <c r="IH234" s="340"/>
      <c r="II234" s="340"/>
      <c r="IJ234" s="340"/>
      <c r="IK234" s="340"/>
      <c r="IL234" s="340"/>
      <c r="IM234" s="340"/>
      <c r="IN234" s="340"/>
      <c r="IO234" s="340"/>
      <c r="IP234" s="340"/>
      <c r="IQ234" s="340"/>
      <c r="IR234" s="340"/>
      <c r="IS234" s="340"/>
      <c r="IT234" s="340"/>
      <c r="IU234" s="340"/>
      <c r="IV234" s="340"/>
      <c r="IW234" s="340"/>
      <c r="IX234" s="340"/>
      <c r="IY234" s="340"/>
      <c r="IZ234" s="340"/>
      <c r="JA234" s="340"/>
      <c r="JB234" s="340"/>
      <c r="JC234" s="340"/>
      <c r="JD234" s="340"/>
      <c r="JE234" s="340"/>
      <c r="JF234" s="340"/>
      <c r="JG234" s="340"/>
      <c r="JH234" s="340"/>
      <c r="JI234" s="340"/>
      <c r="JJ234" s="340"/>
      <c r="JK234" s="340"/>
      <c r="JL234" s="340"/>
      <c r="JM234" s="340"/>
      <c r="JN234" s="340"/>
      <c r="JO234" s="340"/>
      <c r="JP234" s="340"/>
      <c r="JQ234" s="340"/>
      <c r="JR234" s="340"/>
      <c r="JS234" s="340"/>
      <c r="JT234" s="340"/>
      <c r="JU234" s="340"/>
      <c r="JV234" s="340"/>
      <c r="JW234" s="340"/>
      <c r="JX234" s="340"/>
      <c r="JY234" s="340"/>
      <c r="JZ234" s="340"/>
      <c r="KA234" s="340"/>
      <c r="KB234" s="340"/>
      <c r="KC234" s="340"/>
      <c r="KD234" s="340"/>
      <c r="KE234" s="340"/>
      <c r="KF234" s="340"/>
      <c r="KG234" s="340"/>
      <c r="KH234" s="340"/>
      <c r="KI234" s="340"/>
      <c r="KJ234" s="340"/>
      <c r="KK234" s="340"/>
      <c r="KL234" s="340"/>
      <c r="KM234" s="340"/>
      <c r="KN234" s="340"/>
      <c r="KO234" s="340"/>
      <c r="KP234" s="340"/>
      <c r="KQ234" s="340"/>
      <c r="KR234" s="340"/>
      <c r="KS234" s="340"/>
      <c r="KT234" s="340"/>
      <c r="KU234" s="340"/>
      <c r="KV234" s="340"/>
      <c r="KW234" s="340"/>
      <c r="KX234" s="340"/>
      <c r="KY234" s="340"/>
      <c r="KZ234" s="340"/>
      <c r="LA234" s="340"/>
      <c r="LB234" s="340"/>
      <c r="LC234" s="340"/>
      <c r="LD234" s="340"/>
      <c r="LE234" s="340"/>
      <c r="LF234" s="340"/>
      <c r="LG234" s="340"/>
      <c r="LH234" s="340"/>
      <c r="LI234" s="340"/>
      <c r="LJ234" s="340"/>
      <c r="LK234" s="340"/>
      <c r="LL234" s="340"/>
      <c r="LM234" s="340"/>
      <c r="LN234" s="340"/>
      <c r="LO234" s="340"/>
      <c r="LP234" s="340"/>
      <c r="LQ234" s="340"/>
      <c r="LR234" s="340"/>
      <c r="LS234" s="340"/>
      <c r="LT234" s="340"/>
      <c r="LU234" s="340"/>
      <c r="LV234" s="340"/>
      <c r="LW234" s="340"/>
      <c r="LX234" s="340"/>
      <c r="LY234" s="340"/>
      <c r="LZ234" s="340"/>
      <c r="MA234" s="340"/>
      <c r="MB234" s="340"/>
      <c r="MC234" s="340"/>
      <c r="MD234" s="340"/>
      <c r="ME234" s="340"/>
      <c r="MF234" s="340"/>
      <c r="MG234" s="340"/>
      <c r="MH234" s="340"/>
      <c r="MI234" s="340"/>
      <c r="MJ234" s="340"/>
      <c r="MK234" s="340"/>
      <c r="ML234" s="340"/>
      <c r="MM234" s="340"/>
      <c r="MN234" s="340"/>
      <c r="MO234" s="340"/>
      <c r="MP234" s="340"/>
      <c r="MQ234" s="340"/>
      <c r="MR234" s="340"/>
      <c r="MS234" s="340"/>
      <c r="MT234" s="340"/>
      <c r="MU234" s="340"/>
      <c r="MV234" s="340"/>
      <c r="MW234" s="340"/>
      <c r="MX234" s="340"/>
      <c r="MY234" s="340"/>
      <c r="MZ234" s="340"/>
      <c r="NA234" s="340"/>
      <c r="NB234" s="340"/>
      <c r="NC234" s="340"/>
      <c r="ND234" s="340"/>
      <c r="NE234" s="340"/>
      <c r="NF234" s="340"/>
      <c r="NG234" s="340"/>
      <c r="NH234" s="340"/>
      <c r="NI234" s="340"/>
      <c r="NJ234" s="340"/>
      <c r="NK234" s="340"/>
      <c r="NL234" s="340"/>
      <c r="NM234" s="340"/>
      <c r="NN234" s="340"/>
      <c r="NO234" s="340"/>
      <c r="NP234" s="340"/>
      <c r="NQ234" s="340"/>
      <c r="NR234" s="340"/>
      <c r="NS234" s="340"/>
      <c r="NT234" s="340"/>
      <c r="NU234" s="340"/>
      <c r="NV234" s="340"/>
      <c r="NW234" s="340"/>
      <c r="NX234" s="340"/>
      <c r="NY234" s="340"/>
      <c r="NZ234" s="340"/>
      <c r="OA234" s="340"/>
      <c r="OB234" s="340"/>
      <c r="OC234" s="340"/>
      <c r="OD234" s="340"/>
      <c r="OE234" s="340"/>
      <c r="OF234" s="340"/>
      <c r="OG234" s="340"/>
      <c r="OH234" s="340"/>
      <c r="OI234" s="340"/>
      <c r="OJ234" s="340"/>
      <c r="OK234" s="340"/>
      <c r="OL234" s="340"/>
      <c r="OM234" s="340"/>
      <c r="ON234" s="340"/>
      <c r="OO234" s="340"/>
      <c r="OP234" s="340"/>
      <c r="OQ234" s="340"/>
      <c r="OR234" s="340"/>
      <c r="OS234" s="340"/>
      <c r="OT234" s="340"/>
      <c r="OU234" s="340"/>
      <c r="OV234" s="340"/>
      <c r="OW234" s="340"/>
      <c r="OX234" s="340"/>
      <c r="OY234" s="340"/>
      <c r="OZ234" s="340"/>
      <c r="PA234" s="340"/>
      <c r="PB234" s="340"/>
      <c r="PC234" s="340"/>
      <c r="PD234" s="340"/>
      <c r="PE234" s="340"/>
      <c r="PF234" s="340"/>
      <c r="PG234" s="340"/>
      <c r="PH234" s="340"/>
      <c r="PI234" s="340"/>
      <c r="PJ234" s="340"/>
      <c r="PK234" s="340"/>
      <c r="PL234" s="340"/>
      <c r="PM234" s="340"/>
      <c r="PN234" s="340"/>
      <c r="PO234" s="340"/>
      <c r="PP234" s="340"/>
      <c r="PQ234" s="340"/>
      <c r="PR234" s="340"/>
      <c r="PS234" s="340"/>
      <c r="PT234" s="340"/>
      <c r="PU234" s="340"/>
      <c r="PV234" s="340"/>
      <c r="PW234" s="340"/>
      <c r="PX234" s="340"/>
      <c r="PY234" s="340"/>
      <c r="PZ234" s="340"/>
      <c r="QA234" s="340"/>
      <c r="QB234" s="340"/>
      <c r="QC234" s="340"/>
      <c r="QD234" s="340"/>
      <c r="QE234" s="340"/>
      <c r="QF234" s="340"/>
      <c r="QG234" s="340"/>
      <c r="QH234" s="340"/>
      <c r="QI234" s="340"/>
      <c r="QJ234" s="340"/>
      <c r="QK234" s="340"/>
      <c r="QL234" s="340"/>
      <c r="QM234" s="340"/>
      <c r="QN234" s="340"/>
      <c r="QO234" s="340"/>
      <c r="QP234" s="340"/>
      <c r="QQ234" s="340"/>
      <c r="QR234" s="340"/>
      <c r="QS234" s="340"/>
      <c r="QT234" s="340"/>
      <c r="QU234" s="340"/>
      <c r="QV234" s="340"/>
      <c r="QW234" s="340"/>
      <c r="QX234" s="340"/>
      <c r="QY234" s="340"/>
      <c r="QZ234" s="340"/>
      <c r="RA234" s="340"/>
      <c r="RB234" s="340"/>
      <c r="RC234" s="340"/>
      <c r="RD234" s="340"/>
      <c r="RE234" s="340"/>
      <c r="RF234" s="340"/>
      <c r="RG234" s="340"/>
      <c r="RH234" s="340"/>
      <c r="RI234" s="340"/>
      <c r="RJ234" s="340"/>
      <c r="RK234" s="340"/>
      <c r="RL234" s="340"/>
      <c r="RM234" s="340"/>
      <c r="RN234" s="340"/>
      <c r="RO234" s="340"/>
      <c r="RP234" s="340"/>
      <c r="RQ234" s="340"/>
      <c r="RR234" s="340"/>
      <c r="RS234" s="340"/>
      <c r="RT234" s="340"/>
      <c r="RU234" s="340"/>
      <c r="RV234" s="340"/>
      <c r="RW234" s="340"/>
      <c r="RX234" s="340"/>
      <c r="RY234" s="340"/>
      <c r="RZ234" s="340"/>
      <c r="SA234" s="340"/>
      <c r="SB234" s="340"/>
      <c r="SC234" s="340"/>
      <c r="SD234" s="340"/>
      <c r="SE234" s="340"/>
      <c r="SF234" s="340"/>
      <c r="SG234" s="340"/>
      <c r="SH234" s="340"/>
      <c r="SI234" s="340"/>
      <c r="SJ234" s="340"/>
      <c r="SK234" s="340"/>
      <c r="SL234" s="340"/>
      <c r="SM234" s="340"/>
      <c r="SN234" s="340"/>
      <c r="SO234" s="340"/>
      <c r="SP234" s="340"/>
      <c r="SQ234" s="340"/>
      <c r="SR234" s="340"/>
      <c r="SS234" s="340"/>
      <c r="ST234" s="340"/>
      <c r="SU234" s="340"/>
      <c r="SV234" s="340"/>
      <c r="SW234" s="340"/>
      <c r="SX234" s="340"/>
      <c r="SY234" s="340"/>
      <c r="SZ234" s="340"/>
      <c r="TA234" s="340"/>
      <c r="TB234" s="340"/>
      <c r="TC234" s="340"/>
      <c r="TD234" s="340"/>
      <c r="TE234" s="340"/>
      <c r="TF234" s="340"/>
      <c r="TG234" s="340"/>
      <c r="TH234" s="340"/>
      <c r="TI234" s="340"/>
      <c r="TJ234" s="340"/>
      <c r="TK234" s="340"/>
      <c r="TL234" s="340"/>
      <c r="TM234" s="340"/>
      <c r="TN234" s="340"/>
      <c r="TO234" s="340"/>
      <c r="TP234" s="340"/>
      <c r="TQ234" s="340"/>
      <c r="TR234" s="340"/>
      <c r="TS234" s="340"/>
      <c r="TT234" s="340"/>
      <c r="TU234" s="340"/>
      <c r="TV234" s="340"/>
      <c r="TW234" s="340"/>
      <c r="TX234" s="340"/>
      <c r="TY234" s="340"/>
      <c r="TZ234" s="340"/>
      <c r="UA234" s="340"/>
      <c r="UB234" s="340"/>
      <c r="UC234" s="340"/>
      <c r="UD234" s="340"/>
      <c r="UE234" s="340"/>
      <c r="UF234" s="340"/>
      <c r="UG234" s="340"/>
      <c r="UH234" s="340"/>
      <c r="UI234" s="340"/>
      <c r="UJ234" s="340"/>
      <c r="UK234" s="340"/>
      <c r="UL234" s="340"/>
      <c r="UM234" s="340"/>
      <c r="UN234" s="340"/>
      <c r="UO234" s="340"/>
      <c r="UP234" s="340"/>
      <c r="UQ234" s="340"/>
      <c r="UR234" s="340"/>
      <c r="US234" s="340"/>
      <c r="UT234" s="340"/>
      <c r="UU234" s="340"/>
      <c r="UV234" s="340"/>
      <c r="UW234" s="340"/>
      <c r="UX234" s="340"/>
      <c r="UY234" s="340"/>
      <c r="UZ234" s="340"/>
      <c r="VA234" s="340"/>
      <c r="VB234" s="340"/>
      <c r="VC234" s="340"/>
      <c r="VD234" s="340"/>
      <c r="VE234" s="340"/>
      <c r="VF234" s="340"/>
      <c r="VG234" s="340"/>
      <c r="VH234" s="340"/>
      <c r="VI234" s="340"/>
      <c r="VJ234" s="340"/>
      <c r="VK234" s="340"/>
      <c r="VL234" s="340"/>
      <c r="VM234" s="340"/>
      <c r="VN234" s="340"/>
      <c r="VO234" s="340"/>
      <c r="VP234" s="340"/>
      <c r="VQ234" s="340"/>
      <c r="VR234" s="340"/>
      <c r="VS234" s="340"/>
      <c r="VT234" s="340"/>
      <c r="VU234" s="340"/>
      <c r="VV234" s="340"/>
      <c r="VW234" s="340"/>
      <c r="VX234" s="340"/>
      <c r="VY234" s="340"/>
      <c r="VZ234" s="340"/>
      <c r="WA234" s="340"/>
      <c r="WB234" s="340"/>
      <c r="WC234" s="340"/>
      <c r="WD234" s="340"/>
      <c r="WE234" s="340"/>
      <c r="WF234" s="340"/>
      <c r="WG234" s="340"/>
      <c r="WH234" s="340"/>
      <c r="WI234" s="340"/>
      <c r="WJ234" s="340"/>
      <c r="WK234" s="340"/>
      <c r="WL234" s="340"/>
      <c r="WM234" s="340"/>
      <c r="WN234" s="340"/>
      <c r="WO234" s="340"/>
      <c r="WP234" s="340"/>
      <c r="WQ234" s="340"/>
      <c r="WR234" s="340"/>
      <c r="WS234" s="340"/>
      <c r="WT234" s="340"/>
      <c r="WU234" s="340"/>
      <c r="WV234" s="340"/>
      <c r="WW234" s="340"/>
      <c r="WX234" s="340"/>
      <c r="WY234" s="340"/>
      <c r="WZ234" s="340"/>
      <c r="XA234" s="340"/>
      <c r="XB234" s="340"/>
      <c r="XC234" s="340"/>
      <c r="XD234" s="340"/>
      <c r="XE234" s="340"/>
      <c r="XF234" s="340"/>
      <c r="XG234" s="340"/>
      <c r="XH234" s="340"/>
      <c r="XI234" s="340"/>
      <c r="XJ234" s="340"/>
      <c r="XK234" s="340"/>
      <c r="XL234" s="340"/>
      <c r="XM234" s="340"/>
      <c r="XN234" s="340"/>
      <c r="XO234" s="340"/>
      <c r="XP234" s="340"/>
      <c r="XQ234" s="340"/>
      <c r="XR234" s="340"/>
      <c r="XS234" s="340"/>
      <c r="XT234" s="340"/>
      <c r="XU234" s="340"/>
      <c r="XV234" s="340"/>
      <c r="XW234" s="340"/>
      <c r="XX234" s="340"/>
      <c r="XY234" s="340"/>
      <c r="XZ234" s="340"/>
      <c r="YA234" s="340"/>
      <c r="YB234" s="340"/>
      <c r="YC234" s="340"/>
      <c r="YD234" s="340"/>
      <c r="YE234" s="340"/>
      <c r="YF234" s="340"/>
      <c r="YG234" s="340"/>
      <c r="YH234" s="340"/>
      <c r="YI234" s="340"/>
      <c r="YJ234" s="340"/>
      <c r="YK234" s="340"/>
      <c r="YL234" s="340"/>
      <c r="YM234" s="340"/>
      <c r="YN234" s="340"/>
      <c r="YO234" s="340"/>
      <c r="YP234" s="340"/>
      <c r="YQ234" s="340"/>
      <c r="YR234" s="340"/>
      <c r="YS234" s="340"/>
      <c r="YT234" s="340"/>
      <c r="YU234" s="340"/>
      <c r="YV234" s="340"/>
      <c r="YW234" s="340"/>
      <c r="YX234" s="340"/>
      <c r="YY234" s="340"/>
      <c r="YZ234" s="340"/>
      <c r="ZA234" s="340"/>
      <c r="ZB234" s="340"/>
      <c r="ZC234" s="340"/>
      <c r="ZD234" s="340"/>
      <c r="ZE234" s="340"/>
      <c r="ZF234" s="340"/>
      <c r="ZG234" s="340"/>
      <c r="ZH234" s="340"/>
      <c r="ZI234" s="340"/>
      <c r="ZJ234" s="340"/>
      <c r="ZK234" s="340"/>
      <c r="ZL234" s="340"/>
      <c r="ZM234" s="340"/>
      <c r="ZN234" s="340"/>
      <c r="ZO234" s="340"/>
      <c r="ZP234" s="340"/>
      <c r="ZQ234" s="340"/>
      <c r="ZR234" s="340"/>
      <c r="ZS234" s="340"/>
      <c r="ZT234" s="340"/>
      <c r="ZU234" s="340"/>
      <c r="ZV234" s="340"/>
      <c r="ZW234" s="340"/>
      <c r="ZX234" s="340"/>
      <c r="ZY234" s="340"/>
      <c r="ZZ234" s="340"/>
      <c r="AAA234" s="340"/>
      <c r="AAB234" s="340"/>
      <c r="AAC234" s="340"/>
      <c r="AAD234" s="340"/>
      <c r="AAE234" s="340"/>
      <c r="AAF234" s="340"/>
      <c r="AAG234" s="340"/>
      <c r="AAH234" s="340"/>
      <c r="AAI234" s="340"/>
      <c r="AAJ234" s="340"/>
      <c r="AAK234" s="340"/>
      <c r="AAL234" s="340"/>
      <c r="AAM234" s="340"/>
      <c r="AAN234" s="340"/>
      <c r="AAO234" s="340"/>
      <c r="AAP234" s="340"/>
      <c r="AAQ234" s="340"/>
      <c r="AAR234" s="340"/>
      <c r="AAS234" s="340"/>
      <c r="AAT234" s="340"/>
      <c r="AAU234" s="340"/>
      <c r="AAV234" s="340"/>
      <c r="AAW234" s="340"/>
      <c r="AAX234" s="340"/>
      <c r="AAY234" s="340"/>
      <c r="AAZ234" s="340"/>
      <c r="ABA234" s="340"/>
      <c r="ABB234" s="340"/>
      <c r="ABC234" s="340"/>
      <c r="ABD234" s="340"/>
      <c r="ABE234" s="340"/>
      <c r="ABF234" s="340"/>
      <c r="ABG234" s="340"/>
      <c r="ABH234" s="340"/>
      <c r="ABI234" s="340"/>
      <c r="ABJ234" s="340"/>
      <c r="ABK234" s="340"/>
      <c r="ABL234" s="340"/>
      <c r="ABM234" s="340"/>
      <c r="ABN234" s="340"/>
      <c r="ABO234" s="340"/>
      <c r="ABP234" s="340"/>
      <c r="ABQ234" s="340"/>
      <c r="ABR234" s="340"/>
      <c r="ABS234" s="340"/>
      <c r="ABT234" s="340"/>
      <c r="ABU234" s="340"/>
      <c r="ABV234" s="340"/>
      <c r="ABW234" s="340"/>
      <c r="ABX234" s="340"/>
      <c r="ABY234" s="340"/>
      <c r="ABZ234" s="340"/>
      <c r="ACA234" s="340"/>
      <c r="ACB234" s="340"/>
      <c r="ACC234" s="340"/>
      <c r="ACD234" s="340"/>
      <c r="ACE234" s="340"/>
      <c r="ACF234" s="340"/>
      <c r="ACG234" s="340"/>
      <c r="ACH234" s="340"/>
      <c r="ACI234" s="340"/>
      <c r="ACJ234" s="340"/>
      <c r="ACK234" s="340"/>
      <c r="ACL234" s="340"/>
      <c r="ACM234" s="340"/>
      <c r="ACN234" s="340"/>
      <c r="ACO234" s="340"/>
      <c r="ACP234" s="340"/>
      <c r="ACQ234" s="340"/>
      <c r="ACR234" s="340"/>
      <c r="ACS234" s="340"/>
      <c r="ACT234" s="340"/>
      <c r="ACU234" s="340"/>
      <c r="ACV234" s="340"/>
      <c r="ACW234" s="340"/>
      <c r="ACX234" s="340"/>
      <c r="ACY234" s="340"/>
      <c r="ACZ234" s="340"/>
      <c r="ADA234" s="340"/>
      <c r="ADB234" s="340"/>
      <c r="ADC234" s="340"/>
      <c r="ADD234" s="340"/>
      <c r="ADE234" s="340"/>
      <c r="ADF234" s="340"/>
      <c r="ADG234" s="340"/>
      <c r="ADH234" s="340"/>
      <c r="ADI234" s="340"/>
      <c r="ADJ234" s="340"/>
      <c r="ADK234" s="340"/>
      <c r="ADL234" s="340"/>
      <c r="ADM234" s="340"/>
      <c r="ADN234" s="340"/>
      <c r="ADO234" s="340"/>
      <c r="ADP234" s="340"/>
      <c r="ADQ234" s="340"/>
      <c r="ADR234" s="340"/>
      <c r="ADS234" s="340"/>
      <c r="ADT234" s="340"/>
      <c r="ADU234" s="340"/>
      <c r="ADV234" s="340"/>
      <c r="ADW234" s="340"/>
      <c r="ADX234" s="340"/>
      <c r="ADY234" s="340"/>
      <c r="ADZ234" s="340"/>
      <c r="AEA234" s="340"/>
      <c r="AEB234" s="340"/>
      <c r="AEC234" s="340"/>
      <c r="AED234" s="340"/>
      <c r="AEE234" s="340"/>
      <c r="AEF234" s="340"/>
      <c r="AEG234" s="340"/>
      <c r="AEH234" s="340"/>
      <c r="AEI234" s="340"/>
      <c r="AEJ234" s="340"/>
      <c r="AEK234" s="340"/>
      <c r="AEL234" s="340"/>
      <c r="AEM234" s="340"/>
      <c r="AEN234" s="340"/>
      <c r="AEO234" s="340"/>
      <c r="AEP234" s="340"/>
      <c r="AEQ234" s="340"/>
      <c r="AER234" s="340"/>
      <c r="AES234" s="340"/>
      <c r="AET234" s="340"/>
      <c r="AEU234" s="340"/>
      <c r="AEV234" s="340"/>
      <c r="AEW234" s="340"/>
      <c r="AEX234" s="340"/>
      <c r="AEY234" s="340"/>
      <c r="AEZ234" s="340"/>
      <c r="AFA234" s="340"/>
      <c r="AFB234" s="340"/>
      <c r="AFC234" s="340"/>
      <c r="AFD234" s="340"/>
      <c r="AFE234" s="340"/>
      <c r="AFF234" s="340"/>
      <c r="AFG234" s="340"/>
      <c r="AFH234" s="340"/>
      <c r="AFI234" s="340"/>
      <c r="AFJ234" s="340"/>
      <c r="AFK234" s="340"/>
      <c r="AFL234" s="340"/>
      <c r="AFM234" s="340"/>
      <c r="AFN234" s="340"/>
      <c r="AFO234" s="340"/>
      <c r="AFP234" s="340"/>
      <c r="AFQ234" s="340"/>
      <c r="AFR234" s="340"/>
      <c r="AFS234" s="340"/>
      <c r="AFT234" s="340"/>
      <c r="AFU234" s="340"/>
      <c r="AFV234" s="340"/>
      <c r="AFW234" s="340"/>
      <c r="AFX234" s="340"/>
      <c r="AFY234" s="340"/>
      <c r="AFZ234" s="340"/>
      <c r="AGA234" s="340"/>
      <c r="AGB234" s="340"/>
      <c r="AGC234" s="340"/>
      <c r="AGD234" s="340"/>
      <c r="AGE234" s="340"/>
      <c r="AGF234" s="340"/>
      <c r="AGG234" s="340"/>
      <c r="AGH234" s="340"/>
      <c r="AGI234" s="340"/>
      <c r="AGJ234" s="340"/>
      <c r="AGK234" s="340"/>
      <c r="AGL234" s="340"/>
      <c r="AGM234" s="340"/>
      <c r="AGN234" s="340"/>
      <c r="AGO234" s="340"/>
      <c r="AGP234" s="340"/>
      <c r="AGQ234" s="340"/>
      <c r="AGR234" s="340"/>
      <c r="AGS234" s="340"/>
      <c r="AGT234" s="340"/>
      <c r="AGU234" s="340"/>
      <c r="AGV234" s="340"/>
      <c r="AGW234" s="340"/>
      <c r="AGX234" s="340"/>
      <c r="AGY234" s="340"/>
      <c r="AGZ234" s="340"/>
      <c r="AHA234" s="340"/>
      <c r="AHB234" s="340"/>
      <c r="AHC234" s="340"/>
      <c r="AHD234" s="340"/>
      <c r="AHE234" s="340"/>
      <c r="AHF234" s="340"/>
      <c r="AHG234" s="340"/>
      <c r="AHH234" s="340"/>
      <c r="AHI234" s="340"/>
      <c r="AHJ234" s="340"/>
      <c r="AHK234" s="340"/>
      <c r="AHL234" s="340"/>
      <c r="AHM234" s="340"/>
      <c r="AHN234" s="340"/>
      <c r="AHO234" s="340"/>
      <c r="AHP234" s="340"/>
      <c r="AHQ234" s="340"/>
      <c r="AHR234" s="340"/>
      <c r="AHS234" s="340"/>
      <c r="AHT234" s="340"/>
      <c r="AHU234" s="340"/>
      <c r="AHV234" s="340"/>
      <c r="AHW234" s="340"/>
      <c r="AHX234" s="340"/>
      <c r="AHY234" s="340"/>
      <c r="AHZ234" s="340"/>
      <c r="AIA234" s="340"/>
      <c r="AIB234" s="340"/>
      <c r="AIC234" s="340"/>
      <c r="AID234" s="340"/>
      <c r="AIE234" s="340"/>
      <c r="AIF234" s="340"/>
      <c r="AIG234" s="340"/>
      <c r="AIH234" s="340"/>
      <c r="AII234" s="340"/>
      <c r="AIJ234" s="340"/>
      <c r="AIK234" s="340"/>
      <c r="AIL234" s="340"/>
      <c r="AIM234" s="340"/>
      <c r="AIN234" s="340"/>
      <c r="AIO234" s="340"/>
      <c r="AIP234" s="340"/>
      <c r="AIQ234" s="340"/>
      <c r="AIR234" s="340"/>
      <c r="AIS234" s="340"/>
      <c r="AIT234" s="340"/>
      <c r="AIU234" s="340"/>
      <c r="AIV234" s="340"/>
      <c r="AIW234" s="340"/>
      <c r="AIX234" s="340"/>
      <c r="AIY234" s="340"/>
      <c r="AIZ234" s="340"/>
      <c r="AJA234" s="340"/>
      <c r="AJB234" s="340"/>
      <c r="AJC234" s="340"/>
      <c r="AJD234" s="340"/>
      <c r="AJE234" s="340"/>
      <c r="AJF234" s="340"/>
      <c r="AJG234" s="340"/>
      <c r="AJH234" s="340"/>
      <c r="AJI234" s="340"/>
      <c r="AJJ234" s="340"/>
      <c r="AJK234" s="340"/>
      <c r="AJL234" s="340"/>
      <c r="AJM234" s="340"/>
      <c r="AJN234" s="340"/>
      <c r="AJO234" s="340"/>
      <c r="AJP234" s="340"/>
      <c r="AJQ234" s="340"/>
      <c r="AJR234" s="340"/>
      <c r="AJS234" s="340"/>
      <c r="AJT234" s="340"/>
      <c r="AJU234" s="340"/>
      <c r="AJV234" s="340"/>
      <c r="AJW234" s="340"/>
      <c r="AJX234" s="340"/>
      <c r="AJY234" s="340"/>
      <c r="AJZ234" s="340"/>
      <c r="AKA234" s="340"/>
      <c r="AKB234" s="340"/>
      <c r="AKC234" s="340"/>
      <c r="AKD234" s="340"/>
      <c r="AKE234" s="340"/>
      <c r="AKF234" s="340"/>
      <c r="AKG234" s="340"/>
      <c r="AKH234" s="340"/>
      <c r="AKI234" s="340"/>
      <c r="AKJ234" s="340"/>
      <c r="AKK234" s="340"/>
      <c r="AKL234" s="340"/>
      <c r="AKM234" s="340"/>
      <c r="AKN234" s="340"/>
      <c r="AKO234" s="340"/>
      <c r="AKP234" s="340"/>
      <c r="AKQ234" s="340"/>
      <c r="AKR234" s="340"/>
      <c r="AKS234" s="340"/>
      <c r="AKT234" s="340"/>
      <c r="AKU234" s="340"/>
      <c r="AKV234" s="340"/>
      <c r="AKW234" s="340"/>
      <c r="AKX234" s="340"/>
      <c r="AKY234" s="340"/>
      <c r="AKZ234" s="340"/>
      <c r="ALA234" s="340"/>
      <c r="ALB234" s="340"/>
      <c r="ALC234" s="340"/>
      <c r="ALD234" s="340"/>
      <c r="ALE234" s="340"/>
      <c r="ALF234" s="340"/>
      <c r="ALG234" s="340"/>
      <c r="ALH234" s="340"/>
      <c r="ALI234" s="340"/>
      <c r="ALJ234" s="340"/>
      <c r="ALK234" s="340"/>
      <c r="ALL234" s="340"/>
      <c r="ALM234" s="340"/>
      <c r="ALN234" s="340"/>
      <c r="ALO234" s="340"/>
      <c r="ALP234" s="340"/>
      <c r="ALQ234" s="340"/>
      <c r="ALR234" s="340"/>
      <c r="ALS234" s="340"/>
      <c r="ALT234" s="340"/>
      <c r="ALU234" s="340"/>
      <c r="ALV234" s="340"/>
      <c r="ALW234" s="340"/>
      <c r="ALX234" s="340"/>
      <c r="ALY234" s="340"/>
      <c r="ALZ234" s="340"/>
      <c r="AMA234" s="340"/>
      <c r="AMB234" s="340"/>
      <c r="AMC234" s="340"/>
      <c r="AMD234" s="340"/>
      <c r="AME234" s="340"/>
      <c r="AMF234" s="340"/>
      <c r="AMG234" s="340"/>
      <c r="AMH234" s="340"/>
      <c r="AMI234" s="340"/>
      <c r="AMJ234" s="340"/>
      <c r="AMK234" s="340"/>
      <c r="AML234" s="340"/>
      <c r="AMM234" s="340"/>
      <c r="AMN234" s="340"/>
      <c r="AMO234" s="340"/>
      <c r="AMP234" s="340"/>
      <c r="AMQ234" s="340"/>
      <c r="AMR234" s="340"/>
      <c r="AMS234" s="340"/>
      <c r="AMT234" s="340"/>
      <c r="AMU234" s="340"/>
      <c r="AMV234" s="340"/>
      <c r="AMW234" s="340"/>
      <c r="AMX234" s="340"/>
      <c r="AMY234" s="340"/>
      <c r="AMZ234" s="340"/>
      <c r="ANA234" s="340"/>
      <c r="ANB234" s="340"/>
      <c r="ANC234" s="340"/>
      <c r="AND234" s="340"/>
      <c r="ANE234" s="340"/>
      <c r="ANF234" s="340"/>
      <c r="ANG234" s="340"/>
      <c r="ANH234" s="340"/>
      <c r="ANI234" s="340"/>
      <c r="ANJ234" s="340"/>
      <c r="ANK234" s="340"/>
      <c r="ANL234" s="340"/>
      <c r="ANM234" s="340"/>
      <c r="ANN234" s="340"/>
      <c r="ANO234" s="340"/>
      <c r="ANP234" s="340"/>
      <c r="ANQ234" s="340"/>
      <c r="ANR234" s="340"/>
      <c r="ANS234" s="340"/>
      <c r="ANT234" s="340"/>
      <c r="ANU234" s="340"/>
      <c r="ANV234" s="340"/>
      <c r="ANW234" s="340"/>
      <c r="ANX234" s="340"/>
      <c r="ANY234" s="340"/>
      <c r="ANZ234" s="340"/>
      <c r="AOA234" s="340"/>
      <c r="AOB234" s="340"/>
      <c r="AOC234" s="340"/>
      <c r="AOD234" s="340"/>
      <c r="AOE234" s="340"/>
      <c r="AOF234" s="340"/>
      <c r="AOG234" s="340"/>
      <c r="AOH234" s="340"/>
      <c r="AOI234" s="340"/>
      <c r="AOJ234" s="340"/>
      <c r="AOK234" s="340"/>
      <c r="AOL234" s="340"/>
      <c r="AOM234" s="340"/>
      <c r="AON234" s="340"/>
      <c r="AOO234" s="340"/>
      <c r="AOP234" s="340"/>
      <c r="AOQ234" s="340"/>
      <c r="AOR234" s="340"/>
      <c r="AOS234" s="340"/>
      <c r="AOT234" s="340"/>
      <c r="AOU234" s="340"/>
      <c r="AOV234" s="340"/>
      <c r="AOW234" s="340"/>
      <c r="AOX234" s="340"/>
      <c r="AOY234" s="340"/>
      <c r="AOZ234" s="340"/>
      <c r="APA234" s="340"/>
      <c r="APB234" s="340"/>
      <c r="APC234" s="340"/>
      <c r="APD234" s="340"/>
      <c r="APE234" s="340"/>
      <c r="APF234" s="340"/>
      <c r="APG234" s="340"/>
      <c r="APH234" s="340"/>
      <c r="API234" s="340"/>
      <c r="APJ234" s="340"/>
      <c r="APK234" s="340"/>
      <c r="APL234" s="340"/>
      <c r="APM234" s="340"/>
      <c r="APN234" s="340"/>
      <c r="APO234" s="340"/>
      <c r="APP234" s="340"/>
      <c r="APQ234" s="340"/>
      <c r="APR234" s="340"/>
      <c r="APS234" s="340"/>
      <c r="APT234" s="340"/>
      <c r="APU234" s="340"/>
      <c r="APV234" s="340"/>
      <c r="APW234" s="340"/>
      <c r="APX234" s="340"/>
      <c r="APY234" s="340"/>
      <c r="APZ234" s="340"/>
      <c r="AQA234" s="340"/>
      <c r="AQB234" s="340"/>
      <c r="AQC234" s="340"/>
      <c r="AQD234" s="340"/>
      <c r="AQE234" s="340"/>
      <c r="AQF234" s="340"/>
      <c r="AQG234" s="340"/>
      <c r="AQH234" s="340"/>
      <c r="AQI234" s="340"/>
      <c r="AQJ234" s="340"/>
      <c r="AQK234" s="340"/>
      <c r="AQL234" s="340"/>
      <c r="AQM234" s="340"/>
      <c r="AQN234" s="340"/>
      <c r="AQO234" s="340"/>
      <c r="AQP234" s="340"/>
      <c r="AQQ234" s="340"/>
      <c r="AQR234" s="340"/>
      <c r="AQS234" s="340"/>
      <c r="AQT234" s="340"/>
      <c r="AQU234" s="340"/>
      <c r="AQV234" s="340"/>
      <c r="AQW234" s="340"/>
      <c r="AQX234" s="340"/>
      <c r="AQY234" s="340"/>
      <c r="AQZ234" s="340"/>
      <c r="ARA234" s="340"/>
      <c r="ARB234" s="340"/>
      <c r="ARC234" s="340"/>
      <c r="ARD234" s="340"/>
      <c r="ARE234" s="340"/>
      <c r="ARF234" s="340"/>
      <c r="ARG234" s="340"/>
      <c r="ARH234" s="340"/>
      <c r="ARI234" s="340"/>
      <c r="ARJ234" s="340"/>
      <c r="ARK234" s="340"/>
      <c r="ARL234" s="340"/>
      <c r="ARM234" s="340"/>
      <c r="ARN234" s="340"/>
      <c r="ARO234" s="340"/>
      <c r="ARP234" s="340"/>
      <c r="ARQ234" s="340"/>
      <c r="ARR234" s="340"/>
      <c r="ARS234" s="340"/>
      <c r="ART234" s="340"/>
      <c r="ARU234" s="340"/>
      <c r="ARV234" s="340"/>
      <c r="ARW234" s="340"/>
      <c r="ARX234" s="340"/>
      <c r="ARY234" s="340"/>
      <c r="ARZ234" s="340"/>
      <c r="ASA234" s="340"/>
      <c r="ASB234" s="340"/>
      <c r="ASC234" s="340"/>
      <c r="ASD234" s="340"/>
      <c r="ASE234" s="340"/>
      <c r="ASF234" s="340"/>
      <c r="ASG234" s="340"/>
      <c r="ASH234" s="340"/>
      <c r="ASI234" s="340"/>
      <c r="ASJ234" s="340"/>
      <c r="ASK234" s="340"/>
      <c r="ASL234" s="340"/>
      <c r="ASM234" s="340"/>
      <c r="ASN234" s="340"/>
      <c r="ASO234" s="340"/>
      <c r="ASP234" s="340"/>
      <c r="ASQ234" s="340"/>
      <c r="ASR234" s="340"/>
      <c r="ASS234" s="340"/>
      <c r="AST234" s="340"/>
      <c r="ASU234" s="340"/>
      <c r="ASV234" s="340"/>
      <c r="ASW234" s="340"/>
      <c r="ASX234" s="340"/>
      <c r="ASY234" s="340"/>
      <c r="ASZ234" s="340"/>
      <c r="ATA234" s="340"/>
      <c r="ATB234" s="340"/>
      <c r="ATC234" s="340"/>
      <c r="ATD234" s="340"/>
      <c r="ATE234" s="340"/>
      <c r="ATF234" s="340"/>
      <c r="ATG234" s="340"/>
      <c r="ATH234" s="340"/>
      <c r="ATI234" s="340"/>
      <c r="ATJ234" s="340"/>
      <c r="ATK234" s="340"/>
      <c r="ATL234" s="340"/>
      <c r="ATM234" s="340"/>
      <c r="ATN234" s="340"/>
      <c r="ATO234" s="340"/>
      <c r="ATP234" s="340"/>
      <c r="ATQ234" s="340"/>
      <c r="ATR234" s="340"/>
      <c r="ATS234" s="340"/>
      <c r="ATT234" s="340"/>
      <c r="ATU234" s="340"/>
      <c r="ATV234" s="340"/>
      <c r="ATW234" s="340"/>
      <c r="ATX234" s="340"/>
      <c r="ATY234" s="340"/>
      <c r="ATZ234" s="340"/>
      <c r="AUA234" s="340"/>
      <c r="AUB234" s="340"/>
      <c r="AUC234" s="340"/>
      <c r="AUD234" s="340"/>
      <c r="AUE234" s="340"/>
      <c r="AUF234" s="340"/>
      <c r="AUG234" s="340"/>
      <c r="AUH234" s="340"/>
      <c r="AUI234" s="340"/>
      <c r="AUJ234" s="340"/>
      <c r="AUK234" s="340"/>
      <c r="AUL234" s="340"/>
      <c r="AUM234" s="340"/>
      <c r="AUN234" s="340"/>
      <c r="AUO234" s="340"/>
      <c r="AUP234" s="340"/>
      <c r="AUQ234" s="340"/>
      <c r="AUR234" s="340"/>
      <c r="AUS234" s="340"/>
      <c r="AUT234" s="340"/>
      <c r="AUU234" s="340"/>
      <c r="AUV234" s="340"/>
      <c r="AUW234" s="340"/>
      <c r="AUX234" s="340"/>
      <c r="AUY234" s="340"/>
      <c r="AUZ234" s="340"/>
      <c r="AVA234" s="340"/>
      <c r="AVB234" s="340"/>
      <c r="AVC234" s="340"/>
      <c r="AVD234" s="340"/>
      <c r="AVE234" s="340"/>
      <c r="AVF234" s="340"/>
      <c r="AVG234" s="340"/>
      <c r="AVH234" s="340"/>
      <c r="AVI234" s="340"/>
      <c r="AVJ234" s="340"/>
      <c r="AVK234" s="340"/>
      <c r="AVL234" s="340"/>
      <c r="AVM234" s="340"/>
      <c r="AVN234" s="340"/>
      <c r="AVO234" s="340"/>
      <c r="AVP234" s="340"/>
      <c r="AVQ234" s="340"/>
      <c r="AVR234" s="340"/>
      <c r="AVS234" s="340"/>
      <c r="AVT234" s="340"/>
      <c r="AVU234" s="340"/>
      <c r="AVV234" s="340"/>
      <c r="AVW234" s="340"/>
      <c r="AVX234" s="340"/>
      <c r="AVY234" s="340"/>
      <c r="AVZ234" s="340"/>
      <c r="AWA234" s="340"/>
      <c r="AWB234" s="340"/>
      <c r="AWC234" s="340"/>
      <c r="AWD234" s="340"/>
      <c r="AWE234" s="340"/>
      <c r="AWF234" s="340"/>
      <c r="AWG234" s="340"/>
      <c r="AWH234" s="340"/>
      <c r="AWI234" s="340"/>
      <c r="AWJ234" s="340"/>
      <c r="AWK234" s="340"/>
      <c r="AWL234" s="340"/>
      <c r="AWM234" s="340"/>
      <c r="AWN234" s="340"/>
      <c r="AWO234" s="340"/>
      <c r="AWP234" s="340"/>
      <c r="AWQ234" s="340"/>
      <c r="AWR234" s="340"/>
      <c r="AWS234" s="340"/>
      <c r="AWT234" s="340"/>
      <c r="AWU234" s="340"/>
      <c r="AWV234" s="340"/>
      <c r="AWW234" s="340"/>
      <c r="AWX234" s="340"/>
      <c r="AWY234" s="340"/>
      <c r="AWZ234" s="340"/>
      <c r="AXA234" s="340"/>
      <c r="AXB234" s="340"/>
      <c r="AXC234" s="340"/>
      <c r="AXD234" s="340"/>
      <c r="AXE234" s="340"/>
      <c r="AXF234" s="340"/>
      <c r="AXG234" s="340"/>
      <c r="AXH234" s="340"/>
      <c r="AXI234" s="340"/>
      <c r="AXJ234" s="340"/>
      <c r="AXK234" s="340"/>
      <c r="AXL234" s="340"/>
      <c r="AXM234" s="340"/>
      <c r="AXN234" s="340"/>
      <c r="AXO234" s="340"/>
      <c r="AXP234" s="340"/>
      <c r="AXQ234" s="340"/>
      <c r="AXR234" s="340"/>
      <c r="AXS234" s="340"/>
      <c r="AXT234" s="340"/>
      <c r="AXU234" s="340"/>
      <c r="AXV234" s="340"/>
      <c r="AXW234" s="340"/>
      <c r="AXX234" s="340"/>
      <c r="AXY234" s="340"/>
      <c r="AXZ234" s="340"/>
      <c r="AYA234" s="340"/>
      <c r="AYB234" s="340"/>
      <c r="AYC234" s="340"/>
      <c r="AYD234" s="340"/>
      <c r="AYE234" s="340"/>
      <c r="AYF234" s="340"/>
      <c r="AYG234" s="340"/>
      <c r="AYH234" s="340"/>
      <c r="AYI234" s="340"/>
      <c r="AYJ234" s="340"/>
      <c r="AYK234" s="340"/>
      <c r="AYL234" s="340"/>
      <c r="AYM234" s="340"/>
      <c r="AYN234" s="340"/>
      <c r="AYO234" s="340"/>
      <c r="AYP234" s="340"/>
      <c r="AYQ234" s="340"/>
      <c r="AYR234" s="340"/>
      <c r="AYS234" s="340"/>
      <c r="AYT234" s="340"/>
      <c r="AYU234" s="340"/>
      <c r="AYV234" s="340"/>
      <c r="AYW234" s="340"/>
      <c r="AYX234" s="340"/>
      <c r="AYY234" s="340"/>
      <c r="AYZ234" s="340"/>
      <c r="AZA234" s="340"/>
      <c r="AZB234" s="340"/>
      <c r="AZC234" s="340"/>
      <c r="AZD234" s="340"/>
      <c r="AZE234" s="340"/>
      <c r="AZF234" s="340"/>
      <c r="AZG234" s="340"/>
      <c r="AZH234" s="340"/>
      <c r="AZI234" s="340"/>
      <c r="AZJ234" s="340"/>
      <c r="AZK234" s="340"/>
      <c r="AZL234" s="340"/>
      <c r="AZM234" s="340"/>
      <c r="AZN234" s="340"/>
      <c r="AZO234" s="340"/>
      <c r="AZP234" s="340"/>
      <c r="AZQ234" s="340"/>
      <c r="AZR234" s="340"/>
      <c r="AZS234" s="340"/>
      <c r="AZT234" s="340"/>
      <c r="AZU234" s="340"/>
      <c r="AZV234" s="340"/>
      <c r="AZW234" s="340"/>
      <c r="AZX234" s="340"/>
      <c r="AZY234" s="340"/>
      <c r="AZZ234" s="340"/>
      <c r="BAA234" s="340"/>
      <c r="BAB234" s="340"/>
      <c r="BAC234" s="340"/>
      <c r="BAD234" s="340"/>
      <c r="BAE234" s="340"/>
      <c r="BAF234" s="340"/>
      <c r="BAG234" s="340"/>
      <c r="BAH234" s="340"/>
      <c r="BAI234" s="340"/>
      <c r="BAJ234" s="340"/>
      <c r="BAK234" s="340"/>
      <c r="BAL234" s="340"/>
      <c r="BAM234" s="340"/>
      <c r="BAN234" s="340"/>
      <c r="BAO234" s="340"/>
      <c r="BAP234" s="340"/>
      <c r="BAQ234" s="340"/>
      <c r="BAR234" s="340"/>
      <c r="BAS234" s="340"/>
      <c r="BAT234" s="340"/>
      <c r="BAU234" s="340"/>
      <c r="BAV234" s="340"/>
      <c r="BAW234" s="340"/>
      <c r="BAX234" s="340"/>
      <c r="BAY234" s="340"/>
      <c r="BAZ234" s="340"/>
      <c r="BBA234" s="340"/>
      <c r="BBB234" s="340"/>
      <c r="BBC234" s="340"/>
      <c r="BBD234" s="340"/>
      <c r="BBE234" s="340"/>
      <c r="BBF234" s="340"/>
      <c r="BBG234" s="340"/>
      <c r="BBH234" s="340"/>
      <c r="BBI234" s="340"/>
      <c r="BBJ234" s="340"/>
      <c r="BBK234" s="340"/>
      <c r="BBL234" s="340"/>
      <c r="BBM234" s="340"/>
      <c r="BBN234" s="340"/>
      <c r="BBO234" s="340"/>
      <c r="BBP234" s="340"/>
      <c r="BBQ234" s="340"/>
      <c r="BBR234" s="340"/>
      <c r="BBS234" s="340"/>
      <c r="BBT234" s="340"/>
      <c r="BBU234" s="340"/>
      <c r="BBV234" s="340"/>
      <c r="BBW234" s="340"/>
      <c r="BBX234" s="340"/>
      <c r="BBY234" s="340"/>
      <c r="BBZ234" s="340"/>
      <c r="BCA234" s="340"/>
      <c r="BCB234" s="340"/>
      <c r="BCC234" s="340"/>
      <c r="BCD234" s="340"/>
      <c r="BCE234" s="340"/>
      <c r="BCF234" s="340"/>
      <c r="BCG234" s="340"/>
      <c r="BCH234" s="340"/>
      <c r="BCI234" s="340"/>
      <c r="BCJ234" s="340"/>
      <c r="BCK234" s="340"/>
      <c r="BCL234" s="340"/>
      <c r="BCM234" s="340"/>
      <c r="BCN234" s="340"/>
      <c r="BCO234" s="340"/>
      <c r="BCP234" s="340"/>
      <c r="BCQ234" s="340"/>
      <c r="BCR234" s="340"/>
      <c r="BCS234" s="340"/>
      <c r="BCT234" s="340"/>
      <c r="BCU234" s="340"/>
      <c r="BCV234" s="340"/>
      <c r="BCW234" s="340"/>
      <c r="BCX234" s="340"/>
      <c r="BCY234" s="340"/>
      <c r="BCZ234" s="340"/>
      <c r="BDA234" s="340"/>
      <c r="BDB234" s="340"/>
      <c r="BDC234" s="340"/>
      <c r="BDD234" s="340"/>
      <c r="BDE234" s="340"/>
      <c r="BDF234" s="340"/>
      <c r="BDG234" s="340"/>
      <c r="BDH234" s="340"/>
      <c r="BDI234" s="340"/>
      <c r="BDJ234" s="340"/>
      <c r="BDK234" s="340"/>
      <c r="BDL234" s="340"/>
      <c r="BDM234" s="340"/>
      <c r="BDN234" s="340"/>
      <c r="BDO234" s="340"/>
      <c r="BDP234" s="340"/>
      <c r="BDQ234" s="340"/>
      <c r="BDR234" s="340"/>
      <c r="BDS234" s="340"/>
      <c r="BDT234" s="340"/>
      <c r="BDU234" s="340"/>
      <c r="BDV234" s="340"/>
      <c r="BDW234" s="340"/>
      <c r="BDX234" s="340"/>
      <c r="BDY234" s="340"/>
      <c r="BDZ234" s="340"/>
      <c r="BEA234" s="340"/>
      <c r="BEB234" s="340"/>
      <c r="BEC234" s="340"/>
      <c r="BED234" s="340"/>
      <c r="BEE234" s="340"/>
      <c r="BEF234" s="340"/>
      <c r="BEG234" s="340"/>
      <c r="BEH234" s="340"/>
      <c r="BEI234" s="340"/>
      <c r="BEJ234" s="340"/>
      <c r="BEK234" s="340"/>
      <c r="BEL234" s="340"/>
      <c r="BEM234" s="340"/>
      <c r="BEN234" s="340"/>
      <c r="BEO234" s="340"/>
      <c r="BEP234" s="340"/>
      <c r="BEQ234" s="340"/>
      <c r="BER234" s="340"/>
      <c r="BES234" s="340"/>
      <c r="BET234" s="340"/>
      <c r="BEU234" s="340"/>
      <c r="BEV234" s="340"/>
      <c r="BEW234" s="340"/>
      <c r="BEX234" s="340"/>
      <c r="BEY234" s="340"/>
      <c r="BEZ234" s="340"/>
      <c r="BFA234" s="340"/>
      <c r="BFB234" s="340"/>
      <c r="BFC234" s="340"/>
      <c r="BFD234" s="340"/>
      <c r="BFE234" s="340"/>
      <c r="BFF234" s="340"/>
      <c r="BFG234" s="340"/>
      <c r="BFH234" s="340"/>
      <c r="BFI234" s="340"/>
      <c r="BFJ234" s="340"/>
      <c r="BFK234" s="340"/>
      <c r="BFL234" s="340"/>
      <c r="BFM234" s="340"/>
      <c r="BFN234" s="340"/>
      <c r="BFO234" s="340"/>
      <c r="BFP234" s="340"/>
      <c r="BFQ234" s="340"/>
      <c r="BFR234" s="340"/>
      <c r="BFS234" s="340"/>
      <c r="BFT234" s="340"/>
      <c r="BFU234" s="340"/>
      <c r="BFV234" s="340"/>
      <c r="BFW234" s="340"/>
      <c r="BFX234" s="340"/>
      <c r="BFY234" s="340"/>
      <c r="BFZ234" s="340"/>
      <c r="BGA234" s="340"/>
      <c r="BGB234" s="340"/>
      <c r="BGC234" s="340"/>
      <c r="BGD234" s="340"/>
      <c r="BGE234" s="340"/>
      <c r="BGF234" s="340"/>
      <c r="BGG234" s="340"/>
      <c r="BGH234" s="340"/>
      <c r="BGI234" s="340"/>
      <c r="BGJ234" s="340"/>
      <c r="BGK234" s="340"/>
      <c r="BGL234" s="340"/>
      <c r="BGM234" s="340"/>
      <c r="BGN234" s="340"/>
      <c r="BGO234" s="340"/>
      <c r="BGP234" s="340"/>
      <c r="BGQ234" s="340"/>
      <c r="BGR234" s="340"/>
      <c r="BGS234" s="340"/>
      <c r="BGT234" s="340"/>
      <c r="BGU234" s="340"/>
      <c r="BGV234" s="340"/>
      <c r="BGW234" s="340"/>
      <c r="BGX234" s="340"/>
      <c r="BGY234" s="340"/>
      <c r="BGZ234" s="340"/>
      <c r="BHA234" s="340"/>
      <c r="BHB234" s="340"/>
      <c r="BHC234" s="340"/>
      <c r="BHD234" s="340"/>
      <c r="BHE234" s="340"/>
      <c r="BHF234" s="340"/>
      <c r="BHG234" s="340"/>
      <c r="BHH234" s="340"/>
      <c r="BHI234" s="340"/>
      <c r="BHJ234" s="340"/>
      <c r="BHK234" s="340"/>
      <c r="BHL234" s="340"/>
      <c r="BHM234" s="340"/>
      <c r="BHN234" s="340"/>
      <c r="BHO234" s="340"/>
      <c r="BHP234" s="340"/>
      <c r="BHQ234" s="340"/>
      <c r="BHR234" s="340"/>
      <c r="BHS234" s="340"/>
      <c r="BHT234" s="340"/>
      <c r="BHU234" s="340"/>
      <c r="BHV234" s="340"/>
      <c r="BHW234" s="340"/>
      <c r="BHX234" s="340"/>
      <c r="BHY234" s="340"/>
      <c r="BHZ234" s="340"/>
      <c r="BIA234" s="340"/>
      <c r="BIB234" s="340"/>
      <c r="BIC234" s="340"/>
      <c r="BID234" s="340"/>
      <c r="BIE234" s="340"/>
      <c r="BIF234" s="340"/>
      <c r="BIG234" s="340"/>
      <c r="BIH234" s="340"/>
      <c r="BII234" s="340"/>
      <c r="BIJ234" s="340"/>
      <c r="BIK234" s="340"/>
      <c r="BIL234" s="340"/>
      <c r="BIM234" s="340"/>
      <c r="BIN234" s="340"/>
      <c r="BIO234" s="340"/>
      <c r="BIP234" s="340"/>
      <c r="BIQ234" s="340"/>
      <c r="BIR234" s="340"/>
      <c r="BIS234" s="340"/>
      <c r="BIT234" s="340"/>
      <c r="BIU234" s="340"/>
      <c r="BIV234" s="340"/>
      <c r="BIW234" s="340"/>
      <c r="BIX234" s="340"/>
      <c r="BIY234" s="340"/>
      <c r="BIZ234" s="340"/>
      <c r="BJA234" s="340"/>
      <c r="BJB234" s="340"/>
      <c r="BJC234" s="340"/>
      <c r="BJD234" s="340"/>
      <c r="BJE234" s="340"/>
      <c r="BJF234" s="340"/>
      <c r="BJG234" s="340"/>
      <c r="BJH234" s="340"/>
      <c r="BJI234" s="340"/>
      <c r="BJJ234" s="340"/>
      <c r="BJK234" s="340"/>
      <c r="BJL234" s="340"/>
      <c r="BJM234" s="340"/>
      <c r="BJN234" s="340"/>
      <c r="BJO234" s="340"/>
      <c r="BJP234" s="340"/>
      <c r="BJQ234" s="340"/>
      <c r="BJR234" s="340"/>
      <c r="BJS234" s="340"/>
      <c r="BJT234" s="340"/>
      <c r="BJU234" s="340"/>
      <c r="BJV234" s="340"/>
      <c r="BJW234" s="340"/>
      <c r="BJX234" s="340"/>
      <c r="BJY234" s="340"/>
      <c r="BJZ234" s="340"/>
      <c r="BKA234" s="340"/>
      <c r="BKB234" s="340"/>
      <c r="BKC234" s="340"/>
      <c r="BKD234" s="340"/>
      <c r="BKE234" s="340"/>
      <c r="BKF234" s="340"/>
      <c r="BKG234" s="340"/>
      <c r="BKH234" s="340"/>
      <c r="BKI234" s="340"/>
      <c r="BKJ234" s="340"/>
      <c r="BKK234" s="340"/>
      <c r="BKL234" s="340"/>
      <c r="BKM234" s="340"/>
      <c r="BKN234" s="340"/>
      <c r="BKO234" s="340"/>
      <c r="BKP234" s="340"/>
      <c r="BKQ234" s="340"/>
      <c r="BKR234" s="340"/>
      <c r="BKS234" s="340"/>
      <c r="BKT234" s="340"/>
      <c r="BKU234" s="340"/>
      <c r="BKV234" s="340"/>
      <c r="BKW234" s="340"/>
      <c r="BKX234" s="340"/>
      <c r="BKY234" s="340"/>
      <c r="BKZ234" s="340"/>
      <c r="BLA234" s="340"/>
      <c r="BLB234" s="340"/>
      <c r="BLC234" s="340"/>
      <c r="BLD234" s="340"/>
      <c r="BLE234" s="340"/>
      <c r="BLF234" s="340"/>
      <c r="BLG234" s="340"/>
      <c r="BLH234" s="340"/>
      <c r="BLI234" s="340"/>
      <c r="BLJ234" s="340"/>
      <c r="BLK234" s="340"/>
      <c r="BLL234" s="340"/>
      <c r="BLM234" s="340"/>
      <c r="BLN234" s="340"/>
      <c r="BLO234" s="340"/>
      <c r="BLP234" s="340"/>
      <c r="BLQ234" s="340"/>
      <c r="BLR234" s="340"/>
      <c r="BLS234" s="340"/>
      <c r="BLT234" s="340"/>
      <c r="BLU234" s="340"/>
      <c r="BLV234" s="340"/>
      <c r="BLW234" s="340"/>
      <c r="BLX234" s="340"/>
      <c r="BLY234" s="340"/>
      <c r="BLZ234" s="340"/>
      <c r="BMA234" s="340"/>
      <c r="BMB234" s="340"/>
      <c r="BMC234" s="340"/>
      <c r="BMD234" s="340"/>
      <c r="BME234" s="340"/>
      <c r="BMF234" s="340"/>
      <c r="BMG234" s="340"/>
      <c r="BMH234" s="340"/>
      <c r="BMI234" s="340"/>
      <c r="BMJ234" s="340"/>
      <c r="BMK234" s="340"/>
      <c r="BML234" s="340"/>
      <c r="BMM234" s="340"/>
      <c r="BMN234" s="340"/>
      <c r="BMO234" s="340"/>
      <c r="BMP234" s="340"/>
      <c r="BMQ234" s="340"/>
      <c r="BMR234" s="340"/>
      <c r="BMS234" s="340"/>
      <c r="BMT234" s="340"/>
      <c r="BMU234" s="340"/>
      <c r="BMV234" s="340"/>
      <c r="BMW234" s="340"/>
      <c r="BMX234" s="340"/>
      <c r="BMY234" s="340"/>
      <c r="BMZ234" s="340"/>
      <c r="BNA234" s="340"/>
      <c r="BNB234" s="340"/>
      <c r="BNC234" s="340"/>
      <c r="BND234" s="340"/>
      <c r="BNE234" s="340"/>
      <c r="BNF234" s="340"/>
      <c r="BNG234" s="340"/>
      <c r="BNH234" s="340"/>
      <c r="BNI234" s="340"/>
      <c r="BNJ234" s="340"/>
      <c r="BNK234" s="340"/>
      <c r="BNL234" s="340"/>
      <c r="BNM234" s="340"/>
      <c r="BNN234" s="340"/>
      <c r="BNO234" s="340"/>
      <c r="BNP234" s="340"/>
      <c r="BNQ234" s="340"/>
      <c r="BNR234" s="340"/>
      <c r="BNS234" s="340"/>
      <c r="BNT234" s="340"/>
      <c r="BNU234" s="340"/>
      <c r="BNV234" s="340"/>
      <c r="BNW234" s="340"/>
      <c r="BNX234" s="340"/>
      <c r="BNY234" s="340"/>
      <c r="BNZ234" s="340"/>
      <c r="BOA234" s="340"/>
      <c r="BOB234" s="340"/>
      <c r="BOC234" s="340"/>
      <c r="BOD234" s="340"/>
      <c r="BOE234" s="340"/>
      <c r="BOF234" s="340"/>
      <c r="BOG234" s="340"/>
      <c r="BOH234" s="340"/>
      <c r="BOI234" s="340"/>
      <c r="BOJ234" s="340"/>
      <c r="BOK234" s="340"/>
      <c r="BOL234" s="340"/>
      <c r="BOM234" s="340"/>
      <c r="BON234" s="340"/>
      <c r="BOO234" s="340"/>
      <c r="BOP234" s="340"/>
      <c r="BOQ234" s="340"/>
      <c r="BOR234" s="340"/>
      <c r="BOS234" s="340"/>
      <c r="BOT234" s="340"/>
      <c r="BOU234" s="340"/>
      <c r="BOV234" s="340"/>
    </row>
    <row r="235" spans="1:1764" s="39" customFormat="1" ht="53.25" customHeight="1">
      <c r="A235" s="23" t="s">
        <v>236</v>
      </c>
      <c r="B235" s="24" t="s">
        <v>237</v>
      </c>
      <c r="C235" s="183" t="s">
        <v>863</v>
      </c>
      <c r="D235" s="183" t="s">
        <v>864</v>
      </c>
      <c r="E235" s="33" t="s">
        <v>1390</v>
      </c>
      <c r="F235" s="206" t="s">
        <v>1294</v>
      </c>
      <c r="G235" s="33"/>
      <c r="H235" s="33"/>
      <c r="I235" s="409"/>
      <c r="J235" s="458">
        <f t="shared" si="5"/>
        <v>4984000</v>
      </c>
      <c r="K235" s="458">
        <f>SUM(K236,K239,K240,K243,K244)</f>
        <v>4984000</v>
      </c>
      <c r="L235" s="459">
        <f>SUM(L236,L239,L240,L243,L244)</f>
        <v>0</v>
      </c>
      <c r="M235" s="327"/>
      <c r="N235" s="327"/>
      <c r="O235" s="327"/>
      <c r="P235" s="327"/>
      <c r="Q235" s="327"/>
      <c r="R235" s="327"/>
      <c r="S235" s="327"/>
      <c r="T235" s="327"/>
      <c r="U235" s="327"/>
      <c r="V235" s="338"/>
      <c r="W235" s="338"/>
      <c r="X235" s="338"/>
      <c r="Y235" s="338"/>
      <c r="Z235" s="338"/>
      <c r="AA235" s="338"/>
      <c r="AB235" s="338"/>
      <c r="AC235" s="338"/>
      <c r="AD235" s="338"/>
      <c r="AE235" s="338"/>
      <c r="AF235" s="338"/>
      <c r="AG235" s="338"/>
      <c r="AH235" s="338"/>
      <c r="AI235" s="338"/>
      <c r="AJ235" s="338"/>
      <c r="AK235" s="338"/>
      <c r="AL235" s="338"/>
      <c r="AM235" s="338"/>
      <c r="AN235" s="338"/>
      <c r="AO235" s="338"/>
      <c r="AP235" s="338"/>
      <c r="AQ235" s="338"/>
      <c r="AR235" s="338"/>
      <c r="AS235" s="338"/>
      <c r="AT235" s="338"/>
      <c r="AU235" s="338"/>
      <c r="AV235" s="338"/>
      <c r="AW235" s="338"/>
      <c r="AX235" s="338"/>
      <c r="AY235" s="338"/>
      <c r="AZ235" s="338"/>
      <c r="BA235" s="338"/>
      <c r="BB235" s="338"/>
      <c r="BC235" s="338"/>
      <c r="BD235" s="338"/>
      <c r="BE235" s="338"/>
      <c r="BF235" s="338"/>
      <c r="BG235" s="338"/>
      <c r="BH235" s="338"/>
      <c r="BI235" s="338"/>
      <c r="BJ235" s="338"/>
      <c r="BK235" s="338"/>
      <c r="BL235" s="338"/>
      <c r="BM235" s="338"/>
      <c r="BN235" s="338"/>
      <c r="BO235" s="338"/>
      <c r="BP235" s="338"/>
      <c r="BQ235" s="338"/>
      <c r="BR235" s="338"/>
      <c r="BS235" s="338"/>
      <c r="BT235" s="338"/>
      <c r="BU235" s="338"/>
      <c r="BV235" s="338"/>
      <c r="BW235" s="338"/>
      <c r="BX235" s="338"/>
      <c r="BY235" s="338"/>
      <c r="BZ235" s="338"/>
      <c r="CA235" s="338"/>
      <c r="CB235" s="338"/>
      <c r="CC235" s="338"/>
      <c r="CD235" s="338"/>
      <c r="CE235" s="338"/>
      <c r="CF235" s="338"/>
      <c r="CG235" s="338"/>
      <c r="CH235" s="338"/>
      <c r="CI235" s="338"/>
      <c r="CJ235" s="338"/>
      <c r="CK235" s="338"/>
      <c r="CL235" s="338"/>
      <c r="CM235" s="338"/>
      <c r="CN235" s="338"/>
      <c r="CO235" s="338"/>
      <c r="CP235" s="338"/>
      <c r="CQ235" s="338"/>
      <c r="CR235" s="338"/>
      <c r="CS235" s="338"/>
      <c r="CT235" s="338"/>
      <c r="CU235" s="338"/>
      <c r="CV235" s="338"/>
      <c r="CW235" s="338"/>
      <c r="CX235" s="338"/>
      <c r="CY235" s="338"/>
      <c r="CZ235" s="338"/>
      <c r="DA235" s="338"/>
      <c r="DB235" s="338"/>
      <c r="DC235" s="338"/>
      <c r="DD235" s="338"/>
      <c r="DE235" s="338"/>
      <c r="DF235" s="338"/>
      <c r="DG235" s="338"/>
      <c r="DH235" s="338"/>
      <c r="DI235" s="338"/>
      <c r="DJ235" s="338"/>
      <c r="DK235" s="338"/>
      <c r="DL235" s="338"/>
      <c r="DM235" s="338"/>
      <c r="DN235" s="338"/>
      <c r="DO235" s="338"/>
      <c r="DP235" s="338"/>
      <c r="DQ235" s="338"/>
      <c r="DR235" s="338"/>
      <c r="DS235" s="338"/>
      <c r="DT235" s="338"/>
      <c r="DU235" s="338"/>
      <c r="DV235" s="338"/>
      <c r="DW235" s="338"/>
      <c r="DX235" s="338"/>
      <c r="DY235" s="338"/>
      <c r="DZ235" s="338"/>
      <c r="EA235" s="338"/>
      <c r="EB235" s="338"/>
      <c r="EC235" s="338"/>
      <c r="ED235" s="338"/>
      <c r="EE235" s="338"/>
      <c r="EF235" s="338"/>
      <c r="EG235" s="338"/>
      <c r="EH235" s="338"/>
      <c r="EI235" s="338"/>
      <c r="EJ235" s="338"/>
      <c r="EK235" s="338"/>
      <c r="EL235" s="338"/>
      <c r="EM235" s="338"/>
      <c r="EN235" s="338"/>
      <c r="EO235" s="338"/>
      <c r="EP235" s="338"/>
      <c r="EQ235" s="338"/>
      <c r="ER235" s="338"/>
      <c r="ES235" s="338"/>
      <c r="ET235" s="338"/>
      <c r="EU235" s="338"/>
      <c r="EV235" s="338"/>
      <c r="EW235" s="338"/>
      <c r="EX235" s="338"/>
      <c r="EY235" s="338"/>
      <c r="EZ235" s="338"/>
      <c r="FA235" s="338"/>
      <c r="FB235" s="338"/>
      <c r="FC235" s="338"/>
      <c r="FD235" s="338"/>
      <c r="FE235" s="338"/>
      <c r="FF235" s="338"/>
      <c r="FG235" s="338"/>
      <c r="FH235" s="338"/>
      <c r="FI235" s="338"/>
      <c r="FJ235" s="338"/>
      <c r="FK235" s="338"/>
      <c r="FL235" s="338"/>
      <c r="FM235" s="338"/>
      <c r="FN235" s="338"/>
      <c r="FO235" s="338"/>
      <c r="FP235" s="338"/>
      <c r="FQ235" s="338"/>
      <c r="FR235" s="338"/>
      <c r="FS235" s="338"/>
      <c r="FT235" s="338"/>
      <c r="FU235" s="338"/>
      <c r="FV235" s="338"/>
      <c r="FW235" s="338"/>
      <c r="FX235" s="338"/>
      <c r="FY235" s="338"/>
      <c r="FZ235" s="338"/>
      <c r="GA235" s="338"/>
      <c r="GB235" s="338"/>
      <c r="GC235" s="338"/>
      <c r="GD235" s="338"/>
      <c r="GE235" s="338"/>
      <c r="GF235" s="338"/>
      <c r="GG235" s="338"/>
      <c r="GH235" s="338"/>
      <c r="GI235" s="338"/>
      <c r="GJ235" s="338"/>
      <c r="GK235" s="338"/>
      <c r="GL235" s="338"/>
      <c r="GM235" s="338"/>
      <c r="GN235" s="338"/>
      <c r="GO235" s="338"/>
      <c r="GP235" s="338"/>
      <c r="GQ235" s="338"/>
      <c r="GR235" s="338"/>
      <c r="GS235" s="338"/>
      <c r="GT235" s="338"/>
      <c r="GU235" s="338"/>
      <c r="GV235" s="338"/>
      <c r="GW235" s="338"/>
      <c r="GX235" s="338"/>
      <c r="GY235" s="338"/>
      <c r="GZ235" s="338"/>
      <c r="HA235" s="338"/>
      <c r="HB235" s="338"/>
      <c r="HC235" s="338"/>
      <c r="HD235" s="338"/>
      <c r="HE235" s="338"/>
      <c r="HF235" s="338"/>
      <c r="HG235" s="338"/>
      <c r="HH235" s="338"/>
      <c r="HI235" s="338"/>
      <c r="HJ235" s="338"/>
      <c r="HK235" s="338"/>
      <c r="HL235" s="338"/>
      <c r="HM235" s="338"/>
      <c r="HN235" s="338"/>
      <c r="HO235" s="338"/>
      <c r="HP235" s="338"/>
      <c r="HQ235" s="338"/>
      <c r="HR235" s="338"/>
      <c r="HS235" s="338"/>
      <c r="HT235" s="338"/>
      <c r="HU235" s="338"/>
      <c r="HV235" s="338"/>
      <c r="HW235" s="338"/>
      <c r="HX235" s="338"/>
      <c r="HY235" s="338"/>
      <c r="HZ235" s="338"/>
      <c r="IA235" s="338"/>
      <c r="IB235" s="338"/>
      <c r="IC235" s="338"/>
      <c r="ID235" s="338"/>
      <c r="IE235" s="338"/>
      <c r="IF235" s="338"/>
      <c r="IG235" s="338"/>
      <c r="IH235" s="338"/>
      <c r="II235" s="338"/>
      <c r="IJ235" s="338"/>
      <c r="IK235" s="338"/>
      <c r="IL235" s="338"/>
      <c r="IM235" s="338"/>
      <c r="IN235" s="338"/>
      <c r="IO235" s="338"/>
      <c r="IP235" s="338"/>
      <c r="IQ235" s="338"/>
      <c r="IR235" s="338"/>
      <c r="IS235" s="338"/>
      <c r="IT235" s="338"/>
      <c r="IU235" s="338"/>
      <c r="IV235" s="338"/>
      <c r="IW235" s="338"/>
      <c r="IX235" s="338"/>
      <c r="IY235" s="338"/>
      <c r="IZ235" s="338"/>
      <c r="JA235" s="338"/>
      <c r="JB235" s="338"/>
      <c r="JC235" s="338"/>
      <c r="JD235" s="338"/>
      <c r="JE235" s="338"/>
      <c r="JF235" s="338"/>
      <c r="JG235" s="338"/>
      <c r="JH235" s="338"/>
      <c r="JI235" s="338"/>
      <c r="JJ235" s="338"/>
      <c r="JK235" s="338"/>
      <c r="JL235" s="338"/>
      <c r="JM235" s="338"/>
      <c r="JN235" s="338"/>
      <c r="JO235" s="338"/>
      <c r="JP235" s="338"/>
      <c r="JQ235" s="338"/>
      <c r="JR235" s="338"/>
      <c r="JS235" s="338"/>
      <c r="JT235" s="338"/>
      <c r="JU235" s="338"/>
      <c r="JV235" s="338"/>
      <c r="JW235" s="338"/>
      <c r="JX235" s="338"/>
      <c r="JY235" s="338"/>
      <c r="JZ235" s="338"/>
      <c r="KA235" s="338"/>
      <c r="KB235" s="338"/>
      <c r="KC235" s="338"/>
      <c r="KD235" s="338"/>
      <c r="KE235" s="338"/>
      <c r="KF235" s="338"/>
      <c r="KG235" s="338"/>
      <c r="KH235" s="338"/>
      <c r="KI235" s="338"/>
      <c r="KJ235" s="338"/>
      <c r="KK235" s="338"/>
      <c r="KL235" s="338"/>
      <c r="KM235" s="338"/>
      <c r="KN235" s="338"/>
      <c r="KO235" s="338"/>
      <c r="KP235" s="338"/>
      <c r="KQ235" s="338"/>
      <c r="KR235" s="338"/>
      <c r="KS235" s="338"/>
      <c r="KT235" s="338"/>
      <c r="KU235" s="338"/>
      <c r="KV235" s="338"/>
      <c r="KW235" s="338"/>
      <c r="KX235" s="338"/>
      <c r="KY235" s="338"/>
      <c r="KZ235" s="338"/>
      <c r="LA235" s="338"/>
      <c r="LB235" s="338"/>
      <c r="LC235" s="338"/>
      <c r="LD235" s="338"/>
      <c r="LE235" s="338"/>
      <c r="LF235" s="338"/>
      <c r="LG235" s="338"/>
      <c r="LH235" s="338"/>
      <c r="LI235" s="338"/>
      <c r="LJ235" s="338"/>
      <c r="LK235" s="338"/>
      <c r="LL235" s="338"/>
      <c r="LM235" s="338"/>
      <c r="LN235" s="338"/>
      <c r="LO235" s="338"/>
      <c r="LP235" s="338"/>
      <c r="LQ235" s="338"/>
      <c r="LR235" s="338"/>
      <c r="LS235" s="338"/>
      <c r="LT235" s="338"/>
      <c r="LU235" s="338"/>
      <c r="LV235" s="338"/>
      <c r="LW235" s="338"/>
      <c r="LX235" s="338"/>
      <c r="LY235" s="338"/>
      <c r="LZ235" s="338"/>
      <c r="MA235" s="338"/>
      <c r="MB235" s="338"/>
      <c r="MC235" s="338"/>
      <c r="MD235" s="338"/>
      <c r="ME235" s="338"/>
      <c r="MF235" s="338"/>
      <c r="MG235" s="338"/>
      <c r="MH235" s="338"/>
      <c r="MI235" s="338"/>
      <c r="MJ235" s="338"/>
      <c r="MK235" s="338"/>
      <c r="ML235" s="338"/>
      <c r="MM235" s="338"/>
      <c r="MN235" s="338"/>
      <c r="MO235" s="338"/>
      <c r="MP235" s="338"/>
      <c r="MQ235" s="338"/>
      <c r="MR235" s="338"/>
      <c r="MS235" s="338"/>
      <c r="MT235" s="338"/>
      <c r="MU235" s="338"/>
      <c r="MV235" s="338"/>
      <c r="MW235" s="338"/>
      <c r="MX235" s="338"/>
      <c r="MY235" s="338"/>
      <c r="MZ235" s="338"/>
      <c r="NA235" s="338"/>
      <c r="NB235" s="338"/>
      <c r="NC235" s="338"/>
      <c r="ND235" s="338"/>
      <c r="NE235" s="338"/>
      <c r="NF235" s="338"/>
      <c r="NG235" s="338"/>
      <c r="NH235" s="338"/>
      <c r="NI235" s="338"/>
      <c r="NJ235" s="338"/>
      <c r="NK235" s="338"/>
      <c r="NL235" s="338"/>
      <c r="NM235" s="338"/>
      <c r="NN235" s="338"/>
      <c r="NO235" s="338"/>
      <c r="NP235" s="338"/>
      <c r="NQ235" s="338"/>
      <c r="NR235" s="338"/>
      <c r="NS235" s="338"/>
      <c r="NT235" s="338"/>
      <c r="NU235" s="338"/>
      <c r="NV235" s="338"/>
      <c r="NW235" s="338"/>
      <c r="NX235" s="338"/>
      <c r="NY235" s="338"/>
      <c r="NZ235" s="338"/>
      <c r="OA235" s="338"/>
      <c r="OB235" s="338"/>
      <c r="OC235" s="338"/>
      <c r="OD235" s="338"/>
      <c r="OE235" s="338"/>
      <c r="OF235" s="338"/>
      <c r="OG235" s="338"/>
      <c r="OH235" s="338"/>
      <c r="OI235" s="338"/>
      <c r="OJ235" s="338"/>
      <c r="OK235" s="338"/>
      <c r="OL235" s="338"/>
      <c r="OM235" s="338"/>
      <c r="ON235" s="338"/>
      <c r="OO235" s="338"/>
      <c r="OP235" s="338"/>
      <c r="OQ235" s="338"/>
      <c r="OR235" s="338"/>
      <c r="OS235" s="338"/>
      <c r="OT235" s="338"/>
      <c r="OU235" s="338"/>
      <c r="OV235" s="338"/>
      <c r="OW235" s="338"/>
      <c r="OX235" s="338"/>
      <c r="OY235" s="338"/>
      <c r="OZ235" s="338"/>
      <c r="PA235" s="338"/>
      <c r="PB235" s="338"/>
      <c r="PC235" s="338"/>
      <c r="PD235" s="338"/>
      <c r="PE235" s="338"/>
      <c r="PF235" s="338"/>
      <c r="PG235" s="338"/>
      <c r="PH235" s="338"/>
      <c r="PI235" s="338"/>
      <c r="PJ235" s="338"/>
      <c r="PK235" s="338"/>
      <c r="PL235" s="338"/>
      <c r="PM235" s="338"/>
      <c r="PN235" s="338"/>
      <c r="PO235" s="338"/>
      <c r="PP235" s="338"/>
      <c r="PQ235" s="338"/>
      <c r="PR235" s="338"/>
      <c r="PS235" s="338"/>
      <c r="PT235" s="338"/>
      <c r="PU235" s="338"/>
      <c r="PV235" s="338"/>
      <c r="PW235" s="338"/>
      <c r="PX235" s="338"/>
      <c r="PY235" s="338"/>
      <c r="PZ235" s="338"/>
      <c r="QA235" s="338"/>
      <c r="QB235" s="338"/>
      <c r="QC235" s="338"/>
      <c r="QD235" s="338"/>
      <c r="QE235" s="338"/>
      <c r="QF235" s="338"/>
      <c r="QG235" s="338"/>
      <c r="QH235" s="338"/>
      <c r="QI235" s="338"/>
      <c r="QJ235" s="338"/>
      <c r="QK235" s="338"/>
      <c r="QL235" s="338"/>
      <c r="QM235" s="338"/>
      <c r="QN235" s="338"/>
      <c r="QO235" s="338"/>
      <c r="QP235" s="338"/>
      <c r="QQ235" s="338"/>
      <c r="QR235" s="338"/>
      <c r="QS235" s="338"/>
      <c r="QT235" s="338"/>
      <c r="QU235" s="338"/>
      <c r="QV235" s="338"/>
      <c r="QW235" s="338"/>
      <c r="QX235" s="338"/>
      <c r="QY235" s="338"/>
      <c r="QZ235" s="338"/>
      <c r="RA235" s="338"/>
      <c r="RB235" s="338"/>
      <c r="RC235" s="338"/>
      <c r="RD235" s="338"/>
      <c r="RE235" s="338"/>
      <c r="RF235" s="338"/>
      <c r="RG235" s="338"/>
      <c r="RH235" s="338"/>
      <c r="RI235" s="338"/>
      <c r="RJ235" s="338"/>
      <c r="RK235" s="338"/>
      <c r="RL235" s="338"/>
      <c r="RM235" s="338"/>
      <c r="RN235" s="338"/>
      <c r="RO235" s="338"/>
      <c r="RP235" s="338"/>
      <c r="RQ235" s="338"/>
      <c r="RR235" s="338"/>
      <c r="RS235" s="338"/>
      <c r="RT235" s="338"/>
      <c r="RU235" s="338"/>
      <c r="RV235" s="338"/>
      <c r="RW235" s="338"/>
      <c r="RX235" s="338"/>
      <c r="RY235" s="338"/>
      <c r="RZ235" s="338"/>
      <c r="SA235" s="338"/>
      <c r="SB235" s="338"/>
      <c r="SC235" s="338"/>
      <c r="SD235" s="338"/>
      <c r="SE235" s="338"/>
      <c r="SF235" s="338"/>
      <c r="SG235" s="338"/>
      <c r="SH235" s="338"/>
      <c r="SI235" s="338"/>
      <c r="SJ235" s="338"/>
      <c r="SK235" s="338"/>
      <c r="SL235" s="338"/>
      <c r="SM235" s="338"/>
      <c r="SN235" s="338"/>
      <c r="SO235" s="338"/>
      <c r="SP235" s="338"/>
      <c r="SQ235" s="338"/>
      <c r="SR235" s="338"/>
      <c r="SS235" s="338"/>
      <c r="ST235" s="338"/>
      <c r="SU235" s="338"/>
      <c r="SV235" s="338"/>
      <c r="SW235" s="338"/>
      <c r="SX235" s="338"/>
      <c r="SY235" s="338"/>
      <c r="SZ235" s="338"/>
      <c r="TA235" s="338"/>
      <c r="TB235" s="338"/>
      <c r="TC235" s="338"/>
      <c r="TD235" s="338"/>
      <c r="TE235" s="338"/>
      <c r="TF235" s="338"/>
      <c r="TG235" s="338"/>
      <c r="TH235" s="338"/>
      <c r="TI235" s="338"/>
      <c r="TJ235" s="338"/>
      <c r="TK235" s="338"/>
      <c r="TL235" s="338"/>
      <c r="TM235" s="338"/>
      <c r="TN235" s="338"/>
      <c r="TO235" s="338"/>
      <c r="TP235" s="338"/>
      <c r="TQ235" s="338"/>
      <c r="TR235" s="338"/>
      <c r="TS235" s="338"/>
      <c r="TT235" s="338"/>
      <c r="TU235" s="338"/>
      <c r="TV235" s="338"/>
      <c r="TW235" s="338"/>
      <c r="TX235" s="338"/>
      <c r="TY235" s="338"/>
      <c r="TZ235" s="338"/>
      <c r="UA235" s="338"/>
      <c r="UB235" s="338"/>
      <c r="UC235" s="338"/>
      <c r="UD235" s="338"/>
      <c r="UE235" s="338"/>
      <c r="UF235" s="338"/>
      <c r="UG235" s="338"/>
      <c r="UH235" s="338"/>
      <c r="UI235" s="338"/>
      <c r="UJ235" s="338"/>
      <c r="UK235" s="338"/>
      <c r="UL235" s="338"/>
      <c r="UM235" s="338"/>
      <c r="UN235" s="338"/>
      <c r="UO235" s="338"/>
      <c r="UP235" s="338"/>
      <c r="UQ235" s="338"/>
      <c r="UR235" s="338"/>
      <c r="US235" s="338"/>
      <c r="UT235" s="338"/>
      <c r="UU235" s="338"/>
      <c r="UV235" s="338"/>
      <c r="UW235" s="338"/>
      <c r="UX235" s="338"/>
      <c r="UY235" s="338"/>
      <c r="UZ235" s="338"/>
      <c r="VA235" s="338"/>
      <c r="VB235" s="338"/>
      <c r="VC235" s="338"/>
      <c r="VD235" s="338"/>
      <c r="VE235" s="338"/>
      <c r="VF235" s="338"/>
      <c r="VG235" s="338"/>
      <c r="VH235" s="338"/>
      <c r="VI235" s="338"/>
      <c r="VJ235" s="338"/>
      <c r="VK235" s="338"/>
      <c r="VL235" s="338"/>
      <c r="VM235" s="338"/>
      <c r="VN235" s="338"/>
      <c r="VO235" s="338"/>
      <c r="VP235" s="338"/>
      <c r="VQ235" s="338"/>
      <c r="VR235" s="338"/>
      <c r="VS235" s="338"/>
      <c r="VT235" s="338"/>
      <c r="VU235" s="338"/>
      <c r="VV235" s="338"/>
      <c r="VW235" s="338"/>
      <c r="VX235" s="338"/>
      <c r="VY235" s="338"/>
      <c r="VZ235" s="338"/>
      <c r="WA235" s="338"/>
      <c r="WB235" s="338"/>
      <c r="WC235" s="338"/>
      <c r="WD235" s="338"/>
      <c r="WE235" s="338"/>
      <c r="WF235" s="338"/>
      <c r="WG235" s="338"/>
      <c r="WH235" s="338"/>
      <c r="WI235" s="338"/>
      <c r="WJ235" s="338"/>
      <c r="WK235" s="338"/>
      <c r="WL235" s="338"/>
      <c r="WM235" s="338"/>
      <c r="WN235" s="338"/>
      <c r="WO235" s="338"/>
      <c r="WP235" s="338"/>
      <c r="WQ235" s="338"/>
      <c r="WR235" s="338"/>
      <c r="WS235" s="338"/>
      <c r="WT235" s="338"/>
      <c r="WU235" s="338"/>
      <c r="WV235" s="338"/>
      <c r="WW235" s="338"/>
      <c r="WX235" s="338"/>
      <c r="WY235" s="338"/>
      <c r="WZ235" s="338"/>
      <c r="XA235" s="338"/>
      <c r="XB235" s="338"/>
      <c r="XC235" s="338"/>
      <c r="XD235" s="338"/>
      <c r="XE235" s="338"/>
      <c r="XF235" s="338"/>
      <c r="XG235" s="338"/>
      <c r="XH235" s="338"/>
      <c r="XI235" s="338"/>
      <c r="XJ235" s="338"/>
      <c r="XK235" s="338"/>
      <c r="XL235" s="338"/>
      <c r="XM235" s="338"/>
      <c r="XN235" s="338"/>
      <c r="XO235" s="338"/>
      <c r="XP235" s="338"/>
      <c r="XQ235" s="338"/>
      <c r="XR235" s="338"/>
      <c r="XS235" s="338"/>
      <c r="XT235" s="338"/>
      <c r="XU235" s="338"/>
      <c r="XV235" s="338"/>
      <c r="XW235" s="338"/>
      <c r="XX235" s="338"/>
      <c r="XY235" s="338"/>
      <c r="XZ235" s="338"/>
      <c r="YA235" s="338"/>
      <c r="YB235" s="338"/>
      <c r="YC235" s="338"/>
      <c r="YD235" s="338"/>
      <c r="YE235" s="338"/>
      <c r="YF235" s="338"/>
      <c r="YG235" s="338"/>
      <c r="YH235" s="338"/>
      <c r="YI235" s="338"/>
      <c r="YJ235" s="338"/>
      <c r="YK235" s="338"/>
      <c r="YL235" s="338"/>
      <c r="YM235" s="338"/>
      <c r="YN235" s="338"/>
      <c r="YO235" s="338"/>
      <c r="YP235" s="338"/>
      <c r="YQ235" s="338"/>
      <c r="YR235" s="338"/>
      <c r="YS235" s="338"/>
      <c r="YT235" s="338"/>
      <c r="YU235" s="338"/>
      <c r="YV235" s="338"/>
      <c r="YW235" s="338"/>
      <c r="YX235" s="338"/>
      <c r="YY235" s="338"/>
      <c r="YZ235" s="338"/>
      <c r="ZA235" s="338"/>
      <c r="ZB235" s="338"/>
      <c r="ZC235" s="338"/>
      <c r="ZD235" s="338"/>
      <c r="ZE235" s="338"/>
      <c r="ZF235" s="338"/>
      <c r="ZG235" s="338"/>
      <c r="ZH235" s="338"/>
      <c r="ZI235" s="338"/>
      <c r="ZJ235" s="338"/>
      <c r="ZK235" s="338"/>
      <c r="ZL235" s="338"/>
      <c r="ZM235" s="338"/>
      <c r="ZN235" s="338"/>
      <c r="ZO235" s="338"/>
      <c r="ZP235" s="338"/>
      <c r="ZQ235" s="338"/>
      <c r="ZR235" s="338"/>
      <c r="ZS235" s="338"/>
      <c r="ZT235" s="338"/>
      <c r="ZU235" s="338"/>
      <c r="ZV235" s="338"/>
      <c r="ZW235" s="338"/>
      <c r="ZX235" s="338"/>
      <c r="ZY235" s="338"/>
      <c r="ZZ235" s="338"/>
      <c r="AAA235" s="338"/>
      <c r="AAB235" s="338"/>
      <c r="AAC235" s="338"/>
      <c r="AAD235" s="338"/>
      <c r="AAE235" s="338"/>
      <c r="AAF235" s="338"/>
      <c r="AAG235" s="338"/>
      <c r="AAH235" s="338"/>
      <c r="AAI235" s="338"/>
      <c r="AAJ235" s="338"/>
      <c r="AAK235" s="338"/>
      <c r="AAL235" s="338"/>
      <c r="AAM235" s="338"/>
      <c r="AAN235" s="338"/>
      <c r="AAO235" s="338"/>
      <c r="AAP235" s="338"/>
      <c r="AAQ235" s="338"/>
      <c r="AAR235" s="338"/>
      <c r="AAS235" s="338"/>
      <c r="AAT235" s="338"/>
      <c r="AAU235" s="338"/>
      <c r="AAV235" s="338"/>
      <c r="AAW235" s="338"/>
      <c r="AAX235" s="338"/>
      <c r="AAY235" s="338"/>
      <c r="AAZ235" s="338"/>
      <c r="ABA235" s="338"/>
      <c r="ABB235" s="338"/>
      <c r="ABC235" s="338"/>
      <c r="ABD235" s="338"/>
      <c r="ABE235" s="338"/>
      <c r="ABF235" s="338"/>
      <c r="ABG235" s="338"/>
      <c r="ABH235" s="338"/>
      <c r="ABI235" s="338"/>
      <c r="ABJ235" s="338"/>
      <c r="ABK235" s="338"/>
      <c r="ABL235" s="338"/>
      <c r="ABM235" s="338"/>
      <c r="ABN235" s="338"/>
      <c r="ABO235" s="338"/>
      <c r="ABP235" s="338"/>
      <c r="ABQ235" s="338"/>
      <c r="ABR235" s="338"/>
      <c r="ABS235" s="338"/>
      <c r="ABT235" s="338"/>
      <c r="ABU235" s="338"/>
      <c r="ABV235" s="338"/>
      <c r="ABW235" s="338"/>
      <c r="ABX235" s="338"/>
      <c r="ABY235" s="338"/>
      <c r="ABZ235" s="338"/>
      <c r="ACA235" s="338"/>
      <c r="ACB235" s="338"/>
      <c r="ACC235" s="338"/>
      <c r="ACD235" s="338"/>
      <c r="ACE235" s="338"/>
      <c r="ACF235" s="338"/>
      <c r="ACG235" s="338"/>
      <c r="ACH235" s="338"/>
      <c r="ACI235" s="338"/>
      <c r="ACJ235" s="338"/>
      <c r="ACK235" s="338"/>
      <c r="ACL235" s="338"/>
      <c r="ACM235" s="338"/>
      <c r="ACN235" s="338"/>
      <c r="ACO235" s="338"/>
      <c r="ACP235" s="338"/>
      <c r="ACQ235" s="338"/>
      <c r="ACR235" s="338"/>
      <c r="ACS235" s="338"/>
      <c r="ACT235" s="338"/>
      <c r="ACU235" s="338"/>
      <c r="ACV235" s="338"/>
      <c r="ACW235" s="338"/>
      <c r="ACX235" s="338"/>
      <c r="ACY235" s="338"/>
      <c r="ACZ235" s="338"/>
      <c r="ADA235" s="338"/>
      <c r="ADB235" s="338"/>
      <c r="ADC235" s="338"/>
      <c r="ADD235" s="338"/>
      <c r="ADE235" s="338"/>
      <c r="ADF235" s="338"/>
      <c r="ADG235" s="338"/>
      <c r="ADH235" s="338"/>
      <c r="ADI235" s="338"/>
      <c r="ADJ235" s="338"/>
      <c r="ADK235" s="338"/>
      <c r="ADL235" s="338"/>
      <c r="ADM235" s="338"/>
      <c r="ADN235" s="338"/>
      <c r="ADO235" s="338"/>
      <c r="ADP235" s="338"/>
      <c r="ADQ235" s="338"/>
      <c r="ADR235" s="338"/>
      <c r="ADS235" s="338"/>
      <c r="ADT235" s="338"/>
      <c r="ADU235" s="338"/>
      <c r="ADV235" s="338"/>
      <c r="ADW235" s="338"/>
      <c r="ADX235" s="338"/>
      <c r="ADY235" s="338"/>
      <c r="ADZ235" s="338"/>
      <c r="AEA235" s="338"/>
      <c r="AEB235" s="338"/>
      <c r="AEC235" s="338"/>
      <c r="AED235" s="338"/>
      <c r="AEE235" s="338"/>
      <c r="AEF235" s="338"/>
      <c r="AEG235" s="338"/>
      <c r="AEH235" s="338"/>
      <c r="AEI235" s="338"/>
      <c r="AEJ235" s="338"/>
      <c r="AEK235" s="338"/>
      <c r="AEL235" s="338"/>
      <c r="AEM235" s="338"/>
      <c r="AEN235" s="338"/>
      <c r="AEO235" s="338"/>
      <c r="AEP235" s="338"/>
      <c r="AEQ235" s="338"/>
      <c r="AER235" s="338"/>
      <c r="AES235" s="338"/>
      <c r="AET235" s="338"/>
      <c r="AEU235" s="338"/>
      <c r="AEV235" s="338"/>
      <c r="AEW235" s="338"/>
      <c r="AEX235" s="338"/>
      <c r="AEY235" s="338"/>
      <c r="AEZ235" s="338"/>
      <c r="AFA235" s="338"/>
      <c r="AFB235" s="338"/>
      <c r="AFC235" s="338"/>
      <c r="AFD235" s="338"/>
      <c r="AFE235" s="338"/>
      <c r="AFF235" s="338"/>
      <c r="AFG235" s="338"/>
      <c r="AFH235" s="338"/>
      <c r="AFI235" s="338"/>
      <c r="AFJ235" s="338"/>
      <c r="AFK235" s="338"/>
      <c r="AFL235" s="338"/>
      <c r="AFM235" s="338"/>
      <c r="AFN235" s="338"/>
      <c r="AFO235" s="338"/>
      <c r="AFP235" s="338"/>
      <c r="AFQ235" s="338"/>
      <c r="AFR235" s="338"/>
      <c r="AFS235" s="338"/>
      <c r="AFT235" s="338"/>
      <c r="AFU235" s="338"/>
      <c r="AFV235" s="338"/>
      <c r="AFW235" s="338"/>
      <c r="AFX235" s="338"/>
      <c r="AFY235" s="338"/>
      <c r="AFZ235" s="338"/>
      <c r="AGA235" s="338"/>
      <c r="AGB235" s="338"/>
      <c r="AGC235" s="338"/>
      <c r="AGD235" s="338"/>
      <c r="AGE235" s="338"/>
      <c r="AGF235" s="338"/>
      <c r="AGG235" s="338"/>
      <c r="AGH235" s="338"/>
      <c r="AGI235" s="338"/>
      <c r="AGJ235" s="338"/>
      <c r="AGK235" s="338"/>
      <c r="AGL235" s="338"/>
      <c r="AGM235" s="338"/>
      <c r="AGN235" s="338"/>
      <c r="AGO235" s="338"/>
      <c r="AGP235" s="338"/>
      <c r="AGQ235" s="338"/>
      <c r="AGR235" s="338"/>
      <c r="AGS235" s="338"/>
      <c r="AGT235" s="338"/>
      <c r="AGU235" s="338"/>
      <c r="AGV235" s="338"/>
      <c r="AGW235" s="338"/>
      <c r="AGX235" s="338"/>
      <c r="AGY235" s="338"/>
      <c r="AGZ235" s="338"/>
      <c r="AHA235" s="338"/>
      <c r="AHB235" s="338"/>
      <c r="AHC235" s="338"/>
      <c r="AHD235" s="338"/>
      <c r="AHE235" s="338"/>
      <c r="AHF235" s="338"/>
      <c r="AHG235" s="338"/>
      <c r="AHH235" s="338"/>
      <c r="AHI235" s="338"/>
      <c r="AHJ235" s="338"/>
      <c r="AHK235" s="338"/>
      <c r="AHL235" s="338"/>
      <c r="AHM235" s="338"/>
      <c r="AHN235" s="338"/>
      <c r="AHO235" s="338"/>
      <c r="AHP235" s="338"/>
      <c r="AHQ235" s="338"/>
      <c r="AHR235" s="338"/>
      <c r="AHS235" s="338"/>
      <c r="AHT235" s="338"/>
      <c r="AHU235" s="338"/>
      <c r="AHV235" s="338"/>
      <c r="AHW235" s="338"/>
      <c r="AHX235" s="338"/>
      <c r="AHY235" s="338"/>
      <c r="AHZ235" s="338"/>
      <c r="AIA235" s="338"/>
      <c r="AIB235" s="338"/>
      <c r="AIC235" s="338"/>
      <c r="AID235" s="338"/>
      <c r="AIE235" s="338"/>
      <c r="AIF235" s="338"/>
      <c r="AIG235" s="338"/>
      <c r="AIH235" s="338"/>
      <c r="AII235" s="338"/>
      <c r="AIJ235" s="338"/>
      <c r="AIK235" s="338"/>
      <c r="AIL235" s="338"/>
      <c r="AIM235" s="338"/>
      <c r="AIN235" s="338"/>
      <c r="AIO235" s="338"/>
      <c r="AIP235" s="338"/>
      <c r="AIQ235" s="338"/>
      <c r="AIR235" s="338"/>
      <c r="AIS235" s="338"/>
      <c r="AIT235" s="338"/>
      <c r="AIU235" s="338"/>
      <c r="AIV235" s="338"/>
      <c r="AIW235" s="338"/>
      <c r="AIX235" s="338"/>
      <c r="AIY235" s="338"/>
      <c r="AIZ235" s="338"/>
      <c r="AJA235" s="338"/>
      <c r="AJB235" s="338"/>
      <c r="AJC235" s="338"/>
      <c r="AJD235" s="338"/>
      <c r="AJE235" s="338"/>
      <c r="AJF235" s="338"/>
      <c r="AJG235" s="338"/>
      <c r="AJH235" s="338"/>
      <c r="AJI235" s="338"/>
      <c r="AJJ235" s="338"/>
      <c r="AJK235" s="338"/>
      <c r="AJL235" s="338"/>
      <c r="AJM235" s="338"/>
      <c r="AJN235" s="338"/>
      <c r="AJO235" s="338"/>
      <c r="AJP235" s="338"/>
      <c r="AJQ235" s="338"/>
      <c r="AJR235" s="338"/>
      <c r="AJS235" s="338"/>
      <c r="AJT235" s="338"/>
      <c r="AJU235" s="338"/>
      <c r="AJV235" s="338"/>
      <c r="AJW235" s="338"/>
      <c r="AJX235" s="338"/>
      <c r="AJY235" s="338"/>
      <c r="AJZ235" s="338"/>
      <c r="AKA235" s="338"/>
      <c r="AKB235" s="338"/>
      <c r="AKC235" s="338"/>
      <c r="AKD235" s="338"/>
      <c r="AKE235" s="338"/>
      <c r="AKF235" s="338"/>
      <c r="AKG235" s="338"/>
      <c r="AKH235" s="338"/>
      <c r="AKI235" s="338"/>
      <c r="AKJ235" s="338"/>
      <c r="AKK235" s="338"/>
      <c r="AKL235" s="338"/>
      <c r="AKM235" s="338"/>
      <c r="AKN235" s="338"/>
      <c r="AKO235" s="338"/>
      <c r="AKP235" s="338"/>
      <c r="AKQ235" s="338"/>
      <c r="AKR235" s="338"/>
      <c r="AKS235" s="338"/>
      <c r="AKT235" s="338"/>
      <c r="AKU235" s="338"/>
      <c r="AKV235" s="338"/>
      <c r="AKW235" s="338"/>
      <c r="AKX235" s="338"/>
      <c r="AKY235" s="338"/>
      <c r="AKZ235" s="338"/>
      <c r="ALA235" s="338"/>
      <c r="ALB235" s="338"/>
      <c r="ALC235" s="338"/>
      <c r="ALD235" s="338"/>
      <c r="ALE235" s="338"/>
      <c r="ALF235" s="338"/>
      <c r="ALG235" s="338"/>
      <c r="ALH235" s="338"/>
      <c r="ALI235" s="338"/>
      <c r="ALJ235" s="338"/>
      <c r="ALK235" s="338"/>
      <c r="ALL235" s="338"/>
      <c r="ALM235" s="338"/>
      <c r="ALN235" s="338"/>
      <c r="ALO235" s="338"/>
      <c r="ALP235" s="338"/>
      <c r="ALQ235" s="338"/>
      <c r="ALR235" s="338"/>
      <c r="ALS235" s="338"/>
      <c r="ALT235" s="338"/>
      <c r="ALU235" s="338"/>
      <c r="ALV235" s="338"/>
      <c r="ALW235" s="338"/>
      <c r="ALX235" s="338"/>
      <c r="ALY235" s="338"/>
      <c r="ALZ235" s="338"/>
      <c r="AMA235" s="338"/>
      <c r="AMB235" s="338"/>
      <c r="AMC235" s="338"/>
      <c r="AMD235" s="338"/>
      <c r="AME235" s="338"/>
      <c r="AMF235" s="338"/>
      <c r="AMG235" s="338"/>
      <c r="AMH235" s="338"/>
      <c r="AMI235" s="338"/>
      <c r="AMJ235" s="338"/>
      <c r="AMK235" s="338"/>
      <c r="AML235" s="338"/>
      <c r="AMM235" s="338"/>
      <c r="AMN235" s="338"/>
      <c r="AMO235" s="338"/>
      <c r="AMP235" s="338"/>
      <c r="AMQ235" s="338"/>
      <c r="AMR235" s="338"/>
      <c r="AMS235" s="338"/>
      <c r="AMT235" s="338"/>
      <c r="AMU235" s="338"/>
      <c r="AMV235" s="338"/>
      <c r="AMW235" s="338"/>
      <c r="AMX235" s="338"/>
      <c r="AMY235" s="338"/>
      <c r="AMZ235" s="338"/>
      <c r="ANA235" s="338"/>
      <c r="ANB235" s="338"/>
      <c r="ANC235" s="338"/>
      <c r="AND235" s="338"/>
      <c r="ANE235" s="338"/>
      <c r="ANF235" s="338"/>
      <c r="ANG235" s="338"/>
      <c r="ANH235" s="338"/>
      <c r="ANI235" s="338"/>
      <c r="ANJ235" s="338"/>
      <c r="ANK235" s="338"/>
      <c r="ANL235" s="338"/>
      <c r="ANM235" s="338"/>
      <c r="ANN235" s="338"/>
      <c r="ANO235" s="338"/>
      <c r="ANP235" s="338"/>
      <c r="ANQ235" s="338"/>
      <c r="ANR235" s="338"/>
      <c r="ANS235" s="338"/>
      <c r="ANT235" s="338"/>
      <c r="ANU235" s="338"/>
      <c r="ANV235" s="338"/>
      <c r="ANW235" s="338"/>
      <c r="ANX235" s="338"/>
      <c r="ANY235" s="338"/>
      <c r="ANZ235" s="338"/>
      <c r="AOA235" s="338"/>
      <c r="AOB235" s="338"/>
      <c r="AOC235" s="338"/>
      <c r="AOD235" s="338"/>
      <c r="AOE235" s="338"/>
      <c r="AOF235" s="338"/>
      <c r="AOG235" s="338"/>
      <c r="AOH235" s="338"/>
      <c r="AOI235" s="338"/>
      <c r="AOJ235" s="338"/>
      <c r="AOK235" s="338"/>
      <c r="AOL235" s="338"/>
      <c r="AOM235" s="338"/>
      <c r="AON235" s="338"/>
      <c r="AOO235" s="338"/>
      <c r="AOP235" s="338"/>
      <c r="AOQ235" s="338"/>
      <c r="AOR235" s="338"/>
      <c r="AOS235" s="338"/>
      <c r="AOT235" s="338"/>
      <c r="AOU235" s="338"/>
      <c r="AOV235" s="338"/>
      <c r="AOW235" s="338"/>
      <c r="AOX235" s="338"/>
      <c r="AOY235" s="338"/>
      <c r="AOZ235" s="338"/>
      <c r="APA235" s="338"/>
      <c r="APB235" s="338"/>
      <c r="APC235" s="338"/>
      <c r="APD235" s="338"/>
      <c r="APE235" s="338"/>
      <c r="APF235" s="338"/>
      <c r="APG235" s="338"/>
      <c r="APH235" s="338"/>
      <c r="API235" s="338"/>
      <c r="APJ235" s="338"/>
      <c r="APK235" s="338"/>
      <c r="APL235" s="338"/>
      <c r="APM235" s="338"/>
      <c r="APN235" s="338"/>
      <c r="APO235" s="338"/>
      <c r="APP235" s="338"/>
      <c r="APQ235" s="338"/>
      <c r="APR235" s="338"/>
      <c r="APS235" s="338"/>
      <c r="APT235" s="338"/>
      <c r="APU235" s="338"/>
      <c r="APV235" s="338"/>
      <c r="APW235" s="338"/>
      <c r="APX235" s="338"/>
      <c r="APY235" s="338"/>
      <c r="APZ235" s="338"/>
      <c r="AQA235" s="338"/>
      <c r="AQB235" s="338"/>
      <c r="AQC235" s="338"/>
      <c r="AQD235" s="338"/>
      <c r="AQE235" s="338"/>
      <c r="AQF235" s="338"/>
      <c r="AQG235" s="338"/>
      <c r="AQH235" s="338"/>
      <c r="AQI235" s="338"/>
      <c r="AQJ235" s="338"/>
      <c r="AQK235" s="338"/>
      <c r="AQL235" s="338"/>
      <c r="AQM235" s="338"/>
      <c r="AQN235" s="338"/>
      <c r="AQO235" s="338"/>
      <c r="AQP235" s="338"/>
      <c r="AQQ235" s="338"/>
      <c r="AQR235" s="338"/>
      <c r="AQS235" s="338"/>
      <c r="AQT235" s="338"/>
      <c r="AQU235" s="338"/>
      <c r="AQV235" s="338"/>
      <c r="AQW235" s="338"/>
      <c r="AQX235" s="338"/>
      <c r="AQY235" s="338"/>
      <c r="AQZ235" s="338"/>
      <c r="ARA235" s="338"/>
      <c r="ARB235" s="338"/>
      <c r="ARC235" s="338"/>
      <c r="ARD235" s="338"/>
      <c r="ARE235" s="338"/>
      <c r="ARF235" s="338"/>
      <c r="ARG235" s="338"/>
      <c r="ARH235" s="338"/>
      <c r="ARI235" s="338"/>
      <c r="ARJ235" s="338"/>
      <c r="ARK235" s="338"/>
      <c r="ARL235" s="338"/>
      <c r="ARM235" s="338"/>
      <c r="ARN235" s="338"/>
      <c r="ARO235" s="338"/>
      <c r="ARP235" s="338"/>
      <c r="ARQ235" s="338"/>
      <c r="ARR235" s="338"/>
      <c r="ARS235" s="338"/>
      <c r="ART235" s="338"/>
      <c r="ARU235" s="338"/>
      <c r="ARV235" s="338"/>
      <c r="ARW235" s="338"/>
      <c r="ARX235" s="338"/>
      <c r="ARY235" s="338"/>
      <c r="ARZ235" s="338"/>
      <c r="ASA235" s="338"/>
      <c r="ASB235" s="338"/>
      <c r="ASC235" s="338"/>
      <c r="ASD235" s="338"/>
      <c r="ASE235" s="338"/>
      <c r="ASF235" s="338"/>
      <c r="ASG235" s="338"/>
      <c r="ASH235" s="338"/>
      <c r="ASI235" s="338"/>
      <c r="ASJ235" s="338"/>
      <c r="ASK235" s="338"/>
      <c r="ASL235" s="338"/>
      <c r="ASM235" s="338"/>
      <c r="ASN235" s="338"/>
      <c r="ASO235" s="338"/>
      <c r="ASP235" s="338"/>
      <c r="ASQ235" s="338"/>
      <c r="ASR235" s="338"/>
      <c r="ASS235" s="338"/>
      <c r="AST235" s="338"/>
      <c r="ASU235" s="338"/>
      <c r="ASV235" s="338"/>
      <c r="ASW235" s="338"/>
      <c r="ASX235" s="338"/>
      <c r="ASY235" s="338"/>
      <c r="ASZ235" s="338"/>
      <c r="ATA235" s="338"/>
      <c r="ATB235" s="338"/>
      <c r="ATC235" s="338"/>
      <c r="ATD235" s="338"/>
      <c r="ATE235" s="338"/>
      <c r="ATF235" s="338"/>
      <c r="ATG235" s="338"/>
      <c r="ATH235" s="338"/>
      <c r="ATI235" s="338"/>
      <c r="ATJ235" s="338"/>
      <c r="ATK235" s="338"/>
      <c r="ATL235" s="338"/>
      <c r="ATM235" s="338"/>
      <c r="ATN235" s="338"/>
      <c r="ATO235" s="338"/>
      <c r="ATP235" s="338"/>
      <c r="ATQ235" s="338"/>
      <c r="ATR235" s="338"/>
      <c r="ATS235" s="338"/>
      <c r="ATT235" s="338"/>
      <c r="ATU235" s="338"/>
      <c r="ATV235" s="338"/>
      <c r="ATW235" s="338"/>
      <c r="ATX235" s="338"/>
      <c r="ATY235" s="338"/>
      <c r="ATZ235" s="338"/>
      <c r="AUA235" s="338"/>
      <c r="AUB235" s="338"/>
      <c r="AUC235" s="338"/>
      <c r="AUD235" s="338"/>
      <c r="AUE235" s="338"/>
      <c r="AUF235" s="338"/>
      <c r="AUG235" s="338"/>
      <c r="AUH235" s="338"/>
      <c r="AUI235" s="338"/>
      <c r="AUJ235" s="338"/>
      <c r="AUK235" s="338"/>
      <c r="AUL235" s="338"/>
      <c r="AUM235" s="338"/>
      <c r="AUN235" s="338"/>
      <c r="AUO235" s="338"/>
      <c r="AUP235" s="338"/>
      <c r="AUQ235" s="338"/>
      <c r="AUR235" s="338"/>
      <c r="AUS235" s="338"/>
      <c r="AUT235" s="338"/>
      <c r="AUU235" s="338"/>
      <c r="AUV235" s="338"/>
      <c r="AUW235" s="338"/>
      <c r="AUX235" s="338"/>
      <c r="AUY235" s="338"/>
      <c r="AUZ235" s="338"/>
      <c r="AVA235" s="338"/>
      <c r="AVB235" s="338"/>
      <c r="AVC235" s="338"/>
      <c r="AVD235" s="338"/>
      <c r="AVE235" s="338"/>
      <c r="AVF235" s="338"/>
      <c r="AVG235" s="338"/>
      <c r="AVH235" s="338"/>
      <c r="AVI235" s="338"/>
      <c r="AVJ235" s="338"/>
      <c r="AVK235" s="338"/>
      <c r="AVL235" s="338"/>
      <c r="AVM235" s="338"/>
      <c r="AVN235" s="338"/>
      <c r="AVO235" s="338"/>
      <c r="AVP235" s="338"/>
      <c r="AVQ235" s="338"/>
      <c r="AVR235" s="338"/>
      <c r="AVS235" s="338"/>
      <c r="AVT235" s="338"/>
      <c r="AVU235" s="338"/>
      <c r="AVV235" s="338"/>
      <c r="AVW235" s="338"/>
      <c r="AVX235" s="338"/>
      <c r="AVY235" s="338"/>
      <c r="AVZ235" s="338"/>
      <c r="AWA235" s="338"/>
      <c r="AWB235" s="338"/>
      <c r="AWC235" s="338"/>
      <c r="AWD235" s="338"/>
      <c r="AWE235" s="338"/>
      <c r="AWF235" s="338"/>
      <c r="AWG235" s="338"/>
      <c r="AWH235" s="338"/>
      <c r="AWI235" s="338"/>
      <c r="AWJ235" s="338"/>
      <c r="AWK235" s="338"/>
      <c r="AWL235" s="338"/>
      <c r="AWM235" s="338"/>
      <c r="AWN235" s="338"/>
      <c r="AWO235" s="338"/>
      <c r="AWP235" s="338"/>
      <c r="AWQ235" s="338"/>
      <c r="AWR235" s="338"/>
      <c r="AWS235" s="338"/>
      <c r="AWT235" s="338"/>
      <c r="AWU235" s="338"/>
      <c r="AWV235" s="338"/>
      <c r="AWW235" s="338"/>
      <c r="AWX235" s="338"/>
      <c r="AWY235" s="338"/>
      <c r="AWZ235" s="338"/>
      <c r="AXA235" s="338"/>
      <c r="AXB235" s="338"/>
      <c r="AXC235" s="338"/>
      <c r="AXD235" s="338"/>
      <c r="AXE235" s="338"/>
      <c r="AXF235" s="338"/>
      <c r="AXG235" s="338"/>
      <c r="AXH235" s="338"/>
      <c r="AXI235" s="338"/>
      <c r="AXJ235" s="338"/>
      <c r="AXK235" s="338"/>
      <c r="AXL235" s="338"/>
      <c r="AXM235" s="338"/>
      <c r="AXN235" s="338"/>
      <c r="AXO235" s="338"/>
      <c r="AXP235" s="338"/>
      <c r="AXQ235" s="338"/>
      <c r="AXR235" s="338"/>
      <c r="AXS235" s="338"/>
      <c r="AXT235" s="338"/>
      <c r="AXU235" s="338"/>
      <c r="AXV235" s="338"/>
      <c r="AXW235" s="338"/>
      <c r="AXX235" s="338"/>
      <c r="AXY235" s="338"/>
      <c r="AXZ235" s="338"/>
      <c r="AYA235" s="338"/>
      <c r="AYB235" s="338"/>
      <c r="AYC235" s="338"/>
      <c r="AYD235" s="338"/>
      <c r="AYE235" s="338"/>
      <c r="AYF235" s="338"/>
      <c r="AYG235" s="338"/>
      <c r="AYH235" s="338"/>
      <c r="AYI235" s="338"/>
      <c r="AYJ235" s="338"/>
      <c r="AYK235" s="338"/>
      <c r="AYL235" s="338"/>
      <c r="AYM235" s="338"/>
      <c r="AYN235" s="338"/>
      <c r="AYO235" s="338"/>
      <c r="AYP235" s="338"/>
      <c r="AYQ235" s="338"/>
      <c r="AYR235" s="338"/>
      <c r="AYS235" s="338"/>
      <c r="AYT235" s="338"/>
      <c r="AYU235" s="338"/>
      <c r="AYV235" s="338"/>
      <c r="AYW235" s="338"/>
      <c r="AYX235" s="338"/>
      <c r="AYY235" s="338"/>
      <c r="AYZ235" s="338"/>
      <c r="AZA235" s="338"/>
      <c r="AZB235" s="338"/>
      <c r="AZC235" s="338"/>
      <c r="AZD235" s="338"/>
      <c r="AZE235" s="338"/>
      <c r="AZF235" s="338"/>
      <c r="AZG235" s="338"/>
      <c r="AZH235" s="338"/>
      <c r="AZI235" s="338"/>
      <c r="AZJ235" s="338"/>
      <c r="AZK235" s="338"/>
      <c r="AZL235" s="338"/>
      <c r="AZM235" s="338"/>
      <c r="AZN235" s="338"/>
      <c r="AZO235" s="338"/>
      <c r="AZP235" s="338"/>
      <c r="AZQ235" s="338"/>
      <c r="AZR235" s="338"/>
      <c r="AZS235" s="338"/>
      <c r="AZT235" s="338"/>
      <c r="AZU235" s="338"/>
      <c r="AZV235" s="338"/>
      <c r="AZW235" s="338"/>
      <c r="AZX235" s="338"/>
      <c r="AZY235" s="338"/>
      <c r="AZZ235" s="338"/>
      <c r="BAA235" s="338"/>
      <c r="BAB235" s="338"/>
      <c r="BAC235" s="338"/>
      <c r="BAD235" s="338"/>
      <c r="BAE235" s="338"/>
      <c r="BAF235" s="338"/>
      <c r="BAG235" s="338"/>
      <c r="BAH235" s="338"/>
      <c r="BAI235" s="338"/>
      <c r="BAJ235" s="338"/>
      <c r="BAK235" s="338"/>
      <c r="BAL235" s="338"/>
      <c r="BAM235" s="338"/>
      <c r="BAN235" s="338"/>
      <c r="BAO235" s="338"/>
      <c r="BAP235" s="338"/>
      <c r="BAQ235" s="338"/>
      <c r="BAR235" s="338"/>
      <c r="BAS235" s="338"/>
      <c r="BAT235" s="338"/>
      <c r="BAU235" s="338"/>
      <c r="BAV235" s="338"/>
      <c r="BAW235" s="338"/>
      <c r="BAX235" s="338"/>
      <c r="BAY235" s="338"/>
      <c r="BAZ235" s="338"/>
      <c r="BBA235" s="338"/>
      <c r="BBB235" s="338"/>
      <c r="BBC235" s="338"/>
      <c r="BBD235" s="338"/>
      <c r="BBE235" s="338"/>
      <c r="BBF235" s="338"/>
      <c r="BBG235" s="338"/>
      <c r="BBH235" s="338"/>
      <c r="BBI235" s="338"/>
      <c r="BBJ235" s="338"/>
      <c r="BBK235" s="338"/>
      <c r="BBL235" s="338"/>
      <c r="BBM235" s="338"/>
      <c r="BBN235" s="338"/>
      <c r="BBO235" s="338"/>
      <c r="BBP235" s="338"/>
      <c r="BBQ235" s="338"/>
      <c r="BBR235" s="338"/>
      <c r="BBS235" s="338"/>
      <c r="BBT235" s="338"/>
      <c r="BBU235" s="338"/>
      <c r="BBV235" s="338"/>
      <c r="BBW235" s="338"/>
      <c r="BBX235" s="338"/>
      <c r="BBY235" s="338"/>
      <c r="BBZ235" s="338"/>
      <c r="BCA235" s="338"/>
      <c r="BCB235" s="338"/>
      <c r="BCC235" s="338"/>
      <c r="BCD235" s="338"/>
      <c r="BCE235" s="338"/>
      <c r="BCF235" s="338"/>
      <c r="BCG235" s="338"/>
      <c r="BCH235" s="338"/>
      <c r="BCI235" s="338"/>
      <c r="BCJ235" s="338"/>
      <c r="BCK235" s="338"/>
      <c r="BCL235" s="338"/>
      <c r="BCM235" s="338"/>
      <c r="BCN235" s="338"/>
      <c r="BCO235" s="338"/>
      <c r="BCP235" s="338"/>
      <c r="BCQ235" s="338"/>
      <c r="BCR235" s="338"/>
      <c r="BCS235" s="338"/>
      <c r="BCT235" s="338"/>
      <c r="BCU235" s="338"/>
      <c r="BCV235" s="338"/>
      <c r="BCW235" s="338"/>
      <c r="BCX235" s="338"/>
      <c r="BCY235" s="338"/>
      <c r="BCZ235" s="338"/>
      <c r="BDA235" s="338"/>
      <c r="BDB235" s="338"/>
      <c r="BDC235" s="338"/>
      <c r="BDD235" s="338"/>
      <c r="BDE235" s="338"/>
      <c r="BDF235" s="338"/>
      <c r="BDG235" s="338"/>
      <c r="BDH235" s="338"/>
      <c r="BDI235" s="338"/>
      <c r="BDJ235" s="338"/>
      <c r="BDK235" s="338"/>
      <c r="BDL235" s="338"/>
      <c r="BDM235" s="338"/>
      <c r="BDN235" s="338"/>
      <c r="BDO235" s="338"/>
      <c r="BDP235" s="338"/>
      <c r="BDQ235" s="338"/>
      <c r="BDR235" s="338"/>
      <c r="BDS235" s="338"/>
      <c r="BDT235" s="338"/>
      <c r="BDU235" s="338"/>
      <c r="BDV235" s="338"/>
      <c r="BDW235" s="338"/>
      <c r="BDX235" s="338"/>
      <c r="BDY235" s="338"/>
      <c r="BDZ235" s="338"/>
      <c r="BEA235" s="338"/>
      <c r="BEB235" s="338"/>
      <c r="BEC235" s="338"/>
      <c r="BED235" s="338"/>
      <c r="BEE235" s="338"/>
      <c r="BEF235" s="338"/>
      <c r="BEG235" s="338"/>
      <c r="BEH235" s="338"/>
      <c r="BEI235" s="338"/>
      <c r="BEJ235" s="338"/>
      <c r="BEK235" s="338"/>
      <c r="BEL235" s="338"/>
      <c r="BEM235" s="338"/>
      <c r="BEN235" s="338"/>
      <c r="BEO235" s="338"/>
      <c r="BEP235" s="338"/>
      <c r="BEQ235" s="338"/>
      <c r="BER235" s="338"/>
      <c r="BES235" s="338"/>
      <c r="BET235" s="338"/>
      <c r="BEU235" s="338"/>
      <c r="BEV235" s="338"/>
      <c r="BEW235" s="338"/>
      <c r="BEX235" s="338"/>
      <c r="BEY235" s="338"/>
      <c r="BEZ235" s="338"/>
      <c r="BFA235" s="338"/>
      <c r="BFB235" s="338"/>
      <c r="BFC235" s="338"/>
      <c r="BFD235" s="338"/>
      <c r="BFE235" s="338"/>
      <c r="BFF235" s="338"/>
      <c r="BFG235" s="338"/>
      <c r="BFH235" s="338"/>
      <c r="BFI235" s="338"/>
      <c r="BFJ235" s="338"/>
      <c r="BFK235" s="338"/>
      <c r="BFL235" s="338"/>
      <c r="BFM235" s="338"/>
      <c r="BFN235" s="338"/>
      <c r="BFO235" s="338"/>
      <c r="BFP235" s="338"/>
      <c r="BFQ235" s="338"/>
      <c r="BFR235" s="338"/>
      <c r="BFS235" s="338"/>
      <c r="BFT235" s="338"/>
      <c r="BFU235" s="338"/>
      <c r="BFV235" s="338"/>
      <c r="BFW235" s="338"/>
      <c r="BFX235" s="338"/>
      <c r="BFY235" s="338"/>
      <c r="BFZ235" s="338"/>
      <c r="BGA235" s="338"/>
      <c r="BGB235" s="338"/>
      <c r="BGC235" s="338"/>
      <c r="BGD235" s="338"/>
      <c r="BGE235" s="338"/>
      <c r="BGF235" s="338"/>
      <c r="BGG235" s="338"/>
      <c r="BGH235" s="338"/>
      <c r="BGI235" s="338"/>
      <c r="BGJ235" s="338"/>
      <c r="BGK235" s="338"/>
      <c r="BGL235" s="338"/>
      <c r="BGM235" s="338"/>
      <c r="BGN235" s="338"/>
      <c r="BGO235" s="338"/>
      <c r="BGP235" s="338"/>
      <c r="BGQ235" s="338"/>
      <c r="BGR235" s="338"/>
      <c r="BGS235" s="338"/>
      <c r="BGT235" s="338"/>
      <c r="BGU235" s="338"/>
      <c r="BGV235" s="338"/>
      <c r="BGW235" s="338"/>
      <c r="BGX235" s="338"/>
      <c r="BGY235" s="338"/>
      <c r="BGZ235" s="338"/>
      <c r="BHA235" s="338"/>
      <c r="BHB235" s="338"/>
      <c r="BHC235" s="338"/>
      <c r="BHD235" s="338"/>
      <c r="BHE235" s="338"/>
      <c r="BHF235" s="338"/>
      <c r="BHG235" s="338"/>
      <c r="BHH235" s="338"/>
      <c r="BHI235" s="338"/>
      <c r="BHJ235" s="338"/>
      <c r="BHK235" s="338"/>
      <c r="BHL235" s="338"/>
      <c r="BHM235" s="338"/>
      <c r="BHN235" s="338"/>
      <c r="BHO235" s="338"/>
      <c r="BHP235" s="338"/>
      <c r="BHQ235" s="338"/>
      <c r="BHR235" s="338"/>
      <c r="BHS235" s="338"/>
      <c r="BHT235" s="338"/>
      <c r="BHU235" s="338"/>
      <c r="BHV235" s="338"/>
      <c r="BHW235" s="338"/>
      <c r="BHX235" s="338"/>
      <c r="BHY235" s="338"/>
      <c r="BHZ235" s="338"/>
      <c r="BIA235" s="338"/>
      <c r="BIB235" s="338"/>
      <c r="BIC235" s="338"/>
      <c r="BID235" s="338"/>
      <c r="BIE235" s="338"/>
      <c r="BIF235" s="338"/>
      <c r="BIG235" s="338"/>
      <c r="BIH235" s="338"/>
      <c r="BII235" s="338"/>
      <c r="BIJ235" s="338"/>
      <c r="BIK235" s="338"/>
      <c r="BIL235" s="338"/>
      <c r="BIM235" s="338"/>
      <c r="BIN235" s="338"/>
      <c r="BIO235" s="338"/>
      <c r="BIP235" s="338"/>
      <c r="BIQ235" s="338"/>
      <c r="BIR235" s="338"/>
      <c r="BIS235" s="338"/>
      <c r="BIT235" s="338"/>
      <c r="BIU235" s="338"/>
      <c r="BIV235" s="338"/>
      <c r="BIW235" s="338"/>
      <c r="BIX235" s="338"/>
      <c r="BIY235" s="338"/>
      <c r="BIZ235" s="338"/>
      <c r="BJA235" s="338"/>
      <c r="BJB235" s="338"/>
      <c r="BJC235" s="338"/>
      <c r="BJD235" s="338"/>
      <c r="BJE235" s="338"/>
      <c r="BJF235" s="338"/>
      <c r="BJG235" s="338"/>
      <c r="BJH235" s="338"/>
      <c r="BJI235" s="338"/>
      <c r="BJJ235" s="338"/>
      <c r="BJK235" s="338"/>
      <c r="BJL235" s="338"/>
      <c r="BJM235" s="338"/>
      <c r="BJN235" s="338"/>
      <c r="BJO235" s="338"/>
      <c r="BJP235" s="338"/>
      <c r="BJQ235" s="338"/>
      <c r="BJR235" s="338"/>
      <c r="BJS235" s="338"/>
      <c r="BJT235" s="338"/>
      <c r="BJU235" s="338"/>
      <c r="BJV235" s="338"/>
      <c r="BJW235" s="338"/>
      <c r="BJX235" s="338"/>
      <c r="BJY235" s="338"/>
      <c r="BJZ235" s="338"/>
      <c r="BKA235" s="338"/>
      <c r="BKB235" s="338"/>
      <c r="BKC235" s="338"/>
      <c r="BKD235" s="338"/>
      <c r="BKE235" s="338"/>
      <c r="BKF235" s="338"/>
      <c r="BKG235" s="338"/>
      <c r="BKH235" s="338"/>
      <c r="BKI235" s="338"/>
      <c r="BKJ235" s="338"/>
      <c r="BKK235" s="338"/>
      <c r="BKL235" s="338"/>
      <c r="BKM235" s="338"/>
      <c r="BKN235" s="338"/>
      <c r="BKO235" s="338"/>
      <c r="BKP235" s="338"/>
      <c r="BKQ235" s="338"/>
      <c r="BKR235" s="338"/>
      <c r="BKS235" s="338"/>
      <c r="BKT235" s="338"/>
      <c r="BKU235" s="338"/>
      <c r="BKV235" s="338"/>
      <c r="BKW235" s="338"/>
      <c r="BKX235" s="338"/>
      <c r="BKY235" s="338"/>
      <c r="BKZ235" s="338"/>
      <c r="BLA235" s="338"/>
      <c r="BLB235" s="338"/>
      <c r="BLC235" s="338"/>
      <c r="BLD235" s="338"/>
      <c r="BLE235" s="338"/>
      <c r="BLF235" s="338"/>
      <c r="BLG235" s="338"/>
      <c r="BLH235" s="338"/>
      <c r="BLI235" s="338"/>
      <c r="BLJ235" s="338"/>
      <c r="BLK235" s="338"/>
      <c r="BLL235" s="338"/>
      <c r="BLM235" s="338"/>
      <c r="BLN235" s="338"/>
      <c r="BLO235" s="338"/>
      <c r="BLP235" s="338"/>
      <c r="BLQ235" s="338"/>
      <c r="BLR235" s="338"/>
      <c r="BLS235" s="338"/>
      <c r="BLT235" s="338"/>
      <c r="BLU235" s="338"/>
      <c r="BLV235" s="338"/>
      <c r="BLW235" s="338"/>
      <c r="BLX235" s="338"/>
      <c r="BLY235" s="338"/>
      <c r="BLZ235" s="338"/>
      <c r="BMA235" s="338"/>
      <c r="BMB235" s="338"/>
      <c r="BMC235" s="338"/>
      <c r="BMD235" s="338"/>
      <c r="BME235" s="338"/>
      <c r="BMF235" s="338"/>
      <c r="BMG235" s="338"/>
      <c r="BMH235" s="338"/>
      <c r="BMI235" s="338"/>
      <c r="BMJ235" s="338"/>
      <c r="BMK235" s="338"/>
      <c r="BML235" s="338"/>
      <c r="BMM235" s="338"/>
      <c r="BMN235" s="338"/>
      <c r="BMO235" s="338"/>
      <c r="BMP235" s="338"/>
      <c r="BMQ235" s="338"/>
      <c r="BMR235" s="338"/>
      <c r="BMS235" s="338"/>
      <c r="BMT235" s="338"/>
      <c r="BMU235" s="338"/>
      <c r="BMV235" s="338"/>
      <c r="BMW235" s="338"/>
      <c r="BMX235" s="338"/>
      <c r="BMY235" s="338"/>
      <c r="BMZ235" s="338"/>
      <c r="BNA235" s="338"/>
      <c r="BNB235" s="338"/>
      <c r="BNC235" s="338"/>
      <c r="BND235" s="338"/>
      <c r="BNE235" s="338"/>
      <c r="BNF235" s="338"/>
      <c r="BNG235" s="338"/>
      <c r="BNH235" s="338"/>
      <c r="BNI235" s="338"/>
      <c r="BNJ235" s="338"/>
      <c r="BNK235" s="338"/>
      <c r="BNL235" s="338"/>
      <c r="BNM235" s="338"/>
      <c r="BNN235" s="338"/>
      <c r="BNO235" s="338"/>
      <c r="BNP235" s="338"/>
      <c r="BNQ235" s="338"/>
      <c r="BNR235" s="338"/>
      <c r="BNS235" s="338"/>
      <c r="BNT235" s="338"/>
      <c r="BNU235" s="338"/>
      <c r="BNV235" s="338"/>
      <c r="BNW235" s="338"/>
      <c r="BNX235" s="338"/>
      <c r="BNY235" s="338"/>
      <c r="BNZ235" s="338"/>
      <c r="BOA235" s="338"/>
      <c r="BOB235" s="338"/>
      <c r="BOC235" s="338"/>
      <c r="BOD235" s="338"/>
      <c r="BOE235" s="338"/>
      <c r="BOF235" s="338"/>
      <c r="BOG235" s="338"/>
      <c r="BOH235" s="338"/>
      <c r="BOI235" s="338"/>
      <c r="BOJ235" s="338"/>
      <c r="BOK235" s="338"/>
      <c r="BOL235" s="338"/>
      <c r="BOM235" s="338"/>
      <c r="BON235" s="338"/>
      <c r="BOO235" s="338"/>
      <c r="BOP235" s="338"/>
      <c r="BOQ235" s="338"/>
      <c r="BOR235" s="338"/>
      <c r="BOS235" s="338"/>
      <c r="BOT235" s="338"/>
      <c r="BOU235" s="338"/>
      <c r="BOV235" s="338"/>
    </row>
    <row r="236" spans="1:1764" ht="45.75" customHeight="1">
      <c r="A236" s="35" t="s">
        <v>238</v>
      </c>
      <c r="B236" s="36" t="s">
        <v>239</v>
      </c>
      <c r="C236" s="174" t="s">
        <v>865</v>
      </c>
      <c r="D236" s="174" t="s">
        <v>866</v>
      </c>
      <c r="E236" s="37" t="s">
        <v>1391</v>
      </c>
      <c r="F236" s="229" t="s">
        <v>1294</v>
      </c>
      <c r="G236" s="37"/>
      <c r="H236" s="37"/>
      <c r="I236" s="400"/>
      <c r="J236" s="460">
        <f t="shared" si="5"/>
        <v>1072000</v>
      </c>
      <c r="K236" s="460">
        <f>SUM(K237:K238)</f>
        <v>1072000</v>
      </c>
      <c r="L236" s="461">
        <f>SUM(L237:L238)</f>
        <v>0</v>
      </c>
      <c r="M236" s="114"/>
      <c r="N236" s="114"/>
      <c r="O236" s="114"/>
      <c r="P236" s="114"/>
      <c r="Q236" s="114"/>
      <c r="R236" s="114"/>
      <c r="S236" s="114"/>
      <c r="T236" s="114"/>
      <c r="U236" s="114"/>
    </row>
    <row r="237" spans="1:1764" ht="40.5" customHeight="1">
      <c r="A237" s="374"/>
      <c r="B237" s="375"/>
      <c r="C237" s="375"/>
      <c r="D237" s="373"/>
      <c r="E237" s="373"/>
      <c r="F237" s="373"/>
      <c r="G237" s="207" t="s">
        <v>52</v>
      </c>
      <c r="H237" s="207">
        <v>752</v>
      </c>
      <c r="I237" s="402">
        <v>75212</v>
      </c>
      <c r="J237" s="465">
        <f t="shared" si="5"/>
        <v>335000</v>
      </c>
      <c r="K237" s="465">
        <v>335000</v>
      </c>
      <c r="L237" s="463"/>
      <c r="M237" s="114"/>
      <c r="N237" s="114"/>
      <c r="O237" s="114"/>
      <c r="P237" s="114"/>
      <c r="Q237" s="114"/>
      <c r="R237" s="114"/>
      <c r="S237" s="114"/>
      <c r="T237" s="114"/>
      <c r="U237" s="114"/>
    </row>
    <row r="238" spans="1:1764" ht="40.5" customHeight="1">
      <c r="A238" s="47"/>
      <c r="B238" s="385"/>
      <c r="C238" s="385"/>
      <c r="D238" s="44"/>
      <c r="E238" s="44"/>
      <c r="F238" s="44"/>
      <c r="G238" s="209" t="s">
        <v>22</v>
      </c>
      <c r="H238" s="209">
        <v>750</v>
      </c>
      <c r="I238" s="403">
        <v>75011</v>
      </c>
      <c r="J238" s="466">
        <f t="shared" si="5"/>
        <v>737000</v>
      </c>
      <c r="K238" s="466">
        <v>737000</v>
      </c>
      <c r="L238" s="467"/>
      <c r="M238" s="114"/>
      <c r="N238" s="114"/>
      <c r="O238" s="114"/>
      <c r="P238" s="114"/>
      <c r="Q238" s="114"/>
      <c r="R238" s="114"/>
      <c r="S238" s="114"/>
      <c r="T238" s="114"/>
      <c r="U238" s="114"/>
    </row>
    <row r="239" spans="1:1764" ht="44.25" customHeight="1">
      <c r="A239" s="35" t="s">
        <v>240</v>
      </c>
      <c r="B239" s="36" t="s">
        <v>241</v>
      </c>
      <c r="C239" s="184" t="s">
        <v>867</v>
      </c>
      <c r="D239" s="184" t="s">
        <v>868</v>
      </c>
      <c r="E239" s="37" t="s">
        <v>1394</v>
      </c>
      <c r="F239" s="229" t="s">
        <v>1294</v>
      </c>
      <c r="G239" s="46" t="s">
        <v>52</v>
      </c>
      <c r="H239" s="46" t="s">
        <v>242</v>
      </c>
      <c r="I239" s="417" t="s">
        <v>243</v>
      </c>
      <c r="J239" s="462">
        <f>SUM(K239,L239)</f>
        <v>35000</v>
      </c>
      <c r="K239" s="462">
        <v>35000</v>
      </c>
      <c r="L239" s="463"/>
      <c r="M239" s="114"/>
      <c r="N239" s="114"/>
      <c r="O239" s="114"/>
      <c r="P239" s="114"/>
      <c r="Q239" s="114"/>
      <c r="R239" s="114"/>
      <c r="S239" s="114"/>
      <c r="T239" s="114"/>
      <c r="U239" s="114"/>
    </row>
    <row r="240" spans="1:1764" ht="40.5" customHeight="1">
      <c r="A240" s="35" t="s">
        <v>244</v>
      </c>
      <c r="B240" s="36" t="s">
        <v>612</v>
      </c>
      <c r="C240" s="184" t="s">
        <v>869</v>
      </c>
      <c r="D240" s="184" t="s">
        <v>870</v>
      </c>
      <c r="E240" s="37" t="s">
        <v>1392</v>
      </c>
      <c r="F240" s="229" t="s">
        <v>1294</v>
      </c>
      <c r="G240" s="37"/>
      <c r="H240" s="37"/>
      <c r="I240" s="400"/>
      <c r="J240" s="460">
        <f t="shared" si="5"/>
        <v>179000</v>
      </c>
      <c r="K240" s="460">
        <f>SUM(K241:K242)</f>
        <v>179000</v>
      </c>
      <c r="L240" s="461">
        <f>SUM(L241:L242)</f>
        <v>0</v>
      </c>
      <c r="M240" s="114"/>
      <c r="N240" s="114"/>
      <c r="O240" s="114"/>
      <c r="P240" s="114"/>
      <c r="Q240" s="114"/>
      <c r="R240" s="114"/>
      <c r="S240" s="114"/>
      <c r="T240" s="114"/>
      <c r="U240" s="114"/>
    </row>
    <row r="241" spans="1:1764" ht="40.5" customHeight="1">
      <c r="A241" s="94"/>
      <c r="B241" s="384"/>
      <c r="C241" s="384"/>
      <c r="D241" s="67"/>
      <c r="E241" s="67"/>
      <c r="F241" s="67"/>
      <c r="G241" s="214" t="s">
        <v>41</v>
      </c>
      <c r="H241" s="214">
        <v>752</v>
      </c>
      <c r="I241" s="405">
        <v>75212</v>
      </c>
      <c r="J241" s="470">
        <f t="shared" si="5"/>
        <v>48000</v>
      </c>
      <c r="K241" s="470">
        <v>48000</v>
      </c>
      <c r="L241" s="483"/>
      <c r="M241" s="114"/>
      <c r="N241" s="114"/>
      <c r="O241" s="114"/>
      <c r="P241" s="114"/>
      <c r="Q241" s="114"/>
      <c r="R241" s="114"/>
      <c r="S241" s="114"/>
      <c r="T241" s="114"/>
      <c r="U241" s="114"/>
    </row>
    <row r="242" spans="1:1764" s="41" customFormat="1" ht="40.5" customHeight="1">
      <c r="A242" s="47"/>
      <c r="B242" s="385"/>
      <c r="C242" s="385"/>
      <c r="D242" s="44"/>
      <c r="E242" s="44"/>
      <c r="F242" s="44"/>
      <c r="G242" s="209" t="s">
        <v>22</v>
      </c>
      <c r="H242" s="209">
        <v>750</v>
      </c>
      <c r="I242" s="403">
        <v>75011</v>
      </c>
      <c r="J242" s="466">
        <f t="shared" si="5"/>
        <v>131000</v>
      </c>
      <c r="K242" s="466">
        <v>131000</v>
      </c>
      <c r="L242" s="467"/>
      <c r="M242" s="327"/>
      <c r="N242" s="327"/>
      <c r="O242" s="327"/>
      <c r="P242" s="327"/>
      <c r="Q242" s="327"/>
      <c r="R242" s="327"/>
      <c r="S242" s="327"/>
      <c r="T242" s="327"/>
      <c r="U242" s="327"/>
      <c r="V242" s="340"/>
      <c r="W242" s="340"/>
      <c r="X242" s="340"/>
      <c r="Y242" s="340"/>
      <c r="Z242" s="340"/>
      <c r="AA242" s="340"/>
      <c r="AB242" s="340"/>
      <c r="AC242" s="340"/>
      <c r="AD242" s="340"/>
      <c r="AE242" s="340"/>
      <c r="AF242" s="340"/>
      <c r="AG242" s="340"/>
      <c r="AH242" s="340"/>
      <c r="AI242" s="340"/>
      <c r="AJ242" s="340"/>
      <c r="AK242" s="340"/>
      <c r="AL242" s="340"/>
      <c r="AM242" s="340"/>
      <c r="AN242" s="340"/>
      <c r="AO242" s="340"/>
      <c r="AP242" s="340"/>
      <c r="AQ242" s="340"/>
      <c r="AR242" s="340"/>
      <c r="AS242" s="340"/>
      <c r="AT242" s="340"/>
      <c r="AU242" s="340"/>
      <c r="AV242" s="340"/>
      <c r="AW242" s="340"/>
      <c r="AX242" s="340"/>
      <c r="AY242" s="340"/>
      <c r="AZ242" s="340"/>
      <c r="BA242" s="340"/>
      <c r="BB242" s="340"/>
      <c r="BC242" s="340"/>
      <c r="BD242" s="340"/>
      <c r="BE242" s="340"/>
      <c r="BF242" s="340"/>
      <c r="BG242" s="340"/>
      <c r="BH242" s="340"/>
      <c r="BI242" s="340"/>
      <c r="BJ242" s="340"/>
      <c r="BK242" s="340"/>
      <c r="BL242" s="340"/>
      <c r="BM242" s="340"/>
      <c r="BN242" s="340"/>
      <c r="BO242" s="340"/>
      <c r="BP242" s="340"/>
      <c r="BQ242" s="340"/>
      <c r="BR242" s="340"/>
      <c r="BS242" s="340"/>
      <c r="BT242" s="340"/>
      <c r="BU242" s="340"/>
      <c r="BV242" s="340"/>
      <c r="BW242" s="340"/>
      <c r="BX242" s="340"/>
      <c r="BY242" s="340"/>
      <c r="BZ242" s="340"/>
      <c r="CA242" s="340"/>
      <c r="CB242" s="340"/>
      <c r="CC242" s="340"/>
      <c r="CD242" s="340"/>
      <c r="CE242" s="340"/>
      <c r="CF242" s="340"/>
      <c r="CG242" s="340"/>
      <c r="CH242" s="340"/>
      <c r="CI242" s="340"/>
      <c r="CJ242" s="340"/>
      <c r="CK242" s="340"/>
      <c r="CL242" s="340"/>
      <c r="CM242" s="340"/>
      <c r="CN242" s="340"/>
      <c r="CO242" s="340"/>
      <c r="CP242" s="340"/>
      <c r="CQ242" s="340"/>
      <c r="CR242" s="340"/>
      <c r="CS242" s="340"/>
      <c r="CT242" s="340"/>
      <c r="CU242" s="340"/>
      <c r="CV242" s="340"/>
      <c r="CW242" s="340"/>
      <c r="CX242" s="340"/>
      <c r="CY242" s="340"/>
      <c r="CZ242" s="340"/>
      <c r="DA242" s="340"/>
      <c r="DB242" s="340"/>
      <c r="DC242" s="340"/>
      <c r="DD242" s="340"/>
      <c r="DE242" s="340"/>
      <c r="DF242" s="340"/>
      <c r="DG242" s="340"/>
      <c r="DH242" s="340"/>
      <c r="DI242" s="340"/>
      <c r="DJ242" s="340"/>
      <c r="DK242" s="340"/>
      <c r="DL242" s="340"/>
      <c r="DM242" s="340"/>
      <c r="DN242" s="340"/>
      <c r="DO242" s="340"/>
      <c r="DP242" s="340"/>
      <c r="DQ242" s="340"/>
      <c r="DR242" s="340"/>
      <c r="DS242" s="340"/>
      <c r="DT242" s="340"/>
      <c r="DU242" s="340"/>
      <c r="DV242" s="340"/>
      <c r="DW242" s="340"/>
      <c r="DX242" s="340"/>
      <c r="DY242" s="340"/>
      <c r="DZ242" s="340"/>
      <c r="EA242" s="340"/>
      <c r="EB242" s="340"/>
      <c r="EC242" s="340"/>
      <c r="ED242" s="340"/>
      <c r="EE242" s="340"/>
      <c r="EF242" s="340"/>
      <c r="EG242" s="340"/>
      <c r="EH242" s="340"/>
      <c r="EI242" s="340"/>
      <c r="EJ242" s="340"/>
      <c r="EK242" s="340"/>
      <c r="EL242" s="340"/>
      <c r="EM242" s="340"/>
      <c r="EN242" s="340"/>
      <c r="EO242" s="340"/>
      <c r="EP242" s="340"/>
      <c r="EQ242" s="340"/>
      <c r="ER242" s="340"/>
      <c r="ES242" s="340"/>
      <c r="ET242" s="340"/>
      <c r="EU242" s="340"/>
      <c r="EV242" s="340"/>
      <c r="EW242" s="340"/>
      <c r="EX242" s="340"/>
      <c r="EY242" s="340"/>
      <c r="EZ242" s="340"/>
      <c r="FA242" s="340"/>
      <c r="FB242" s="340"/>
      <c r="FC242" s="340"/>
      <c r="FD242" s="340"/>
      <c r="FE242" s="340"/>
      <c r="FF242" s="340"/>
      <c r="FG242" s="340"/>
      <c r="FH242" s="340"/>
      <c r="FI242" s="340"/>
      <c r="FJ242" s="340"/>
      <c r="FK242" s="340"/>
      <c r="FL242" s="340"/>
      <c r="FM242" s="340"/>
      <c r="FN242" s="340"/>
      <c r="FO242" s="340"/>
      <c r="FP242" s="340"/>
      <c r="FQ242" s="340"/>
      <c r="FR242" s="340"/>
      <c r="FS242" s="340"/>
      <c r="FT242" s="340"/>
      <c r="FU242" s="340"/>
      <c r="FV242" s="340"/>
      <c r="FW242" s="340"/>
      <c r="FX242" s="340"/>
      <c r="FY242" s="340"/>
      <c r="FZ242" s="340"/>
      <c r="GA242" s="340"/>
      <c r="GB242" s="340"/>
      <c r="GC242" s="340"/>
      <c r="GD242" s="340"/>
      <c r="GE242" s="340"/>
      <c r="GF242" s="340"/>
      <c r="GG242" s="340"/>
      <c r="GH242" s="340"/>
      <c r="GI242" s="340"/>
      <c r="GJ242" s="340"/>
      <c r="GK242" s="340"/>
      <c r="GL242" s="340"/>
      <c r="GM242" s="340"/>
      <c r="GN242" s="340"/>
      <c r="GO242" s="340"/>
      <c r="GP242" s="340"/>
      <c r="GQ242" s="340"/>
      <c r="GR242" s="340"/>
      <c r="GS242" s="340"/>
      <c r="GT242" s="340"/>
      <c r="GU242" s="340"/>
      <c r="GV242" s="340"/>
      <c r="GW242" s="340"/>
      <c r="GX242" s="340"/>
      <c r="GY242" s="340"/>
      <c r="GZ242" s="340"/>
      <c r="HA242" s="340"/>
      <c r="HB242" s="340"/>
      <c r="HC242" s="340"/>
      <c r="HD242" s="340"/>
      <c r="HE242" s="340"/>
      <c r="HF242" s="340"/>
      <c r="HG242" s="340"/>
      <c r="HH242" s="340"/>
      <c r="HI242" s="340"/>
      <c r="HJ242" s="340"/>
      <c r="HK242" s="340"/>
      <c r="HL242" s="340"/>
      <c r="HM242" s="340"/>
      <c r="HN242" s="340"/>
      <c r="HO242" s="340"/>
      <c r="HP242" s="340"/>
      <c r="HQ242" s="340"/>
      <c r="HR242" s="340"/>
      <c r="HS242" s="340"/>
      <c r="HT242" s="340"/>
      <c r="HU242" s="340"/>
      <c r="HV242" s="340"/>
      <c r="HW242" s="340"/>
      <c r="HX242" s="340"/>
      <c r="HY242" s="340"/>
      <c r="HZ242" s="340"/>
      <c r="IA242" s="340"/>
      <c r="IB242" s="340"/>
      <c r="IC242" s="340"/>
      <c r="ID242" s="340"/>
      <c r="IE242" s="340"/>
      <c r="IF242" s="340"/>
      <c r="IG242" s="340"/>
      <c r="IH242" s="340"/>
      <c r="II242" s="340"/>
      <c r="IJ242" s="340"/>
      <c r="IK242" s="340"/>
      <c r="IL242" s="340"/>
      <c r="IM242" s="340"/>
      <c r="IN242" s="340"/>
      <c r="IO242" s="340"/>
      <c r="IP242" s="340"/>
      <c r="IQ242" s="340"/>
      <c r="IR242" s="340"/>
      <c r="IS242" s="340"/>
      <c r="IT242" s="340"/>
      <c r="IU242" s="340"/>
      <c r="IV242" s="340"/>
      <c r="IW242" s="340"/>
      <c r="IX242" s="340"/>
      <c r="IY242" s="340"/>
      <c r="IZ242" s="340"/>
      <c r="JA242" s="340"/>
      <c r="JB242" s="340"/>
      <c r="JC242" s="340"/>
      <c r="JD242" s="340"/>
      <c r="JE242" s="340"/>
      <c r="JF242" s="340"/>
      <c r="JG242" s="340"/>
      <c r="JH242" s="340"/>
      <c r="JI242" s="340"/>
      <c r="JJ242" s="340"/>
      <c r="JK242" s="340"/>
      <c r="JL242" s="340"/>
      <c r="JM242" s="340"/>
      <c r="JN242" s="340"/>
      <c r="JO242" s="340"/>
      <c r="JP242" s="340"/>
      <c r="JQ242" s="340"/>
      <c r="JR242" s="340"/>
      <c r="JS242" s="340"/>
      <c r="JT242" s="340"/>
      <c r="JU242" s="340"/>
      <c r="JV242" s="340"/>
      <c r="JW242" s="340"/>
      <c r="JX242" s="340"/>
      <c r="JY242" s="340"/>
      <c r="JZ242" s="340"/>
      <c r="KA242" s="340"/>
      <c r="KB242" s="340"/>
      <c r="KC242" s="340"/>
      <c r="KD242" s="340"/>
      <c r="KE242" s="340"/>
      <c r="KF242" s="340"/>
      <c r="KG242" s="340"/>
      <c r="KH242" s="340"/>
      <c r="KI242" s="340"/>
      <c r="KJ242" s="340"/>
      <c r="KK242" s="340"/>
      <c r="KL242" s="340"/>
      <c r="KM242" s="340"/>
      <c r="KN242" s="340"/>
      <c r="KO242" s="340"/>
      <c r="KP242" s="340"/>
      <c r="KQ242" s="340"/>
      <c r="KR242" s="340"/>
      <c r="KS242" s="340"/>
      <c r="KT242" s="340"/>
      <c r="KU242" s="340"/>
      <c r="KV242" s="340"/>
      <c r="KW242" s="340"/>
      <c r="KX242" s="340"/>
      <c r="KY242" s="340"/>
      <c r="KZ242" s="340"/>
      <c r="LA242" s="340"/>
      <c r="LB242" s="340"/>
      <c r="LC242" s="340"/>
      <c r="LD242" s="340"/>
      <c r="LE242" s="340"/>
      <c r="LF242" s="340"/>
      <c r="LG242" s="340"/>
      <c r="LH242" s="340"/>
      <c r="LI242" s="340"/>
      <c r="LJ242" s="340"/>
      <c r="LK242" s="340"/>
      <c r="LL242" s="340"/>
      <c r="LM242" s="340"/>
      <c r="LN242" s="340"/>
      <c r="LO242" s="340"/>
      <c r="LP242" s="340"/>
      <c r="LQ242" s="340"/>
      <c r="LR242" s="340"/>
      <c r="LS242" s="340"/>
      <c r="LT242" s="340"/>
      <c r="LU242" s="340"/>
      <c r="LV242" s="340"/>
      <c r="LW242" s="340"/>
      <c r="LX242" s="340"/>
      <c r="LY242" s="340"/>
      <c r="LZ242" s="340"/>
      <c r="MA242" s="340"/>
      <c r="MB242" s="340"/>
      <c r="MC242" s="340"/>
      <c r="MD242" s="340"/>
      <c r="ME242" s="340"/>
      <c r="MF242" s="340"/>
      <c r="MG242" s="340"/>
      <c r="MH242" s="340"/>
      <c r="MI242" s="340"/>
      <c r="MJ242" s="340"/>
      <c r="MK242" s="340"/>
      <c r="ML242" s="340"/>
      <c r="MM242" s="340"/>
      <c r="MN242" s="340"/>
      <c r="MO242" s="340"/>
      <c r="MP242" s="340"/>
      <c r="MQ242" s="340"/>
      <c r="MR242" s="340"/>
      <c r="MS242" s="340"/>
      <c r="MT242" s="340"/>
      <c r="MU242" s="340"/>
      <c r="MV242" s="340"/>
      <c r="MW242" s="340"/>
      <c r="MX242" s="340"/>
      <c r="MY242" s="340"/>
      <c r="MZ242" s="340"/>
      <c r="NA242" s="340"/>
      <c r="NB242" s="340"/>
      <c r="NC242" s="340"/>
      <c r="ND242" s="340"/>
      <c r="NE242" s="340"/>
      <c r="NF242" s="340"/>
      <c r="NG242" s="340"/>
      <c r="NH242" s="340"/>
      <c r="NI242" s="340"/>
      <c r="NJ242" s="340"/>
      <c r="NK242" s="340"/>
      <c r="NL242" s="340"/>
      <c r="NM242" s="340"/>
      <c r="NN242" s="340"/>
      <c r="NO242" s="340"/>
      <c r="NP242" s="340"/>
      <c r="NQ242" s="340"/>
      <c r="NR242" s="340"/>
      <c r="NS242" s="340"/>
      <c r="NT242" s="340"/>
      <c r="NU242" s="340"/>
      <c r="NV242" s="340"/>
      <c r="NW242" s="340"/>
      <c r="NX242" s="340"/>
      <c r="NY242" s="340"/>
      <c r="NZ242" s="340"/>
      <c r="OA242" s="340"/>
      <c r="OB242" s="340"/>
      <c r="OC242" s="340"/>
      <c r="OD242" s="340"/>
      <c r="OE242" s="340"/>
      <c r="OF242" s="340"/>
      <c r="OG242" s="340"/>
      <c r="OH242" s="340"/>
      <c r="OI242" s="340"/>
      <c r="OJ242" s="340"/>
      <c r="OK242" s="340"/>
      <c r="OL242" s="340"/>
      <c r="OM242" s="340"/>
      <c r="ON242" s="340"/>
      <c r="OO242" s="340"/>
      <c r="OP242" s="340"/>
      <c r="OQ242" s="340"/>
      <c r="OR242" s="340"/>
      <c r="OS242" s="340"/>
      <c r="OT242" s="340"/>
      <c r="OU242" s="340"/>
      <c r="OV242" s="340"/>
      <c r="OW242" s="340"/>
      <c r="OX242" s="340"/>
      <c r="OY242" s="340"/>
      <c r="OZ242" s="340"/>
      <c r="PA242" s="340"/>
      <c r="PB242" s="340"/>
      <c r="PC242" s="340"/>
      <c r="PD242" s="340"/>
      <c r="PE242" s="340"/>
      <c r="PF242" s="340"/>
      <c r="PG242" s="340"/>
      <c r="PH242" s="340"/>
      <c r="PI242" s="340"/>
      <c r="PJ242" s="340"/>
      <c r="PK242" s="340"/>
      <c r="PL242" s="340"/>
      <c r="PM242" s="340"/>
      <c r="PN242" s="340"/>
      <c r="PO242" s="340"/>
      <c r="PP242" s="340"/>
      <c r="PQ242" s="340"/>
      <c r="PR242" s="340"/>
      <c r="PS242" s="340"/>
      <c r="PT242" s="340"/>
      <c r="PU242" s="340"/>
      <c r="PV242" s="340"/>
      <c r="PW242" s="340"/>
      <c r="PX242" s="340"/>
      <c r="PY242" s="340"/>
      <c r="PZ242" s="340"/>
      <c r="QA242" s="340"/>
      <c r="QB242" s="340"/>
      <c r="QC242" s="340"/>
      <c r="QD242" s="340"/>
      <c r="QE242" s="340"/>
      <c r="QF242" s="340"/>
      <c r="QG242" s="340"/>
      <c r="QH242" s="340"/>
      <c r="QI242" s="340"/>
      <c r="QJ242" s="340"/>
      <c r="QK242" s="340"/>
      <c r="QL242" s="340"/>
      <c r="QM242" s="340"/>
      <c r="QN242" s="340"/>
      <c r="QO242" s="340"/>
      <c r="QP242" s="340"/>
      <c r="QQ242" s="340"/>
      <c r="QR242" s="340"/>
      <c r="QS242" s="340"/>
      <c r="QT242" s="340"/>
      <c r="QU242" s="340"/>
      <c r="QV242" s="340"/>
      <c r="QW242" s="340"/>
      <c r="QX242" s="340"/>
      <c r="QY242" s="340"/>
      <c r="QZ242" s="340"/>
      <c r="RA242" s="340"/>
      <c r="RB242" s="340"/>
      <c r="RC242" s="340"/>
      <c r="RD242" s="340"/>
      <c r="RE242" s="340"/>
      <c r="RF242" s="340"/>
      <c r="RG242" s="340"/>
      <c r="RH242" s="340"/>
      <c r="RI242" s="340"/>
      <c r="RJ242" s="340"/>
      <c r="RK242" s="340"/>
      <c r="RL242" s="340"/>
      <c r="RM242" s="340"/>
      <c r="RN242" s="340"/>
      <c r="RO242" s="340"/>
      <c r="RP242" s="340"/>
      <c r="RQ242" s="340"/>
      <c r="RR242" s="340"/>
      <c r="RS242" s="340"/>
      <c r="RT242" s="340"/>
      <c r="RU242" s="340"/>
      <c r="RV242" s="340"/>
      <c r="RW242" s="340"/>
      <c r="RX242" s="340"/>
      <c r="RY242" s="340"/>
      <c r="RZ242" s="340"/>
      <c r="SA242" s="340"/>
      <c r="SB242" s="340"/>
      <c r="SC242" s="340"/>
      <c r="SD242" s="340"/>
      <c r="SE242" s="340"/>
      <c r="SF242" s="340"/>
      <c r="SG242" s="340"/>
      <c r="SH242" s="340"/>
      <c r="SI242" s="340"/>
      <c r="SJ242" s="340"/>
      <c r="SK242" s="340"/>
      <c r="SL242" s="340"/>
      <c r="SM242" s="340"/>
      <c r="SN242" s="340"/>
      <c r="SO242" s="340"/>
      <c r="SP242" s="340"/>
      <c r="SQ242" s="340"/>
      <c r="SR242" s="340"/>
      <c r="SS242" s="340"/>
      <c r="ST242" s="340"/>
      <c r="SU242" s="340"/>
      <c r="SV242" s="340"/>
      <c r="SW242" s="340"/>
      <c r="SX242" s="340"/>
      <c r="SY242" s="340"/>
      <c r="SZ242" s="340"/>
      <c r="TA242" s="340"/>
      <c r="TB242" s="340"/>
      <c r="TC242" s="340"/>
      <c r="TD242" s="340"/>
      <c r="TE242" s="340"/>
      <c r="TF242" s="340"/>
      <c r="TG242" s="340"/>
      <c r="TH242" s="340"/>
      <c r="TI242" s="340"/>
      <c r="TJ242" s="340"/>
      <c r="TK242" s="340"/>
      <c r="TL242" s="340"/>
      <c r="TM242" s="340"/>
      <c r="TN242" s="340"/>
      <c r="TO242" s="340"/>
      <c r="TP242" s="340"/>
      <c r="TQ242" s="340"/>
      <c r="TR242" s="340"/>
      <c r="TS242" s="340"/>
      <c r="TT242" s="340"/>
      <c r="TU242" s="340"/>
      <c r="TV242" s="340"/>
      <c r="TW242" s="340"/>
      <c r="TX242" s="340"/>
      <c r="TY242" s="340"/>
      <c r="TZ242" s="340"/>
      <c r="UA242" s="340"/>
      <c r="UB242" s="340"/>
      <c r="UC242" s="340"/>
      <c r="UD242" s="340"/>
      <c r="UE242" s="340"/>
      <c r="UF242" s="340"/>
      <c r="UG242" s="340"/>
      <c r="UH242" s="340"/>
      <c r="UI242" s="340"/>
      <c r="UJ242" s="340"/>
      <c r="UK242" s="340"/>
      <c r="UL242" s="340"/>
      <c r="UM242" s="340"/>
      <c r="UN242" s="340"/>
      <c r="UO242" s="340"/>
      <c r="UP242" s="340"/>
      <c r="UQ242" s="340"/>
      <c r="UR242" s="340"/>
      <c r="US242" s="340"/>
      <c r="UT242" s="340"/>
      <c r="UU242" s="340"/>
      <c r="UV242" s="340"/>
      <c r="UW242" s="340"/>
      <c r="UX242" s="340"/>
      <c r="UY242" s="340"/>
      <c r="UZ242" s="340"/>
      <c r="VA242" s="340"/>
      <c r="VB242" s="340"/>
      <c r="VC242" s="340"/>
      <c r="VD242" s="340"/>
      <c r="VE242" s="340"/>
      <c r="VF242" s="340"/>
      <c r="VG242" s="340"/>
      <c r="VH242" s="340"/>
      <c r="VI242" s="340"/>
      <c r="VJ242" s="340"/>
      <c r="VK242" s="340"/>
      <c r="VL242" s="340"/>
      <c r="VM242" s="340"/>
      <c r="VN242" s="340"/>
      <c r="VO242" s="340"/>
      <c r="VP242" s="340"/>
      <c r="VQ242" s="340"/>
      <c r="VR242" s="340"/>
      <c r="VS242" s="340"/>
      <c r="VT242" s="340"/>
      <c r="VU242" s="340"/>
      <c r="VV242" s="340"/>
      <c r="VW242" s="340"/>
      <c r="VX242" s="340"/>
      <c r="VY242" s="340"/>
      <c r="VZ242" s="340"/>
      <c r="WA242" s="340"/>
      <c r="WB242" s="340"/>
      <c r="WC242" s="340"/>
      <c r="WD242" s="340"/>
      <c r="WE242" s="340"/>
      <c r="WF242" s="340"/>
      <c r="WG242" s="340"/>
      <c r="WH242" s="340"/>
      <c r="WI242" s="340"/>
      <c r="WJ242" s="340"/>
      <c r="WK242" s="340"/>
      <c r="WL242" s="340"/>
      <c r="WM242" s="340"/>
      <c r="WN242" s="340"/>
      <c r="WO242" s="340"/>
      <c r="WP242" s="340"/>
      <c r="WQ242" s="340"/>
      <c r="WR242" s="340"/>
      <c r="WS242" s="340"/>
      <c r="WT242" s="340"/>
      <c r="WU242" s="340"/>
      <c r="WV242" s="340"/>
      <c r="WW242" s="340"/>
      <c r="WX242" s="340"/>
      <c r="WY242" s="340"/>
      <c r="WZ242" s="340"/>
      <c r="XA242" s="340"/>
      <c r="XB242" s="340"/>
      <c r="XC242" s="340"/>
      <c r="XD242" s="340"/>
      <c r="XE242" s="340"/>
      <c r="XF242" s="340"/>
      <c r="XG242" s="340"/>
      <c r="XH242" s="340"/>
      <c r="XI242" s="340"/>
      <c r="XJ242" s="340"/>
      <c r="XK242" s="340"/>
      <c r="XL242" s="340"/>
      <c r="XM242" s="340"/>
      <c r="XN242" s="340"/>
      <c r="XO242" s="340"/>
      <c r="XP242" s="340"/>
      <c r="XQ242" s="340"/>
      <c r="XR242" s="340"/>
      <c r="XS242" s="340"/>
      <c r="XT242" s="340"/>
      <c r="XU242" s="340"/>
      <c r="XV242" s="340"/>
      <c r="XW242" s="340"/>
      <c r="XX242" s="340"/>
      <c r="XY242" s="340"/>
      <c r="XZ242" s="340"/>
      <c r="YA242" s="340"/>
      <c r="YB242" s="340"/>
      <c r="YC242" s="340"/>
      <c r="YD242" s="340"/>
      <c r="YE242" s="340"/>
      <c r="YF242" s="340"/>
      <c r="YG242" s="340"/>
      <c r="YH242" s="340"/>
      <c r="YI242" s="340"/>
      <c r="YJ242" s="340"/>
      <c r="YK242" s="340"/>
      <c r="YL242" s="340"/>
      <c r="YM242" s="340"/>
      <c r="YN242" s="340"/>
      <c r="YO242" s="340"/>
      <c r="YP242" s="340"/>
      <c r="YQ242" s="340"/>
      <c r="YR242" s="340"/>
      <c r="YS242" s="340"/>
      <c r="YT242" s="340"/>
      <c r="YU242" s="340"/>
      <c r="YV242" s="340"/>
      <c r="YW242" s="340"/>
      <c r="YX242" s="340"/>
      <c r="YY242" s="340"/>
      <c r="YZ242" s="340"/>
      <c r="ZA242" s="340"/>
      <c r="ZB242" s="340"/>
      <c r="ZC242" s="340"/>
      <c r="ZD242" s="340"/>
      <c r="ZE242" s="340"/>
      <c r="ZF242" s="340"/>
      <c r="ZG242" s="340"/>
      <c r="ZH242" s="340"/>
      <c r="ZI242" s="340"/>
      <c r="ZJ242" s="340"/>
      <c r="ZK242" s="340"/>
      <c r="ZL242" s="340"/>
      <c r="ZM242" s="340"/>
      <c r="ZN242" s="340"/>
      <c r="ZO242" s="340"/>
      <c r="ZP242" s="340"/>
      <c r="ZQ242" s="340"/>
      <c r="ZR242" s="340"/>
      <c r="ZS242" s="340"/>
      <c r="ZT242" s="340"/>
      <c r="ZU242" s="340"/>
      <c r="ZV242" s="340"/>
      <c r="ZW242" s="340"/>
      <c r="ZX242" s="340"/>
      <c r="ZY242" s="340"/>
      <c r="ZZ242" s="340"/>
      <c r="AAA242" s="340"/>
      <c r="AAB242" s="340"/>
      <c r="AAC242" s="340"/>
      <c r="AAD242" s="340"/>
      <c r="AAE242" s="340"/>
      <c r="AAF242" s="340"/>
      <c r="AAG242" s="340"/>
      <c r="AAH242" s="340"/>
      <c r="AAI242" s="340"/>
      <c r="AAJ242" s="340"/>
      <c r="AAK242" s="340"/>
      <c r="AAL242" s="340"/>
      <c r="AAM242" s="340"/>
      <c r="AAN242" s="340"/>
      <c r="AAO242" s="340"/>
      <c r="AAP242" s="340"/>
      <c r="AAQ242" s="340"/>
      <c r="AAR242" s="340"/>
      <c r="AAS242" s="340"/>
      <c r="AAT242" s="340"/>
      <c r="AAU242" s="340"/>
      <c r="AAV242" s="340"/>
      <c r="AAW242" s="340"/>
      <c r="AAX242" s="340"/>
      <c r="AAY242" s="340"/>
      <c r="AAZ242" s="340"/>
      <c r="ABA242" s="340"/>
      <c r="ABB242" s="340"/>
      <c r="ABC242" s="340"/>
      <c r="ABD242" s="340"/>
      <c r="ABE242" s="340"/>
      <c r="ABF242" s="340"/>
      <c r="ABG242" s="340"/>
      <c r="ABH242" s="340"/>
      <c r="ABI242" s="340"/>
      <c r="ABJ242" s="340"/>
      <c r="ABK242" s="340"/>
      <c r="ABL242" s="340"/>
      <c r="ABM242" s="340"/>
      <c r="ABN242" s="340"/>
      <c r="ABO242" s="340"/>
      <c r="ABP242" s="340"/>
      <c r="ABQ242" s="340"/>
      <c r="ABR242" s="340"/>
      <c r="ABS242" s="340"/>
      <c r="ABT242" s="340"/>
      <c r="ABU242" s="340"/>
      <c r="ABV242" s="340"/>
      <c r="ABW242" s="340"/>
      <c r="ABX242" s="340"/>
      <c r="ABY242" s="340"/>
      <c r="ABZ242" s="340"/>
      <c r="ACA242" s="340"/>
      <c r="ACB242" s="340"/>
      <c r="ACC242" s="340"/>
      <c r="ACD242" s="340"/>
      <c r="ACE242" s="340"/>
      <c r="ACF242" s="340"/>
      <c r="ACG242" s="340"/>
      <c r="ACH242" s="340"/>
      <c r="ACI242" s="340"/>
      <c r="ACJ242" s="340"/>
      <c r="ACK242" s="340"/>
      <c r="ACL242" s="340"/>
      <c r="ACM242" s="340"/>
      <c r="ACN242" s="340"/>
      <c r="ACO242" s="340"/>
      <c r="ACP242" s="340"/>
      <c r="ACQ242" s="340"/>
      <c r="ACR242" s="340"/>
      <c r="ACS242" s="340"/>
      <c r="ACT242" s="340"/>
      <c r="ACU242" s="340"/>
      <c r="ACV242" s="340"/>
      <c r="ACW242" s="340"/>
      <c r="ACX242" s="340"/>
      <c r="ACY242" s="340"/>
      <c r="ACZ242" s="340"/>
      <c r="ADA242" s="340"/>
      <c r="ADB242" s="340"/>
      <c r="ADC242" s="340"/>
      <c r="ADD242" s="340"/>
      <c r="ADE242" s="340"/>
      <c r="ADF242" s="340"/>
      <c r="ADG242" s="340"/>
      <c r="ADH242" s="340"/>
      <c r="ADI242" s="340"/>
      <c r="ADJ242" s="340"/>
      <c r="ADK242" s="340"/>
      <c r="ADL242" s="340"/>
      <c r="ADM242" s="340"/>
      <c r="ADN242" s="340"/>
      <c r="ADO242" s="340"/>
      <c r="ADP242" s="340"/>
      <c r="ADQ242" s="340"/>
      <c r="ADR242" s="340"/>
      <c r="ADS242" s="340"/>
      <c r="ADT242" s="340"/>
      <c r="ADU242" s="340"/>
      <c r="ADV242" s="340"/>
      <c r="ADW242" s="340"/>
      <c r="ADX242" s="340"/>
      <c r="ADY242" s="340"/>
      <c r="ADZ242" s="340"/>
      <c r="AEA242" s="340"/>
      <c r="AEB242" s="340"/>
      <c r="AEC242" s="340"/>
      <c r="AED242" s="340"/>
      <c r="AEE242" s="340"/>
      <c r="AEF242" s="340"/>
      <c r="AEG242" s="340"/>
      <c r="AEH242" s="340"/>
      <c r="AEI242" s="340"/>
      <c r="AEJ242" s="340"/>
      <c r="AEK242" s="340"/>
      <c r="AEL242" s="340"/>
      <c r="AEM242" s="340"/>
      <c r="AEN242" s="340"/>
      <c r="AEO242" s="340"/>
      <c r="AEP242" s="340"/>
      <c r="AEQ242" s="340"/>
      <c r="AER242" s="340"/>
      <c r="AES242" s="340"/>
      <c r="AET242" s="340"/>
      <c r="AEU242" s="340"/>
      <c r="AEV242" s="340"/>
      <c r="AEW242" s="340"/>
      <c r="AEX242" s="340"/>
      <c r="AEY242" s="340"/>
      <c r="AEZ242" s="340"/>
      <c r="AFA242" s="340"/>
      <c r="AFB242" s="340"/>
      <c r="AFC242" s="340"/>
      <c r="AFD242" s="340"/>
      <c r="AFE242" s="340"/>
      <c r="AFF242" s="340"/>
      <c r="AFG242" s="340"/>
      <c r="AFH242" s="340"/>
      <c r="AFI242" s="340"/>
      <c r="AFJ242" s="340"/>
      <c r="AFK242" s="340"/>
      <c r="AFL242" s="340"/>
      <c r="AFM242" s="340"/>
      <c r="AFN242" s="340"/>
      <c r="AFO242" s="340"/>
      <c r="AFP242" s="340"/>
      <c r="AFQ242" s="340"/>
      <c r="AFR242" s="340"/>
      <c r="AFS242" s="340"/>
      <c r="AFT242" s="340"/>
      <c r="AFU242" s="340"/>
      <c r="AFV242" s="340"/>
      <c r="AFW242" s="340"/>
      <c r="AFX242" s="340"/>
      <c r="AFY242" s="340"/>
      <c r="AFZ242" s="340"/>
      <c r="AGA242" s="340"/>
      <c r="AGB242" s="340"/>
      <c r="AGC242" s="340"/>
      <c r="AGD242" s="340"/>
      <c r="AGE242" s="340"/>
      <c r="AGF242" s="340"/>
      <c r="AGG242" s="340"/>
      <c r="AGH242" s="340"/>
      <c r="AGI242" s="340"/>
      <c r="AGJ242" s="340"/>
      <c r="AGK242" s="340"/>
      <c r="AGL242" s="340"/>
      <c r="AGM242" s="340"/>
      <c r="AGN242" s="340"/>
      <c r="AGO242" s="340"/>
      <c r="AGP242" s="340"/>
      <c r="AGQ242" s="340"/>
      <c r="AGR242" s="340"/>
      <c r="AGS242" s="340"/>
      <c r="AGT242" s="340"/>
      <c r="AGU242" s="340"/>
      <c r="AGV242" s="340"/>
      <c r="AGW242" s="340"/>
      <c r="AGX242" s="340"/>
      <c r="AGY242" s="340"/>
      <c r="AGZ242" s="340"/>
      <c r="AHA242" s="340"/>
      <c r="AHB242" s="340"/>
      <c r="AHC242" s="340"/>
      <c r="AHD242" s="340"/>
      <c r="AHE242" s="340"/>
      <c r="AHF242" s="340"/>
      <c r="AHG242" s="340"/>
      <c r="AHH242" s="340"/>
      <c r="AHI242" s="340"/>
      <c r="AHJ242" s="340"/>
      <c r="AHK242" s="340"/>
      <c r="AHL242" s="340"/>
      <c r="AHM242" s="340"/>
      <c r="AHN242" s="340"/>
      <c r="AHO242" s="340"/>
      <c r="AHP242" s="340"/>
      <c r="AHQ242" s="340"/>
      <c r="AHR242" s="340"/>
      <c r="AHS242" s="340"/>
      <c r="AHT242" s="340"/>
      <c r="AHU242" s="340"/>
      <c r="AHV242" s="340"/>
      <c r="AHW242" s="340"/>
      <c r="AHX242" s="340"/>
      <c r="AHY242" s="340"/>
      <c r="AHZ242" s="340"/>
      <c r="AIA242" s="340"/>
      <c r="AIB242" s="340"/>
      <c r="AIC242" s="340"/>
      <c r="AID242" s="340"/>
      <c r="AIE242" s="340"/>
      <c r="AIF242" s="340"/>
      <c r="AIG242" s="340"/>
      <c r="AIH242" s="340"/>
      <c r="AII242" s="340"/>
      <c r="AIJ242" s="340"/>
      <c r="AIK242" s="340"/>
      <c r="AIL242" s="340"/>
      <c r="AIM242" s="340"/>
      <c r="AIN242" s="340"/>
      <c r="AIO242" s="340"/>
      <c r="AIP242" s="340"/>
      <c r="AIQ242" s="340"/>
      <c r="AIR242" s="340"/>
      <c r="AIS242" s="340"/>
      <c r="AIT242" s="340"/>
      <c r="AIU242" s="340"/>
      <c r="AIV242" s="340"/>
      <c r="AIW242" s="340"/>
      <c r="AIX242" s="340"/>
      <c r="AIY242" s="340"/>
      <c r="AIZ242" s="340"/>
      <c r="AJA242" s="340"/>
      <c r="AJB242" s="340"/>
      <c r="AJC242" s="340"/>
      <c r="AJD242" s="340"/>
      <c r="AJE242" s="340"/>
      <c r="AJF242" s="340"/>
      <c r="AJG242" s="340"/>
      <c r="AJH242" s="340"/>
      <c r="AJI242" s="340"/>
      <c r="AJJ242" s="340"/>
      <c r="AJK242" s="340"/>
      <c r="AJL242" s="340"/>
      <c r="AJM242" s="340"/>
      <c r="AJN242" s="340"/>
      <c r="AJO242" s="340"/>
      <c r="AJP242" s="340"/>
      <c r="AJQ242" s="340"/>
      <c r="AJR242" s="340"/>
      <c r="AJS242" s="340"/>
      <c r="AJT242" s="340"/>
      <c r="AJU242" s="340"/>
      <c r="AJV242" s="340"/>
      <c r="AJW242" s="340"/>
      <c r="AJX242" s="340"/>
      <c r="AJY242" s="340"/>
      <c r="AJZ242" s="340"/>
      <c r="AKA242" s="340"/>
      <c r="AKB242" s="340"/>
      <c r="AKC242" s="340"/>
      <c r="AKD242" s="340"/>
      <c r="AKE242" s="340"/>
      <c r="AKF242" s="340"/>
      <c r="AKG242" s="340"/>
      <c r="AKH242" s="340"/>
      <c r="AKI242" s="340"/>
      <c r="AKJ242" s="340"/>
      <c r="AKK242" s="340"/>
      <c r="AKL242" s="340"/>
      <c r="AKM242" s="340"/>
      <c r="AKN242" s="340"/>
      <c r="AKO242" s="340"/>
      <c r="AKP242" s="340"/>
      <c r="AKQ242" s="340"/>
      <c r="AKR242" s="340"/>
      <c r="AKS242" s="340"/>
      <c r="AKT242" s="340"/>
      <c r="AKU242" s="340"/>
      <c r="AKV242" s="340"/>
      <c r="AKW242" s="340"/>
      <c r="AKX242" s="340"/>
      <c r="AKY242" s="340"/>
      <c r="AKZ242" s="340"/>
      <c r="ALA242" s="340"/>
      <c r="ALB242" s="340"/>
      <c r="ALC242" s="340"/>
      <c r="ALD242" s="340"/>
      <c r="ALE242" s="340"/>
      <c r="ALF242" s="340"/>
      <c r="ALG242" s="340"/>
      <c r="ALH242" s="340"/>
      <c r="ALI242" s="340"/>
      <c r="ALJ242" s="340"/>
      <c r="ALK242" s="340"/>
      <c r="ALL242" s="340"/>
      <c r="ALM242" s="340"/>
      <c r="ALN242" s="340"/>
      <c r="ALO242" s="340"/>
      <c r="ALP242" s="340"/>
      <c r="ALQ242" s="340"/>
      <c r="ALR242" s="340"/>
      <c r="ALS242" s="340"/>
      <c r="ALT242" s="340"/>
      <c r="ALU242" s="340"/>
      <c r="ALV242" s="340"/>
      <c r="ALW242" s="340"/>
      <c r="ALX242" s="340"/>
      <c r="ALY242" s="340"/>
      <c r="ALZ242" s="340"/>
      <c r="AMA242" s="340"/>
      <c r="AMB242" s="340"/>
      <c r="AMC242" s="340"/>
      <c r="AMD242" s="340"/>
      <c r="AME242" s="340"/>
      <c r="AMF242" s="340"/>
      <c r="AMG242" s="340"/>
      <c r="AMH242" s="340"/>
      <c r="AMI242" s="340"/>
      <c r="AMJ242" s="340"/>
      <c r="AMK242" s="340"/>
      <c r="AML242" s="340"/>
      <c r="AMM242" s="340"/>
      <c r="AMN242" s="340"/>
      <c r="AMO242" s="340"/>
      <c r="AMP242" s="340"/>
      <c r="AMQ242" s="340"/>
      <c r="AMR242" s="340"/>
      <c r="AMS242" s="340"/>
      <c r="AMT242" s="340"/>
      <c r="AMU242" s="340"/>
      <c r="AMV242" s="340"/>
      <c r="AMW242" s="340"/>
      <c r="AMX242" s="340"/>
      <c r="AMY242" s="340"/>
      <c r="AMZ242" s="340"/>
      <c r="ANA242" s="340"/>
      <c r="ANB242" s="340"/>
      <c r="ANC242" s="340"/>
      <c r="AND242" s="340"/>
      <c r="ANE242" s="340"/>
      <c r="ANF242" s="340"/>
      <c r="ANG242" s="340"/>
      <c r="ANH242" s="340"/>
      <c r="ANI242" s="340"/>
      <c r="ANJ242" s="340"/>
      <c r="ANK242" s="340"/>
      <c r="ANL242" s="340"/>
      <c r="ANM242" s="340"/>
      <c r="ANN242" s="340"/>
      <c r="ANO242" s="340"/>
      <c r="ANP242" s="340"/>
      <c r="ANQ242" s="340"/>
      <c r="ANR242" s="340"/>
      <c r="ANS242" s="340"/>
      <c r="ANT242" s="340"/>
      <c r="ANU242" s="340"/>
      <c r="ANV242" s="340"/>
      <c r="ANW242" s="340"/>
      <c r="ANX242" s="340"/>
      <c r="ANY242" s="340"/>
      <c r="ANZ242" s="340"/>
      <c r="AOA242" s="340"/>
      <c r="AOB242" s="340"/>
      <c r="AOC242" s="340"/>
      <c r="AOD242" s="340"/>
      <c r="AOE242" s="340"/>
      <c r="AOF242" s="340"/>
      <c r="AOG242" s="340"/>
      <c r="AOH242" s="340"/>
      <c r="AOI242" s="340"/>
      <c r="AOJ242" s="340"/>
      <c r="AOK242" s="340"/>
      <c r="AOL242" s="340"/>
      <c r="AOM242" s="340"/>
      <c r="AON242" s="340"/>
      <c r="AOO242" s="340"/>
      <c r="AOP242" s="340"/>
      <c r="AOQ242" s="340"/>
      <c r="AOR242" s="340"/>
      <c r="AOS242" s="340"/>
      <c r="AOT242" s="340"/>
      <c r="AOU242" s="340"/>
      <c r="AOV242" s="340"/>
      <c r="AOW242" s="340"/>
      <c r="AOX242" s="340"/>
      <c r="AOY242" s="340"/>
      <c r="AOZ242" s="340"/>
      <c r="APA242" s="340"/>
      <c r="APB242" s="340"/>
      <c r="APC242" s="340"/>
      <c r="APD242" s="340"/>
      <c r="APE242" s="340"/>
      <c r="APF242" s="340"/>
      <c r="APG242" s="340"/>
      <c r="APH242" s="340"/>
      <c r="API242" s="340"/>
      <c r="APJ242" s="340"/>
      <c r="APK242" s="340"/>
      <c r="APL242" s="340"/>
      <c r="APM242" s="340"/>
      <c r="APN242" s="340"/>
      <c r="APO242" s="340"/>
      <c r="APP242" s="340"/>
      <c r="APQ242" s="340"/>
      <c r="APR242" s="340"/>
      <c r="APS242" s="340"/>
      <c r="APT242" s="340"/>
      <c r="APU242" s="340"/>
      <c r="APV242" s="340"/>
      <c r="APW242" s="340"/>
      <c r="APX242" s="340"/>
      <c r="APY242" s="340"/>
      <c r="APZ242" s="340"/>
      <c r="AQA242" s="340"/>
      <c r="AQB242" s="340"/>
      <c r="AQC242" s="340"/>
      <c r="AQD242" s="340"/>
      <c r="AQE242" s="340"/>
      <c r="AQF242" s="340"/>
      <c r="AQG242" s="340"/>
      <c r="AQH242" s="340"/>
      <c r="AQI242" s="340"/>
      <c r="AQJ242" s="340"/>
      <c r="AQK242" s="340"/>
      <c r="AQL242" s="340"/>
      <c r="AQM242" s="340"/>
      <c r="AQN242" s="340"/>
      <c r="AQO242" s="340"/>
      <c r="AQP242" s="340"/>
      <c r="AQQ242" s="340"/>
      <c r="AQR242" s="340"/>
      <c r="AQS242" s="340"/>
      <c r="AQT242" s="340"/>
      <c r="AQU242" s="340"/>
      <c r="AQV242" s="340"/>
      <c r="AQW242" s="340"/>
      <c r="AQX242" s="340"/>
      <c r="AQY242" s="340"/>
      <c r="AQZ242" s="340"/>
      <c r="ARA242" s="340"/>
      <c r="ARB242" s="340"/>
      <c r="ARC242" s="340"/>
      <c r="ARD242" s="340"/>
      <c r="ARE242" s="340"/>
      <c r="ARF242" s="340"/>
      <c r="ARG242" s="340"/>
      <c r="ARH242" s="340"/>
      <c r="ARI242" s="340"/>
      <c r="ARJ242" s="340"/>
      <c r="ARK242" s="340"/>
      <c r="ARL242" s="340"/>
      <c r="ARM242" s="340"/>
      <c r="ARN242" s="340"/>
      <c r="ARO242" s="340"/>
      <c r="ARP242" s="340"/>
      <c r="ARQ242" s="340"/>
      <c r="ARR242" s="340"/>
      <c r="ARS242" s="340"/>
      <c r="ART242" s="340"/>
      <c r="ARU242" s="340"/>
      <c r="ARV242" s="340"/>
      <c r="ARW242" s="340"/>
      <c r="ARX242" s="340"/>
      <c r="ARY242" s="340"/>
      <c r="ARZ242" s="340"/>
      <c r="ASA242" s="340"/>
      <c r="ASB242" s="340"/>
      <c r="ASC242" s="340"/>
      <c r="ASD242" s="340"/>
      <c r="ASE242" s="340"/>
      <c r="ASF242" s="340"/>
      <c r="ASG242" s="340"/>
      <c r="ASH242" s="340"/>
      <c r="ASI242" s="340"/>
      <c r="ASJ242" s="340"/>
      <c r="ASK242" s="340"/>
      <c r="ASL242" s="340"/>
      <c r="ASM242" s="340"/>
      <c r="ASN242" s="340"/>
      <c r="ASO242" s="340"/>
      <c r="ASP242" s="340"/>
      <c r="ASQ242" s="340"/>
      <c r="ASR242" s="340"/>
      <c r="ASS242" s="340"/>
      <c r="AST242" s="340"/>
      <c r="ASU242" s="340"/>
      <c r="ASV242" s="340"/>
      <c r="ASW242" s="340"/>
      <c r="ASX242" s="340"/>
      <c r="ASY242" s="340"/>
      <c r="ASZ242" s="340"/>
      <c r="ATA242" s="340"/>
      <c r="ATB242" s="340"/>
      <c r="ATC242" s="340"/>
      <c r="ATD242" s="340"/>
      <c r="ATE242" s="340"/>
      <c r="ATF242" s="340"/>
      <c r="ATG242" s="340"/>
      <c r="ATH242" s="340"/>
      <c r="ATI242" s="340"/>
      <c r="ATJ242" s="340"/>
      <c r="ATK242" s="340"/>
      <c r="ATL242" s="340"/>
      <c r="ATM242" s="340"/>
      <c r="ATN242" s="340"/>
      <c r="ATO242" s="340"/>
      <c r="ATP242" s="340"/>
      <c r="ATQ242" s="340"/>
      <c r="ATR242" s="340"/>
      <c r="ATS242" s="340"/>
      <c r="ATT242" s="340"/>
      <c r="ATU242" s="340"/>
      <c r="ATV242" s="340"/>
      <c r="ATW242" s="340"/>
      <c r="ATX242" s="340"/>
      <c r="ATY242" s="340"/>
      <c r="ATZ242" s="340"/>
      <c r="AUA242" s="340"/>
      <c r="AUB242" s="340"/>
      <c r="AUC242" s="340"/>
      <c r="AUD242" s="340"/>
      <c r="AUE242" s="340"/>
      <c r="AUF242" s="340"/>
      <c r="AUG242" s="340"/>
      <c r="AUH242" s="340"/>
      <c r="AUI242" s="340"/>
      <c r="AUJ242" s="340"/>
      <c r="AUK242" s="340"/>
      <c r="AUL242" s="340"/>
      <c r="AUM242" s="340"/>
      <c r="AUN242" s="340"/>
      <c r="AUO242" s="340"/>
      <c r="AUP242" s="340"/>
      <c r="AUQ242" s="340"/>
      <c r="AUR242" s="340"/>
      <c r="AUS242" s="340"/>
      <c r="AUT242" s="340"/>
      <c r="AUU242" s="340"/>
      <c r="AUV242" s="340"/>
      <c r="AUW242" s="340"/>
      <c r="AUX242" s="340"/>
      <c r="AUY242" s="340"/>
      <c r="AUZ242" s="340"/>
      <c r="AVA242" s="340"/>
      <c r="AVB242" s="340"/>
      <c r="AVC242" s="340"/>
      <c r="AVD242" s="340"/>
      <c r="AVE242" s="340"/>
      <c r="AVF242" s="340"/>
      <c r="AVG242" s="340"/>
      <c r="AVH242" s="340"/>
      <c r="AVI242" s="340"/>
      <c r="AVJ242" s="340"/>
      <c r="AVK242" s="340"/>
      <c r="AVL242" s="340"/>
      <c r="AVM242" s="340"/>
      <c r="AVN242" s="340"/>
      <c r="AVO242" s="340"/>
      <c r="AVP242" s="340"/>
      <c r="AVQ242" s="340"/>
      <c r="AVR242" s="340"/>
      <c r="AVS242" s="340"/>
      <c r="AVT242" s="340"/>
      <c r="AVU242" s="340"/>
      <c r="AVV242" s="340"/>
      <c r="AVW242" s="340"/>
      <c r="AVX242" s="340"/>
      <c r="AVY242" s="340"/>
      <c r="AVZ242" s="340"/>
      <c r="AWA242" s="340"/>
      <c r="AWB242" s="340"/>
      <c r="AWC242" s="340"/>
      <c r="AWD242" s="340"/>
      <c r="AWE242" s="340"/>
      <c r="AWF242" s="340"/>
      <c r="AWG242" s="340"/>
      <c r="AWH242" s="340"/>
      <c r="AWI242" s="340"/>
      <c r="AWJ242" s="340"/>
      <c r="AWK242" s="340"/>
      <c r="AWL242" s="340"/>
      <c r="AWM242" s="340"/>
      <c r="AWN242" s="340"/>
      <c r="AWO242" s="340"/>
      <c r="AWP242" s="340"/>
      <c r="AWQ242" s="340"/>
      <c r="AWR242" s="340"/>
      <c r="AWS242" s="340"/>
      <c r="AWT242" s="340"/>
      <c r="AWU242" s="340"/>
      <c r="AWV242" s="340"/>
      <c r="AWW242" s="340"/>
      <c r="AWX242" s="340"/>
      <c r="AWY242" s="340"/>
      <c r="AWZ242" s="340"/>
      <c r="AXA242" s="340"/>
      <c r="AXB242" s="340"/>
      <c r="AXC242" s="340"/>
      <c r="AXD242" s="340"/>
      <c r="AXE242" s="340"/>
      <c r="AXF242" s="340"/>
      <c r="AXG242" s="340"/>
      <c r="AXH242" s="340"/>
      <c r="AXI242" s="340"/>
      <c r="AXJ242" s="340"/>
      <c r="AXK242" s="340"/>
      <c r="AXL242" s="340"/>
      <c r="AXM242" s="340"/>
      <c r="AXN242" s="340"/>
      <c r="AXO242" s="340"/>
      <c r="AXP242" s="340"/>
      <c r="AXQ242" s="340"/>
      <c r="AXR242" s="340"/>
      <c r="AXS242" s="340"/>
      <c r="AXT242" s="340"/>
      <c r="AXU242" s="340"/>
      <c r="AXV242" s="340"/>
      <c r="AXW242" s="340"/>
      <c r="AXX242" s="340"/>
      <c r="AXY242" s="340"/>
      <c r="AXZ242" s="340"/>
      <c r="AYA242" s="340"/>
      <c r="AYB242" s="340"/>
      <c r="AYC242" s="340"/>
      <c r="AYD242" s="340"/>
      <c r="AYE242" s="340"/>
      <c r="AYF242" s="340"/>
      <c r="AYG242" s="340"/>
      <c r="AYH242" s="340"/>
      <c r="AYI242" s="340"/>
      <c r="AYJ242" s="340"/>
      <c r="AYK242" s="340"/>
      <c r="AYL242" s="340"/>
      <c r="AYM242" s="340"/>
      <c r="AYN242" s="340"/>
      <c r="AYO242" s="340"/>
      <c r="AYP242" s="340"/>
      <c r="AYQ242" s="340"/>
      <c r="AYR242" s="340"/>
      <c r="AYS242" s="340"/>
      <c r="AYT242" s="340"/>
      <c r="AYU242" s="340"/>
      <c r="AYV242" s="340"/>
      <c r="AYW242" s="340"/>
      <c r="AYX242" s="340"/>
      <c r="AYY242" s="340"/>
      <c r="AYZ242" s="340"/>
      <c r="AZA242" s="340"/>
      <c r="AZB242" s="340"/>
      <c r="AZC242" s="340"/>
      <c r="AZD242" s="340"/>
      <c r="AZE242" s="340"/>
      <c r="AZF242" s="340"/>
      <c r="AZG242" s="340"/>
      <c r="AZH242" s="340"/>
      <c r="AZI242" s="340"/>
      <c r="AZJ242" s="340"/>
      <c r="AZK242" s="340"/>
      <c r="AZL242" s="340"/>
      <c r="AZM242" s="340"/>
      <c r="AZN242" s="340"/>
      <c r="AZO242" s="340"/>
      <c r="AZP242" s="340"/>
      <c r="AZQ242" s="340"/>
      <c r="AZR242" s="340"/>
      <c r="AZS242" s="340"/>
      <c r="AZT242" s="340"/>
      <c r="AZU242" s="340"/>
      <c r="AZV242" s="340"/>
      <c r="AZW242" s="340"/>
      <c r="AZX242" s="340"/>
      <c r="AZY242" s="340"/>
      <c r="AZZ242" s="340"/>
      <c r="BAA242" s="340"/>
      <c r="BAB242" s="340"/>
      <c r="BAC242" s="340"/>
      <c r="BAD242" s="340"/>
      <c r="BAE242" s="340"/>
      <c r="BAF242" s="340"/>
      <c r="BAG242" s="340"/>
      <c r="BAH242" s="340"/>
      <c r="BAI242" s="340"/>
      <c r="BAJ242" s="340"/>
      <c r="BAK242" s="340"/>
      <c r="BAL242" s="340"/>
      <c r="BAM242" s="340"/>
      <c r="BAN242" s="340"/>
      <c r="BAO242" s="340"/>
      <c r="BAP242" s="340"/>
      <c r="BAQ242" s="340"/>
      <c r="BAR242" s="340"/>
      <c r="BAS242" s="340"/>
      <c r="BAT242" s="340"/>
      <c r="BAU242" s="340"/>
      <c r="BAV242" s="340"/>
      <c r="BAW242" s="340"/>
      <c r="BAX242" s="340"/>
      <c r="BAY242" s="340"/>
      <c r="BAZ242" s="340"/>
      <c r="BBA242" s="340"/>
      <c r="BBB242" s="340"/>
      <c r="BBC242" s="340"/>
      <c r="BBD242" s="340"/>
      <c r="BBE242" s="340"/>
      <c r="BBF242" s="340"/>
      <c r="BBG242" s="340"/>
      <c r="BBH242" s="340"/>
      <c r="BBI242" s="340"/>
      <c r="BBJ242" s="340"/>
      <c r="BBK242" s="340"/>
      <c r="BBL242" s="340"/>
      <c r="BBM242" s="340"/>
      <c r="BBN242" s="340"/>
      <c r="BBO242" s="340"/>
      <c r="BBP242" s="340"/>
      <c r="BBQ242" s="340"/>
      <c r="BBR242" s="340"/>
      <c r="BBS242" s="340"/>
      <c r="BBT242" s="340"/>
      <c r="BBU242" s="340"/>
      <c r="BBV242" s="340"/>
      <c r="BBW242" s="340"/>
      <c r="BBX242" s="340"/>
      <c r="BBY242" s="340"/>
      <c r="BBZ242" s="340"/>
      <c r="BCA242" s="340"/>
      <c r="BCB242" s="340"/>
      <c r="BCC242" s="340"/>
      <c r="BCD242" s="340"/>
      <c r="BCE242" s="340"/>
      <c r="BCF242" s="340"/>
      <c r="BCG242" s="340"/>
      <c r="BCH242" s="340"/>
      <c r="BCI242" s="340"/>
      <c r="BCJ242" s="340"/>
      <c r="BCK242" s="340"/>
      <c r="BCL242" s="340"/>
      <c r="BCM242" s="340"/>
      <c r="BCN242" s="340"/>
      <c r="BCO242" s="340"/>
      <c r="BCP242" s="340"/>
      <c r="BCQ242" s="340"/>
      <c r="BCR242" s="340"/>
      <c r="BCS242" s="340"/>
      <c r="BCT242" s="340"/>
      <c r="BCU242" s="340"/>
      <c r="BCV242" s="340"/>
      <c r="BCW242" s="340"/>
      <c r="BCX242" s="340"/>
      <c r="BCY242" s="340"/>
      <c r="BCZ242" s="340"/>
      <c r="BDA242" s="340"/>
      <c r="BDB242" s="340"/>
      <c r="BDC242" s="340"/>
      <c r="BDD242" s="340"/>
      <c r="BDE242" s="340"/>
      <c r="BDF242" s="340"/>
      <c r="BDG242" s="340"/>
      <c r="BDH242" s="340"/>
      <c r="BDI242" s="340"/>
      <c r="BDJ242" s="340"/>
      <c r="BDK242" s="340"/>
      <c r="BDL242" s="340"/>
      <c r="BDM242" s="340"/>
      <c r="BDN242" s="340"/>
      <c r="BDO242" s="340"/>
      <c r="BDP242" s="340"/>
      <c r="BDQ242" s="340"/>
      <c r="BDR242" s="340"/>
      <c r="BDS242" s="340"/>
      <c r="BDT242" s="340"/>
      <c r="BDU242" s="340"/>
      <c r="BDV242" s="340"/>
      <c r="BDW242" s="340"/>
      <c r="BDX242" s="340"/>
      <c r="BDY242" s="340"/>
      <c r="BDZ242" s="340"/>
      <c r="BEA242" s="340"/>
      <c r="BEB242" s="340"/>
      <c r="BEC242" s="340"/>
      <c r="BED242" s="340"/>
      <c r="BEE242" s="340"/>
      <c r="BEF242" s="340"/>
      <c r="BEG242" s="340"/>
      <c r="BEH242" s="340"/>
      <c r="BEI242" s="340"/>
      <c r="BEJ242" s="340"/>
      <c r="BEK242" s="340"/>
      <c r="BEL242" s="340"/>
      <c r="BEM242" s="340"/>
      <c r="BEN242" s="340"/>
      <c r="BEO242" s="340"/>
      <c r="BEP242" s="340"/>
      <c r="BEQ242" s="340"/>
      <c r="BER242" s="340"/>
      <c r="BES242" s="340"/>
      <c r="BET242" s="340"/>
      <c r="BEU242" s="340"/>
      <c r="BEV242" s="340"/>
      <c r="BEW242" s="340"/>
      <c r="BEX242" s="340"/>
      <c r="BEY242" s="340"/>
      <c r="BEZ242" s="340"/>
      <c r="BFA242" s="340"/>
      <c r="BFB242" s="340"/>
      <c r="BFC242" s="340"/>
      <c r="BFD242" s="340"/>
      <c r="BFE242" s="340"/>
      <c r="BFF242" s="340"/>
      <c r="BFG242" s="340"/>
      <c r="BFH242" s="340"/>
      <c r="BFI242" s="340"/>
      <c r="BFJ242" s="340"/>
      <c r="BFK242" s="340"/>
      <c r="BFL242" s="340"/>
      <c r="BFM242" s="340"/>
      <c r="BFN242" s="340"/>
      <c r="BFO242" s="340"/>
      <c r="BFP242" s="340"/>
      <c r="BFQ242" s="340"/>
      <c r="BFR242" s="340"/>
      <c r="BFS242" s="340"/>
      <c r="BFT242" s="340"/>
      <c r="BFU242" s="340"/>
      <c r="BFV242" s="340"/>
      <c r="BFW242" s="340"/>
      <c r="BFX242" s="340"/>
      <c r="BFY242" s="340"/>
      <c r="BFZ242" s="340"/>
      <c r="BGA242" s="340"/>
      <c r="BGB242" s="340"/>
      <c r="BGC242" s="340"/>
      <c r="BGD242" s="340"/>
      <c r="BGE242" s="340"/>
      <c r="BGF242" s="340"/>
      <c r="BGG242" s="340"/>
      <c r="BGH242" s="340"/>
      <c r="BGI242" s="340"/>
      <c r="BGJ242" s="340"/>
      <c r="BGK242" s="340"/>
      <c r="BGL242" s="340"/>
      <c r="BGM242" s="340"/>
      <c r="BGN242" s="340"/>
      <c r="BGO242" s="340"/>
      <c r="BGP242" s="340"/>
      <c r="BGQ242" s="340"/>
      <c r="BGR242" s="340"/>
      <c r="BGS242" s="340"/>
      <c r="BGT242" s="340"/>
      <c r="BGU242" s="340"/>
      <c r="BGV242" s="340"/>
      <c r="BGW242" s="340"/>
      <c r="BGX242" s="340"/>
      <c r="BGY242" s="340"/>
      <c r="BGZ242" s="340"/>
      <c r="BHA242" s="340"/>
      <c r="BHB242" s="340"/>
      <c r="BHC242" s="340"/>
      <c r="BHD242" s="340"/>
      <c r="BHE242" s="340"/>
      <c r="BHF242" s="340"/>
      <c r="BHG242" s="340"/>
      <c r="BHH242" s="340"/>
      <c r="BHI242" s="340"/>
      <c r="BHJ242" s="340"/>
      <c r="BHK242" s="340"/>
      <c r="BHL242" s="340"/>
      <c r="BHM242" s="340"/>
      <c r="BHN242" s="340"/>
      <c r="BHO242" s="340"/>
      <c r="BHP242" s="340"/>
      <c r="BHQ242" s="340"/>
      <c r="BHR242" s="340"/>
      <c r="BHS242" s="340"/>
      <c r="BHT242" s="340"/>
      <c r="BHU242" s="340"/>
      <c r="BHV242" s="340"/>
      <c r="BHW242" s="340"/>
      <c r="BHX242" s="340"/>
      <c r="BHY242" s="340"/>
      <c r="BHZ242" s="340"/>
      <c r="BIA242" s="340"/>
      <c r="BIB242" s="340"/>
      <c r="BIC242" s="340"/>
      <c r="BID242" s="340"/>
      <c r="BIE242" s="340"/>
      <c r="BIF242" s="340"/>
      <c r="BIG242" s="340"/>
      <c r="BIH242" s="340"/>
      <c r="BII242" s="340"/>
      <c r="BIJ242" s="340"/>
      <c r="BIK242" s="340"/>
      <c r="BIL242" s="340"/>
      <c r="BIM242" s="340"/>
      <c r="BIN242" s="340"/>
      <c r="BIO242" s="340"/>
      <c r="BIP242" s="340"/>
      <c r="BIQ242" s="340"/>
      <c r="BIR242" s="340"/>
      <c r="BIS242" s="340"/>
      <c r="BIT242" s="340"/>
      <c r="BIU242" s="340"/>
      <c r="BIV242" s="340"/>
      <c r="BIW242" s="340"/>
      <c r="BIX242" s="340"/>
      <c r="BIY242" s="340"/>
      <c r="BIZ242" s="340"/>
      <c r="BJA242" s="340"/>
      <c r="BJB242" s="340"/>
      <c r="BJC242" s="340"/>
      <c r="BJD242" s="340"/>
      <c r="BJE242" s="340"/>
      <c r="BJF242" s="340"/>
      <c r="BJG242" s="340"/>
      <c r="BJH242" s="340"/>
      <c r="BJI242" s="340"/>
      <c r="BJJ242" s="340"/>
      <c r="BJK242" s="340"/>
      <c r="BJL242" s="340"/>
      <c r="BJM242" s="340"/>
      <c r="BJN242" s="340"/>
      <c r="BJO242" s="340"/>
      <c r="BJP242" s="340"/>
      <c r="BJQ242" s="340"/>
      <c r="BJR242" s="340"/>
      <c r="BJS242" s="340"/>
      <c r="BJT242" s="340"/>
      <c r="BJU242" s="340"/>
      <c r="BJV242" s="340"/>
      <c r="BJW242" s="340"/>
      <c r="BJX242" s="340"/>
      <c r="BJY242" s="340"/>
      <c r="BJZ242" s="340"/>
      <c r="BKA242" s="340"/>
      <c r="BKB242" s="340"/>
      <c r="BKC242" s="340"/>
      <c r="BKD242" s="340"/>
      <c r="BKE242" s="340"/>
      <c r="BKF242" s="340"/>
      <c r="BKG242" s="340"/>
      <c r="BKH242" s="340"/>
      <c r="BKI242" s="340"/>
      <c r="BKJ242" s="340"/>
      <c r="BKK242" s="340"/>
      <c r="BKL242" s="340"/>
      <c r="BKM242" s="340"/>
      <c r="BKN242" s="340"/>
      <c r="BKO242" s="340"/>
      <c r="BKP242" s="340"/>
      <c r="BKQ242" s="340"/>
      <c r="BKR242" s="340"/>
      <c r="BKS242" s="340"/>
      <c r="BKT242" s="340"/>
      <c r="BKU242" s="340"/>
      <c r="BKV242" s="340"/>
      <c r="BKW242" s="340"/>
      <c r="BKX242" s="340"/>
      <c r="BKY242" s="340"/>
      <c r="BKZ242" s="340"/>
      <c r="BLA242" s="340"/>
      <c r="BLB242" s="340"/>
      <c r="BLC242" s="340"/>
      <c r="BLD242" s="340"/>
      <c r="BLE242" s="340"/>
      <c r="BLF242" s="340"/>
      <c r="BLG242" s="340"/>
      <c r="BLH242" s="340"/>
      <c r="BLI242" s="340"/>
      <c r="BLJ242" s="340"/>
      <c r="BLK242" s="340"/>
      <c r="BLL242" s="340"/>
      <c r="BLM242" s="340"/>
      <c r="BLN242" s="340"/>
      <c r="BLO242" s="340"/>
      <c r="BLP242" s="340"/>
      <c r="BLQ242" s="340"/>
      <c r="BLR242" s="340"/>
      <c r="BLS242" s="340"/>
      <c r="BLT242" s="340"/>
      <c r="BLU242" s="340"/>
      <c r="BLV242" s="340"/>
      <c r="BLW242" s="340"/>
      <c r="BLX242" s="340"/>
      <c r="BLY242" s="340"/>
      <c r="BLZ242" s="340"/>
      <c r="BMA242" s="340"/>
      <c r="BMB242" s="340"/>
      <c r="BMC242" s="340"/>
      <c r="BMD242" s="340"/>
      <c r="BME242" s="340"/>
      <c r="BMF242" s="340"/>
      <c r="BMG242" s="340"/>
      <c r="BMH242" s="340"/>
      <c r="BMI242" s="340"/>
      <c r="BMJ242" s="340"/>
      <c r="BMK242" s="340"/>
      <c r="BML242" s="340"/>
      <c r="BMM242" s="340"/>
      <c r="BMN242" s="340"/>
      <c r="BMO242" s="340"/>
      <c r="BMP242" s="340"/>
      <c r="BMQ242" s="340"/>
      <c r="BMR242" s="340"/>
      <c r="BMS242" s="340"/>
      <c r="BMT242" s="340"/>
      <c r="BMU242" s="340"/>
      <c r="BMV242" s="340"/>
      <c r="BMW242" s="340"/>
      <c r="BMX242" s="340"/>
      <c r="BMY242" s="340"/>
      <c r="BMZ242" s="340"/>
      <c r="BNA242" s="340"/>
      <c r="BNB242" s="340"/>
      <c r="BNC242" s="340"/>
      <c r="BND242" s="340"/>
      <c r="BNE242" s="340"/>
      <c r="BNF242" s="340"/>
      <c r="BNG242" s="340"/>
      <c r="BNH242" s="340"/>
      <c r="BNI242" s="340"/>
      <c r="BNJ242" s="340"/>
      <c r="BNK242" s="340"/>
      <c r="BNL242" s="340"/>
      <c r="BNM242" s="340"/>
      <c r="BNN242" s="340"/>
      <c r="BNO242" s="340"/>
      <c r="BNP242" s="340"/>
      <c r="BNQ242" s="340"/>
      <c r="BNR242" s="340"/>
      <c r="BNS242" s="340"/>
      <c r="BNT242" s="340"/>
      <c r="BNU242" s="340"/>
      <c r="BNV242" s="340"/>
      <c r="BNW242" s="340"/>
      <c r="BNX242" s="340"/>
      <c r="BNY242" s="340"/>
      <c r="BNZ242" s="340"/>
      <c r="BOA242" s="340"/>
      <c r="BOB242" s="340"/>
      <c r="BOC242" s="340"/>
      <c r="BOD242" s="340"/>
      <c r="BOE242" s="340"/>
      <c r="BOF242" s="340"/>
      <c r="BOG242" s="340"/>
      <c r="BOH242" s="340"/>
      <c r="BOI242" s="340"/>
      <c r="BOJ242" s="340"/>
      <c r="BOK242" s="340"/>
      <c r="BOL242" s="340"/>
      <c r="BOM242" s="340"/>
      <c r="BON242" s="340"/>
      <c r="BOO242" s="340"/>
      <c r="BOP242" s="340"/>
      <c r="BOQ242" s="340"/>
      <c r="BOR242" s="340"/>
      <c r="BOS242" s="340"/>
      <c r="BOT242" s="340"/>
      <c r="BOU242" s="340"/>
      <c r="BOV242" s="340"/>
    </row>
    <row r="243" spans="1:1764" s="39" customFormat="1" ht="40.5" customHeight="1">
      <c r="A243" s="35" t="s">
        <v>245</v>
      </c>
      <c r="B243" s="36" t="s">
        <v>246</v>
      </c>
      <c r="C243" s="184" t="s">
        <v>871</v>
      </c>
      <c r="D243" s="184" t="s">
        <v>872</v>
      </c>
      <c r="E243" s="37" t="s">
        <v>1393</v>
      </c>
      <c r="F243" s="229" t="s">
        <v>1294</v>
      </c>
      <c r="G243" s="46" t="s">
        <v>52</v>
      </c>
      <c r="H243" s="46">
        <v>752</v>
      </c>
      <c r="I243" s="417">
        <v>75212</v>
      </c>
      <c r="J243" s="462">
        <f t="shared" si="5"/>
        <v>2000</v>
      </c>
      <c r="K243" s="462">
        <v>2000</v>
      </c>
      <c r="L243" s="463"/>
      <c r="M243" s="327"/>
      <c r="N243" s="327"/>
      <c r="O243" s="327"/>
      <c r="P243" s="327"/>
      <c r="Q243" s="327"/>
      <c r="R243" s="327"/>
      <c r="S243" s="327"/>
      <c r="T243" s="327"/>
      <c r="U243" s="327"/>
      <c r="V243" s="338"/>
      <c r="W243" s="338"/>
      <c r="X243" s="338"/>
      <c r="Y243" s="338"/>
      <c r="Z243" s="338"/>
      <c r="AA243" s="338"/>
      <c r="AB243" s="338"/>
      <c r="AC243" s="338"/>
      <c r="AD243" s="338"/>
      <c r="AE243" s="338"/>
      <c r="AF243" s="338"/>
      <c r="AG243" s="338"/>
      <c r="AH243" s="338"/>
      <c r="AI243" s="338"/>
      <c r="AJ243" s="338"/>
      <c r="AK243" s="338"/>
      <c r="AL243" s="338"/>
      <c r="AM243" s="338"/>
      <c r="AN243" s="338"/>
      <c r="AO243" s="338"/>
      <c r="AP243" s="338"/>
      <c r="AQ243" s="338"/>
      <c r="AR243" s="338"/>
      <c r="AS243" s="338"/>
      <c r="AT243" s="338"/>
      <c r="AU243" s="338"/>
      <c r="AV243" s="338"/>
      <c r="AW243" s="338"/>
      <c r="AX243" s="338"/>
      <c r="AY243" s="338"/>
      <c r="AZ243" s="338"/>
      <c r="BA243" s="338"/>
      <c r="BB243" s="338"/>
      <c r="BC243" s="338"/>
      <c r="BD243" s="338"/>
      <c r="BE243" s="338"/>
      <c r="BF243" s="338"/>
      <c r="BG243" s="338"/>
      <c r="BH243" s="338"/>
      <c r="BI243" s="338"/>
      <c r="BJ243" s="338"/>
      <c r="BK243" s="338"/>
      <c r="BL243" s="338"/>
      <c r="BM243" s="338"/>
      <c r="BN243" s="338"/>
      <c r="BO243" s="338"/>
      <c r="BP243" s="338"/>
      <c r="BQ243" s="338"/>
      <c r="BR243" s="338"/>
      <c r="BS243" s="338"/>
      <c r="BT243" s="338"/>
      <c r="BU243" s="338"/>
      <c r="BV243" s="338"/>
      <c r="BW243" s="338"/>
      <c r="BX243" s="338"/>
      <c r="BY243" s="338"/>
      <c r="BZ243" s="338"/>
      <c r="CA243" s="338"/>
      <c r="CB243" s="338"/>
      <c r="CC243" s="338"/>
      <c r="CD243" s="338"/>
      <c r="CE243" s="338"/>
      <c r="CF243" s="338"/>
      <c r="CG243" s="338"/>
      <c r="CH243" s="338"/>
      <c r="CI243" s="338"/>
      <c r="CJ243" s="338"/>
      <c r="CK243" s="338"/>
      <c r="CL243" s="338"/>
      <c r="CM243" s="338"/>
      <c r="CN243" s="338"/>
      <c r="CO243" s="338"/>
      <c r="CP243" s="338"/>
      <c r="CQ243" s="338"/>
      <c r="CR243" s="338"/>
      <c r="CS243" s="338"/>
      <c r="CT243" s="338"/>
      <c r="CU243" s="338"/>
      <c r="CV243" s="338"/>
      <c r="CW243" s="338"/>
      <c r="CX243" s="338"/>
      <c r="CY243" s="338"/>
      <c r="CZ243" s="338"/>
      <c r="DA243" s="338"/>
      <c r="DB243" s="338"/>
      <c r="DC243" s="338"/>
      <c r="DD243" s="338"/>
      <c r="DE243" s="338"/>
      <c r="DF243" s="338"/>
      <c r="DG243" s="338"/>
      <c r="DH243" s="338"/>
      <c r="DI243" s="338"/>
      <c r="DJ243" s="338"/>
      <c r="DK243" s="338"/>
      <c r="DL243" s="338"/>
      <c r="DM243" s="338"/>
      <c r="DN243" s="338"/>
      <c r="DO243" s="338"/>
      <c r="DP243" s="338"/>
      <c r="DQ243" s="338"/>
      <c r="DR243" s="338"/>
      <c r="DS243" s="338"/>
      <c r="DT243" s="338"/>
      <c r="DU243" s="338"/>
      <c r="DV243" s="338"/>
      <c r="DW243" s="338"/>
      <c r="DX243" s="338"/>
      <c r="DY243" s="338"/>
      <c r="DZ243" s="338"/>
      <c r="EA243" s="338"/>
      <c r="EB243" s="338"/>
      <c r="EC243" s="338"/>
      <c r="ED243" s="338"/>
      <c r="EE243" s="338"/>
      <c r="EF243" s="338"/>
      <c r="EG243" s="338"/>
      <c r="EH243" s="338"/>
      <c r="EI243" s="338"/>
      <c r="EJ243" s="338"/>
      <c r="EK243" s="338"/>
      <c r="EL243" s="338"/>
      <c r="EM243" s="338"/>
      <c r="EN243" s="338"/>
      <c r="EO243" s="338"/>
      <c r="EP243" s="338"/>
      <c r="EQ243" s="338"/>
      <c r="ER243" s="338"/>
      <c r="ES243" s="338"/>
      <c r="ET243" s="338"/>
      <c r="EU243" s="338"/>
      <c r="EV243" s="338"/>
      <c r="EW243" s="338"/>
      <c r="EX243" s="338"/>
      <c r="EY243" s="338"/>
      <c r="EZ243" s="338"/>
      <c r="FA243" s="338"/>
      <c r="FB243" s="338"/>
      <c r="FC243" s="338"/>
      <c r="FD243" s="338"/>
      <c r="FE243" s="338"/>
      <c r="FF243" s="338"/>
      <c r="FG243" s="338"/>
      <c r="FH243" s="338"/>
      <c r="FI243" s="338"/>
      <c r="FJ243" s="338"/>
      <c r="FK243" s="338"/>
      <c r="FL243" s="338"/>
      <c r="FM243" s="338"/>
      <c r="FN243" s="338"/>
      <c r="FO243" s="338"/>
      <c r="FP243" s="338"/>
      <c r="FQ243" s="338"/>
      <c r="FR243" s="338"/>
      <c r="FS243" s="338"/>
      <c r="FT243" s="338"/>
      <c r="FU243" s="338"/>
      <c r="FV243" s="338"/>
      <c r="FW243" s="338"/>
      <c r="FX243" s="338"/>
      <c r="FY243" s="338"/>
      <c r="FZ243" s="338"/>
      <c r="GA243" s="338"/>
      <c r="GB243" s="338"/>
      <c r="GC243" s="338"/>
      <c r="GD243" s="338"/>
      <c r="GE243" s="338"/>
      <c r="GF243" s="338"/>
      <c r="GG243" s="338"/>
      <c r="GH243" s="338"/>
      <c r="GI243" s="338"/>
      <c r="GJ243" s="338"/>
      <c r="GK243" s="338"/>
      <c r="GL243" s="338"/>
      <c r="GM243" s="338"/>
      <c r="GN243" s="338"/>
      <c r="GO243" s="338"/>
      <c r="GP243" s="338"/>
      <c r="GQ243" s="338"/>
      <c r="GR243" s="338"/>
      <c r="GS243" s="338"/>
      <c r="GT243" s="338"/>
      <c r="GU243" s="338"/>
      <c r="GV243" s="338"/>
      <c r="GW243" s="338"/>
      <c r="GX243" s="338"/>
      <c r="GY243" s="338"/>
      <c r="GZ243" s="338"/>
      <c r="HA243" s="338"/>
      <c r="HB243" s="338"/>
      <c r="HC243" s="338"/>
      <c r="HD243" s="338"/>
      <c r="HE243" s="338"/>
      <c r="HF243" s="338"/>
      <c r="HG243" s="338"/>
      <c r="HH243" s="338"/>
      <c r="HI243" s="338"/>
      <c r="HJ243" s="338"/>
      <c r="HK243" s="338"/>
      <c r="HL243" s="338"/>
      <c r="HM243" s="338"/>
      <c r="HN243" s="338"/>
      <c r="HO243" s="338"/>
      <c r="HP243" s="338"/>
      <c r="HQ243" s="338"/>
      <c r="HR243" s="338"/>
      <c r="HS243" s="338"/>
      <c r="HT243" s="338"/>
      <c r="HU243" s="338"/>
      <c r="HV243" s="338"/>
      <c r="HW243" s="338"/>
      <c r="HX243" s="338"/>
      <c r="HY243" s="338"/>
      <c r="HZ243" s="338"/>
      <c r="IA243" s="338"/>
      <c r="IB243" s="338"/>
      <c r="IC243" s="338"/>
      <c r="ID243" s="338"/>
      <c r="IE243" s="338"/>
      <c r="IF243" s="338"/>
      <c r="IG243" s="338"/>
      <c r="IH243" s="338"/>
      <c r="II243" s="338"/>
      <c r="IJ243" s="338"/>
      <c r="IK243" s="338"/>
      <c r="IL243" s="338"/>
      <c r="IM243" s="338"/>
      <c r="IN243" s="338"/>
      <c r="IO243" s="338"/>
      <c r="IP243" s="338"/>
      <c r="IQ243" s="338"/>
      <c r="IR243" s="338"/>
      <c r="IS243" s="338"/>
      <c r="IT243" s="338"/>
      <c r="IU243" s="338"/>
      <c r="IV243" s="338"/>
      <c r="IW243" s="338"/>
      <c r="IX243" s="338"/>
      <c r="IY243" s="338"/>
      <c r="IZ243" s="338"/>
      <c r="JA243" s="338"/>
      <c r="JB243" s="338"/>
      <c r="JC243" s="338"/>
      <c r="JD243" s="338"/>
      <c r="JE243" s="338"/>
      <c r="JF243" s="338"/>
      <c r="JG243" s="338"/>
      <c r="JH243" s="338"/>
      <c r="JI243" s="338"/>
      <c r="JJ243" s="338"/>
      <c r="JK243" s="338"/>
      <c r="JL243" s="338"/>
      <c r="JM243" s="338"/>
      <c r="JN243" s="338"/>
      <c r="JO243" s="338"/>
      <c r="JP243" s="338"/>
      <c r="JQ243" s="338"/>
      <c r="JR243" s="338"/>
      <c r="JS243" s="338"/>
      <c r="JT243" s="338"/>
      <c r="JU243" s="338"/>
      <c r="JV243" s="338"/>
      <c r="JW243" s="338"/>
      <c r="JX243" s="338"/>
      <c r="JY243" s="338"/>
      <c r="JZ243" s="338"/>
      <c r="KA243" s="338"/>
      <c r="KB243" s="338"/>
      <c r="KC243" s="338"/>
      <c r="KD243" s="338"/>
      <c r="KE243" s="338"/>
      <c r="KF243" s="338"/>
      <c r="KG243" s="338"/>
      <c r="KH243" s="338"/>
      <c r="KI243" s="338"/>
      <c r="KJ243" s="338"/>
      <c r="KK243" s="338"/>
      <c r="KL243" s="338"/>
      <c r="KM243" s="338"/>
      <c r="KN243" s="338"/>
      <c r="KO243" s="338"/>
      <c r="KP243" s="338"/>
      <c r="KQ243" s="338"/>
      <c r="KR243" s="338"/>
      <c r="KS243" s="338"/>
      <c r="KT243" s="338"/>
      <c r="KU243" s="338"/>
      <c r="KV243" s="338"/>
      <c r="KW243" s="338"/>
      <c r="KX243" s="338"/>
      <c r="KY243" s="338"/>
      <c r="KZ243" s="338"/>
      <c r="LA243" s="338"/>
      <c r="LB243" s="338"/>
      <c r="LC243" s="338"/>
      <c r="LD243" s="338"/>
      <c r="LE243" s="338"/>
      <c r="LF243" s="338"/>
      <c r="LG243" s="338"/>
      <c r="LH243" s="338"/>
      <c r="LI243" s="338"/>
      <c r="LJ243" s="338"/>
      <c r="LK243" s="338"/>
      <c r="LL243" s="338"/>
      <c r="LM243" s="338"/>
      <c r="LN243" s="338"/>
      <c r="LO243" s="338"/>
      <c r="LP243" s="338"/>
      <c r="LQ243" s="338"/>
      <c r="LR243" s="338"/>
      <c r="LS243" s="338"/>
      <c r="LT243" s="338"/>
      <c r="LU243" s="338"/>
      <c r="LV243" s="338"/>
      <c r="LW243" s="338"/>
      <c r="LX243" s="338"/>
      <c r="LY243" s="338"/>
      <c r="LZ243" s="338"/>
      <c r="MA243" s="338"/>
      <c r="MB243" s="338"/>
      <c r="MC243" s="338"/>
      <c r="MD243" s="338"/>
      <c r="ME243" s="338"/>
      <c r="MF243" s="338"/>
      <c r="MG243" s="338"/>
      <c r="MH243" s="338"/>
      <c r="MI243" s="338"/>
      <c r="MJ243" s="338"/>
      <c r="MK243" s="338"/>
      <c r="ML243" s="338"/>
      <c r="MM243" s="338"/>
      <c r="MN243" s="338"/>
      <c r="MO243" s="338"/>
      <c r="MP243" s="338"/>
      <c r="MQ243" s="338"/>
      <c r="MR243" s="338"/>
      <c r="MS243" s="338"/>
      <c r="MT243" s="338"/>
      <c r="MU243" s="338"/>
      <c r="MV243" s="338"/>
      <c r="MW243" s="338"/>
      <c r="MX243" s="338"/>
      <c r="MY243" s="338"/>
      <c r="MZ243" s="338"/>
      <c r="NA243" s="338"/>
      <c r="NB243" s="338"/>
      <c r="NC243" s="338"/>
      <c r="ND243" s="338"/>
      <c r="NE243" s="338"/>
      <c r="NF243" s="338"/>
      <c r="NG243" s="338"/>
      <c r="NH243" s="338"/>
      <c r="NI243" s="338"/>
      <c r="NJ243" s="338"/>
      <c r="NK243" s="338"/>
      <c r="NL243" s="338"/>
      <c r="NM243" s="338"/>
      <c r="NN243" s="338"/>
      <c r="NO243" s="338"/>
      <c r="NP243" s="338"/>
      <c r="NQ243" s="338"/>
      <c r="NR243" s="338"/>
      <c r="NS243" s="338"/>
      <c r="NT243" s="338"/>
      <c r="NU243" s="338"/>
      <c r="NV243" s="338"/>
      <c r="NW243" s="338"/>
      <c r="NX243" s="338"/>
      <c r="NY243" s="338"/>
      <c r="NZ243" s="338"/>
      <c r="OA243" s="338"/>
      <c r="OB243" s="338"/>
      <c r="OC243" s="338"/>
      <c r="OD243" s="338"/>
      <c r="OE243" s="338"/>
      <c r="OF243" s="338"/>
      <c r="OG243" s="338"/>
      <c r="OH243" s="338"/>
      <c r="OI243" s="338"/>
      <c r="OJ243" s="338"/>
      <c r="OK243" s="338"/>
      <c r="OL243" s="338"/>
      <c r="OM243" s="338"/>
      <c r="ON243" s="338"/>
      <c r="OO243" s="338"/>
      <c r="OP243" s="338"/>
      <c r="OQ243" s="338"/>
      <c r="OR243" s="338"/>
      <c r="OS243" s="338"/>
      <c r="OT243" s="338"/>
      <c r="OU243" s="338"/>
      <c r="OV243" s="338"/>
      <c r="OW243" s="338"/>
      <c r="OX243" s="338"/>
      <c r="OY243" s="338"/>
      <c r="OZ243" s="338"/>
      <c r="PA243" s="338"/>
      <c r="PB243" s="338"/>
      <c r="PC243" s="338"/>
      <c r="PD243" s="338"/>
      <c r="PE243" s="338"/>
      <c r="PF243" s="338"/>
      <c r="PG243" s="338"/>
      <c r="PH243" s="338"/>
      <c r="PI243" s="338"/>
      <c r="PJ243" s="338"/>
      <c r="PK243" s="338"/>
      <c r="PL243" s="338"/>
      <c r="PM243" s="338"/>
      <c r="PN243" s="338"/>
      <c r="PO243" s="338"/>
      <c r="PP243" s="338"/>
      <c r="PQ243" s="338"/>
      <c r="PR243" s="338"/>
      <c r="PS243" s="338"/>
      <c r="PT243" s="338"/>
      <c r="PU243" s="338"/>
      <c r="PV243" s="338"/>
      <c r="PW243" s="338"/>
      <c r="PX243" s="338"/>
      <c r="PY243" s="338"/>
      <c r="PZ243" s="338"/>
      <c r="QA243" s="338"/>
      <c r="QB243" s="338"/>
      <c r="QC243" s="338"/>
      <c r="QD243" s="338"/>
      <c r="QE243" s="338"/>
      <c r="QF243" s="338"/>
      <c r="QG243" s="338"/>
      <c r="QH243" s="338"/>
      <c r="QI243" s="338"/>
      <c r="QJ243" s="338"/>
      <c r="QK243" s="338"/>
      <c r="QL243" s="338"/>
      <c r="QM243" s="338"/>
      <c r="QN243" s="338"/>
      <c r="QO243" s="338"/>
      <c r="QP243" s="338"/>
      <c r="QQ243" s="338"/>
      <c r="QR243" s="338"/>
      <c r="QS243" s="338"/>
      <c r="QT243" s="338"/>
      <c r="QU243" s="338"/>
      <c r="QV243" s="338"/>
      <c r="QW243" s="338"/>
      <c r="QX243" s="338"/>
      <c r="QY243" s="338"/>
      <c r="QZ243" s="338"/>
      <c r="RA243" s="338"/>
      <c r="RB243" s="338"/>
      <c r="RC243" s="338"/>
      <c r="RD243" s="338"/>
      <c r="RE243" s="338"/>
      <c r="RF243" s="338"/>
      <c r="RG243" s="338"/>
      <c r="RH243" s="338"/>
      <c r="RI243" s="338"/>
      <c r="RJ243" s="338"/>
      <c r="RK243" s="338"/>
      <c r="RL243" s="338"/>
      <c r="RM243" s="338"/>
      <c r="RN243" s="338"/>
      <c r="RO243" s="338"/>
      <c r="RP243" s="338"/>
      <c r="RQ243" s="338"/>
      <c r="RR243" s="338"/>
      <c r="RS243" s="338"/>
      <c r="RT243" s="338"/>
      <c r="RU243" s="338"/>
      <c r="RV243" s="338"/>
      <c r="RW243" s="338"/>
      <c r="RX243" s="338"/>
      <c r="RY243" s="338"/>
      <c r="RZ243" s="338"/>
      <c r="SA243" s="338"/>
      <c r="SB243" s="338"/>
      <c r="SC243" s="338"/>
      <c r="SD243" s="338"/>
      <c r="SE243" s="338"/>
      <c r="SF243" s="338"/>
      <c r="SG243" s="338"/>
      <c r="SH243" s="338"/>
      <c r="SI243" s="338"/>
      <c r="SJ243" s="338"/>
      <c r="SK243" s="338"/>
      <c r="SL243" s="338"/>
      <c r="SM243" s="338"/>
      <c r="SN243" s="338"/>
      <c r="SO243" s="338"/>
      <c r="SP243" s="338"/>
      <c r="SQ243" s="338"/>
      <c r="SR243" s="338"/>
      <c r="SS243" s="338"/>
      <c r="ST243" s="338"/>
      <c r="SU243" s="338"/>
      <c r="SV243" s="338"/>
      <c r="SW243" s="338"/>
      <c r="SX243" s="338"/>
      <c r="SY243" s="338"/>
      <c r="SZ243" s="338"/>
      <c r="TA243" s="338"/>
      <c r="TB243" s="338"/>
      <c r="TC243" s="338"/>
      <c r="TD243" s="338"/>
      <c r="TE243" s="338"/>
      <c r="TF243" s="338"/>
      <c r="TG243" s="338"/>
      <c r="TH243" s="338"/>
      <c r="TI243" s="338"/>
      <c r="TJ243" s="338"/>
      <c r="TK243" s="338"/>
      <c r="TL243" s="338"/>
      <c r="TM243" s="338"/>
      <c r="TN243" s="338"/>
      <c r="TO243" s="338"/>
      <c r="TP243" s="338"/>
      <c r="TQ243" s="338"/>
      <c r="TR243" s="338"/>
      <c r="TS243" s="338"/>
      <c r="TT243" s="338"/>
      <c r="TU243" s="338"/>
      <c r="TV243" s="338"/>
      <c r="TW243" s="338"/>
      <c r="TX243" s="338"/>
      <c r="TY243" s="338"/>
      <c r="TZ243" s="338"/>
      <c r="UA243" s="338"/>
      <c r="UB243" s="338"/>
      <c r="UC243" s="338"/>
      <c r="UD243" s="338"/>
      <c r="UE243" s="338"/>
      <c r="UF243" s="338"/>
      <c r="UG243" s="338"/>
      <c r="UH243" s="338"/>
      <c r="UI243" s="338"/>
      <c r="UJ243" s="338"/>
      <c r="UK243" s="338"/>
      <c r="UL243" s="338"/>
      <c r="UM243" s="338"/>
      <c r="UN243" s="338"/>
      <c r="UO243" s="338"/>
      <c r="UP243" s="338"/>
      <c r="UQ243" s="338"/>
      <c r="UR243" s="338"/>
      <c r="US243" s="338"/>
      <c r="UT243" s="338"/>
      <c r="UU243" s="338"/>
      <c r="UV243" s="338"/>
      <c r="UW243" s="338"/>
      <c r="UX243" s="338"/>
      <c r="UY243" s="338"/>
      <c r="UZ243" s="338"/>
      <c r="VA243" s="338"/>
      <c r="VB243" s="338"/>
      <c r="VC243" s="338"/>
      <c r="VD243" s="338"/>
      <c r="VE243" s="338"/>
      <c r="VF243" s="338"/>
      <c r="VG243" s="338"/>
      <c r="VH243" s="338"/>
      <c r="VI243" s="338"/>
      <c r="VJ243" s="338"/>
      <c r="VK243" s="338"/>
      <c r="VL243" s="338"/>
      <c r="VM243" s="338"/>
      <c r="VN243" s="338"/>
      <c r="VO243" s="338"/>
      <c r="VP243" s="338"/>
      <c r="VQ243" s="338"/>
      <c r="VR243" s="338"/>
      <c r="VS243" s="338"/>
      <c r="VT243" s="338"/>
      <c r="VU243" s="338"/>
      <c r="VV243" s="338"/>
      <c r="VW243" s="338"/>
      <c r="VX243" s="338"/>
      <c r="VY243" s="338"/>
      <c r="VZ243" s="338"/>
      <c r="WA243" s="338"/>
      <c r="WB243" s="338"/>
      <c r="WC243" s="338"/>
      <c r="WD243" s="338"/>
      <c r="WE243" s="338"/>
      <c r="WF243" s="338"/>
      <c r="WG243" s="338"/>
      <c r="WH243" s="338"/>
      <c r="WI243" s="338"/>
      <c r="WJ243" s="338"/>
      <c r="WK243" s="338"/>
      <c r="WL243" s="338"/>
      <c r="WM243" s="338"/>
      <c r="WN243" s="338"/>
      <c r="WO243" s="338"/>
      <c r="WP243" s="338"/>
      <c r="WQ243" s="338"/>
      <c r="WR243" s="338"/>
      <c r="WS243" s="338"/>
      <c r="WT243" s="338"/>
      <c r="WU243" s="338"/>
      <c r="WV243" s="338"/>
      <c r="WW243" s="338"/>
      <c r="WX243" s="338"/>
      <c r="WY243" s="338"/>
      <c r="WZ243" s="338"/>
      <c r="XA243" s="338"/>
      <c r="XB243" s="338"/>
      <c r="XC243" s="338"/>
      <c r="XD243" s="338"/>
      <c r="XE243" s="338"/>
      <c r="XF243" s="338"/>
      <c r="XG243" s="338"/>
      <c r="XH243" s="338"/>
      <c r="XI243" s="338"/>
      <c r="XJ243" s="338"/>
      <c r="XK243" s="338"/>
      <c r="XL243" s="338"/>
      <c r="XM243" s="338"/>
      <c r="XN243" s="338"/>
      <c r="XO243" s="338"/>
      <c r="XP243" s="338"/>
      <c r="XQ243" s="338"/>
      <c r="XR243" s="338"/>
      <c r="XS243" s="338"/>
      <c r="XT243" s="338"/>
      <c r="XU243" s="338"/>
      <c r="XV243" s="338"/>
      <c r="XW243" s="338"/>
      <c r="XX243" s="338"/>
      <c r="XY243" s="338"/>
      <c r="XZ243" s="338"/>
      <c r="YA243" s="338"/>
      <c r="YB243" s="338"/>
      <c r="YC243" s="338"/>
      <c r="YD243" s="338"/>
      <c r="YE243" s="338"/>
      <c r="YF243" s="338"/>
      <c r="YG243" s="338"/>
      <c r="YH243" s="338"/>
      <c r="YI243" s="338"/>
      <c r="YJ243" s="338"/>
      <c r="YK243" s="338"/>
      <c r="YL243" s="338"/>
      <c r="YM243" s="338"/>
      <c r="YN243" s="338"/>
      <c r="YO243" s="338"/>
      <c r="YP243" s="338"/>
      <c r="YQ243" s="338"/>
      <c r="YR243" s="338"/>
      <c r="YS243" s="338"/>
      <c r="YT243" s="338"/>
      <c r="YU243" s="338"/>
      <c r="YV243" s="338"/>
      <c r="YW243" s="338"/>
      <c r="YX243" s="338"/>
      <c r="YY243" s="338"/>
      <c r="YZ243" s="338"/>
      <c r="ZA243" s="338"/>
      <c r="ZB243" s="338"/>
      <c r="ZC243" s="338"/>
      <c r="ZD243" s="338"/>
      <c r="ZE243" s="338"/>
      <c r="ZF243" s="338"/>
      <c r="ZG243" s="338"/>
      <c r="ZH243" s="338"/>
      <c r="ZI243" s="338"/>
      <c r="ZJ243" s="338"/>
      <c r="ZK243" s="338"/>
      <c r="ZL243" s="338"/>
      <c r="ZM243" s="338"/>
      <c r="ZN243" s="338"/>
      <c r="ZO243" s="338"/>
      <c r="ZP243" s="338"/>
      <c r="ZQ243" s="338"/>
      <c r="ZR243" s="338"/>
      <c r="ZS243" s="338"/>
      <c r="ZT243" s="338"/>
      <c r="ZU243" s="338"/>
      <c r="ZV243" s="338"/>
      <c r="ZW243" s="338"/>
      <c r="ZX243" s="338"/>
      <c r="ZY243" s="338"/>
      <c r="ZZ243" s="338"/>
      <c r="AAA243" s="338"/>
      <c r="AAB243" s="338"/>
      <c r="AAC243" s="338"/>
      <c r="AAD243" s="338"/>
      <c r="AAE243" s="338"/>
      <c r="AAF243" s="338"/>
      <c r="AAG243" s="338"/>
      <c r="AAH243" s="338"/>
      <c r="AAI243" s="338"/>
      <c r="AAJ243" s="338"/>
      <c r="AAK243" s="338"/>
      <c r="AAL243" s="338"/>
      <c r="AAM243" s="338"/>
      <c r="AAN243" s="338"/>
      <c r="AAO243" s="338"/>
      <c r="AAP243" s="338"/>
      <c r="AAQ243" s="338"/>
      <c r="AAR243" s="338"/>
      <c r="AAS243" s="338"/>
      <c r="AAT243" s="338"/>
      <c r="AAU243" s="338"/>
      <c r="AAV243" s="338"/>
      <c r="AAW243" s="338"/>
      <c r="AAX243" s="338"/>
      <c r="AAY243" s="338"/>
      <c r="AAZ243" s="338"/>
      <c r="ABA243" s="338"/>
      <c r="ABB243" s="338"/>
      <c r="ABC243" s="338"/>
      <c r="ABD243" s="338"/>
      <c r="ABE243" s="338"/>
      <c r="ABF243" s="338"/>
      <c r="ABG243" s="338"/>
      <c r="ABH243" s="338"/>
      <c r="ABI243" s="338"/>
      <c r="ABJ243" s="338"/>
      <c r="ABK243" s="338"/>
      <c r="ABL243" s="338"/>
      <c r="ABM243" s="338"/>
      <c r="ABN243" s="338"/>
      <c r="ABO243" s="338"/>
      <c r="ABP243" s="338"/>
      <c r="ABQ243" s="338"/>
      <c r="ABR243" s="338"/>
      <c r="ABS243" s="338"/>
      <c r="ABT243" s="338"/>
      <c r="ABU243" s="338"/>
      <c r="ABV243" s="338"/>
      <c r="ABW243" s="338"/>
      <c r="ABX243" s="338"/>
      <c r="ABY243" s="338"/>
      <c r="ABZ243" s="338"/>
      <c r="ACA243" s="338"/>
      <c r="ACB243" s="338"/>
      <c r="ACC243" s="338"/>
      <c r="ACD243" s="338"/>
      <c r="ACE243" s="338"/>
      <c r="ACF243" s="338"/>
      <c r="ACG243" s="338"/>
      <c r="ACH243" s="338"/>
      <c r="ACI243" s="338"/>
      <c r="ACJ243" s="338"/>
      <c r="ACK243" s="338"/>
      <c r="ACL243" s="338"/>
      <c r="ACM243" s="338"/>
      <c r="ACN243" s="338"/>
      <c r="ACO243" s="338"/>
      <c r="ACP243" s="338"/>
      <c r="ACQ243" s="338"/>
      <c r="ACR243" s="338"/>
      <c r="ACS243" s="338"/>
      <c r="ACT243" s="338"/>
      <c r="ACU243" s="338"/>
      <c r="ACV243" s="338"/>
      <c r="ACW243" s="338"/>
      <c r="ACX243" s="338"/>
      <c r="ACY243" s="338"/>
      <c r="ACZ243" s="338"/>
      <c r="ADA243" s="338"/>
      <c r="ADB243" s="338"/>
      <c r="ADC243" s="338"/>
      <c r="ADD243" s="338"/>
      <c r="ADE243" s="338"/>
      <c r="ADF243" s="338"/>
      <c r="ADG243" s="338"/>
      <c r="ADH243" s="338"/>
      <c r="ADI243" s="338"/>
      <c r="ADJ243" s="338"/>
      <c r="ADK243" s="338"/>
      <c r="ADL243" s="338"/>
      <c r="ADM243" s="338"/>
      <c r="ADN243" s="338"/>
      <c r="ADO243" s="338"/>
      <c r="ADP243" s="338"/>
      <c r="ADQ243" s="338"/>
      <c r="ADR243" s="338"/>
      <c r="ADS243" s="338"/>
      <c r="ADT243" s="338"/>
      <c r="ADU243" s="338"/>
      <c r="ADV243" s="338"/>
      <c r="ADW243" s="338"/>
      <c r="ADX243" s="338"/>
      <c r="ADY243" s="338"/>
      <c r="ADZ243" s="338"/>
      <c r="AEA243" s="338"/>
      <c r="AEB243" s="338"/>
      <c r="AEC243" s="338"/>
      <c r="AED243" s="338"/>
      <c r="AEE243" s="338"/>
      <c r="AEF243" s="338"/>
      <c r="AEG243" s="338"/>
      <c r="AEH243" s="338"/>
      <c r="AEI243" s="338"/>
      <c r="AEJ243" s="338"/>
      <c r="AEK243" s="338"/>
      <c r="AEL243" s="338"/>
      <c r="AEM243" s="338"/>
      <c r="AEN243" s="338"/>
      <c r="AEO243" s="338"/>
      <c r="AEP243" s="338"/>
      <c r="AEQ243" s="338"/>
      <c r="AER243" s="338"/>
      <c r="AES243" s="338"/>
      <c r="AET243" s="338"/>
      <c r="AEU243" s="338"/>
      <c r="AEV243" s="338"/>
      <c r="AEW243" s="338"/>
      <c r="AEX243" s="338"/>
      <c r="AEY243" s="338"/>
      <c r="AEZ243" s="338"/>
      <c r="AFA243" s="338"/>
      <c r="AFB243" s="338"/>
      <c r="AFC243" s="338"/>
      <c r="AFD243" s="338"/>
      <c r="AFE243" s="338"/>
      <c r="AFF243" s="338"/>
      <c r="AFG243" s="338"/>
      <c r="AFH243" s="338"/>
      <c r="AFI243" s="338"/>
      <c r="AFJ243" s="338"/>
      <c r="AFK243" s="338"/>
      <c r="AFL243" s="338"/>
      <c r="AFM243" s="338"/>
      <c r="AFN243" s="338"/>
      <c r="AFO243" s="338"/>
      <c r="AFP243" s="338"/>
      <c r="AFQ243" s="338"/>
      <c r="AFR243" s="338"/>
      <c r="AFS243" s="338"/>
      <c r="AFT243" s="338"/>
      <c r="AFU243" s="338"/>
      <c r="AFV243" s="338"/>
      <c r="AFW243" s="338"/>
      <c r="AFX243" s="338"/>
      <c r="AFY243" s="338"/>
      <c r="AFZ243" s="338"/>
      <c r="AGA243" s="338"/>
      <c r="AGB243" s="338"/>
      <c r="AGC243" s="338"/>
      <c r="AGD243" s="338"/>
      <c r="AGE243" s="338"/>
      <c r="AGF243" s="338"/>
      <c r="AGG243" s="338"/>
      <c r="AGH243" s="338"/>
      <c r="AGI243" s="338"/>
      <c r="AGJ243" s="338"/>
      <c r="AGK243" s="338"/>
      <c r="AGL243" s="338"/>
      <c r="AGM243" s="338"/>
      <c r="AGN243" s="338"/>
      <c r="AGO243" s="338"/>
      <c r="AGP243" s="338"/>
      <c r="AGQ243" s="338"/>
      <c r="AGR243" s="338"/>
      <c r="AGS243" s="338"/>
      <c r="AGT243" s="338"/>
      <c r="AGU243" s="338"/>
      <c r="AGV243" s="338"/>
      <c r="AGW243" s="338"/>
      <c r="AGX243" s="338"/>
      <c r="AGY243" s="338"/>
      <c r="AGZ243" s="338"/>
      <c r="AHA243" s="338"/>
      <c r="AHB243" s="338"/>
      <c r="AHC243" s="338"/>
      <c r="AHD243" s="338"/>
      <c r="AHE243" s="338"/>
      <c r="AHF243" s="338"/>
      <c r="AHG243" s="338"/>
      <c r="AHH243" s="338"/>
      <c r="AHI243" s="338"/>
      <c r="AHJ243" s="338"/>
      <c r="AHK243" s="338"/>
      <c r="AHL243" s="338"/>
      <c r="AHM243" s="338"/>
      <c r="AHN243" s="338"/>
      <c r="AHO243" s="338"/>
      <c r="AHP243" s="338"/>
      <c r="AHQ243" s="338"/>
      <c r="AHR243" s="338"/>
      <c r="AHS243" s="338"/>
      <c r="AHT243" s="338"/>
      <c r="AHU243" s="338"/>
      <c r="AHV243" s="338"/>
      <c r="AHW243" s="338"/>
      <c r="AHX243" s="338"/>
      <c r="AHY243" s="338"/>
      <c r="AHZ243" s="338"/>
      <c r="AIA243" s="338"/>
      <c r="AIB243" s="338"/>
      <c r="AIC243" s="338"/>
      <c r="AID243" s="338"/>
      <c r="AIE243" s="338"/>
      <c r="AIF243" s="338"/>
      <c r="AIG243" s="338"/>
      <c r="AIH243" s="338"/>
      <c r="AII243" s="338"/>
      <c r="AIJ243" s="338"/>
      <c r="AIK243" s="338"/>
      <c r="AIL243" s="338"/>
      <c r="AIM243" s="338"/>
      <c r="AIN243" s="338"/>
      <c r="AIO243" s="338"/>
      <c r="AIP243" s="338"/>
      <c r="AIQ243" s="338"/>
      <c r="AIR243" s="338"/>
      <c r="AIS243" s="338"/>
      <c r="AIT243" s="338"/>
      <c r="AIU243" s="338"/>
      <c r="AIV243" s="338"/>
      <c r="AIW243" s="338"/>
      <c r="AIX243" s="338"/>
      <c r="AIY243" s="338"/>
      <c r="AIZ243" s="338"/>
      <c r="AJA243" s="338"/>
      <c r="AJB243" s="338"/>
      <c r="AJC243" s="338"/>
      <c r="AJD243" s="338"/>
      <c r="AJE243" s="338"/>
      <c r="AJF243" s="338"/>
      <c r="AJG243" s="338"/>
      <c r="AJH243" s="338"/>
      <c r="AJI243" s="338"/>
      <c r="AJJ243" s="338"/>
      <c r="AJK243" s="338"/>
      <c r="AJL243" s="338"/>
      <c r="AJM243" s="338"/>
      <c r="AJN243" s="338"/>
      <c r="AJO243" s="338"/>
      <c r="AJP243" s="338"/>
      <c r="AJQ243" s="338"/>
      <c r="AJR243" s="338"/>
      <c r="AJS243" s="338"/>
      <c r="AJT243" s="338"/>
      <c r="AJU243" s="338"/>
      <c r="AJV243" s="338"/>
      <c r="AJW243" s="338"/>
      <c r="AJX243" s="338"/>
      <c r="AJY243" s="338"/>
      <c r="AJZ243" s="338"/>
      <c r="AKA243" s="338"/>
      <c r="AKB243" s="338"/>
      <c r="AKC243" s="338"/>
      <c r="AKD243" s="338"/>
      <c r="AKE243" s="338"/>
      <c r="AKF243" s="338"/>
      <c r="AKG243" s="338"/>
      <c r="AKH243" s="338"/>
      <c r="AKI243" s="338"/>
      <c r="AKJ243" s="338"/>
      <c r="AKK243" s="338"/>
      <c r="AKL243" s="338"/>
      <c r="AKM243" s="338"/>
      <c r="AKN243" s="338"/>
      <c r="AKO243" s="338"/>
      <c r="AKP243" s="338"/>
      <c r="AKQ243" s="338"/>
      <c r="AKR243" s="338"/>
      <c r="AKS243" s="338"/>
      <c r="AKT243" s="338"/>
      <c r="AKU243" s="338"/>
      <c r="AKV243" s="338"/>
      <c r="AKW243" s="338"/>
      <c r="AKX243" s="338"/>
      <c r="AKY243" s="338"/>
      <c r="AKZ243" s="338"/>
      <c r="ALA243" s="338"/>
      <c r="ALB243" s="338"/>
      <c r="ALC243" s="338"/>
      <c r="ALD243" s="338"/>
      <c r="ALE243" s="338"/>
      <c r="ALF243" s="338"/>
      <c r="ALG243" s="338"/>
      <c r="ALH243" s="338"/>
      <c r="ALI243" s="338"/>
      <c r="ALJ243" s="338"/>
      <c r="ALK243" s="338"/>
      <c r="ALL243" s="338"/>
      <c r="ALM243" s="338"/>
      <c r="ALN243" s="338"/>
      <c r="ALO243" s="338"/>
      <c r="ALP243" s="338"/>
      <c r="ALQ243" s="338"/>
      <c r="ALR243" s="338"/>
      <c r="ALS243" s="338"/>
      <c r="ALT243" s="338"/>
      <c r="ALU243" s="338"/>
      <c r="ALV243" s="338"/>
      <c r="ALW243" s="338"/>
      <c r="ALX243" s="338"/>
      <c r="ALY243" s="338"/>
      <c r="ALZ243" s="338"/>
      <c r="AMA243" s="338"/>
      <c r="AMB243" s="338"/>
      <c r="AMC243" s="338"/>
      <c r="AMD243" s="338"/>
      <c r="AME243" s="338"/>
      <c r="AMF243" s="338"/>
      <c r="AMG243" s="338"/>
      <c r="AMH243" s="338"/>
      <c r="AMI243" s="338"/>
      <c r="AMJ243" s="338"/>
      <c r="AMK243" s="338"/>
      <c r="AML243" s="338"/>
      <c r="AMM243" s="338"/>
      <c r="AMN243" s="338"/>
      <c r="AMO243" s="338"/>
      <c r="AMP243" s="338"/>
      <c r="AMQ243" s="338"/>
      <c r="AMR243" s="338"/>
      <c r="AMS243" s="338"/>
      <c r="AMT243" s="338"/>
      <c r="AMU243" s="338"/>
      <c r="AMV243" s="338"/>
      <c r="AMW243" s="338"/>
      <c r="AMX243" s="338"/>
      <c r="AMY243" s="338"/>
      <c r="AMZ243" s="338"/>
      <c r="ANA243" s="338"/>
      <c r="ANB243" s="338"/>
      <c r="ANC243" s="338"/>
      <c r="AND243" s="338"/>
      <c r="ANE243" s="338"/>
      <c r="ANF243" s="338"/>
      <c r="ANG243" s="338"/>
      <c r="ANH243" s="338"/>
      <c r="ANI243" s="338"/>
      <c r="ANJ243" s="338"/>
      <c r="ANK243" s="338"/>
      <c r="ANL243" s="338"/>
      <c r="ANM243" s="338"/>
      <c r="ANN243" s="338"/>
      <c r="ANO243" s="338"/>
      <c r="ANP243" s="338"/>
      <c r="ANQ243" s="338"/>
      <c r="ANR243" s="338"/>
      <c r="ANS243" s="338"/>
      <c r="ANT243" s="338"/>
      <c r="ANU243" s="338"/>
      <c r="ANV243" s="338"/>
      <c r="ANW243" s="338"/>
      <c r="ANX243" s="338"/>
      <c r="ANY243" s="338"/>
      <c r="ANZ243" s="338"/>
      <c r="AOA243" s="338"/>
      <c r="AOB243" s="338"/>
      <c r="AOC243" s="338"/>
      <c r="AOD243" s="338"/>
      <c r="AOE243" s="338"/>
      <c r="AOF243" s="338"/>
      <c r="AOG243" s="338"/>
      <c r="AOH243" s="338"/>
      <c r="AOI243" s="338"/>
      <c r="AOJ243" s="338"/>
      <c r="AOK243" s="338"/>
      <c r="AOL243" s="338"/>
      <c r="AOM243" s="338"/>
      <c r="AON243" s="338"/>
      <c r="AOO243" s="338"/>
      <c r="AOP243" s="338"/>
      <c r="AOQ243" s="338"/>
      <c r="AOR243" s="338"/>
      <c r="AOS243" s="338"/>
      <c r="AOT243" s="338"/>
      <c r="AOU243" s="338"/>
      <c r="AOV243" s="338"/>
      <c r="AOW243" s="338"/>
      <c r="AOX243" s="338"/>
      <c r="AOY243" s="338"/>
      <c r="AOZ243" s="338"/>
      <c r="APA243" s="338"/>
      <c r="APB243" s="338"/>
      <c r="APC243" s="338"/>
      <c r="APD243" s="338"/>
      <c r="APE243" s="338"/>
      <c r="APF243" s="338"/>
      <c r="APG243" s="338"/>
      <c r="APH243" s="338"/>
      <c r="API243" s="338"/>
      <c r="APJ243" s="338"/>
      <c r="APK243" s="338"/>
      <c r="APL243" s="338"/>
      <c r="APM243" s="338"/>
      <c r="APN243" s="338"/>
      <c r="APO243" s="338"/>
      <c r="APP243" s="338"/>
      <c r="APQ243" s="338"/>
      <c r="APR243" s="338"/>
      <c r="APS243" s="338"/>
      <c r="APT243" s="338"/>
      <c r="APU243" s="338"/>
      <c r="APV243" s="338"/>
      <c r="APW243" s="338"/>
      <c r="APX243" s="338"/>
      <c r="APY243" s="338"/>
      <c r="APZ243" s="338"/>
      <c r="AQA243" s="338"/>
      <c r="AQB243" s="338"/>
      <c r="AQC243" s="338"/>
      <c r="AQD243" s="338"/>
      <c r="AQE243" s="338"/>
      <c r="AQF243" s="338"/>
      <c r="AQG243" s="338"/>
      <c r="AQH243" s="338"/>
      <c r="AQI243" s="338"/>
      <c r="AQJ243" s="338"/>
      <c r="AQK243" s="338"/>
      <c r="AQL243" s="338"/>
      <c r="AQM243" s="338"/>
      <c r="AQN243" s="338"/>
      <c r="AQO243" s="338"/>
      <c r="AQP243" s="338"/>
      <c r="AQQ243" s="338"/>
      <c r="AQR243" s="338"/>
      <c r="AQS243" s="338"/>
      <c r="AQT243" s="338"/>
      <c r="AQU243" s="338"/>
      <c r="AQV243" s="338"/>
      <c r="AQW243" s="338"/>
      <c r="AQX243" s="338"/>
      <c r="AQY243" s="338"/>
      <c r="AQZ243" s="338"/>
      <c r="ARA243" s="338"/>
      <c r="ARB243" s="338"/>
      <c r="ARC243" s="338"/>
      <c r="ARD243" s="338"/>
      <c r="ARE243" s="338"/>
      <c r="ARF243" s="338"/>
      <c r="ARG243" s="338"/>
      <c r="ARH243" s="338"/>
      <c r="ARI243" s="338"/>
      <c r="ARJ243" s="338"/>
      <c r="ARK243" s="338"/>
      <c r="ARL243" s="338"/>
      <c r="ARM243" s="338"/>
      <c r="ARN243" s="338"/>
      <c r="ARO243" s="338"/>
      <c r="ARP243" s="338"/>
      <c r="ARQ243" s="338"/>
      <c r="ARR243" s="338"/>
      <c r="ARS243" s="338"/>
      <c r="ART243" s="338"/>
      <c r="ARU243" s="338"/>
      <c r="ARV243" s="338"/>
      <c r="ARW243" s="338"/>
      <c r="ARX243" s="338"/>
      <c r="ARY243" s="338"/>
      <c r="ARZ243" s="338"/>
      <c r="ASA243" s="338"/>
      <c r="ASB243" s="338"/>
      <c r="ASC243" s="338"/>
      <c r="ASD243" s="338"/>
      <c r="ASE243" s="338"/>
      <c r="ASF243" s="338"/>
      <c r="ASG243" s="338"/>
      <c r="ASH243" s="338"/>
      <c r="ASI243" s="338"/>
      <c r="ASJ243" s="338"/>
      <c r="ASK243" s="338"/>
      <c r="ASL243" s="338"/>
      <c r="ASM243" s="338"/>
      <c r="ASN243" s="338"/>
      <c r="ASO243" s="338"/>
      <c r="ASP243" s="338"/>
      <c r="ASQ243" s="338"/>
      <c r="ASR243" s="338"/>
      <c r="ASS243" s="338"/>
      <c r="AST243" s="338"/>
      <c r="ASU243" s="338"/>
      <c r="ASV243" s="338"/>
      <c r="ASW243" s="338"/>
      <c r="ASX243" s="338"/>
      <c r="ASY243" s="338"/>
      <c r="ASZ243" s="338"/>
      <c r="ATA243" s="338"/>
      <c r="ATB243" s="338"/>
      <c r="ATC243" s="338"/>
      <c r="ATD243" s="338"/>
      <c r="ATE243" s="338"/>
      <c r="ATF243" s="338"/>
      <c r="ATG243" s="338"/>
      <c r="ATH243" s="338"/>
      <c r="ATI243" s="338"/>
      <c r="ATJ243" s="338"/>
      <c r="ATK243" s="338"/>
      <c r="ATL243" s="338"/>
      <c r="ATM243" s="338"/>
      <c r="ATN243" s="338"/>
      <c r="ATO243" s="338"/>
      <c r="ATP243" s="338"/>
      <c r="ATQ243" s="338"/>
      <c r="ATR243" s="338"/>
      <c r="ATS243" s="338"/>
      <c r="ATT243" s="338"/>
      <c r="ATU243" s="338"/>
      <c r="ATV243" s="338"/>
      <c r="ATW243" s="338"/>
      <c r="ATX243" s="338"/>
      <c r="ATY243" s="338"/>
      <c r="ATZ243" s="338"/>
      <c r="AUA243" s="338"/>
      <c r="AUB243" s="338"/>
      <c r="AUC243" s="338"/>
      <c r="AUD243" s="338"/>
      <c r="AUE243" s="338"/>
      <c r="AUF243" s="338"/>
      <c r="AUG243" s="338"/>
      <c r="AUH243" s="338"/>
      <c r="AUI243" s="338"/>
      <c r="AUJ243" s="338"/>
      <c r="AUK243" s="338"/>
      <c r="AUL243" s="338"/>
      <c r="AUM243" s="338"/>
      <c r="AUN243" s="338"/>
      <c r="AUO243" s="338"/>
      <c r="AUP243" s="338"/>
      <c r="AUQ243" s="338"/>
      <c r="AUR243" s="338"/>
      <c r="AUS243" s="338"/>
      <c r="AUT243" s="338"/>
      <c r="AUU243" s="338"/>
      <c r="AUV243" s="338"/>
      <c r="AUW243" s="338"/>
      <c r="AUX243" s="338"/>
      <c r="AUY243" s="338"/>
      <c r="AUZ243" s="338"/>
      <c r="AVA243" s="338"/>
      <c r="AVB243" s="338"/>
      <c r="AVC243" s="338"/>
      <c r="AVD243" s="338"/>
      <c r="AVE243" s="338"/>
      <c r="AVF243" s="338"/>
      <c r="AVG243" s="338"/>
      <c r="AVH243" s="338"/>
      <c r="AVI243" s="338"/>
      <c r="AVJ243" s="338"/>
      <c r="AVK243" s="338"/>
      <c r="AVL243" s="338"/>
      <c r="AVM243" s="338"/>
      <c r="AVN243" s="338"/>
      <c r="AVO243" s="338"/>
      <c r="AVP243" s="338"/>
      <c r="AVQ243" s="338"/>
      <c r="AVR243" s="338"/>
      <c r="AVS243" s="338"/>
      <c r="AVT243" s="338"/>
      <c r="AVU243" s="338"/>
      <c r="AVV243" s="338"/>
      <c r="AVW243" s="338"/>
      <c r="AVX243" s="338"/>
      <c r="AVY243" s="338"/>
      <c r="AVZ243" s="338"/>
      <c r="AWA243" s="338"/>
      <c r="AWB243" s="338"/>
      <c r="AWC243" s="338"/>
      <c r="AWD243" s="338"/>
      <c r="AWE243" s="338"/>
      <c r="AWF243" s="338"/>
      <c r="AWG243" s="338"/>
      <c r="AWH243" s="338"/>
      <c r="AWI243" s="338"/>
      <c r="AWJ243" s="338"/>
      <c r="AWK243" s="338"/>
      <c r="AWL243" s="338"/>
      <c r="AWM243" s="338"/>
      <c r="AWN243" s="338"/>
      <c r="AWO243" s="338"/>
      <c r="AWP243" s="338"/>
      <c r="AWQ243" s="338"/>
      <c r="AWR243" s="338"/>
      <c r="AWS243" s="338"/>
      <c r="AWT243" s="338"/>
      <c r="AWU243" s="338"/>
      <c r="AWV243" s="338"/>
      <c r="AWW243" s="338"/>
      <c r="AWX243" s="338"/>
      <c r="AWY243" s="338"/>
      <c r="AWZ243" s="338"/>
      <c r="AXA243" s="338"/>
      <c r="AXB243" s="338"/>
      <c r="AXC243" s="338"/>
      <c r="AXD243" s="338"/>
      <c r="AXE243" s="338"/>
      <c r="AXF243" s="338"/>
      <c r="AXG243" s="338"/>
      <c r="AXH243" s="338"/>
      <c r="AXI243" s="338"/>
      <c r="AXJ243" s="338"/>
      <c r="AXK243" s="338"/>
      <c r="AXL243" s="338"/>
      <c r="AXM243" s="338"/>
      <c r="AXN243" s="338"/>
      <c r="AXO243" s="338"/>
      <c r="AXP243" s="338"/>
      <c r="AXQ243" s="338"/>
      <c r="AXR243" s="338"/>
      <c r="AXS243" s="338"/>
      <c r="AXT243" s="338"/>
      <c r="AXU243" s="338"/>
      <c r="AXV243" s="338"/>
      <c r="AXW243" s="338"/>
      <c r="AXX243" s="338"/>
      <c r="AXY243" s="338"/>
      <c r="AXZ243" s="338"/>
      <c r="AYA243" s="338"/>
      <c r="AYB243" s="338"/>
      <c r="AYC243" s="338"/>
      <c r="AYD243" s="338"/>
      <c r="AYE243" s="338"/>
      <c r="AYF243" s="338"/>
      <c r="AYG243" s="338"/>
      <c r="AYH243" s="338"/>
      <c r="AYI243" s="338"/>
      <c r="AYJ243" s="338"/>
      <c r="AYK243" s="338"/>
      <c r="AYL243" s="338"/>
      <c r="AYM243" s="338"/>
      <c r="AYN243" s="338"/>
      <c r="AYO243" s="338"/>
      <c r="AYP243" s="338"/>
      <c r="AYQ243" s="338"/>
      <c r="AYR243" s="338"/>
      <c r="AYS243" s="338"/>
      <c r="AYT243" s="338"/>
      <c r="AYU243" s="338"/>
      <c r="AYV243" s="338"/>
      <c r="AYW243" s="338"/>
      <c r="AYX243" s="338"/>
      <c r="AYY243" s="338"/>
      <c r="AYZ243" s="338"/>
      <c r="AZA243" s="338"/>
      <c r="AZB243" s="338"/>
      <c r="AZC243" s="338"/>
      <c r="AZD243" s="338"/>
      <c r="AZE243" s="338"/>
      <c r="AZF243" s="338"/>
      <c r="AZG243" s="338"/>
      <c r="AZH243" s="338"/>
      <c r="AZI243" s="338"/>
      <c r="AZJ243" s="338"/>
      <c r="AZK243" s="338"/>
      <c r="AZL243" s="338"/>
      <c r="AZM243" s="338"/>
      <c r="AZN243" s="338"/>
      <c r="AZO243" s="338"/>
      <c r="AZP243" s="338"/>
      <c r="AZQ243" s="338"/>
      <c r="AZR243" s="338"/>
      <c r="AZS243" s="338"/>
      <c r="AZT243" s="338"/>
      <c r="AZU243" s="338"/>
      <c r="AZV243" s="338"/>
      <c r="AZW243" s="338"/>
      <c r="AZX243" s="338"/>
      <c r="AZY243" s="338"/>
      <c r="AZZ243" s="338"/>
      <c r="BAA243" s="338"/>
      <c r="BAB243" s="338"/>
      <c r="BAC243" s="338"/>
      <c r="BAD243" s="338"/>
      <c r="BAE243" s="338"/>
      <c r="BAF243" s="338"/>
      <c r="BAG243" s="338"/>
      <c r="BAH243" s="338"/>
      <c r="BAI243" s="338"/>
      <c r="BAJ243" s="338"/>
      <c r="BAK243" s="338"/>
      <c r="BAL243" s="338"/>
      <c r="BAM243" s="338"/>
      <c r="BAN243" s="338"/>
      <c r="BAO243" s="338"/>
      <c r="BAP243" s="338"/>
      <c r="BAQ243" s="338"/>
      <c r="BAR243" s="338"/>
      <c r="BAS243" s="338"/>
      <c r="BAT243" s="338"/>
      <c r="BAU243" s="338"/>
      <c r="BAV243" s="338"/>
      <c r="BAW243" s="338"/>
      <c r="BAX243" s="338"/>
      <c r="BAY243" s="338"/>
      <c r="BAZ243" s="338"/>
      <c r="BBA243" s="338"/>
      <c r="BBB243" s="338"/>
      <c r="BBC243" s="338"/>
      <c r="BBD243" s="338"/>
      <c r="BBE243" s="338"/>
      <c r="BBF243" s="338"/>
      <c r="BBG243" s="338"/>
      <c r="BBH243" s="338"/>
      <c r="BBI243" s="338"/>
      <c r="BBJ243" s="338"/>
      <c r="BBK243" s="338"/>
      <c r="BBL243" s="338"/>
      <c r="BBM243" s="338"/>
      <c r="BBN243" s="338"/>
      <c r="BBO243" s="338"/>
      <c r="BBP243" s="338"/>
      <c r="BBQ243" s="338"/>
      <c r="BBR243" s="338"/>
      <c r="BBS243" s="338"/>
      <c r="BBT243" s="338"/>
      <c r="BBU243" s="338"/>
      <c r="BBV243" s="338"/>
      <c r="BBW243" s="338"/>
      <c r="BBX243" s="338"/>
      <c r="BBY243" s="338"/>
      <c r="BBZ243" s="338"/>
      <c r="BCA243" s="338"/>
      <c r="BCB243" s="338"/>
      <c r="BCC243" s="338"/>
      <c r="BCD243" s="338"/>
      <c r="BCE243" s="338"/>
      <c r="BCF243" s="338"/>
      <c r="BCG243" s="338"/>
      <c r="BCH243" s="338"/>
      <c r="BCI243" s="338"/>
      <c r="BCJ243" s="338"/>
      <c r="BCK243" s="338"/>
      <c r="BCL243" s="338"/>
      <c r="BCM243" s="338"/>
      <c r="BCN243" s="338"/>
      <c r="BCO243" s="338"/>
      <c r="BCP243" s="338"/>
      <c r="BCQ243" s="338"/>
      <c r="BCR243" s="338"/>
      <c r="BCS243" s="338"/>
      <c r="BCT243" s="338"/>
      <c r="BCU243" s="338"/>
      <c r="BCV243" s="338"/>
      <c r="BCW243" s="338"/>
      <c r="BCX243" s="338"/>
      <c r="BCY243" s="338"/>
      <c r="BCZ243" s="338"/>
      <c r="BDA243" s="338"/>
      <c r="BDB243" s="338"/>
      <c r="BDC243" s="338"/>
      <c r="BDD243" s="338"/>
      <c r="BDE243" s="338"/>
      <c r="BDF243" s="338"/>
      <c r="BDG243" s="338"/>
      <c r="BDH243" s="338"/>
      <c r="BDI243" s="338"/>
      <c r="BDJ243" s="338"/>
      <c r="BDK243" s="338"/>
      <c r="BDL243" s="338"/>
      <c r="BDM243" s="338"/>
      <c r="BDN243" s="338"/>
      <c r="BDO243" s="338"/>
      <c r="BDP243" s="338"/>
      <c r="BDQ243" s="338"/>
      <c r="BDR243" s="338"/>
      <c r="BDS243" s="338"/>
      <c r="BDT243" s="338"/>
      <c r="BDU243" s="338"/>
      <c r="BDV243" s="338"/>
      <c r="BDW243" s="338"/>
      <c r="BDX243" s="338"/>
      <c r="BDY243" s="338"/>
      <c r="BDZ243" s="338"/>
      <c r="BEA243" s="338"/>
      <c r="BEB243" s="338"/>
      <c r="BEC243" s="338"/>
      <c r="BED243" s="338"/>
      <c r="BEE243" s="338"/>
      <c r="BEF243" s="338"/>
      <c r="BEG243" s="338"/>
      <c r="BEH243" s="338"/>
      <c r="BEI243" s="338"/>
      <c r="BEJ243" s="338"/>
      <c r="BEK243" s="338"/>
      <c r="BEL243" s="338"/>
      <c r="BEM243" s="338"/>
      <c r="BEN243" s="338"/>
      <c r="BEO243" s="338"/>
      <c r="BEP243" s="338"/>
      <c r="BEQ243" s="338"/>
      <c r="BER243" s="338"/>
      <c r="BES243" s="338"/>
      <c r="BET243" s="338"/>
      <c r="BEU243" s="338"/>
      <c r="BEV243" s="338"/>
      <c r="BEW243" s="338"/>
      <c r="BEX243" s="338"/>
      <c r="BEY243" s="338"/>
      <c r="BEZ243" s="338"/>
      <c r="BFA243" s="338"/>
      <c r="BFB243" s="338"/>
      <c r="BFC243" s="338"/>
      <c r="BFD243" s="338"/>
      <c r="BFE243" s="338"/>
      <c r="BFF243" s="338"/>
      <c r="BFG243" s="338"/>
      <c r="BFH243" s="338"/>
      <c r="BFI243" s="338"/>
      <c r="BFJ243" s="338"/>
      <c r="BFK243" s="338"/>
      <c r="BFL243" s="338"/>
      <c r="BFM243" s="338"/>
      <c r="BFN243" s="338"/>
      <c r="BFO243" s="338"/>
      <c r="BFP243" s="338"/>
      <c r="BFQ243" s="338"/>
      <c r="BFR243" s="338"/>
      <c r="BFS243" s="338"/>
      <c r="BFT243" s="338"/>
      <c r="BFU243" s="338"/>
      <c r="BFV243" s="338"/>
      <c r="BFW243" s="338"/>
      <c r="BFX243" s="338"/>
      <c r="BFY243" s="338"/>
      <c r="BFZ243" s="338"/>
      <c r="BGA243" s="338"/>
      <c r="BGB243" s="338"/>
      <c r="BGC243" s="338"/>
      <c r="BGD243" s="338"/>
      <c r="BGE243" s="338"/>
      <c r="BGF243" s="338"/>
      <c r="BGG243" s="338"/>
      <c r="BGH243" s="338"/>
      <c r="BGI243" s="338"/>
      <c r="BGJ243" s="338"/>
      <c r="BGK243" s="338"/>
      <c r="BGL243" s="338"/>
      <c r="BGM243" s="338"/>
      <c r="BGN243" s="338"/>
      <c r="BGO243" s="338"/>
      <c r="BGP243" s="338"/>
      <c r="BGQ243" s="338"/>
      <c r="BGR243" s="338"/>
      <c r="BGS243" s="338"/>
      <c r="BGT243" s="338"/>
      <c r="BGU243" s="338"/>
      <c r="BGV243" s="338"/>
      <c r="BGW243" s="338"/>
      <c r="BGX243" s="338"/>
      <c r="BGY243" s="338"/>
      <c r="BGZ243" s="338"/>
      <c r="BHA243" s="338"/>
      <c r="BHB243" s="338"/>
      <c r="BHC243" s="338"/>
      <c r="BHD243" s="338"/>
      <c r="BHE243" s="338"/>
      <c r="BHF243" s="338"/>
      <c r="BHG243" s="338"/>
      <c r="BHH243" s="338"/>
      <c r="BHI243" s="338"/>
      <c r="BHJ243" s="338"/>
      <c r="BHK243" s="338"/>
      <c r="BHL243" s="338"/>
      <c r="BHM243" s="338"/>
      <c r="BHN243" s="338"/>
      <c r="BHO243" s="338"/>
      <c r="BHP243" s="338"/>
      <c r="BHQ243" s="338"/>
      <c r="BHR243" s="338"/>
      <c r="BHS243" s="338"/>
      <c r="BHT243" s="338"/>
      <c r="BHU243" s="338"/>
      <c r="BHV243" s="338"/>
      <c r="BHW243" s="338"/>
      <c r="BHX243" s="338"/>
      <c r="BHY243" s="338"/>
      <c r="BHZ243" s="338"/>
      <c r="BIA243" s="338"/>
      <c r="BIB243" s="338"/>
      <c r="BIC243" s="338"/>
      <c r="BID243" s="338"/>
      <c r="BIE243" s="338"/>
      <c r="BIF243" s="338"/>
      <c r="BIG243" s="338"/>
      <c r="BIH243" s="338"/>
      <c r="BII243" s="338"/>
      <c r="BIJ243" s="338"/>
      <c r="BIK243" s="338"/>
      <c r="BIL243" s="338"/>
      <c r="BIM243" s="338"/>
      <c r="BIN243" s="338"/>
      <c r="BIO243" s="338"/>
      <c r="BIP243" s="338"/>
      <c r="BIQ243" s="338"/>
      <c r="BIR243" s="338"/>
      <c r="BIS243" s="338"/>
      <c r="BIT243" s="338"/>
      <c r="BIU243" s="338"/>
      <c r="BIV243" s="338"/>
      <c r="BIW243" s="338"/>
      <c r="BIX243" s="338"/>
      <c r="BIY243" s="338"/>
      <c r="BIZ243" s="338"/>
      <c r="BJA243" s="338"/>
      <c r="BJB243" s="338"/>
      <c r="BJC243" s="338"/>
      <c r="BJD243" s="338"/>
      <c r="BJE243" s="338"/>
      <c r="BJF243" s="338"/>
      <c r="BJG243" s="338"/>
      <c r="BJH243" s="338"/>
      <c r="BJI243" s="338"/>
      <c r="BJJ243" s="338"/>
      <c r="BJK243" s="338"/>
      <c r="BJL243" s="338"/>
      <c r="BJM243" s="338"/>
      <c r="BJN243" s="338"/>
      <c r="BJO243" s="338"/>
      <c r="BJP243" s="338"/>
      <c r="BJQ243" s="338"/>
      <c r="BJR243" s="338"/>
      <c r="BJS243" s="338"/>
      <c r="BJT243" s="338"/>
      <c r="BJU243" s="338"/>
      <c r="BJV243" s="338"/>
      <c r="BJW243" s="338"/>
      <c r="BJX243" s="338"/>
      <c r="BJY243" s="338"/>
      <c r="BJZ243" s="338"/>
      <c r="BKA243" s="338"/>
      <c r="BKB243" s="338"/>
      <c r="BKC243" s="338"/>
      <c r="BKD243" s="338"/>
      <c r="BKE243" s="338"/>
      <c r="BKF243" s="338"/>
      <c r="BKG243" s="338"/>
      <c r="BKH243" s="338"/>
      <c r="BKI243" s="338"/>
      <c r="BKJ243" s="338"/>
      <c r="BKK243" s="338"/>
      <c r="BKL243" s="338"/>
      <c r="BKM243" s="338"/>
      <c r="BKN243" s="338"/>
      <c r="BKO243" s="338"/>
      <c r="BKP243" s="338"/>
      <c r="BKQ243" s="338"/>
      <c r="BKR243" s="338"/>
      <c r="BKS243" s="338"/>
      <c r="BKT243" s="338"/>
      <c r="BKU243" s="338"/>
      <c r="BKV243" s="338"/>
      <c r="BKW243" s="338"/>
      <c r="BKX243" s="338"/>
      <c r="BKY243" s="338"/>
      <c r="BKZ243" s="338"/>
      <c r="BLA243" s="338"/>
      <c r="BLB243" s="338"/>
      <c r="BLC243" s="338"/>
      <c r="BLD243" s="338"/>
      <c r="BLE243" s="338"/>
      <c r="BLF243" s="338"/>
      <c r="BLG243" s="338"/>
      <c r="BLH243" s="338"/>
      <c r="BLI243" s="338"/>
      <c r="BLJ243" s="338"/>
      <c r="BLK243" s="338"/>
      <c r="BLL243" s="338"/>
      <c r="BLM243" s="338"/>
      <c r="BLN243" s="338"/>
      <c r="BLO243" s="338"/>
      <c r="BLP243" s="338"/>
      <c r="BLQ243" s="338"/>
      <c r="BLR243" s="338"/>
      <c r="BLS243" s="338"/>
      <c r="BLT243" s="338"/>
      <c r="BLU243" s="338"/>
      <c r="BLV243" s="338"/>
      <c r="BLW243" s="338"/>
      <c r="BLX243" s="338"/>
      <c r="BLY243" s="338"/>
      <c r="BLZ243" s="338"/>
      <c r="BMA243" s="338"/>
      <c r="BMB243" s="338"/>
      <c r="BMC243" s="338"/>
      <c r="BMD243" s="338"/>
      <c r="BME243" s="338"/>
      <c r="BMF243" s="338"/>
      <c r="BMG243" s="338"/>
      <c r="BMH243" s="338"/>
      <c r="BMI243" s="338"/>
      <c r="BMJ243" s="338"/>
      <c r="BMK243" s="338"/>
      <c r="BML243" s="338"/>
      <c r="BMM243" s="338"/>
      <c r="BMN243" s="338"/>
      <c r="BMO243" s="338"/>
      <c r="BMP243" s="338"/>
      <c r="BMQ243" s="338"/>
      <c r="BMR243" s="338"/>
      <c r="BMS243" s="338"/>
      <c r="BMT243" s="338"/>
      <c r="BMU243" s="338"/>
      <c r="BMV243" s="338"/>
      <c r="BMW243" s="338"/>
      <c r="BMX243" s="338"/>
      <c r="BMY243" s="338"/>
      <c r="BMZ243" s="338"/>
      <c r="BNA243" s="338"/>
      <c r="BNB243" s="338"/>
      <c r="BNC243" s="338"/>
      <c r="BND243" s="338"/>
      <c r="BNE243" s="338"/>
      <c r="BNF243" s="338"/>
      <c r="BNG243" s="338"/>
      <c r="BNH243" s="338"/>
      <c r="BNI243" s="338"/>
      <c r="BNJ243" s="338"/>
      <c r="BNK243" s="338"/>
      <c r="BNL243" s="338"/>
      <c r="BNM243" s="338"/>
      <c r="BNN243" s="338"/>
      <c r="BNO243" s="338"/>
      <c r="BNP243" s="338"/>
      <c r="BNQ243" s="338"/>
      <c r="BNR243" s="338"/>
      <c r="BNS243" s="338"/>
      <c r="BNT243" s="338"/>
      <c r="BNU243" s="338"/>
      <c r="BNV243" s="338"/>
      <c r="BNW243" s="338"/>
      <c r="BNX243" s="338"/>
      <c r="BNY243" s="338"/>
      <c r="BNZ243" s="338"/>
      <c r="BOA243" s="338"/>
      <c r="BOB243" s="338"/>
      <c r="BOC243" s="338"/>
      <c r="BOD243" s="338"/>
      <c r="BOE243" s="338"/>
      <c r="BOF243" s="338"/>
      <c r="BOG243" s="338"/>
      <c r="BOH243" s="338"/>
      <c r="BOI243" s="338"/>
      <c r="BOJ243" s="338"/>
      <c r="BOK243" s="338"/>
      <c r="BOL243" s="338"/>
      <c r="BOM243" s="338"/>
      <c r="BON243" s="338"/>
      <c r="BOO243" s="338"/>
      <c r="BOP243" s="338"/>
      <c r="BOQ243" s="338"/>
      <c r="BOR243" s="338"/>
      <c r="BOS243" s="338"/>
      <c r="BOT243" s="338"/>
      <c r="BOU243" s="338"/>
      <c r="BOV243" s="338"/>
    </row>
    <row r="244" spans="1:1764" ht="40.5" customHeight="1">
      <c r="A244" s="35" t="s">
        <v>247</v>
      </c>
      <c r="B244" s="36" t="s">
        <v>248</v>
      </c>
      <c r="C244" s="145" t="s">
        <v>873</v>
      </c>
      <c r="D244" s="185" t="s">
        <v>874</v>
      </c>
      <c r="E244" s="319" t="s">
        <v>1409</v>
      </c>
      <c r="F244" s="229" t="s">
        <v>1294</v>
      </c>
      <c r="G244" s="37"/>
      <c r="H244" s="37"/>
      <c r="I244" s="400"/>
      <c r="J244" s="460">
        <f t="shared" si="5"/>
        <v>3696000</v>
      </c>
      <c r="K244" s="460">
        <f>SUM(K245:K248)</f>
        <v>3696000</v>
      </c>
      <c r="L244" s="461">
        <f>SUM(L245:L248)</f>
        <v>0</v>
      </c>
      <c r="M244" s="114"/>
      <c r="N244" s="114"/>
      <c r="O244" s="114"/>
      <c r="P244" s="114"/>
      <c r="Q244" s="114"/>
      <c r="R244" s="114"/>
      <c r="S244" s="114"/>
      <c r="T244" s="114"/>
      <c r="U244" s="114"/>
    </row>
    <row r="245" spans="1:1764" ht="40.5" customHeight="1">
      <c r="A245" s="374"/>
      <c r="B245" s="375"/>
      <c r="C245" s="375"/>
      <c r="D245" s="373"/>
      <c r="E245" s="373"/>
      <c r="F245" s="373"/>
      <c r="G245" s="207" t="s">
        <v>52</v>
      </c>
      <c r="H245" s="207" t="s">
        <v>242</v>
      </c>
      <c r="I245" s="402" t="s">
        <v>249</v>
      </c>
      <c r="J245" s="465">
        <f t="shared" si="5"/>
        <v>662000</v>
      </c>
      <c r="K245" s="465">
        <v>662000</v>
      </c>
      <c r="L245" s="463"/>
      <c r="M245" s="114"/>
      <c r="N245" s="114"/>
      <c r="O245" s="114"/>
      <c r="P245" s="114"/>
      <c r="Q245" s="114"/>
      <c r="R245" s="114"/>
      <c r="S245" s="114"/>
      <c r="T245" s="114"/>
      <c r="U245" s="114"/>
    </row>
    <row r="246" spans="1:1764" ht="40.5" customHeight="1">
      <c r="A246" s="94"/>
      <c r="B246" s="384"/>
      <c r="C246" s="384"/>
      <c r="D246" s="67"/>
      <c r="E246" s="67"/>
      <c r="F246" s="67"/>
      <c r="G246" s="214" t="s">
        <v>41</v>
      </c>
      <c r="H246" s="214" t="s">
        <v>242</v>
      </c>
      <c r="I246" s="405" t="s">
        <v>249</v>
      </c>
      <c r="J246" s="470">
        <f t="shared" si="5"/>
        <v>2770000</v>
      </c>
      <c r="K246" s="470">
        <v>2770000</v>
      </c>
      <c r="L246" s="483"/>
      <c r="M246" s="114"/>
      <c r="N246" s="114"/>
      <c r="O246" s="114"/>
      <c r="P246" s="114"/>
      <c r="Q246" s="114"/>
      <c r="R246" s="114"/>
      <c r="S246" s="114"/>
      <c r="T246" s="114"/>
      <c r="U246" s="114"/>
    </row>
    <row r="247" spans="1:1764" ht="40.5" customHeight="1">
      <c r="A247" s="94"/>
      <c r="B247" s="384"/>
      <c r="C247" s="384"/>
      <c r="D247" s="67"/>
      <c r="E247" s="67"/>
      <c r="F247" s="67"/>
      <c r="G247" s="214" t="s">
        <v>250</v>
      </c>
      <c r="H247" s="214">
        <v>853</v>
      </c>
      <c r="I247" s="405">
        <v>85332</v>
      </c>
      <c r="J247" s="470">
        <f t="shared" si="5"/>
        <v>1000</v>
      </c>
      <c r="K247" s="470">
        <v>1000</v>
      </c>
      <c r="L247" s="483"/>
      <c r="M247" s="114"/>
      <c r="N247" s="114"/>
      <c r="O247" s="114"/>
      <c r="P247" s="114"/>
      <c r="Q247" s="114"/>
      <c r="R247" s="114"/>
      <c r="S247" s="114"/>
      <c r="T247" s="114"/>
      <c r="U247" s="114"/>
    </row>
    <row r="248" spans="1:1764" s="39" customFormat="1" ht="40.5" customHeight="1">
      <c r="A248" s="47"/>
      <c r="B248" s="385"/>
      <c r="C248" s="385"/>
      <c r="D248" s="44"/>
      <c r="E248" s="44"/>
      <c r="F248" s="44"/>
      <c r="G248" s="209" t="s">
        <v>22</v>
      </c>
      <c r="H248" s="209">
        <v>750</v>
      </c>
      <c r="I248" s="403">
        <v>75011</v>
      </c>
      <c r="J248" s="466">
        <f t="shared" si="5"/>
        <v>263000</v>
      </c>
      <c r="K248" s="466">
        <v>263000</v>
      </c>
      <c r="L248" s="467"/>
      <c r="M248" s="327"/>
      <c r="N248" s="327"/>
      <c r="O248" s="327"/>
      <c r="P248" s="327"/>
      <c r="Q248" s="327"/>
      <c r="R248" s="327"/>
      <c r="S248" s="327"/>
      <c r="T248" s="327"/>
      <c r="U248" s="327"/>
      <c r="V248" s="338"/>
      <c r="W248" s="338"/>
      <c r="X248" s="338"/>
      <c r="Y248" s="338"/>
      <c r="Z248" s="338"/>
      <c r="AA248" s="338"/>
      <c r="AB248" s="338"/>
      <c r="AC248" s="338"/>
      <c r="AD248" s="338"/>
      <c r="AE248" s="338"/>
      <c r="AF248" s="338"/>
      <c r="AG248" s="338"/>
      <c r="AH248" s="338"/>
      <c r="AI248" s="338"/>
      <c r="AJ248" s="338"/>
      <c r="AK248" s="338"/>
      <c r="AL248" s="338"/>
      <c r="AM248" s="338"/>
      <c r="AN248" s="338"/>
      <c r="AO248" s="338"/>
      <c r="AP248" s="338"/>
      <c r="AQ248" s="338"/>
      <c r="AR248" s="338"/>
      <c r="AS248" s="338"/>
      <c r="AT248" s="338"/>
      <c r="AU248" s="338"/>
      <c r="AV248" s="338"/>
      <c r="AW248" s="338"/>
      <c r="AX248" s="338"/>
      <c r="AY248" s="338"/>
      <c r="AZ248" s="338"/>
      <c r="BA248" s="338"/>
      <c r="BB248" s="338"/>
      <c r="BC248" s="338"/>
      <c r="BD248" s="338"/>
      <c r="BE248" s="338"/>
      <c r="BF248" s="338"/>
      <c r="BG248" s="338"/>
      <c r="BH248" s="338"/>
      <c r="BI248" s="338"/>
      <c r="BJ248" s="338"/>
      <c r="BK248" s="338"/>
      <c r="BL248" s="338"/>
      <c r="BM248" s="338"/>
      <c r="BN248" s="338"/>
      <c r="BO248" s="338"/>
      <c r="BP248" s="338"/>
      <c r="BQ248" s="338"/>
      <c r="BR248" s="338"/>
      <c r="BS248" s="338"/>
      <c r="BT248" s="338"/>
      <c r="BU248" s="338"/>
      <c r="BV248" s="338"/>
      <c r="BW248" s="338"/>
      <c r="BX248" s="338"/>
      <c r="BY248" s="338"/>
      <c r="BZ248" s="338"/>
      <c r="CA248" s="338"/>
      <c r="CB248" s="338"/>
      <c r="CC248" s="338"/>
      <c r="CD248" s="338"/>
      <c r="CE248" s="338"/>
      <c r="CF248" s="338"/>
      <c r="CG248" s="338"/>
      <c r="CH248" s="338"/>
      <c r="CI248" s="338"/>
      <c r="CJ248" s="338"/>
      <c r="CK248" s="338"/>
      <c r="CL248" s="338"/>
      <c r="CM248" s="338"/>
      <c r="CN248" s="338"/>
      <c r="CO248" s="338"/>
      <c r="CP248" s="338"/>
      <c r="CQ248" s="338"/>
      <c r="CR248" s="338"/>
      <c r="CS248" s="338"/>
      <c r="CT248" s="338"/>
      <c r="CU248" s="338"/>
      <c r="CV248" s="338"/>
      <c r="CW248" s="338"/>
      <c r="CX248" s="338"/>
      <c r="CY248" s="338"/>
      <c r="CZ248" s="338"/>
      <c r="DA248" s="338"/>
      <c r="DB248" s="338"/>
      <c r="DC248" s="338"/>
      <c r="DD248" s="338"/>
      <c r="DE248" s="338"/>
      <c r="DF248" s="338"/>
      <c r="DG248" s="338"/>
      <c r="DH248" s="338"/>
      <c r="DI248" s="338"/>
      <c r="DJ248" s="338"/>
      <c r="DK248" s="338"/>
      <c r="DL248" s="338"/>
      <c r="DM248" s="338"/>
      <c r="DN248" s="338"/>
      <c r="DO248" s="338"/>
      <c r="DP248" s="338"/>
      <c r="DQ248" s="338"/>
      <c r="DR248" s="338"/>
      <c r="DS248" s="338"/>
      <c r="DT248" s="338"/>
      <c r="DU248" s="338"/>
      <c r="DV248" s="338"/>
      <c r="DW248" s="338"/>
      <c r="DX248" s="338"/>
      <c r="DY248" s="338"/>
      <c r="DZ248" s="338"/>
      <c r="EA248" s="338"/>
      <c r="EB248" s="338"/>
      <c r="EC248" s="338"/>
      <c r="ED248" s="338"/>
      <c r="EE248" s="338"/>
      <c r="EF248" s="338"/>
      <c r="EG248" s="338"/>
      <c r="EH248" s="338"/>
      <c r="EI248" s="338"/>
      <c r="EJ248" s="338"/>
      <c r="EK248" s="338"/>
      <c r="EL248" s="338"/>
      <c r="EM248" s="338"/>
      <c r="EN248" s="338"/>
      <c r="EO248" s="338"/>
      <c r="EP248" s="338"/>
      <c r="EQ248" s="338"/>
      <c r="ER248" s="338"/>
      <c r="ES248" s="338"/>
      <c r="ET248" s="338"/>
      <c r="EU248" s="338"/>
      <c r="EV248" s="338"/>
      <c r="EW248" s="338"/>
      <c r="EX248" s="338"/>
      <c r="EY248" s="338"/>
      <c r="EZ248" s="338"/>
      <c r="FA248" s="338"/>
      <c r="FB248" s="338"/>
      <c r="FC248" s="338"/>
      <c r="FD248" s="338"/>
      <c r="FE248" s="338"/>
      <c r="FF248" s="338"/>
      <c r="FG248" s="338"/>
      <c r="FH248" s="338"/>
      <c r="FI248" s="338"/>
      <c r="FJ248" s="338"/>
      <c r="FK248" s="338"/>
      <c r="FL248" s="338"/>
      <c r="FM248" s="338"/>
      <c r="FN248" s="338"/>
      <c r="FO248" s="338"/>
      <c r="FP248" s="338"/>
      <c r="FQ248" s="338"/>
      <c r="FR248" s="338"/>
      <c r="FS248" s="338"/>
      <c r="FT248" s="338"/>
      <c r="FU248" s="338"/>
      <c r="FV248" s="338"/>
      <c r="FW248" s="338"/>
      <c r="FX248" s="338"/>
      <c r="FY248" s="338"/>
      <c r="FZ248" s="338"/>
      <c r="GA248" s="338"/>
      <c r="GB248" s="338"/>
      <c r="GC248" s="338"/>
      <c r="GD248" s="338"/>
      <c r="GE248" s="338"/>
      <c r="GF248" s="338"/>
      <c r="GG248" s="338"/>
      <c r="GH248" s="338"/>
      <c r="GI248" s="338"/>
      <c r="GJ248" s="338"/>
      <c r="GK248" s="338"/>
      <c r="GL248" s="338"/>
      <c r="GM248" s="338"/>
      <c r="GN248" s="338"/>
      <c r="GO248" s="338"/>
      <c r="GP248" s="338"/>
      <c r="GQ248" s="338"/>
      <c r="GR248" s="338"/>
      <c r="GS248" s="338"/>
      <c r="GT248" s="338"/>
      <c r="GU248" s="338"/>
      <c r="GV248" s="338"/>
      <c r="GW248" s="338"/>
      <c r="GX248" s="338"/>
      <c r="GY248" s="338"/>
      <c r="GZ248" s="338"/>
      <c r="HA248" s="338"/>
      <c r="HB248" s="338"/>
      <c r="HC248" s="338"/>
      <c r="HD248" s="338"/>
      <c r="HE248" s="338"/>
      <c r="HF248" s="338"/>
      <c r="HG248" s="338"/>
      <c r="HH248" s="338"/>
      <c r="HI248" s="338"/>
      <c r="HJ248" s="338"/>
      <c r="HK248" s="338"/>
      <c r="HL248" s="338"/>
      <c r="HM248" s="338"/>
      <c r="HN248" s="338"/>
      <c r="HO248" s="338"/>
      <c r="HP248" s="338"/>
      <c r="HQ248" s="338"/>
      <c r="HR248" s="338"/>
      <c r="HS248" s="338"/>
      <c r="HT248" s="338"/>
      <c r="HU248" s="338"/>
      <c r="HV248" s="338"/>
      <c r="HW248" s="338"/>
      <c r="HX248" s="338"/>
      <c r="HY248" s="338"/>
      <c r="HZ248" s="338"/>
      <c r="IA248" s="338"/>
      <c r="IB248" s="338"/>
      <c r="IC248" s="338"/>
      <c r="ID248" s="338"/>
      <c r="IE248" s="338"/>
      <c r="IF248" s="338"/>
      <c r="IG248" s="338"/>
      <c r="IH248" s="338"/>
      <c r="II248" s="338"/>
      <c r="IJ248" s="338"/>
      <c r="IK248" s="338"/>
      <c r="IL248" s="338"/>
      <c r="IM248" s="338"/>
      <c r="IN248" s="338"/>
      <c r="IO248" s="338"/>
      <c r="IP248" s="338"/>
      <c r="IQ248" s="338"/>
      <c r="IR248" s="338"/>
      <c r="IS248" s="338"/>
      <c r="IT248" s="338"/>
      <c r="IU248" s="338"/>
      <c r="IV248" s="338"/>
      <c r="IW248" s="338"/>
      <c r="IX248" s="338"/>
      <c r="IY248" s="338"/>
      <c r="IZ248" s="338"/>
      <c r="JA248" s="338"/>
      <c r="JB248" s="338"/>
      <c r="JC248" s="338"/>
      <c r="JD248" s="338"/>
      <c r="JE248" s="338"/>
      <c r="JF248" s="338"/>
      <c r="JG248" s="338"/>
      <c r="JH248" s="338"/>
      <c r="JI248" s="338"/>
      <c r="JJ248" s="338"/>
      <c r="JK248" s="338"/>
      <c r="JL248" s="338"/>
      <c r="JM248" s="338"/>
      <c r="JN248" s="338"/>
      <c r="JO248" s="338"/>
      <c r="JP248" s="338"/>
      <c r="JQ248" s="338"/>
      <c r="JR248" s="338"/>
      <c r="JS248" s="338"/>
      <c r="JT248" s="338"/>
      <c r="JU248" s="338"/>
      <c r="JV248" s="338"/>
      <c r="JW248" s="338"/>
      <c r="JX248" s="338"/>
      <c r="JY248" s="338"/>
      <c r="JZ248" s="338"/>
      <c r="KA248" s="338"/>
      <c r="KB248" s="338"/>
      <c r="KC248" s="338"/>
      <c r="KD248" s="338"/>
      <c r="KE248" s="338"/>
      <c r="KF248" s="338"/>
      <c r="KG248" s="338"/>
      <c r="KH248" s="338"/>
      <c r="KI248" s="338"/>
      <c r="KJ248" s="338"/>
      <c r="KK248" s="338"/>
      <c r="KL248" s="338"/>
      <c r="KM248" s="338"/>
      <c r="KN248" s="338"/>
      <c r="KO248" s="338"/>
      <c r="KP248" s="338"/>
      <c r="KQ248" s="338"/>
      <c r="KR248" s="338"/>
      <c r="KS248" s="338"/>
      <c r="KT248" s="338"/>
      <c r="KU248" s="338"/>
      <c r="KV248" s="338"/>
      <c r="KW248" s="338"/>
      <c r="KX248" s="338"/>
      <c r="KY248" s="338"/>
      <c r="KZ248" s="338"/>
      <c r="LA248" s="338"/>
      <c r="LB248" s="338"/>
      <c r="LC248" s="338"/>
      <c r="LD248" s="338"/>
      <c r="LE248" s="338"/>
      <c r="LF248" s="338"/>
      <c r="LG248" s="338"/>
      <c r="LH248" s="338"/>
      <c r="LI248" s="338"/>
      <c r="LJ248" s="338"/>
      <c r="LK248" s="338"/>
      <c r="LL248" s="338"/>
      <c r="LM248" s="338"/>
      <c r="LN248" s="338"/>
      <c r="LO248" s="338"/>
      <c r="LP248" s="338"/>
      <c r="LQ248" s="338"/>
      <c r="LR248" s="338"/>
      <c r="LS248" s="338"/>
      <c r="LT248" s="338"/>
      <c r="LU248" s="338"/>
      <c r="LV248" s="338"/>
      <c r="LW248" s="338"/>
      <c r="LX248" s="338"/>
      <c r="LY248" s="338"/>
      <c r="LZ248" s="338"/>
      <c r="MA248" s="338"/>
      <c r="MB248" s="338"/>
      <c r="MC248" s="338"/>
      <c r="MD248" s="338"/>
      <c r="ME248" s="338"/>
      <c r="MF248" s="338"/>
      <c r="MG248" s="338"/>
      <c r="MH248" s="338"/>
      <c r="MI248" s="338"/>
      <c r="MJ248" s="338"/>
      <c r="MK248" s="338"/>
      <c r="ML248" s="338"/>
      <c r="MM248" s="338"/>
      <c r="MN248" s="338"/>
      <c r="MO248" s="338"/>
      <c r="MP248" s="338"/>
      <c r="MQ248" s="338"/>
      <c r="MR248" s="338"/>
      <c r="MS248" s="338"/>
      <c r="MT248" s="338"/>
      <c r="MU248" s="338"/>
      <c r="MV248" s="338"/>
      <c r="MW248" s="338"/>
      <c r="MX248" s="338"/>
      <c r="MY248" s="338"/>
      <c r="MZ248" s="338"/>
      <c r="NA248" s="338"/>
      <c r="NB248" s="338"/>
      <c r="NC248" s="338"/>
      <c r="ND248" s="338"/>
      <c r="NE248" s="338"/>
      <c r="NF248" s="338"/>
      <c r="NG248" s="338"/>
      <c r="NH248" s="338"/>
      <c r="NI248" s="338"/>
      <c r="NJ248" s="338"/>
      <c r="NK248" s="338"/>
      <c r="NL248" s="338"/>
      <c r="NM248" s="338"/>
      <c r="NN248" s="338"/>
      <c r="NO248" s="338"/>
      <c r="NP248" s="338"/>
      <c r="NQ248" s="338"/>
      <c r="NR248" s="338"/>
      <c r="NS248" s="338"/>
      <c r="NT248" s="338"/>
      <c r="NU248" s="338"/>
      <c r="NV248" s="338"/>
      <c r="NW248" s="338"/>
      <c r="NX248" s="338"/>
      <c r="NY248" s="338"/>
      <c r="NZ248" s="338"/>
      <c r="OA248" s="338"/>
      <c r="OB248" s="338"/>
      <c r="OC248" s="338"/>
      <c r="OD248" s="338"/>
      <c r="OE248" s="338"/>
      <c r="OF248" s="338"/>
      <c r="OG248" s="338"/>
      <c r="OH248" s="338"/>
      <c r="OI248" s="338"/>
      <c r="OJ248" s="338"/>
      <c r="OK248" s="338"/>
      <c r="OL248" s="338"/>
      <c r="OM248" s="338"/>
      <c r="ON248" s="338"/>
      <c r="OO248" s="338"/>
      <c r="OP248" s="338"/>
      <c r="OQ248" s="338"/>
      <c r="OR248" s="338"/>
      <c r="OS248" s="338"/>
      <c r="OT248" s="338"/>
      <c r="OU248" s="338"/>
      <c r="OV248" s="338"/>
      <c r="OW248" s="338"/>
      <c r="OX248" s="338"/>
      <c r="OY248" s="338"/>
      <c r="OZ248" s="338"/>
      <c r="PA248" s="338"/>
      <c r="PB248" s="338"/>
      <c r="PC248" s="338"/>
      <c r="PD248" s="338"/>
      <c r="PE248" s="338"/>
      <c r="PF248" s="338"/>
      <c r="PG248" s="338"/>
      <c r="PH248" s="338"/>
      <c r="PI248" s="338"/>
      <c r="PJ248" s="338"/>
      <c r="PK248" s="338"/>
      <c r="PL248" s="338"/>
      <c r="PM248" s="338"/>
      <c r="PN248" s="338"/>
      <c r="PO248" s="338"/>
      <c r="PP248" s="338"/>
      <c r="PQ248" s="338"/>
      <c r="PR248" s="338"/>
      <c r="PS248" s="338"/>
      <c r="PT248" s="338"/>
      <c r="PU248" s="338"/>
      <c r="PV248" s="338"/>
      <c r="PW248" s="338"/>
      <c r="PX248" s="338"/>
      <c r="PY248" s="338"/>
      <c r="PZ248" s="338"/>
      <c r="QA248" s="338"/>
      <c r="QB248" s="338"/>
      <c r="QC248" s="338"/>
      <c r="QD248" s="338"/>
      <c r="QE248" s="338"/>
      <c r="QF248" s="338"/>
      <c r="QG248" s="338"/>
      <c r="QH248" s="338"/>
      <c r="QI248" s="338"/>
      <c r="QJ248" s="338"/>
      <c r="QK248" s="338"/>
      <c r="QL248" s="338"/>
      <c r="QM248" s="338"/>
      <c r="QN248" s="338"/>
      <c r="QO248" s="338"/>
      <c r="QP248" s="338"/>
      <c r="QQ248" s="338"/>
      <c r="QR248" s="338"/>
      <c r="QS248" s="338"/>
      <c r="QT248" s="338"/>
      <c r="QU248" s="338"/>
      <c r="QV248" s="338"/>
      <c r="QW248" s="338"/>
      <c r="QX248" s="338"/>
      <c r="QY248" s="338"/>
      <c r="QZ248" s="338"/>
      <c r="RA248" s="338"/>
      <c r="RB248" s="338"/>
      <c r="RC248" s="338"/>
      <c r="RD248" s="338"/>
      <c r="RE248" s="338"/>
      <c r="RF248" s="338"/>
      <c r="RG248" s="338"/>
      <c r="RH248" s="338"/>
      <c r="RI248" s="338"/>
      <c r="RJ248" s="338"/>
      <c r="RK248" s="338"/>
      <c r="RL248" s="338"/>
      <c r="RM248" s="338"/>
      <c r="RN248" s="338"/>
      <c r="RO248" s="338"/>
      <c r="RP248" s="338"/>
      <c r="RQ248" s="338"/>
      <c r="RR248" s="338"/>
      <c r="RS248" s="338"/>
      <c r="RT248" s="338"/>
      <c r="RU248" s="338"/>
      <c r="RV248" s="338"/>
      <c r="RW248" s="338"/>
      <c r="RX248" s="338"/>
      <c r="RY248" s="338"/>
      <c r="RZ248" s="338"/>
      <c r="SA248" s="338"/>
      <c r="SB248" s="338"/>
      <c r="SC248" s="338"/>
      <c r="SD248" s="338"/>
      <c r="SE248" s="338"/>
      <c r="SF248" s="338"/>
      <c r="SG248" s="338"/>
      <c r="SH248" s="338"/>
      <c r="SI248" s="338"/>
      <c r="SJ248" s="338"/>
      <c r="SK248" s="338"/>
      <c r="SL248" s="338"/>
      <c r="SM248" s="338"/>
      <c r="SN248" s="338"/>
      <c r="SO248" s="338"/>
      <c r="SP248" s="338"/>
      <c r="SQ248" s="338"/>
      <c r="SR248" s="338"/>
      <c r="SS248" s="338"/>
      <c r="ST248" s="338"/>
      <c r="SU248" s="338"/>
      <c r="SV248" s="338"/>
      <c r="SW248" s="338"/>
      <c r="SX248" s="338"/>
      <c r="SY248" s="338"/>
      <c r="SZ248" s="338"/>
      <c r="TA248" s="338"/>
      <c r="TB248" s="338"/>
      <c r="TC248" s="338"/>
      <c r="TD248" s="338"/>
      <c r="TE248" s="338"/>
      <c r="TF248" s="338"/>
      <c r="TG248" s="338"/>
      <c r="TH248" s="338"/>
      <c r="TI248" s="338"/>
      <c r="TJ248" s="338"/>
      <c r="TK248" s="338"/>
      <c r="TL248" s="338"/>
      <c r="TM248" s="338"/>
      <c r="TN248" s="338"/>
      <c r="TO248" s="338"/>
      <c r="TP248" s="338"/>
      <c r="TQ248" s="338"/>
      <c r="TR248" s="338"/>
      <c r="TS248" s="338"/>
      <c r="TT248" s="338"/>
      <c r="TU248" s="338"/>
      <c r="TV248" s="338"/>
      <c r="TW248" s="338"/>
      <c r="TX248" s="338"/>
      <c r="TY248" s="338"/>
      <c r="TZ248" s="338"/>
      <c r="UA248" s="338"/>
      <c r="UB248" s="338"/>
      <c r="UC248" s="338"/>
      <c r="UD248" s="338"/>
      <c r="UE248" s="338"/>
      <c r="UF248" s="338"/>
      <c r="UG248" s="338"/>
      <c r="UH248" s="338"/>
      <c r="UI248" s="338"/>
      <c r="UJ248" s="338"/>
      <c r="UK248" s="338"/>
      <c r="UL248" s="338"/>
      <c r="UM248" s="338"/>
      <c r="UN248" s="338"/>
      <c r="UO248" s="338"/>
      <c r="UP248" s="338"/>
      <c r="UQ248" s="338"/>
      <c r="UR248" s="338"/>
      <c r="US248" s="338"/>
      <c r="UT248" s="338"/>
      <c r="UU248" s="338"/>
      <c r="UV248" s="338"/>
      <c r="UW248" s="338"/>
      <c r="UX248" s="338"/>
      <c r="UY248" s="338"/>
      <c r="UZ248" s="338"/>
      <c r="VA248" s="338"/>
      <c r="VB248" s="338"/>
      <c r="VC248" s="338"/>
      <c r="VD248" s="338"/>
      <c r="VE248" s="338"/>
      <c r="VF248" s="338"/>
      <c r="VG248" s="338"/>
      <c r="VH248" s="338"/>
      <c r="VI248" s="338"/>
      <c r="VJ248" s="338"/>
      <c r="VK248" s="338"/>
      <c r="VL248" s="338"/>
      <c r="VM248" s="338"/>
      <c r="VN248" s="338"/>
      <c r="VO248" s="338"/>
      <c r="VP248" s="338"/>
      <c r="VQ248" s="338"/>
      <c r="VR248" s="338"/>
      <c r="VS248" s="338"/>
      <c r="VT248" s="338"/>
      <c r="VU248" s="338"/>
      <c r="VV248" s="338"/>
      <c r="VW248" s="338"/>
      <c r="VX248" s="338"/>
      <c r="VY248" s="338"/>
      <c r="VZ248" s="338"/>
      <c r="WA248" s="338"/>
      <c r="WB248" s="338"/>
      <c r="WC248" s="338"/>
      <c r="WD248" s="338"/>
      <c r="WE248" s="338"/>
      <c r="WF248" s="338"/>
      <c r="WG248" s="338"/>
      <c r="WH248" s="338"/>
      <c r="WI248" s="338"/>
      <c r="WJ248" s="338"/>
      <c r="WK248" s="338"/>
      <c r="WL248" s="338"/>
      <c r="WM248" s="338"/>
      <c r="WN248" s="338"/>
      <c r="WO248" s="338"/>
      <c r="WP248" s="338"/>
      <c r="WQ248" s="338"/>
      <c r="WR248" s="338"/>
      <c r="WS248" s="338"/>
      <c r="WT248" s="338"/>
      <c r="WU248" s="338"/>
      <c r="WV248" s="338"/>
      <c r="WW248" s="338"/>
      <c r="WX248" s="338"/>
      <c r="WY248" s="338"/>
      <c r="WZ248" s="338"/>
      <c r="XA248" s="338"/>
      <c r="XB248" s="338"/>
      <c r="XC248" s="338"/>
      <c r="XD248" s="338"/>
      <c r="XE248" s="338"/>
      <c r="XF248" s="338"/>
      <c r="XG248" s="338"/>
      <c r="XH248" s="338"/>
      <c r="XI248" s="338"/>
      <c r="XJ248" s="338"/>
      <c r="XK248" s="338"/>
      <c r="XL248" s="338"/>
      <c r="XM248" s="338"/>
      <c r="XN248" s="338"/>
      <c r="XO248" s="338"/>
      <c r="XP248" s="338"/>
      <c r="XQ248" s="338"/>
      <c r="XR248" s="338"/>
      <c r="XS248" s="338"/>
      <c r="XT248" s="338"/>
      <c r="XU248" s="338"/>
      <c r="XV248" s="338"/>
      <c r="XW248" s="338"/>
      <c r="XX248" s="338"/>
      <c r="XY248" s="338"/>
      <c r="XZ248" s="338"/>
      <c r="YA248" s="338"/>
      <c r="YB248" s="338"/>
      <c r="YC248" s="338"/>
      <c r="YD248" s="338"/>
      <c r="YE248" s="338"/>
      <c r="YF248" s="338"/>
      <c r="YG248" s="338"/>
      <c r="YH248" s="338"/>
      <c r="YI248" s="338"/>
      <c r="YJ248" s="338"/>
      <c r="YK248" s="338"/>
      <c r="YL248" s="338"/>
      <c r="YM248" s="338"/>
      <c r="YN248" s="338"/>
      <c r="YO248" s="338"/>
      <c r="YP248" s="338"/>
      <c r="YQ248" s="338"/>
      <c r="YR248" s="338"/>
      <c r="YS248" s="338"/>
      <c r="YT248" s="338"/>
      <c r="YU248" s="338"/>
      <c r="YV248" s="338"/>
      <c r="YW248" s="338"/>
      <c r="YX248" s="338"/>
      <c r="YY248" s="338"/>
      <c r="YZ248" s="338"/>
      <c r="ZA248" s="338"/>
      <c r="ZB248" s="338"/>
      <c r="ZC248" s="338"/>
      <c r="ZD248" s="338"/>
      <c r="ZE248" s="338"/>
      <c r="ZF248" s="338"/>
      <c r="ZG248" s="338"/>
      <c r="ZH248" s="338"/>
      <c r="ZI248" s="338"/>
      <c r="ZJ248" s="338"/>
      <c r="ZK248" s="338"/>
      <c r="ZL248" s="338"/>
      <c r="ZM248" s="338"/>
      <c r="ZN248" s="338"/>
      <c r="ZO248" s="338"/>
      <c r="ZP248" s="338"/>
      <c r="ZQ248" s="338"/>
      <c r="ZR248" s="338"/>
      <c r="ZS248" s="338"/>
      <c r="ZT248" s="338"/>
      <c r="ZU248" s="338"/>
      <c r="ZV248" s="338"/>
      <c r="ZW248" s="338"/>
      <c r="ZX248" s="338"/>
      <c r="ZY248" s="338"/>
      <c r="ZZ248" s="338"/>
      <c r="AAA248" s="338"/>
      <c r="AAB248" s="338"/>
      <c r="AAC248" s="338"/>
      <c r="AAD248" s="338"/>
      <c r="AAE248" s="338"/>
      <c r="AAF248" s="338"/>
      <c r="AAG248" s="338"/>
      <c r="AAH248" s="338"/>
      <c r="AAI248" s="338"/>
      <c r="AAJ248" s="338"/>
      <c r="AAK248" s="338"/>
      <c r="AAL248" s="338"/>
      <c r="AAM248" s="338"/>
      <c r="AAN248" s="338"/>
      <c r="AAO248" s="338"/>
      <c r="AAP248" s="338"/>
      <c r="AAQ248" s="338"/>
      <c r="AAR248" s="338"/>
      <c r="AAS248" s="338"/>
      <c r="AAT248" s="338"/>
      <c r="AAU248" s="338"/>
      <c r="AAV248" s="338"/>
      <c r="AAW248" s="338"/>
      <c r="AAX248" s="338"/>
      <c r="AAY248" s="338"/>
      <c r="AAZ248" s="338"/>
      <c r="ABA248" s="338"/>
      <c r="ABB248" s="338"/>
      <c r="ABC248" s="338"/>
      <c r="ABD248" s="338"/>
      <c r="ABE248" s="338"/>
      <c r="ABF248" s="338"/>
      <c r="ABG248" s="338"/>
      <c r="ABH248" s="338"/>
      <c r="ABI248" s="338"/>
      <c r="ABJ248" s="338"/>
      <c r="ABK248" s="338"/>
      <c r="ABL248" s="338"/>
      <c r="ABM248" s="338"/>
      <c r="ABN248" s="338"/>
      <c r="ABO248" s="338"/>
      <c r="ABP248" s="338"/>
      <c r="ABQ248" s="338"/>
      <c r="ABR248" s="338"/>
      <c r="ABS248" s="338"/>
      <c r="ABT248" s="338"/>
      <c r="ABU248" s="338"/>
      <c r="ABV248" s="338"/>
      <c r="ABW248" s="338"/>
      <c r="ABX248" s="338"/>
      <c r="ABY248" s="338"/>
      <c r="ABZ248" s="338"/>
      <c r="ACA248" s="338"/>
      <c r="ACB248" s="338"/>
      <c r="ACC248" s="338"/>
      <c r="ACD248" s="338"/>
      <c r="ACE248" s="338"/>
      <c r="ACF248" s="338"/>
      <c r="ACG248" s="338"/>
      <c r="ACH248" s="338"/>
      <c r="ACI248" s="338"/>
      <c r="ACJ248" s="338"/>
      <c r="ACK248" s="338"/>
      <c r="ACL248" s="338"/>
      <c r="ACM248" s="338"/>
      <c r="ACN248" s="338"/>
      <c r="ACO248" s="338"/>
      <c r="ACP248" s="338"/>
      <c r="ACQ248" s="338"/>
      <c r="ACR248" s="338"/>
      <c r="ACS248" s="338"/>
      <c r="ACT248" s="338"/>
      <c r="ACU248" s="338"/>
      <c r="ACV248" s="338"/>
      <c r="ACW248" s="338"/>
      <c r="ACX248" s="338"/>
      <c r="ACY248" s="338"/>
      <c r="ACZ248" s="338"/>
      <c r="ADA248" s="338"/>
      <c r="ADB248" s="338"/>
      <c r="ADC248" s="338"/>
      <c r="ADD248" s="338"/>
      <c r="ADE248" s="338"/>
      <c r="ADF248" s="338"/>
      <c r="ADG248" s="338"/>
      <c r="ADH248" s="338"/>
      <c r="ADI248" s="338"/>
      <c r="ADJ248" s="338"/>
      <c r="ADK248" s="338"/>
      <c r="ADL248" s="338"/>
      <c r="ADM248" s="338"/>
      <c r="ADN248" s="338"/>
      <c r="ADO248" s="338"/>
      <c r="ADP248" s="338"/>
      <c r="ADQ248" s="338"/>
      <c r="ADR248" s="338"/>
      <c r="ADS248" s="338"/>
      <c r="ADT248" s="338"/>
      <c r="ADU248" s="338"/>
      <c r="ADV248" s="338"/>
      <c r="ADW248" s="338"/>
      <c r="ADX248" s="338"/>
      <c r="ADY248" s="338"/>
      <c r="ADZ248" s="338"/>
      <c r="AEA248" s="338"/>
      <c r="AEB248" s="338"/>
      <c r="AEC248" s="338"/>
      <c r="AED248" s="338"/>
      <c r="AEE248" s="338"/>
      <c r="AEF248" s="338"/>
      <c r="AEG248" s="338"/>
      <c r="AEH248" s="338"/>
      <c r="AEI248" s="338"/>
      <c r="AEJ248" s="338"/>
      <c r="AEK248" s="338"/>
      <c r="AEL248" s="338"/>
      <c r="AEM248" s="338"/>
      <c r="AEN248" s="338"/>
      <c r="AEO248" s="338"/>
      <c r="AEP248" s="338"/>
      <c r="AEQ248" s="338"/>
      <c r="AER248" s="338"/>
      <c r="AES248" s="338"/>
      <c r="AET248" s="338"/>
      <c r="AEU248" s="338"/>
      <c r="AEV248" s="338"/>
      <c r="AEW248" s="338"/>
      <c r="AEX248" s="338"/>
      <c r="AEY248" s="338"/>
      <c r="AEZ248" s="338"/>
      <c r="AFA248" s="338"/>
      <c r="AFB248" s="338"/>
      <c r="AFC248" s="338"/>
      <c r="AFD248" s="338"/>
      <c r="AFE248" s="338"/>
      <c r="AFF248" s="338"/>
      <c r="AFG248" s="338"/>
      <c r="AFH248" s="338"/>
      <c r="AFI248" s="338"/>
      <c r="AFJ248" s="338"/>
      <c r="AFK248" s="338"/>
      <c r="AFL248" s="338"/>
      <c r="AFM248" s="338"/>
      <c r="AFN248" s="338"/>
      <c r="AFO248" s="338"/>
      <c r="AFP248" s="338"/>
      <c r="AFQ248" s="338"/>
      <c r="AFR248" s="338"/>
      <c r="AFS248" s="338"/>
      <c r="AFT248" s="338"/>
      <c r="AFU248" s="338"/>
      <c r="AFV248" s="338"/>
      <c r="AFW248" s="338"/>
      <c r="AFX248" s="338"/>
      <c r="AFY248" s="338"/>
      <c r="AFZ248" s="338"/>
      <c r="AGA248" s="338"/>
      <c r="AGB248" s="338"/>
      <c r="AGC248" s="338"/>
      <c r="AGD248" s="338"/>
      <c r="AGE248" s="338"/>
      <c r="AGF248" s="338"/>
      <c r="AGG248" s="338"/>
      <c r="AGH248" s="338"/>
      <c r="AGI248" s="338"/>
      <c r="AGJ248" s="338"/>
      <c r="AGK248" s="338"/>
      <c r="AGL248" s="338"/>
      <c r="AGM248" s="338"/>
      <c r="AGN248" s="338"/>
      <c r="AGO248" s="338"/>
      <c r="AGP248" s="338"/>
      <c r="AGQ248" s="338"/>
      <c r="AGR248" s="338"/>
      <c r="AGS248" s="338"/>
      <c r="AGT248" s="338"/>
      <c r="AGU248" s="338"/>
      <c r="AGV248" s="338"/>
      <c r="AGW248" s="338"/>
      <c r="AGX248" s="338"/>
      <c r="AGY248" s="338"/>
      <c r="AGZ248" s="338"/>
      <c r="AHA248" s="338"/>
      <c r="AHB248" s="338"/>
      <c r="AHC248" s="338"/>
      <c r="AHD248" s="338"/>
      <c r="AHE248" s="338"/>
      <c r="AHF248" s="338"/>
      <c r="AHG248" s="338"/>
      <c r="AHH248" s="338"/>
      <c r="AHI248" s="338"/>
      <c r="AHJ248" s="338"/>
      <c r="AHK248" s="338"/>
      <c r="AHL248" s="338"/>
      <c r="AHM248" s="338"/>
      <c r="AHN248" s="338"/>
      <c r="AHO248" s="338"/>
      <c r="AHP248" s="338"/>
      <c r="AHQ248" s="338"/>
      <c r="AHR248" s="338"/>
      <c r="AHS248" s="338"/>
      <c r="AHT248" s="338"/>
      <c r="AHU248" s="338"/>
      <c r="AHV248" s="338"/>
      <c r="AHW248" s="338"/>
      <c r="AHX248" s="338"/>
      <c r="AHY248" s="338"/>
      <c r="AHZ248" s="338"/>
      <c r="AIA248" s="338"/>
      <c r="AIB248" s="338"/>
      <c r="AIC248" s="338"/>
      <c r="AID248" s="338"/>
      <c r="AIE248" s="338"/>
      <c r="AIF248" s="338"/>
      <c r="AIG248" s="338"/>
      <c r="AIH248" s="338"/>
      <c r="AII248" s="338"/>
      <c r="AIJ248" s="338"/>
      <c r="AIK248" s="338"/>
      <c r="AIL248" s="338"/>
      <c r="AIM248" s="338"/>
      <c r="AIN248" s="338"/>
      <c r="AIO248" s="338"/>
      <c r="AIP248" s="338"/>
      <c r="AIQ248" s="338"/>
      <c r="AIR248" s="338"/>
      <c r="AIS248" s="338"/>
      <c r="AIT248" s="338"/>
      <c r="AIU248" s="338"/>
      <c r="AIV248" s="338"/>
      <c r="AIW248" s="338"/>
      <c r="AIX248" s="338"/>
      <c r="AIY248" s="338"/>
      <c r="AIZ248" s="338"/>
      <c r="AJA248" s="338"/>
      <c r="AJB248" s="338"/>
      <c r="AJC248" s="338"/>
      <c r="AJD248" s="338"/>
      <c r="AJE248" s="338"/>
      <c r="AJF248" s="338"/>
      <c r="AJG248" s="338"/>
      <c r="AJH248" s="338"/>
      <c r="AJI248" s="338"/>
      <c r="AJJ248" s="338"/>
      <c r="AJK248" s="338"/>
      <c r="AJL248" s="338"/>
      <c r="AJM248" s="338"/>
      <c r="AJN248" s="338"/>
      <c r="AJO248" s="338"/>
      <c r="AJP248" s="338"/>
      <c r="AJQ248" s="338"/>
      <c r="AJR248" s="338"/>
      <c r="AJS248" s="338"/>
      <c r="AJT248" s="338"/>
      <c r="AJU248" s="338"/>
      <c r="AJV248" s="338"/>
      <c r="AJW248" s="338"/>
      <c r="AJX248" s="338"/>
      <c r="AJY248" s="338"/>
      <c r="AJZ248" s="338"/>
      <c r="AKA248" s="338"/>
      <c r="AKB248" s="338"/>
      <c r="AKC248" s="338"/>
      <c r="AKD248" s="338"/>
      <c r="AKE248" s="338"/>
      <c r="AKF248" s="338"/>
      <c r="AKG248" s="338"/>
      <c r="AKH248" s="338"/>
      <c r="AKI248" s="338"/>
      <c r="AKJ248" s="338"/>
      <c r="AKK248" s="338"/>
      <c r="AKL248" s="338"/>
      <c r="AKM248" s="338"/>
      <c r="AKN248" s="338"/>
      <c r="AKO248" s="338"/>
      <c r="AKP248" s="338"/>
      <c r="AKQ248" s="338"/>
      <c r="AKR248" s="338"/>
      <c r="AKS248" s="338"/>
      <c r="AKT248" s="338"/>
      <c r="AKU248" s="338"/>
      <c r="AKV248" s="338"/>
      <c r="AKW248" s="338"/>
      <c r="AKX248" s="338"/>
      <c r="AKY248" s="338"/>
      <c r="AKZ248" s="338"/>
      <c r="ALA248" s="338"/>
      <c r="ALB248" s="338"/>
      <c r="ALC248" s="338"/>
      <c r="ALD248" s="338"/>
      <c r="ALE248" s="338"/>
      <c r="ALF248" s="338"/>
      <c r="ALG248" s="338"/>
      <c r="ALH248" s="338"/>
      <c r="ALI248" s="338"/>
      <c r="ALJ248" s="338"/>
      <c r="ALK248" s="338"/>
      <c r="ALL248" s="338"/>
      <c r="ALM248" s="338"/>
      <c r="ALN248" s="338"/>
      <c r="ALO248" s="338"/>
      <c r="ALP248" s="338"/>
      <c r="ALQ248" s="338"/>
      <c r="ALR248" s="338"/>
      <c r="ALS248" s="338"/>
      <c r="ALT248" s="338"/>
      <c r="ALU248" s="338"/>
      <c r="ALV248" s="338"/>
      <c r="ALW248" s="338"/>
      <c r="ALX248" s="338"/>
      <c r="ALY248" s="338"/>
      <c r="ALZ248" s="338"/>
      <c r="AMA248" s="338"/>
      <c r="AMB248" s="338"/>
      <c r="AMC248" s="338"/>
      <c r="AMD248" s="338"/>
      <c r="AME248" s="338"/>
      <c r="AMF248" s="338"/>
      <c r="AMG248" s="338"/>
      <c r="AMH248" s="338"/>
      <c r="AMI248" s="338"/>
      <c r="AMJ248" s="338"/>
      <c r="AMK248" s="338"/>
      <c r="AML248" s="338"/>
      <c r="AMM248" s="338"/>
      <c r="AMN248" s="338"/>
      <c r="AMO248" s="338"/>
      <c r="AMP248" s="338"/>
      <c r="AMQ248" s="338"/>
      <c r="AMR248" s="338"/>
      <c r="AMS248" s="338"/>
      <c r="AMT248" s="338"/>
      <c r="AMU248" s="338"/>
      <c r="AMV248" s="338"/>
      <c r="AMW248" s="338"/>
      <c r="AMX248" s="338"/>
      <c r="AMY248" s="338"/>
      <c r="AMZ248" s="338"/>
      <c r="ANA248" s="338"/>
      <c r="ANB248" s="338"/>
      <c r="ANC248" s="338"/>
      <c r="AND248" s="338"/>
      <c r="ANE248" s="338"/>
      <c r="ANF248" s="338"/>
      <c r="ANG248" s="338"/>
      <c r="ANH248" s="338"/>
      <c r="ANI248" s="338"/>
      <c r="ANJ248" s="338"/>
      <c r="ANK248" s="338"/>
      <c r="ANL248" s="338"/>
      <c r="ANM248" s="338"/>
      <c r="ANN248" s="338"/>
      <c r="ANO248" s="338"/>
      <c r="ANP248" s="338"/>
      <c r="ANQ248" s="338"/>
      <c r="ANR248" s="338"/>
      <c r="ANS248" s="338"/>
      <c r="ANT248" s="338"/>
      <c r="ANU248" s="338"/>
      <c r="ANV248" s="338"/>
      <c r="ANW248" s="338"/>
      <c r="ANX248" s="338"/>
      <c r="ANY248" s="338"/>
      <c r="ANZ248" s="338"/>
      <c r="AOA248" s="338"/>
      <c r="AOB248" s="338"/>
      <c r="AOC248" s="338"/>
      <c r="AOD248" s="338"/>
      <c r="AOE248" s="338"/>
      <c r="AOF248" s="338"/>
      <c r="AOG248" s="338"/>
      <c r="AOH248" s="338"/>
      <c r="AOI248" s="338"/>
      <c r="AOJ248" s="338"/>
      <c r="AOK248" s="338"/>
      <c r="AOL248" s="338"/>
      <c r="AOM248" s="338"/>
      <c r="AON248" s="338"/>
      <c r="AOO248" s="338"/>
      <c r="AOP248" s="338"/>
      <c r="AOQ248" s="338"/>
      <c r="AOR248" s="338"/>
      <c r="AOS248" s="338"/>
      <c r="AOT248" s="338"/>
      <c r="AOU248" s="338"/>
      <c r="AOV248" s="338"/>
      <c r="AOW248" s="338"/>
      <c r="AOX248" s="338"/>
      <c r="AOY248" s="338"/>
      <c r="AOZ248" s="338"/>
      <c r="APA248" s="338"/>
      <c r="APB248" s="338"/>
      <c r="APC248" s="338"/>
      <c r="APD248" s="338"/>
      <c r="APE248" s="338"/>
      <c r="APF248" s="338"/>
      <c r="APG248" s="338"/>
      <c r="APH248" s="338"/>
      <c r="API248" s="338"/>
      <c r="APJ248" s="338"/>
      <c r="APK248" s="338"/>
      <c r="APL248" s="338"/>
      <c r="APM248" s="338"/>
      <c r="APN248" s="338"/>
      <c r="APO248" s="338"/>
      <c r="APP248" s="338"/>
      <c r="APQ248" s="338"/>
      <c r="APR248" s="338"/>
      <c r="APS248" s="338"/>
      <c r="APT248" s="338"/>
      <c r="APU248" s="338"/>
      <c r="APV248" s="338"/>
      <c r="APW248" s="338"/>
      <c r="APX248" s="338"/>
      <c r="APY248" s="338"/>
      <c r="APZ248" s="338"/>
      <c r="AQA248" s="338"/>
      <c r="AQB248" s="338"/>
      <c r="AQC248" s="338"/>
      <c r="AQD248" s="338"/>
      <c r="AQE248" s="338"/>
      <c r="AQF248" s="338"/>
      <c r="AQG248" s="338"/>
      <c r="AQH248" s="338"/>
      <c r="AQI248" s="338"/>
      <c r="AQJ248" s="338"/>
      <c r="AQK248" s="338"/>
      <c r="AQL248" s="338"/>
      <c r="AQM248" s="338"/>
      <c r="AQN248" s="338"/>
      <c r="AQO248" s="338"/>
      <c r="AQP248" s="338"/>
      <c r="AQQ248" s="338"/>
      <c r="AQR248" s="338"/>
      <c r="AQS248" s="338"/>
      <c r="AQT248" s="338"/>
      <c r="AQU248" s="338"/>
      <c r="AQV248" s="338"/>
      <c r="AQW248" s="338"/>
      <c r="AQX248" s="338"/>
      <c r="AQY248" s="338"/>
      <c r="AQZ248" s="338"/>
      <c r="ARA248" s="338"/>
      <c r="ARB248" s="338"/>
      <c r="ARC248" s="338"/>
      <c r="ARD248" s="338"/>
      <c r="ARE248" s="338"/>
      <c r="ARF248" s="338"/>
      <c r="ARG248" s="338"/>
      <c r="ARH248" s="338"/>
      <c r="ARI248" s="338"/>
      <c r="ARJ248" s="338"/>
      <c r="ARK248" s="338"/>
      <c r="ARL248" s="338"/>
      <c r="ARM248" s="338"/>
      <c r="ARN248" s="338"/>
      <c r="ARO248" s="338"/>
      <c r="ARP248" s="338"/>
      <c r="ARQ248" s="338"/>
      <c r="ARR248" s="338"/>
      <c r="ARS248" s="338"/>
      <c r="ART248" s="338"/>
      <c r="ARU248" s="338"/>
      <c r="ARV248" s="338"/>
      <c r="ARW248" s="338"/>
      <c r="ARX248" s="338"/>
      <c r="ARY248" s="338"/>
      <c r="ARZ248" s="338"/>
      <c r="ASA248" s="338"/>
      <c r="ASB248" s="338"/>
      <c r="ASC248" s="338"/>
      <c r="ASD248" s="338"/>
      <c r="ASE248" s="338"/>
      <c r="ASF248" s="338"/>
      <c r="ASG248" s="338"/>
      <c r="ASH248" s="338"/>
      <c r="ASI248" s="338"/>
      <c r="ASJ248" s="338"/>
      <c r="ASK248" s="338"/>
      <c r="ASL248" s="338"/>
      <c r="ASM248" s="338"/>
      <c r="ASN248" s="338"/>
      <c r="ASO248" s="338"/>
      <c r="ASP248" s="338"/>
      <c r="ASQ248" s="338"/>
      <c r="ASR248" s="338"/>
      <c r="ASS248" s="338"/>
      <c r="AST248" s="338"/>
      <c r="ASU248" s="338"/>
      <c r="ASV248" s="338"/>
      <c r="ASW248" s="338"/>
      <c r="ASX248" s="338"/>
      <c r="ASY248" s="338"/>
      <c r="ASZ248" s="338"/>
      <c r="ATA248" s="338"/>
      <c r="ATB248" s="338"/>
      <c r="ATC248" s="338"/>
      <c r="ATD248" s="338"/>
      <c r="ATE248" s="338"/>
      <c r="ATF248" s="338"/>
      <c r="ATG248" s="338"/>
      <c r="ATH248" s="338"/>
      <c r="ATI248" s="338"/>
      <c r="ATJ248" s="338"/>
      <c r="ATK248" s="338"/>
      <c r="ATL248" s="338"/>
      <c r="ATM248" s="338"/>
      <c r="ATN248" s="338"/>
      <c r="ATO248" s="338"/>
      <c r="ATP248" s="338"/>
      <c r="ATQ248" s="338"/>
      <c r="ATR248" s="338"/>
      <c r="ATS248" s="338"/>
      <c r="ATT248" s="338"/>
      <c r="ATU248" s="338"/>
      <c r="ATV248" s="338"/>
      <c r="ATW248" s="338"/>
      <c r="ATX248" s="338"/>
      <c r="ATY248" s="338"/>
      <c r="ATZ248" s="338"/>
      <c r="AUA248" s="338"/>
      <c r="AUB248" s="338"/>
      <c r="AUC248" s="338"/>
      <c r="AUD248" s="338"/>
      <c r="AUE248" s="338"/>
      <c r="AUF248" s="338"/>
      <c r="AUG248" s="338"/>
      <c r="AUH248" s="338"/>
      <c r="AUI248" s="338"/>
      <c r="AUJ248" s="338"/>
      <c r="AUK248" s="338"/>
      <c r="AUL248" s="338"/>
      <c r="AUM248" s="338"/>
      <c r="AUN248" s="338"/>
      <c r="AUO248" s="338"/>
      <c r="AUP248" s="338"/>
      <c r="AUQ248" s="338"/>
      <c r="AUR248" s="338"/>
      <c r="AUS248" s="338"/>
      <c r="AUT248" s="338"/>
      <c r="AUU248" s="338"/>
      <c r="AUV248" s="338"/>
      <c r="AUW248" s="338"/>
      <c r="AUX248" s="338"/>
      <c r="AUY248" s="338"/>
      <c r="AUZ248" s="338"/>
      <c r="AVA248" s="338"/>
      <c r="AVB248" s="338"/>
      <c r="AVC248" s="338"/>
      <c r="AVD248" s="338"/>
      <c r="AVE248" s="338"/>
      <c r="AVF248" s="338"/>
      <c r="AVG248" s="338"/>
      <c r="AVH248" s="338"/>
      <c r="AVI248" s="338"/>
      <c r="AVJ248" s="338"/>
      <c r="AVK248" s="338"/>
      <c r="AVL248" s="338"/>
      <c r="AVM248" s="338"/>
      <c r="AVN248" s="338"/>
      <c r="AVO248" s="338"/>
      <c r="AVP248" s="338"/>
      <c r="AVQ248" s="338"/>
      <c r="AVR248" s="338"/>
      <c r="AVS248" s="338"/>
      <c r="AVT248" s="338"/>
      <c r="AVU248" s="338"/>
      <c r="AVV248" s="338"/>
      <c r="AVW248" s="338"/>
      <c r="AVX248" s="338"/>
      <c r="AVY248" s="338"/>
      <c r="AVZ248" s="338"/>
      <c r="AWA248" s="338"/>
      <c r="AWB248" s="338"/>
      <c r="AWC248" s="338"/>
      <c r="AWD248" s="338"/>
      <c r="AWE248" s="338"/>
      <c r="AWF248" s="338"/>
      <c r="AWG248" s="338"/>
      <c r="AWH248" s="338"/>
      <c r="AWI248" s="338"/>
      <c r="AWJ248" s="338"/>
      <c r="AWK248" s="338"/>
      <c r="AWL248" s="338"/>
      <c r="AWM248" s="338"/>
      <c r="AWN248" s="338"/>
      <c r="AWO248" s="338"/>
      <c r="AWP248" s="338"/>
      <c r="AWQ248" s="338"/>
      <c r="AWR248" s="338"/>
      <c r="AWS248" s="338"/>
      <c r="AWT248" s="338"/>
      <c r="AWU248" s="338"/>
      <c r="AWV248" s="338"/>
      <c r="AWW248" s="338"/>
      <c r="AWX248" s="338"/>
      <c r="AWY248" s="338"/>
      <c r="AWZ248" s="338"/>
      <c r="AXA248" s="338"/>
      <c r="AXB248" s="338"/>
      <c r="AXC248" s="338"/>
      <c r="AXD248" s="338"/>
      <c r="AXE248" s="338"/>
      <c r="AXF248" s="338"/>
      <c r="AXG248" s="338"/>
      <c r="AXH248" s="338"/>
      <c r="AXI248" s="338"/>
      <c r="AXJ248" s="338"/>
      <c r="AXK248" s="338"/>
      <c r="AXL248" s="338"/>
      <c r="AXM248" s="338"/>
      <c r="AXN248" s="338"/>
      <c r="AXO248" s="338"/>
      <c r="AXP248" s="338"/>
      <c r="AXQ248" s="338"/>
      <c r="AXR248" s="338"/>
      <c r="AXS248" s="338"/>
      <c r="AXT248" s="338"/>
      <c r="AXU248" s="338"/>
      <c r="AXV248" s="338"/>
      <c r="AXW248" s="338"/>
      <c r="AXX248" s="338"/>
      <c r="AXY248" s="338"/>
      <c r="AXZ248" s="338"/>
      <c r="AYA248" s="338"/>
      <c r="AYB248" s="338"/>
      <c r="AYC248" s="338"/>
      <c r="AYD248" s="338"/>
      <c r="AYE248" s="338"/>
      <c r="AYF248" s="338"/>
      <c r="AYG248" s="338"/>
      <c r="AYH248" s="338"/>
      <c r="AYI248" s="338"/>
      <c r="AYJ248" s="338"/>
      <c r="AYK248" s="338"/>
      <c r="AYL248" s="338"/>
      <c r="AYM248" s="338"/>
      <c r="AYN248" s="338"/>
      <c r="AYO248" s="338"/>
      <c r="AYP248" s="338"/>
      <c r="AYQ248" s="338"/>
      <c r="AYR248" s="338"/>
      <c r="AYS248" s="338"/>
      <c r="AYT248" s="338"/>
      <c r="AYU248" s="338"/>
      <c r="AYV248" s="338"/>
      <c r="AYW248" s="338"/>
      <c r="AYX248" s="338"/>
      <c r="AYY248" s="338"/>
      <c r="AYZ248" s="338"/>
      <c r="AZA248" s="338"/>
      <c r="AZB248" s="338"/>
      <c r="AZC248" s="338"/>
      <c r="AZD248" s="338"/>
      <c r="AZE248" s="338"/>
      <c r="AZF248" s="338"/>
      <c r="AZG248" s="338"/>
      <c r="AZH248" s="338"/>
      <c r="AZI248" s="338"/>
      <c r="AZJ248" s="338"/>
      <c r="AZK248" s="338"/>
      <c r="AZL248" s="338"/>
      <c r="AZM248" s="338"/>
      <c r="AZN248" s="338"/>
      <c r="AZO248" s="338"/>
      <c r="AZP248" s="338"/>
      <c r="AZQ248" s="338"/>
      <c r="AZR248" s="338"/>
      <c r="AZS248" s="338"/>
      <c r="AZT248" s="338"/>
      <c r="AZU248" s="338"/>
      <c r="AZV248" s="338"/>
      <c r="AZW248" s="338"/>
      <c r="AZX248" s="338"/>
      <c r="AZY248" s="338"/>
      <c r="AZZ248" s="338"/>
      <c r="BAA248" s="338"/>
      <c r="BAB248" s="338"/>
      <c r="BAC248" s="338"/>
      <c r="BAD248" s="338"/>
      <c r="BAE248" s="338"/>
      <c r="BAF248" s="338"/>
      <c r="BAG248" s="338"/>
      <c r="BAH248" s="338"/>
      <c r="BAI248" s="338"/>
      <c r="BAJ248" s="338"/>
      <c r="BAK248" s="338"/>
      <c r="BAL248" s="338"/>
      <c r="BAM248" s="338"/>
      <c r="BAN248" s="338"/>
      <c r="BAO248" s="338"/>
      <c r="BAP248" s="338"/>
      <c r="BAQ248" s="338"/>
      <c r="BAR248" s="338"/>
      <c r="BAS248" s="338"/>
      <c r="BAT248" s="338"/>
      <c r="BAU248" s="338"/>
      <c r="BAV248" s="338"/>
      <c r="BAW248" s="338"/>
      <c r="BAX248" s="338"/>
      <c r="BAY248" s="338"/>
      <c r="BAZ248" s="338"/>
      <c r="BBA248" s="338"/>
      <c r="BBB248" s="338"/>
      <c r="BBC248" s="338"/>
      <c r="BBD248" s="338"/>
      <c r="BBE248" s="338"/>
      <c r="BBF248" s="338"/>
      <c r="BBG248" s="338"/>
      <c r="BBH248" s="338"/>
      <c r="BBI248" s="338"/>
      <c r="BBJ248" s="338"/>
      <c r="BBK248" s="338"/>
      <c r="BBL248" s="338"/>
      <c r="BBM248" s="338"/>
      <c r="BBN248" s="338"/>
      <c r="BBO248" s="338"/>
      <c r="BBP248" s="338"/>
      <c r="BBQ248" s="338"/>
      <c r="BBR248" s="338"/>
      <c r="BBS248" s="338"/>
      <c r="BBT248" s="338"/>
      <c r="BBU248" s="338"/>
      <c r="BBV248" s="338"/>
      <c r="BBW248" s="338"/>
      <c r="BBX248" s="338"/>
      <c r="BBY248" s="338"/>
      <c r="BBZ248" s="338"/>
      <c r="BCA248" s="338"/>
      <c r="BCB248" s="338"/>
      <c r="BCC248" s="338"/>
      <c r="BCD248" s="338"/>
      <c r="BCE248" s="338"/>
      <c r="BCF248" s="338"/>
      <c r="BCG248" s="338"/>
      <c r="BCH248" s="338"/>
      <c r="BCI248" s="338"/>
      <c r="BCJ248" s="338"/>
      <c r="BCK248" s="338"/>
      <c r="BCL248" s="338"/>
      <c r="BCM248" s="338"/>
      <c r="BCN248" s="338"/>
      <c r="BCO248" s="338"/>
      <c r="BCP248" s="338"/>
      <c r="BCQ248" s="338"/>
      <c r="BCR248" s="338"/>
      <c r="BCS248" s="338"/>
      <c r="BCT248" s="338"/>
      <c r="BCU248" s="338"/>
      <c r="BCV248" s="338"/>
      <c r="BCW248" s="338"/>
      <c r="BCX248" s="338"/>
      <c r="BCY248" s="338"/>
      <c r="BCZ248" s="338"/>
      <c r="BDA248" s="338"/>
      <c r="BDB248" s="338"/>
      <c r="BDC248" s="338"/>
      <c r="BDD248" s="338"/>
      <c r="BDE248" s="338"/>
      <c r="BDF248" s="338"/>
      <c r="BDG248" s="338"/>
      <c r="BDH248" s="338"/>
      <c r="BDI248" s="338"/>
      <c r="BDJ248" s="338"/>
      <c r="BDK248" s="338"/>
      <c r="BDL248" s="338"/>
      <c r="BDM248" s="338"/>
      <c r="BDN248" s="338"/>
      <c r="BDO248" s="338"/>
      <c r="BDP248" s="338"/>
      <c r="BDQ248" s="338"/>
      <c r="BDR248" s="338"/>
      <c r="BDS248" s="338"/>
      <c r="BDT248" s="338"/>
      <c r="BDU248" s="338"/>
      <c r="BDV248" s="338"/>
      <c r="BDW248" s="338"/>
      <c r="BDX248" s="338"/>
      <c r="BDY248" s="338"/>
      <c r="BDZ248" s="338"/>
      <c r="BEA248" s="338"/>
      <c r="BEB248" s="338"/>
      <c r="BEC248" s="338"/>
      <c r="BED248" s="338"/>
      <c r="BEE248" s="338"/>
      <c r="BEF248" s="338"/>
      <c r="BEG248" s="338"/>
      <c r="BEH248" s="338"/>
      <c r="BEI248" s="338"/>
      <c r="BEJ248" s="338"/>
      <c r="BEK248" s="338"/>
      <c r="BEL248" s="338"/>
      <c r="BEM248" s="338"/>
      <c r="BEN248" s="338"/>
      <c r="BEO248" s="338"/>
      <c r="BEP248" s="338"/>
      <c r="BEQ248" s="338"/>
      <c r="BER248" s="338"/>
      <c r="BES248" s="338"/>
      <c r="BET248" s="338"/>
      <c r="BEU248" s="338"/>
      <c r="BEV248" s="338"/>
      <c r="BEW248" s="338"/>
      <c r="BEX248" s="338"/>
      <c r="BEY248" s="338"/>
      <c r="BEZ248" s="338"/>
      <c r="BFA248" s="338"/>
      <c r="BFB248" s="338"/>
      <c r="BFC248" s="338"/>
      <c r="BFD248" s="338"/>
      <c r="BFE248" s="338"/>
      <c r="BFF248" s="338"/>
      <c r="BFG248" s="338"/>
      <c r="BFH248" s="338"/>
      <c r="BFI248" s="338"/>
      <c r="BFJ248" s="338"/>
      <c r="BFK248" s="338"/>
      <c r="BFL248" s="338"/>
      <c r="BFM248" s="338"/>
      <c r="BFN248" s="338"/>
      <c r="BFO248" s="338"/>
      <c r="BFP248" s="338"/>
      <c r="BFQ248" s="338"/>
      <c r="BFR248" s="338"/>
      <c r="BFS248" s="338"/>
      <c r="BFT248" s="338"/>
      <c r="BFU248" s="338"/>
      <c r="BFV248" s="338"/>
      <c r="BFW248" s="338"/>
      <c r="BFX248" s="338"/>
      <c r="BFY248" s="338"/>
      <c r="BFZ248" s="338"/>
      <c r="BGA248" s="338"/>
      <c r="BGB248" s="338"/>
      <c r="BGC248" s="338"/>
      <c r="BGD248" s="338"/>
      <c r="BGE248" s="338"/>
      <c r="BGF248" s="338"/>
      <c r="BGG248" s="338"/>
      <c r="BGH248" s="338"/>
      <c r="BGI248" s="338"/>
      <c r="BGJ248" s="338"/>
      <c r="BGK248" s="338"/>
      <c r="BGL248" s="338"/>
      <c r="BGM248" s="338"/>
      <c r="BGN248" s="338"/>
      <c r="BGO248" s="338"/>
      <c r="BGP248" s="338"/>
      <c r="BGQ248" s="338"/>
      <c r="BGR248" s="338"/>
      <c r="BGS248" s="338"/>
      <c r="BGT248" s="338"/>
      <c r="BGU248" s="338"/>
      <c r="BGV248" s="338"/>
      <c r="BGW248" s="338"/>
      <c r="BGX248" s="338"/>
      <c r="BGY248" s="338"/>
      <c r="BGZ248" s="338"/>
      <c r="BHA248" s="338"/>
      <c r="BHB248" s="338"/>
      <c r="BHC248" s="338"/>
      <c r="BHD248" s="338"/>
      <c r="BHE248" s="338"/>
      <c r="BHF248" s="338"/>
      <c r="BHG248" s="338"/>
      <c r="BHH248" s="338"/>
      <c r="BHI248" s="338"/>
      <c r="BHJ248" s="338"/>
      <c r="BHK248" s="338"/>
      <c r="BHL248" s="338"/>
      <c r="BHM248" s="338"/>
      <c r="BHN248" s="338"/>
      <c r="BHO248" s="338"/>
      <c r="BHP248" s="338"/>
      <c r="BHQ248" s="338"/>
      <c r="BHR248" s="338"/>
      <c r="BHS248" s="338"/>
      <c r="BHT248" s="338"/>
      <c r="BHU248" s="338"/>
      <c r="BHV248" s="338"/>
      <c r="BHW248" s="338"/>
      <c r="BHX248" s="338"/>
      <c r="BHY248" s="338"/>
      <c r="BHZ248" s="338"/>
      <c r="BIA248" s="338"/>
      <c r="BIB248" s="338"/>
      <c r="BIC248" s="338"/>
      <c r="BID248" s="338"/>
      <c r="BIE248" s="338"/>
      <c r="BIF248" s="338"/>
      <c r="BIG248" s="338"/>
      <c r="BIH248" s="338"/>
      <c r="BII248" s="338"/>
      <c r="BIJ248" s="338"/>
      <c r="BIK248" s="338"/>
      <c r="BIL248" s="338"/>
      <c r="BIM248" s="338"/>
      <c r="BIN248" s="338"/>
      <c r="BIO248" s="338"/>
      <c r="BIP248" s="338"/>
      <c r="BIQ248" s="338"/>
      <c r="BIR248" s="338"/>
      <c r="BIS248" s="338"/>
      <c r="BIT248" s="338"/>
      <c r="BIU248" s="338"/>
      <c r="BIV248" s="338"/>
      <c r="BIW248" s="338"/>
      <c r="BIX248" s="338"/>
      <c r="BIY248" s="338"/>
      <c r="BIZ248" s="338"/>
      <c r="BJA248" s="338"/>
      <c r="BJB248" s="338"/>
      <c r="BJC248" s="338"/>
      <c r="BJD248" s="338"/>
      <c r="BJE248" s="338"/>
      <c r="BJF248" s="338"/>
      <c r="BJG248" s="338"/>
      <c r="BJH248" s="338"/>
      <c r="BJI248" s="338"/>
      <c r="BJJ248" s="338"/>
      <c r="BJK248" s="338"/>
      <c r="BJL248" s="338"/>
      <c r="BJM248" s="338"/>
      <c r="BJN248" s="338"/>
      <c r="BJO248" s="338"/>
      <c r="BJP248" s="338"/>
      <c r="BJQ248" s="338"/>
      <c r="BJR248" s="338"/>
      <c r="BJS248" s="338"/>
      <c r="BJT248" s="338"/>
      <c r="BJU248" s="338"/>
      <c r="BJV248" s="338"/>
      <c r="BJW248" s="338"/>
      <c r="BJX248" s="338"/>
      <c r="BJY248" s="338"/>
      <c r="BJZ248" s="338"/>
      <c r="BKA248" s="338"/>
      <c r="BKB248" s="338"/>
      <c r="BKC248" s="338"/>
      <c r="BKD248" s="338"/>
      <c r="BKE248" s="338"/>
      <c r="BKF248" s="338"/>
      <c r="BKG248" s="338"/>
      <c r="BKH248" s="338"/>
      <c r="BKI248" s="338"/>
      <c r="BKJ248" s="338"/>
      <c r="BKK248" s="338"/>
      <c r="BKL248" s="338"/>
      <c r="BKM248" s="338"/>
      <c r="BKN248" s="338"/>
      <c r="BKO248" s="338"/>
      <c r="BKP248" s="338"/>
      <c r="BKQ248" s="338"/>
      <c r="BKR248" s="338"/>
      <c r="BKS248" s="338"/>
      <c r="BKT248" s="338"/>
      <c r="BKU248" s="338"/>
      <c r="BKV248" s="338"/>
      <c r="BKW248" s="338"/>
      <c r="BKX248" s="338"/>
      <c r="BKY248" s="338"/>
      <c r="BKZ248" s="338"/>
      <c r="BLA248" s="338"/>
      <c r="BLB248" s="338"/>
      <c r="BLC248" s="338"/>
      <c r="BLD248" s="338"/>
      <c r="BLE248" s="338"/>
      <c r="BLF248" s="338"/>
      <c r="BLG248" s="338"/>
      <c r="BLH248" s="338"/>
      <c r="BLI248" s="338"/>
      <c r="BLJ248" s="338"/>
      <c r="BLK248" s="338"/>
      <c r="BLL248" s="338"/>
      <c r="BLM248" s="338"/>
      <c r="BLN248" s="338"/>
      <c r="BLO248" s="338"/>
      <c r="BLP248" s="338"/>
      <c r="BLQ248" s="338"/>
      <c r="BLR248" s="338"/>
      <c r="BLS248" s="338"/>
      <c r="BLT248" s="338"/>
      <c r="BLU248" s="338"/>
      <c r="BLV248" s="338"/>
      <c r="BLW248" s="338"/>
      <c r="BLX248" s="338"/>
      <c r="BLY248" s="338"/>
      <c r="BLZ248" s="338"/>
      <c r="BMA248" s="338"/>
      <c r="BMB248" s="338"/>
      <c r="BMC248" s="338"/>
      <c r="BMD248" s="338"/>
      <c r="BME248" s="338"/>
      <c r="BMF248" s="338"/>
      <c r="BMG248" s="338"/>
      <c r="BMH248" s="338"/>
      <c r="BMI248" s="338"/>
      <c r="BMJ248" s="338"/>
      <c r="BMK248" s="338"/>
      <c r="BML248" s="338"/>
      <c r="BMM248" s="338"/>
      <c r="BMN248" s="338"/>
      <c r="BMO248" s="338"/>
      <c r="BMP248" s="338"/>
      <c r="BMQ248" s="338"/>
      <c r="BMR248" s="338"/>
      <c r="BMS248" s="338"/>
      <c r="BMT248" s="338"/>
      <c r="BMU248" s="338"/>
      <c r="BMV248" s="338"/>
      <c r="BMW248" s="338"/>
      <c r="BMX248" s="338"/>
      <c r="BMY248" s="338"/>
      <c r="BMZ248" s="338"/>
      <c r="BNA248" s="338"/>
      <c r="BNB248" s="338"/>
      <c r="BNC248" s="338"/>
      <c r="BND248" s="338"/>
      <c r="BNE248" s="338"/>
      <c r="BNF248" s="338"/>
      <c r="BNG248" s="338"/>
      <c r="BNH248" s="338"/>
      <c r="BNI248" s="338"/>
      <c r="BNJ248" s="338"/>
      <c r="BNK248" s="338"/>
      <c r="BNL248" s="338"/>
      <c r="BNM248" s="338"/>
      <c r="BNN248" s="338"/>
      <c r="BNO248" s="338"/>
      <c r="BNP248" s="338"/>
      <c r="BNQ248" s="338"/>
      <c r="BNR248" s="338"/>
      <c r="BNS248" s="338"/>
      <c r="BNT248" s="338"/>
      <c r="BNU248" s="338"/>
      <c r="BNV248" s="338"/>
      <c r="BNW248" s="338"/>
      <c r="BNX248" s="338"/>
      <c r="BNY248" s="338"/>
      <c r="BNZ248" s="338"/>
      <c r="BOA248" s="338"/>
      <c r="BOB248" s="338"/>
      <c r="BOC248" s="338"/>
      <c r="BOD248" s="338"/>
      <c r="BOE248" s="338"/>
      <c r="BOF248" s="338"/>
      <c r="BOG248" s="338"/>
      <c r="BOH248" s="338"/>
      <c r="BOI248" s="338"/>
      <c r="BOJ248" s="338"/>
      <c r="BOK248" s="338"/>
      <c r="BOL248" s="338"/>
      <c r="BOM248" s="338"/>
      <c r="BON248" s="338"/>
      <c r="BOO248" s="338"/>
      <c r="BOP248" s="338"/>
      <c r="BOQ248" s="338"/>
      <c r="BOR248" s="338"/>
      <c r="BOS248" s="338"/>
      <c r="BOT248" s="338"/>
      <c r="BOU248" s="338"/>
      <c r="BOV248" s="338"/>
    </row>
    <row r="249" spans="1:1764" ht="40.5" customHeight="1">
      <c r="A249" s="17">
        <v>12</v>
      </c>
      <c r="B249" s="18" t="s">
        <v>251</v>
      </c>
      <c r="C249" s="18"/>
      <c r="D249" s="148"/>
      <c r="E249" s="148"/>
      <c r="F249" s="148"/>
      <c r="G249" s="148"/>
      <c r="H249" s="148"/>
      <c r="I249" s="396"/>
      <c r="J249" s="454">
        <f t="shared" si="5"/>
        <v>24980000</v>
      </c>
      <c r="K249" s="454">
        <f>0+K250+K263+K276+K286+K282</f>
        <v>24980000</v>
      </c>
      <c r="L249" s="455">
        <f>0+L250+L263+L276+L286</f>
        <v>0</v>
      </c>
      <c r="M249" s="114"/>
      <c r="N249" s="114"/>
      <c r="O249" s="114"/>
      <c r="P249" s="114"/>
      <c r="Q249" s="114"/>
      <c r="R249" s="114"/>
      <c r="S249" s="114"/>
      <c r="T249" s="114"/>
      <c r="U249" s="114"/>
    </row>
    <row r="250" spans="1:1764" ht="40.5" customHeight="1">
      <c r="A250" s="29" t="s">
        <v>252</v>
      </c>
      <c r="B250" s="30" t="s">
        <v>253</v>
      </c>
      <c r="C250" s="30"/>
      <c r="D250" s="31" t="s">
        <v>26</v>
      </c>
      <c r="E250" s="31" t="s">
        <v>26</v>
      </c>
      <c r="F250" s="31"/>
      <c r="G250" s="31"/>
      <c r="H250" s="31"/>
      <c r="I250" s="399"/>
      <c r="J250" s="456">
        <f t="shared" si="5"/>
        <v>18404000</v>
      </c>
      <c r="K250" s="456">
        <f>0+K251+K253+K259</f>
        <v>18404000</v>
      </c>
      <c r="L250" s="479">
        <f>0+L251+L259</f>
        <v>0</v>
      </c>
      <c r="M250" s="114"/>
      <c r="N250" s="114"/>
      <c r="O250" s="114"/>
      <c r="P250" s="114"/>
      <c r="Q250" s="114"/>
      <c r="R250" s="114"/>
      <c r="S250" s="114"/>
      <c r="T250" s="114"/>
      <c r="U250" s="114"/>
    </row>
    <row r="251" spans="1:1764" s="40" customFormat="1" ht="40.5" customHeight="1">
      <c r="A251" s="23" t="s">
        <v>254</v>
      </c>
      <c r="B251" s="24" t="s">
        <v>255</v>
      </c>
      <c r="C251" s="175" t="s">
        <v>875</v>
      </c>
      <c r="D251" s="175" t="s">
        <v>876</v>
      </c>
      <c r="E251" s="33" t="s">
        <v>1452</v>
      </c>
      <c r="F251" s="226" t="s">
        <v>258</v>
      </c>
      <c r="G251" s="33"/>
      <c r="H251" s="33"/>
      <c r="I251" s="409"/>
      <c r="J251" s="458">
        <f t="shared" si="5"/>
        <v>17971000</v>
      </c>
      <c r="K251" s="458">
        <f>K252</f>
        <v>17971000</v>
      </c>
      <c r="L251" s="459">
        <f>SUM(L252)</f>
        <v>0</v>
      </c>
      <c r="M251" s="114"/>
      <c r="N251" s="114"/>
      <c r="O251" s="114"/>
      <c r="P251" s="114"/>
      <c r="Q251" s="114"/>
      <c r="R251" s="114"/>
      <c r="S251" s="114"/>
      <c r="T251" s="114"/>
      <c r="U251" s="114"/>
      <c r="V251" s="339"/>
      <c r="W251" s="339"/>
      <c r="X251" s="339"/>
      <c r="Y251" s="339"/>
      <c r="Z251" s="339"/>
      <c r="AA251" s="339"/>
      <c r="AB251" s="339"/>
      <c r="AC251" s="339"/>
      <c r="AD251" s="339"/>
      <c r="AE251" s="339"/>
      <c r="AF251" s="339"/>
      <c r="AG251" s="339"/>
      <c r="AH251" s="339"/>
      <c r="AI251" s="339"/>
      <c r="AJ251" s="339"/>
      <c r="AK251" s="339"/>
      <c r="AL251" s="339"/>
      <c r="AM251" s="339"/>
      <c r="AN251" s="339"/>
      <c r="AO251" s="339"/>
      <c r="AP251" s="339"/>
      <c r="AQ251" s="339"/>
      <c r="AR251" s="339"/>
      <c r="AS251" s="339"/>
      <c r="AT251" s="339"/>
      <c r="AU251" s="339"/>
      <c r="AV251" s="339"/>
      <c r="AW251" s="339"/>
      <c r="AX251" s="339"/>
      <c r="AY251" s="339"/>
      <c r="AZ251" s="339"/>
      <c r="BA251" s="339"/>
      <c r="BB251" s="339"/>
      <c r="BC251" s="339"/>
      <c r="BD251" s="339"/>
      <c r="BE251" s="339"/>
      <c r="BF251" s="339"/>
      <c r="BG251" s="339"/>
      <c r="BH251" s="339"/>
      <c r="BI251" s="339"/>
      <c r="BJ251" s="339"/>
      <c r="BK251" s="339"/>
      <c r="BL251" s="339"/>
      <c r="BM251" s="339"/>
      <c r="BN251" s="339"/>
      <c r="BO251" s="339"/>
      <c r="BP251" s="339"/>
      <c r="BQ251" s="339"/>
      <c r="BR251" s="339"/>
      <c r="BS251" s="339"/>
      <c r="BT251" s="339"/>
      <c r="BU251" s="339"/>
      <c r="BV251" s="339"/>
      <c r="BW251" s="339"/>
      <c r="BX251" s="339"/>
      <c r="BY251" s="339"/>
      <c r="BZ251" s="339"/>
      <c r="CA251" s="339"/>
      <c r="CB251" s="339"/>
      <c r="CC251" s="339"/>
      <c r="CD251" s="339"/>
      <c r="CE251" s="339"/>
      <c r="CF251" s="339"/>
      <c r="CG251" s="339"/>
      <c r="CH251" s="339"/>
      <c r="CI251" s="339"/>
      <c r="CJ251" s="339"/>
      <c r="CK251" s="339"/>
      <c r="CL251" s="339"/>
      <c r="CM251" s="339"/>
      <c r="CN251" s="339"/>
      <c r="CO251" s="339"/>
      <c r="CP251" s="339"/>
      <c r="CQ251" s="339"/>
      <c r="CR251" s="339"/>
      <c r="CS251" s="339"/>
      <c r="CT251" s="339"/>
      <c r="CU251" s="339"/>
      <c r="CV251" s="339"/>
      <c r="CW251" s="339"/>
      <c r="CX251" s="339"/>
      <c r="CY251" s="339"/>
      <c r="CZ251" s="339"/>
      <c r="DA251" s="339"/>
      <c r="DB251" s="339"/>
      <c r="DC251" s="339"/>
      <c r="DD251" s="339"/>
      <c r="DE251" s="339"/>
      <c r="DF251" s="339"/>
      <c r="DG251" s="339"/>
      <c r="DH251" s="339"/>
      <c r="DI251" s="339"/>
      <c r="DJ251" s="339"/>
      <c r="DK251" s="339"/>
      <c r="DL251" s="339"/>
      <c r="DM251" s="339"/>
      <c r="DN251" s="339"/>
      <c r="DO251" s="339"/>
      <c r="DP251" s="339"/>
      <c r="DQ251" s="339"/>
      <c r="DR251" s="339"/>
      <c r="DS251" s="339"/>
      <c r="DT251" s="339"/>
      <c r="DU251" s="339"/>
      <c r="DV251" s="339"/>
      <c r="DW251" s="339"/>
      <c r="DX251" s="339"/>
      <c r="DY251" s="339"/>
      <c r="DZ251" s="339"/>
      <c r="EA251" s="339"/>
      <c r="EB251" s="339"/>
      <c r="EC251" s="339"/>
      <c r="ED251" s="339"/>
      <c r="EE251" s="339"/>
      <c r="EF251" s="339"/>
      <c r="EG251" s="339"/>
      <c r="EH251" s="339"/>
      <c r="EI251" s="339"/>
      <c r="EJ251" s="339"/>
      <c r="EK251" s="339"/>
      <c r="EL251" s="339"/>
      <c r="EM251" s="339"/>
      <c r="EN251" s="339"/>
      <c r="EO251" s="339"/>
      <c r="EP251" s="339"/>
      <c r="EQ251" s="339"/>
      <c r="ER251" s="339"/>
      <c r="ES251" s="339"/>
      <c r="ET251" s="339"/>
      <c r="EU251" s="339"/>
      <c r="EV251" s="339"/>
      <c r="EW251" s="339"/>
      <c r="EX251" s="339"/>
      <c r="EY251" s="339"/>
      <c r="EZ251" s="339"/>
      <c r="FA251" s="339"/>
      <c r="FB251" s="339"/>
      <c r="FC251" s="339"/>
      <c r="FD251" s="339"/>
      <c r="FE251" s="339"/>
      <c r="FF251" s="339"/>
      <c r="FG251" s="339"/>
      <c r="FH251" s="339"/>
      <c r="FI251" s="339"/>
      <c r="FJ251" s="339"/>
      <c r="FK251" s="339"/>
      <c r="FL251" s="339"/>
      <c r="FM251" s="339"/>
      <c r="FN251" s="339"/>
      <c r="FO251" s="339"/>
      <c r="FP251" s="339"/>
      <c r="FQ251" s="339"/>
      <c r="FR251" s="339"/>
      <c r="FS251" s="339"/>
      <c r="FT251" s="339"/>
      <c r="FU251" s="339"/>
      <c r="FV251" s="339"/>
      <c r="FW251" s="339"/>
      <c r="FX251" s="339"/>
      <c r="FY251" s="339"/>
      <c r="FZ251" s="339"/>
      <c r="GA251" s="339"/>
      <c r="GB251" s="339"/>
      <c r="GC251" s="339"/>
      <c r="GD251" s="339"/>
      <c r="GE251" s="339"/>
      <c r="GF251" s="339"/>
      <c r="GG251" s="339"/>
      <c r="GH251" s="339"/>
      <c r="GI251" s="339"/>
      <c r="GJ251" s="339"/>
      <c r="GK251" s="339"/>
      <c r="GL251" s="339"/>
      <c r="GM251" s="339"/>
      <c r="GN251" s="339"/>
      <c r="GO251" s="339"/>
      <c r="GP251" s="339"/>
      <c r="GQ251" s="339"/>
      <c r="GR251" s="339"/>
      <c r="GS251" s="339"/>
      <c r="GT251" s="339"/>
      <c r="GU251" s="339"/>
      <c r="GV251" s="339"/>
      <c r="GW251" s="339"/>
      <c r="GX251" s="339"/>
      <c r="GY251" s="339"/>
      <c r="GZ251" s="339"/>
      <c r="HA251" s="339"/>
      <c r="HB251" s="339"/>
      <c r="HC251" s="339"/>
      <c r="HD251" s="339"/>
      <c r="HE251" s="339"/>
      <c r="HF251" s="339"/>
      <c r="HG251" s="339"/>
      <c r="HH251" s="339"/>
      <c r="HI251" s="339"/>
      <c r="HJ251" s="339"/>
      <c r="HK251" s="339"/>
      <c r="HL251" s="339"/>
      <c r="HM251" s="339"/>
      <c r="HN251" s="339"/>
      <c r="HO251" s="339"/>
      <c r="HP251" s="339"/>
      <c r="HQ251" s="339"/>
      <c r="HR251" s="339"/>
      <c r="HS251" s="339"/>
      <c r="HT251" s="339"/>
      <c r="HU251" s="339"/>
      <c r="HV251" s="339"/>
      <c r="HW251" s="339"/>
      <c r="HX251" s="339"/>
      <c r="HY251" s="339"/>
      <c r="HZ251" s="339"/>
      <c r="IA251" s="339"/>
      <c r="IB251" s="339"/>
      <c r="IC251" s="339"/>
      <c r="ID251" s="339"/>
      <c r="IE251" s="339"/>
      <c r="IF251" s="339"/>
      <c r="IG251" s="339"/>
      <c r="IH251" s="339"/>
      <c r="II251" s="339"/>
      <c r="IJ251" s="339"/>
      <c r="IK251" s="339"/>
      <c r="IL251" s="339"/>
      <c r="IM251" s="339"/>
      <c r="IN251" s="339"/>
      <c r="IO251" s="339"/>
      <c r="IP251" s="339"/>
      <c r="IQ251" s="339"/>
      <c r="IR251" s="339"/>
      <c r="IS251" s="339"/>
      <c r="IT251" s="339"/>
      <c r="IU251" s="339"/>
      <c r="IV251" s="339"/>
      <c r="IW251" s="339"/>
      <c r="IX251" s="339"/>
      <c r="IY251" s="339"/>
      <c r="IZ251" s="339"/>
      <c r="JA251" s="339"/>
      <c r="JB251" s="339"/>
      <c r="JC251" s="339"/>
      <c r="JD251" s="339"/>
      <c r="JE251" s="339"/>
      <c r="JF251" s="339"/>
      <c r="JG251" s="339"/>
      <c r="JH251" s="339"/>
      <c r="JI251" s="339"/>
      <c r="JJ251" s="339"/>
      <c r="JK251" s="339"/>
      <c r="JL251" s="339"/>
      <c r="JM251" s="339"/>
      <c r="JN251" s="339"/>
      <c r="JO251" s="339"/>
      <c r="JP251" s="339"/>
      <c r="JQ251" s="339"/>
      <c r="JR251" s="339"/>
      <c r="JS251" s="339"/>
      <c r="JT251" s="339"/>
      <c r="JU251" s="339"/>
      <c r="JV251" s="339"/>
      <c r="JW251" s="339"/>
      <c r="JX251" s="339"/>
      <c r="JY251" s="339"/>
      <c r="JZ251" s="339"/>
      <c r="KA251" s="339"/>
      <c r="KB251" s="339"/>
      <c r="KC251" s="339"/>
      <c r="KD251" s="339"/>
      <c r="KE251" s="339"/>
      <c r="KF251" s="339"/>
      <c r="KG251" s="339"/>
      <c r="KH251" s="339"/>
      <c r="KI251" s="339"/>
      <c r="KJ251" s="339"/>
      <c r="KK251" s="339"/>
      <c r="KL251" s="339"/>
      <c r="KM251" s="339"/>
      <c r="KN251" s="339"/>
      <c r="KO251" s="339"/>
      <c r="KP251" s="339"/>
      <c r="KQ251" s="339"/>
      <c r="KR251" s="339"/>
      <c r="KS251" s="339"/>
      <c r="KT251" s="339"/>
      <c r="KU251" s="339"/>
      <c r="KV251" s="339"/>
      <c r="KW251" s="339"/>
      <c r="KX251" s="339"/>
      <c r="KY251" s="339"/>
      <c r="KZ251" s="339"/>
      <c r="LA251" s="339"/>
      <c r="LB251" s="339"/>
      <c r="LC251" s="339"/>
      <c r="LD251" s="339"/>
      <c r="LE251" s="339"/>
      <c r="LF251" s="339"/>
      <c r="LG251" s="339"/>
      <c r="LH251" s="339"/>
      <c r="LI251" s="339"/>
      <c r="LJ251" s="339"/>
      <c r="LK251" s="339"/>
      <c r="LL251" s="339"/>
      <c r="LM251" s="339"/>
      <c r="LN251" s="339"/>
      <c r="LO251" s="339"/>
      <c r="LP251" s="339"/>
      <c r="LQ251" s="339"/>
      <c r="LR251" s="339"/>
      <c r="LS251" s="339"/>
      <c r="LT251" s="339"/>
      <c r="LU251" s="339"/>
      <c r="LV251" s="339"/>
      <c r="LW251" s="339"/>
      <c r="LX251" s="339"/>
      <c r="LY251" s="339"/>
      <c r="LZ251" s="339"/>
      <c r="MA251" s="339"/>
      <c r="MB251" s="339"/>
      <c r="MC251" s="339"/>
      <c r="MD251" s="339"/>
      <c r="ME251" s="339"/>
      <c r="MF251" s="339"/>
      <c r="MG251" s="339"/>
      <c r="MH251" s="339"/>
      <c r="MI251" s="339"/>
      <c r="MJ251" s="339"/>
      <c r="MK251" s="339"/>
      <c r="ML251" s="339"/>
      <c r="MM251" s="339"/>
      <c r="MN251" s="339"/>
      <c r="MO251" s="339"/>
      <c r="MP251" s="339"/>
      <c r="MQ251" s="339"/>
      <c r="MR251" s="339"/>
      <c r="MS251" s="339"/>
      <c r="MT251" s="339"/>
      <c r="MU251" s="339"/>
      <c r="MV251" s="339"/>
      <c r="MW251" s="339"/>
      <c r="MX251" s="339"/>
      <c r="MY251" s="339"/>
      <c r="MZ251" s="339"/>
      <c r="NA251" s="339"/>
      <c r="NB251" s="339"/>
      <c r="NC251" s="339"/>
      <c r="ND251" s="339"/>
      <c r="NE251" s="339"/>
      <c r="NF251" s="339"/>
      <c r="NG251" s="339"/>
      <c r="NH251" s="339"/>
      <c r="NI251" s="339"/>
      <c r="NJ251" s="339"/>
      <c r="NK251" s="339"/>
      <c r="NL251" s="339"/>
      <c r="NM251" s="339"/>
      <c r="NN251" s="339"/>
      <c r="NO251" s="339"/>
      <c r="NP251" s="339"/>
      <c r="NQ251" s="339"/>
      <c r="NR251" s="339"/>
      <c r="NS251" s="339"/>
      <c r="NT251" s="339"/>
      <c r="NU251" s="339"/>
      <c r="NV251" s="339"/>
      <c r="NW251" s="339"/>
      <c r="NX251" s="339"/>
      <c r="NY251" s="339"/>
      <c r="NZ251" s="339"/>
      <c r="OA251" s="339"/>
      <c r="OB251" s="339"/>
      <c r="OC251" s="339"/>
      <c r="OD251" s="339"/>
      <c r="OE251" s="339"/>
      <c r="OF251" s="339"/>
      <c r="OG251" s="339"/>
      <c r="OH251" s="339"/>
      <c r="OI251" s="339"/>
      <c r="OJ251" s="339"/>
      <c r="OK251" s="339"/>
      <c r="OL251" s="339"/>
      <c r="OM251" s="339"/>
      <c r="ON251" s="339"/>
      <c r="OO251" s="339"/>
      <c r="OP251" s="339"/>
      <c r="OQ251" s="339"/>
      <c r="OR251" s="339"/>
      <c r="OS251" s="339"/>
      <c r="OT251" s="339"/>
      <c r="OU251" s="339"/>
      <c r="OV251" s="339"/>
      <c r="OW251" s="339"/>
      <c r="OX251" s="339"/>
      <c r="OY251" s="339"/>
      <c r="OZ251" s="339"/>
      <c r="PA251" s="339"/>
      <c r="PB251" s="339"/>
      <c r="PC251" s="339"/>
      <c r="PD251" s="339"/>
      <c r="PE251" s="339"/>
      <c r="PF251" s="339"/>
      <c r="PG251" s="339"/>
      <c r="PH251" s="339"/>
      <c r="PI251" s="339"/>
      <c r="PJ251" s="339"/>
      <c r="PK251" s="339"/>
      <c r="PL251" s="339"/>
      <c r="PM251" s="339"/>
      <c r="PN251" s="339"/>
      <c r="PO251" s="339"/>
      <c r="PP251" s="339"/>
      <c r="PQ251" s="339"/>
      <c r="PR251" s="339"/>
      <c r="PS251" s="339"/>
      <c r="PT251" s="339"/>
      <c r="PU251" s="339"/>
      <c r="PV251" s="339"/>
      <c r="PW251" s="339"/>
      <c r="PX251" s="339"/>
      <c r="PY251" s="339"/>
      <c r="PZ251" s="339"/>
      <c r="QA251" s="339"/>
      <c r="QB251" s="339"/>
      <c r="QC251" s="339"/>
      <c r="QD251" s="339"/>
      <c r="QE251" s="339"/>
      <c r="QF251" s="339"/>
      <c r="QG251" s="339"/>
      <c r="QH251" s="339"/>
      <c r="QI251" s="339"/>
      <c r="QJ251" s="339"/>
      <c r="QK251" s="339"/>
      <c r="QL251" s="339"/>
      <c r="QM251" s="339"/>
      <c r="QN251" s="339"/>
      <c r="QO251" s="339"/>
      <c r="QP251" s="339"/>
      <c r="QQ251" s="339"/>
      <c r="QR251" s="339"/>
      <c r="QS251" s="339"/>
      <c r="QT251" s="339"/>
      <c r="QU251" s="339"/>
      <c r="QV251" s="339"/>
      <c r="QW251" s="339"/>
      <c r="QX251" s="339"/>
      <c r="QY251" s="339"/>
      <c r="QZ251" s="339"/>
      <c r="RA251" s="339"/>
      <c r="RB251" s="339"/>
      <c r="RC251" s="339"/>
      <c r="RD251" s="339"/>
      <c r="RE251" s="339"/>
      <c r="RF251" s="339"/>
      <c r="RG251" s="339"/>
      <c r="RH251" s="339"/>
      <c r="RI251" s="339"/>
      <c r="RJ251" s="339"/>
      <c r="RK251" s="339"/>
      <c r="RL251" s="339"/>
      <c r="RM251" s="339"/>
      <c r="RN251" s="339"/>
      <c r="RO251" s="339"/>
      <c r="RP251" s="339"/>
      <c r="RQ251" s="339"/>
      <c r="RR251" s="339"/>
      <c r="RS251" s="339"/>
      <c r="RT251" s="339"/>
      <c r="RU251" s="339"/>
      <c r="RV251" s="339"/>
      <c r="RW251" s="339"/>
      <c r="RX251" s="339"/>
      <c r="RY251" s="339"/>
      <c r="RZ251" s="339"/>
      <c r="SA251" s="339"/>
      <c r="SB251" s="339"/>
      <c r="SC251" s="339"/>
      <c r="SD251" s="339"/>
      <c r="SE251" s="339"/>
      <c r="SF251" s="339"/>
      <c r="SG251" s="339"/>
      <c r="SH251" s="339"/>
      <c r="SI251" s="339"/>
      <c r="SJ251" s="339"/>
      <c r="SK251" s="339"/>
      <c r="SL251" s="339"/>
      <c r="SM251" s="339"/>
      <c r="SN251" s="339"/>
      <c r="SO251" s="339"/>
      <c r="SP251" s="339"/>
      <c r="SQ251" s="339"/>
      <c r="SR251" s="339"/>
      <c r="SS251" s="339"/>
      <c r="ST251" s="339"/>
      <c r="SU251" s="339"/>
      <c r="SV251" s="339"/>
      <c r="SW251" s="339"/>
      <c r="SX251" s="339"/>
      <c r="SY251" s="339"/>
      <c r="SZ251" s="339"/>
      <c r="TA251" s="339"/>
      <c r="TB251" s="339"/>
      <c r="TC251" s="339"/>
      <c r="TD251" s="339"/>
      <c r="TE251" s="339"/>
      <c r="TF251" s="339"/>
      <c r="TG251" s="339"/>
      <c r="TH251" s="339"/>
      <c r="TI251" s="339"/>
      <c r="TJ251" s="339"/>
      <c r="TK251" s="339"/>
      <c r="TL251" s="339"/>
      <c r="TM251" s="339"/>
      <c r="TN251" s="339"/>
      <c r="TO251" s="339"/>
      <c r="TP251" s="339"/>
      <c r="TQ251" s="339"/>
      <c r="TR251" s="339"/>
      <c r="TS251" s="339"/>
      <c r="TT251" s="339"/>
      <c r="TU251" s="339"/>
      <c r="TV251" s="339"/>
      <c r="TW251" s="339"/>
      <c r="TX251" s="339"/>
      <c r="TY251" s="339"/>
      <c r="TZ251" s="339"/>
      <c r="UA251" s="339"/>
      <c r="UB251" s="339"/>
      <c r="UC251" s="339"/>
      <c r="UD251" s="339"/>
      <c r="UE251" s="339"/>
      <c r="UF251" s="339"/>
      <c r="UG251" s="339"/>
      <c r="UH251" s="339"/>
      <c r="UI251" s="339"/>
      <c r="UJ251" s="339"/>
      <c r="UK251" s="339"/>
      <c r="UL251" s="339"/>
      <c r="UM251" s="339"/>
      <c r="UN251" s="339"/>
      <c r="UO251" s="339"/>
      <c r="UP251" s="339"/>
      <c r="UQ251" s="339"/>
      <c r="UR251" s="339"/>
      <c r="US251" s="339"/>
      <c r="UT251" s="339"/>
      <c r="UU251" s="339"/>
      <c r="UV251" s="339"/>
      <c r="UW251" s="339"/>
      <c r="UX251" s="339"/>
      <c r="UY251" s="339"/>
      <c r="UZ251" s="339"/>
      <c r="VA251" s="339"/>
      <c r="VB251" s="339"/>
      <c r="VC251" s="339"/>
      <c r="VD251" s="339"/>
      <c r="VE251" s="339"/>
      <c r="VF251" s="339"/>
      <c r="VG251" s="339"/>
      <c r="VH251" s="339"/>
      <c r="VI251" s="339"/>
      <c r="VJ251" s="339"/>
      <c r="VK251" s="339"/>
      <c r="VL251" s="339"/>
      <c r="VM251" s="339"/>
      <c r="VN251" s="339"/>
      <c r="VO251" s="339"/>
      <c r="VP251" s="339"/>
      <c r="VQ251" s="339"/>
      <c r="VR251" s="339"/>
      <c r="VS251" s="339"/>
      <c r="VT251" s="339"/>
      <c r="VU251" s="339"/>
      <c r="VV251" s="339"/>
      <c r="VW251" s="339"/>
      <c r="VX251" s="339"/>
      <c r="VY251" s="339"/>
      <c r="VZ251" s="339"/>
      <c r="WA251" s="339"/>
      <c r="WB251" s="339"/>
      <c r="WC251" s="339"/>
      <c r="WD251" s="339"/>
      <c r="WE251" s="339"/>
      <c r="WF251" s="339"/>
      <c r="WG251" s="339"/>
      <c r="WH251" s="339"/>
      <c r="WI251" s="339"/>
      <c r="WJ251" s="339"/>
      <c r="WK251" s="339"/>
      <c r="WL251" s="339"/>
      <c r="WM251" s="339"/>
      <c r="WN251" s="339"/>
      <c r="WO251" s="339"/>
      <c r="WP251" s="339"/>
      <c r="WQ251" s="339"/>
      <c r="WR251" s="339"/>
      <c r="WS251" s="339"/>
      <c r="WT251" s="339"/>
      <c r="WU251" s="339"/>
      <c r="WV251" s="339"/>
      <c r="WW251" s="339"/>
      <c r="WX251" s="339"/>
      <c r="WY251" s="339"/>
      <c r="WZ251" s="339"/>
      <c r="XA251" s="339"/>
      <c r="XB251" s="339"/>
      <c r="XC251" s="339"/>
      <c r="XD251" s="339"/>
      <c r="XE251" s="339"/>
      <c r="XF251" s="339"/>
      <c r="XG251" s="339"/>
      <c r="XH251" s="339"/>
      <c r="XI251" s="339"/>
      <c r="XJ251" s="339"/>
      <c r="XK251" s="339"/>
      <c r="XL251" s="339"/>
      <c r="XM251" s="339"/>
      <c r="XN251" s="339"/>
      <c r="XO251" s="339"/>
      <c r="XP251" s="339"/>
      <c r="XQ251" s="339"/>
      <c r="XR251" s="339"/>
      <c r="XS251" s="339"/>
      <c r="XT251" s="339"/>
      <c r="XU251" s="339"/>
      <c r="XV251" s="339"/>
      <c r="XW251" s="339"/>
      <c r="XX251" s="339"/>
      <c r="XY251" s="339"/>
      <c r="XZ251" s="339"/>
      <c r="YA251" s="339"/>
      <c r="YB251" s="339"/>
      <c r="YC251" s="339"/>
      <c r="YD251" s="339"/>
      <c r="YE251" s="339"/>
      <c r="YF251" s="339"/>
      <c r="YG251" s="339"/>
      <c r="YH251" s="339"/>
      <c r="YI251" s="339"/>
      <c r="YJ251" s="339"/>
      <c r="YK251" s="339"/>
      <c r="YL251" s="339"/>
      <c r="YM251" s="339"/>
      <c r="YN251" s="339"/>
      <c r="YO251" s="339"/>
      <c r="YP251" s="339"/>
      <c r="YQ251" s="339"/>
      <c r="YR251" s="339"/>
      <c r="YS251" s="339"/>
      <c r="YT251" s="339"/>
      <c r="YU251" s="339"/>
      <c r="YV251" s="339"/>
      <c r="YW251" s="339"/>
      <c r="YX251" s="339"/>
      <c r="YY251" s="339"/>
      <c r="YZ251" s="339"/>
      <c r="ZA251" s="339"/>
      <c r="ZB251" s="339"/>
      <c r="ZC251" s="339"/>
      <c r="ZD251" s="339"/>
      <c r="ZE251" s="339"/>
      <c r="ZF251" s="339"/>
      <c r="ZG251" s="339"/>
      <c r="ZH251" s="339"/>
      <c r="ZI251" s="339"/>
      <c r="ZJ251" s="339"/>
      <c r="ZK251" s="339"/>
      <c r="ZL251" s="339"/>
      <c r="ZM251" s="339"/>
      <c r="ZN251" s="339"/>
      <c r="ZO251" s="339"/>
      <c r="ZP251" s="339"/>
      <c r="ZQ251" s="339"/>
      <c r="ZR251" s="339"/>
      <c r="ZS251" s="339"/>
      <c r="ZT251" s="339"/>
      <c r="ZU251" s="339"/>
      <c r="ZV251" s="339"/>
      <c r="ZW251" s="339"/>
      <c r="ZX251" s="339"/>
      <c r="ZY251" s="339"/>
      <c r="ZZ251" s="339"/>
      <c r="AAA251" s="339"/>
      <c r="AAB251" s="339"/>
      <c r="AAC251" s="339"/>
      <c r="AAD251" s="339"/>
      <c r="AAE251" s="339"/>
      <c r="AAF251" s="339"/>
      <c r="AAG251" s="339"/>
      <c r="AAH251" s="339"/>
      <c r="AAI251" s="339"/>
      <c r="AAJ251" s="339"/>
      <c r="AAK251" s="339"/>
      <c r="AAL251" s="339"/>
      <c r="AAM251" s="339"/>
      <c r="AAN251" s="339"/>
      <c r="AAO251" s="339"/>
      <c r="AAP251" s="339"/>
      <c r="AAQ251" s="339"/>
      <c r="AAR251" s="339"/>
      <c r="AAS251" s="339"/>
      <c r="AAT251" s="339"/>
      <c r="AAU251" s="339"/>
      <c r="AAV251" s="339"/>
      <c r="AAW251" s="339"/>
      <c r="AAX251" s="339"/>
      <c r="AAY251" s="339"/>
      <c r="AAZ251" s="339"/>
      <c r="ABA251" s="339"/>
      <c r="ABB251" s="339"/>
      <c r="ABC251" s="339"/>
      <c r="ABD251" s="339"/>
      <c r="ABE251" s="339"/>
      <c r="ABF251" s="339"/>
      <c r="ABG251" s="339"/>
      <c r="ABH251" s="339"/>
      <c r="ABI251" s="339"/>
      <c r="ABJ251" s="339"/>
      <c r="ABK251" s="339"/>
      <c r="ABL251" s="339"/>
      <c r="ABM251" s="339"/>
      <c r="ABN251" s="339"/>
      <c r="ABO251" s="339"/>
      <c r="ABP251" s="339"/>
      <c r="ABQ251" s="339"/>
      <c r="ABR251" s="339"/>
      <c r="ABS251" s="339"/>
      <c r="ABT251" s="339"/>
      <c r="ABU251" s="339"/>
      <c r="ABV251" s="339"/>
      <c r="ABW251" s="339"/>
      <c r="ABX251" s="339"/>
      <c r="ABY251" s="339"/>
      <c r="ABZ251" s="339"/>
      <c r="ACA251" s="339"/>
      <c r="ACB251" s="339"/>
      <c r="ACC251" s="339"/>
      <c r="ACD251" s="339"/>
      <c r="ACE251" s="339"/>
      <c r="ACF251" s="339"/>
      <c r="ACG251" s="339"/>
      <c r="ACH251" s="339"/>
      <c r="ACI251" s="339"/>
      <c r="ACJ251" s="339"/>
      <c r="ACK251" s="339"/>
      <c r="ACL251" s="339"/>
      <c r="ACM251" s="339"/>
      <c r="ACN251" s="339"/>
      <c r="ACO251" s="339"/>
      <c r="ACP251" s="339"/>
      <c r="ACQ251" s="339"/>
      <c r="ACR251" s="339"/>
      <c r="ACS251" s="339"/>
      <c r="ACT251" s="339"/>
      <c r="ACU251" s="339"/>
      <c r="ACV251" s="339"/>
      <c r="ACW251" s="339"/>
      <c r="ACX251" s="339"/>
      <c r="ACY251" s="339"/>
      <c r="ACZ251" s="339"/>
      <c r="ADA251" s="339"/>
      <c r="ADB251" s="339"/>
      <c r="ADC251" s="339"/>
      <c r="ADD251" s="339"/>
      <c r="ADE251" s="339"/>
      <c r="ADF251" s="339"/>
      <c r="ADG251" s="339"/>
      <c r="ADH251" s="339"/>
      <c r="ADI251" s="339"/>
      <c r="ADJ251" s="339"/>
      <c r="ADK251" s="339"/>
      <c r="ADL251" s="339"/>
      <c r="ADM251" s="339"/>
      <c r="ADN251" s="339"/>
      <c r="ADO251" s="339"/>
      <c r="ADP251" s="339"/>
      <c r="ADQ251" s="339"/>
      <c r="ADR251" s="339"/>
      <c r="ADS251" s="339"/>
      <c r="ADT251" s="339"/>
      <c r="ADU251" s="339"/>
      <c r="ADV251" s="339"/>
      <c r="ADW251" s="339"/>
      <c r="ADX251" s="339"/>
      <c r="ADY251" s="339"/>
      <c r="ADZ251" s="339"/>
      <c r="AEA251" s="339"/>
      <c r="AEB251" s="339"/>
      <c r="AEC251" s="339"/>
      <c r="AED251" s="339"/>
      <c r="AEE251" s="339"/>
      <c r="AEF251" s="339"/>
      <c r="AEG251" s="339"/>
      <c r="AEH251" s="339"/>
      <c r="AEI251" s="339"/>
      <c r="AEJ251" s="339"/>
      <c r="AEK251" s="339"/>
      <c r="AEL251" s="339"/>
      <c r="AEM251" s="339"/>
      <c r="AEN251" s="339"/>
      <c r="AEO251" s="339"/>
      <c r="AEP251" s="339"/>
      <c r="AEQ251" s="339"/>
      <c r="AER251" s="339"/>
      <c r="AES251" s="339"/>
      <c r="AET251" s="339"/>
      <c r="AEU251" s="339"/>
      <c r="AEV251" s="339"/>
      <c r="AEW251" s="339"/>
      <c r="AEX251" s="339"/>
      <c r="AEY251" s="339"/>
      <c r="AEZ251" s="339"/>
      <c r="AFA251" s="339"/>
      <c r="AFB251" s="339"/>
      <c r="AFC251" s="339"/>
      <c r="AFD251" s="339"/>
      <c r="AFE251" s="339"/>
      <c r="AFF251" s="339"/>
      <c r="AFG251" s="339"/>
      <c r="AFH251" s="339"/>
      <c r="AFI251" s="339"/>
      <c r="AFJ251" s="339"/>
      <c r="AFK251" s="339"/>
      <c r="AFL251" s="339"/>
      <c r="AFM251" s="339"/>
      <c r="AFN251" s="339"/>
      <c r="AFO251" s="339"/>
      <c r="AFP251" s="339"/>
      <c r="AFQ251" s="339"/>
      <c r="AFR251" s="339"/>
      <c r="AFS251" s="339"/>
      <c r="AFT251" s="339"/>
      <c r="AFU251" s="339"/>
      <c r="AFV251" s="339"/>
      <c r="AFW251" s="339"/>
      <c r="AFX251" s="339"/>
      <c r="AFY251" s="339"/>
      <c r="AFZ251" s="339"/>
      <c r="AGA251" s="339"/>
      <c r="AGB251" s="339"/>
      <c r="AGC251" s="339"/>
      <c r="AGD251" s="339"/>
      <c r="AGE251" s="339"/>
      <c r="AGF251" s="339"/>
      <c r="AGG251" s="339"/>
      <c r="AGH251" s="339"/>
      <c r="AGI251" s="339"/>
      <c r="AGJ251" s="339"/>
      <c r="AGK251" s="339"/>
      <c r="AGL251" s="339"/>
      <c r="AGM251" s="339"/>
      <c r="AGN251" s="339"/>
      <c r="AGO251" s="339"/>
      <c r="AGP251" s="339"/>
      <c r="AGQ251" s="339"/>
      <c r="AGR251" s="339"/>
      <c r="AGS251" s="339"/>
      <c r="AGT251" s="339"/>
      <c r="AGU251" s="339"/>
      <c r="AGV251" s="339"/>
      <c r="AGW251" s="339"/>
      <c r="AGX251" s="339"/>
      <c r="AGY251" s="339"/>
      <c r="AGZ251" s="339"/>
      <c r="AHA251" s="339"/>
      <c r="AHB251" s="339"/>
      <c r="AHC251" s="339"/>
      <c r="AHD251" s="339"/>
      <c r="AHE251" s="339"/>
      <c r="AHF251" s="339"/>
      <c r="AHG251" s="339"/>
      <c r="AHH251" s="339"/>
      <c r="AHI251" s="339"/>
      <c r="AHJ251" s="339"/>
      <c r="AHK251" s="339"/>
      <c r="AHL251" s="339"/>
      <c r="AHM251" s="339"/>
      <c r="AHN251" s="339"/>
      <c r="AHO251" s="339"/>
      <c r="AHP251" s="339"/>
      <c r="AHQ251" s="339"/>
      <c r="AHR251" s="339"/>
      <c r="AHS251" s="339"/>
      <c r="AHT251" s="339"/>
      <c r="AHU251" s="339"/>
      <c r="AHV251" s="339"/>
      <c r="AHW251" s="339"/>
      <c r="AHX251" s="339"/>
      <c r="AHY251" s="339"/>
      <c r="AHZ251" s="339"/>
      <c r="AIA251" s="339"/>
      <c r="AIB251" s="339"/>
      <c r="AIC251" s="339"/>
      <c r="AID251" s="339"/>
      <c r="AIE251" s="339"/>
      <c r="AIF251" s="339"/>
      <c r="AIG251" s="339"/>
      <c r="AIH251" s="339"/>
      <c r="AII251" s="339"/>
      <c r="AIJ251" s="339"/>
      <c r="AIK251" s="339"/>
      <c r="AIL251" s="339"/>
      <c r="AIM251" s="339"/>
      <c r="AIN251" s="339"/>
      <c r="AIO251" s="339"/>
      <c r="AIP251" s="339"/>
      <c r="AIQ251" s="339"/>
      <c r="AIR251" s="339"/>
      <c r="AIS251" s="339"/>
      <c r="AIT251" s="339"/>
      <c r="AIU251" s="339"/>
      <c r="AIV251" s="339"/>
      <c r="AIW251" s="339"/>
      <c r="AIX251" s="339"/>
      <c r="AIY251" s="339"/>
      <c r="AIZ251" s="339"/>
      <c r="AJA251" s="339"/>
      <c r="AJB251" s="339"/>
      <c r="AJC251" s="339"/>
      <c r="AJD251" s="339"/>
      <c r="AJE251" s="339"/>
      <c r="AJF251" s="339"/>
      <c r="AJG251" s="339"/>
      <c r="AJH251" s="339"/>
      <c r="AJI251" s="339"/>
      <c r="AJJ251" s="339"/>
      <c r="AJK251" s="339"/>
      <c r="AJL251" s="339"/>
      <c r="AJM251" s="339"/>
      <c r="AJN251" s="339"/>
      <c r="AJO251" s="339"/>
      <c r="AJP251" s="339"/>
      <c r="AJQ251" s="339"/>
      <c r="AJR251" s="339"/>
      <c r="AJS251" s="339"/>
      <c r="AJT251" s="339"/>
      <c r="AJU251" s="339"/>
      <c r="AJV251" s="339"/>
      <c r="AJW251" s="339"/>
      <c r="AJX251" s="339"/>
      <c r="AJY251" s="339"/>
      <c r="AJZ251" s="339"/>
      <c r="AKA251" s="339"/>
      <c r="AKB251" s="339"/>
      <c r="AKC251" s="339"/>
      <c r="AKD251" s="339"/>
      <c r="AKE251" s="339"/>
      <c r="AKF251" s="339"/>
      <c r="AKG251" s="339"/>
      <c r="AKH251" s="339"/>
      <c r="AKI251" s="339"/>
      <c r="AKJ251" s="339"/>
      <c r="AKK251" s="339"/>
      <c r="AKL251" s="339"/>
      <c r="AKM251" s="339"/>
      <c r="AKN251" s="339"/>
      <c r="AKO251" s="339"/>
      <c r="AKP251" s="339"/>
      <c r="AKQ251" s="339"/>
      <c r="AKR251" s="339"/>
      <c r="AKS251" s="339"/>
      <c r="AKT251" s="339"/>
      <c r="AKU251" s="339"/>
      <c r="AKV251" s="339"/>
      <c r="AKW251" s="339"/>
      <c r="AKX251" s="339"/>
      <c r="AKY251" s="339"/>
      <c r="AKZ251" s="339"/>
      <c r="ALA251" s="339"/>
      <c r="ALB251" s="339"/>
      <c r="ALC251" s="339"/>
      <c r="ALD251" s="339"/>
      <c r="ALE251" s="339"/>
      <c r="ALF251" s="339"/>
      <c r="ALG251" s="339"/>
      <c r="ALH251" s="339"/>
      <c r="ALI251" s="339"/>
      <c r="ALJ251" s="339"/>
      <c r="ALK251" s="339"/>
      <c r="ALL251" s="339"/>
      <c r="ALM251" s="339"/>
      <c r="ALN251" s="339"/>
      <c r="ALO251" s="339"/>
      <c r="ALP251" s="339"/>
      <c r="ALQ251" s="339"/>
      <c r="ALR251" s="339"/>
      <c r="ALS251" s="339"/>
      <c r="ALT251" s="339"/>
      <c r="ALU251" s="339"/>
      <c r="ALV251" s="339"/>
      <c r="ALW251" s="339"/>
      <c r="ALX251" s="339"/>
      <c r="ALY251" s="339"/>
      <c r="ALZ251" s="339"/>
      <c r="AMA251" s="339"/>
      <c r="AMB251" s="339"/>
      <c r="AMC251" s="339"/>
      <c r="AMD251" s="339"/>
      <c r="AME251" s="339"/>
      <c r="AMF251" s="339"/>
      <c r="AMG251" s="339"/>
      <c r="AMH251" s="339"/>
      <c r="AMI251" s="339"/>
      <c r="AMJ251" s="339"/>
      <c r="AMK251" s="339"/>
      <c r="AML251" s="339"/>
      <c r="AMM251" s="339"/>
      <c r="AMN251" s="339"/>
      <c r="AMO251" s="339"/>
      <c r="AMP251" s="339"/>
      <c r="AMQ251" s="339"/>
      <c r="AMR251" s="339"/>
      <c r="AMS251" s="339"/>
      <c r="AMT251" s="339"/>
      <c r="AMU251" s="339"/>
      <c r="AMV251" s="339"/>
      <c r="AMW251" s="339"/>
      <c r="AMX251" s="339"/>
      <c r="AMY251" s="339"/>
      <c r="AMZ251" s="339"/>
      <c r="ANA251" s="339"/>
      <c r="ANB251" s="339"/>
      <c r="ANC251" s="339"/>
      <c r="AND251" s="339"/>
      <c r="ANE251" s="339"/>
      <c r="ANF251" s="339"/>
      <c r="ANG251" s="339"/>
      <c r="ANH251" s="339"/>
      <c r="ANI251" s="339"/>
      <c r="ANJ251" s="339"/>
      <c r="ANK251" s="339"/>
      <c r="ANL251" s="339"/>
      <c r="ANM251" s="339"/>
      <c r="ANN251" s="339"/>
      <c r="ANO251" s="339"/>
      <c r="ANP251" s="339"/>
      <c r="ANQ251" s="339"/>
      <c r="ANR251" s="339"/>
      <c r="ANS251" s="339"/>
      <c r="ANT251" s="339"/>
      <c r="ANU251" s="339"/>
      <c r="ANV251" s="339"/>
      <c r="ANW251" s="339"/>
      <c r="ANX251" s="339"/>
      <c r="ANY251" s="339"/>
      <c r="ANZ251" s="339"/>
      <c r="AOA251" s="339"/>
      <c r="AOB251" s="339"/>
      <c r="AOC251" s="339"/>
      <c r="AOD251" s="339"/>
      <c r="AOE251" s="339"/>
      <c r="AOF251" s="339"/>
      <c r="AOG251" s="339"/>
      <c r="AOH251" s="339"/>
      <c r="AOI251" s="339"/>
      <c r="AOJ251" s="339"/>
      <c r="AOK251" s="339"/>
      <c r="AOL251" s="339"/>
      <c r="AOM251" s="339"/>
      <c r="AON251" s="339"/>
      <c r="AOO251" s="339"/>
      <c r="AOP251" s="339"/>
      <c r="AOQ251" s="339"/>
      <c r="AOR251" s="339"/>
      <c r="AOS251" s="339"/>
      <c r="AOT251" s="339"/>
      <c r="AOU251" s="339"/>
      <c r="AOV251" s="339"/>
      <c r="AOW251" s="339"/>
      <c r="AOX251" s="339"/>
      <c r="AOY251" s="339"/>
      <c r="AOZ251" s="339"/>
      <c r="APA251" s="339"/>
      <c r="APB251" s="339"/>
      <c r="APC251" s="339"/>
      <c r="APD251" s="339"/>
      <c r="APE251" s="339"/>
      <c r="APF251" s="339"/>
      <c r="APG251" s="339"/>
      <c r="APH251" s="339"/>
      <c r="API251" s="339"/>
      <c r="APJ251" s="339"/>
      <c r="APK251" s="339"/>
      <c r="APL251" s="339"/>
      <c r="APM251" s="339"/>
      <c r="APN251" s="339"/>
      <c r="APO251" s="339"/>
      <c r="APP251" s="339"/>
      <c r="APQ251" s="339"/>
      <c r="APR251" s="339"/>
      <c r="APS251" s="339"/>
      <c r="APT251" s="339"/>
      <c r="APU251" s="339"/>
      <c r="APV251" s="339"/>
      <c r="APW251" s="339"/>
      <c r="APX251" s="339"/>
      <c r="APY251" s="339"/>
      <c r="APZ251" s="339"/>
      <c r="AQA251" s="339"/>
      <c r="AQB251" s="339"/>
      <c r="AQC251" s="339"/>
      <c r="AQD251" s="339"/>
      <c r="AQE251" s="339"/>
      <c r="AQF251" s="339"/>
      <c r="AQG251" s="339"/>
      <c r="AQH251" s="339"/>
      <c r="AQI251" s="339"/>
      <c r="AQJ251" s="339"/>
      <c r="AQK251" s="339"/>
      <c r="AQL251" s="339"/>
      <c r="AQM251" s="339"/>
      <c r="AQN251" s="339"/>
      <c r="AQO251" s="339"/>
      <c r="AQP251" s="339"/>
      <c r="AQQ251" s="339"/>
      <c r="AQR251" s="339"/>
      <c r="AQS251" s="339"/>
      <c r="AQT251" s="339"/>
      <c r="AQU251" s="339"/>
      <c r="AQV251" s="339"/>
      <c r="AQW251" s="339"/>
      <c r="AQX251" s="339"/>
      <c r="AQY251" s="339"/>
      <c r="AQZ251" s="339"/>
      <c r="ARA251" s="339"/>
      <c r="ARB251" s="339"/>
      <c r="ARC251" s="339"/>
      <c r="ARD251" s="339"/>
      <c r="ARE251" s="339"/>
      <c r="ARF251" s="339"/>
      <c r="ARG251" s="339"/>
      <c r="ARH251" s="339"/>
      <c r="ARI251" s="339"/>
      <c r="ARJ251" s="339"/>
      <c r="ARK251" s="339"/>
      <c r="ARL251" s="339"/>
      <c r="ARM251" s="339"/>
      <c r="ARN251" s="339"/>
      <c r="ARO251" s="339"/>
      <c r="ARP251" s="339"/>
      <c r="ARQ251" s="339"/>
      <c r="ARR251" s="339"/>
      <c r="ARS251" s="339"/>
      <c r="ART251" s="339"/>
      <c r="ARU251" s="339"/>
      <c r="ARV251" s="339"/>
      <c r="ARW251" s="339"/>
      <c r="ARX251" s="339"/>
      <c r="ARY251" s="339"/>
      <c r="ARZ251" s="339"/>
      <c r="ASA251" s="339"/>
      <c r="ASB251" s="339"/>
      <c r="ASC251" s="339"/>
      <c r="ASD251" s="339"/>
      <c r="ASE251" s="339"/>
      <c r="ASF251" s="339"/>
      <c r="ASG251" s="339"/>
      <c r="ASH251" s="339"/>
      <c r="ASI251" s="339"/>
      <c r="ASJ251" s="339"/>
      <c r="ASK251" s="339"/>
      <c r="ASL251" s="339"/>
      <c r="ASM251" s="339"/>
      <c r="ASN251" s="339"/>
      <c r="ASO251" s="339"/>
      <c r="ASP251" s="339"/>
      <c r="ASQ251" s="339"/>
      <c r="ASR251" s="339"/>
      <c r="ASS251" s="339"/>
      <c r="AST251" s="339"/>
      <c r="ASU251" s="339"/>
      <c r="ASV251" s="339"/>
      <c r="ASW251" s="339"/>
      <c r="ASX251" s="339"/>
      <c r="ASY251" s="339"/>
      <c r="ASZ251" s="339"/>
      <c r="ATA251" s="339"/>
      <c r="ATB251" s="339"/>
      <c r="ATC251" s="339"/>
      <c r="ATD251" s="339"/>
      <c r="ATE251" s="339"/>
      <c r="ATF251" s="339"/>
      <c r="ATG251" s="339"/>
      <c r="ATH251" s="339"/>
      <c r="ATI251" s="339"/>
      <c r="ATJ251" s="339"/>
      <c r="ATK251" s="339"/>
      <c r="ATL251" s="339"/>
      <c r="ATM251" s="339"/>
      <c r="ATN251" s="339"/>
      <c r="ATO251" s="339"/>
      <c r="ATP251" s="339"/>
      <c r="ATQ251" s="339"/>
      <c r="ATR251" s="339"/>
      <c r="ATS251" s="339"/>
      <c r="ATT251" s="339"/>
      <c r="ATU251" s="339"/>
      <c r="ATV251" s="339"/>
      <c r="ATW251" s="339"/>
      <c r="ATX251" s="339"/>
      <c r="ATY251" s="339"/>
      <c r="ATZ251" s="339"/>
      <c r="AUA251" s="339"/>
      <c r="AUB251" s="339"/>
      <c r="AUC251" s="339"/>
      <c r="AUD251" s="339"/>
      <c r="AUE251" s="339"/>
      <c r="AUF251" s="339"/>
      <c r="AUG251" s="339"/>
      <c r="AUH251" s="339"/>
      <c r="AUI251" s="339"/>
      <c r="AUJ251" s="339"/>
      <c r="AUK251" s="339"/>
      <c r="AUL251" s="339"/>
      <c r="AUM251" s="339"/>
      <c r="AUN251" s="339"/>
      <c r="AUO251" s="339"/>
      <c r="AUP251" s="339"/>
      <c r="AUQ251" s="339"/>
      <c r="AUR251" s="339"/>
      <c r="AUS251" s="339"/>
      <c r="AUT251" s="339"/>
      <c r="AUU251" s="339"/>
      <c r="AUV251" s="339"/>
      <c r="AUW251" s="339"/>
      <c r="AUX251" s="339"/>
      <c r="AUY251" s="339"/>
      <c r="AUZ251" s="339"/>
      <c r="AVA251" s="339"/>
      <c r="AVB251" s="339"/>
      <c r="AVC251" s="339"/>
      <c r="AVD251" s="339"/>
      <c r="AVE251" s="339"/>
      <c r="AVF251" s="339"/>
      <c r="AVG251" s="339"/>
      <c r="AVH251" s="339"/>
      <c r="AVI251" s="339"/>
      <c r="AVJ251" s="339"/>
      <c r="AVK251" s="339"/>
      <c r="AVL251" s="339"/>
      <c r="AVM251" s="339"/>
      <c r="AVN251" s="339"/>
      <c r="AVO251" s="339"/>
      <c r="AVP251" s="339"/>
      <c r="AVQ251" s="339"/>
      <c r="AVR251" s="339"/>
      <c r="AVS251" s="339"/>
      <c r="AVT251" s="339"/>
      <c r="AVU251" s="339"/>
      <c r="AVV251" s="339"/>
      <c r="AVW251" s="339"/>
      <c r="AVX251" s="339"/>
      <c r="AVY251" s="339"/>
      <c r="AVZ251" s="339"/>
      <c r="AWA251" s="339"/>
      <c r="AWB251" s="339"/>
      <c r="AWC251" s="339"/>
      <c r="AWD251" s="339"/>
      <c r="AWE251" s="339"/>
      <c r="AWF251" s="339"/>
      <c r="AWG251" s="339"/>
      <c r="AWH251" s="339"/>
      <c r="AWI251" s="339"/>
      <c r="AWJ251" s="339"/>
      <c r="AWK251" s="339"/>
      <c r="AWL251" s="339"/>
      <c r="AWM251" s="339"/>
      <c r="AWN251" s="339"/>
      <c r="AWO251" s="339"/>
      <c r="AWP251" s="339"/>
      <c r="AWQ251" s="339"/>
      <c r="AWR251" s="339"/>
      <c r="AWS251" s="339"/>
      <c r="AWT251" s="339"/>
      <c r="AWU251" s="339"/>
      <c r="AWV251" s="339"/>
      <c r="AWW251" s="339"/>
      <c r="AWX251" s="339"/>
      <c r="AWY251" s="339"/>
      <c r="AWZ251" s="339"/>
      <c r="AXA251" s="339"/>
      <c r="AXB251" s="339"/>
      <c r="AXC251" s="339"/>
      <c r="AXD251" s="339"/>
      <c r="AXE251" s="339"/>
      <c r="AXF251" s="339"/>
      <c r="AXG251" s="339"/>
      <c r="AXH251" s="339"/>
      <c r="AXI251" s="339"/>
      <c r="AXJ251" s="339"/>
      <c r="AXK251" s="339"/>
      <c r="AXL251" s="339"/>
      <c r="AXM251" s="339"/>
      <c r="AXN251" s="339"/>
      <c r="AXO251" s="339"/>
      <c r="AXP251" s="339"/>
      <c r="AXQ251" s="339"/>
      <c r="AXR251" s="339"/>
      <c r="AXS251" s="339"/>
      <c r="AXT251" s="339"/>
      <c r="AXU251" s="339"/>
      <c r="AXV251" s="339"/>
      <c r="AXW251" s="339"/>
      <c r="AXX251" s="339"/>
      <c r="AXY251" s="339"/>
      <c r="AXZ251" s="339"/>
      <c r="AYA251" s="339"/>
      <c r="AYB251" s="339"/>
      <c r="AYC251" s="339"/>
      <c r="AYD251" s="339"/>
      <c r="AYE251" s="339"/>
      <c r="AYF251" s="339"/>
      <c r="AYG251" s="339"/>
      <c r="AYH251" s="339"/>
      <c r="AYI251" s="339"/>
      <c r="AYJ251" s="339"/>
      <c r="AYK251" s="339"/>
      <c r="AYL251" s="339"/>
      <c r="AYM251" s="339"/>
      <c r="AYN251" s="339"/>
      <c r="AYO251" s="339"/>
      <c r="AYP251" s="339"/>
      <c r="AYQ251" s="339"/>
      <c r="AYR251" s="339"/>
      <c r="AYS251" s="339"/>
      <c r="AYT251" s="339"/>
      <c r="AYU251" s="339"/>
      <c r="AYV251" s="339"/>
      <c r="AYW251" s="339"/>
      <c r="AYX251" s="339"/>
      <c r="AYY251" s="339"/>
      <c r="AYZ251" s="339"/>
      <c r="AZA251" s="339"/>
      <c r="AZB251" s="339"/>
      <c r="AZC251" s="339"/>
      <c r="AZD251" s="339"/>
      <c r="AZE251" s="339"/>
      <c r="AZF251" s="339"/>
      <c r="AZG251" s="339"/>
      <c r="AZH251" s="339"/>
      <c r="AZI251" s="339"/>
      <c r="AZJ251" s="339"/>
      <c r="AZK251" s="339"/>
      <c r="AZL251" s="339"/>
      <c r="AZM251" s="339"/>
      <c r="AZN251" s="339"/>
      <c r="AZO251" s="339"/>
      <c r="AZP251" s="339"/>
      <c r="AZQ251" s="339"/>
      <c r="AZR251" s="339"/>
      <c r="AZS251" s="339"/>
      <c r="AZT251" s="339"/>
      <c r="AZU251" s="339"/>
      <c r="AZV251" s="339"/>
      <c r="AZW251" s="339"/>
      <c r="AZX251" s="339"/>
      <c r="AZY251" s="339"/>
      <c r="AZZ251" s="339"/>
      <c r="BAA251" s="339"/>
      <c r="BAB251" s="339"/>
      <c r="BAC251" s="339"/>
      <c r="BAD251" s="339"/>
      <c r="BAE251" s="339"/>
      <c r="BAF251" s="339"/>
      <c r="BAG251" s="339"/>
      <c r="BAH251" s="339"/>
      <c r="BAI251" s="339"/>
      <c r="BAJ251" s="339"/>
      <c r="BAK251" s="339"/>
      <c r="BAL251" s="339"/>
      <c r="BAM251" s="339"/>
      <c r="BAN251" s="339"/>
      <c r="BAO251" s="339"/>
      <c r="BAP251" s="339"/>
      <c r="BAQ251" s="339"/>
      <c r="BAR251" s="339"/>
      <c r="BAS251" s="339"/>
      <c r="BAT251" s="339"/>
      <c r="BAU251" s="339"/>
      <c r="BAV251" s="339"/>
      <c r="BAW251" s="339"/>
      <c r="BAX251" s="339"/>
      <c r="BAY251" s="339"/>
      <c r="BAZ251" s="339"/>
      <c r="BBA251" s="339"/>
      <c r="BBB251" s="339"/>
      <c r="BBC251" s="339"/>
      <c r="BBD251" s="339"/>
      <c r="BBE251" s="339"/>
      <c r="BBF251" s="339"/>
      <c r="BBG251" s="339"/>
      <c r="BBH251" s="339"/>
      <c r="BBI251" s="339"/>
      <c r="BBJ251" s="339"/>
      <c r="BBK251" s="339"/>
      <c r="BBL251" s="339"/>
      <c r="BBM251" s="339"/>
      <c r="BBN251" s="339"/>
      <c r="BBO251" s="339"/>
      <c r="BBP251" s="339"/>
      <c r="BBQ251" s="339"/>
      <c r="BBR251" s="339"/>
      <c r="BBS251" s="339"/>
      <c r="BBT251" s="339"/>
      <c r="BBU251" s="339"/>
      <c r="BBV251" s="339"/>
      <c r="BBW251" s="339"/>
      <c r="BBX251" s="339"/>
      <c r="BBY251" s="339"/>
      <c r="BBZ251" s="339"/>
      <c r="BCA251" s="339"/>
      <c r="BCB251" s="339"/>
      <c r="BCC251" s="339"/>
      <c r="BCD251" s="339"/>
      <c r="BCE251" s="339"/>
      <c r="BCF251" s="339"/>
      <c r="BCG251" s="339"/>
      <c r="BCH251" s="339"/>
      <c r="BCI251" s="339"/>
      <c r="BCJ251" s="339"/>
      <c r="BCK251" s="339"/>
      <c r="BCL251" s="339"/>
      <c r="BCM251" s="339"/>
      <c r="BCN251" s="339"/>
      <c r="BCO251" s="339"/>
      <c r="BCP251" s="339"/>
      <c r="BCQ251" s="339"/>
      <c r="BCR251" s="339"/>
      <c r="BCS251" s="339"/>
      <c r="BCT251" s="339"/>
      <c r="BCU251" s="339"/>
      <c r="BCV251" s="339"/>
      <c r="BCW251" s="339"/>
      <c r="BCX251" s="339"/>
      <c r="BCY251" s="339"/>
      <c r="BCZ251" s="339"/>
      <c r="BDA251" s="339"/>
      <c r="BDB251" s="339"/>
      <c r="BDC251" s="339"/>
      <c r="BDD251" s="339"/>
      <c r="BDE251" s="339"/>
      <c r="BDF251" s="339"/>
      <c r="BDG251" s="339"/>
      <c r="BDH251" s="339"/>
      <c r="BDI251" s="339"/>
      <c r="BDJ251" s="339"/>
      <c r="BDK251" s="339"/>
      <c r="BDL251" s="339"/>
      <c r="BDM251" s="339"/>
      <c r="BDN251" s="339"/>
      <c r="BDO251" s="339"/>
      <c r="BDP251" s="339"/>
      <c r="BDQ251" s="339"/>
      <c r="BDR251" s="339"/>
      <c r="BDS251" s="339"/>
      <c r="BDT251" s="339"/>
      <c r="BDU251" s="339"/>
      <c r="BDV251" s="339"/>
      <c r="BDW251" s="339"/>
      <c r="BDX251" s="339"/>
      <c r="BDY251" s="339"/>
      <c r="BDZ251" s="339"/>
      <c r="BEA251" s="339"/>
      <c r="BEB251" s="339"/>
      <c r="BEC251" s="339"/>
      <c r="BED251" s="339"/>
      <c r="BEE251" s="339"/>
      <c r="BEF251" s="339"/>
      <c r="BEG251" s="339"/>
      <c r="BEH251" s="339"/>
      <c r="BEI251" s="339"/>
      <c r="BEJ251" s="339"/>
      <c r="BEK251" s="339"/>
      <c r="BEL251" s="339"/>
      <c r="BEM251" s="339"/>
      <c r="BEN251" s="339"/>
      <c r="BEO251" s="339"/>
      <c r="BEP251" s="339"/>
      <c r="BEQ251" s="339"/>
      <c r="BER251" s="339"/>
      <c r="BES251" s="339"/>
      <c r="BET251" s="339"/>
      <c r="BEU251" s="339"/>
      <c r="BEV251" s="339"/>
      <c r="BEW251" s="339"/>
      <c r="BEX251" s="339"/>
      <c r="BEY251" s="339"/>
      <c r="BEZ251" s="339"/>
      <c r="BFA251" s="339"/>
      <c r="BFB251" s="339"/>
      <c r="BFC251" s="339"/>
      <c r="BFD251" s="339"/>
      <c r="BFE251" s="339"/>
      <c r="BFF251" s="339"/>
      <c r="BFG251" s="339"/>
      <c r="BFH251" s="339"/>
      <c r="BFI251" s="339"/>
      <c r="BFJ251" s="339"/>
      <c r="BFK251" s="339"/>
      <c r="BFL251" s="339"/>
      <c r="BFM251" s="339"/>
      <c r="BFN251" s="339"/>
      <c r="BFO251" s="339"/>
      <c r="BFP251" s="339"/>
      <c r="BFQ251" s="339"/>
      <c r="BFR251" s="339"/>
      <c r="BFS251" s="339"/>
      <c r="BFT251" s="339"/>
      <c r="BFU251" s="339"/>
      <c r="BFV251" s="339"/>
      <c r="BFW251" s="339"/>
      <c r="BFX251" s="339"/>
      <c r="BFY251" s="339"/>
      <c r="BFZ251" s="339"/>
      <c r="BGA251" s="339"/>
      <c r="BGB251" s="339"/>
      <c r="BGC251" s="339"/>
      <c r="BGD251" s="339"/>
      <c r="BGE251" s="339"/>
      <c r="BGF251" s="339"/>
      <c r="BGG251" s="339"/>
      <c r="BGH251" s="339"/>
      <c r="BGI251" s="339"/>
      <c r="BGJ251" s="339"/>
      <c r="BGK251" s="339"/>
      <c r="BGL251" s="339"/>
      <c r="BGM251" s="339"/>
      <c r="BGN251" s="339"/>
      <c r="BGO251" s="339"/>
      <c r="BGP251" s="339"/>
      <c r="BGQ251" s="339"/>
      <c r="BGR251" s="339"/>
      <c r="BGS251" s="339"/>
      <c r="BGT251" s="339"/>
      <c r="BGU251" s="339"/>
      <c r="BGV251" s="339"/>
      <c r="BGW251" s="339"/>
      <c r="BGX251" s="339"/>
      <c r="BGY251" s="339"/>
      <c r="BGZ251" s="339"/>
      <c r="BHA251" s="339"/>
      <c r="BHB251" s="339"/>
      <c r="BHC251" s="339"/>
      <c r="BHD251" s="339"/>
      <c r="BHE251" s="339"/>
      <c r="BHF251" s="339"/>
      <c r="BHG251" s="339"/>
      <c r="BHH251" s="339"/>
      <c r="BHI251" s="339"/>
      <c r="BHJ251" s="339"/>
      <c r="BHK251" s="339"/>
      <c r="BHL251" s="339"/>
      <c r="BHM251" s="339"/>
      <c r="BHN251" s="339"/>
      <c r="BHO251" s="339"/>
      <c r="BHP251" s="339"/>
      <c r="BHQ251" s="339"/>
      <c r="BHR251" s="339"/>
      <c r="BHS251" s="339"/>
      <c r="BHT251" s="339"/>
      <c r="BHU251" s="339"/>
      <c r="BHV251" s="339"/>
      <c r="BHW251" s="339"/>
      <c r="BHX251" s="339"/>
      <c r="BHY251" s="339"/>
      <c r="BHZ251" s="339"/>
      <c r="BIA251" s="339"/>
      <c r="BIB251" s="339"/>
      <c r="BIC251" s="339"/>
      <c r="BID251" s="339"/>
      <c r="BIE251" s="339"/>
      <c r="BIF251" s="339"/>
      <c r="BIG251" s="339"/>
      <c r="BIH251" s="339"/>
      <c r="BII251" s="339"/>
      <c r="BIJ251" s="339"/>
      <c r="BIK251" s="339"/>
      <c r="BIL251" s="339"/>
      <c r="BIM251" s="339"/>
      <c r="BIN251" s="339"/>
      <c r="BIO251" s="339"/>
      <c r="BIP251" s="339"/>
      <c r="BIQ251" s="339"/>
      <c r="BIR251" s="339"/>
      <c r="BIS251" s="339"/>
      <c r="BIT251" s="339"/>
      <c r="BIU251" s="339"/>
      <c r="BIV251" s="339"/>
      <c r="BIW251" s="339"/>
      <c r="BIX251" s="339"/>
      <c r="BIY251" s="339"/>
      <c r="BIZ251" s="339"/>
      <c r="BJA251" s="339"/>
      <c r="BJB251" s="339"/>
      <c r="BJC251" s="339"/>
      <c r="BJD251" s="339"/>
      <c r="BJE251" s="339"/>
      <c r="BJF251" s="339"/>
      <c r="BJG251" s="339"/>
      <c r="BJH251" s="339"/>
      <c r="BJI251" s="339"/>
      <c r="BJJ251" s="339"/>
      <c r="BJK251" s="339"/>
      <c r="BJL251" s="339"/>
      <c r="BJM251" s="339"/>
      <c r="BJN251" s="339"/>
      <c r="BJO251" s="339"/>
      <c r="BJP251" s="339"/>
      <c r="BJQ251" s="339"/>
      <c r="BJR251" s="339"/>
      <c r="BJS251" s="339"/>
      <c r="BJT251" s="339"/>
      <c r="BJU251" s="339"/>
      <c r="BJV251" s="339"/>
      <c r="BJW251" s="339"/>
      <c r="BJX251" s="339"/>
      <c r="BJY251" s="339"/>
      <c r="BJZ251" s="339"/>
      <c r="BKA251" s="339"/>
      <c r="BKB251" s="339"/>
      <c r="BKC251" s="339"/>
      <c r="BKD251" s="339"/>
      <c r="BKE251" s="339"/>
      <c r="BKF251" s="339"/>
      <c r="BKG251" s="339"/>
      <c r="BKH251" s="339"/>
      <c r="BKI251" s="339"/>
      <c r="BKJ251" s="339"/>
      <c r="BKK251" s="339"/>
      <c r="BKL251" s="339"/>
      <c r="BKM251" s="339"/>
      <c r="BKN251" s="339"/>
      <c r="BKO251" s="339"/>
      <c r="BKP251" s="339"/>
      <c r="BKQ251" s="339"/>
      <c r="BKR251" s="339"/>
      <c r="BKS251" s="339"/>
      <c r="BKT251" s="339"/>
      <c r="BKU251" s="339"/>
      <c r="BKV251" s="339"/>
      <c r="BKW251" s="339"/>
      <c r="BKX251" s="339"/>
      <c r="BKY251" s="339"/>
      <c r="BKZ251" s="339"/>
      <c r="BLA251" s="339"/>
      <c r="BLB251" s="339"/>
      <c r="BLC251" s="339"/>
      <c r="BLD251" s="339"/>
      <c r="BLE251" s="339"/>
      <c r="BLF251" s="339"/>
      <c r="BLG251" s="339"/>
      <c r="BLH251" s="339"/>
      <c r="BLI251" s="339"/>
      <c r="BLJ251" s="339"/>
      <c r="BLK251" s="339"/>
      <c r="BLL251" s="339"/>
      <c r="BLM251" s="339"/>
      <c r="BLN251" s="339"/>
      <c r="BLO251" s="339"/>
      <c r="BLP251" s="339"/>
      <c r="BLQ251" s="339"/>
      <c r="BLR251" s="339"/>
      <c r="BLS251" s="339"/>
      <c r="BLT251" s="339"/>
      <c r="BLU251" s="339"/>
      <c r="BLV251" s="339"/>
      <c r="BLW251" s="339"/>
      <c r="BLX251" s="339"/>
      <c r="BLY251" s="339"/>
      <c r="BLZ251" s="339"/>
      <c r="BMA251" s="339"/>
      <c r="BMB251" s="339"/>
      <c r="BMC251" s="339"/>
      <c r="BMD251" s="339"/>
      <c r="BME251" s="339"/>
      <c r="BMF251" s="339"/>
      <c r="BMG251" s="339"/>
      <c r="BMH251" s="339"/>
      <c r="BMI251" s="339"/>
      <c r="BMJ251" s="339"/>
      <c r="BMK251" s="339"/>
      <c r="BML251" s="339"/>
      <c r="BMM251" s="339"/>
      <c r="BMN251" s="339"/>
      <c r="BMO251" s="339"/>
      <c r="BMP251" s="339"/>
      <c r="BMQ251" s="339"/>
      <c r="BMR251" s="339"/>
      <c r="BMS251" s="339"/>
      <c r="BMT251" s="339"/>
      <c r="BMU251" s="339"/>
      <c r="BMV251" s="339"/>
      <c r="BMW251" s="339"/>
      <c r="BMX251" s="339"/>
      <c r="BMY251" s="339"/>
      <c r="BMZ251" s="339"/>
      <c r="BNA251" s="339"/>
      <c r="BNB251" s="339"/>
      <c r="BNC251" s="339"/>
      <c r="BND251" s="339"/>
      <c r="BNE251" s="339"/>
      <c r="BNF251" s="339"/>
      <c r="BNG251" s="339"/>
      <c r="BNH251" s="339"/>
      <c r="BNI251" s="339"/>
      <c r="BNJ251" s="339"/>
      <c r="BNK251" s="339"/>
      <c r="BNL251" s="339"/>
      <c r="BNM251" s="339"/>
      <c r="BNN251" s="339"/>
      <c r="BNO251" s="339"/>
      <c r="BNP251" s="339"/>
      <c r="BNQ251" s="339"/>
      <c r="BNR251" s="339"/>
      <c r="BNS251" s="339"/>
      <c r="BNT251" s="339"/>
      <c r="BNU251" s="339"/>
      <c r="BNV251" s="339"/>
      <c r="BNW251" s="339"/>
      <c r="BNX251" s="339"/>
      <c r="BNY251" s="339"/>
      <c r="BNZ251" s="339"/>
      <c r="BOA251" s="339"/>
      <c r="BOB251" s="339"/>
      <c r="BOC251" s="339"/>
      <c r="BOD251" s="339"/>
      <c r="BOE251" s="339"/>
      <c r="BOF251" s="339"/>
      <c r="BOG251" s="339"/>
      <c r="BOH251" s="339"/>
      <c r="BOI251" s="339"/>
      <c r="BOJ251" s="339"/>
      <c r="BOK251" s="339"/>
      <c r="BOL251" s="339"/>
      <c r="BOM251" s="339"/>
      <c r="BON251" s="339"/>
      <c r="BOO251" s="339"/>
      <c r="BOP251" s="339"/>
      <c r="BOQ251" s="339"/>
      <c r="BOR251" s="339"/>
      <c r="BOS251" s="339"/>
      <c r="BOT251" s="339"/>
      <c r="BOU251" s="339"/>
      <c r="BOV251" s="339"/>
    </row>
    <row r="252" spans="1:1764" s="41" customFormat="1" ht="40.5" customHeight="1">
      <c r="A252" s="35" t="s">
        <v>256</v>
      </c>
      <c r="B252" s="36" t="s">
        <v>257</v>
      </c>
      <c r="C252" s="381" t="s">
        <v>877</v>
      </c>
      <c r="D252" s="381" t="s">
        <v>878</v>
      </c>
      <c r="E252" s="37" t="s">
        <v>1206</v>
      </c>
      <c r="F252" s="228" t="s">
        <v>258</v>
      </c>
      <c r="G252" s="373" t="s">
        <v>258</v>
      </c>
      <c r="H252" s="46">
        <v>900</v>
      </c>
      <c r="I252" s="418">
        <v>90014</v>
      </c>
      <c r="J252" s="462">
        <f>SUM(K252:L252)</f>
        <v>17971000</v>
      </c>
      <c r="K252" s="493">
        <v>17971000</v>
      </c>
      <c r="L252" s="459"/>
      <c r="M252" s="327"/>
      <c r="N252" s="327"/>
      <c r="O252" s="327"/>
      <c r="P252" s="327"/>
      <c r="Q252" s="327"/>
      <c r="R252" s="327"/>
      <c r="S252" s="327"/>
      <c r="T252" s="327"/>
      <c r="U252" s="327"/>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0"/>
      <c r="AT252" s="340"/>
      <c r="AU252" s="340"/>
      <c r="AV252" s="340"/>
      <c r="AW252" s="340"/>
      <c r="AX252" s="340"/>
      <c r="AY252" s="340"/>
      <c r="AZ252" s="340"/>
      <c r="BA252" s="340"/>
      <c r="BB252" s="340"/>
      <c r="BC252" s="340"/>
      <c r="BD252" s="340"/>
      <c r="BE252" s="340"/>
      <c r="BF252" s="340"/>
      <c r="BG252" s="340"/>
      <c r="BH252" s="340"/>
      <c r="BI252" s="340"/>
      <c r="BJ252" s="340"/>
      <c r="BK252" s="340"/>
      <c r="BL252" s="340"/>
      <c r="BM252" s="340"/>
      <c r="BN252" s="340"/>
      <c r="BO252" s="340"/>
      <c r="BP252" s="340"/>
      <c r="BQ252" s="340"/>
      <c r="BR252" s="340"/>
      <c r="BS252" s="340"/>
      <c r="BT252" s="340"/>
      <c r="BU252" s="340"/>
      <c r="BV252" s="340"/>
      <c r="BW252" s="340"/>
      <c r="BX252" s="340"/>
      <c r="BY252" s="340"/>
      <c r="BZ252" s="340"/>
      <c r="CA252" s="340"/>
      <c r="CB252" s="340"/>
      <c r="CC252" s="340"/>
      <c r="CD252" s="340"/>
      <c r="CE252" s="340"/>
      <c r="CF252" s="340"/>
      <c r="CG252" s="340"/>
      <c r="CH252" s="340"/>
      <c r="CI252" s="340"/>
      <c r="CJ252" s="340"/>
      <c r="CK252" s="340"/>
      <c r="CL252" s="340"/>
      <c r="CM252" s="340"/>
      <c r="CN252" s="340"/>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0"/>
      <c r="DL252" s="340"/>
      <c r="DM252" s="340"/>
      <c r="DN252" s="340"/>
      <c r="DO252" s="340"/>
      <c r="DP252" s="340"/>
      <c r="DQ252" s="340"/>
      <c r="DR252" s="340"/>
      <c r="DS252" s="340"/>
      <c r="DT252" s="340"/>
      <c r="DU252" s="340"/>
      <c r="DV252" s="340"/>
      <c r="DW252" s="340"/>
      <c r="DX252" s="340"/>
      <c r="DY252" s="340"/>
      <c r="DZ252" s="340"/>
      <c r="EA252" s="340"/>
      <c r="EB252" s="340"/>
      <c r="EC252" s="340"/>
      <c r="ED252" s="340"/>
      <c r="EE252" s="340"/>
      <c r="EF252" s="340"/>
      <c r="EG252" s="340"/>
      <c r="EH252" s="340"/>
      <c r="EI252" s="340"/>
      <c r="EJ252" s="340"/>
      <c r="EK252" s="340"/>
      <c r="EL252" s="340"/>
      <c r="EM252" s="340"/>
      <c r="EN252" s="340"/>
      <c r="EO252" s="340"/>
      <c r="EP252" s="340"/>
      <c r="EQ252" s="340"/>
      <c r="ER252" s="340"/>
      <c r="ES252" s="340"/>
      <c r="ET252" s="340"/>
      <c r="EU252" s="340"/>
      <c r="EV252" s="340"/>
      <c r="EW252" s="340"/>
      <c r="EX252" s="340"/>
      <c r="EY252" s="340"/>
      <c r="EZ252" s="340"/>
      <c r="FA252" s="340"/>
      <c r="FB252" s="340"/>
      <c r="FC252" s="340"/>
      <c r="FD252" s="340"/>
      <c r="FE252" s="340"/>
      <c r="FF252" s="340"/>
      <c r="FG252" s="340"/>
      <c r="FH252" s="340"/>
      <c r="FI252" s="340"/>
      <c r="FJ252" s="340"/>
      <c r="FK252" s="340"/>
      <c r="FL252" s="340"/>
      <c r="FM252" s="340"/>
      <c r="FN252" s="340"/>
      <c r="FO252" s="340"/>
      <c r="FP252" s="340"/>
      <c r="FQ252" s="340"/>
      <c r="FR252" s="340"/>
      <c r="FS252" s="340"/>
      <c r="FT252" s="340"/>
      <c r="FU252" s="340"/>
      <c r="FV252" s="340"/>
      <c r="FW252" s="340"/>
      <c r="FX252" s="340"/>
      <c r="FY252" s="340"/>
      <c r="FZ252" s="340"/>
      <c r="GA252" s="340"/>
      <c r="GB252" s="340"/>
      <c r="GC252" s="340"/>
      <c r="GD252" s="340"/>
      <c r="GE252" s="340"/>
      <c r="GF252" s="340"/>
      <c r="GG252" s="340"/>
      <c r="GH252" s="340"/>
      <c r="GI252" s="340"/>
      <c r="GJ252" s="340"/>
      <c r="GK252" s="340"/>
      <c r="GL252" s="340"/>
      <c r="GM252" s="340"/>
      <c r="GN252" s="340"/>
      <c r="GO252" s="340"/>
      <c r="GP252" s="340"/>
      <c r="GQ252" s="340"/>
      <c r="GR252" s="340"/>
      <c r="GS252" s="340"/>
      <c r="GT252" s="340"/>
      <c r="GU252" s="340"/>
      <c r="GV252" s="340"/>
      <c r="GW252" s="340"/>
      <c r="GX252" s="340"/>
      <c r="GY252" s="340"/>
      <c r="GZ252" s="340"/>
      <c r="HA252" s="340"/>
      <c r="HB252" s="340"/>
      <c r="HC252" s="340"/>
      <c r="HD252" s="340"/>
      <c r="HE252" s="340"/>
      <c r="HF252" s="340"/>
      <c r="HG252" s="340"/>
      <c r="HH252" s="340"/>
      <c r="HI252" s="340"/>
      <c r="HJ252" s="340"/>
      <c r="HK252" s="340"/>
      <c r="HL252" s="340"/>
      <c r="HM252" s="340"/>
      <c r="HN252" s="340"/>
      <c r="HO252" s="340"/>
      <c r="HP252" s="340"/>
      <c r="HQ252" s="340"/>
      <c r="HR252" s="340"/>
      <c r="HS252" s="340"/>
      <c r="HT252" s="340"/>
      <c r="HU252" s="340"/>
      <c r="HV252" s="340"/>
      <c r="HW252" s="340"/>
      <c r="HX252" s="340"/>
      <c r="HY252" s="340"/>
      <c r="HZ252" s="340"/>
      <c r="IA252" s="340"/>
      <c r="IB252" s="340"/>
      <c r="IC252" s="340"/>
      <c r="ID252" s="340"/>
      <c r="IE252" s="340"/>
      <c r="IF252" s="340"/>
      <c r="IG252" s="340"/>
      <c r="IH252" s="340"/>
      <c r="II252" s="340"/>
      <c r="IJ252" s="340"/>
      <c r="IK252" s="340"/>
      <c r="IL252" s="340"/>
      <c r="IM252" s="340"/>
      <c r="IN252" s="340"/>
      <c r="IO252" s="340"/>
      <c r="IP252" s="340"/>
      <c r="IQ252" s="340"/>
      <c r="IR252" s="340"/>
      <c r="IS252" s="340"/>
      <c r="IT252" s="340"/>
      <c r="IU252" s="340"/>
      <c r="IV252" s="340"/>
      <c r="IW252" s="340"/>
      <c r="IX252" s="340"/>
      <c r="IY252" s="340"/>
      <c r="IZ252" s="340"/>
      <c r="JA252" s="340"/>
      <c r="JB252" s="340"/>
      <c r="JC252" s="340"/>
      <c r="JD252" s="340"/>
      <c r="JE252" s="340"/>
      <c r="JF252" s="340"/>
      <c r="JG252" s="340"/>
      <c r="JH252" s="340"/>
      <c r="JI252" s="340"/>
      <c r="JJ252" s="340"/>
      <c r="JK252" s="340"/>
      <c r="JL252" s="340"/>
      <c r="JM252" s="340"/>
      <c r="JN252" s="340"/>
      <c r="JO252" s="340"/>
      <c r="JP252" s="340"/>
      <c r="JQ252" s="340"/>
      <c r="JR252" s="340"/>
      <c r="JS252" s="340"/>
      <c r="JT252" s="340"/>
      <c r="JU252" s="340"/>
      <c r="JV252" s="340"/>
      <c r="JW252" s="340"/>
      <c r="JX252" s="340"/>
      <c r="JY252" s="340"/>
      <c r="JZ252" s="340"/>
      <c r="KA252" s="340"/>
      <c r="KB252" s="340"/>
      <c r="KC252" s="340"/>
      <c r="KD252" s="340"/>
      <c r="KE252" s="340"/>
      <c r="KF252" s="340"/>
      <c r="KG252" s="340"/>
      <c r="KH252" s="340"/>
      <c r="KI252" s="340"/>
      <c r="KJ252" s="340"/>
      <c r="KK252" s="340"/>
      <c r="KL252" s="340"/>
      <c r="KM252" s="340"/>
      <c r="KN252" s="340"/>
      <c r="KO252" s="340"/>
      <c r="KP252" s="340"/>
      <c r="KQ252" s="340"/>
      <c r="KR252" s="340"/>
      <c r="KS252" s="340"/>
      <c r="KT252" s="340"/>
      <c r="KU252" s="340"/>
      <c r="KV252" s="340"/>
      <c r="KW252" s="340"/>
      <c r="KX252" s="340"/>
      <c r="KY252" s="340"/>
      <c r="KZ252" s="340"/>
      <c r="LA252" s="340"/>
      <c r="LB252" s="340"/>
      <c r="LC252" s="340"/>
      <c r="LD252" s="340"/>
      <c r="LE252" s="340"/>
      <c r="LF252" s="340"/>
      <c r="LG252" s="340"/>
      <c r="LH252" s="340"/>
      <c r="LI252" s="340"/>
      <c r="LJ252" s="340"/>
      <c r="LK252" s="340"/>
      <c r="LL252" s="340"/>
      <c r="LM252" s="340"/>
      <c r="LN252" s="340"/>
      <c r="LO252" s="340"/>
      <c r="LP252" s="340"/>
      <c r="LQ252" s="340"/>
      <c r="LR252" s="340"/>
      <c r="LS252" s="340"/>
      <c r="LT252" s="340"/>
      <c r="LU252" s="340"/>
      <c r="LV252" s="340"/>
      <c r="LW252" s="340"/>
      <c r="LX252" s="340"/>
      <c r="LY252" s="340"/>
      <c r="LZ252" s="340"/>
      <c r="MA252" s="340"/>
      <c r="MB252" s="340"/>
      <c r="MC252" s="340"/>
      <c r="MD252" s="340"/>
      <c r="ME252" s="340"/>
      <c r="MF252" s="340"/>
      <c r="MG252" s="340"/>
      <c r="MH252" s="340"/>
      <c r="MI252" s="340"/>
      <c r="MJ252" s="340"/>
      <c r="MK252" s="340"/>
      <c r="ML252" s="340"/>
      <c r="MM252" s="340"/>
      <c r="MN252" s="340"/>
      <c r="MO252" s="340"/>
      <c r="MP252" s="340"/>
      <c r="MQ252" s="340"/>
      <c r="MR252" s="340"/>
      <c r="MS252" s="340"/>
      <c r="MT252" s="340"/>
      <c r="MU252" s="340"/>
      <c r="MV252" s="340"/>
      <c r="MW252" s="340"/>
      <c r="MX252" s="340"/>
      <c r="MY252" s="340"/>
      <c r="MZ252" s="340"/>
      <c r="NA252" s="340"/>
      <c r="NB252" s="340"/>
      <c r="NC252" s="340"/>
      <c r="ND252" s="340"/>
      <c r="NE252" s="340"/>
      <c r="NF252" s="340"/>
      <c r="NG252" s="340"/>
      <c r="NH252" s="340"/>
      <c r="NI252" s="340"/>
      <c r="NJ252" s="340"/>
      <c r="NK252" s="340"/>
      <c r="NL252" s="340"/>
      <c r="NM252" s="340"/>
      <c r="NN252" s="340"/>
      <c r="NO252" s="340"/>
      <c r="NP252" s="340"/>
      <c r="NQ252" s="340"/>
      <c r="NR252" s="340"/>
      <c r="NS252" s="340"/>
      <c r="NT252" s="340"/>
      <c r="NU252" s="340"/>
      <c r="NV252" s="340"/>
      <c r="NW252" s="340"/>
      <c r="NX252" s="340"/>
      <c r="NY252" s="340"/>
      <c r="NZ252" s="340"/>
      <c r="OA252" s="340"/>
      <c r="OB252" s="340"/>
      <c r="OC252" s="340"/>
      <c r="OD252" s="340"/>
      <c r="OE252" s="340"/>
      <c r="OF252" s="340"/>
      <c r="OG252" s="340"/>
      <c r="OH252" s="340"/>
      <c r="OI252" s="340"/>
      <c r="OJ252" s="340"/>
      <c r="OK252" s="340"/>
      <c r="OL252" s="340"/>
      <c r="OM252" s="340"/>
      <c r="ON252" s="340"/>
      <c r="OO252" s="340"/>
      <c r="OP252" s="340"/>
      <c r="OQ252" s="340"/>
      <c r="OR252" s="340"/>
      <c r="OS252" s="340"/>
      <c r="OT252" s="340"/>
      <c r="OU252" s="340"/>
      <c r="OV252" s="340"/>
      <c r="OW252" s="340"/>
      <c r="OX252" s="340"/>
      <c r="OY252" s="340"/>
      <c r="OZ252" s="340"/>
      <c r="PA252" s="340"/>
      <c r="PB252" s="340"/>
      <c r="PC252" s="340"/>
      <c r="PD252" s="340"/>
      <c r="PE252" s="340"/>
      <c r="PF252" s="340"/>
      <c r="PG252" s="340"/>
      <c r="PH252" s="340"/>
      <c r="PI252" s="340"/>
      <c r="PJ252" s="340"/>
      <c r="PK252" s="340"/>
      <c r="PL252" s="340"/>
      <c r="PM252" s="340"/>
      <c r="PN252" s="340"/>
      <c r="PO252" s="340"/>
      <c r="PP252" s="340"/>
      <c r="PQ252" s="340"/>
      <c r="PR252" s="340"/>
      <c r="PS252" s="340"/>
      <c r="PT252" s="340"/>
      <c r="PU252" s="340"/>
      <c r="PV252" s="340"/>
      <c r="PW252" s="340"/>
      <c r="PX252" s="340"/>
      <c r="PY252" s="340"/>
      <c r="PZ252" s="340"/>
      <c r="QA252" s="340"/>
      <c r="QB252" s="340"/>
      <c r="QC252" s="340"/>
      <c r="QD252" s="340"/>
      <c r="QE252" s="340"/>
      <c r="QF252" s="340"/>
      <c r="QG252" s="340"/>
      <c r="QH252" s="340"/>
      <c r="QI252" s="340"/>
      <c r="QJ252" s="340"/>
      <c r="QK252" s="340"/>
      <c r="QL252" s="340"/>
      <c r="QM252" s="340"/>
      <c r="QN252" s="340"/>
      <c r="QO252" s="340"/>
      <c r="QP252" s="340"/>
      <c r="QQ252" s="340"/>
      <c r="QR252" s="340"/>
      <c r="QS252" s="340"/>
      <c r="QT252" s="340"/>
      <c r="QU252" s="340"/>
      <c r="QV252" s="340"/>
      <c r="QW252" s="340"/>
      <c r="QX252" s="340"/>
      <c r="QY252" s="340"/>
      <c r="QZ252" s="340"/>
      <c r="RA252" s="340"/>
      <c r="RB252" s="340"/>
      <c r="RC252" s="340"/>
      <c r="RD252" s="340"/>
      <c r="RE252" s="340"/>
      <c r="RF252" s="340"/>
      <c r="RG252" s="340"/>
      <c r="RH252" s="340"/>
      <c r="RI252" s="340"/>
      <c r="RJ252" s="340"/>
      <c r="RK252" s="340"/>
      <c r="RL252" s="340"/>
      <c r="RM252" s="340"/>
      <c r="RN252" s="340"/>
      <c r="RO252" s="340"/>
      <c r="RP252" s="340"/>
      <c r="RQ252" s="340"/>
      <c r="RR252" s="340"/>
      <c r="RS252" s="340"/>
      <c r="RT252" s="340"/>
      <c r="RU252" s="340"/>
      <c r="RV252" s="340"/>
      <c r="RW252" s="340"/>
      <c r="RX252" s="340"/>
      <c r="RY252" s="340"/>
      <c r="RZ252" s="340"/>
      <c r="SA252" s="340"/>
      <c r="SB252" s="340"/>
      <c r="SC252" s="340"/>
      <c r="SD252" s="340"/>
      <c r="SE252" s="340"/>
      <c r="SF252" s="340"/>
      <c r="SG252" s="340"/>
      <c r="SH252" s="340"/>
      <c r="SI252" s="340"/>
      <c r="SJ252" s="340"/>
      <c r="SK252" s="340"/>
      <c r="SL252" s="340"/>
      <c r="SM252" s="340"/>
      <c r="SN252" s="340"/>
      <c r="SO252" s="340"/>
      <c r="SP252" s="340"/>
      <c r="SQ252" s="340"/>
      <c r="SR252" s="340"/>
      <c r="SS252" s="340"/>
      <c r="ST252" s="340"/>
      <c r="SU252" s="340"/>
      <c r="SV252" s="340"/>
      <c r="SW252" s="340"/>
      <c r="SX252" s="340"/>
      <c r="SY252" s="340"/>
      <c r="SZ252" s="340"/>
      <c r="TA252" s="340"/>
      <c r="TB252" s="340"/>
      <c r="TC252" s="340"/>
      <c r="TD252" s="340"/>
      <c r="TE252" s="340"/>
      <c r="TF252" s="340"/>
      <c r="TG252" s="340"/>
      <c r="TH252" s="340"/>
      <c r="TI252" s="340"/>
      <c r="TJ252" s="340"/>
      <c r="TK252" s="340"/>
      <c r="TL252" s="340"/>
      <c r="TM252" s="340"/>
      <c r="TN252" s="340"/>
      <c r="TO252" s="340"/>
      <c r="TP252" s="340"/>
      <c r="TQ252" s="340"/>
      <c r="TR252" s="340"/>
      <c r="TS252" s="340"/>
      <c r="TT252" s="340"/>
      <c r="TU252" s="340"/>
      <c r="TV252" s="340"/>
      <c r="TW252" s="340"/>
      <c r="TX252" s="340"/>
      <c r="TY252" s="340"/>
      <c r="TZ252" s="340"/>
      <c r="UA252" s="340"/>
      <c r="UB252" s="340"/>
      <c r="UC252" s="340"/>
      <c r="UD252" s="340"/>
      <c r="UE252" s="340"/>
      <c r="UF252" s="340"/>
      <c r="UG252" s="340"/>
      <c r="UH252" s="340"/>
      <c r="UI252" s="340"/>
      <c r="UJ252" s="340"/>
      <c r="UK252" s="340"/>
      <c r="UL252" s="340"/>
      <c r="UM252" s="340"/>
      <c r="UN252" s="340"/>
      <c r="UO252" s="340"/>
      <c r="UP252" s="340"/>
      <c r="UQ252" s="340"/>
      <c r="UR252" s="340"/>
      <c r="US252" s="340"/>
      <c r="UT252" s="340"/>
      <c r="UU252" s="340"/>
      <c r="UV252" s="340"/>
      <c r="UW252" s="340"/>
      <c r="UX252" s="340"/>
      <c r="UY252" s="340"/>
      <c r="UZ252" s="340"/>
      <c r="VA252" s="340"/>
      <c r="VB252" s="340"/>
      <c r="VC252" s="340"/>
      <c r="VD252" s="340"/>
      <c r="VE252" s="340"/>
      <c r="VF252" s="340"/>
      <c r="VG252" s="340"/>
      <c r="VH252" s="340"/>
      <c r="VI252" s="340"/>
      <c r="VJ252" s="340"/>
      <c r="VK252" s="340"/>
      <c r="VL252" s="340"/>
      <c r="VM252" s="340"/>
      <c r="VN252" s="340"/>
      <c r="VO252" s="340"/>
      <c r="VP252" s="340"/>
      <c r="VQ252" s="340"/>
      <c r="VR252" s="340"/>
      <c r="VS252" s="340"/>
      <c r="VT252" s="340"/>
      <c r="VU252" s="340"/>
      <c r="VV252" s="340"/>
      <c r="VW252" s="340"/>
      <c r="VX252" s="340"/>
      <c r="VY252" s="340"/>
      <c r="VZ252" s="340"/>
      <c r="WA252" s="340"/>
      <c r="WB252" s="340"/>
      <c r="WC252" s="340"/>
      <c r="WD252" s="340"/>
      <c r="WE252" s="340"/>
      <c r="WF252" s="340"/>
      <c r="WG252" s="340"/>
      <c r="WH252" s="340"/>
      <c r="WI252" s="340"/>
      <c r="WJ252" s="340"/>
      <c r="WK252" s="340"/>
      <c r="WL252" s="340"/>
      <c r="WM252" s="340"/>
      <c r="WN252" s="340"/>
      <c r="WO252" s="340"/>
      <c r="WP252" s="340"/>
      <c r="WQ252" s="340"/>
      <c r="WR252" s="340"/>
      <c r="WS252" s="340"/>
      <c r="WT252" s="340"/>
      <c r="WU252" s="340"/>
      <c r="WV252" s="340"/>
      <c r="WW252" s="340"/>
      <c r="WX252" s="340"/>
      <c r="WY252" s="340"/>
      <c r="WZ252" s="340"/>
      <c r="XA252" s="340"/>
      <c r="XB252" s="340"/>
      <c r="XC252" s="340"/>
      <c r="XD252" s="340"/>
      <c r="XE252" s="340"/>
      <c r="XF252" s="340"/>
      <c r="XG252" s="340"/>
      <c r="XH252" s="340"/>
      <c r="XI252" s="340"/>
      <c r="XJ252" s="340"/>
      <c r="XK252" s="340"/>
      <c r="XL252" s="340"/>
      <c r="XM252" s="340"/>
      <c r="XN252" s="340"/>
      <c r="XO252" s="340"/>
      <c r="XP252" s="340"/>
      <c r="XQ252" s="340"/>
      <c r="XR252" s="340"/>
      <c r="XS252" s="340"/>
      <c r="XT252" s="340"/>
      <c r="XU252" s="340"/>
      <c r="XV252" s="340"/>
      <c r="XW252" s="340"/>
      <c r="XX252" s="340"/>
      <c r="XY252" s="340"/>
      <c r="XZ252" s="340"/>
      <c r="YA252" s="340"/>
      <c r="YB252" s="340"/>
      <c r="YC252" s="340"/>
      <c r="YD252" s="340"/>
      <c r="YE252" s="340"/>
      <c r="YF252" s="340"/>
      <c r="YG252" s="340"/>
      <c r="YH252" s="340"/>
      <c r="YI252" s="340"/>
      <c r="YJ252" s="340"/>
      <c r="YK252" s="340"/>
      <c r="YL252" s="340"/>
      <c r="YM252" s="340"/>
      <c r="YN252" s="340"/>
      <c r="YO252" s="340"/>
      <c r="YP252" s="340"/>
      <c r="YQ252" s="340"/>
      <c r="YR252" s="340"/>
      <c r="YS252" s="340"/>
      <c r="YT252" s="340"/>
      <c r="YU252" s="340"/>
      <c r="YV252" s="340"/>
      <c r="YW252" s="340"/>
      <c r="YX252" s="340"/>
      <c r="YY252" s="340"/>
      <c r="YZ252" s="340"/>
      <c r="ZA252" s="340"/>
      <c r="ZB252" s="340"/>
      <c r="ZC252" s="340"/>
      <c r="ZD252" s="340"/>
      <c r="ZE252" s="340"/>
      <c r="ZF252" s="340"/>
      <c r="ZG252" s="340"/>
      <c r="ZH252" s="340"/>
      <c r="ZI252" s="340"/>
      <c r="ZJ252" s="340"/>
      <c r="ZK252" s="340"/>
      <c r="ZL252" s="340"/>
      <c r="ZM252" s="340"/>
      <c r="ZN252" s="340"/>
      <c r="ZO252" s="340"/>
      <c r="ZP252" s="340"/>
      <c r="ZQ252" s="340"/>
      <c r="ZR252" s="340"/>
      <c r="ZS252" s="340"/>
      <c r="ZT252" s="340"/>
      <c r="ZU252" s="340"/>
      <c r="ZV252" s="340"/>
      <c r="ZW252" s="340"/>
      <c r="ZX252" s="340"/>
      <c r="ZY252" s="340"/>
      <c r="ZZ252" s="340"/>
      <c r="AAA252" s="340"/>
      <c r="AAB252" s="340"/>
      <c r="AAC252" s="340"/>
      <c r="AAD252" s="340"/>
      <c r="AAE252" s="340"/>
      <c r="AAF252" s="340"/>
      <c r="AAG252" s="340"/>
      <c r="AAH252" s="340"/>
      <c r="AAI252" s="340"/>
      <c r="AAJ252" s="340"/>
      <c r="AAK252" s="340"/>
      <c r="AAL252" s="340"/>
      <c r="AAM252" s="340"/>
      <c r="AAN252" s="340"/>
      <c r="AAO252" s="340"/>
      <c r="AAP252" s="340"/>
      <c r="AAQ252" s="340"/>
      <c r="AAR252" s="340"/>
      <c r="AAS252" s="340"/>
      <c r="AAT252" s="340"/>
      <c r="AAU252" s="340"/>
      <c r="AAV252" s="340"/>
      <c r="AAW252" s="340"/>
      <c r="AAX252" s="340"/>
      <c r="AAY252" s="340"/>
      <c r="AAZ252" s="340"/>
      <c r="ABA252" s="340"/>
      <c r="ABB252" s="340"/>
      <c r="ABC252" s="340"/>
      <c r="ABD252" s="340"/>
      <c r="ABE252" s="340"/>
      <c r="ABF252" s="340"/>
      <c r="ABG252" s="340"/>
      <c r="ABH252" s="340"/>
      <c r="ABI252" s="340"/>
      <c r="ABJ252" s="340"/>
      <c r="ABK252" s="340"/>
      <c r="ABL252" s="340"/>
      <c r="ABM252" s="340"/>
      <c r="ABN252" s="340"/>
      <c r="ABO252" s="340"/>
      <c r="ABP252" s="340"/>
      <c r="ABQ252" s="340"/>
      <c r="ABR252" s="340"/>
      <c r="ABS252" s="340"/>
      <c r="ABT252" s="340"/>
      <c r="ABU252" s="340"/>
      <c r="ABV252" s="340"/>
      <c r="ABW252" s="340"/>
      <c r="ABX252" s="340"/>
      <c r="ABY252" s="340"/>
      <c r="ABZ252" s="340"/>
      <c r="ACA252" s="340"/>
      <c r="ACB252" s="340"/>
      <c r="ACC252" s="340"/>
      <c r="ACD252" s="340"/>
      <c r="ACE252" s="340"/>
      <c r="ACF252" s="340"/>
      <c r="ACG252" s="340"/>
      <c r="ACH252" s="340"/>
      <c r="ACI252" s="340"/>
      <c r="ACJ252" s="340"/>
      <c r="ACK252" s="340"/>
      <c r="ACL252" s="340"/>
      <c r="ACM252" s="340"/>
      <c r="ACN252" s="340"/>
      <c r="ACO252" s="340"/>
      <c r="ACP252" s="340"/>
      <c r="ACQ252" s="340"/>
      <c r="ACR252" s="340"/>
      <c r="ACS252" s="340"/>
      <c r="ACT252" s="340"/>
      <c r="ACU252" s="340"/>
      <c r="ACV252" s="340"/>
      <c r="ACW252" s="340"/>
      <c r="ACX252" s="340"/>
      <c r="ACY252" s="340"/>
      <c r="ACZ252" s="340"/>
      <c r="ADA252" s="340"/>
      <c r="ADB252" s="340"/>
      <c r="ADC252" s="340"/>
      <c r="ADD252" s="340"/>
      <c r="ADE252" s="340"/>
      <c r="ADF252" s="340"/>
      <c r="ADG252" s="340"/>
      <c r="ADH252" s="340"/>
      <c r="ADI252" s="340"/>
      <c r="ADJ252" s="340"/>
      <c r="ADK252" s="340"/>
      <c r="ADL252" s="340"/>
      <c r="ADM252" s="340"/>
      <c r="ADN252" s="340"/>
      <c r="ADO252" s="340"/>
      <c r="ADP252" s="340"/>
      <c r="ADQ252" s="340"/>
      <c r="ADR252" s="340"/>
      <c r="ADS252" s="340"/>
      <c r="ADT252" s="340"/>
      <c r="ADU252" s="340"/>
      <c r="ADV252" s="340"/>
      <c r="ADW252" s="340"/>
      <c r="ADX252" s="340"/>
      <c r="ADY252" s="340"/>
      <c r="ADZ252" s="340"/>
      <c r="AEA252" s="340"/>
      <c r="AEB252" s="340"/>
      <c r="AEC252" s="340"/>
      <c r="AED252" s="340"/>
      <c r="AEE252" s="340"/>
      <c r="AEF252" s="340"/>
      <c r="AEG252" s="340"/>
      <c r="AEH252" s="340"/>
      <c r="AEI252" s="340"/>
      <c r="AEJ252" s="340"/>
      <c r="AEK252" s="340"/>
      <c r="AEL252" s="340"/>
      <c r="AEM252" s="340"/>
      <c r="AEN252" s="340"/>
      <c r="AEO252" s="340"/>
      <c r="AEP252" s="340"/>
      <c r="AEQ252" s="340"/>
      <c r="AER252" s="340"/>
      <c r="AES252" s="340"/>
      <c r="AET252" s="340"/>
      <c r="AEU252" s="340"/>
      <c r="AEV252" s="340"/>
      <c r="AEW252" s="340"/>
      <c r="AEX252" s="340"/>
      <c r="AEY252" s="340"/>
      <c r="AEZ252" s="340"/>
      <c r="AFA252" s="340"/>
      <c r="AFB252" s="340"/>
      <c r="AFC252" s="340"/>
      <c r="AFD252" s="340"/>
      <c r="AFE252" s="340"/>
      <c r="AFF252" s="340"/>
      <c r="AFG252" s="340"/>
      <c r="AFH252" s="340"/>
      <c r="AFI252" s="340"/>
      <c r="AFJ252" s="340"/>
      <c r="AFK252" s="340"/>
      <c r="AFL252" s="340"/>
      <c r="AFM252" s="340"/>
      <c r="AFN252" s="340"/>
      <c r="AFO252" s="340"/>
      <c r="AFP252" s="340"/>
      <c r="AFQ252" s="340"/>
      <c r="AFR252" s="340"/>
      <c r="AFS252" s="340"/>
      <c r="AFT252" s="340"/>
      <c r="AFU252" s="340"/>
      <c r="AFV252" s="340"/>
      <c r="AFW252" s="340"/>
      <c r="AFX252" s="340"/>
      <c r="AFY252" s="340"/>
      <c r="AFZ252" s="340"/>
      <c r="AGA252" s="340"/>
      <c r="AGB252" s="340"/>
      <c r="AGC252" s="340"/>
      <c r="AGD252" s="340"/>
      <c r="AGE252" s="340"/>
      <c r="AGF252" s="340"/>
      <c r="AGG252" s="340"/>
      <c r="AGH252" s="340"/>
      <c r="AGI252" s="340"/>
      <c r="AGJ252" s="340"/>
      <c r="AGK252" s="340"/>
      <c r="AGL252" s="340"/>
      <c r="AGM252" s="340"/>
      <c r="AGN252" s="340"/>
      <c r="AGO252" s="340"/>
      <c r="AGP252" s="340"/>
      <c r="AGQ252" s="340"/>
      <c r="AGR252" s="340"/>
      <c r="AGS252" s="340"/>
      <c r="AGT252" s="340"/>
      <c r="AGU252" s="340"/>
      <c r="AGV252" s="340"/>
      <c r="AGW252" s="340"/>
      <c r="AGX252" s="340"/>
      <c r="AGY252" s="340"/>
      <c r="AGZ252" s="340"/>
      <c r="AHA252" s="340"/>
      <c r="AHB252" s="340"/>
      <c r="AHC252" s="340"/>
      <c r="AHD252" s="340"/>
      <c r="AHE252" s="340"/>
      <c r="AHF252" s="340"/>
      <c r="AHG252" s="340"/>
      <c r="AHH252" s="340"/>
      <c r="AHI252" s="340"/>
      <c r="AHJ252" s="340"/>
      <c r="AHK252" s="340"/>
      <c r="AHL252" s="340"/>
      <c r="AHM252" s="340"/>
      <c r="AHN252" s="340"/>
      <c r="AHO252" s="340"/>
      <c r="AHP252" s="340"/>
      <c r="AHQ252" s="340"/>
      <c r="AHR252" s="340"/>
      <c r="AHS252" s="340"/>
      <c r="AHT252" s="340"/>
      <c r="AHU252" s="340"/>
      <c r="AHV252" s="340"/>
      <c r="AHW252" s="340"/>
      <c r="AHX252" s="340"/>
      <c r="AHY252" s="340"/>
      <c r="AHZ252" s="340"/>
      <c r="AIA252" s="340"/>
      <c r="AIB252" s="340"/>
      <c r="AIC252" s="340"/>
      <c r="AID252" s="340"/>
      <c r="AIE252" s="340"/>
      <c r="AIF252" s="340"/>
      <c r="AIG252" s="340"/>
      <c r="AIH252" s="340"/>
      <c r="AII252" s="340"/>
      <c r="AIJ252" s="340"/>
      <c r="AIK252" s="340"/>
      <c r="AIL252" s="340"/>
      <c r="AIM252" s="340"/>
      <c r="AIN252" s="340"/>
      <c r="AIO252" s="340"/>
      <c r="AIP252" s="340"/>
      <c r="AIQ252" s="340"/>
      <c r="AIR252" s="340"/>
      <c r="AIS252" s="340"/>
      <c r="AIT252" s="340"/>
      <c r="AIU252" s="340"/>
      <c r="AIV252" s="340"/>
      <c r="AIW252" s="340"/>
      <c r="AIX252" s="340"/>
      <c r="AIY252" s="340"/>
      <c r="AIZ252" s="340"/>
      <c r="AJA252" s="340"/>
      <c r="AJB252" s="340"/>
      <c r="AJC252" s="340"/>
      <c r="AJD252" s="340"/>
      <c r="AJE252" s="340"/>
      <c r="AJF252" s="340"/>
      <c r="AJG252" s="340"/>
      <c r="AJH252" s="340"/>
      <c r="AJI252" s="340"/>
      <c r="AJJ252" s="340"/>
      <c r="AJK252" s="340"/>
      <c r="AJL252" s="340"/>
      <c r="AJM252" s="340"/>
      <c r="AJN252" s="340"/>
      <c r="AJO252" s="340"/>
      <c r="AJP252" s="340"/>
      <c r="AJQ252" s="340"/>
      <c r="AJR252" s="340"/>
      <c r="AJS252" s="340"/>
      <c r="AJT252" s="340"/>
      <c r="AJU252" s="340"/>
      <c r="AJV252" s="340"/>
      <c r="AJW252" s="340"/>
      <c r="AJX252" s="340"/>
      <c r="AJY252" s="340"/>
      <c r="AJZ252" s="340"/>
      <c r="AKA252" s="340"/>
      <c r="AKB252" s="340"/>
      <c r="AKC252" s="340"/>
      <c r="AKD252" s="340"/>
      <c r="AKE252" s="340"/>
      <c r="AKF252" s="340"/>
      <c r="AKG252" s="340"/>
      <c r="AKH252" s="340"/>
      <c r="AKI252" s="340"/>
      <c r="AKJ252" s="340"/>
      <c r="AKK252" s="340"/>
      <c r="AKL252" s="340"/>
      <c r="AKM252" s="340"/>
      <c r="AKN252" s="340"/>
      <c r="AKO252" s="340"/>
      <c r="AKP252" s="340"/>
      <c r="AKQ252" s="340"/>
      <c r="AKR252" s="340"/>
      <c r="AKS252" s="340"/>
      <c r="AKT252" s="340"/>
      <c r="AKU252" s="340"/>
      <c r="AKV252" s="340"/>
      <c r="AKW252" s="340"/>
      <c r="AKX252" s="340"/>
      <c r="AKY252" s="340"/>
      <c r="AKZ252" s="340"/>
      <c r="ALA252" s="340"/>
      <c r="ALB252" s="340"/>
      <c r="ALC252" s="340"/>
      <c r="ALD252" s="340"/>
      <c r="ALE252" s="340"/>
      <c r="ALF252" s="340"/>
      <c r="ALG252" s="340"/>
      <c r="ALH252" s="340"/>
      <c r="ALI252" s="340"/>
      <c r="ALJ252" s="340"/>
      <c r="ALK252" s="340"/>
      <c r="ALL252" s="340"/>
      <c r="ALM252" s="340"/>
      <c r="ALN252" s="340"/>
      <c r="ALO252" s="340"/>
      <c r="ALP252" s="340"/>
      <c r="ALQ252" s="340"/>
      <c r="ALR252" s="340"/>
      <c r="ALS252" s="340"/>
      <c r="ALT252" s="340"/>
      <c r="ALU252" s="340"/>
      <c r="ALV252" s="340"/>
      <c r="ALW252" s="340"/>
      <c r="ALX252" s="340"/>
      <c r="ALY252" s="340"/>
      <c r="ALZ252" s="340"/>
      <c r="AMA252" s="340"/>
      <c r="AMB252" s="340"/>
      <c r="AMC252" s="340"/>
      <c r="AMD252" s="340"/>
      <c r="AME252" s="340"/>
      <c r="AMF252" s="340"/>
      <c r="AMG252" s="340"/>
      <c r="AMH252" s="340"/>
      <c r="AMI252" s="340"/>
      <c r="AMJ252" s="340"/>
      <c r="AMK252" s="340"/>
      <c r="AML252" s="340"/>
      <c r="AMM252" s="340"/>
      <c r="AMN252" s="340"/>
      <c r="AMO252" s="340"/>
      <c r="AMP252" s="340"/>
      <c r="AMQ252" s="340"/>
      <c r="AMR252" s="340"/>
      <c r="AMS252" s="340"/>
      <c r="AMT252" s="340"/>
      <c r="AMU252" s="340"/>
      <c r="AMV252" s="340"/>
      <c r="AMW252" s="340"/>
      <c r="AMX252" s="340"/>
      <c r="AMY252" s="340"/>
      <c r="AMZ252" s="340"/>
      <c r="ANA252" s="340"/>
      <c r="ANB252" s="340"/>
      <c r="ANC252" s="340"/>
      <c r="AND252" s="340"/>
      <c r="ANE252" s="340"/>
      <c r="ANF252" s="340"/>
      <c r="ANG252" s="340"/>
      <c r="ANH252" s="340"/>
      <c r="ANI252" s="340"/>
      <c r="ANJ252" s="340"/>
      <c r="ANK252" s="340"/>
      <c r="ANL252" s="340"/>
      <c r="ANM252" s="340"/>
      <c r="ANN252" s="340"/>
      <c r="ANO252" s="340"/>
      <c r="ANP252" s="340"/>
      <c r="ANQ252" s="340"/>
      <c r="ANR252" s="340"/>
      <c r="ANS252" s="340"/>
      <c r="ANT252" s="340"/>
      <c r="ANU252" s="340"/>
      <c r="ANV252" s="340"/>
      <c r="ANW252" s="340"/>
      <c r="ANX252" s="340"/>
      <c r="ANY252" s="340"/>
      <c r="ANZ252" s="340"/>
      <c r="AOA252" s="340"/>
      <c r="AOB252" s="340"/>
      <c r="AOC252" s="340"/>
      <c r="AOD252" s="340"/>
      <c r="AOE252" s="340"/>
      <c r="AOF252" s="340"/>
      <c r="AOG252" s="340"/>
      <c r="AOH252" s="340"/>
      <c r="AOI252" s="340"/>
      <c r="AOJ252" s="340"/>
      <c r="AOK252" s="340"/>
      <c r="AOL252" s="340"/>
      <c r="AOM252" s="340"/>
      <c r="AON252" s="340"/>
      <c r="AOO252" s="340"/>
      <c r="AOP252" s="340"/>
      <c r="AOQ252" s="340"/>
      <c r="AOR252" s="340"/>
      <c r="AOS252" s="340"/>
      <c r="AOT252" s="340"/>
      <c r="AOU252" s="340"/>
      <c r="AOV252" s="340"/>
      <c r="AOW252" s="340"/>
      <c r="AOX252" s="340"/>
      <c r="AOY252" s="340"/>
      <c r="AOZ252" s="340"/>
      <c r="APA252" s="340"/>
      <c r="APB252" s="340"/>
      <c r="APC252" s="340"/>
      <c r="APD252" s="340"/>
      <c r="APE252" s="340"/>
      <c r="APF252" s="340"/>
      <c r="APG252" s="340"/>
      <c r="APH252" s="340"/>
      <c r="API252" s="340"/>
      <c r="APJ252" s="340"/>
      <c r="APK252" s="340"/>
      <c r="APL252" s="340"/>
      <c r="APM252" s="340"/>
      <c r="APN252" s="340"/>
      <c r="APO252" s="340"/>
      <c r="APP252" s="340"/>
      <c r="APQ252" s="340"/>
      <c r="APR252" s="340"/>
      <c r="APS252" s="340"/>
      <c r="APT252" s="340"/>
      <c r="APU252" s="340"/>
      <c r="APV252" s="340"/>
      <c r="APW252" s="340"/>
      <c r="APX252" s="340"/>
      <c r="APY252" s="340"/>
      <c r="APZ252" s="340"/>
      <c r="AQA252" s="340"/>
      <c r="AQB252" s="340"/>
      <c r="AQC252" s="340"/>
      <c r="AQD252" s="340"/>
      <c r="AQE252" s="340"/>
      <c r="AQF252" s="340"/>
      <c r="AQG252" s="340"/>
      <c r="AQH252" s="340"/>
      <c r="AQI252" s="340"/>
      <c r="AQJ252" s="340"/>
      <c r="AQK252" s="340"/>
      <c r="AQL252" s="340"/>
      <c r="AQM252" s="340"/>
      <c r="AQN252" s="340"/>
      <c r="AQO252" s="340"/>
      <c r="AQP252" s="340"/>
      <c r="AQQ252" s="340"/>
      <c r="AQR252" s="340"/>
      <c r="AQS252" s="340"/>
      <c r="AQT252" s="340"/>
      <c r="AQU252" s="340"/>
      <c r="AQV252" s="340"/>
      <c r="AQW252" s="340"/>
      <c r="AQX252" s="340"/>
      <c r="AQY252" s="340"/>
      <c r="AQZ252" s="340"/>
      <c r="ARA252" s="340"/>
      <c r="ARB252" s="340"/>
      <c r="ARC252" s="340"/>
      <c r="ARD252" s="340"/>
      <c r="ARE252" s="340"/>
      <c r="ARF252" s="340"/>
      <c r="ARG252" s="340"/>
      <c r="ARH252" s="340"/>
      <c r="ARI252" s="340"/>
      <c r="ARJ252" s="340"/>
      <c r="ARK252" s="340"/>
      <c r="ARL252" s="340"/>
      <c r="ARM252" s="340"/>
      <c r="ARN252" s="340"/>
      <c r="ARO252" s="340"/>
      <c r="ARP252" s="340"/>
      <c r="ARQ252" s="340"/>
      <c r="ARR252" s="340"/>
      <c r="ARS252" s="340"/>
      <c r="ART252" s="340"/>
      <c r="ARU252" s="340"/>
      <c r="ARV252" s="340"/>
      <c r="ARW252" s="340"/>
      <c r="ARX252" s="340"/>
      <c r="ARY252" s="340"/>
      <c r="ARZ252" s="340"/>
      <c r="ASA252" s="340"/>
      <c r="ASB252" s="340"/>
      <c r="ASC252" s="340"/>
      <c r="ASD252" s="340"/>
      <c r="ASE252" s="340"/>
      <c r="ASF252" s="340"/>
      <c r="ASG252" s="340"/>
      <c r="ASH252" s="340"/>
      <c r="ASI252" s="340"/>
      <c r="ASJ252" s="340"/>
      <c r="ASK252" s="340"/>
      <c r="ASL252" s="340"/>
      <c r="ASM252" s="340"/>
      <c r="ASN252" s="340"/>
      <c r="ASO252" s="340"/>
      <c r="ASP252" s="340"/>
      <c r="ASQ252" s="340"/>
      <c r="ASR252" s="340"/>
      <c r="ASS252" s="340"/>
      <c r="AST252" s="340"/>
      <c r="ASU252" s="340"/>
      <c r="ASV252" s="340"/>
      <c r="ASW252" s="340"/>
      <c r="ASX252" s="340"/>
      <c r="ASY252" s="340"/>
      <c r="ASZ252" s="340"/>
      <c r="ATA252" s="340"/>
      <c r="ATB252" s="340"/>
      <c r="ATC252" s="340"/>
      <c r="ATD252" s="340"/>
      <c r="ATE252" s="340"/>
      <c r="ATF252" s="340"/>
      <c r="ATG252" s="340"/>
      <c r="ATH252" s="340"/>
      <c r="ATI252" s="340"/>
      <c r="ATJ252" s="340"/>
      <c r="ATK252" s="340"/>
      <c r="ATL252" s="340"/>
      <c r="ATM252" s="340"/>
      <c r="ATN252" s="340"/>
      <c r="ATO252" s="340"/>
      <c r="ATP252" s="340"/>
      <c r="ATQ252" s="340"/>
      <c r="ATR252" s="340"/>
      <c r="ATS252" s="340"/>
      <c r="ATT252" s="340"/>
      <c r="ATU252" s="340"/>
      <c r="ATV252" s="340"/>
      <c r="ATW252" s="340"/>
      <c r="ATX252" s="340"/>
      <c r="ATY252" s="340"/>
      <c r="ATZ252" s="340"/>
      <c r="AUA252" s="340"/>
      <c r="AUB252" s="340"/>
      <c r="AUC252" s="340"/>
      <c r="AUD252" s="340"/>
      <c r="AUE252" s="340"/>
      <c r="AUF252" s="340"/>
      <c r="AUG252" s="340"/>
      <c r="AUH252" s="340"/>
      <c r="AUI252" s="340"/>
      <c r="AUJ252" s="340"/>
      <c r="AUK252" s="340"/>
      <c r="AUL252" s="340"/>
      <c r="AUM252" s="340"/>
      <c r="AUN252" s="340"/>
      <c r="AUO252" s="340"/>
      <c r="AUP252" s="340"/>
      <c r="AUQ252" s="340"/>
      <c r="AUR252" s="340"/>
      <c r="AUS252" s="340"/>
      <c r="AUT252" s="340"/>
      <c r="AUU252" s="340"/>
      <c r="AUV252" s="340"/>
      <c r="AUW252" s="340"/>
      <c r="AUX252" s="340"/>
      <c r="AUY252" s="340"/>
      <c r="AUZ252" s="340"/>
      <c r="AVA252" s="340"/>
      <c r="AVB252" s="340"/>
      <c r="AVC252" s="340"/>
      <c r="AVD252" s="340"/>
      <c r="AVE252" s="340"/>
      <c r="AVF252" s="340"/>
      <c r="AVG252" s="340"/>
      <c r="AVH252" s="340"/>
      <c r="AVI252" s="340"/>
      <c r="AVJ252" s="340"/>
      <c r="AVK252" s="340"/>
      <c r="AVL252" s="340"/>
      <c r="AVM252" s="340"/>
      <c r="AVN252" s="340"/>
      <c r="AVO252" s="340"/>
      <c r="AVP252" s="340"/>
      <c r="AVQ252" s="340"/>
      <c r="AVR252" s="340"/>
      <c r="AVS252" s="340"/>
      <c r="AVT252" s="340"/>
      <c r="AVU252" s="340"/>
      <c r="AVV252" s="340"/>
      <c r="AVW252" s="340"/>
      <c r="AVX252" s="340"/>
      <c r="AVY252" s="340"/>
      <c r="AVZ252" s="340"/>
      <c r="AWA252" s="340"/>
      <c r="AWB252" s="340"/>
      <c r="AWC252" s="340"/>
      <c r="AWD252" s="340"/>
      <c r="AWE252" s="340"/>
      <c r="AWF252" s="340"/>
      <c r="AWG252" s="340"/>
      <c r="AWH252" s="340"/>
      <c r="AWI252" s="340"/>
      <c r="AWJ252" s="340"/>
      <c r="AWK252" s="340"/>
      <c r="AWL252" s="340"/>
      <c r="AWM252" s="340"/>
      <c r="AWN252" s="340"/>
      <c r="AWO252" s="340"/>
      <c r="AWP252" s="340"/>
      <c r="AWQ252" s="340"/>
      <c r="AWR252" s="340"/>
      <c r="AWS252" s="340"/>
      <c r="AWT252" s="340"/>
      <c r="AWU252" s="340"/>
      <c r="AWV252" s="340"/>
      <c r="AWW252" s="340"/>
      <c r="AWX252" s="340"/>
      <c r="AWY252" s="340"/>
      <c r="AWZ252" s="340"/>
      <c r="AXA252" s="340"/>
      <c r="AXB252" s="340"/>
      <c r="AXC252" s="340"/>
      <c r="AXD252" s="340"/>
      <c r="AXE252" s="340"/>
      <c r="AXF252" s="340"/>
      <c r="AXG252" s="340"/>
      <c r="AXH252" s="340"/>
      <c r="AXI252" s="340"/>
      <c r="AXJ252" s="340"/>
      <c r="AXK252" s="340"/>
      <c r="AXL252" s="340"/>
      <c r="AXM252" s="340"/>
      <c r="AXN252" s="340"/>
      <c r="AXO252" s="340"/>
      <c r="AXP252" s="340"/>
      <c r="AXQ252" s="340"/>
      <c r="AXR252" s="340"/>
      <c r="AXS252" s="340"/>
      <c r="AXT252" s="340"/>
      <c r="AXU252" s="340"/>
      <c r="AXV252" s="340"/>
      <c r="AXW252" s="340"/>
      <c r="AXX252" s="340"/>
      <c r="AXY252" s="340"/>
      <c r="AXZ252" s="340"/>
      <c r="AYA252" s="340"/>
      <c r="AYB252" s="340"/>
      <c r="AYC252" s="340"/>
      <c r="AYD252" s="340"/>
      <c r="AYE252" s="340"/>
      <c r="AYF252" s="340"/>
      <c r="AYG252" s="340"/>
      <c r="AYH252" s="340"/>
      <c r="AYI252" s="340"/>
      <c r="AYJ252" s="340"/>
      <c r="AYK252" s="340"/>
      <c r="AYL252" s="340"/>
      <c r="AYM252" s="340"/>
      <c r="AYN252" s="340"/>
      <c r="AYO252" s="340"/>
      <c r="AYP252" s="340"/>
      <c r="AYQ252" s="340"/>
      <c r="AYR252" s="340"/>
      <c r="AYS252" s="340"/>
      <c r="AYT252" s="340"/>
      <c r="AYU252" s="340"/>
      <c r="AYV252" s="340"/>
      <c r="AYW252" s="340"/>
      <c r="AYX252" s="340"/>
      <c r="AYY252" s="340"/>
      <c r="AYZ252" s="340"/>
      <c r="AZA252" s="340"/>
      <c r="AZB252" s="340"/>
      <c r="AZC252" s="340"/>
      <c r="AZD252" s="340"/>
      <c r="AZE252" s="340"/>
      <c r="AZF252" s="340"/>
      <c r="AZG252" s="340"/>
      <c r="AZH252" s="340"/>
      <c r="AZI252" s="340"/>
      <c r="AZJ252" s="340"/>
      <c r="AZK252" s="340"/>
      <c r="AZL252" s="340"/>
      <c r="AZM252" s="340"/>
      <c r="AZN252" s="340"/>
      <c r="AZO252" s="340"/>
      <c r="AZP252" s="340"/>
      <c r="AZQ252" s="340"/>
      <c r="AZR252" s="340"/>
      <c r="AZS252" s="340"/>
      <c r="AZT252" s="340"/>
      <c r="AZU252" s="340"/>
      <c r="AZV252" s="340"/>
      <c r="AZW252" s="340"/>
      <c r="AZX252" s="340"/>
      <c r="AZY252" s="340"/>
      <c r="AZZ252" s="340"/>
      <c r="BAA252" s="340"/>
      <c r="BAB252" s="340"/>
      <c r="BAC252" s="340"/>
      <c r="BAD252" s="340"/>
      <c r="BAE252" s="340"/>
      <c r="BAF252" s="340"/>
      <c r="BAG252" s="340"/>
      <c r="BAH252" s="340"/>
      <c r="BAI252" s="340"/>
      <c r="BAJ252" s="340"/>
      <c r="BAK252" s="340"/>
      <c r="BAL252" s="340"/>
      <c r="BAM252" s="340"/>
      <c r="BAN252" s="340"/>
      <c r="BAO252" s="340"/>
      <c r="BAP252" s="340"/>
      <c r="BAQ252" s="340"/>
      <c r="BAR252" s="340"/>
      <c r="BAS252" s="340"/>
      <c r="BAT252" s="340"/>
      <c r="BAU252" s="340"/>
      <c r="BAV252" s="340"/>
      <c r="BAW252" s="340"/>
      <c r="BAX252" s="340"/>
      <c r="BAY252" s="340"/>
      <c r="BAZ252" s="340"/>
      <c r="BBA252" s="340"/>
      <c r="BBB252" s="340"/>
      <c r="BBC252" s="340"/>
      <c r="BBD252" s="340"/>
      <c r="BBE252" s="340"/>
      <c r="BBF252" s="340"/>
      <c r="BBG252" s="340"/>
      <c r="BBH252" s="340"/>
      <c r="BBI252" s="340"/>
      <c r="BBJ252" s="340"/>
      <c r="BBK252" s="340"/>
      <c r="BBL252" s="340"/>
      <c r="BBM252" s="340"/>
      <c r="BBN252" s="340"/>
      <c r="BBO252" s="340"/>
      <c r="BBP252" s="340"/>
      <c r="BBQ252" s="340"/>
      <c r="BBR252" s="340"/>
      <c r="BBS252" s="340"/>
      <c r="BBT252" s="340"/>
      <c r="BBU252" s="340"/>
      <c r="BBV252" s="340"/>
      <c r="BBW252" s="340"/>
      <c r="BBX252" s="340"/>
      <c r="BBY252" s="340"/>
      <c r="BBZ252" s="340"/>
      <c r="BCA252" s="340"/>
      <c r="BCB252" s="340"/>
      <c r="BCC252" s="340"/>
      <c r="BCD252" s="340"/>
      <c r="BCE252" s="340"/>
      <c r="BCF252" s="340"/>
      <c r="BCG252" s="340"/>
      <c r="BCH252" s="340"/>
      <c r="BCI252" s="340"/>
      <c r="BCJ252" s="340"/>
      <c r="BCK252" s="340"/>
      <c r="BCL252" s="340"/>
      <c r="BCM252" s="340"/>
      <c r="BCN252" s="340"/>
      <c r="BCO252" s="340"/>
      <c r="BCP252" s="340"/>
      <c r="BCQ252" s="340"/>
      <c r="BCR252" s="340"/>
      <c r="BCS252" s="340"/>
      <c r="BCT252" s="340"/>
      <c r="BCU252" s="340"/>
      <c r="BCV252" s="340"/>
      <c r="BCW252" s="340"/>
      <c r="BCX252" s="340"/>
      <c r="BCY252" s="340"/>
      <c r="BCZ252" s="340"/>
      <c r="BDA252" s="340"/>
      <c r="BDB252" s="340"/>
      <c r="BDC252" s="340"/>
      <c r="BDD252" s="340"/>
      <c r="BDE252" s="340"/>
      <c r="BDF252" s="340"/>
      <c r="BDG252" s="340"/>
      <c r="BDH252" s="340"/>
      <c r="BDI252" s="340"/>
      <c r="BDJ252" s="340"/>
      <c r="BDK252" s="340"/>
      <c r="BDL252" s="340"/>
      <c r="BDM252" s="340"/>
      <c r="BDN252" s="340"/>
      <c r="BDO252" s="340"/>
      <c r="BDP252" s="340"/>
      <c r="BDQ252" s="340"/>
      <c r="BDR252" s="340"/>
      <c r="BDS252" s="340"/>
      <c r="BDT252" s="340"/>
      <c r="BDU252" s="340"/>
      <c r="BDV252" s="340"/>
      <c r="BDW252" s="340"/>
      <c r="BDX252" s="340"/>
      <c r="BDY252" s="340"/>
      <c r="BDZ252" s="340"/>
      <c r="BEA252" s="340"/>
      <c r="BEB252" s="340"/>
      <c r="BEC252" s="340"/>
      <c r="BED252" s="340"/>
      <c r="BEE252" s="340"/>
      <c r="BEF252" s="340"/>
      <c r="BEG252" s="340"/>
      <c r="BEH252" s="340"/>
      <c r="BEI252" s="340"/>
      <c r="BEJ252" s="340"/>
      <c r="BEK252" s="340"/>
      <c r="BEL252" s="340"/>
      <c r="BEM252" s="340"/>
      <c r="BEN252" s="340"/>
      <c r="BEO252" s="340"/>
      <c r="BEP252" s="340"/>
      <c r="BEQ252" s="340"/>
      <c r="BER252" s="340"/>
      <c r="BES252" s="340"/>
      <c r="BET252" s="340"/>
      <c r="BEU252" s="340"/>
      <c r="BEV252" s="340"/>
      <c r="BEW252" s="340"/>
      <c r="BEX252" s="340"/>
      <c r="BEY252" s="340"/>
      <c r="BEZ252" s="340"/>
      <c r="BFA252" s="340"/>
      <c r="BFB252" s="340"/>
      <c r="BFC252" s="340"/>
      <c r="BFD252" s="340"/>
      <c r="BFE252" s="340"/>
      <c r="BFF252" s="340"/>
      <c r="BFG252" s="340"/>
      <c r="BFH252" s="340"/>
      <c r="BFI252" s="340"/>
      <c r="BFJ252" s="340"/>
      <c r="BFK252" s="340"/>
      <c r="BFL252" s="340"/>
      <c r="BFM252" s="340"/>
      <c r="BFN252" s="340"/>
      <c r="BFO252" s="340"/>
      <c r="BFP252" s="340"/>
      <c r="BFQ252" s="340"/>
      <c r="BFR252" s="340"/>
      <c r="BFS252" s="340"/>
      <c r="BFT252" s="340"/>
      <c r="BFU252" s="340"/>
      <c r="BFV252" s="340"/>
      <c r="BFW252" s="340"/>
      <c r="BFX252" s="340"/>
      <c r="BFY252" s="340"/>
      <c r="BFZ252" s="340"/>
      <c r="BGA252" s="340"/>
      <c r="BGB252" s="340"/>
      <c r="BGC252" s="340"/>
      <c r="BGD252" s="340"/>
      <c r="BGE252" s="340"/>
      <c r="BGF252" s="340"/>
      <c r="BGG252" s="340"/>
      <c r="BGH252" s="340"/>
      <c r="BGI252" s="340"/>
      <c r="BGJ252" s="340"/>
      <c r="BGK252" s="340"/>
      <c r="BGL252" s="340"/>
      <c r="BGM252" s="340"/>
      <c r="BGN252" s="340"/>
      <c r="BGO252" s="340"/>
      <c r="BGP252" s="340"/>
      <c r="BGQ252" s="340"/>
      <c r="BGR252" s="340"/>
      <c r="BGS252" s="340"/>
      <c r="BGT252" s="340"/>
      <c r="BGU252" s="340"/>
      <c r="BGV252" s="340"/>
      <c r="BGW252" s="340"/>
      <c r="BGX252" s="340"/>
      <c r="BGY252" s="340"/>
      <c r="BGZ252" s="340"/>
      <c r="BHA252" s="340"/>
      <c r="BHB252" s="340"/>
      <c r="BHC252" s="340"/>
      <c r="BHD252" s="340"/>
      <c r="BHE252" s="340"/>
      <c r="BHF252" s="340"/>
      <c r="BHG252" s="340"/>
      <c r="BHH252" s="340"/>
      <c r="BHI252" s="340"/>
      <c r="BHJ252" s="340"/>
      <c r="BHK252" s="340"/>
      <c r="BHL252" s="340"/>
      <c r="BHM252" s="340"/>
      <c r="BHN252" s="340"/>
      <c r="BHO252" s="340"/>
      <c r="BHP252" s="340"/>
      <c r="BHQ252" s="340"/>
      <c r="BHR252" s="340"/>
      <c r="BHS252" s="340"/>
      <c r="BHT252" s="340"/>
      <c r="BHU252" s="340"/>
      <c r="BHV252" s="340"/>
      <c r="BHW252" s="340"/>
      <c r="BHX252" s="340"/>
      <c r="BHY252" s="340"/>
      <c r="BHZ252" s="340"/>
      <c r="BIA252" s="340"/>
      <c r="BIB252" s="340"/>
      <c r="BIC252" s="340"/>
      <c r="BID252" s="340"/>
      <c r="BIE252" s="340"/>
      <c r="BIF252" s="340"/>
      <c r="BIG252" s="340"/>
      <c r="BIH252" s="340"/>
      <c r="BII252" s="340"/>
      <c r="BIJ252" s="340"/>
      <c r="BIK252" s="340"/>
      <c r="BIL252" s="340"/>
      <c r="BIM252" s="340"/>
      <c r="BIN252" s="340"/>
      <c r="BIO252" s="340"/>
      <c r="BIP252" s="340"/>
      <c r="BIQ252" s="340"/>
      <c r="BIR252" s="340"/>
      <c r="BIS252" s="340"/>
      <c r="BIT252" s="340"/>
      <c r="BIU252" s="340"/>
      <c r="BIV252" s="340"/>
      <c r="BIW252" s="340"/>
      <c r="BIX252" s="340"/>
      <c r="BIY252" s="340"/>
      <c r="BIZ252" s="340"/>
      <c r="BJA252" s="340"/>
      <c r="BJB252" s="340"/>
      <c r="BJC252" s="340"/>
      <c r="BJD252" s="340"/>
      <c r="BJE252" s="340"/>
      <c r="BJF252" s="340"/>
      <c r="BJG252" s="340"/>
      <c r="BJH252" s="340"/>
      <c r="BJI252" s="340"/>
      <c r="BJJ252" s="340"/>
      <c r="BJK252" s="340"/>
      <c r="BJL252" s="340"/>
      <c r="BJM252" s="340"/>
      <c r="BJN252" s="340"/>
      <c r="BJO252" s="340"/>
      <c r="BJP252" s="340"/>
      <c r="BJQ252" s="340"/>
      <c r="BJR252" s="340"/>
      <c r="BJS252" s="340"/>
      <c r="BJT252" s="340"/>
      <c r="BJU252" s="340"/>
      <c r="BJV252" s="340"/>
      <c r="BJW252" s="340"/>
      <c r="BJX252" s="340"/>
      <c r="BJY252" s="340"/>
      <c r="BJZ252" s="340"/>
      <c r="BKA252" s="340"/>
      <c r="BKB252" s="340"/>
      <c r="BKC252" s="340"/>
      <c r="BKD252" s="340"/>
      <c r="BKE252" s="340"/>
      <c r="BKF252" s="340"/>
      <c r="BKG252" s="340"/>
      <c r="BKH252" s="340"/>
      <c r="BKI252" s="340"/>
      <c r="BKJ252" s="340"/>
      <c r="BKK252" s="340"/>
      <c r="BKL252" s="340"/>
      <c r="BKM252" s="340"/>
      <c r="BKN252" s="340"/>
      <c r="BKO252" s="340"/>
      <c r="BKP252" s="340"/>
      <c r="BKQ252" s="340"/>
      <c r="BKR252" s="340"/>
      <c r="BKS252" s="340"/>
      <c r="BKT252" s="340"/>
      <c r="BKU252" s="340"/>
      <c r="BKV252" s="340"/>
      <c r="BKW252" s="340"/>
      <c r="BKX252" s="340"/>
      <c r="BKY252" s="340"/>
      <c r="BKZ252" s="340"/>
      <c r="BLA252" s="340"/>
      <c r="BLB252" s="340"/>
      <c r="BLC252" s="340"/>
      <c r="BLD252" s="340"/>
      <c r="BLE252" s="340"/>
      <c r="BLF252" s="340"/>
      <c r="BLG252" s="340"/>
      <c r="BLH252" s="340"/>
      <c r="BLI252" s="340"/>
      <c r="BLJ252" s="340"/>
      <c r="BLK252" s="340"/>
      <c r="BLL252" s="340"/>
      <c r="BLM252" s="340"/>
      <c r="BLN252" s="340"/>
      <c r="BLO252" s="340"/>
      <c r="BLP252" s="340"/>
      <c r="BLQ252" s="340"/>
      <c r="BLR252" s="340"/>
      <c r="BLS252" s="340"/>
      <c r="BLT252" s="340"/>
      <c r="BLU252" s="340"/>
      <c r="BLV252" s="340"/>
      <c r="BLW252" s="340"/>
      <c r="BLX252" s="340"/>
      <c r="BLY252" s="340"/>
      <c r="BLZ252" s="340"/>
      <c r="BMA252" s="340"/>
      <c r="BMB252" s="340"/>
      <c r="BMC252" s="340"/>
      <c r="BMD252" s="340"/>
      <c r="BME252" s="340"/>
      <c r="BMF252" s="340"/>
      <c r="BMG252" s="340"/>
      <c r="BMH252" s="340"/>
      <c r="BMI252" s="340"/>
      <c r="BMJ252" s="340"/>
      <c r="BMK252" s="340"/>
      <c r="BML252" s="340"/>
      <c r="BMM252" s="340"/>
      <c r="BMN252" s="340"/>
      <c r="BMO252" s="340"/>
      <c r="BMP252" s="340"/>
      <c r="BMQ252" s="340"/>
      <c r="BMR252" s="340"/>
      <c r="BMS252" s="340"/>
      <c r="BMT252" s="340"/>
      <c r="BMU252" s="340"/>
      <c r="BMV252" s="340"/>
      <c r="BMW252" s="340"/>
      <c r="BMX252" s="340"/>
      <c r="BMY252" s="340"/>
      <c r="BMZ252" s="340"/>
      <c r="BNA252" s="340"/>
      <c r="BNB252" s="340"/>
      <c r="BNC252" s="340"/>
      <c r="BND252" s="340"/>
      <c r="BNE252" s="340"/>
      <c r="BNF252" s="340"/>
      <c r="BNG252" s="340"/>
      <c r="BNH252" s="340"/>
      <c r="BNI252" s="340"/>
      <c r="BNJ252" s="340"/>
      <c r="BNK252" s="340"/>
      <c r="BNL252" s="340"/>
      <c r="BNM252" s="340"/>
      <c r="BNN252" s="340"/>
      <c r="BNO252" s="340"/>
      <c r="BNP252" s="340"/>
      <c r="BNQ252" s="340"/>
      <c r="BNR252" s="340"/>
      <c r="BNS252" s="340"/>
      <c r="BNT252" s="340"/>
      <c r="BNU252" s="340"/>
      <c r="BNV252" s="340"/>
      <c r="BNW252" s="340"/>
      <c r="BNX252" s="340"/>
      <c r="BNY252" s="340"/>
      <c r="BNZ252" s="340"/>
      <c r="BOA252" s="340"/>
      <c r="BOB252" s="340"/>
      <c r="BOC252" s="340"/>
      <c r="BOD252" s="340"/>
      <c r="BOE252" s="340"/>
      <c r="BOF252" s="340"/>
      <c r="BOG252" s="340"/>
      <c r="BOH252" s="340"/>
      <c r="BOI252" s="340"/>
      <c r="BOJ252" s="340"/>
      <c r="BOK252" s="340"/>
      <c r="BOL252" s="340"/>
      <c r="BOM252" s="340"/>
      <c r="BON252" s="340"/>
      <c r="BOO252" s="340"/>
      <c r="BOP252" s="340"/>
      <c r="BOQ252" s="340"/>
      <c r="BOR252" s="340"/>
      <c r="BOS252" s="340"/>
      <c r="BOT252" s="340"/>
      <c r="BOU252" s="340"/>
      <c r="BOV252" s="340"/>
    </row>
    <row r="253" spans="1:1764" s="39" customFormat="1" ht="45.75" customHeight="1">
      <c r="A253" s="23" t="s">
        <v>259</v>
      </c>
      <c r="B253" s="24" t="s">
        <v>260</v>
      </c>
      <c r="C253" s="186" t="s">
        <v>879</v>
      </c>
      <c r="D253" s="186" t="s">
        <v>880</v>
      </c>
      <c r="E253" s="231" t="s">
        <v>1246</v>
      </c>
      <c r="F253" s="226" t="s">
        <v>1201</v>
      </c>
      <c r="G253" s="373"/>
      <c r="H253" s="373"/>
      <c r="I253" s="418"/>
      <c r="J253" s="494">
        <f>SUM(K253,L253)</f>
        <v>190000</v>
      </c>
      <c r="K253" s="495">
        <f>K254</f>
        <v>190000</v>
      </c>
      <c r="L253" s="459">
        <f>SUM(L254)</f>
        <v>0</v>
      </c>
      <c r="M253" s="327"/>
      <c r="N253" s="327"/>
      <c r="O253" s="327"/>
      <c r="P253" s="327"/>
      <c r="Q253" s="327"/>
      <c r="R253" s="327"/>
      <c r="S253" s="327"/>
      <c r="T253" s="327"/>
      <c r="U253" s="327"/>
      <c r="V253" s="338"/>
      <c r="W253" s="338"/>
      <c r="X253" s="338"/>
      <c r="Y253" s="338"/>
      <c r="Z253" s="338"/>
      <c r="AA253" s="338"/>
      <c r="AB253" s="338"/>
      <c r="AC253" s="338"/>
      <c r="AD253" s="338"/>
      <c r="AE253" s="338"/>
      <c r="AF253" s="338"/>
      <c r="AG253" s="338"/>
      <c r="AH253" s="338"/>
      <c r="AI253" s="338"/>
      <c r="AJ253" s="338"/>
      <c r="AK253" s="338"/>
      <c r="AL253" s="338"/>
      <c r="AM253" s="338"/>
      <c r="AN253" s="338"/>
      <c r="AO253" s="338"/>
      <c r="AP253" s="338"/>
      <c r="AQ253" s="338"/>
      <c r="AR253" s="338"/>
      <c r="AS253" s="338"/>
      <c r="AT253" s="338"/>
      <c r="AU253" s="338"/>
      <c r="AV253" s="338"/>
      <c r="AW253" s="338"/>
      <c r="AX253" s="338"/>
      <c r="AY253" s="338"/>
      <c r="AZ253" s="338"/>
      <c r="BA253" s="338"/>
      <c r="BB253" s="338"/>
      <c r="BC253" s="338"/>
      <c r="BD253" s="338"/>
      <c r="BE253" s="338"/>
      <c r="BF253" s="338"/>
      <c r="BG253" s="338"/>
      <c r="BH253" s="338"/>
      <c r="BI253" s="338"/>
      <c r="BJ253" s="338"/>
      <c r="BK253" s="338"/>
      <c r="BL253" s="338"/>
      <c r="BM253" s="338"/>
      <c r="BN253" s="338"/>
      <c r="BO253" s="338"/>
      <c r="BP253" s="338"/>
      <c r="BQ253" s="338"/>
      <c r="BR253" s="338"/>
      <c r="BS253" s="338"/>
      <c r="BT253" s="338"/>
      <c r="BU253" s="338"/>
      <c r="BV253" s="338"/>
      <c r="BW253" s="338"/>
      <c r="BX253" s="338"/>
      <c r="BY253" s="338"/>
      <c r="BZ253" s="338"/>
      <c r="CA253" s="338"/>
      <c r="CB253" s="338"/>
      <c r="CC253" s="338"/>
      <c r="CD253" s="338"/>
      <c r="CE253" s="338"/>
      <c r="CF253" s="338"/>
      <c r="CG253" s="338"/>
      <c r="CH253" s="338"/>
      <c r="CI253" s="338"/>
      <c r="CJ253" s="338"/>
      <c r="CK253" s="338"/>
      <c r="CL253" s="338"/>
      <c r="CM253" s="338"/>
      <c r="CN253" s="338"/>
      <c r="CO253" s="338"/>
      <c r="CP253" s="338"/>
      <c r="CQ253" s="338"/>
      <c r="CR253" s="338"/>
      <c r="CS253" s="338"/>
      <c r="CT253" s="338"/>
      <c r="CU253" s="338"/>
      <c r="CV253" s="338"/>
      <c r="CW253" s="338"/>
      <c r="CX253" s="338"/>
      <c r="CY253" s="338"/>
      <c r="CZ253" s="338"/>
      <c r="DA253" s="338"/>
      <c r="DB253" s="338"/>
      <c r="DC253" s="338"/>
      <c r="DD253" s="338"/>
      <c r="DE253" s="338"/>
      <c r="DF253" s="338"/>
      <c r="DG253" s="338"/>
      <c r="DH253" s="338"/>
      <c r="DI253" s="338"/>
      <c r="DJ253" s="338"/>
      <c r="DK253" s="338"/>
      <c r="DL253" s="338"/>
      <c r="DM253" s="338"/>
      <c r="DN253" s="338"/>
      <c r="DO253" s="338"/>
      <c r="DP253" s="338"/>
      <c r="DQ253" s="338"/>
      <c r="DR253" s="338"/>
      <c r="DS253" s="338"/>
      <c r="DT253" s="338"/>
      <c r="DU253" s="338"/>
      <c r="DV253" s="338"/>
      <c r="DW253" s="338"/>
      <c r="DX253" s="338"/>
      <c r="DY253" s="338"/>
      <c r="DZ253" s="338"/>
      <c r="EA253" s="338"/>
      <c r="EB253" s="338"/>
      <c r="EC253" s="338"/>
      <c r="ED253" s="338"/>
      <c r="EE253" s="338"/>
      <c r="EF253" s="338"/>
      <c r="EG253" s="338"/>
      <c r="EH253" s="338"/>
      <c r="EI253" s="338"/>
      <c r="EJ253" s="338"/>
      <c r="EK253" s="338"/>
      <c r="EL253" s="338"/>
      <c r="EM253" s="338"/>
      <c r="EN253" s="338"/>
      <c r="EO253" s="338"/>
      <c r="EP253" s="338"/>
      <c r="EQ253" s="338"/>
      <c r="ER253" s="338"/>
      <c r="ES253" s="338"/>
      <c r="ET253" s="338"/>
      <c r="EU253" s="338"/>
      <c r="EV253" s="338"/>
      <c r="EW253" s="338"/>
      <c r="EX253" s="338"/>
      <c r="EY253" s="338"/>
      <c r="EZ253" s="338"/>
      <c r="FA253" s="338"/>
      <c r="FB253" s="338"/>
      <c r="FC253" s="338"/>
      <c r="FD253" s="338"/>
      <c r="FE253" s="338"/>
      <c r="FF253" s="338"/>
      <c r="FG253" s="338"/>
      <c r="FH253" s="338"/>
      <c r="FI253" s="338"/>
      <c r="FJ253" s="338"/>
      <c r="FK253" s="338"/>
      <c r="FL253" s="338"/>
      <c r="FM253" s="338"/>
      <c r="FN253" s="338"/>
      <c r="FO253" s="338"/>
      <c r="FP253" s="338"/>
      <c r="FQ253" s="338"/>
      <c r="FR253" s="338"/>
      <c r="FS253" s="338"/>
      <c r="FT253" s="338"/>
      <c r="FU253" s="338"/>
      <c r="FV253" s="338"/>
      <c r="FW253" s="338"/>
      <c r="FX253" s="338"/>
      <c r="FY253" s="338"/>
      <c r="FZ253" s="338"/>
      <c r="GA253" s="338"/>
      <c r="GB253" s="338"/>
      <c r="GC253" s="338"/>
      <c r="GD253" s="338"/>
      <c r="GE253" s="338"/>
      <c r="GF253" s="338"/>
      <c r="GG253" s="338"/>
      <c r="GH253" s="338"/>
      <c r="GI253" s="338"/>
      <c r="GJ253" s="338"/>
      <c r="GK253" s="338"/>
      <c r="GL253" s="338"/>
      <c r="GM253" s="338"/>
      <c r="GN253" s="338"/>
      <c r="GO253" s="338"/>
      <c r="GP253" s="338"/>
      <c r="GQ253" s="338"/>
      <c r="GR253" s="338"/>
      <c r="GS253" s="338"/>
      <c r="GT253" s="338"/>
      <c r="GU253" s="338"/>
      <c r="GV253" s="338"/>
      <c r="GW253" s="338"/>
      <c r="GX253" s="338"/>
      <c r="GY253" s="338"/>
      <c r="GZ253" s="338"/>
      <c r="HA253" s="338"/>
      <c r="HB253" s="338"/>
      <c r="HC253" s="338"/>
      <c r="HD253" s="338"/>
      <c r="HE253" s="338"/>
      <c r="HF253" s="338"/>
      <c r="HG253" s="338"/>
      <c r="HH253" s="338"/>
      <c r="HI253" s="338"/>
      <c r="HJ253" s="338"/>
      <c r="HK253" s="338"/>
      <c r="HL253" s="338"/>
      <c r="HM253" s="338"/>
      <c r="HN253" s="338"/>
      <c r="HO253" s="338"/>
      <c r="HP253" s="338"/>
      <c r="HQ253" s="338"/>
      <c r="HR253" s="338"/>
      <c r="HS253" s="338"/>
      <c r="HT253" s="338"/>
      <c r="HU253" s="338"/>
      <c r="HV253" s="338"/>
      <c r="HW253" s="338"/>
      <c r="HX253" s="338"/>
      <c r="HY253" s="338"/>
      <c r="HZ253" s="338"/>
      <c r="IA253" s="338"/>
      <c r="IB253" s="338"/>
      <c r="IC253" s="338"/>
      <c r="ID253" s="338"/>
      <c r="IE253" s="338"/>
      <c r="IF253" s="338"/>
      <c r="IG253" s="338"/>
      <c r="IH253" s="338"/>
      <c r="II253" s="338"/>
      <c r="IJ253" s="338"/>
      <c r="IK253" s="338"/>
      <c r="IL253" s="338"/>
      <c r="IM253" s="338"/>
      <c r="IN253" s="338"/>
      <c r="IO253" s="338"/>
      <c r="IP253" s="338"/>
      <c r="IQ253" s="338"/>
      <c r="IR253" s="338"/>
      <c r="IS253" s="338"/>
      <c r="IT253" s="338"/>
      <c r="IU253" s="338"/>
      <c r="IV253" s="338"/>
      <c r="IW253" s="338"/>
      <c r="IX253" s="338"/>
      <c r="IY253" s="338"/>
      <c r="IZ253" s="338"/>
      <c r="JA253" s="338"/>
      <c r="JB253" s="338"/>
      <c r="JC253" s="338"/>
      <c r="JD253" s="338"/>
      <c r="JE253" s="338"/>
      <c r="JF253" s="338"/>
      <c r="JG253" s="338"/>
      <c r="JH253" s="338"/>
      <c r="JI253" s="338"/>
      <c r="JJ253" s="338"/>
      <c r="JK253" s="338"/>
      <c r="JL253" s="338"/>
      <c r="JM253" s="338"/>
      <c r="JN253" s="338"/>
      <c r="JO253" s="338"/>
      <c r="JP253" s="338"/>
      <c r="JQ253" s="338"/>
      <c r="JR253" s="338"/>
      <c r="JS253" s="338"/>
      <c r="JT253" s="338"/>
      <c r="JU253" s="338"/>
      <c r="JV253" s="338"/>
      <c r="JW253" s="338"/>
      <c r="JX253" s="338"/>
      <c r="JY253" s="338"/>
      <c r="JZ253" s="338"/>
      <c r="KA253" s="338"/>
      <c r="KB253" s="338"/>
      <c r="KC253" s="338"/>
      <c r="KD253" s="338"/>
      <c r="KE253" s="338"/>
      <c r="KF253" s="338"/>
      <c r="KG253" s="338"/>
      <c r="KH253" s="338"/>
      <c r="KI253" s="338"/>
      <c r="KJ253" s="338"/>
      <c r="KK253" s="338"/>
      <c r="KL253" s="338"/>
      <c r="KM253" s="338"/>
      <c r="KN253" s="338"/>
      <c r="KO253" s="338"/>
      <c r="KP253" s="338"/>
      <c r="KQ253" s="338"/>
      <c r="KR253" s="338"/>
      <c r="KS253" s="338"/>
      <c r="KT253" s="338"/>
      <c r="KU253" s="338"/>
      <c r="KV253" s="338"/>
      <c r="KW253" s="338"/>
      <c r="KX253" s="338"/>
      <c r="KY253" s="338"/>
      <c r="KZ253" s="338"/>
      <c r="LA253" s="338"/>
      <c r="LB253" s="338"/>
      <c r="LC253" s="338"/>
      <c r="LD253" s="338"/>
      <c r="LE253" s="338"/>
      <c r="LF253" s="338"/>
      <c r="LG253" s="338"/>
      <c r="LH253" s="338"/>
      <c r="LI253" s="338"/>
      <c r="LJ253" s="338"/>
      <c r="LK253" s="338"/>
      <c r="LL253" s="338"/>
      <c r="LM253" s="338"/>
      <c r="LN253" s="338"/>
      <c r="LO253" s="338"/>
      <c r="LP253" s="338"/>
      <c r="LQ253" s="338"/>
      <c r="LR253" s="338"/>
      <c r="LS253" s="338"/>
      <c r="LT253" s="338"/>
      <c r="LU253" s="338"/>
      <c r="LV253" s="338"/>
      <c r="LW253" s="338"/>
      <c r="LX253" s="338"/>
      <c r="LY253" s="338"/>
      <c r="LZ253" s="338"/>
      <c r="MA253" s="338"/>
      <c r="MB253" s="338"/>
      <c r="MC253" s="338"/>
      <c r="MD253" s="338"/>
      <c r="ME253" s="338"/>
      <c r="MF253" s="338"/>
      <c r="MG253" s="338"/>
      <c r="MH253" s="338"/>
      <c r="MI253" s="338"/>
      <c r="MJ253" s="338"/>
      <c r="MK253" s="338"/>
      <c r="ML253" s="338"/>
      <c r="MM253" s="338"/>
      <c r="MN253" s="338"/>
      <c r="MO253" s="338"/>
      <c r="MP253" s="338"/>
      <c r="MQ253" s="338"/>
      <c r="MR253" s="338"/>
      <c r="MS253" s="338"/>
      <c r="MT253" s="338"/>
      <c r="MU253" s="338"/>
      <c r="MV253" s="338"/>
      <c r="MW253" s="338"/>
      <c r="MX253" s="338"/>
      <c r="MY253" s="338"/>
      <c r="MZ253" s="338"/>
      <c r="NA253" s="338"/>
      <c r="NB253" s="338"/>
      <c r="NC253" s="338"/>
      <c r="ND253" s="338"/>
      <c r="NE253" s="338"/>
      <c r="NF253" s="338"/>
      <c r="NG253" s="338"/>
      <c r="NH253" s="338"/>
      <c r="NI253" s="338"/>
      <c r="NJ253" s="338"/>
      <c r="NK253" s="338"/>
      <c r="NL253" s="338"/>
      <c r="NM253" s="338"/>
      <c r="NN253" s="338"/>
      <c r="NO253" s="338"/>
      <c r="NP253" s="338"/>
      <c r="NQ253" s="338"/>
      <c r="NR253" s="338"/>
      <c r="NS253" s="338"/>
      <c r="NT253" s="338"/>
      <c r="NU253" s="338"/>
      <c r="NV253" s="338"/>
      <c r="NW253" s="338"/>
      <c r="NX253" s="338"/>
      <c r="NY253" s="338"/>
      <c r="NZ253" s="338"/>
      <c r="OA253" s="338"/>
      <c r="OB253" s="338"/>
      <c r="OC253" s="338"/>
      <c r="OD253" s="338"/>
      <c r="OE253" s="338"/>
      <c r="OF253" s="338"/>
      <c r="OG253" s="338"/>
      <c r="OH253" s="338"/>
      <c r="OI253" s="338"/>
      <c r="OJ253" s="338"/>
      <c r="OK253" s="338"/>
      <c r="OL253" s="338"/>
      <c r="OM253" s="338"/>
      <c r="ON253" s="338"/>
      <c r="OO253" s="338"/>
      <c r="OP253" s="338"/>
      <c r="OQ253" s="338"/>
      <c r="OR253" s="338"/>
      <c r="OS253" s="338"/>
      <c r="OT253" s="338"/>
      <c r="OU253" s="338"/>
      <c r="OV253" s="338"/>
      <c r="OW253" s="338"/>
      <c r="OX253" s="338"/>
      <c r="OY253" s="338"/>
      <c r="OZ253" s="338"/>
      <c r="PA253" s="338"/>
      <c r="PB253" s="338"/>
      <c r="PC253" s="338"/>
      <c r="PD253" s="338"/>
      <c r="PE253" s="338"/>
      <c r="PF253" s="338"/>
      <c r="PG253" s="338"/>
      <c r="PH253" s="338"/>
      <c r="PI253" s="338"/>
      <c r="PJ253" s="338"/>
      <c r="PK253" s="338"/>
      <c r="PL253" s="338"/>
      <c r="PM253" s="338"/>
      <c r="PN253" s="338"/>
      <c r="PO253" s="338"/>
      <c r="PP253" s="338"/>
      <c r="PQ253" s="338"/>
      <c r="PR253" s="338"/>
      <c r="PS253" s="338"/>
      <c r="PT253" s="338"/>
      <c r="PU253" s="338"/>
      <c r="PV253" s="338"/>
      <c r="PW253" s="338"/>
      <c r="PX253" s="338"/>
      <c r="PY253" s="338"/>
      <c r="PZ253" s="338"/>
      <c r="QA253" s="338"/>
      <c r="QB253" s="338"/>
      <c r="QC253" s="338"/>
      <c r="QD253" s="338"/>
      <c r="QE253" s="338"/>
      <c r="QF253" s="338"/>
      <c r="QG253" s="338"/>
      <c r="QH253" s="338"/>
      <c r="QI253" s="338"/>
      <c r="QJ253" s="338"/>
      <c r="QK253" s="338"/>
      <c r="QL253" s="338"/>
      <c r="QM253" s="338"/>
      <c r="QN253" s="338"/>
      <c r="QO253" s="338"/>
      <c r="QP253" s="338"/>
      <c r="QQ253" s="338"/>
      <c r="QR253" s="338"/>
      <c r="QS253" s="338"/>
      <c r="QT253" s="338"/>
      <c r="QU253" s="338"/>
      <c r="QV253" s="338"/>
      <c r="QW253" s="338"/>
      <c r="QX253" s="338"/>
      <c r="QY253" s="338"/>
      <c r="QZ253" s="338"/>
      <c r="RA253" s="338"/>
      <c r="RB253" s="338"/>
      <c r="RC253" s="338"/>
      <c r="RD253" s="338"/>
      <c r="RE253" s="338"/>
      <c r="RF253" s="338"/>
      <c r="RG253" s="338"/>
      <c r="RH253" s="338"/>
      <c r="RI253" s="338"/>
      <c r="RJ253" s="338"/>
      <c r="RK253" s="338"/>
      <c r="RL253" s="338"/>
      <c r="RM253" s="338"/>
      <c r="RN253" s="338"/>
      <c r="RO253" s="338"/>
      <c r="RP253" s="338"/>
      <c r="RQ253" s="338"/>
      <c r="RR253" s="338"/>
      <c r="RS253" s="338"/>
      <c r="RT253" s="338"/>
      <c r="RU253" s="338"/>
      <c r="RV253" s="338"/>
      <c r="RW253" s="338"/>
      <c r="RX253" s="338"/>
      <c r="RY253" s="338"/>
      <c r="RZ253" s="338"/>
      <c r="SA253" s="338"/>
      <c r="SB253" s="338"/>
      <c r="SC253" s="338"/>
      <c r="SD253" s="338"/>
      <c r="SE253" s="338"/>
      <c r="SF253" s="338"/>
      <c r="SG253" s="338"/>
      <c r="SH253" s="338"/>
      <c r="SI253" s="338"/>
      <c r="SJ253" s="338"/>
      <c r="SK253" s="338"/>
      <c r="SL253" s="338"/>
      <c r="SM253" s="338"/>
      <c r="SN253" s="338"/>
      <c r="SO253" s="338"/>
      <c r="SP253" s="338"/>
      <c r="SQ253" s="338"/>
      <c r="SR253" s="338"/>
      <c r="SS253" s="338"/>
      <c r="ST253" s="338"/>
      <c r="SU253" s="338"/>
      <c r="SV253" s="338"/>
      <c r="SW253" s="338"/>
      <c r="SX253" s="338"/>
      <c r="SY253" s="338"/>
      <c r="SZ253" s="338"/>
      <c r="TA253" s="338"/>
      <c r="TB253" s="338"/>
      <c r="TC253" s="338"/>
      <c r="TD253" s="338"/>
      <c r="TE253" s="338"/>
      <c r="TF253" s="338"/>
      <c r="TG253" s="338"/>
      <c r="TH253" s="338"/>
      <c r="TI253" s="338"/>
      <c r="TJ253" s="338"/>
      <c r="TK253" s="338"/>
      <c r="TL253" s="338"/>
      <c r="TM253" s="338"/>
      <c r="TN253" s="338"/>
      <c r="TO253" s="338"/>
      <c r="TP253" s="338"/>
      <c r="TQ253" s="338"/>
      <c r="TR253" s="338"/>
      <c r="TS253" s="338"/>
      <c r="TT253" s="338"/>
      <c r="TU253" s="338"/>
      <c r="TV253" s="338"/>
      <c r="TW253" s="338"/>
      <c r="TX253" s="338"/>
      <c r="TY253" s="338"/>
      <c r="TZ253" s="338"/>
      <c r="UA253" s="338"/>
      <c r="UB253" s="338"/>
      <c r="UC253" s="338"/>
      <c r="UD253" s="338"/>
      <c r="UE253" s="338"/>
      <c r="UF253" s="338"/>
      <c r="UG253" s="338"/>
      <c r="UH253" s="338"/>
      <c r="UI253" s="338"/>
      <c r="UJ253" s="338"/>
      <c r="UK253" s="338"/>
      <c r="UL253" s="338"/>
      <c r="UM253" s="338"/>
      <c r="UN253" s="338"/>
      <c r="UO253" s="338"/>
      <c r="UP253" s="338"/>
      <c r="UQ253" s="338"/>
      <c r="UR253" s="338"/>
      <c r="US253" s="338"/>
      <c r="UT253" s="338"/>
      <c r="UU253" s="338"/>
      <c r="UV253" s="338"/>
      <c r="UW253" s="338"/>
      <c r="UX253" s="338"/>
      <c r="UY253" s="338"/>
      <c r="UZ253" s="338"/>
      <c r="VA253" s="338"/>
      <c r="VB253" s="338"/>
      <c r="VC253" s="338"/>
      <c r="VD253" s="338"/>
      <c r="VE253" s="338"/>
      <c r="VF253" s="338"/>
      <c r="VG253" s="338"/>
      <c r="VH253" s="338"/>
      <c r="VI253" s="338"/>
      <c r="VJ253" s="338"/>
      <c r="VK253" s="338"/>
      <c r="VL253" s="338"/>
      <c r="VM253" s="338"/>
      <c r="VN253" s="338"/>
      <c r="VO253" s="338"/>
      <c r="VP253" s="338"/>
      <c r="VQ253" s="338"/>
      <c r="VR253" s="338"/>
      <c r="VS253" s="338"/>
      <c r="VT253" s="338"/>
      <c r="VU253" s="338"/>
      <c r="VV253" s="338"/>
      <c r="VW253" s="338"/>
      <c r="VX253" s="338"/>
      <c r="VY253" s="338"/>
      <c r="VZ253" s="338"/>
      <c r="WA253" s="338"/>
      <c r="WB253" s="338"/>
      <c r="WC253" s="338"/>
      <c r="WD253" s="338"/>
      <c r="WE253" s="338"/>
      <c r="WF253" s="338"/>
      <c r="WG253" s="338"/>
      <c r="WH253" s="338"/>
      <c r="WI253" s="338"/>
      <c r="WJ253" s="338"/>
      <c r="WK253" s="338"/>
      <c r="WL253" s="338"/>
      <c r="WM253" s="338"/>
      <c r="WN253" s="338"/>
      <c r="WO253" s="338"/>
      <c r="WP253" s="338"/>
      <c r="WQ253" s="338"/>
      <c r="WR253" s="338"/>
      <c r="WS253" s="338"/>
      <c r="WT253" s="338"/>
      <c r="WU253" s="338"/>
      <c r="WV253" s="338"/>
      <c r="WW253" s="338"/>
      <c r="WX253" s="338"/>
      <c r="WY253" s="338"/>
      <c r="WZ253" s="338"/>
      <c r="XA253" s="338"/>
      <c r="XB253" s="338"/>
      <c r="XC253" s="338"/>
      <c r="XD253" s="338"/>
      <c r="XE253" s="338"/>
      <c r="XF253" s="338"/>
      <c r="XG253" s="338"/>
      <c r="XH253" s="338"/>
      <c r="XI253" s="338"/>
      <c r="XJ253" s="338"/>
      <c r="XK253" s="338"/>
      <c r="XL253" s="338"/>
      <c r="XM253" s="338"/>
      <c r="XN253" s="338"/>
      <c r="XO253" s="338"/>
      <c r="XP253" s="338"/>
      <c r="XQ253" s="338"/>
      <c r="XR253" s="338"/>
      <c r="XS253" s="338"/>
      <c r="XT253" s="338"/>
      <c r="XU253" s="338"/>
      <c r="XV253" s="338"/>
      <c r="XW253" s="338"/>
      <c r="XX253" s="338"/>
      <c r="XY253" s="338"/>
      <c r="XZ253" s="338"/>
      <c r="YA253" s="338"/>
      <c r="YB253" s="338"/>
      <c r="YC253" s="338"/>
      <c r="YD253" s="338"/>
      <c r="YE253" s="338"/>
      <c r="YF253" s="338"/>
      <c r="YG253" s="338"/>
      <c r="YH253" s="338"/>
      <c r="YI253" s="338"/>
      <c r="YJ253" s="338"/>
      <c r="YK253" s="338"/>
      <c r="YL253" s="338"/>
      <c r="YM253" s="338"/>
      <c r="YN253" s="338"/>
      <c r="YO253" s="338"/>
      <c r="YP253" s="338"/>
      <c r="YQ253" s="338"/>
      <c r="YR253" s="338"/>
      <c r="YS253" s="338"/>
      <c r="YT253" s="338"/>
      <c r="YU253" s="338"/>
      <c r="YV253" s="338"/>
      <c r="YW253" s="338"/>
      <c r="YX253" s="338"/>
      <c r="YY253" s="338"/>
      <c r="YZ253" s="338"/>
      <c r="ZA253" s="338"/>
      <c r="ZB253" s="338"/>
      <c r="ZC253" s="338"/>
      <c r="ZD253" s="338"/>
      <c r="ZE253" s="338"/>
      <c r="ZF253" s="338"/>
      <c r="ZG253" s="338"/>
      <c r="ZH253" s="338"/>
      <c r="ZI253" s="338"/>
      <c r="ZJ253" s="338"/>
      <c r="ZK253" s="338"/>
      <c r="ZL253" s="338"/>
      <c r="ZM253" s="338"/>
      <c r="ZN253" s="338"/>
      <c r="ZO253" s="338"/>
      <c r="ZP253" s="338"/>
      <c r="ZQ253" s="338"/>
      <c r="ZR253" s="338"/>
      <c r="ZS253" s="338"/>
      <c r="ZT253" s="338"/>
      <c r="ZU253" s="338"/>
      <c r="ZV253" s="338"/>
      <c r="ZW253" s="338"/>
      <c r="ZX253" s="338"/>
      <c r="ZY253" s="338"/>
      <c r="ZZ253" s="338"/>
      <c r="AAA253" s="338"/>
      <c r="AAB253" s="338"/>
      <c r="AAC253" s="338"/>
      <c r="AAD253" s="338"/>
      <c r="AAE253" s="338"/>
      <c r="AAF253" s="338"/>
      <c r="AAG253" s="338"/>
      <c r="AAH253" s="338"/>
      <c r="AAI253" s="338"/>
      <c r="AAJ253" s="338"/>
      <c r="AAK253" s="338"/>
      <c r="AAL253" s="338"/>
      <c r="AAM253" s="338"/>
      <c r="AAN253" s="338"/>
      <c r="AAO253" s="338"/>
      <c r="AAP253" s="338"/>
      <c r="AAQ253" s="338"/>
      <c r="AAR253" s="338"/>
      <c r="AAS253" s="338"/>
      <c r="AAT253" s="338"/>
      <c r="AAU253" s="338"/>
      <c r="AAV253" s="338"/>
      <c r="AAW253" s="338"/>
      <c r="AAX253" s="338"/>
      <c r="AAY253" s="338"/>
      <c r="AAZ253" s="338"/>
      <c r="ABA253" s="338"/>
      <c r="ABB253" s="338"/>
      <c r="ABC253" s="338"/>
      <c r="ABD253" s="338"/>
      <c r="ABE253" s="338"/>
      <c r="ABF253" s="338"/>
      <c r="ABG253" s="338"/>
      <c r="ABH253" s="338"/>
      <c r="ABI253" s="338"/>
      <c r="ABJ253" s="338"/>
      <c r="ABK253" s="338"/>
      <c r="ABL253" s="338"/>
      <c r="ABM253" s="338"/>
      <c r="ABN253" s="338"/>
      <c r="ABO253" s="338"/>
      <c r="ABP253" s="338"/>
      <c r="ABQ253" s="338"/>
      <c r="ABR253" s="338"/>
      <c r="ABS253" s="338"/>
      <c r="ABT253" s="338"/>
      <c r="ABU253" s="338"/>
      <c r="ABV253" s="338"/>
      <c r="ABW253" s="338"/>
      <c r="ABX253" s="338"/>
      <c r="ABY253" s="338"/>
      <c r="ABZ253" s="338"/>
      <c r="ACA253" s="338"/>
      <c r="ACB253" s="338"/>
      <c r="ACC253" s="338"/>
      <c r="ACD253" s="338"/>
      <c r="ACE253" s="338"/>
      <c r="ACF253" s="338"/>
      <c r="ACG253" s="338"/>
      <c r="ACH253" s="338"/>
      <c r="ACI253" s="338"/>
      <c r="ACJ253" s="338"/>
      <c r="ACK253" s="338"/>
      <c r="ACL253" s="338"/>
      <c r="ACM253" s="338"/>
      <c r="ACN253" s="338"/>
      <c r="ACO253" s="338"/>
      <c r="ACP253" s="338"/>
      <c r="ACQ253" s="338"/>
      <c r="ACR253" s="338"/>
      <c r="ACS253" s="338"/>
      <c r="ACT253" s="338"/>
      <c r="ACU253" s="338"/>
      <c r="ACV253" s="338"/>
      <c r="ACW253" s="338"/>
      <c r="ACX253" s="338"/>
      <c r="ACY253" s="338"/>
      <c r="ACZ253" s="338"/>
      <c r="ADA253" s="338"/>
      <c r="ADB253" s="338"/>
      <c r="ADC253" s="338"/>
      <c r="ADD253" s="338"/>
      <c r="ADE253" s="338"/>
      <c r="ADF253" s="338"/>
      <c r="ADG253" s="338"/>
      <c r="ADH253" s="338"/>
      <c r="ADI253" s="338"/>
      <c r="ADJ253" s="338"/>
      <c r="ADK253" s="338"/>
      <c r="ADL253" s="338"/>
      <c r="ADM253" s="338"/>
      <c r="ADN253" s="338"/>
      <c r="ADO253" s="338"/>
      <c r="ADP253" s="338"/>
      <c r="ADQ253" s="338"/>
      <c r="ADR253" s="338"/>
      <c r="ADS253" s="338"/>
      <c r="ADT253" s="338"/>
      <c r="ADU253" s="338"/>
      <c r="ADV253" s="338"/>
      <c r="ADW253" s="338"/>
      <c r="ADX253" s="338"/>
      <c r="ADY253" s="338"/>
      <c r="ADZ253" s="338"/>
      <c r="AEA253" s="338"/>
      <c r="AEB253" s="338"/>
      <c r="AEC253" s="338"/>
      <c r="AED253" s="338"/>
      <c r="AEE253" s="338"/>
      <c r="AEF253" s="338"/>
      <c r="AEG253" s="338"/>
      <c r="AEH253" s="338"/>
      <c r="AEI253" s="338"/>
      <c r="AEJ253" s="338"/>
      <c r="AEK253" s="338"/>
      <c r="AEL253" s="338"/>
      <c r="AEM253" s="338"/>
      <c r="AEN253" s="338"/>
      <c r="AEO253" s="338"/>
      <c r="AEP253" s="338"/>
      <c r="AEQ253" s="338"/>
      <c r="AER253" s="338"/>
      <c r="AES253" s="338"/>
      <c r="AET253" s="338"/>
      <c r="AEU253" s="338"/>
      <c r="AEV253" s="338"/>
      <c r="AEW253" s="338"/>
      <c r="AEX253" s="338"/>
      <c r="AEY253" s="338"/>
      <c r="AEZ253" s="338"/>
      <c r="AFA253" s="338"/>
      <c r="AFB253" s="338"/>
      <c r="AFC253" s="338"/>
      <c r="AFD253" s="338"/>
      <c r="AFE253" s="338"/>
      <c r="AFF253" s="338"/>
      <c r="AFG253" s="338"/>
      <c r="AFH253" s="338"/>
      <c r="AFI253" s="338"/>
      <c r="AFJ253" s="338"/>
      <c r="AFK253" s="338"/>
      <c r="AFL253" s="338"/>
      <c r="AFM253" s="338"/>
      <c r="AFN253" s="338"/>
      <c r="AFO253" s="338"/>
      <c r="AFP253" s="338"/>
      <c r="AFQ253" s="338"/>
      <c r="AFR253" s="338"/>
      <c r="AFS253" s="338"/>
      <c r="AFT253" s="338"/>
      <c r="AFU253" s="338"/>
      <c r="AFV253" s="338"/>
      <c r="AFW253" s="338"/>
      <c r="AFX253" s="338"/>
      <c r="AFY253" s="338"/>
      <c r="AFZ253" s="338"/>
      <c r="AGA253" s="338"/>
      <c r="AGB253" s="338"/>
      <c r="AGC253" s="338"/>
      <c r="AGD253" s="338"/>
      <c r="AGE253" s="338"/>
      <c r="AGF253" s="338"/>
      <c r="AGG253" s="338"/>
      <c r="AGH253" s="338"/>
      <c r="AGI253" s="338"/>
      <c r="AGJ253" s="338"/>
      <c r="AGK253" s="338"/>
      <c r="AGL253" s="338"/>
      <c r="AGM253" s="338"/>
      <c r="AGN253" s="338"/>
      <c r="AGO253" s="338"/>
      <c r="AGP253" s="338"/>
      <c r="AGQ253" s="338"/>
      <c r="AGR253" s="338"/>
      <c r="AGS253" s="338"/>
      <c r="AGT253" s="338"/>
      <c r="AGU253" s="338"/>
      <c r="AGV253" s="338"/>
      <c r="AGW253" s="338"/>
      <c r="AGX253" s="338"/>
      <c r="AGY253" s="338"/>
      <c r="AGZ253" s="338"/>
      <c r="AHA253" s="338"/>
      <c r="AHB253" s="338"/>
      <c r="AHC253" s="338"/>
      <c r="AHD253" s="338"/>
      <c r="AHE253" s="338"/>
      <c r="AHF253" s="338"/>
      <c r="AHG253" s="338"/>
      <c r="AHH253" s="338"/>
      <c r="AHI253" s="338"/>
      <c r="AHJ253" s="338"/>
      <c r="AHK253" s="338"/>
      <c r="AHL253" s="338"/>
      <c r="AHM253" s="338"/>
      <c r="AHN253" s="338"/>
      <c r="AHO253" s="338"/>
      <c r="AHP253" s="338"/>
      <c r="AHQ253" s="338"/>
      <c r="AHR253" s="338"/>
      <c r="AHS253" s="338"/>
      <c r="AHT253" s="338"/>
      <c r="AHU253" s="338"/>
      <c r="AHV253" s="338"/>
      <c r="AHW253" s="338"/>
      <c r="AHX253" s="338"/>
      <c r="AHY253" s="338"/>
      <c r="AHZ253" s="338"/>
      <c r="AIA253" s="338"/>
      <c r="AIB253" s="338"/>
      <c r="AIC253" s="338"/>
      <c r="AID253" s="338"/>
      <c r="AIE253" s="338"/>
      <c r="AIF253" s="338"/>
      <c r="AIG253" s="338"/>
      <c r="AIH253" s="338"/>
      <c r="AII253" s="338"/>
      <c r="AIJ253" s="338"/>
      <c r="AIK253" s="338"/>
      <c r="AIL253" s="338"/>
      <c r="AIM253" s="338"/>
      <c r="AIN253" s="338"/>
      <c r="AIO253" s="338"/>
      <c r="AIP253" s="338"/>
      <c r="AIQ253" s="338"/>
      <c r="AIR253" s="338"/>
      <c r="AIS253" s="338"/>
      <c r="AIT253" s="338"/>
      <c r="AIU253" s="338"/>
      <c r="AIV253" s="338"/>
      <c r="AIW253" s="338"/>
      <c r="AIX253" s="338"/>
      <c r="AIY253" s="338"/>
      <c r="AIZ253" s="338"/>
      <c r="AJA253" s="338"/>
      <c r="AJB253" s="338"/>
      <c r="AJC253" s="338"/>
      <c r="AJD253" s="338"/>
      <c r="AJE253" s="338"/>
      <c r="AJF253" s="338"/>
      <c r="AJG253" s="338"/>
      <c r="AJH253" s="338"/>
      <c r="AJI253" s="338"/>
      <c r="AJJ253" s="338"/>
      <c r="AJK253" s="338"/>
      <c r="AJL253" s="338"/>
      <c r="AJM253" s="338"/>
      <c r="AJN253" s="338"/>
      <c r="AJO253" s="338"/>
      <c r="AJP253" s="338"/>
      <c r="AJQ253" s="338"/>
      <c r="AJR253" s="338"/>
      <c r="AJS253" s="338"/>
      <c r="AJT253" s="338"/>
      <c r="AJU253" s="338"/>
      <c r="AJV253" s="338"/>
      <c r="AJW253" s="338"/>
      <c r="AJX253" s="338"/>
      <c r="AJY253" s="338"/>
      <c r="AJZ253" s="338"/>
      <c r="AKA253" s="338"/>
      <c r="AKB253" s="338"/>
      <c r="AKC253" s="338"/>
      <c r="AKD253" s="338"/>
      <c r="AKE253" s="338"/>
      <c r="AKF253" s="338"/>
      <c r="AKG253" s="338"/>
      <c r="AKH253" s="338"/>
      <c r="AKI253" s="338"/>
      <c r="AKJ253" s="338"/>
      <c r="AKK253" s="338"/>
      <c r="AKL253" s="338"/>
      <c r="AKM253" s="338"/>
      <c r="AKN253" s="338"/>
      <c r="AKO253" s="338"/>
      <c r="AKP253" s="338"/>
      <c r="AKQ253" s="338"/>
      <c r="AKR253" s="338"/>
      <c r="AKS253" s="338"/>
      <c r="AKT253" s="338"/>
      <c r="AKU253" s="338"/>
      <c r="AKV253" s="338"/>
      <c r="AKW253" s="338"/>
      <c r="AKX253" s="338"/>
      <c r="AKY253" s="338"/>
      <c r="AKZ253" s="338"/>
      <c r="ALA253" s="338"/>
      <c r="ALB253" s="338"/>
      <c r="ALC253" s="338"/>
      <c r="ALD253" s="338"/>
      <c r="ALE253" s="338"/>
      <c r="ALF253" s="338"/>
      <c r="ALG253" s="338"/>
      <c r="ALH253" s="338"/>
      <c r="ALI253" s="338"/>
      <c r="ALJ253" s="338"/>
      <c r="ALK253" s="338"/>
      <c r="ALL253" s="338"/>
      <c r="ALM253" s="338"/>
      <c r="ALN253" s="338"/>
      <c r="ALO253" s="338"/>
      <c r="ALP253" s="338"/>
      <c r="ALQ253" s="338"/>
      <c r="ALR253" s="338"/>
      <c r="ALS253" s="338"/>
      <c r="ALT253" s="338"/>
      <c r="ALU253" s="338"/>
      <c r="ALV253" s="338"/>
      <c r="ALW253" s="338"/>
      <c r="ALX253" s="338"/>
      <c r="ALY253" s="338"/>
      <c r="ALZ253" s="338"/>
      <c r="AMA253" s="338"/>
      <c r="AMB253" s="338"/>
      <c r="AMC253" s="338"/>
      <c r="AMD253" s="338"/>
      <c r="AME253" s="338"/>
      <c r="AMF253" s="338"/>
      <c r="AMG253" s="338"/>
      <c r="AMH253" s="338"/>
      <c r="AMI253" s="338"/>
      <c r="AMJ253" s="338"/>
      <c r="AMK253" s="338"/>
      <c r="AML253" s="338"/>
      <c r="AMM253" s="338"/>
      <c r="AMN253" s="338"/>
      <c r="AMO253" s="338"/>
      <c r="AMP253" s="338"/>
      <c r="AMQ253" s="338"/>
      <c r="AMR253" s="338"/>
      <c r="AMS253" s="338"/>
      <c r="AMT253" s="338"/>
      <c r="AMU253" s="338"/>
      <c r="AMV253" s="338"/>
      <c r="AMW253" s="338"/>
      <c r="AMX253" s="338"/>
      <c r="AMY253" s="338"/>
      <c r="AMZ253" s="338"/>
      <c r="ANA253" s="338"/>
      <c r="ANB253" s="338"/>
      <c r="ANC253" s="338"/>
      <c r="AND253" s="338"/>
      <c r="ANE253" s="338"/>
      <c r="ANF253" s="338"/>
      <c r="ANG253" s="338"/>
      <c r="ANH253" s="338"/>
      <c r="ANI253" s="338"/>
      <c r="ANJ253" s="338"/>
      <c r="ANK253" s="338"/>
      <c r="ANL253" s="338"/>
      <c r="ANM253" s="338"/>
      <c r="ANN253" s="338"/>
      <c r="ANO253" s="338"/>
      <c r="ANP253" s="338"/>
      <c r="ANQ253" s="338"/>
      <c r="ANR253" s="338"/>
      <c r="ANS253" s="338"/>
      <c r="ANT253" s="338"/>
      <c r="ANU253" s="338"/>
      <c r="ANV253" s="338"/>
      <c r="ANW253" s="338"/>
      <c r="ANX253" s="338"/>
      <c r="ANY253" s="338"/>
      <c r="ANZ253" s="338"/>
      <c r="AOA253" s="338"/>
      <c r="AOB253" s="338"/>
      <c r="AOC253" s="338"/>
      <c r="AOD253" s="338"/>
      <c r="AOE253" s="338"/>
      <c r="AOF253" s="338"/>
      <c r="AOG253" s="338"/>
      <c r="AOH253" s="338"/>
      <c r="AOI253" s="338"/>
      <c r="AOJ253" s="338"/>
      <c r="AOK253" s="338"/>
      <c r="AOL253" s="338"/>
      <c r="AOM253" s="338"/>
      <c r="AON253" s="338"/>
      <c r="AOO253" s="338"/>
      <c r="AOP253" s="338"/>
      <c r="AOQ253" s="338"/>
      <c r="AOR253" s="338"/>
      <c r="AOS253" s="338"/>
      <c r="AOT253" s="338"/>
      <c r="AOU253" s="338"/>
      <c r="AOV253" s="338"/>
      <c r="AOW253" s="338"/>
      <c r="AOX253" s="338"/>
      <c r="AOY253" s="338"/>
      <c r="AOZ253" s="338"/>
      <c r="APA253" s="338"/>
      <c r="APB253" s="338"/>
      <c r="APC253" s="338"/>
      <c r="APD253" s="338"/>
      <c r="APE253" s="338"/>
      <c r="APF253" s="338"/>
      <c r="APG253" s="338"/>
      <c r="APH253" s="338"/>
      <c r="API253" s="338"/>
      <c r="APJ253" s="338"/>
      <c r="APK253" s="338"/>
      <c r="APL253" s="338"/>
      <c r="APM253" s="338"/>
      <c r="APN253" s="338"/>
      <c r="APO253" s="338"/>
      <c r="APP253" s="338"/>
      <c r="APQ253" s="338"/>
      <c r="APR253" s="338"/>
      <c r="APS253" s="338"/>
      <c r="APT253" s="338"/>
      <c r="APU253" s="338"/>
      <c r="APV253" s="338"/>
      <c r="APW253" s="338"/>
      <c r="APX253" s="338"/>
      <c r="APY253" s="338"/>
      <c r="APZ253" s="338"/>
      <c r="AQA253" s="338"/>
      <c r="AQB253" s="338"/>
      <c r="AQC253" s="338"/>
      <c r="AQD253" s="338"/>
      <c r="AQE253" s="338"/>
      <c r="AQF253" s="338"/>
      <c r="AQG253" s="338"/>
      <c r="AQH253" s="338"/>
      <c r="AQI253" s="338"/>
      <c r="AQJ253" s="338"/>
      <c r="AQK253" s="338"/>
      <c r="AQL253" s="338"/>
      <c r="AQM253" s="338"/>
      <c r="AQN253" s="338"/>
      <c r="AQO253" s="338"/>
      <c r="AQP253" s="338"/>
      <c r="AQQ253" s="338"/>
      <c r="AQR253" s="338"/>
      <c r="AQS253" s="338"/>
      <c r="AQT253" s="338"/>
      <c r="AQU253" s="338"/>
      <c r="AQV253" s="338"/>
      <c r="AQW253" s="338"/>
      <c r="AQX253" s="338"/>
      <c r="AQY253" s="338"/>
      <c r="AQZ253" s="338"/>
      <c r="ARA253" s="338"/>
      <c r="ARB253" s="338"/>
      <c r="ARC253" s="338"/>
      <c r="ARD253" s="338"/>
      <c r="ARE253" s="338"/>
      <c r="ARF253" s="338"/>
      <c r="ARG253" s="338"/>
      <c r="ARH253" s="338"/>
      <c r="ARI253" s="338"/>
      <c r="ARJ253" s="338"/>
      <c r="ARK253" s="338"/>
      <c r="ARL253" s="338"/>
      <c r="ARM253" s="338"/>
      <c r="ARN253" s="338"/>
      <c r="ARO253" s="338"/>
      <c r="ARP253" s="338"/>
      <c r="ARQ253" s="338"/>
      <c r="ARR253" s="338"/>
      <c r="ARS253" s="338"/>
      <c r="ART253" s="338"/>
      <c r="ARU253" s="338"/>
      <c r="ARV253" s="338"/>
      <c r="ARW253" s="338"/>
      <c r="ARX253" s="338"/>
      <c r="ARY253" s="338"/>
      <c r="ARZ253" s="338"/>
      <c r="ASA253" s="338"/>
      <c r="ASB253" s="338"/>
      <c r="ASC253" s="338"/>
      <c r="ASD253" s="338"/>
      <c r="ASE253" s="338"/>
      <c r="ASF253" s="338"/>
      <c r="ASG253" s="338"/>
      <c r="ASH253" s="338"/>
      <c r="ASI253" s="338"/>
      <c r="ASJ253" s="338"/>
      <c r="ASK253" s="338"/>
      <c r="ASL253" s="338"/>
      <c r="ASM253" s="338"/>
      <c r="ASN253" s="338"/>
      <c r="ASO253" s="338"/>
      <c r="ASP253" s="338"/>
      <c r="ASQ253" s="338"/>
      <c r="ASR253" s="338"/>
      <c r="ASS253" s="338"/>
      <c r="AST253" s="338"/>
      <c r="ASU253" s="338"/>
      <c r="ASV253" s="338"/>
      <c r="ASW253" s="338"/>
      <c r="ASX253" s="338"/>
      <c r="ASY253" s="338"/>
      <c r="ASZ253" s="338"/>
      <c r="ATA253" s="338"/>
      <c r="ATB253" s="338"/>
      <c r="ATC253" s="338"/>
      <c r="ATD253" s="338"/>
      <c r="ATE253" s="338"/>
      <c r="ATF253" s="338"/>
      <c r="ATG253" s="338"/>
      <c r="ATH253" s="338"/>
      <c r="ATI253" s="338"/>
      <c r="ATJ253" s="338"/>
      <c r="ATK253" s="338"/>
      <c r="ATL253" s="338"/>
      <c r="ATM253" s="338"/>
      <c r="ATN253" s="338"/>
      <c r="ATO253" s="338"/>
      <c r="ATP253" s="338"/>
      <c r="ATQ253" s="338"/>
      <c r="ATR253" s="338"/>
      <c r="ATS253" s="338"/>
      <c r="ATT253" s="338"/>
      <c r="ATU253" s="338"/>
      <c r="ATV253" s="338"/>
      <c r="ATW253" s="338"/>
      <c r="ATX253" s="338"/>
      <c r="ATY253" s="338"/>
      <c r="ATZ253" s="338"/>
      <c r="AUA253" s="338"/>
      <c r="AUB253" s="338"/>
      <c r="AUC253" s="338"/>
      <c r="AUD253" s="338"/>
      <c r="AUE253" s="338"/>
      <c r="AUF253" s="338"/>
      <c r="AUG253" s="338"/>
      <c r="AUH253" s="338"/>
      <c r="AUI253" s="338"/>
      <c r="AUJ253" s="338"/>
      <c r="AUK253" s="338"/>
      <c r="AUL253" s="338"/>
      <c r="AUM253" s="338"/>
      <c r="AUN253" s="338"/>
      <c r="AUO253" s="338"/>
      <c r="AUP253" s="338"/>
      <c r="AUQ253" s="338"/>
      <c r="AUR253" s="338"/>
      <c r="AUS253" s="338"/>
      <c r="AUT253" s="338"/>
      <c r="AUU253" s="338"/>
      <c r="AUV253" s="338"/>
      <c r="AUW253" s="338"/>
      <c r="AUX253" s="338"/>
      <c r="AUY253" s="338"/>
      <c r="AUZ253" s="338"/>
      <c r="AVA253" s="338"/>
      <c r="AVB253" s="338"/>
      <c r="AVC253" s="338"/>
      <c r="AVD253" s="338"/>
      <c r="AVE253" s="338"/>
      <c r="AVF253" s="338"/>
      <c r="AVG253" s="338"/>
      <c r="AVH253" s="338"/>
      <c r="AVI253" s="338"/>
      <c r="AVJ253" s="338"/>
      <c r="AVK253" s="338"/>
      <c r="AVL253" s="338"/>
      <c r="AVM253" s="338"/>
      <c r="AVN253" s="338"/>
      <c r="AVO253" s="338"/>
      <c r="AVP253" s="338"/>
      <c r="AVQ253" s="338"/>
      <c r="AVR253" s="338"/>
      <c r="AVS253" s="338"/>
      <c r="AVT253" s="338"/>
      <c r="AVU253" s="338"/>
      <c r="AVV253" s="338"/>
      <c r="AVW253" s="338"/>
      <c r="AVX253" s="338"/>
      <c r="AVY253" s="338"/>
      <c r="AVZ253" s="338"/>
      <c r="AWA253" s="338"/>
      <c r="AWB253" s="338"/>
      <c r="AWC253" s="338"/>
      <c r="AWD253" s="338"/>
      <c r="AWE253" s="338"/>
      <c r="AWF253" s="338"/>
      <c r="AWG253" s="338"/>
      <c r="AWH253" s="338"/>
      <c r="AWI253" s="338"/>
      <c r="AWJ253" s="338"/>
      <c r="AWK253" s="338"/>
      <c r="AWL253" s="338"/>
      <c r="AWM253" s="338"/>
      <c r="AWN253" s="338"/>
      <c r="AWO253" s="338"/>
      <c r="AWP253" s="338"/>
      <c r="AWQ253" s="338"/>
      <c r="AWR253" s="338"/>
      <c r="AWS253" s="338"/>
      <c r="AWT253" s="338"/>
      <c r="AWU253" s="338"/>
      <c r="AWV253" s="338"/>
      <c r="AWW253" s="338"/>
      <c r="AWX253" s="338"/>
      <c r="AWY253" s="338"/>
      <c r="AWZ253" s="338"/>
      <c r="AXA253" s="338"/>
      <c r="AXB253" s="338"/>
      <c r="AXC253" s="338"/>
      <c r="AXD253" s="338"/>
      <c r="AXE253" s="338"/>
      <c r="AXF253" s="338"/>
      <c r="AXG253" s="338"/>
      <c r="AXH253" s="338"/>
      <c r="AXI253" s="338"/>
      <c r="AXJ253" s="338"/>
      <c r="AXK253" s="338"/>
      <c r="AXL253" s="338"/>
      <c r="AXM253" s="338"/>
      <c r="AXN253" s="338"/>
      <c r="AXO253" s="338"/>
      <c r="AXP253" s="338"/>
      <c r="AXQ253" s="338"/>
      <c r="AXR253" s="338"/>
      <c r="AXS253" s="338"/>
      <c r="AXT253" s="338"/>
      <c r="AXU253" s="338"/>
      <c r="AXV253" s="338"/>
      <c r="AXW253" s="338"/>
      <c r="AXX253" s="338"/>
      <c r="AXY253" s="338"/>
      <c r="AXZ253" s="338"/>
      <c r="AYA253" s="338"/>
      <c r="AYB253" s="338"/>
      <c r="AYC253" s="338"/>
      <c r="AYD253" s="338"/>
      <c r="AYE253" s="338"/>
      <c r="AYF253" s="338"/>
      <c r="AYG253" s="338"/>
      <c r="AYH253" s="338"/>
      <c r="AYI253" s="338"/>
      <c r="AYJ253" s="338"/>
      <c r="AYK253" s="338"/>
      <c r="AYL253" s="338"/>
      <c r="AYM253" s="338"/>
      <c r="AYN253" s="338"/>
      <c r="AYO253" s="338"/>
      <c r="AYP253" s="338"/>
      <c r="AYQ253" s="338"/>
      <c r="AYR253" s="338"/>
      <c r="AYS253" s="338"/>
      <c r="AYT253" s="338"/>
      <c r="AYU253" s="338"/>
      <c r="AYV253" s="338"/>
      <c r="AYW253" s="338"/>
      <c r="AYX253" s="338"/>
      <c r="AYY253" s="338"/>
      <c r="AYZ253" s="338"/>
      <c r="AZA253" s="338"/>
      <c r="AZB253" s="338"/>
      <c r="AZC253" s="338"/>
      <c r="AZD253" s="338"/>
      <c r="AZE253" s="338"/>
      <c r="AZF253" s="338"/>
      <c r="AZG253" s="338"/>
      <c r="AZH253" s="338"/>
      <c r="AZI253" s="338"/>
      <c r="AZJ253" s="338"/>
      <c r="AZK253" s="338"/>
      <c r="AZL253" s="338"/>
      <c r="AZM253" s="338"/>
      <c r="AZN253" s="338"/>
      <c r="AZO253" s="338"/>
      <c r="AZP253" s="338"/>
      <c r="AZQ253" s="338"/>
      <c r="AZR253" s="338"/>
      <c r="AZS253" s="338"/>
      <c r="AZT253" s="338"/>
      <c r="AZU253" s="338"/>
      <c r="AZV253" s="338"/>
      <c r="AZW253" s="338"/>
      <c r="AZX253" s="338"/>
      <c r="AZY253" s="338"/>
      <c r="AZZ253" s="338"/>
      <c r="BAA253" s="338"/>
      <c r="BAB253" s="338"/>
      <c r="BAC253" s="338"/>
      <c r="BAD253" s="338"/>
      <c r="BAE253" s="338"/>
      <c r="BAF253" s="338"/>
      <c r="BAG253" s="338"/>
      <c r="BAH253" s="338"/>
      <c r="BAI253" s="338"/>
      <c r="BAJ253" s="338"/>
      <c r="BAK253" s="338"/>
      <c r="BAL253" s="338"/>
      <c r="BAM253" s="338"/>
      <c r="BAN253" s="338"/>
      <c r="BAO253" s="338"/>
      <c r="BAP253" s="338"/>
      <c r="BAQ253" s="338"/>
      <c r="BAR253" s="338"/>
      <c r="BAS253" s="338"/>
      <c r="BAT253" s="338"/>
      <c r="BAU253" s="338"/>
      <c r="BAV253" s="338"/>
      <c r="BAW253" s="338"/>
      <c r="BAX253" s="338"/>
      <c r="BAY253" s="338"/>
      <c r="BAZ253" s="338"/>
      <c r="BBA253" s="338"/>
      <c r="BBB253" s="338"/>
      <c r="BBC253" s="338"/>
      <c r="BBD253" s="338"/>
      <c r="BBE253" s="338"/>
      <c r="BBF253" s="338"/>
      <c r="BBG253" s="338"/>
      <c r="BBH253" s="338"/>
      <c r="BBI253" s="338"/>
      <c r="BBJ253" s="338"/>
      <c r="BBK253" s="338"/>
      <c r="BBL253" s="338"/>
      <c r="BBM253" s="338"/>
      <c r="BBN253" s="338"/>
      <c r="BBO253" s="338"/>
      <c r="BBP253" s="338"/>
      <c r="BBQ253" s="338"/>
      <c r="BBR253" s="338"/>
      <c r="BBS253" s="338"/>
      <c r="BBT253" s="338"/>
      <c r="BBU253" s="338"/>
      <c r="BBV253" s="338"/>
      <c r="BBW253" s="338"/>
      <c r="BBX253" s="338"/>
      <c r="BBY253" s="338"/>
      <c r="BBZ253" s="338"/>
      <c r="BCA253" s="338"/>
      <c r="BCB253" s="338"/>
      <c r="BCC253" s="338"/>
      <c r="BCD253" s="338"/>
      <c r="BCE253" s="338"/>
      <c r="BCF253" s="338"/>
      <c r="BCG253" s="338"/>
      <c r="BCH253" s="338"/>
      <c r="BCI253" s="338"/>
      <c r="BCJ253" s="338"/>
      <c r="BCK253" s="338"/>
      <c r="BCL253" s="338"/>
      <c r="BCM253" s="338"/>
      <c r="BCN253" s="338"/>
      <c r="BCO253" s="338"/>
      <c r="BCP253" s="338"/>
      <c r="BCQ253" s="338"/>
      <c r="BCR253" s="338"/>
      <c r="BCS253" s="338"/>
      <c r="BCT253" s="338"/>
      <c r="BCU253" s="338"/>
      <c r="BCV253" s="338"/>
      <c r="BCW253" s="338"/>
      <c r="BCX253" s="338"/>
      <c r="BCY253" s="338"/>
      <c r="BCZ253" s="338"/>
      <c r="BDA253" s="338"/>
      <c r="BDB253" s="338"/>
      <c r="BDC253" s="338"/>
      <c r="BDD253" s="338"/>
      <c r="BDE253" s="338"/>
      <c r="BDF253" s="338"/>
      <c r="BDG253" s="338"/>
      <c r="BDH253" s="338"/>
      <c r="BDI253" s="338"/>
      <c r="BDJ253" s="338"/>
      <c r="BDK253" s="338"/>
      <c r="BDL253" s="338"/>
      <c r="BDM253" s="338"/>
      <c r="BDN253" s="338"/>
      <c r="BDO253" s="338"/>
      <c r="BDP253" s="338"/>
      <c r="BDQ253" s="338"/>
      <c r="BDR253" s="338"/>
      <c r="BDS253" s="338"/>
      <c r="BDT253" s="338"/>
      <c r="BDU253" s="338"/>
      <c r="BDV253" s="338"/>
      <c r="BDW253" s="338"/>
      <c r="BDX253" s="338"/>
      <c r="BDY253" s="338"/>
      <c r="BDZ253" s="338"/>
      <c r="BEA253" s="338"/>
      <c r="BEB253" s="338"/>
      <c r="BEC253" s="338"/>
      <c r="BED253" s="338"/>
      <c r="BEE253" s="338"/>
      <c r="BEF253" s="338"/>
      <c r="BEG253" s="338"/>
      <c r="BEH253" s="338"/>
      <c r="BEI253" s="338"/>
      <c r="BEJ253" s="338"/>
      <c r="BEK253" s="338"/>
      <c r="BEL253" s="338"/>
      <c r="BEM253" s="338"/>
      <c r="BEN253" s="338"/>
      <c r="BEO253" s="338"/>
      <c r="BEP253" s="338"/>
      <c r="BEQ253" s="338"/>
      <c r="BER253" s="338"/>
      <c r="BES253" s="338"/>
      <c r="BET253" s="338"/>
      <c r="BEU253" s="338"/>
      <c r="BEV253" s="338"/>
      <c r="BEW253" s="338"/>
      <c r="BEX253" s="338"/>
      <c r="BEY253" s="338"/>
      <c r="BEZ253" s="338"/>
      <c r="BFA253" s="338"/>
      <c r="BFB253" s="338"/>
      <c r="BFC253" s="338"/>
      <c r="BFD253" s="338"/>
      <c r="BFE253" s="338"/>
      <c r="BFF253" s="338"/>
      <c r="BFG253" s="338"/>
      <c r="BFH253" s="338"/>
      <c r="BFI253" s="338"/>
      <c r="BFJ253" s="338"/>
      <c r="BFK253" s="338"/>
      <c r="BFL253" s="338"/>
      <c r="BFM253" s="338"/>
      <c r="BFN253" s="338"/>
      <c r="BFO253" s="338"/>
      <c r="BFP253" s="338"/>
      <c r="BFQ253" s="338"/>
      <c r="BFR253" s="338"/>
      <c r="BFS253" s="338"/>
      <c r="BFT253" s="338"/>
      <c r="BFU253" s="338"/>
      <c r="BFV253" s="338"/>
      <c r="BFW253" s="338"/>
      <c r="BFX253" s="338"/>
      <c r="BFY253" s="338"/>
      <c r="BFZ253" s="338"/>
      <c r="BGA253" s="338"/>
      <c r="BGB253" s="338"/>
      <c r="BGC253" s="338"/>
      <c r="BGD253" s="338"/>
      <c r="BGE253" s="338"/>
      <c r="BGF253" s="338"/>
      <c r="BGG253" s="338"/>
      <c r="BGH253" s="338"/>
      <c r="BGI253" s="338"/>
      <c r="BGJ253" s="338"/>
      <c r="BGK253" s="338"/>
      <c r="BGL253" s="338"/>
      <c r="BGM253" s="338"/>
      <c r="BGN253" s="338"/>
      <c r="BGO253" s="338"/>
      <c r="BGP253" s="338"/>
      <c r="BGQ253" s="338"/>
      <c r="BGR253" s="338"/>
      <c r="BGS253" s="338"/>
      <c r="BGT253" s="338"/>
      <c r="BGU253" s="338"/>
      <c r="BGV253" s="338"/>
      <c r="BGW253" s="338"/>
      <c r="BGX253" s="338"/>
      <c r="BGY253" s="338"/>
      <c r="BGZ253" s="338"/>
      <c r="BHA253" s="338"/>
      <c r="BHB253" s="338"/>
      <c r="BHC253" s="338"/>
      <c r="BHD253" s="338"/>
      <c r="BHE253" s="338"/>
      <c r="BHF253" s="338"/>
      <c r="BHG253" s="338"/>
      <c r="BHH253" s="338"/>
      <c r="BHI253" s="338"/>
      <c r="BHJ253" s="338"/>
      <c r="BHK253" s="338"/>
      <c r="BHL253" s="338"/>
      <c r="BHM253" s="338"/>
      <c r="BHN253" s="338"/>
      <c r="BHO253" s="338"/>
      <c r="BHP253" s="338"/>
      <c r="BHQ253" s="338"/>
      <c r="BHR253" s="338"/>
      <c r="BHS253" s="338"/>
      <c r="BHT253" s="338"/>
      <c r="BHU253" s="338"/>
      <c r="BHV253" s="338"/>
      <c r="BHW253" s="338"/>
      <c r="BHX253" s="338"/>
      <c r="BHY253" s="338"/>
      <c r="BHZ253" s="338"/>
      <c r="BIA253" s="338"/>
      <c r="BIB253" s="338"/>
      <c r="BIC253" s="338"/>
      <c r="BID253" s="338"/>
      <c r="BIE253" s="338"/>
      <c r="BIF253" s="338"/>
      <c r="BIG253" s="338"/>
      <c r="BIH253" s="338"/>
      <c r="BII253" s="338"/>
      <c r="BIJ253" s="338"/>
      <c r="BIK253" s="338"/>
      <c r="BIL253" s="338"/>
      <c r="BIM253" s="338"/>
      <c r="BIN253" s="338"/>
      <c r="BIO253" s="338"/>
      <c r="BIP253" s="338"/>
      <c r="BIQ253" s="338"/>
      <c r="BIR253" s="338"/>
      <c r="BIS253" s="338"/>
      <c r="BIT253" s="338"/>
      <c r="BIU253" s="338"/>
      <c r="BIV253" s="338"/>
      <c r="BIW253" s="338"/>
      <c r="BIX253" s="338"/>
      <c r="BIY253" s="338"/>
      <c r="BIZ253" s="338"/>
      <c r="BJA253" s="338"/>
      <c r="BJB253" s="338"/>
      <c r="BJC253" s="338"/>
      <c r="BJD253" s="338"/>
      <c r="BJE253" s="338"/>
      <c r="BJF253" s="338"/>
      <c r="BJG253" s="338"/>
      <c r="BJH253" s="338"/>
      <c r="BJI253" s="338"/>
      <c r="BJJ253" s="338"/>
      <c r="BJK253" s="338"/>
      <c r="BJL253" s="338"/>
      <c r="BJM253" s="338"/>
      <c r="BJN253" s="338"/>
      <c r="BJO253" s="338"/>
      <c r="BJP253" s="338"/>
      <c r="BJQ253" s="338"/>
      <c r="BJR253" s="338"/>
      <c r="BJS253" s="338"/>
      <c r="BJT253" s="338"/>
      <c r="BJU253" s="338"/>
      <c r="BJV253" s="338"/>
      <c r="BJW253" s="338"/>
      <c r="BJX253" s="338"/>
      <c r="BJY253" s="338"/>
      <c r="BJZ253" s="338"/>
      <c r="BKA253" s="338"/>
      <c r="BKB253" s="338"/>
      <c r="BKC253" s="338"/>
      <c r="BKD253" s="338"/>
      <c r="BKE253" s="338"/>
      <c r="BKF253" s="338"/>
      <c r="BKG253" s="338"/>
      <c r="BKH253" s="338"/>
      <c r="BKI253" s="338"/>
      <c r="BKJ253" s="338"/>
      <c r="BKK253" s="338"/>
      <c r="BKL253" s="338"/>
      <c r="BKM253" s="338"/>
      <c r="BKN253" s="338"/>
      <c r="BKO253" s="338"/>
      <c r="BKP253" s="338"/>
      <c r="BKQ253" s="338"/>
      <c r="BKR253" s="338"/>
      <c r="BKS253" s="338"/>
      <c r="BKT253" s="338"/>
      <c r="BKU253" s="338"/>
      <c r="BKV253" s="338"/>
      <c r="BKW253" s="338"/>
      <c r="BKX253" s="338"/>
      <c r="BKY253" s="338"/>
      <c r="BKZ253" s="338"/>
      <c r="BLA253" s="338"/>
      <c r="BLB253" s="338"/>
      <c r="BLC253" s="338"/>
      <c r="BLD253" s="338"/>
      <c r="BLE253" s="338"/>
      <c r="BLF253" s="338"/>
      <c r="BLG253" s="338"/>
      <c r="BLH253" s="338"/>
      <c r="BLI253" s="338"/>
      <c r="BLJ253" s="338"/>
      <c r="BLK253" s="338"/>
      <c r="BLL253" s="338"/>
      <c r="BLM253" s="338"/>
      <c r="BLN253" s="338"/>
      <c r="BLO253" s="338"/>
      <c r="BLP253" s="338"/>
      <c r="BLQ253" s="338"/>
      <c r="BLR253" s="338"/>
      <c r="BLS253" s="338"/>
      <c r="BLT253" s="338"/>
      <c r="BLU253" s="338"/>
      <c r="BLV253" s="338"/>
      <c r="BLW253" s="338"/>
      <c r="BLX253" s="338"/>
      <c r="BLY253" s="338"/>
      <c r="BLZ253" s="338"/>
      <c r="BMA253" s="338"/>
      <c r="BMB253" s="338"/>
      <c r="BMC253" s="338"/>
      <c r="BMD253" s="338"/>
      <c r="BME253" s="338"/>
      <c r="BMF253" s="338"/>
      <c r="BMG253" s="338"/>
      <c r="BMH253" s="338"/>
      <c r="BMI253" s="338"/>
      <c r="BMJ253" s="338"/>
      <c r="BMK253" s="338"/>
      <c r="BML253" s="338"/>
      <c r="BMM253" s="338"/>
      <c r="BMN253" s="338"/>
      <c r="BMO253" s="338"/>
      <c r="BMP253" s="338"/>
      <c r="BMQ253" s="338"/>
      <c r="BMR253" s="338"/>
      <c r="BMS253" s="338"/>
      <c r="BMT253" s="338"/>
      <c r="BMU253" s="338"/>
      <c r="BMV253" s="338"/>
      <c r="BMW253" s="338"/>
      <c r="BMX253" s="338"/>
      <c r="BMY253" s="338"/>
      <c r="BMZ253" s="338"/>
      <c r="BNA253" s="338"/>
      <c r="BNB253" s="338"/>
      <c r="BNC253" s="338"/>
      <c r="BND253" s="338"/>
      <c r="BNE253" s="338"/>
      <c r="BNF253" s="338"/>
      <c r="BNG253" s="338"/>
      <c r="BNH253" s="338"/>
      <c r="BNI253" s="338"/>
      <c r="BNJ253" s="338"/>
      <c r="BNK253" s="338"/>
      <c r="BNL253" s="338"/>
      <c r="BNM253" s="338"/>
      <c r="BNN253" s="338"/>
      <c r="BNO253" s="338"/>
      <c r="BNP253" s="338"/>
      <c r="BNQ253" s="338"/>
      <c r="BNR253" s="338"/>
      <c r="BNS253" s="338"/>
      <c r="BNT253" s="338"/>
      <c r="BNU253" s="338"/>
      <c r="BNV253" s="338"/>
      <c r="BNW253" s="338"/>
      <c r="BNX253" s="338"/>
      <c r="BNY253" s="338"/>
      <c r="BNZ253" s="338"/>
      <c r="BOA253" s="338"/>
      <c r="BOB253" s="338"/>
      <c r="BOC253" s="338"/>
      <c r="BOD253" s="338"/>
      <c r="BOE253" s="338"/>
      <c r="BOF253" s="338"/>
      <c r="BOG253" s="338"/>
      <c r="BOH253" s="338"/>
      <c r="BOI253" s="338"/>
      <c r="BOJ253" s="338"/>
      <c r="BOK253" s="338"/>
      <c r="BOL253" s="338"/>
      <c r="BOM253" s="338"/>
      <c r="BON253" s="338"/>
      <c r="BOO253" s="338"/>
      <c r="BOP253" s="338"/>
      <c r="BOQ253" s="338"/>
      <c r="BOR253" s="338"/>
      <c r="BOS253" s="338"/>
      <c r="BOT253" s="338"/>
      <c r="BOU253" s="338"/>
      <c r="BOV253" s="338"/>
    </row>
    <row r="254" spans="1:1764" ht="40.5" customHeight="1">
      <c r="A254" s="572" t="s">
        <v>261</v>
      </c>
      <c r="B254" s="575" t="s">
        <v>262</v>
      </c>
      <c r="C254" s="381" t="s">
        <v>881</v>
      </c>
      <c r="D254" s="381" t="s">
        <v>882</v>
      </c>
      <c r="E254" s="37" t="s">
        <v>1193</v>
      </c>
      <c r="F254" s="232" t="s">
        <v>1201</v>
      </c>
      <c r="G254" s="552"/>
      <c r="H254" s="552"/>
      <c r="I254" s="555"/>
      <c r="J254" s="564">
        <f>SUM(K254,L254)</f>
        <v>190000</v>
      </c>
      <c r="K254" s="564">
        <f>SUM(K257:K258)</f>
        <v>190000</v>
      </c>
      <c r="L254" s="561">
        <f>SUM(L259)</f>
        <v>0</v>
      </c>
      <c r="M254" s="114"/>
      <c r="N254" s="114"/>
      <c r="O254" s="114"/>
      <c r="P254" s="114"/>
      <c r="Q254" s="114"/>
      <c r="R254" s="114"/>
      <c r="S254" s="114"/>
      <c r="T254" s="114"/>
      <c r="U254" s="114"/>
    </row>
    <row r="255" spans="1:1764" ht="49.5" customHeight="1">
      <c r="A255" s="573"/>
      <c r="B255" s="576"/>
      <c r="C255" s="187" t="s">
        <v>883</v>
      </c>
      <c r="D255" s="187" t="s">
        <v>884</v>
      </c>
      <c r="E255" s="373" t="s">
        <v>1218</v>
      </c>
      <c r="F255" s="228" t="s">
        <v>1201</v>
      </c>
      <c r="G255" s="553"/>
      <c r="H255" s="553"/>
      <c r="I255" s="556"/>
      <c r="J255" s="625"/>
      <c r="K255" s="625"/>
      <c r="L255" s="558"/>
      <c r="M255" s="114"/>
      <c r="N255" s="114"/>
      <c r="O255" s="114"/>
      <c r="P255" s="114"/>
      <c r="Q255" s="114"/>
      <c r="R255" s="114"/>
      <c r="S255" s="114"/>
      <c r="T255" s="114"/>
      <c r="U255" s="114"/>
    </row>
    <row r="256" spans="1:1764" ht="57" customHeight="1">
      <c r="A256" s="574"/>
      <c r="B256" s="569"/>
      <c r="C256" s="187" t="s">
        <v>885</v>
      </c>
      <c r="D256" s="187" t="s">
        <v>886</v>
      </c>
      <c r="E256" s="373" t="s">
        <v>1219</v>
      </c>
      <c r="F256" s="228" t="s">
        <v>1201</v>
      </c>
      <c r="G256" s="554"/>
      <c r="H256" s="554"/>
      <c r="I256" s="547"/>
      <c r="J256" s="626"/>
      <c r="K256" s="626"/>
      <c r="L256" s="551"/>
      <c r="M256" s="114"/>
      <c r="N256" s="114"/>
      <c r="O256" s="114"/>
      <c r="P256" s="114"/>
      <c r="Q256" s="114"/>
      <c r="R256" s="114"/>
      <c r="S256" s="114"/>
      <c r="T256" s="114"/>
      <c r="U256" s="114"/>
    </row>
    <row r="257" spans="1:1764" ht="40.5" customHeight="1">
      <c r="A257" s="374"/>
      <c r="B257" s="375"/>
      <c r="C257" s="375"/>
      <c r="D257" s="373"/>
      <c r="E257" s="373"/>
      <c r="F257" s="373"/>
      <c r="G257" s="207" t="s">
        <v>174</v>
      </c>
      <c r="H257" s="207">
        <v>900</v>
      </c>
      <c r="I257" s="402" t="s">
        <v>263</v>
      </c>
      <c r="J257" s="465">
        <f>SUM(K257,L257)</f>
        <v>143000</v>
      </c>
      <c r="K257" s="465">
        <v>143000</v>
      </c>
      <c r="L257" s="463"/>
      <c r="M257" s="114"/>
      <c r="N257" s="114"/>
      <c r="O257" s="114"/>
      <c r="P257" s="114"/>
      <c r="Q257" s="114"/>
      <c r="R257" s="114"/>
      <c r="S257" s="114"/>
      <c r="T257" s="114"/>
      <c r="U257" s="114"/>
    </row>
    <row r="258" spans="1:1764" s="41" customFormat="1" ht="40.5" customHeight="1">
      <c r="A258" s="47"/>
      <c r="B258" s="385"/>
      <c r="C258" s="385"/>
      <c r="D258" s="44"/>
      <c r="E258" s="44"/>
      <c r="F258" s="44"/>
      <c r="G258" s="209" t="s">
        <v>174</v>
      </c>
      <c r="H258" s="209">
        <v>900</v>
      </c>
      <c r="I258" s="403" t="s">
        <v>264</v>
      </c>
      <c r="J258" s="466">
        <f>SUM(K258,L258)</f>
        <v>47000</v>
      </c>
      <c r="K258" s="466">
        <v>47000</v>
      </c>
      <c r="L258" s="467"/>
      <c r="M258" s="327"/>
      <c r="N258" s="327"/>
      <c r="O258" s="327"/>
      <c r="P258" s="327"/>
      <c r="Q258" s="327"/>
      <c r="R258" s="327"/>
      <c r="S258" s="327"/>
      <c r="T258" s="327"/>
      <c r="U258" s="327"/>
      <c r="V258" s="340"/>
      <c r="W258" s="340"/>
      <c r="X258" s="340"/>
      <c r="Y258" s="340"/>
      <c r="Z258" s="340"/>
      <c r="AA258" s="340"/>
      <c r="AB258" s="340"/>
      <c r="AC258" s="340"/>
      <c r="AD258" s="340"/>
      <c r="AE258" s="340"/>
      <c r="AF258" s="340"/>
      <c r="AG258" s="340"/>
      <c r="AH258" s="340"/>
      <c r="AI258" s="340"/>
      <c r="AJ258" s="340"/>
      <c r="AK258" s="340"/>
      <c r="AL258" s="340"/>
      <c r="AM258" s="340"/>
      <c r="AN258" s="340"/>
      <c r="AO258" s="340"/>
      <c r="AP258" s="340"/>
      <c r="AQ258" s="340"/>
      <c r="AR258" s="340"/>
      <c r="AS258" s="340"/>
      <c r="AT258" s="340"/>
      <c r="AU258" s="340"/>
      <c r="AV258" s="340"/>
      <c r="AW258" s="340"/>
      <c r="AX258" s="340"/>
      <c r="AY258" s="340"/>
      <c r="AZ258" s="340"/>
      <c r="BA258" s="340"/>
      <c r="BB258" s="340"/>
      <c r="BC258" s="340"/>
      <c r="BD258" s="340"/>
      <c r="BE258" s="340"/>
      <c r="BF258" s="340"/>
      <c r="BG258" s="340"/>
      <c r="BH258" s="340"/>
      <c r="BI258" s="340"/>
      <c r="BJ258" s="340"/>
      <c r="BK258" s="340"/>
      <c r="BL258" s="340"/>
      <c r="BM258" s="340"/>
      <c r="BN258" s="340"/>
      <c r="BO258" s="340"/>
      <c r="BP258" s="340"/>
      <c r="BQ258" s="340"/>
      <c r="BR258" s="340"/>
      <c r="BS258" s="340"/>
      <c r="BT258" s="340"/>
      <c r="BU258" s="340"/>
      <c r="BV258" s="340"/>
      <c r="BW258" s="340"/>
      <c r="BX258" s="340"/>
      <c r="BY258" s="340"/>
      <c r="BZ258" s="340"/>
      <c r="CA258" s="340"/>
      <c r="CB258" s="340"/>
      <c r="CC258" s="340"/>
      <c r="CD258" s="340"/>
      <c r="CE258" s="340"/>
      <c r="CF258" s="340"/>
      <c r="CG258" s="340"/>
      <c r="CH258" s="340"/>
      <c r="CI258" s="340"/>
      <c r="CJ258" s="340"/>
      <c r="CK258" s="340"/>
      <c r="CL258" s="340"/>
      <c r="CM258" s="340"/>
      <c r="CN258" s="340"/>
      <c r="CO258" s="340"/>
      <c r="CP258" s="340"/>
      <c r="CQ258" s="340"/>
      <c r="CR258" s="340"/>
      <c r="CS258" s="340"/>
      <c r="CT258" s="340"/>
      <c r="CU258" s="340"/>
      <c r="CV258" s="340"/>
      <c r="CW258" s="340"/>
      <c r="CX258" s="340"/>
      <c r="CY258" s="340"/>
      <c r="CZ258" s="340"/>
      <c r="DA258" s="340"/>
      <c r="DB258" s="340"/>
      <c r="DC258" s="340"/>
      <c r="DD258" s="340"/>
      <c r="DE258" s="340"/>
      <c r="DF258" s="340"/>
      <c r="DG258" s="340"/>
      <c r="DH258" s="340"/>
      <c r="DI258" s="340"/>
      <c r="DJ258" s="340"/>
      <c r="DK258" s="340"/>
      <c r="DL258" s="340"/>
      <c r="DM258" s="340"/>
      <c r="DN258" s="340"/>
      <c r="DO258" s="340"/>
      <c r="DP258" s="340"/>
      <c r="DQ258" s="340"/>
      <c r="DR258" s="340"/>
      <c r="DS258" s="340"/>
      <c r="DT258" s="340"/>
      <c r="DU258" s="340"/>
      <c r="DV258" s="340"/>
      <c r="DW258" s="340"/>
      <c r="DX258" s="340"/>
      <c r="DY258" s="340"/>
      <c r="DZ258" s="340"/>
      <c r="EA258" s="340"/>
      <c r="EB258" s="340"/>
      <c r="EC258" s="340"/>
      <c r="ED258" s="340"/>
      <c r="EE258" s="340"/>
      <c r="EF258" s="340"/>
      <c r="EG258" s="340"/>
      <c r="EH258" s="340"/>
      <c r="EI258" s="340"/>
      <c r="EJ258" s="340"/>
      <c r="EK258" s="340"/>
      <c r="EL258" s="340"/>
      <c r="EM258" s="340"/>
      <c r="EN258" s="340"/>
      <c r="EO258" s="340"/>
      <c r="EP258" s="340"/>
      <c r="EQ258" s="340"/>
      <c r="ER258" s="340"/>
      <c r="ES258" s="340"/>
      <c r="ET258" s="340"/>
      <c r="EU258" s="340"/>
      <c r="EV258" s="340"/>
      <c r="EW258" s="340"/>
      <c r="EX258" s="340"/>
      <c r="EY258" s="340"/>
      <c r="EZ258" s="340"/>
      <c r="FA258" s="340"/>
      <c r="FB258" s="340"/>
      <c r="FC258" s="340"/>
      <c r="FD258" s="340"/>
      <c r="FE258" s="340"/>
      <c r="FF258" s="340"/>
      <c r="FG258" s="340"/>
      <c r="FH258" s="340"/>
      <c r="FI258" s="340"/>
      <c r="FJ258" s="340"/>
      <c r="FK258" s="340"/>
      <c r="FL258" s="340"/>
      <c r="FM258" s="340"/>
      <c r="FN258" s="340"/>
      <c r="FO258" s="340"/>
      <c r="FP258" s="340"/>
      <c r="FQ258" s="340"/>
      <c r="FR258" s="340"/>
      <c r="FS258" s="340"/>
      <c r="FT258" s="340"/>
      <c r="FU258" s="340"/>
      <c r="FV258" s="340"/>
      <c r="FW258" s="340"/>
      <c r="FX258" s="340"/>
      <c r="FY258" s="340"/>
      <c r="FZ258" s="340"/>
      <c r="GA258" s="340"/>
      <c r="GB258" s="340"/>
      <c r="GC258" s="340"/>
      <c r="GD258" s="340"/>
      <c r="GE258" s="340"/>
      <c r="GF258" s="340"/>
      <c r="GG258" s="340"/>
      <c r="GH258" s="340"/>
      <c r="GI258" s="340"/>
      <c r="GJ258" s="340"/>
      <c r="GK258" s="340"/>
      <c r="GL258" s="340"/>
      <c r="GM258" s="340"/>
      <c r="GN258" s="340"/>
      <c r="GO258" s="340"/>
      <c r="GP258" s="340"/>
      <c r="GQ258" s="340"/>
      <c r="GR258" s="340"/>
      <c r="GS258" s="340"/>
      <c r="GT258" s="340"/>
      <c r="GU258" s="340"/>
      <c r="GV258" s="340"/>
      <c r="GW258" s="340"/>
      <c r="GX258" s="340"/>
      <c r="GY258" s="340"/>
      <c r="GZ258" s="340"/>
      <c r="HA258" s="340"/>
      <c r="HB258" s="340"/>
      <c r="HC258" s="340"/>
      <c r="HD258" s="340"/>
      <c r="HE258" s="340"/>
      <c r="HF258" s="340"/>
      <c r="HG258" s="340"/>
      <c r="HH258" s="340"/>
      <c r="HI258" s="340"/>
      <c r="HJ258" s="340"/>
      <c r="HK258" s="340"/>
      <c r="HL258" s="340"/>
      <c r="HM258" s="340"/>
      <c r="HN258" s="340"/>
      <c r="HO258" s="340"/>
      <c r="HP258" s="340"/>
      <c r="HQ258" s="340"/>
      <c r="HR258" s="340"/>
      <c r="HS258" s="340"/>
      <c r="HT258" s="340"/>
      <c r="HU258" s="340"/>
      <c r="HV258" s="340"/>
      <c r="HW258" s="340"/>
      <c r="HX258" s="340"/>
      <c r="HY258" s="340"/>
      <c r="HZ258" s="340"/>
      <c r="IA258" s="340"/>
      <c r="IB258" s="340"/>
      <c r="IC258" s="340"/>
      <c r="ID258" s="340"/>
      <c r="IE258" s="340"/>
      <c r="IF258" s="340"/>
      <c r="IG258" s="340"/>
      <c r="IH258" s="340"/>
      <c r="II258" s="340"/>
      <c r="IJ258" s="340"/>
      <c r="IK258" s="340"/>
      <c r="IL258" s="340"/>
      <c r="IM258" s="340"/>
      <c r="IN258" s="340"/>
      <c r="IO258" s="340"/>
      <c r="IP258" s="340"/>
      <c r="IQ258" s="340"/>
      <c r="IR258" s="340"/>
      <c r="IS258" s="340"/>
      <c r="IT258" s="340"/>
      <c r="IU258" s="340"/>
      <c r="IV258" s="340"/>
      <c r="IW258" s="340"/>
      <c r="IX258" s="340"/>
      <c r="IY258" s="340"/>
      <c r="IZ258" s="340"/>
      <c r="JA258" s="340"/>
      <c r="JB258" s="340"/>
      <c r="JC258" s="340"/>
      <c r="JD258" s="340"/>
      <c r="JE258" s="340"/>
      <c r="JF258" s="340"/>
      <c r="JG258" s="340"/>
      <c r="JH258" s="340"/>
      <c r="JI258" s="340"/>
      <c r="JJ258" s="340"/>
      <c r="JK258" s="340"/>
      <c r="JL258" s="340"/>
      <c r="JM258" s="340"/>
      <c r="JN258" s="340"/>
      <c r="JO258" s="340"/>
      <c r="JP258" s="340"/>
      <c r="JQ258" s="340"/>
      <c r="JR258" s="340"/>
      <c r="JS258" s="340"/>
      <c r="JT258" s="340"/>
      <c r="JU258" s="340"/>
      <c r="JV258" s="340"/>
      <c r="JW258" s="340"/>
      <c r="JX258" s="340"/>
      <c r="JY258" s="340"/>
      <c r="JZ258" s="340"/>
      <c r="KA258" s="340"/>
      <c r="KB258" s="340"/>
      <c r="KC258" s="340"/>
      <c r="KD258" s="340"/>
      <c r="KE258" s="340"/>
      <c r="KF258" s="340"/>
      <c r="KG258" s="340"/>
      <c r="KH258" s="340"/>
      <c r="KI258" s="340"/>
      <c r="KJ258" s="340"/>
      <c r="KK258" s="340"/>
      <c r="KL258" s="340"/>
      <c r="KM258" s="340"/>
      <c r="KN258" s="340"/>
      <c r="KO258" s="340"/>
      <c r="KP258" s="340"/>
      <c r="KQ258" s="340"/>
      <c r="KR258" s="340"/>
      <c r="KS258" s="340"/>
      <c r="KT258" s="340"/>
      <c r="KU258" s="340"/>
      <c r="KV258" s="340"/>
      <c r="KW258" s="340"/>
      <c r="KX258" s="340"/>
      <c r="KY258" s="340"/>
      <c r="KZ258" s="340"/>
      <c r="LA258" s="340"/>
      <c r="LB258" s="340"/>
      <c r="LC258" s="340"/>
      <c r="LD258" s="340"/>
      <c r="LE258" s="340"/>
      <c r="LF258" s="340"/>
      <c r="LG258" s="340"/>
      <c r="LH258" s="340"/>
      <c r="LI258" s="340"/>
      <c r="LJ258" s="340"/>
      <c r="LK258" s="340"/>
      <c r="LL258" s="340"/>
      <c r="LM258" s="340"/>
      <c r="LN258" s="340"/>
      <c r="LO258" s="340"/>
      <c r="LP258" s="340"/>
      <c r="LQ258" s="340"/>
      <c r="LR258" s="340"/>
      <c r="LS258" s="340"/>
      <c r="LT258" s="340"/>
      <c r="LU258" s="340"/>
      <c r="LV258" s="340"/>
      <c r="LW258" s="340"/>
      <c r="LX258" s="340"/>
      <c r="LY258" s="340"/>
      <c r="LZ258" s="340"/>
      <c r="MA258" s="340"/>
      <c r="MB258" s="340"/>
      <c r="MC258" s="340"/>
      <c r="MD258" s="340"/>
      <c r="ME258" s="340"/>
      <c r="MF258" s="340"/>
      <c r="MG258" s="340"/>
      <c r="MH258" s="340"/>
      <c r="MI258" s="340"/>
      <c r="MJ258" s="340"/>
      <c r="MK258" s="340"/>
      <c r="ML258" s="340"/>
      <c r="MM258" s="340"/>
      <c r="MN258" s="340"/>
      <c r="MO258" s="340"/>
      <c r="MP258" s="340"/>
      <c r="MQ258" s="340"/>
      <c r="MR258" s="340"/>
      <c r="MS258" s="340"/>
      <c r="MT258" s="340"/>
      <c r="MU258" s="340"/>
      <c r="MV258" s="340"/>
      <c r="MW258" s="340"/>
      <c r="MX258" s="340"/>
      <c r="MY258" s="340"/>
      <c r="MZ258" s="340"/>
      <c r="NA258" s="340"/>
      <c r="NB258" s="340"/>
      <c r="NC258" s="340"/>
      <c r="ND258" s="340"/>
      <c r="NE258" s="340"/>
      <c r="NF258" s="340"/>
      <c r="NG258" s="340"/>
      <c r="NH258" s="340"/>
      <c r="NI258" s="340"/>
      <c r="NJ258" s="340"/>
      <c r="NK258" s="340"/>
      <c r="NL258" s="340"/>
      <c r="NM258" s="340"/>
      <c r="NN258" s="340"/>
      <c r="NO258" s="340"/>
      <c r="NP258" s="340"/>
      <c r="NQ258" s="340"/>
      <c r="NR258" s="340"/>
      <c r="NS258" s="340"/>
      <c r="NT258" s="340"/>
      <c r="NU258" s="340"/>
      <c r="NV258" s="340"/>
      <c r="NW258" s="340"/>
      <c r="NX258" s="340"/>
      <c r="NY258" s="340"/>
      <c r="NZ258" s="340"/>
      <c r="OA258" s="340"/>
      <c r="OB258" s="340"/>
      <c r="OC258" s="340"/>
      <c r="OD258" s="340"/>
      <c r="OE258" s="340"/>
      <c r="OF258" s="340"/>
      <c r="OG258" s="340"/>
      <c r="OH258" s="340"/>
      <c r="OI258" s="340"/>
      <c r="OJ258" s="340"/>
      <c r="OK258" s="340"/>
      <c r="OL258" s="340"/>
      <c r="OM258" s="340"/>
      <c r="ON258" s="340"/>
      <c r="OO258" s="340"/>
      <c r="OP258" s="340"/>
      <c r="OQ258" s="340"/>
      <c r="OR258" s="340"/>
      <c r="OS258" s="340"/>
      <c r="OT258" s="340"/>
      <c r="OU258" s="340"/>
      <c r="OV258" s="340"/>
      <c r="OW258" s="340"/>
      <c r="OX258" s="340"/>
      <c r="OY258" s="340"/>
      <c r="OZ258" s="340"/>
      <c r="PA258" s="340"/>
      <c r="PB258" s="340"/>
      <c r="PC258" s="340"/>
      <c r="PD258" s="340"/>
      <c r="PE258" s="340"/>
      <c r="PF258" s="340"/>
      <c r="PG258" s="340"/>
      <c r="PH258" s="340"/>
      <c r="PI258" s="340"/>
      <c r="PJ258" s="340"/>
      <c r="PK258" s="340"/>
      <c r="PL258" s="340"/>
      <c r="PM258" s="340"/>
      <c r="PN258" s="340"/>
      <c r="PO258" s="340"/>
      <c r="PP258" s="340"/>
      <c r="PQ258" s="340"/>
      <c r="PR258" s="340"/>
      <c r="PS258" s="340"/>
      <c r="PT258" s="340"/>
      <c r="PU258" s="340"/>
      <c r="PV258" s="340"/>
      <c r="PW258" s="340"/>
      <c r="PX258" s="340"/>
      <c r="PY258" s="340"/>
      <c r="PZ258" s="340"/>
      <c r="QA258" s="340"/>
      <c r="QB258" s="340"/>
      <c r="QC258" s="340"/>
      <c r="QD258" s="340"/>
      <c r="QE258" s="340"/>
      <c r="QF258" s="340"/>
      <c r="QG258" s="340"/>
      <c r="QH258" s="340"/>
      <c r="QI258" s="340"/>
      <c r="QJ258" s="340"/>
      <c r="QK258" s="340"/>
      <c r="QL258" s="340"/>
      <c r="QM258" s="340"/>
      <c r="QN258" s="340"/>
      <c r="QO258" s="340"/>
      <c r="QP258" s="340"/>
      <c r="QQ258" s="340"/>
      <c r="QR258" s="340"/>
      <c r="QS258" s="340"/>
      <c r="QT258" s="340"/>
      <c r="QU258" s="340"/>
      <c r="QV258" s="340"/>
      <c r="QW258" s="340"/>
      <c r="QX258" s="340"/>
      <c r="QY258" s="340"/>
      <c r="QZ258" s="340"/>
      <c r="RA258" s="340"/>
      <c r="RB258" s="340"/>
      <c r="RC258" s="340"/>
      <c r="RD258" s="340"/>
      <c r="RE258" s="340"/>
      <c r="RF258" s="340"/>
      <c r="RG258" s="340"/>
      <c r="RH258" s="340"/>
      <c r="RI258" s="340"/>
      <c r="RJ258" s="340"/>
      <c r="RK258" s="340"/>
      <c r="RL258" s="340"/>
      <c r="RM258" s="340"/>
      <c r="RN258" s="340"/>
      <c r="RO258" s="340"/>
      <c r="RP258" s="340"/>
      <c r="RQ258" s="340"/>
      <c r="RR258" s="340"/>
      <c r="RS258" s="340"/>
      <c r="RT258" s="340"/>
      <c r="RU258" s="340"/>
      <c r="RV258" s="340"/>
      <c r="RW258" s="340"/>
      <c r="RX258" s="340"/>
      <c r="RY258" s="340"/>
      <c r="RZ258" s="340"/>
      <c r="SA258" s="340"/>
      <c r="SB258" s="340"/>
      <c r="SC258" s="340"/>
      <c r="SD258" s="340"/>
      <c r="SE258" s="340"/>
      <c r="SF258" s="340"/>
      <c r="SG258" s="340"/>
      <c r="SH258" s="340"/>
      <c r="SI258" s="340"/>
      <c r="SJ258" s="340"/>
      <c r="SK258" s="340"/>
      <c r="SL258" s="340"/>
      <c r="SM258" s="340"/>
      <c r="SN258" s="340"/>
      <c r="SO258" s="340"/>
      <c r="SP258" s="340"/>
      <c r="SQ258" s="340"/>
      <c r="SR258" s="340"/>
      <c r="SS258" s="340"/>
      <c r="ST258" s="340"/>
      <c r="SU258" s="340"/>
      <c r="SV258" s="340"/>
      <c r="SW258" s="340"/>
      <c r="SX258" s="340"/>
      <c r="SY258" s="340"/>
      <c r="SZ258" s="340"/>
      <c r="TA258" s="340"/>
      <c r="TB258" s="340"/>
      <c r="TC258" s="340"/>
      <c r="TD258" s="340"/>
      <c r="TE258" s="340"/>
      <c r="TF258" s="340"/>
      <c r="TG258" s="340"/>
      <c r="TH258" s="340"/>
      <c r="TI258" s="340"/>
      <c r="TJ258" s="340"/>
      <c r="TK258" s="340"/>
      <c r="TL258" s="340"/>
      <c r="TM258" s="340"/>
      <c r="TN258" s="340"/>
      <c r="TO258" s="340"/>
      <c r="TP258" s="340"/>
      <c r="TQ258" s="340"/>
      <c r="TR258" s="340"/>
      <c r="TS258" s="340"/>
      <c r="TT258" s="340"/>
      <c r="TU258" s="340"/>
      <c r="TV258" s="340"/>
      <c r="TW258" s="340"/>
      <c r="TX258" s="340"/>
      <c r="TY258" s="340"/>
      <c r="TZ258" s="340"/>
      <c r="UA258" s="340"/>
      <c r="UB258" s="340"/>
      <c r="UC258" s="340"/>
      <c r="UD258" s="340"/>
      <c r="UE258" s="340"/>
      <c r="UF258" s="340"/>
      <c r="UG258" s="340"/>
      <c r="UH258" s="340"/>
      <c r="UI258" s="340"/>
      <c r="UJ258" s="340"/>
      <c r="UK258" s="340"/>
      <c r="UL258" s="340"/>
      <c r="UM258" s="340"/>
      <c r="UN258" s="340"/>
      <c r="UO258" s="340"/>
      <c r="UP258" s="340"/>
      <c r="UQ258" s="340"/>
      <c r="UR258" s="340"/>
      <c r="US258" s="340"/>
      <c r="UT258" s="340"/>
      <c r="UU258" s="340"/>
      <c r="UV258" s="340"/>
      <c r="UW258" s="340"/>
      <c r="UX258" s="340"/>
      <c r="UY258" s="340"/>
      <c r="UZ258" s="340"/>
      <c r="VA258" s="340"/>
      <c r="VB258" s="340"/>
      <c r="VC258" s="340"/>
      <c r="VD258" s="340"/>
      <c r="VE258" s="340"/>
      <c r="VF258" s="340"/>
      <c r="VG258" s="340"/>
      <c r="VH258" s="340"/>
      <c r="VI258" s="340"/>
      <c r="VJ258" s="340"/>
      <c r="VK258" s="340"/>
      <c r="VL258" s="340"/>
      <c r="VM258" s="340"/>
      <c r="VN258" s="340"/>
      <c r="VO258" s="340"/>
      <c r="VP258" s="340"/>
      <c r="VQ258" s="340"/>
      <c r="VR258" s="340"/>
      <c r="VS258" s="340"/>
      <c r="VT258" s="340"/>
      <c r="VU258" s="340"/>
      <c r="VV258" s="340"/>
      <c r="VW258" s="340"/>
      <c r="VX258" s="340"/>
      <c r="VY258" s="340"/>
      <c r="VZ258" s="340"/>
      <c r="WA258" s="340"/>
      <c r="WB258" s="340"/>
      <c r="WC258" s="340"/>
      <c r="WD258" s="340"/>
      <c r="WE258" s="340"/>
      <c r="WF258" s="340"/>
      <c r="WG258" s="340"/>
      <c r="WH258" s="340"/>
      <c r="WI258" s="340"/>
      <c r="WJ258" s="340"/>
      <c r="WK258" s="340"/>
      <c r="WL258" s="340"/>
      <c r="WM258" s="340"/>
      <c r="WN258" s="340"/>
      <c r="WO258" s="340"/>
      <c r="WP258" s="340"/>
      <c r="WQ258" s="340"/>
      <c r="WR258" s="340"/>
      <c r="WS258" s="340"/>
      <c r="WT258" s="340"/>
      <c r="WU258" s="340"/>
      <c r="WV258" s="340"/>
      <c r="WW258" s="340"/>
      <c r="WX258" s="340"/>
      <c r="WY258" s="340"/>
      <c r="WZ258" s="340"/>
      <c r="XA258" s="340"/>
      <c r="XB258" s="340"/>
      <c r="XC258" s="340"/>
      <c r="XD258" s="340"/>
      <c r="XE258" s="340"/>
      <c r="XF258" s="340"/>
      <c r="XG258" s="340"/>
      <c r="XH258" s="340"/>
      <c r="XI258" s="340"/>
      <c r="XJ258" s="340"/>
      <c r="XK258" s="340"/>
      <c r="XL258" s="340"/>
      <c r="XM258" s="340"/>
      <c r="XN258" s="340"/>
      <c r="XO258" s="340"/>
      <c r="XP258" s="340"/>
      <c r="XQ258" s="340"/>
      <c r="XR258" s="340"/>
      <c r="XS258" s="340"/>
      <c r="XT258" s="340"/>
      <c r="XU258" s="340"/>
      <c r="XV258" s="340"/>
      <c r="XW258" s="340"/>
      <c r="XX258" s="340"/>
      <c r="XY258" s="340"/>
      <c r="XZ258" s="340"/>
      <c r="YA258" s="340"/>
      <c r="YB258" s="340"/>
      <c r="YC258" s="340"/>
      <c r="YD258" s="340"/>
      <c r="YE258" s="340"/>
      <c r="YF258" s="340"/>
      <c r="YG258" s="340"/>
      <c r="YH258" s="340"/>
      <c r="YI258" s="340"/>
      <c r="YJ258" s="340"/>
      <c r="YK258" s="340"/>
      <c r="YL258" s="340"/>
      <c r="YM258" s="340"/>
      <c r="YN258" s="340"/>
      <c r="YO258" s="340"/>
      <c r="YP258" s="340"/>
      <c r="YQ258" s="340"/>
      <c r="YR258" s="340"/>
      <c r="YS258" s="340"/>
      <c r="YT258" s="340"/>
      <c r="YU258" s="340"/>
      <c r="YV258" s="340"/>
      <c r="YW258" s="340"/>
      <c r="YX258" s="340"/>
      <c r="YY258" s="340"/>
      <c r="YZ258" s="340"/>
      <c r="ZA258" s="340"/>
      <c r="ZB258" s="340"/>
      <c r="ZC258" s="340"/>
      <c r="ZD258" s="340"/>
      <c r="ZE258" s="340"/>
      <c r="ZF258" s="340"/>
      <c r="ZG258" s="340"/>
      <c r="ZH258" s="340"/>
      <c r="ZI258" s="340"/>
      <c r="ZJ258" s="340"/>
      <c r="ZK258" s="340"/>
      <c r="ZL258" s="340"/>
      <c r="ZM258" s="340"/>
      <c r="ZN258" s="340"/>
      <c r="ZO258" s="340"/>
      <c r="ZP258" s="340"/>
      <c r="ZQ258" s="340"/>
      <c r="ZR258" s="340"/>
      <c r="ZS258" s="340"/>
      <c r="ZT258" s="340"/>
      <c r="ZU258" s="340"/>
      <c r="ZV258" s="340"/>
      <c r="ZW258" s="340"/>
      <c r="ZX258" s="340"/>
      <c r="ZY258" s="340"/>
      <c r="ZZ258" s="340"/>
      <c r="AAA258" s="340"/>
      <c r="AAB258" s="340"/>
      <c r="AAC258" s="340"/>
      <c r="AAD258" s="340"/>
      <c r="AAE258" s="340"/>
      <c r="AAF258" s="340"/>
      <c r="AAG258" s="340"/>
      <c r="AAH258" s="340"/>
      <c r="AAI258" s="340"/>
      <c r="AAJ258" s="340"/>
      <c r="AAK258" s="340"/>
      <c r="AAL258" s="340"/>
      <c r="AAM258" s="340"/>
      <c r="AAN258" s="340"/>
      <c r="AAO258" s="340"/>
      <c r="AAP258" s="340"/>
      <c r="AAQ258" s="340"/>
      <c r="AAR258" s="340"/>
      <c r="AAS258" s="340"/>
      <c r="AAT258" s="340"/>
      <c r="AAU258" s="340"/>
      <c r="AAV258" s="340"/>
      <c r="AAW258" s="340"/>
      <c r="AAX258" s="340"/>
      <c r="AAY258" s="340"/>
      <c r="AAZ258" s="340"/>
      <c r="ABA258" s="340"/>
      <c r="ABB258" s="340"/>
      <c r="ABC258" s="340"/>
      <c r="ABD258" s="340"/>
      <c r="ABE258" s="340"/>
      <c r="ABF258" s="340"/>
      <c r="ABG258" s="340"/>
      <c r="ABH258" s="340"/>
      <c r="ABI258" s="340"/>
      <c r="ABJ258" s="340"/>
      <c r="ABK258" s="340"/>
      <c r="ABL258" s="340"/>
      <c r="ABM258" s="340"/>
      <c r="ABN258" s="340"/>
      <c r="ABO258" s="340"/>
      <c r="ABP258" s="340"/>
      <c r="ABQ258" s="340"/>
      <c r="ABR258" s="340"/>
      <c r="ABS258" s="340"/>
      <c r="ABT258" s="340"/>
      <c r="ABU258" s="340"/>
      <c r="ABV258" s="340"/>
      <c r="ABW258" s="340"/>
      <c r="ABX258" s="340"/>
      <c r="ABY258" s="340"/>
      <c r="ABZ258" s="340"/>
      <c r="ACA258" s="340"/>
      <c r="ACB258" s="340"/>
      <c r="ACC258" s="340"/>
      <c r="ACD258" s="340"/>
      <c r="ACE258" s="340"/>
      <c r="ACF258" s="340"/>
      <c r="ACG258" s="340"/>
      <c r="ACH258" s="340"/>
      <c r="ACI258" s="340"/>
      <c r="ACJ258" s="340"/>
      <c r="ACK258" s="340"/>
      <c r="ACL258" s="340"/>
      <c r="ACM258" s="340"/>
      <c r="ACN258" s="340"/>
      <c r="ACO258" s="340"/>
      <c r="ACP258" s="340"/>
      <c r="ACQ258" s="340"/>
      <c r="ACR258" s="340"/>
      <c r="ACS258" s="340"/>
      <c r="ACT258" s="340"/>
      <c r="ACU258" s="340"/>
      <c r="ACV258" s="340"/>
      <c r="ACW258" s="340"/>
      <c r="ACX258" s="340"/>
      <c r="ACY258" s="340"/>
      <c r="ACZ258" s="340"/>
      <c r="ADA258" s="340"/>
      <c r="ADB258" s="340"/>
      <c r="ADC258" s="340"/>
      <c r="ADD258" s="340"/>
      <c r="ADE258" s="340"/>
      <c r="ADF258" s="340"/>
      <c r="ADG258" s="340"/>
      <c r="ADH258" s="340"/>
      <c r="ADI258" s="340"/>
      <c r="ADJ258" s="340"/>
      <c r="ADK258" s="340"/>
      <c r="ADL258" s="340"/>
      <c r="ADM258" s="340"/>
      <c r="ADN258" s="340"/>
      <c r="ADO258" s="340"/>
      <c r="ADP258" s="340"/>
      <c r="ADQ258" s="340"/>
      <c r="ADR258" s="340"/>
      <c r="ADS258" s="340"/>
      <c r="ADT258" s="340"/>
      <c r="ADU258" s="340"/>
      <c r="ADV258" s="340"/>
      <c r="ADW258" s="340"/>
      <c r="ADX258" s="340"/>
      <c r="ADY258" s="340"/>
      <c r="ADZ258" s="340"/>
      <c r="AEA258" s="340"/>
      <c r="AEB258" s="340"/>
      <c r="AEC258" s="340"/>
      <c r="AED258" s="340"/>
      <c r="AEE258" s="340"/>
      <c r="AEF258" s="340"/>
      <c r="AEG258" s="340"/>
      <c r="AEH258" s="340"/>
      <c r="AEI258" s="340"/>
      <c r="AEJ258" s="340"/>
      <c r="AEK258" s="340"/>
      <c r="AEL258" s="340"/>
      <c r="AEM258" s="340"/>
      <c r="AEN258" s="340"/>
      <c r="AEO258" s="340"/>
      <c r="AEP258" s="340"/>
      <c r="AEQ258" s="340"/>
      <c r="AER258" s="340"/>
      <c r="AES258" s="340"/>
      <c r="AET258" s="340"/>
      <c r="AEU258" s="340"/>
      <c r="AEV258" s="340"/>
      <c r="AEW258" s="340"/>
      <c r="AEX258" s="340"/>
      <c r="AEY258" s="340"/>
      <c r="AEZ258" s="340"/>
      <c r="AFA258" s="340"/>
      <c r="AFB258" s="340"/>
      <c r="AFC258" s="340"/>
      <c r="AFD258" s="340"/>
      <c r="AFE258" s="340"/>
      <c r="AFF258" s="340"/>
      <c r="AFG258" s="340"/>
      <c r="AFH258" s="340"/>
      <c r="AFI258" s="340"/>
      <c r="AFJ258" s="340"/>
      <c r="AFK258" s="340"/>
      <c r="AFL258" s="340"/>
      <c r="AFM258" s="340"/>
      <c r="AFN258" s="340"/>
      <c r="AFO258" s="340"/>
      <c r="AFP258" s="340"/>
      <c r="AFQ258" s="340"/>
      <c r="AFR258" s="340"/>
      <c r="AFS258" s="340"/>
      <c r="AFT258" s="340"/>
      <c r="AFU258" s="340"/>
      <c r="AFV258" s="340"/>
      <c r="AFW258" s="340"/>
      <c r="AFX258" s="340"/>
      <c r="AFY258" s="340"/>
      <c r="AFZ258" s="340"/>
      <c r="AGA258" s="340"/>
      <c r="AGB258" s="340"/>
      <c r="AGC258" s="340"/>
      <c r="AGD258" s="340"/>
      <c r="AGE258" s="340"/>
      <c r="AGF258" s="340"/>
      <c r="AGG258" s="340"/>
      <c r="AGH258" s="340"/>
      <c r="AGI258" s="340"/>
      <c r="AGJ258" s="340"/>
      <c r="AGK258" s="340"/>
      <c r="AGL258" s="340"/>
      <c r="AGM258" s="340"/>
      <c r="AGN258" s="340"/>
      <c r="AGO258" s="340"/>
      <c r="AGP258" s="340"/>
      <c r="AGQ258" s="340"/>
      <c r="AGR258" s="340"/>
      <c r="AGS258" s="340"/>
      <c r="AGT258" s="340"/>
      <c r="AGU258" s="340"/>
      <c r="AGV258" s="340"/>
      <c r="AGW258" s="340"/>
      <c r="AGX258" s="340"/>
      <c r="AGY258" s="340"/>
      <c r="AGZ258" s="340"/>
      <c r="AHA258" s="340"/>
      <c r="AHB258" s="340"/>
      <c r="AHC258" s="340"/>
      <c r="AHD258" s="340"/>
      <c r="AHE258" s="340"/>
      <c r="AHF258" s="340"/>
      <c r="AHG258" s="340"/>
      <c r="AHH258" s="340"/>
      <c r="AHI258" s="340"/>
      <c r="AHJ258" s="340"/>
      <c r="AHK258" s="340"/>
      <c r="AHL258" s="340"/>
      <c r="AHM258" s="340"/>
      <c r="AHN258" s="340"/>
      <c r="AHO258" s="340"/>
      <c r="AHP258" s="340"/>
      <c r="AHQ258" s="340"/>
      <c r="AHR258" s="340"/>
      <c r="AHS258" s="340"/>
      <c r="AHT258" s="340"/>
      <c r="AHU258" s="340"/>
      <c r="AHV258" s="340"/>
      <c r="AHW258" s="340"/>
      <c r="AHX258" s="340"/>
      <c r="AHY258" s="340"/>
      <c r="AHZ258" s="340"/>
      <c r="AIA258" s="340"/>
      <c r="AIB258" s="340"/>
      <c r="AIC258" s="340"/>
      <c r="AID258" s="340"/>
      <c r="AIE258" s="340"/>
      <c r="AIF258" s="340"/>
      <c r="AIG258" s="340"/>
      <c r="AIH258" s="340"/>
      <c r="AII258" s="340"/>
      <c r="AIJ258" s="340"/>
      <c r="AIK258" s="340"/>
      <c r="AIL258" s="340"/>
      <c r="AIM258" s="340"/>
      <c r="AIN258" s="340"/>
      <c r="AIO258" s="340"/>
      <c r="AIP258" s="340"/>
      <c r="AIQ258" s="340"/>
      <c r="AIR258" s="340"/>
      <c r="AIS258" s="340"/>
      <c r="AIT258" s="340"/>
      <c r="AIU258" s="340"/>
      <c r="AIV258" s="340"/>
      <c r="AIW258" s="340"/>
      <c r="AIX258" s="340"/>
      <c r="AIY258" s="340"/>
      <c r="AIZ258" s="340"/>
      <c r="AJA258" s="340"/>
      <c r="AJB258" s="340"/>
      <c r="AJC258" s="340"/>
      <c r="AJD258" s="340"/>
      <c r="AJE258" s="340"/>
      <c r="AJF258" s="340"/>
      <c r="AJG258" s="340"/>
      <c r="AJH258" s="340"/>
      <c r="AJI258" s="340"/>
      <c r="AJJ258" s="340"/>
      <c r="AJK258" s="340"/>
      <c r="AJL258" s="340"/>
      <c r="AJM258" s="340"/>
      <c r="AJN258" s="340"/>
      <c r="AJO258" s="340"/>
      <c r="AJP258" s="340"/>
      <c r="AJQ258" s="340"/>
      <c r="AJR258" s="340"/>
      <c r="AJS258" s="340"/>
      <c r="AJT258" s="340"/>
      <c r="AJU258" s="340"/>
      <c r="AJV258" s="340"/>
      <c r="AJW258" s="340"/>
      <c r="AJX258" s="340"/>
      <c r="AJY258" s="340"/>
      <c r="AJZ258" s="340"/>
      <c r="AKA258" s="340"/>
      <c r="AKB258" s="340"/>
      <c r="AKC258" s="340"/>
      <c r="AKD258" s="340"/>
      <c r="AKE258" s="340"/>
      <c r="AKF258" s="340"/>
      <c r="AKG258" s="340"/>
      <c r="AKH258" s="340"/>
      <c r="AKI258" s="340"/>
      <c r="AKJ258" s="340"/>
      <c r="AKK258" s="340"/>
      <c r="AKL258" s="340"/>
      <c r="AKM258" s="340"/>
      <c r="AKN258" s="340"/>
      <c r="AKO258" s="340"/>
      <c r="AKP258" s="340"/>
      <c r="AKQ258" s="340"/>
      <c r="AKR258" s="340"/>
      <c r="AKS258" s="340"/>
      <c r="AKT258" s="340"/>
      <c r="AKU258" s="340"/>
      <c r="AKV258" s="340"/>
      <c r="AKW258" s="340"/>
      <c r="AKX258" s="340"/>
      <c r="AKY258" s="340"/>
      <c r="AKZ258" s="340"/>
      <c r="ALA258" s="340"/>
      <c r="ALB258" s="340"/>
      <c r="ALC258" s="340"/>
      <c r="ALD258" s="340"/>
      <c r="ALE258" s="340"/>
      <c r="ALF258" s="340"/>
      <c r="ALG258" s="340"/>
      <c r="ALH258" s="340"/>
      <c r="ALI258" s="340"/>
      <c r="ALJ258" s="340"/>
      <c r="ALK258" s="340"/>
      <c r="ALL258" s="340"/>
      <c r="ALM258" s="340"/>
      <c r="ALN258" s="340"/>
      <c r="ALO258" s="340"/>
      <c r="ALP258" s="340"/>
      <c r="ALQ258" s="340"/>
      <c r="ALR258" s="340"/>
      <c r="ALS258" s="340"/>
      <c r="ALT258" s="340"/>
      <c r="ALU258" s="340"/>
      <c r="ALV258" s="340"/>
      <c r="ALW258" s="340"/>
      <c r="ALX258" s="340"/>
      <c r="ALY258" s="340"/>
      <c r="ALZ258" s="340"/>
      <c r="AMA258" s="340"/>
      <c r="AMB258" s="340"/>
      <c r="AMC258" s="340"/>
      <c r="AMD258" s="340"/>
      <c r="AME258" s="340"/>
      <c r="AMF258" s="340"/>
      <c r="AMG258" s="340"/>
      <c r="AMH258" s="340"/>
      <c r="AMI258" s="340"/>
      <c r="AMJ258" s="340"/>
      <c r="AMK258" s="340"/>
      <c r="AML258" s="340"/>
      <c r="AMM258" s="340"/>
      <c r="AMN258" s="340"/>
      <c r="AMO258" s="340"/>
      <c r="AMP258" s="340"/>
      <c r="AMQ258" s="340"/>
      <c r="AMR258" s="340"/>
      <c r="AMS258" s="340"/>
      <c r="AMT258" s="340"/>
      <c r="AMU258" s="340"/>
      <c r="AMV258" s="340"/>
      <c r="AMW258" s="340"/>
      <c r="AMX258" s="340"/>
      <c r="AMY258" s="340"/>
      <c r="AMZ258" s="340"/>
      <c r="ANA258" s="340"/>
      <c r="ANB258" s="340"/>
      <c r="ANC258" s="340"/>
      <c r="AND258" s="340"/>
      <c r="ANE258" s="340"/>
      <c r="ANF258" s="340"/>
      <c r="ANG258" s="340"/>
      <c r="ANH258" s="340"/>
      <c r="ANI258" s="340"/>
      <c r="ANJ258" s="340"/>
      <c r="ANK258" s="340"/>
      <c r="ANL258" s="340"/>
      <c r="ANM258" s="340"/>
      <c r="ANN258" s="340"/>
      <c r="ANO258" s="340"/>
      <c r="ANP258" s="340"/>
      <c r="ANQ258" s="340"/>
      <c r="ANR258" s="340"/>
      <c r="ANS258" s="340"/>
      <c r="ANT258" s="340"/>
      <c r="ANU258" s="340"/>
      <c r="ANV258" s="340"/>
      <c r="ANW258" s="340"/>
      <c r="ANX258" s="340"/>
      <c r="ANY258" s="340"/>
      <c r="ANZ258" s="340"/>
      <c r="AOA258" s="340"/>
      <c r="AOB258" s="340"/>
      <c r="AOC258" s="340"/>
      <c r="AOD258" s="340"/>
      <c r="AOE258" s="340"/>
      <c r="AOF258" s="340"/>
      <c r="AOG258" s="340"/>
      <c r="AOH258" s="340"/>
      <c r="AOI258" s="340"/>
      <c r="AOJ258" s="340"/>
      <c r="AOK258" s="340"/>
      <c r="AOL258" s="340"/>
      <c r="AOM258" s="340"/>
      <c r="AON258" s="340"/>
      <c r="AOO258" s="340"/>
      <c r="AOP258" s="340"/>
      <c r="AOQ258" s="340"/>
      <c r="AOR258" s="340"/>
      <c r="AOS258" s="340"/>
      <c r="AOT258" s="340"/>
      <c r="AOU258" s="340"/>
      <c r="AOV258" s="340"/>
      <c r="AOW258" s="340"/>
      <c r="AOX258" s="340"/>
      <c r="AOY258" s="340"/>
      <c r="AOZ258" s="340"/>
      <c r="APA258" s="340"/>
      <c r="APB258" s="340"/>
      <c r="APC258" s="340"/>
      <c r="APD258" s="340"/>
      <c r="APE258" s="340"/>
      <c r="APF258" s="340"/>
      <c r="APG258" s="340"/>
      <c r="APH258" s="340"/>
      <c r="API258" s="340"/>
      <c r="APJ258" s="340"/>
      <c r="APK258" s="340"/>
      <c r="APL258" s="340"/>
      <c r="APM258" s="340"/>
      <c r="APN258" s="340"/>
      <c r="APO258" s="340"/>
      <c r="APP258" s="340"/>
      <c r="APQ258" s="340"/>
      <c r="APR258" s="340"/>
      <c r="APS258" s="340"/>
      <c r="APT258" s="340"/>
      <c r="APU258" s="340"/>
      <c r="APV258" s="340"/>
      <c r="APW258" s="340"/>
      <c r="APX258" s="340"/>
      <c r="APY258" s="340"/>
      <c r="APZ258" s="340"/>
      <c r="AQA258" s="340"/>
      <c r="AQB258" s="340"/>
      <c r="AQC258" s="340"/>
      <c r="AQD258" s="340"/>
      <c r="AQE258" s="340"/>
      <c r="AQF258" s="340"/>
      <c r="AQG258" s="340"/>
      <c r="AQH258" s="340"/>
      <c r="AQI258" s="340"/>
      <c r="AQJ258" s="340"/>
      <c r="AQK258" s="340"/>
      <c r="AQL258" s="340"/>
      <c r="AQM258" s="340"/>
      <c r="AQN258" s="340"/>
      <c r="AQO258" s="340"/>
      <c r="AQP258" s="340"/>
      <c r="AQQ258" s="340"/>
      <c r="AQR258" s="340"/>
      <c r="AQS258" s="340"/>
      <c r="AQT258" s="340"/>
      <c r="AQU258" s="340"/>
      <c r="AQV258" s="340"/>
      <c r="AQW258" s="340"/>
      <c r="AQX258" s="340"/>
      <c r="AQY258" s="340"/>
      <c r="AQZ258" s="340"/>
      <c r="ARA258" s="340"/>
      <c r="ARB258" s="340"/>
      <c r="ARC258" s="340"/>
      <c r="ARD258" s="340"/>
      <c r="ARE258" s="340"/>
      <c r="ARF258" s="340"/>
      <c r="ARG258" s="340"/>
      <c r="ARH258" s="340"/>
      <c r="ARI258" s="340"/>
      <c r="ARJ258" s="340"/>
      <c r="ARK258" s="340"/>
      <c r="ARL258" s="340"/>
      <c r="ARM258" s="340"/>
      <c r="ARN258" s="340"/>
      <c r="ARO258" s="340"/>
      <c r="ARP258" s="340"/>
      <c r="ARQ258" s="340"/>
      <c r="ARR258" s="340"/>
      <c r="ARS258" s="340"/>
      <c r="ART258" s="340"/>
      <c r="ARU258" s="340"/>
      <c r="ARV258" s="340"/>
      <c r="ARW258" s="340"/>
      <c r="ARX258" s="340"/>
      <c r="ARY258" s="340"/>
      <c r="ARZ258" s="340"/>
      <c r="ASA258" s="340"/>
      <c r="ASB258" s="340"/>
      <c r="ASC258" s="340"/>
      <c r="ASD258" s="340"/>
      <c r="ASE258" s="340"/>
      <c r="ASF258" s="340"/>
      <c r="ASG258" s="340"/>
      <c r="ASH258" s="340"/>
      <c r="ASI258" s="340"/>
      <c r="ASJ258" s="340"/>
      <c r="ASK258" s="340"/>
      <c r="ASL258" s="340"/>
      <c r="ASM258" s="340"/>
      <c r="ASN258" s="340"/>
      <c r="ASO258" s="340"/>
      <c r="ASP258" s="340"/>
      <c r="ASQ258" s="340"/>
      <c r="ASR258" s="340"/>
      <c r="ASS258" s="340"/>
      <c r="AST258" s="340"/>
      <c r="ASU258" s="340"/>
      <c r="ASV258" s="340"/>
      <c r="ASW258" s="340"/>
      <c r="ASX258" s="340"/>
      <c r="ASY258" s="340"/>
      <c r="ASZ258" s="340"/>
      <c r="ATA258" s="340"/>
      <c r="ATB258" s="340"/>
      <c r="ATC258" s="340"/>
      <c r="ATD258" s="340"/>
      <c r="ATE258" s="340"/>
      <c r="ATF258" s="340"/>
      <c r="ATG258" s="340"/>
      <c r="ATH258" s="340"/>
      <c r="ATI258" s="340"/>
      <c r="ATJ258" s="340"/>
      <c r="ATK258" s="340"/>
      <c r="ATL258" s="340"/>
      <c r="ATM258" s="340"/>
      <c r="ATN258" s="340"/>
      <c r="ATO258" s="340"/>
      <c r="ATP258" s="340"/>
      <c r="ATQ258" s="340"/>
      <c r="ATR258" s="340"/>
      <c r="ATS258" s="340"/>
      <c r="ATT258" s="340"/>
      <c r="ATU258" s="340"/>
      <c r="ATV258" s="340"/>
      <c r="ATW258" s="340"/>
      <c r="ATX258" s="340"/>
      <c r="ATY258" s="340"/>
      <c r="ATZ258" s="340"/>
      <c r="AUA258" s="340"/>
      <c r="AUB258" s="340"/>
      <c r="AUC258" s="340"/>
      <c r="AUD258" s="340"/>
      <c r="AUE258" s="340"/>
      <c r="AUF258" s="340"/>
      <c r="AUG258" s="340"/>
      <c r="AUH258" s="340"/>
      <c r="AUI258" s="340"/>
      <c r="AUJ258" s="340"/>
      <c r="AUK258" s="340"/>
      <c r="AUL258" s="340"/>
      <c r="AUM258" s="340"/>
      <c r="AUN258" s="340"/>
      <c r="AUO258" s="340"/>
      <c r="AUP258" s="340"/>
      <c r="AUQ258" s="340"/>
      <c r="AUR258" s="340"/>
      <c r="AUS258" s="340"/>
      <c r="AUT258" s="340"/>
      <c r="AUU258" s="340"/>
      <c r="AUV258" s="340"/>
      <c r="AUW258" s="340"/>
      <c r="AUX258" s="340"/>
      <c r="AUY258" s="340"/>
      <c r="AUZ258" s="340"/>
      <c r="AVA258" s="340"/>
      <c r="AVB258" s="340"/>
      <c r="AVC258" s="340"/>
      <c r="AVD258" s="340"/>
      <c r="AVE258" s="340"/>
      <c r="AVF258" s="340"/>
      <c r="AVG258" s="340"/>
      <c r="AVH258" s="340"/>
      <c r="AVI258" s="340"/>
      <c r="AVJ258" s="340"/>
      <c r="AVK258" s="340"/>
      <c r="AVL258" s="340"/>
      <c r="AVM258" s="340"/>
      <c r="AVN258" s="340"/>
      <c r="AVO258" s="340"/>
      <c r="AVP258" s="340"/>
      <c r="AVQ258" s="340"/>
      <c r="AVR258" s="340"/>
      <c r="AVS258" s="340"/>
      <c r="AVT258" s="340"/>
      <c r="AVU258" s="340"/>
      <c r="AVV258" s="340"/>
      <c r="AVW258" s="340"/>
      <c r="AVX258" s="340"/>
      <c r="AVY258" s="340"/>
      <c r="AVZ258" s="340"/>
      <c r="AWA258" s="340"/>
      <c r="AWB258" s="340"/>
      <c r="AWC258" s="340"/>
      <c r="AWD258" s="340"/>
      <c r="AWE258" s="340"/>
      <c r="AWF258" s="340"/>
      <c r="AWG258" s="340"/>
      <c r="AWH258" s="340"/>
      <c r="AWI258" s="340"/>
      <c r="AWJ258" s="340"/>
      <c r="AWK258" s="340"/>
      <c r="AWL258" s="340"/>
      <c r="AWM258" s="340"/>
      <c r="AWN258" s="340"/>
      <c r="AWO258" s="340"/>
      <c r="AWP258" s="340"/>
      <c r="AWQ258" s="340"/>
      <c r="AWR258" s="340"/>
      <c r="AWS258" s="340"/>
      <c r="AWT258" s="340"/>
      <c r="AWU258" s="340"/>
      <c r="AWV258" s="340"/>
      <c r="AWW258" s="340"/>
      <c r="AWX258" s="340"/>
      <c r="AWY258" s="340"/>
      <c r="AWZ258" s="340"/>
      <c r="AXA258" s="340"/>
      <c r="AXB258" s="340"/>
      <c r="AXC258" s="340"/>
      <c r="AXD258" s="340"/>
      <c r="AXE258" s="340"/>
      <c r="AXF258" s="340"/>
      <c r="AXG258" s="340"/>
      <c r="AXH258" s="340"/>
      <c r="AXI258" s="340"/>
      <c r="AXJ258" s="340"/>
      <c r="AXK258" s="340"/>
      <c r="AXL258" s="340"/>
      <c r="AXM258" s="340"/>
      <c r="AXN258" s="340"/>
      <c r="AXO258" s="340"/>
      <c r="AXP258" s="340"/>
      <c r="AXQ258" s="340"/>
      <c r="AXR258" s="340"/>
      <c r="AXS258" s="340"/>
      <c r="AXT258" s="340"/>
      <c r="AXU258" s="340"/>
      <c r="AXV258" s="340"/>
      <c r="AXW258" s="340"/>
      <c r="AXX258" s="340"/>
      <c r="AXY258" s="340"/>
      <c r="AXZ258" s="340"/>
      <c r="AYA258" s="340"/>
      <c r="AYB258" s="340"/>
      <c r="AYC258" s="340"/>
      <c r="AYD258" s="340"/>
      <c r="AYE258" s="340"/>
      <c r="AYF258" s="340"/>
      <c r="AYG258" s="340"/>
      <c r="AYH258" s="340"/>
      <c r="AYI258" s="340"/>
      <c r="AYJ258" s="340"/>
      <c r="AYK258" s="340"/>
      <c r="AYL258" s="340"/>
      <c r="AYM258" s="340"/>
      <c r="AYN258" s="340"/>
      <c r="AYO258" s="340"/>
      <c r="AYP258" s="340"/>
      <c r="AYQ258" s="340"/>
      <c r="AYR258" s="340"/>
      <c r="AYS258" s="340"/>
      <c r="AYT258" s="340"/>
      <c r="AYU258" s="340"/>
      <c r="AYV258" s="340"/>
      <c r="AYW258" s="340"/>
      <c r="AYX258" s="340"/>
      <c r="AYY258" s="340"/>
      <c r="AYZ258" s="340"/>
      <c r="AZA258" s="340"/>
      <c r="AZB258" s="340"/>
      <c r="AZC258" s="340"/>
      <c r="AZD258" s="340"/>
      <c r="AZE258" s="340"/>
      <c r="AZF258" s="340"/>
      <c r="AZG258" s="340"/>
      <c r="AZH258" s="340"/>
      <c r="AZI258" s="340"/>
      <c r="AZJ258" s="340"/>
      <c r="AZK258" s="340"/>
      <c r="AZL258" s="340"/>
      <c r="AZM258" s="340"/>
      <c r="AZN258" s="340"/>
      <c r="AZO258" s="340"/>
      <c r="AZP258" s="340"/>
      <c r="AZQ258" s="340"/>
      <c r="AZR258" s="340"/>
      <c r="AZS258" s="340"/>
      <c r="AZT258" s="340"/>
      <c r="AZU258" s="340"/>
      <c r="AZV258" s="340"/>
      <c r="AZW258" s="340"/>
      <c r="AZX258" s="340"/>
      <c r="AZY258" s="340"/>
      <c r="AZZ258" s="340"/>
      <c r="BAA258" s="340"/>
      <c r="BAB258" s="340"/>
      <c r="BAC258" s="340"/>
      <c r="BAD258" s="340"/>
      <c r="BAE258" s="340"/>
      <c r="BAF258" s="340"/>
      <c r="BAG258" s="340"/>
      <c r="BAH258" s="340"/>
      <c r="BAI258" s="340"/>
      <c r="BAJ258" s="340"/>
      <c r="BAK258" s="340"/>
      <c r="BAL258" s="340"/>
      <c r="BAM258" s="340"/>
      <c r="BAN258" s="340"/>
      <c r="BAO258" s="340"/>
      <c r="BAP258" s="340"/>
      <c r="BAQ258" s="340"/>
      <c r="BAR258" s="340"/>
      <c r="BAS258" s="340"/>
      <c r="BAT258" s="340"/>
      <c r="BAU258" s="340"/>
      <c r="BAV258" s="340"/>
      <c r="BAW258" s="340"/>
      <c r="BAX258" s="340"/>
      <c r="BAY258" s="340"/>
      <c r="BAZ258" s="340"/>
      <c r="BBA258" s="340"/>
      <c r="BBB258" s="340"/>
      <c r="BBC258" s="340"/>
      <c r="BBD258" s="340"/>
      <c r="BBE258" s="340"/>
      <c r="BBF258" s="340"/>
      <c r="BBG258" s="340"/>
      <c r="BBH258" s="340"/>
      <c r="BBI258" s="340"/>
      <c r="BBJ258" s="340"/>
      <c r="BBK258" s="340"/>
      <c r="BBL258" s="340"/>
      <c r="BBM258" s="340"/>
      <c r="BBN258" s="340"/>
      <c r="BBO258" s="340"/>
      <c r="BBP258" s="340"/>
      <c r="BBQ258" s="340"/>
      <c r="BBR258" s="340"/>
      <c r="BBS258" s="340"/>
      <c r="BBT258" s="340"/>
      <c r="BBU258" s="340"/>
      <c r="BBV258" s="340"/>
      <c r="BBW258" s="340"/>
      <c r="BBX258" s="340"/>
      <c r="BBY258" s="340"/>
      <c r="BBZ258" s="340"/>
      <c r="BCA258" s="340"/>
      <c r="BCB258" s="340"/>
      <c r="BCC258" s="340"/>
      <c r="BCD258" s="340"/>
      <c r="BCE258" s="340"/>
      <c r="BCF258" s="340"/>
      <c r="BCG258" s="340"/>
      <c r="BCH258" s="340"/>
      <c r="BCI258" s="340"/>
      <c r="BCJ258" s="340"/>
      <c r="BCK258" s="340"/>
      <c r="BCL258" s="340"/>
      <c r="BCM258" s="340"/>
      <c r="BCN258" s="340"/>
      <c r="BCO258" s="340"/>
      <c r="BCP258" s="340"/>
      <c r="BCQ258" s="340"/>
      <c r="BCR258" s="340"/>
      <c r="BCS258" s="340"/>
      <c r="BCT258" s="340"/>
      <c r="BCU258" s="340"/>
      <c r="BCV258" s="340"/>
      <c r="BCW258" s="340"/>
      <c r="BCX258" s="340"/>
      <c r="BCY258" s="340"/>
      <c r="BCZ258" s="340"/>
      <c r="BDA258" s="340"/>
      <c r="BDB258" s="340"/>
      <c r="BDC258" s="340"/>
      <c r="BDD258" s="340"/>
      <c r="BDE258" s="340"/>
      <c r="BDF258" s="340"/>
      <c r="BDG258" s="340"/>
      <c r="BDH258" s="340"/>
      <c r="BDI258" s="340"/>
      <c r="BDJ258" s="340"/>
      <c r="BDK258" s="340"/>
      <c r="BDL258" s="340"/>
      <c r="BDM258" s="340"/>
      <c r="BDN258" s="340"/>
      <c r="BDO258" s="340"/>
      <c r="BDP258" s="340"/>
      <c r="BDQ258" s="340"/>
      <c r="BDR258" s="340"/>
      <c r="BDS258" s="340"/>
      <c r="BDT258" s="340"/>
      <c r="BDU258" s="340"/>
      <c r="BDV258" s="340"/>
      <c r="BDW258" s="340"/>
      <c r="BDX258" s="340"/>
      <c r="BDY258" s="340"/>
      <c r="BDZ258" s="340"/>
      <c r="BEA258" s="340"/>
      <c r="BEB258" s="340"/>
      <c r="BEC258" s="340"/>
      <c r="BED258" s="340"/>
      <c r="BEE258" s="340"/>
      <c r="BEF258" s="340"/>
      <c r="BEG258" s="340"/>
      <c r="BEH258" s="340"/>
      <c r="BEI258" s="340"/>
      <c r="BEJ258" s="340"/>
      <c r="BEK258" s="340"/>
      <c r="BEL258" s="340"/>
      <c r="BEM258" s="340"/>
      <c r="BEN258" s="340"/>
      <c r="BEO258" s="340"/>
      <c r="BEP258" s="340"/>
      <c r="BEQ258" s="340"/>
      <c r="BER258" s="340"/>
      <c r="BES258" s="340"/>
      <c r="BET258" s="340"/>
      <c r="BEU258" s="340"/>
      <c r="BEV258" s="340"/>
      <c r="BEW258" s="340"/>
      <c r="BEX258" s="340"/>
      <c r="BEY258" s="340"/>
      <c r="BEZ258" s="340"/>
      <c r="BFA258" s="340"/>
      <c r="BFB258" s="340"/>
      <c r="BFC258" s="340"/>
      <c r="BFD258" s="340"/>
      <c r="BFE258" s="340"/>
      <c r="BFF258" s="340"/>
      <c r="BFG258" s="340"/>
      <c r="BFH258" s="340"/>
      <c r="BFI258" s="340"/>
      <c r="BFJ258" s="340"/>
      <c r="BFK258" s="340"/>
      <c r="BFL258" s="340"/>
      <c r="BFM258" s="340"/>
      <c r="BFN258" s="340"/>
      <c r="BFO258" s="340"/>
      <c r="BFP258" s="340"/>
      <c r="BFQ258" s="340"/>
      <c r="BFR258" s="340"/>
      <c r="BFS258" s="340"/>
      <c r="BFT258" s="340"/>
      <c r="BFU258" s="340"/>
      <c r="BFV258" s="340"/>
      <c r="BFW258" s="340"/>
      <c r="BFX258" s="340"/>
      <c r="BFY258" s="340"/>
      <c r="BFZ258" s="340"/>
      <c r="BGA258" s="340"/>
      <c r="BGB258" s="340"/>
      <c r="BGC258" s="340"/>
      <c r="BGD258" s="340"/>
      <c r="BGE258" s="340"/>
      <c r="BGF258" s="340"/>
      <c r="BGG258" s="340"/>
      <c r="BGH258" s="340"/>
      <c r="BGI258" s="340"/>
      <c r="BGJ258" s="340"/>
      <c r="BGK258" s="340"/>
      <c r="BGL258" s="340"/>
      <c r="BGM258" s="340"/>
      <c r="BGN258" s="340"/>
      <c r="BGO258" s="340"/>
      <c r="BGP258" s="340"/>
      <c r="BGQ258" s="340"/>
      <c r="BGR258" s="340"/>
      <c r="BGS258" s="340"/>
      <c r="BGT258" s="340"/>
      <c r="BGU258" s="340"/>
      <c r="BGV258" s="340"/>
      <c r="BGW258" s="340"/>
      <c r="BGX258" s="340"/>
      <c r="BGY258" s="340"/>
      <c r="BGZ258" s="340"/>
      <c r="BHA258" s="340"/>
      <c r="BHB258" s="340"/>
      <c r="BHC258" s="340"/>
      <c r="BHD258" s="340"/>
      <c r="BHE258" s="340"/>
      <c r="BHF258" s="340"/>
      <c r="BHG258" s="340"/>
      <c r="BHH258" s="340"/>
      <c r="BHI258" s="340"/>
      <c r="BHJ258" s="340"/>
      <c r="BHK258" s="340"/>
      <c r="BHL258" s="340"/>
      <c r="BHM258" s="340"/>
      <c r="BHN258" s="340"/>
      <c r="BHO258" s="340"/>
      <c r="BHP258" s="340"/>
      <c r="BHQ258" s="340"/>
      <c r="BHR258" s="340"/>
      <c r="BHS258" s="340"/>
      <c r="BHT258" s="340"/>
      <c r="BHU258" s="340"/>
      <c r="BHV258" s="340"/>
      <c r="BHW258" s="340"/>
      <c r="BHX258" s="340"/>
      <c r="BHY258" s="340"/>
      <c r="BHZ258" s="340"/>
      <c r="BIA258" s="340"/>
      <c r="BIB258" s="340"/>
      <c r="BIC258" s="340"/>
      <c r="BID258" s="340"/>
      <c r="BIE258" s="340"/>
      <c r="BIF258" s="340"/>
      <c r="BIG258" s="340"/>
      <c r="BIH258" s="340"/>
      <c r="BII258" s="340"/>
      <c r="BIJ258" s="340"/>
      <c r="BIK258" s="340"/>
      <c r="BIL258" s="340"/>
      <c r="BIM258" s="340"/>
      <c r="BIN258" s="340"/>
      <c r="BIO258" s="340"/>
      <c r="BIP258" s="340"/>
      <c r="BIQ258" s="340"/>
      <c r="BIR258" s="340"/>
      <c r="BIS258" s="340"/>
      <c r="BIT258" s="340"/>
      <c r="BIU258" s="340"/>
      <c r="BIV258" s="340"/>
      <c r="BIW258" s="340"/>
      <c r="BIX258" s="340"/>
      <c r="BIY258" s="340"/>
      <c r="BIZ258" s="340"/>
      <c r="BJA258" s="340"/>
      <c r="BJB258" s="340"/>
      <c r="BJC258" s="340"/>
      <c r="BJD258" s="340"/>
      <c r="BJE258" s="340"/>
      <c r="BJF258" s="340"/>
      <c r="BJG258" s="340"/>
      <c r="BJH258" s="340"/>
      <c r="BJI258" s="340"/>
      <c r="BJJ258" s="340"/>
      <c r="BJK258" s="340"/>
      <c r="BJL258" s="340"/>
      <c r="BJM258" s="340"/>
      <c r="BJN258" s="340"/>
      <c r="BJO258" s="340"/>
      <c r="BJP258" s="340"/>
      <c r="BJQ258" s="340"/>
      <c r="BJR258" s="340"/>
      <c r="BJS258" s="340"/>
      <c r="BJT258" s="340"/>
      <c r="BJU258" s="340"/>
      <c r="BJV258" s="340"/>
      <c r="BJW258" s="340"/>
      <c r="BJX258" s="340"/>
      <c r="BJY258" s="340"/>
      <c r="BJZ258" s="340"/>
      <c r="BKA258" s="340"/>
      <c r="BKB258" s="340"/>
      <c r="BKC258" s="340"/>
      <c r="BKD258" s="340"/>
      <c r="BKE258" s="340"/>
      <c r="BKF258" s="340"/>
      <c r="BKG258" s="340"/>
      <c r="BKH258" s="340"/>
      <c r="BKI258" s="340"/>
      <c r="BKJ258" s="340"/>
      <c r="BKK258" s="340"/>
      <c r="BKL258" s="340"/>
      <c r="BKM258" s="340"/>
      <c r="BKN258" s="340"/>
      <c r="BKO258" s="340"/>
      <c r="BKP258" s="340"/>
      <c r="BKQ258" s="340"/>
      <c r="BKR258" s="340"/>
      <c r="BKS258" s="340"/>
      <c r="BKT258" s="340"/>
      <c r="BKU258" s="340"/>
      <c r="BKV258" s="340"/>
      <c r="BKW258" s="340"/>
      <c r="BKX258" s="340"/>
      <c r="BKY258" s="340"/>
      <c r="BKZ258" s="340"/>
      <c r="BLA258" s="340"/>
      <c r="BLB258" s="340"/>
      <c r="BLC258" s="340"/>
      <c r="BLD258" s="340"/>
      <c r="BLE258" s="340"/>
      <c r="BLF258" s="340"/>
      <c r="BLG258" s="340"/>
      <c r="BLH258" s="340"/>
      <c r="BLI258" s="340"/>
      <c r="BLJ258" s="340"/>
      <c r="BLK258" s="340"/>
      <c r="BLL258" s="340"/>
      <c r="BLM258" s="340"/>
      <c r="BLN258" s="340"/>
      <c r="BLO258" s="340"/>
      <c r="BLP258" s="340"/>
      <c r="BLQ258" s="340"/>
      <c r="BLR258" s="340"/>
      <c r="BLS258" s="340"/>
      <c r="BLT258" s="340"/>
      <c r="BLU258" s="340"/>
      <c r="BLV258" s="340"/>
      <c r="BLW258" s="340"/>
      <c r="BLX258" s="340"/>
      <c r="BLY258" s="340"/>
      <c r="BLZ258" s="340"/>
      <c r="BMA258" s="340"/>
      <c r="BMB258" s="340"/>
      <c r="BMC258" s="340"/>
      <c r="BMD258" s="340"/>
      <c r="BME258" s="340"/>
      <c r="BMF258" s="340"/>
      <c r="BMG258" s="340"/>
      <c r="BMH258" s="340"/>
      <c r="BMI258" s="340"/>
      <c r="BMJ258" s="340"/>
      <c r="BMK258" s="340"/>
      <c r="BML258" s="340"/>
      <c r="BMM258" s="340"/>
      <c r="BMN258" s="340"/>
      <c r="BMO258" s="340"/>
      <c r="BMP258" s="340"/>
      <c r="BMQ258" s="340"/>
      <c r="BMR258" s="340"/>
      <c r="BMS258" s="340"/>
      <c r="BMT258" s="340"/>
      <c r="BMU258" s="340"/>
      <c r="BMV258" s="340"/>
      <c r="BMW258" s="340"/>
      <c r="BMX258" s="340"/>
      <c r="BMY258" s="340"/>
      <c r="BMZ258" s="340"/>
      <c r="BNA258" s="340"/>
      <c r="BNB258" s="340"/>
      <c r="BNC258" s="340"/>
      <c r="BND258" s="340"/>
      <c r="BNE258" s="340"/>
      <c r="BNF258" s="340"/>
      <c r="BNG258" s="340"/>
      <c r="BNH258" s="340"/>
      <c r="BNI258" s="340"/>
      <c r="BNJ258" s="340"/>
      <c r="BNK258" s="340"/>
      <c r="BNL258" s="340"/>
      <c r="BNM258" s="340"/>
      <c r="BNN258" s="340"/>
      <c r="BNO258" s="340"/>
      <c r="BNP258" s="340"/>
      <c r="BNQ258" s="340"/>
      <c r="BNR258" s="340"/>
      <c r="BNS258" s="340"/>
      <c r="BNT258" s="340"/>
      <c r="BNU258" s="340"/>
      <c r="BNV258" s="340"/>
      <c r="BNW258" s="340"/>
      <c r="BNX258" s="340"/>
      <c r="BNY258" s="340"/>
      <c r="BNZ258" s="340"/>
      <c r="BOA258" s="340"/>
      <c r="BOB258" s="340"/>
      <c r="BOC258" s="340"/>
      <c r="BOD258" s="340"/>
      <c r="BOE258" s="340"/>
      <c r="BOF258" s="340"/>
      <c r="BOG258" s="340"/>
      <c r="BOH258" s="340"/>
      <c r="BOI258" s="340"/>
      <c r="BOJ258" s="340"/>
      <c r="BOK258" s="340"/>
      <c r="BOL258" s="340"/>
      <c r="BOM258" s="340"/>
      <c r="BON258" s="340"/>
      <c r="BOO258" s="340"/>
      <c r="BOP258" s="340"/>
      <c r="BOQ258" s="340"/>
      <c r="BOR258" s="340"/>
      <c r="BOS258" s="340"/>
      <c r="BOT258" s="340"/>
      <c r="BOU258" s="340"/>
      <c r="BOV258" s="340"/>
    </row>
    <row r="259" spans="1:1764" s="22" customFormat="1" ht="40.5" customHeight="1">
      <c r="A259" s="579" t="s">
        <v>265</v>
      </c>
      <c r="B259" s="695" t="s">
        <v>266</v>
      </c>
      <c r="C259" s="380" t="s">
        <v>887</v>
      </c>
      <c r="D259" s="175" t="s">
        <v>888</v>
      </c>
      <c r="E259" s="247" t="s">
        <v>1248</v>
      </c>
      <c r="F259" s="226" t="s">
        <v>1201</v>
      </c>
      <c r="G259" s="570"/>
      <c r="H259" s="570"/>
      <c r="I259" s="546"/>
      <c r="J259" s="559">
        <f t="shared" si="5"/>
        <v>243000</v>
      </c>
      <c r="K259" s="559">
        <f>SUM(K261)</f>
        <v>243000</v>
      </c>
      <c r="L259" s="550">
        <f>SUM(L261)</f>
        <v>0</v>
      </c>
      <c r="M259" s="327"/>
      <c r="N259" s="327"/>
      <c r="O259" s="327"/>
      <c r="P259" s="327"/>
      <c r="Q259" s="327"/>
      <c r="R259" s="327"/>
      <c r="S259" s="327"/>
      <c r="T259" s="327"/>
      <c r="U259" s="327"/>
      <c r="V259" s="330"/>
      <c r="W259" s="330"/>
      <c r="X259" s="330"/>
      <c r="Y259" s="330"/>
      <c r="Z259" s="330"/>
      <c r="AA259" s="330"/>
      <c r="AB259" s="330"/>
      <c r="AC259" s="330"/>
      <c r="AD259" s="330"/>
      <c r="AE259" s="330"/>
      <c r="AF259" s="330"/>
      <c r="AG259" s="330"/>
      <c r="AH259" s="330"/>
      <c r="AI259" s="330"/>
      <c r="AJ259" s="330"/>
      <c r="AK259" s="330"/>
      <c r="AL259" s="330"/>
      <c r="AM259" s="330"/>
      <c r="AN259" s="330"/>
      <c r="AO259" s="330"/>
      <c r="AP259" s="330"/>
      <c r="AQ259" s="330"/>
      <c r="AR259" s="330"/>
      <c r="AS259" s="330"/>
      <c r="AT259" s="330"/>
      <c r="AU259" s="330"/>
      <c r="AV259" s="330"/>
      <c r="AW259" s="330"/>
      <c r="AX259" s="330"/>
      <c r="AY259" s="330"/>
      <c r="AZ259" s="330"/>
      <c r="BA259" s="330"/>
      <c r="BB259" s="330"/>
      <c r="BC259" s="330"/>
      <c r="BD259" s="330"/>
      <c r="BE259" s="330"/>
      <c r="BF259" s="330"/>
      <c r="BG259" s="330"/>
      <c r="BH259" s="330"/>
      <c r="BI259" s="330"/>
      <c r="BJ259" s="330"/>
      <c r="BK259" s="330"/>
      <c r="BL259" s="330"/>
      <c r="BM259" s="330"/>
      <c r="BN259" s="330"/>
      <c r="BO259" s="330"/>
      <c r="BP259" s="330"/>
      <c r="BQ259" s="330"/>
      <c r="BR259" s="330"/>
      <c r="BS259" s="330"/>
      <c r="BT259" s="330"/>
      <c r="BU259" s="330"/>
      <c r="BV259" s="330"/>
      <c r="BW259" s="330"/>
      <c r="BX259" s="330"/>
      <c r="BY259" s="330"/>
      <c r="BZ259" s="330"/>
      <c r="CA259" s="330"/>
      <c r="CB259" s="330"/>
      <c r="CC259" s="330"/>
      <c r="CD259" s="330"/>
      <c r="CE259" s="330"/>
      <c r="CF259" s="330"/>
      <c r="CG259" s="330"/>
      <c r="CH259" s="330"/>
      <c r="CI259" s="330"/>
      <c r="CJ259" s="330"/>
      <c r="CK259" s="330"/>
      <c r="CL259" s="330"/>
      <c r="CM259" s="330"/>
      <c r="CN259" s="330"/>
      <c r="CO259" s="330"/>
      <c r="CP259" s="330"/>
      <c r="CQ259" s="330"/>
      <c r="CR259" s="330"/>
      <c r="CS259" s="330"/>
      <c r="CT259" s="330"/>
      <c r="CU259" s="330"/>
      <c r="CV259" s="330"/>
      <c r="CW259" s="330"/>
      <c r="CX259" s="330"/>
      <c r="CY259" s="330"/>
      <c r="CZ259" s="330"/>
      <c r="DA259" s="330"/>
      <c r="DB259" s="330"/>
      <c r="DC259" s="330"/>
      <c r="DD259" s="330"/>
      <c r="DE259" s="330"/>
      <c r="DF259" s="330"/>
      <c r="DG259" s="330"/>
      <c r="DH259" s="330"/>
      <c r="DI259" s="330"/>
      <c r="DJ259" s="330"/>
      <c r="DK259" s="330"/>
      <c r="DL259" s="330"/>
      <c r="DM259" s="330"/>
      <c r="DN259" s="330"/>
      <c r="DO259" s="330"/>
      <c r="DP259" s="330"/>
      <c r="DQ259" s="330"/>
      <c r="DR259" s="330"/>
      <c r="DS259" s="330"/>
      <c r="DT259" s="330"/>
      <c r="DU259" s="330"/>
      <c r="DV259" s="330"/>
      <c r="DW259" s="330"/>
      <c r="DX259" s="330"/>
      <c r="DY259" s="330"/>
      <c r="DZ259" s="330"/>
      <c r="EA259" s="330"/>
      <c r="EB259" s="330"/>
      <c r="EC259" s="330"/>
      <c r="ED259" s="330"/>
      <c r="EE259" s="330"/>
      <c r="EF259" s="330"/>
      <c r="EG259" s="330"/>
      <c r="EH259" s="330"/>
      <c r="EI259" s="330"/>
      <c r="EJ259" s="330"/>
      <c r="EK259" s="330"/>
      <c r="EL259" s="330"/>
      <c r="EM259" s="330"/>
      <c r="EN259" s="330"/>
      <c r="EO259" s="330"/>
      <c r="EP259" s="330"/>
      <c r="EQ259" s="330"/>
      <c r="ER259" s="330"/>
      <c r="ES259" s="330"/>
      <c r="ET259" s="330"/>
      <c r="EU259" s="330"/>
      <c r="EV259" s="330"/>
      <c r="EW259" s="330"/>
      <c r="EX259" s="330"/>
      <c r="EY259" s="330"/>
      <c r="EZ259" s="330"/>
      <c r="FA259" s="330"/>
      <c r="FB259" s="330"/>
      <c r="FC259" s="330"/>
      <c r="FD259" s="330"/>
      <c r="FE259" s="330"/>
      <c r="FF259" s="330"/>
      <c r="FG259" s="330"/>
      <c r="FH259" s="330"/>
      <c r="FI259" s="330"/>
      <c r="FJ259" s="330"/>
      <c r="FK259" s="330"/>
      <c r="FL259" s="330"/>
      <c r="FM259" s="330"/>
      <c r="FN259" s="330"/>
      <c r="FO259" s="330"/>
      <c r="FP259" s="330"/>
      <c r="FQ259" s="330"/>
      <c r="FR259" s="330"/>
      <c r="FS259" s="330"/>
      <c r="FT259" s="330"/>
      <c r="FU259" s="330"/>
      <c r="FV259" s="330"/>
      <c r="FW259" s="330"/>
      <c r="FX259" s="330"/>
      <c r="FY259" s="330"/>
      <c r="FZ259" s="330"/>
      <c r="GA259" s="330"/>
      <c r="GB259" s="330"/>
      <c r="GC259" s="330"/>
      <c r="GD259" s="330"/>
      <c r="GE259" s="330"/>
      <c r="GF259" s="330"/>
      <c r="GG259" s="330"/>
      <c r="GH259" s="330"/>
      <c r="GI259" s="330"/>
      <c r="GJ259" s="330"/>
      <c r="GK259" s="330"/>
      <c r="GL259" s="330"/>
      <c r="GM259" s="330"/>
      <c r="GN259" s="330"/>
      <c r="GO259" s="330"/>
      <c r="GP259" s="330"/>
      <c r="GQ259" s="330"/>
      <c r="GR259" s="330"/>
      <c r="GS259" s="330"/>
      <c r="GT259" s="330"/>
      <c r="GU259" s="330"/>
      <c r="GV259" s="330"/>
      <c r="GW259" s="330"/>
      <c r="GX259" s="330"/>
      <c r="GY259" s="330"/>
      <c r="GZ259" s="330"/>
      <c r="HA259" s="330"/>
      <c r="HB259" s="330"/>
      <c r="HC259" s="330"/>
      <c r="HD259" s="330"/>
      <c r="HE259" s="330"/>
      <c r="HF259" s="330"/>
      <c r="HG259" s="330"/>
      <c r="HH259" s="330"/>
      <c r="HI259" s="330"/>
      <c r="HJ259" s="330"/>
      <c r="HK259" s="330"/>
      <c r="HL259" s="330"/>
      <c r="HM259" s="330"/>
      <c r="HN259" s="330"/>
      <c r="HO259" s="330"/>
      <c r="HP259" s="330"/>
      <c r="HQ259" s="330"/>
      <c r="HR259" s="330"/>
      <c r="HS259" s="330"/>
      <c r="HT259" s="330"/>
      <c r="HU259" s="330"/>
      <c r="HV259" s="330"/>
      <c r="HW259" s="330"/>
      <c r="HX259" s="330"/>
      <c r="HY259" s="330"/>
      <c r="HZ259" s="330"/>
      <c r="IA259" s="330"/>
      <c r="IB259" s="330"/>
      <c r="IC259" s="330"/>
      <c r="ID259" s="330"/>
      <c r="IE259" s="330"/>
      <c r="IF259" s="330"/>
      <c r="IG259" s="330"/>
      <c r="IH259" s="330"/>
      <c r="II259" s="330"/>
      <c r="IJ259" s="330"/>
      <c r="IK259" s="330"/>
      <c r="IL259" s="330"/>
      <c r="IM259" s="330"/>
      <c r="IN259" s="330"/>
      <c r="IO259" s="330"/>
      <c r="IP259" s="330"/>
      <c r="IQ259" s="330"/>
      <c r="IR259" s="330"/>
      <c r="IS259" s="330"/>
      <c r="IT259" s="330"/>
      <c r="IU259" s="330"/>
      <c r="IV259" s="330"/>
      <c r="IW259" s="330"/>
      <c r="IX259" s="330"/>
      <c r="IY259" s="330"/>
      <c r="IZ259" s="330"/>
      <c r="JA259" s="330"/>
      <c r="JB259" s="330"/>
      <c r="JC259" s="330"/>
      <c r="JD259" s="330"/>
      <c r="JE259" s="330"/>
      <c r="JF259" s="330"/>
      <c r="JG259" s="330"/>
      <c r="JH259" s="330"/>
      <c r="JI259" s="330"/>
      <c r="JJ259" s="330"/>
      <c r="JK259" s="330"/>
      <c r="JL259" s="330"/>
      <c r="JM259" s="330"/>
      <c r="JN259" s="330"/>
      <c r="JO259" s="330"/>
      <c r="JP259" s="330"/>
      <c r="JQ259" s="330"/>
      <c r="JR259" s="330"/>
      <c r="JS259" s="330"/>
      <c r="JT259" s="330"/>
      <c r="JU259" s="330"/>
      <c r="JV259" s="330"/>
      <c r="JW259" s="330"/>
      <c r="JX259" s="330"/>
      <c r="JY259" s="330"/>
      <c r="JZ259" s="330"/>
      <c r="KA259" s="330"/>
      <c r="KB259" s="330"/>
      <c r="KC259" s="330"/>
      <c r="KD259" s="330"/>
      <c r="KE259" s="330"/>
      <c r="KF259" s="330"/>
      <c r="KG259" s="330"/>
      <c r="KH259" s="330"/>
      <c r="KI259" s="330"/>
      <c r="KJ259" s="330"/>
      <c r="KK259" s="330"/>
      <c r="KL259" s="330"/>
      <c r="KM259" s="330"/>
      <c r="KN259" s="330"/>
      <c r="KO259" s="330"/>
      <c r="KP259" s="330"/>
      <c r="KQ259" s="330"/>
      <c r="KR259" s="330"/>
      <c r="KS259" s="330"/>
      <c r="KT259" s="330"/>
      <c r="KU259" s="330"/>
      <c r="KV259" s="330"/>
      <c r="KW259" s="330"/>
      <c r="KX259" s="330"/>
      <c r="KY259" s="330"/>
      <c r="KZ259" s="330"/>
      <c r="LA259" s="330"/>
      <c r="LB259" s="330"/>
      <c r="LC259" s="330"/>
      <c r="LD259" s="330"/>
      <c r="LE259" s="330"/>
      <c r="LF259" s="330"/>
      <c r="LG259" s="330"/>
      <c r="LH259" s="330"/>
      <c r="LI259" s="330"/>
      <c r="LJ259" s="330"/>
      <c r="LK259" s="330"/>
      <c r="LL259" s="330"/>
      <c r="LM259" s="330"/>
      <c r="LN259" s="330"/>
      <c r="LO259" s="330"/>
      <c r="LP259" s="330"/>
      <c r="LQ259" s="330"/>
      <c r="LR259" s="330"/>
      <c r="LS259" s="330"/>
      <c r="LT259" s="330"/>
      <c r="LU259" s="330"/>
      <c r="LV259" s="330"/>
      <c r="LW259" s="330"/>
      <c r="LX259" s="330"/>
      <c r="LY259" s="330"/>
      <c r="LZ259" s="330"/>
      <c r="MA259" s="330"/>
      <c r="MB259" s="330"/>
      <c r="MC259" s="330"/>
      <c r="MD259" s="330"/>
      <c r="ME259" s="330"/>
      <c r="MF259" s="330"/>
      <c r="MG259" s="330"/>
      <c r="MH259" s="330"/>
      <c r="MI259" s="330"/>
      <c r="MJ259" s="330"/>
      <c r="MK259" s="330"/>
      <c r="ML259" s="330"/>
      <c r="MM259" s="330"/>
      <c r="MN259" s="330"/>
      <c r="MO259" s="330"/>
      <c r="MP259" s="330"/>
      <c r="MQ259" s="330"/>
      <c r="MR259" s="330"/>
      <c r="MS259" s="330"/>
      <c r="MT259" s="330"/>
      <c r="MU259" s="330"/>
      <c r="MV259" s="330"/>
      <c r="MW259" s="330"/>
      <c r="MX259" s="330"/>
      <c r="MY259" s="330"/>
      <c r="MZ259" s="330"/>
      <c r="NA259" s="330"/>
      <c r="NB259" s="330"/>
      <c r="NC259" s="330"/>
      <c r="ND259" s="330"/>
      <c r="NE259" s="330"/>
      <c r="NF259" s="330"/>
      <c r="NG259" s="330"/>
      <c r="NH259" s="330"/>
      <c r="NI259" s="330"/>
      <c r="NJ259" s="330"/>
      <c r="NK259" s="330"/>
      <c r="NL259" s="330"/>
      <c r="NM259" s="330"/>
      <c r="NN259" s="330"/>
      <c r="NO259" s="330"/>
      <c r="NP259" s="330"/>
      <c r="NQ259" s="330"/>
      <c r="NR259" s="330"/>
      <c r="NS259" s="330"/>
      <c r="NT259" s="330"/>
      <c r="NU259" s="330"/>
      <c r="NV259" s="330"/>
      <c r="NW259" s="330"/>
      <c r="NX259" s="330"/>
      <c r="NY259" s="330"/>
      <c r="NZ259" s="330"/>
      <c r="OA259" s="330"/>
      <c r="OB259" s="330"/>
      <c r="OC259" s="330"/>
      <c r="OD259" s="330"/>
      <c r="OE259" s="330"/>
      <c r="OF259" s="330"/>
      <c r="OG259" s="330"/>
      <c r="OH259" s="330"/>
      <c r="OI259" s="330"/>
      <c r="OJ259" s="330"/>
      <c r="OK259" s="330"/>
      <c r="OL259" s="330"/>
      <c r="OM259" s="330"/>
      <c r="ON259" s="330"/>
      <c r="OO259" s="330"/>
      <c r="OP259" s="330"/>
      <c r="OQ259" s="330"/>
      <c r="OR259" s="330"/>
      <c r="OS259" s="330"/>
      <c r="OT259" s="330"/>
      <c r="OU259" s="330"/>
      <c r="OV259" s="330"/>
      <c r="OW259" s="330"/>
      <c r="OX259" s="330"/>
      <c r="OY259" s="330"/>
      <c r="OZ259" s="330"/>
      <c r="PA259" s="330"/>
      <c r="PB259" s="330"/>
      <c r="PC259" s="330"/>
      <c r="PD259" s="330"/>
      <c r="PE259" s="330"/>
      <c r="PF259" s="330"/>
      <c r="PG259" s="330"/>
      <c r="PH259" s="330"/>
      <c r="PI259" s="330"/>
      <c r="PJ259" s="330"/>
      <c r="PK259" s="330"/>
      <c r="PL259" s="330"/>
      <c r="PM259" s="330"/>
      <c r="PN259" s="330"/>
      <c r="PO259" s="330"/>
      <c r="PP259" s="330"/>
      <c r="PQ259" s="330"/>
      <c r="PR259" s="330"/>
      <c r="PS259" s="330"/>
      <c r="PT259" s="330"/>
      <c r="PU259" s="330"/>
      <c r="PV259" s="330"/>
      <c r="PW259" s="330"/>
      <c r="PX259" s="330"/>
      <c r="PY259" s="330"/>
      <c r="PZ259" s="330"/>
      <c r="QA259" s="330"/>
      <c r="QB259" s="330"/>
      <c r="QC259" s="330"/>
      <c r="QD259" s="330"/>
      <c r="QE259" s="330"/>
      <c r="QF259" s="330"/>
      <c r="QG259" s="330"/>
      <c r="QH259" s="330"/>
      <c r="QI259" s="330"/>
      <c r="QJ259" s="330"/>
      <c r="QK259" s="330"/>
      <c r="QL259" s="330"/>
      <c r="QM259" s="330"/>
      <c r="QN259" s="330"/>
      <c r="QO259" s="330"/>
      <c r="QP259" s="330"/>
      <c r="QQ259" s="330"/>
      <c r="QR259" s="330"/>
      <c r="QS259" s="330"/>
      <c r="QT259" s="330"/>
      <c r="QU259" s="330"/>
      <c r="QV259" s="330"/>
      <c r="QW259" s="330"/>
      <c r="QX259" s="330"/>
      <c r="QY259" s="330"/>
      <c r="QZ259" s="330"/>
      <c r="RA259" s="330"/>
      <c r="RB259" s="330"/>
      <c r="RC259" s="330"/>
      <c r="RD259" s="330"/>
      <c r="RE259" s="330"/>
      <c r="RF259" s="330"/>
      <c r="RG259" s="330"/>
      <c r="RH259" s="330"/>
      <c r="RI259" s="330"/>
      <c r="RJ259" s="330"/>
      <c r="RK259" s="330"/>
      <c r="RL259" s="330"/>
      <c r="RM259" s="330"/>
      <c r="RN259" s="330"/>
      <c r="RO259" s="330"/>
      <c r="RP259" s="330"/>
      <c r="RQ259" s="330"/>
      <c r="RR259" s="330"/>
      <c r="RS259" s="330"/>
      <c r="RT259" s="330"/>
      <c r="RU259" s="330"/>
      <c r="RV259" s="330"/>
      <c r="RW259" s="330"/>
      <c r="RX259" s="330"/>
      <c r="RY259" s="330"/>
      <c r="RZ259" s="330"/>
      <c r="SA259" s="330"/>
      <c r="SB259" s="330"/>
      <c r="SC259" s="330"/>
      <c r="SD259" s="330"/>
      <c r="SE259" s="330"/>
      <c r="SF259" s="330"/>
      <c r="SG259" s="330"/>
      <c r="SH259" s="330"/>
      <c r="SI259" s="330"/>
      <c r="SJ259" s="330"/>
      <c r="SK259" s="330"/>
      <c r="SL259" s="330"/>
      <c r="SM259" s="330"/>
      <c r="SN259" s="330"/>
      <c r="SO259" s="330"/>
      <c r="SP259" s="330"/>
      <c r="SQ259" s="330"/>
      <c r="SR259" s="330"/>
      <c r="SS259" s="330"/>
      <c r="ST259" s="330"/>
      <c r="SU259" s="330"/>
      <c r="SV259" s="330"/>
      <c r="SW259" s="330"/>
      <c r="SX259" s="330"/>
      <c r="SY259" s="330"/>
      <c r="SZ259" s="330"/>
      <c r="TA259" s="330"/>
      <c r="TB259" s="330"/>
      <c r="TC259" s="330"/>
      <c r="TD259" s="330"/>
      <c r="TE259" s="330"/>
      <c r="TF259" s="330"/>
      <c r="TG259" s="330"/>
      <c r="TH259" s="330"/>
      <c r="TI259" s="330"/>
      <c r="TJ259" s="330"/>
      <c r="TK259" s="330"/>
      <c r="TL259" s="330"/>
      <c r="TM259" s="330"/>
      <c r="TN259" s="330"/>
      <c r="TO259" s="330"/>
      <c r="TP259" s="330"/>
      <c r="TQ259" s="330"/>
      <c r="TR259" s="330"/>
      <c r="TS259" s="330"/>
      <c r="TT259" s="330"/>
      <c r="TU259" s="330"/>
      <c r="TV259" s="330"/>
      <c r="TW259" s="330"/>
      <c r="TX259" s="330"/>
      <c r="TY259" s="330"/>
      <c r="TZ259" s="330"/>
      <c r="UA259" s="330"/>
      <c r="UB259" s="330"/>
      <c r="UC259" s="330"/>
      <c r="UD259" s="330"/>
      <c r="UE259" s="330"/>
      <c r="UF259" s="330"/>
      <c r="UG259" s="330"/>
      <c r="UH259" s="330"/>
      <c r="UI259" s="330"/>
      <c r="UJ259" s="330"/>
      <c r="UK259" s="330"/>
      <c r="UL259" s="330"/>
      <c r="UM259" s="330"/>
      <c r="UN259" s="330"/>
      <c r="UO259" s="330"/>
      <c r="UP259" s="330"/>
      <c r="UQ259" s="330"/>
      <c r="UR259" s="330"/>
      <c r="US259" s="330"/>
      <c r="UT259" s="330"/>
      <c r="UU259" s="330"/>
      <c r="UV259" s="330"/>
      <c r="UW259" s="330"/>
      <c r="UX259" s="330"/>
      <c r="UY259" s="330"/>
      <c r="UZ259" s="330"/>
      <c r="VA259" s="330"/>
      <c r="VB259" s="330"/>
      <c r="VC259" s="330"/>
      <c r="VD259" s="330"/>
      <c r="VE259" s="330"/>
      <c r="VF259" s="330"/>
      <c r="VG259" s="330"/>
      <c r="VH259" s="330"/>
      <c r="VI259" s="330"/>
      <c r="VJ259" s="330"/>
      <c r="VK259" s="330"/>
      <c r="VL259" s="330"/>
      <c r="VM259" s="330"/>
      <c r="VN259" s="330"/>
      <c r="VO259" s="330"/>
      <c r="VP259" s="330"/>
      <c r="VQ259" s="330"/>
      <c r="VR259" s="330"/>
      <c r="VS259" s="330"/>
      <c r="VT259" s="330"/>
      <c r="VU259" s="330"/>
      <c r="VV259" s="330"/>
      <c r="VW259" s="330"/>
      <c r="VX259" s="330"/>
      <c r="VY259" s="330"/>
      <c r="VZ259" s="330"/>
      <c r="WA259" s="330"/>
      <c r="WB259" s="330"/>
      <c r="WC259" s="330"/>
      <c r="WD259" s="330"/>
      <c r="WE259" s="330"/>
      <c r="WF259" s="330"/>
      <c r="WG259" s="330"/>
      <c r="WH259" s="330"/>
      <c r="WI259" s="330"/>
      <c r="WJ259" s="330"/>
      <c r="WK259" s="330"/>
      <c r="WL259" s="330"/>
      <c r="WM259" s="330"/>
      <c r="WN259" s="330"/>
      <c r="WO259" s="330"/>
      <c r="WP259" s="330"/>
      <c r="WQ259" s="330"/>
      <c r="WR259" s="330"/>
      <c r="WS259" s="330"/>
      <c r="WT259" s="330"/>
      <c r="WU259" s="330"/>
      <c r="WV259" s="330"/>
      <c r="WW259" s="330"/>
      <c r="WX259" s="330"/>
      <c r="WY259" s="330"/>
      <c r="WZ259" s="330"/>
      <c r="XA259" s="330"/>
      <c r="XB259" s="330"/>
      <c r="XC259" s="330"/>
      <c r="XD259" s="330"/>
      <c r="XE259" s="330"/>
      <c r="XF259" s="330"/>
      <c r="XG259" s="330"/>
      <c r="XH259" s="330"/>
      <c r="XI259" s="330"/>
      <c r="XJ259" s="330"/>
      <c r="XK259" s="330"/>
      <c r="XL259" s="330"/>
      <c r="XM259" s="330"/>
      <c r="XN259" s="330"/>
      <c r="XO259" s="330"/>
      <c r="XP259" s="330"/>
      <c r="XQ259" s="330"/>
      <c r="XR259" s="330"/>
      <c r="XS259" s="330"/>
      <c r="XT259" s="330"/>
      <c r="XU259" s="330"/>
      <c r="XV259" s="330"/>
      <c r="XW259" s="330"/>
      <c r="XX259" s="330"/>
      <c r="XY259" s="330"/>
      <c r="XZ259" s="330"/>
      <c r="YA259" s="330"/>
      <c r="YB259" s="330"/>
      <c r="YC259" s="330"/>
      <c r="YD259" s="330"/>
      <c r="YE259" s="330"/>
      <c r="YF259" s="330"/>
      <c r="YG259" s="330"/>
      <c r="YH259" s="330"/>
      <c r="YI259" s="330"/>
      <c r="YJ259" s="330"/>
      <c r="YK259" s="330"/>
      <c r="YL259" s="330"/>
      <c r="YM259" s="330"/>
      <c r="YN259" s="330"/>
      <c r="YO259" s="330"/>
      <c r="YP259" s="330"/>
      <c r="YQ259" s="330"/>
      <c r="YR259" s="330"/>
      <c r="YS259" s="330"/>
      <c r="YT259" s="330"/>
      <c r="YU259" s="330"/>
      <c r="YV259" s="330"/>
      <c r="YW259" s="330"/>
      <c r="YX259" s="330"/>
      <c r="YY259" s="330"/>
      <c r="YZ259" s="330"/>
      <c r="ZA259" s="330"/>
      <c r="ZB259" s="330"/>
      <c r="ZC259" s="330"/>
      <c r="ZD259" s="330"/>
      <c r="ZE259" s="330"/>
      <c r="ZF259" s="330"/>
      <c r="ZG259" s="330"/>
      <c r="ZH259" s="330"/>
      <c r="ZI259" s="330"/>
      <c r="ZJ259" s="330"/>
      <c r="ZK259" s="330"/>
      <c r="ZL259" s="330"/>
      <c r="ZM259" s="330"/>
      <c r="ZN259" s="330"/>
      <c r="ZO259" s="330"/>
      <c r="ZP259" s="330"/>
      <c r="ZQ259" s="330"/>
      <c r="ZR259" s="330"/>
      <c r="ZS259" s="330"/>
      <c r="ZT259" s="330"/>
      <c r="ZU259" s="330"/>
      <c r="ZV259" s="330"/>
      <c r="ZW259" s="330"/>
      <c r="ZX259" s="330"/>
      <c r="ZY259" s="330"/>
      <c r="ZZ259" s="330"/>
      <c r="AAA259" s="330"/>
      <c r="AAB259" s="330"/>
      <c r="AAC259" s="330"/>
      <c r="AAD259" s="330"/>
      <c r="AAE259" s="330"/>
      <c r="AAF259" s="330"/>
      <c r="AAG259" s="330"/>
      <c r="AAH259" s="330"/>
      <c r="AAI259" s="330"/>
      <c r="AAJ259" s="330"/>
      <c r="AAK259" s="330"/>
      <c r="AAL259" s="330"/>
      <c r="AAM259" s="330"/>
      <c r="AAN259" s="330"/>
      <c r="AAO259" s="330"/>
      <c r="AAP259" s="330"/>
      <c r="AAQ259" s="330"/>
      <c r="AAR259" s="330"/>
      <c r="AAS259" s="330"/>
      <c r="AAT259" s="330"/>
      <c r="AAU259" s="330"/>
      <c r="AAV259" s="330"/>
      <c r="AAW259" s="330"/>
      <c r="AAX259" s="330"/>
      <c r="AAY259" s="330"/>
      <c r="AAZ259" s="330"/>
      <c r="ABA259" s="330"/>
      <c r="ABB259" s="330"/>
      <c r="ABC259" s="330"/>
      <c r="ABD259" s="330"/>
      <c r="ABE259" s="330"/>
      <c r="ABF259" s="330"/>
      <c r="ABG259" s="330"/>
      <c r="ABH259" s="330"/>
      <c r="ABI259" s="330"/>
      <c r="ABJ259" s="330"/>
      <c r="ABK259" s="330"/>
      <c r="ABL259" s="330"/>
      <c r="ABM259" s="330"/>
      <c r="ABN259" s="330"/>
      <c r="ABO259" s="330"/>
      <c r="ABP259" s="330"/>
      <c r="ABQ259" s="330"/>
      <c r="ABR259" s="330"/>
      <c r="ABS259" s="330"/>
      <c r="ABT259" s="330"/>
      <c r="ABU259" s="330"/>
      <c r="ABV259" s="330"/>
      <c r="ABW259" s="330"/>
      <c r="ABX259" s="330"/>
      <c r="ABY259" s="330"/>
      <c r="ABZ259" s="330"/>
      <c r="ACA259" s="330"/>
      <c r="ACB259" s="330"/>
      <c r="ACC259" s="330"/>
      <c r="ACD259" s="330"/>
      <c r="ACE259" s="330"/>
      <c r="ACF259" s="330"/>
      <c r="ACG259" s="330"/>
      <c r="ACH259" s="330"/>
      <c r="ACI259" s="330"/>
      <c r="ACJ259" s="330"/>
      <c r="ACK259" s="330"/>
      <c r="ACL259" s="330"/>
      <c r="ACM259" s="330"/>
      <c r="ACN259" s="330"/>
      <c r="ACO259" s="330"/>
      <c r="ACP259" s="330"/>
      <c r="ACQ259" s="330"/>
      <c r="ACR259" s="330"/>
      <c r="ACS259" s="330"/>
      <c r="ACT259" s="330"/>
      <c r="ACU259" s="330"/>
      <c r="ACV259" s="330"/>
      <c r="ACW259" s="330"/>
      <c r="ACX259" s="330"/>
      <c r="ACY259" s="330"/>
      <c r="ACZ259" s="330"/>
      <c r="ADA259" s="330"/>
      <c r="ADB259" s="330"/>
      <c r="ADC259" s="330"/>
      <c r="ADD259" s="330"/>
      <c r="ADE259" s="330"/>
      <c r="ADF259" s="330"/>
      <c r="ADG259" s="330"/>
      <c r="ADH259" s="330"/>
      <c r="ADI259" s="330"/>
      <c r="ADJ259" s="330"/>
      <c r="ADK259" s="330"/>
      <c r="ADL259" s="330"/>
      <c r="ADM259" s="330"/>
      <c r="ADN259" s="330"/>
      <c r="ADO259" s="330"/>
      <c r="ADP259" s="330"/>
      <c r="ADQ259" s="330"/>
      <c r="ADR259" s="330"/>
      <c r="ADS259" s="330"/>
      <c r="ADT259" s="330"/>
      <c r="ADU259" s="330"/>
      <c r="ADV259" s="330"/>
      <c r="ADW259" s="330"/>
      <c r="ADX259" s="330"/>
      <c r="ADY259" s="330"/>
      <c r="ADZ259" s="330"/>
      <c r="AEA259" s="330"/>
      <c r="AEB259" s="330"/>
      <c r="AEC259" s="330"/>
      <c r="AED259" s="330"/>
      <c r="AEE259" s="330"/>
      <c r="AEF259" s="330"/>
      <c r="AEG259" s="330"/>
      <c r="AEH259" s="330"/>
      <c r="AEI259" s="330"/>
      <c r="AEJ259" s="330"/>
      <c r="AEK259" s="330"/>
      <c r="AEL259" s="330"/>
      <c r="AEM259" s="330"/>
      <c r="AEN259" s="330"/>
      <c r="AEO259" s="330"/>
      <c r="AEP259" s="330"/>
      <c r="AEQ259" s="330"/>
      <c r="AER259" s="330"/>
      <c r="AES259" s="330"/>
      <c r="AET259" s="330"/>
      <c r="AEU259" s="330"/>
      <c r="AEV259" s="330"/>
      <c r="AEW259" s="330"/>
      <c r="AEX259" s="330"/>
      <c r="AEY259" s="330"/>
      <c r="AEZ259" s="330"/>
      <c r="AFA259" s="330"/>
      <c r="AFB259" s="330"/>
      <c r="AFC259" s="330"/>
      <c r="AFD259" s="330"/>
      <c r="AFE259" s="330"/>
      <c r="AFF259" s="330"/>
      <c r="AFG259" s="330"/>
      <c r="AFH259" s="330"/>
      <c r="AFI259" s="330"/>
      <c r="AFJ259" s="330"/>
      <c r="AFK259" s="330"/>
      <c r="AFL259" s="330"/>
      <c r="AFM259" s="330"/>
      <c r="AFN259" s="330"/>
      <c r="AFO259" s="330"/>
      <c r="AFP259" s="330"/>
      <c r="AFQ259" s="330"/>
      <c r="AFR259" s="330"/>
      <c r="AFS259" s="330"/>
      <c r="AFT259" s="330"/>
      <c r="AFU259" s="330"/>
      <c r="AFV259" s="330"/>
      <c r="AFW259" s="330"/>
      <c r="AFX259" s="330"/>
      <c r="AFY259" s="330"/>
      <c r="AFZ259" s="330"/>
      <c r="AGA259" s="330"/>
      <c r="AGB259" s="330"/>
      <c r="AGC259" s="330"/>
      <c r="AGD259" s="330"/>
      <c r="AGE259" s="330"/>
      <c r="AGF259" s="330"/>
      <c r="AGG259" s="330"/>
      <c r="AGH259" s="330"/>
      <c r="AGI259" s="330"/>
      <c r="AGJ259" s="330"/>
      <c r="AGK259" s="330"/>
      <c r="AGL259" s="330"/>
      <c r="AGM259" s="330"/>
      <c r="AGN259" s="330"/>
      <c r="AGO259" s="330"/>
      <c r="AGP259" s="330"/>
      <c r="AGQ259" s="330"/>
      <c r="AGR259" s="330"/>
      <c r="AGS259" s="330"/>
      <c r="AGT259" s="330"/>
      <c r="AGU259" s="330"/>
      <c r="AGV259" s="330"/>
      <c r="AGW259" s="330"/>
      <c r="AGX259" s="330"/>
      <c r="AGY259" s="330"/>
      <c r="AGZ259" s="330"/>
      <c r="AHA259" s="330"/>
      <c r="AHB259" s="330"/>
      <c r="AHC259" s="330"/>
      <c r="AHD259" s="330"/>
      <c r="AHE259" s="330"/>
      <c r="AHF259" s="330"/>
      <c r="AHG259" s="330"/>
      <c r="AHH259" s="330"/>
      <c r="AHI259" s="330"/>
      <c r="AHJ259" s="330"/>
      <c r="AHK259" s="330"/>
      <c r="AHL259" s="330"/>
      <c r="AHM259" s="330"/>
      <c r="AHN259" s="330"/>
      <c r="AHO259" s="330"/>
      <c r="AHP259" s="330"/>
      <c r="AHQ259" s="330"/>
      <c r="AHR259" s="330"/>
      <c r="AHS259" s="330"/>
      <c r="AHT259" s="330"/>
      <c r="AHU259" s="330"/>
      <c r="AHV259" s="330"/>
      <c r="AHW259" s="330"/>
      <c r="AHX259" s="330"/>
      <c r="AHY259" s="330"/>
      <c r="AHZ259" s="330"/>
      <c r="AIA259" s="330"/>
      <c r="AIB259" s="330"/>
      <c r="AIC259" s="330"/>
      <c r="AID259" s="330"/>
      <c r="AIE259" s="330"/>
      <c r="AIF259" s="330"/>
      <c r="AIG259" s="330"/>
      <c r="AIH259" s="330"/>
      <c r="AII259" s="330"/>
      <c r="AIJ259" s="330"/>
      <c r="AIK259" s="330"/>
      <c r="AIL259" s="330"/>
      <c r="AIM259" s="330"/>
      <c r="AIN259" s="330"/>
      <c r="AIO259" s="330"/>
      <c r="AIP259" s="330"/>
      <c r="AIQ259" s="330"/>
      <c r="AIR259" s="330"/>
      <c r="AIS259" s="330"/>
      <c r="AIT259" s="330"/>
      <c r="AIU259" s="330"/>
      <c r="AIV259" s="330"/>
      <c r="AIW259" s="330"/>
      <c r="AIX259" s="330"/>
      <c r="AIY259" s="330"/>
      <c r="AIZ259" s="330"/>
      <c r="AJA259" s="330"/>
      <c r="AJB259" s="330"/>
      <c r="AJC259" s="330"/>
      <c r="AJD259" s="330"/>
      <c r="AJE259" s="330"/>
      <c r="AJF259" s="330"/>
      <c r="AJG259" s="330"/>
      <c r="AJH259" s="330"/>
      <c r="AJI259" s="330"/>
      <c r="AJJ259" s="330"/>
      <c r="AJK259" s="330"/>
      <c r="AJL259" s="330"/>
      <c r="AJM259" s="330"/>
      <c r="AJN259" s="330"/>
      <c r="AJO259" s="330"/>
      <c r="AJP259" s="330"/>
      <c r="AJQ259" s="330"/>
      <c r="AJR259" s="330"/>
      <c r="AJS259" s="330"/>
      <c r="AJT259" s="330"/>
      <c r="AJU259" s="330"/>
      <c r="AJV259" s="330"/>
      <c r="AJW259" s="330"/>
      <c r="AJX259" s="330"/>
      <c r="AJY259" s="330"/>
      <c r="AJZ259" s="330"/>
      <c r="AKA259" s="330"/>
      <c r="AKB259" s="330"/>
      <c r="AKC259" s="330"/>
      <c r="AKD259" s="330"/>
      <c r="AKE259" s="330"/>
      <c r="AKF259" s="330"/>
      <c r="AKG259" s="330"/>
      <c r="AKH259" s="330"/>
      <c r="AKI259" s="330"/>
      <c r="AKJ259" s="330"/>
      <c r="AKK259" s="330"/>
      <c r="AKL259" s="330"/>
      <c r="AKM259" s="330"/>
      <c r="AKN259" s="330"/>
      <c r="AKO259" s="330"/>
      <c r="AKP259" s="330"/>
      <c r="AKQ259" s="330"/>
      <c r="AKR259" s="330"/>
      <c r="AKS259" s="330"/>
      <c r="AKT259" s="330"/>
      <c r="AKU259" s="330"/>
      <c r="AKV259" s="330"/>
      <c r="AKW259" s="330"/>
      <c r="AKX259" s="330"/>
      <c r="AKY259" s="330"/>
      <c r="AKZ259" s="330"/>
      <c r="ALA259" s="330"/>
      <c r="ALB259" s="330"/>
      <c r="ALC259" s="330"/>
      <c r="ALD259" s="330"/>
      <c r="ALE259" s="330"/>
      <c r="ALF259" s="330"/>
      <c r="ALG259" s="330"/>
      <c r="ALH259" s="330"/>
      <c r="ALI259" s="330"/>
      <c r="ALJ259" s="330"/>
      <c r="ALK259" s="330"/>
      <c r="ALL259" s="330"/>
      <c r="ALM259" s="330"/>
      <c r="ALN259" s="330"/>
      <c r="ALO259" s="330"/>
      <c r="ALP259" s="330"/>
      <c r="ALQ259" s="330"/>
      <c r="ALR259" s="330"/>
      <c r="ALS259" s="330"/>
      <c r="ALT259" s="330"/>
      <c r="ALU259" s="330"/>
      <c r="ALV259" s="330"/>
      <c r="ALW259" s="330"/>
      <c r="ALX259" s="330"/>
      <c r="ALY259" s="330"/>
      <c r="ALZ259" s="330"/>
      <c r="AMA259" s="330"/>
      <c r="AMB259" s="330"/>
      <c r="AMC259" s="330"/>
      <c r="AMD259" s="330"/>
      <c r="AME259" s="330"/>
      <c r="AMF259" s="330"/>
      <c r="AMG259" s="330"/>
      <c r="AMH259" s="330"/>
      <c r="AMI259" s="330"/>
      <c r="AMJ259" s="330"/>
      <c r="AMK259" s="330"/>
      <c r="AML259" s="330"/>
      <c r="AMM259" s="330"/>
      <c r="AMN259" s="330"/>
      <c r="AMO259" s="330"/>
      <c r="AMP259" s="330"/>
      <c r="AMQ259" s="330"/>
      <c r="AMR259" s="330"/>
      <c r="AMS259" s="330"/>
      <c r="AMT259" s="330"/>
      <c r="AMU259" s="330"/>
      <c r="AMV259" s="330"/>
      <c r="AMW259" s="330"/>
      <c r="AMX259" s="330"/>
      <c r="AMY259" s="330"/>
      <c r="AMZ259" s="330"/>
      <c r="ANA259" s="330"/>
      <c r="ANB259" s="330"/>
      <c r="ANC259" s="330"/>
      <c r="AND259" s="330"/>
      <c r="ANE259" s="330"/>
      <c r="ANF259" s="330"/>
      <c r="ANG259" s="330"/>
      <c r="ANH259" s="330"/>
      <c r="ANI259" s="330"/>
      <c r="ANJ259" s="330"/>
      <c r="ANK259" s="330"/>
      <c r="ANL259" s="330"/>
      <c r="ANM259" s="330"/>
      <c r="ANN259" s="330"/>
      <c r="ANO259" s="330"/>
      <c r="ANP259" s="330"/>
      <c r="ANQ259" s="330"/>
      <c r="ANR259" s="330"/>
      <c r="ANS259" s="330"/>
      <c r="ANT259" s="330"/>
      <c r="ANU259" s="330"/>
      <c r="ANV259" s="330"/>
      <c r="ANW259" s="330"/>
      <c r="ANX259" s="330"/>
      <c r="ANY259" s="330"/>
      <c r="ANZ259" s="330"/>
      <c r="AOA259" s="330"/>
      <c r="AOB259" s="330"/>
      <c r="AOC259" s="330"/>
      <c r="AOD259" s="330"/>
      <c r="AOE259" s="330"/>
      <c r="AOF259" s="330"/>
      <c r="AOG259" s="330"/>
      <c r="AOH259" s="330"/>
      <c r="AOI259" s="330"/>
      <c r="AOJ259" s="330"/>
      <c r="AOK259" s="330"/>
      <c r="AOL259" s="330"/>
      <c r="AOM259" s="330"/>
      <c r="AON259" s="330"/>
      <c r="AOO259" s="330"/>
      <c r="AOP259" s="330"/>
      <c r="AOQ259" s="330"/>
      <c r="AOR259" s="330"/>
      <c r="AOS259" s="330"/>
      <c r="AOT259" s="330"/>
      <c r="AOU259" s="330"/>
      <c r="AOV259" s="330"/>
      <c r="AOW259" s="330"/>
      <c r="AOX259" s="330"/>
      <c r="AOY259" s="330"/>
      <c r="AOZ259" s="330"/>
      <c r="APA259" s="330"/>
      <c r="APB259" s="330"/>
      <c r="APC259" s="330"/>
      <c r="APD259" s="330"/>
      <c r="APE259" s="330"/>
      <c r="APF259" s="330"/>
      <c r="APG259" s="330"/>
      <c r="APH259" s="330"/>
      <c r="API259" s="330"/>
      <c r="APJ259" s="330"/>
      <c r="APK259" s="330"/>
      <c r="APL259" s="330"/>
      <c r="APM259" s="330"/>
      <c r="APN259" s="330"/>
      <c r="APO259" s="330"/>
      <c r="APP259" s="330"/>
      <c r="APQ259" s="330"/>
      <c r="APR259" s="330"/>
      <c r="APS259" s="330"/>
      <c r="APT259" s="330"/>
      <c r="APU259" s="330"/>
      <c r="APV259" s="330"/>
      <c r="APW259" s="330"/>
      <c r="APX259" s="330"/>
      <c r="APY259" s="330"/>
      <c r="APZ259" s="330"/>
      <c r="AQA259" s="330"/>
      <c r="AQB259" s="330"/>
      <c r="AQC259" s="330"/>
      <c r="AQD259" s="330"/>
      <c r="AQE259" s="330"/>
      <c r="AQF259" s="330"/>
      <c r="AQG259" s="330"/>
      <c r="AQH259" s="330"/>
      <c r="AQI259" s="330"/>
      <c r="AQJ259" s="330"/>
      <c r="AQK259" s="330"/>
      <c r="AQL259" s="330"/>
      <c r="AQM259" s="330"/>
      <c r="AQN259" s="330"/>
      <c r="AQO259" s="330"/>
      <c r="AQP259" s="330"/>
      <c r="AQQ259" s="330"/>
      <c r="AQR259" s="330"/>
      <c r="AQS259" s="330"/>
      <c r="AQT259" s="330"/>
      <c r="AQU259" s="330"/>
      <c r="AQV259" s="330"/>
      <c r="AQW259" s="330"/>
      <c r="AQX259" s="330"/>
      <c r="AQY259" s="330"/>
      <c r="AQZ259" s="330"/>
      <c r="ARA259" s="330"/>
      <c r="ARB259" s="330"/>
      <c r="ARC259" s="330"/>
      <c r="ARD259" s="330"/>
      <c r="ARE259" s="330"/>
      <c r="ARF259" s="330"/>
      <c r="ARG259" s="330"/>
      <c r="ARH259" s="330"/>
      <c r="ARI259" s="330"/>
      <c r="ARJ259" s="330"/>
      <c r="ARK259" s="330"/>
      <c r="ARL259" s="330"/>
      <c r="ARM259" s="330"/>
      <c r="ARN259" s="330"/>
      <c r="ARO259" s="330"/>
      <c r="ARP259" s="330"/>
      <c r="ARQ259" s="330"/>
      <c r="ARR259" s="330"/>
      <c r="ARS259" s="330"/>
      <c r="ART259" s="330"/>
      <c r="ARU259" s="330"/>
      <c r="ARV259" s="330"/>
      <c r="ARW259" s="330"/>
      <c r="ARX259" s="330"/>
      <c r="ARY259" s="330"/>
      <c r="ARZ259" s="330"/>
      <c r="ASA259" s="330"/>
      <c r="ASB259" s="330"/>
      <c r="ASC259" s="330"/>
      <c r="ASD259" s="330"/>
      <c r="ASE259" s="330"/>
      <c r="ASF259" s="330"/>
      <c r="ASG259" s="330"/>
      <c r="ASH259" s="330"/>
      <c r="ASI259" s="330"/>
      <c r="ASJ259" s="330"/>
      <c r="ASK259" s="330"/>
      <c r="ASL259" s="330"/>
      <c r="ASM259" s="330"/>
      <c r="ASN259" s="330"/>
      <c r="ASO259" s="330"/>
      <c r="ASP259" s="330"/>
      <c r="ASQ259" s="330"/>
      <c r="ASR259" s="330"/>
      <c r="ASS259" s="330"/>
      <c r="AST259" s="330"/>
      <c r="ASU259" s="330"/>
      <c r="ASV259" s="330"/>
      <c r="ASW259" s="330"/>
      <c r="ASX259" s="330"/>
      <c r="ASY259" s="330"/>
      <c r="ASZ259" s="330"/>
      <c r="ATA259" s="330"/>
      <c r="ATB259" s="330"/>
      <c r="ATC259" s="330"/>
      <c r="ATD259" s="330"/>
      <c r="ATE259" s="330"/>
      <c r="ATF259" s="330"/>
      <c r="ATG259" s="330"/>
      <c r="ATH259" s="330"/>
      <c r="ATI259" s="330"/>
      <c r="ATJ259" s="330"/>
      <c r="ATK259" s="330"/>
      <c r="ATL259" s="330"/>
      <c r="ATM259" s="330"/>
      <c r="ATN259" s="330"/>
      <c r="ATO259" s="330"/>
      <c r="ATP259" s="330"/>
      <c r="ATQ259" s="330"/>
      <c r="ATR259" s="330"/>
      <c r="ATS259" s="330"/>
      <c r="ATT259" s="330"/>
      <c r="ATU259" s="330"/>
      <c r="ATV259" s="330"/>
      <c r="ATW259" s="330"/>
      <c r="ATX259" s="330"/>
      <c r="ATY259" s="330"/>
      <c r="ATZ259" s="330"/>
      <c r="AUA259" s="330"/>
      <c r="AUB259" s="330"/>
      <c r="AUC259" s="330"/>
      <c r="AUD259" s="330"/>
      <c r="AUE259" s="330"/>
      <c r="AUF259" s="330"/>
      <c r="AUG259" s="330"/>
      <c r="AUH259" s="330"/>
      <c r="AUI259" s="330"/>
      <c r="AUJ259" s="330"/>
      <c r="AUK259" s="330"/>
      <c r="AUL259" s="330"/>
      <c r="AUM259" s="330"/>
      <c r="AUN259" s="330"/>
      <c r="AUO259" s="330"/>
      <c r="AUP259" s="330"/>
      <c r="AUQ259" s="330"/>
      <c r="AUR259" s="330"/>
      <c r="AUS259" s="330"/>
      <c r="AUT259" s="330"/>
      <c r="AUU259" s="330"/>
      <c r="AUV259" s="330"/>
      <c r="AUW259" s="330"/>
      <c r="AUX259" s="330"/>
      <c r="AUY259" s="330"/>
      <c r="AUZ259" s="330"/>
      <c r="AVA259" s="330"/>
      <c r="AVB259" s="330"/>
      <c r="AVC259" s="330"/>
      <c r="AVD259" s="330"/>
      <c r="AVE259" s="330"/>
      <c r="AVF259" s="330"/>
      <c r="AVG259" s="330"/>
      <c r="AVH259" s="330"/>
      <c r="AVI259" s="330"/>
      <c r="AVJ259" s="330"/>
      <c r="AVK259" s="330"/>
      <c r="AVL259" s="330"/>
      <c r="AVM259" s="330"/>
      <c r="AVN259" s="330"/>
      <c r="AVO259" s="330"/>
      <c r="AVP259" s="330"/>
      <c r="AVQ259" s="330"/>
      <c r="AVR259" s="330"/>
      <c r="AVS259" s="330"/>
      <c r="AVT259" s="330"/>
      <c r="AVU259" s="330"/>
      <c r="AVV259" s="330"/>
      <c r="AVW259" s="330"/>
      <c r="AVX259" s="330"/>
      <c r="AVY259" s="330"/>
      <c r="AVZ259" s="330"/>
      <c r="AWA259" s="330"/>
      <c r="AWB259" s="330"/>
      <c r="AWC259" s="330"/>
      <c r="AWD259" s="330"/>
      <c r="AWE259" s="330"/>
      <c r="AWF259" s="330"/>
      <c r="AWG259" s="330"/>
      <c r="AWH259" s="330"/>
      <c r="AWI259" s="330"/>
      <c r="AWJ259" s="330"/>
      <c r="AWK259" s="330"/>
      <c r="AWL259" s="330"/>
      <c r="AWM259" s="330"/>
      <c r="AWN259" s="330"/>
      <c r="AWO259" s="330"/>
      <c r="AWP259" s="330"/>
      <c r="AWQ259" s="330"/>
      <c r="AWR259" s="330"/>
      <c r="AWS259" s="330"/>
      <c r="AWT259" s="330"/>
      <c r="AWU259" s="330"/>
      <c r="AWV259" s="330"/>
      <c r="AWW259" s="330"/>
      <c r="AWX259" s="330"/>
      <c r="AWY259" s="330"/>
      <c r="AWZ259" s="330"/>
      <c r="AXA259" s="330"/>
      <c r="AXB259" s="330"/>
      <c r="AXC259" s="330"/>
      <c r="AXD259" s="330"/>
      <c r="AXE259" s="330"/>
      <c r="AXF259" s="330"/>
      <c r="AXG259" s="330"/>
      <c r="AXH259" s="330"/>
      <c r="AXI259" s="330"/>
      <c r="AXJ259" s="330"/>
      <c r="AXK259" s="330"/>
      <c r="AXL259" s="330"/>
      <c r="AXM259" s="330"/>
      <c r="AXN259" s="330"/>
      <c r="AXO259" s="330"/>
      <c r="AXP259" s="330"/>
      <c r="AXQ259" s="330"/>
      <c r="AXR259" s="330"/>
      <c r="AXS259" s="330"/>
      <c r="AXT259" s="330"/>
      <c r="AXU259" s="330"/>
      <c r="AXV259" s="330"/>
      <c r="AXW259" s="330"/>
      <c r="AXX259" s="330"/>
      <c r="AXY259" s="330"/>
      <c r="AXZ259" s="330"/>
      <c r="AYA259" s="330"/>
      <c r="AYB259" s="330"/>
      <c r="AYC259" s="330"/>
      <c r="AYD259" s="330"/>
      <c r="AYE259" s="330"/>
      <c r="AYF259" s="330"/>
      <c r="AYG259" s="330"/>
      <c r="AYH259" s="330"/>
      <c r="AYI259" s="330"/>
      <c r="AYJ259" s="330"/>
      <c r="AYK259" s="330"/>
      <c r="AYL259" s="330"/>
      <c r="AYM259" s="330"/>
      <c r="AYN259" s="330"/>
      <c r="AYO259" s="330"/>
      <c r="AYP259" s="330"/>
      <c r="AYQ259" s="330"/>
      <c r="AYR259" s="330"/>
      <c r="AYS259" s="330"/>
      <c r="AYT259" s="330"/>
      <c r="AYU259" s="330"/>
      <c r="AYV259" s="330"/>
      <c r="AYW259" s="330"/>
      <c r="AYX259" s="330"/>
      <c r="AYY259" s="330"/>
      <c r="AYZ259" s="330"/>
      <c r="AZA259" s="330"/>
      <c r="AZB259" s="330"/>
      <c r="AZC259" s="330"/>
      <c r="AZD259" s="330"/>
      <c r="AZE259" s="330"/>
      <c r="AZF259" s="330"/>
      <c r="AZG259" s="330"/>
      <c r="AZH259" s="330"/>
      <c r="AZI259" s="330"/>
      <c r="AZJ259" s="330"/>
      <c r="AZK259" s="330"/>
      <c r="AZL259" s="330"/>
      <c r="AZM259" s="330"/>
      <c r="AZN259" s="330"/>
      <c r="AZO259" s="330"/>
      <c r="AZP259" s="330"/>
      <c r="AZQ259" s="330"/>
      <c r="AZR259" s="330"/>
      <c r="AZS259" s="330"/>
      <c r="AZT259" s="330"/>
      <c r="AZU259" s="330"/>
      <c r="AZV259" s="330"/>
      <c r="AZW259" s="330"/>
      <c r="AZX259" s="330"/>
      <c r="AZY259" s="330"/>
      <c r="AZZ259" s="330"/>
      <c r="BAA259" s="330"/>
      <c r="BAB259" s="330"/>
      <c r="BAC259" s="330"/>
      <c r="BAD259" s="330"/>
      <c r="BAE259" s="330"/>
      <c r="BAF259" s="330"/>
      <c r="BAG259" s="330"/>
      <c r="BAH259" s="330"/>
      <c r="BAI259" s="330"/>
      <c r="BAJ259" s="330"/>
      <c r="BAK259" s="330"/>
      <c r="BAL259" s="330"/>
      <c r="BAM259" s="330"/>
      <c r="BAN259" s="330"/>
      <c r="BAO259" s="330"/>
      <c r="BAP259" s="330"/>
      <c r="BAQ259" s="330"/>
      <c r="BAR259" s="330"/>
      <c r="BAS259" s="330"/>
      <c r="BAT259" s="330"/>
      <c r="BAU259" s="330"/>
      <c r="BAV259" s="330"/>
      <c r="BAW259" s="330"/>
      <c r="BAX259" s="330"/>
      <c r="BAY259" s="330"/>
      <c r="BAZ259" s="330"/>
      <c r="BBA259" s="330"/>
      <c r="BBB259" s="330"/>
      <c r="BBC259" s="330"/>
      <c r="BBD259" s="330"/>
      <c r="BBE259" s="330"/>
      <c r="BBF259" s="330"/>
      <c r="BBG259" s="330"/>
      <c r="BBH259" s="330"/>
      <c r="BBI259" s="330"/>
      <c r="BBJ259" s="330"/>
      <c r="BBK259" s="330"/>
      <c r="BBL259" s="330"/>
      <c r="BBM259" s="330"/>
      <c r="BBN259" s="330"/>
      <c r="BBO259" s="330"/>
      <c r="BBP259" s="330"/>
      <c r="BBQ259" s="330"/>
      <c r="BBR259" s="330"/>
      <c r="BBS259" s="330"/>
      <c r="BBT259" s="330"/>
      <c r="BBU259" s="330"/>
      <c r="BBV259" s="330"/>
      <c r="BBW259" s="330"/>
      <c r="BBX259" s="330"/>
      <c r="BBY259" s="330"/>
      <c r="BBZ259" s="330"/>
      <c r="BCA259" s="330"/>
      <c r="BCB259" s="330"/>
      <c r="BCC259" s="330"/>
      <c r="BCD259" s="330"/>
      <c r="BCE259" s="330"/>
      <c r="BCF259" s="330"/>
      <c r="BCG259" s="330"/>
      <c r="BCH259" s="330"/>
      <c r="BCI259" s="330"/>
      <c r="BCJ259" s="330"/>
      <c r="BCK259" s="330"/>
      <c r="BCL259" s="330"/>
      <c r="BCM259" s="330"/>
      <c r="BCN259" s="330"/>
      <c r="BCO259" s="330"/>
      <c r="BCP259" s="330"/>
      <c r="BCQ259" s="330"/>
      <c r="BCR259" s="330"/>
      <c r="BCS259" s="330"/>
      <c r="BCT259" s="330"/>
      <c r="BCU259" s="330"/>
      <c r="BCV259" s="330"/>
      <c r="BCW259" s="330"/>
      <c r="BCX259" s="330"/>
      <c r="BCY259" s="330"/>
      <c r="BCZ259" s="330"/>
      <c r="BDA259" s="330"/>
      <c r="BDB259" s="330"/>
      <c r="BDC259" s="330"/>
      <c r="BDD259" s="330"/>
      <c r="BDE259" s="330"/>
      <c r="BDF259" s="330"/>
      <c r="BDG259" s="330"/>
      <c r="BDH259" s="330"/>
      <c r="BDI259" s="330"/>
      <c r="BDJ259" s="330"/>
      <c r="BDK259" s="330"/>
      <c r="BDL259" s="330"/>
      <c r="BDM259" s="330"/>
      <c r="BDN259" s="330"/>
      <c r="BDO259" s="330"/>
      <c r="BDP259" s="330"/>
      <c r="BDQ259" s="330"/>
      <c r="BDR259" s="330"/>
      <c r="BDS259" s="330"/>
      <c r="BDT259" s="330"/>
      <c r="BDU259" s="330"/>
      <c r="BDV259" s="330"/>
      <c r="BDW259" s="330"/>
      <c r="BDX259" s="330"/>
      <c r="BDY259" s="330"/>
      <c r="BDZ259" s="330"/>
      <c r="BEA259" s="330"/>
      <c r="BEB259" s="330"/>
      <c r="BEC259" s="330"/>
      <c r="BED259" s="330"/>
      <c r="BEE259" s="330"/>
      <c r="BEF259" s="330"/>
      <c r="BEG259" s="330"/>
      <c r="BEH259" s="330"/>
      <c r="BEI259" s="330"/>
      <c r="BEJ259" s="330"/>
      <c r="BEK259" s="330"/>
      <c r="BEL259" s="330"/>
      <c r="BEM259" s="330"/>
      <c r="BEN259" s="330"/>
      <c r="BEO259" s="330"/>
      <c r="BEP259" s="330"/>
      <c r="BEQ259" s="330"/>
      <c r="BER259" s="330"/>
      <c r="BES259" s="330"/>
      <c r="BET259" s="330"/>
      <c r="BEU259" s="330"/>
      <c r="BEV259" s="330"/>
      <c r="BEW259" s="330"/>
      <c r="BEX259" s="330"/>
      <c r="BEY259" s="330"/>
      <c r="BEZ259" s="330"/>
      <c r="BFA259" s="330"/>
      <c r="BFB259" s="330"/>
      <c r="BFC259" s="330"/>
      <c r="BFD259" s="330"/>
      <c r="BFE259" s="330"/>
      <c r="BFF259" s="330"/>
      <c r="BFG259" s="330"/>
      <c r="BFH259" s="330"/>
      <c r="BFI259" s="330"/>
      <c r="BFJ259" s="330"/>
      <c r="BFK259" s="330"/>
      <c r="BFL259" s="330"/>
      <c r="BFM259" s="330"/>
      <c r="BFN259" s="330"/>
      <c r="BFO259" s="330"/>
      <c r="BFP259" s="330"/>
      <c r="BFQ259" s="330"/>
      <c r="BFR259" s="330"/>
      <c r="BFS259" s="330"/>
      <c r="BFT259" s="330"/>
      <c r="BFU259" s="330"/>
      <c r="BFV259" s="330"/>
      <c r="BFW259" s="330"/>
      <c r="BFX259" s="330"/>
      <c r="BFY259" s="330"/>
      <c r="BFZ259" s="330"/>
      <c r="BGA259" s="330"/>
      <c r="BGB259" s="330"/>
      <c r="BGC259" s="330"/>
      <c r="BGD259" s="330"/>
      <c r="BGE259" s="330"/>
      <c r="BGF259" s="330"/>
      <c r="BGG259" s="330"/>
      <c r="BGH259" s="330"/>
      <c r="BGI259" s="330"/>
      <c r="BGJ259" s="330"/>
      <c r="BGK259" s="330"/>
      <c r="BGL259" s="330"/>
      <c r="BGM259" s="330"/>
      <c r="BGN259" s="330"/>
      <c r="BGO259" s="330"/>
      <c r="BGP259" s="330"/>
      <c r="BGQ259" s="330"/>
      <c r="BGR259" s="330"/>
      <c r="BGS259" s="330"/>
      <c r="BGT259" s="330"/>
      <c r="BGU259" s="330"/>
      <c r="BGV259" s="330"/>
      <c r="BGW259" s="330"/>
      <c r="BGX259" s="330"/>
      <c r="BGY259" s="330"/>
      <c r="BGZ259" s="330"/>
      <c r="BHA259" s="330"/>
      <c r="BHB259" s="330"/>
      <c r="BHC259" s="330"/>
      <c r="BHD259" s="330"/>
      <c r="BHE259" s="330"/>
      <c r="BHF259" s="330"/>
      <c r="BHG259" s="330"/>
      <c r="BHH259" s="330"/>
      <c r="BHI259" s="330"/>
      <c r="BHJ259" s="330"/>
      <c r="BHK259" s="330"/>
      <c r="BHL259" s="330"/>
      <c r="BHM259" s="330"/>
      <c r="BHN259" s="330"/>
      <c r="BHO259" s="330"/>
      <c r="BHP259" s="330"/>
      <c r="BHQ259" s="330"/>
      <c r="BHR259" s="330"/>
      <c r="BHS259" s="330"/>
      <c r="BHT259" s="330"/>
      <c r="BHU259" s="330"/>
      <c r="BHV259" s="330"/>
      <c r="BHW259" s="330"/>
      <c r="BHX259" s="330"/>
      <c r="BHY259" s="330"/>
      <c r="BHZ259" s="330"/>
      <c r="BIA259" s="330"/>
      <c r="BIB259" s="330"/>
      <c r="BIC259" s="330"/>
      <c r="BID259" s="330"/>
      <c r="BIE259" s="330"/>
      <c r="BIF259" s="330"/>
      <c r="BIG259" s="330"/>
      <c r="BIH259" s="330"/>
      <c r="BII259" s="330"/>
      <c r="BIJ259" s="330"/>
      <c r="BIK259" s="330"/>
      <c r="BIL259" s="330"/>
      <c r="BIM259" s="330"/>
      <c r="BIN259" s="330"/>
      <c r="BIO259" s="330"/>
      <c r="BIP259" s="330"/>
      <c r="BIQ259" s="330"/>
      <c r="BIR259" s="330"/>
      <c r="BIS259" s="330"/>
      <c r="BIT259" s="330"/>
      <c r="BIU259" s="330"/>
      <c r="BIV259" s="330"/>
      <c r="BIW259" s="330"/>
      <c r="BIX259" s="330"/>
      <c r="BIY259" s="330"/>
      <c r="BIZ259" s="330"/>
      <c r="BJA259" s="330"/>
      <c r="BJB259" s="330"/>
      <c r="BJC259" s="330"/>
      <c r="BJD259" s="330"/>
      <c r="BJE259" s="330"/>
      <c r="BJF259" s="330"/>
      <c r="BJG259" s="330"/>
      <c r="BJH259" s="330"/>
      <c r="BJI259" s="330"/>
      <c r="BJJ259" s="330"/>
      <c r="BJK259" s="330"/>
      <c r="BJL259" s="330"/>
      <c r="BJM259" s="330"/>
      <c r="BJN259" s="330"/>
      <c r="BJO259" s="330"/>
      <c r="BJP259" s="330"/>
      <c r="BJQ259" s="330"/>
      <c r="BJR259" s="330"/>
      <c r="BJS259" s="330"/>
      <c r="BJT259" s="330"/>
      <c r="BJU259" s="330"/>
      <c r="BJV259" s="330"/>
      <c r="BJW259" s="330"/>
      <c r="BJX259" s="330"/>
      <c r="BJY259" s="330"/>
      <c r="BJZ259" s="330"/>
      <c r="BKA259" s="330"/>
      <c r="BKB259" s="330"/>
      <c r="BKC259" s="330"/>
      <c r="BKD259" s="330"/>
      <c r="BKE259" s="330"/>
      <c r="BKF259" s="330"/>
      <c r="BKG259" s="330"/>
      <c r="BKH259" s="330"/>
      <c r="BKI259" s="330"/>
      <c r="BKJ259" s="330"/>
      <c r="BKK259" s="330"/>
      <c r="BKL259" s="330"/>
      <c r="BKM259" s="330"/>
      <c r="BKN259" s="330"/>
      <c r="BKO259" s="330"/>
      <c r="BKP259" s="330"/>
      <c r="BKQ259" s="330"/>
      <c r="BKR259" s="330"/>
      <c r="BKS259" s="330"/>
      <c r="BKT259" s="330"/>
      <c r="BKU259" s="330"/>
      <c r="BKV259" s="330"/>
      <c r="BKW259" s="330"/>
      <c r="BKX259" s="330"/>
      <c r="BKY259" s="330"/>
      <c r="BKZ259" s="330"/>
      <c r="BLA259" s="330"/>
      <c r="BLB259" s="330"/>
      <c r="BLC259" s="330"/>
      <c r="BLD259" s="330"/>
      <c r="BLE259" s="330"/>
      <c r="BLF259" s="330"/>
      <c r="BLG259" s="330"/>
      <c r="BLH259" s="330"/>
      <c r="BLI259" s="330"/>
      <c r="BLJ259" s="330"/>
      <c r="BLK259" s="330"/>
      <c r="BLL259" s="330"/>
      <c r="BLM259" s="330"/>
      <c r="BLN259" s="330"/>
      <c r="BLO259" s="330"/>
      <c r="BLP259" s="330"/>
      <c r="BLQ259" s="330"/>
      <c r="BLR259" s="330"/>
      <c r="BLS259" s="330"/>
      <c r="BLT259" s="330"/>
      <c r="BLU259" s="330"/>
      <c r="BLV259" s="330"/>
      <c r="BLW259" s="330"/>
      <c r="BLX259" s="330"/>
      <c r="BLY259" s="330"/>
      <c r="BLZ259" s="330"/>
      <c r="BMA259" s="330"/>
      <c r="BMB259" s="330"/>
      <c r="BMC259" s="330"/>
      <c r="BMD259" s="330"/>
      <c r="BME259" s="330"/>
      <c r="BMF259" s="330"/>
      <c r="BMG259" s="330"/>
      <c r="BMH259" s="330"/>
      <c r="BMI259" s="330"/>
      <c r="BMJ259" s="330"/>
      <c r="BMK259" s="330"/>
      <c r="BML259" s="330"/>
      <c r="BMM259" s="330"/>
      <c r="BMN259" s="330"/>
      <c r="BMO259" s="330"/>
      <c r="BMP259" s="330"/>
      <c r="BMQ259" s="330"/>
      <c r="BMR259" s="330"/>
      <c r="BMS259" s="330"/>
      <c r="BMT259" s="330"/>
      <c r="BMU259" s="330"/>
      <c r="BMV259" s="330"/>
      <c r="BMW259" s="330"/>
      <c r="BMX259" s="330"/>
      <c r="BMY259" s="330"/>
      <c r="BMZ259" s="330"/>
      <c r="BNA259" s="330"/>
      <c r="BNB259" s="330"/>
      <c r="BNC259" s="330"/>
      <c r="BND259" s="330"/>
      <c r="BNE259" s="330"/>
      <c r="BNF259" s="330"/>
      <c r="BNG259" s="330"/>
      <c r="BNH259" s="330"/>
      <c r="BNI259" s="330"/>
      <c r="BNJ259" s="330"/>
      <c r="BNK259" s="330"/>
      <c r="BNL259" s="330"/>
      <c r="BNM259" s="330"/>
      <c r="BNN259" s="330"/>
      <c r="BNO259" s="330"/>
      <c r="BNP259" s="330"/>
      <c r="BNQ259" s="330"/>
      <c r="BNR259" s="330"/>
      <c r="BNS259" s="330"/>
      <c r="BNT259" s="330"/>
      <c r="BNU259" s="330"/>
      <c r="BNV259" s="330"/>
      <c r="BNW259" s="330"/>
      <c r="BNX259" s="330"/>
      <c r="BNY259" s="330"/>
      <c r="BNZ259" s="330"/>
      <c r="BOA259" s="330"/>
      <c r="BOB259" s="330"/>
      <c r="BOC259" s="330"/>
      <c r="BOD259" s="330"/>
      <c r="BOE259" s="330"/>
      <c r="BOF259" s="330"/>
      <c r="BOG259" s="330"/>
      <c r="BOH259" s="330"/>
      <c r="BOI259" s="330"/>
      <c r="BOJ259" s="330"/>
      <c r="BOK259" s="330"/>
      <c r="BOL259" s="330"/>
      <c r="BOM259" s="330"/>
      <c r="BON259" s="330"/>
      <c r="BOO259" s="330"/>
      <c r="BOP259" s="330"/>
      <c r="BOQ259" s="330"/>
      <c r="BOR259" s="330"/>
      <c r="BOS259" s="330"/>
      <c r="BOT259" s="330"/>
      <c r="BOU259" s="330"/>
      <c r="BOV259" s="330"/>
    </row>
    <row r="260" spans="1:1764" s="22" customFormat="1" ht="40.5" customHeight="1">
      <c r="A260" s="574"/>
      <c r="B260" s="569"/>
      <c r="C260" s="175" t="s">
        <v>889</v>
      </c>
      <c r="D260" s="175" t="s">
        <v>890</v>
      </c>
      <c r="E260" s="247" t="s">
        <v>1247</v>
      </c>
      <c r="F260" s="226" t="s">
        <v>1201</v>
      </c>
      <c r="G260" s="554"/>
      <c r="H260" s="554"/>
      <c r="I260" s="547"/>
      <c r="J260" s="560"/>
      <c r="K260" s="560"/>
      <c r="L260" s="551"/>
      <c r="M260" s="327"/>
      <c r="N260" s="327"/>
      <c r="O260" s="327"/>
      <c r="P260" s="327"/>
      <c r="Q260" s="327"/>
      <c r="R260" s="327"/>
      <c r="S260" s="327"/>
      <c r="T260" s="327"/>
      <c r="U260" s="327"/>
      <c r="V260" s="330"/>
      <c r="W260" s="330"/>
      <c r="X260" s="330"/>
      <c r="Y260" s="330"/>
      <c r="Z260" s="330"/>
      <c r="AA260" s="330"/>
      <c r="AB260" s="330"/>
      <c r="AC260" s="330"/>
      <c r="AD260" s="330"/>
      <c r="AE260" s="330"/>
      <c r="AF260" s="330"/>
      <c r="AG260" s="330"/>
      <c r="AH260" s="330"/>
      <c r="AI260" s="330"/>
      <c r="AJ260" s="330"/>
      <c r="AK260" s="330"/>
      <c r="AL260" s="330"/>
      <c r="AM260" s="330"/>
      <c r="AN260" s="330"/>
      <c r="AO260" s="330"/>
      <c r="AP260" s="330"/>
      <c r="AQ260" s="330"/>
      <c r="AR260" s="330"/>
      <c r="AS260" s="330"/>
      <c r="AT260" s="330"/>
      <c r="AU260" s="330"/>
      <c r="AV260" s="330"/>
      <c r="AW260" s="330"/>
      <c r="AX260" s="330"/>
      <c r="AY260" s="330"/>
      <c r="AZ260" s="330"/>
      <c r="BA260" s="330"/>
      <c r="BB260" s="330"/>
      <c r="BC260" s="330"/>
      <c r="BD260" s="330"/>
      <c r="BE260" s="330"/>
      <c r="BF260" s="330"/>
      <c r="BG260" s="330"/>
      <c r="BH260" s="330"/>
      <c r="BI260" s="330"/>
      <c r="BJ260" s="330"/>
      <c r="BK260" s="330"/>
      <c r="BL260" s="330"/>
      <c r="BM260" s="330"/>
      <c r="BN260" s="330"/>
      <c r="BO260" s="330"/>
      <c r="BP260" s="330"/>
      <c r="BQ260" s="330"/>
      <c r="BR260" s="330"/>
      <c r="BS260" s="330"/>
      <c r="BT260" s="330"/>
      <c r="BU260" s="330"/>
      <c r="BV260" s="330"/>
      <c r="BW260" s="330"/>
      <c r="BX260" s="330"/>
      <c r="BY260" s="330"/>
      <c r="BZ260" s="330"/>
      <c r="CA260" s="330"/>
      <c r="CB260" s="330"/>
      <c r="CC260" s="330"/>
      <c r="CD260" s="330"/>
      <c r="CE260" s="330"/>
      <c r="CF260" s="330"/>
      <c r="CG260" s="330"/>
      <c r="CH260" s="330"/>
      <c r="CI260" s="330"/>
      <c r="CJ260" s="330"/>
      <c r="CK260" s="330"/>
      <c r="CL260" s="330"/>
      <c r="CM260" s="330"/>
      <c r="CN260" s="330"/>
      <c r="CO260" s="330"/>
      <c r="CP260" s="330"/>
      <c r="CQ260" s="330"/>
      <c r="CR260" s="330"/>
      <c r="CS260" s="330"/>
      <c r="CT260" s="330"/>
      <c r="CU260" s="330"/>
      <c r="CV260" s="330"/>
      <c r="CW260" s="330"/>
      <c r="CX260" s="330"/>
      <c r="CY260" s="330"/>
      <c r="CZ260" s="330"/>
      <c r="DA260" s="330"/>
      <c r="DB260" s="330"/>
      <c r="DC260" s="330"/>
      <c r="DD260" s="330"/>
      <c r="DE260" s="330"/>
      <c r="DF260" s="330"/>
      <c r="DG260" s="330"/>
      <c r="DH260" s="330"/>
      <c r="DI260" s="330"/>
      <c r="DJ260" s="330"/>
      <c r="DK260" s="330"/>
      <c r="DL260" s="330"/>
      <c r="DM260" s="330"/>
      <c r="DN260" s="330"/>
      <c r="DO260" s="330"/>
      <c r="DP260" s="330"/>
      <c r="DQ260" s="330"/>
      <c r="DR260" s="330"/>
      <c r="DS260" s="330"/>
      <c r="DT260" s="330"/>
      <c r="DU260" s="330"/>
      <c r="DV260" s="330"/>
      <c r="DW260" s="330"/>
      <c r="DX260" s="330"/>
      <c r="DY260" s="330"/>
      <c r="DZ260" s="330"/>
      <c r="EA260" s="330"/>
      <c r="EB260" s="330"/>
      <c r="EC260" s="330"/>
      <c r="ED260" s="330"/>
      <c r="EE260" s="330"/>
      <c r="EF260" s="330"/>
      <c r="EG260" s="330"/>
      <c r="EH260" s="330"/>
      <c r="EI260" s="330"/>
      <c r="EJ260" s="330"/>
      <c r="EK260" s="330"/>
      <c r="EL260" s="330"/>
      <c r="EM260" s="330"/>
      <c r="EN260" s="330"/>
      <c r="EO260" s="330"/>
      <c r="EP260" s="330"/>
      <c r="EQ260" s="330"/>
      <c r="ER260" s="330"/>
      <c r="ES260" s="330"/>
      <c r="ET260" s="330"/>
      <c r="EU260" s="330"/>
      <c r="EV260" s="330"/>
      <c r="EW260" s="330"/>
      <c r="EX260" s="330"/>
      <c r="EY260" s="330"/>
      <c r="EZ260" s="330"/>
      <c r="FA260" s="330"/>
      <c r="FB260" s="330"/>
      <c r="FC260" s="330"/>
      <c r="FD260" s="330"/>
      <c r="FE260" s="330"/>
      <c r="FF260" s="330"/>
      <c r="FG260" s="330"/>
      <c r="FH260" s="330"/>
      <c r="FI260" s="330"/>
      <c r="FJ260" s="330"/>
      <c r="FK260" s="330"/>
      <c r="FL260" s="330"/>
      <c r="FM260" s="330"/>
      <c r="FN260" s="330"/>
      <c r="FO260" s="330"/>
      <c r="FP260" s="330"/>
      <c r="FQ260" s="330"/>
      <c r="FR260" s="330"/>
      <c r="FS260" s="330"/>
      <c r="FT260" s="330"/>
      <c r="FU260" s="330"/>
      <c r="FV260" s="330"/>
      <c r="FW260" s="330"/>
      <c r="FX260" s="330"/>
      <c r="FY260" s="330"/>
      <c r="FZ260" s="330"/>
      <c r="GA260" s="330"/>
      <c r="GB260" s="330"/>
      <c r="GC260" s="330"/>
      <c r="GD260" s="330"/>
      <c r="GE260" s="330"/>
      <c r="GF260" s="330"/>
      <c r="GG260" s="330"/>
      <c r="GH260" s="330"/>
      <c r="GI260" s="330"/>
      <c r="GJ260" s="330"/>
      <c r="GK260" s="330"/>
      <c r="GL260" s="330"/>
      <c r="GM260" s="330"/>
      <c r="GN260" s="330"/>
      <c r="GO260" s="330"/>
      <c r="GP260" s="330"/>
      <c r="GQ260" s="330"/>
      <c r="GR260" s="330"/>
      <c r="GS260" s="330"/>
      <c r="GT260" s="330"/>
      <c r="GU260" s="330"/>
      <c r="GV260" s="330"/>
      <c r="GW260" s="330"/>
      <c r="GX260" s="330"/>
      <c r="GY260" s="330"/>
      <c r="GZ260" s="330"/>
      <c r="HA260" s="330"/>
      <c r="HB260" s="330"/>
      <c r="HC260" s="330"/>
      <c r="HD260" s="330"/>
      <c r="HE260" s="330"/>
      <c r="HF260" s="330"/>
      <c r="HG260" s="330"/>
      <c r="HH260" s="330"/>
      <c r="HI260" s="330"/>
      <c r="HJ260" s="330"/>
      <c r="HK260" s="330"/>
      <c r="HL260" s="330"/>
      <c r="HM260" s="330"/>
      <c r="HN260" s="330"/>
      <c r="HO260" s="330"/>
      <c r="HP260" s="330"/>
      <c r="HQ260" s="330"/>
      <c r="HR260" s="330"/>
      <c r="HS260" s="330"/>
      <c r="HT260" s="330"/>
      <c r="HU260" s="330"/>
      <c r="HV260" s="330"/>
      <c r="HW260" s="330"/>
      <c r="HX260" s="330"/>
      <c r="HY260" s="330"/>
      <c r="HZ260" s="330"/>
      <c r="IA260" s="330"/>
      <c r="IB260" s="330"/>
      <c r="IC260" s="330"/>
      <c r="ID260" s="330"/>
      <c r="IE260" s="330"/>
      <c r="IF260" s="330"/>
      <c r="IG260" s="330"/>
      <c r="IH260" s="330"/>
      <c r="II260" s="330"/>
      <c r="IJ260" s="330"/>
      <c r="IK260" s="330"/>
      <c r="IL260" s="330"/>
      <c r="IM260" s="330"/>
      <c r="IN260" s="330"/>
      <c r="IO260" s="330"/>
      <c r="IP260" s="330"/>
      <c r="IQ260" s="330"/>
      <c r="IR260" s="330"/>
      <c r="IS260" s="330"/>
      <c r="IT260" s="330"/>
      <c r="IU260" s="330"/>
      <c r="IV260" s="330"/>
      <c r="IW260" s="330"/>
      <c r="IX260" s="330"/>
      <c r="IY260" s="330"/>
      <c r="IZ260" s="330"/>
      <c r="JA260" s="330"/>
      <c r="JB260" s="330"/>
      <c r="JC260" s="330"/>
      <c r="JD260" s="330"/>
      <c r="JE260" s="330"/>
      <c r="JF260" s="330"/>
      <c r="JG260" s="330"/>
      <c r="JH260" s="330"/>
      <c r="JI260" s="330"/>
      <c r="JJ260" s="330"/>
      <c r="JK260" s="330"/>
      <c r="JL260" s="330"/>
      <c r="JM260" s="330"/>
      <c r="JN260" s="330"/>
      <c r="JO260" s="330"/>
      <c r="JP260" s="330"/>
      <c r="JQ260" s="330"/>
      <c r="JR260" s="330"/>
      <c r="JS260" s="330"/>
      <c r="JT260" s="330"/>
      <c r="JU260" s="330"/>
      <c r="JV260" s="330"/>
      <c r="JW260" s="330"/>
      <c r="JX260" s="330"/>
      <c r="JY260" s="330"/>
      <c r="JZ260" s="330"/>
      <c r="KA260" s="330"/>
      <c r="KB260" s="330"/>
      <c r="KC260" s="330"/>
      <c r="KD260" s="330"/>
      <c r="KE260" s="330"/>
      <c r="KF260" s="330"/>
      <c r="KG260" s="330"/>
      <c r="KH260" s="330"/>
      <c r="KI260" s="330"/>
      <c r="KJ260" s="330"/>
      <c r="KK260" s="330"/>
      <c r="KL260" s="330"/>
      <c r="KM260" s="330"/>
      <c r="KN260" s="330"/>
      <c r="KO260" s="330"/>
      <c r="KP260" s="330"/>
      <c r="KQ260" s="330"/>
      <c r="KR260" s="330"/>
      <c r="KS260" s="330"/>
      <c r="KT260" s="330"/>
      <c r="KU260" s="330"/>
      <c r="KV260" s="330"/>
      <c r="KW260" s="330"/>
      <c r="KX260" s="330"/>
      <c r="KY260" s="330"/>
      <c r="KZ260" s="330"/>
      <c r="LA260" s="330"/>
      <c r="LB260" s="330"/>
      <c r="LC260" s="330"/>
      <c r="LD260" s="330"/>
      <c r="LE260" s="330"/>
      <c r="LF260" s="330"/>
      <c r="LG260" s="330"/>
      <c r="LH260" s="330"/>
      <c r="LI260" s="330"/>
      <c r="LJ260" s="330"/>
      <c r="LK260" s="330"/>
      <c r="LL260" s="330"/>
      <c r="LM260" s="330"/>
      <c r="LN260" s="330"/>
      <c r="LO260" s="330"/>
      <c r="LP260" s="330"/>
      <c r="LQ260" s="330"/>
      <c r="LR260" s="330"/>
      <c r="LS260" s="330"/>
      <c r="LT260" s="330"/>
      <c r="LU260" s="330"/>
      <c r="LV260" s="330"/>
      <c r="LW260" s="330"/>
      <c r="LX260" s="330"/>
      <c r="LY260" s="330"/>
      <c r="LZ260" s="330"/>
      <c r="MA260" s="330"/>
      <c r="MB260" s="330"/>
      <c r="MC260" s="330"/>
      <c r="MD260" s="330"/>
      <c r="ME260" s="330"/>
      <c r="MF260" s="330"/>
      <c r="MG260" s="330"/>
      <c r="MH260" s="330"/>
      <c r="MI260" s="330"/>
      <c r="MJ260" s="330"/>
      <c r="MK260" s="330"/>
      <c r="ML260" s="330"/>
      <c r="MM260" s="330"/>
      <c r="MN260" s="330"/>
      <c r="MO260" s="330"/>
      <c r="MP260" s="330"/>
      <c r="MQ260" s="330"/>
      <c r="MR260" s="330"/>
      <c r="MS260" s="330"/>
      <c r="MT260" s="330"/>
      <c r="MU260" s="330"/>
      <c r="MV260" s="330"/>
      <c r="MW260" s="330"/>
      <c r="MX260" s="330"/>
      <c r="MY260" s="330"/>
      <c r="MZ260" s="330"/>
      <c r="NA260" s="330"/>
      <c r="NB260" s="330"/>
      <c r="NC260" s="330"/>
      <c r="ND260" s="330"/>
      <c r="NE260" s="330"/>
      <c r="NF260" s="330"/>
      <c r="NG260" s="330"/>
      <c r="NH260" s="330"/>
      <c r="NI260" s="330"/>
      <c r="NJ260" s="330"/>
      <c r="NK260" s="330"/>
      <c r="NL260" s="330"/>
      <c r="NM260" s="330"/>
      <c r="NN260" s="330"/>
      <c r="NO260" s="330"/>
      <c r="NP260" s="330"/>
      <c r="NQ260" s="330"/>
      <c r="NR260" s="330"/>
      <c r="NS260" s="330"/>
      <c r="NT260" s="330"/>
      <c r="NU260" s="330"/>
      <c r="NV260" s="330"/>
      <c r="NW260" s="330"/>
      <c r="NX260" s="330"/>
      <c r="NY260" s="330"/>
      <c r="NZ260" s="330"/>
      <c r="OA260" s="330"/>
      <c r="OB260" s="330"/>
      <c r="OC260" s="330"/>
      <c r="OD260" s="330"/>
      <c r="OE260" s="330"/>
      <c r="OF260" s="330"/>
      <c r="OG260" s="330"/>
      <c r="OH260" s="330"/>
      <c r="OI260" s="330"/>
      <c r="OJ260" s="330"/>
      <c r="OK260" s="330"/>
      <c r="OL260" s="330"/>
      <c r="OM260" s="330"/>
      <c r="ON260" s="330"/>
      <c r="OO260" s="330"/>
      <c r="OP260" s="330"/>
      <c r="OQ260" s="330"/>
      <c r="OR260" s="330"/>
      <c r="OS260" s="330"/>
      <c r="OT260" s="330"/>
      <c r="OU260" s="330"/>
      <c r="OV260" s="330"/>
      <c r="OW260" s="330"/>
      <c r="OX260" s="330"/>
      <c r="OY260" s="330"/>
      <c r="OZ260" s="330"/>
      <c r="PA260" s="330"/>
      <c r="PB260" s="330"/>
      <c r="PC260" s="330"/>
      <c r="PD260" s="330"/>
      <c r="PE260" s="330"/>
      <c r="PF260" s="330"/>
      <c r="PG260" s="330"/>
      <c r="PH260" s="330"/>
      <c r="PI260" s="330"/>
      <c r="PJ260" s="330"/>
      <c r="PK260" s="330"/>
      <c r="PL260" s="330"/>
      <c r="PM260" s="330"/>
      <c r="PN260" s="330"/>
      <c r="PO260" s="330"/>
      <c r="PP260" s="330"/>
      <c r="PQ260" s="330"/>
      <c r="PR260" s="330"/>
      <c r="PS260" s="330"/>
      <c r="PT260" s="330"/>
      <c r="PU260" s="330"/>
      <c r="PV260" s="330"/>
      <c r="PW260" s="330"/>
      <c r="PX260" s="330"/>
      <c r="PY260" s="330"/>
      <c r="PZ260" s="330"/>
      <c r="QA260" s="330"/>
      <c r="QB260" s="330"/>
      <c r="QC260" s="330"/>
      <c r="QD260" s="330"/>
      <c r="QE260" s="330"/>
      <c r="QF260" s="330"/>
      <c r="QG260" s="330"/>
      <c r="QH260" s="330"/>
      <c r="QI260" s="330"/>
      <c r="QJ260" s="330"/>
      <c r="QK260" s="330"/>
      <c r="QL260" s="330"/>
      <c r="QM260" s="330"/>
      <c r="QN260" s="330"/>
      <c r="QO260" s="330"/>
      <c r="QP260" s="330"/>
      <c r="QQ260" s="330"/>
      <c r="QR260" s="330"/>
      <c r="QS260" s="330"/>
      <c r="QT260" s="330"/>
      <c r="QU260" s="330"/>
      <c r="QV260" s="330"/>
      <c r="QW260" s="330"/>
      <c r="QX260" s="330"/>
      <c r="QY260" s="330"/>
      <c r="QZ260" s="330"/>
      <c r="RA260" s="330"/>
      <c r="RB260" s="330"/>
      <c r="RC260" s="330"/>
      <c r="RD260" s="330"/>
      <c r="RE260" s="330"/>
      <c r="RF260" s="330"/>
      <c r="RG260" s="330"/>
      <c r="RH260" s="330"/>
      <c r="RI260" s="330"/>
      <c r="RJ260" s="330"/>
      <c r="RK260" s="330"/>
      <c r="RL260" s="330"/>
      <c r="RM260" s="330"/>
      <c r="RN260" s="330"/>
      <c r="RO260" s="330"/>
      <c r="RP260" s="330"/>
      <c r="RQ260" s="330"/>
      <c r="RR260" s="330"/>
      <c r="RS260" s="330"/>
      <c r="RT260" s="330"/>
      <c r="RU260" s="330"/>
      <c r="RV260" s="330"/>
      <c r="RW260" s="330"/>
      <c r="RX260" s="330"/>
      <c r="RY260" s="330"/>
      <c r="RZ260" s="330"/>
      <c r="SA260" s="330"/>
      <c r="SB260" s="330"/>
      <c r="SC260" s="330"/>
      <c r="SD260" s="330"/>
      <c r="SE260" s="330"/>
      <c r="SF260" s="330"/>
      <c r="SG260" s="330"/>
      <c r="SH260" s="330"/>
      <c r="SI260" s="330"/>
      <c r="SJ260" s="330"/>
      <c r="SK260" s="330"/>
      <c r="SL260" s="330"/>
      <c r="SM260" s="330"/>
      <c r="SN260" s="330"/>
      <c r="SO260" s="330"/>
      <c r="SP260" s="330"/>
      <c r="SQ260" s="330"/>
      <c r="SR260" s="330"/>
      <c r="SS260" s="330"/>
      <c r="ST260" s="330"/>
      <c r="SU260" s="330"/>
      <c r="SV260" s="330"/>
      <c r="SW260" s="330"/>
      <c r="SX260" s="330"/>
      <c r="SY260" s="330"/>
      <c r="SZ260" s="330"/>
      <c r="TA260" s="330"/>
      <c r="TB260" s="330"/>
      <c r="TC260" s="330"/>
      <c r="TD260" s="330"/>
      <c r="TE260" s="330"/>
      <c r="TF260" s="330"/>
      <c r="TG260" s="330"/>
      <c r="TH260" s="330"/>
      <c r="TI260" s="330"/>
      <c r="TJ260" s="330"/>
      <c r="TK260" s="330"/>
      <c r="TL260" s="330"/>
      <c r="TM260" s="330"/>
      <c r="TN260" s="330"/>
      <c r="TO260" s="330"/>
      <c r="TP260" s="330"/>
      <c r="TQ260" s="330"/>
      <c r="TR260" s="330"/>
      <c r="TS260" s="330"/>
      <c r="TT260" s="330"/>
      <c r="TU260" s="330"/>
      <c r="TV260" s="330"/>
      <c r="TW260" s="330"/>
      <c r="TX260" s="330"/>
      <c r="TY260" s="330"/>
      <c r="TZ260" s="330"/>
      <c r="UA260" s="330"/>
      <c r="UB260" s="330"/>
      <c r="UC260" s="330"/>
      <c r="UD260" s="330"/>
      <c r="UE260" s="330"/>
      <c r="UF260" s="330"/>
      <c r="UG260" s="330"/>
      <c r="UH260" s="330"/>
      <c r="UI260" s="330"/>
      <c r="UJ260" s="330"/>
      <c r="UK260" s="330"/>
      <c r="UL260" s="330"/>
      <c r="UM260" s="330"/>
      <c r="UN260" s="330"/>
      <c r="UO260" s="330"/>
      <c r="UP260" s="330"/>
      <c r="UQ260" s="330"/>
      <c r="UR260" s="330"/>
      <c r="US260" s="330"/>
      <c r="UT260" s="330"/>
      <c r="UU260" s="330"/>
      <c r="UV260" s="330"/>
      <c r="UW260" s="330"/>
      <c r="UX260" s="330"/>
      <c r="UY260" s="330"/>
      <c r="UZ260" s="330"/>
      <c r="VA260" s="330"/>
      <c r="VB260" s="330"/>
      <c r="VC260" s="330"/>
      <c r="VD260" s="330"/>
      <c r="VE260" s="330"/>
      <c r="VF260" s="330"/>
      <c r="VG260" s="330"/>
      <c r="VH260" s="330"/>
      <c r="VI260" s="330"/>
      <c r="VJ260" s="330"/>
      <c r="VK260" s="330"/>
      <c r="VL260" s="330"/>
      <c r="VM260" s="330"/>
      <c r="VN260" s="330"/>
      <c r="VO260" s="330"/>
      <c r="VP260" s="330"/>
      <c r="VQ260" s="330"/>
      <c r="VR260" s="330"/>
      <c r="VS260" s="330"/>
      <c r="VT260" s="330"/>
      <c r="VU260" s="330"/>
      <c r="VV260" s="330"/>
      <c r="VW260" s="330"/>
      <c r="VX260" s="330"/>
      <c r="VY260" s="330"/>
      <c r="VZ260" s="330"/>
      <c r="WA260" s="330"/>
      <c r="WB260" s="330"/>
      <c r="WC260" s="330"/>
      <c r="WD260" s="330"/>
      <c r="WE260" s="330"/>
      <c r="WF260" s="330"/>
      <c r="WG260" s="330"/>
      <c r="WH260" s="330"/>
      <c r="WI260" s="330"/>
      <c r="WJ260" s="330"/>
      <c r="WK260" s="330"/>
      <c r="WL260" s="330"/>
      <c r="WM260" s="330"/>
      <c r="WN260" s="330"/>
      <c r="WO260" s="330"/>
      <c r="WP260" s="330"/>
      <c r="WQ260" s="330"/>
      <c r="WR260" s="330"/>
      <c r="WS260" s="330"/>
      <c r="WT260" s="330"/>
      <c r="WU260" s="330"/>
      <c r="WV260" s="330"/>
      <c r="WW260" s="330"/>
      <c r="WX260" s="330"/>
      <c r="WY260" s="330"/>
      <c r="WZ260" s="330"/>
      <c r="XA260" s="330"/>
      <c r="XB260" s="330"/>
      <c r="XC260" s="330"/>
      <c r="XD260" s="330"/>
      <c r="XE260" s="330"/>
      <c r="XF260" s="330"/>
      <c r="XG260" s="330"/>
      <c r="XH260" s="330"/>
      <c r="XI260" s="330"/>
      <c r="XJ260" s="330"/>
      <c r="XK260" s="330"/>
      <c r="XL260" s="330"/>
      <c r="XM260" s="330"/>
      <c r="XN260" s="330"/>
      <c r="XO260" s="330"/>
      <c r="XP260" s="330"/>
      <c r="XQ260" s="330"/>
      <c r="XR260" s="330"/>
      <c r="XS260" s="330"/>
      <c r="XT260" s="330"/>
      <c r="XU260" s="330"/>
      <c r="XV260" s="330"/>
      <c r="XW260" s="330"/>
      <c r="XX260" s="330"/>
      <c r="XY260" s="330"/>
      <c r="XZ260" s="330"/>
      <c r="YA260" s="330"/>
      <c r="YB260" s="330"/>
      <c r="YC260" s="330"/>
      <c r="YD260" s="330"/>
      <c r="YE260" s="330"/>
      <c r="YF260" s="330"/>
      <c r="YG260" s="330"/>
      <c r="YH260" s="330"/>
      <c r="YI260" s="330"/>
      <c r="YJ260" s="330"/>
      <c r="YK260" s="330"/>
      <c r="YL260" s="330"/>
      <c r="YM260" s="330"/>
      <c r="YN260" s="330"/>
      <c r="YO260" s="330"/>
      <c r="YP260" s="330"/>
      <c r="YQ260" s="330"/>
      <c r="YR260" s="330"/>
      <c r="YS260" s="330"/>
      <c r="YT260" s="330"/>
      <c r="YU260" s="330"/>
      <c r="YV260" s="330"/>
      <c r="YW260" s="330"/>
      <c r="YX260" s="330"/>
      <c r="YY260" s="330"/>
      <c r="YZ260" s="330"/>
      <c r="ZA260" s="330"/>
      <c r="ZB260" s="330"/>
      <c r="ZC260" s="330"/>
      <c r="ZD260" s="330"/>
      <c r="ZE260" s="330"/>
      <c r="ZF260" s="330"/>
      <c r="ZG260" s="330"/>
      <c r="ZH260" s="330"/>
      <c r="ZI260" s="330"/>
      <c r="ZJ260" s="330"/>
      <c r="ZK260" s="330"/>
      <c r="ZL260" s="330"/>
      <c r="ZM260" s="330"/>
      <c r="ZN260" s="330"/>
      <c r="ZO260" s="330"/>
      <c r="ZP260" s="330"/>
      <c r="ZQ260" s="330"/>
      <c r="ZR260" s="330"/>
      <c r="ZS260" s="330"/>
      <c r="ZT260" s="330"/>
      <c r="ZU260" s="330"/>
      <c r="ZV260" s="330"/>
      <c r="ZW260" s="330"/>
      <c r="ZX260" s="330"/>
      <c r="ZY260" s="330"/>
      <c r="ZZ260" s="330"/>
      <c r="AAA260" s="330"/>
      <c r="AAB260" s="330"/>
      <c r="AAC260" s="330"/>
      <c r="AAD260" s="330"/>
      <c r="AAE260" s="330"/>
      <c r="AAF260" s="330"/>
      <c r="AAG260" s="330"/>
      <c r="AAH260" s="330"/>
      <c r="AAI260" s="330"/>
      <c r="AAJ260" s="330"/>
      <c r="AAK260" s="330"/>
      <c r="AAL260" s="330"/>
      <c r="AAM260" s="330"/>
      <c r="AAN260" s="330"/>
      <c r="AAO260" s="330"/>
      <c r="AAP260" s="330"/>
      <c r="AAQ260" s="330"/>
      <c r="AAR260" s="330"/>
      <c r="AAS260" s="330"/>
      <c r="AAT260" s="330"/>
      <c r="AAU260" s="330"/>
      <c r="AAV260" s="330"/>
      <c r="AAW260" s="330"/>
      <c r="AAX260" s="330"/>
      <c r="AAY260" s="330"/>
      <c r="AAZ260" s="330"/>
      <c r="ABA260" s="330"/>
      <c r="ABB260" s="330"/>
      <c r="ABC260" s="330"/>
      <c r="ABD260" s="330"/>
      <c r="ABE260" s="330"/>
      <c r="ABF260" s="330"/>
      <c r="ABG260" s="330"/>
      <c r="ABH260" s="330"/>
      <c r="ABI260" s="330"/>
      <c r="ABJ260" s="330"/>
      <c r="ABK260" s="330"/>
      <c r="ABL260" s="330"/>
      <c r="ABM260" s="330"/>
      <c r="ABN260" s="330"/>
      <c r="ABO260" s="330"/>
      <c r="ABP260" s="330"/>
      <c r="ABQ260" s="330"/>
      <c r="ABR260" s="330"/>
      <c r="ABS260" s="330"/>
      <c r="ABT260" s="330"/>
      <c r="ABU260" s="330"/>
      <c r="ABV260" s="330"/>
      <c r="ABW260" s="330"/>
      <c r="ABX260" s="330"/>
      <c r="ABY260" s="330"/>
      <c r="ABZ260" s="330"/>
      <c r="ACA260" s="330"/>
      <c r="ACB260" s="330"/>
      <c r="ACC260" s="330"/>
      <c r="ACD260" s="330"/>
      <c r="ACE260" s="330"/>
      <c r="ACF260" s="330"/>
      <c r="ACG260" s="330"/>
      <c r="ACH260" s="330"/>
      <c r="ACI260" s="330"/>
      <c r="ACJ260" s="330"/>
      <c r="ACK260" s="330"/>
      <c r="ACL260" s="330"/>
      <c r="ACM260" s="330"/>
      <c r="ACN260" s="330"/>
      <c r="ACO260" s="330"/>
      <c r="ACP260" s="330"/>
      <c r="ACQ260" s="330"/>
      <c r="ACR260" s="330"/>
      <c r="ACS260" s="330"/>
      <c r="ACT260" s="330"/>
      <c r="ACU260" s="330"/>
      <c r="ACV260" s="330"/>
      <c r="ACW260" s="330"/>
      <c r="ACX260" s="330"/>
      <c r="ACY260" s="330"/>
      <c r="ACZ260" s="330"/>
      <c r="ADA260" s="330"/>
      <c r="ADB260" s="330"/>
      <c r="ADC260" s="330"/>
      <c r="ADD260" s="330"/>
      <c r="ADE260" s="330"/>
      <c r="ADF260" s="330"/>
      <c r="ADG260" s="330"/>
      <c r="ADH260" s="330"/>
      <c r="ADI260" s="330"/>
      <c r="ADJ260" s="330"/>
      <c r="ADK260" s="330"/>
      <c r="ADL260" s="330"/>
      <c r="ADM260" s="330"/>
      <c r="ADN260" s="330"/>
      <c r="ADO260" s="330"/>
      <c r="ADP260" s="330"/>
      <c r="ADQ260" s="330"/>
      <c r="ADR260" s="330"/>
      <c r="ADS260" s="330"/>
      <c r="ADT260" s="330"/>
      <c r="ADU260" s="330"/>
      <c r="ADV260" s="330"/>
      <c r="ADW260" s="330"/>
      <c r="ADX260" s="330"/>
      <c r="ADY260" s="330"/>
      <c r="ADZ260" s="330"/>
      <c r="AEA260" s="330"/>
      <c r="AEB260" s="330"/>
      <c r="AEC260" s="330"/>
      <c r="AED260" s="330"/>
      <c r="AEE260" s="330"/>
      <c r="AEF260" s="330"/>
      <c r="AEG260" s="330"/>
      <c r="AEH260" s="330"/>
      <c r="AEI260" s="330"/>
      <c r="AEJ260" s="330"/>
      <c r="AEK260" s="330"/>
      <c r="AEL260" s="330"/>
      <c r="AEM260" s="330"/>
      <c r="AEN260" s="330"/>
      <c r="AEO260" s="330"/>
      <c r="AEP260" s="330"/>
      <c r="AEQ260" s="330"/>
      <c r="AER260" s="330"/>
      <c r="AES260" s="330"/>
      <c r="AET260" s="330"/>
      <c r="AEU260" s="330"/>
      <c r="AEV260" s="330"/>
      <c r="AEW260" s="330"/>
      <c r="AEX260" s="330"/>
      <c r="AEY260" s="330"/>
      <c r="AEZ260" s="330"/>
      <c r="AFA260" s="330"/>
      <c r="AFB260" s="330"/>
      <c r="AFC260" s="330"/>
      <c r="AFD260" s="330"/>
      <c r="AFE260" s="330"/>
      <c r="AFF260" s="330"/>
      <c r="AFG260" s="330"/>
      <c r="AFH260" s="330"/>
      <c r="AFI260" s="330"/>
      <c r="AFJ260" s="330"/>
      <c r="AFK260" s="330"/>
      <c r="AFL260" s="330"/>
      <c r="AFM260" s="330"/>
      <c r="AFN260" s="330"/>
      <c r="AFO260" s="330"/>
      <c r="AFP260" s="330"/>
      <c r="AFQ260" s="330"/>
      <c r="AFR260" s="330"/>
      <c r="AFS260" s="330"/>
      <c r="AFT260" s="330"/>
      <c r="AFU260" s="330"/>
      <c r="AFV260" s="330"/>
      <c r="AFW260" s="330"/>
      <c r="AFX260" s="330"/>
      <c r="AFY260" s="330"/>
      <c r="AFZ260" s="330"/>
      <c r="AGA260" s="330"/>
      <c r="AGB260" s="330"/>
      <c r="AGC260" s="330"/>
      <c r="AGD260" s="330"/>
      <c r="AGE260" s="330"/>
      <c r="AGF260" s="330"/>
      <c r="AGG260" s="330"/>
      <c r="AGH260" s="330"/>
      <c r="AGI260" s="330"/>
      <c r="AGJ260" s="330"/>
      <c r="AGK260" s="330"/>
      <c r="AGL260" s="330"/>
      <c r="AGM260" s="330"/>
      <c r="AGN260" s="330"/>
      <c r="AGO260" s="330"/>
      <c r="AGP260" s="330"/>
      <c r="AGQ260" s="330"/>
      <c r="AGR260" s="330"/>
      <c r="AGS260" s="330"/>
      <c r="AGT260" s="330"/>
      <c r="AGU260" s="330"/>
      <c r="AGV260" s="330"/>
      <c r="AGW260" s="330"/>
      <c r="AGX260" s="330"/>
      <c r="AGY260" s="330"/>
      <c r="AGZ260" s="330"/>
      <c r="AHA260" s="330"/>
      <c r="AHB260" s="330"/>
      <c r="AHC260" s="330"/>
      <c r="AHD260" s="330"/>
      <c r="AHE260" s="330"/>
      <c r="AHF260" s="330"/>
      <c r="AHG260" s="330"/>
      <c r="AHH260" s="330"/>
      <c r="AHI260" s="330"/>
      <c r="AHJ260" s="330"/>
      <c r="AHK260" s="330"/>
      <c r="AHL260" s="330"/>
      <c r="AHM260" s="330"/>
      <c r="AHN260" s="330"/>
      <c r="AHO260" s="330"/>
      <c r="AHP260" s="330"/>
      <c r="AHQ260" s="330"/>
      <c r="AHR260" s="330"/>
      <c r="AHS260" s="330"/>
      <c r="AHT260" s="330"/>
      <c r="AHU260" s="330"/>
      <c r="AHV260" s="330"/>
      <c r="AHW260" s="330"/>
      <c r="AHX260" s="330"/>
      <c r="AHY260" s="330"/>
      <c r="AHZ260" s="330"/>
      <c r="AIA260" s="330"/>
      <c r="AIB260" s="330"/>
      <c r="AIC260" s="330"/>
      <c r="AID260" s="330"/>
      <c r="AIE260" s="330"/>
      <c r="AIF260" s="330"/>
      <c r="AIG260" s="330"/>
      <c r="AIH260" s="330"/>
      <c r="AII260" s="330"/>
      <c r="AIJ260" s="330"/>
      <c r="AIK260" s="330"/>
      <c r="AIL260" s="330"/>
      <c r="AIM260" s="330"/>
      <c r="AIN260" s="330"/>
      <c r="AIO260" s="330"/>
      <c r="AIP260" s="330"/>
      <c r="AIQ260" s="330"/>
      <c r="AIR260" s="330"/>
      <c r="AIS260" s="330"/>
      <c r="AIT260" s="330"/>
      <c r="AIU260" s="330"/>
      <c r="AIV260" s="330"/>
      <c r="AIW260" s="330"/>
      <c r="AIX260" s="330"/>
      <c r="AIY260" s="330"/>
      <c r="AIZ260" s="330"/>
      <c r="AJA260" s="330"/>
      <c r="AJB260" s="330"/>
      <c r="AJC260" s="330"/>
      <c r="AJD260" s="330"/>
      <c r="AJE260" s="330"/>
      <c r="AJF260" s="330"/>
      <c r="AJG260" s="330"/>
      <c r="AJH260" s="330"/>
      <c r="AJI260" s="330"/>
      <c r="AJJ260" s="330"/>
      <c r="AJK260" s="330"/>
      <c r="AJL260" s="330"/>
      <c r="AJM260" s="330"/>
      <c r="AJN260" s="330"/>
      <c r="AJO260" s="330"/>
      <c r="AJP260" s="330"/>
      <c r="AJQ260" s="330"/>
      <c r="AJR260" s="330"/>
      <c r="AJS260" s="330"/>
      <c r="AJT260" s="330"/>
      <c r="AJU260" s="330"/>
      <c r="AJV260" s="330"/>
      <c r="AJW260" s="330"/>
      <c r="AJX260" s="330"/>
      <c r="AJY260" s="330"/>
      <c r="AJZ260" s="330"/>
      <c r="AKA260" s="330"/>
      <c r="AKB260" s="330"/>
      <c r="AKC260" s="330"/>
      <c r="AKD260" s="330"/>
      <c r="AKE260" s="330"/>
      <c r="AKF260" s="330"/>
      <c r="AKG260" s="330"/>
      <c r="AKH260" s="330"/>
      <c r="AKI260" s="330"/>
      <c r="AKJ260" s="330"/>
      <c r="AKK260" s="330"/>
      <c r="AKL260" s="330"/>
      <c r="AKM260" s="330"/>
      <c r="AKN260" s="330"/>
      <c r="AKO260" s="330"/>
      <c r="AKP260" s="330"/>
      <c r="AKQ260" s="330"/>
      <c r="AKR260" s="330"/>
      <c r="AKS260" s="330"/>
      <c r="AKT260" s="330"/>
      <c r="AKU260" s="330"/>
      <c r="AKV260" s="330"/>
      <c r="AKW260" s="330"/>
      <c r="AKX260" s="330"/>
      <c r="AKY260" s="330"/>
      <c r="AKZ260" s="330"/>
      <c r="ALA260" s="330"/>
      <c r="ALB260" s="330"/>
      <c r="ALC260" s="330"/>
      <c r="ALD260" s="330"/>
      <c r="ALE260" s="330"/>
      <c r="ALF260" s="330"/>
      <c r="ALG260" s="330"/>
      <c r="ALH260" s="330"/>
      <c r="ALI260" s="330"/>
      <c r="ALJ260" s="330"/>
      <c r="ALK260" s="330"/>
      <c r="ALL260" s="330"/>
      <c r="ALM260" s="330"/>
      <c r="ALN260" s="330"/>
      <c r="ALO260" s="330"/>
      <c r="ALP260" s="330"/>
      <c r="ALQ260" s="330"/>
      <c r="ALR260" s="330"/>
      <c r="ALS260" s="330"/>
      <c r="ALT260" s="330"/>
      <c r="ALU260" s="330"/>
      <c r="ALV260" s="330"/>
      <c r="ALW260" s="330"/>
      <c r="ALX260" s="330"/>
      <c r="ALY260" s="330"/>
      <c r="ALZ260" s="330"/>
      <c r="AMA260" s="330"/>
      <c r="AMB260" s="330"/>
      <c r="AMC260" s="330"/>
      <c r="AMD260" s="330"/>
      <c r="AME260" s="330"/>
      <c r="AMF260" s="330"/>
      <c r="AMG260" s="330"/>
      <c r="AMH260" s="330"/>
      <c r="AMI260" s="330"/>
      <c r="AMJ260" s="330"/>
      <c r="AMK260" s="330"/>
      <c r="AML260" s="330"/>
      <c r="AMM260" s="330"/>
      <c r="AMN260" s="330"/>
      <c r="AMO260" s="330"/>
      <c r="AMP260" s="330"/>
      <c r="AMQ260" s="330"/>
      <c r="AMR260" s="330"/>
      <c r="AMS260" s="330"/>
      <c r="AMT260" s="330"/>
      <c r="AMU260" s="330"/>
      <c r="AMV260" s="330"/>
      <c r="AMW260" s="330"/>
      <c r="AMX260" s="330"/>
      <c r="AMY260" s="330"/>
      <c r="AMZ260" s="330"/>
      <c r="ANA260" s="330"/>
      <c r="ANB260" s="330"/>
      <c r="ANC260" s="330"/>
      <c r="AND260" s="330"/>
      <c r="ANE260" s="330"/>
      <c r="ANF260" s="330"/>
      <c r="ANG260" s="330"/>
      <c r="ANH260" s="330"/>
      <c r="ANI260" s="330"/>
      <c r="ANJ260" s="330"/>
      <c r="ANK260" s="330"/>
      <c r="ANL260" s="330"/>
      <c r="ANM260" s="330"/>
      <c r="ANN260" s="330"/>
      <c r="ANO260" s="330"/>
      <c r="ANP260" s="330"/>
      <c r="ANQ260" s="330"/>
      <c r="ANR260" s="330"/>
      <c r="ANS260" s="330"/>
      <c r="ANT260" s="330"/>
      <c r="ANU260" s="330"/>
      <c r="ANV260" s="330"/>
      <c r="ANW260" s="330"/>
      <c r="ANX260" s="330"/>
      <c r="ANY260" s="330"/>
      <c r="ANZ260" s="330"/>
      <c r="AOA260" s="330"/>
      <c r="AOB260" s="330"/>
      <c r="AOC260" s="330"/>
      <c r="AOD260" s="330"/>
      <c r="AOE260" s="330"/>
      <c r="AOF260" s="330"/>
      <c r="AOG260" s="330"/>
      <c r="AOH260" s="330"/>
      <c r="AOI260" s="330"/>
      <c r="AOJ260" s="330"/>
      <c r="AOK260" s="330"/>
      <c r="AOL260" s="330"/>
      <c r="AOM260" s="330"/>
      <c r="AON260" s="330"/>
      <c r="AOO260" s="330"/>
      <c r="AOP260" s="330"/>
      <c r="AOQ260" s="330"/>
      <c r="AOR260" s="330"/>
      <c r="AOS260" s="330"/>
      <c r="AOT260" s="330"/>
      <c r="AOU260" s="330"/>
      <c r="AOV260" s="330"/>
      <c r="AOW260" s="330"/>
      <c r="AOX260" s="330"/>
      <c r="AOY260" s="330"/>
      <c r="AOZ260" s="330"/>
      <c r="APA260" s="330"/>
      <c r="APB260" s="330"/>
      <c r="APC260" s="330"/>
      <c r="APD260" s="330"/>
      <c r="APE260" s="330"/>
      <c r="APF260" s="330"/>
      <c r="APG260" s="330"/>
      <c r="APH260" s="330"/>
      <c r="API260" s="330"/>
      <c r="APJ260" s="330"/>
      <c r="APK260" s="330"/>
      <c r="APL260" s="330"/>
      <c r="APM260" s="330"/>
      <c r="APN260" s="330"/>
      <c r="APO260" s="330"/>
      <c r="APP260" s="330"/>
      <c r="APQ260" s="330"/>
      <c r="APR260" s="330"/>
      <c r="APS260" s="330"/>
      <c r="APT260" s="330"/>
      <c r="APU260" s="330"/>
      <c r="APV260" s="330"/>
      <c r="APW260" s="330"/>
      <c r="APX260" s="330"/>
      <c r="APY260" s="330"/>
      <c r="APZ260" s="330"/>
      <c r="AQA260" s="330"/>
      <c r="AQB260" s="330"/>
      <c r="AQC260" s="330"/>
      <c r="AQD260" s="330"/>
      <c r="AQE260" s="330"/>
      <c r="AQF260" s="330"/>
      <c r="AQG260" s="330"/>
      <c r="AQH260" s="330"/>
      <c r="AQI260" s="330"/>
      <c r="AQJ260" s="330"/>
      <c r="AQK260" s="330"/>
      <c r="AQL260" s="330"/>
      <c r="AQM260" s="330"/>
      <c r="AQN260" s="330"/>
      <c r="AQO260" s="330"/>
      <c r="AQP260" s="330"/>
      <c r="AQQ260" s="330"/>
      <c r="AQR260" s="330"/>
      <c r="AQS260" s="330"/>
      <c r="AQT260" s="330"/>
      <c r="AQU260" s="330"/>
      <c r="AQV260" s="330"/>
      <c r="AQW260" s="330"/>
      <c r="AQX260" s="330"/>
      <c r="AQY260" s="330"/>
      <c r="AQZ260" s="330"/>
      <c r="ARA260" s="330"/>
      <c r="ARB260" s="330"/>
      <c r="ARC260" s="330"/>
      <c r="ARD260" s="330"/>
      <c r="ARE260" s="330"/>
      <c r="ARF260" s="330"/>
      <c r="ARG260" s="330"/>
      <c r="ARH260" s="330"/>
      <c r="ARI260" s="330"/>
      <c r="ARJ260" s="330"/>
      <c r="ARK260" s="330"/>
      <c r="ARL260" s="330"/>
      <c r="ARM260" s="330"/>
      <c r="ARN260" s="330"/>
      <c r="ARO260" s="330"/>
      <c r="ARP260" s="330"/>
      <c r="ARQ260" s="330"/>
      <c r="ARR260" s="330"/>
      <c r="ARS260" s="330"/>
      <c r="ART260" s="330"/>
      <c r="ARU260" s="330"/>
      <c r="ARV260" s="330"/>
      <c r="ARW260" s="330"/>
      <c r="ARX260" s="330"/>
      <c r="ARY260" s="330"/>
      <c r="ARZ260" s="330"/>
      <c r="ASA260" s="330"/>
      <c r="ASB260" s="330"/>
      <c r="ASC260" s="330"/>
      <c r="ASD260" s="330"/>
      <c r="ASE260" s="330"/>
      <c r="ASF260" s="330"/>
      <c r="ASG260" s="330"/>
      <c r="ASH260" s="330"/>
      <c r="ASI260" s="330"/>
      <c r="ASJ260" s="330"/>
      <c r="ASK260" s="330"/>
      <c r="ASL260" s="330"/>
      <c r="ASM260" s="330"/>
      <c r="ASN260" s="330"/>
      <c r="ASO260" s="330"/>
      <c r="ASP260" s="330"/>
      <c r="ASQ260" s="330"/>
      <c r="ASR260" s="330"/>
      <c r="ASS260" s="330"/>
      <c r="AST260" s="330"/>
      <c r="ASU260" s="330"/>
      <c r="ASV260" s="330"/>
      <c r="ASW260" s="330"/>
      <c r="ASX260" s="330"/>
      <c r="ASY260" s="330"/>
      <c r="ASZ260" s="330"/>
      <c r="ATA260" s="330"/>
      <c r="ATB260" s="330"/>
      <c r="ATC260" s="330"/>
      <c r="ATD260" s="330"/>
      <c r="ATE260" s="330"/>
      <c r="ATF260" s="330"/>
      <c r="ATG260" s="330"/>
      <c r="ATH260" s="330"/>
      <c r="ATI260" s="330"/>
      <c r="ATJ260" s="330"/>
      <c r="ATK260" s="330"/>
      <c r="ATL260" s="330"/>
      <c r="ATM260" s="330"/>
      <c r="ATN260" s="330"/>
      <c r="ATO260" s="330"/>
      <c r="ATP260" s="330"/>
      <c r="ATQ260" s="330"/>
      <c r="ATR260" s="330"/>
      <c r="ATS260" s="330"/>
      <c r="ATT260" s="330"/>
      <c r="ATU260" s="330"/>
      <c r="ATV260" s="330"/>
      <c r="ATW260" s="330"/>
      <c r="ATX260" s="330"/>
      <c r="ATY260" s="330"/>
      <c r="ATZ260" s="330"/>
      <c r="AUA260" s="330"/>
      <c r="AUB260" s="330"/>
      <c r="AUC260" s="330"/>
      <c r="AUD260" s="330"/>
      <c r="AUE260" s="330"/>
      <c r="AUF260" s="330"/>
      <c r="AUG260" s="330"/>
      <c r="AUH260" s="330"/>
      <c r="AUI260" s="330"/>
      <c r="AUJ260" s="330"/>
      <c r="AUK260" s="330"/>
      <c r="AUL260" s="330"/>
      <c r="AUM260" s="330"/>
      <c r="AUN260" s="330"/>
      <c r="AUO260" s="330"/>
      <c r="AUP260" s="330"/>
      <c r="AUQ260" s="330"/>
      <c r="AUR260" s="330"/>
      <c r="AUS260" s="330"/>
      <c r="AUT260" s="330"/>
      <c r="AUU260" s="330"/>
      <c r="AUV260" s="330"/>
      <c r="AUW260" s="330"/>
      <c r="AUX260" s="330"/>
      <c r="AUY260" s="330"/>
      <c r="AUZ260" s="330"/>
      <c r="AVA260" s="330"/>
      <c r="AVB260" s="330"/>
      <c r="AVC260" s="330"/>
      <c r="AVD260" s="330"/>
      <c r="AVE260" s="330"/>
      <c r="AVF260" s="330"/>
      <c r="AVG260" s="330"/>
      <c r="AVH260" s="330"/>
      <c r="AVI260" s="330"/>
      <c r="AVJ260" s="330"/>
      <c r="AVK260" s="330"/>
      <c r="AVL260" s="330"/>
      <c r="AVM260" s="330"/>
      <c r="AVN260" s="330"/>
      <c r="AVO260" s="330"/>
      <c r="AVP260" s="330"/>
      <c r="AVQ260" s="330"/>
      <c r="AVR260" s="330"/>
      <c r="AVS260" s="330"/>
      <c r="AVT260" s="330"/>
      <c r="AVU260" s="330"/>
      <c r="AVV260" s="330"/>
      <c r="AVW260" s="330"/>
      <c r="AVX260" s="330"/>
      <c r="AVY260" s="330"/>
      <c r="AVZ260" s="330"/>
      <c r="AWA260" s="330"/>
      <c r="AWB260" s="330"/>
      <c r="AWC260" s="330"/>
      <c r="AWD260" s="330"/>
      <c r="AWE260" s="330"/>
      <c r="AWF260" s="330"/>
      <c r="AWG260" s="330"/>
      <c r="AWH260" s="330"/>
      <c r="AWI260" s="330"/>
      <c r="AWJ260" s="330"/>
      <c r="AWK260" s="330"/>
      <c r="AWL260" s="330"/>
      <c r="AWM260" s="330"/>
      <c r="AWN260" s="330"/>
      <c r="AWO260" s="330"/>
      <c r="AWP260" s="330"/>
      <c r="AWQ260" s="330"/>
      <c r="AWR260" s="330"/>
      <c r="AWS260" s="330"/>
      <c r="AWT260" s="330"/>
      <c r="AWU260" s="330"/>
      <c r="AWV260" s="330"/>
      <c r="AWW260" s="330"/>
      <c r="AWX260" s="330"/>
      <c r="AWY260" s="330"/>
      <c r="AWZ260" s="330"/>
      <c r="AXA260" s="330"/>
      <c r="AXB260" s="330"/>
      <c r="AXC260" s="330"/>
      <c r="AXD260" s="330"/>
      <c r="AXE260" s="330"/>
      <c r="AXF260" s="330"/>
      <c r="AXG260" s="330"/>
      <c r="AXH260" s="330"/>
      <c r="AXI260" s="330"/>
      <c r="AXJ260" s="330"/>
      <c r="AXK260" s="330"/>
      <c r="AXL260" s="330"/>
      <c r="AXM260" s="330"/>
      <c r="AXN260" s="330"/>
      <c r="AXO260" s="330"/>
      <c r="AXP260" s="330"/>
      <c r="AXQ260" s="330"/>
      <c r="AXR260" s="330"/>
      <c r="AXS260" s="330"/>
      <c r="AXT260" s="330"/>
      <c r="AXU260" s="330"/>
      <c r="AXV260" s="330"/>
      <c r="AXW260" s="330"/>
      <c r="AXX260" s="330"/>
      <c r="AXY260" s="330"/>
      <c r="AXZ260" s="330"/>
      <c r="AYA260" s="330"/>
      <c r="AYB260" s="330"/>
      <c r="AYC260" s="330"/>
      <c r="AYD260" s="330"/>
      <c r="AYE260" s="330"/>
      <c r="AYF260" s="330"/>
      <c r="AYG260" s="330"/>
      <c r="AYH260" s="330"/>
      <c r="AYI260" s="330"/>
      <c r="AYJ260" s="330"/>
      <c r="AYK260" s="330"/>
      <c r="AYL260" s="330"/>
      <c r="AYM260" s="330"/>
      <c r="AYN260" s="330"/>
      <c r="AYO260" s="330"/>
      <c r="AYP260" s="330"/>
      <c r="AYQ260" s="330"/>
      <c r="AYR260" s="330"/>
      <c r="AYS260" s="330"/>
      <c r="AYT260" s="330"/>
      <c r="AYU260" s="330"/>
      <c r="AYV260" s="330"/>
      <c r="AYW260" s="330"/>
      <c r="AYX260" s="330"/>
      <c r="AYY260" s="330"/>
      <c r="AYZ260" s="330"/>
      <c r="AZA260" s="330"/>
      <c r="AZB260" s="330"/>
      <c r="AZC260" s="330"/>
      <c r="AZD260" s="330"/>
      <c r="AZE260" s="330"/>
      <c r="AZF260" s="330"/>
      <c r="AZG260" s="330"/>
      <c r="AZH260" s="330"/>
      <c r="AZI260" s="330"/>
      <c r="AZJ260" s="330"/>
      <c r="AZK260" s="330"/>
      <c r="AZL260" s="330"/>
      <c r="AZM260" s="330"/>
      <c r="AZN260" s="330"/>
      <c r="AZO260" s="330"/>
      <c r="AZP260" s="330"/>
      <c r="AZQ260" s="330"/>
      <c r="AZR260" s="330"/>
      <c r="AZS260" s="330"/>
      <c r="AZT260" s="330"/>
      <c r="AZU260" s="330"/>
      <c r="AZV260" s="330"/>
      <c r="AZW260" s="330"/>
      <c r="AZX260" s="330"/>
      <c r="AZY260" s="330"/>
      <c r="AZZ260" s="330"/>
      <c r="BAA260" s="330"/>
      <c r="BAB260" s="330"/>
      <c r="BAC260" s="330"/>
      <c r="BAD260" s="330"/>
      <c r="BAE260" s="330"/>
      <c r="BAF260" s="330"/>
      <c r="BAG260" s="330"/>
      <c r="BAH260" s="330"/>
      <c r="BAI260" s="330"/>
      <c r="BAJ260" s="330"/>
      <c r="BAK260" s="330"/>
      <c r="BAL260" s="330"/>
      <c r="BAM260" s="330"/>
      <c r="BAN260" s="330"/>
      <c r="BAO260" s="330"/>
      <c r="BAP260" s="330"/>
      <c r="BAQ260" s="330"/>
      <c r="BAR260" s="330"/>
      <c r="BAS260" s="330"/>
      <c r="BAT260" s="330"/>
      <c r="BAU260" s="330"/>
      <c r="BAV260" s="330"/>
      <c r="BAW260" s="330"/>
      <c r="BAX260" s="330"/>
      <c r="BAY260" s="330"/>
      <c r="BAZ260" s="330"/>
      <c r="BBA260" s="330"/>
      <c r="BBB260" s="330"/>
      <c r="BBC260" s="330"/>
      <c r="BBD260" s="330"/>
      <c r="BBE260" s="330"/>
      <c r="BBF260" s="330"/>
      <c r="BBG260" s="330"/>
      <c r="BBH260" s="330"/>
      <c r="BBI260" s="330"/>
      <c r="BBJ260" s="330"/>
      <c r="BBK260" s="330"/>
      <c r="BBL260" s="330"/>
      <c r="BBM260" s="330"/>
      <c r="BBN260" s="330"/>
      <c r="BBO260" s="330"/>
      <c r="BBP260" s="330"/>
      <c r="BBQ260" s="330"/>
      <c r="BBR260" s="330"/>
      <c r="BBS260" s="330"/>
      <c r="BBT260" s="330"/>
      <c r="BBU260" s="330"/>
      <c r="BBV260" s="330"/>
      <c r="BBW260" s="330"/>
      <c r="BBX260" s="330"/>
      <c r="BBY260" s="330"/>
      <c r="BBZ260" s="330"/>
      <c r="BCA260" s="330"/>
      <c r="BCB260" s="330"/>
      <c r="BCC260" s="330"/>
      <c r="BCD260" s="330"/>
      <c r="BCE260" s="330"/>
      <c r="BCF260" s="330"/>
      <c r="BCG260" s="330"/>
      <c r="BCH260" s="330"/>
      <c r="BCI260" s="330"/>
      <c r="BCJ260" s="330"/>
      <c r="BCK260" s="330"/>
      <c r="BCL260" s="330"/>
      <c r="BCM260" s="330"/>
      <c r="BCN260" s="330"/>
      <c r="BCO260" s="330"/>
      <c r="BCP260" s="330"/>
      <c r="BCQ260" s="330"/>
      <c r="BCR260" s="330"/>
      <c r="BCS260" s="330"/>
      <c r="BCT260" s="330"/>
      <c r="BCU260" s="330"/>
      <c r="BCV260" s="330"/>
      <c r="BCW260" s="330"/>
      <c r="BCX260" s="330"/>
      <c r="BCY260" s="330"/>
      <c r="BCZ260" s="330"/>
      <c r="BDA260" s="330"/>
      <c r="BDB260" s="330"/>
      <c r="BDC260" s="330"/>
      <c r="BDD260" s="330"/>
      <c r="BDE260" s="330"/>
      <c r="BDF260" s="330"/>
      <c r="BDG260" s="330"/>
      <c r="BDH260" s="330"/>
      <c r="BDI260" s="330"/>
      <c r="BDJ260" s="330"/>
      <c r="BDK260" s="330"/>
      <c r="BDL260" s="330"/>
      <c r="BDM260" s="330"/>
      <c r="BDN260" s="330"/>
      <c r="BDO260" s="330"/>
      <c r="BDP260" s="330"/>
      <c r="BDQ260" s="330"/>
      <c r="BDR260" s="330"/>
      <c r="BDS260" s="330"/>
      <c r="BDT260" s="330"/>
      <c r="BDU260" s="330"/>
      <c r="BDV260" s="330"/>
      <c r="BDW260" s="330"/>
      <c r="BDX260" s="330"/>
      <c r="BDY260" s="330"/>
      <c r="BDZ260" s="330"/>
      <c r="BEA260" s="330"/>
      <c r="BEB260" s="330"/>
      <c r="BEC260" s="330"/>
      <c r="BED260" s="330"/>
      <c r="BEE260" s="330"/>
      <c r="BEF260" s="330"/>
      <c r="BEG260" s="330"/>
      <c r="BEH260" s="330"/>
      <c r="BEI260" s="330"/>
      <c r="BEJ260" s="330"/>
      <c r="BEK260" s="330"/>
      <c r="BEL260" s="330"/>
      <c r="BEM260" s="330"/>
      <c r="BEN260" s="330"/>
      <c r="BEO260" s="330"/>
      <c r="BEP260" s="330"/>
      <c r="BEQ260" s="330"/>
      <c r="BER260" s="330"/>
      <c r="BES260" s="330"/>
      <c r="BET260" s="330"/>
      <c r="BEU260" s="330"/>
      <c r="BEV260" s="330"/>
      <c r="BEW260" s="330"/>
      <c r="BEX260" s="330"/>
      <c r="BEY260" s="330"/>
      <c r="BEZ260" s="330"/>
      <c r="BFA260" s="330"/>
      <c r="BFB260" s="330"/>
      <c r="BFC260" s="330"/>
      <c r="BFD260" s="330"/>
      <c r="BFE260" s="330"/>
      <c r="BFF260" s="330"/>
      <c r="BFG260" s="330"/>
      <c r="BFH260" s="330"/>
      <c r="BFI260" s="330"/>
      <c r="BFJ260" s="330"/>
      <c r="BFK260" s="330"/>
      <c r="BFL260" s="330"/>
      <c r="BFM260" s="330"/>
      <c r="BFN260" s="330"/>
      <c r="BFO260" s="330"/>
      <c r="BFP260" s="330"/>
      <c r="BFQ260" s="330"/>
      <c r="BFR260" s="330"/>
      <c r="BFS260" s="330"/>
      <c r="BFT260" s="330"/>
      <c r="BFU260" s="330"/>
      <c r="BFV260" s="330"/>
      <c r="BFW260" s="330"/>
      <c r="BFX260" s="330"/>
      <c r="BFY260" s="330"/>
      <c r="BFZ260" s="330"/>
      <c r="BGA260" s="330"/>
      <c r="BGB260" s="330"/>
      <c r="BGC260" s="330"/>
      <c r="BGD260" s="330"/>
      <c r="BGE260" s="330"/>
      <c r="BGF260" s="330"/>
      <c r="BGG260" s="330"/>
      <c r="BGH260" s="330"/>
      <c r="BGI260" s="330"/>
      <c r="BGJ260" s="330"/>
      <c r="BGK260" s="330"/>
      <c r="BGL260" s="330"/>
      <c r="BGM260" s="330"/>
      <c r="BGN260" s="330"/>
      <c r="BGO260" s="330"/>
      <c r="BGP260" s="330"/>
      <c r="BGQ260" s="330"/>
      <c r="BGR260" s="330"/>
      <c r="BGS260" s="330"/>
      <c r="BGT260" s="330"/>
      <c r="BGU260" s="330"/>
      <c r="BGV260" s="330"/>
      <c r="BGW260" s="330"/>
      <c r="BGX260" s="330"/>
      <c r="BGY260" s="330"/>
      <c r="BGZ260" s="330"/>
      <c r="BHA260" s="330"/>
      <c r="BHB260" s="330"/>
      <c r="BHC260" s="330"/>
      <c r="BHD260" s="330"/>
      <c r="BHE260" s="330"/>
      <c r="BHF260" s="330"/>
      <c r="BHG260" s="330"/>
      <c r="BHH260" s="330"/>
      <c r="BHI260" s="330"/>
      <c r="BHJ260" s="330"/>
      <c r="BHK260" s="330"/>
      <c r="BHL260" s="330"/>
      <c r="BHM260" s="330"/>
      <c r="BHN260" s="330"/>
      <c r="BHO260" s="330"/>
      <c r="BHP260" s="330"/>
      <c r="BHQ260" s="330"/>
      <c r="BHR260" s="330"/>
      <c r="BHS260" s="330"/>
      <c r="BHT260" s="330"/>
      <c r="BHU260" s="330"/>
      <c r="BHV260" s="330"/>
      <c r="BHW260" s="330"/>
      <c r="BHX260" s="330"/>
      <c r="BHY260" s="330"/>
      <c r="BHZ260" s="330"/>
      <c r="BIA260" s="330"/>
      <c r="BIB260" s="330"/>
      <c r="BIC260" s="330"/>
      <c r="BID260" s="330"/>
      <c r="BIE260" s="330"/>
      <c r="BIF260" s="330"/>
      <c r="BIG260" s="330"/>
      <c r="BIH260" s="330"/>
      <c r="BII260" s="330"/>
      <c r="BIJ260" s="330"/>
      <c r="BIK260" s="330"/>
      <c r="BIL260" s="330"/>
      <c r="BIM260" s="330"/>
      <c r="BIN260" s="330"/>
      <c r="BIO260" s="330"/>
      <c r="BIP260" s="330"/>
      <c r="BIQ260" s="330"/>
      <c r="BIR260" s="330"/>
      <c r="BIS260" s="330"/>
      <c r="BIT260" s="330"/>
      <c r="BIU260" s="330"/>
      <c r="BIV260" s="330"/>
      <c r="BIW260" s="330"/>
      <c r="BIX260" s="330"/>
      <c r="BIY260" s="330"/>
      <c r="BIZ260" s="330"/>
      <c r="BJA260" s="330"/>
      <c r="BJB260" s="330"/>
      <c r="BJC260" s="330"/>
      <c r="BJD260" s="330"/>
      <c r="BJE260" s="330"/>
      <c r="BJF260" s="330"/>
      <c r="BJG260" s="330"/>
      <c r="BJH260" s="330"/>
      <c r="BJI260" s="330"/>
      <c r="BJJ260" s="330"/>
      <c r="BJK260" s="330"/>
      <c r="BJL260" s="330"/>
      <c r="BJM260" s="330"/>
      <c r="BJN260" s="330"/>
      <c r="BJO260" s="330"/>
      <c r="BJP260" s="330"/>
      <c r="BJQ260" s="330"/>
      <c r="BJR260" s="330"/>
      <c r="BJS260" s="330"/>
      <c r="BJT260" s="330"/>
      <c r="BJU260" s="330"/>
      <c r="BJV260" s="330"/>
      <c r="BJW260" s="330"/>
      <c r="BJX260" s="330"/>
      <c r="BJY260" s="330"/>
      <c r="BJZ260" s="330"/>
      <c r="BKA260" s="330"/>
      <c r="BKB260" s="330"/>
      <c r="BKC260" s="330"/>
      <c r="BKD260" s="330"/>
      <c r="BKE260" s="330"/>
      <c r="BKF260" s="330"/>
      <c r="BKG260" s="330"/>
      <c r="BKH260" s="330"/>
      <c r="BKI260" s="330"/>
      <c r="BKJ260" s="330"/>
      <c r="BKK260" s="330"/>
      <c r="BKL260" s="330"/>
      <c r="BKM260" s="330"/>
      <c r="BKN260" s="330"/>
      <c r="BKO260" s="330"/>
      <c r="BKP260" s="330"/>
      <c r="BKQ260" s="330"/>
      <c r="BKR260" s="330"/>
      <c r="BKS260" s="330"/>
      <c r="BKT260" s="330"/>
      <c r="BKU260" s="330"/>
      <c r="BKV260" s="330"/>
      <c r="BKW260" s="330"/>
      <c r="BKX260" s="330"/>
      <c r="BKY260" s="330"/>
      <c r="BKZ260" s="330"/>
      <c r="BLA260" s="330"/>
      <c r="BLB260" s="330"/>
      <c r="BLC260" s="330"/>
      <c r="BLD260" s="330"/>
      <c r="BLE260" s="330"/>
      <c r="BLF260" s="330"/>
      <c r="BLG260" s="330"/>
      <c r="BLH260" s="330"/>
      <c r="BLI260" s="330"/>
      <c r="BLJ260" s="330"/>
      <c r="BLK260" s="330"/>
      <c r="BLL260" s="330"/>
      <c r="BLM260" s="330"/>
      <c r="BLN260" s="330"/>
      <c r="BLO260" s="330"/>
      <c r="BLP260" s="330"/>
      <c r="BLQ260" s="330"/>
      <c r="BLR260" s="330"/>
      <c r="BLS260" s="330"/>
      <c r="BLT260" s="330"/>
      <c r="BLU260" s="330"/>
      <c r="BLV260" s="330"/>
      <c r="BLW260" s="330"/>
      <c r="BLX260" s="330"/>
      <c r="BLY260" s="330"/>
      <c r="BLZ260" s="330"/>
      <c r="BMA260" s="330"/>
      <c r="BMB260" s="330"/>
      <c r="BMC260" s="330"/>
      <c r="BMD260" s="330"/>
      <c r="BME260" s="330"/>
      <c r="BMF260" s="330"/>
      <c r="BMG260" s="330"/>
      <c r="BMH260" s="330"/>
      <c r="BMI260" s="330"/>
      <c r="BMJ260" s="330"/>
      <c r="BMK260" s="330"/>
      <c r="BML260" s="330"/>
      <c r="BMM260" s="330"/>
      <c r="BMN260" s="330"/>
      <c r="BMO260" s="330"/>
      <c r="BMP260" s="330"/>
      <c r="BMQ260" s="330"/>
      <c r="BMR260" s="330"/>
      <c r="BMS260" s="330"/>
      <c r="BMT260" s="330"/>
      <c r="BMU260" s="330"/>
      <c r="BMV260" s="330"/>
      <c r="BMW260" s="330"/>
      <c r="BMX260" s="330"/>
      <c r="BMY260" s="330"/>
      <c r="BMZ260" s="330"/>
      <c r="BNA260" s="330"/>
      <c r="BNB260" s="330"/>
      <c r="BNC260" s="330"/>
      <c r="BND260" s="330"/>
      <c r="BNE260" s="330"/>
      <c r="BNF260" s="330"/>
      <c r="BNG260" s="330"/>
      <c r="BNH260" s="330"/>
      <c r="BNI260" s="330"/>
      <c r="BNJ260" s="330"/>
      <c r="BNK260" s="330"/>
      <c r="BNL260" s="330"/>
      <c r="BNM260" s="330"/>
      <c r="BNN260" s="330"/>
      <c r="BNO260" s="330"/>
      <c r="BNP260" s="330"/>
      <c r="BNQ260" s="330"/>
      <c r="BNR260" s="330"/>
      <c r="BNS260" s="330"/>
      <c r="BNT260" s="330"/>
      <c r="BNU260" s="330"/>
      <c r="BNV260" s="330"/>
      <c r="BNW260" s="330"/>
      <c r="BNX260" s="330"/>
      <c r="BNY260" s="330"/>
      <c r="BNZ260" s="330"/>
      <c r="BOA260" s="330"/>
      <c r="BOB260" s="330"/>
      <c r="BOC260" s="330"/>
      <c r="BOD260" s="330"/>
      <c r="BOE260" s="330"/>
      <c r="BOF260" s="330"/>
      <c r="BOG260" s="330"/>
      <c r="BOH260" s="330"/>
      <c r="BOI260" s="330"/>
      <c r="BOJ260" s="330"/>
      <c r="BOK260" s="330"/>
      <c r="BOL260" s="330"/>
      <c r="BOM260" s="330"/>
      <c r="BON260" s="330"/>
      <c r="BOO260" s="330"/>
      <c r="BOP260" s="330"/>
      <c r="BOQ260" s="330"/>
      <c r="BOR260" s="330"/>
      <c r="BOS260" s="330"/>
      <c r="BOT260" s="330"/>
      <c r="BOU260" s="330"/>
      <c r="BOV260" s="330"/>
    </row>
    <row r="261" spans="1:1764" s="22" customFormat="1" ht="40.5" customHeight="1">
      <c r="A261" s="572" t="s">
        <v>267</v>
      </c>
      <c r="B261" s="575" t="s">
        <v>268</v>
      </c>
      <c r="C261" s="188" t="s">
        <v>891</v>
      </c>
      <c r="D261" s="389" t="s">
        <v>892</v>
      </c>
      <c r="E261" s="37" t="s">
        <v>1220</v>
      </c>
      <c r="F261" s="232" t="s">
        <v>1201</v>
      </c>
      <c r="G261" s="552" t="s">
        <v>174</v>
      </c>
      <c r="H261" s="552" t="s">
        <v>269</v>
      </c>
      <c r="I261" s="555" t="s">
        <v>270</v>
      </c>
      <c r="J261" s="564">
        <f t="shared" si="5"/>
        <v>243000</v>
      </c>
      <c r="K261" s="564">
        <v>243000</v>
      </c>
      <c r="L261" s="557"/>
      <c r="M261" s="327"/>
      <c r="N261" s="327"/>
      <c r="O261" s="327"/>
      <c r="P261" s="327"/>
      <c r="Q261" s="327"/>
      <c r="R261" s="327"/>
      <c r="S261" s="327"/>
      <c r="T261" s="327"/>
      <c r="U261" s="327"/>
      <c r="V261" s="330"/>
      <c r="W261" s="330"/>
      <c r="X261" s="330"/>
      <c r="Y261" s="330"/>
      <c r="Z261" s="330"/>
      <c r="AA261" s="330"/>
      <c r="AB261" s="330"/>
      <c r="AC261" s="330"/>
      <c r="AD261" s="330"/>
      <c r="AE261" s="330"/>
      <c r="AF261" s="330"/>
      <c r="AG261" s="330"/>
      <c r="AH261" s="330"/>
      <c r="AI261" s="330"/>
      <c r="AJ261" s="330"/>
      <c r="AK261" s="330"/>
      <c r="AL261" s="330"/>
      <c r="AM261" s="330"/>
      <c r="AN261" s="330"/>
      <c r="AO261" s="330"/>
      <c r="AP261" s="330"/>
      <c r="AQ261" s="330"/>
      <c r="AR261" s="330"/>
      <c r="AS261" s="330"/>
      <c r="AT261" s="330"/>
      <c r="AU261" s="330"/>
      <c r="AV261" s="330"/>
      <c r="AW261" s="330"/>
      <c r="AX261" s="330"/>
      <c r="AY261" s="330"/>
      <c r="AZ261" s="330"/>
      <c r="BA261" s="330"/>
      <c r="BB261" s="330"/>
      <c r="BC261" s="330"/>
      <c r="BD261" s="330"/>
      <c r="BE261" s="330"/>
      <c r="BF261" s="330"/>
      <c r="BG261" s="330"/>
      <c r="BH261" s="330"/>
      <c r="BI261" s="330"/>
      <c r="BJ261" s="330"/>
      <c r="BK261" s="330"/>
      <c r="BL261" s="330"/>
      <c r="BM261" s="330"/>
      <c r="BN261" s="330"/>
      <c r="BO261" s="330"/>
      <c r="BP261" s="330"/>
      <c r="BQ261" s="330"/>
      <c r="BR261" s="330"/>
      <c r="BS261" s="330"/>
      <c r="BT261" s="330"/>
      <c r="BU261" s="330"/>
      <c r="BV261" s="330"/>
      <c r="BW261" s="330"/>
      <c r="BX261" s="330"/>
      <c r="BY261" s="330"/>
      <c r="BZ261" s="330"/>
      <c r="CA261" s="330"/>
      <c r="CB261" s="330"/>
      <c r="CC261" s="330"/>
      <c r="CD261" s="330"/>
      <c r="CE261" s="330"/>
      <c r="CF261" s="330"/>
      <c r="CG261" s="330"/>
      <c r="CH261" s="330"/>
      <c r="CI261" s="330"/>
      <c r="CJ261" s="330"/>
      <c r="CK261" s="330"/>
      <c r="CL261" s="330"/>
      <c r="CM261" s="330"/>
      <c r="CN261" s="330"/>
      <c r="CO261" s="330"/>
      <c r="CP261" s="330"/>
      <c r="CQ261" s="330"/>
      <c r="CR261" s="330"/>
      <c r="CS261" s="330"/>
      <c r="CT261" s="330"/>
      <c r="CU261" s="330"/>
      <c r="CV261" s="330"/>
      <c r="CW261" s="330"/>
      <c r="CX261" s="330"/>
      <c r="CY261" s="330"/>
      <c r="CZ261" s="330"/>
      <c r="DA261" s="330"/>
      <c r="DB261" s="330"/>
      <c r="DC261" s="330"/>
      <c r="DD261" s="330"/>
      <c r="DE261" s="330"/>
      <c r="DF261" s="330"/>
      <c r="DG261" s="330"/>
      <c r="DH261" s="330"/>
      <c r="DI261" s="330"/>
      <c r="DJ261" s="330"/>
      <c r="DK261" s="330"/>
      <c r="DL261" s="330"/>
      <c r="DM261" s="330"/>
      <c r="DN261" s="330"/>
      <c r="DO261" s="330"/>
      <c r="DP261" s="330"/>
      <c r="DQ261" s="330"/>
      <c r="DR261" s="330"/>
      <c r="DS261" s="330"/>
      <c r="DT261" s="330"/>
      <c r="DU261" s="330"/>
      <c r="DV261" s="330"/>
      <c r="DW261" s="330"/>
      <c r="DX261" s="330"/>
      <c r="DY261" s="330"/>
      <c r="DZ261" s="330"/>
      <c r="EA261" s="330"/>
      <c r="EB261" s="330"/>
      <c r="EC261" s="330"/>
      <c r="ED261" s="330"/>
      <c r="EE261" s="330"/>
      <c r="EF261" s="330"/>
      <c r="EG261" s="330"/>
      <c r="EH261" s="330"/>
      <c r="EI261" s="330"/>
      <c r="EJ261" s="330"/>
      <c r="EK261" s="330"/>
      <c r="EL261" s="330"/>
      <c r="EM261" s="330"/>
      <c r="EN261" s="330"/>
      <c r="EO261" s="330"/>
      <c r="EP261" s="330"/>
      <c r="EQ261" s="330"/>
      <c r="ER261" s="330"/>
      <c r="ES261" s="330"/>
      <c r="ET261" s="330"/>
      <c r="EU261" s="330"/>
      <c r="EV261" s="330"/>
      <c r="EW261" s="330"/>
      <c r="EX261" s="330"/>
      <c r="EY261" s="330"/>
      <c r="EZ261" s="330"/>
      <c r="FA261" s="330"/>
      <c r="FB261" s="330"/>
      <c r="FC261" s="330"/>
      <c r="FD261" s="330"/>
      <c r="FE261" s="330"/>
      <c r="FF261" s="330"/>
      <c r="FG261" s="330"/>
      <c r="FH261" s="330"/>
      <c r="FI261" s="330"/>
      <c r="FJ261" s="330"/>
      <c r="FK261" s="330"/>
      <c r="FL261" s="330"/>
      <c r="FM261" s="330"/>
      <c r="FN261" s="330"/>
      <c r="FO261" s="330"/>
      <c r="FP261" s="330"/>
      <c r="FQ261" s="330"/>
      <c r="FR261" s="330"/>
      <c r="FS261" s="330"/>
      <c r="FT261" s="330"/>
      <c r="FU261" s="330"/>
      <c r="FV261" s="330"/>
      <c r="FW261" s="330"/>
      <c r="FX261" s="330"/>
      <c r="FY261" s="330"/>
      <c r="FZ261" s="330"/>
      <c r="GA261" s="330"/>
      <c r="GB261" s="330"/>
      <c r="GC261" s="330"/>
      <c r="GD261" s="330"/>
      <c r="GE261" s="330"/>
      <c r="GF261" s="330"/>
      <c r="GG261" s="330"/>
      <c r="GH261" s="330"/>
      <c r="GI261" s="330"/>
      <c r="GJ261" s="330"/>
      <c r="GK261" s="330"/>
      <c r="GL261" s="330"/>
      <c r="GM261" s="330"/>
      <c r="GN261" s="330"/>
      <c r="GO261" s="330"/>
      <c r="GP261" s="330"/>
      <c r="GQ261" s="330"/>
      <c r="GR261" s="330"/>
      <c r="GS261" s="330"/>
      <c r="GT261" s="330"/>
      <c r="GU261" s="330"/>
      <c r="GV261" s="330"/>
      <c r="GW261" s="330"/>
      <c r="GX261" s="330"/>
      <c r="GY261" s="330"/>
      <c r="GZ261" s="330"/>
      <c r="HA261" s="330"/>
      <c r="HB261" s="330"/>
      <c r="HC261" s="330"/>
      <c r="HD261" s="330"/>
      <c r="HE261" s="330"/>
      <c r="HF261" s="330"/>
      <c r="HG261" s="330"/>
      <c r="HH261" s="330"/>
      <c r="HI261" s="330"/>
      <c r="HJ261" s="330"/>
      <c r="HK261" s="330"/>
      <c r="HL261" s="330"/>
      <c r="HM261" s="330"/>
      <c r="HN261" s="330"/>
      <c r="HO261" s="330"/>
      <c r="HP261" s="330"/>
      <c r="HQ261" s="330"/>
      <c r="HR261" s="330"/>
      <c r="HS261" s="330"/>
      <c r="HT261" s="330"/>
      <c r="HU261" s="330"/>
      <c r="HV261" s="330"/>
      <c r="HW261" s="330"/>
      <c r="HX261" s="330"/>
      <c r="HY261" s="330"/>
      <c r="HZ261" s="330"/>
      <c r="IA261" s="330"/>
      <c r="IB261" s="330"/>
      <c r="IC261" s="330"/>
      <c r="ID261" s="330"/>
      <c r="IE261" s="330"/>
      <c r="IF261" s="330"/>
      <c r="IG261" s="330"/>
      <c r="IH261" s="330"/>
      <c r="II261" s="330"/>
      <c r="IJ261" s="330"/>
      <c r="IK261" s="330"/>
      <c r="IL261" s="330"/>
      <c r="IM261" s="330"/>
      <c r="IN261" s="330"/>
      <c r="IO261" s="330"/>
      <c r="IP261" s="330"/>
      <c r="IQ261" s="330"/>
      <c r="IR261" s="330"/>
      <c r="IS261" s="330"/>
      <c r="IT261" s="330"/>
      <c r="IU261" s="330"/>
      <c r="IV261" s="330"/>
      <c r="IW261" s="330"/>
      <c r="IX261" s="330"/>
      <c r="IY261" s="330"/>
      <c r="IZ261" s="330"/>
      <c r="JA261" s="330"/>
      <c r="JB261" s="330"/>
      <c r="JC261" s="330"/>
      <c r="JD261" s="330"/>
      <c r="JE261" s="330"/>
      <c r="JF261" s="330"/>
      <c r="JG261" s="330"/>
      <c r="JH261" s="330"/>
      <c r="JI261" s="330"/>
      <c r="JJ261" s="330"/>
      <c r="JK261" s="330"/>
      <c r="JL261" s="330"/>
      <c r="JM261" s="330"/>
      <c r="JN261" s="330"/>
      <c r="JO261" s="330"/>
      <c r="JP261" s="330"/>
      <c r="JQ261" s="330"/>
      <c r="JR261" s="330"/>
      <c r="JS261" s="330"/>
      <c r="JT261" s="330"/>
      <c r="JU261" s="330"/>
      <c r="JV261" s="330"/>
      <c r="JW261" s="330"/>
      <c r="JX261" s="330"/>
      <c r="JY261" s="330"/>
      <c r="JZ261" s="330"/>
      <c r="KA261" s="330"/>
      <c r="KB261" s="330"/>
      <c r="KC261" s="330"/>
      <c r="KD261" s="330"/>
      <c r="KE261" s="330"/>
      <c r="KF261" s="330"/>
      <c r="KG261" s="330"/>
      <c r="KH261" s="330"/>
      <c r="KI261" s="330"/>
      <c r="KJ261" s="330"/>
      <c r="KK261" s="330"/>
      <c r="KL261" s="330"/>
      <c r="KM261" s="330"/>
      <c r="KN261" s="330"/>
      <c r="KO261" s="330"/>
      <c r="KP261" s="330"/>
      <c r="KQ261" s="330"/>
      <c r="KR261" s="330"/>
      <c r="KS261" s="330"/>
      <c r="KT261" s="330"/>
      <c r="KU261" s="330"/>
      <c r="KV261" s="330"/>
      <c r="KW261" s="330"/>
      <c r="KX261" s="330"/>
      <c r="KY261" s="330"/>
      <c r="KZ261" s="330"/>
      <c r="LA261" s="330"/>
      <c r="LB261" s="330"/>
      <c r="LC261" s="330"/>
      <c r="LD261" s="330"/>
      <c r="LE261" s="330"/>
      <c r="LF261" s="330"/>
      <c r="LG261" s="330"/>
      <c r="LH261" s="330"/>
      <c r="LI261" s="330"/>
      <c r="LJ261" s="330"/>
      <c r="LK261" s="330"/>
      <c r="LL261" s="330"/>
      <c r="LM261" s="330"/>
      <c r="LN261" s="330"/>
      <c r="LO261" s="330"/>
      <c r="LP261" s="330"/>
      <c r="LQ261" s="330"/>
      <c r="LR261" s="330"/>
      <c r="LS261" s="330"/>
      <c r="LT261" s="330"/>
      <c r="LU261" s="330"/>
      <c r="LV261" s="330"/>
      <c r="LW261" s="330"/>
      <c r="LX261" s="330"/>
      <c r="LY261" s="330"/>
      <c r="LZ261" s="330"/>
      <c r="MA261" s="330"/>
      <c r="MB261" s="330"/>
      <c r="MC261" s="330"/>
      <c r="MD261" s="330"/>
      <c r="ME261" s="330"/>
      <c r="MF261" s="330"/>
      <c r="MG261" s="330"/>
      <c r="MH261" s="330"/>
      <c r="MI261" s="330"/>
      <c r="MJ261" s="330"/>
      <c r="MK261" s="330"/>
      <c r="ML261" s="330"/>
      <c r="MM261" s="330"/>
      <c r="MN261" s="330"/>
      <c r="MO261" s="330"/>
      <c r="MP261" s="330"/>
      <c r="MQ261" s="330"/>
      <c r="MR261" s="330"/>
      <c r="MS261" s="330"/>
      <c r="MT261" s="330"/>
      <c r="MU261" s="330"/>
      <c r="MV261" s="330"/>
      <c r="MW261" s="330"/>
      <c r="MX261" s="330"/>
      <c r="MY261" s="330"/>
      <c r="MZ261" s="330"/>
      <c r="NA261" s="330"/>
      <c r="NB261" s="330"/>
      <c r="NC261" s="330"/>
      <c r="ND261" s="330"/>
      <c r="NE261" s="330"/>
      <c r="NF261" s="330"/>
      <c r="NG261" s="330"/>
      <c r="NH261" s="330"/>
      <c r="NI261" s="330"/>
      <c r="NJ261" s="330"/>
      <c r="NK261" s="330"/>
      <c r="NL261" s="330"/>
      <c r="NM261" s="330"/>
      <c r="NN261" s="330"/>
      <c r="NO261" s="330"/>
      <c r="NP261" s="330"/>
      <c r="NQ261" s="330"/>
      <c r="NR261" s="330"/>
      <c r="NS261" s="330"/>
      <c r="NT261" s="330"/>
      <c r="NU261" s="330"/>
      <c r="NV261" s="330"/>
      <c r="NW261" s="330"/>
      <c r="NX261" s="330"/>
      <c r="NY261" s="330"/>
      <c r="NZ261" s="330"/>
      <c r="OA261" s="330"/>
      <c r="OB261" s="330"/>
      <c r="OC261" s="330"/>
      <c r="OD261" s="330"/>
      <c r="OE261" s="330"/>
      <c r="OF261" s="330"/>
      <c r="OG261" s="330"/>
      <c r="OH261" s="330"/>
      <c r="OI261" s="330"/>
      <c r="OJ261" s="330"/>
      <c r="OK261" s="330"/>
      <c r="OL261" s="330"/>
      <c r="OM261" s="330"/>
      <c r="ON261" s="330"/>
      <c r="OO261" s="330"/>
      <c r="OP261" s="330"/>
      <c r="OQ261" s="330"/>
      <c r="OR261" s="330"/>
      <c r="OS261" s="330"/>
      <c r="OT261" s="330"/>
      <c r="OU261" s="330"/>
      <c r="OV261" s="330"/>
      <c r="OW261" s="330"/>
      <c r="OX261" s="330"/>
      <c r="OY261" s="330"/>
      <c r="OZ261" s="330"/>
      <c r="PA261" s="330"/>
      <c r="PB261" s="330"/>
      <c r="PC261" s="330"/>
      <c r="PD261" s="330"/>
      <c r="PE261" s="330"/>
      <c r="PF261" s="330"/>
      <c r="PG261" s="330"/>
      <c r="PH261" s="330"/>
      <c r="PI261" s="330"/>
      <c r="PJ261" s="330"/>
      <c r="PK261" s="330"/>
      <c r="PL261" s="330"/>
      <c r="PM261" s="330"/>
      <c r="PN261" s="330"/>
      <c r="PO261" s="330"/>
      <c r="PP261" s="330"/>
      <c r="PQ261" s="330"/>
      <c r="PR261" s="330"/>
      <c r="PS261" s="330"/>
      <c r="PT261" s="330"/>
      <c r="PU261" s="330"/>
      <c r="PV261" s="330"/>
      <c r="PW261" s="330"/>
      <c r="PX261" s="330"/>
      <c r="PY261" s="330"/>
      <c r="PZ261" s="330"/>
      <c r="QA261" s="330"/>
      <c r="QB261" s="330"/>
      <c r="QC261" s="330"/>
      <c r="QD261" s="330"/>
      <c r="QE261" s="330"/>
      <c r="QF261" s="330"/>
      <c r="QG261" s="330"/>
      <c r="QH261" s="330"/>
      <c r="QI261" s="330"/>
      <c r="QJ261" s="330"/>
      <c r="QK261" s="330"/>
      <c r="QL261" s="330"/>
      <c r="QM261" s="330"/>
      <c r="QN261" s="330"/>
      <c r="QO261" s="330"/>
      <c r="QP261" s="330"/>
      <c r="QQ261" s="330"/>
      <c r="QR261" s="330"/>
      <c r="QS261" s="330"/>
      <c r="QT261" s="330"/>
      <c r="QU261" s="330"/>
      <c r="QV261" s="330"/>
      <c r="QW261" s="330"/>
      <c r="QX261" s="330"/>
      <c r="QY261" s="330"/>
      <c r="QZ261" s="330"/>
      <c r="RA261" s="330"/>
      <c r="RB261" s="330"/>
      <c r="RC261" s="330"/>
      <c r="RD261" s="330"/>
      <c r="RE261" s="330"/>
      <c r="RF261" s="330"/>
      <c r="RG261" s="330"/>
      <c r="RH261" s="330"/>
      <c r="RI261" s="330"/>
      <c r="RJ261" s="330"/>
      <c r="RK261" s="330"/>
      <c r="RL261" s="330"/>
      <c r="RM261" s="330"/>
      <c r="RN261" s="330"/>
      <c r="RO261" s="330"/>
      <c r="RP261" s="330"/>
      <c r="RQ261" s="330"/>
      <c r="RR261" s="330"/>
      <c r="RS261" s="330"/>
      <c r="RT261" s="330"/>
      <c r="RU261" s="330"/>
      <c r="RV261" s="330"/>
      <c r="RW261" s="330"/>
      <c r="RX261" s="330"/>
      <c r="RY261" s="330"/>
      <c r="RZ261" s="330"/>
      <c r="SA261" s="330"/>
      <c r="SB261" s="330"/>
      <c r="SC261" s="330"/>
      <c r="SD261" s="330"/>
      <c r="SE261" s="330"/>
      <c r="SF261" s="330"/>
      <c r="SG261" s="330"/>
      <c r="SH261" s="330"/>
      <c r="SI261" s="330"/>
      <c r="SJ261" s="330"/>
      <c r="SK261" s="330"/>
      <c r="SL261" s="330"/>
      <c r="SM261" s="330"/>
      <c r="SN261" s="330"/>
      <c r="SO261" s="330"/>
      <c r="SP261" s="330"/>
      <c r="SQ261" s="330"/>
      <c r="SR261" s="330"/>
      <c r="SS261" s="330"/>
      <c r="ST261" s="330"/>
      <c r="SU261" s="330"/>
      <c r="SV261" s="330"/>
      <c r="SW261" s="330"/>
      <c r="SX261" s="330"/>
      <c r="SY261" s="330"/>
      <c r="SZ261" s="330"/>
      <c r="TA261" s="330"/>
      <c r="TB261" s="330"/>
      <c r="TC261" s="330"/>
      <c r="TD261" s="330"/>
      <c r="TE261" s="330"/>
      <c r="TF261" s="330"/>
      <c r="TG261" s="330"/>
      <c r="TH261" s="330"/>
      <c r="TI261" s="330"/>
      <c r="TJ261" s="330"/>
      <c r="TK261" s="330"/>
      <c r="TL261" s="330"/>
      <c r="TM261" s="330"/>
      <c r="TN261" s="330"/>
      <c r="TO261" s="330"/>
      <c r="TP261" s="330"/>
      <c r="TQ261" s="330"/>
      <c r="TR261" s="330"/>
      <c r="TS261" s="330"/>
      <c r="TT261" s="330"/>
      <c r="TU261" s="330"/>
      <c r="TV261" s="330"/>
      <c r="TW261" s="330"/>
      <c r="TX261" s="330"/>
      <c r="TY261" s="330"/>
      <c r="TZ261" s="330"/>
      <c r="UA261" s="330"/>
      <c r="UB261" s="330"/>
      <c r="UC261" s="330"/>
      <c r="UD261" s="330"/>
      <c r="UE261" s="330"/>
      <c r="UF261" s="330"/>
      <c r="UG261" s="330"/>
      <c r="UH261" s="330"/>
      <c r="UI261" s="330"/>
      <c r="UJ261" s="330"/>
      <c r="UK261" s="330"/>
      <c r="UL261" s="330"/>
      <c r="UM261" s="330"/>
      <c r="UN261" s="330"/>
      <c r="UO261" s="330"/>
      <c r="UP261" s="330"/>
      <c r="UQ261" s="330"/>
      <c r="UR261" s="330"/>
      <c r="US261" s="330"/>
      <c r="UT261" s="330"/>
      <c r="UU261" s="330"/>
      <c r="UV261" s="330"/>
      <c r="UW261" s="330"/>
      <c r="UX261" s="330"/>
      <c r="UY261" s="330"/>
      <c r="UZ261" s="330"/>
      <c r="VA261" s="330"/>
      <c r="VB261" s="330"/>
      <c r="VC261" s="330"/>
      <c r="VD261" s="330"/>
      <c r="VE261" s="330"/>
      <c r="VF261" s="330"/>
      <c r="VG261" s="330"/>
      <c r="VH261" s="330"/>
      <c r="VI261" s="330"/>
      <c r="VJ261" s="330"/>
      <c r="VK261" s="330"/>
      <c r="VL261" s="330"/>
      <c r="VM261" s="330"/>
      <c r="VN261" s="330"/>
      <c r="VO261" s="330"/>
      <c r="VP261" s="330"/>
      <c r="VQ261" s="330"/>
      <c r="VR261" s="330"/>
      <c r="VS261" s="330"/>
      <c r="VT261" s="330"/>
      <c r="VU261" s="330"/>
      <c r="VV261" s="330"/>
      <c r="VW261" s="330"/>
      <c r="VX261" s="330"/>
      <c r="VY261" s="330"/>
      <c r="VZ261" s="330"/>
      <c r="WA261" s="330"/>
      <c r="WB261" s="330"/>
      <c r="WC261" s="330"/>
      <c r="WD261" s="330"/>
      <c r="WE261" s="330"/>
      <c r="WF261" s="330"/>
      <c r="WG261" s="330"/>
      <c r="WH261" s="330"/>
      <c r="WI261" s="330"/>
      <c r="WJ261" s="330"/>
      <c r="WK261" s="330"/>
      <c r="WL261" s="330"/>
      <c r="WM261" s="330"/>
      <c r="WN261" s="330"/>
      <c r="WO261" s="330"/>
      <c r="WP261" s="330"/>
      <c r="WQ261" s="330"/>
      <c r="WR261" s="330"/>
      <c r="WS261" s="330"/>
      <c r="WT261" s="330"/>
      <c r="WU261" s="330"/>
      <c r="WV261" s="330"/>
      <c r="WW261" s="330"/>
      <c r="WX261" s="330"/>
      <c r="WY261" s="330"/>
      <c r="WZ261" s="330"/>
      <c r="XA261" s="330"/>
      <c r="XB261" s="330"/>
      <c r="XC261" s="330"/>
      <c r="XD261" s="330"/>
      <c r="XE261" s="330"/>
      <c r="XF261" s="330"/>
      <c r="XG261" s="330"/>
      <c r="XH261" s="330"/>
      <c r="XI261" s="330"/>
      <c r="XJ261" s="330"/>
      <c r="XK261" s="330"/>
      <c r="XL261" s="330"/>
      <c r="XM261" s="330"/>
      <c r="XN261" s="330"/>
      <c r="XO261" s="330"/>
      <c r="XP261" s="330"/>
      <c r="XQ261" s="330"/>
      <c r="XR261" s="330"/>
      <c r="XS261" s="330"/>
      <c r="XT261" s="330"/>
      <c r="XU261" s="330"/>
      <c r="XV261" s="330"/>
      <c r="XW261" s="330"/>
      <c r="XX261" s="330"/>
      <c r="XY261" s="330"/>
      <c r="XZ261" s="330"/>
      <c r="YA261" s="330"/>
      <c r="YB261" s="330"/>
      <c r="YC261" s="330"/>
      <c r="YD261" s="330"/>
      <c r="YE261" s="330"/>
      <c r="YF261" s="330"/>
      <c r="YG261" s="330"/>
      <c r="YH261" s="330"/>
      <c r="YI261" s="330"/>
      <c r="YJ261" s="330"/>
      <c r="YK261" s="330"/>
      <c r="YL261" s="330"/>
      <c r="YM261" s="330"/>
      <c r="YN261" s="330"/>
      <c r="YO261" s="330"/>
      <c r="YP261" s="330"/>
      <c r="YQ261" s="330"/>
      <c r="YR261" s="330"/>
      <c r="YS261" s="330"/>
      <c r="YT261" s="330"/>
      <c r="YU261" s="330"/>
      <c r="YV261" s="330"/>
      <c r="YW261" s="330"/>
      <c r="YX261" s="330"/>
      <c r="YY261" s="330"/>
      <c r="YZ261" s="330"/>
      <c r="ZA261" s="330"/>
      <c r="ZB261" s="330"/>
      <c r="ZC261" s="330"/>
      <c r="ZD261" s="330"/>
      <c r="ZE261" s="330"/>
      <c r="ZF261" s="330"/>
      <c r="ZG261" s="330"/>
      <c r="ZH261" s="330"/>
      <c r="ZI261" s="330"/>
      <c r="ZJ261" s="330"/>
      <c r="ZK261" s="330"/>
      <c r="ZL261" s="330"/>
      <c r="ZM261" s="330"/>
      <c r="ZN261" s="330"/>
      <c r="ZO261" s="330"/>
      <c r="ZP261" s="330"/>
      <c r="ZQ261" s="330"/>
      <c r="ZR261" s="330"/>
      <c r="ZS261" s="330"/>
      <c r="ZT261" s="330"/>
      <c r="ZU261" s="330"/>
      <c r="ZV261" s="330"/>
      <c r="ZW261" s="330"/>
      <c r="ZX261" s="330"/>
      <c r="ZY261" s="330"/>
      <c r="ZZ261" s="330"/>
      <c r="AAA261" s="330"/>
      <c r="AAB261" s="330"/>
      <c r="AAC261" s="330"/>
      <c r="AAD261" s="330"/>
      <c r="AAE261" s="330"/>
      <c r="AAF261" s="330"/>
      <c r="AAG261" s="330"/>
      <c r="AAH261" s="330"/>
      <c r="AAI261" s="330"/>
      <c r="AAJ261" s="330"/>
      <c r="AAK261" s="330"/>
      <c r="AAL261" s="330"/>
      <c r="AAM261" s="330"/>
      <c r="AAN261" s="330"/>
      <c r="AAO261" s="330"/>
      <c r="AAP261" s="330"/>
      <c r="AAQ261" s="330"/>
      <c r="AAR261" s="330"/>
      <c r="AAS261" s="330"/>
      <c r="AAT261" s="330"/>
      <c r="AAU261" s="330"/>
      <c r="AAV261" s="330"/>
      <c r="AAW261" s="330"/>
      <c r="AAX261" s="330"/>
      <c r="AAY261" s="330"/>
      <c r="AAZ261" s="330"/>
      <c r="ABA261" s="330"/>
      <c r="ABB261" s="330"/>
      <c r="ABC261" s="330"/>
      <c r="ABD261" s="330"/>
      <c r="ABE261" s="330"/>
      <c r="ABF261" s="330"/>
      <c r="ABG261" s="330"/>
      <c r="ABH261" s="330"/>
      <c r="ABI261" s="330"/>
      <c r="ABJ261" s="330"/>
      <c r="ABK261" s="330"/>
      <c r="ABL261" s="330"/>
      <c r="ABM261" s="330"/>
      <c r="ABN261" s="330"/>
      <c r="ABO261" s="330"/>
      <c r="ABP261" s="330"/>
      <c r="ABQ261" s="330"/>
      <c r="ABR261" s="330"/>
      <c r="ABS261" s="330"/>
      <c r="ABT261" s="330"/>
      <c r="ABU261" s="330"/>
      <c r="ABV261" s="330"/>
      <c r="ABW261" s="330"/>
      <c r="ABX261" s="330"/>
      <c r="ABY261" s="330"/>
      <c r="ABZ261" s="330"/>
      <c r="ACA261" s="330"/>
      <c r="ACB261" s="330"/>
      <c r="ACC261" s="330"/>
      <c r="ACD261" s="330"/>
      <c r="ACE261" s="330"/>
      <c r="ACF261" s="330"/>
      <c r="ACG261" s="330"/>
      <c r="ACH261" s="330"/>
      <c r="ACI261" s="330"/>
      <c r="ACJ261" s="330"/>
      <c r="ACK261" s="330"/>
      <c r="ACL261" s="330"/>
      <c r="ACM261" s="330"/>
      <c r="ACN261" s="330"/>
      <c r="ACO261" s="330"/>
      <c r="ACP261" s="330"/>
      <c r="ACQ261" s="330"/>
      <c r="ACR261" s="330"/>
      <c r="ACS261" s="330"/>
      <c r="ACT261" s="330"/>
      <c r="ACU261" s="330"/>
      <c r="ACV261" s="330"/>
      <c r="ACW261" s="330"/>
      <c r="ACX261" s="330"/>
      <c r="ACY261" s="330"/>
      <c r="ACZ261" s="330"/>
      <c r="ADA261" s="330"/>
      <c r="ADB261" s="330"/>
      <c r="ADC261" s="330"/>
      <c r="ADD261" s="330"/>
      <c r="ADE261" s="330"/>
      <c r="ADF261" s="330"/>
      <c r="ADG261" s="330"/>
      <c r="ADH261" s="330"/>
      <c r="ADI261" s="330"/>
      <c r="ADJ261" s="330"/>
      <c r="ADK261" s="330"/>
      <c r="ADL261" s="330"/>
      <c r="ADM261" s="330"/>
      <c r="ADN261" s="330"/>
      <c r="ADO261" s="330"/>
      <c r="ADP261" s="330"/>
      <c r="ADQ261" s="330"/>
      <c r="ADR261" s="330"/>
      <c r="ADS261" s="330"/>
      <c r="ADT261" s="330"/>
      <c r="ADU261" s="330"/>
      <c r="ADV261" s="330"/>
      <c r="ADW261" s="330"/>
      <c r="ADX261" s="330"/>
      <c r="ADY261" s="330"/>
      <c r="ADZ261" s="330"/>
      <c r="AEA261" s="330"/>
      <c r="AEB261" s="330"/>
      <c r="AEC261" s="330"/>
      <c r="AED261" s="330"/>
      <c r="AEE261" s="330"/>
      <c r="AEF261" s="330"/>
      <c r="AEG261" s="330"/>
      <c r="AEH261" s="330"/>
      <c r="AEI261" s="330"/>
      <c r="AEJ261" s="330"/>
      <c r="AEK261" s="330"/>
      <c r="AEL261" s="330"/>
      <c r="AEM261" s="330"/>
      <c r="AEN261" s="330"/>
      <c r="AEO261" s="330"/>
      <c r="AEP261" s="330"/>
      <c r="AEQ261" s="330"/>
      <c r="AER261" s="330"/>
      <c r="AES261" s="330"/>
      <c r="AET261" s="330"/>
      <c r="AEU261" s="330"/>
      <c r="AEV261" s="330"/>
      <c r="AEW261" s="330"/>
      <c r="AEX261" s="330"/>
      <c r="AEY261" s="330"/>
      <c r="AEZ261" s="330"/>
      <c r="AFA261" s="330"/>
      <c r="AFB261" s="330"/>
      <c r="AFC261" s="330"/>
      <c r="AFD261" s="330"/>
      <c r="AFE261" s="330"/>
      <c r="AFF261" s="330"/>
      <c r="AFG261" s="330"/>
      <c r="AFH261" s="330"/>
      <c r="AFI261" s="330"/>
      <c r="AFJ261" s="330"/>
      <c r="AFK261" s="330"/>
      <c r="AFL261" s="330"/>
      <c r="AFM261" s="330"/>
      <c r="AFN261" s="330"/>
      <c r="AFO261" s="330"/>
      <c r="AFP261" s="330"/>
      <c r="AFQ261" s="330"/>
      <c r="AFR261" s="330"/>
      <c r="AFS261" s="330"/>
      <c r="AFT261" s="330"/>
      <c r="AFU261" s="330"/>
      <c r="AFV261" s="330"/>
      <c r="AFW261" s="330"/>
      <c r="AFX261" s="330"/>
      <c r="AFY261" s="330"/>
      <c r="AFZ261" s="330"/>
      <c r="AGA261" s="330"/>
      <c r="AGB261" s="330"/>
      <c r="AGC261" s="330"/>
      <c r="AGD261" s="330"/>
      <c r="AGE261" s="330"/>
      <c r="AGF261" s="330"/>
      <c r="AGG261" s="330"/>
      <c r="AGH261" s="330"/>
      <c r="AGI261" s="330"/>
      <c r="AGJ261" s="330"/>
      <c r="AGK261" s="330"/>
      <c r="AGL261" s="330"/>
      <c r="AGM261" s="330"/>
      <c r="AGN261" s="330"/>
      <c r="AGO261" s="330"/>
      <c r="AGP261" s="330"/>
      <c r="AGQ261" s="330"/>
      <c r="AGR261" s="330"/>
      <c r="AGS261" s="330"/>
      <c r="AGT261" s="330"/>
      <c r="AGU261" s="330"/>
      <c r="AGV261" s="330"/>
      <c r="AGW261" s="330"/>
      <c r="AGX261" s="330"/>
      <c r="AGY261" s="330"/>
      <c r="AGZ261" s="330"/>
      <c r="AHA261" s="330"/>
      <c r="AHB261" s="330"/>
      <c r="AHC261" s="330"/>
      <c r="AHD261" s="330"/>
      <c r="AHE261" s="330"/>
      <c r="AHF261" s="330"/>
      <c r="AHG261" s="330"/>
      <c r="AHH261" s="330"/>
      <c r="AHI261" s="330"/>
      <c r="AHJ261" s="330"/>
      <c r="AHK261" s="330"/>
      <c r="AHL261" s="330"/>
      <c r="AHM261" s="330"/>
      <c r="AHN261" s="330"/>
      <c r="AHO261" s="330"/>
      <c r="AHP261" s="330"/>
      <c r="AHQ261" s="330"/>
      <c r="AHR261" s="330"/>
      <c r="AHS261" s="330"/>
      <c r="AHT261" s="330"/>
      <c r="AHU261" s="330"/>
      <c r="AHV261" s="330"/>
      <c r="AHW261" s="330"/>
      <c r="AHX261" s="330"/>
      <c r="AHY261" s="330"/>
      <c r="AHZ261" s="330"/>
      <c r="AIA261" s="330"/>
      <c r="AIB261" s="330"/>
      <c r="AIC261" s="330"/>
      <c r="AID261" s="330"/>
      <c r="AIE261" s="330"/>
      <c r="AIF261" s="330"/>
      <c r="AIG261" s="330"/>
      <c r="AIH261" s="330"/>
      <c r="AII261" s="330"/>
      <c r="AIJ261" s="330"/>
      <c r="AIK261" s="330"/>
      <c r="AIL261" s="330"/>
      <c r="AIM261" s="330"/>
      <c r="AIN261" s="330"/>
      <c r="AIO261" s="330"/>
      <c r="AIP261" s="330"/>
      <c r="AIQ261" s="330"/>
      <c r="AIR261" s="330"/>
      <c r="AIS261" s="330"/>
      <c r="AIT261" s="330"/>
      <c r="AIU261" s="330"/>
      <c r="AIV261" s="330"/>
      <c r="AIW261" s="330"/>
      <c r="AIX261" s="330"/>
      <c r="AIY261" s="330"/>
      <c r="AIZ261" s="330"/>
      <c r="AJA261" s="330"/>
      <c r="AJB261" s="330"/>
      <c r="AJC261" s="330"/>
      <c r="AJD261" s="330"/>
      <c r="AJE261" s="330"/>
      <c r="AJF261" s="330"/>
      <c r="AJG261" s="330"/>
      <c r="AJH261" s="330"/>
      <c r="AJI261" s="330"/>
      <c r="AJJ261" s="330"/>
      <c r="AJK261" s="330"/>
      <c r="AJL261" s="330"/>
      <c r="AJM261" s="330"/>
      <c r="AJN261" s="330"/>
      <c r="AJO261" s="330"/>
      <c r="AJP261" s="330"/>
      <c r="AJQ261" s="330"/>
      <c r="AJR261" s="330"/>
      <c r="AJS261" s="330"/>
      <c r="AJT261" s="330"/>
      <c r="AJU261" s="330"/>
      <c r="AJV261" s="330"/>
      <c r="AJW261" s="330"/>
      <c r="AJX261" s="330"/>
      <c r="AJY261" s="330"/>
      <c r="AJZ261" s="330"/>
      <c r="AKA261" s="330"/>
      <c r="AKB261" s="330"/>
      <c r="AKC261" s="330"/>
      <c r="AKD261" s="330"/>
      <c r="AKE261" s="330"/>
      <c r="AKF261" s="330"/>
      <c r="AKG261" s="330"/>
      <c r="AKH261" s="330"/>
      <c r="AKI261" s="330"/>
      <c r="AKJ261" s="330"/>
      <c r="AKK261" s="330"/>
      <c r="AKL261" s="330"/>
      <c r="AKM261" s="330"/>
      <c r="AKN261" s="330"/>
      <c r="AKO261" s="330"/>
      <c r="AKP261" s="330"/>
      <c r="AKQ261" s="330"/>
      <c r="AKR261" s="330"/>
      <c r="AKS261" s="330"/>
      <c r="AKT261" s="330"/>
      <c r="AKU261" s="330"/>
      <c r="AKV261" s="330"/>
      <c r="AKW261" s="330"/>
      <c r="AKX261" s="330"/>
      <c r="AKY261" s="330"/>
      <c r="AKZ261" s="330"/>
      <c r="ALA261" s="330"/>
      <c r="ALB261" s="330"/>
      <c r="ALC261" s="330"/>
      <c r="ALD261" s="330"/>
      <c r="ALE261" s="330"/>
      <c r="ALF261" s="330"/>
      <c r="ALG261" s="330"/>
      <c r="ALH261" s="330"/>
      <c r="ALI261" s="330"/>
      <c r="ALJ261" s="330"/>
      <c r="ALK261" s="330"/>
      <c r="ALL261" s="330"/>
      <c r="ALM261" s="330"/>
      <c r="ALN261" s="330"/>
      <c r="ALO261" s="330"/>
      <c r="ALP261" s="330"/>
      <c r="ALQ261" s="330"/>
      <c r="ALR261" s="330"/>
      <c r="ALS261" s="330"/>
      <c r="ALT261" s="330"/>
      <c r="ALU261" s="330"/>
      <c r="ALV261" s="330"/>
      <c r="ALW261" s="330"/>
      <c r="ALX261" s="330"/>
      <c r="ALY261" s="330"/>
      <c r="ALZ261" s="330"/>
      <c r="AMA261" s="330"/>
      <c r="AMB261" s="330"/>
      <c r="AMC261" s="330"/>
      <c r="AMD261" s="330"/>
      <c r="AME261" s="330"/>
      <c r="AMF261" s="330"/>
      <c r="AMG261" s="330"/>
      <c r="AMH261" s="330"/>
      <c r="AMI261" s="330"/>
      <c r="AMJ261" s="330"/>
      <c r="AMK261" s="330"/>
      <c r="AML261" s="330"/>
      <c r="AMM261" s="330"/>
      <c r="AMN261" s="330"/>
      <c r="AMO261" s="330"/>
      <c r="AMP261" s="330"/>
      <c r="AMQ261" s="330"/>
      <c r="AMR261" s="330"/>
      <c r="AMS261" s="330"/>
      <c r="AMT261" s="330"/>
      <c r="AMU261" s="330"/>
      <c r="AMV261" s="330"/>
      <c r="AMW261" s="330"/>
      <c r="AMX261" s="330"/>
      <c r="AMY261" s="330"/>
      <c r="AMZ261" s="330"/>
      <c r="ANA261" s="330"/>
      <c r="ANB261" s="330"/>
      <c r="ANC261" s="330"/>
      <c r="AND261" s="330"/>
      <c r="ANE261" s="330"/>
      <c r="ANF261" s="330"/>
      <c r="ANG261" s="330"/>
      <c r="ANH261" s="330"/>
      <c r="ANI261" s="330"/>
      <c r="ANJ261" s="330"/>
      <c r="ANK261" s="330"/>
      <c r="ANL261" s="330"/>
      <c r="ANM261" s="330"/>
      <c r="ANN261" s="330"/>
      <c r="ANO261" s="330"/>
      <c r="ANP261" s="330"/>
      <c r="ANQ261" s="330"/>
      <c r="ANR261" s="330"/>
      <c r="ANS261" s="330"/>
      <c r="ANT261" s="330"/>
      <c r="ANU261" s="330"/>
      <c r="ANV261" s="330"/>
      <c r="ANW261" s="330"/>
      <c r="ANX261" s="330"/>
      <c r="ANY261" s="330"/>
      <c r="ANZ261" s="330"/>
      <c r="AOA261" s="330"/>
      <c r="AOB261" s="330"/>
      <c r="AOC261" s="330"/>
      <c r="AOD261" s="330"/>
      <c r="AOE261" s="330"/>
      <c r="AOF261" s="330"/>
      <c r="AOG261" s="330"/>
      <c r="AOH261" s="330"/>
      <c r="AOI261" s="330"/>
      <c r="AOJ261" s="330"/>
      <c r="AOK261" s="330"/>
      <c r="AOL261" s="330"/>
      <c r="AOM261" s="330"/>
      <c r="AON261" s="330"/>
      <c r="AOO261" s="330"/>
      <c r="AOP261" s="330"/>
      <c r="AOQ261" s="330"/>
      <c r="AOR261" s="330"/>
      <c r="AOS261" s="330"/>
      <c r="AOT261" s="330"/>
      <c r="AOU261" s="330"/>
      <c r="AOV261" s="330"/>
      <c r="AOW261" s="330"/>
      <c r="AOX261" s="330"/>
      <c r="AOY261" s="330"/>
      <c r="AOZ261" s="330"/>
      <c r="APA261" s="330"/>
      <c r="APB261" s="330"/>
      <c r="APC261" s="330"/>
      <c r="APD261" s="330"/>
      <c r="APE261" s="330"/>
      <c r="APF261" s="330"/>
      <c r="APG261" s="330"/>
      <c r="APH261" s="330"/>
      <c r="API261" s="330"/>
      <c r="APJ261" s="330"/>
      <c r="APK261" s="330"/>
      <c r="APL261" s="330"/>
      <c r="APM261" s="330"/>
      <c r="APN261" s="330"/>
      <c r="APO261" s="330"/>
      <c r="APP261" s="330"/>
      <c r="APQ261" s="330"/>
      <c r="APR261" s="330"/>
      <c r="APS261" s="330"/>
      <c r="APT261" s="330"/>
      <c r="APU261" s="330"/>
      <c r="APV261" s="330"/>
      <c r="APW261" s="330"/>
      <c r="APX261" s="330"/>
      <c r="APY261" s="330"/>
      <c r="APZ261" s="330"/>
      <c r="AQA261" s="330"/>
      <c r="AQB261" s="330"/>
      <c r="AQC261" s="330"/>
      <c r="AQD261" s="330"/>
      <c r="AQE261" s="330"/>
      <c r="AQF261" s="330"/>
      <c r="AQG261" s="330"/>
      <c r="AQH261" s="330"/>
      <c r="AQI261" s="330"/>
      <c r="AQJ261" s="330"/>
      <c r="AQK261" s="330"/>
      <c r="AQL261" s="330"/>
      <c r="AQM261" s="330"/>
      <c r="AQN261" s="330"/>
      <c r="AQO261" s="330"/>
      <c r="AQP261" s="330"/>
      <c r="AQQ261" s="330"/>
      <c r="AQR261" s="330"/>
      <c r="AQS261" s="330"/>
      <c r="AQT261" s="330"/>
      <c r="AQU261" s="330"/>
      <c r="AQV261" s="330"/>
      <c r="AQW261" s="330"/>
      <c r="AQX261" s="330"/>
      <c r="AQY261" s="330"/>
      <c r="AQZ261" s="330"/>
      <c r="ARA261" s="330"/>
      <c r="ARB261" s="330"/>
      <c r="ARC261" s="330"/>
      <c r="ARD261" s="330"/>
      <c r="ARE261" s="330"/>
      <c r="ARF261" s="330"/>
      <c r="ARG261" s="330"/>
      <c r="ARH261" s="330"/>
      <c r="ARI261" s="330"/>
      <c r="ARJ261" s="330"/>
      <c r="ARK261" s="330"/>
      <c r="ARL261" s="330"/>
      <c r="ARM261" s="330"/>
      <c r="ARN261" s="330"/>
      <c r="ARO261" s="330"/>
      <c r="ARP261" s="330"/>
      <c r="ARQ261" s="330"/>
      <c r="ARR261" s="330"/>
      <c r="ARS261" s="330"/>
      <c r="ART261" s="330"/>
      <c r="ARU261" s="330"/>
      <c r="ARV261" s="330"/>
      <c r="ARW261" s="330"/>
      <c r="ARX261" s="330"/>
      <c r="ARY261" s="330"/>
      <c r="ARZ261" s="330"/>
      <c r="ASA261" s="330"/>
      <c r="ASB261" s="330"/>
      <c r="ASC261" s="330"/>
      <c r="ASD261" s="330"/>
      <c r="ASE261" s="330"/>
      <c r="ASF261" s="330"/>
      <c r="ASG261" s="330"/>
      <c r="ASH261" s="330"/>
      <c r="ASI261" s="330"/>
      <c r="ASJ261" s="330"/>
      <c r="ASK261" s="330"/>
      <c r="ASL261" s="330"/>
      <c r="ASM261" s="330"/>
      <c r="ASN261" s="330"/>
      <c r="ASO261" s="330"/>
      <c r="ASP261" s="330"/>
      <c r="ASQ261" s="330"/>
      <c r="ASR261" s="330"/>
      <c r="ASS261" s="330"/>
      <c r="AST261" s="330"/>
      <c r="ASU261" s="330"/>
      <c r="ASV261" s="330"/>
      <c r="ASW261" s="330"/>
      <c r="ASX261" s="330"/>
      <c r="ASY261" s="330"/>
      <c r="ASZ261" s="330"/>
      <c r="ATA261" s="330"/>
      <c r="ATB261" s="330"/>
      <c r="ATC261" s="330"/>
      <c r="ATD261" s="330"/>
      <c r="ATE261" s="330"/>
      <c r="ATF261" s="330"/>
      <c r="ATG261" s="330"/>
      <c r="ATH261" s="330"/>
      <c r="ATI261" s="330"/>
      <c r="ATJ261" s="330"/>
      <c r="ATK261" s="330"/>
      <c r="ATL261" s="330"/>
      <c r="ATM261" s="330"/>
      <c r="ATN261" s="330"/>
      <c r="ATO261" s="330"/>
      <c r="ATP261" s="330"/>
      <c r="ATQ261" s="330"/>
      <c r="ATR261" s="330"/>
      <c r="ATS261" s="330"/>
      <c r="ATT261" s="330"/>
      <c r="ATU261" s="330"/>
      <c r="ATV261" s="330"/>
      <c r="ATW261" s="330"/>
      <c r="ATX261" s="330"/>
      <c r="ATY261" s="330"/>
      <c r="ATZ261" s="330"/>
      <c r="AUA261" s="330"/>
      <c r="AUB261" s="330"/>
      <c r="AUC261" s="330"/>
      <c r="AUD261" s="330"/>
      <c r="AUE261" s="330"/>
      <c r="AUF261" s="330"/>
      <c r="AUG261" s="330"/>
      <c r="AUH261" s="330"/>
      <c r="AUI261" s="330"/>
      <c r="AUJ261" s="330"/>
      <c r="AUK261" s="330"/>
      <c r="AUL261" s="330"/>
      <c r="AUM261" s="330"/>
      <c r="AUN261" s="330"/>
      <c r="AUO261" s="330"/>
      <c r="AUP261" s="330"/>
      <c r="AUQ261" s="330"/>
      <c r="AUR261" s="330"/>
      <c r="AUS261" s="330"/>
      <c r="AUT261" s="330"/>
      <c r="AUU261" s="330"/>
      <c r="AUV261" s="330"/>
      <c r="AUW261" s="330"/>
      <c r="AUX261" s="330"/>
      <c r="AUY261" s="330"/>
      <c r="AUZ261" s="330"/>
      <c r="AVA261" s="330"/>
      <c r="AVB261" s="330"/>
      <c r="AVC261" s="330"/>
      <c r="AVD261" s="330"/>
      <c r="AVE261" s="330"/>
      <c r="AVF261" s="330"/>
      <c r="AVG261" s="330"/>
      <c r="AVH261" s="330"/>
      <c r="AVI261" s="330"/>
      <c r="AVJ261" s="330"/>
      <c r="AVK261" s="330"/>
      <c r="AVL261" s="330"/>
      <c r="AVM261" s="330"/>
      <c r="AVN261" s="330"/>
      <c r="AVO261" s="330"/>
      <c r="AVP261" s="330"/>
      <c r="AVQ261" s="330"/>
      <c r="AVR261" s="330"/>
      <c r="AVS261" s="330"/>
      <c r="AVT261" s="330"/>
      <c r="AVU261" s="330"/>
      <c r="AVV261" s="330"/>
      <c r="AVW261" s="330"/>
      <c r="AVX261" s="330"/>
      <c r="AVY261" s="330"/>
      <c r="AVZ261" s="330"/>
      <c r="AWA261" s="330"/>
      <c r="AWB261" s="330"/>
      <c r="AWC261" s="330"/>
      <c r="AWD261" s="330"/>
      <c r="AWE261" s="330"/>
      <c r="AWF261" s="330"/>
      <c r="AWG261" s="330"/>
      <c r="AWH261" s="330"/>
      <c r="AWI261" s="330"/>
      <c r="AWJ261" s="330"/>
      <c r="AWK261" s="330"/>
      <c r="AWL261" s="330"/>
      <c r="AWM261" s="330"/>
      <c r="AWN261" s="330"/>
      <c r="AWO261" s="330"/>
      <c r="AWP261" s="330"/>
      <c r="AWQ261" s="330"/>
      <c r="AWR261" s="330"/>
      <c r="AWS261" s="330"/>
      <c r="AWT261" s="330"/>
      <c r="AWU261" s="330"/>
      <c r="AWV261" s="330"/>
      <c r="AWW261" s="330"/>
      <c r="AWX261" s="330"/>
      <c r="AWY261" s="330"/>
      <c r="AWZ261" s="330"/>
      <c r="AXA261" s="330"/>
      <c r="AXB261" s="330"/>
      <c r="AXC261" s="330"/>
      <c r="AXD261" s="330"/>
      <c r="AXE261" s="330"/>
      <c r="AXF261" s="330"/>
      <c r="AXG261" s="330"/>
      <c r="AXH261" s="330"/>
      <c r="AXI261" s="330"/>
      <c r="AXJ261" s="330"/>
      <c r="AXK261" s="330"/>
      <c r="AXL261" s="330"/>
      <c r="AXM261" s="330"/>
      <c r="AXN261" s="330"/>
      <c r="AXO261" s="330"/>
      <c r="AXP261" s="330"/>
      <c r="AXQ261" s="330"/>
      <c r="AXR261" s="330"/>
      <c r="AXS261" s="330"/>
      <c r="AXT261" s="330"/>
      <c r="AXU261" s="330"/>
      <c r="AXV261" s="330"/>
      <c r="AXW261" s="330"/>
      <c r="AXX261" s="330"/>
      <c r="AXY261" s="330"/>
      <c r="AXZ261" s="330"/>
      <c r="AYA261" s="330"/>
      <c r="AYB261" s="330"/>
      <c r="AYC261" s="330"/>
      <c r="AYD261" s="330"/>
      <c r="AYE261" s="330"/>
      <c r="AYF261" s="330"/>
      <c r="AYG261" s="330"/>
      <c r="AYH261" s="330"/>
      <c r="AYI261" s="330"/>
      <c r="AYJ261" s="330"/>
      <c r="AYK261" s="330"/>
      <c r="AYL261" s="330"/>
      <c r="AYM261" s="330"/>
      <c r="AYN261" s="330"/>
      <c r="AYO261" s="330"/>
      <c r="AYP261" s="330"/>
      <c r="AYQ261" s="330"/>
      <c r="AYR261" s="330"/>
      <c r="AYS261" s="330"/>
      <c r="AYT261" s="330"/>
      <c r="AYU261" s="330"/>
      <c r="AYV261" s="330"/>
      <c r="AYW261" s="330"/>
      <c r="AYX261" s="330"/>
      <c r="AYY261" s="330"/>
      <c r="AYZ261" s="330"/>
      <c r="AZA261" s="330"/>
      <c r="AZB261" s="330"/>
      <c r="AZC261" s="330"/>
      <c r="AZD261" s="330"/>
      <c r="AZE261" s="330"/>
      <c r="AZF261" s="330"/>
      <c r="AZG261" s="330"/>
      <c r="AZH261" s="330"/>
      <c r="AZI261" s="330"/>
      <c r="AZJ261" s="330"/>
      <c r="AZK261" s="330"/>
      <c r="AZL261" s="330"/>
      <c r="AZM261" s="330"/>
      <c r="AZN261" s="330"/>
      <c r="AZO261" s="330"/>
      <c r="AZP261" s="330"/>
      <c r="AZQ261" s="330"/>
      <c r="AZR261" s="330"/>
      <c r="AZS261" s="330"/>
      <c r="AZT261" s="330"/>
      <c r="AZU261" s="330"/>
      <c r="AZV261" s="330"/>
      <c r="AZW261" s="330"/>
      <c r="AZX261" s="330"/>
      <c r="AZY261" s="330"/>
      <c r="AZZ261" s="330"/>
      <c r="BAA261" s="330"/>
      <c r="BAB261" s="330"/>
      <c r="BAC261" s="330"/>
      <c r="BAD261" s="330"/>
      <c r="BAE261" s="330"/>
      <c r="BAF261" s="330"/>
      <c r="BAG261" s="330"/>
      <c r="BAH261" s="330"/>
      <c r="BAI261" s="330"/>
      <c r="BAJ261" s="330"/>
      <c r="BAK261" s="330"/>
      <c r="BAL261" s="330"/>
      <c r="BAM261" s="330"/>
      <c r="BAN261" s="330"/>
      <c r="BAO261" s="330"/>
      <c r="BAP261" s="330"/>
      <c r="BAQ261" s="330"/>
      <c r="BAR261" s="330"/>
      <c r="BAS261" s="330"/>
      <c r="BAT261" s="330"/>
      <c r="BAU261" s="330"/>
      <c r="BAV261" s="330"/>
      <c r="BAW261" s="330"/>
      <c r="BAX261" s="330"/>
      <c r="BAY261" s="330"/>
      <c r="BAZ261" s="330"/>
      <c r="BBA261" s="330"/>
      <c r="BBB261" s="330"/>
      <c r="BBC261" s="330"/>
      <c r="BBD261" s="330"/>
      <c r="BBE261" s="330"/>
      <c r="BBF261" s="330"/>
      <c r="BBG261" s="330"/>
      <c r="BBH261" s="330"/>
      <c r="BBI261" s="330"/>
      <c r="BBJ261" s="330"/>
      <c r="BBK261" s="330"/>
      <c r="BBL261" s="330"/>
      <c r="BBM261" s="330"/>
      <c r="BBN261" s="330"/>
      <c r="BBO261" s="330"/>
      <c r="BBP261" s="330"/>
      <c r="BBQ261" s="330"/>
      <c r="BBR261" s="330"/>
      <c r="BBS261" s="330"/>
      <c r="BBT261" s="330"/>
      <c r="BBU261" s="330"/>
      <c r="BBV261" s="330"/>
      <c r="BBW261" s="330"/>
      <c r="BBX261" s="330"/>
      <c r="BBY261" s="330"/>
      <c r="BBZ261" s="330"/>
      <c r="BCA261" s="330"/>
      <c r="BCB261" s="330"/>
      <c r="BCC261" s="330"/>
      <c r="BCD261" s="330"/>
      <c r="BCE261" s="330"/>
      <c r="BCF261" s="330"/>
      <c r="BCG261" s="330"/>
      <c r="BCH261" s="330"/>
      <c r="BCI261" s="330"/>
      <c r="BCJ261" s="330"/>
      <c r="BCK261" s="330"/>
      <c r="BCL261" s="330"/>
      <c r="BCM261" s="330"/>
      <c r="BCN261" s="330"/>
      <c r="BCO261" s="330"/>
      <c r="BCP261" s="330"/>
      <c r="BCQ261" s="330"/>
      <c r="BCR261" s="330"/>
      <c r="BCS261" s="330"/>
      <c r="BCT261" s="330"/>
      <c r="BCU261" s="330"/>
      <c r="BCV261" s="330"/>
      <c r="BCW261" s="330"/>
      <c r="BCX261" s="330"/>
      <c r="BCY261" s="330"/>
      <c r="BCZ261" s="330"/>
      <c r="BDA261" s="330"/>
      <c r="BDB261" s="330"/>
      <c r="BDC261" s="330"/>
      <c r="BDD261" s="330"/>
      <c r="BDE261" s="330"/>
      <c r="BDF261" s="330"/>
      <c r="BDG261" s="330"/>
      <c r="BDH261" s="330"/>
      <c r="BDI261" s="330"/>
      <c r="BDJ261" s="330"/>
      <c r="BDK261" s="330"/>
      <c r="BDL261" s="330"/>
      <c r="BDM261" s="330"/>
      <c r="BDN261" s="330"/>
      <c r="BDO261" s="330"/>
      <c r="BDP261" s="330"/>
      <c r="BDQ261" s="330"/>
      <c r="BDR261" s="330"/>
      <c r="BDS261" s="330"/>
      <c r="BDT261" s="330"/>
      <c r="BDU261" s="330"/>
      <c r="BDV261" s="330"/>
      <c r="BDW261" s="330"/>
      <c r="BDX261" s="330"/>
      <c r="BDY261" s="330"/>
      <c r="BDZ261" s="330"/>
      <c r="BEA261" s="330"/>
      <c r="BEB261" s="330"/>
      <c r="BEC261" s="330"/>
      <c r="BED261" s="330"/>
      <c r="BEE261" s="330"/>
      <c r="BEF261" s="330"/>
      <c r="BEG261" s="330"/>
      <c r="BEH261" s="330"/>
      <c r="BEI261" s="330"/>
      <c r="BEJ261" s="330"/>
      <c r="BEK261" s="330"/>
      <c r="BEL261" s="330"/>
      <c r="BEM261" s="330"/>
      <c r="BEN261" s="330"/>
      <c r="BEO261" s="330"/>
      <c r="BEP261" s="330"/>
      <c r="BEQ261" s="330"/>
      <c r="BER261" s="330"/>
      <c r="BES261" s="330"/>
      <c r="BET261" s="330"/>
      <c r="BEU261" s="330"/>
      <c r="BEV261" s="330"/>
      <c r="BEW261" s="330"/>
      <c r="BEX261" s="330"/>
      <c r="BEY261" s="330"/>
      <c r="BEZ261" s="330"/>
      <c r="BFA261" s="330"/>
      <c r="BFB261" s="330"/>
      <c r="BFC261" s="330"/>
      <c r="BFD261" s="330"/>
      <c r="BFE261" s="330"/>
      <c r="BFF261" s="330"/>
      <c r="BFG261" s="330"/>
      <c r="BFH261" s="330"/>
      <c r="BFI261" s="330"/>
      <c r="BFJ261" s="330"/>
      <c r="BFK261" s="330"/>
      <c r="BFL261" s="330"/>
      <c r="BFM261" s="330"/>
      <c r="BFN261" s="330"/>
      <c r="BFO261" s="330"/>
      <c r="BFP261" s="330"/>
      <c r="BFQ261" s="330"/>
      <c r="BFR261" s="330"/>
      <c r="BFS261" s="330"/>
      <c r="BFT261" s="330"/>
      <c r="BFU261" s="330"/>
      <c r="BFV261" s="330"/>
      <c r="BFW261" s="330"/>
      <c r="BFX261" s="330"/>
      <c r="BFY261" s="330"/>
      <c r="BFZ261" s="330"/>
      <c r="BGA261" s="330"/>
      <c r="BGB261" s="330"/>
      <c r="BGC261" s="330"/>
      <c r="BGD261" s="330"/>
      <c r="BGE261" s="330"/>
      <c r="BGF261" s="330"/>
      <c r="BGG261" s="330"/>
      <c r="BGH261" s="330"/>
      <c r="BGI261" s="330"/>
      <c r="BGJ261" s="330"/>
      <c r="BGK261" s="330"/>
      <c r="BGL261" s="330"/>
      <c r="BGM261" s="330"/>
      <c r="BGN261" s="330"/>
      <c r="BGO261" s="330"/>
      <c r="BGP261" s="330"/>
      <c r="BGQ261" s="330"/>
      <c r="BGR261" s="330"/>
      <c r="BGS261" s="330"/>
      <c r="BGT261" s="330"/>
      <c r="BGU261" s="330"/>
      <c r="BGV261" s="330"/>
      <c r="BGW261" s="330"/>
      <c r="BGX261" s="330"/>
      <c r="BGY261" s="330"/>
      <c r="BGZ261" s="330"/>
      <c r="BHA261" s="330"/>
      <c r="BHB261" s="330"/>
      <c r="BHC261" s="330"/>
      <c r="BHD261" s="330"/>
      <c r="BHE261" s="330"/>
      <c r="BHF261" s="330"/>
      <c r="BHG261" s="330"/>
      <c r="BHH261" s="330"/>
      <c r="BHI261" s="330"/>
      <c r="BHJ261" s="330"/>
      <c r="BHK261" s="330"/>
      <c r="BHL261" s="330"/>
      <c r="BHM261" s="330"/>
      <c r="BHN261" s="330"/>
      <c r="BHO261" s="330"/>
      <c r="BHP261" s="330"/>
      <c r="BHQ261" s="330"/>
      <c r="BHR261" s="330"/>
      <c r="BHS261" s="330"/>
      <c r="BHT261" s="330"/>
      <c r="BHU261" s="330"/>
      <c r="BHV261" s="330"/>
      <c r="BHW261" s="330"/>
      <c r="BHX261" s="330"/>
      <c r="BHY261" s="330"/>
      <c r="BHZ261" s="330"/>
      <c r="BIA261" s="330"/>
      <c r="BIB261" s="330"/>
      <c r="BIC261" s="330"/>
      <c r="BID261" s="330"/>
      <c r="BIE261" s="330"/>
      <c r="BIF261" s="330"/>
      <c r="BIG261" s="330"/>
      <c r="BIH261" s="330"/>
      <c r="BII261" s="330"/>
      <c r="BIJ261" s="330"/>
      <c r="BIK261" s="330"/>
      <c r="BIL261" s="330"/>
      <c r="BIM261" s="330"/>
      <c r="BIN261" s="330"/>
      <c r="BIO261" s="330"/>
      <c r="BIP261" s="330"/>
      <c r="BIQ261" s="330"/>
      <c r="BIR261" s="330"/>
      <c r="BIS261" s="330"/>
      <c r="BIT261" s="330"/>
      <c r="BIU261" s="330"/>
      <c r="BIV261" s="330"/>
      <c r="BIW261" s="330"/>
      <c r="BIX261" s="330"/>
      <c r="BIY261" s="330"/>
      <c r="BIZ261" s="330"/>
      <c r="BJA261" s="330"/>
      <c r="BJB261" s="330"/>
      <c r="BJC261" s="330"/>
      <c r="BJD261" s="330"/>
      <c r="BJE261" s="330"/>
      <c r="BJF261" s="330"/>
      <c r="BJG261" s="330"/>
      <c r="BJH261" s="330"/>
      <c r="BJI261" s="330"/>
      <c r="BJJ261" s="330"/>
      <c r="BJK261" s="330"/>
      <c r="BJL261" s="330"/>
      <c r="BJM261" s="330"/>
      <c r="BJN261" s="330"/>
      <c r="BJO261" s="330"/>
      <c r="BJP261" s="330"/>
      <c r="BJQ261" s="330"/>
      <c r="BJR261" s="330"/>
      <c r="BJS261" s="330"/>
      <c r="BJT261" s="330"/>
      <c r="BJU261" s="330"/>
      <c r="BJV261" s="330"/>
      <c r="BJW261" s="330"/>
      <c r="BJX261" s="330"/>
      <c r="BJY261" s="330"/>
      <c r="BJZ261" s="330"/>
      <c r="BKA261" s="330"/>
      <c r="BKB261" s="330"/>
      <c r="BKC261" s="330"/>
      <c r="BKD261" s="330"/>
      <c r="BKE261" s="330"/>
      <c r="BKF261" s="330"/>
      <c r="BKG261" s="330"/>
      <c r="BKH261" s="330"/>
      <c r="BKI261" s="330"/>
      <c r="BKJ261" s="330"/>
      <c r="BKK261" s="330"/>
      <c r="BKL261" s="330"/>
      <c r="BKM261" s="330"/>
      <c r="BKN261" s="330"/>
      <c r="BKO261" s="330"/>
      <c r="BKP261" s="330"/>
      <c r="BKQ261" s="330"/>
      <c r="BKR261" s="330"/>
      <c r="BKS261" s="330"/>
      <c r="BKT261" s="330"/>
      <c r="BKU261" s="330"/>
      <c r="BKV261" s="330"/>
      <c r="BKW261" s="330"/>
      <c r="BKX261" s="330"/>
      <c r="BKY261" s="330"/>
      <c r="BKZ261" s="330"/>
      <c r="BLA261" s="330"/>
      <c r="BLB261" s="330"/>
      <c r="BLC261" s="330"/>
      <c r="BLD261" s="330"/>
      <c r="BLE261" s="330"/>
      <c r="BLF261" s="330"/>
      <c r="BLG261" s="330"/>
      <c r="BLH261" s="330"/>
      <c r="BLI261" s="330"/>
      <c r="BLJ261" s="330"/>
      <c r="BLK261" s="330"/>
      <c r="BLL261" s="330"/>
      <c r="BLM261" s="330"/>
      <c r="BLN261" s="330"/>
      <c r="BLO261" s="330"/>
      <c r="BLP261" s="330"/>
      <c r="BLQ261" s="330"/>
      <c r="BLR261" s="330"/>
      <c r="BLS261" s="330"/>
      <c r="BLT261" s="330"/>
      <c r="BLU261" s="330"/>
      <c r="BLV261" s="330"/>
      <c r="BLW261" s="330"/>
      <c r="BLX261" s="330"/>
      <c r="BLY261" s="330"/>
      <c r="BLZ261" s="330"/>
      <c r="BMA261" s="330"/>
      <c r="BMB261" s="330"/>
      <c r="BMC261" s="330"/>
      <c r="BMD261" s="330"/>
      <c r="BME261" s="330"/>
      <c r="BMF261" s="330"/>
      <c r="BMG261" s="330"/>
      <c r="BMH261" s="330"/>
      <c r="BMI261" s="330"/>
      <c r="BMJ261" s="330"/>
      <c r="BMK261" s="330"/>
      <c r="BML261" s="330"/>
      <c r="BMM261" s="330"/>
      <c r="BMN261" s="330"/>
      <c r="BMO261" s="330"/>
      <c r="BMP261" s="330"/>
      <c r="BMQ261" s="330"/>
      <c r="BMR261" s="330"/>
      <c r="BMS261" s="330"/>
      <c r="BMT261" s="330"/>
      <c r="BMU261" s="330"/>
      <c r="BMV261" s="330"/>
      <c r="BMW261" s="330"/>
      <c r="BMX261" s="330"/>
      <c r="BMY261" s="330"/>
      <c r="BMZ261" s="330"/>
      <c r="BNA261" s="330"/>
      <c r="BNB261" s="330"/>
      <c r="BNC261" s="330"/>
      <c r="BND261" s="330"/>
      <c r="BNE261" s="330"/>
      <c r="BNF261" s="330"/>
      <c r="BNG261" s="330"/>
      <c r="BNH261" s="330"/>
      <c r="BNI261" s="330"/>
      <c r="BNJ261" s="330"/>
      <c r="BNK261" s="330"/>
      <c r="BNL261" s="330"/>
      <c r="BNM261" s="330"/>
      <c r="BNN261" s="330"/>
      <c r="BNO261" s="330"/>
      <c r="BNP261" s="330"/>
      <c r="BNQ261" s="330"/>
      <c r="BNR261" s="330"/>
      <c r="BNS261" s="330"/>
      <c r="BNT261" s="330"/>
      <c r="BNU261" s="330"/>
      <c r="BNV261" s="330"/>
      <c r="BNW261" s="330"/>
      <c r="BNX261" s="330"/>
      <c r="BNY261" s="330"/>
      <c r="BNZ261" s="330"/>
      <c r="BOA261" s="330"/>
      <c r="BOB261" s="330"/>
      <c r="BOC261" s="330"/>
      <c r="BOD261" s="330"/>
      <c r="BOE261" s="330"/>
      <c r="BOF261" s="330"/>
      <c r="BOG261" s="330"/>
      <c r="BOH261" s="330"/>
      <c r="BOI261" s="330"/>
      <c r="BOJ261" s="330"/>
      <c r="BOK261" s="330"/>
      <c r="BOL261" s="330"/>
      <c r="BOM261" s="330"/>
      <c r="BON261" s="330"/>
      <c r="BOO261" s="330"/>
      <c r="BOP261" s="330"/>
      <c r="BOQ261" s="330"/>
      <c r="BOR261" s="330"/>
      <c r="BOS261" s="330"/>
      <c r="BOT261" s="330"/>
      <c r="BOU261" s="330"/>
      <c r="BOV261" s="330"/>
    </row>
    <row r="262" spans="1:1764" s="22" customFormat="1" ht="40.5" customHeight="1">
      <c r="A262" s="574"/>
      <c r="B262" s="569"/>
      <c r="C262" s="189" t="s">
        <v>893</v>
      </c>
      <c r="D262" s="381" t="s">
        <v>894</v>
      </c>
      <c r="E262" s="37" t="s">
        <v>1221</v>
      </c>
      <c r="F262" s="228" t="s">
        <v>1201</v>
      </c>
      <c r="G262" s="554"/>
      <c r="H262" s="554"/>
      <c r="I262" s="547"/>
      <c r="J262" s="560"/>
      <c r="K262" s="560"/>
      <c r="L262" s="551"/>
      <c r="M262" s="327"/>
      <c r="N262" s="327"/>
      <c r="O262" s="327"/>
      <c r="P262" s="327"/>
      <c r="Q262" s="327"/>
      <c r="R262" s="327"/>
      <c r="S262" s="327"/>
      <c r="T262" s="327"/>
      <c r="U262" s="327"/>
      <c r="V262" s="330"/>
      <c r="W262" s="330"/>
      <c r="X262" s="330"/>
      <c r="Y262" s="330"/>
      <c r="Z262" s="330"/>
      <c r="AA262" s="330"/>
      <c r="AB262" s="330"/>
      <c r="AC262" s="330"/>
      <c r="AD262" s="330"/>
      <c r="AE262" s="330"/>
      <c r="AF262" s="330"/>
      <c r="AG262" s="330"/>
      <c r="AH262" s="330"/>
      <c r="AI262" s="330"/>
      <c r="AJ262" s="330"/>
      <c r="AK262" s="330"/>
      <c r="AL262" s="330"/>
      <c r="AM262" s="330"/>
      <c r="AN262" s="330"/>
      <c r="AO262" s="330"/>
      <c r="AP262" s="330"/>
      <c r="AQ262" s="330"/>
      <c r="AR262" s="330"/>
      <c r="AS262" s="330"/>
      <c r="AT262" s="330"/>
      <c r="AU262" s="330"/>
      <c r="AV262" s="330"/>
      <c r="AW262" s="330"/>
      <c r="AX262" s="330"/>
      <c r="AY262" s="330"/>
      <c r="AZ262" s="330"/>
      <c r="BA262" s="330"/>
      <c r="BB262" s="330"/>
      <c r="BC262" s="330"/>
      <c r="BD262" s="330"/>
      <c r="BE262" s="330"/>
      <c r="BF262" s="330"/>
      <c r="BG262" s="330"/>
      <c r="BH262" s="330"/>
      <c r="BI262" s="330"/>
      <c r="BJ262" s="330"/>
      <c r="BK262" s="330"/>
      <c r="BL262" s="330"/>
      <c r="BM262" s="330"/>
      <c r="BN262" s="330"/>
      <c r="BO262" s="330"/>
      <c r="BP262" s="330"/>
      <c r="BQ262" s="330"/>
      <c r="BR262" s="330"/>
      <c r="BS262" s="330"/>
      <c r="BT262" s="330"/>
      <c r="BU262" s="330"/>
      <c r="BV262" s="330"/>
      <c r="BW262" s="330"/>
      <c r="BX262" s="330"/>
      <c r="BY262" s="330"/>
      <c r="BZ262" s="330"/>
      <c r="CA262" s="330"/>
      <c r="CB262" s="330"/>
      <c r="CC262" s="330"/>
      <c r="CD262" s="330"/>
      <c r="CE262" s="330"/>
      <c r="CF262" s="330"/>
      <c r="CG262" s="330"/>
      <c r="CH262" s="330"/>
      <c r="CI262" s="330"/>
      <c r="CJ262" s="330"/>
      <c r="CK262" s="330"/>
      <c r="CL262" s="330"/>
      <c r="CM262" s="330"/>
      <c r="CN262" s="330"/>
      <c r="CO262" s="330"/>
      <c r="CP262" s="330"/>
      <c r="CQ262" s="330"/>
      <c r="CR262" s="330"/>
      <c r="CS262" s="330"/>
      <c r="CT262" s="330"/>
      <c r="CU262" s="330"/>
      <c r="CV262" s="330"/>
      <c r="CW262" s="330"/>
      <c r="CX262" s="330"/>
      <c r="CY262" s="330"/>
      <c r="CZ262" s="330"/>
      <c r="DA262" s="330"/>
      <c r="DB262" s="330"/>
      <c r="DC262" s="330"/>
      <c r="DD262" s="330"/>
      <c r="DE262" s="330"/>
      <c r="DF262" s="330"/>
      <c r="DG262" s="330"/>
      <c r="DH262" s="330"/>
      <c r="DI262" s="330"/>
      <c r="DJ262" s="330"/>
      <c r="DK262" s="330"/>
      <c r="DL262" s="330"/>
      <c r="DM262" s="330"/>
      <c r="DN262" s="330"/>
      <c r="DO262" s="330"/>
      <c r="DP262" s="330"/>
      <c r="DQ262" s="330"/>
      <c r="DR262" s="330"/>
      <c r="DS262" s="330"/>
      <c r="DT262" s="330"/>
      <c r="DU262" s="330"/>
      <c r="DV262" s="330"/>
      <c r="DW262" s="330"/>
      <c r="DX262" s="330"/>
      <c r="DY262" s="330"/>
      <c r="DZ262" s="330"/>
      <c r="EA262" s="330"/>
      <c r="EB262" s="330"/>
      <c r="EC262" s="330"/>
      <c r="ED262" s="330"/>
      <c r="EE262" s="330"/>
      <c r="EF262" s="330"/>
      <c r="EG262" s="330"/>
      <c r="EH262" s="330"/>
      <c r="EI262" s="330"/>
      <c r="EJ262" s="330"/>
      <c r="EK262" s="330"/>
      <c r="EL262" s="330"/>
      <c r="EM262" s="330"/>
      <c r="EN262" s="330"/>
      <c r="EO262" s="330"/>
      <c r="EP262" s="330"/>
      <c r="EQ262" s="330"/>
      <c r="ER262" s="330"/>
      <c r="ES262" s="330"/>
      <c r="ET262" s="330"/>
      <c r="EU262" s="330"/>
      <c r="EV262" s="330"/>
      <c r="EW262" s="330"/>
      <c r="EX262" s="330"/>
      <c r="EY262" s="330"/>
      <c r="EZ262" s="330"/>
      <c r="FA262" s="330"/>
      <c r="FB262" s="330"/>
      <c r="FC262" s="330"/>
      <c r="FD262" s="330"/>
      <c r="FE262" s="330"/>
      <c r="FF262" s="330"/>
      <c r="FG262" s="330"/>
      <c r="FH262" s="330"/>
      <c r="FI262" s="330"/>
      <c r="FJ262" s="330"/>
      <c r="FK262" s="330"/>
      <c r="FL262" s="330"/>
      <c r="FM262" s="330"/>
      <c r="FN262" s="330"/>
      <c r="FO262" s="330"/>
      <c r="FP262" s="330"/>
      <c r="FQ262" s="330"/>
      <c r="FR262" s="330"/>
      <c r="FS262" s="330"/>
      <c r="FT262" s="330"/>
      <c r="FU262" s="330"/>
      <c r="FV262" s="330"/>
      <c r="FW262" s="330"/>
      <c r="FX262" s="330"/>
      <c r="FY262" s="330"/>
      <c r="FZ262" s="330"/>
      <c r="GA262" s="330"/>
      <c r="GB262" s="330"/>
      <c r="GC262" s="330"/>
      <c r="GD262" s="330"/>
      <c r="GE262" s="330"/>
      <c r="GF262" s="330"/>
      <c r="GG262" s="330"/>
      <c r="GH262" s="330"/>
      <c r="GI262" s="330"/>
      <c r="GJ262" s="330"/>
      <c r="GK262" s="330"/>
      <c r="GL262" s="330"/>
      <c r="GM262" s="330"/>
      <c r="GN262" s="330"/>
      <c r="GO262" s="330"/>
      <c r="GP262" s="330"/>
      <c r="GQ262" s="330"/>
      <c r="GR262" s="330"/>
      <c r="GS262" s="330"/>
      <c r="GT262" s="330"/>
      <c r="GU262" s="330"/>
      <c r="GV262" s="330"/>
      <c r="GW262" s="330"/>
      <c r="GX262" s="330"/>
      <c r="GY262" s="330"/>
      <c r="GZ262" s="330"/>
      <c r="HA262" s="330"/>
      <c r="HB262" s="330"/>
      <c r="HC262" s="330"/>
      <c r="HD262" s="330"/>
      <c r="HE262" s="330"/>
      <c r="HF262" s="330"/>
      <c r="HG262" s="330"/>
      <c r="HH262" s="330"/>
      <c r="HI262" s="330"/>
      <c r="HJ262" s="330"/>
      <c r="HK262" s="330"/>
      <c r="HL262" s="330"/>
      <c r="HM262" s="330"/>
      <c r="HN262" s="330"/>
      <c r="HO262" s="330"/>
      <c r="HP262" s="330"/>
      <c r="HQ262" s="330"/>
      <c r="HR262" s="330"/>
      <c r="HS262" s="330"/>
      <c r="HT262" s="330"/>
      <c r="HU262" s="330"/>
      <c r="HV262" s="330"/>
      <c r="HW262" s="330"/>
      <c r="HX262" s="330"/>
      <c r="HY262" s="330"/>
      <c r="HZ262" s="330"/>
      <c r="IA262" s="330"/>
      <c r="IB262" s="330"/>
      <c r="IC262" s="330"/>
      <c r="ID262" s="330"/>
      <c r="IE262" s="330"/>
      <c r="IF262" s="330"/>
      <c r="IG262" s="330"/>
      <c r="IH262" s="330"/>
      <c r="II262" s="330"/>
      <c r="IJ262" s="330"/>
      <c r="IK262" s="330"/>
      <c r="IL262" s="330"/>
      <c r="IM262" s="330"/>
      <c r="IN262" s="330"/>
      <c r="IO262" s="330"/>
      <c r="IP262" s="330"/>
      <c r="IQ262" s="330"/>
      <c r="IR262" s="330"/>
      <c r="IS262" s="330"/>
      <c r="IT262" s="330"/>
      <c r="IU262" s="330"/>
      <c r="IV262" s="330"/>
      <c r="IW262" s="330"/>
      <c r="IX262" s="330"/>
      <c r="IY262" s="330"/>
      <c r="IZ262" s="330"/>
      <c r="JA262" s="330"/>
      <c r="JB262" s="330"/>
      <c r="JC262" s="330"/>
      <c r="JD262" s="330"/>
      <c r="JE262" s="330"/>
      <c r="JF262" s="330"/>
      <c r="JG262" s="330"/>
      <c r="JH262" s="330"/>
      <c r="JI262" s="330"/>
      <c r="JJ262" s="330"/>
      <c r="JK262" s="330"/>
      <c r="JL262" s="330"/>
      <c r="JM262" s="330"/>
      <c r="JN262" s="330"/>
      <c r="JO262" s="330"/>
      <c r="JP262" s="330"/>
      <c r="JQ262" s="330"/>
      <c r="JR262" s="330"/>
      <c r="JS262" s="330"/>
      <c r="JT262" s="330"/>
      <c r="JU262" s="330"/>
      <c r="JV262" s="330"/>
      <c r="JW262" s="330"/>
      <c r="JX262" s="330"/>
      <c r="JY262" s="330"/>
      <c r="JZ262" s="330"/>
      <c r="KA262" s="330"/>
      <c r="KB262" s="330"/>
      <c r="KC262" s="330"/>
      <c r="KD262" s="330"/>
      <c r="KE262" s="330"/>
      <c r="KF262" s="330"/>
      <c r="KG262" s="330"/>
      <c r="KH262" s="330"/>
      <c r="KI262" s="330"/>
      <c r="KJ262" s="330"/>
      <c r="KK262" s="330"/>
      <c r="KL262" s="330"/>
      <c r="KM262" s="330"/>
      <c r="KN262" s="330"/>
      <c r="KO262" s="330"/>
      <c r="KP262" s="330"/>
      <c r="KQ262" s="330"/>
      <c r="KR262" s="330"/>
      <c r="KS262" s="330"/>
      <c r="KT262" s="330"/>
      <c r="KU262" s="330"/>
      <c r="KV262" s="330"/>
      <c r="KW262" s="330"/>
      <c r="KX262" s="330"/>
      <c r="KY262" s="330"/>
      <c r="KZ262" s="330"/>
      <c r="LA262" s="330"/>
      <c r="LB262" s="330"/>
      <c r="LC262" s="330"/>
      <c r="LD262" s="330"/>
      <c r="LE262" s="330"/>
      <c r="LF262" s="330"/>
      <c r="LG262" s="330"/>
      <c r="LH262" s="330"/>
      <c r="LI262" s="330"/>
      <c r="LJ262" s="330"/>
      <c r="LK262" s="330"/>
      <c r="LL262" s="330"/>
      <c r="LM262" s="330"/>
      <c r="LN262" s="330"/>
      <c r="LO262" s="330"/>
      <c r="LP262" s="330"/>
      <c r="LQ262" s="330"/>
      <c r="LR262" s="330"/>
      <c r="LS262" s="330"/>
      <c r="LT262" s="330"/>
      <c r="LU262" s="330"/>
      <c r="LV262" s="330"/>
      <c r="LW262" s="330"/>
      <c r="LX262" s="330"/>
      <c r="LY262" s="330"/>
      <c r="LZ262" s="330"/>
      <c r="MA262" s="330"/>
      <c r="MB262" s="330"/>
      <c r="MC262" s="330"/>
      <c r="MD262" s="330"/>
      <c r="ME262" s="330"/>
      <c r="MF262" s="330"/>
      <c r="MG262" s="330"/>
      <c r="MH262" s="330"/>
      <c r="MI262" s="330"/>
      <c r="MJ262" s="330"/>
      <c r="MK262" s="330"/>
      <c r="ML262" s="330"/>
      <c r="MM262" s="330"/>
      <c r="MN262" s="330"/>
      <c r="MO262" s="330"/>
      <c r="MP262" s="330"/>
      <c r="MQ262" s="330"/>
      <c r="MR262" s="330"/>
      <c r="MS262" s="330"/>
      <c r="MT262" s="330"/>
      <c r="MU262" s="330"/>
      <c r="MV262" s="330"/>
      <c r="MW262" s="330"/>
      <c r="MX262" s="330"/>
      <c r="MY262" s="330"/>
      <c r="MZ262" s="330"/>
      <c r="NA262" s="330"/>
      <c r="NB262" s="330"/>
      <c r="NC262" s="330"/>
      <c r="ND262" s="330"/>
      <c r="NE262" s="330"/>
      <c r="NF262" s="330"/>
      <c r="NG262" s="330"/>
      <c r="NH262" s="330"/>
      <c r="NI262" s="330"/>
      <c r="NJ262" s="330"/>
      <c r="NK262" s="330"/>
      <c r="NL262" s="330"/>
      <c r="NM262" s="330"/>
      <c r="NN262" s="330"/>
      <c r="NO262" s="330"/>
      <c r="NP262" s="330"/>
      <c r="NQ262" s="330"/>
      <c r="NR262" s="330"/>
      <c r="NS262" s="330"/>
      <c r="NT262" s="330"/>
      <c r="NU262" s="330"/>
      <c r="NV262" s="330"/>
      <c r="NW262" s="330"/>
      <c r="NX262" s="330"/>
      <c r="NY262" s="330"/>
      <c r="NZ262" s="330"/>
      <c r="OA262" s="330"/>
      <c r="OB262" s="330"/>
      <c r="OC262" s="330"/>
      <c r="OD262" s="330"/>
      <c r="OE262" s="330"/>
      <c r="OF262" s="330"/>
      <c r="OG262" s="330"/>
      <c r="OH262" s="330"/>
      <c r="OI262" s="330"/>
      <c r="OJ262" s="330"/>
      <c r="OK262" s="330"/>
      <c r="OL262" s="330"/>
      <c r="OM262" s="330"/>
      <c r="ON262" s="330"/>
      <c r="OO262" s="330"/>
      <c r="OP262" s="330"/>
      <c r="OQ262" s="330"/>
      <c r="OR262" s="330"/>
      <c r="OS262" s="330"/>
      <c r="OT262" s="330"/>
      <c r="OU262" s="330"/>
      <c r="OV262" s="330"/>
      <c r="OW262" s="330"/>
      <c r="OX262" s="330"/>
      <c r="OY262" s="330"/>
      <c r="OZ262" s="330"/>
      <c r="PA262" s="330"/>
      <c r="PB262" s="330"/>
      <c r="PC262" s="330"/>
      <c r="PD262" s="330"/>
      <c r="PE262" s="330"/>
      <c r="PF262" s="330"/>
      <c r="PG262" s="330"/>
      <c r="PH262" s="330"/>
      <c r="PI262" s="330"/>
      <c r="PJ262" s="330"/>
      <c r="PK262" s="330"/>
      <c r="PL262" s="330"/>
      <c r="PM262" s="330"/>
      <c r="PN262" s="330"/>
      <c r="PO262" s="330"/>
      <c r="PP262" s="330"/>
      <c r="PQ262" s="330"/>
      <c r="PR262" s="330"/>
      <c r="PS262" s="330"/>
      <c r="PT262" s="330"/>
      <c r="PU262" s="330"/>
      <c r="PV262" s="330"/>
      <c r="PW262" s="330"/>
      <c r="PX262" s="330"/>
      <c r="PY262" s="330"/>
      <c r="PZ262" s="330"/>
      <c r="QA262" s="330"/>
      <c r="QB262" s="330"/>
      <c r="QC262" s="330"/>
      <c r="QD262" s="330"/>
      <c r="QE262" s="330"/>
      <c r="QF262" s="330"/>
      <c r="QG262" s="330"/>
      <c r="QH262" s="330"/>
      <c r="QI262" s="330"/>
      <c r="QJ262" s="330"/>
      <c r="QK262" s="330"/>
      <c r="QL262" s="330"/>
      <c r="QM262" s="330"/>
      <c r="QN262" s="330"/>
      <c r="QO262" s="330"/>
      <c r="QP262" s="330"/>
      <c r="QQ262" s="330"/>
      <c r="QR262" s="330"/>
      <c r="QS262" s="330"/>
      <c r="QT262" s="330"/>
      <c r="QU262" s="330"/>
      <c r="QV262" s="330"/>
      <c r="QW262" s="330"/>
      <c r="QX262" s="330"/>
      <c r="QY262" s="330"/>
      <c r="QZ262" s="330"/>
      <c r="RA262" s="330"/>
      <c r="RB262" s="330"/>
      <c r="RC262" s="330"/>
      <c r="RD262" s="330"/>
      <c r="RE262" s="330"/>
      <c r="RF262" s="330"/>
      <c r="RG262" s="330"/>
      <c r="RH262" s="330"/>
      <c r="RI262" s="330"/>
      <c r="RJ262" s="330"/>
      <c r="RK262" s="330"/>
      <c r="RL262" s="330"/>
      <c r="RM262" s="330"/>
      <c r="RN262" s="330"/>
      <c r="RO262" s="330"/>
      <c r="RP262" s="330"/>
      <c r="RQ262" s="330"/>
      <c r="RR262" s="330"/>
      <c r="RS262" s="330"/>
      <c r="RT262" s="330"/>
      <c r="RU262" s="330"/>
      <c r="RV262" s="330"/>
      <c r="RW262" s="330"/>
      <c r="RX262" s="330"/>
      <c r="RY262" s="330"/>
      <c r="RZ262" s="330"/>
      <c r="SA262" s="330"/>
      <c r="SB262" s="330"/>
      <c r="SC262" s="330"/>
      <c r="SD262" s="330"/>
      <c r="SE262" s="330"/>
      <c r="SF262" s="330"/>
      <c r="SG262" s="330"/>
      <c r="SH262" s="330"/>
      <c r="SI262" s="330"/>
      <c r="SJ262" s="330"/>
      <c r="SK262" s="330"/>
      <c r="SL262" s="330"/>
      <c r="SM262" s="330"/>
      <c r="SN262" s="330"/>
      <c r="SO262" s="330"/>
      <c r="SP262" s="330"/>
      <c r="SQ262" s="330"/>
      <c r="SR262" s="330"/>
      <c r="SS262" s="330"/>
      <c r="ST262" s="330"/>
      <c r="SU262" s="330"/>
      <c r="SV262" s="330"/>
      <c r="SW262" s="330"/>
      <c r="SX262" s="330"/>
      <c r="SY262" s="330"/>
      <c r="SZ262" s="330"/>
      <c r="TA262" s="330"/>
      <c r="TB262" s="330"/>
      <c r="TC262" s="330"/>
      <c r="TD262" s="330"/>
      <c r="TE262" s="330"/>
      <c r="TF262" s="330"/>
      <c r="TG262" s="330"/>
      <c r="TH262" s="330"/>
      <c r="TI262" s="330"/>
      <c r="TJ262" s="330"/>
      <c r="TK262" s="330"/>
      <c r="TL262" s="330"/>
      <c r="TM262" s="330"/>
      <c r="TN262" s="330"/>
      <c r="TO262" s="330"/>
      <c r="TP262" s="330"/>
      <c r="TQ262" s="330"/>
      <c r="TR262" s="330"/>
      <c r="TS262" s="330"/>
      <c r="TT262" s="330"/>
      <c r="TU262" s="330"/>
      <c r="TV262" s="330"/>
      <c r="TW262" s="330"/>
      <c r="TX262" s="330"/>
      <c r="TY262" s="330"/>
      <c r="TZ262" s="330"/>
      <c r="UA262" s="330"/>
      <c r="UB262" s="330"/>
      <c r="UC262" s="330"/>
      <c r="UD262" s="330"/>
      <c r="UE262" s="330"/>
      <c r="UF262" s="330"/>
      <c r="UG262" s="330"/>
      <c r="UH262" s="330"/>
      <c r="UI262" s="330"/>
      <c r="UJ262" s="330"/>
      <c r="UK262" s="330"/>
      <c r="UL262" s="330"/>
      <c r="UM262" s="330"/>
      <c r="UN262" s="330"/>
      <c r="UO262" s="330"/>
      <c r="UP262" s="330"/>
      <c r="UQ262" s="330"/>
      <c r="UR262" s="330"/>
      <c r="US262" s="330"/>
      <c r="UT262" s="330"/>
      <c r="UU262" s="330"/>
      <c r="UV262" s="330"/>
      <c r="UW262" s="330"/>
      <c r="UX262" s="330"/>
      <c r="UY262" s="330"/>
      <c r="UZ262" s="330"/>
      <c r="VA262" s="330"/>
      <c r="VB262" s="330"/>
      <c r="VC262" s="330"/>
      <c r="VD262" s="330"/>
      <c r="VE262" s="330"/>
      <c r="VF262" s="330"/>
      <c r="VG262" s="330"/>
      <c r="VH262" s="330"/>
      <c r="VI262" s="330"/>
      <c r="VJ262" s="330"/>
      <c r="VK262" s="330"/>
      <c r="VL262" s="330"/>
      <c r="VM262" s="330"/>
      <c r="VN262" s="330"/>
      <c r="VO262" s="330"/>
      <c r="VP262" s="330"/>
      <c r="VQ262" s="330"/>
      <c r="VR262" s="330"/>
      <c r="VS262" s="330"/>
      <c r="VT262" s="330"/>
      <c r="VU262" s="330"/>
      <c r="VV262" s="330"/>
      <c r="VW262" s="330"/>
      <c r="VX262" s="330"/>
      <c r="VY262" s="330"/>
      <c r="VZ262" s="330"/>
      <c r="WA262" s="330"/>
      <c r="WB262" s="330"/>
      <c r="WC262" s="330"/>
      <c r="WD262" s="330"/>
      <c r="WE262" s="330"/>
      <c r="WF262" s="330"/>
      <c r="WG262" s="330"/>
      <c r="WH262" s="330"/>
      <c r="WI262" s="330"/>
      <c r="WJ262" s="330"/>
      <c r="WK262" s="330"/>
      <c r="WL262" s="330"/>
      <c r="WM262" s="330"/>
      <c r="WN262" s="330"/>
      <c r="WO262" s="330"/>
      <c r="WP262" s="330"/>
      <c r="WQ262" s="330"/>
      <c r="WR262" s="330"/>
      <c r="WS262" s="330"/>
      <c r="WT262" s="330"/>
      <c r="WU262" s="330"/>
      <c r="WV262" s="330"/>
      <c r="WW262" s="330"/>
      <c r="WX262" s="330"/>
      <c r="WY262" s="330"/>
      <c r="WZ262" s="330"/>
      <c r="XA262" s="330"/>
      <c r="XB262" s="330"/>
      <c r="XC262" s="330"/>
      <c r="XD262" s="330"/>
      <c r="XE262" s="330"/>
      <c r="XF262" s="330"/>
      <c r="XG262" s="330"/>
      <c r="XH262" s="330"/>
      <c r="XI262" s="330"/>
      <c r="XJ262" s="330"/>
      <c r="XK262" s="330"/>
      <c r="XL262" s="330"/>
      <c r="XM262" s="330"/>
      <c r="XN262" s="330"/>
      <c r="XO262" s="330"/>
      <c r="XP262" s="330"/>
      <c r="XQ262" s="330"/>
      <c r="XR262" s="330"/>
      <c r="XS262" s="330"/>
      <c r="XT262" s="330"/>
      <c r="XU262" s="330"/>
      <c r="XV262" s="330"/>
      <c r="XW262" s="330"/>
      <c r="XX262" s="330"/>
      <c r="XY262" s="330"/>
      <c r="XZ262" s="330"/>
      <c r="YA262" s="330"/>
      <c r="YB262" s="330"/>
      <c r="YC262" s="330"/>
      <c r="YD262" s="330"/>
      <c r="YE262" s="330"/>
      <c r="YF262" s="330"/>
      <c r="YG262" s="330"/>
      <c r="YH262" s="330"/>
      <c r="YI262" s="330"/>
      <c r="YJ262" s="330"/>
      <c r="YK262" s="330"/>
      <c r="YL262" s="330"/>
      <c r="YM262" s="330"/>
      <c r="YN262" s="330"/>
      <c r="YO262" s="330"/>
      <c r="YP262" s="330"/>
      <c r="YQ262" s="330"/>
      <c r="YR262" s="330"/>
      <c r="YS262" s="330"/>
      <c r="YT262" s="330"/>
      <c r="YU262" s="330"/>
      <c r="YV262" s="330"/>
      <c r="YW262" s="330"/>
      <c r="YX262" s="330"/>
      <c r="YY262" s="330"/>
      <c r="YZ262" s="330"/>
      <c r="ZA262" s="330"/>
      <c r="ZB262" s="330"/>
      <c r="ZC262" s="330"/>
      <c r="ZD262" s="330"/>
      <c r="ZE262" s="330"/>
      <c r="ZF262" s="330"/>
      <c r="ZG262" s="330"/>
      <c r="ZH262" s="330"/>
      <c r="ZI262" s="330"/>
      <c r="ZJ262" s="330"/>
      <c r="ZK262" s="330"/>
      <c r="ZL262" s="330"/>
      <c r="ZM262" s="330"/>
      <c r="ZN262" s="330"/>
      <c r="ZO262" s="330"/>
      <c r="ZP262" s="330"/>
      <c r="ZQ262" s="330"/>
      <c r="ZR262" s="330"/>
      <c r="ZS262" s="330"/>
      <c r="ZT262" s="330"/>
      <c r="ZU262" s="330"/>
      <c r="ZV262" s="330"/>
      <c r="ZW262" s="330"/>
      <c r="ZX262" s="330"/>
      <c r="ZY262" s="330"/>
      <c r="ZZ262" s="330"/>
      <c r="AAA262" s="330"/>
      <c r="AAB262" s="330"/>
      <c r="AAC262" s="330"/>
      <c r="AAD262" s="330"/>
      <c r="AAE262" s="330"/>
      <c r="AAF262" s="330"/>
      <c r="AAG262" s="330"/>
      <c r="AAH262" s="330"/>
      <c r="AAI262" s="330"/>
      <c r="AAJ262" s="330"/>
      <c r="AAK262" s="330"/>
      <c r="AAL262" s="330"/>
      <c r="AAM262" s="330"/>
      <c r="AAN262" s="330"/>
      <c r="AAO262" s="330"/>
      <c r="AAP262" s="330"/>
      <c r="AAQ262" s="330"/>
      <c r="AAR262" s="330"/>
      <c r="AAS262" s="330"/>
      <c r="AAT262" s="330"/>
      <c r="AAU262" s="330"/>
      <c r="AAV262" s="330"/>
      <c r="AAW262" s="330"/>
      <c r="AAX262" s="330"/>
      <c r="AAY262" s="330"/>
      <c r="AAZ262" s="330"/>
      <c r="ABA262" s="330"/>
      <c r="ABB262" s="330"/>
      <c r="ABC262" s="330"/>
      <c r="ABD262" s="330"/>
      <c r="ABE262" s="330"/>
      <c r="ABF262" s="330"/>
      <c r="ABG262" s="330"/>
      <c r="ABH262" s="330"/>
      <c r="ABI262" s="330"/>
      <c r="ABJ262" s="330"/>
      <c r="ABK262" s="330"/>
      <c r="ABL262" s="330"/>
      <c r="ABM262" s="330"/>
      <c r="ABN262" s="330"/>
      <c r="ABO262" s="330"/>
      <c r="ABP262" s="330"/>
      <c r="ABQ262" s="330"/>
      <c r="ABR262" s="330"/>
      <c r="ABS262" s="330"/>
      <c r="ABT262" s="330"/>
      <c r="ABU262" s="330"/>
      <c r="ABV262" s="330"/>
      <c r="ABW262" s="330"/>
      <c r="ABX262" s="330"/>
      <c r="ABY262" s="330"/>
      <c r="ABZ262" s="330"/>
      <c r="ACA262" s="330"/>
      <c r="ACB262" s="330"/>
      <c r="ACC262" s="330"/>
      <c r="ACD262" s="330"/>
      <c r="ACE262" s="330"/>
      <c r="ACF262" s="330"/>
      <c r="ACG262" s="330"/>
      <c r="ACH262" s="330"/>
      <c r="ACI262" s="330"/>
      <c r="ACJ262" s="330"/>
      <c r="ACK262" s="330"/>
      <c r="ACL262" s="330"/>
      <c r="ACM262" s="330"/>
      <c r="ACN262" s="330"/>
      <c r="ACO262" s="330"/>
      <c r="ACP262" s="330"/>
      <c r="ACQ262" s="330"/>
      <c r="ACR262" s="330"/>
      <c r="ACS262" s="330"/>
      <c r="ACT262" s="330"/>
      <c r="ACU262" s="330"/>
      <c r="ACV262" s="330"/>
      <c r="ACW262" s="330"/>
      <c r="ACX262" s="330"/>
      <c r="ACY262" s="330"/>
      <c r="ACZ262" s="330"/>
      <c r="ADA262" s="330"/>
      <c r="ADB262" s="330"/>
      <c r="ADC262" s="330"/>
      <c r="ADD262" s="330"/>
      <c r="ADE262" s="330"/>
      <c r="ADF262" s="330"/>
      <c r="ADG262" s="330"/>
      <c r="ADH262" s="330"/>
      <c r="ADI262" s="330"/>
      <c r="ADJ262" s="330"/>
      <c r="ADK262" s="330"/>
      <c r="ADL262" s="330"/>
      <c r="ADM262" s="330"/>
      <c r="ADN262" s="330"/>
      <c r="ADO262" s="330"/>
      <c r="ADP262" s="330"/>
      <c r="ADQ262" s="330"/>
      <c r="ADR262" s="330"/>
      <c r="ADS262" s="330"/>
      <c r="ADT262" s="330"/>
      <c r="ADU262" s="330"/>
      <c r="ADV262" s="330"/>
      <c r="ADW262" s="330"/>
      <c r="ADX262" s="330"/>
      <c r="ADY262" s="330"/>
      <c r="ADZ262" s="330"/>
      <c r="AEA262" s="330"/>
      <c r="AEB262" s="330"/>
      <c r="AEC262" s="330"/>
      <c r="AED262" s="330"/>
      <c r="AEE262" s="330"/>
      <c r="AEF262" s="330"/>
      <c r="AEG262" s="330"/>
      <c r="AEH262" s="330"/>
      <c r="AEI262" s="330"/>
      <c r="AEJ262" s="330"/>
      <c r="AEK262" s="330"/>
      <c r="AEL262" s="330"/>
      <c r="AEM262" s="330"/>
      <c r="AEN262" s="330"/>
      <c r="AEO262" s="330"/>
      <c r="AEP262" s="330"/>
      <c r="AEQ262" s="330"/>
      <c r="AER262" s="330"/>
      <c r="AES262" s="330"/>
      <c r="AET262" s="330"/>
      <c r="AEU262" s="330"/>
      <c r="AEV262" s="330"/>
      <c r="AEW262" s="330"/>
      <c r="AEX262" s="330"/>
      <c r="AEY262" s="330"/>
      <c r="AEZ262" s="330"/>
      <c r="AFA262" s="330"/>
      <c r="AFB262" s="330"/>
      <c r="AFC262" s="330"/>
      <c r="AFD262" s="330"/>
      <c r="AFE262" s="330"/>
      <c r="AFF262" s="330"/>
      <c r="AFG262" s="330"/>
      <c r="AFH262" s="330"/>
      <c r="AFI262" s="330"/>
      <c r="AFJ262" s="330"/>
      <c r="AFK262" s="330"/>
      <c r="AFL262" s="330"/>
      <c r="AFM262" s="330"/>
      <c r="AFN262" s="330"/>
      <c r="AFO262" s="330"/>
      <c r="AFP262" s="330"/>
      <c r="AFQ262" s="330"/>
      <c r="AFR262" s="330"/>
      <c r="AFS262" s="330"/>
      <c r="AFT262" s="330"/>
      <c r="AFU262" s="330"/>
      <c r="AFV262" s="330"/>
      <c r="AFW262" s="330"/>
      <c r="AFX262" s="330"/>
      <c r="AFY262" s="330"/>
      <c r="AFZ262" s="330"/>
      <c r="AGA262" s="330"/>
      <c r="AGB262" s="330"/>
      <c r="AGC262" s="330"/>
      <c r="AGD262" s="330"/>
      <c r="AGE262" s="330"/>
      <c r="AGF262" s="330"/>
      <c r="AGG262" s="330"/>
      <c r="AGH262" s="330"/>
      <c r="AGI262" s="330"/>
      <c r="AGJ262" s="330"/>
      <c r="AGK262" s="330"/>
      <c r="AGL262" s="330"/>
      <c r="AGM262" s="330"/>
      <c r="AGN262" s="330"/>
      <c r="AGO262" s="330"/>
      <c r="AGP262" s="330"/>
      <c r="AGQ262" s="330"/>
      <c r="AGR262" s="330"/>
      <c r="AGS262" s="330"/>
      <c r="AGT262" s="330"/>
      <c r="AGU262" s="330"/>
      <c r="AGV262" s="330"/>
      <c r="AGW262" s="330"/>
      <c r="AGX262" s="330"/>
      <c r="AGY262" s="330"/>
      <c r="AGZ262" s="330"/>
      <c r="AHA262" s="330"/>
      <c r="AHB262" s="330"/>
      <c r="AHC262" s="330"/>
      <c r="AHD262" s="330"/>
      <c r="AHE262" s="330"/>
      <c r="AHF262" s="330"/>
      <c r="AHG262" s="330"/>
      <c r="AHH262" s="330"/>
      <c r="AHI262" s="330"/>
      <c r="AHJ262" s="330"/>
      <c r="AHK262" s="330"/>
      <c r="AHL262" s="330"/>
      <c r="AHM262" s="330"/>
      <c r="AHN262" s="330"/>
      <c r="AHO262" s="330"/>
      <c r="AHP262" s="330"/>
      <c r="AHQ262" s="330"/>
      <c r="AHR262" s="330"/>
      <c r="AHS262" s="330"/>
      <c r="AHT262" s="330"/>
      <c r="AHU262" s="330"/>
      <c r="AHV262" s="330"/>
      <c r="AHW262" s="330"/>
      <c r="AHX262" s="330"/>
      <c r="AHY262" s="330"/>
      <c r="AHZ262" s="330"/>
      <c r="AIA262" s="330"/>
      <c r="AIB262" s="330"/>
      <c r="AIC262" s="330"/>
      <c r="AID262" s="330"/>
      <c r="AIE262" s="330"/>
      <c r="AIF262" s="330"/>
      <c r="AIG262" s="330"/>
      <c r="AIH262" s="330"/>
      <c r="AII262" s="330"/>
      <c r="AIJ262" s="330"/>
      <c r="AIK262" s="330"/>
      <c r="AIL262" s="330"/>
      <c r="AIM262" s="330"/>
      <c r="AIN262" s="330"/>
      <c r="AIO262" s="330"/>
      <c r="AIP262" s="330"/>
      <c r="AIQ262" s="330"/>
      <c r="AIR262" s="330"/>
      <c r="AIS262" s="330"/>
      <c r="AIT262" s="330"/>
      <c r="AIU262" s="330"/>
      <c r="AIV262" s="330"/>
      <c r="AIW262" s="330"/>
      <c r="AIX262" s="330"/>
      <c r="AIY262" s="330"/>
      <c r="AIZ262" s="330"/>
      <c r="AJA262" s="330"/>
      <c r="AJB262" s="330"/>
      <c r="AJC262" s="330"/>
      <c r="AJD262" s="330"/>
      <c r="AJE262" s="330"/>
      <c r="AJF262" s="330"/>
      <c r="AJG262" s="330"/>
      <c r="AJH262" s="330"/>
      <c r="AJI262" s="330"/>
      <c r="AJJ262" s="330"/>
      <c r="AJK262" s="330"/>
      <c r="AJL262" s="330"/>
      <c r="AJM262" s="330"/>
      <c r="AJN262" s="330"/>
      <c r="AJO262" s="330"/>
      <c r="AJP262" s="330"/>
      <c r="AJQ262" s="330"/>
      <c r="AJR262" s="330"/>
      <c r="AJS262" s="330"/>
      <c r="AJT262" s="330"/>
      <c r="AJU262" s="330"/>
      <c r="AJV262" s="330"/>
      <c r="AJW262" s="330"/>
      <c r="AJX262" s="330"/>
      <c r="AJY262" s="330"/>
      <c r="AJZ262" s="330"/>
      <c r="AKA262" s="330"/>
      <c r="AKB262" s="330"/>
      <c r="AKC262" s="330"/>
      <c r="AKD262" s="330"/>
      <c r="AKE262" s="330"/>
      <c r="AKF262" s="330"/>
      <c r="AKG262" s="330"/>
      <c r="AKH262" s="330"/>
      <c r="AKI262" s="330"/>
      <c r="AKJ262" s="330"/>
      <c r="AKK262" s="330"/>
      <c r="AKL262" s="330"/>
      <c r="AKM262" s="330"/>
      <c r="AKN262" s="330"/>
      <c r="AKO262" s="330"/>
      <c r="AKP262" s="330"/>
      <c r="AKQ262" s="330"/>
      <c r="AKR262" s="330"/>
      <c r="AKS262" s="330"/>
      <c r="AKT262" s="330"/>
      <c r="AKU262" s="330"/>
      <c r="AKV262" s="330"/>
      <c r="AKW262" s="330"/>
      <c r="AKX262" s="330"/>
      <c r="AKY262" s="330"/>
      <c r="AKZ262" s="330"/>
      <c r="ALA262" s="330"/>
      <c r="ALB262" s="330"/>
      <c r="ALC262" s="330"/>
      <c r="ALD262" s="330"/>
      <c r="ALE262" s="330"/>
      <c r="ALF262" s="330"/>
      <c r="ALG262" s="330"/>
      <c r="ALH262" s="330"/>
      <c r="ALI262" s="330"/>
      <c r="ALJ262" s="330"/>
      <c r="ALK262" s="330"/>
      <c r="ALL262" s="330"/>
      <c r="ALM262" s="330"/>
      <c r="ALN262" s="330"/>
      <c r="ALO262" s="330"/>
      <c r="ALP262" s="330"/>
      <c r="ALQ262" s="330"/>
      <c r="ALR262" s="330"/>
      <c r="ALS262" s="330"/>
      <c r="ALT262" s="330"/>
      <c r="ALU262" s="330"/>
      <c r="ALV262" s="330"/>
      <c r="ALW262" s="330"/>
      <c r="ALX262" s="330"/>
      <c r="ALY262" s="330"/>
      <c r="ALZ262" s="330"/>
      <c r="AMA262" s="330"/>
      <c r="AMB262" s="330"/>
      <c r="AMC262" s="330"/>
      <c r="AMD262" s="330"/>
      <c r="AME262" s="330"/>
      <c r="AMF262" s="330"/>
      <c r="AMG262" s="330"/>
      <c r="AMH262" s="330"/>
      <c r="AMI262" s="330"/>
      <c r="AMJ262" s="330"/>
      <c r="AMK262" s="330"/>
      <c r="AML262" s="330"/>
      <c r="AMM262" s="330"/>
      <c r="AMN262" s="330"/>
      <c r="AMO262" s="330"/>
      <c r="AMP262" s="330"/>
      <c r="AMQ262" s="330"/>
      <c r="AMR262" s="330"/>
      <c r="AMS262" s="330"/>
      <c r="AMT262" s="330"/>
      <c r="AMU262" s="330"/>
      <c r="AMV262" s="330"/>
      <c r="AMW262" s="330"/>
      <c r="AMX262" s="330"/>
      <c r="AMY262" s="330"/>
      <c r="AMZ262" s="330"/>
      <c r="ANA262" s="330"/>
      <c r="ANB262" s="330"/>
      <c r="ANC262" s="330"/>
      <c r="AND262" s="330"/>
      <c r="ANE262" s="330"/>
      <c r="ANF262" s="330"/>
      <c r="ANG262" s="330"/>
      <c r="ANH262" s="330"/>
      <c r="ANI262" s="330"/>
      <c r="ANJ262" s="330"/>
      <c r="ANK262" s="330"/>
      <c r="ANL262" s="330"/>
      <c r="ANM262" s="330"/>
      <c r="ANN262" s="330"/>
      <c r="ANO262" s="330"/>
      <c r="ANP262" s="330"/>
      <c r="ANQ262" s="330"/>
      <c r="ANR262" s="330"/>
      <c r="ANS262" s="330"/>
      <c r="ANT262" s="330"/>
      <c r="ANU262" s="330"/>
      <c r="ANV262" s="330"/>
      <c r="ANW262" s="330"/>
      <c r="ANX262" s="330"/>
      <c r="ANY262" s="330"/>
      <c r="ANZ262" s="330"/>
      <c r="AOA262" s="330"/>
      <c r="AOB262" s="330"/>
      <c r="AOC262" s="330"/>
      <c r="AOD262" s="330"/>
      <c r="AOE262" s="330"/>
      <c r="AOF262" s="330"/>
      <c r="AOG262" s="330"/>
      <c r="AOH262" s="330"/>
      <c r="AOI262" s="330"/>
      <c r="AOJ262" s="330"/>
      <c r="AOK262" s="330"/>
      <c r="AOL262" s="330"/>
      <c r="AOM262" s="330"/>
      <c r="AON262" s="330"/>
      <c r="AOO262" s="330"/>
      <c r="AOP262" s="330"/>
      <c r="AOQ262" s="330"/>
      <c r="AOR262" s="330"/>
      <c r="AOS262" s="330"/>
      <c r="AOT262" s="330"/>
      <c r="AOU262" s="330"/>
      <c r="AOV262" s="330"/>
      <c r="AOW262" s="330"/>
      <c r="AOX262" s="330"/>
      <c r="AOY262" s="330"/>
      <c r="AOZ262" s="330"/>
      <c r="APA262" s="330"/>
      <c r="APB262" s="330"/>
      <c r="APC262" s="330"/>
      <c r="APD262" s="330"/>
      <c r="APE262" s="330"/>
      <c r="APF262" s="330"/>
      <c r="APG262" s="330"/>
      <c r="APH262" s="330"/>
      <c r="API262" s="330"/>
      <c r="APJ262" s="330"/>
      <c r="APK262" s="330"/>
      <c r="APL262" s="330"/>
      <c r="APM262" s="330"/>
      <c r="APN262" s="330"/>
      <c r="APO262" s="330"/>
      <c r="APP262" s="330"/>
      <c r="APQ262" s="330"/>
      <c r="APR262" s="330"/>
      <c r="APS262" s="330"/>
      <c r="APT262" s="330"/>
      <c r="APU262" s="330"/>
      <c r="APV262" s="330"/>
      <c r="APW262" s="330"/>
      <c r="APX262" s="330"/>
      <c r="APY262" s="330"/>
      <c r="APZ262" s="330"/>
      <c r="AQA262" s="330"/>
      <c r="AQB262" s="330"/>
      <c r="AQC262" s="330"/>
      <c r="AQD262" s="330"/>
      <c r="AQE262" s="330"/>
      <c r="AQF262" s="330"/>
      <c r="AQG262" s="330"/>
      <c r="AQH262" s="330"/>
      <c r="AQI262" s="330"/>
      <c r="AQJ262" s="330"/>
      <c r="AQK262" s="330"/>
      <c r="AQL262" s="330"/>
      <c r="AQM262" s="330"/>
      <c r="AQN262" s="330"/>
      <c r="AQO262" s="330"/>
      <c r="AQP262" s="330"/>
      <c r="AQQ262" s="330"/>
      <c r="AQR262" s="330"/>
      <c r="AQS262" s="330"/>
      <c r="AQT262" s="330"/>
      <c r="AQU262" s="330"/>
      <c r="AQV262" s="330"/>
      <c r="AQW262" s="330"/>
      <c r="AQX262" s="330"/>
      <c r="AQY262" s="330"/>
      <c r="AQZ262" s="330"/>
      <c r="ARA262" s="330"/>
      <c r="ARB262" s="330"/>
      <c r="ARC262" s="330"/>
      <c r="ARD262" s="330"/>
      <c r="ARE262" s="330"/>
      <c r="ARF262" s="330"/>
      <c r="ARG262" s="330"/>
      <c r="ARH262" s="330"/>
      <c r="ARI262" s="330"/>
      <c r="ARJ262" s="330"/>
      <c r="ARK262" s="330"/>
      <c r="ARL262" s="330"/>
      <c r="ARM262" s="330"/>
      <c r="ARN262" s="330"/>
      <c r="ARO262" s="330"/>
      <c r="ARP262" s="330"/>
      <c r="ARQ262" s="330"/>
      <c r="ARR262" s="330"/>
      <c r="ARS262" s="330"/>
      <c r="ART262" s="330"/>
      <c r="ARU262" s="330"/>
      <c r="ARV262" s="330"/>
      <c r="ARW262" s="330"/>
      <c r="ARX262" s="330"/>
      <c r="ARY262" s="330"/>
      <c r="ARZ262" s="330"/>
      <c r="ASA262" s="330"/>
      <c r="ASB262" s="330"/>
      <c r="ASC262" s="330"/>
      <c r="ASD262" s="330"/>
      <c r="ASE262" s="330"/>
      <c r="ASF262" s="330"/>
      <c r="ASG262" s="330"/>
      <c r="ASH262" s="330"/>
      <c r="ASI262" s="330"/>
      <c r="ASJ262" s="330"/>
      <c r="ASK262" s="330"/>
      <c r="ASL262" s="330"/>
      <c r="ASM262" s="330"/>
      <c r="ASN262" s="330"/>
      <c r="ASO262" s="330"/>
      <c r="ASP262" s="330"/>
      <c r="ASQ262" s="330"/>
      <c r="ASR262" s="330"/>
      <c r="ASS262" s="330"/>
      <c r="AST262" s="330"/>
      <c r="ASU262" s="330"/>
      <c r="ASV262" s="330"/>
      <c r="ASW262" s="330"/>
      <c r="ASX262" s="330"/>
      <c r="ASY262" s="330"/>
      <c r="ASZ262" s="330"/>
      <c r="ATA262" s="330"/>
      <c r="ATB262" s="330"/>
      <c r="ATC262" s="330"/>
      <c r="ATD262" s="330"/>
      <c r="ATE262" s="330"/>
      <c r="ATF262" s="330"/>
      <c r="ATG262" s="330"/>
      <c r="ATH262" s="330"/>
      <c r="ATI262" s="330"/>
      <c r="ATJ262" s="330"/>
      <c r="ATK262" s="330"/>
      <c r="ATL262" s="330"/>
      <c r="ATM262" s="330"/>
      <c r="ATN262" s="330"/>
      <c r="ATO262" s="330"/>
      <c r="ATP262" s="330"/>
      <c r="ATQ262" s="330"/>
      <c r="ATR262" s="330"/>
      <c r="ATS262" s="330"/>
      <c r="ATT262" s="330"/>
      <c r="ATU262" s="330"/>
      <c r="ATV262" s="330"/>
      <c r="ATW262" s="330"/>
      <c r="ATX262" s="330"/>
      <c r="ATY262" s="330"/>
      <c r="ATZ262" s="330"/>
      <c r="AUA262" s="330"/>
      <c r="AUB262" s="330"/>
      <c r="AUC262" s="330"/>
      <c r="AUD262" s="330"/>
      <c r="AUE262" s="330"/>
      <c r="AUF262" s="330"/>
      <c r="AUG262" s="330"/>
      <c r="AUH262" s="330"/>
      <c r="AUI262" s="330"/>
      <c r="AUJ262" s="330"/>
      <c r="AUK262" s="330"/>
      <c r="AUL262" s="330"/>
      <c r="AUM262" s="330"/>
      <c r="AUN262" s="330"/>
      <c r="AUO262" s="330"/>
      <c r="AUP262" s="330"/>
      <c r="AUQ262" s="330"/>
      <c r="AUR262" s="330"/>
      <c r="AUS262" s="330"/>
      <c r="AUT262" s="330"/>
      <c r="AUU262" s="330"/>
      <c r="AUV262" s="330"/>
      <c r="AUW262" s="330"/>
      <c r="AUX262" s="330"/>
      <c r="AUY262" s="330"/>
      <c r="AUZ262" s="330"/>
      <c r="AVA262" s="330"/>
      <c r="AVB262" s="330"/>
      <c r="AVC262" s="330"/>
      <c r="AVD262" s="330"/>
      <c r="AVE262" s="330"/>
      <c r="AVF262" s="330"/>
      <c r="AVG262" s="330"/>
      <c r="AVH262" s="330"/>
      <c r="AVI262" s="330"/>
      <c r="AVJ262" s="330"/>
      <c r="AVK262" s="330"/>
      <c r="AVL262" s="330"/>
      <c r="AVM262" s="330"/>
      <c r="AVN262" s="330"/>
      <c r="AVO262" s="330"/>
      <c r="AVP262" s="330"/>
      <c r="AVQ262" s="330"/>
      <c r="AVR262" s="330"/>
      <c r="AVS262" s="330"/>
      <c r="AVT262" s="330"/>
      <c r="AVU262" s="330"/>
      <c r="AVV262" s="330"/>
      <c r="AVW262" s="330"/>
      <c r="AVX262" s="330"/>
      <c r="AVY262" s="330"/>
      <c r="AVZ262" s="330"/>
      <c r="AWA262" s="330"/>
      <c r="AWB262" s="330"/>
      <c r="AWC262" s="330"/>
      <c r="AWD262" s="330"/>
      <c r="AWE262" s="330"/>
      <c r="AWF262" s="330"/>
      <c r="AWG262" s="330"/>
      <c r="AWH262" s="330"/>
      <c r="AWI262" s="330"/>
      <c r="AWJ262" s="330"/>
      <c r="AWK262" s="330"/>
      <c r="AWL262" s="330"/>
      <c r="AWM262" s="330"/>
      <c r="AWN262" s="330"/>
      <c r="AWO262" s="330"/>
      <c r="AWP262" s="330"/>
      <c r="AWQ262" s="330"/>
      <c r="AWR262" s="330"/>
      <c r="AWS262" s="330"/>
      <c r="AWT262" s="330"/>
      <c r="AWU262" s="330"/>
      <c r="AWV262" s="330"/>
      <c r="AWW262" s="330"/>
      <c r="AWX262" s="330"/>
      <c r="AWY262" s="330"/>
      <c r="AWZ262" s="330"/>
      <c r="AXA262" s="330"/>
      <c r="AXB262" s="330"/>
      <c r="AXC262" s="330"/>
      <c r="AXD262" s="330"/>
      <c r="AXE262" s="330"/>
      <c r="AXF262" s="330"/>
      <c r="AXG262" s="330"/>
      <c r="AXH262" s="330"/>
      <c r="AXI262" s="330"/>
      <c r="AXJ262" s="330"/>
      <c r="AXK262" s="330"/>
      <c r="AXL262" s="330"/>
      <c r="AXM262" s="330"/>
      <c r="AXN262" s="330"/>
      <c r="AXO262" s="330"/>
      <c r="AXP262" s="330"/>
      <c r="AXQ262" s="330"/>
      <c r="AXR262" s="330"/>
      <c r="AXS262" s="330"/>
      <c r="AXT262" s="330"/>
      <c r="AXU262" s="330"/>
      <c r="AXV262" s="330"/>
      <c r="AXW262" s="330"/>
      <c r="AXX262" s="330"/>
      <c r="AXY262" s="330"/>
      <c r="AXZ262" s="330"/>
      <c r="AYA262" s="330"/>
      <c r="AYB262" s="330"/>
      <c r="AYC262" s="330"/>
      <c r="AYD262" s="330"/>
      <c r="AYE262" s="330"/>
      <c r="AYF262" s="330"/>
      <c r="AYG262" s="330"/>
      <c r="AYH262" s="330"/>
      <c r="AYI262" s="330"/>
      <c r="AYJ262" s="330"/>
      <c r="AYK262" s="330"/>
      <c r="AYL262" s="330"/>
      <c r="AYM262" s="330"/>
      <c r="AYN262" s="330"/>
      <c r="AYO262" s="330"/>
      <c r="AYP262" s="330"/>
      <c r="AYQ262" s="330"/>
      <c r="AYR262" s="330"/>
      <c r="AYS262" s="330"/>
      <c r="AYT262" s="330"/>
      <c r="AYU262" s="330"/>
      <c r="AYV262" s="330"/>
      <c r="AYW262" s="330"/>
      <c r="AYX262" s="330"/>
      <c r="AYY262" s="330"/>
      <c r="AYZ262" s="330"/>
      <c r="AZA262" s="330"/>
      <c r="AZB262" s="330"/>
      <c r="AZC262" s="330"/>
      <c r="AZD262" s="330"/>
      <c r="AZE262" s="330"/>
      <c r="AZF262" s="330"/>
      <c r="AZG262" s="330"/>
      <c r="AZH262" s="330"/>
      <c r="AZI262" s="330"/>
      <c r="AZJ262" s="330"/>
      <c r="AZK262" s="330"/>
      <c r="AZL262" s="330"/>
      <c r="AZM262" s="330"/>
      <c r="AZN262" s="330"/>
      <c r="AZO262" s="330"/>
      <c r="AZP262" s="330"/>
      <c r="AZQ262" s="330"/>
      <c r="AZR262" s="330"/>
      <c r="AZS262" s="330"/>
      <c r="AZT262" s="330"/>
      <c r="AZU262" s="330"/>
      <c r="AZV262" s="330"/>
      <c r="AZW262" s="330"/>
      <c r="AZX262" s="330"/>
      <c r="AZY262" s="330"/>
      <c r="AZZ262" s="330"/>
      <c r="BAA262" s="330"/>
      <c r="BAB262" s="330"/>
      <c r="BAC262" s="330"/>
      <c r="BAD262" s="330"/>
      <c r="BAE262" s="330"/>
      <c r="BAF262" s="330"/>
      <c r="BAG262" s="330"/>
      <c r="BAH262" s="330"/>
      <c r="BAI262" s="330"/>
      <c r="BAJ262" s="330"/>
      <c r="BAK262" s="330"/>
      <c r="BAL262" s="330"/>
      <c r="BAM262" s="330"/>
      <c r="BAN262" s="330"/>
      <c r="BAO262" s="330"/>
      <c r="BAP262" s="330"/>
      <c r="BAQ262" s="330"/>
      <c r="BAR262" s="330"/>
      <c r="BAS262" s="330"/>
      <c r="BAT262" s="330"/>
      <c r="BAU262" s="330"/>
      <c r="BAV262" s="330"/>
      <c r="BAW262" s="330"/>
      <c r="BAX262" s="330"/>
      <c r="BAY262" s="330"/>
      <c r="BAZ262" s="330"/>
      <c r="BBA262" s="330"/>
      <c r="BBB262" s="330"/>
      <c r="BBC262" s="330"/>
      <c r="BBD262" s="330"/>
      <c r="BBE262" s="330"/>
      <c r="BBF262" s="330"/>
      <c r="BBG262" s="330"/>
      <c r="BBH262" s="330"/>
      <c r="BBI262" s="330"/>
      <c r="BBJ262" s="330"/>
      <c r="BBK262" s="330"/>
      <c r="BBL262" s="330"/>
      <c r="BBM262" s="330"/>
      <c r="BBN262" s="330"/>
      <c r="BBO262" s="330"/>
      <c r="BBP262" s="330"/>
      <c r="BBQ262" s="330"/>
      <c r="BBR262" s="330"/>
      <c r="BBS262" s="330"/>
      <c r="BBT262" s="330"/>
      <c r="BBU262" s="330"/>
      <c r="BBV262" s="330"/>
      <c r="BBW262" s="330"/>
      <c r="BBX262" s="330"/>
      <c r="BBY262" s="330"/>
      <c r="BBZ262" s="330"/>
      <c r="BCA262" s="330"/>
      <c r="BCB262" s="330"/>
      <c r="BCC262" s="330"/>
      <c r="BCD262" s="330"/>
      <c r="BCE262" s="330"/>
      <c r="BCF262" s="330"/>
      <c r="BCG262" s="330"/>
      <c r="BCH262" s="330"/>
      <c r="BCI262" s="330"/>
      <c r="BCJ262" s="330"/>
      <c r="BCK262" s="330"/>
      <c r="BCL262" s="330"/>
      <c r="BCM262" s="330"/>
      <c r="BCN262" s="330"/>
      <c r="BCO262" s="330"/>
      <c r="BCP262" s="330"/>
      <c r="BCQ262" s="330"/>
      <c r="BCR262" s="330"/>
      <c r="BCS262" s="330"/>
      <c r="BCT262" s="330"/>
      <c r="BCU262" s="330"/>
      <c r="BCV262" s="330"/>
      <c r="BCW262" s="330"/>
      <c r="BCX262" s="330"/>
      <c r="BCY262" s="330"/>
      <c r="BCZ262" s="330"/>
      <c r="BDA262" s="330"/>
      <c r="BDB262" s="330"/>
      <c r="BDC262" s="330"/>
      <c r="BDD262" s="330"/>
      <c r="BDE262" s="330"/>
      <c r="BDF262" s="330"/>
      <c r="BDG262" s="330"/>
      <c r="BDH262" s="330"/>
      <c r="BDI262" s="330"/>
      <c r="BDJ262" s="330"/>
      <c r="BDK262" s="330"/>
      <c r="BDL262" s="330"/>
      <c r="BDM262" s="330"/>
      <c r="BDN262" s="330"/>
      <c r="BDO262" s="330"/>
      <c r="BDP262" s="330"/>
      <c r="BDQ262" s="330"/>
      <c r="BDR262" s="330"/>
      <c r="BDS262" s="330"/>
      <c r="BDT262" s="330"/>
      <c r="BDU262" s="330"/>
      <c r="BDV262" s="330"/>
      <c r="BDW262" s="330"/>
      <c r="BDX262" s="330"/>
      <c r="BDY262" s="330"/>
      <c r="BDZ262" s="330"/>
      <c r="BEA262" s="330"/>
      <c r="BEB262" s="330"/>
      <c r="BEC262" s="330"/>
      <c r="BED262" s="330"/>
      <c r="BEE262" s="330"/>
      <c r="BEF262" s="330"/>
      <c r="BEG262" s="330"/>
      <c r="BEH262" s="330"/>
      <c r="BEI262" s="330"/>
      <c r="BEJ262" s="330"/>
      <c r="BEK262" s="330"/>
      <c r="BEL262" s="330"/>
      <c r="BEM262" s="330"/>
      <c r="BEN262" s="330"/>
      <c r="BEO262" s="330"/>
      <c r="BEP262" s="330"/>
      <c r="BEQ262" s="330"/>
      <c r="BER262" s="330"/>
      <c r="BES262" s="330"/>
      <c r="BET262" s="330"/>
      <c r="BEU262" s="330"/>
      <c r="BEV262" s="330"/>
      <c r="BEW262" s="330"/>
      <c r="BEX262" s="330"/>
      <c r="BEY262" s="330"/>
      <c r="BEZ262" s="330"/>
      <c r="BFA262" s="330"/>
      <c r="BFB262" s="330"/>
      <c r="BFC262" s="330"/>
      <c r="BFD262" s="330"/>
      <c r="BFE262" s="330"/>
      <c r="BFF262" s="330"/>
      <c r="BFG262" s="330"/>
      <c r="BFH262" s="330"/>
      <c r="BFI262" s="330"/>
      <c r="BFJ262" s="330"/>
      <c r="BFK262" s="330"/>
      <c r="BFL262" s="330"/>
      <c r="BFM262" s="330"/>
      <c r="BFN262" s="330"/>
      <c r="BFO262" s="330"/>
      <c r="BFP262" s="330"/>
      <c r="BFQ262" s="330"/>
      <c r="BFR262" s="330"/>
      <c r="BFS262" s="330"/>
      <c r="BFT262" s="330"/>
      <c r="BFU262" s="330"/>
      <c r="BFV262" s="330"/>
      <c r="BFW262" s="330"/>
      <c r="BFX262" s="330"/>
      <c r="BFY262" s="330"/>
      <c r="BFZ262" s="330"/>
      <c r="BGA262" s="330"/>
      <c r="BGB262" s="330"/>
      <c r="BGC262" s="330"/>
      <c r="BGD262" s="330"/>
      <c r="BGE262" s="330"/>
      <c r="BGF262" s="330"/>
      <c r="BGG262" s="330"/>
      <c r="BGH262" s="330"/>
      <c r="BGI262" s="330"/>
      <c r="BGJ262" s="330"/>
      <c r="BGK262" s="330"/>
      <c r="BGL262" s="330"/>
      <c r="BGM262" s="330"/>
      <c r="BGN262" s="330"/>
      <c r="BGO262" s="330"/>
      <c r="BGP262" s="330"/>
      <c r="BGQ262" s="330"/>
      <c r="BGR262" s="330"/>
      <c r="BGS262" s="330"/>
      <c r="BGT262" s="330"/>
      <c r="BGU262" s="330"/>
      <c r="BGV262" s="330"/>
      <c r="BGW262" s="330"/>
      <c r="BGX262" s="330"/>
      <c r="BGY262" s="330"/>
      <c r="BGZ262" s="330"/>
      <c r="BHA262" s="330"/>
      <c r="BHB262" s="330"/>
      <c r="BHC262" s="330"/>
      <c r="BHD262" s="330"/>
      <c r="BHE262" s="330"/>
      <c r="BHF262" s="330"/>
      <c r="BHG262" s="330"/>
      <c r="BHH262" s="330"/>
      <c r="BHI262" s="330"/>
      <c r="BHJ262" s="330"/>
      <c r="BHK262" s="330"/>
      <c r="BHL262" s="330"/>
      <c r="BHM262" s="330"/>
      <c r="BHN262" s="330"/>
      <c r="BHO262" s="330"/>
      <c r="BHP262" s="330"/>
      <c r="BHQ262" s="330"/>
      <c r="BHR262" s="330"/>
      <c r="BHS262" s="330"/>
      <c r="BHT262" s="330"/>
      <c r="BHU262" s="330"/>
      <c r="BHV262" s="330"/>
      <c r="BHW262" s="330"/>
      <c r="BHX262" s="330"/>
      <c r="BHY262" s="330"/>
      <c r="BHZ262" s="330"/>
      <c r="BIA262" s="330"/>
      <c r="BIB262" s="330"/>
      <c r="BIC262" s="330"/>
      <c r="BID262" s="330"/>
      <c r="BIE262" s="330"/>
      <c r="BIF262" s="330"/>
      <c r="BIG262" s="330"/>
      <c r="BIH262" s="330"/>
      <c r="BII262" s="330"/>
      <c r="BIJ262" s="330"/>
      <c r="BIK262" s="330"/>
      <c r="BIL262" s="330"/>
      <c r="BIM262" s="330"/>
      <c r="BIN262" s="330"/>
      <c r="BIO262" s="330"/>
      <c r="BIP262" s="330"/>
      <c r="BIQ262" s="330"/>
      <c r="BIR262" s="330"/>
      <c r="BIS262" s="330"/>
      <c r="BIT262" s="330"/>
      <c r="BIU262" s="330"/>
      <c r="BIV262" s="330"/>
      <c r="BIW262" s="330"/>
      <c r="BIX262" s="330"/>
      <c r="BIY262" s="330"/>
      <c r="BIZ262" s="330"/>
      <c r="BJA262" s="330"/>
      <c r="BJB262" s="330"/>
      <c r="BJC262" s="330"/>
      <c r="BJD262" s="330"/>
      <c r="BJE262" s="330"/>
      <c r="BJF262" s="330"/>
      <c r="BJG262" s="330"/>
      <c r="BJH262" s="330"/>
      <c r="BJI262" s="330"/>
      <c r="BJJ262" s="330"/>
      <c r="BJK262" s="330"/>
      <c r="BJL262" s="330"/>
      <c r="BJM262" s="330"/>
      <c r="BJN262" s="330"/>
      <c r="BJO262" s="330"/>
      <c r="BJP262" s="330"/>
      <c r="BJQ262" s="330"/>
      <c r="BJR262" s="330"/>
      <c r="BJS262" s="330"/>
      <c r="BJT262" s="330"/>
      <c r="BJU262" s="330"/>
      <c r="BJV262" s="330"/>
      <c r="BJW262" s="330"/>
      <c r="BJX262" s="330"/>
      <c r="BJY262" s="330"/>
      <c r="BJZ262" s="330"/>
      <c r="BKA262" s="330"/>
      <c r="BKB262" s="330"/>
      <c r="BKC262" s="330"/>
      <c r="BKD262" s="330"/>
      <c r="BKE262" s="330"/>
      <c r="BKF262" s="330"/>
      <c r="BKG262" s="330"/>
      <c r="BKH262" s="330"/>
      <c r="BKI262" s="330"/>
      <c r="BKJ262" s="330"/>
      <c r="BKK262" s="330"/>
      <c r="BKL262" s="330"/>
      <c r="BKM262" s="330"/>
      <c r="BKN262" s="330"/>
      <c r="BKO262" s="330"/>
      <c r="BKP262" s="330"/>
      <c r="BKQ262" s="330"/>
      <c r="BKR262" s="330"/>
      <c r="BKS262" s="330"/>
      <c r="BKT262" s="330"/>
      <c r="BKU262" s="330"/>
      <c r="BKV262" s="330"/>
      <c r="BKW262" s="330"/>
      <c r="BKX262" s="330"/>
      <c r="BKY262" s="330"/>
      <c r="BKZ262" s="330"/>
      <c r="BLA262" s="330"/>
      <c r="BLB262" s="330"/>
      <c r="BLC262" s="330"/>
      <c r="BLD262" s="330"/>
      <c r="BLE262" s="330"/>
      <c r="BLF262" s="330"/>
      <c r="BLG262" s="330"/>
      <c r="BLH262" s="330"/>
      <c r="BLI262" s="330"/>
      <c r="BLJ262" s="330"/>
      <c r="BLK262" s="330"/>
      <c r="BLL262" s="330"/>
      <c r="BLM262" s="330"/>
      <c r="BLN262" s="330"/>
      <c r="BLO262" s="330"/>
      <c r="BLP262" s="330"/>
      <c r="BLQ262" s="330"/>
      <c r="BLR262" s="330"/>
      <c r="BLS262" s="330"/>
      <c r="BLT262" s="330"/>
      <c r="BLU262" s="330"/>
      <c r="BLV262" s="330"/>
      <c r="BLW262" s="330"/>
      <c r="BLX262" s="330"/>
      <c r="BLY262" s="330"/>
      <c r="BLZ262" s="330"/>
      <c r="BMA262" s="330"/>
      <c r="BMB262" s="330"/>
      <c r="BMC262" s="330"/>
      <c r="BMD262" s="330"/>
      <c r="BME262" s="330"/>
      <c r="BMF262" s="330"/>
      <c r="BMG262" s="330"/>
      <c r="BMH262" s="330"/>
      <c r="BMI262" s="330"/>
      <c r="BMJ262" s="330"/>
      <c r="BMK262" s="330"/>
      <c r="BML262" s="330"/>
      <c r="BMM262" s="330"/>
      <c r="BMN262" s="330"/>
      <c r="BMO262" s="330"/>
      <c r="BMP262" s="330"/>
      <c r="BMQ262" s="330"/>
      <c r="BMR262" s="330"/>
      <c r="BMS262" s="330"/>
      <c r="BMT262" s="330"/>
      <c r="BMU262" s="330"/>
      <c r="BMV262" s="330"/>
      <c r="BMW262" s="330"/>
      <c r="BMX262" s="330"/>
      <c r="BMY262" s="330"/>
      <c r="BMZ262" s="330"/>
      <c r="BNA262" s="330"/>
      <c r="BNB262" s="330"/>
      <c r="BNC262" s="330"/>
      <c r="BND262" s="330"/>
      <c r="BNE262" s="330"/>
      <c r="BNF262" s="330"/>
      <c r="BNG262" s="330"/>
      <c r="BNH262" s="330"/>
      <c r="BNI262" s="330"/>
      <c r="BNJ262" s="330"/>
      <c r="BNK262" s="330"/>
      <c r="BNL262" s="330"/>
      <c r="BNM262" s="330"/>
      <c r="BNN262" s="330"/>
      <c r="BNO262" s="330"/>
      <c r="BNP262" s="330"/>
      <c r="BNQ262" s="330"/>
      <c r="BNR262" s="330"/>
      <c r="BNS262" s="330"/>
      <c r="BNT262" s="330"/>
      <c r="BNU262" s="330"/>
      <c r="BNV262" s="330"/>
      <c r="BNW262" s="330"/>
      <c r="BNX262" s="330"/>
      <c r="BNY262" s="330"/>
      <c r="BNZ262" s="330"/>
      <c r="BOA262" s="330"/>
      <c r="BOB262" s="330"/>
      <c r="BOC262" s="330"/>
      <c r="BOD262" s="330"/>
      <c r="BOE262" s="330"/>
      <c r="BOF262" s="330"/>
      <c r="BOG262" s="330"/>
      <c r="BOH262" s="330"/>
      <c r="BOI262" s="330"/>
      <c r="BOJ262" s="330"/>
      <c r="BOK262" s="330"/>
      <c r="BOL262" s="330"/>
      <c r="BOM262" s="330"/>
      <c r="BON262" s="330"/>
      <c r="BOO262" s="330"/>
      <c r="BOP262" s="330"/>
      <c r="BOQ262" s="330"/>
      <c r="BOR262" s="330"/>
      <c r="BOS262" s="330"/>
      <c r="BOT262" s="330"/>
      <c r="BOU262" s="330"/>
      <c r="BOV262" s="330"/>
    </row>
    <row r="263" spans="1:1764" s="41" customFormat="1" ht="40.5" customHeight="1">
      <c r="A263" s="29" t="s">
        <v>271</v>
      </c>
      <c r="B263" s="30" t="s">
        <v>272</v>
      </c>
      <c r="C263" s="30"/>
      <c r="D263" s="31" t="s">
        <v>26</v>
      </c>
      <c r="E263" s="31" t="s">
        <v>26</v>
      </c>
      <c r="F263" s="31"/>
      <c r="G263" s="31"/>
      <c r="H263" s="31"/>
      <c r="I263" s="399"/>
      <c r="J263" s="456">
        <f t="shared" si="5"/>
        <v>4049000</v>
      </c>
      <c r="K263" s="456">
        <f>0+K264+K270</f>
        <v>4049000</v>
      </c>
      <c r="L263" s="479">
        <f>0+L264+L270</f>
        <v>0</v>
      </c>
      <c r="M263" s="327"/>
      <c r="N263" s="327"/>
      <c r="O263" s="327"/>
      <c r="P263" s="327"/>
      <c r="Q263" s="327"/>
      <c r="R263" s="327"/>
      <c r="S263" s="327"/>
      <c r="T263" s="327"/>
      <c r="U263" s="327"/>
      <c r="V263" s="340"/>
      <c r="W263" s="340"/>
      <c r="X263" s="340"/>
      <c r="Y263" s="340"/>
      <c r="Z263" s="340"/>
      <c r="AA263" s="340"/>
      <c r="AB263" s="340"/>
      <c r="AC263" s="340"/>
      <c r="AD263" s="340"/>
      <c r="AE263" s="340"/>
      <c r="AF263" s="340"/>
      <c r="AG263" s="340"/>
      <c r="AH263" s="340"/>
      <c r="AI263" s="340"/>
      <c r="AJ263" s="340"/>
      <c r="AK263" s="340"/>
      <c r="AL263" s="340"/>
      <c r="AM263" s="340"/>
      <c r="AN263" s="340"/>
      <c r="AO263" s="340"/>
      <c r="AP263" s="340"/>
      <c r="AQ263" s="340"/>
      <c r="AR263" s="340"/>
      <c r="AS263" s="340"/>
      <c r="AT263" s="340"/>
      <c r="AU263" s="340"/>
      <c r="AV263" s="340"/>
      <c r="AW263" s="340"/>
      <c r="AX263" s="340"/>
      <c r="AY263" s="340"/>
      <c r="AZ263" s="340"/>
      <c r="BA263" s="340"/>
      <c r="BB263" s="340"/>
      <c r="BC263" s="340"/>
      <c r="BD263" s="340"/>
      <c r="BE263" s="340"/>
      <c r="BF263" s="340"/>
      <c r="BG263" s="340"/>
      <c r="BH263" s="340"/>
      <c r="BI263" s="340"/>
      <c r="BJ263" s="340"/>
      <c r="BK263" s="340"/>
      <c r="BL263" s="340"/>
      <c r="BM263" s="340"/>
      <c r="BN263" s="340"/>
      <c r="BO263" s="340"/>
      <c r="BP263" s="340"/>
      <c r="BQ263" s="340"/>
      <c r="BR263" s="340"/>
      <c r="BS263" s="340"/>
      <c r="BT263" s="340"/>
      <c r="BU263" s="340"/>
      <c r="BV263" s="340"/>
      <c r="BW263" s="340"/>
      <c r="BX263" s="340"/>
      <c r="BY263" s="340"/>
      <c r="BZ263" s="340"/>
      <c r="CA263" s="340"/>
      <c r="CB263" s="340"/>
      <c r="CC263" s="340"/>
      <c r="CD263" s="340"/>
      <c r="CE263" s="340"/>
      <c r="CF263" s="340"/>
      <c r="CG263" s="340"/>
      <c r="CH263" s="340"/>
      <c r="CI263" s="340"/>
      <c r="CJ263" s="340"/>
      <c r="CK263" s="340"/>
      <c r="CL263" s="340"/>
      <c r="CM263" s="340"/>
      <c r="CN263" s="340"/>
      <c r="CO263" s="340"/>
      <c r="CP263" s="340"/>
      <c r="CQ263" s="340"/>
      <c r="CR263" s="340"/>
      <c r="CS263" s="340"/>
      <c r="CT263" s="340"/>
      <c r="CU263" s="340"/>
      <c r="CV263" s="340"/>
      <c r="CW263" s="340"/>
      <c r="CX263" s="340"/>
      <c r="CY263" s="340"/>
      <c r="CZ263" s="340"/>
      <c r="DA263" s="340"/>
      <c r="DB263" s="340"/>
      <c r="DC263" s="340"/>
      <c r="DD263" s="340"/>
      <c r="DE263" s="340"/>
      <c r="DF263" s="340"/>
      <c r="DG263" s="340"/>
      <c r="DH263" s="340"/>
      <c r="DI263" s="340"/>
      <c r="DJ263" s="340"/>
      <c r="DK263" s="340"/>
      <c r="DL263" s="340"/>
      <c r="DM263" s="340"/>
      <c r="DN263" s="340"/>
      <c r="DO263" s="340"/>
      <c r="DP263" s="340"/>
      <c r="DQ263" s="340"/>
      <c r="DR263" s="340"/>
      <c r="DS263" s="340"/>
      <c r="DT263" s="340"/>
      <c r="DU263" s="340"/>
      <c r="DV263" s="340"/>
      <c r="DW263" s="340"/>
      <c r="DX263" s="340"/>
      <c r="DY263" s="340"/>
      <c r="DZ263" s="340"/>
      <c r="EA263" s="340"/>
      <c r="EB263" s="340"/>
      <c r="EC263" s="340"/>
      <c r="ED263" s="340"/>
      <c r="EE263" s="340"/>
      <c r="EF263" s="340"/>
      <c r="EG263" s="340"/>
      <c r="EH263" s="340"/>
      <c r="EI263" s="340"/>
      <c r="EJ263" s="340"/>
      <c r="EK263" s="340"/>
      <c r="EL263" s="340"/>
      <c r="EM263" s="340"/>
      <c r="EN263" s="340"/>
      <c r="EO263" s="340"/>
      <c r="EP263" s="340"/>
      <c r="EQ263" s="340"/>
      <c r="ER263" s="340"/>
      <c r="ES263" s="340"/>
      <c r="ET263" s="340"/>
      <c r="EU263" s="340"/>
      <c r="EV263" s="340"/>
      <c r="EW263" s="340"/>
      <c r="EX263" s="340"/>
      <c r="EY263" s="340"/>
      <c r="EZ263" s="340"/>
      <c r="FA263" s="340"/>
      <c r="FB263" s="340"/>
      <c r="FC263" s="340"/>
      <c r="FD263" s="340"/>
      <c r="FE263" s="340"/>
      <c r="FF263" s="340"/>
      <c r="FG263" s="340"/>
      <c r="FH263" s="340"/>
      <c r="FI263" s="340"/>
      <c r="FJ263" s="340"/>
      <c r="FK263" s="340"/>
      <c r="FL263" s="340"/>
      <c r="FM263" s="340"/>
      <c r="FN263" s="340"/>
      <c r="FO263" s="340"/>
      <c r="FP263" s="340"/>
      <c r="FQ263" s="340"/>
      <c r="FR263" s="340"/>
      <c r="FS263" s="340"/>
      <c r="FT263" s="340"/>
      <c r="FU263" s="340"/>
      <c r="FV263" s="340"/>
      <c r="FW263" s="340"/>
      <c r="FX263" s="340"/>
      <c r="FY263" s="340"/>
      <c r="FZ263" s="340"/>
      <c r="GA263" s="340"/>
      <c r="GB263" s="340"/>
      <c r="GC263" s="340"/>
      <c r="GD263" s="340"/>
      <c r="GE263" s="340"/>
      <c r="GF263" s="340"/>
      <c r="GG263" s="340"/>
      <c r="GH263" s="340"/>
      <c r="GI263" s="340"/>
      <c r="GJ263" s="340"/>
      <c r="GK263" s="340"/>
      <c r="GL263" s="340"/>
      <c r="GM263" s="340"/>
      <c r="GN263" s="340"/>
      <c r="GO263" s="340"/>
      <c r="GP263" s="340"/>
      <c r="GQ263" s="340"/>
      <c r="GR263" s="340"/>
      <c r="GS263" s="340"/>
      <c r="GT263" s="340"/>
      <c r="GU263" s="340"/>
      <c r="GV263" s="340"/>
      <c r="GW263" s="340"/>
      <c r="GX263" s="340"/>
      <c r="GY263" s="340"/>
      <c r="GZ263" s="340"/>
      <c r="HA263" s="340"/>
      <c r="HB263" s="340"/>
      <c r="HC263" s="340"/>
      <c r="HD263" s="340"/>
      <c r="HE263" s="340"/>
      <c r="HF263" s="340"/>
      <c r="HG263" s="340"/>
      <c r="HH263" s="340"/>
      <c r="HI263" s="340"/>
      <c r="HJ263" s="340"/>
      <c r="HK263" s="340"/>
      <c r="HL263" s="340"/>
      <c r="HM263" s="340"/>
      <c r="HN263" s="340"/>
      <c r="HO263" s="340"/>
      <c r="HP263" s="340"/>
      <c r="HQ263" s="340"/>
      <c r="HR263" s="340"/>
      <c r="HS263" s="340"/>
      <c r="HT263" s="340"/>
      <c r="HU263" s="340"/>
      <c r="HV263" s="340"/>
      <c r="HW263" s="340"/>
      <c r="HX263" s="340"/>
      <c r="HY263" s="340"/>
      <c r="HZ263" s="340"/>
      <c r="IA263" s="340"/>
      <c r="IB263" s="340"/>
      <c r="IC263" s="340"/>
      <c r="ID263" s="340"/>
      <c r="IE263" s="340"/>
      <c r="IF263" s="340"/>
      <c r="IG263" s="340"/>
      <c r="IH263" s="340"/>
      <c r="II263" s="340"/>
      <c r="IJ263" s="340"/>
      <c r="IK263" s="340"/>
      <c r="IL263" s="340"/>
      <c r="IM263" s="340"/>
      <c r="IN263" s="340"/>
      <c r="IO263" s="340"/>
      <c r="IP263" s="340"/>
      <c r="IQ263" s="340"/>
      <c r="IR263" s="340"/>
      <c r="IS263" s="340"/>
      <c r="IT263" s="340"/>
      <c r="IU263" s="340"/>
      <c r="IV263" s="340"/>
      <c r="IW263" s="340"/>
      <c r="IX263" s="340"/>
      <c r="IY263" s="340"/>
      <c r="IZ263" s="340"/>
      <c r="JA263" s="340"/>
      <c r="JB263" s="340"/>
      <c r="JC263" s="340"/>
      <c r="JD263" s="340"/>
      <c r="JE263" s="340"/>
      <c r="JF263" s="340"/>
      <c r="JG263" s="340"/>
      <c r="JH263" s="340"/>
      <c r="JI263" s="340"/>
      <c r="JJ263" s="340"/>
      <c r="JK263" s="340"/>
      <c r="JL263" s="340"/>
      <c r="JM263" s="340"/>
      <c r="JN263" s="340"/>
      <c r="JO263" s="340"/>
      <c r="JP263" s="340"/>
      <c r="JQ263" s="340"/>
      <c r="JR263" s="340"/>
      <c r="JS263" s="340"/>
      <c r="JT263" s="340"/>
      <c r="JU263" s="340"/>
      <c r="JV263" s="340"/>
      <c r="JW263" s="340"/>
      <c r="JX263" s="340"/>
      <c r="JY263" s="340"/>
      <c r="JZ263" s="340"/>
      <c r="KA263" s="340"/>
      <c r="KB263" s="340"/>
      <c r="KC263" s="340"/>
      <c r="KD263" s="340"/>
      <c r="KE263" s="340"/>
      <c r="KF263" s="340"/>
      <c r="KG263" s="340"/>
      <c r="KH263" s="340"/>
      <c r="KI263" s="340"/>
      <c r="KJ263" s="340"/>
      <c r="KK263" s="340"/>
      <c r="KL263" s="340"/>
      <c r="KM263" s="340"/>
      <c r="KN263" s="340"/>
      <c r="KO263" s="340"/>
      <c r="KP263" s="340"/>
      <c r="KQ263" s="340"/>
      <c r="KR263" s="340"/>
      <c r="KS263" s="340"/>
      <c r="KT263" s="340"/>
      <c r="KU263" s="340"/>
      <c r="KV263" s="340"/>
      <c r="KW263" s="340"/>
      <c r="KX263" s="340"/>
      <c r="KY263" s="340"/>
      <c r="KZ263" s="340"/>
      <c r="LA263" s="340"/>
      <c r="LB263" s="340"/>
      <c r="LC263" s="340"/>
      <c r="LD263" s="340"/>
      <c r="LE263" s="340"/>
      <c r="LF263" s="340"/>
      <c r="LG263" s="340"/>
      <c r="LH263" s="340"/>
      <c r="LI263" s="340"/>
      <c r="LJ263" s="340"/>
      <c r="LK263" s="340"/>
      <c r="LL263" s="340"/>
      <c r="LM263" s="340"/>
      <c r="LN263" s="340"/>
      <c r="LO263" s="340"/>
      <c r="LP263" s="340"/>
      <c r="LQ263" s="340"/>
      <c r="LR263" s="340"/>
      <c r="LS263" s="340"/>
      <c r="LT263" s="340"/>
      <c r="LU263" s="340"/>
      <c r="LV263" s="340"/>
      <c r="LW263" s="340"/>
      <c r="LX263" s="340"/>
      <c r="LY263" s="340"/>
      <c r="LZ263" s="340"/>
      <c r="MA263" s="340"/>
      <c r="MB263" s="340"/>
      <c r="MC263" s="340"/>
      <c r="MD263" s="340"/>
      <c r="ME263" s="340"/>
      <c r="MF263" s="340"/>
      <c r="MG263" s="340"/>
      <c r="MH263" s="340"/>
      <c r="MI263" s="340"/>
      <c r="MJ263" s="340"/>
      <c r="MK263" s="340"/>
      <c r="ML263" s="340"/>
      <c r="MM263" s="340"/>
      <c r="MN263" s="340"/>
      <c r="MO263" s="340"/>
      <c r="MP263" s="340"/>
      <c r="MQ263" s="340"/>
      <c r="MR263" s="340"/>
      <c r="MS263" s="340"/>
      <c r="MT263" s="340"/>
      <c r="MU263" s="340"/>
      <c r="MV263" s="340"/>
      <c r="MW263" s="340"/>
      <c r="MX263" s="340"/>
      <c r="MY263" s="340"/>
      <c r="MZ263" s="340"/>
      <c r="NA263" s="340"/>
      <c r="NB263" s="340"/>
      <c r="NC263" s="340"/>
      <c r="ND263" s="340"/>
      <c r="NE263" s="340"/>
      <c r="NF263" s="340"/>
      <c r="NG263" s="340"/>
      <c r="NH263" s="340"/>
      <c r="NI263" s="340"/>
      <c r="NJ263" s="340"/>
      <c r="NK263" s="340"/>
      <c r="NL263" s="340"/>
      <c r="NM263" s="340"/>
      <c r="NN263" s="340"/>
      <c r="NO263" s="340"/>
      <c r="NP263" s="340"/>
      <c r="NQ263" s="340"/>
      <c r="NR263" s="340"/>
      <c r="NS263" s="340"/>
      <c r="NT263" s="340"/>
      <c r="NU263" s="340"/>
      <c r="NV263" s="340"/>
      <c r="NW263" s="340"/>
      <c r="NX263" s="340"/>
      <c r="NY263" s="340"/>
      <c r="NZ263" s="340"/>
      <c r="OA263" s="340"/>
      <c r="OB263" s="340"/>
      <c r="OC263" s="340"/>
      <c r="OD263" s="340"/>
      <c r="OE263" s="340"/>
      <c r="OF263" s="340"/>
      <c r="OG263" s="340"/>
      <c r="OH263" s="340"/>
      <c r="OI263" s="340"/>
      <c r="OJ263" s="340"/>
      <c r="OK263" s="340"/>
      <c r="OL263" s="340"/>
      <c r="OM263" s="340"/>
      <c r="ON263" s="340"/>
      <c r="OO263" s="340"/>
      <c r="OP263" s="340"/>
      <c r="OQ263" s="340"/>
      <c r="OR263" s="340"/>
      <c r="OS263" s="340"/>
      <c r="OT263" s="340"/>
      <c r="OU263" s="340"/>
      <c r="OV263" s="340"/>
      <c r="OW263" s="340"/>
      <c r="OX263" s="340"/>
      <c r="OY263" s="340"/>
      <c r="OZ263" s="340"/>
      <c r="PA263" s="340"/>
      <c r="PB263" s="340"/>
      <c r="PC263" s="340"/>
      <c r="PD263" s="340"/>
      <c r="PE263" s="340"/>
      <c r="PF263" s="340"/>
      <c r="PG263" s="340"/>
      <c r="PH263" s="340"/>
      <c r="PI263" s="340"/>
      <c r="PJ263" s="340"/>
      <c r="PK263" s="340"/>
      <c r="PL263" s="340"/>
      <c r="PM263" s="340"/>
      <c r="PN263" s="340"/>
      <c r="PO263" s="340"/>
      <c r="PP263" s="340"/>
      <c r="PQ263" s="340"/>
      <c r="PR263" s="340"/>
      <c r="PS263" s="340"/>
      <c r="PT263" s="340"/>
      <c r="PU263" s="340"/>
      <c r="PV263" s="340"/>
      <c r="PW263" s="340"/>
      <c r="PX263" s="340"/>
      <c r="PY263" s="340"/>
      <c r="PZ263" s="340"/>
      <c r="QA263" s="340"/>
      <c r="QB263" s="340"/>
      <c r="QC263" s="340"/>
      <c r="QD263" s="340"/>
      <c r="QE263" s="340"/>
      <c r="QF263" s="340"/>
      <c r="QG263" s="340"/>
      <c r="QH263" s="340"/>
      <c r="QI263" s="340"/>
      <c r="QJ263" s="340"/>
      <c r="QK263" s="340"/>
      <c r="QL263" s="340"/>
      <c r="QM263" s="340"/>
      <c r="QN263" s="340"/>
      <c r="QO263" s="340"/>
      <c r="QP263" s="340"/>
      <c r="QQ263" s="340"/>
      <c r="QR263" s="340"/>
      <c r="QS263" s="340"/>
      <c r="QT263" s="340"/>
      <c r="QU263" s="340"/>
      <c r="QV263" s="340"/>
      <c r="QW263" s="340"/>
      <c r="QX263" s="340"/>
      <c r="QY263" s="340"/>
      <c r="QZ263" s="340"/>
      <c r="RA263" s="340"/>
      <c r="RB263" s="340"/>
      <c r="RC263" s="340"/>
      <c r="RD263" s="340"/>
      <c r="RE263" s="340"/>
      <c r="RF263" s="340"/>
      <c r="RG263" s="340"/>
      <c r="RH263" s="340"/>
      <c r="RI263" s="340"/>
      <c r="RJ263" s="340"/>
      <c r="RK263" s="340"/>
      <c r="RL263" s="340"/>
      <c r="RM263" s="340"/>
      <c r="RN263" s="340"/>
      <c r="RO263" s="340"/>
      <c r="RP263" s="340"/>
      <c r="RQ263" s="340"/>
      <c r="RR263" s="340"/>
      <c r="RS263" s="340"/>
      <c r="RT263" s="340"/>
      <c r="RU263" s="340"/>
      <c r="RV263" s="340"/>
      <c r="RW263" s="340"/>
      <c r="RX263" s="340"/>
      <c r="RY263" s="340"/>
      <c r="RZ263" s="340"/>
      <c r="SA263" s="340"/>
      <c r="SB263" s="340"/>
      <c r="SC263" s="340"/>
      <c r="SD263" s="340"/>
      <c r="SE263" s="340"/>
      <c r="SF263" s="340"/>
      <c r="SG263" s="340"/>
      <c r="SH263" s="340"/>
      <c r="SI263" s="340"/>
      <c r="SJ263" s="340"/>
      <c r="SK263" s="340"/>
      <c r="SL263" s="340"/>
      <c r="SM263" s="340"/>
      <c r="SN263" s="340"/>
      <c r="SO263" s="340"/>
      <c r="SP263" s="340"/>
      <c r="SQ263" s="340"/>
      <c r="SR263" s="340"/>
      <c r="SS263" s="340"/>
      <c r="ST263" s="340"/>
      <c r="SU263" s="340"/>
      <c r="SV263" s="340"/>
      <c r="SW263" s="340"/>
      <c r="SX263" s="340"/>
      <c r="SY263" s="340"/>
      <c r="SZ263" s="340"/>
      <c r="TA263" s="340"/>
      <c r="TB263" s="340"/>
      <c r="TC263" s="340"/>
      <c r="TD263" s="340"/>
      <c r="TE263" s="340"/>
      <c r="TF263" s="340"/>
      <c r="TG263" s="340"/>
      <c r="TH263" s="340"/>
      <c r="TI263" s="340"/>
      <c r="TJ263" s="340"/>
      <c r="TK263" s="340"/>
      <c r="TL263" s="340"/>
      <c r="TM263" s="340"/>
      <c r="TN263" s="340"/>
      <c r="TO263" s="340"/>
      <c r="TP263" s="340"/>
      <c r="TQ263" s="340"/>
      <c r="TR263" s="340"/>
      <c r="TS263" s="340"/>
      <c r="TT263" s="340"/>
      <c r="TU263" s="340"/>
      <c r="TV263" s="340"/>
      <c r="TW263" s="340"/>
      <c r="TX263" s="340"/>
      <c r="TY263" s="340"/>
      <c r="TZ263" s="340"/>
      <c r="UA263" s="340"/>
      <c r="UB263" s="340"/>
      <c r="UC263" s="340"/>
      <c r="UD263" s="340"/>
      <c r="UE263" s="340"/>
      <c r="UF263" s="340"/>
      <c r="UG263" s="340"/>
      <c r="UH263" s="340"/>
      <c r="UI263" s="340"/>
      <c r="UJ263" s="340"/>
      <c r="UK263" s="340"/>
      <c r="UL263" s="340"/>
      <c r="UM263" s="340"/>
      <c r="UN263" s="340"/>
      <c r="UO263" s="340"/>
      <c r="UP263" s="340"/>
      <c r="UQ263" s="340"/>
      <c r="UR263" s="340"/>
      <c r="US263" s="340"/>
      <c r="UT263" s="340"/>
      <c r="UU263" s="340"/>
      <c r="UV263" s="340"/>
      <c r="UW263" s="340"/>
      <c r="UX263" s="340"/>
      <c r="UY263" s="340"/>
      <c r="UZ263" s="340"/>
      <c r="VA263" s="340"/>
      <c r="VB263" s="340"/>
      <c r="VC263" s="340"/>
      <c r="VD263" s="340"/>
      <c r="VE263" s="340"/>
      <c r="VF263" s="340"/>
      <c r="VG263" s="340"/>
      <c r="VH263" s="340"/>
      <c r="VI263" s="340"/>
      <c r="VJ263" s="340"/>
      <c r="VK263" s="340"/>
      <c r="VL263" s="340"/>
      <c r="VM263" s="340"/>
      <c r="VN263" s="340"/>
      <c r="VO263" s="340"/>
      <c r="VP263" s="340"/>
      <c r="VQ263" s="340"/>
      <c r="VR263" s="340"/>
      <c r="VS263" s="340"/>
      <c r="VT263" s="340"/>
      <c r="VU263" s="340"/>
      <c r="VV263" s="340"/>
      <c r="VW263" s="340"/>
      <c r="VX263" s="340"/>
      <c r="VY263" s="340"/>
      <c r="VZ263" s="340"/>
      <c r="WA263" s="340"/>
      <c r="WB263" s="340"/>
      <c r="WC263" s="340"/>
      <c r="WD263" s="340"/>
      <c r="WE263" s="340"/>
      <c r="WF263" s="340"/>
      <c r="WG263" s="340"/>
      <c r="WH263" s="340"/>
      <c r="WI263" s="340"/>
      <c r="WJ263" s="340"/>
      <c r="WK263" s="340"/>
      <c r="WL263" s="340"/>
      <c r="WM263" s="340"/>
      <c r="WN263" s="340"/>
      <c r="WO263" s="340"/>
      <c r="WP263" s="340"/>
      <c r="WQ263" s="340"/>
      <c r="WR263" s="340"/>
      <c r="WS263" s="340"/>
      <c r="WT263" s="340"/>
      <c r="WU263" s="340"/>
      <c r="WV263" s="340"/>
      <c r="WW263" s="340"/>
      <c r="WX263" s="340"/>
      <c r="WY263" s="340"/>
      <c r="WZ263" s="340"/>
      <c r="XA263" s="340"/>
      <c r="XB263" s="340"/>
      <c r="XC263" s="340"/>
      <c r="XD263" s="340"/>
      <c r="XE263" s="340"/>
      <c r="XF263" s="340"/>
      <c r="XG263" s="340"/>
      <c r="XH263" s="340"/>
      <c r="XI263" s="340"/>
      <c r="XJ263" s="340"/>
      <c r="XK263" s="340"/>
      <c r="XL263" s="340"/>
      <c r="XM263" s="340"/>
      <c r="XN263" s="340"/>
      <c r="XO263" s="340"/>
      <c r="XP263" s="340"/>
      <c r="XQ263" s="340"/>
      <c r="XR263" s="340"/>
      <c r="XS263" s="340"/>
      <c r="XT263" s="340"/>
      <c r="XU263" s="340"/>
      <c r="XV263" s="340"/>
      <c r="XW263" s="340"/>
      <c r="XX263" s="340"/>
      <c r="XY263" s="340"/>
      <c r="XZ263" s="340"/>
      <c r="YA263" s="340"/>
      <c r="YB263" s="340"/>
      <c r="YC263" s="340"/>
      <c r="YD263" s="340"/>
      <c r="YE263" s="340"/>
      <c r="YF263" s="340"/>
      <c r="YG263" s="340"/>
      <c r="YH263" s="340"/>
      <c r="YI263" s="340"/>
      <c r="YJ263" s="340"/>
      <c r="YK263" s="340"/>
      <c r="YL263" s="340"/>
      <c r="YM263" s="340"/>
      <c r="YN263" s="340"/>
      <c r="YO263" s="340"/>
      <c r="YP263" s="340"/>
      <c r="YQ263" s="340"/>
      <c r="YR263" s="340"/>
      <c r="YS263" s="340"/>
      <c r="YT263" s="340"/>
      <c r="YU263" s="340"/>
      <c r="YV263" s="340"/>
      <c r="YW263" s="340"/>
      <c r="YX263" s="340"/>
      <c r="YY263" s="340"/>
      <c r="YZ263" s="340"/>
      <c r="ZA263" s="340"/>
      <c r="ZB263" s="340"/>
      <c r="ZC263" s="340"/>
      <c r="ZD263" s="340"/>
      <c r="ZE263" s="340"/>
      <c r="ZF263" s="340"/>
      <c r="ZG263" s="340"/>
      <c r="ZH263" s="340"/>
      <c r="ZI263" s="340"/>
      <c r="ZJ263" s="340"/>
      <c r="ZK263" s="340"/>
      <c r="ZL263" s="340"/>
      <c r="ZM263" s="340"/>
      <c r="ZN263" s="340"/>
      <c r="ZO263" s="340"/>
      <c r="ZP263" s="340"/>
      <c r="ZQ263" s="340"/>
      <c r="ZR263" s="340"/>
      <c r="ZS263" s="340"/>
      <c r="ZT263" s="340"/>
      <c r="ZU263" s="340"/>
      <c r="ZV263" s="340"/>
      <c r="ZW263" s="340"/>
      <c r="ZX263" s="340"/>
      <c r="ZY263" s="340"/>
      <c r="ZZ263" s="340"/>
      <c r="AAA263" s="340"/>
      <c r="AAB263" s="340"/>
      <c r="AAC263" s="340"/>
      <c r="AAD263" s="340"/>
      <c r="AAE263" s="340"/>
      <c r="AAF263" s="340"/>
      <c r="AAG263" s="340"/>
      <c r="AAH263" s="340"/>
      <c r="AAI263" s="340"/>
      <c r="AAJ263" s="340"/>
      <c r="AAK263" s="340"/>
      <c r="AAL263" s="340"/>
      <c r="AAM263" s="340"/>
      <c r="AAN263" s="340"/>
      <c r="AAO263" s="340"/>
      <c r="AAP263" s="340"/>
      <c r="AAQ263" s="340"/>
      <c r="AAR263" s="340"/>
      <c r="AAS263" s="340"/>
      <c r="AAT263" s="340"/>
      <c r="AAU263" s="340"/>
      <c r="AAV263" s="340"/>
      <c r="AAW263" s="340"/>
      <c r="AAX263" s="340"/>
      <c r="AAY263" s="340"/>
      <c r="AAZ263" s="340"/>
      <c r="ABA263" s="340"/>
      <c r="ABB263" s="340"/>
      <c r="ABC263" s="340"/>
      <c r="ABD263" s="340"/>
      <c r="ABE263" s="340"/>
      <c r="ABF263" s="340"/>
      <c r="ABG263" s="340"/>
      <c r="ABH263" s="340"/>
      <c r="ABI263" s="340"/>
      <c r="ABJ263" s="340"/>
      <c r="ABK263" s="340"/>
      <c r="ABL263" s="340"/>
      <c r="ABM263" s="340"/>
      <c r="ABN263" s="340"/>
      <c r="ABO263" s="340"/>
      <c r="ABP263" s="340"/>
      <c r="ABQ263" s="340"/>
      <c r="ABR263" s="340"/>
      <c r="ABS263" s="340"/>
      <c r="ABT263" s="340"/>
      <c r="ABU263" s="340"/>
      <c r="ABV263" s="340"/>
      <c r="ABW263" s="340"/>
      <c r="ABX263" s="340"/>
      <c r="ABY263" s="340"/>
      <c r="ABZ263" s="340"/>
      <c r="ACA263" s="340"/>
      <c r="ACB263" s="340"/>
      <c r="ACC263" s="340"/>
      <c r="ACD263" s="340"/>
      <c r="ACE263" s="340"/>
      <c r="ACF263" s="340"/>
      <c r="ACG263" s="340"/>
      <c r="ACH263" s="340"/>
      <c r="ACI263" s="340"/>
      <c r="ACJ263" s="340"/>
      <c r="ACK263" s="340"/>
      <c r="ACL263" s="340"/>
      <c r="ACM263" s="340"/>
      <c r="ACN263" s="340"/>
      <c r="ACO263" s="340"/>
      <c r="ACP263" s="340"/>
      <c r="ACQ263" s="340"/>
      <c r="ACR263" s="340"/>
      <c r="ACS263" s="340"/>
      <c r="ACT263" s="340"/>
      <c r="ACU263" s="340"/>
      <c r="ACV263" s="340"/>
      <c r="ACW263" s="340"/>
      <c r="ACX263" s="340"/>
      <c r="ACY263" s="340"/>
      <c r="ACZ263" s="340"/>
      <c r="ADA263" s="340"/>
      <c r="ADB263" s="340"/>
      <c r="ADC263" s="340"/>
      <c r="ADD263" s="340"/>
      <c r="ADE263" s="340"/>
      <c r="ADF263" s="340"/>
      <c r="ADG263" s="340"/>
      <c r="ADH263" s="340"/>
      <c r="ADI263" s="340"/>
      <c r="ADJ263" s="340"/>
      <c r="ADK263" s="340"/>
      <c r="ADL263" s="340"/>
      <c r="ADM263" s="340"/>
      <c r="ADN263" s="340"/>
      <c r="ADO263" s="340"/>
      <c r="ADP263" s="340"/>
      <c r="ADQ263" s="340"/>
      <c r="ADR263" s="340"/>
      <c r="ADS263" s="340"/>
      <c r="ADT263" s="340"/>
      <c r="ADU263" s="340"/>
      <c r="ADV263" s="340"/>
      <c r="ADW263" s="340"/>
      <c r="ADX263" s="340"/>
      <c r="ADY263" s="340"/>
      <c r="ADZ263" s="340"/>
      <c r="AEA263" s="340"/>
      <c r="AEB263" s="340"/>
      <c r="AEC263" s="340"/>
      <c r="AED263" s="340"/>
      <c r="AEE263" s="340"/>
      <c r="AEF263" s="340"/>
      <c r="AEG263" s="340"/>
      <c r="AEH263" s="340"/>
      <c r="AEI263" s="340"/>
      <c r="AEJ263" s="340"/>
      <c r="AEK263" s="340"/>
      <c r="AEL263" s="340"/>
      <c r="AEM263" s="340"/>
      <c r="AEN263" s="340"/>
      <c r="AEO263" s="340"/>
      <c r="AEP263" s="340"/>
      <c r="AEQ263" s="340"/>
      <c r="AER263" s="340"/>
      <c r="AES263" s="340"/>
      <c r="AET263" s="340"/>
      <c r="AEU263" s="340"/>
      <c r="AEV263" s="340"/>
      <c r="AEW263" s="340"/>
      <c r="AEX263" s="340"/>
      <c r="AEY263" s="340"/>
      <c r="AEZ263" s="340"/>
      <c r="AFA263" s="340"/>
      <c r="AFB263" s="340"/>
      <c r="AFC263" s="340"/>
      <c r="AFD263" s="340"/>
      <c r="AFE263" s="340"/>
      <c r="AFF263" s="340"/>
      <c r="AFG263" s="340"/>
      <c r="AFH263" s="340"/>
      <c r="AFI263" s="340"/>
      <c r="AFJ263" s="340"/>
      <c r="AFK263" s="340"/>
      <c r="AFL263" s="340"/>
      <c r="AFM263" s="340"/>
      <c r="AFN263" s="340"/>
      <c r="AFO263" s="340"/>
      <c r="AFP263" s="340"/>
      <c r="AFQ263" s="340"/>
      <c r="AFR263" s="340"/>
      <c r="AFS263" s="340"/>
      <c r="AFT263" s="340"/>
      <c r="AFU263" s="340"/>
      <c r="AFV263" s="340"/>
      <c r="AFW263" s="340"/>
      <c r="AFX263" s="340"/>
      <c r="AFY263" s="340"/>
      <c r="AFZ263" s="340"/>
      <c r="AGA263" s="340"/>
      <c r="AGB263" s="340"/>
      <c r="AGC263" s="340"/>
      <c r="AGD263" s="340"/>
      <c r="AGE263" s="340"/>
      <c r="AGF263" s="340"/>
      <c r="AGG263" s="340"/>
      <c r="AGH263" s="340"/>
      <c r="AGI263" s="340"/>
      <c r="AGJ263" s="340"/>
      <c r="AGK263" s="340"/>
      <c r="AGL263" s="340"/>
      <c r="AGM263" s="340"/>
      <c r="AGN263" s="340"/>
      <c r="AGO263" s="340"/>
      <c r="AGP263" s="340"/>
      <c r="AGQ263" s="340"/>
      <c r="AGR263" s="340"/>
      <c r="AGS263" s="340"/>
      <c r="AGT263" s="340"/>
      <c r="AGU263" s="340"/>
      <c r="AGV263" s="340"/>
      <c r="AGW263" s="340"/>
      <c r="AGX263" s="340"/>
      <c r="AGY263" s="340"/>
      <c r="AGZ263" s="340"/>
      <c r="AHA263" s="340"/>
      <c r="AHB263" s="340"/>
      <c r="AHC263" s="340"/>
      <c r="AHD263" s="340"/>
      <c r="AHE263" s="340"/>
      <c r="AHF263" s="340"/>
      <c r="AHG263" s="340"/>
      <c r="AHH263" s="340"/>
      <c r="AHI263" s="340"/>
      <c r="AHJ263" s="340"/>
      <c r="AHK263" s="340"/>
      <c r="AHL263" s="340"/>
      <c r="AHM263" s="340"/>
      <c r="AHN263" s="340"/>
      <c r="AHO263" s="340"/>
      <c r="AHP263" s="340"/>
      <c r="AHQ263" s="340"/>
      <c r="AHR263" s="340"/>
      <c r="AHS263" s="340"/>
      <c r="AHT263" s="340"/>
      <c r="AHU263" s="340"/>
      <c r="AHV263" s="340"/>
      <c r="AHW263" s="340"/>
      <c r="AHX263" s="340"/>
      <c r="AHY263" s="340"/>
      <c r="AHZ263" s="340"/>
      <c r="AIA263" s="340"/>
      <c r="AIB263" s="340"/>
      <c r="AIC263" s="340"/>
      <c r="AID263" s="340"/>
      <c r="AIE263" s="340"/>
      <c r="AIF263" s="340"/>
      <c r="AIG263" s="340"/>
      <c r="AIH263" s="340"/>
      <c r="AII263" s="340"/>
      <c r="AIJ263" s="340"/>
      <c r="AIK263" s="340"/>
      <c r="AIL263" s="340"/>
      <c r="AIM263" s="340"/>
      <c r="AIN263" s="340"/>
      <c r="AIO263" s="340"/>
      <c r="AIP263" s="340"/>
      <c r="AIQ263" s="340"/>
      <c r="AIR263" s="340"/>
      <c r="AIS263" s="340"/>
      <c r="AIT263" s="340"/>
      <c r="AIU263" s="340"/>
      <c r="AIV263" s="340"/>
      <c r="AIW263" s="340"/>
      <c r="AIX263" s="340"/>
      <c r="AIY263" s="340"/>
      <c r="AIZ263" s="340"/>
      <c r="AJA263" s="340"/>
      <c r="AJB263" s="340"/>
      <c r="AJC263" s="340"/>
      <c r="AJD263" s="340"/>
      <c r="AJE263" s="340"/>
      <c r="AJF263" s="340"/>
      <c r="AJG263" s="340"/>
      <c r="AJH263" s="340"/>
      <c r="AJI263" s="340"/>
      <c r="AJJ263" s="340"/>
      <c r="AJK263" s="340"/>
      <c r="AJL263" s="340"/>
      <c r="AJM263" s="340"/>
      <c r="AJN263" s="340"/>
      <c r="AJO263" s="340"/>
      <c r="AJP263" s="340"/>
      <c r="AJQ263" s="340"/>
      <c r="AJR263" s="340"/>
      <c r="AJS263" s="340"/>
      <c r="AJT263" s="340"/>
      <c r="AJU263" s="340"/>
      <c r="AJV263" s="340"/>
      <c r="AJW263" s="340"/>
      <c r="AJX263" s="340"/>
      <c r="AJY263" s="340"/>
      <c r="AJZ263" s="340"/>
      <c r="AKA263" s="340"/>
      <c r="AKB263" s="340"/>
      <c r="AKC263" s="340"/>
      <c r="AKD263" s="340"/>
      <c r="AKE263" s="340"/>
      <c r="AKF263" s="340"/>
      <c r="AKG263" s="340"/>
      <c r="AKH263" s="340"/>
      <c r="AKI263" s="340"/>
      <c r="AKJ263" s="340"/>
      <c r="AKK263" s="340"/>
      <c r="AKL263" s="340"/>
      <c r="AKM263" s="340"/>
      <c r="AKN263" s="340"/>
      <c r="AKO263" s="340"/>
      <c r="AKP263" s="340"/>
      <c r="AKQ263" s="340"/>
      <c r="AKR263" s="340"/>
      <c r="AKS263" s="340"/>
      <c r="AKT263" s="340"/>
      <c r="AKU263" s="340"/>
      <c r="AKV263" s="340"/>
      <c r="AKW263" s="340"/>
      <c r="AKX263" s="340"/>
      <c r="AKY263" s="340"/>
      <c r="AKZ263" s="340"/>
      <c r="ALA263" s="340"/>
      <c r="ALB263" s="340"/>
      <c r="ALC263" s="340"/>
      <c r="ALD263" s="340"/>
      <c r="ALE263" s="340"/>
      <c r="ALF263" s="340"/>
      <c r="ALG263" s="340"/>
      <c r="ALH263" s="340"/>
      <c r="ALI263" s="340"/>
      <c r="ALJ263" s="340"/>
      <c r="ALK263" s="340"/>
      <c r="ALL263" s="340"/>
      <c r="ALM263" s="340"/>
      <c r="ALN263" s="340"/>
      <c r="ALO263" s="340"/>
      <c r="ALP263" s="340"/>
      <c r="ALQ263" s="340"/>
      <c r="ALR263" s="340"/>
      <c r="ALS263" s="340"/>
      <c r="ALT263" s="340"/>
      <c r="ALU263" s="340"/>
      <c r="ALV263" s="340"/>
      <c r="ALW263" s="340"/>
      <c r="ALX263" s="340"/>
      <c r="ALY263" s="340"/>
      <c r="ALZ263" s="340"/>
      <c r="AMA263" s="340"/>
      <c r="AMB263" s="340"/>
      <c r="AMC263" s="340"/>
      <c r="AMD263" s="340"/>
      <c r="AME263" s="340"/>
      <c r="AMF263" s="340"/>
      <c r="AMG263" s="340"/>
      <c r="AMH263" s="340"/>
      <c r="AMI263" s="340"/>
      <c r="AMJ263" s="340"/>
      <c r="AMK263" s="340"/>
      <c r="AML263" s="340"/>
      <c r="AMM263" s="340"/>
      <c r="AMN263" s="340"/>
      <c r="AMO263" s="340"/>
      <c r="AMP263" s="340"/>
      <c r="AMQ263" s="340"/>
      <c r="AMR263" s="340"/>
      <c r="AMS263" s="340"/>
      <c r="AMT263" s="340"/>
      <c r="AMU263" s="340"/>
      <c r="AMV263" s="340"/>
      <c r="AMW263" s="340"/>
      <c r="AMX263" s="340"/>
      <c r="AMY263" s="340"/>
      <c r="AMZ263" s="340"/>
      <c r="ANA263" s="340"/>
      <c r="ANB263" s="340"/>
      <c r="ANC263" s="340"/>
      <c r="AND263" s="340"/>
      <c r="ANE263" s="340"/>
      <c r="ANF263" s="340"/>
      <c r="ANG263" s="340"/>
      <c r="ANH263" s="340"/>
      <c r="ANI263" s="340"/>
      <c r="ANJ263" s="340"/>
      <c r="ANK263" s="340"/>
      <c r="ANL263" s="340"/>
      <c r="ANM263" s="340"/>
      <c r="ANN263" s="340"/>
      <c r="ANO263" s="340"/>
      <c r="ANP263" s="340"/>
      <c r="ANQ263" s="340"/>
      <c r="ANR263" s="340"/>
      <c r="ANS263" s="340"/>
      <c r="ANT263" s="340"/>
      <c r="ANU263" s="340"/>
      <c r="ANV263" s="340"/>
      <c r="ANW263" s="340"/>
      <c r="ANX263" s="340"/>
      <c r="ANY263" s="340"/>
      <c r="ANZ263" s="340"/>
      <c r="AOA263" s="340"/>
      <c r="AOB263" s="340"/>
      <c r="AOC263" s="340"/>
      <c r="AOD263" s="340"/>
      <c r="AOE263" s="340"/>
      <c r="AOF263" s="340"/>
      <c r="AOG263" s="340"/>
      <c r="AOH263" s="340"/>
      <c r="AOI263" s="340"/>
      <c r="AOJ263" s="340"/>
      <c r="AOK263" s="340"/>
      <c r="AOL263" s="340"/>
      <c r="AOM263" s="340"/>
      <c r="AON263" s="340"/>
      <c r="AOO263" s="340"/>
      <c r="AOP263" s="340"/>
      <c r="AOQ263" s="340"/>
      <c r="AOR263" s="340"/>
      <c r="AOS263" s="340"/>
      <c r="AOT263" s="340"/>
      <c r="AOU263" s="340"/>
      <c r="AOV263" s="340"/>
      <c r="AOW263" s="340"/>
      <c r="AOX263" s="340"/>
      <c r="AOY263" s="340"/>
      <c r="AOZ263" s="340"/>
      <c r="APA263" s="340"/>
      <c r="APB263" s="340"/>
      <c r="APC263" s="340"/>
      <c r="APD263" s="340"/>
      <c r="APE263" s="340"/>
      <c r="APF263" s="340"/>
      <c r="APG263" s="340"/>
      <c r="APH263" s="340"/>
      <c r="API263" s="340"/>
      <c r="APJ263" s="340"/>
      <c r="APK263" s="340"/>
      <c r="APL263" s="340"/>
      <c r="APM263" s="340"/>
      <c r="APN263" s="340"/>
      <c r="APO263" s="340"/>
      <c r="APP263" s="340"/>
      <c r="APQ263" s="340"/>
      <c r="APR263" s="340"/>
      <c r="APS263" s="340"/>
      <c r="APT263" s="340"/>
      <c r="APU263" s="340"/>
      <c r="APV263" s="340"/>
      <c r="APW263" s="340"/>
      <c r="APX263" s="340"/>
      <c r="APY263" s="340"/>
      <c r="APZ263" s="340"/>
      <c r="AQA263" s="340"/>
      <c r="AQB263" s="340"/>
      <c r="AQC263" s="340"/>
      <c r="AQD263" s="340"/>
      <c r="AQE263" s="340"/>
      <c r="AQF263" s="340"/>
      <c r="AQG263" s="340"/>
      <c r="AQH263" s="340"/>
      <c r="AQI263" s="340"/>
      <c r="AQJ263" s="340"/>
      <c r="AQK263" s="340"/>
      <c r="AQL263" s="340"/>
      <c r="AQM263" s="340"/>
      <c r="AQN263" s="340"/>
      <c r="AQO263" s="340"/>
      <c r="AQP263" s="340"/>
      <c r="AQQ263" s="340"/>
      <c r="AQR263" s="340"/>
      <c r="AQS263" s="340"/>
      <c r="AQT263" s="340"/>
      <c r="AQU263" s="340"/>
      <c r="AQV263" s="340"/>
      <c r="AQW263" s="340"/>
      <c r="AQX263" s="340"/>
      <c r="AQY263" s="340"/>
      <c r="AQZ263" s="340"/>
      <c r="ARA263" s="340"/>
      <c r="ARB263" s="340"/>
      <c r="ARC263" s="340"/>
      <c r="ARD263" s="340"/>
      <c r="ARE263" s="340"/>
      <c r="ARF263" s="340"/>
      <c r="ARG263" s="340"/>
      <c r="ARH263" s="340"/>
      <c r="ARI263" s="340"/>
      <c r="ARJ263" s="340"/>
      <c r="ARK263" s="340"/>
      <c r="ARL263" s="340"/>
      <c r="ARM263" s="340"/>
      <c r="ARN263" s="340"/>
      <c r="ARO263" s="340"/>
      <c r="ARP263" s="340"/>
      <c r="ARQ263" s="340"/>
      <c r="ARR263" s="340"/>
      <c r="ARS263" s="340"/>
      <c r="ART263" s="340"/>
      <c r="ARU263" s="340"/>
      <c r="ARV263" s="340"/>
      <c r="ARW263" s="340"/>
      <c r="ARX263" s="340"/>
      <c r="ARY263" s="340"/>
      <c r="ARZ263" s="340"/>
      <c r="ASA263" s="340"/>
      <c r="ASB263" s="340"/>
      <c r="ASC263" s="340"/>
      <c r="ASD263" s="340"/>
      <c r="ASE263" s="340"/>
      <c r="ASF263" s="340"/>
      <c r="ASG263" s="340"/>
      <c r="ASH263" s="340"/>
      <c r="ASI263" s="340"/>
      <c r="ASJ263" s="340"/>
      <c r="ASK263" s="340"/>
      <c r="ASL263" s="340"/>
      <c r="ASM263" s="340"/>
      <c r="ASN263" s="340"/>
      <c r="ASO263" s="340"/>
      <c r="ASP263" s="340"/>
      <c r="ASQ263" s="340"/>
      <c r="ASR263" s="340"/>
      <c r="ASS263" s="340"/>
      <c r="AST263" s="340"/>
      <c r="ASU263" s="340"/>
      <c r="ASV263" s="340"/>
      <c r="ASW263" s="340"/>
      <c r="ASX263" s="340"/>
      <c r="ASY263" s="340"/>
      <c r="ASZ263" s="340"/>
      <c r="ATA263" s="340"/>
      <c r="ATB263" s="340"/>
      <c r="ATC263" s="340"/>
      <c r="ATD263" s="340"/>
      <c r="ATE263" s="340"/>
      <c r="ATF263" s="340"/>
      <c r="ATG263" s="340"/>
      <c r="ATH263" s="340"/>
      <c r="ATI263" s="340"/>
      <c r="ATJ263" s="340"/>
      <c r="ATK263" s="340"/>
      <c r="ATL263" s="340"/>
      <c r="ATM263" s="340"/>
      <c r="ATN263" s="340"/>
      <c r="ATO263" s="340"/>
      <c r="ATP263" s="340"/>
      <c r="ATQ263" s="340"/>
      <c r="ATR263" s="340"/>
      <c r="ATS263" s="340"/>
      <c r="ATT263" s="340"/>
      <c r="ATU263" s="340"/>
      <c r="ATV263" s="340"/>
      <c r="ATW263" s="340"/>
      <c r="ATX263" s="340"/>
      <c r="ATY263" s="340"/>
      <c r="ATZ263" s="340"/>
      <c r="AUA263" s="340"/>
      <c r="AUB263" s="340"/>
      <c r="AUC263" s="340"/>
      <c r="AUD263" s="340"/>
      <c r="AUE263" s="340"/>
      <c r="AUF263" s="340"/>
      <c r="AUG263" s="340"/>
      <c r="AUH263" s="340"/>
      <c r="AUI263" s="340"/>
      <c r="AUJ263" s="340"/>
      <c r="AUK263" s="340"/>
      <c r="AUL263" s="340"/>
      <c r="AUM263" s="340"/>
      <c r="AUN263" s="340"/>
      <c r="AUO263" s="340"/>
      <c r="AUP263" s="340"/>
      <c r="AUQ263" s="340"/>
      <c r="AUR263" s="340"/>
      <c r="AUS263" s="340"/>
      <c r="AUT263" s="340"/>
      <c r="AUU263" s="340"/>
      <c r="AUV263" s="340"/>
      <c r="AUW263" s="340"/>
      <c r="AUX263" s="340"/>
      <c r="AUY263" s="340"/>
      <c r="AUZ263" s="340"/>
      <c r="AVA263" s="340"/>
      <c r="AVB263" s="340"/>
      <c r="AVC263" s="340"/>
      <c r="AVD263" s="340"/>
      <c r="AVE263" s="340"/>
      <c r="AVF263" s="340"/>
      <c r="AVG263" s="340"/>
      <c r="AVH263" s="340"/>
      <c r="AVI263" s="340"/>
      <c r="AVJ263" s="340"/>
      <c r="AVK263" s="340"/>
      <c r="AVL263" s="340"/>
      <c r="AVM263" s="340"/>
      <c r="AVN263" s="340"/>
      <c r="AVO263" s="340"/>
      <c r="AVP263" s="340"/>
      <c r="AVQ263" s="340"/>
      <c r="AVR263" s="340"/>
      <c r="AVS263" s="340"/>
      <c r="AVT263" s="340"/>
      <c r="AVU263" s="340"/>
      <c r="AVV263" s="340"/>
      <c r="AVW263" s="340"/>
      <c r="AVX263" s="340"/>
      <c r="AVY263" s="340"/>
      <c r="AVZ263" s="340"/>
      <c r="AWA263" s="340"/>
      <c r="AWB263" s="340"/>
      <c r="AWC263" s="340"/>
      <c r="AWD263" s="340"/>
      <c r="AWE263" s="340"/>
      <c r="AWF263" s="340"/>
      <c r="AWG263" s="340"/>
      <c r="AWH263" s="340"/>
      <c r="AWI263" s="340"/>
      <c r="AWJ263" s="340"/>
      <c r="AWK263" s="340"/>
      <c r="AWL263" s="340"/>
      <c r="AWM263" s="340"/>
      <c r="AWN263" s="340"/>
      <c r="AWO263" s="340"/>
      <c r="AWP263" s="340"/>
      <c r="AWQ263" s="340"/>
      <c r="AWR263" s="340"/>
      <c r="AWS263" s="340"/>
      <c r="AWT263" s="340"/>
      <c r="AWU263" s="340"/>
      <c r="AWV263" s="340"/>
      <c r="AWW263" s="340"/>
      <c r="AWX263" s="340"/>
      <c r="AWY263" s="340"/>
      <c r="AWZ263" s="340"/>
      <c r="AXA263" s="340"/>
      <c r="AXB263" s="340"/>
      <c r="AXC263" s="340"/>
      <c r="AXD263" s="340"/>
      <c r="AXE263" s="340"/>
      <c r="AXF263" s="340"/>
      <c r="AXG263" s="340"/>
      <c r="AXH263" s="340"/>
      <c r="AXI263" s="340"/>
      <c r="AXJ263" s="340"/>
      <c r="AXK263" s="340"/>
      <c r="AXL263" s="340"/>
      <c r="AXM263" s="340"/>
      <c r="AXN263" s="340"/>
      <c r="AXO263" s="340"/>
      <c r="AXP263" s="340"/>
      <c r="AXQ263" s="340"/>
      <c r="AXR263" s="340"/>
      <c r="AXS263" s="340"/>
      <c r="AXT263" s="340"/>
      <c r="AXU263" s="340"/>
      <c r="AXV263" s="340"/>
      <c r="AXW263" s="340"/>
      <c r="AXX263" s="340"/>
      <c r="AXY263" s="340"/>
      <c r="AXZ263" s="340"/>
      <c r="AYA263" s="340"/>
      <c r="AYB263" s="340"/>
      <c r="AYC263" s="340"/>
      <c r="AYD263" s="340"/>
      <c r="AYE263" s="340"/>
      <c r="AYF263" s="340"/>
      <c r="AYG263" s="340"/>
      <c r="AYH263" s="340"/>
      <c r="AYI263" s="340"/>
      <c r="AYJ263" s="340"/>
      <c r="AYK263" s="340"/>
      <c r="AYL263" s="340"/>
      <c r="AYM263" s="340"/>
      <c r="AYN263" s="340"/>
      <c r="AYO263" s="340"/>
      <c r="AYP263" s="340"/>
      <c r="AYQ263" s="340"/>
      <c r="AYR263" s="340"/>
      <c r="AYS263" s="340"/>
      <c r="AYT263" s="340"/>
      <c r="AYU263" s="340"/>
      <c r="AYV263" s="340"/>
      <c r="AYW263" s="340"/>
      <c r="AYX263" s="340"/>
      <c r="AYY263" s="340"/>
      <c r="AYZ263" s="340"/>
      <c r="AZA263" s="340"/>
      <c r="AZB263" s="340"/>
      <c r="AZC263" s="340"/>
      <c r="AZD263" s="340"/>
      <c r="AZE263" s="340"/>
      <c r="AZF263" s="340"/>
      <c r="AZG263" s="340"/>
      <c r="AZH263" s="340"/>
      <c r="AZI263" s="340"/>
      <c r="AZJ263" s="340"/>
      <c r="AZK263" s="340"/>
      <c r="AZL263" s="340"/>
      <c r="AZM263" s="340"/>
      <c r="AZN263" s="340"/>
      <c r="AZO263" s="340"/>
      <c r="AZP263" s="340"/>
      <c r="AZQ263" s="340"/>
      <c r="AZR263" s="340"/>
      <c r="AZS263" s="340"/>
      <c r="AZT263" s="340"/>
      <c r="AZU263" s="340"/>
      <c r="AZV263" s="340"/>
      <c r="AZW263" s="340"/>
      <c r="AZX263" s="340"/>
      <c r="AZY263" s="340"/>
      <c r="AZZ263" s="340"/>
      <c r="BAA263" s="340"/>
      <c r="BAB263" s="340"/>
      <c r="BAC263" s="340"/>
      <c r="BAD263" s="340"/>
      <c r="BAE263" s="340"/>
      <c r="BAF263" s="340"/>
      <c r="BAG263" s="340"/>
      <c r="BAH263" s="340"/>
      <c r="BAI263" s="340"/>
      <c r="BAJ263" s="340"/>
      <c r="BAK263" s="340"/>
      <c r="BAL263" s="340"/>
      <c r="BAM263" s="340"/>
      <c r="BAN263" s="340"/>
      <c r="BAO263" s="340"/>
      <c r="BAP263" s="340"/>
      <c r="BAQ263" s="340"/>
      <c r="BAR263" s="340"/>
      <c r="BAS263" s="340"/>
      <c r="BAT263" s="340"/>
      <c r="BAU263" s="340"/>
      <c r="BAV263" s="340"/>
      <c r="BAW263" s="340"/>
      <c r="BAX263" s="340"/>
      <c r="BAY263" s="340"/>
      <c r="BAZ263" s="340"/>
      <c r="BBA263" s="340"/>
      <c r="BBB263" s="340"/>
      <c r="BBC263" s="340"/>
      <c r="BBD263" s="340"/>
      <c r="BBE263" s="340"/>
      <c r="BBF263" s="340"/>
      <c r="BBG263" s="340"/>
      <c r="BBH263" s="340"/>
      <c r="BBI263" s="340"/>
      <c r="BBJ263" s="340"/>
      <c r="BBK263" s="340"/>
      <c r="BBL263" s="340"/>
      <c r="BBM263" s="340"/>
      <c r="BBN263" s="340"/>
      <c r="BBO263" s="340"/>
      <c r="BBP263" s="340"/>
      <c r="BBQ263" s="340"/>
      <c r="BBR263" s="340"/>
      <c r="BBS263" s="340"/>
      <c r="BBT263" s="340"/>
      <c r="BBU263" s="340"/>
      <c r="BBV263" s="340"/>
      <c r="BBW263" s="340"/>
      <c r="BBX263" s="340"/>
      <c r="BBY263" s="340"/>
      <c r="BBZ263" s="340"/>
      <c r="BCA263" s="340"/>
      <c r="BCB263" s="340"/>
      <c r="BCC263" s="340"/>
      <c r="BCD263" s="340"/>
      <c r="BCE263" s="340"/>
      <c r="BCF263" s="340"/>
      <c r="BCG263" s="340"/>
      <c r="BCH263" s="340"/>
      <c r="BCI263" s="340"/>
      <c r="BCJ263" s="340"/>
      <c r="BCK263" s="340"/>
      <c r="BCL263" s="340"/>
      <c r="BCM263" s="340"/>
      <c r="BCN263" s="340"/>
      <c r="BCO263" s="340"/>
      <c r="BCP263" s="340"/>
      <c r="BCQ263" s="340"/>
      <c r="BCR263" s="340"/>
      <c r="BCS263" s="340"/>
      <c r="BCT263" s="340"/>
      <c r="BCU263" s="340"/>
      <c r="BCV263" s="340"/>
      <c r="BCW263" s="340"/>
      <c r="BCX263" s="340"/>
      <c r="BCY263" s="340"/>
      <c r="BCZ263" s="340"/>
      <c r="BDA263" s="340"/>
      <c r="BDB263" s="340"/>
      <c r="BDC263" s="340"/>
      <c r="BDD263" s="340"/>
      <c r="BDE263" s="340"/>
      <c r="BDF263" s="340"/>
      <c r="BDG263" s="340"/>
      <c r="BDH263" s="340"/>
      <c r="BDI263" s="340"/>
      <c r="BDJ263" s="340"/>
      <c r="BDK263" s="340"/>
      <c r="BDL263" s="340"/>
      <c r="BDM263" s="340"/>
      <c r="BDN263" s="340"/>
      <c r="BDO263" s="340"/>
      <c r="BDP263" s="340"/>
      <c r="BDQ263" s="340"/>
      <c r="BDR263" s="340"/>
      <c r="BDS263" s="340"/>
      <c r="BDT263" s="340"/>
      <c r="BDU263" s="340"/>
      <c r="BDV263" s="340"/>
      <c r="BDW263" s="340"/>
      <c r="BDX263" s="340"/>
      <c r="BDY263" s="340"/>
      <c r="BDZ263" s="340"/>
      <c r="BEA263" s="340"/>
      <c r="BEB263" s="340"/>
      <c r="BEC263" s="340"/>
      <c r="BED263" s="340"/>
      <c r="BEE263" s="340"/>
      <c r="BEF263" s="340"/>
      <c r="BEG263" s="340"/>
      <c r="BEH263" s="340"/>
      <c r="BEI263" s="340"/>
      <c r="BEJ263" s="340"/>
      <c r="BEK263" s="340"/>
      <c r="BEL263" s="340"/>
      <c r="BEM263" s="340"/>
      <c r="BEN263" s="340"/>
      <c r="BEO263" s="340"/>
      <c r="BEP263" s="340"/>
      <c r="BEQ263" s="340"/>
      <c r="BER263" s="340"/>
      <c r="BES263" s="340"/>
      <c r="BET263" s="340"/>
      <c r="BEU263" s="340"/>
      <c r="BEV263" s="340"/>
      <c r="BEW263" s="340"/>
      <c r="BEX263" s="340"/>
      <c r="BEY263" s="340"/>
      <c r="BEZ263" s="340"/>
      <c r="BFA263" s="340"/>
      <c r="BFB263" s="340"/>
      <c r="BFC263" s="340"/>
      <c r="BFD263" s="340"/>
      <c r="BFE263" s="340"/>
      <c r="BFF263" s="340"/>
      <c r="BFG263" s="340"/>
      <c r="BFH263" s="340"/>
      <c r="BFI263" s="340"/>
      <c r="BFJ263" s="340"/>
      <c r="BFK263" s="340"/>
      <c r="BFL263" s="340"/>
      <c r="BFM263" s="340"/>
      <c r="BFN263" s="340"/>
      <c r="BFO263" s="340"/>
      <c r="BFP263" s="340"/>
      <c r="BFQ263" s="340"/>
      <c r="BFR263" s="340"/>
      <c r="BFS263" s="340"/>
      <c r="BFT263" s="340"/>
      <c r="BFU263" s="340"/>
      <c r="BFV263" s="340"/>
      <c r="BFW263" s="340"/>
      <c r="BFX263" s="340"/>
      <c r="BFY263" s="340"/>
      <c r="BFZ263" s="340"/>
      <c r="BGA263" s="340"/>
      <c r="BGB263" s="340"/>
      <c r="BGC263" s="340"/>
      <c r="BGD263" s="340"/>
      <c r="BGE263" s="340"/>
      <c r="BGF263" s="340"/>
      <c r="BGG263" s="340"/>
      <c r="BGH263" s="340"/>
      <c r="BGI263" s="340"/>
      <c r="BGJ263" s="340"/>
      <c r="BGK263" s="340"/>
      <c r="BGL263" s="340"/>
      <c r="BGM263" s="340"/>
      <c r="BGN263" s="340"/>
      <c r="BGO263" s="340"/>
      <c r="BGP263" s="340"/>
      <c r="BGQ263" s="340"/>
      <c r="BGR263" s="340"/>
      <c r="BGS263" s="340"/>
      <c r="BGT263" s="340"/>
      <c r="BGU263" s="340"/>
      <c r="BGV263" s="340"/>
      <c r="BGW263" s="340"/>
      <c r="BGX263" s="340"/>
      <c r="BGY263" s="340"/>
      <c r="BGZ263" s="340"/>
      <c r="BHA263" s="340"/>
      <c r="BHB263" s="340"/>
      <c r="BHC263" s="340"/>
      <c r="BHD263" s="340"/>
      <c r="BHE263" s="340"/>
      <c r="BHF263" s="340"/>
      <c r="BHG263" s="340"/>
      <c r="BHH263" s="340"/>
      <c r="BHI263" s="340"/>
      <c r="BHJ263" s="340"/>
      <c r="BHK263" s="340"/>
      <c r="BHL263" s="340"/>
      <c r="BHM263" s="340"/>
      <c r="BHN263" s="340"/>
      <c r="BHO263" s="340"/>
      <c r="BHP263" s="340"/>
      <c r="BHQ263" s="340"/>
      <c r="BHR263" s="340"/>
      <c r="BHS263" s="340"/>
      <c r="BHT263" s="340"/>
      <c r="BHU263" s="340"/>
      <c r="BHV263" s="340"/>
      <c r="BHW263" s="340"/>
      <c r="BHX263" s="340"/>
      <c r="BHY263" s="340"/>
      <c r="BHZ263" s="340"/>
      <c r="BIA263" s="340"/>
      <c r="BIB263" s="340"/>
      <c r="BIC263" s="340"/>
      <c r="BID263" s="340"/>
      <c r="BIE263" s="340"/>
      <c r="BIF263" s="340"/>
      <c r="BIG263" s="340"/>
      <c r="BIH263" s="340"/>
      <c r="BII263" s="340"/>
      <c r="BIJ263" s="340"/>
      <c r="BIK263" s="340"/>
      <c r="BIL263" s="340"/>
      <c r="BIM263" s="340"/>
      <c r="BIN263" s="340"/>
      <c r="BIO263" s="340"/>
      <c r="BIP263" s="340"/>
      <c r="BIQ263" s="340"/>
      <c r="BIR263" s="340"/>
      <c r="BIS263" s="340"/>
      <c r="BIT263" s="340"/>
      <c r="BIU263" s="340"/>
      <c r="BIV263" s="340"/>
      <c r="BIW263" s="340"/>
      <c r="BIX263" s="340"/>
      <c r="BIY263" s="340"/>
      <c r="BIZ263" s="340"/>
      <c r="BJA263" s="340"/>
      <c r="BJB263" s="340"/>
      <c r="BJC263" s="340"/>
      <c r="BJD263" s="340"/>
      <c r="BJE263" s="340"/>
      <c r="BJF263" s="340"/>
      <c r="BJG263" s="340"/>
      <c r="BJH263" s="340"/>
      <c r="BJI263" s="340"/>
      <c r="BJJ263" s="340"/>
      <c r="BJK263" s="340"/>
      <c r="BJL263" s="340"/>
      <c r="BJM263" s="340"/>
      <c r="BJN263" s="340"/>
      <c r="BJO263" s="340"/>
      <c r="BJP263" s="340"/>
      <c r="BJQ263" s="340"/>
      <c r="BJR263" s="340"/>
      <c r="BJS263" s="340"/>
      <c r="BJT263" s="340"/>
      <c r="BJU263" s="340"/>
      <c r="BJV263" s="340"/>
      <c r="BJW263" s="340"/>
      <c r="BJX263" s="340"/>
      <c r="BJY263" s="340"/>
      <c r="BJZ263" s="340"/>
      <c r="BKA263" s="340"/>
      <c r="BKB263" s="340"/>
      <c r="BKC263" s="340"/>
      <c r="BKD263" s="340"/>
      <c r="BKE263" s="340"/>
      <c r="BKF263" s="340"/>
      <c r="BKG263" s="340"/>
      <c r="BKH263" s="340"/>
      <c r="BKI263" s="340"/>
      <c r="BKJ263" s="340"/>
      <c r="BKK263" s="340"/>
      <c r="BKL263" s="340"/>
      <c r="BKM263" s="340"/>
      <c r="BKN263" s="340"/>
      <c r="BKO263" s="340"/>
      <c r="BKP263" s="340"/>
      <c r="BKQ263" s="340"/>
      <c r="BKR263" s="340"/>
      <c r="BKS263" s="340"/>
      <c r="BKT263" s="340"/>
      <c r="BKU263" s="340"/>
      <c r="BKV263" s="340"/>
      <c r="BKW263" s="340"/>
      <c r="BKX263" s="340"/>
      <c r="BKY263" s="340"/>
      <c r="BKZ263" s="340"/>
      <c r="BLA263" s="340"/>
      <c r="BLB263" s="340"/>
      <c r="BLC263" s="340"/>
      <c r="BLD263" s="340"/>
      <c r="BLE263" s="340"/>
      <c r="BLF263" s="340"/>
      <c r="BLG263" s="340"/>
      <c r="BLH263" s="340"/>
      <c r="BLI263" s="340"/>
      <c r="BLJ263" s="340"/>
      <c r="BLK263" s="340"/>
      <c r="BLL263" s="340"/>
      <c r="BLM263" s="340"/>
      <c r="BLN263" s="340"/>
      <c r="BLO263" s="340"/>
      <c r="BLP263" s="340"/>
      <c r="BLQ263" s="340"/>
      <c r="BLR263" s="340"/>
      <c r="BLS263" s="340"/>
      <c r="BLT263" s="340"/>
      <c r="BLU263" s="340"/>
      <c r="BLV263" s="340"/>
      <c r="BLW263" s="340"/>
      <c r="BLX263" s="340"/>
      <c r="BLY263" s="340"/>
      <c r="BLZ263" s="340"/>
      <c r="BMA263" s="340"/>
      <c r="BMB263" s="340"/>
      <c r="BMC263" s="340"/>
      <c r="BMD263" s="340"/>
      <c r="BME263" s="340"/>
      <c r="BMF263" s="340"/>
      <c r="BMG263" s="340"/>
      <c r="BMH263" s="340"/>
      <c r="BMI263" s="340"/>
      <c r="BMJ263" s="340"/>
      <c r="BMK263" s="340"/>
      <c r="BML263" s="340"/>
      <c r="BMM263" s="340"/>
      <c r="BMN263" s="340"/>
      <c r="BMO263" s="340"/>
      <c r="BMP263" s="340"/>
      <c r="BMQ263" s="340"/>
      <c r="BMR263" s="340"/>
      <c r="BMS263" s="340"/>
      <c r="BMT263" s="340"/>
      <c r="BMU263" s="340"/>
      <c r="BMV263" s="340"/>
      <c r="BMW263" s="340"/>
      <c r="BMX263" s="340"/>
      <c r="BMY263" s="340"/>
      <c r="BMZ263" s="340"/>
      <c r="BNA263" s="340"/>
      <c r="BNB263" s="340"/>
      <c r="BNC263" s="340"/>
      <c r="BND263" s="340"/>
      <c r="BNE263" s="340"/>
      <c r="BNF263" s="340"/>
      <c r="BNG263" s="340"/>
      <c r="BNH263" s="340"/>
      <c r="BNI263" s="340"/>
      <c r="BNJ263" s="340"/>
      <c r="BNK263" s="340"/>
      <c r="BNL263" s="340"/>
      <c r="BNM263" s="340"/>
      <c r="BNN263" s="340"/>
      <c r="BNO263" s="340"/>
      <c r="BNP263" s="340"/>
      <c r="BNQ263" s="340"/>
      <c r="BNR263" s="340"/>
      <c r="BNS263" s="340"/>
      <c r="BNT263" s="340"/>
      <c r="BNU263" s="340"/>
      <c r="BNV263" s="340"/>
      <c r="BNW263" s="340"/>
      <c r="BNX263" s="340"/>
      <c r="BNY263" s="340"/>
      <c r="BNZ263" s="340"/>
      <c r="BOA263" s="340"/>
      <c r="BOB263" s="340"/>
      <c r="BOC263" s="340"/>
      <c r="BOD263" s="340"/>
      <c r="BOE263" s="340"/>
      <c r="BOF263" s="340"/>
      <c r="BOG263" s="340"/>
      <c r="BOH263" s="340"/>
      <c r="BOI263" s="340"/>
      <c r="BOJ263" s="340"/>
      <c r="BOK263" s="340"/>
      <c r="BOL263" s="340"/>
      <c r="BOM263" s="340"/>
      <c r="BON263" s="340"/>
      <c r="BOO263" s="340"/>
      <c r="BOP263" s="340"/>
      <c r="BOQ263" s="340"/>
      <c r="BOR263" s="340"/>
      <c r="BOS263" s="340"/>
      <c r="BOT263" s="340"/>
      <c r="BOU263" s="340"/>
      <c r="BOV263" s="340"/>
    </row>
    <row r="264" spans="1:1764" s="22" customFormat="1" ht="40.5" customHeight="1">
      <c r="A264" s="579" t="s">
        <v>273</v>
      </c>
      <c r="B264" s="580" t="s">
        <v>274</v>
      </c>
      <c r="C264" s="175" t="s">
        <v>895</v>
      </c>
      <c r="D264" s="175" t="s">
        <v>896</v>
      </c>
      <c r="E264" s="248" t="s">
        <v>1249</v>
      </c>
      <c r="F264" s="226" t="s">
        <v>1201</v>
      </c>
      <c r="G264" s="570"/>
      <c r="H264" s="570"/>
      <c r="I264" s="546"/>
      <c r="J264" s="559">
        <f t="shared" si="5"/>
        <v>3212000</v>
      </c>
      <c r="K264" s="559">
        <f>SUM(K266,K269)</f>
        <v>3212000</v>
      </c>
      <c r="L264" s="550">
        <f>SUM(L266,L269)</f>
        <v>0</v>
      </c>
      <c r="M264" s="327"/>
      <c r="N264" s="327"/>
      <c r="O264" s="327"/>
      <c r="P264" s="327"/>
      <c r="Q264" s="327"/>
      <c r="R264" s="327"/>
      <c r="S264" s="327"/>
      <c r="T264" s="327"/>
      <c r="U264" s="327"/>
      <c r="V264" s="330"/>
      <c r="W264" s="330"/>
      <c r="X264" s="330"/>
      <c r="Y264" s="330"/>
      <c r="Z264" s="330"/>
      <c r="AA264" s="330"/>
      <c r="AB264" s="330"/>
      <c r="AC264" s="330"/>
      <c r="AD264" s="330"/>
      <c r="AE264" s="330"/>
      <c r="AF264" s="330"/>
      <c r="AG264" s="330"/>
      <c r="AH264" s="330"/>
      <c r="AI264" s="330"/>
      <c r="AJ264" s="330"/>
      <c r="AK264" s="330"/>
      <c r="AL264" s="330"/>
      <c r="AM264" s="330"/>
      <c r="AN264" s="330"/>
      <c r="AO264" s="330"/>
      <c r="AP264" s="330"/>
      <c r="AQ264" s="330"/>
      <c r="AR264" s="330"/>
      <c r="AS264" s="330"/>
      <c r="AT264" s="330"/>
      <c r="AU264" s="330"/>
      <c r="AV264" s="330"/>
      <c r="AW264" s="330"/>
      <c r="AX264" s="330"/>
      <c r="AY264" s="330"/>
      <c r="AZ264" s="330"/>
      <c r="BA264" s="330"/>
      <c r="BB264" s="330"/>
      <c r="BC264" s="330"/>
      <c r="BD264" s="330"/>
      <c r="BE264" s="330"/>
      <c r="BF264" s="330"/>
      <c r="BG264" s="330"/>
      <c r="BH264" s="330"/>
      <c r="BI264" s="330"/>
      <c r="BJ264" s="330"/>
      <c r="BK264" s="330"/>
      <c r="BL264" s="330"/>
      <c r="BM264" s="330"/>
      <c r="BN264" s="330"/>
      <c r="BO264" s="330"/>
      <c r="BP264" s="330"/>
      <c r="BQ264" s="330"/>
      <c r="BR264" s="330"/>
      <c r="BS264" s="330"/>
      <c r="BT264" s="330"/>
      <c r="BU264" s="330"/>
      <c r="BV264" s="330"/>
      <c r="BW264" s="330"/>
      <c r="BX264" s="330"/>
      <c r="BY264" s="330"/>
      <c r="BZ264" s="330"/>
      <c r="CA264" s="330"/>
      <c r="CB264" s="330"/>
      <c r="CC264" s="330"/>
      <c r="CD264" s="330"/>
      <c r="CE264" s="330"/>
      <c r="CF264" s="330"/>
      <c r="CG264" s="330"/>
      <c r="CH264" s="330"/>
      <c r="CI264" s="330"/>
      <c r="CJ264" s="330"/>
      <c r="CK264" s="330"/>
      <c r="CL264" s="330"/>
      <c r="CM264" s="330"/>
      <c r="CN264" s="330"/>
      <c r="CO264" s="330"/>
      <c r="CP264" s="330"/>
      <c r="CQ264" s="330"/>
      <c r="CR264" s="330"/>
      <c r="CS264" s="330"/>
      <c r="CT264" s="330"/>
      <c r="CU264" s="330"/>
      <c r="CV264" s="330"/>
      <c r="CW264" s="330"/>
      <c r="CX264" s="330"/>
      <c r="CY264" s="330"/>
      <c r="CZ264" s="330"/>
      <c r="DA264" s="330"/>
      <c r="DB264" s="330"/>
      <c r="DC264" s="330"/>
      <c r="DD264" s="330"/>
      <c r="DE264" s="330"/>
      <c r="DF264" s="330"/>
      <c r="DG264" s="330"/>
      <c r="DH264" s="330"/>
      <c r="DI264" s="330"/>
      <c r="DJ264" s="330"/>
      <c r="DK264" s="330"/>
      <c r="DL264" s="330"/>
      <c r="DM264" s="330"/>
      <c r="DN264" s="330"/>
      <c r="DO264" s="330"/>
      <c r="DP264" s="330"/>
      <c r="DQ264" s="330"/>
      <c r="DR264" s="330"/>
      <c r="DS264" s="330"/>
      <c r="DT264" s="330"/>
      <c r="DU264" s="330"/>
      <c r="DV264" s="330"/>
      <c r="DW264" s="330"/>
      <c r="DX264" s="330"/>
      <c r="DY264" s="330"/>
      <c r="DZ264" s="330"/>
      <c r="EA264" s="330"/>
      <c r="EB264" s="330"/>
      <c r="EC264" s="330"/>
      <c r="ED264" s="330"/>
      <c r="EE264" s="330"/>
      <c r="EF264" s="330"/>
      <c r="EG264" s="330"/>
      <c r="EH264" s="330"/>
      <c r="EI264" s="330"/>
      <c r="EJ264" s="330"/>
      <c r="EK264" s="330"/>
      <c r="EL264" s="330"/>
      <c r="EM264" s="330"/>
      <c r="EN264" s="330"/>
      <c r="EO264" s="330"/>
      <c r="EP264" s="330"/>
      <c r="EQ264" s="330"/>
      <c r="ER264" s="330"/>
      <c r="ES264" s="330"/>
      <c r="ET264" s="330"/>
      <c r="EU264" s="330"/>
      <c r="EV264" s="330"/>
      <c r="EW264" s="330"/>
      <c r="EX264" s="330"/>
      <c r="EY264" s="330"/>
      <c r="EZ264" s="330"/>
      <c r="FA264" s="330"/>
      <c r="FB264" s="330"/>
      <c r="FC264" s="330"/>
      <c r="FD264" s="330"/>
      <c r="FE264" s="330"/>
      <c r="FF264" s="330"/>
      <c r="FG264" s="330"/>
      <c r="FH264" s="330"/>
      <c r="FI264" s="330"/>
      <c r="FJ264" s="330"/>
      <c r="FK264" s="330"/>
      <c r="FL264" s="330"/>
      <c r="FM264" s="330"/>
      <c r="FN264" s="330"/>
      <c r="FO264" s="330"/>
      <c r="FP264" s="330"/>
      <c r="FQ264" s="330"/>
      <c r="FR264" s="330"/>
      <c r="FS264" s="330"/>
      <c r="FT264" s="330"/>
      <c r="FU264" s="330"/>
      <c r="FV264" s="330"/>
      <c r="FW264" s="330"/>
      <c r="FX264" s="330"/>
      <c r="FY264" s="330"/>
      <c r="FZ264" s="330"/>
      <c r="GA264" s="330"/>
      <c r="GB264" s="330"/>
      <c r="GC264" s="330"/>
      <c r="GD264" s="330"/>
      <c r="GE264" s="330"/>
      <c r="GF264" s="330"/>
      <c r="GG264" s="330"/>
      <c r="GH264" s="330"/>
      <c r="GI264" s="330"/>
      <c r="GJ264" s="330"/>
      <c r="GK264" s="330"/>
      <c r="GL264" s="330"/>
      <c r="GM264" s="330"/>
      <c r="GN264" s="330"/>
      <c r="GO264" s="330"/>
      <c r="GP264" s="330"/>
      <c r="GQ264" s="330"/>
      <c r="GR264" s="330"/>
      <c r="GS264" s="330"/>
      <c r="GT264" s="330"/>
      <c r="GU264" s="330"/>
      <c r="GV264" s="330"/>
      <c r="GW264" s="330"/>
      <c r="GX264" s="330"/>
      <c r="GY264" s="330"/>
      <c r="GZ264" s="330"/>
      <c r="HA264" s="330"/>
      <c r="HB264" s="330"/>
      <c r="HC264" s="330"/>
      <c r="HD264" s="330"/>
      <c r="HE264" s="330"/>
      <c r="HF264" s="330"/>
      <c r="HG264" s="330"/>
      <c r="HH264" s="330"/>
      <c r="HI264" s="330"/>
      <c r="HJ264" s="330"/>
      <c r="HK264" s="330"/>
      <c r="HL264" s="330"/>
      <c r="HM264" s="330"/>
      <c r="HN264" s="330"/>
      <c r="HO264" s="330"/>
      <c r="HP264" s="330"/>
      <c r="HQ264" s="330"/>
      <c r="HR264" s="330"/>
      <c r="HS264" s="330"/>
      <c r="HT264" s="330"/>
      <c r="HU264" s="330"/>
      <c r="HV264" s="330"/>
      <c r="HW264" s="330"/>
      <c r="HX264" s="330"/>
      <c r="HY264" s="330"/>
      <c r="HZ264" s="330"/>
      <c r="IA264" s="330"/>
      <c r="IB264" s="330"/>
      <c r="IC264" s="330"/>
      <c r="ID264" s="330"/>
      <c r="IE264" s="330"/>
      <c r="IF264" s="330"/>
      <c r="IG264" s="330"/>
      <c r="IH264" s="330"/>
      <c r="II264" s="330"/>
      <c r="IJ264" s="330"/>
      <c r="IK264" s="330"/>
      <c r="IL264" s="330"/>
      <c r="IM264" s="330"/>
      <c r="IN264" s="330"/>
      <c r="IO264" s="330"/>
      <c r="IP264" s="330"/>
      <c r="IQ264" s="330"/>
      <c r="IR264" s="330"/>
      <c r="IS264" s="330"/>
      <c r="IT264" s="330"/>
      <c r="IU264" s="330"/>
      <c r="IV264" s="330"/>
      <c r="IW264" s="330"/>
      <c r="IX264" s="330"/>
      <c r="IY264" s="330"/>
      <c r="IZ264" s="330"/>
      <c r="JA264" s="330"/>
      <c r="JB264" s="330"/>
      <c r="JC264" s="330"/>
      <c r="JD264" s="330"/>
      <c r="JE264" s="330"/>
      <c r="JF264" s="330"/>
      <c r="JG264" s="330"/>
      <c r="JH264" s="330"/>
      <c r="JI264" s="330"/>
      <c r="JJ264" s="330"/>
      <c r="JK264" s="330"/>
      <c r="JL264" s="330"/>
      <c r="JM264" s="330"/>
      <c r="JN264" s="330"/>
      <c r="JO264" s="330"/>
      <c r="JP264" s="330"/>
      <c r="JQ264" s="330"/>
      <c r="JR264" s="330"/>
      <c r="JS264" s="330"/>
      <c r="JT264" s="330"/>
      <c r="JU264" s="330"/>
      <c r="JV264" s="330"/>
      <c r="JW264" s="330"/>
      <c r="JX264" s="330"/>
      <c r="JY264" s="330"/>
      <c r="JZ264" s="330"/>
      <c r="KA264" s="330"/>
      <c r="KB264" s="330"/>
      <c r="KC264" s="330"/>
      <c r="KD264" s="330"/>
      <c r="KE264" s="330"/>
      <c r="KF264" s="330"/>
      <c r="KG264" s="330"/>
      <c r="KH264" s="330"/>
      <c r="KI264" s="330"/>
      <c r="KJ264" s="330"/>
      <c r="KK264" s="330"/>
      <c r="KL264" s="330"/>
      <c r="KM264" s="330"/>
      <c r="KN264" s="330"/>
      <c r="KO264" s="330"/>
      <c r="KP264" s="330"/>
      <c r="KQ264" s="330"/>
      <c r="KR264" s="330"/>
      <c r="KS264" s="330"/>
      <c r="KT264" s="330"/>
      <c r="KU264" s="330"/>
      <c r="KV264" s="330"/>
      <c r="KW264" s="330"/>
      <c r="KX264" s="330"/>
      <c r="KY264" s="330"/>
      <c r="KZ264" s="330"/>
      <c r="LA264" s="330"/>
      <c r="LB264" s="330"/>
      <c r="LC264" s="330"/>
      <c r="LD264" s="330"/>
      <c r="LE264" s="330"/>
      <c r="LF264" s="330"/>
      <c r="LG264" s="330"/>
      <c r="LH264" s="330"/>
      <c r="LI264" s="330"/>
      <c r="LJ264" s="330"/>
      <c r="LK264" s="330"/>
      <c r="LL264" s="330"/>
      <c r="LM264" s="330"/>
      <c r="LN264" s="330"/>
      <c r="LO264" s="330"/>
      <c r="LP264" s="330"/>
      <c r="LQ264" s="330"/>
      <c r="LR264" s="330"/>
      <c r="LS264" s="330"/>
      <c r="LT264" s="330"/>
      <c r="LU264" s="330"/>
      <c r="LV264" s="330"/>
      <c r="LW264" s="330"/>
      <c r="LX264" s="330"/>
      <c r="LY264" s="330"/>
      <c r="LZ264" s="330"/>
      <c r="MA264" s="330"/>
      <c r="MB264" s="330"/>
      <c r="MC264" s="330"/>
      <c r="MD264" s="330"/>
      <c r="ME264" s="330"/>
      <c r="MF264" s="330"/>
      <c r="MG264" s="330"/>
      <c r="MH264" s="330"/>
      <c r="MI264" s="330"/>
      <c r="MJ264" s="330"/>
      <c r="MK264" s="330"/>
      <c r="ML264" s="330"/>
      <c r="MM264" s="330"/>
      <c r="MN264" s="330"/>
      <c r="MO264" s="330"/>
      <c r="MP264" s="330"/>
      <c r="MQ264" s="330"/>
      <c r="MR264" s="330"/>
      <c r="MS264" s="330"/>
      <c r="MT264" s="330"/>
      <c r="MU264" s="330"/>
      <c r="MV264" s="330"/>
      <c r="MW264" s="330"/>
      <c r="MX264" s="330"/>
      <c r="MY264" s="330"/>
      <c r="MZ264" s="330"/>
      <c r="NA264" s="330"/>
      <c r="NB264" s="330"/>
      <c r="NC264" s="330"/>
      <c r="ND264" s="330"/>
      <c r="NE264" s="330"/>
      <c r="NF264" s="330"/>
      <c r="NG264" s="330"/>
      <c r="NH264" s="330"/>
      <c r="NI264" s="330"/>
      <c r="NJ264" s="330"/>
      <c r="NK264" s="330"/>
      <c r="NL264" s="330"/>
      <c r="NM264" s="330"/>
      <c r="NN264" s="330"/>
      <c r="NO264" s="330"/>
      <c r="NP264" s="330"/>
      <c r="NQ264" s="330"/>
      <c r="NR264" s="330"/>
      <c r="NS264" s="330"/>
      <c r="NT264" s="330"/>
      <c r="NU264" s="330"/>
      <c r="NV264" s="330"/>
      <c r="NW264" s="330"/>
      <c r="NX264" s="330"/>
      <c r="NY264" s="330"/>
      <c r="NZ264" s="330"/>
      <c r="OA264" s="330"/>
      <c r="OB264" s="330"/>
      <c r="OC264" s="330"/>
      <c r="OD264" s="330"/>
      <c r="OE264" s="330"/>
      <c r="OF264" s="330"/>
      <c r="OG264" s="330"/>
      <c r="OH264" s="330"/>
      <c r="OI264" s="330"/>
      <c r="OJ264" s="330"/>
      <c r="OK264" s="330"/>
      <c r="OL264" s="330"/>
      <c r="OM264" s="330"/>
      <c r="ON264" s="330"/>
      <c r="OO264" s="330"/>
      <c r="OP264" s="330"/>
      <c r="OQ264" s="330"/>
      <c r="OR264" s="330"/>
      <c r="OS264" s="330"/>
      <c r="OT264" s="330"/>
      <c r="OU264" s="330"/>
      <c r="OV264" s="330"/>
      <c r="OW264" s="330"/>
      <c r="OX264" s="330"/>
      <c r="OY264" s="330"/>
      <c r="OZ264" s="330"/>
      <c r="PA264" s="330"/>
      <c r="PB264" s="330"/>
      <c r="PC264" s="330"/>
      <c r="PD264" s="330"/>
      <c r="PE264" s="330"/>
      <c r="PF264" s="330"/>
      <c r="PG264" s="330"/>
      <c r="PH264" s="330"/>
      <c r="PI264" s="330"/>
      <c r="PJ264" s="330"/>
      <c r="PK264" s="330"/>
      <c r="PL264" s="330"/>
      <c r="PM264" s="330"/>
      <c r="PN264" s="330"/>
      <c r="PO264" s="330"/>
      <c r="PP264" s="330"/>
      <c r="PQ264" s="330"/>
      <c r="PR264" s="330"/>
      <c r="PS264" s="330"/>
      <c r="PT264" s="330"/>
      <c r="PU264" s="330"/>
      <c r="PV264" s="330"/>
      <c r="PW264" s="330"/>
      <c r="PX264" s="330"/>
      <c r="PY264" s="330"/>
      <c r="PZ264" s="330"/>
      <c r="QA264" s="330"/>
      <c r="QB264" s="330"/>
      <c r="QC264" s="330"/>
      <c r="QD264" s="330"/>
      <c r="QE264" s="330"/>
      <c r="QF264" s="330"/>
      <c r="QG264" s="330"/>
      <c r="QH264" s="330"/>
      <c r="QI264" s="330"/>
      <c r="QJ264" s="330"/>
      <c r="QK264" s="330"/>
      <c r="QL264" s="330"/>
      <c r="QM264" s="330"/>
      <c r="QN264" s="330"/>
      <c r="QO264" s="330"/>
      <c r="QP264" s="330"/>
      <c r="QQ264" s="330"/>
      <c r="QR264" s="330"/>
      <c r="QS264" s="330"/>
      <c r="QT264" s="330"/>
      <c r="QU264" s="330"/>
      <c r="QV264" s="330"/>
      <c r="QW264" s="330"/>
      <c r="QX264" s="330"/>
      <c r="QY264" s="330"/>
      <c r="QZ264" s="330"/>
      <c r="RA264" s="330"/>
      <c r="RB264" s="330"/>
      <c r="RC264" s="330"/>
      <c r="RD264" s="330"/>
      <c r="RE264" s="330"/>
      <c r="RF264" s="330"/>
      <c r="RG264" s="330"/>
      <c r="RH264" s="330"/>
      <c r="RI264" s="330"/>
      <c r="RJ264" s="330"/>
      <c r="RK264" s="330"/>
      <c r="RL264" s="330"/>
      <c r="RM264" s="330"/>
      <c r="RN264" s="330"/>
      <c r="RO264" s="330"/>
      <c r="RP264" s="330"/>
      <c r="RQ264" s="330"/>
      <c r="RR264" s="330"/>
      <c r="RS264" s="330"/>
      <c r="RT264" s="330"/>
      <c r="RU264" s="330"/>
      <c r="RV264" s="330"/>
      <c r="RW264" s="330"/>
      <c r="RX264" s="330"/>
      <c r="RY264" s="330"/>
      <c r="RZ264" s="330"/>
      <c r="SA264" s="330"/>
      <c r="SB264" s="330"/>
      <c r="SC264" s="330"/>
      <c r="SD264" s="330"/>
      <c r="SE264" s="330"/>
      <c r="SF264" s="330"/>
      <c r="SG264" s="330"/>
      <c r="SH264" s="330"/>
      <c r="SI264" s="330"/>
      <c r="SJ264" s="330"/>
      <c r="SK264" s="330"/>
      <c r="SL264" s="330"/>
      <c r="SM264" s="330"/>
      <c r="SN264" s="330"/>
      <c r="SO264" s="330"/>
      <c r="SP264" s="330"/>
      <c r="SQ264" s="330"/>
      <c r="SR264" s="330"/>
      <c r="SS264" s="330"/>
      <c r="ST264" s="330"/>
      <c r="SU264" s="330"/>
      <c r="SV264" s="330"/>
      <c r="SW264" s="330"/>
      <c r="SX264" s="330"/>
      <c r="SY264" s="330"/>
      <c r="SZ264" s="330"/>
      <c r="TA264" s="330"/>
      <c r="TB264" s="330"/>
      <c r="TC264" s="330"/>
      <c r="TD264" s="330"/>
      <c r="TE264" s="330"/>
      <c r="TF264" s="330"/>
      <c r="TG264" s="330"/>
      <c r="TH264" s="330"/>
      <c r="TI264" s="330"/>
      <c r="TJ264" s="330"/>
      <c r="TK264" s="330"/>
      <c r="TL264" s="330"/>
      <c r="TM264" s="330"/>
      <c r="TN264" s="330"/>
      <c r="TO264" s="330"/>
      <c r="TP264" s="330"/>
      <c r="TQ264" s="330"/>
      <c r="TR264" s="330"/>
      <c r="TS264" s="330"/>
      <c r="TT264" s="330"/>
      <c r="TU264" s="330"/>
      <c r="TV264" s="330"/>
      <c r="TW264" s="330"/>
      <c r="TX264" s="330"/>
      <c r="TY264" s="330"/>
      <c r="TZ264" s="330"/>
      <c r="UA264" s="330"/>
      <c r="UB264" s="330"/>
      <c r="UC264" s="330"/>
      <c r="UD264" s="330"/>
      <c r="UE264" s="330"/>
      <c r="UF264" s="330"/>
      <c r="UG264" s="330"/>
      <c r="UH264" s="330"/>
      <c r="UI264" s="330"/>
      <c r="UJ264" s="330"/>
      <c r="UK264" s="330"/>
      <c r="UL264" s="330"/>
      <c r="UM264" s="330"/>
      <c r="UN264" s="330"/>
      <c r="UO264" s="330"/>
      <c r="UP264" s="330"/>
      <c r="UQ264" s="330"/>
      <c r="UR264" s="330"/>
      <c r="US264" s="330"/>
      <c r="UT264" s="330"/>
      <c r="UU264" s="330"/>
      <c r="UV264" s="330"/>
      <c r="UW264" s="330"/>
      <c r="UX264" s="330"/>
      <c r="UY264" s="330"/>
      <c r="UZ264" s="330"/>
      <c r="VA264" s="330"/>
      <c r="VB264" s="330"/>
      <c r="VC264" s="330"/>
      <c r="VD264" s="330"/>
      <c r="VE264" s="330"/>
      <c r="VF264" s="330"/>
      <c r="VG264" s="330"/>
      <c r="VH264" s="330"/>
      <c r="VI264" s="330"/>
      <c r="VJ264" s="330"/>
      <c r="VK264" s="330"/>
      <c r="VL264" s="330"/>
      <c r="VM264" s="330"/>
      <c r="VN264" s="330"/>
      <c r="VO264" s="330"/>
      <c r="VP264" s="330"/>
      <c r="VQ264" s="330"/>
      <c r="VR264" s="330"/>
      <c r="VS264" s="330"/>
      <c r="VT264" s="330"/>
      <c r="VU264" s="330"/>
      <c r="VV264" s="330"/>
      <c r="VW264" s="330"/>
      <c r="VX264" s="330"/>
      <c r="VY264" s="330"/>
      <c r="VZ264" s="330"/>
      <c r="WA264" s="330"/>
      <c r="WB264" s="330"/>
      <c r="WC264" s="330"/>
      <c r="WD264" s="330"/>
      <c r="WE264" s="330"/>
      <c r="WF264" s="330"/>
      <c r="WG264" s="330"/>
      <c r="WH264" s="330"/>
      <c r="WI264" s="330"/>
      <c r="WJ264" s="330"/>
      <c r="WK264" s="330"/>
      <c r="WL264" s="330"/>
      <c r="WM264" s="330"/>
      <c r="WN264" s="330"/>
      <c r="WO264" s="330"/>
      <c r="WP264" s="330"/>
      <c r="WQ264" s="330"/>
      <c r="WR264" s="330"/>
      <c r="WS264" s="330"/>
      <c r="WT264" s="330"/>
      <c r="WU264" s="330"/>
      <c r="WV264" s="330"/>
      <c r="WW264" s="330"/>
      <c r="WX264" s="330"/>
      <c r="WY264" s="330"/>
      <c r="WZ264" s="330"/>
      <c r="XA264" s="330"/>
      <c r="XB264" s="330"/>
      <c r="XC264" s="330"/>
      <c r="XD264" s="330"/>
      <c r="XE264" s="330"/>
      <c r="XF264" s="330"/>
      <c r="XG264" s="330"/>
      <c r="XH264" s="330"/>
      <c r="XI264" s="330"/>
      <c r="XJ264" s="330"/>
      <c r="XK264" s="330"/>
      <c r="XL264" s="330"/>
      <c r="XM264" s="330"/>
      <c r="XN264" s="330"/>
      <c r="XO264" s="330"/>
      <c r="XP264" s="330"/>
      <c r="XQ264" s="330"/>
      <c r="XR264" s="330"/>
      <c r="XS264" s="330"/>
      <c r="XT264" s="330"/>
      <c r="XU264" s="330"/>
      <c r="XV264" s="330"/>
      <c r="XW264" s="330"/>
      <c r="XX264" s="330"/>
      <c r="XY264" s="330"/>
      <c r="XZ264" s="330"/>
      <c r="YA264" s="330"/>
      <c r="YB264" s="330"/>
      <c r="YC264" s="330"/>
      <c r="YD264" s="330"/>
      <c r="YE264" s="330"/>
      <c r="YF264" s="330"/>
      <c r="YG264" s="330"/>
      <c r="YH264" s="330"/>
      <c r="YI264" s="330"/>
      <c r="YJ264" s="330"/>
      <c r="YK264" s="330"/>
      <c r="YL264" s="330"/>
      <c r="YM264" s="330"/>
      <c r="YN264" s="330"/>
      <c r="YO264" s="330"/>
      <c r="YP264" s="330"/>
      <c r="YQ264" s="330"/>
      <c r="YR264" s="330"/>
      <c r="YS264" s="330"/>
      <c r="YT264" s="330"/>
      <c r="YU264" s="330"/>
      <c r="YV264" s="330"/>
      <c r="YW264" s="330"/>
      <c r="YX264" s="330"/>
      <c r="YY264" s="330"/>
      <c r="YZ264" s="330"/>
      <c r="ZA264" s="330"/>
      <c r="ZB264" s="330"/>
      <c r="ZC264" s="330"/>
      <c r="ZD264" s="330"/>
      <c r="ZE264" s="330"/>
      <c r="ZF264" s="330"/>
      <c r="ZG264" s="330"/>
      <c r="ZH264" s="330"/>
      <c r="ZI264" s="330"/>
      <c r="ZJ264" s="330"/>
      <c r="ZK264" s="330"/>
      <c r="ZL264" s="330"/>
      <c r="ZM264" s="330"/>
      <c r="ZN264" s="330"/>
      <c r="ZO264" s="330"/>
      <c r="ZP264" s="330"/>
      <c r="ZQ264" s="330"/>
      <c r="ZR264" s="330"/>
      <c r="ZS264" s="330"/>
      <c r="ZT264" s="330"/>
      <c r="ZU264" s="330"/>
      <c r="ZV264" s="330"/>
      <c r="ZW264" s="330"/>
      <c r="ZX264" s="330"/>
      <c r="ZY264" s="330"/>
      <c r="ZZ264" s="330"/>
      <c r="AAA264" s="330"/>
      <c r="AAB264" s="330"/>
      <c r="AAC264" s="330"/>
      <c r="AAD264" s="330"/>
      <c r="AAE264" s="330"/>
      <c r="AAF264" s="330"/>
      <c r="AAG264" s="330"/>
      <c r="AAH264" s="330"/>
      <c r="AAI264" s="330"/>
      <c r="AAJ264" s="330"/>
      <c r="AAK264" s="330"/>
      <c r="AAL264" s="330"/>
      <c r="AAM264" s="330"/>
      <c r="AAN264" s="330"/>
      <c r="AAO264" s="330"/>
      <c r="AAP264" s="330"/>
      <c r="AAQ264" s="330"/>
      <c r="AAR264" s="330"/>
      <c r="AAS264" s="330"/>
      <c r="AAT264" s="330"/>
      <c r="AAU264" s="330"/>
      <c r="AAV264" s="330"/>
      <c r="AAW264" s="330"/>
      <c r="AAX264" s="330"/>
      <c r="AAY264" s="330"/>
      <c r="AAZ264" s="330"/>
      <c r="ABA264" s="330"/>
      <c r="ABB264" s="330"/>
      <c r="ABC264" s="330"/>
      <c r="ABD264" s="330"/>
      <c r="ABE264" s="330"/>
      <c r="ABF264" s="330"/>
      <c r="ABG264" s="330"/>
      <c r="ABH264" s="330"/>
      <c r="ABI264" s="330"/>
      <c r="ABJ264" s="330"/>
      <c r="ABK264" s="330"/>
      <c r="ABL264" s="330"/>
      <c r="ABM264" s="330"/>
      <c r="ABN264" s="330"/>
      <c r="ABO264" s="330"/>
      <c r="ABP264" s="330"/>
      <c r="ABQ264" s="330"/>
      <c r="ABR264" s="330"/>
      <c r="ABS264" s="330"/>
      <c r="ABT264" s="330"/>
      <c r="ABU264" s="330"/>
      <c r="ABV264" s="330"/>
      <c r="ABW264" s="330"/>
      <c r="ABX264" s="330"/>
      <c r="ABY264" s="330"/>
      <c r="ABZ264" s="330"/>
      <c r="ACA264" s="330"/>
      <c r="ACB264" s="330"/>
      <c r="ACC264" s="330"/>
      <c r="ACD264" s="330"/>
      <c r="ACE264" s="330"/>
      <c r="ACF264" s="330"/>
      <c r="ACG264" s="330"/>
      <c r="ACH264" s="330"/>
      <c r="ACI264" s="330"/>
      <c r="ACJ264" s="330"/>
      <c r="ACK264" s="330"/>
      <c r="ACL264" s="330"/>
      <c r="ACM264" s="330"/>
      <c r="ACN264" s="330"/>
      <c r="ACO264" s="330"/>
      <c r="ACP264" s="330"/>
      <c r="ACQ264" s="330"/>
      <c r="ACR264" s="330"/>
      <c r="ACS264" s="330"/>
      <c r="ACT264" s="330"/>
      <c r="ACU264" s="330"/>
      <c r="ACV264" s="330"/>
      <c r="ACW264" s="330"/>
      <c r="ACX264" s="330"/>
      <c r="ACY264" s="330"/>
      <c r="ACZ264" s="330"/>
      <c r="ADA264" s="330"/>
      <c r="ADB264" s="330"/>
      <c r="ADC264" s="330"/>
      <c r="ADD264" s="330"/>
      <c r="ADE264" s="330"/>
      <c r="ADF264" s="330"/>
      <c r="ADG264" s="330"/>
      <c r="ADH264" s="330"/>
      <c r="ADI264" s="330"/>
      <c r="ADJ264" s="330"/>
      <c r="ADK264" s="330"/>
      <c r="ADL264" s="330"/>
      <c r="ADM264" s="330"/>
      <c r="ADN264" s="330"/>
      <c r="ADO264" s="330"/>
      <c r="ADP264" s="330"/>
      <c r="ADQ264" s="330"/>
      <c r="ADR264" s="330"/>
      <c r="ADS264" s="330"/>
      <c r="ADT264" s="330"/>
      <c r="ADU264" s="330"/>
      <c r="ADV264" s="330"/>
      <c r="ADW264" s="330"/>
      <c r="ADX264" s="330"/>
      <c r="ADY264" s="330"/>
      <c r="ADZ264" s="330"/>
      <c r="AEA264" s="330"/>
      <c r="AEB264" s="330"/>
      <c r="AEC264" s="330"/>
      <c r="AED264" s="330"/>
      <c r="AEE264" s="330"/>
      <c r="AEF264" s="330"/>
      <c r="AEG264" s="330"/>
      <c r="AEH264" s="330"/>
      <c r="AEI264" s="330"/>
      <c r="AEJ264" s="330"/>
      <c r="AEK264" s="330"/>
      <c r="AEL264" s="330"/>
      <c r="AEM264" s="330"/>
      <c r="AEN264" s="330"/>
      <c r="AEO264" s="330"/>
      <c r="AEP264" s="330"/>
      <c r="AEQ264" s="330"/>
      <c r="AER264" s="330"/>
      <c r="AES264" s="330"/>
      <c r="AET264" s="330"/>
      <c r="AEU264" s="330"/>
      <c r="AEV264" s="330"/>
      <c r="AEW264" s="330"/>
      <c r="AEX264" s="330"/>
      <c r="AEY264" s="330"/>
      <c r="AEZ264" s="330"/>
      <c r="AFA264" s="330"/>
      <c r="AFB264" s="330"/>
      <c r="AFC264" s="330"/>
      <c r="AFD264" s="330"/>
      <c r="AFE264" s="330"/>
      <c r="AFF264" s="330"/>
      <c r="AFG264" s="330"/>
      <c r="AFH264" s="330"/>
      <c r="AFI264" s="330"/>
      <c r="AFJ264" s="330"/>
      <c r="AFK264" s="330"/>
      <c r="AFL264" s="330"/>
      <c r="AFM264" s="330"/>
      <c r="AFN264" s="330"/>
      <c r="AFO264" s="330"/>
      <c r="AFP264" s="330"/>
      <c r="AFQ264" s="330"/>
      <c r="AFR264" s="330"/>
      <c r="AFS264" s="330"/>
      <c r="AFT264" s="330"/>
      <c r="AFU264" s="330"/>
      <c r="AFV264" s="330"/>
      <c r="AFW264" s="330"/>
      <c r="AFX264" s="330"/>
      <c r="AFY264" s="330"/>
      <c r="AFZ264" s="330"/>
      <c r="AGA264" s="330"/>
      <c r="AGB264" s="330"/>
      <c r="AGC264" s="330"/>
      <c r="AGD264" s="330"/>
      <c r="AGE264" s="330"/>
      <c r="AGF264" s="330"/>
      <c r="AGG264" s="330"/>
      <c r="AGH264" s="330"/>
      <c r="AGI264" s="330"/>
      <c r="AGJ264" s="330"/>
      <c r="AGK264" s="330"/>
      <c r="AGL264" s="330"/>
      <c r="AGM264" s="330"/>
      <c r="AGN264" s="330"/>
      <c r="AGO264" s="330"/>
      <c r="AGP264" s="330"/>
      <c r="AGQ264" s="330"/>
      <c r="AGR264" s="330"/>
      <c r="AGS264" s="330"/>
      <c r="AGT264" s="330"/>
      <c r="AGU264" s="330"/>
      <c r="AGV264" s="330"/>
      <c r="AGW264" s="330"/>
      <c r="AGX264" s="330"/>
      <c r="AGY264" s="330"/>
      <c r="AGZ264" s="330"/>
      <c r="AHA264" s="330"/>
      <c r="AHB264" s="330"/>
      <c r="AHC264" s="330"/>
      <c r="AHD264" s="330"/>
      <c r="AHE264" s="330"/>
      <c r="AHF264" s="330"/>
      <c r="AHG264" s="330"/>
      <c r="AHH264" s="330"/>
      <c r="AHI264" s="330"/>
      <c r="AHJ264" s="330"/>
      <c r="AHK264" s="330"/>
      <c r="AHL264" s="330"/>
      <c r="AHM264" s="330"/>
      <c r="AHN264" s="330"/>
      <c r="AHO264" s="330"/>
      <c r="AHP264" s="330"/>
      <c r="AHQ264" s="330"/>
      <c r="AHR264" s="330"/>
      <c r="AHS264" s="330"/>
      <c r="AHT264" s="330"/>
      <c r="AHU264" s="330"/>
      <c r="AHV264" s="330"/>
      <c r="AHW264" s="330"/>
      <c r="AHX264" s="330"/>
      <c r="AHY264" s="330"/>
      <c r="AHZ264" s="330"/>
      <c r="AIA264" s="330"/>
      <c r="AIB264" s="330"/>
      <c r="AIC264" s="330"/>
      <c r="AID264" s="330"/>
      <c r="AIE264" s="330"/>
      <c r="AIF264" s="330"/>
      <c r="AIG264" s="330"/>
      <c r="AIH264" s="330"/>
      <c r="AII264" s="330"/>
      <c r="AIJ264" s="330"/>
      <c r="AIK264" s="330"/>
      <c r="AIL264" s="330"/>
      <c r="AIM264" s="330"/>
      <c r="AIN264" s="330"/>
      <c r="AIO264" s="330"/>
      <c r="AIP264" s="330"/>
      <c r="AIQ264" s="330"/>
      <c r="AIR264" s="330"/>
      <c r="AIS264" s="330"/>
      <c r="AIT264" s="330"/>
      <c r="AIU264" s="330"/>
      <c r="AIV264" s="330"/>
      <c r="AIW264" s="330"/>
      <c r="AIX264" s="330"/>
      <c r="AIY264" s="330"/>
      <c r="AIZ264" s="330"/>
      <c r="AJA264" s="330"/>
      <c r="AJB264" s="330"/>
      <c r="AJC264" s="330"/>
      <c r="AJD264" s="330"/>
      <c r="AJE264" s="330"/>
      <c r="AJF264" s="330"/>
      <c r="AJG264" s="330"/>
      <c r="AJH264" s="330"/>
      <c r="AJI264" s="330"/>
      <c r="AJJ264" s="330"/>
      <c r="AJK264" s="330"/>
      <c r="AJL264" s="330"/>
      <c r="AJM264" s="330"/>
      <c r="AJN264" s="330"/>
      <c r="AJO264" s="330"/>
      <c r="AJP264" s="330"/>
      <c r="AJQ264" s="330"/>
      <c r="AJR264" s="330"/>
      <c r="AJS264" s="330"/>
      <c r="AJT264" s="330"/>
      <c r="AJU264" s="330"/>
      <c r="AJV264" s="330"/>
      <c r="AJW264" s="330"/>
      <c r="AJX264" s="330"/>
      <c r="AJY264" s="330"/>
      <c r="AJZ264" s="330"/>
      <c r="AKA264" s="330"/>
      <c r="AKB264" s="330"/>
      <c r="AKC264" s="330"/>
      <c r="AKD264" s="330"/>
      <c r="AKE264" s="330"/>
      <c r="AKF264" s="330"/>
      <c r="AKG264" s="330"/>
      <c r="AKH264" s="330"/>
      <c r="AKI264" s="330"/>
      <c r="AKJ264" s="330"/>
      <c r="AKK264" s="330"/>
      <c r="AKL264" s="330"/>
      <c r="AKM264" s="330"/>
      <c r="AKN264" s="330"/>
      <c r="AKO264" s="330"/>
      <c r="AKP264" s="330"/>
      <c r="AKQ264" s="330"/>
      <c r="AKR264" s="330"/>
      <c r="AKS264" s="330"/>
      <c r="AKT264" s="330"/>
      <c r="AKU264" s="330"/>
      <c r="AKV264" s="330"/>
      <c r="AKW264" s="330"/>
      <c r="AKX264" s="330"/>
      <c r="AKY264" s="330"/>
      <c r="AKZ264" s="330"/>
      <c r="ALA264" s="330"/>
      <c r="ALB264" s="330"/>
      <c r="ALC264" s="330"/>
      <c r="ALD264" s="330"/>
      <c r="ALE264" s="330"/>
      <c r="ALF264" s="330"/>
      <c r="ALG264" s="330"/>
      <c r="ALH264" s="330"/>
      <c r="ALI264" s="330"/>
      <c r="ALJ264" s="330"/>
      <c r="ALK264" s="330"/>
      <c r="ALL264" s="330"/>
      <c r="ALM264" s="330"/>
      <c r="ALN264" s="330"/>
      <c r="ALO264" s="330"/>
      <c r="ALP264" s="330"/>
      <c r="ALQ264" s="330"/>
      <c r="ALR264" s="330"/>
      <c r="ALS264" s="330"/>
      <c r="ALT264" s="330"/>
      <c r="ALU264" s="330"/>
      <c r="ALV264" s="330"/>
      <c r="ALW264" s="330"/>
      <c r="ALX264" s="330"/>
      <c r="ALY264" s="330"/>
      <c r="ALZ264" s="330"/>
      <c r="AMA264" s="330"/>
      <c r="AMB264" s="330"/>
      <c r="AMC264" s="330"/>
      <c r="AMD264" s="330"/>
      <c r="AME264" s="330"/>
      <c r="AMF264" s="330"/>
      <c r="AMG264" s="330"/>
      <c r="AMH264" s="330"/>
      <c r="AMI264" s="330"/>
      <c r="AMJ264" s="330"/>
      <c r="AMK264" s="330"/>
      <c r="AML264" s="330"/>
      <c r="AMM264" s="330"/>
      <c r="AMN264" s="330"/>
      <c r="AMO264" s="330"/>
      <c r="AMP264" s="330"/>
      <c r="AMQ264" s="330"/>
      <c r="AMR264" s="330"/>
      <c r="AMS264" s="330"/>
      <c r="AMT264" s="330"/>
      <c r="AMU264" s="330"/>
      <c r="AMV264" s="330"/>
      <c r="AMW264" s="330"/>
      <c r="AMX264" s="330"/>
      <c r="AMY264" s="330"/>
      <c r="AMZ264" s="330"/>
      <c r="ANA264" s="330"/>
      <c r="ANB264" s="330"/>
      <c r="ANC264" s="330"/>
      <c r="AND264" s="330"/>
      <c r="ANE264" s="330"/>
      <c r="ANF264" s="330"/>
      <c r="ANG264" s="330"/>
      <c r="ANH264" s="330"/>
      <c r="ANI264" s="330"/>
      <c r="ANJ264" s="330"/>
      <c r="ANK264" s="330"/>
      <c r="ANL264" s="330"/>
      <c r="ANM264" s="330"/>
      <c r="ANN264" s="330"/>
      <c r="ANO264" s="330"/>
      <c r="ANP264" s="330"/>
      <c r="ANQ264" s="330"/>
      <c r="ANR264" s="330"/>
      <c r="ANS264" s="330"/>
      <c r="ANT264" s="330"/>
      <c r="ANU264" s="330"/>
      <c r="ANV264" s="330"/>
      <c r="ANW264" s="330"/>
      <c r="ANX264" s="330"/>
      <c r="ANY264" s="330"/>
      <c r="ANZ264" s="330"/>
      <c r="AOA264" s="330"/>
      <c r="AOB264" s="330"/>
      <c r="AOC264" s="330"/>
      <c r="AOD264" s="330"/>
      <c r="AOE264" s="330"/>
      <c r="AOF264" s="330"/>
      <c r="AOG264" s="330"/>
      <c r="AOH264" s="330"/>
      <c r="AOI264" s="330"/>
      <c r="AOJ264" s="330"/>
      <c r="AOK264" s="330"/>
      <c r="AOL264" s="330"/>
      <c r="AOM264" s="330"/>
      <c r="AON264" s="330"/>
      <c r="AOO264" s="330"/>
      <c r="AOP264" s="330"/>
      <c r="AOQ264" s="330"/>
      <c r="AOR264" s="330"/>
      <c r="AOS264" s="330"/>
      <c r="AOT264" s="330"/>
      <c r="AOU264" s="330"/>
      <c r="AOV264" s="330"/>
      <c r="AOW264" s="330"/>
      <c r="AOX264" s="330"/>
      <c r="AOY264" s="330"/>
      <c r="AOZ264" s="330"/>
      <c r="APA264" s="330"/>
      <c r="APB264" s="330"/>
      <c r="APC264" s="330"/>
      <c r="APD264" s="330"/>
      <c r="APE264" s="330"/>
      <c r="APF264" s="330"/>
      <c r="APG264" s="330"/>
      <c r="APH264" s="330"/>
      <c r="API264" s="330"/>
      <c r="APJ264" s="330"/>
      <c r="APK264" s="330"/>
      <c r="APL264" s="330"/>
      <c r="APM264" s="330"/>
      <c r="APN264" s="330"/>
      <c r="APO264" s="330"/>
      <c r="APP264" s="330"/>
      <c r="APQ264" s="330"/>
      <c r="APR264" s="330"/>
      <c r="APS264" s="330"/>
      <c r="APT264" s="330"/>
      <c r="APU264" s="330"/>
      <c r="APV264" s="330"/>
      <c r="APW264" s="330"/>
      <c r="APX264" s="330"/>
      <c r="APY264" s="330"/>
      <c r="APZ264" s="330"/>
      <c r="AQA264" s="330"/>
      <c r="AQB264" s="330"/>
      <c r="AQC264" s="330"/>
      <c r="AQD264" s="330"/>
      <c r="AQE264" s="330"/>
      <c r="AQF264" s="330"/>
      <c r="AQG264" s="330"/>
      <c r="AQH264" s="330"/>
      <c r="AQI264" s="330"/>
      <c r="AQJ264" s="330"/>
      <c r="AQK264" s="330"/>
      <c r="AQL264" s="330"/>
      <c r="AQM264" s="330"/>
      <c r="AQN264" s="330"/>
      <c r="AQO264" s="330"/>
      <c r="AQP264" s="330"/>
      <c r="AQQ264" s="330"/>
      <c r="AQR264" s="330"/>
      <c r="AQS264" s="330"/>
      <c r="AQT264" s="330"/>
      <c r="AQU264" s="330"/>
      <c r="AQV264" s="330"/>
      <c r="AQW264" s="330"/>
      <c r="AQX264" s="330"/>
      <c r="AQY264" s="330"/>
      <c r="AQZ264" s="330"/>
      <c r="ARA264" s="330"/>
      <c r="ARB264" s="330"/>
      <c r="ARC264" s="330"/>
      <c r="ARD264" s="330"/>
      <c r="ARE264" s="330"/>
      <c r="ARF264" s="330"/>
      <c r="ARG264" s="330"/>
      <c r="ARH264" s="330"/>
      <c r="ARI264" s="330"/>
      <c r="ARJ264" s="330"/>
      <c r="ARK264" s="330"/>
      <c r="ARL264" s="330"/>
      <c r="ARM264" s="330"/>
      <c r="ARN264" s="330"/>
      <c r="ARO264" s="330"/>
      <c r="ARP264" s="330"/>
      <c r="ARQ264" s="330"/>
      <c r="ARR264" s="330"/>
      <c r="ARS264" s="330"/>
      <c r="ART264" s="330"/>
      <c r="ARU264" s="330"/>
      <c r="ARV264" s="330"/>
      <c r="ARW264" s="330"/>
      <c r="ARX264" s="330"/>
      <c r="ARY264" s="330"/>
      <c r="ARZ264" s="330"/>
      <c r="ASA264" s="330"/>
      <c r="ASB264" s="330"/>
      <c r="ASC264" s="330"/>
      <c r="ASD264" s="330"/>
      <c r="ASE264" s="330"/>
      <c r="ASF264" s="330"/>
      <c r="ASG264" s="330"/>
      <c r="ASH264" s="330"/>
      <c r="ASI264" s="330"/>
      <c r="ASJ264" s="330"/>
      <c r="ASK264" s="330"/>
      <c r="ASL264" s="330"/>
      <c r="ASM264" s="330"/>
      <c r="ASN264" s="330"/>
      <c r="ASO264" s="330"/>
      <c r="ASP264" s="330"/>
      <c r="ASQ264" s="330"/>
      <c r="ASR264" s="330"/>
      <c r="ASS264" s="330"/>
      <c r="AST264" s="330"/>
      <c r="ASU264" s="330"/>
      <c r="ASV264" s="330"/>
      <c r="ASW264" s="330"/>
      <c r="ASX264" s="330"/>
      <c r="ASY264" s="330"/>
      <c r="ASZ264" s="330"/>
      <c r="ATA264" s="330"/>
      <c r="ATB264" s="330"/>
      <c r="ATC264" s="330"/>
      <c r="ATD264" s="330"/>
      <c r="ATE264" s="330"/>
      <c r="ATF264" s="330"/>
      <c r="ATG264" s="330"/>
      <c r="ATH264" s="330"/>
      <c r="ATI264" s="330"/>
      <c r="ATJ264" s="330"/>
      <c r="ATK264" s="330"/>
      <c r="ATL264" s="330"/>
      <c r="ATM264" s="330"/>
      <c r="ATN264" s="330"/>
      <c r="ATO264" s="330"/>
      <c r="ATP264" s="330"/>
      <c r="ATQ264" s="330"/>
      <c r="ATR264" s="330"/>
      <c r="ATS264" s="330"/>
      <c r="ATT264" s="330"/>
      <c r="ATU264" s="330"/>
      <c r="ATV264" s="330"/>
      <c r="ATW264" s="330"/>
      <c r="ATX264" s="330"/>
      <c r="ATY264" s="330"/>
      <c r="ATZ264" s="330"/>
      <c r="AUA264" s="330"/>
      <c r="AUB264" s="330"/>
      <c r="AUC264" s="330"/>
      <c r="AUD264" s="330"/>
      <c r="AUE264" s="330"/>
      <c r="AUF264" s="330"/>
      <c r="AUG264" s="330"/>
      <c r="AUH264" s="330"/>
      <c r="AUI264" s="330"/>
      <c r="AUJ264" s="330"/>
      <c r="AUK264" s="330"/>
      <c r="AUL264" s="330"/>
      <c r="AUM264" s="330"/>
      <c r="AUN264" s="330"/>
      <c r="AUO264" s="330"/>
      <c r="AUP264" s="330"/>
      <c r="AUQ264" s="330"/>
      <c r="AUR264" s="330"/>
      <c r="AUS264" s="330"/>
      <c r="AUT264" s="330"/>
      <c r="AUU264" s="330"/>
      <c r="AUV264" s="330"/>
      <c r="AUW264" s="330"/>
      <c r="AUX264" s="330"/>
      <c r="AUY264" s="330"/>
      <c r="AUZ264" s="330"/>
      <c r="AVA264" s="330"/>
      <c r="AVB264" s="330"/>
      <c r="AVC264" s="330"/>
      <c r="AVD264" s="330"/>
      <c r="AVE264" s="330"/>
      <c r="AVF264" s="330"/>
      <c r="AVG264" s="330"/>
      <c r="AVH264" s="330"/>
      <c r="AVI264" s="330"/>
      <c r="AVJ264" s="330"/>
      <c r="AVK264" s="330"/>
      <c r="AVL264" s="330"/>
      <c r="AVM264" s="330"/>
      <c r="AVN264" s="330"/>
      <c r="AVO264" s="330"/>
      <c r="AVP264" s="330"/>
      <c r="AVQ264" s="330"/>
      <c r="AVR264" s="330"/>
      <c r="AVS264" s="330"/>
      <c r="AVT264" s="330"/>
      <c r="AVU264" s="330"/>
      <c r="AVV264" s="330"/>
      <c r="AVW264" s="330"/>
      <c r="AVX264" s="330"/>
      <c r="AVY264" s="330"/>
      <c r="AVZ264" s="330"/>
      <c r="AWA264" s="330"/>
      <c r="AWB264" s="330"/>
      <c r="AWC264" s="330"/>
      <c r="AWD264" s="330"/>
      <c r="AWE264" s="330"/>
      <c r="AWF264" s="330"/>
      <c r="AWG264" s="330"/>
      <c r="AWH264" s="330"/>
      <c r="AWI264" s="330"/>
      <c r="AWJ264" s="330"/>
      <c r="AWK264" s="330"/>
      <c r="AWL264" s="330"/>
      <c r="AWM264" s="330"/>
      <c r="AWN264" s="330"/>
      <c r="AWO264" s="330"/>
      <c r="AWP264" s="330"/>
      <c r="AWQ264" s="330"/>
      <c r="AWR264" s="330"/>
      <c r="AWS264" s="330"/>
      <c r="AWT264" s="330"/>
      <c r="AWU264" s="330"/>
      <c r="AWV264" s="330"/>
      <c r="AWW264" s="330"/>
      <c r="AWX264" s="330"/>
      <c r="AWY264" s="330"/>
      <c r="AWZ264" s="330"/>
      <c r="AXA264" s="330"/>
      <c r="AXB264" s="330"/>
      <c r="AXC264" s="330"/>
      <c r="AXD264" s="330"/>
      <c r="AXE264" s="330"/>
      <c r="AXF264" s="330"/>
      <c r="AXG264" s="330"/>
      <c r="AXH264" s="330"/>
      <c r="AXI264" s="330"/>
      <c r="AXJ264" s="330"/>
      <c r="AXK264" s="330"/>
      <c r="AXL264" s="330"/>
      <c r="AXM264" s="330"/>
      <c r="AXN264" s="330"/>
      <c r="AXO264" s="330"/>
      <c r="AXP264" s="330"/>
      <c r="AXQ264" s="330"/>
      <c r="AXR264" s="330"/>
      <c r="AXS264" s="330"/>
      <c r="AXT264" s="330"/>
      <c r="AXU264" s="330"/>
      <c r="AXV264" s="330"/>
      <c r="AXW264" s="330"/>
      <c r="AXX264" s="330"/>
      <c r="AXY264" s="330"/>
      <c r="AXZ264" s="330"/>
      <c r="AYA264" s="330"/>
      <c r="AYB264" s="330"/>
      <c r="AYC264" s="330"/>
      <c r="AYD264" s="330"/>
      <c r="AYE264" s="330"/>
      <c r="AYF264" s="330"/>
      <c r="AYG264" s="330"/>
      <c r="AYH264" s="330"/>
      <c r="AYI264" s="330"/>
      <c r="AYJ264" s="330"/>
      <c r="AYK264" s="330"/>
      <c r="AYL264" s="330"/>
      <c r="AYM264" s="330"/>
      <c r="AYN264" s="330"/>
      <c r="AYO264" s="330"/>
      <c r="AYP264" s="330"/>
      <c r="AYQ264" s="330"/>
      <c r="AYR264" s="330"/>
      <c r="AYS264" s="330"/>
      <c r="AYT264" s="330"/>
      <c r="AYU264" s="330"/>
      <c r="AYV264" s="330"/>
      <c r="AYW264" s="330"/>
      <c r="AYX264" s="330"/>
      <c r="AYY264" s="330"/>
      <c r="AYZ264" s="330"/>
      <c r="AZA264" s="330"/>
      <c r="AZB264" s="330"/>
      <c r="AZC264" s="330"/>
      <c r="AZD264" s="330"/>
      <c r="AZE264" s="330"/>
      <c r="AZF264" s="330"/>
      <c r="AZG264" s="330"/>
      <c r="AZH264" s="330"/>
      <c r="AZI264" s="330"/>
      <c r="AZJ264" s="330"/>
      <c r="AZK264" s="330"/>
      <c r="AZL264" s="330"/>
      <c r="AZM264" s="330"/>
      <c r="AZN264" s="330"/>
      <c r="AZO264" s="330"/>
      <c r="AZP264" s="330"/>
      <c r="AZQ264" s="330"/>
      <c r="AZR264" s="330"/>
      <c r="AZS264" s="330"/>
      <c r="AZT264" s="330"/>
      <c r="AZU264" s="330"/>
      <c r="AZV264" s="330"/>
      <c r="AZW264" s="330"/>
      <c r="AZX264" s="330"/>
      <c r="AZY264" s="330"/>
      <c r="AZZ264" s="330"/>
      <c r="BAA264" s="330"/>
      <c r="BAB264" s="330"/>
      <c r="BAC264" s="330"/>
      <c r="BAD264" s="330"/>
      <c r="BAE264" s="330"/>
      <c r="BAF264" s="330"/>
      <c r="BAG264" s="330"/>
      <c r="BAH264" s="330"/>
      <c r="BAI264" s="330"/>
      <c r="BAJ264" s="330"/>
      <c r="BAK264" s="330"/>
      <c r="BAL264" s="330"/>
      <c r="BAM264" s="330"/>
      <c r="BAN264" s="330"/>
      <c r="BAO264" s="330"/>
      <c r="BAP264" s="330"/>
      <c r="BAQ264" s="330"/>
      <c r="BAR264" s="330"/>
      <c r="BAS264" s="330"/>
      <c r="BAT264" s="330"/>
      <c r="BAU264" s="330"/>
      <c r="BAV264" s="330"/>
      <c r="BAW264" s="330"/>
      <c r="BAX264" s="330"/>
      <c r="BAY264" s="330"/>
      <c r="BAZ264" s="330"/>
      <c r="BBA264" s="330"/>
      <c r="BBB264" s="330"/>
      <c r="BBC264" s="330"/>
      <c r="BBD264" s="330"/>
      <c r="BBE264" s="330"/>
      <c r="BBF264" s="330"/>
      <c r="BBG264" s="330"/>
      <c r="BBH264" s="330"/>
      <c r="BBI264" s="330"/>
      <c r="BBJ264" s="330"/>
      <c r="BBK264" s="330"/>
      <c r="BBL264" s="330"/>
      <c r="BBM264" s="330"/>
      <c r="BBN264" s="330"/>
      <c r="BBO264" s="330"/>
      <c r="BBP264" s="330"/>
      <c r="BBQ264" s="330"/>
      <c r="BBR264" s="330"/>
      <c r="BBS264" s="330"/>
      <c r="BBT264" s="330"/>
      <c r="BBU264" s="330"/>
      <c r="BBV264" s="330"/>
      <c r="BBW264" s="330"/>
      <c r="BBX264" s="330"/>
      <c r="BBY264" s="330"/>
      <c r="BBZ264" s="330"/>
      <c r="BCA264" s="330"/>
      <c r="BCB264" s="330"/>
      <c r="BCC264" s="330"/>
      <c r="BCD264" s="330"/>
      <c r="BCE264" s="330"/>
      <c r="BCF264" s="330"/>
      <c r="BCG264" s="330"/>
      <c r="BCH264" s="330"/>
      <c r="BCI264" s="330"/>
      <c r="BCJ264" s="330"/>
      <c r="BCK264" s="330"/>
      <c r="BCL264" s="330"/>
      <c r="BCM264" s="330"/>
      <c r="BCN264" s="330"/>
      <c r="BCO264" s="330"/>
      <c r="BCP264" s="330"/>
      <c r="BCQ264" s="330"/>
      <c r="BCR264" s="330"/>
      <c r="BCS264" s="330"/>
      <c r="BCT264" s="330"/>
      <c r="BCU264" s="330"/>
      <c r="BCV264" s="330"/>
      <c r="BCW264" s="330"/>
      <c r="BCX264" s="330"/>
      <c r="BCY264" s="330"/>
      <c r="BCZ264" s="330"/>
      <c r="BDA264" s="330"/>
      <c r="BDB264" s="330"/>
      <c r="BDC264" s="330"/>
      <c r="BDD264" s="330"/>
      <c r="BDE264" s="330"/>
      <c r="BDF264" s="330"/>
      <c r="BDG264" s="330"/>
      <c r="BDH264" s="330"/>
      <c r="BDI264" s="330"/>
      <c r="BDJ264" s="330"/>
      <c r="BDK264" s="330"/>
      <c r="BDL264" s="330"/>
      <c r="BDM264" s="330"/>
      <c r="BDN264" s="330"/>
      <c r="BDO264" s="330"/>
      <c r="BDP264" s="330"/>
      <c r="BDQ264" s="330"/>
      <c r="BDR264" s="330"/>
      <c r="BDS264" s="330"/>
      <c r="BDT264" s="330"/>
      <c r="BDU264" s="330"/>
      <c r="BDV264" s="330"/>
      <c r="BDW264" s="330"/>
      <c r="BDX264" s="330"/>
      <c r="BDY264" s="330"/>
      <c r="BDZ264" s="330"/>
      <c r="BEA264" s="330"/>
      <c r="BEB264" s="330"/>
      <c r="BEC264" s="330"/>
      <c r="BED264" s="330"/>
      <c r="BEE264" s="330"/>
      <c r="BEF264" s="330"/>
      <c r="BEG264" s="330"/>
      <c r="BEH264" s="330"/>
      <c r="BEI264" s="330"/>
      <c r="BEJ264" s="330"/>
      <c r="BEK264" s="330"/>
      <c r="BEL264" s="330"/>
      <c r="BEM264" s="330"/>
      <c r="BEN264" s="330"/>
      <c r="BEO264" s="330"/>
      <c r="BEP264" s="330"/>
      <c r="BEQ264" s="330"/>
      <c r="BER264" s="330"/>
      <c r="BES264" s="330"/>
      <c r="BET264" s="330"/>
      <c r="BEU264" s="330"/>
      <c r="BEV264" s="330"/>
      <c r="BEW264" s="330"/>
      <c r="BEX264" s="330"/>
      <c r="BEY264" s="330"/>
      <c r="BEZ264" s="330"/>
      <c r="BFA264" s="330"/>
      <c r="BFB264" s="330"/>
      <c r="BFC264" s="330"/>
      <c r="BFD264" s="330"/>
      <c r="BFE264" s="330"/>
      <c r="BFF264" s="330"/>
      <c r="BFG264" s="330"/>
      <c r="BFH264" s="330"/>
      <c r="BFI264" s="330"/>
      <c r="BFJ264" s="330"/>
      <c r="BFK264" s="330"/>
      <c r="BFL264" s="330"/>
      <c r="BFM264" s="330"/>
      <c r="BFN264" s="330"/>
      <c r="BFO264" s="330"/>
      <c r="BFP264" s="330"/>
      <c r="BFQ264" s="330"/>
      <c r="BFR264" s="330"/>
      <c r="BFS264" s="330"/>
      <c r="BFT264" s="330"/>
      <c r="BFU264" s="330"/>
      <c r="BFV264" s="330"/>
      <c r="BFW264" s="330"/>
      <c r="BFX264" s="330"/>
      <c r="BFY264" s="330"/>
      <c r="BFZ264" s="330"/>
      <c r="BGA264" s="330"/>
      <c r="BGB264" s="330"/>
      <c r="BGC264" s="330"/>
      <c r="BGD264" s="330"/>
      <c r="BGE264" s="330"/>
      <c r="BGF264" s="330"/>
      <c r="BGG264" s="330"/>
      <c r="BGH264" s="330"/>
      <c r="BGI264" s="330"/>
      <c r="BGJ264" s="330"/>
      <c r="BGK264" s="330"/>
      <c r="BGL264" s="330"/>
      <c r="BGM264" s="330"/>
      <c r="BGN264" s="330"/>
      <c r="BGO264" s="330"/>
      <c r="BGP264" s="330"/>
      <c r="BGQ264" s="330"/>
      <c r="BGR264" s="330"/>
      <c r="BGS264" s="330"/>
      <c r="BGT264" s="330"/>
      <c r="BGU264" s="330"/>
      <c r="BGV264" s="330"/>
      <c r="BGW264" s="330"/>
      <c r="BGX264" s="330"/>
      <c r="BGY264" s="330"/>
      <c r="BGZ264" s="330"/>
      <c r="BHA264" s="330"/>
      <c r="BHB264" s="330"/>
      <c r="BHC264" s="330"/>
      <c r="BHD264" s="330"/>
      <c r="BHE264" s="330"/>
      <c r="BHF264" s="330"/>
      <c r="BHG264" s="330"/>
      <c r="BHH264" s="330"/>
      <c r="BHI264" s="330"/>
      <c r="BHJ264" s="330"/>
      <c r="BHK264" s="330"/>
      <c r="BHL264" s="330"/>
      <c r="BHM264" s="330"/>
      <c r="BHN264" s="330"/>
      <c r="BHO264" s="330"/>
      <c r="BHP264" s="330"/>
      <c r="BHQ264" s="330"/>
      <c r="BHR264" s="330"/>
      <c r="BHS264" s="330"/>
      <c r="BHT264" s="330"/>
      <c r="BHU264" s="330"/>
      <c r="BHV264" s="330"/>
      <c r="BHW264" s="330"/>
      <c r="BHX264" s="330"/>
      <c r="BHY264" s="330"/>
      <c r="BHZ264" s="330"/>
      <c r="BIA264" s="330"/>
      <c r="BIB264" s="330"/>
      <c r="BIC264" s="330"/>
      <c r="BID264" s="330"/>
      <c r="BIE264" s="330"/>
      <c r="BIF264" s="330"/>
      <c r="BIG264" s="330"/>
      <c r="BIH264" s="330"/>
      <c r="BII264" s="330"/>
      <c r="BIJ264" s="330"/>
      <c r="BIK264" s="330"/>
      <c r="BIL264" s="330"/>
      <c r="BIM264" s="330"/>
      <c r="BIN264" s="330"/>
      <c r="BIO264" s="330"/>
      <c r="BIP264" s="330"/>
      <c r="BIQ264" s="330"/>
      <c r="BIR264" s="330"/>
      <c r="BIS264" s="330"/>
      <c r="BIT264" s="330"/>
      <c r="BIU264" s="330"/>
      <c r="BIV264" s="330"/>
      <c r="BIW264" s="330"/>
      <c r="BIX264" s="330"/>
      <c r="BIY264" s="330"/>
      <c r="BIZ264" s="330"/>
      <c r="BJA264" s="330"/>
      <c r="BJB264" s="330"/>
      <c r="BJC264" s="330"/>
      <c r="BJD264" s="330"/>
      <c r="BJE264" s="330"/>
      <c r="BJF264" s="330"/>
      <c r="BJG264" s="330"/>
      <c r="BJH264" s="330"/>
      <c r="BJI264" s="330"/>
      <c r="BJJ264" s="330"/>
      <c r="BJK264" s="330"/>
      <c r="BJL264" s="330"/>
      <c r="BJM264" s="330"/>
      <c r="BJN264" s="330"/>
      <c r="BJO264" s="330"/>
      <c r="BJP264" s="330"/>
      <c r="BJQ264" s="330"/>
      <c r="BJR264" s="330"/>
      <c r="BJS264" s="330"/>
      <c r="BJT264" s="330"/>
      <c r="BJU264" s="330"/>
      <c r="BJV264" s="330"/>
      <c r="BJW264" s="330"/>
      <c r="BJX264" s="330"/>
      <c r="BJY264" s="330"/>
      <c r="BJZ264" s="330"/>
      <c r="BKA264" s="330"/>
      <c r="BKB264" s="330"/>
      <c r="BKC264" s="330"/>
      <c r="BKD264" s="330"/>
      <c r="BKE264" s="330"/>
      <c r="BKF264" s="330"/>
      <c r="BKG264" s="330"/>
      <c r="BKH264" s="330"/>
      <c r="BKI264" s="330"/>
      <c r="BKJ264" s="330"/>
      <c r="BKK264" s="330"/>
      <c r="BKL264" s="330"/>
      <c r="BKM264" s="330"/>
      <c r="BKN264" s="330"/>
      <c r="BKO264" s="330"/>
      <c r="BKP264" s="330"/>
      <c r="BKQ264" s="330"/>
      <c r="BKR264" s="330"/>
      <c r="BKS264" s="330"/>
      <c r="BKT264" s="330"/>
      <c r="BKU264" s="330"/>
      <c r="BKV264" s="330"/>
      <c r="BKW264" s="330"/>
      <c r="BKX264" s="330"/>
      <c r="BKY264" s="330"/>
      <c r="BKZ264" s="330"/>
      <c r="BLA264" s="330"/>
      <c r="BLB264" s="330"/>
      <c r="BLC264" s="330"/>
      <c r="BLD264" s="330"/>
      <c r="BLE264" s="330"/>
      <c r="BLF264" s="330"/>
      <c r="BLG264" s="330"/>
      <c r="BLH264" s="330"/>
      <c r="BLI264" s="330"/>
      <c r="BLJ264" s="330"/>
      <c r="BLK264" s="330"/>
      <c r="BLL264" s="330"/>
      <c r="BLM264" s="330"/>
      <c r="BLN264" s="330"/>
      <c r="BLO264" s="330"/>
      <c r="BLP264" s="330"/>
      <c r="BLQ264" s="330"/>
      <c r="BLR264" s="330"/>
      <c r="BLS264" s="330"/>
      <c r="BLT264" s="330"/>
      <c r="BLU264" s="330"/>
      <c r="BLV264" s="330"/>
      <c r="BLW264" s="330"/>
      <c r="BLX264" s="330"/>
      <c r="BLY264" s="330"/>
      <c r="BLZ264" s="330"/>
      <c r="BMA264" s="330"/>
      <c r="BMB264" s="330"/>
      <c r="BMC264" s="330"/>
      <c r="BMD264" s="330"/>
      <c r="BME264" s="330"/>
      <c r="BMF264" s="330"/>
      <c r="BMG264" s="330"/>
      <c r="BMH264" s="330"/>
      <c r="BMI264" s="330"/>
      <c r="BMJ264" s="330"/>
      <c r="BMK264" s="330"/>
      <c r="BML264" s="330"/>
      <c r="BMM264" s="330"/>
      <c r="BMN264" s="330"/>
      <c r="BMO264" s="330"/>
      <c r="BMP264" s="330"/>
      <c r="BMQ264" s="330"/>
      <c r="BMR264" s="330"/>
      <c r="BMS264" s="330"/>
      <c r="BMT264" s="330"/>
      <c r="BMU264" s="330"/>
      <c r="BMV264" s="330"/>
      <c r="BMW264" s="330"/>
      <c r="BMX264" s="330"/>
      <c r="BMY264" s="330"/>
      <c r="BMZ264" s="330"/>
      <c r="BNA264" s="330"/>
      <c r="BNB264" s="330"/>
      <c r="BNC264" s="330"/>
      <c r="BND264" s="330"/>
      <c r="BNE264" s="330"/>
      <c r="BNF264" s="330"/>
      <c r="BNG264" s="330"/>
      <c r="BNH264" s="330"/>
      <c r="BNI264" s="330"/>
      <c r="BNJ264" s="330"/>
      <c r="BNK264" s="330"/>
      <c r="BNL264" s="330"/>
      <c r="BNM264" s="330"/>
      <c r="BNN264" s="330"/>
      <c r="BNO264" s="330"/>
      <c r="BNP264" s="330"/>
      <c r="BNQ264" s="330"/>
      <c r="BNR264" s="330"/>
      <c r="BNS264" s="330"/>
      <c r="BNT264" s="330"/>
      <c r="BNU264" s="330"/>
      <c r="BNV264" s="330"/>
      <c r="BNW264" s="330"/>
      <c r="BNX264" s="330"/>
      <c r="BNY264" s="330"/>
      <c r="BNZ264" s="330"/>
      <c r="BOA264" s="330"/>
      <c r="BOB264" s="330"/>
      <c r="BOC264" s="330"/>
      <c r="BOD264" s="330"/>
      <c r="BOE264" s="330"/>
      <c r="BOF264" s="330"/>
      <c r="BOG264" s="330"/>
      <c r="BOH264" s="330"/>
      <c r="BOI264" s="330"/>
      <c r="BOJ264" s="330"/>
      <c r="BOK264" s="330"/>
      <c r="BOL264" s="330"/>
      <c r="BOM264" s="330"/>
      <c r="BON264" s="330"/>
      <c r="BOO264" s="330"/>
      <c r="BOP264" s="330"/>
      <c r="BOQ264" s="330"/>
      <c r="BOR264" s="330"/>
      <c r="BOS264" s="330"/>
      <c r="BOT264" s="330"/>
      <c r="BOU264" s="330"/>
      <c r="BOV264" s="330"/>
    </row>
    <row r="265" spans="1:1764" s="22" customFormat="1" ht="40.5" customHeight="1">
      <c r="A265" s="574"/>
      <c r="B265" s="569"/>
      <c r="C265" s="190" t="s">
        <v>897</v>
      </c>
      <c r="D265" s="190" t="s">
        <v>898</v>
      </c>
      <c r="E265" s="249">
        <v>100</v>
      </c>
      <c r="F265" s="226" t="s">
        <v>1201</v>
      </c>
      <c r="G265" s="554"/>
      <c r="H265" s="554"/>
      <c r="I265" s="547"/>
      <c r="J265" s="560"/>
      <c r="K265" s="560"/>
      <c r="L265" s="551"/>
      <c r="M265" s="327"/>
      <c r="N265" s="327"/>
      <c r="O265" s="327"/>
      <c r="P265" s="327"/>
      <c r="Q265" s="327"/>
      <c r="R265" s="327"/>
      <c r="S265" s="327"/>
      <c r="T265" s="327"/>
      <c r="U265" s="327"/>
      <c r="V265" s="330"/>
      <c r="W265" s="330"/>
      <c r="X265" s="330"/>
      <c r="Y265" s="330"/>
      <c r="Z265" s="330"/>
      <c r="AA265" s="330"/>
      <c r="AB265" s="330"/>
      <c r="AC265" s="330"/>
      <c r="AD265" s="330"/>
      <c r="AE265" s="330"/>
      <c r="AF265" s="330"/>
      <c r="AG265" s="330"/>
      <c r="AH265" s="330"/>
      <c r="AI265" s="330"/>
      <c r="AJ265" s="330"/>
      <c r="AK265" s="330"/>
      <c r="AL265" s="330"/>
      <c r="AM265" s="330"/>
      <c r="AN265" s="330"/>
      <c r="AO265" s="330"/>
      <c r="AP265" s="330"/>
      <c r="AQ265" s="330"/>
      <c r="AR265" s="330"/>
      <c r="AS265" s="330"/>
      <c r="AT265" s="330"/>
      <c r="AU265" s="330"/>
      <c r="AV265" s="330"/>
      <c r="AW265" s="330"/>
      <c r="AX265" s="330"/>
      <c r="AY265" s="330"/>
      <c r="AZ265" s="330"/>
      <c r="BA265" s="330"/>
      <c r="BB265" s="330"/>
      <c r="BC265" s="330"/>
      <c r="BD265" s="330"/>
      <c r="BE265" s="330"/>
      <c r="BF265" s="330"/>
      <c r="BG265" s="330"/>
      <c r="BH265" s="330"/>
      <c r="BI265" s="330"/>
      <c r="BJ265" s="330"/>
      <c r="BK265" s="330"/>
      <c r="BL265" s="330"/>
      <c r="BM265" s="330"/>
      <c r="BN265" s="330"/>
      <c r="BO265" s="330"/>
      <c r="BP265" s="330"/>
      <c r="BQ265" s="330"/>
      <c r="BR265" s="330"/>
      <c r="BS265" s="330"/>
      <c r="BT265" s="330"/>
      <c r="BU265" s="330"/>
      <c r="BV265" s="330"/>
      <c r="BW265" s="330"/>
      <c r="BX265" s="330"/>
      <c r="BY265" s="330"/>
      <c r="BZ265" s="330"/>
      <c r="CA265" s="330"/>
      <c r="CB265" s="330"/>
      <c r="CC265" s="330"/>
      <c r="CD265" s="330"/>
      <c r="CE265" s="330"/>
      <c r="CF265" s="330"/>
      <c r="CG265" s="330"/>
      <c r="CH265" s="330"/>
      <c r="CI265" s="330"/>
      <c r="CJ265" s="330"/>
      <c r="CK265" s="330"/>
      <c r="CL265" s="330"/>
      <c r="CM265" s="330"/>
      <c r="CN265" s="330"/>
      <c r="CO265" s="330"/>
      <c r="CP265" s="330"/>
      <c r="CQ265" s="330"/>
      <c r="CR265" s="330"/>
      <c r="CS265" s="330"/>
      <c r="CT265" s="330"/>
      <c r="CU265" s="330"/>
      <c r="CV265" s="330"/>
      <c r="CW265" s="330"/>
      <c r="CX265" s="330"/>
      <c r="CY265" s="330"/>
      <c r="CZ265" s="330"/>
      <c r="DA265" s="330"/>
      <c r="DB265" s="330"/>
      <c r="DC265" s="330"/>
      <c r="DD265" s="330"/>
      <c r="DE265" s="330"/>
      <c r="DF265" s="330"/>
      <c r="DG265" s="330"/>
      <c r="DH265" s="330"/>
      <c r="DI265" s="330"/>
      <c r="DJ265" s="330"/>
      <c r="DK265" s="330"/>
      <c r="DL265" s="330"/>
      <c r="DM265" s="330"/>
      <c r="DN265" s="330"/>
      <c r="DO265" s="330"/>
      <c r="DP265" s="330"/>
      <c r="DQ265" s="330"/>
      <c r="DR265" s="330"/>
      <c r="DS265" s="330"/>
      <c r="DT265" s="330"/>
      <c r="DU265" s="330"/>
      <c r="DV265" s="330"/>
      <c r="DW265" s="330"/>
      <c r="DX265" s="330"/>
      <c r="DY265" s="330"/>
      <c r="DZ265" s="330"/>
      <c r="EA265" s="330"/>
      <c r="EB265" s="330"/>
      <c r="EC265" s="330"/>
      <c r="ED265" s="330"/>
      <c r="EE265" s="330"/>
      <c r="EF265" s="330"/>
      <c r="EG265" s="330"/>
      <c r="EH265" s="330"/>
      <c r="EI265" s="330"/>
      <c r="EJ265" s="330"/>
      <c r="EK265" s="330"/>
      <c r="EL265" s="330"/>
      <c r="EM265" s="330"/>
      <c r="EN265" s="330"/>
      <c r="EO265" s="330"/>
      <c r="EP265" s="330"/>
      <c r="EQ265" s="330"/>
      <c r="ER265" s="330"/>
      <c r="ES265" s="330"/>
      <c r="ET265" s="330"/>
      <c r="EU265" s="330"/>
      <c r="EV265" s="330"/>
      <c r="EW265" s="330"/>
      <c r="EX265" s="330"/>
      <c r="EY265" s="330"/>
      <c r="EZ265" s="330"/>
      <c r="FA265" s="330"/>
      <c r="FB265" s="330"/>
      <c r="FC265" s="330"/>
      <c r="FD265" s="330"/>
      <c r="FE265" s="330"/>
      <c r="FF265" s="330"/>
      <c r="FG265" s="330"/>
      <c r="FH265" s="330"/>
      <c r="FI265" s="330"/>
      <c r="FJ265" s="330"/>
      <c r="FK265" s="330"/>
      <c r="FL265" s="330"/>
      <c r="FM265" s="330"/>
      <c r="FN265" s="330"/>
      <c r="FO265" s="330"/>
      <c r="FP265" s="330"/>
      <c r="FQ265" s="330"/>
      <c r="FR265" s="330"/>
      <c r="FS265" s="330"/>
      <c r="FT265" s="330"/>
      <c r="FU265" s="330"/>
      <c r="FV265" s="330"/>
      <c r="FW265" s="330"/>
      <c r="FX265" s="330"/>
      <c r="FY265" s="330"/>
      <c r="FZ265" s="330"/>
      <c r="GA265" s="330"/>
      <c r="GB265" s="330"/>
      <c r="GC265" s="330"/>
      <c r="GD265" s="330"/>
      <c r="GE265" s="330"/>
      <c r="GF265" s="330"/>
      <c r="GG265" s="330"/>
      <c r="GH265" s="330"/>
      <c r="GI265" s="330"/>
      <c r="GJ265" s="330"/>
      <c r="GK265" s="330"/>
      <c r="GL265" s="330"/>
      <c r="GM265" s="330"/>
      <c r="GN265" s="330"/>
      <c r="GO265" s="330"/>
      <c r="GP265" s="330"/>
      <c r="GQ265" s="330"/>
      <c r="GR265" s="330"/>
      <c r="GS265" s="330"/>
      <c r="GT265" s="330"/>
      <c r="GU265" s="330"/>
      <c r="GV265" s="330"/>
      <c r="GW265" s="330"/>
      <c r="GX265" s="330"/>
      <c r="GY265" s="330"/>
      <c r="GZ265" s="330"/>
      <c r="HA265" s="330"/>
      <c r="HB265" s="330"/>
      <c r="HC265" s="330"/>
      <c r="HD265" s="330"/>
      <c r="HE265" s="330"/>
      <c r="HF265" s="330"/>
      <c r="HG265" s="330"/>
      <c r="HH265" s="330"/>
      <c r="HI265" s="330"/>
      <c r="HJ265" s="330"/>
      <c r="HK265" s="330"/>
      <c r="HL265" s="330"/>
      <c r="HM265" s="330"/>
      <c r="HN265" s="330"/>
      <c r="HO265" s="330"/>
      <c r="HP265" s="330"/>
      <c r="HQ265" s="330"/>
      <c r="HR265" s="330"/>
      <c r="HS265" s="330"/>
      <c r="HT265" s="330"/>
      <c r="HU265" s="330"/>
      <c r="HV265" s="330"/>
      <c r="HW265" s="330"/>
      <c r="HX265" s="330"/>
      <c r="HY265" s="330"/>
      <c r="HZ265" s="330"/>
      <c r="IA265" s="330"/>
      <c r="IB265" s="330"/>
      <c r="IC265" s="330"/>
      <c r="ID265" s="330"/>
      <c r="IE265" s="330"/>
      <c r="IF265" s="330"/>
      <c r="IG265" s="330"/>
      <c r="IH265" s="330"/>
      <c r="II265" s="330"/>
      <c r="IJ265" s="330"/>
      <c r="IK265" s="330"/>
      <c r="IL265" s="330"/>
      <c r="IM265" s="330"/>
      <c r="IN265" s="330"/>
      <c r="IO265" s="330"/>
      <c r="IP265" s="330"/>
      <c r="IQ265" s="330"/>
      <c r="IR265" s="330"/>
      <c r="IS265" s="330"/>
      <c r="IT265" s="330"/>
      <c r="IU265" s="330"/>
      <c r="IV265" s="330"/>
      <c r="IW265" s="330"/>
      <c r="IX265" s="330"/>
      <c r="IY265" s="330"/>
      <c r="IZ265" s="330"/>
      <c r="JA265" s="330"/>
      <c r="JB265" s="330"/>
      <c r="JC265" s="330"/>
      <c r="JD265" s="330"/>
      <c r="JE265" s="330"/>
      <c r="JF265" s="330"/>
      <c r="JG265" s="330"/>
      <c r="JH265" s="330"/>
      <c r="JI265" s="330"/>
      <c r="JJ265" s="330"/>
      <c r="JK265" s="330"/>
      <c r="JL265" s="330"/>
      <c r="JM265" s="330"/>
      <c r="JN265" s="330"/>
      <c r="JO265" s="330"/>
      <c r="JP265" s="330"/>
      <c r="JQ265" s="330"/>
      <c r="JR265" s="330"/>
      <c r="JS265" s="330"/>
      <c r="JT265" s="330"/>
      <c r="JU265" s="330"/>
      <c r="JV265" s="330"/>
      <c r="JW265" s="330"/>
      <c r="JX265" s="330"/>
      <c r="JY265" s="330"/>
      <c r="JZ265" s="330"/>
      <c r="KA265" s="330"/>
      <c r="KB265" s="330"/>
      <c r="KC265" s="330"/>
      <c r="KD265" s="330"/>
      <c r="KE265" s="330"/>
      <c r="KF265" s="330"/>
      <c r="KG265" s="330"/>
      <c r="KH265" s="330"/>
      <c r="KI265" s="330"/>
      <c r="KJ265" s="330"/>
      <c r="KK265" s="330"/>
      <c r="KL265" s="330"/>
      <c r="KM265" s="330"/>
      <c r="KN265" s="330"/>
      <c r="KO265" s="330"/>
      <c r="KP265" s="330"/>
      <c r="KQ265" s="330"/>
      <c r="KR265" s="330"/>
      <c r="KS265" s="330"/>
      <c r="KT265" s="330"/>
      <c r="KU265" s="330"/>
      <c r="KV265" s="330"/>
      <c r="KW265" s="330"/>
      <c r="KX265" s="330"/>
      <c r="KY265" s="330"/>
      <c r="KZ265" s="330"/>
      <c r="LA265" s="330"/>
      <c r="LB265" s="330"/>
      <c r="LC265" s="330"/>
      <c r="LD265" s="330"/>
      <c r="LE265" s="330"/>
      <c r="LF265" s="330"/>
      <c r="LG265" s="330"/>
      <c r="LH265" s="330"/>
      <c r="LI265" s="330"/>
      <c r="LJ265" s="330"/>
      <c r="LK265" s="330"/>
      <c r="LL265" s="330"/>
      <c r="LM265" s="330"/>
      <c r="LN265" s="330"/>
      <c r="LO265" s="330"/>
      <c r="LP265" s="330"/>
      <c r="LQ265" s="330"/>
      <c r="LR265" s="330"/>
      <c r="LS265" s="330"/>
      <c r="LT265" s="330"/>
      <c r="LU265" s="330"/>
      <c r="LV265" s="330"/>
      <c r="LW265" s="330"/>
      <c r="LX265" s="330"/>
      <c r="LY265" s="330"/>
      <c r="LZ265" s="330"/>
      <c r="MA265" s="330"/>
      <c r="MB265" s="330"/>
      <c r="MC265" s="330"/>
      <c r="MD265" s="330"/>
      <c r="ME265" s="330"/>
      <c r="MF265" s="330"/>
      <c r="MG265" s="330"/>
      <c r="MH265" s="330"/>
      <c r="MI265" s="330"/>
      <c r="MJ265" s="330"/>
      <c r="MK265" s="330"/>
      <c r="ML265" s="330"/>
      <c r="MM265" s="330"/>
      <c r="MN265" s="330"/>
      <c r="MO265" s="330"/>
      <c r="MP265" s="330"/>
      <c r="MQ265" s="330"/>
      <c r="MR265" s="330"/>
      <c r="MS265" s="330"/>
      <c r="MT265" s="330"/>
      <c r="MU265" s="330"/>
      <c r="MV265" s="330"/>
      <c r="MW265" s="330"/>
      <c r="MX265" s="330"/>
      <c r="MY265" s="330"/>
      <c r="MZ265" s="330"/>
      <c r="NA265" s="330"/>
      <c r="NB265" s="330"/>
      <c r="NC265" s="330"/>
      <c r="ND265" s="330"/>
      <c r="NE265" s="330"/>
      <c r="NF265" s="330"/>
      <c r="NG265" s="330"/>
      <c r="NH265" s="330"/>
      <c r="NI265" s="330"/>
      <c r="NJ265" s="330"/>
      <c r="NK265" s="330"/>
      <c r="NL265" s="330"/>
      <c r="NM265" s="330"/>
      <c r="NN265" s="330"/>
      <c r="NO265" s="330"/>
      <c r="NP265" s="330"/>
      <c r="NQ265" s="330"/>
      <c r="NR265" s="330"/>
      <c r="NS265" s="330"/>
      <c r="NT265" s="330"/>
      <c r="NU265" s="330"/>
      <c r="NV265" s="330"/>
      <c r="NW265" s="330"/>
      <c r="NX265" s="330"/>
      <c r="NY265" s="330"/>
      <c r="NZ265" s="330"/>
      <c r="OA265" s="330"/>
      <c r="OB265" s="330"/>
      <c r="OC265" s="330"/>
      <c r="OD265" s="330"/>
      <c r="OE265" s="330"/>
      <c r="OF265" s="330"/>
      <c r="OG265" s="330"/>
      <c r="OH265" s="330"/>
      <c r="OI265" s="330"/>
      <c r="OJ265" s="330"/>
      <c r="OK265" s="330"/>
      <c r="OL265" s="330"/>
      <c r="OM265" s="330"/>
      <c r="ON265" s="330"/>
      <c r="OO265" s="330"/>
      <c r="OP265" s="330"/>
      <c r="OQ265" s="330"/>
      <c r="OR265" s="330"/>
      <c r="OS265" s="330"/>
      <c r="OT265" s="330"/>
      <c r="OU265" s="330"/>
      <c r="OV265" s="330"/>
      <c r="OW265" s="330"/>
      <c r="OX265" s="330"/>
      <c r="OY265" s="330"/>
      <c r="OZ265" s="330"/>
      <c r="PA265" s="330"/>
      <c r="PB265" s="330"/>
      <c r="PC265" s="330"/>
      <c r="PD265" s="330"/>
      <c r="PE265" s="330"/>
      <c r="PF265" s="330"/>
      <c r="PG265" s="330"/>
      <c r="PH265" s="330"/>
      <c r="PI265" s="330"/>
      <c r="PJ265" s="330"/>
      <c r="PK265" s="330"/>
      <c r="PL265" s="330"/>
      <c r="PM265" s="330"/>
      <c r="PN265" s="330"/>
      <c r="PO265" s="330"/>
      <c r="PP265" s="330"/>
      <c r="PQ265" s="330"/>
      <c r="PR265" s="330"/>
      <c r="PS265" s="330"/>
      <c r="PT265" s="330"/>
      <c r="PU265" s="330"/>
      <c r="PV265" s="330"/>
      <c r="PW265" s="330"/>
      <c r="PX265" s="330"/>
      <c r="PY265" s="330"/>
      <c r="PZ265" s="330"/>
      <c r="QA265" s="330"/>
      <c r="QB265" s="330"/>
      <c r="QC265" s="330"/>
      <c r="QD265" s="330"/>
      <c r="QE265" s="330"/>
      <c r="QF265" s="330"/>
      <c r="QG265" s="330"/>
      <c r="QH265" s="330"/>
      <c r="QI265" s="330"/>
      <c r="QJ265" s="330"/>
      <c r="QK265" s="330"/>
      <c r="QL265" s="330"/>
      <c r="QM265" s="330"/>
      <c r="QN265" s="330"/>
      <c r="QO265" s="330"/>
      <c r="QP265" s="330"/>
      <c r="QQ265" s="330"/>
      <c r="QR265" s="330"/>
      <c r="QS265" s="330"/>
      <c r="QT265" s="330"/>
      <c r="QU265" s="330"/>
      <c r="QV265" s="330"/>
      <c r="QW265" s="330"/>
      <c r="QX265" s="330"/>
      <c r="QY265" s="330"/>
      <c r="QZ265" s="330"/>
      <c r="RA265" s="330"/>
      <c r="RB265" s="330"/>
      <c r="RC265" s="330"/>
      <c r="RD265" s="330"/>
      <c r="RE265" s="330"/>
      <c r="RF265" s="330"/>
      <c r="RG265" s="330"/>
      <c r="RH265" s="330"/>
      <c r="RI265" s="330"/>
      <c r="RJ265" s="330"/>
      <c r="RK265" s="330"/>
      <c r="RL265" s="330"/>
      <c r="RM265" s="330"/>
      <c r="RN265" s="330"/>
      <c r="RO265" s="330"/>
      <c r="RP265" s="330"/>
      <c r="RQ265" s="330"/>
      <c r="RR265" s="330"/>
      <c r="RS265" s="330"/>
      <c r="RT265" s="330"/>
      <c r="RU265" s="330"/>
      <c r="RV265" s="330"/>
      <c r="RW265" s="330"/>
      <c r="RX265" s="330"/>
      <c r="RY265" s="330"/>
      <c r="RZ265" s="330"/>
      <c r="SA265" s="330"/>
      <c r="SB265" s="330"/>
      <c r="SC265" s="330"/>
      <c r="SD265" s="330"/>
      <c r="SE265" s="330"/>
      <c r="SF265" s="330"/>
      <c r="SG265" s="330"/>
      <c r="SH265" s="330"/>
      <c r="SI265" s="330"/>
      <c r="SJ265" s="330"/>
      <c r="SK265" s="330"/>
      <c r="SL265" s="330"/>
      <c r="SM265" s="330"/>
      <c r="SN265" s="330"/>
      <c r="SO265" s="330"/>
      <c r="SP265" s="330"/>
      <c r="SQ265" s="330"/>
      <c r="SR265" s="330"/>
      <c r="SS265" s="330"/>
      <c r="ST265" s="330"/>
      <c r="SU265" s="330"/>
      <c r="SV265" s="330"/>
      <c r="SW265" s="330"/>
      <c r="SX265" s="330"/>
      <c r="SY265" s="330"/>
      <c r="SZ265" s="330"/>
      <c r="TA265" s="330"/>
      <c r="TB265" s="330"/>
      <c r="TC265" s="330"/>
      <c r="TD265" s="330"/>
      <c r="TE265" s="330"/>
      <c r="TF265" s="330"/>
      <c r="TG265" s="330"/>
      <c r="TH265" s="330"/>
      <c r="TI265" s="330"/>
      <c r="TJ265" s="330"/>
      <c r="TK265" s="330"/>
      <c r="TL265" s="330"/>
      <c r="TM265" s="330"/>
      <c r="TN265" s="330"/>
      <c r="TO265" s="330"/>
      <c r="TP265" s="330"/>
      <c r="TQ265" s="330"/>
      <c r="TR265" s="330"/>
      <c r="TS265" s="330"/>
      <c r="TT265" s="330"/>
      <c r="TU265" s="330"/>
      <c r="TV265" s="330"/>
      <c r="TW265" s="330"/>
      <c r="TX265" s="330"/>
      <c r="TY265" s="330"/>
      <c r="TZ265" s="330"/>
      <c r="UA265" s="330"/>
      <c r="UB265" s="330"/>
      <c r="UC265" s="330"/>
      <c r="UD265" s="330"/>
      <c r="UE265" s="330"/>
      <c r="UF265" s="330"/>
      <c r="UG265" s="330"/>
      <c r="UH265" s="330"/>
      <c r="UI265" s="330"/>
      <c r="UJ265" s="330"/>
      <c r="UK265" s="330"/>
      <c r="UL265" s="330"/>
      <c r="UM265" s="330"/>
      <c r="UN265" s="330"/>
      <c r="UO265" s="330"/>
      <c r="UP265" s="330"/>
      <c r="UQ265" s="330"/>
      <c r="UR265" s="330"/>
      <c r="US265" s="330"/>
      <c r="UT265" s="330"/>
      <c r="UU265" s="330"/>
      <c r="UV265" s="330"/>
      <c r="UW265" s="330"/>
      <c r="UX265" s="330"/>
      <c r="UY265" s="330"/>
      <c r="UZ265" s="330"/>
      <c r="VA265" s="330"/>
      <c r="VB265" s="330"/>
      <c r="VC265" s="330"/>
      <c r="VD265" s="330"/>
      <c r="VE265" s="330"/>
      <c r="VF265" s="330"/>
      <c r="VG265" s="330"/>
      <c r="VH265" s="330"/>
      <c r="VI265" s="330"/>
      <c r="VJ265" s="330"/>
      <c r="VK265" s="330"/>
      <c r="VL265" s="330"/>
      <c r="VM265" s="330"/>
      <c r="VN265" s="330"/>
      <c r="VO265" s="330"/>
      <c r="VP265" s="330"/>
      <c r="VQ265" s="330"/>
      <c r="VR265" s="330"/>
      <c r="VS265" s="330"/>
      <c r="VT265" s="330"/>
      <c r="VU265" s="330"/>
      <c r="VV265" s="330"/>
      <c r="VW265" s="330"/>
      <c r="VX265" s="330"/>
      <c r="VY265" s="330"/>
      <c r="VZ265" s="330"/>
      <c r="WA265" s="330"/>
      <c r="WB265" s="330"/>
      <c r="WC265" s="330"/>
      <c r="WD265" s="330"/>
      <c r="WE265" s="330"/>
      <c r="WF265" s="330"/>
      <c r="WG265" s="330"/>
      <c r="WH265" s="330"/>
      <c r="WI265" s="330"/>
      <c r="WJ265" s="330"/>
      <c r="WK265" s="330"/>
      <c r="WL265" s="330"/>
      <c r="WM265" s="330"/>
      <c r="WN265" s="330"/>
      <c r="WO265" s="330"/>
      <c r="WP265" s="330"/>
      <c r="WQ265" s="330"/>
      <c r="WR265" s="330"/>
      <c r="WS265" s="330"/>
      <c r="WT265" s="330"/>
      <c r="WU265" s="330"/>
      <c r="WV265" s="330"/>
      <c r="WW265" s="330"/>
      <c r="WX265" s="330"/>
      <c r="WY265" s="330"/>
      <c r="WZ265" s="330"/>
      <c r="XA265" s="330"/>
      <c r="XB265" s="330"/>
      <c r="XC265" s="330"/>
      <c r="XD265" s="330"/>
      <c r="XE265" s="330"/>
      <c r="XF265" s="330"/>
      <c r="XG265" s="330"/>
      <c r="XH265" s="330"/>
      <c r="XI265" s="330"/>
      <c r="XJ265" s="330"/>
      <c r="XK265" s="330"/>
      <c r="XL265" s="330"/>
      <c r="XM265" s="330"/>
      <c r="XN265" s="330"/>
      <c r="XO265" s="330"/>
      <c r="XP265" s="330"/>
      <c r="XQ265" s="330"/>
      <c r="XR265" s="330"/>
      <c r="XS265" s="330"/>
      <c r="XT265" s="330"/>
      <c r="XU265" s="330"/>
      <c r="XV265" s="330"/>
      <c r="XW265" s="330"/>
      <c r="XX265" s="330"/>
      <c r="XY265" s="330"/>
      <c r="XZ265" s="330"/>
      <c r="YA265" s="330"/>
      <c r="YB265" s="330"/>
      <c r="YC265" s="330"/>
      <c r="YD265" s="330"/>
      <c r="YE265" s="330"/>
      <c r="YF265" s="330"/>
      <c r="YG265" s="330"/>
      <c r="YH265" s="330"/>
      <c r="YI265" s="330"/>
      <c r="YJ265" s="330"/>
      <c r="YK265" s="330"/>
      <c r="YL265" s="330"/>
      <c r="YM265" s="330"/>
      <c r="YN265" s="330"/>
      <c r="YO265" s="330"/>
      <c r="YP265" s="330"/>
      <c r="YQ265" s="330"/>
      <c r="YR265" s="330"/>
      <c r="YS265" s="330"/>
      <c r="YT265" s="330"/>
      <c r="YU265" s="330"/>
      <c r="YV265" s="330"/>
      <c r="YW265" s="330"/>
      <c r="YX265" s="330"/>
      <c r="YY265" s="330"/>
      <c r="YZ265" s="330"/>
      <c r="ZA265" s="330"/>
      <c r="ZB265" s="330"/>
      <c r="ZC265" s="330"/>
      <c r="ZD265" s="330"/>
      <c r="ZE265" s="330"/>
      <c r="ZF265" s="330"/>
      <c r="ZG265" s="330"/>
      <c r="ZH265" s="330"/>
      <c r="ZI265" s="330"/>
      <c r="ZJ265" s="330"/>
      <c r="ZK265" s="330"/>
      <c r="ZL265" s="330"/>
      <c r="ZM265" s="330"/>
      <c r="ZN265" s="330"/>
      <c r="ZO265" s="330"/>
      <c r="ZP265" s="330"/>
      <c r="ZQ265" s="330"/>
      <c r="ZR265" s="330"/>
      <c r="ZS265" s="330"/>
      <c r="ZT265" s="330"/>
      <c r="ZU265" s="330"/>
      <c r="ZV265" s="330"/>
      <c r="ZW265" s="330"/>
      <c r="ZX265" s="330"/>
      <c r="ZY265" s="330"/>
      <c r="ZZ265" s="330"/>
      <c r="AAA265" s="330"/>
      <c r="AAB265" s="330"/>
      <c r="AAC265" s="330"/>
      <c r="AAD265" s="330"/>
      <c r="AAE265" s="330"/>
      <c r="AAF265" s="330"/>
      <c r="AAG265" s="330"/>
      <c r="AAH265" s="330"/>
      <c r="AAI265" s="330"/>
      <c r="AAJ265" s="330"/>
      <c r="AAK265" s="330"/>
      <c r="AAL265" s="330"/>
      <c r="AAM265" s="330"/>
      <c r="AAN265" s="330"/>
      <c r="AAO265" s="330"/>
      <c r="AAP265" s="330"/>
      <c r="AAQ265" s="330"/>
      <c r="AAR265" s="330"/>
      <c r="AAS265" s="330"/>
      <c r="AAT265" s="330"/>
      <c r="AAU265" s="330"/>
      <c r="AAV265" s="330"/>
      <c r="AAW265" s="330"/>
      <c r="AAX265" s="330"/>
      <c r="AAY265" s="330"/>
      <c r="AAZ265" s="330"/>
      <c r="ABA265" s="330"/>
      <c r="ABB265" s="330"/>
      <c r="ABC265" s="330"/>
      <c r="ABD265" s="330"/>
      <c r="ABE265" s="330"/>
      <c r="ABF265" s="330"/>
      <c r="ABG265" s="330"/>
      <c r="ABH265" s="330"/>
      <c r="ABI265" s="330"/>
      <c r="ABJ265" s="330"/>
      <c r="ABK265" s="330"/>
      <c r="ABL265" s="330"/>
      <c r="ABM265" s="330"/>
      <c r="ABN265" s="330"/>
      <c r="ABO265" s="330"/>
      <c r="ABP265" s="330"/>
      <c r="ABQ265" s="330"/>
      <c r="ABR265" s="330"/>
      <c r="ABS265" s="330"/>
      <c r="ABT265" s="330"/>
      <c r="ABU265" s="330"/>
      <c r="ABV265" s="330"/>
      <c r="ABW265" s="330"/>
      <c r="ABX265" s="330"/>
      <c r="ABY265" s="330"/>
      <c r="ABZ265" s="330"/>
      <c r="ACA265" s="330"/>
      <c r="ACB265" s="330"/>
      <c r="ACC265" s="330"/>
      <c r="ACD265" s="330"/>
      <c r="ACE265" s="330"/>
      <c r="ACF265" s="330"/>
      <c r="ACG265" s="330"/>
      <c r="ACH265" s="330"/>
      <c r="ACI265" s="330"/>
      <c r="ACJ265" s="330"/>
      <c r="ACK265" s="330"/>
      <c r="ACL265" s="330"/>
      <c r="ACM265" s="330"/>
      <c r="ACN265" s="330"/>
      <c r="ACO265" s="330"/>
      <c r="ACP265" s="330"/>
      <c r="ACQ265" s="330"/>
      <c r="ACR265" s="330"/>
      <c r="ACS265" s="330"/>
      <c r="ACT265" s="330"/>
      <c r="ACU265" s="330"/>
      <c r="ACV265" s="330"/>
      <c r="ACW265" s="330"/>
      <c r="ACX265" s="330"/>
      <c r="ACY265" s="330"/>
      <c r="ACZ265" s="330"/>
      <c r="ADA265" s="330"/>
      <c r="ADB265" s="330"/>
      <c r="ADC265" s="330"/>
      <c r="ADD265" s="330"/>
      <c r="ADE265" s="330"/>
      <c r="ADF265" s="330"/>
      <c r="ADG265" s="330"/>
      <c r="ADH265" s="330"/>
      <c r="ADI265" s="330"/>
      <c r="ADJ265" s="330"/>
      <c r="ADK265" s="330"/>
      <c r="ADL265" s="330"/>
      <c r="ADM265" s="330"/>
      <c r="ADN265" s="330"/>
      <c r="ADO265" s="330"/>
      <c r="ADP265" s="330"/>
      <c r="ADQ265" s="330"/>
      <c r="ADR265" s="330"/>
      <c r="ADS265" s="330"/>
      <c r="ADT265" s="330"/>
      <c r="ADU265" s="330"/>
      <c r="ADV265" s="330"/>
      <c r="ADW265" s="330"/>
      <c r="ADX265" s="330"/>
      <c r="ADY265" s="330"/>
      <c r="ADZ265" s="330"/>
      <c r="AEA265" s="330"/>
      <c r="AEB265" s="330"/>
      <c r="AEC265" s="330"/>
      <c r="AED265" s="330"/>
      <c r="AEE265" s="330"/>
      <c r="AEF265" s="330"/>
      <c r="AEG265" s="330"/>
      <c r="AEH265" s="330"/>
      <c r="AEI265" s="330"/>
      <c r="AEJ265" s="330"/>
      <c r="AEK265" s="330"/>
      <c r="AEL265" s="330"/>
      <c r="AEM265" s="330"/>
      <c r="AEN265" s="330"/>
      <c r="AEO265" s="330"/>
      <c r="AEP265" s="330"/>
      <c r="AEQ265" s="330"/>
      <c r="AER265" s="330"/>
      <c r="AES265" s="330"/>
      <c r="AET265" s="330"/>
      <c r="AEU265" s="330"/>
      <c r="AEV265" s="330"/>
      <c r="AEW265" s="330"/>
      <c r="AEX265" s="330"/>
      <c r="AEY265" s="330"/>
      <c r="AEZ265" s="330"/>
      <c r="AFA265" s="330"/>
      <c r="AFB265" s="330"/>
      <c r="AFC265" s="330"/>
      <c r="AFD265" s="330"/>
      <c r="AFE265" s="330"/>
      <c r="AFF265" s="330"/>
      <c r="AFG265" s="330"/>
      <c r="AFH265" s="330"/>
      <c r="AFI265" s="330"/>
      <c r="AFJ265" s="330"/>
      <c r="AFK265" s="330"/>
      <c r="AFL265" s="330"/>
      <c r="AFM265" s="330"/>
      <c r="AFN265" s="330"/>
      <c r="AFO265" s="330"/>
      <c r="AFP265" s="330"/>
      <c r="AFQ265" s="330"/>
      <c r="AFR265" s="330"/>
      <c r="AFS265" s="330"/>
      <c r="AFT265" s="330"/>
      <c r="AFU265" s="330"/>
      <c r="AFV265" s="330"/>
      <c r="AFW265" s="330"/>
      <c r="AFX265" s="330"/>
      <c r="AFY265" s="330"/>
      <c r="AFZ265" s="330"/>
      <c r="AGA265" s="330"/>
      <c r="AGB265" s="330"/>
      <c r="AGC265" s="330"/>
      <c r="AGD265" s="330"/>
      <c r="AGE265" s="330"/>
      <c r="AGF265" s="330"/>
      <c r="AGG265" s="330"/>
      <c r="AGH265" s="330"/>
      <c r="AGI265" s="330"/>
      <c r="AGJ265" s="330"/>
      <c r="AGK265" s="330"/>
      <c r="AGL265" s="330"/>
      <c r="AGM265" s="330"/>
      <c r="AGN265" s="330"/>
      <c r="AGO265" s="330"/>
      <c r="AGP265" s="330"/>
      <c r="AGQ265" s="330"/>
      <c r="AGR265" s="330"/>
      <c r="AGS265" s="330"/>
      <c r="AGT265" s="330"/>
      <c r="AGU265" s="330"/>
      <c r="AGV265" s="330"/>
      <c r="AGW265" s="330"/>
      <c r="AGX265" s="330"/>
      <c r="AGY265" s="330"/>
      <c r="AGZ265" s="330"/>
      <c r="AHA265" s="330"/>
      <c r="AHB265" s="330"/>
      <c r="AHC265" s="330"/>
      <c r="AHD265" s="330"/>
      <c r="AHE265" s="330"/>
      <c r="AHF265" s="330"/>
      <c r="AHG265" s="330"/>
      <c r="AHH265" s="330"/>
      <c r="AHI265" s="330"/>
      <c r="AHJ265" s="330"/>
      <c r="AHK265" s="330"/>
      <c r="AHL265" s="330"/>
      <c r="AHM265" s="330"/>
      <c r="AHN265" s="330"/>
      <c r="AHO265" s="330"/>
      <c r="AHP265" s="330"/>
      <c r="AHQ265" s="330"/>
      <c r="AHR265" s="330"/>
      <c r="AHS265" s="330"/>
      <c r="AHT265" s="330"/>
      <c r="AHU265" s="330"/>
      <c r="AHV265" s="330"/>
      <c r="AHW265" s="330"/>
      <c r="AHX265" s="330"/>
      <c r="AHY265" s="330"/>
      <c r="AHZ265" s="330"/>
      <c r="AIA265" s="330"/>
      <c r="AIB265" s="330"/>
      <c r="AIC265" s="330"/>
      <c r="AID265" s="330"/>
      <c r="AIE265" s="330"/>
      <c r="AIF265" s="330"/>
      <c r="AIG265" s="330"/>
      <c r="AIH265" s="330"/>
      <c r="AII265" s="330"/>
      <c r="AIJ265" s="330"/>
      <c r="AIK265" s="330"/>
      <c r="AIL265" s="330"/>
      <c r="AIM265" s="330"/>
      <c r="AIN265" s="330"/>
      <c r="AIO265" s="330"/>
      <c r="AIP265" s="330"/>
      <c r="AIQ265" s="330"/>
      <c r="AIR265" s="330"/>
      <c r="AIS265" s="330"/>
      <c r="AIT265" s="330"/>
      <c r="AIU265" s="330"/>
      <c r="AIV265" s="330"/>
      <c r="AIW265" s="330"/>
      <c r="AIX265" s="330"/>
      <c r="AIY265" s="330"/>
      <c r="AIZ265" s="330"/>
      <c r="AJA265" s="330"/>
      <c r="AJB265" s="330"/>
      <c r="AJC265" s="330"/>
      <c r="AJD265" s="330"/>
      <c r="AJE265" s="330"/>
      <c r="AJF265" s="330"/>
      <c r="AJG265" s="330"/>
      <c r="AJH265" s="330"/>
      <c r="AJI265" s="330"/>
      <c r="AJJ265" s="330"/>
      <c r="AJK265" s="330"/>
      <c r="AJL265" s="330"/>
      <c r="AJM265" s="330"/>
      <c r="AJN265" s="330"/>
      <c r="AJO265" s="330"/>
      <c r="AJP265" s="330"/>
      <c r="AJQ265" s="330"/>
      <c r="AJR265" s="330"/>
      <c r="AJS265" s="330"/>
      <c r="AJT265" s="330"/>
      <c r="AJU265" s="330"/>
      <c r="AJV265" s="330"/>
      <c r="AJW265" s="330"/>
      <c r="AJX265" s="330"/>
      <c r="AJY265" s="330"/>
      <c r="AJZ265" s="330"/>
      <c r="AKA265" s="330"/>
      <c r="AKB265" s="330"/>
      <c r="AKC265" s="330"/>
      <c r="AKD265" s="330"/>
      <c r="AKE265" s="330"/>
      <c r="AKF265" s="330"/>
      <c r="AKG265" s="330"/>
      <c r="AKH265" s="330"/>
      <c r="AKI265" s="330"/>
      <c r="AKJ265" s="330"/>
      <c r="AKK265" s="330"/>
      <c r="AKL265" s="330"/>
      <c r="AKM265" s="330"/>
      <c r="AKN265" s="330"/>
      <c r="AKO265" s="330"/>
      <c r="AKP265" s="330"/>
      <c r="AKQ265" s="330"/>
      <c r="AKR265" s="330"/>
      <c r="AKS265" s="330"/>
      <c r="AKT265" s="330"/>
      <c r="AKU265" s="330"/>
      <c r="AKV265" s="330"/>
      <c r="AKW265" s="330"/>
      <c r="AKX265" s="330"/>
      <c r="AKY265" s="330"/>
      <c r="AKZ265" s="330"/>
      <c r="ALA265" s="330"/>
      <c r="ALB265" s="330"/>
      <c r="ALC265" s="330"/>
      <c r="ALD265" s="330"/>
      <c r="ALE265" s="330"/>
      <c r="ALF265" s="330"/>
      <c r="ALG265" s="330"/>
      <c r="ALH265" s="330"/>
      <c r="ALI265" s="330"/>
      <c r="ALJ265" s="330"/>
      <c r="ALK265" s="330"/>
      <c r="ALL265" s="330"/>
      <c r="ALM265" s="330"/>
      <c r="ALN265" s="330"/>
      <c r="ALO265" s="330"/>
      <c r="ALP265" s="330"/>
      <c r="ALQ265" s="330"/>
      <c r="ALR265" s="330"/>
      <c r="ALS265" s="330"/>
      <c r="ALT265" s="330"/>
      <c r="ALU265" s="330"/>
      <c r="ALV265" s="330"/>
      <c r="ALW265" s="330"/>
      <c r="ALX265" s="330"/>
      <c r="ALY265" s="330"/>
      <c r="ALZ265" s="330"/>
      <c r="AMA265" s="330"/>
      <c r="AMB265" s="330"/>
      <c r="AMC265" s="330"/>
      <c r="AMD265" s="330"/>
      <c r="AME265" s="330"/>
      <c r="AMF265" s="330"/>
      <c r="AMG265" s="330"/>
      <c r="AMH265" s="330"/>
      <c r="AMI265" s="330"/>
      <c r="AMJ265" s="330"/>
      <c r="AMK265" s="330"/>
      <c r="AML265" s="330"/>
      <c r="AMM265" s="330"/>
      <c r="AMN265" s="330"/>
      <c r="AMO265" s="330"/>
      <c r="AMP265" s="330"/>
      <c r="AMQ265" s="330"/>
      <c r="AMR265" s="330"/>
      <c r="AMS265" s="330"/>
      <c r="AMT265" s="330"/>
      <c r="AMU265" s="330"/>
      <c r="AMV265" s="330"/>
      <c r="AMW265" s="330"/>
      <c r="AMX265" s="330"/>
      <c r="AMY265" s="330"/>
      <c r="AMZ265" s="330"/>
      <c r="ANA265" s="330"/>
      <c r="ANB265" s="330"/>
      <c r="ANC265" s="330"/>
      <c r="AND265" s="330"/>
      <c r="ANE265" s="330"/>
      <c r="ANF265" s="330"/>
      <c r="ANG265" s="330"/>
      <c r="ANH265" s="330"/>
      <c r="ANI265" s="330"/>
      <c r="ANJ265" s="330"/>
      <c r="ANK265" s="330"/>
      <c r="ANL265" s="330"/>
      <c r="ANM265" s="330"/>
      <c r="ANN265" s="330"/>
      <c r="ANO265" s="330"/>
      <c r="ANP265" s="330"/>
      <c r="ANQ265" s="330"/>
      <c r="ANR265" s="330"/>
      <c r="ANS265" s="330"/>
      <c r="ANT265" s="330"/>
      <c r="ANU265" s="330"/>
      <c r="ANV265" s="330"/>
      <c r="ANW265" s="330"/>
      <c r="ANX265" s="330"/>
      <c r="ANY265" s="330"/>
      <c r="ANZ265" s="330"/>
      <c r="AOA265" s="330"/>
      <c r="AOB265" s="330"/>
      <c r="AOC265" s="330"/>
      <c r="AOD265" s="330"/>
      <c r="AOE265" s="330"/>
      <c r="AOF265" s="330"/>
      <c r="AOG265" s="330"/>
      <c r="AOH265" s="330"/>
      <c r="AOI265" s="330"/>
      <c r="AOJ265" s="330"/>
      <c r="AOK265" s="330"/>
      <c r="AOL265" s="330"/>
      <c r="AOM265" s="330"/>
      <c r="AON265" s="330"/>
      <c r="AOO265" s="330"/>
      <c r="AOP265" s="330"/>
      <c r="AOQ265" s="330"/>
      <c r="AOR265" s="330"/>
      <c r="AOS265" s="330"/>
      <c r="AOT265" s="330"/>
      <c r="AOU265" s="330"/>
      <c r="AOV265" s="330"/>
      <c r="AOW265" s="330"/>
      <c r="AOX265" s="330"/>
      <c r="AOY265" s="330"/>
      <c r="AOZ265" s="330"/>
      <c r="APA265" s="330"/>
      <c r="APB265" s="330"/>
      <c r="APC265" s="330"/>
      <c r="APD265" s="330"/>
      <c r="APE265" s="330"/>
      <c r="APF265" s="330"/>
      <c r="APG265" s="330"/>
      <c r="APH265" s="330"/>
      <c r="API265" s="330"/>
      <c r="APJ265" s="330"/>
      <c r="APK265" s="330"/>
      <c r="APL265" s="330"/>
      <c r="APM265" s="330"/>
      <c r="APN265" s="330"/>
      <c r="APO265" s="330"/>
      <c r="APP265" s="330"/>
      <c r="APQ265" s="330"/>
      <c r="APR265" s="330"/>
      <c r="APS265" s="330"/>
      <c r="APT265" s="330"/>
      <c r="APU265" s="330"/>
      <c r="APV265" s="330"/>
      <c r="APW265" s="330"/>
      <c r="APX265" s="330"/>
      <c r="APY265" s="330"/>
      <c r="APZ265" s="330"/>
      <c r="AQA265" s="330"/>
      <c r="AQB265" s="330"/>
      <c r="AQC265" s="330"/>
      <c r="AQD265" s="330"/>
      <c r="AQE265" s="330"/>
      <c r="AQF265" s="330"/>
      <c r="AQG265" s="330"/>
      <c r="AQH265" s="330"/>
      <c r="AQI265" s="330"/>
      <c r="AQJ265" s="330"/>
      <c r="AQK265" s="330"/>
      <c r="AQL265" s="330"/>
      <c r="AQM265" s="330"/>
      <c r="AQN265" s="330"/>
      <c r="AQO265" s="330"/>
      <c r="AQP265" s="330"/>
      <c r="AQQ265" s="330"/>
      <c r="AQR265" s="330"/>
      <c r="AQS265" s="330"/>
      <c r="AQT265" s="330"/>
      <c r="AQU265" s="330"/>
      <c r="AQV265" s="330"/>
      <c r="AQW265" s="330"/>
      <c r="AQX265" s="330"/>
      <c r="AQY265" s="330"/>
      <c r="AQZ265" s="330"/>
      <c r="ARA265" s="330"/>
      <c r="ARB265" s="330"/>
      <c r="ARC265" s="330"/>
      <c r="ARD265" s="330"/>
      <c r="ARE265" s="330"/>
      <c r="ARF265" s="330"/>
      <c r="ARG265" s="330"/>
      <c r="ARH265" s="330"/>
      <c r="ARI265" s="330"/>
      <c r="ARJ265" s="330"/>
      <c r="ARK265" s="330"/>
      <c r="ARL265" s="330"/>
      <c r="ARM265" s="330"/>
      <c r="ARN265" s="330"/>
      <c r="ARO265" s="330"/>
      <c r="ARP265" s="330"/>
      <c r="ARQ265" s="330"/>
      <c r="ARR265" s="330"/>
      <c r="ARS265" s="330"/>
      <c r="ART265" s="330"/>
      <c r="ARU265" s="330"/>
      <c r="ARV265" s="330"/>
      <c r="ARW265" s="330"/>
      <c r="ARX265" s="330"/>
      <c r="ARY265" s="330"/>
      <c r="ARZ265" s="330"/>
      <c r="ASA265" s="330"/>
      <c r="ASB265" s="330"/>
      <c r="ASC265" s="330"/>
      <c r="ASD265" s="330"/>
      <c r="ASE265" s="330"/>
      <c r="ASF265" s="330"/>
      <c r="ASG265" s="330"/>
      <c r="ASH265" s="330"/>
      <c r="ASI265" s="330"/>
      <c r="ASJ265" s="330"/>
      <c r="ASK265" s="330"/>
      <c r="ASL265" s="330"/>
      <c r="ASM265" s="330"/>
      <c r="ASN265" s="330"/>
      <c r="ASO265" s="330"/>
      <c r="ASP265" s="330"/>
      <c r="ASQ265" s="330"/>
      <c r="ASR265" s="330"/>
      <c r="ASS265" s="330"/>
      <c r="AST265" s="330"/>
      <c r="ASU265" s="330"/>
      <c r="ASV265" s="330"/>
      <c r="ASW265" s="330"/>
      <c r="ASX265" s="330"/>
      <c r="ASY265" s="330"/>
      <c r="ASZ265" s="330"/>
      <c r="ATA265" s="330"/>
      <c r="ATB265" s="330"/>
      <c r="ATC265" s="330"/>
      <c r="ATD265" s="330"/>
      <c r="ATE265" s="330"/>
      <c r="ATF265" s="330"/>
      <c r="ATG265" s="330"/>
      <c r="ATH265" s="330"/>
      <c r="ATI265" s="330"/>
      <c r="ATJ265" s="330"/>
      <c r="ATK265" s="330"/>
      <c r="ATL265" s="330"/>
      <c r="ATM265" s="330"/>
      <c r="ATN265" s="330"/>
      <c r="ATO265" s="330"/>
      <c r="ATP265" s="330"/>
      <c r="ATQ265" s="330"/>
      <c r="ATR265" s="330"/>
      <c r="ATS265" s="330"/>
      <c r="ATT265" s="330"/>
      <c r="ATU265" s="330"/>
      <c r="ATV265" s="330"/>
      <c r="ATW265" s="330"/>
      <c r="ATX265" s="330"/>
      <c r="ATY265" s="330"/>
      <c r="ATZ265" s="330"/>
      <c r="AUA265" s="330"/>
      <c r="AUB265" s="330"/>
      <c r="AUC265" s="330"/>
      <c r="AUD265" s="330"/>
      <c r="AUE265" s="330"/>
      <c r="AUF265" s="330"/>
      <c r="AUG265" s="330"/>
      <c r="AUH265" s="330"/>
      <c r="AUI265" s="330"/>
      <c r="AUJ265" s="330"/>
      <c r="AUK265" s="330"/>
      <c r="AUL265" s="330"/>
      <c r="AUM265" s="330"/>
      <c r="AUN265" s="330"/>
      <c r="AUO265" s="330"/>
      <c r="AUP265" s="330"/>
      <c r="AUQ265" s="330"/>
      <c r="AUR265" s="330"/>
      <c r="AUS265" s="330"/>
      <c r="AUT265" s="330"/>
      <c r="AUU265" s="330"/>
      <c r="AUV265" s="330"/>
      <c r="AUW265" s="330"/>
      <c r="AUX265" s="330"/>
      <c r="AUY265" s="330"/>
      <c r="AUZ265" s="330"/>
      <c r="AVA265" s="330"/>
      <c r="AVB265" s="330"/>
      <c r="AVC265" s="330"/>
      <c r="AVD265" s="330"/>
      <c r="AVE265" s="330"/>
      <c r="AVF265" s="330"/>
      <c r="AVG265" s="330"/>
      <c r="AVH265" s="330"/>
      <c r="AVI265" s="330"/>
      <c r="AVJ265" s="330"/>
      <c r="AVK265" s="330"/>
      <c r="AVL265" s="330"/>
      <c r="AVM265" s="330"/>
      <c r="AVN265" s="330"/>
      <c r="AVO265" s="330"/>
      <c r="AVP265" s="330"/>
      <c r="AVQ265" s="330"/>
      <c r="AVR265" s="330"/>
      <c r="AVS265" s="330"/>
      <c r="AVT265" s="330"/>
      <c r="AVU265" s="330"/>
      <c r="AVV265" s="330"/>
      <c r="AVW265" s="330"/>
      <c r="AVX265" s="330"/>
      <c r="AVY265" s="330"/>
      <c r="AVZ265" s="330"/>
      <c r="AWA265" s="330"/>
      <c r="AWB265" s="330"/>
      <c r="AWC265" s="330"/>
      <c r="AWD265" s="330"/>
      <c r="AWE265" s="330"/>
      <c r="AWF265" s="330"/>
      <c r="AWG265" s="330"/>
      <c r="AWH265" s="330"/>
      <c r="AWI265" s="330"/>
      <c r="AWJ265" s="330"/>
      <c r="AWK265" s="330"/>
      <c r="AWL265" s="330"/>
      <c r="AWM265" s="330"/>
      <c r="AWN265" s="330"/>
      <c r="AWO265" s="330"/>
      <c r="AWP265" s="330"/>
      <c r="AWQ265" s="330"/>
      <c r="AWR265" s="330"/>
      <c r="AWS265" s="330"/>
      <c r="AWT265" s="330"/>
      <c r="AWU265" s="330"/>
      <c r="AWV265" s="330"/>
      <c r="AWW265" s="330"/>
      <c r="AWX265" s="330"/>
      <c r="AWY265" s="330"/>
      <c r="AWZ265" s="330"/>
      <c r="AXA265" s="330"/>
      <c r="AXB265" s="330"/>
      <c r="AXC265" s="330"/>
      <c r="AXD265" s="330"/>
      <c r="AXE265" s="330"/>
      <c r="AXF265" s="330"/>
      <c r="AXG265" s="330"/>
      <c r="AXH265" s="330"/>
      <c r="AXI265" s="330"/>
      <c r="AXJ265" s="330"/>
      <c r="AXK265" s="330"/>
      <c r="AXL265" s="330"/>
      <c r="AXM265" s="330"/>
      <c r="AXN265" s="330"/>
      <c r="AXO265" s="330"/>
      <c r="AXP265" s="330"/>
      <c r="AXQ265" s="330"/>
      <c r="AXR265" s="330"/>
      <c r="AXS265" s="330"/>
      <c r="AXT265" s="330"/>
      <c r="AXU265" s="330"/>
      <c r="AXV265" s="330"/>
      <c r="AXW265" s="330"/>
      <c r="AXX265" s="330"/>
      <c r="AXY265" s="330"/>
      <c r="AXZ265" s="330"/>
      <c r="AYA265" s="330"/>
      <c r="AYB265" s="330"/>
      <c r="AYC265" s="330"/>
      <c r="AYD265" s="330"/>
      <c r="AYE265" s="330"/>
      <c r="AYF265" s="330"/>
      <c r="AYG265" s="330"/>
      <c r="AYH265" s="330"/>
      <c r="AYI265" s="330"/>
      <c r="AYJ265" s="330"/>
      <c r="AYK265" s="330"/>
      <c r="AYL265" s="330"/>
      <c r="AYM265" s="330"/>
      <c r="AYN265" s="330"/>
      <c r="AYO265" s="330"/>
      <c r="AYP265" s="330"/>
      <c r="AYQ265" s="330"/>
      <c r="AYR265" s="330"/>
      <c r="AYS265" s="330"/>
      <c r="AYT265" s="330"/>
      <c r="AYU265" s="330"/>
      <c r="AYV265" s="330"/>
      <c r="AYW265" s="330"/>
      <c r="AYX265" s="330"/>
      <c r="AYY265" s="330"/>
      <c r="AYZ265" s="330"/>
      <c r="AZA265" s="330"/>
      <c r="AZB265" s="330"/>
      <c r="AZC265" s="330"/>
      <c r="AZD265" s="330"/>
      <c r="AZE265" s="330"/>
      <c r="AZF265" s="330"/>
      <c r="AZG265" s="330"/>
      <c r="AZH265" s="330"/>
      <c r="AZI265" s="330"/>
      <c r="AZJ265" s="330"/>
      <c r="AZK265" s="330"/>
      <c r="AZL265" s="330"/>
      <c r="AZM265" s="330"/>
      <c r="AZN265" s="330"/>
      <c r="AZO265" s="330"/>
      <c r="AZP265" s="330"/>
      <c r="AZQ265" s="330"/>
      <c r="AZR265" s="330"/>
      <c r="AZS265" s="330"/>
      <c r="AZT265" s="330"/>
      <c r="AZU265" s="330"/>
      <c r="AZV265" s="330"/>
      <c r="AZW265" s="330"/>
      <c r="AZX265" s="330"/>
      <c r="AZY265" s="330"/>
      <c r="AZZ265" s="330"/>
      <c r="BAA265" s="330"/>
      <c r="BAB265" s="330"/>
      <c r="BAC265" s="330"/>
      <c r="BAD265" s="330"/>
      <c r="BAE265" s="330"/>
      <c r="BAF265" s="330"/>
      <c r="BAG265" s="330"/>
      <c r="BAH265" s="330"/>
      <c r="BAI265" s="330"/>
      <c r="BAJ265" s="330"/>
      <c r="BAK265" s="330"/>
      <c r="BAL265" s="330"/>
      <c r="BAM265" s="330"/>
      <c r="BAN265" s="330"/>
      <c r="BAO265" s="330"/>
      <c r="BAP265" s="330"/>
      <c r="BAQ265" s="330"/>
      <c r="BAR265" s="330"/>
      <c r="BAS265" s="330"/>
      <c r="BAT265" s="330"/>
      <c r="BAU265" s="330"/>
      <c r="BAV265" s="330"/>
      <c r="BAW265" s="330"/>
      <c r="BAX265" s="330"/>
      <c r="BAY265" s="330"/>
      <c r="BAZ265" s="330"/>
      <c r="BBA265" s="330"/>
      <c r="BBB265" s="330"/>
      <c r="BBC265" s="330"/>
      <c r="BBD265" s="330"/>
      <c r="BBE265" s="330"/>
      <c r="BBF265" s="330"/>
      <c r="BBG265" s="330"/>
      <c r="BBH265" s="330"/>
      <c r="BBI265" s="330"/>
      <c r="BBJ265" s="330"/>
      <c r="BBK265" s="330"/>
      <c r="BBL265" s="330"/>
      <c r="BBM265" s="330"/>
      <c r="BBN265" s="330"/>
      <c r="BBO265" s="330"/>
      <c r="BBP265" s="330"/>
      <c r="BBQ265" s="330"/>
      <c r="BBR265" s="330"/>
      <c r="BBS265" s="330"/>
      <c r="BBT265" s="330"/>
      <c r="BBU265" s="330"/>
      <c r="BBV265" s="330"/>
      <c r="BBW265" s="330"/>
      <c r="BBX265" s="330"/>
      <c r="BBY265" s="330"/>
      <c r="BBZ265" s="330"/>
      <c r="BCA265" s="330"/>
      <c r="BCB265" s="330"/>
      <c r="BCC265" s="330"/>
      <c r="BCD265" s="330"/>
      <c r="BCE265" s="330"/>
      <c r="BCF265" s="330"/>
      <c r="BCG265" s="330"/>
      <c r="BCH265" s="330"/>
      <c r="BCI265" s="330"/>
      <c r="BCJ265" s="330"/>
      <c r="BCK265" s="330"/>
      <c r="BCL265" s="330"/>
      <c r="BCM265" s="330"/>
      <c r="BCN265" s="330"/>
      <c r="BCO265" s="330"/>
      <c r="BCP265" s="330"/>
      <c r="BCQ265" s="330"/>
      <c r="BCR265" s="330"/>
      <c r="BCS265" s="330"/>
      <c r="BCT265" s="330"/>
      <c r="BCU265" s="330"/>
      <c r="BCV265" s="330"/>
      <c r="BCW265" s="330"/>
      <c r="BCX265" s="330"/>
      <c r="BCY265" s="330"/>
      <c r="BCZ265" s="330"/>
      <c r="BDA265" s="330"/>
      <c r="BDB265" s="330"/>
      <c r="BDC265" s="330"/>
      <c r="BDD265" s="330"/>
      <c r="BDE265" s="330"/>
      <c r="BDF265" s="330"/>
      <c r="BDG265" s="330"/>
      <c r="BDH265" s="330"/>
      <c r="BDI265" s="330"/>
      <c r="BDJ265" s="330"/>
      <c r="BDK265" s="330"/>
      <c r="BDL265" s="330"/>
      <c r="BDM265" s="330"/>
      <c r="BDN265" s="330"/>
      <c r="BDO265" s="330"/>
      <c r="BDP265" s="330"/>
      <c r="BDQ265" s="330"/>
      <c r="BDR265" s="330"/>
      <c r="BDS265" s="330"/>
      <c r="BDT265" s="330"/>
      <c r="BDU265" s="330"/>
      <c r="BDV265" s="330"/>
      <c r="BDW265" s="330"/>
      <c r="BDX265" s="330"/>
      <c r="BDY265" s="330"/>
      <c r="BDZ265" s="330"/>
      <c r="BEA265" s="330"/>
      <c r="BEB265" s="330"/>
      <c r="BEC265" s="330"/>
      <c r="BED265" s="330"/>
      <c r="BEE265" s="330"/>
      <c r="BEF265" s="330"/>
      <c r="BEG265" s="330"/>
      <c r="BEH265" s="330"/>
      <c r="BEI265" s="330"/>
      <c r="BEJ265" s="330"/>
      <c r="BEK265" s="330"/>
      <c r="BEL265" s="330"/>
      <c r="BEM265" s="330"/>
      <c r="BEN265" s="330"/>
      <c r="BEO265" s="330"/>
      <c r="BEP265" s="330"/>
      <c r="BEQ265" s="330"/>
      <c r="BER265" s="330"/>
      <c r="BES265" s="330"/>
      <c r="BET265" s="330"/>
      <c r="BEU265" s="330"/>
      <c r="BEV265" s="330"/>
      <c r="BEW265" s="330"/>
      <c r="BEX265" s="330"/>
      <c r="BEY265" s="330"/>
      <c r="BEZ265" s="330"/>
      <c r="BFA265" s="330"/>
      <c r="BFB265" s="330"/>
      <c r="BFC265" s="330"/>
      <c r="BFD265" s="330"/>
      <c r="BFE265" s="330"/>
      <c r="BFF265" s="330"/>
      <c r="BFG265" s="330"/>
      <c r="BFH265" s="330"/>
      <c r="BFI265" s="330"/>
      <c r="BFJ265" s="330"/>
      <c r="BFK265" s="330"/>
      <c r="BFL265" s="330"/>
      <c r="BFM265" s="330"/>
      <c r="BFN265" s="330"/>
      <c r="BFO265" s="330"/>
      <c r="BFP265" s="330"/>
      <c r="BFQ265" s="330"/>
      <c r="BFR265" s="330"/>
      <c r="BFS265" s="330"/>
      <c r="BFT265" s="330"/>
      <c r="BFU265" s="330"/>
      <c r="BFV265" s="330"/>
      <c r="BFW265" s="330"/>
      <c r="BFX265" s="330"/>
      <c r="BFY265" s="330"/>
      <c r="BFZ265" s="330"/>
      <c r="BGA265" s="330"/>
      <c r="BGB265" s="330"/>
      <c r="BGC265" s="330"/>
      <c r="BGD265" s="330"/>
      <c r="BGE265" s="330"/>
      <c r="BGF265" s="330"/>
      <c r="BGG265" s="330"/>
      <c r="BGH265" s="330"/>
      <c r="BGI265" s="330"/>
      <c r="BGJ265" s="330"/>
      <c r="BGK265" s="330"/>
      <c r="BGL265" s="330"/>
      <c r="BGM265" s="330"/>
      <c r="BGN265" s="330"/>
      <c r="BGO265" s="330"/>
      <c r="BGP265" s="330"/>
      <c r="BGQ265" s="330"/>
      <c r="BGR265" s="330"/>
      <c r="BGS265" s="330"/>
      <c r="BGT265" s="330"/>
      <c r="BGU265" s="330"/>
      <c r="BGV265" s="330"/>
      <c r="BGW265" s="330"/>
      <c r="BGX265" s="330"/>
      <c r="BGY265" s="330"/>
      <c r="BGZ265" s="330"/>
      <c r="BHA265" s="330"/>
      <c r="BHB265" s="330"/>
      <c r="BHC265" s="330"/>
      <c r="BHD265" s="330"/>
      <c r="BHE265" s="330"/>
      <c r="BHF265" s="330"/>
      <c r="BHG265" s="330"/>
      <c r="BHH265" s="330"/>
      <c r="BHI265" s="330"/>
      <c r="BHJ265" s="330"/>
      <c r="BHK265" s="330"/>
      <c r="BHL265" s="330"/>
      <c r="BHM265" s="330"/>
      <c r="BHN265" s="330"/>
      <c r="BHO265" s="330"/>
      <c r="BHP265" s="330"/>
      <c r="BHQ265" s="330"/>
      <c r="BHR265" s="330"/>
      <c r="BHS265" s="330"/>
      <c r="BHT265" s="330"/>
      <c r="BHU265" s="330"/>
      <c r="BHV265" s="330"/>
      <c r="BHW265" s="330"/>
      <c r="BHX265" s="330"/>
      <c r="BHY265" s="330"/>
      <c r="BHZ265" s="330"/>
      <c r="BIA265" s="330"/>
      <c r="BIB265" s="330"/>
      <c r="BIC265" s="330"/>
      <c r="BID265" s="330"/>
      <c r="BIE265" s="330"/>
      <c r="BIF265" s="330"/>
      <c r="BIG265" s="330"/>
      <c r="BIH265" s="330"/>
      <c r="BII265" s="330"/>
      <c r="BIJ265" s="330"/>
      <c r="BIK265" s="330"/>
      <c r="BIL265" s="330"/>
      <c r="BIM265" s="330"/>
      <c r="BIN265" s="330"/>
      <c r="BIO265" s="330"/>
      <c r="BIP265" s="330"/>
      <c r="BIQ265" s="330"/>
      <c r="BIR265" s="330"/>
      <c r="BIS265" s="330"/>
      <c r="BIT265" s="330"/>
      <c r="BIU265" s="330"/>
      <c r="BIV265" s="330"/>
      <c r="BIW265" s="330"/>
      <c r="BIX265" s="330"/>
      <c r="BIY265" s="330"/>
      <c r="BIZ265" s="330"/>
      <c r="BJA265" s="330"/>
      <c r="BJB265" s="330"/>
      <c r="BJC265" s="330"/>
      <c r="BJD265" s="330"/>
      <c r="BJE265" s="330"/>
      <c r="BJF265" s="330"/>
      <c r="BJG265" s="330"/>
      <c r="BJH265" s="330"/>
      <c r="BJI265" s="330"/>
      <c r="BJJ265" s="330"/>
      <c r="BJK265" s="330"/>
      <c r="BJL265" s="330"/>
      <c r="BJM265" s="330"/>
      <c r="BJN265" s="330"/>
      <c r="BJO265" s="330"/>
      <c r="BJP265" s="330"/>
      <c r="BJQ265" s="330"/>
      <c r="BJR265" s="330"/>
      <c r="BJS265" s="330"/>
      <c r="BJT265" s="330"/>
      <c r="BJU265" s="330"/>
      <c r="BJV265" s="330"/>
      <c r="BJW265" s="330"/>
      <c r="BJX265" s="330"/>
      <c r="BJY265" s="330"/>
      <c r="BJZ265" s="330"/>
      <c r="BKA265" s="330"/>
      <c r="BKB265" s="330"/>
      <c r="BKC265" s="330"/>
      <c r="BKD265" s="330"/>
      <c r="BKE265" s="330"/>
      <c r="BKF265" s="330"/>
      <c r="BKG265" s="330"/>
      <c r="BKH265" s="330"/>
      <c r="BKI265" s="330"/>
      <c r="BKJ265" s="330"/>
      <c r="BKK265" s="330"/>
      <c r="BKL265" s="330"/>
      <c r="BKM265" s="330"/>
      <c r="BKN265" s="330"/>
      <c r="BKO265" s="330"/>
      <c r="BKP265" s="330"/>
      <c r="BKQ265" s="330"/>
      <c r="BKR265" s="330"/>
      <c r="BKS265" s="330"/>
      <c r="BKT265" s="330"/>
      <c r="BKU265" s="330"/>
      <c r="BKV265" s="330"/>
      <c r="BKW265" s="330"/>
      <c r="BKX265" s="330"/>
      <c r="BKY265" s="330"/>
      <c r="BKZ265" s="330"/>
      <c r="BLA265" s="330"/>
      <c r="BLB265" s="330"/>
      <c r="BLC265" s="330"/>
      <c r="BLD265" s="330"/>
      <c r="BLE265" s="330"/>
      <c r="BLF265" s="330"/>
      <c r="BLG265" s="330"/>
      <c r="BLH265" s="330"/>
      <c r="BLI265" s="330"/>
      <c r="BLJ265" s="330"/>
      <c r="BLK265" s="330"/>
      <c r="BLL265" s="330"/>
      <c r="BLM265" s="330"/>
      <c r="BLN265" s="330"/>
      <c r="BLO265" s="330"/>
      <c r="BLP265" s="330"/>
      <c r="BLQ265" s="330"/>
      <c r="BLR265" s="330"/>
      <c r="BLS265" s="330"/>
      <c r="BLT265" s="330"/>
      <c r="BLU265" s="330"/>
      <c r="BLV265" s="330"/>
      <c r="BLW265" s="330"/>
      <c r="BLX265" s="330"/>
      <c r="BLY265" s="330"/>
      <c r="BLZ265" s="330"/>
      <c r="BMA265" s="330"/>
      <c r="BMB265" s="330"/>
      <c r="BMC265" s="330"/>
      <c r="BMD265" s="330"/>
      <c r="BME265" s="330"/>
      <c r="BMF265" s="330"/>
      <c r="BMG265" s="330"/>
      <c r="BMH265" s="330"/>
      <c r="BMI265" s="330"/>
      <c r="BMJ265" s="330"/>
      <c r="BMK265" s="330"/>
      <c r="BML265" s="330"/>
      <c r="BMM265" s="330"/>
      <c r="BMN265" s="330"/>
      <c r="BMO265" s="330"/>
      <c r="BMP265" s="330"/>
      <c r="BMQ265" s="330"/>
      <c r="BMR265" s="330"/>
      <c r="BMS265" s="330"/>
      <c r="BMT265" s="330"/>
      <c r="BMU265" s="330"/>
      <c r="BMV265" s="330"/>
      <c r="BMW265" s="330"/>
      <c r="BMX265" s="330"/>
      <c r="BMY265" s="330"/>
      <c r="BMZ265" s="330"/>
      <c r="BNA265" s="330"/>
      <c r="BNB265" s="330"/>
      <c r="BNC265" s="330"/>
      <c r="BND265" s="330"/>
      <c r="BNE265" s="330"/>
      <c r="BNF265" s="330"/>
      <c r="BNG265" s="330"/>
      <c r="BNH265" s="330"/>
      <c r="BNI265" s="330"/>
      <c r="BNJ265" s="330"/>
      <c r="BNK265" s="330"/>
      <c r="BNL265" s="330"/>
      <c r="BNM265" s="330"/>
      <c r="BNN265" s="330"/>
      <c r="BNO265" s="330"/>
      <c r="BNP265" s="330"/>
      <c r="BNQ265" s="330"/>
      <c r="BNR265" s="330"/>
      <c r="BNS265" s="330"/>
      <c r="BNT265" s="330"/>
      <c r="BNU265" s="330"/>
      <c r="BNV265" s="330"/>
      <c r="BNW265" s="330"/>
      <c r="BNX265" s="330"/>
      <c r="BNY265" s="330"/>
      <c r="BNZ265" s="330"/>
      <c r="BOA265" s="330"/>
      <c r="BOB265" s="330"/>
      <c r="BOC265" s="330"/>
      <c r="BOD265" s="330"/>
      <c r="BOE265" s="330"/>
      <c r="BOF265" s="330"/>
      <c r="BOG265" s="330"/>
      <c r="BOH265" s="330"/>
      <c r="BOI265" s="330"/>
      <c r="BOJ265" s="330"/>
      <c r="BOK265" s="330"/>
      <c r="BOL265" s="330"/>
      <c r="BOM265" s="330"/>
      <c r="BON265" s="330"/>
      <c r="BOO265" s="330"/>
      <c r="BOP265" s="330"/>
      <c r="BOQ265" s="330"/>
      <c r="BOR265" s="330"/>
      <c r="BOS265" s="330"/>
      <c r="BOT265" s="330"/>
      <c r="BOU265" s="330"/>
      <c r="BOV265" s="330"/>
    </row>
    <row r="266" spans="1:1764" s="22" customFormat="1" ht="40.5" customHeight="1">
      <c r="A266" s="35" t="s">
        <v>275</v>
      </c>
      <c r="B266" s="36" t="s">
        <v>613</v>
      </c>
      <c r="C266" s="177" t="s">
        <v>899</v>
      </c>
      <c r="D266" s="381" t="s">
        <v>900</v>
      </c>
      <c r="E266" s="44" t="s">
        <v>1250</v>
      </c>
      <c r="F266" s="250" t="s">
        <v>1201</v>
      </c>
      <c r="G266" s="37"/>
      <c r="H266" s="152"/>
      <c r="I266" s="409"/>
      <c r="J266" s="496">
        <f t="shared" si="5"/>
        <v>2209000</v>
      </c>
      <c r="K266" s="496">
        <f>SUM(K267:K268)</f>
        <v>2209000</v>
      </c>
      <c r="L266" s="497">
        <f>SUM(L267:L268)</f>
        <v>0</v>
      </c>
      <c r="M266" s="327"/>
      <c r="N266" s="327"/>
      <c r="O266" s="327"/>
      <c r="P266" s="327"/>
      <c r="Q266" s="327"/>
      <c r="R266" s="327"/>
      <c r="S266" s="327"/>
      <c r="T266" s="327"/>
      <c r="U266" s="327"/>
      <c r="V266" s="330"/>
      <c r="W266" s="330"/>
      <c r="X266" s="330"/>
      <c r="Y266" s="330"/>
      <c r="Z266" s="330"/>
      <c r="AA266" s="330"/>
      <c r="AB266" s="330"/>
      <c r="AC266" s="330"/>
      <c r="AD266" s="330"/>
      <c r="AE266" s="330"/>
      <c r="AF266" s="330"/>
      <c r="AG266" s="330"/>
      <c r="AH266" s="330"/>
      <c r="AI266" s="330"/>
      <c r="AJ266" s="330"/>
      <c r="AK266" s="330"/>
      <c r="AL266" s="330"/>
      <c r="AM266" s="330"/>
      <c r="AN266" s="330"/>
      <c r="AO266" s="330"/>
      <c r="AP266" s="330"/>
      <c r="AQ266" s="330"/>
      <c r="AR266" s="330"/>
      <c r="AS266" s="330"/>
      <c r="AT266" s="330"/>
      <c r="AU266" s="330"/>
      <c r="AV266" s="330"/>
      <c r="AW266" s="330"/>
      <c r="AX266" s="330"/>
      <c r="AY266" s="330"/>
      <c r="AZ266" s="330"/>
      <c r="BA266" s="330"/>
      <c r="BB266" s="330"/>
      <c r="BC266" s="330"/>
      <c r="BD266" s="330"/>
      <c r="BE266" s="330"/>
      <c r="BF266" s="330"/>
      <c r="BG266" s="330"/>
      <c r="BH266" s="330"/>
      <c r="BI266" s="330"/>
      <c r="BJ266" s="330"/>
      <c r="BK266" s="330"/>
      <c r="BL266" s="330"/>
      <c r="BM266" s="330"/>
      <c r="BN266" s="330"/>
      <c r="BO266" s="330"/>
      <c r="BP266" s="330"/>
      <c r="BQ266" s="330"/>
      <c r="BR266" s="330"/>
      <c r="BS266" s="330"/>
      <c r="BT266" s="330"/>
      <c r="BU266" s="330"/>
      <c r="BV266" s="330"/>
      <c r="BW266" s="330"/>
      <c r="BX266" s="330"/>
      <c r="BY266" s="330"/>
      <c r="BZ266" s="330"/>
      <c r="CA266" s="330"/>
      <c r="CB266" s="330"/>
      <c r="CC266" s="330"/>
      <c r="CD266" s="330"/>
      <c r="CE266" s="330"/>
      <c r="CF266" s="330"/>
      <c r="CG266" s="330"/>
      <c r="CH266" s="330"/>
      <c r="CI266" s="330"/>
      <c r="CJ266" s="330"/>
      <c r="CK266" s="330"/>
      <c r="CL266" s="330"/>
      <c r="CM266" s="330"/>
      <c r="CN266" s="330"/>
      <c r="CO266" s="330"/>
      <c r="CP266" s="330"/>
      <c r="CQ266" s="330"/>
      <c r="CR266" s="330"/>
      <c r="CS266" s="330"/>
      <c r="CT266" s="330"/>
      <c r="CU266" s="330"/>
      <c r="CV266" s="330"/>
      <c r="CW266" s="330"/>
      <c r="CX266" s="330"/>
      <c r="CY266" s="330"/>
      <c r="CZ266" s="330"/>
      <c r="DA266" s="330"/>
      <c r="DB266" s="330"/>
      <c r="DC266" s="330"/>
      <c r="DD266" s="330"/>
      <c r="DE266" s="330"/>
      <c r="DF266" s="330"/>
      <c r="DG266" s="330"/>
      <c r="DH266" s="330"/>
      <c r="DI266" s="330"/>
      <c r="DJ266" s="330"/>
      <c r="DK266" s="330"/>
      <c r="DL266" s="330"/>
      <c r="DM266" s="330"/>
      <c r="DN266" s="330"/>
      <c r="DO266" s="330"/>
      <c r="DP266" s="330"/>
      <c r="DQ266" s="330"/>
      <c r="DR266" s="330"/>
      <c r="DS266" s="330"/>
      <c r="DT266" s="330"/>
      <c r="DU266" s="330"/>
      <c r="DV266" s="330"/>
      <c r="DW266" s="330"/>
      <c r="DX266" s="330"/>
      <c r="DY266" s="330"/>
      <c r="DZ266" s="330"/>
      <c r="EA266" s="330"/>
      <c r="EB266" s="330"/>
      <c r="EC266" s="330"/>
      <c r="ED266" s="330"/>
      <c r="EE266" s="330"/>
      <c r="EF266" s="330"/>
      <c r="EG266" s="330"/>
      <c r="EH266" s="330"/>
      <c r="EI266" s="330"/>
      <c r="EJ266" s="330"/>
      <c r="EK266" s="330"/>
      <c r="EL266" s="330"/>
      <c r="EM266" s="330"/>
      <c r="EN266" s="330"/>
      <c r="EO266" s="330"/>
      <c r="EP266" s="330"/>
      <c r="EQ266" s="330"/>
      <c r="ER266" s="330"/>
      <c r="ES266" s="330"/>
      <c r="ET266" s="330"/>
      <c r="EU266" s="330"/>
      <c r="EV266" s="330"/>
      <c r="EW266" s="330"/>
      <c r="EX266" s="330"/>
      <c r="EY266" s="330"/>
      <c r="EZ266" s="330"/>
      <c r="FA266" s="330"/>
      <c r="FB266" s="330"/>
      <c r="FC266" s="330"/>
      <c r="FD266" s="330"/>
      <c r="FE266" s="330"/>
      <c r="FF266" s="330"/>
      <c r="FG266" s="330"/>
      <c r="FH266" s="330"/>
      <c r="FI266" s="330"/>
      <c r="FJ266" s="330"/>
      <c r="FK266" s="330"/>
      <c r="FL266" s="330"/>
      <c r="FM266" s="330"/>
      <c r="FN266" s="330"/>
      <c r="FO266" s="330"/>
      <c r="FP266" s="330"/>
      <c r="FQ266" s="330"/>
      <c r="FR266" s="330"/>
      <c r="FS266" s="330"/>
      <c r="FT266" s="330"/>
      <c r="FU266" s="330"/>
      <c r="FV266" s="330"/>
      <c r="FW266" s="330"/>
      <c r="FX266" s="330"/>
      <c r="FY266" s="330"/>
      <c r="FZ266" s="330"/>
      <c r="GA266" s="330"/>
      <c r="GB266" s="330"/>
      <c r="GC266" s="330"/>
      <c r="GD266" s="330"/>
      <c r="GE266" s="330"/>
      <c r="GF266" s="330"/>
      <c r="GG266" s="330"/>
      <c r="GH266" s="330"/>
      <c r="GI266" s="330"/>
      <c r="GJ266" s="330"/>
      <c r="GK266" s="330"/>
      <c r="GL266" s="330"/>
      <c r="GM266" s="330"/>
      <c r="GN266" s="330"/>
      <c r="GO266" s="330"/>
      <c r="GP266" s="330"/>
      <c r="GQ266" s="330"/>
      <c r="GR266" s="330"/>
      <c r="GS266" s="330"/>
      <c r="GT266" s="330"/>
      <c r="GU266" s="330"/>
      <c r="GV266" s="330"/>
      <c r="GW266" s="330"/>
      <c r="GX266" s="330"/>
      <c r="GY266" s="330"/>
      <c r="GZ266" s="330"/>
      <c r="HA266" s="330"/>
      <c r="HB266" s="330"/>
      <c r="HC266" s="330"/>
      <c r="HD266" s="330"/>
      <c r="HE266" s="330"/>
      <c r="HF266" s="330"/>
      <c r="HG266" s="330"/>
      <c r="HH266" s="330"/>
      <c r="HI266" s="330"/>
      <c r="HJ266" s="330"/>
      <c r="HK266" s="330"/>
      <c r="HL266" s="330"/>
      <c r="HM266" s="330"/>
      <c r="HN266" s="330"/>
      <c r="HO266" s="330"/>
      <c r="HP266" s="330"/>
      <c r="HQ266" s="330"/>
      <c r="HR266" s="330"/>
      <c r="HS266" s="330"/>
      <c r="HT266" s="330"/>
      <c r="HU266" s="330"/>
      <c r="HV266" s="330"/>
      <c r="HW266" s="330"/>
      <c r="HX266" s="330"/>
      <c r="HY266" s="330"/>
      <c r="HZ266" s="330"/>
      <c r="IA266" s="330"/>
      <c r="IB266" s="330"/>
      <c r="IC266" s="330"/>
      <c r="ID266" s="330"/>
      <c r="IE266" s="330"/>
      <c r="IF266" s="330"/>
      <c r="IG266" s="330"/>
      <c r="IH266" s="330"/>
      <c r="II266" s="330"/>
      <c r="IJ266" s="330"/>
      <c r="IK266" s="330"/>
      <c r="IL266" s="330"/>
      <c r="IM266" s="330"/>
      <c r="IN266" s="330"/>
      <c r="IO266" s="330"/>
      <c r="IP266" s="330"/>
      <c r="IQ266" s="330"/>
      <c r="IR266" s="330"/>
      <c r="IS266" s="330"/>
      <c r="IT266" s="330"/>
      <c r="IU266" s="330"/>
      <c r="IV266" s="330"/>
      <c r="IW266" s="330"/>
      <c r="IX266" s="330"/>
      <c r="IY266" s="330"/>
      <c r="IZ266" s="330"/>
      <c r="JA266" s="330"/>
      <c r="JB266" s="330"/>
      <c r="JC266" s="330"/>
      <c r="JD266" s="330"/>
      <c r="JE266" s="330"/>
      <c r="JF266" s="330"/>
      <c r="JG266" s="330"/>
      <c r="JH266" s="330"/>
      <c r="JI266" s="330"/>
      <c r="JJ266" s="330"/>
      <c r="JK266" s="330"/>
      <c r="JL266" s="330"/>
      <c r="JM266" s="330"/>
      <c r="JN266" s="330"/>
      <c r="JO266" s="330"/>
      <c r="JP266" s="330"/>
      <c r="JQ266" s="330"/>
      <c r="JR266" s="330"/>
      <c r="JS266" s="330"/>
      <c r="JT266" s="330"/>
      <c r="JU266" s="330"/>
      <c r="JV266" s="330"/>
      <c r="JW266" s="330"/>
      <c r="JX266" s="330"/>
      <c r="JY266" s="330"/>
      <c r="JZ266" s="330"/>
      <c r="KA266" s="330"/>
      <c r="KB266" s="330"/>
      <c r="KC266" s="330"/>
      <c r="KD266" s="330"/>
      <c r="KE266" s="330"/>
      <c r="KF266" s="330"/>
      <c r="KG266" s="330"/>
      <c r="KH266" s="330"/>
      <c r="KI266" s="330"/>
      <c r="KJ266" s="330"/>
      <c r="KK266" s="330"/>
      <c r="KL266" s="330"/>
      <c r="KM266" s="330"/>
      <c r="KN266" s="330"/>
      <c r="KO266" s="330"/>
      <c r="KP266" s="330"/>
      <c r="KQ266" s="330"/>
      <c r="KR266" s="330"/>
      <c r="KS266" s="330"/>
      <c r="KT266" s="330"/>
      <c r="KU266" s="330"/>
      <c r="KV266" s="330"/>
      <c r="KW266" s="330"/>
      <c r="KX266" s="330"/>
      <c r="KY266" s="330"/>
      <c r="KZ266" s="330"/>
      <c r="LA266" s="330"/>
      <c r="LB266" s="330"/>
      <c r="LC266" s="330"/>
      <c r="LD266" s="330"/>
      <c r="LE266" s="330"/>
      <c r="LF266" s="330"/>
      <c r="LG266" s="330"/>
      <c r="LH266" s="330"/>
      <c r="LI266" s="330"/>
      <c r="LJ266" s="330"/>
      <c r="LK266" s="330"/>
      <c r="LL266" s="330"/>
      <c r="LM266" s="330"/>
      <c r="LN266" s="330"/>
      <c r="LO266" s="330"/>
      <c r="LP266" s="330"/>
      <c r="LQ266" s="330"/>
      <c r="LR266" s="330"/>
      <c r="LS266" s="330"/>
      <c r="LT266" s="330"/>
      <c r="LU266" s="330"/>
      <c r="LV266" s="330"/>
      <c r="LW266" s="330"/>
      <c r="LX266" s="330"/>
      <c r="LY266" s="330"/>
      <c r="LZ266" s="330"/>
      <c r="MA266" s="330"/>
      <c r="MB266" s="330"/>
      <c r="MC266" s="330"/>
      <c r="MD266" s="330"/>
      <c r="ME266" s="330"/>
      <c r="MF266" s="330"/>
      <c r="MG266" s="330"/>
      <c r="MH266" s="330"/>
      <c r="MI266" s="330"/>
      <c r="MJ266" s="330"/>
      <c r="MK266" s="330"/>
      <c r="ML266" s="330"/>
      <c r="MM266" s="330"/>
      <c r="MN266" s="330"/>
      <c r="MO266" s="330"/>
      <c r="MP266" s="330"/>
      <c r="MQ266" s="330"/>
      <c r="MR266" s="330"/>
      <c r="MS266" s="330"/>
      <c r="MT266" s="330"/>
      <c r="MU266" s="330"/>
      <c r="MV266" s="330"/>
      <c r="MW266" s="330"/>
      <c r="MX266" s="330"/>
      <c r="MY266" s="330"/>
      <c r="MZ266" s="330"/>
      <c r="NA266" s="330"/>
      <c r="NB266" s="330"/>
      <c r="NC266" s="330"/>
      <c r="ND266" s="330"/>
      <c r="NE266" s="330"/>
      <c r="NF266" s="330"/>
      <c r="NG266" s="330"/>
      <c r="NH266" s="330"/>
      <c r="NI266" s="330"/>
      <c r="NJ266" s="330"/>
      <c r="NK266" s="330"/>
      <c r="NL266" s="330"/>
      <c r="NM266" s="330"/>
      <c r="NN266" s="330"/>
      <c r="NO266" s="330"/>
      <c r="NP266" s="330"/>
      <c r="NQ266" s="330"/>
      <c r="NR266" s="330"/>
      <c r="NS266" s="330"/>
      <c r="NT266" s="330"/>
      <c r="NU266" s="330"/>
      <c r="NV266" s="330"/>
      <c r="NW266" s="330"/>
      <c r="NX266" s="330"/>
      <c r="NY266" s="330"/>
      <c r="NZ266" s="330"/>
      <c r="OA266" s="330"/>
      <c r="OB266" s="330"/>
      <c r="OC266" s="330"/>
      <c r="OD266" s="330"/>
      <c r="OE266" s="330"/>
      <c r="OF266" s="330"/>
      <c r="OG266" s="330"/>
      <c r="OH266" s="330"/>
      <c r="OI266" s="330"/>
      <c r="OJ266" s="330"/>
      <c r="OK266" s="330"/>
      <c r="OL266" s="330"/>
      <c r="OM266" s="330"/>
      <c r="ON266" s="330"/>
      <c r="OO266" s="330"/>
      <c r="OP266" s="330"/>
      <c r="OQ266" s="330"/>
      <c r="OR266" s="330"/>
      <c r="OS266" s="330"/>
      <c r="OT266" s="330"/>
      <c r="OU266" s="330"/>
      <c r="OV266" s="330"/>
      <c r="OW266" s="330"/>
      <c r="OX266" s="330"/>
      <c r="OY266" s="330"/>
      <c r="OZ266" s="330"/>
      <c r="PA266" s="330"/>
      <c r="PB266" s="330"/>
      <c r="PC266" s="330"/>
      <c r="PD266" s="330"/>
      <c r="PE266" s="330"/>
      <c r="PF266" s="330"/>
      <c r="PG266" s="330"/>
      <c r="PH266" s="330"/>
      <c r="PI266" s="330"/>
      <c r="PJ266" s="330"/>
      <c r="PK266" s="330"/>
      <c r="PL266" s="330"/>
      <c r="PM266" s="330"/>
      <c r="PN266" s="330"/>
      <c r="PO266" s="330"/>
      <c r="PP266" s="330"/>
      <c r="PQ266" s="330"/>
      <c r="PR266" s="330"/>
      <c r="PS266" s="330"/>
      <c r="PT266" s="330"/>
      <c r="PU266" s="330"/>
      <c r="PV266" s="330"/>
      <c r="PW266" s="330"/>
      <c r="PX266" s="330"/>
      <c r="PY266" s="330"/>
      <c r="PZ266" s="330"/>
      <c r="QA266" s="330"/>
      <c r="QB266" s="330"/>
      <c r="QC266" s="330"/>
      <c r="QD266" s="330"/>
      <c r="QE266" s="330"/>
      <c r="QF266" s="330"/>
      <c r="QG266" s="330"/>
      <c r="QH266" s="330"/>
      <c r="QI266" s="330"/>
      <c r="QJ266" s="330"/>
      <c r="QK266" s="330"/>
      <c r="QL266" s="330"/>
      <c r="QM266" s="330"/>
      <c r="QN266" s="330"/>
      <c r="QO266" s="330"/>
      <c r="QP266" s="330"/>
      <c r="QQ266" s="330"/>
      <c r="QR266" s="330"/>
      <c r="QS266" s="330"/>
      <c r="QT266" s="330"/>
      <c r="QU266" s="330"/>
      <c r="QV266" s="330"/>
      <c r="QW266" s="330"/>
      <c r="QX266" s="330"/>
      <c r="QY266" s="330"/>
      <c r="QZ266" s="330"/>
      <c r="RA266" s="330"/>
      <c r="RB266" s="330"/>
      <c r="RC266" s="330"/>
      <c r="RD266" s="330"/>
      <c r="RE266" s="330"/>
      <c r="RF266" s="330"/>
      <c r="RG266" s="330"/>
      <c r="RH266" s="330"/>
      <c r="RI266" s="330"/>
      <c r="RJ266" s="330"/>
      <c r="RK266" s="330"/>
      <c r="RL266" s="330"/>
      <c r="RM266" s="330"/>
      <c r="RN266" s="330"/>
      <c r="RO266" s="330"/>
      <c r="RP266" s="330"/>
      <c r="RQ266" s="330"/>
      <c r="RR266" s="330"/>
      <c r="RS266" s="330"/>
      <c r="RT266" s="330"/>
      <c r="RU266" s="330"/>
      <c r="RV266" s="330"/>
      <c r="RW266" s="330"/>
      <c r="RX266" s="330"/>
      <c r="RY266" s="330"/>
      <c r="RZ266" s="330"/>
      <c r="SA266" s="330"/>
      <c r="SB266" s="330"/>
      <c r="SC266" s="330"/>
      <c r="SD266" s="330"/>
      <c r="SE266" s="330"/>
      <c r="SF266" s="330"/>
      <c r="SG266" s="330"/>
      <c r="SH266" s="330"/>
      <c r="SI266" s="330"/>
      <c r="SJ266" s="330"/>
      <c r="SK266" s="330"/>
      <c r="SL266" s="330"/>
      <c r="SM266" s="330"/>
      <c r="SN266" s="330"/>
      <c r="SO266" s="330"/>
      <c r="SP266" s="330"/>
      <c r="SQ266" s="330"/>
      <c r="SR266" s="330"/>
      <c r="SS266" s="330"/>
      <c r="ST266" s="330"/>
      <c r="SU266" s="330"/>
      <c r="SV266" s="330"/>
      <c r="SW266" s="330"/>
      <c r="SX266" s="330"/>
      <c r="SY266" s="330"/>
      <c r="SZ266" s="330"/>
      <c r="TA266" s="330"/>
      <c r="TB266" s="330"/>
      <c r="TC266" s="330"/>
      <c r="TD266" s="330"/>
      <c r="TE266" s="330"/>
      <c r="TF266" s="330"/>
      <c r="TG266" s="330"/>
      <c r="TH266" s="330"/>
      <c r="TI266" s="330"/>
      <c r="TJ266" s="330"/>
      <c r="TK266" s="330"/>
      <c r="TL266" s="330"/>
      <c r="TM266" s="330"/>
      <c r="TN266" s="330"/>
      <c r="TO266" s="330"/>
      <c r="TP266" s="330"/>
      <c r="TQ266" s="330"/>
      <c r="TR266" s="330"/>
      <c r="TS266" s="330"/>
      <c r="TT266" s="330"/>
      <c r="TU266" s="330"/>
      <c r="TV266" s="330"/>
      <c r="TW266" s="330"/>
      <c r="TX266" s="330"/>
      <c r="TY266" s="330"/>
      <c r="TZ266" s="330"/>
      <c r="UA266" s="330"/>
      <c r="UB266" s="330"/>
      <c r="UC266" s="330"/>
      <c r="UD266" s="330"/>
      <c r="UE266" s="330"/>
      <c r="UF266" s="330"/>
      <c r="UG266" s="330"/>
      <c r="UH266" s="330"/>
      <c r="UI266" s="330"/>
      <c r="UJ266" s="330"/>
      <c r="UK266" s="330"/>
      <c r="UL266" s="330"/>
      <c r="UM266" s="330"/>
      <c r="UN266" s="330"/>
      <c r="UO266" s="330"/>
      <c r="UP266" s="330"/>
      <c r="UQ266" s="330"/>
      <c r="UR266" s="330"/>
      <c r="US266" s="330"/>
      <c r="UT266" s="330"/>
      <c r="UU266" s="330"/>
      <c r="UV266" s="330"/>
      <c r="UW266" s="330"/>
      <c r="UX266" s="330"/>
      <c r="UY266" s="330"/>
      <c r="UZ266" s="330"/>
      <c r="VA266" s="330"/>
      <c r="VB266" s="330"/>
      <c r="VC266" s="330"/>
      <c r="VD266" s="330"/>
      <c r="VE266" s="330"/>
      <c r="VF266" s="330"/>
      <c r="VG266" s="330"/>
      <c r="VH266" s="330"/>
      <c r="VI266" s="330"/>
      <c r="VJ266" s="330"/>
      <c r="VK266" s="330"/>
      <c r="VL266" s="330"/>
      <c r="VM266" s="330"/>
      <c r="VN266" s="330"/>
      <c r="VO266" s="330"/>
      <c r="VP266" s="330"/>
      <c r="VQ266" s="330"/>
      <c r="VR266" s="330"/>
      <c r="VS266" s="330"/>
      <c r="VT266" s="330"/>
      <c r="VU266" s="330"/>
      <c r="VV266" s="330"/>
      <c r="VW266" s="330"/>
      <c r="VX266" s="330"/>
      <c r="VY266" s="330"/>
      <c r="VZ266" s="330"/>
      <c r="WA266" s="330"/>
      <c r="WB266" s="330"/>
      <c r="WC266" s="330"/>
      <c r="WD266" s="330"/>
      <c r="WE266" s="330"/>
      <c r="WF266" s="330"/>
      <c r="WG266" s="330"/>
      <c r="WH266" s="330"/>
      <c r="WI266" s="330"/>
      <c r="WJ266" s="330"/>
      <c r="WK266" s="330"/>
      <c r="WL266" s="330"/>
      <c r="WM266" s="330"/>
      <c r="WN266" s="330"/>
      <c r="WO266" s="330"/>
      <c r="WP266" s="330"/>
      <c r="WQ266" s="330"/>
      <c r="WR266" s="330"/>
      <c r="WS266" s="330"/>
      <c r="WT266" s="330"/>
      <c r="WU266" s="330"/>
      <c r="WV266" s="330"/>
      <c r="WW266" s="330"/>
      <c r="WX266" s="330"/>
      <c r="WY266" s="330"/>
      <c r="WZ266" s="330"/>
      <c r="XA266" s="330"/>
      <c r="XB266" s="330"/>
      <c r="XC266" s="330"/>
      <c r="XD266" s="330"/>
      <c r="XE266" s="330"/>
      <c r="XF266" s="330"/>
      <c r="XG266" s="330"/>
      <c r="XH266" s="330"/>
      <c r="XI266" s="330"/>
      <c r="XJ266" s="330"/>
      <c r="XK266" s="330"/>
      <c r="XL266" s="330"/>
      <c r="XM266" s="330"/>
      <c r="XN266" s="330"/>
      <c r="XO266" s="330"/>
      <c r="XP266" s="330"/>
      <c r="XQ266" s="330"/>
      <c r="XR266" s="330"/>
      <c r="XS266" s="330"/>
      <c r="XT266" s="330"/>
      <c r="XU266" s="330"/>
      <c r="XV266" s="330"/>
      <c r="XW266" s="330"/>
      <c r="XX266" s="330"/>
      <c r="XY266" s="330"/>
      <c r="XZ266" s="330"/>
      <c r="YA266" s="330"/>
      <c r="YB266" s="330"/>
      <c r="YC266" s="330"/>
      <c r="YD266" s="330"/>
      <c r="YE266" s="330"/>
      <c r="YF266" s="330"/>
      <c r="YG266" s="330"/>
      <c r="YH266" s="330"/>
      <c r="YI266" s="330"/>
      <c r="YJ266" s="330"/>
      <c r="YK266" s="330"/>
      <c r="YL266" s="330"/>
      <c r="YM266" s="330"/>
      <c r="YN266" s="330"/>
      <c r="YO266" s="330"/>
      <c r="YP266" s="330"/>
      <c r="YQ266" s="330"/>
      <c r="YR266" s="330"/>
      <c r="YS266" s="330"/>
      <c r="YT266" s="330"/>
      <c r="YU266" s="330"/>
      <c r="YV266" s="330"/>
      <c r="YW266" s="330"/>
      <c r="YX266" s="330"/>
      <c r="YY266" s="330"/>
      <c r="YZ266" s="330"/>
      <c r="ZA266" s="330"/>
      <c r="ZB266" s="330"/>
      <c r="ZC266" s="330"/>
      <c r="ZD266" s="330"/>
      <c r="ZE266" s="330"/>
      <c r="ZF266" s="330"/>
      <c r="ZG266" s="330"/>
      <c r="ZH266" s="330"/>
      <c r="ZI266" s="330"/>
      <c r="ZJ266" s="330"/>
      <c r="ZK266" s="330"/>
      <c r="ZL266" s="330"/>
      <c r="ZM266" s="330"/>
      <c r="ZN266" s="330"/>
      <c r="ZO266" s="330"/>
      <c r="ZP266" s="330"/>
      <c r="ZQ266" s="330"/>
      <c r="ZR266" s="330"/>
      <c r="ZS266" s="330"/>
      <c r="ZT266" s="330"/>
      <c r="ZU266" s="330"/>
      <c r="ZV266" s="330"/>
      <c r="ZW266" s="330"/>
      <c r="ZX266" s="330"/>
      <c r="ZY266" s="330"/>
      <c r="ZZ266" s="330"/>
      <c r="AAA266" s="330"/>
      <c r="AAB266" s="330"/>
      <c r="AAC266" s="330"/>
      <c r="AAD266" s="330"/>
      <c r="AAE266" s="330"/>
      <c r="AAF266" s="330"/>
      <c r="AAG266" s="330"/>
      <c r="AAH266" s="330"/>
      <c r="AAI266" s="330"/>
      <c r="AAJ266" s="330"/>
      <c r="AAK266" s="330"/>
      <c r="AAL266" s="330"/>
      <c r="AAM266" s="330"/>
      <c r="AAN266" s="330"/>
      <c r="AAO266" s="330"/>
      <c r="AAP266" s="330"/>
      <c r="AAQ266" s="330"/>
      <c r="AAR266" s="330"/>
      <c r="AAS266" s="330"/>
      <c r="AAT266" s="330"/>
      <c r="AAU266" s="330"/>
      <c r="AAV266" s="330"/>
      <c r="AAW266" s="330"/>
      <c r="AAX266" s="330"/>
      <c r="AAY266" s="330"/>
      <c r="AAZ266" s="330"/>
      <c r="ABA266" s="330"/>
      <c r="ABB266" s="330"/>
      <c r="ABC266" s="330"/>
      <c r="ABD266" s="330"/>
      <c r="ABE266" s="330"/>
      <c r="ABF266" s="330"/>
      <c r="ABG266" s="330"/>
      <c r="ABH266" s="330"/>
      <c r="ABI266" s="330"/>
      <c r="ABJ266" s="330"/>
      <c r="ABK266" s="330"/>
      <c r="ABL266" s="330"/>
      <c r="ABM266" s="330"/>
      <c r="ABN266" s="330"/>
      <c r="ABO266" s="330"/>
      <c r="ABP266" s="330"/>
      <c r="ABQ266" s="330"/>
      <c r="ABR266" s="330"/>
      <c r="ABS266" s="330"/>
      <c r="ABT266" s="330"/>
      <c r="ABU266" s="330"/>
      <c r="ABV266" s="330"/>
      <c r="ABW266" s="330"/>
      <c r="ABX266" s="330"/>
      <c r="ABY266" s="330"/>
      <c r="ABZ266" s="330"/>
      <c r="ACA266" s="330"/>
      <c r="ACB266" s="330"/>
      <c r="ACC266" s="330"/>
      <c r="ACD266" s="330"/>
      <c r="ACE266" s="330"/>
      <c r="ACF266" s="330"/>
      <c r="ACG266" s="330"/>
      <c r="ACH266" s="330"/>
      <c r="ACI266" s="330"/>
      <c r="ACJ266" s="330"/>
      <c r="ACK266" s="330"/>
      <c r="ACL266" s="330"/>
      <c r="ACM266" s="330"/>
      <c r="ACN266" s="330"/>
      <c r="ACO266" s="330"/>
      <c r="ACP266" s="330"/>
      <c r="ACQ266" s="330"/>
      <c r="ACR266" s="330"/>
      <c r="ACS266" s="330"/>
      <c r="ACT266" s="330"/>
      <c r="ACU266" s="330"/>
      <c r="ACV266" s="330"/>
      <c r="ACW266" s="330"/>
      <c r="ACX266" s="330"/>
      <c r="ACY266" s="330"/>
      <c r="ACZ266" s="330"/>
      <c r="ADA266" s="330"/>
      <c r="ADB266" s="330"/>
      <c r="ADC266" s="330"/>
      <c r="ADD266" s="330"/>
      <c r="ADE266" s="330"/>
      <c r="ADF266" s="330"/>
      <c r="ADG266" s="330"/>
      <c r="ADH266" s="330"/>
      <c r="ADI266" s="330"/>
      <c r="ADJ266" s="330"/>
      <c r="ADK266" s="330"/>
      <c r="ADL266" s="330"/>
      <c r="ADM266" s="330"/>
      <c r="ADN266" s="330"/>
      <c r="ADO266" s="330"/>
      <c r="ADP266" s="330"/>
      <c r="ADQ266" s="330"/>
      <c r="ADR266" s="330"/>
      <c r="ADS266" s="330"/>
      <c r="ADT266" s="330"/>
      <c r="ADU266" s="330"/>
      <c r="ADV266" s="330"/>
      <c r="ADW266" s="330"/>
      <c r="ADX266" s="330"/>
      <c r="ADY266" s="330"/>
      <c r="ADZ266" s="330"/>
      <c r="AEA266" s="330"/>
      <c r="AEB266" s="330"/>
      <c r="AEC266" s="330"/>
      <c r="AED266" s="330"/>
      <c r="AEE266" s="330"/>
      <c r="AEF266" s="330"/>
      <c r="AEG266" s="330"/>
      <c r="AEH266" s="330"/>
      <c r="AEI266" s="330"/>
      <c r="AEJ266" s="330"/>
      <c r="AEK266" s="330"/>
      <c r="AEL266" s="330"/>
      <c r="AEM266" s="330"/>
      <c r="AEN266" s="330"/>
      <c r="AEO266" s="330"/>
      <c r="AEP266" s="330"/>
      <c r="AEQ266" s="330"/>
      <c r="AER266" s="330"/>
      <c r="AES266" s="330"/>
      <c r="AET266" s="330"/>
      <c r="AEU266" s="330"/>
      <c r="AEV266" s="330"/>
      <c r="AEW266" s="330"/>
      <c r="AEX266" s="330"/>
      <c r="AEY266" s="330"/>
      <c r="AEZ266" s="330"/>
      <c r="AFA266" s="330"/>
      <c r="AFB266" s="330"/>
      <c r="AFC266" s="330"/>
      <c r="AFD266" s="330"/>
      <c r="AFE266" s="330"/>
      <c r="AFF266" s="330"/>
      <c r="AFG266" s="330"/>
      <c r="AFH266" s="330"/>
      <c r="AFI266" s="330"/>
      <c r="AFJ266" s="330"/>
      <c r="AFK266" s="330"/>
      <c r="AFL266" s="330"/>
      <c r="AFM266" s="330"/>
      <c r="AFN266" s="330"/>
      <c r="AFO266" s="330"/>
      <c r="AFP266" s="330"/>
      <c r="AFQ266" s="330"/>
      <c r="AFR266" s="330"/>
      <c r="AFS266" s="330"/>
      <c r="AFT266" s="330"/>
      <c r="AFU266" s="330"/>
      <c r="AFV266" s="330"/>
      <c r="AFW266" s="330"/>
      <c r="AFX266" s="330"/>
      <c r="AFY266" s="330"/>
      <c r="AFZ266" s="330"/>
      <c r="AGA266" s="330"/>
      <c r="AGB266" s="330"/>
      <c r="AGC266" s="330"/>
      <c r="AGD266" s="330"/>
      <c r="AGE266" s="330"/>
      <c r="AGF266" s="330"/>
      <c r="AGG266" s="330"/>
      <c r="AGH266" s="330"/>
      <c r="AGI266" s="330"/>
      <c r="AGJ266" s="330"/>
      <c r="AGK266" s="330"/>
      <c r="AGL266" s="330"/>
      <c r="AGM266" s="330"/>
      <c r="AGN266" s="330"/>
      <c r="AGO266" s="330"/>
      <c r="AGP266" s="330"/>
      <c r="AGQ266" s="330"/>
      <c r="AGR266" s="330"/>
      <c r="AGS266" s="330"/>
      <c r="AGT266" s="330"/>
      <c r="AGU266" s="330"/>
      <c r="AGV266" s="330"/>
      <c r="AGW266" s="330"/>
      <c r="AGX266" s="330"/>
      <c r="AGY266" s="330"/>
      <c r="AGZ266" s="330"/>
      <c r="AHA266" s="330"/>
      <c r="AHB266" s="330"/>
      <c r="AHC266" s="330"/>
      <c r="AHD266" s="330"/>
      <c r="AHE266" s="330"/>
      <c r="AHF266" s="330"/>
      <c r="AHG266" s="330"/>
      <c r="AHH266" s="330"/>
      <c r="AHI266" s="330"/>
      <c r="AHJ266" s="330"/>
      <c r="AHK266" s="330"/>
      <c r="AHL266" s="330"/>
      <c r="AHM266" s="330"/>
      <c r="AHN266" s="330"/>
      <c r="AHO266" s="330"/>
      <c r="AHP266" s="330"/>
      <c r="AHQ266" s="330"/>
      <c r="AHR266" s="330"/>
      <c r="AHS266" s="330"/>
      <c r="AHT266" s="330"/>
      <c r="AHU266" s="330"/>
      <c r="AHV266" s="330"/>
      <c r="AHW266" s="330"/>
      <c r="AHX266" s="330"/>
      <c r="AHY266" s="330"/>
      <c r="AHZ266" s="330"/>
      <c r="AIA266" s="330"/>
      <c r="AIB266" s="330"/>
      <c r="AIC266" s="330"/>
      <c r="AID266" s="330"/>
      <c r="AIE266" s="330"/>
      <c r="AIF266" s="330"/>
      <c r="AIG266" s="330"/>
      <c r="AIH266" s="330"/>
      <c r="AII266" s="330"/>
      <c r="AIJ266" s="330"/>
      <c r="AIK266" s="330"/>
      <c r="AIL266" s="330"/>
      <c r="AIM266" s="330"/>
      <c r="AIN266" s="330"/>
      <c r="AIO266" s="330"/>
      <c r="AIP266" s="330"/>
      <c r="AIQ266" s="330"/>
      <c r="AIR266" s="330"/>
      <c r="AIS266" s="330"/>
      <c r="AIT266" s="330"/>
      <c r="AIU266" s="330"/>
      <c r="AIV266" s="330"/>
      <c r="AIW266" s="330"/>
      <c r="AIX266" s="330"/>
      <c r="AIY266" s="330"/>
      <c r="AIZ266" s="330"/>
      <c r="AJA266" s="330"/>
      <c r="AJB266" s="330"/>
      <c r="AJC266" s="330"/>
      <c r="AJD266" s="330"/>
      <c r="AJE266" s="330"/>
      <c r="AJF266" s="330"/>
      <c r="AJG266" s="330"/>
      <c r="AJH266" s="330"/>
      <c r="AJI266" s="330"/>
      <c r="AJJ266" s="330"/>
      <c r="AJK266" s="330"/>
      <c r="AJL266" s="330"/>
      <c r="AJM266" s="330"/>
      <c r="AJN266" s="330"/>
      <c r="AJO266" s="330"/>
      <c r="AJP266" s="330"/>
      <c r="AJQ266" s="330"/>
      <c r="AJR266" s="330"/>
      <c r="AJS266" s="330"/>
      <c r="AJT266" s="330"/>
      <c r="AJU266" s="330"/>
      <c r="AJV266" s="330"/>
      <c r="AJW266" s="330"/>
      <c r="AJX266" s="330"/>
      <c r="AJY266" s="330"/>
      <c r="AJZ266" s="330"/>
      <c r="AKA266" s="330"/>
      <c r="AKB266" s="330"/>
      <c r="AKC266" s="330"/>
      <c r="AKD266" s="330"/>
      <c r="AKE266" s="330"/>
      <c r="AKF266" s="330"/>
      <c r="AKG266" s="330"/>
      <c r="AKH266" s="330"/>
      <c r="AKI266" s="330"/>
      <c r="AKJ266" s="330"/>
      <c r="AKK266" s="330"/>
      <c r="AKL266" s="330"/>
      <c r="AKM266" s="330"/>
      <c r="AKN266" s="330"/>
      <c r="AKO266" s="330"/>
      <c r="AKP266" s="330"/>
      <c r="AKQ266" s="330"/>
      <c r="AKR266" s="330"/>
      <c r="AKS266" s="330"/>
      <c r="AKT266" s="330"/>
      <c r="AKU266" s="330"/>
      <c r="AKV266" s="330"/>
      <c r="AKW266" s="330"/>
      <c r="AKX266" s="330"/>
      <c r="AKY266" s="330"/>
      <c r="AKZ266" s="330"/>
      <c r="ALA266" s="330"/>
      <c r="ALB266" s="330"/>
      <c r="ALC266" s="330"/>
      <c r="ALD266" s="330"/>
      <c r="ALE266" s="330"/>
      <c r="ALF266" s="330"/>
      <c r="ALG266" s="330"/>
      <c r="ALH266" s="330"/>
      <c r="ALI266" s="330"/>
      <c r="ALJ266" s="330"/>
      <c r="ALK266" s="330"/>
      <c r="ALL266" s="330"/>
      <c r="ALM266" s="330"/>
      <c r="ALN266" s="330"/>
      <c r="ALO266" s="330"/>
      <c r="ALP266" s="330"/>
      <c r="ALQ266" s="330"/>
      <c r="ALR266" s="330"/>
      <c r="ALS266" s="330"/>
      <c r="ALT266" s="330"/>
      <c r="ALU266" s="330"/>
      <c r="ALV266" s="330"/>
      <c r="ALW266" s="330"/>
      <c r="ALX266" s="330"/>
      <c r="ALY266" s="330"/>
      <c r="ALZ266" s="330"/>
      <c r="AMA266" s="330"/>
      <c r="AMB266" s="330"/>
      <c r="AMC266" s="330"/>
      <c r="AMD266" s="330"/>
      <c r="AME266" s="330"/>
      <c r="AMF266" s="330"/>
      <c r="AMG266" s="330"/>
      <c r="AMH266" s="330"/>
      <c r="AMI266" s="330"/>
      <c r="AMJ266" s="330"/>
      <c r="AMK266" s="330"/>
      <c r="AML266" s="330"/>
      <c r="AMM266" s="330"/>
      <c r="AMN266" s="330"/>
      <c r="AMO266" s="330"/>
      <c r="AMP266" s="330"/>
      <c r="AMQ266" s="330"/>
      <c r="AMR266" s="330"/>
      <c r="AMS266" s="330"/>
      <c r="AMT266" s="330"/>
      <c r="AMU266" s="330"/>
      <c r="AMV266" s="330"/>
      <c r="AMW266" s="330"/>
      <c r="AMX266" s="330"/>
      <c r="AMY266" s="330"/>
      <c r="AMZ266" s="330"/>
      <c r="ANA266" s="330"/>
      <c r="ANB266" s="330"/>
      <c r="ANC266" s="330"/>
      <c r="AND266" s="330"/>
      <c r="ANE266" s="330"/>
      <c r="ANF266" s="330"/>
      <c r="ANG266" s="330"/>
      <c r="ANH266" s="330"/>
      <c r="ANI266" s="330"/>
      <c r="ANJ266" s="330"/>
      <c r="ANK266" s="330"/>
      <c r="ANL266" s="330"/>
      <c r="ANM266" s="330"/>
      <c r="ANN266" s="330"/>
      <c r="ANO266" s="330"/>
      <c r="ANP266" s="330"/>
      <c r="ANQ266" s="330"/>
      <c r="ANR266" s="330"/>
      <c r="ANS266" s="330"/>
      <c r="ANT266" s="330"/>
      <c r="ANU266" s="330"/>
      <c r="ANV266" s="330"/>
      <c r="ANW266" s="330"/>
      <c r="ANX266" s="330"/>
      <c r="ANY266" s="330"/>
      <c r="ANZ266" s="330"/>
      <c r="AOA266" s="330"/>
      <c r="AOB266" s="330"/>
      <c r="AOC266" s="330"/>
      <c r="AOD266" s="330"/>
      <c r="AOE266" s="330"/>
      <c r="AOF266" s="330"/>
      <c r="AOG266" s="330"/>
      <c r="AOH266" s="330"/>
      <c r="AOI266" s="330"/>
      <c r="AOJ266" s="330"/>
      <c r="AOK266" s="330"/>
      <c r="AOL266" s="330"/>
      <c r="AOM266" s="330"/>
      <c r="AON266" s="330"/>
      <c r="AOO266" s="330"/>
      <c r="AOP266" s="330"/>
      <c r="AOQ266" s="330"/>
      <c r="AOR266" s="330"/>
      <c r="AOS266" s="330"/>
      <c r="AOT266" s="330"/>
      <c r="AOU266" s="330"/>
      <c r="AOV266" s="330"/>
      <c r="AOW266" s="330"/>
      <c r="AOX266" s="330"/>
      <c r="AOY266" s="330"/>
      <c r="AOZ266" s="330"/>
      <c r="APA266" s="330"/>
      <c r="APB266" s="330"/>
      <c r="APC266" s="330"/>
      <c r="APD266" s="330"/>
      <c r="APE266" s="330"/>
      <c r="APF266" s="330"/>
      <c r="APG266" s="330"/>
      <c r="APH266" s="330"/>
      <c r="API266" s="330"/>
      <c r="APJ266" s="330"/>
      <c r="APK266" s="330"/>
      <c r="APL266" s="330"/>
      <c r="APM266" s="330"/>
      <c r="APN266" s="330"/>
      <c r="APO266" s="330"/>
      <c r="APP266" s="330"/>
      <c r="APQ266" s="330"/>
      <c r="APR266" s="330"/>
      <c r="APS266" s="330"/>
      <c r="APT266" s="330"/>
      <c r="APU266" s="330"/>
      <c r="APV266" s="330"/>
      <c r="APW266" s="330"/>
      <c r="APX266" s="330"/>
      <c r="APY266" s="330"/>
      <c r="APZ266" s="330"/>
      <c r="AQA266" s="330"/>
      <c r="AQB266" s="330"/>
      <c r="AQC266" s="330"/>
      <c r="AQD266" s="330"/>
      <c r="AQE266" s="330"/>
      <c r="AQF266" s="330"/>
      <c r="AQG266" s="330"/>
      <c r="AQH266" s="330"/>
      <c r="AQI266" s="330"/>
      <c r="AQJ266" s="330"/>
      <c r="AQK266" s="330"/>
      <c r="AQL266" s="330"/>
      <c r="AQM266" s="330"/>
      <c r="AQN266" s="330"/>
      <c r="AQO266" s="330"/>
      <c r="AQP266" s="330"/>
      <c r="AQQ266" s="330"/>
      <c r="AQR266" s="330"/>
      <c r="AQS266" s="330"/>
      <c r="AQT266" s="330"/>
      <c r="AQU266" s="330"/>
      <c r="AQV266" s="330"/>
      <c r="AQW266" s="330"/>
      <c r="AQX266" s="330"/>
      <c r="AQY266" s="330"/>
      <c r="AQZ266" s="330"/>
      <c r="ARA266" s="330"/>
      <c r="ARB266" s="330"/>
      <c r="ARC266" s="330"/>
      <c r="ARD266" s="330"/>
      <c r="ARE266" s="330"/>
      <c r="ARF266" s="330"/>
      <c r="ARG266" s="330"/>
      <c r="ARH266" s="330"/>
      <c r="ARI266" s="330"/>
      <c r="ARJ266" s="330"/>
      <c r="ARK266" s="330"/>
      <c r="ARL266" s="330"/>
      <c r="ARM266" s="330"/>
      <c r="ARN266" s="330"/>
      <c r="ARO266" s="330"/>
      <c r="ARP266" s="330"/>
      <c r="ARQ266" s="330"/>
      <c r="ARR266" s="330"/>
      <c r="ARS266" s="330"/>
      <c r="ART266" s="330"/>
      <c r="ARU266" s="330"/>
      <c r="ARV266" s="330"/>
      <c r="ARW266" s="330"/>
      <c r="ARX266" s="330"/>
      <c r="ARY266" s="330"/>
      <c r="ARZ266" s="330"/>
      <c r="ASA266" s="330"/>
      <c r="ASB266" s="330"/>
      <c r="ASC266" s="330"/>
      <c r="ASD266" s="330"/>
      <c r="ASE266" s="330"/>
      <c r="ASF266" s="330"/>
      <c r="ASG266" s="330"/>
      <c r="ASH266" s="330"/>
      <c r="ASI266" s="330"/>
      <c r="ASJ266" s="330"/>
      <c r="ASK266" s="330"/>
      <c r="ASL266" s="330"/>
      <c r="ASM266" s="330"/>
      <c r="ASN266" s="330"/>
      <c r="ASO266" s="330"/>
      <c r="ASP266" s="330"/>
      <c r="ASQ266" s="330"/>
      <c r="ASR266" s="330"/>
      <c r="ASS266" s="330"/>
      <c r="AST266" s="330"/>
      <c r="ASU266" s="330"/>
      <c r="ASV266" s="330"/>
      <c r="ASW266" s="330"/>
      <c r="ASX266" s="330"/>
      <c r="ASY266" s="330"/>
      <c r="ASZ266" s="330"/>
      <c r="ATA266" s="330"/>
      <c r="ATB266" s="330"/>
      <c r="ATC266" s="330"/>
      <c r="ATD266" s="330"/>
      <c r="ATE266" s="330"/>
      <c r="ATF266" s="330"/>
      <c r="ATG266" s="330"/>
      <c r="ATH266" s="330"/>
      <c r="ATI266" s="330"/>
      <c r="ATJ266" s="330"/>
      <c r="ATK266" s="330"/>
      <c r="ATL266" s="330"/>
      <c r="ATM266" s="330"/>
      <c r="ATN266" s="330"/>
      <c r="ATO266" s="330"/>
      <c r="ATP266" s="330"/>
      <c r="ATQ266" s="330"/>
      <c r="ATR266" s="330"/>
      <c r="ATS266" s="330"/>
      <c r="ATT266" s="330"/>
      <c r="ATU266" s="330"/>
      <c r="ATV266" s="330"/>
      <c r="ATW266" s="330"/>
      <c r="ATX266" s="330"/>
      <c r="ATY266" s="330"/>
      <c r="ATZ266" s="330"/>
      <c r="AUA266" s="330"/>
      <c r="AUB266" s="330"/>
      <c r="AUC266" s="330"/>
      <c r="AUD266" s="330"/>
      <c r="AUE266" s="330"/>
      <c r="AUF266" s="330"/>
      <c r="AUG266" s="330"/>
      <c r="AUH266" s="330"/>
      <c r="AUI266" s="330"/>
      <c r="AUJ266" s="330"/>
      <c r="AUK266" s="330"/>
      <c r="AUL266" s="330"/>
      <c r="AUM266" s="330"/>
      <c r="AUN266" s="330"/>
      <c r="AUO266" s="330"/>
      <c r="AUP266" s="330"/>
      <c r="AUQ266" s="330"/>
      <c r="AUR266" s="330"/>
      <c r="AUS266" s="330"/>
      <c r="AUT266" s="330"/>
      <c r="AUU266" s="330"/>
      <c r="AUV266" s="330"/>
      <c r="AUW266" s="330"/>
      <c r="AUX266" s="330"/>
      <c r="AUY266" s="330"/>
      <c r="AUZ266" s="330"/>
      <c r="AVA266" s="330"/>
      <c r="AVB266" s="330"/>
      <c r="AVC266" s="330"/>
      <c r="AVD266" s="330"/>
      <c r="AVE266" s="330"/>
      <c r="AVF266" s="330"/>
      <c r="AVG266" s="330"/>
      <c r="AVH266" s="330"/>
      <c r="AVI266" s="330"/>
      <c r="AVJ266" s="330"/>
      <c r="AVK266" s="330"/>
      <c r="AVL266" s="330"/>
      <c r="AVM266" s="330"/>
      <c r="AVN266" s="330"/>
      <c r="AVO266" s="330"/>
      <c r="AVP266" s="330"/>
      <c r="AVQ266" s="330"/>
      <c r="AVR266" s="330"/>
      <c r="AVS266" s="330"/>
      <c r="AVT266" s="330"/>
      <c r="AVU266" s="330"/>
      <c r="AVV266" s="330"/>
      <c r="AVW266" s="330"/>
      <c r="AVX266" s="330"/>
      <c r="AVY266" s="330"/>
      <c r="AVZ266" s="330"/>
      <c r="AWA266" s="330"/>
      <c r="AWB266" s="330"/>
      <c r="AWC266" s="330"/>
      <c r="AWD266" s="330"/>
      <c r="AWE266" s="330"/>
      <c r="AWF266" s="330"/>
      <c r="AWG266" s="330"/>
      <c r="AWH266" s="330"/>
      <c r="AWI266" s="330"/>
      <c r="AWJ266" s="330"/>
      <c r="AWK266" s="330"/>
      <c r="AWL266" s="330"/>
      <c r="AWM266" s="330"/>
      <c r="AWN266" s="330"/>
      <c r="AWO266" s="330"/>
      <c r="AWP266" s="330"/>
      <c r="AWQ266" s="330"/>
      <c r="AWR266" s="330"/>
      <c r="AWS266" s="330"/>
      <c r="AWT266" s="330"/>
      <c r="AWU266" s="330"/>
      <c r="AWV266" s="330"/>
      <c r="AWW266" s="330"/>
      <c r="AWX266" s="330"/>
      <c r="AWY266" s="330"/>
      <c r="AWZ266" s="330"/>
      <c r="AXA266" s="330"/>
      <c r="AXB266" s="330"/>
      <c r="AXC266" s="330"/>
      <c r="AXD266" s="330"/>
      <c r="AXE266" s="330"/>
      <c r="AXF266" s="330"/>
      <c r="AXG266" s="330"/>
      <c r="AXH266" s="330"/>
      <c r="AXI266" s="330"/>
      <c r="AXJ266" s="330"/>
      <c r="AXK266" s="330"/>
      <c r="AXL266" s="330"/>
      <c r="AXM266" s="330"/>
      <c r="AXN266" s="330"/>
      <c r="AXO266" s="330"/>
      <c r="AXP266" s="330"/>
      <c r="AXQ266" s="330"/>
      <c r="AXR266" s="330"/>
      <c r="AXS266" s="330"/>
      <c r="AXT266" s="330"/>
      <c r="AXU266" s="330"/>
      <c r="AXV266" s="330"/>
      <c r="AXW266" s="330"/>
      <c r="AXX266" s="330"/>
      <c r="AXY266" s="330"/>
      <c r="AXZ266" s="330"/>
      <c r="AYA266" s="330"/>
      <c r="AYB266" s="330"/>
      <c r="AYC266" s="330"/>
      <c r="AYD266" s="330"/>
      <c r="AYE266" s="330"/>
      <c r="AYF266" s="330"/>
      <c r="AYG266" s="330"/>
      <c r="AYH266" s="330"/>
      <c r="AYI266" s="330"/>
      <c r="AYJ266" s="330"/>
      <c r="AYK266" s="330"/>
      <c r="AYL266" s="330"/>
      <c r="AYM266" s="330"/>
      <c r="AYN266" s="330"/>
      <c r="AYO266" s="330"/>
      <c r="AYP266" s="330"/>
      <c r="AYQ266" s="330"/>
      <c r="AYR266" s="330"/>
      <c r="AYS266" s="330"/>
      <c r="AYT266" s="330"/>
      <c r="AYU266" s="330"/>
      <c r="AYV266" s="330"/>
      <c r="AYW266" s="330"/>
      <c r="AYX266" s="330"/>
      <c r="AYY266" s="330"/>
      <c r="AYZ266" s="330"/>
      <c r="AZA266" s="330"/>
      <c r="AZB266" s="330"/>
      <c r="AZC266" s="330"/>
      <c r="AZD266" s="330"/>
      <c r="AZE266" s="330"/>
      <c r="AZF266" s="330"/>
      <c r="AZG266" s="330"/>
      <c r="AZH266" s="330"/>
      <c r="AZI266" s="330"/>
      <c r="AZJ266" s="330"/>
      <c r="AZK266" s="330"/>
      <c r="AZL266" s="330"/>
      <c r="AZM266" s="330"/>
      <c r="AZN266" s="330"/>
      <c r="AZO266" s="330"/>
      <c r="AZP266" s="330"/>
      <c r="AZQ266" s="330"/>
      <c r="AZR266" s="330"/>
      <c r="AZS266" s="330"/>
      <c r="AZT266" s="330"/>
      <c r="AZU266" s="330"/>
      <c r="AZV266" s="330"/>
      <c r="AZW266" s="330"/>
      <c r="AZX266" s="330"/>
      <c r="AZY266" s="330"/>
      <c r="AZZ266" s="330"/>
      <c r="BAA266" s="330"/>
      <c r="BAB266" s="330"/>
      <c r="BAC266" s="330"/>
      <c r="BAD266" s="330"/>
      <c r="BAE266" s="330"/>
      <c r="BAF266" s="330"/>
      <c r="BAG266" s="330"/>
      <c r="BAH266" s="330"/>
      <c r="BAI266" s="330"/>
      <c r="BAJ266" s="330"/>
      <c r="BAK266" s="330"/>
      <c r="BAL266" s="330"/>
      <c r="BAM266" s="330"/>
      <c r="BAN266" s="330"/>
      <c r="BAO266" s="330"/>
      <c r="BAP266" s="330"/>
      <c r="BAQ266" s="330"/>
      <c r="BAR266" s="330"/>
      <c r="BAS266" s="330"/>
      <c r="BAT266" s="330"/>
      <c r="BAU266" s="330"/>
      <c r="BAV266" s="330"/>
      <c r="BAW266" s="330"/>
      <c r="BAX266" s="330"/>
      <c r="BAY266" s="330"/>
      <c r="BAZ266" s="330"/>
      <c r="BBA266" s="330"/>
      <c r="BBB266" s="330"/>
      <c r="BBC266" s="330"/>
      <c r="BBD266" s="330"/>
      <c r="BBE266" s="330"/>
      <c r="BBF266" s="330"/>
      <c r="BBG266" s="330"/>
      <c r="BBH266" s="330"/>
      <c r="BBI266" s="330"/>
      <c r="BBJ266" s="330"/>
      <c r="BBK266" s="330"/>
      <c r="BBL266" s="330"/>
      <c r="BBM266" s="330"/>
      <c r="BBN266" s="330"/>
      <c r="BBO266" s="330"/>
      <c r="BBP266" s="330"/>
      <c r="BBQ266" s="330"/>
      <c r="BBR266" s="330"/>
      <c r="BBS266" s="330"/>
      <c r="BBT266" s="330"/>
      <c r="BBU266" s="330"/>
      <c r="BBV266" s="330"/>
      <c r="BBW266" s="330"/>
      <c r="BBX266" s="330"/>
      <c r="BBY266" s="330"/>
      <c r="BBZ266" s="330"/>
      <c r="BCA266" s="330"/>
      <c r="BCB266" s="330"/>
      <c r="BCC266" s="330"/>
      <c r="BCD266" s="330"/>
      <c r="BCE266" s="330"/>
      <c r="BCF266" s="330"/>
      <c r="BCG266" s="330"/>
      <c r="BCH266" s="330"/>
      <c r="BCI266" s="330"/>
      <c r="BCJ266" s="330"/>
      <c r="BCK266" s="330"/>
      <c r="BCL266" s="330"/>
      <c r="BCM266" s="330"/>
      <c r="BCN266" s="330"/>
      <c r="BCO266" s="330"/>
      <c r="BCP266" s="330"/>
      <c r="BCQ266" s="330"/>
      <c r="BCR266" s="330"/>
      <c r="BCS266" s="330"/>
      <c r="BCT266" s="330"/>
      <c r="BCU266" s="330"/>
      <c r="BCV266" s="330"/>
      <c r="BCW266" s="330"/>
      <c r="BCX266" s="330"/>
      <c r="BCY266" s="330"/>
      <c r="BCZ266" s="330"/>
      <c r="BDA266" s="330"/>
      <c r="BDB266" s="330"/>
      <c r="BDC266" s="330"/>
      <c r="BDD266" s="330"/>
      <c r="BDE266" s="330"/>
      <c r="BDF266" s="330"/>
      <c r="BDG266" s="330"/>
      <c r="BDH266" s="330"/>
      <c r="BDI266" s="330"/>
      <c r="BDJ266" s="330"/>
      <c r="BDK266" s="330"/>
      <c r="BDL266" s="330"/>
      <c r="BDM266" s="330"/>
      <c r="BDN266" s="330"/>
      <c r="BDO266" s="330"/>
      <c r="BDP266" s="330"/>
      <c r="BDQ266" s="330"/>
      <c r="BDR266" s="330"/>
      <c r="BDS266" s="330"/>
      <c r="BDT266" s="330"/>
      <c r="BDU266" s="330"/>
      <c r="BDV266" s="330"/>
      <c r="BDW266" s="330"/>
      <c r="BDX266" s="330"/>
      <c r="BDY266" s="330"/>
      <c r="BDZ266" s="330"/>
      <c r="BEA266" s="330"/>
      <c r="BEB266" s="330"/>
      <c r="BEC266" s="330"/>
      <c r="BED266" s="330"/>
      <c r="BEE266" s="330"/>
      <c r="BEF266" s="330"/>
      <c r="BEG266" s="330"/>
      <c r="BEH266" s="330"/>
      <c r="BEI266" s="330"/>
      <c r="BEJ266" s="330"/>
      <c r="BEK266" s="330"/>
      <c r="BEL266" s="330"/>
      <c r="BEM266" s="330"/>
      <c r="BEN266" s="330"/>
      <c r="BEO266" s="330"/>
      <c r="BEP266" s="330"/>
      <c r="BEQ266" s="330"/>
      <c r="BER266" s="330"/>
      <c r="BES266" s="330"/>
      <c r="BET266" s="330"/>
      <c r="BEU266" s="330"/>
      <c r="BEV266" s="330"/>
      <c r="BEW266" s="330"/>
      <c r="BEX266" s="330"/>
      <c r="BEY266" s="330"/>
      <c r="BEZ266" s="330"/>
      <c r="BFA266" s="330"/>
      <c r="BFB266" s="330"/>
      <c r="BFC266" s="330"/>
      <c r="BFD266" s="330"/>
      <c r="BFE266" s="330"/>
      <c r="BFF266" s="330"/>
      <c r="BFG266" s="330"/>
      <c r="BFH266" s="330"/>
      <c r="BFI266" s="330"/>
      <c r="BFJ266" s="330"/>
      <c r="BFK266" s="330"/>
      <c r="BFL266" s="330"/>
      <c r="BFM266" s="330"/>
      <c r="BFN266" s="330"/>
      <c r="BFO266" s="330"/>
      <c r="BFP266" s="330"/>
      <c r="BFQ266" s="330"/>
      <c r="BFR266" s="330"/>
      <c r="BFS266" s="330"/>
      <c r="BFT266" s="330"/>
      <c r="BFU266" s="330"/>
      <c r="BFV266" s="330"/>
      <c r="BFW266" s="330"/>
      <c r="BFX266" s="330"/>
      <c r="BFY266" s="330"/>
      <c r="BFZ266" s="330"/>
      <c r="BGA266" s="330"/>
      <c r="BGB266" s="330"/>
      <c r="BGC266" s="330"/>
      <c r="BGD266" s="330"/>
      <c r="BGE266" s="330"/>
      <c r="BGF266" s="330"/>
      <c r="BGG266" s="330"/>
      <c r="BGH266" s="330"/>
      <c r="BGI266" s="330"/>
      <c r="BGJ266" s="330"/>
      <c r="BGK266" s="330"/>
      <c r="BGL266" s="330"/>
      <c r="BGM266" s="330"/>
      <c r="BGN266" s="330"/>
      <c r="BGO266" s="330"/>
      <c r="BGP266" s="330"/>
      <c r="BGQ266" s="330"/>
      <c r="BGR266" s="330"/>
      <c r="BGS266" s="330"/>
      <c r="BGT266" s="330"/>
      <c r="BGU266" s="330"/>
      <c r="BGV266" s="330"/>
      <c r="BGW266" s="330"/>
      <c r="BGX266" s="330"/>
      <c r="BGY266" s="330"/>
      <c r="BGZ266" s="330"/>
      <c r="BHA266" s="330"/>
      <c r="BHB266" s="330"/>
      <c r="BHC266" s="330"/>
      <c r="BHD266" s="330"/>
      <c r="BHE266" s="330"/>
      <c r="BHF266" s="330"/>
      <c r="BHG266" s="330"/>
      <c r="BHH266" s="330"/>
      <c r="BHI266" s="330"/>
      <c r="BHJ266" s="330"/>
      <c r="BHK266" s="330"/>
      <c r="BHL266" s="330"/>
      <c r="BHM266" s="330"/>
      <c r="BHN266" s="330"/>
      <c r="BHO266" s="330"/>
      <c r="BHP266" s="330"/>
      <c r="BHQ266" s="330"/>
      <c r="BHR266" s="330"/>
      <c r="BHS266" s="330"/>
      <c r="BHT266" s="330"/>
      <c r="BHU266" s="330"/>
      <c r="BHV266" s="330"/>
      <c r="BHW266" s="330"/>
      <c r="BHX266" s="330"/>
      <c r="BHY266" s="330"/>
      <c r="BHZ266" s="330"/>
      <c r="BIA266" s="330"/>
      <c r="BIB266" s="330"/>
      <c r="BIC266" s="330"/>
      <c r="BID266" s="330"/>
      <c r="BIE266" s="330"/>
      <c r="BIF266" s="330"/>
      <c r="BIG266" s="330"/>
      <c r="BIH266" s="330"/>
      <c r="BII266" s="330"/>
      <c r="BIJ266" s="330"/>
      <c r="BIK266" s="330"/>
      <c r="BIL266" s="330"/>
      <c r="BIM266" s="330"/>
      <c r="BIN266" s="330"/>
      <c r="BIO266" s="330"/>
      <c r="BIP266" s="330"/>
      <c r="BIQ266" s="330"/>
      <c r="BIR266" s="330"/>
      <c r="BIS266" s="330"/>
      <c r="BIT266" s="330"/>
      <c r="BIU266" s="330"/>
      <c r="BIV266" s="330"/>
      <c r="BIW266" s="330"/>
      <c r="BIX266" s="330"/>
      <c r="BIY266" s="330"/>
      <c r="BIZ266" s="330"/>
      <c r="BJA266" s="330"/>
      <c r="BJB266" s="330"/>
      <c r="BJC266" s="330"/>
      <c r="BJD266" s="330"/>
      <c r="BJE266" s="330"/>
      <c r="BJF266" s="330"/>
      <c r="BJG266" s="330"/>
      <c r="BJH266" s="330"/>
      <c r="BJI266" s="330"/>
      <c r="BJJ266" s="330"/>
      <c r="BJK266" s="330"/>
      <c r="BJL266" s="330"/>
      <c r="BJM266" s="330"/>
      <c r="BJN266" s="330"/>
      <c r="BJO266" s="330"/>
      <c r="BJP266" s="330"/>
      <c r="BJQ266" s="330"/>
      <c r="BJR266" s="330"/>
      <c r="BJS266" s="330"/>
      <c r="BJT266" s="330"/>
      <c r="BJU266" s="330"/>
      <c r="BJV266" s="330"/>
      <c r="BJW266" s="330"/>
      <c r="BJX266" s="330"/>
      <c r="BJY266" s="330"/>
      <c r="BJZ266" s="330"/>
      <c r="BKA266" s="330"/>
      <c r="BKB266" s="330"/>
      <c r="BKC266" s="330"/>
      <c r="BKD266" s="330"/>
      <c r="BKE266" s="330"/>
      <c r="BKF266" s="330"/>
      <c r="BKG266" s="330"/>
      <c r="BKH266" s="330"/>
      <c r="BKI266" s="330"/>
      <c r="BKJ266" s="330"/>
      <c r="BKK266" s="330"/>
      <c r="BKL266" s="330"/>
      <c r="BKM266" s="330"/>
      <c r="BKN266" s="330"/>
      <c r="BKO266" s="330"/>
      <c r="BKP266" s="330"/>
      <c r="BKQ266" s="330"/>
      <c r="BKR266" s="330"/>
      <c r="BKS266" s="330"/>
      <c r="BKT266" s="330"/>
      <c r="BKU266" s="330"/>
      <c r="BKV266" s="330"/>
      <c r="BKW266" s="330"/>
      <c r="BKX266" s="330"/>
      <c r="BKY266" s="330"/>
      <c r="BKZ266" s="330"/>
      <c r="BLA266" s="330"/>
      <c r="BLB266" s="330"/>
      <c r="BLC266" s="330"/>
      <c r="BLD266" s="330"/>
      <c r="BLE266" s="330"/>
      <c r="BLF266" s="330"/>
      <c r="BLG266" s="330"/>
      <c r="BLH266" s="330"/>
      <c r="BLI266" s="330"/>
      <c r="BLJ266" s="330"/>
      <c r="BLK266" s="330"/>
      <c r="BLL266" s="330"/>
      <c r="BLM266" s="330"/>
      <c r="BLN266" s="330"/>
      <c r="BLO266" s="330"/>
      <c r="BLP266" s="330"/>
      <c r="BLQ266" s="330"/>
      <c r="BLR266" s="330"/>
      <c r="BLS266" s="330"/>
      <c r="BLT266" s="330"/>
      <c r="BLU266" s="330"/>
      <c r="BLV266" s="330"/>
      <c r="BLW266" s="330"/>
      <c r="BLX266" s="330"/>
      <c r="BLY266" s="330"/>
      <c r="BLZ266" s="330"/>
      <c r="BMA266" s="330"/>
      <c r="BMB266" s="330"/>
      <c r="BMC266" s="330"/>
      <c r="BMD266" s="330"/>
      <c r="BME266" s="330"/>
      <c r="BMF266" s="330"/>
      <c r="BMG266" s="330"/>
      <c r="BMH266" s="330"/>
      <c r="BMI266" s="330"/>
      <c r="BMJ266" s="330"/>
      <c r="BMK266" s="330"/>
      <c r="BML266" s="330"/>
      <c r="BMM266" s="330"/>
      <c r="BMN266" s="330"/>
      <c r="BMO266" s="330"/>
      <c r="BMP266" s="330"/>
      <c r="BMQ266" s="330"/>
      <c r="BMR266" s="330"/>
      <c r="BMS266" s="330"/>
      <c r="BMT266" s="330"/>
      <c r="BMU266" s="330"/>
      <c r="BMV266" s="330"/>
      <c r="BMW266" s="330"/>
      <c r="BMX266" s="330"/>
      <c r="BMY266" s="330"/>
      <c r="BMZ266" s="330"/>
      <c r="BNA266" s="330"/>
      <c r="BNB266" s="330"/>
      <c r="BNC266" s="330"/>
      <c r="BND266" s="330"/>
      <c r="BNE266" s="330"/>
      <c r="BNF266" s="330"/>
      <c r="BNG266" s="330"/>
      <c r="BNH266" s="330"/>
      <c r="BNI266" s="330"/>
      <c r="BNJ266" s="330"/>
      <c r="BNK266" s="330"/>
      <c r="BNL266" s="330"/>
      <c r="BNM266" s="330"/>
      <c r="BNN266" s="330"/>
      <c r="BNO266" s="330"/>
      <c r="BNP266" s="330"/>
      <c r="BNQ266" s="330"/>
      <c r="BNR266" s="330"/>
      <c r="BNS266" s="330"/>
      <c r="BNT266" s="330"/>
      <c r="BNU266" s="330"/>
      <c r="BNV266" s="330"/>
      <c r="BNW266" s="330"/>
      <c r="BNX266" s="330"/>
      <c r="BNY266" s="330"/>
      <c r="BNZ266" s="330"/>
      <c r="BOA266" s="330"/>
      <c r="BOB266" s="330"/>
      <c r="BOC266" s="330"/>
      <c r="BOD266" s="330"/>
      <c r="BOE266" s="330"/>
      <c r="BOF266" s="330"/>
      <c r="BOG266" s="330"/>
      <c r="BOH266" s="330"/>
      <c r="BOI266" s="330"/>
      <c r="BOJ266" s="330"/>
      <c r="BOK266" s="330"/>
      <c r="BOL266" s="330"/>
      <c r="BOM266" s="330"/>
      <c r="BON266" s="330"/>
      <c r="BOO266" s="330"/>
      <c r="BOP266" s="330"/>
      <c r="BOQ266" s="330"/>
      <c r="BOR266" s="330"/>
      <c r="BOS266" s="330"/>
      <c r="BOT266" s="330"/>
      <c r="BOU266" s="330"/>
      <c r="BOV266" s="330"/>
    </row>
    <row r="267" spans="1:1764" s="41" customFormat="1" ht="40.5" customHeight="1">
      <c r="A267" s="374"/>
      <c r="B267" s="375"/>
      <c r="C267" s="375"/>
      <c r="D267" s="373"/>
      <c r="E267" s="373"/>
      <c r="F267" s="373"/>
      <c r="G267" s="207" t="s">
        <v>174</v>
      </c>
      <c r="H267" s="207">
        <v>925</v>
      </c>
      <c r="I267" s="402">
        <v>92502</v>
      </c>
      <c r="J267" s="465">
        <f t="shared" si="5"/>
        <v>1867000</v>
      </c>
      <c r="K267" s="465">
        <v>1867000</v>
      </c>
      <c r="L267" s="463"/>
      <c r="M267" s="327"/>
      <c r="N267" s="327"/>
      <c r="O267" s="327"/>
      <c r="P267" s="327"/>
      <c r="Q267" s="327"/>
      <c r="R267" s="327"/>
      <c r="S267" s="327"/>
      <c r="T267" s="327"/>
      <c r="U267" s="327"/>
      <c r="V267" s="340"/>
      <c r="W267" s="340"/>
      <c r="X267" s="340"/>
      <c r="Y267" s="340"/>
      <c r="Z267" s="340"/>
      <c r="AA267" s="340"/>
      <c r="AB267" s="340"/>
      <c r="AC267" s="340"/>
      <c r="AD267" s="340"/>
      <c r="AE267" s="340"/>
      <c r="AF267" s="340"/>
      <c r="AG267" s="340"/>
      <c r="AH267" s="340"/>
      <c r="AI267" s="340"/>
      <c r="AJ267" s="340"/>
      <c r="AK267" s="340"/>
      <c r="AL267" s="340"/>
      <c r="AM267" s="340"/>
      <c r="AN267" s="340"/>
      <c r="AO267" s="340"/>
      <c r="AP267" s="340"/>
      <c r="AQ267" s="340"/>
      <c r="AR267" s="340"/>
      <c r="AS267" s="340"/>
      <c r="AT267" s="340"/>
      <c r="AU267" s="340"/>
      <c r="AV267" s="340"/>
      <c r="AW267" s="340"/>
      <c r="AX267" s="340"/>
      <c r="AY267" s="340"/>
      <c r="AZ267" s="340"/>
      <c r="BA267" s="340"/>
      <c r="BB267" s="340"/>
      <c r="BC267" s="340"/>
      <c r="BD267" s="340"/>
      <c r="BE267" s="340"/>
      <c r="BF267" s="340"/>
      <c r="BG267" s="340"/>
      <c r="BH267" s="340"/>
      <c r="BI267" s="340"/>
      <c r="BJ267" s="340"/>
      <c r="BK267" s="340"/>
      <c r="BL267" s="340"/>
      <c r="BM267" s="340"/>
      <c r="BN267" s="340"/>
      <c r="BO267" s="340"/>
      <c r="BP267" s="340"/>
      <c r="BQ267" s="340"/>
      <c r="BR267" s="340"/>
      <c r="BS267" s="340"/>
      <c r="BT267" s="340"/>
      <c r="BU267" s="340"/>
      <c r="BV267" s="340"/>
      <c r="BW267" s="340"/>
      <c r="BX267" s="340"/>
      <c r="BY267" s="340"/>
      <c r="BZ267" s="340"/>
      <c r="CA267" s="340"/>
      <c r="CB267" s="340"/>
      <c r="CC267" s="340"/>
      <c r="CD267" s="340"/>
      <c r="CE267" s="340"/>
      <c r="CF267" s="340"/>
      <c r="CG267" s="340"/>
      <c r="CH267" s="340"/>
      <c r="CI267" s="340"/>
      <c r="CJ267" s="340"/>
      <c r="CK267" s="340"/>
      <c r="CL267" s="340"/>
      <c r="CM267" s="340"/>
      <c r="CN267" s="340"/>
      <c r="CO267" s="340"/>
      <c r="CP267" s="340"/>
      <c r="CQ267" s="340"/>
      <c r="CR267" s="340"/>
      <c r="CS267" s="340"/>
      <c r="CT267" s="340"/>
      <c r="CU267" s="340"/>
      <c r="CV267" s="340"/>
      <c r="CW267" s="340"/>
      <c r="CX267" s="340"/>
      <c r="CY267" s="340"/>
      <c r="CZ267" s="340"/>
      <c r="DA267" s="340"/>
      <c r="DB267" s="340"/>
      <c r="DC267" s="340"/>
      <c r="DD267" s="340"/>
      <c r="DE267" s="340"/>
      <c r="DF267" s="340"/>
      <c r="DG267" s="340"/>
      <c r="DH267" s="340"/>
      <c r="DI267" s="340"/>
      <c r="DJ267" s="340"/>
      <c r="DK267" s="340"/>
      <c r="DL267" s="340"/>
      <c r="DM267" s="340"/>
      <c r="DN267" s="340"/>
      <c r="DO267" s="340"/>
      <c r="DP267" s="340"/>
      <c r="DQ267" s="340"/>
      <c r="DR267" s="340"/>
      <c r="DS267" s="340"/>
      <c r="DT267" s="340"/>
      <c r="DU267" s="340"/>
      <c r="DV267" s="340"/>
      <c r="DW267" s="340"/>
      <c r="DX267" s="340"/>
      <c r="DY267" s="340"/>
      <c r="DZ267" s="340"/>
      <c r="EA267" s="340"/>
      <c r="EB267" s="340"/>
      <c r="EC267" s="340"/>
      <c r="ED267" s="340"/>
      <c r="EE267" s="340"/>
      <c r="EF267" s="340"/>
      <c r="EG267" s="340"/>
      <c r="EH267" s="340"/>
      <c r="EI267" s="340"/>
      <c r="EJ267" s="340"/>
      <c r="EK267" s="340"/>
      <c r="EL267" s="340"/>
      <c r="EM267" s="340"/>
      <c r="EN267" s="340"/>
      <c r="EO267" s="340"/>
      <c r="EP267" s="340"/>
      <c r="EQ267" s="340"/>
      <c r="ER267" s="340"/>
      <c r="ES267" s="340"/>
      <c r="ET267" s="340"/>
      <c r="EU267" s="340"/>
      <c r="EV267" s="340"/>
      <c r="EW267" s="340"/>
      <c r="EX267" s="340"/>
      <c r="EY267" s="340"/>
      <c r="EZ267" s="340"/>
      <c r="FA267" s="340"/>
      <c r="FB267" s="340"/>
      <c r="FC267" s="340"/>
      <c r="FD267" s="340"/>
      <c r="FE267" s="340"/>
      <c r="FF267" s="340"/>
      <c r="FG267" s="340"/>
      <c r="FH267" s="340"/>
      <c r="FI267" s="340"/>
      <c r="FJ267" s="340"/>
      <c r="FK267" s="340"/>
      <c r="FL267" s="340"/>
      <c r="FM267" s="340"/>
      <c r="FN267" s="340"/>
      <c r="FO267" s="340"/>
      <c r="FP267" s="340"/>
      <c r="FQ267" s="340"/>
      <c r="FR267" s="340"/>
      <c r="FS267" s="340"/>
      <c r="FT267" s="340"/>
      <c r="FU267" s="340"/>
      <c r="FV267" s="340"/>
      <c r="FW267" s="340"/>
      <c r="FX267" s="340"/>
      <c r="FY267" s="340"/>
      <c r="FZ267" s="340"/>
      <c r="GA267" s="340"/>
      <c r="GB267" s="340"/>
      <c r="GC267" s="340"/>
      <c r="GD267" s="340"/>
      <c r="GE267" s="340"/>
      <c r="GF267" s="340"/>
      <c r="GG267" s="340"/>
      <c r="GH267" s="340"/>
      <c r="GI267" s="340"/>
      <c r="GJ267" s="340"/>
      <c r="GK267" s="340"/>
      <c r="GL267" s="340"/>
      <c r="GM267" s="340"/>
      <c r="GN267" s="340"/>
      <c r="GO267" s="340"/>
      <c r="GP267" s="340"/>
      <c r="GQ267" s="340"/>
      <c r="GR267" s="340"/>
      <c r="GS267" s="340"/>
      <c r="GT267" s="340"/>
      <c r="GU267" s="340"/>
      <c r="GV267" s="340"/>
      <c r="GW267" s="340"/>
      <c r="GX267" s="340"/>
      <c r="GY267" s="340"/>
      <c r="GZ267" s="340"/>
      <c r="HA267" s="340"/>
      <c r="HB267" s="340"/>
      <c r="HC267" s="340"/>
      <c r="HD267" s="340"/>
      <c r="HE267" s="340"/>
      <c r="HF267" s="340"/>
      <c r="HG267" s="340"/>
      <c r="HH267" s="340"/>
      <c r="HI267" s="340"/>
      <c r="HJ267" s="340"/>
      <c r="HK267" s="340"/>
      <c r="HL267" s="340"/>
      <c r="HM267" s="340"/>
      <c r="HN267" s="340"/>
      <c r="HO267" s="340"/>
      <c r="HP267" s="340"/>
      <c r="HQ267" s="340"/>
      <c r="HR267" s="340"/>
      <c r="HS267" s="340"/>
      <c r="HT267" s="340"/>
      <c r="HU267" s="340"/>
      <c r="HV267" s="340"/>
      <c r="HW267" s="340"/>
      <c r="HX267" s="340"/>
      <c r="HY267" s="340"/>
      <c r="HZ267" s="340"/>
      <c r="IA267" s="340"/>
      <c r="IB267" s="340"/>
      <c r="IC267" s="340"/>
      <c r="ID267" s="340"/>
      <c r="IE267" s="340"/>
      <c r="IF267" s="340"/>
      <c r="IG267" s="340"/>
      <c r="IH267" s="340"/>
      <c r="II267" s="340"/>
      <c r="IJ267" s="340"/>
      <c r="IK267" s="340"/>
      <c r="IL267" s="340"/>
      <c r="IM267" s="340"/>
      <c r="IN267" s="340"/>
      <c r="IO267" s="340"/>
      <c r="IP267" s="340"/>
      <c r="IQ267" s="340"/>
      <c r="IR267" s="340"/>
      <c r="IS267" s="340"/>
      <c r="IT267" s="340"/>
      <c r="IU267" s="340"/>
      <c r="IV267" s="340"/>
      <c r="IW267" s="340"/>
      <c r="IX267" s="340"/>
      <c r="IY267" s="340"/>
      <c r="IZ267" s="340"/>
      <c r="JA267" s="340"/>
      <c r="JB267" s="340"/>
      <c r="JC267" s="340"/>
      <c r="JD267" s="340"/>
      <c r="JE267" s="340"/>
      <c r="JF267" s="340"/>
      <c r="JG267" s="340"/>
      <c r="JH267" s="340"/>
      <c r="JI267" s="340"/>
      <c r="JJ267" s="340"/>
      <c r="JK267" s="340"/>
      <c r="JL267" s="340"/>
      <c r="JM267" s="340"/>
      <c r="JN267" s="340"/>
      <c r="JO267" s="340"/>
      <c r="JP267" s="340"/>
      <c r="JQ267" s="340"/>
      <c r="JR267" s="340"/>
      <c r="JS267" s="340"/>
      <c r="JT267" s="340"/>
      <c r="JU267" s="340"/>
      <c r="JV267" s="340"/>
      <c r="JW267" s="340"/>
      <c r="JX267" s="340"/>
      <c r="JY267" s="340"/>
      <c r="JZ267" s="340"/>
      <c r="KA267" s="340"/>
      <c r="KB267" s="340"/>
      <c r="KC267" s="340"/>
      <c r="KD267" s="340"/>
      <c r="KE267" s="340"/>
      <c r="KF267" s="340"/>
      <c r="KG267" s="340"/>
      <c r="KH267" s="340"/>
      <c r="KI267" s="340"/>
      <c r="KJ267" s="340"/>
      <c r="KK267" s="340"/>
      <c r="KL267" s="340"/>
      <c r="KM267" s="340"/>
      <c r="KN267" s="340"/>
      <c r="KO267" s="340"/>
      <c r="KP267" s="340"/>
      <c r="KQ267" s="340"/>
      <c r="KR267" s="340"/>
      <c r="KS267" s="340"/>
      <c r="KT267" s="340"/>
      <c r="KU267" s="340"/>
      <c r="KV267" s="340"/>
      <c r="KW267" s="340"/>
      <c r="KX267" s="340"/>
      <c r="KY267" s="340"/>
      <c r="KZ267" s="340"/>
      <c r="LA267" s="340"/>
      <c r="LB267" s="340"/>
      <c r="LC267" s="340"/>
      <c r="LD267" s="340"/>
      <c r="LE267" s="340"/>
      <c r="LF267" s="340"/>
      <c r="LG267" s="340"/>
      <c r="LH267" s="340"/>
      <c r="LI267" s="340"/>
      <c r="LJ267" s="340"/>
      <c r="LK267" s="340"/>
      <c r="LL267" s="340"/>
      <c r="LM267" s="340"/>
      <c r="LN267" s="340"/>
      <c r="LO267" s="340"/>
      <c r="LP267" s="340"/>
      <c r="LQ267" s="340"/>
      <c r="LR267" s="340"/>
      <c r="LS267" s="340"/>
      <c r="LT267" s="340"/>
      <c r="LU267" s="340"/>
      <c r="LV267" s="340"/>
      <c r="LW267" s="340"/>
      <c r="LX267" s="340"/>
      <c r="LY267" s="340"/>
      <c r="LZ267" s="340"/>
      <c r="MA267" s="340"/>
      <c r="MB267" s="340"/>
      <c r="MC267" s="340"/>
      <c r="MD267" s="340"/>
      <c r="ME267" s="340"/>
      <c r="MF267" s="340"/>
      <c r="MG267" s="340"/>
      <c r="MH267" s="340"/>
      <c r="MI267" s="340"/>
      <c r="MJ267" s="340"/>
      <c r="MK267" s="340"/>
      <c r="ML267" s="340"/>
      <c r="MM267" s="340"/>
      <c r="MN267" s="340"/>
      <c r="MO267" s="340"/>
      <c r="MP267" s="340"/>
      <c r="MQ267" s="340"/>
      <c r="MR267" s="340"/>
      <c r="MS267" s="340"/>
      <c r="MT267" s="340"/>
      <c r="MU267" s="340"/>
      <c r="MV267" s="340"/>
      <c r="MW267" s="340"/>
      <c r="MX267" s="340"/>
      <c r="MY267" s="340"/>
      <c r="MZ267" s="340"/>
      <c r="NA267" s="340"/>
      <c r="NB267" s="340"/>
      <c r="NC267" s="340"/>
      <c r="ND267" s="340"/>
      <c r="NE267" s="340"/>
      <c r="NF267" s="340"/>
      <c r="NG267" s="340"/>
      <c r="NH267" s="340"/>
      <c r="NI267" s="340"/>
      <c r="NJ267" s="340"/>
      <c r="NK267" s="340"/>
      <c r="NL267" s="340"/>
      <c r="NM267" s="340"/>
      <c r="NN267" s="340"/>
      <c r="NO267" s="340"/>
      <c r="NP267" s="340"/>
      <c r="NQ267" s="340"/>
      <c r="NR267" s="340"/>
      <c r="NS267" s="340"/>
      <c r="NT267" s="340"/>
      <c r="NU267" s="340"/>
      <c r="NV267" s="340"/>
      <c r="NW267" s="340"/>
      <c r="NX267" s="340"/>
      <c r="NY267" s="340"/>
      <c r="NZ267" s="340"/>
      <c r="OA267" s="340"/>
      <c r="OB267" s="340"/>
      <c r="OC267" s="340"/>
      <c r="OD267" s="340"/>
      <c r="OE267" s="340"/>
      <c r="OF267" s="340"/>
      <c r="OG267" s="340"/>
      <c r="OH267" s="340"/>
      <c r="OI267" s="340"/>
      <c r="OJ267" s="340"/>
      <c r="OK267" s="340"/>
      <c r="OL267" s="340"/>
      <c r="OM267" s="340"/>
      <c r="ON267" s="340"/>
      <c r="OO267" s="340"/>
      <c r="OP267" s="340"/>
      <c r="OQ267" s="340"/>
      <c r="OR267" s="340"/>
      <c r="OS267" s="340"/>
      <c r="OT267" s="340"/>
      <c r="OU267" s="340"/>
      <c r="OV267" s="340"/>
      <c r="OW267" s="340"/>
      <c r="OX267" s="340"/>
      <c r="OY267" s="340"/>
      <c r="OZ267" s="340"/>
      <c r="PA267" s="340"/>
      <c r="PB267" s="340"/>
      <c r="PC267" s="340"/>
      <c r="PD267" s="340"/>
      <c r="PE267" s="340"/>
      <c r="PF267" s="340"/>
      <c r="PG267" s="340"/>
      <c r="PH267" s="340"/>
      <c r="PI267" s="340"/>
      <c r="PJ267" s="340"/>
      <c r="PK267" s="340"/>
      <c r="PL267" s="340"/>
      <c r="PM267" s="340"/>
      <c r="PN267" s="340"/>
      <c r="PO267" s="340"/>
      <c r="PP267" s="340"/>
      <c r="PQ267" s="340"/>
      <c r="PR267" s="340"/>
      <c r="PS267" s="340"/>
      <c r="PT267" s="340"/>
      <c r="PU267" s="340"/>
      <c r="PV267" s="340"/>
      <c r="PW267" s="340"/>
      <c r="PX267" s="340"/>
      <c r="PY267" s="340"/>
      <c r="PZ267" s="340"/>
      <c r="QA267" s="340"/>
      <c r="QB267" s="340"/>
      <c r="QC267" s="340"/>
      <c r="QD267" s="340"/>
      <c r="QE267" s="340"/>
      <c r="QF267" s="340"/>
      <c r="QG267" s="340"/>
      <c r="QH267" s="340"/>
      <c r="QI267" s="340"/>
      <c r="QJ267" s="340"/>
      <c r="QK267" s="340"/>
      <c r="QL267" s="340"/>
      <c r="QM267" s="340"/>
      <c r="QN267" s="340"/>
      <c r="QO267" s="340"/>
      <c r="QP267" s="340"/>
      <c r="QQ267" s="340"/>
      <c r="QR267" s="340"/>
      <c r="QS267" s="340"/>
      <c r="QT267" s="340"/>
      <c r="QU267" s="340"/>
      <c r="QV267" s="340"/>
      <c r="QW267" s="340"/>
      <c r="QX267" s="340"/>
      <c r="QY267" s="340"/>
      <c r="QZ267" s="340"/>
      <c r="RA267" s="340"/>
      <c r="RB267" s="340"/>
      <c r="RC267" s="340"/>
      <c r="RD267" s="340"/>
      <c r="RE267" s="340"/>
      <c r="RF267" s="340"/>
      <c r="RG267" s="340"/>
      <c r="RH267" s="340"/>
      <c r="RI267" s="340"/>
      <c r="RJ267" s="340"/>
      <c r="RK267" s="340"/>
      <c r="RL267" s="340"/>
      <c r="RM267" s="340"/>
      <c r="RN267" s="340"/>
      <c r="RO267" s="340"/>
      <c r="RP267" s="340"/>
      <c r="RQ267" s="340"/>
      <c r="RR267" s="340"/>
      <c r="RS267" s="340"/>
      <c r="RT267" s="340"/>
      <c r="RU267" s="340"/>
      <c r="RV267" s="340"/>
      <c r="RW267" s="340"/>
      <c r="RX267" s="340"/>
      <c r="RY267" s="340"/>
      <c r="RZ267" s="340"/>
      <c r="SA267" s="340"/>
      <c r="SB267" s="340"/>
      <c r="SC267" s="340"/>
      <c r="SD267" s="340"/>
      <c r="SE267" s="340"/>
      <c r="SF267" s="340"/>
      <c r="SG267" s="340"/>
      <c r="SH267" s="340"/>
      <c r="SI267" s="340"/>
      <c r="SJ267" s="340"/>
      <c r="SK267" s="340"/>
      <c r="SL267" s="340"/>
      <c r="SM267" s="340"/>
      <c r="SN267" s="340"/>
      <c r="SO267" s="340"/>
      <c r="SP267" s="340"/>
      <c r="SQ267" s="340"/>
      <c r="SR267" s="340"/>
      <c r="SS267" s="340"/>
      <c r="ST267" s="340"/>
      <c r="SU267" s="340"/>
      <c r="SV267" s="340"/>
      <c r="SW267" s="340"/>
      <c r="SX267" s="340"/>
      <c r="SY267" s="340"/>
      <c r="SZ267" s="340"/>
      <c r="TA267" s="340"/>
      <c r="TB267" s="340"/>
      <c r="TC267" s="340"/>
      <c r="TD267" s="340"/>
      <c r="TE267" s="340"/>
      <c r="TF267" s="340"/>
      <c r="TG267" s="340"/>
      <c r="TH267" s="340"/>
      <c r="TI267" s="340"/>
      <c r="TJ267" s="340"/>
      <c r="TK267" s="340"/>
      <c r="TL267" s="340"/>
      <c r="TM267" s="340"/>
      <c r="TN267" s="340"/>
      <c r="TO267" s="340"/>
      <c r="TP267" s="340"/>
      <c r="TQ267" s="340"/>
      <c r="TR267" s="340"/>
      <c r="TS267" s="340"/>
      <c r="TT267" s="340"/>
      <c r="TU267" s="340"/>
      <c r="TV267" s="340"/>
      <c r="TW267" s="340"/>
      <c r="TX267" s="340"/>
      <c r="TY267" s="340"/>
      <c r="TZ267" s="340"/>
      <c r="UA267" s="340"/>
      <c r="UB267" s="340"/>
      <c r="UC267" s="340"/>
      <c r="UD267" s="340"/>
      <c r="UE267" s="340"/>
      <c r="UF267" s="340"/>
      <c r="UG267" s="340"/>
      <c r="UH267" s="340"/>
      <c r="UI267" s="340"/>
      <c r="UJ267" s="340"/>
      <c r="UK267" s="340"/>
      <c r="UL267" s="340"/>
      <c r="UM267" s="340"/>
      <c r="UN267" s="340"/>
      <c r="UO267" s="340"/>
      <c r="UP267" s="340"/>
      <c r="UQ267" s="340"/>
      <c r="UR267" s="340"/>
      <c r="US267" s="340"/>
      <c r="UT267" s="340"/>
      <c r="UU267" s="340"/>
      <c r="UV267" s="340"/>
      <c r="UW267" s="340"/>
      <c r="UX267" s="340"/>
      <c r="UY267" s="340"/>
      <c r="UZ267" s="340"/>
      <c r="VA267" s="340"/>
      <c r="VB267" s="340"/>
      <c r="VC267" s="340"/>
      <c r="VD267" s="340"/>
      <c r="VE267" s="340"/>
      <c r="VF267" s="340"/>
      <c r="VG267" s="340"/>
      <c r="VH267" s="340"/>
      <c r="VI267" s="340"/>
      <c r="VJ267" s="340"/>
      <c r="VK267" s="340"/>
      <c r="VL267" s="340"/>
      <c r="VM267" s="340"/>
      <c r="VN267" s="340"/>
      <c r="VO267" s="340"/>
      <c r="VP267" s="340"/>
      <c r="VQ267" s="340"/>
      <c r="VR267" s="340"/>
      <c r="VS267" s="340"/>
      <c r="VT267" s="340"/>
      <c r="VU267" s="340"/>
      <c r="VV267" s="340"/>
      <c r="VW267" s="340"/>
      <c r="VX267" s="340"/>
      <c r="VY267" s="340"/>
      <c r="VZ267" s="340"/>
      <c r="WA267" s="340"/>
      <c r="WB267" s="340"/>
      <c r="WC267" s="340"/>
      <c r="WD267" s="340"/>
      <c r="WE267" s="340"/>
      <c r="WF267" s="340"/>
      <c r="WG267" s="340"/>
      <c r="WH267" s="340"/>
      <c r="WI267" s="340"/>
      <c r="WJ267" s="340"/>
      <c r="WK267" s="340"/>
      <c r="WL267" s="340"/>
      <c r="WM267" s="340"/>
      <c r="WN267" s="340"/>
      <c r="WO267" s="340"/>
      <c r="WP267" s="340"/>
      <c r="WQ267" s="340"/>
      <c r="WR267" s="340"/>
      <c r="WS267" s="340"/>
      <c r="WT267" s="340"/>
      <c r="WU267" s="340"/>
      <c r="WV267" s="340"/>
      <c r="WW267" s="340"/>
      <c r="WX267" s="340"/>
      <c r="WY267" s="340"/>
      <c r="WZ267" s="340"/>
      <c r="XA267" s="340"/>
      <c r="XB267" s="340"/>
      <c r="XC267" s="340"/>
      <c r="XD267" s="340"/>
      <c r="XE267" s="340"/>
      <c r="XF267" s="340"/>
      <c r="XG267" s="340"/>
      <c r="XH267" s="340"/>
      <c r="XI267" s="340"/>
      <c r="XJ267" s="340"/>
      <c r="XK267" s="340"/>
      <c r="XL267" s="340"/>
      <c r="XM267" s="340"/>
      <c r="XN267" s="340"/>
      <c r="XO267" s="340"/>
      <c r="XP267" s="340"/>
      <c r="XQ267" s="340"/>
      <c r="XR267" s="340"/>
      <c r="XS267" s="340"/>
      <c r="XT267" s="340"/>
      <c r="XU267" s="340"/>
      <c r="XV267" s="340"/>
      <c r="XW267" s="340"/>
      <c r="XX267" s="340"/>
      <c r="XY267" s="340"/>
      <c r="XZ267" s="340"/>
      <c r="YA267" s="340"/>
      <c r="YB267" s="340"/>
      <c r="YC267" s="340"/>
      <c r="YD267" s="340"/>
      <c r="YE267" s="340"/>
      <c r="YF267" s="340"/>
      <c r="YG267" s="340"/>
      <c r="YH267" s="340"/>
      <c r="YI267" s="340"/>
      <c r="YJ267" s="340"/>
      <c r="YK267" s="340"/>
      <c r="YL267" s="340"/>
      <c r="YM267" s="340"/>
      <c r="YN267" s="340"/>
      <c r="YO267" s="340"/>
      <c r="YP267" s="340"/>
      <c r="YQ267" s="340"/>
      <c r="YR267" s="340"/>
      <c r="YS267" s="340"/>
      <c r="YT267" s="340"/>
      <c r="YU267" s="340"/>
      <c r="YV267" s="340"/>
      <c r="YW267" s="340"/>
      <c r="YX267" s="340"/>
      <c r="YY267" s="340"/>
      <c r="YZ267" s="340"/>
      <c r="ZA267" s="340"/>
      <c r="ZB267" s="340"/>
      <c r="ZC267" s="340"/>
      <c r="ZD267" s="340"/>
      <c r="ZE267" s="340"/>
      <c r="ZF267" s="340"/>
      <c r="ZG267" s="340"/>
      <c r="ZH267" s="340"/>
      <c r="ZI267" s="340"/>
      <c r="ZJ267" s="340"/>
      <c r="ZK267" s="340"/>
      <c r="ZL267" s="340"/>
      <c r="ZM267" s="340"/>
      <c r="ZN267" s="340"/>
      <c r="ZO267" s="340"/>
      <c r="ZP267" s="340"/>
      <c r="ZQ267" s="340"/>
      <c r="ZR267" s="340"/>
      <c r="ZS267" s="340"/>
      <c r="ZT267" s="340"/>
      <c r="ZU267" s="340"/>
      <c r="ZV267" s="340"/>
      <c r="ZW267" s="340"/>
      <c r="ZX267" s="340"/>
      <c r="ZY267" s="340"/>
      <c r="ZZ267" s="340"/>
      <c r="AAA267" s="340"/>
      <c r="AAB267" s="340"/>
      <c r="AAC267" s="340"/>
      <c r="AAD267" s="340"/>
      <c r="AAE267" s="340"/>
      <c r="AAF267" s="340"/>
      <c r="AAG267" s="340"/>
      <c r="AAH267" s="340"/>
      <c r="AAI267" s="340"/>
      <c r="AAJ267" s="340"/>
      <c r="AAK267" s="340"/>
      <c r="AAL267" s="340"/>
      <c r="AAM267" s="340"/>
      <c r="AAN267" s="340"/>
      <c r="AAO267" s="340"/>
      <c r="AAP267" s="340"/>
      <c r="AAQ267" s="340"/>
      <c r="AAR267" s="340"/>
      <c r="AAS267" s="340"/>
      <c r="AAT267" s="340"/>
      <c r="AAU267" s="340"/>
      <c r="AAV267" s="340"/>
      <c r="AAW267" s="340"/>
      <c r="AAX267" s="340"/>
      <c r="AAY267" s="340"/>
      <c r="AAZ267" s="340"/>
      <c r="ABA267" s="340"/>
      <c r="ABB267" s="340"/>
      <c r="ABC267" s="340"/>
      <c r="ABD267" s="340"/>
      <c r="ABE267" s="340"/>
      <c r="ABF267" s="340"/>
      <c r="ABG267" s="340"/>
      <c r="ABH267" s="340"/>
      <c r="ABI267" s="340"/>
      <c r="ABJ267" s="340"/>
      <c r="ABK267" s="340"/>
      <c r="ABL267" s="340"/>
      <c r="ABM267" s="340"/>
      <c r="ABN267" s="340"/>
      <c r="ABO267" s="340"/>
      <c r="ABP267" s="340"/>
      <c r="ABQ267" s="340"/>
      <c r="ABR267" s="340"/>
      <c r="ABS267" s="340"/>
      <c r="ABT267" s="340"/>
      <c r="ABU267" s="340"/>
      <c r="ABV267" s="340"/>
      <c r="ABW267" s="340"/>
      <c r="ABX267" s="340"/>
      <c r="ABY267" s="340"/>
      <c r="ABZ267" s="340"/>
      <c r="ACA267" s="340"/>
      <c r="ACB267" s="340"/>
      <c r="ACC267" s="340"/>
      <c r="ACD267" s="340"/>
      <c r="ACE267" s="340"/>
      <c r="ACF267" s="340"/>
      <c r="ACG267" s="340"/>
      <c r="ACH267" s="340"/>
      <c r="ACI267" s="340"/>
      <c r="ACJ267" s="340"/>
      <c r="ACK267" s="340"/>
      <c r="ACL267" s="340"/>
      <c r="ACM267" s="340"/>
      <c r="ACN267" s="340"/>
      <c r="ACO267" s="340"/>
      <c r="ACP267" s="340"/>
      <c r="ACQ267" s="340"/>
      <c r="ACR267" s="340"/>
      <c r="ACS267" s="340"/>
      <c r="ACT267" s="340"/>
      <c r="ACU267" s="340"/>
      <c r="ACV267" s="340"/>
      <c r="ACW267" s="340"/>
      <c r="ACX267" s="340"/>
      <c r="ACY267" s="340"/>
      <c r="ACZ267" s="340"/>
      <c r="ADA267" s="340"/>
      <c r="ADB267" s="340"/>
      <c r="ADC267" s="340"/>
      <c r="ADD267" s="340"/>
      <c r="ADE267" s="340"/>
      <c r="ADF267" s="340"/>
      <c r="ADG267" s="340"/>
      <c r="ADH267" s="340"/>
      <c r="ADI267" s="340"/>
      <c r="ADJ267" s="340"/>
      <c r="ADK267" s="340"/>
      <c r="ADL267" s="340"/>
      <c r="ADM267" s="340"/>
      <c r="ADN267" s="340"/>
      <c r="ADO267" s="340"/>
      <c r="ADP267" s="340"/>
      <c r="ADQ267" s="340"/>
      <c r="ADR267" s="340"/>
      <c r="ADS267" s="340"/>
      <c r="ADT267" s="340"/>
      <c r="ADU267" s="340"/>
      <c r="ADV267" s="340"/>
      <c r="ADW267" s="340"/>
      <c r="ADX267" s="340"/>
      <c r="ADY267" s="340"/>
      <c r="ADZ267" s="340"/>
      <c r="AEA267" s="340"/>
      <c r="AEB267" s="340"/>
      <c r="AEC267" s="340"/>
      <c r="AED267" s="340"/>
      <c r="AEE267" s="340"/>
      <c r="AEF267" s="340"/>
      <c r="AEG267" s="340"/>
      <c r="AEH267" s="340"/>
      <c r="AEI267" s="340"/>
      <c r="AEJ267" s="340"/>
      <c r="AEK267" s="340"/>
      <c r="AEL267" s="340"/>
      <c r="AEM267" s="340"/>
      <c r="AEN267" s="340"/>
      <c r="AEO267" s="340"/>
      <c r="AEP267" s="340"/>
      <c r="AEQ267" s="340"/>
      <c r="AER267" s="340"/>
      <c r="AES267" s="340"/>
      <c r="AET267" s="340"/>
      <c r="AEU267" s="340"/>
      <c r="AEV267" s="340"/>
      <c r="AEW267" s="340"/>
      <c r="AEX267" s="340"/>
      <c r="AEY267" s="340"/>
      <c r="AEZ267" s="340"/>
      <c r="AFA267" s="340"/>
      <c r="AFB267" s="340"/>
      <c r="AFC267" s="340"/>
      <c r="AFD267" s="340"/>
      <c r="AFE267" s="340"/>
      <c r="AFF267" s="340"/>
      <c r="AFG267" s="340"/>
      <c r="AFH267" s="340"/>
      <c r="AFI267" s="340"/>
      <c r="AFJ267" s="340"/>
      <c r="AFK267" s="340"/>
      <c r="AFL267" s="340"/>
      <c r="AFM267" s="340"/>
      <c r="AFN267" s="340"/>
      <c r="AFO267" s="340"/>
      <c r="AFP267" s="340"/>
      <c r="AFQ267" s="340"/>
      <c r="AFR267" s="340"/>
      <c r="AFS267" s="340"/>
      <c r="AFT267" s="340"/>
      <c r="AFU267" s="340"/>
      <c r="AFV267" s="340"/>
      <c r="AFW267" s="340"/>
      <c r="AFX267" s="340"/>
      <c r="AFY267" s="340"/>
      <c r="AFZ267" s="340"/>
      <c r="AGA267" s="340"/>
      <c r="AGB267" s="340"/>
      <c r="AGC267" s="340"/>
      <c r="AGD267" s="340"/>
      <c r="AGE267" s="340"/>
      <c r="AGF267" s="340"/>
      <c r="AGG267" s="340"/>
      <c r="AGH267" s="340"/>
      <c r="AGI267" s="340"/>
      <c r="AGJ267" s="340"/>
      <c r="AGK267" s="340"/>
      <c r="AGL267" s="340"/>
      <c r="AGM267" s="340"/>
      <c r="AGN267" s="340"/>
      <c r="AGO267" s="340"/>
      <c r="AGP267" s="340"/>
      <c r="AGQ267" s="340"/>
      <c r="AGR267" s="340"/>
      <c r="AGS267" s="340"/>
      <c r="AGT267" s="340"/>
      <c r="AGU267" s="340"/>
      <c r="AGV267" s="340"/>
      <c r="AGW267" s="340"/>
      <c r="AGX267" s="340"/>
      <c r="AGY267" s="340"/>
      <c r="AGZ267" s="340"/>
      <c r="AHA267" s="340"/>
      <c r="AHB267" s="340"/>
      <c r="AHC267" s="340"/>
      <c r="AHD267" s="340"/>
      <c r="AHE267" s="340"/>
      <c r="AHF267" s="340"/>
      <c r="AHG267" s="340"/>
      <c r="AHH267" s="340"/>
      <c r="AHI267" s="340"/>
      <c r="AHJ267" s="340"/>
      <c r="AHK267" s="340"/>
      <c r="AHL267" s="340"/>
      <c r="AHM267" s="340"/>
      <c r="AHN267" s="340"/>
      <c r="AHO267" s="340"/>
      <c r="AHP267" s="340"/>
      <c r="AHQ267" s="340"/>
      <c r="AHR267" s="340"/>
      <c r="AHS267" s="340"/>
      <c r="AHT267" s="340"/>
      <c r="AHU267" s="340"/>
      <c r="AHV267" s="340"/>
      <c r="AHW267" s="340"/>
      <c r="AHX267" s="340"/>
      <c r="AHY267" s="340"/>
      <c r="AHZ267" s="340"/>
      <c r="AIA267" s="340"/>
      <c r="AIB267" s="340"/>
      <c r="AIC267" s="340"/>
      <c r="AID267" s="340"/>
      <c r="AIE267" s="340"/>
      <c r="AIF267" s="340"/>
      <c r="AIG267" s="340"/>
      <c r="AIH267" s="340"/>
      <c r="AII267" s="340"/>
      <c r="AIJ267" s="340"/>
      <c r="AIK267" s="340"/>
      <c r="AIL267" s="340"/>
      <c r="AIM267" s="340"/>
      <c r="AIN267" s="340"/>
      <c r="AIO267" s="340"/>
      <c r="AIP267" s="340"/>
      <c r="AIQ267" s="340"/>
      <c r="AIR267" s="340"/>
      <c r="AIS267" s="340"/>
      <c r="AIT267" s="340"/>
      <c r="AIU267" s="340"/>
      <c r="AIV267" s="340"/>
      <c r="AIW267" s="340"/>
      <c r="AIX267" s="340"/>
      <c r="AIY267" s="340"/>
      <c r="AIZ267" s="340"/>
      <c r="AJA267" s="340"/>
      <c r="AJB267" s="340"/>
      <c r="AJC267" s="340"/>
      <c r="AJD267" s="340"/>
      <c r="AJE267" s="340"/>
      <c r="AJF267" s="340"/>
      <c r="AJG267" s="340"/>
      <c r="AJH267" s="340"/>
      <c r="AJI267" s="340"/>
      <c r="AJJ267" s="340"/>
      <c r="AJK267" s="340"/>
      <c r="AJL267" s="340"/>
      <c r="AJM267" s="340"/>
      <c r="AJN267" s="340"/>
      <c r="AJO267" s="340"/>
      <c r="AJP267" s="340"/>
      <c r="AJQ267" s="340"/>
      <c r="AJR267" s="340"/>
      <c r="AJS267" s="340"/>
      <c r="AJT267" s="340"/>
      <c r="AJU267" s="340"/>
      <c r="AJV267" s="340"/>
      <c r="AJW267" s="340"/>
      <c r="AJX267" s="340"/>
      <c r="AJY267" s="340"/>
      <c r="AJZ267" s="340"/>
      <c r="AKA267" s="340"/>
      <c r="AKB267" s="340"/>
      <c r="AKC267" s="340"/>
      <c r="AKD267" s="340"/>
      <c r="AKE267" s="340"/>
      <c r="AKF267" s="340"/>
      <c r="AKG267" s="340"/>
      <c r="AKH267" s="340"/>
      <c r="AKI267" s="340"/>
      <c r="AKJ267" s="340"/>
      <c r="AKK267" s="340"/>
      <c r="AKL267" s="340"/>
      <c r="AKM267" s="340"/>
      <c r="AKN267" s="340"/>
      <c r="AKO267" s="340"/>
      <c r="AKP267" s="340"/>
      <c r="AKQ267" s="340"/>
      <c r="AKR267" s="340"/>
      <c r="AKS267" s="340"/>
      <c r="AKT267" s="340"/>
      <c r="AKU267" s="340"/>
      <c r="AKV267" s="340"/>
      <c r="AKW267" s="340"/>
      <c r="AKX267" s="340"/>
      <c r="AKY267" s="340"/>
      <c r="AKZ267" s="340"/>
      <c r="ALA267" s="340"/>
      <c r="ALB267" s="340"/>
      <c r="ALC267" s="340"/>
      <c r="ALD267" s="340"/>
      <c r="ALE267" s="340"/>
      <c r="ALF267" s="340"/>
      <c r="ALG267" s="340"/>
      <c r="ALH267" s="340"/>
      <c r="ALI267" s="340"/>
      <c r="ALJ267" s="340"/>
      <c r="ALK267" s="340"/>
      <c r="ALL267" s="340"/>
      <c r="ALM267" s="340"/>
      <c r="ALN267" s="340"/>
      <c r="ALO267" s="340"/>
      <c r="ALP267" s="340"/>
      <c r="ALQ267" s="340"/>
      <c r="ALR267" s="340"/>
      <c r="ALS267" s="340"/>
      <c r="ALT267" s="340"/>
      <c r="ALU267" s="340"/>
      <c r="ALV267" s="340"/>
      <c r="ALW267" s="340"/>
      <c r="ALX267" s="340"/>
      <c r="ALY267" s="340"/>
      <c r="ALZ267" s="340"/>
      <c r="AMA267" s="340"/>
      <c r="AMB267" s="340"/>
      <c r="AMC267" s="340"/>
      <c r="AMD267" s="340"/>
      <c r="AME267" s="340"/>
      <c r="AMF267" s="340"/>
      <c r="AMG267" s="340"/>
      <c r="AMH267" s="340"/>
      <c r="AMI267" s="340"/>
      <c r="AMJ267" s="340"/>
      <c r="AMK267" s="340"/>
      <c r="AML267" s="340"/>
      <c r="AMM267" s="340"/>
      <c r="AMN267" s="340"/>
      <c r="AMO267" s="340"/>
      <c r="AMP267" s="340"/>
      <c r="AMQ267" s="340"/>
      <c r="AMR267" s="340"/>
      <c r="AMS267" s="340"/>
      <c r="AMT267" s="340"/>
      <c r="AMU267" s="340"/>
      <c r="AMV267" s="340"/>
      <c r="AMW267" s="340"/>
      <c r="AMX267" s="340"/>
      <c r="AMY267" s="340"/>
      <c r="AMZ267" s="340"/>
      <c r="ANA267" s="340"/>
      <c r="ANB267" s="340"/>
      <c r="ANC267" s="340"/>
      <c r="AND267" s="340"/>
      <c r="ANE267" s="340"/>
      <c r="ANF267" s="340"/>
      <c r="ANG267" s="340"/>
      <c r="ANH267" s="340"/>
      <c r="ANI267" s="340"/>
      <c r="ANJ267" s="340"/>
      <c r="ANK267" s="340"/>
      <c r="ANL267" s="340"/>
      <c r="ANM267" s="340"/>
      <c r="ANN267" s="340"/>
      <c r="ANO267" s="340"/>
      <c r="ANP267" s="340"/>
      <c r="ANQ267" s="340"/>
      <c r="ANR267" s="340"/>
      <c r="ANS267" s="340"/>
      <c r="ANT267" s="340"/>
      <c r="ANU267" s="340"/>
      <c r="ANV267" s="340"/>
      <c r="ANW267" s="340"/>
      <c r="ANX267" s="340"/>
      <c r="ANY267" s="340"/>
      <c r="ANZ267" s="340"/>
      <c r="AOA267" s="340"/>
      <c r="AOB267" s="340"/>
      <c r="AOC267" s="340"/>
      <c r="AOD267" s="340"/>
      <c r="AOE267" s="340"/>
      <c r="AOF267" s="340"/>
      <c r="AOG267" s="340"/>
      <c r="AOH267" s="340"/>
      <c r="AOI267" s="340"/>
      <c r="AOJ267" s="340"/>
      <c r="AOK267" s="340"/>
      <c r="AOL267" s="340"/>
      <c r="AOM267" s="340"/>
      <c r="AON267" s="340"/>
      <c r="AOO267" s="340"/>
      <c r="AOP267" s="340"/>
      <c r="AOQ267" s="340"/>
      <c r="AOR267" s="340"/>
      <c r="AOS267" s="340"/>
      <c r="AOT267" s="340"/>
      <c r="AOU267" s="340"/>
      <c r="AOV267" s="340"/>
      <c r="AOW267" s="340"/>
      <c r="AOX267" s="340"/>
      <c r="AOY267" s="340"/>
      <c r="AOZ267" s="340"/>
      <c r="APA267" s="340"/>
      <c r="APB267" s="340"/>
      <c r="APC267" s="340"/>
      <c r="APD267" s="340"/>
      <c r="APE267" s="340"/>
      <c r="APF267" s="340"/>
      <c r="APG267" s="340"/>
      <c r="APH267" s="340"/>
      <c r="API267" s="340"/>
      <c r="APJ267" s="340"/>
      <c r="APK267" s="340"/>
      <c r="APL267" s="340"/>
      <c r="APM267" s="340"/>
      <c r="APN267" s="340"/>
      <c r="APO267" s="340"/>
      <c r="APP267" s="340"/>
      <c r="APQ267" s="340"/>
      <c r="APR267" s="340"/>
      <c r="APS267" s="340"/>
      <c r="APT267" s="340"/>
      <c r="APU267" s="340"/>
      <c r="APV267" s="340"/>
      <c r="APW267" s="340"/>
      <c r="APX267" s="340"/>
      <c r="APY267" s="340"/>
      <c r="APZ267" s="340"/>
      <c r="AQA267" s="340"/>
      <c r="AQB267" s="340"/>
      <c r="AQC267" s="340"/>
      <c r="AQD267" s="340"/>
      <c r="AQE267" s="340"/>
      <c r="AQF267" s="340"/>
      <c r="AQG267" s="340"/>
      <c r="AQH267" s="340"/>
      <c r="AQI267" s="340"/>
      <c r="AQJ267" s="340"/>
      <c r="AQK267" s="340"/>
      <c r="AQL267" s="340"/>
      <c r="AQM267" s="340"/>
      <c r="AQN267" s="340"/>
      <c r="AQO267" s="340"/>
      <c r="AQP267" s="340"/>
      <c r="AQQ267" s="340"/>
      <c r="AQR267" s="340"/>
      <c r="AQS267" s="340"/>
      <c r="AQT267" s="340"/>
      <c r="AQU267" s="340"/>
      <c r="AQV267" s="340"/>
      <c r="AQW267" s="340"/>
      <c r="AQX267" s="340"/>
      <c r="AQY267" s="340"/>
      <c r="AQZ267" s="340"/>
      <c r="ARA267" s="340"/>
      <c r="ARB267" s="340"/>
      <c r="ARC267" s="340"/>
      <c r="ARD267" s="340"/>
      <c r="ARE267" s="340"/>
      <c r="ARF267" s="340"/>
      <c r="ARG267" s="340"/>
      <c r="ARH267" s="340"/>
      <c r="ARI267" s="340"/>
      <c r="ARJ267" s="340"/>
      <c r="ARK267" s="340"/>
      <c r="ARL267" s="340"/>
      <c r="ARM267" s="340"/>
      <c r="ARN267" s="340"/>
      <c r="ARO267" s="340"/>
      <c r="ARP267" s="340"/>
      <c r="ARQ267" s="340"/>
      <c r="ARR267" s="340"/>
      <c r="ARS267" s="340"/>
      <c r="ART267" s="340"/>
      <c r="ARU267" s="340"/>
      <c r="ARV267" s="340"/>
      <c r="ARW267" s="340"/>
      <c r="ARX267" s="340"/>
      <c r="ARY267" s="340"/>
      <c r="ARZ267" s="340"/>
      <c r="ASA267" s="340"/>
      <c r="ASB267" s="340"/>
      <c r="ASC267" s="340"/>
      <c r="ASD267" s="340"/>
      <c r="ASE267" s="340"/>
      <c r="ASF267" s="340"/>
      <c r="ASG267" s="340"/>
      <c r="ASH267" s="340"/>
      <c r="ASI267" s="340"/>
      <c r="ASJ267" s="340"/>
      <c r="ASK267" s="340"/>
      <c r="ASL267" s="340"/>
      <c r="ASM267" s="340"/>
      <c r="ASN267" s="340"/>
      <c r="ASO267" s="340"/>
      <c r="ASP267" s="340"/>
      <c r="ASQ267" s="340"/>
      <c r="ASR267" s="340"/>
      <c r="ASS267" s="340"/>
      <c r="AST267" s="340"/>
      <c r="ASU267" s="340"/>
      <c r="ASV267" s="340"/>
      <c r="ASW267" s="340"/>
      <c r="ASX267" s="340"/>
      <c r="ASY267" s="340"/>
      <c r="ASZ267" s="340"/>
      <c r="ATA267" s="340"/>
      <c r="ATB267" s="340"/>
      <c r="ATC267" s="340"/>
      <c r="ATD267" s="340"/>
      <c r="ATE267" s="340"/>
      <c r="ATF267" s="340"/>
      <c r="ATG267" s="340"/>
      <c r="ATH267" s="340"/>
      <c r="ATI267" s="340"/>
      <c r="ATJ267" s="340"/>
      <c r="ATK267" s="340"/>
      <c r="ATL267" s="340"/>
      <c r="ATM267" s="340"/>
      <c r="ATN267" s="340"/>
      <c r="ATO267" s="340"/>
      <c r="ATP267" s="340"/>
      <c r="ATQ267" s="340"/>
      <c r="ATR267" s="340"/>
      <c r="ATS267" s="340"/>
      <c r="ATT267" s="340"/>
      <c r="ATU267" s="340"/>
      <c r="ATV267" s="340"/>
      <c r="ATW267" s="340"/>
      <c r="ATX267" s="340"/>
      <c r="ATY267" s="340"/>
      <c r="ATZ267" s="340"/>
      <c r="AUA267" s="340"/>
      <c r="AUB267" s="340"/>
      <c r="AUC267" s="340"/>
      <c r="AUD267" s="340"/>
      <c r="AUE267" s="340"/>
      <c r="AUF267" s="340"/>
      <c r="AUG267" s="340"/>
      <c r="AUH267" s="340"/>
      <c r="AUI267" s="340"/>
      <c r="AUJ267" s="340"/>
      <c r="AUK267" s="340"/>
      <c r="AUL267" s="340"/>
      <c r="AUM267" s="340"/>
      <c r="AUN267" s="340"/>
      <c r="AUO267" s="340"/>
      <c r="AUP267" s="340"/>
      <c r="AUQ267" s="340"/>
      <c r="AUR267" s="340"/>
      <c r="AUS267" s="340"/>
      <c r="AUT267" s="340"/>
      <c r="AUU267" s="340"/>
      <c r="AUV267" s="340"/>
      <c r="AUW267" s="340"/>
      <c r="AUX267" s="340"/>
      <c r="AUY267" s="340"/>
      <c r="AUZ267" s="340"/>
      <c r="AVA267" s="340"/>
      <c r="AVB267" s="340"/>
      <c r="AVC267" s="340"/>
      <c r="AVD267" s="340"/>
      <c r="AVE267" s="340"/>
      <c r="AVF267" s="340"/>
      <c r="AVG267" s="340"/>
      <c r="AVH267" s="340"/>
      <c r="AVI267" s="340"/>
      <c r="AVJ267" s="340"/>
      <c r="AVK267" s="340"/>
      <c r="AVL267" s="340"/>
      <c r="AVM267" s="340"/>
      <c r="AVN267" s="340"/>
      <c r="AVO267" s="340"/>
      <c r="AVP267" s="340"/>
      <c r="AVQ267" s="340"/>
      <c r="AVR267" s="340"/>
      <c r="AVS267" s="340"/>
      <c r="AVT267" s="340"/>
      <c r="AVU267" s="340"/>
      <c r="AVV267" s="340"/>
      <c r="AVW267" s="340"/>
      <c r="AVX267" s="340"/>
      <c r="AVY267" s="340"/>
      <c r="AVZ267" s="340"/>
      <c r="AWA267" s="340"/>
      <c r="AWB267" s="340"/>
      <c r="AWC267" s="340"/>
      <c r="AWD267" s="340"/>
      <c r="AWE267" s="340"/>
      <c r="AWF267" s="340"/>
      <c r="AWG267" s="340"/>
      <c r="AWH267" s="340"/>
      <c r="AWI267" s="340"/>
      <c r="AWJ267" s="340"/>
      <c r="AWK267" s="340"/>
      <c r="AWL267" s="340"/>
      <c r="AWM267" s="340"/>
      <c r="AWN267" s="340"/>
      <c r="AWO267" s="340"/>
      <c r="AWP267" s="340"/>
      <c r="AWQ267" s="340"/>
      <c r="AWR267" s="340"/>
      <c r="AWS267" s="340"/>
      <c r="AWT267" s="340"/>
      <c r="AWU267" s="340"/>
      <c r="AWV267" s="340"/>
      <c r="AWW267" s="340"/>
      <c r="AWX267" s="340"/>
      <c r="AWY267" s="340"/>
      <c r="AWZ267" s="340"/>
      <c r="AXA267" s="340"/>
      <c r="AXB267" s="340"/>
      <c r="AXC267" s="340"/>
      <c r="AXD267" s="340"/>
      <c r="AXE267" s="340"/>
      <c r="AXF267" s="340"/>
      <c r="AXG267" s="340"/>
      <c r="AXH267" s="340"/>
      <c r="AXI267" s="340"/>
      <c r="AXJ267" s="340"/>
      <c r="AXK267" s="340"/>
      <c r="AXL267" s="340"/>
      <c r="AXM267" s="340"/>
      <c r="AXN267" s="340"/>
      <c r="AXO267" s="340"/>
      <c r="AXP267" s="340"/>
      <c r="AXQ267" s="340"/>
      <c r="AXR267" s="340"/>
      <c r="AXS267" s="340"/>
      <c r="AXT267" s="340"/>
      <c r="AXU267" s="340"/>
      <c r="AXV267" s="340"/>
      <c r="AXW267" s="340"/>
      <c r="AXX267" s="340"/>
      <c r="AXY267" s="340"/>
      <c r="AXZ267" s="340"/>
      <c r="AYA267" s="340"/>
      <c r="AYB267" s="340"/>
      <c r="AYC267" s="340"/>
      <c r="AYD267" s="340"/>
      <c r="AYE267" s="340"/>
      <c r="AYF267" s="340"/>
      <c r="AYG267" s="340"/>
      <c r="AYH267" s="340"/>
      <c r="AYI267" s="340"/>
      <c r="AYJ267" s="340"/>
      <c r="AYK267" s="340"/>
      <c r="AYL267" s="340"/>
      <c r="AYM267" s="340"/>
      <c r="AYN267" s="340"/>
      <c r="AYO267" s="340"/>
      <c r="AYP267" s="340"/>
      <c r="AYQ267" s="340"/>
      <c r="AYR267" s="340"/>
      <c r="AYS267" s="340"/>
      <c r="AYT267" s="340"/>
      <c r="AYU267" s="340"/>
      <c r="AYV267" s="340"/>
      <c r="AYW267" s="340"/>
      <c r="AYX267" s="340"/>
      <c r="AYY267" s="340"/>
      <c r="AYZ267" s="340"/>
      <c r="AZA267" s="340"/>
      <c r="AZB267" s="340"/>
      <c r="AZC267" s="340"/>
      <c r="AZD267" s="340"/>
      <c r="AZE267" s="340"/>
      <c r="AZF267" s="340"/>
      <c r="AZG267" s="340"/>
      <c r="AZH267" s="340"/>
      <c r="AZI267" s="340"/>
      <c r="AZJ267" s="340"/>
      <c r="AZK267" s="340"/>
      <c r="AZL267" s="340"/>
      <c r="AZM267" s="340"/>
      <c r="AZN267" s="340"/>
      <c r="AZO267" s="340"/>
      <c r="AZP267" s="340"/>
      <c r="AZQ267" s="340"/>
      <c r="AZR267" s="340"/>
      <c r="AZS267" s="340"/>
      <c r="AZT267" s="340"/>
      <c r="AZU267" s="340"/>
      <c r="AZV267" s="340"/>
      <c r="AZW267" s="340"/>
      <c r="AZX267" s="340"/>
      <c r="AZY267" s="340"/>
      <c r="AZZ267" s="340"/>
      <c r="BAA267" s="340"/>
      <c r="BAB267" s="340"/>
      <c r="BAC267" s="340"/>
      <c r="BAD267" s="340"/>
      <c r="BAE267" s="340"/>
      <c r="BAF267" s="340"/>
      <c r="BAG267" s="340"/>
      <c r="BAH267" s="340"/>
      <c r="BAI267" s="340"/>
      <c r="BAJ267" s="340"/>
      <c r="BAK267" s="340"/>
      <c r="BAL267" s="340"/>
      <c r="BAM267" s="340"/>
      <c r="BAN267" s="340"/>
      <c r="BAO267" s="340"/>
      <c r="BAP267" s="340"/>
      <c r="BAQ267" s="340"/>
      <c r="BAR267" s="340"/>
      <c r="BAS267" s="340"/>
      <c r="BAT267" s="340"/>
      <c r="BAU267" s="340"/>
      <c r="BAV267" s="340"/>
      <c r="BAW267" s="340"/>
      <c r="BAX267" s="340"/>
      <c r="BAY267" s="340"/>
      <c r="BAZ267" s="340"/>
      <c r="BBA267" s="340"/>
      <c r="BBB267" s="340"/>
      <c r="BBC267" s="340"/>
      <c r="BBD267" s="340"/>
      <c r="BBE267" s="340"/>
      <c r="BBF267" s="340"/>
      <c r="BBG267" s="340"/>
      <c r="BBH267" s="340"/>
      <c r="BBI267" s="340"/>
      <c r="BBJ267" s="340"/>
      <c r="BBK267" s="340"/>
      <c r="BBL267" s="340"/>
      <c r="BBM267" s="340"/>
      <c r="BBN267" s="340"/>
      <c r="BBO267" s="340"/>
      <c r="BBP267" s="340"/>
      <c r="BBQ267" s="340"/>
      <c r="BBR267" s="340"/>
      <c r="BBS267" s="340"/>
      <c r="BBT267" s="340"/>
      <c r="BBU267" s="340"/>
      <c r="BBV267" s="340"/>
      <c r="BBW267" s="340"/>
      <c r="BBX267" s="340"/>
      <c r="BBY267" s="340"/>
      <c r="BBZ267" s="340"/>
      <c r="BCA267" s="340"/>
      <c r="BCB267" s="340"/>
      <c r="BCC267" s="340"/>
      <c r="BCD267" s="340"/>
      <c r="BCE267" s="340"/>
      <c r="BCF267" s="340"/>
      <c r="BCG267" s="340"/>
      <c r="BCH267" s="340"/>
      <c r="BCI267" s="340"/>
      <c r="BCJ267" s="340"/>
      <c r="BCK267" s="340"/>
      <c r="BCL267" s="340"/>
      <c r="BCM267" s="340"/>
      <c r="BCN267" s="340"/>
      <c r="BCO267" s="340"/>
      <c r="BCP267" s="340"/>
      <c r="BCQ267" s="340"/>
      <c r="BCR267" s="340"/>
      <c r="BCS267" s="340"/>
      <c r="BCT267" s="340"/>
      <c r="BCU267" s="340"/>
      <c r="BCV267" s="340"/>
      <c r="BCW267" s="340"/>
      <c r="BCX267" s="340"/>
      <c r="BCY267" s="340"/>
      <c r="BCZ267" s="340"/>
      <c r="BDA267" s="340"/>
      <c r="BDB267" s="340"/>
      <c r="BDC267" s="340"/>
      <c r="BDD267" s="340"/>
      <c r="BDE267" s="340"/>
      <c r="BDF267" s="340"/>
      <c r="BDG267" s="340"/>
      <c r="BDH267" s="340"/>
      <c r="BDI267" s="340"/>
      <c r="BDJ267" s="340"/>
      <c r="BDK267" s="340"/>
      <c r="BDL267" s="340"/>
      <c r="BDM267" s="340"/>
      <c r="BDN267" s="340"/>
      <c r="BDO267" s="340"/>
      <c r="BDP267" s="340"/>
      <c r="BDQ267" s="340"/>
      <c r="BDR267" s="340"/>
      <c r="BDS267" s="340"/>
      <c r="BDT267" s="340"/>
      <c r="BDU267" s="340"/>
      <c r="BDV267" s="340"/>
      <c r="BDW267" s="340"/>
      <c r="BDX267" s="340"/>
      <c r="BDY267" s="340"/>
      <c r="BDZ267" s="340"/>
      <c r="BEA267" s="340"/>
      <c r="BEB267" s="340"/>
      <c r="BEC267" s="340"/>
      <c r="BED267" s="340"/>
      <c r="BEE267" s="340"/>
      <c r="BEF267" s="340"/>
      <c r="BEG267" s="340"/>
      <c r="BEH267" s="340"/>
      <c r="BEI267" s="340"/>
      <c r="BEJ267" s="340"/>
      <c r="BEK267" s="340"/>
      <c r="BEL267" s="340"/>
      <c r="BEM267" s="340"/>
      <c r="BEN267" s="340"/>
      <c r="BEO267" s="340"/>
      <c r="BEP267" s="340"/>
      <c r="BEQ267" s="340"/>
      <c r="BER267" s="340"/>
      <c r="BES267" s="340"/>
      <c r="BET267" s="340"/>
      <c r="BEU267" s="340"/>
      <c r="BEV267" s="340"/>
      <c r="BEW267" s="340"/>
      <c r="BEX267" s="340"/>
      <c r="BEY267" s="340"/>
      <c r="BEZ267" s="340"/>
      <c r="BFA267" s="340"/>
      <c r="BFB267" s="340"/>
      <c r="BFC267" s="340"/>
      <c r="BFD267" s="340"/>
      <c r="BFE267" s="340"/>
      <c r="BFF267" s="340"/>
      <c r="BFG267" s="340"/>
      <c r="BFH267" s="340"/>
      <c r="BFI267" s="340"/>
      <c r="BFJ267" s="340"/>
      <c r="BFK267" s="340"/>
      <c r="BFL267" s="340"/>
      <c r="BFM267" s="340"/>
      <c r="BFN267" s="340"/>
      <c r="BFO267" s="340"/>
      <c r="BFP267" s="340"/>
      <c r="BFQ267" s="340"/>
      <c r="BFR267" s="340"/>
      <c r="BFS267" s="340"/>
      <c r="BFT267" s="340"/>
      <c r="BFU267" s="340"/>
      <c r="BFV267" s="340"/>
      <c r="BFW267" s="340"/>
      <c r="BFX267" s="340"/>
      <c r="BFY267" s="340"/>
      <c r="BFZ267" s="340"/>
      <c r="BGA267" s="340"/>
      <c r="BGB267" s="340"/>
      <c r="BGC267" s="340"/>
      <c r="BGD267" s="340"/>
      <c r="BGE267" s="340"/>
      <c r="BGF267" s="340"/>
      <c r="BGG267" s="340"/>
      <c r="BGH267" s="340"/>
      <c r="BGI267" s="340"/>
      <c r="BGJ267" s="340"/>
      <c r="BGK267" s="340"/>
      <c r="BGL267" s="340"/>
      <c r="BGM267" s="340"/>
      <c r="BGN267" s="340"/>
      <c r="BGO267" s="340"/>
      <c r="BGP267" s="340"/>
      <c r="BGQ267" s="340"/>
      <c r="BGR267" s="340"/>
      <c r="BGS267" s="340"/>
      <c r="BGT267" s="340"/>
      <c r="BGU267" s="340"/>
      <c r="BGV267" s="340"/>
      <c r="BGW267" s="340"/>
      <c r="BGX267" s="340"/>
      <c r="BGY267" s="340"/>
      <c r="BGZ267" s="340"/>
      <c r="BHA267" s="340"/>
      <c r="BHB267" s="340"/>
      <c r="BHC267" s="340"/>
      <c r="BHD267" s="340"/>
      <c r="BHE267" s="340"/>
      <c r="BHF267" s="340"/>
      <c r="BHG267" s="340"/>
      <c r="BHH267" s="340"/>
      <c r="BHI267" s="340"/>
      <c r="BHJ267" s="340"/>
      <c r="BHK267" s="340"/>
      <c r="BHL267" s="340"/>
      <c r="BHM267" s="340"/>
      <c r="BHN267" s="340"/>
      <c r="BHO267" s="340"/>
      <c r="BHP267" s="340"/>
      <c r="BHQ267" s="340"/>
      <c r="BHR267" s="340"/>
      <c r="BHS267" s="340"/>
      <c r="BHT267" s="340"/>
      <c r="BHU267" s="340"/>
      <c r="BHV267" s="340"/>
      <c r="BHW267" s="340"/>
      <c r="BHX267" s="340"/>
      <c r="BHY267" s="340"/>
      <c r="BHZ267" s="340"/>
      <c r="BIA267" s="340"/>
      <c r="BIB267" s="340"/>
      <c r="BIC267" s="340"/>
      <c r="BID267" s="340"/>
      <c r="BIE267" s="340"/>
      <c r="BIF267" s="340"/>
      <c r="BIG267" s="340"/>
      <c r="BIH267" s="340"/>
      <c r="BII267" s="340"/>
      <c r="BIJ267" s="340"/>
      <c r="BIK267" s="340"/>
      <c r="BIL267" s="340"/>
      <c r="BIM267" s="340"/>
      <c r="BIN267" s="340"/>
      <c r="BIO267" s="340"/>
      <c r="BIP267" s="340"/>
      <c r="BIQ267" s="340"/>
      <c r="BIR267" s="340"/>
      <c r="BIS267" s="340"/>
      <c r="BIT267" s="340"/>
      <c r="BIU267" s="340"/>
      <c r="BIV267" s="340"/>
      <c r="BIW267" s="340"/>
      <c r="BIX267" s="340"/>
      <c r="BIY267" s="340"/>
      <c r="BIZ267" s="340"/>
      <c r="BJA267" s="340"/>
      <c r="BJB267" s="340"/>
      <c r="BJC267" s="340"/>
      <c r="BJD267" s="340"/>
      <c r="BJE267" s="340"/>
      <c r="BJF267" s="340"/>
      <c r="BJG267" s="340"/>
      <c r="BJH267" s="340"/>
      <c r="BJI267" s="340"/>
      <c r="BJJ267" s="340"/>
      <c r="BJK267" s="340"/>
      <c r="BJL267" s="340"/>
      <c r="BJM267" s="340"/>
      <c r="BJN267" s="340"/>
      <c r="BJO267" s="340"/>
      <c r="BJP267" s="340"/>
      <c r="BJQ267" s="340"/>
      <c r="BJR267" s="340"/>
      <c r="BJS267" s="340"/>
      <c r="BJT267" s="340"/>
      <c r="BJU267" s="340"/>
      <c r="BJV267" s="340"/>
      <c r="BJW267" s="340"/>
      <c r="BJX267" s="340"/>
      <c r="BJY267" s="340"/>
      <c r="BJZ267" s="340"/>
      <c r="BKA267" s="340"/>
      <c r="BKB267" s="340"/>
      <c r="BKC267" s="340"/>
      <c r="BKD267" s="340"/>
      <c r="BKE267" s="340"/>
      <c r="BKF267" s="340"/>
      <c r="BKG267" s="340"/>
      <c r="BKH267" s="340"/>
      <c r="BKI267" s="340"/>
      <c r="BKJ267" s="340"/>
      <c r="BKK267" s="340"/>
      <c r="BKL267" s="340"/>
      <c r="BKM267" s="340"/>
      <c r="BKN267" s="340"/>
      <c r="BKO267" s="340"/>
      <c r="BKP267" s="340"/>
      <c r="BKQ267" s="340"/>
      <c r="BKR267" s="340"/>
      <c r="BKS267" s="340"/>
      <c r="BKT267" s="340"/>
      <c r="BKU267" s="340"/>
      <c r="BKV267" s="340"/>
      <c r="BKW267" s="340"/>
      <c r="BKX267" s="340"/>
      <c r="BKY267" s="340"/>
      <c r="BKZ267" s="340"/>
      <c r="BLA267" s="340"/>
      <c r="BLB267" s="340"/>
      <c r="BLC267" s="340"/>
      <c r="BLD267" s="340"/>
      <c r="BLE267" s="340"/>
      <c r="BLF267" s="340"/>
      <c r="BLG267" s="340"/>
      <c r="BLH267" s="340"/>
      <c r="BLI267" s="340"/>
      <c r="BLJ267" s="340"/>
      <c r="BLK267" s="340"/>
      <c r="BLL267" s="340"/>
      <c r="BLM267" s="340"/>
      <c r="BLN267" s="340"/>
      <c r="BLO267" s="340"/>
      <c r="BLP267" s="340"/>
      <c r="BLQ267" s="340"/>
      <c r="BLR267" s="340"/>
      <c r="BLS267" s="340"/>
      <c r="BLT267" s="340"/>
      <c r="BLU267" s="340"/>
      <c r="BLV267" s="340"/>
      <c r="BLW267" s="340"/>
      <c r="BLX267" s="340"/>
      <c r="BLY267" s="340"/>
      <c r="BLZ267" s="340"/>
      <c r="BMA267" s="340"/>
      <c r="BMB267" s="340"/>
      <c r="BMC267" s="340"/>
      <c r="BMD267" s="340"/>
      <c r="BME267" s="340"/>
      <c r="BMF267" s="340"/>
      <c r="BMG267" s="340"/>
      <c r="BMH267" s="340"/>
      <c r="BMI267" s="340"/>
      <c r="BMJ267" s="340"/>
      <c r="BMK267" s="340"/>
      <c r="BML267" s="340"/>
      <c r="BMM267" s="340"/>
      <c r="BMN267" s="340"/>
      <c r="BMO267" s="340"/>
      <c r="BMP267" s="340"/>
      <c r="BMQ267" s="340"/>
      <c r="BMR267" s="340"/>
      <c r="BMS267" s="340"/>
      <c r="BMT267" s="340"/>
      <c r="BMU267" s="340"/>
      <c r="BMV267" s="340"/>
      <c r="BMW267" s="340"/>
      <c r="BMX267" s="340"/>
      <c r="BMY267" s="340"/>
      <c r="BMZ267" s="340"/>
      <c r="BNA267" s="340"/>
      <c r="BNB267" s="340"/>
      <c r="BNC267" s="340"/>
      <c r="BND267" s="340"/>
      <c r="BNE267" s="340"/>
      <c r="BNF267" s="340"/>
      <c r="BNG267" s="340"/>
      <c r="BNH267" s="340"/>
      <c r="BNI267" s="340"/>
      <c r="BNJ267" s="340"/>
      <c r="BNK267" s="340"/>
      <c r="BNL267" s="340"/>
      <c r="BNM267" s="340"/>
      <c r="BNN267" s="340"/>
      <c r="BNO267" s="340"/>
      <c r="BNP267" s="340"/>
      <c r="BNQ267" s="340"/>
      <c r="BNR267" s="340"/>
      <c r="BNS267" s="340"/>
      <c r="BNT267" s="340"/>
      <c r="BNU267" s="340"/>
      <c r="BNV267" s="340"/>
      <c r="BNW267" s="340"/>
      <c r="BNX267" s="340"/>
      <c r="BNY267" s="340"/>
      <c r="BNZ267" s="340"/>
      <c r="BOA267" s="340"/>
      <c r="BOB267" s="340"/>
      <c r="BOC267" s="340"/>
      <c r="BOD267" s="340"/>
      <c r="BOE267" s="340"/>
      <c r="BOF267" s="340"/>
      <c r="BOG267" s="340"/>
      <c r="BOH267" s="340"/>
      <c r="BOI267" s="340"/>
      <c r="BOJ267" s="340"/>
      <c r="BOK267" s="340"/>
      <c r="BOL267" s="340"/>
      <c r="BOM267" s="340"/>
      <c r="BON267" s="340"/>
      <c r="BOO267" s="340"/>
      <c r="BOP267" s="340"/>
      <c r="BOQ267" s="340"/>
      <c r="BOR267" s="340"/>
      <c r="BOS267" s="340"/>
      <c r="BOT267" s="340"/>
      <c r="BOU267" s="340"/>
      <c r="BOV267" s="340"/>
    </row>
    <row r="268" spans="1:1764" s="39" customFormat="1" ht="40.5" customHeight="1">
      <c r="A268" s="47"/>
      <c r="B268" s="385"/>
      <c r="C268" s="385"/>
      <c r="D268" s="44"/>
      <c r="E268" s="44"/>
      <c r="F268" s="44"/>
      <c r="G268" s="209" t="s">
        <v>22</v>
      </c>
      <c r="H268" s="209">
        <v>750</v>
      </c>
      <c r="I268" s="403">
        <v>75011</v>
      </c>
      <c r="J268" s="466">
        <f t="shared" si="5"/>
        <v>342000</v>
      </c>
      <c r="K268" s="466">
        <v>342000</v>
      </c>
      <c r="L268" s="467"/>
      <c r="M268" s="327"/>
      <c r="N268" s="327"/>
      <c r="O268" s="327"/>
      <c r="P268" s="327"/>
      <c r="Q268" s="114"/>
      <c r="R268" s="327"/>
      <c r="S268" s="327"/>
      <c r="T268" s="327"/>
      <c r="U268" s="327"/>
      <c r="V268" s="338"/>
      <c r="W268" s="338"/>
      <c r="X268" s="338"/>
      <c r="Y268" s="338"/>
      <c r="Z268" s="338"/>
      <c r="AA268" s="338"/>
      <c r="AB268" s="338"/>
      <c r="AC268" s="338"/>
      <c r="AD268" s="338"/>
      <c r="AE268" s="338"/>
      <c r="AF268" s="338"/>
      <c r="AG268" s="338"/>
      <c r="AH268" s="338"/>
      <c r="AI268" s="338"/>
      <c r="AJ268" s="338"/>
      <c r="AK268" s="338"/>
      <c r="AL268" s="338"/>
      <c r="AM268" s="338"/>
      <c r="AN268" s="338"/>
      <c r="AO268" s="338"/>
      <c r="AP268" s="338"/>
      <c r="AQ268" s="338"/>
      <c r="AR268" s="338"/>
      <c r="AS268" s="338"/>
      <c r="AT268" s="338"/>
      <c r="AU268" s="338"/>
      <c r="AV268" s="338"/>
      <c r="AW268" s="338"/>
      <c r="AX268" s="338"/>
      <c r="AY268" s="338"/>
      <c r="AZ268" s="338"/>
      <c r="BA268" s="338"/>
      <c r="BB268" s="338"/>
      <c r="BC268" s="338"/>
      <c r="BD268" s="338"/>
      <c r="BE268" s="338"/>
      <c r="BF268" s="338"/>
      <c r="BG268" s="338"/>
      <c r="BH268" s="338"/>
      <c r="BI268" s="338"/>
      <c r="BJ268" s="338"/>
      <c r="BK268" s="338"/>
      <c r="BL268" s="338"/>
      <c r="BM268" s="338"/>
      <c r="BN268" s="338"/>
      <c r="BO268" s="338"/>
      <c r="BP268" s="338"/>
      <c r="BQ268" s="338"/>
      <c r="BR268" s="338"/>
      <c r="BS268" s="338"/>
      <c r="BT268" s="338"/>
      <c r="BU268" s="338"/>
      <c r="BV268" s="338"/>
      <c r="BW268" s="338"/>
      <c r="BX268" s="338"/>
      <c r="BY268" s="338"/>
      <c r="BZ268" s="338"/>
      <c r="CA268" s="338"/>
      <c r="CB268" s="338"/>
      <c r="CC268" s="338"/>
      <c r="CD268" s="338"/>
      <c r="CE268" s="338"/>
      <c r="CF268" s="338"/>
      <c r="CG268" s="338"/>
      <c r="CH268" s="338"/>
      <c r="CI268" s="338"/>
      <c r="CJ268" s="338"/>
      <c r="CK268" s="338"/>
      <c r="CL268" s="338"/>
      <c r="CM268" s="338"/>
      <c r="CN268" s="338"/>
      <c r="CO268" s="338"/>
      <c r="CP268" s="338"/>
      <c r="CQ268" s="338"/>
      <c r="CR268" s="338"/>
      <c r="CS268" s="338"/>
      <c r="CT268" s="338"/>
      <c r="CU268" s="338"/>
      <c r="CV268" s="338"/>
      <c r="CW268" s="338"/>
      <c r="CX268" s="338"/>
      <c r="CY268" s="338"/>
      <c r="CZ268" s="338"/>
      <c r="DA268" s="338"/>
      <c r="DB268" s="338"/>
      <c r="DC268" s="338"/>
      <c r="DD268" s="338"/>
      <c r="DE268" s="338"/>
      <c r="DF268" s="338"/>
      <c r="DG268" s="338"/>
      <c r="DH268" s="338"/>
      <c r="DI268" s="338"/>
      <c r="DJ268" s="338"/>
      <c r="DK268" s="338"/>
      <c r="DL268" s="338"/>
      <c r="DM268" s="338"/>
      <c r="DN268" s="338"/>
      <c r="DO268" s="338"/>
      <c r="DP268" s="338"/>
      <c r="DQ268" s="338"/>
      <c r="DR268" s="338"/>
      <c r="DS268" s="338"/>
      <c r="DT268" s="338"/>
      <c r="DU268" s="338"/>
      <c r="DV268" s="338"/>
      <c r="DW268" s="338"/>
      <c r="DX268" s="338"/>
      <c r="DY268" s="338"/>
      <c r="DZ268" s="338"/>
      <c r="EA268" s="338"/>
      <c r="EB268" s="338"/>
      <c r="EC268" s="338"/>
      <c r="ED268" s="338"/>
      <c r="EE268" s="338"/>
      <c r="EF268" s="338"/>
      <c r="EG268" s="338"/>
      <c r="EH268" s="338"/>
      <c r="EI268" s="338"/>
      <c r="EJ268" s="338"/>
      <c r="EK268" s="338"/>
      <c r="EL268" s="338"/>
      <c r="EM268" s="338"/>
      <c r="EN268" s="338"/>
      <c r="EO268" s="338"/>
      <c r="EP268" s="338"/>
      <c r="EQ268" s="338"/>
      <c r="ER268" s="338"/>
      <c r="ES268" s="338"/>
      <c r="ET268" s="338"/>
      <c r="EU268" s="338"/>
      <c r="EV268" s="338"/>
      <c r="EW268" s="338"/>
      <c r="EX268" s="338"/>
      <c r="EY268" s="338"/>
      <c r="EZ268" s="338"/>
      <c r="FA268" s="338"/>
      <c r="FB268" s="338"/>
      <c r="FC268" s="338"/>
      <c r="FD268" s="338"/>
      <c r="FE268" s="338"/>
      <c r="FF268" s="338"/>
      <c r="FG268" s="338"/>
      <c r="FH268" s="338"/>
      <c r="FI268" s="338"/>
      <c r="FJ268" s="338"/>
      <c r="FK268" s="338"/>
      <c r="FL268" s="338"/>
      <c r="FM268" s="338"/>
      <c r="FN268" s="338"/>
      <c r="FO268" s="338"/>
      <c r="FP268" s="338"/>
      <c r="FQ268" s="338"/>
      <c r="FR268" s="338"/>
      <c r="FS268" s="338"/>
      <c r="FT268" s="338"/>
      <c r="FU268" s="338"/>
      <c r="FV268" s="338"/>
      <c r="FW268" s="338"/>
      <c r="FX268" s="338"/>
      <c r="FY268" s="338"/>
      <c r="FZ268" s="338"/>
      <c r="GA268" s="338"/>
      <c r="GB268" s="338"/>
      <c r="GC268" s="338"/>
      <c r="GD268" s="338"/>
      <c r="GE268" s="338"/>
      <c r="GF268" s="338"/>
      <c r="GG268" s="338"/>
      <c r="GH268" s="338"/>
      <c r="GI268" s="338"/>
      <c r="GJ268" s="338"/>
      <c r="GK268" s="338"/>
      <c r="GL268" s="338"/>
      <c r="GM268" s="338"/>
      <c r="GN268" s="338"/>
      <c r="GO268" s="338"/>
      <c r="GP268" s="338"/>
      <c r="GQ268" s="338"/>
      <c r="GR268" s="338"/>
      <c r="GS268" s="338"/>
      <c r="GT268" s="338"/>
      <c r="GU268" s="338"/>
      <c r="GV268" s="338"/>
      <c r="GW268" s="338"/>
      <c r="GX268" s="338"/>
      <c r="GY268" s="338"/>
      <c r="GZ268" s="338"/>
      <c r="HA268" s="338"/>
      <c r="HB268" s="338"/>
      <c r="HC268" s="338"/>
      <c r="HD268" s="338"/>
      <c r="HE268" s="338"/>
      <c r="HF268" s="338"/>
      <c r="HG268" s="338"/>
      <c r="HH268" s="338"/>
      <c r="HI268" s="338"/>
      <c r="HJ268" s="338"/>
      <c r="HK268" s="338"/>
      <c r="HL268" s="338"/>
      <c r="HM268" s="338"/>
      <c r="HN268" s="338"/>
      <c r="HO268" s="338"/>
      <c r="HP268" s="338"/>
      <c r="HQ268" s="338"/>
      <c r="HR268" s="338"/>
      <c r="HS268" s="338"/>
      <c r="HT268" s="338"/>
      <c r="HU268" s="338"/>
      <c r="HV268" s="338"/>
      <c r="HW268" s="338"/>
      <c r="HX268" s="338"/>
      <c r="HY268" s="338"/>
      <c r="HZ268" s="338"/>
      <c r="IA268" s="338"/>
      <c r="IB268" s="338"/>
      <c r="IC268" s="338"/>
      <c r="ID268" s="338"/>
      <c r="IE268" s="338"/>
      <c r="IF268" s="338"/>
      <c r="IG268" s="338"/>
      <c r="IH268" s="338"/>
      <c r="II268" s="338"/>
      <c r="IJ268" s="338"/>
      <c r="IK268" s="338"/>
      <c r="IL268" s="338"/>
      <c r="IM268" s="338"/>
      <c r="IN268" s="338"/>
      <c r="IO268" s="338"/>
      <c r="IP268" s="338"/>
      <c r="IQ268" s="338"/>
      <c r="IR268" s="338"/>
      <c r="IS268" s="338"/>
      <c r="IT268" s="338"/>
      <c r="IU268" s="338"/>
      <c r="IV268" s="338"/>
      <c r="IW268" s="338"/>
      <c r="IX268" s="338"/>
      <c r="IY268" s="338"/>
      <c r="IZ268" s="338"/>
      <c r="JA268" s="338"/>
      <c r="JB268" s="338"/>
      <c r="JC268" s="338"/>
      <c r="JD268" s="338"/>
      <c r="JE268" s="338"/>
      <c r="JF268" s="338"/>
      <c r="JG268" s="338"/>
      <c r="JH268" s="338"/>
      <c r="JI268" s="338"/>
      <c r="JJ268" s="338"/>
      <c r="JK268" s="338"/>
      <c r="JL268" s="338"/>
      <c r="JM268" s="338"/>
      <c r="JN268" s="338"/>
      <c r="JO268" s="338"/>
      <c r="JP268" s="338"/>
      <c r="JQ268" s="338"/>
      <c r="JR268" s="338"/>
      <c r="JS268" s="338"/>
      <c r="JT268" s="338"/>
      <c r="JU268" s="338"/>
      <c r="JV268" s="338"/>
      <c r="JW268" s="338"/>
      <c r="JX268" s="338"/>
      <c r="JY268" s="338"/>
      <c r="JZ268" s="338"/>
      <c r="KA268" s="338"/>
      <c r="KB268" s="338"/>
      <c r="KC268" s="338"/>
      <c r="KD268" s="338"/>
      <c r="KE268" s="338"/>
      <c r="KF268" s="338"/>
      <c r="KG268" s="338"/>
      <c r="KH268" s="338"/>
      <c r="KI268" s="338"/>
      <c r="KJ268" s="338"/>
      <c r="KK268" s="338"/>
      <c r="KL268" s="338"/>
      <c r="KM268" s="338"/>
      <c r="KN268" s="338"/>
      <c r="KO268" s="338"/>
      <c r="KP268" s="338"/>
      <c r="KQ268" s="338"/>
      <c r="KR268" s="338"/>
      <c r="KS268" s="338"/>
      <c r="KT268" s="338"/>
      <c r="KU268" s="338"/>
      <c r="KV268" s="338"/>
      <c r="KW268" s="338"/>
      <c r="KX268" s="338"/>
      <c r="KY268" s="338"/>
      <c r="KZ268" s="338"/>
      <c r="LA268" s="338"/>
      <c r="LB268" s="338"/>
      <c r="LC268" s="338"/>
      <c r="LD268" s="338"/>
      <c r="LE268" s="338"/>
      <c r="LF268" s="338"/>
      <c r="LG268" s="338"/>
      <c r="LH268" s="338"/>
      <c r="LI268" s="338"/>
      <c r="LJ268" s="338"/>
      <c r="LK268" s="338"/>
      <c r="LL268" s="338"/>
      <c r="LM268" s="338"/>
      <c r="LN268" s="338"/>
      <c r="LO268" s="338"/>
      <c r="LP268" s="338"/>
      <c r="LQ268" s="338"/>
      <c r="LR268" s="338"/>
      <c r="LS268" s="338"/>
      <c r="LT268" s="338"/>
      <c r="LU268" s="338"/>
      <c r="LV268" s="338"/>
      <c r="LW268" s="338"/>
      <c r="LX268" s="338"/>
      <c r="LY268" s="338"/>
      <c r="LZ268" s="338"/>
      <c r="MA268" s="338"/>
      <c r="MB268" s="338"/>
      <c r="MC268" s="338"/>
      <c r="MD268" s="338"/>
      <c r="ME268" s="338"/>
      <c r="MF268" s="338"/>
      <c r="MG268" s="338"/>
      <c r="MH268" s="338"/>
      <c r="MI268" s="338"/>
      <c r="MJ268" s="338"/>
      <c r="MK268" s="338"/>
      <c r="ML268" s="338"/>
      <c r="MM268" s="338"/>
      <c r="MN268" s="338"/>
      <c r="MO268" s="338"/>
      <c r="MP268" s="338"/>
      <c r="MQ268" s="338"/>
      <c r="MR268" s="338"/>
      <c r="MS268" s="338"/>
      <c r="MT268" s="338"/>
      <c r="MU268" s="338"/>
      <c r="MV268" s="338"/>
      <c r="MW268" s="338"/>
      <c r="MX268" s="338"/>
      <c r="MY268" s="338"/>
      <c r="MZ268" s="338"/>
      <c r="NA268" s="338"/>
      <c r="NB268" s="338"/>
      <c r="NC268" s="338"/>
      <c r="ND268" s="338"/>
      <c r="NE268" s="338"/>
      <c r="NF268" s="338"/>
      <c r="NG268" s="338"/>
      <c r="NH268" s="338"/>
      <c r="NI268" s="338"/>
      <c r="NJ268" s="338"/>
      <c r="NK268" s="338"/>
      <c r="NL268" s="338"/>
      <c r="NM268" s="338"/>
      <c r="NN268" s="338"/>
      <c r="NO268" s="338"/>
      <c r="NP268" s="338"/>
      <c r="NQ268" s="338"/>
      <c r="NR268" s="338"/>
      <c r="NS268" s="338"/>
      <c r="NT268" s="338"/>
      <c r="NU268" s="338"/>
      <c r="NV268" s="338"/>
      <c r="NW268" s="338"/>
      <c r="NX268" s="338"/>
      <c r="NY268" s="338"/>
      <c r="NZ268" s="338"/>
      <c r="OA268" s="338"/>
      <c r="OB268" s="338"/>
      <c r="OC268" s="338"/>
      <c r="OD268" s="338"/>
      <c r="OE268" s="338"/>
      <c r="OF268" s="338"/>
      <c r="OG268" s="338"/>
      <c r="OH268" s="338"/>
      <c r="OI268" s="338"/>
      <c r="OJ268" s="338"/>
      <c r="OK268" s="338"/>
      <c r="OL268" s="338"/>
      <c r="OM268" s="338"/>
      <c r="ON268" s="338"/>
      <c r="OO268" s="338"/>
      <c r="OP268" s="338"/>
      <c r="OQ268" s="338"/>
      <c r="OR268" s="338"/>
      <c r="OS268" s="338"/>
      <c r="OT268" s="338"/>
      <c r="OU268" s="338"/>
      <c r="OV268" s="338"/>
      <c r="OW268" s="338"/>
      <c r="OX268" s="338"/>
      <c r="OY268" s="338"/>
      <c r="OZ268" s="338"/>
      <c r="PA268" s="338"/>
      <c r="PB268" s="338"/>
      <c r="PC268" s="338"/>
      <c r="PD268" s="338"/>
      <c r="PE268" s="338"/>
      <c r="PF268" s="338"/>
      <c r="PG268" s="338"/>
      <c r="PH268" s="338"/>
      <c r="PI268" s="338"/>
      <c r="PJ268" s="338"/>
      <c r="PK268" s="338"/>
      <c r="PL268" s="338"/>
      <c r="PM268" s="338"/>
      <c r="PN268" s="338"/>
      <c r="PO268" s="338"/>
      <c r="PP268" s="338"/>
      <c r="PQ268" s="338"/>
      <c r="PR268" s="338"/>
      <c r="PS268" s="338"/>
      <c r="PT268" s="338"/>
      <c r="PU268" s="338"/>
      <c r="PV268" s="338"/>
      <c r="PW268" s="338"/>
      <c r="PX268" s="338"/>
      <c r="PY268" s="338"/>
      <c r="PZ268" s="338"/>
      <c r="QA268" s="338"/>
      <c r="QB268" s="338"/>
      <c r="QC268" s="338"/>
      <c r="QD268" s="338"/>
      <c r="QE268" s="338"/>
      <c r="QF268" s="338"/>
      <c r="QG268" s="338"/>
      <c r="QH268" s="338"/>
      <c r="QI268" s="338"/>
      <c r="QJ268" s="338"/>
      <c r="QK268" s="338"/>
      <c r="QL268" s="338"/>
      <c r="QM268" s="338"/>
      <c r="QN268" s="338"/>
      <c r="QO268" s="338"/>
      <c r="QP268" s="338"/>
      <c r="QQ268" s="338"/>
      <c r="QR268" s="338"/>
      <c r="QS268" s="338"/>
      <c r="QT268" s="338"/>
      <c r="QU268" s="338"/>
      <c r="QV268" s="338"/>
      <c r="QW268" s="338"/>
      <c r="QX268" s="338"/>
      <c r="QY268" s="338"/>
      <c r="QZ268" s="338"/>
      <c r="RA268" s="338"/>
      <c r="RB268" s="338"/>
      <c r="RC268" s="338"/>
      <c r="RD268" s="338"/>
      <c r="RE268" s="338"/>
      <c r="RF268" s="338"/>
      <c r="RG268" s="338"/>
      <c r="RH268" s="338"/>
      <c r="RI268" s="338"/>
      <c r="RJ268" s="338"/>
      <c r="RK268" s="338"/>
      <c r="RL268" s="338"/>
      <c r="RM268" s="338"/>
      <c r="RN268" s="338"/>
      <c r="RO268" s="338"/>
      <c r="RP268" s="338"/>
      <c r="RQ268" s="338"/>
      <c r="RR268" s="338"/>
      <c r="RS268" s="338"/>
      <c r="RT268" s="338"/>
      <c r="RU268" s="338"/>
      <c r="RV268" s="338"/>
      <c r="RW268" s="338"/>
      <c r="RX268" s="338"/>
      <c r="RY268" s="338"/>
      <c r="RZ268" s="338"/>
      <c r="SA268" s="338"/>
      <c r="SB268" s="338"/>
      <c r="SC268" s="338"/>
      <c r="SD268" s="338"/>
      <c r="SE268" s="338"/>
      <c r="SF268" s="338"/>
      <c r="SG268" s="338"/>
      <c r="SH268" s="338"/>
      <c r="SI268" s="338"/>
      <c r="SJ268" s="338"/>
      <c r="SK268" s="338"/>
      <c r="SL268" s="338"/>
      <c r="SM268" s="338"/>
      <c r="SN268" s="338"/>
      <c r="SO268" s="338"/>
      <c r="SP268" s="338"/>
      <c r="SQ268" s="338"/>
      <c r="SR268" s="338"/>
      <c r="SS268" s="338"/>
      <c r="ST268" s="338"/>
      <c r="SU268" s="338"/>
      <c r="SV268" s="338"/>
      <c r="SW268" s="338"/>
      <c r="SX268" s="338"/>
      <c r="SY268" s="338"/>
      <c r="SZ268" s="338"/>
      <c r="TA268" s="338"/>
      <c r="TB268" s="338"/>
      <c r="TC268" s="338"/>
      <c r="TD268" s="338"/>
      <c r="TE268" s="338"/>
      <c r="TF268" s="338"/>
      <c r="TG268" s="338"/>
      <c r="TH268" s="338"/>
      <c r="TI268" s="338"/>
      <c r="TJ268" s="338"/>
      <c r="TK268" s="338"/>
      <c r="TL268" s="338"/>
      <c r="TM268" s="338"/>
      <c r="TN268" s="338"/>
      <c r="TO268" s="338"/>
      <c r="TP268" s="338"/>
      <c r="TQ268" s="338"/>
      <c r="TR268" s="338"/>
      <c r="TS268" s="338"/>
      <c r="TT268" s="338"/>
      <c r="TU268" s="338"/>
      <c r="TV268" s="338"/>
      <c r="TW268" s="338"/>
      <c r="TX268" s="338"/>
      <c r="TY268" s="338"/>
      <c r="TZ268" s="338"/>
      <c r="UA268" s="338"/>
      <c r="UB268" s="338"/>
      <c r="UC268" s="338"/>
      <c r="UD268" s="338"/>
      <c r="UE268" s="338"/>
      <c r="UF268" s="338"/>
      <c r="UG268" s="338"/>
      <c r="UH268" s="338"/>
      <c r="UI268" s="338"/>
      <c r="UJ268" s="338"/>
      <c r="UK268" s="338"/>
      <c r="UL268" s="338"/>
      <c r="UM268" s="338"/>
      <c r="UN268" s="338"/>
      <c r="UO268" s="338"/>
      <c r="UP268" s="338"/>
      <c r="UQ268" s="338"/>
      <c r="UR268" s="338"/>
      <c r="US268" s="338"/>
      <c r="UT268" s="338"/>
      <c r="UU268" s="338"/>
      <c r="UV268" s="338"/>
      <c r="UW268" s="338"/>
      <c r="UX268" s="338"/>
      <c r="UY268" s="338"/>
      <c r="UZ268" s="338"/>
      <c r="VA268" s="338"/>
      <c r="VB268" s="338"/>
      <c r="VC268" s="338"/>
      <c r="VD268" s="338"/>
      <c r="VE268" s="338"/>
      <c r="VF268" s="338"/>
      <c r="VG268" s="338"/>
      <c r="VH268" s="338"/>
      <c r="VI268" s="338"/>
      <c r="VJ268" s="338"/>
      <c r="VK268" s="338"/>
      <c r="VL268" s="338"/>
      <c r="VM268" s="338"/>
      <c r="VN268" s="338"/>
      <c r="VO268" s="338"/>
      <c r="VP268" s="338"/>
      <c r="VQ268" s="338"/>
      <c r="VR268" s="338"/>
      <c r="VS268" s="338"/>
      <c r="VT268" s="338"/>
      <c r="VU268" s="338"/>
      <c r="VV268" s="338"/>
      <c r="VW268" s="338"/>
      <c r="VX268" s="338"/>
      <c r="VY268" s="338"/>
      <c r="VZ268" s="338"/>
      <c r="WA268" s="338"/>
      <c r="WB268" s="338"/>
      <c r="WC268" s="338"/>
      <c r="WD268" s="338"/>
      <c r="WE268" s="338"/>
      <c r="WF268" s="338"/>
      <c r="WG268" s="338"/>
      <c r="WH268" s="338"/>
      <c r="WI268" s="338"/>
      <c r="WJ268" s="338"/>
      <c r="WK268" s="338"/>
      <c r="WL268" s="338"/>
      <c r="WM268" s="338"/>
      <c r="WN268" s="338"/>
      <c r="WO268" s="338"/>
      <c r="WP268" s="338"/>
      <c r="WQ268" s="338"/>
      <c r="WR268" s="338"/>
      <c r="WS268" s="338"/>
      <c r="WT268" s="338"/>
      <c r="WU268" s="338"/>
      <c r="WV268" s="338"/>
      <c r="WW268" s="338"/>
      <c r="WX268" s="338"/>
      <c r="WY268" s="338"/>
      <c r="WZ268" s="338"/>
      <c r="XA268" s="338"/>
      <c r="XB268" s="338"/>
      <c r="XC268" s="338"/>
      <c r="XD268" s="338"/>
      <c r="XE268" s="338"/>
      <c r="XF268" s="338"/>
      <c r="XG268" s="338"/>
      <c r="XH268" s="338"/>
      <c r="XI268" s="338"/>
      <c r="XJ268" s="338"/>
      <c r="XK268" s="338"/>
      <c r="XL268" s="338"/>
      <c r="XM268" s="338"/>
      <c r="XN268" s="338"/>
      <c r="XO268" s="338"/>
      <c r="XP268" s="338"/>
      <c r="XQ268" s="338"/>
      <c r="XR268" s="338"/>
      <c r="XS268" s="338"/>
      <c r="XT268" s="338"/>
      <c r="XU268" s="338"/>
      <c r="XV268" s="338"/>
      <c r="XW268" s="338"/>
      <c r="XX268" s="338"/>
      <c r="XY268" s="338"/>
      <c r="XZ268" s="338"/>
      <c r="YA268" s="338"/>
      <c r="YB268" s="338"/>
      <c r="YC268" s="338"/>
      <c r="YD268" s="338"/>
      <c r="YE268" s="338"/>
      <c r="YF268" s="338"/>
      <c r="YG268" s="338"/>
      <c r="YH268" s="338"/>
      <c r="YI268" s="338"/>
      <c r="YJ268" s="338"/>
      <c r="YK268" s="338"/>
      <c r="YL268" s="338"/>
      <c r="YM268" s="338"/>
      <c r="YN268" s="338"/>
      <c r="YO268" s="338"/>
      <c r="YP268" s="338"/>
      <c r="YQ268" s="338"/>
      <c r="YR268" s="338"/>
      <c r="YS268" s="338"/>
      <c r="YT268" s="338"/>
      <c r="YU268" s="338"/>
      <c r="YV268" s="338"/>
      <c r="YW268" s="338"/>
      <c r="YX268" s="338"/>
      <c r="YY268" s="338"/>
      <c r="YZ268" s="338"/>
      <c r="ZA268" s="338"/>
      <c r="ZB268" s="338"/>
      <c r="ZC268" s="338"/>
      <c r="ZD268" s="338"/>
      <c r="ZE268" s="338"/>
      <c r="ZF268" s="338"/>
      <c r="ZG268" s="338"/>
      <c r="ZH268" s="338"/>
      <c r="ZI268" s="338"/>
      <c r="ZJ268" s="338"/>
      <c r="ZK268" s="338"/>
      <c r="ZL268" s="338"/>
      <c r="ZM268" s="338"/>
      <c r="ZN268" s="338"/>
      <c r="ZO268" s="338"/>
      <c r="ZP268" s="338"/>
      <c r="ZQ268" s="338"/>
      <c r="ZR268" s="338"/>
      <c r="ZS268" s="338"/>
      <c r="ZT268" s="338"/>
      <c r="ZU268" s="338"/>
      <c r="ZV268" s="338"/>
      <c r="ZW268" s="338"/>
      <c r="ZX268" s="338"/>
      <c r="ZY268" s="338"/>
      <c r="ZZ268" s="338"/>
      <c r="AAA268" s="338"/>
      <c r="AAB268" s="338"/>
      <c r="AAC268" s="338"/>
      <c r="AAD268" s="338"/>
      <c r="AAE268" s="338"/>
      <c r="AAF268" s="338"/>
      <c r="AAG268" s="338"/>
      <c r="AAH268" s="338"/>
      <c r="AAI268" s="338"/>
      <c r="AAJ268" s="338"/>
      <c r="AAK268" s="338"/>
      <c r="AAL268" s="338"/>
      <c r="AAM268" s="338"/>
      <c r="AAN268" s="338"/>
      <c r="AAO268" s="338"/>
      <c r="AAP268" s="338"/>
      <c r="AAQ268" s="338"/>
      <c r="AAR268" s="338"/>
      <c r="AAS268" s="338"/>
      <c r="AAT268" s="338"/>
      <c r="AAU268" s="338"/>
      <c r="AAV268" s="338"/>
      <c r="AAW268" s="338"/>
      <c r="AAX268" s="338"/>
      <c r="AAY268" s="338"/>
      <c r="AAZ268" s="338"/>
      <c r="ABA268" s="338"/>
      <c r="ABB268" s="338"/>
      <c r="ABC268" s="338"/>
      <c r="ABD268" s="338"/>
      <c r="ABE268" s="338"/>
      <c r="ABF268" s="338"/>
      <c r="ABG268" s="338"/>
      <c r="ABH268" s="338"/>
      <c r="ABI268" s="338"/>
      <c r="ABJ268" s="338"/>
      <c r="ABK268" s="338"/>
      <c r="ABL268" s="338"/>
      <c r="ABM268" s="338"/>
      <c r="ABN268" s="338"/>
      <c r="ABO268" s="338"/>
      <c r="ABP268" s="338"/>
      <c r="ABQ268" s="338"/>
      <c r="ABR268" s="338"/>
      <c r="ABS268" s="338"/>
      <c r="ABT268" s="338"/>
      <c r="ABU268" s="338"/>
      <c r="ABV268" s="338"/>
      <c r="ABW268" s="338"/>
      <c r="ABX268" s="338"/>
      <c r="ABY268" s="338"/>
      <c r="ABZ268" s="338"/>
      <c r="ACA268" s="338"/>
      <c r="ACB268" s="338"/>
      <c r="ACC268" s="338"/>
      <c r="ACD268" s="338"/>
      <c r="ACE268" s="338"/>
      <c r="ACF268" s="338"/>
      <c r="ACG268" s="338"/>
      <c r="ACH268" s="338"/>
      <c r="ACI268" s="338"/>
      <c r="ACJ268" s="338"/>
      <c r="ACK268" s="338"/>
      <c r="ACL268" s="338"/>
      <c r="ACM268" s="338"/>
      <c r="ACN268" s="338"/>
      <c r="ACO268" s="338"/>
      <c r="ACP268" s="338"/>
      <c r="ACQ268" s="338"/>
      <c r="ACR268" s="338"/>
      <c r="ACS268" s="338"/>
      <c r="ACT268" s="338"/>
      <c r="ACU268" s="338"/>
      <c r="ACV268" s="338"/>
      <c r="ACW268" s="338"/>
      <c r="ACX268" s="338"/>
      <c r="ACY268" s="338"/>
      <c r="ACZ268" s="338"/>
      <c r="ADA268" s="338"/>
      <c r="ADB268" s="338"/>
      <c r="ADC268" s="338"/>
      <c r="ADD268" s="338"/>
      <c r="ADE268" s="338"/>
      <c r="ADF268" s="338"/>
      <c r="ADG268" s="338"/>
      <c r="ADH268" s="338"/>
      <c r="ADI268" s="338"/>
      <c r="ADJ268" s="338"/>
      <c r="ADK268" s="338"/>
      <c r="ADL268" s="338"/>
      <c r="ADM268" s="338"/>
      <c r="ADN268" s="338"/>
      <c r="ADO268" s="338"/>
      <c r="ADP268" s="338"/>
      <c r="ADQ268" s="338"/>
      <c r="ADR268" s="338"/>
      <c r="ADS268" s="338"/>
      <c r="ADT268" s="338"/>
      <c r="ADU268" s="338"/>
      <c r="ADV268" s="338"/>
      <c r="ADW268" s="338"/>
      <c r="ADX268" s="338"/>
      <c r="ADY268" s="338"/>
      <c r="ADZ268" s="338"/>
      <c r="AEA268" s="338"/>
      <c r="AEB268" s="338"/>
      <c r="AEC268" s="338"/>
      <c r="AED268" s="338"/>
      <c r="AEE268" s="338"/>
      <c r="AEF268" s="338"/>
      <c r="AEG268" s="338"/>
      <c r="AEH268" s="338"/>
      <c r="AEI268" s="338"/>
      <c r="AEJ268" s="338"/>
      <c r="AEK268" s="338"/>
      <c r="AEL268" s="338"/>
      <c r="AEM268" s="338"/>
      <c r="AEN268" s="338"/>
      <c r="AEO268" s="338"/>
      <c r="AEP268" s="338"/>
      <c r="AEQ268" s="338"/>
      <c r="AER268" s="338"/>
      <c r="AES268" s="338"/>
      <c r="AET268" s="338"/>
      <c r="AEU268" s="338"/>
      <c r="AEV268" s="338"/>
      <c r="AEW268" s="338"/>
      <c r="AEX268" s="338"/>
      <c r="AEY268" s="338"/>
      <c r="AEZ268" s="338"/>
      <c r="AFA268" s="338"/>
      <c r="AFB268" s="338"/>
      <c r="AFC268" s="338"/>
      <c r="AFD268" s="338"/>
      <c r="AFE268" s="338"/>
      <c r="AFF268" s="338"/>
      <c r="AFG268" s="338"/>
      <c r="AFH268" s="338"/>
      <c r="AFI268" s="338"/>
      <c r="AFJ268" s="338"/>
      <c r="AFK268" s="338"/>
      <c r="AFL268" s="338"/>
      <c r="AFM268" s="338"/>
      <c r="AFN268" s="338"/>
      <c r="AFO268" s="338"/>
      <c r="AFP268" s="338"/>
      <c r="AFQ268" s="338"/>
      <c r="AFR268" s="338"/>
      <c r="AFS268" s="338"/>
      <c r="AFT268" s="338"/>
      <c r="AFU268" s="338"/>
      <c r="AFV268" s="338"/>
      <c r="AFW268" s="338"/>
      <c r="AFX268" s="338"/>
      <c r="AFY268" s="338"/>
      <c r="AFZ268" s="338"/>
      <c r="AGA268" s="338"/>
      <c r="AGB268" s="338"/>
      <c r="AGC268" s="338"/>
      <c r="AGD268" s="338"/>
      <c r="AGE268" s="338"/>
      <c r="AGF268" s="338"/>
      <c r="AGG268" s="338"/>
      <c r="AGH268" s="338"/>
      <c r="AGI268" s="338"/>
      <c r="AGJ268" s="338"/>
      <c r="AGK268" s="338"/>
      <c r="AGL268" s="338"/>
      <c r="AGM268" s="338"/>
      <c r="AGN268" s="338"/>
      <c r="AGO268" s="338"/>
      <c r="AGP268" s="338"/>
      <c r="AGQ268" s="338"/>
      <c r="AGR268" s="338"/>
      <c r="AGS268" s="338"/>
      <c r="AGT268" s="338"/>
      <c r="AGU268" s="338"/>
      <c r="AGV268" s="338"/>
      <c r="AGW268" s="338"/>
      <c r="AGX268" s="338"/>
      <c r="AGY268" s="338"/>
      <c r="AGZ268" s="338"/>
      <c r="AHA268" s="338"/>
      <c r="AHB268" s="338"/>
      <c r="AHC268" s="338"/>
      <c r="AHD268" s="338"/>
      <c r="AHE268" s="338"/>
      <c r="AHF268" s="338"/>
      <c r="AHG268" s="338"/>
      <c r="AHH268" s="338"/>
      <c r="AHI268" s="338"/>
      <c r="AHJ268" s="338"/>
      <c r="AHK268" s="338"/>
      <c r="AHL268" s="338"/>
      <c r="AHM268" s="338"/>
      <c r="AHN268" s="338"/>
      <c r="AHO268" s="338"/>
      <c r="AHP268" s="338"/>
      <c r="AHQ268" s="338"/>
      <c r="AHR268" s="338"/>
      <c r="AHS268" s="338"/>
      <c r="AHT268" s="338"/>
      <c r="AHU268" s="338"/>
      <c r="AHV268" s="338"/>
      <c r="AHW268" s="338"/>
      <c r="AHX268" s="338"/>
      <c r="AHY268" s="338"/>
      <c r="AHZ268" s="338"/>
      <c r="AIA268" s="338"/>
      <c r="AIB268" s="338"/>
      <c r="AIC268" s="338"/>
      <c r="AID268" s="338"/>
      <c r="AIE268" s="338"/>
      <c r="AIF268" s="338"/>
      <c r="AIG268" s="338"/>
      <c r="AIH268" s="338"/>
      <c r="AII268" s="338"/>
      <c r="AIJ268" s="338"/>
      <c r="AIK268" s="338"/>
      <c r="AIL268" s="338"/>
      <c r="AIM268" s="338"/>
      <c r="AIN268" s="338"/>
      <c r="AIO268" s="338"/>
      <c r="AIP268" s="338"/>
      <c r="AIQ268" s="338"/>
      <c r="AIR268" s="338"/>
      <c r="AIS268" s="338"/>
      <c r="AIT268" s="338"/>
      <c r="AIU268" s="338"/>
      <c r="AIV268" s="338"/>
      <c r="AIW268" s="338"/>
      <c r="AIX268" s="338"/>
      <c r="AIY268" s="338"/>
      <c r="AIZ268" s="338"/>
      <c r="AJA268" s="338"/>
      <c r="AJB268" s="338"/>
      <c r="AJC268" s="338"/>
      <c r="AJD268" s="338"/>
      <c r="AJE268" s="338"/>
      <c r="AJF268" s="338"/>
      <c r="AJG268" s="338"/>
      <c r="AJH268" s="338"/>
      <c r="AJI268" s="338"/>
      <c r="AJJ268" s="338"/>
      <c r="AJK268" s="338"/>
      <c r="AJL268" s="338"/>
      <c r="AJM268" s="338"/>
      <c r="AJN268" s="338"/>
      <c r="AJO268" s="338"/>
      <c r="AJP268" s="338"/>
      <c r="AJQ268" s="338"/>
      <c r="AJR268" s="338"/>
      <c r="AJS268" s="338"/>
      <c r="AJT268" s="338"/>
      <c r="AJU268" s="338"/>
      <c r="AJV268" s="338"/>
      <c r="AJW268" s="338"/>
      <c r="AJX268" s="338"/>
      <c r="AJY268" s="338"/>
      <c r="AJZ268" s="338"/>
      <c r="AKA268" s="338"/>
      <c r="AKB268" s="338"/>
      <c r="AKC268" s="338"/>
      <c r="AKD268" s="338"/>
      <c r="AKE268" s="338"/>
      <c r="AKF268" s="338"/>
      <c r="AKG268" s="338"/>
      <c r="AKH268" s="338"/>
      <c r="AKI268" s="338"/>
      <c r="AKJ268" s="338"/>
      <c r="AKK268" s="338"/>
      <c r="AKL268" s="338"/>
      <c r="AKM268" s="338"/>
      <c r="AKN268" s="338"/>
      <c r="AKO268" s="338"/>
      <c r="AKP268" s="338"/>
      <c r="AKQ268" s="338"/>
      <c r="AKR268" s="338"/>
      <c r="AKS268" s="338"/>
      <c r="AKT268" s="338"/>
      <c r="AKU268" s="338"/>
      <c r="AKV268" s="338"/>
      <c r="AKW268" s="338"/>
      <c r="AKX268" s="338"/>
      <c r="AKY268" s="338"/>
      <c r="AKZ268" s="338"/>
      <c r="ALA268" s="338"/>
      <c r="ALB268" s="338"/>
      <c r="ALC268" s="338"/>
      <c r="ALD268" s="338"/>
      <c r="ALE268" s="338"/>
      <c r="ALF268" s="338"/>
      <c r="ALG268" s="338"/>
      <c r="ALH268" s="338"/>
      <c r="ALI268" s="338"/>
      <c r="ALJ268" s="338"/>
      <c r="ALK268" s="338"/>
      <c r="ALL268" s="338"/>
      <c r="ALM268" s="338"/>
      <c r="ALN268" s="338"/>
      <c r="ALO268" s="338"/>
      <c r="ALP268" s="338"/>
      <c r="ALQ268" s="338"/>
      <c r="ALR268" s="338"/>
      <c r="ALS268" s="338"/>
      <c r="ALT268" s="338"/>
      <c r="ALU268" s="338"/>
      <c r="ALV268" s="338"/>
      <c r="ALW268" s="338"/>
      <c r="ALX268" s="338"/>
      <c r="ALY268" s="338"/>
      <c r="ALZ268" s="338"/>
      <c r="AMA268" s="338"/>
      <c r="AMB268" s="338"/>
      <c r="AMC268" s="338"/>
      <c r="AMD268" s="338"/>
      <c r="AME268" s="338"/>
      <c r="AMF268" s="338"/>
      <c r="AMG268" s="338"/>
      <c r="AMH268" s="338"/>
      <c r="AMI268" s="338"/>
      <c r="AMJ268" s="338"/>
      <c r="AMK268" s="338"/>
      <c r="AML268" s="338"/>
      <c r="AMM268" s="338"/>
      <c r="AMN268" s="338"/>
      <c r="AMO268" s="338"/>
      <c r="AMP268" s="338"/>
      <c r="AMQ268" s="338"/>
      <c r="AMR268" s="338"/>
      <c r="AMS268" s="338"/>
      <c r="AMT268" s="338"/>
      <c r="AMU268" s="338"/>
      <c r="AMV268" s="338"/>
      <c r="AMW268" s="338"/>
      <c r="AMX268" s="338"/>
      <c r="AMY268" s="338"/>
      <c r="AMZ268" s="338"/>
      <c r="ANA268" s="338"/>
      <c r="ANB268" s="338"/>
      <c r="ANC268" s="338"/>
      <c r="AND268" s="338"/>
      <c r="ANE268" s="338"/>
      <c r="ANF268" s="338"/>
      <c r="ANG268" s="338"/>
      <c r="ANH268" s="338"/>
      <c r="ANI268" s="338"/>
      <c r="ANJ268" s="338"/>
      <c r="ANK268" s="338"/>
      <c r="ANL268" s="338"/>
      <c r="ANM268" s="338"/>
      <c r="ANN268" s="338"/>
      <c r="ANO268" s="338"/>
      <c r="ANP268" s="338"/>
      <c r="ANQ268" s="338"/>
      <c r="ANR268" s="338"/>
      <c r="ANS268" s="338"/>
      <c r="ANT268" s="338"/>
      <c r="ANU268" s="338"/>
      <c r="ANV268" s="338"/>
      <c r="ANW268" s="338"/>
      <c r="ANX268" s="338"/>
      <c r="ANY268" s="338"/>
      <c r="ANZ268" s="338"/>
      <c r="AOA268" s="338"/>
      <c r="AOB268" s="338"/>
      <c r="AOC268" s="338"/>
      <c r="AOD268" s="338"/>
      <c r="AOE268" s="338"/>
      <c r="AOF268" s="338"/>
      <c r="AOG268" s="338"/>
      <c r="AOH268" s="338"/>
      <c r="AOI268" s="338"/>
      <c r="AOJ268" s="338"/>
      <c r="AOK268" s="338"/>
      <c r="AOL268" s="338"/>
      <c r="AOM268" s="338"/>
      <c r="AON268" s="338"/>
      <c r="AOO268" s="338"/>
      <c r="AOP268" s="338"/>
      <c r="AOQ268" s="338"/>
      <c r="AOR268" s="338"/>
      <c r="AOS268" s="338"/>
      <c r="AOT268" s="338"/>
      <c r="AOU268" s="338"/>
      <c r="AOV268" s="338"/>
      <c r="AOW268" s="338"/>
      <c r="AOX268" s="338"/>
      <c r="AOY268" s="338"/>
      <c r="AOZ268" s="338"/>
      <c r="APA268" s="338"/>
      <c r="APB268" s="338"/>
      <c r="APC268" s="338"/>
      <c r="APD268" s="338"/>
      <c r="APE268" s="338"/>
      <c r="APF268" s="338"/>
      <c r="APG268" s="338"/>
      <c r="APH268" s="338"/>
      <c r="API268" s="338"/>
      <c r="APJ268" s="338"/>
      <c r="APK268" s="338"/>
      <c r="APL268" s="338"/>
      <c r="APM268" s="338"/>
      <c r="APN268" s="338"/>
      <c r="APO268" s="338"/>
      <c r="APP268" s="338"/>
      <c r="APQ268" s="338"/>
      <c r="APR268" s="338"/>
      <c r="APS268" s="338"/>
      <c r="APT268" s="338"/>
      <c r="APU268" s="338"/>
      <c r="APV268" s="338"/>
      <c r="APW268" s="338"/>
      <c r="APX268" s="338"/>
      <c r="APY268" s="338"/>
      <c r="APZ268" s="338"/>
      <c r="AQA268" s="338"/>
      <c r="AQB268" s="338"/>
      <c r="AQC268" s="338"/>
      <c r="AQD268" s="338"/>
      <c r="AQE268" s="338"/>
      <c r="AQF268" s="338"/>
      <c r="AQG268" s="338"/>
      <c r="AQH268" s="338"/>
      <c r="AQI268" s="338"/>
      <c r="AQJ268" s="338"/>
      <c r="AQK268" s="338"/>
      <c r="AQL268" s="338"/>
      <c r="AQM268" s="338"/>
      <c r="AQN268" s="338"/>
      <c r="AQO268" s="338"/>
      <c r="AQP268" s="338"/>
      <c r="AQQ268" s="338"/>
      <c r="AQR268" s="338"/>
      <c r="AQS268" s="338"/>
      <c r="AQT268" s="338"/>
      <c r="AQU268" s="338"/>
      <c r="AQV268" s="338"/>
      <c r="AQW268" s="338"/>
      <c r="AQX268" s="338"/>
      <c r="AQY268" s="338"/>
      <c r="AQZ268" s="338"/>
      <c r="ARA268" s="338"/>
      <c r="ARB268" s="338"/>
      <c r="ARC268" s="338"/>
      <c r="ARD268" s="338"/>
      <c r="ARE268" s="338"/>
      <c r="ARF268" s="338"/>
      <c r="ARG268" s="338"/>
      <c r="ARH268" s="338"/>
      <c r="ARI268" s="338"/>
      <c r="ARJ268" s="338"/>
      <c r="ARK268" s="338"/>
      <c r="ARL268" s="338"/>
      <c r="ARM268" s="338"/>
      <c r="ARN268" s="338"/>
      <c r="ARO268" s="338"/>
      <c r="ARP268" s="338"/>
      <c r="ARQ268" s="338"/>
      <c r="ARR268" s="338"/>
      <c r="ARS268" s="338"/>
      <c r="ART268" s="338"/>
      <c r="ARU268" s="338"/>
      <c r="ARV268" s="338"/>
      <c r="ARW268" s="338"/>
      <c r="ARX268" s="338"/>
      <c r="ARY268" s="338"/>
      <c r="ARZ268" s="338"/>
      <c r="ASA268" s="338"/>
      <c r="ASB268" s="338"/>
      <c r="ASC268" s="338"/>
      <c r="ASD268" s="338"/>
      <c r="ASE268" s="338"/>
      <c r="ASF268" s="338"/>
      <c r="ASG268" s="338"/>
      <c r="ASH268" s="338"/>
      <c r="ASI268" s="338"/>
      <c r="ASJ268" s="338"/>
      <c r="ASK268" s="338"/>
      <c r="ASL268" s="338"/>
      <c r="ASM268" s="338"/>
      <c r="ASN268" s="338"/>
      <c r="ASO268" s="338"/>
      <c r="ASP268" s="338"/>
      <c r="ASQ268" s="338"/>
      <c r="ASR268" s="338"/>
      <c r="ASS268" s="338"/>
      <c r="AST268" s="338"/>
      <c r="ASU268" s="338"/>
      <c r="ASV268" s="338"/>
      <c r="ASW268" s="338"/>
      <c r="ASX268" s="338"/>
      <c r="ASY268" s="338"/>
      <c r="ASZ268" s="338"/>
      <c r="ATA268" s="338"/>
      <c r="ATB268" s="338"/>
      <c r="ATC268" s="338"/>
      <c r="ATD268" s="338"/>
      <c r="ATE268" s="338"/>
      <c r="ATF268" s="338"/>
      <c r="ATG268" s="338"/>
      <c r="ATH268" s="338"/>
      <c r="ATI268" s="338"/>
      <c r="ATJ268" s="338"/>
      <c r="ATK268" s="338"/>
      <c r="ATL268" s="338"/>
      <c r="ATM268" s="338"/>
      <c r="ATN268" s="338"/>
      <c r="ATO268" s="338"/>
      <c r="ATP268" s="338"/>
      <c r="ATQ268" s="338"/>
      <c r="ATR268" s="338"/>
      <c r="ATS268" s="338"/>
      <c r="ATT268" s="338"/>
      <c r="ATU268" s="338"/>
      <c r="ATV268" s="338"/>
      <c r="ATW268" s="338"/>
      <c r="ATX268" s="338"/>
      <c r="ATY268" s="338"/>
      <c r="ATZ268" s="338"/>
      <c r="AUA268" s="338"/>
      <c r="AUB268" s="338"/>
      <c r="AUC268" s="338"/>
      <c r="AUD268" s="338"/>
      <c r="AUE268" s="338"/>
      <c r="AUF268" s="338"/>
      <c r="AUG268" s="338"/>
      <c r="AUH268" s="338"/>
      <c r="AUI268" s="338"/>
      <c r="AUJ268" s="338"/>
      <c r="AUK268" s="338"/>
      <c r="AUL268" s="338"/>
      <c r="AUM268" s="338"/>
      <c r="AUN268" s="338"/>
      <c r="AUO268" s="338"/>
      <c r="AUP268" s="338"/>
      <c r="AUQ268" s="338"/>
      <c r="AUR268" s="338"/>
      <c r="AUS268" s="338"/>
      <c r="AUT268" s="338"/>
      <c r="AUU268" s="338"/>
      <c r="AUV268" s="338"/>
      <c r="AUW268" s="338"/>
      <c r="AUX268" s="338"/>
      <c r="AUY268" s="338"/>
      <c r="AUZ268" s="338"/>
      <c r="AVA268" s="338"/>
      <c r="AVB268" s="338"/>
      <c r="AVC268" s="338"/>
      <c r="AVD268" s="338"/>
      <c r="AVE268" s="338"/>
      <c r="AVF268" s="338"/>
      <c r="AVG268" s="338"/>
      <c r="AVH268" s="338"/>
      <c r="AVI268" s="338"/>
      <c r="AVJ268" s="338"/>
      <c r="AVK268" s="338"/>
      <c r="AVL268" s="338"/>
      <c r="AVM268" s="338"/>
      <c r="AVN268" s="338"/>
      <c r="AVO268" s="338"/>
      <c r="AVP268" s="338"/>
      <c r="AVQ268" s="338"/>
      <c r="AVR268" s="338"/>
      <c r="AVS268" s="338"/>
      <c r="AVT268" s="338"/>
      <c r="AVU268" s="338"/>
      <c r="AVV268" s="338"/>
      <c r="AVW268" s="338"/>
      <c r="AVX268" s="338"/>
      <c r="AVY268" s="338"/>
      <c r="AVZ268" s="338"/>
      <c r="AWA268" s="338"/>
      <c r="AWB268" s="338"/>
      <c r="AWC268" s="338"/>
      <c r="AWD268" s="338"/>
      <c r="AWE268" s="338"/>
      <c r="AWF268" s="338"/>
      <c r="AWG268" s="338"/>
      <c r="AWH268" s="338"/>
      <c r="AWI268" s="338"/>
      <c r="AWJ268" s="338"/>
      <c r="AWK268" s="338"/>
      <c r="AWL268" s="338"/>
      <c r="AWM268" s="338"/>
      <c r="AWN268" s="338"/>
      <c r="AWO268" s="338"/>
      <c r="AWP268" s="338"/>
      <c r="AWQ268" s="338"/>
      <c r="AWR268" s="338"/>
      <c r="AWS268" s="338"/>
      <c r="AWT268" s="338"/>
      <c r="AWU268" s="338"/>
      <c r="AWV268" s="338"/>
      <c r="AWW268" s="338"/>
      <c r="AWX268" s="338"/>
      <c r="AWY268" s="338"/>
      <c r="AWZ268" s="338"/>
      <c r="AXA268" s="338"/>
      <c r="AXB268" s="338"/>
      <c r="AXC268" s="338"/>
      <c r="AXD268" s="338"/>
      <c r="AXE268" s="338"/>
      <c r="AXF268" s="338"/>
      <c r="AXG268" s="338"/>
      <c r="AXH268" s="338"/>
      <c r="AXI268" s="338"/>
      <c r="AXJ268" s="338"/>
      <c r="AXK268" s="338"/>
      <c r="AXL268" s="338"/>
      <c r="AXM268" s="338"/>
      <c r="AXN268" s="338"/>
      <c r="AXO268" s="338"/>
      <c r="AXP268" s="338"/>
      <c r="AXQ268" s="338"/>
      <c r="AXR268" s="338"/>
      <c r="AXS268" s="338"/>
      <c r="AXT268" s="338"/>
      <c r="AXU268" s="338"/>
      <c r="AXV268" s="338"/>
      <c r="AXW268" s="338"/>
      <c r="AXX268" s="338"/>
      <c r="AXY268" s="338"/>
      <c r="AXZ268" s="338"/>
      <c r="AYA268" s="338"/>
      <c r="AYB268" s="338"/>
      <c r="AYC268" s="338"/>
      <c r="AYD268" s="338"/>
      <c r="AYE268" s="338"/>
      <c r="AYF268" s="338"/>
      <c r="AYG268" s="338"/>
      <c r="AYH268" s="338"/>
      <c r="AYI268" s="338"/>
      <c r="AYJ268" s="338"/>
      <c r="AYK268" s="338"/>
      <c r="AYL268" s="338"/>
      <c r="AYM268" s="338"/>
      <c r="AYN268" s="338"/>
      <c r="AYO268" s="338"/>
      <c r="AYP268" s="338"/>
      <c r="AYQ268" s="338"/>
      <c r="AYR268" s="338"/>
      <c r="AYS268" s="338"/>
      <c r="AYT268" s="338"/>
      <c r="AYU268" s="338"/>
      <c r="AYV268" s="338"/>
      <c r="AYW268" s="338"/>
      <c r="AYX268" s="338"/>
      <c r="AYY268" s="338"/>
      <c r="AYZ268" s="338"/>
      <c r="AZA268" s="338"/>
      <c r="AZB268" s="338"/>
      <c r="AZC268" s="338"/>
      <c r="AZD268" s="338"/>
      <c r="AZE268" s="338"/>
      <c r="AZF268" s="338"/>
      <c r="AZG268" s="338"/>
      <c r="AZH268" s="338"/>
      <c r="AZI268" s="338"/>
      <c r="AZJ268" s="338"/>
      <c r="AZK268" s="338"/>
      <c r="AZL268" s="338"/>
      <c r="AZM268" s="338"/>
      <c r="AZN268" s="338"/>
      <c r="AZO268" s="338"/>
      <c r="AZP268" s="338"/>
      <c r="AZQ268" s="338"/>
      <c r="AZR268" s="338"/>
      <c r="AZS268" s="338"/>
      <c r="AZT268" s="338"/>
      <c r="AZU268" s="338"/>
      <c r="AZV268" s="338"/>
      <c r="AZW268" s="338"/>
      <c r="AZX268" s="338"/>
      <c r="AZY268" s="338"/>
      <c r="AZZ268" s="338"/>
      <c r="BAA268" s="338"/>
      <c r="BAB268" s="338"/>
      <c r="BAC268" s="338"/>
      <c r="BAD268" s="338"/>
      <c r="BAE268" s="338"/>
      <c r="BAF268" s="338"/>
      <c r="BAG268" s="338"/>
      <c r="BAH268" s="338"/>
      <c r="BAI268" s="338"/>
      <c r="BAJ268" s="338"/>
      <c r="BAK268" s="338"/>
      <c r="BAL268" s="338"/>
      <c r="BAM268" s="338"/>
      <c r="BAN268" s="338"/>
      <c r="BAO268" s="338"/>
      <c r="BAP268" s="338"/>
      <c r="BAQ268" s="338"/>
      <c r="BAR268" s="338"/>
      <c r="BAS268" s="338"/>
      <c r="BAT268" s="338"/>
      <c r="BAU268" s="338"/>
      <c r="BAV268" s="338"/>
      <c r="BAW268" s="338"/>
      <c r="BAX268" s="338"/>
      <c r="BAY268" s="338"/>
      <c r="BAZ268" s="338"/>
      <c r="BBA268" s="338"/>
      <c r="BBB268" s="338"/>
      <c r="BBC268" s="338"/>
      <c r="BBD268" s="338"/>
      <c r="BBE268" s="338"/>
      <c r="BBF268" s="338"/>
      <c r="BBG268" s="338"/>
      <c r="BBH268" s="338"/>
      <c r="BBI268" s="338"/>
      <c r="BBJ268" s="338"/>
      <c r="BBK268" s="338"/>
      <c r="BBL268" s="338"/>
      <c r="BBM268" s="338"/>
      <c r="BBN268" s="338"/>
      <c r="BBO268" s="338"/>
      <c r="BBP268" s="338"/>
      <c r="BBQ268" s="338"/>
      <c r="BBR268" s="338"/>
      <c r="BBS268" s="338"/>
      <c r="BBT268" s="338"/>
      <c r="BBU268" s="338"/>
      <c r="BBV268" s="338"/>
      <c r="BBW268" s="338"/>
      <c r="BBX268" s="338"/>
      <c r="BBY268" s="338"/>
      <c r="BBZ268" s="338"/>
      <c r="BCA268" s="338"/>
      <c r="BCB268" s="338"/>
      <c r="BCC268" s="338"/>
      <c r="BCD268" s="338"/>
      <c r="BCE268" s="338"/>
      <c r="BCF268" s="338"/>
      <c r="BCG268" s="338"/>
      <c r="BCH268" s="338"/>
      <c r="BCI268" s="338"/>
      <c r="BCJ268" s="338"/>
      <c r="BCK268" s="338"/>
      <c r="BCL268" s="338"/>
      <c r="BCM268" s="338"/>
      <c r="BCN268" s="338"/>
      <c r="BCO268" s="338"/>
      <c r="BCP268" s="338"/>
      <c r="BCQ268" s="338"/>
      <c r="BCR268" s="338"/>
      <c r="BCS268" s="338"/>
      <c r="BCT268" s="338"/>
      <c r="BCU268" s="338"/>
      <c r="BCV268" s="338"/>
      <c r="BCW268" s="338"/>
      <c r="BCX268" s="338"/>
      <c r="BCY268" s="338"/>
      <c r="BCZ268" s="338"/>
      <c r="BDA268" s="338"/>
      <c r="BDB268" s="338"/>
      <c r="BDC268" s="338"/>
      <c r="BDD268" s="338"/>
      <c r="BDE268" s="338"/>
      <c r="BDF268" s="338"/>
      <c r="BDG268" s="338"/>
      <c r="BDH268" s="338"/>
      <c r="BDI268" s="338"/>
      <c r="BDJ268" s="338"/>
      <c r="BDK268" s="338"/>
      <c r="BDL268" s="338"/>
      <c r="BDM268" s="338"/>
      <c r="BDN268" s="338"/>
      <c r="BDO268" s="338"/>
      <c r="BDP268" s="338"/>
      <c r="BDQ268" s="338"/>
      <c r="BDR268" s="338"/>
      <c r="BDS268" s="338"/>
      <c r="BDT268" s="338"/>
      <c r="BDU268" s="338"/>
      <c r="BDV268" s="338"/>
      <c r="BDW268" s="338"/>
      <c r="BDX268" s="338"/>
      <c r="BDY268" s="338"/>
      <c r="BDZ268" s="338"/>
      <c r="BEA268" s="338"/>
      <c r="BEB268" s="338"/>
      <c r="BEC268" s="338"/>
      <c r="BED268" s="338"/>
      <c r="BEE268" s="338"/>
      <c r="BEF268" s="338"/>
      <c r="BEG268" s="338"/>
      <c r="BEH268" s="338"/>
      <c r="BEI268" s="338"/>
      <c r="BEJ268" s="338"/>
      <c r="BEK268" s="338"/>
      <c r="BEL268" s="338"/>
      <c r="BEM268" s="338"/>
      <c r="BEN268" s="338"/>
      <c r="BEO268" s="338"/>
      <c r="BEP268" s="338"/>
      <c r="BEQ268" s="338"/>
      <c r="BER268" s="338"/>
      <c r="BES268" s="338"/>
      <c r="BET268" s="338"/>
      <c r="BEU268" s="338"/>
      <c r="BEV268" s="338"/>
      <c r="BEW268" s="338"/>
      <c r="BEX268" s="338"/>
      <c r="BEY268" s="338"/>
      <c r="BEZ268" s="338"/>
      <c r="BFA268" s="338"/>
      <c r="BFB268" s="338"/>
      <c r="BFC268" s="338"/>
      <c r="BFD268" s="338"/>
      <c r="BFE268" s="338"/>
      <c r="BFF268" s="338"/>
      <c r="BFG268" s="338"/>
      <c r="BFH268" s="338"/>
      <c r="BFI268" s="338"/>
      <c r="BFJ268" s="338"/>
      <c r="BFK268" s="338"/>
      <c r="BFL268" s="338"/>
      <c r="BFM268" s="338"/>
      <c r="BFN268" s="338"/>
      <c r="BFO268" s="338"/>
      <c r="BFP268" s="338"/>
      <c r="BFQ268" s="338"/>
      <c r="BFR268" s="338"/>
      <c r="BFS268" s="338"/>
      <c r="BFT268" s="338"/>
      <c r="BFU268" s="338"/>
      <c r="BFV268" s="338"/>
      <c r="BFW268" s="338"/>
      <c r="BFX268" s="338"/>
      <c r="BFY268" s="338"/>
      <c r="BFZ268" s="338"/>
      <c r="BGA268" s="338"/>
      <c r="BGB268" s="338"/>
      <c r="BGC268" s="338"/>
      <c r="BGD268" s="338"/>
      <c r="BGE268" s="338"/>
      <c r="BGF268" s="338"/>
      <c r="BGG268" s="338"/>
      <c r="BGH268" s="338"/>
      <c r="BGI268" s="338"/>
      <c r="BGJ268" s="338"/>
      <c r="BGK268" s="338"/>
      <c r="BGL268" s="338"/>
      <c r="BGM268" s="338"/>
      <c r="BGN268" s="338"/>
      <c r="BGO268" s="338"/>
      <c r="BGP268" s="338"/>
      <c r="BGQ268" s="338"/>
      <c r="BGR268" s="338"/>
      <c r="BGS268" s="338"/>
      <c r="BGT268" s="338"/>
      <c r="BGU268" s="338"/>
      <c r="BGV268" s="338"/>
      <c r="BGW268" s="338"/>
      <c r="BGX268" s="338"/>
      <c r="BGY268" s="338"/>
      <c r="BGZ268" s="338"/>
      <c r="BHA268" s="338"/>
      <c r="BHB268" s="338"/>
      <c r="BHC268" s="338"/>
      <c r="BHD268" s="338"/>
      <c r="BHE268" s="338"/>
      <c r="BHF268" s="338"/>
      <c r="BHG268" s="338"/>
      <c r="BHH268" s="338"/>
      <c r="BHI268" s="338"/>
      <c r="BHJ268" s="338"/>
      <c r="BHK268" s="338"/>
      <c r="BHL268" s="338"/>
      <c r="BHM268" s="338"/>
      <c r="BHN268" s="338"/>
      <c r="BHO268" s="338"/>
      <c r="BHP268" s="338"/>
      <c r="BHQ268" s="338"/>
      <c r="BHR268" s="338"/>
      <c r="BHS268" s="338"/>
      <c r="BHT268" s="338"/>
      <c r="BHU268" s="338"/>
      <c r="BHV268" s="338"/>
      <c r="BHW268" s="338"/>
      <c r="BHX268" s="338"/>
      <c r="BHY268" s="338"/>
      <c r="BHZ268" s="338"/>
      <c r="BIA268" s="338"/>
      <c r="BIB268" s="338"/>
      <c r="BIC268" s="338"/>
      <c r="BID268" s="338"/>
      <c r="BIE268" s="338"/>
      <c r="BIF268" s="338"/>
      <c r="BIG268" s="338"/>
      <c r="BIH268" s="338"/>
      <c r="BII268" s="338"/>
      <c r="BIJ268" s="338"/>
      <c r="BIK268" s="338"/>
      <c r="BIL268" s="338"/>
      <c r="BIM268" s="338"/>
      <c r="BIN268" s="338"/>
      <c r="BIO268" s="338"/>
      <c r="BIP268" s="338"/>
      <c r="BIQ268" s="338"/>
      <c r="BIR268" s="338"/>
      <c r="BIS268" s="338"/>
      <c r="BIT268" s="338"/>
      <c r="BIU268" s="338"/>
      <c r="BIV268" s="338"/>
      <c r="BIW268" s="338"/>
      <c r="BIX268" s="338"/>
      <c r="BIY268" s="338"/>
      <c r="BIZ268" s="338"/>
      <c r="BJA268" s="338"/>
      <c r="BJB268" s="338"/>
      <c r="BJC268" s="338"/>
      <c r="BJD268" s="338"/>
      <c r="BJE268" s="338"/>
      <c r="BJF268" s="338"/>
      <c r="BJG268" s="338"/>
      <c r="BJH268" s="338"/>
      <c r="BJI268" s="338"/>
      <c r="BJJ268" s="338"/>
      <c r="BJK268" s="338"/>
      <c r="BJL268" s="338"/>
      <c r="BJM268" s="338"/>
      <c r="BJN268" s="338"/>
      <c r="BJO268" s="338"/>
      <c r="BJP268" s="338"/>
      <c r="BJQ268" s="338"/>
      <c r="BJR268" s="338"/>
      <c r="BJS268" s="338"/>
      <c r="BJT268" s="338"/>
      <c r="BJU268" s="338"/>
      <c r="BJV268" s="338"/>
      <c r="BJW268" s="338"/>
      <c r="BJX268" s="338"/>
      <c r="BJY268" s="338"/>
      <c r="BJZ268" s="338"/>
      <c r="BKA268" s="338"/>
      <c r="BKB268" s="338"/>
      <c r="BKC268" s="338"/>
      <c r="BKD268" s="338"/>
      <c r="BKE268" s="338"/>
      <c r="BKF268" s="338"/>
      <c r="BKG268" s="338"/>
      <c r="BKH268" s="338"/>
      <c r="BKI268" s="338"/>
      <c r="BKJ268" s="338"/>
      <c r="BKK268" s="338"/>
      <c r="BKL268" s="338"/>
      <c r="BKM268" s="338"/>
      <c r="BKN268" s="338"/>
      <c r="BKO268" s="338"/>
      <c r="BKP268" s="338"/>
      <c r="BKQ268" s="338"/>
      <c r="BKR268" s="338"/>
      <c r="BKS268" s="338"/>
      <c r="BKT268" s="338"/>
      <c r="BKU268" s="338"/>
      <c r="BKV268" s="338"/>
      <c r="BKW268" s="338"/>
      <c r="BKX268" s="338"/>
      <c r="BKY268" s="338"/>
      <c r="BKZ268" s="338"/>
      <c r="BLA268" s="338"/>
      <c r="BLB268" s="338"/>
      <c r="BLC268" s="338"/>
      <c r="BLD268" s="338"/>
      <c r="BLE268" s="338"/>
      <c r="BLF268" s="338"/>
      <c r="BLG268" s="338"/>
      <c r="BLH268" s="338"/>
      <c r="BLI268" s="338"/>
      <c r="BLJ268" s="338"/>
      <c r="BLK268" s="338"/>
      <c r="BLL268" s="338"/>
      <c r="BLM268" s="338"/>
      <c r="BLN268" s="338"/>
      <c r="BLO268" s="338"/>
      <c r="BLP268" s="338"/>
      <c r="BLQ268" s="338"/>
      <c r="BLR268" s="338"/>
      <c r="BLS268" s="338"/>
      <c r="BLT268" s="338"/>
      <c r="BLU268" s="338"/>
      <c r="BLV268" s="338"/>
      <c r="BLW268" s="338"/>
      <c r="BLX268" s="338"/>
      <c r="BLY268" s="338"/>
      <c r="BLZ268" s="338"/>
      <c r="BMA268" s="338"/>
      <c r="BMB268" s="338"/>
      <c r="BMC268" s="338"/>
      <c r="BMD268" s="338"/>
      <c r="BME268" s="338"/>
      <c r="BMF268" s="338"/>
      <c r="BMG268" s="338"/>
      <c r="BMH268" s="338"/>
      <c r="BMI268" s="338"/>
      <c r="BMJ268" s="338"/>
      <c r="BMK268" s="338"/>
      <c r="BML268" s="338"/>
      <c r="BMM268" s="338"/>
      <c r="BMN268" s="338"/>
      <c r="BMO268" s="338"/>
      <c r="BMP268" s="338"/>
      <c r="BMQ268" s="338"/>
      <c r="BMR268" s="338"/>
      <c r="BMS268" s="338"/>
      <c r="BMT268" s="338"/>
      <c r="BMU268" s="338"/>
      <c r="BMV268" s="338"/>
      <c r="BMW268" s="338"/>
      <c r="BMX268" s="338"/>
      <c r="BMY268" s="338"/>
      <c r="BMZ268" s="338"/>
      <c r="BNA268" s="338"/>
      <c r="BNB268" s="338"/>
      <c r="BNC268" s="338"/>
      <c r="BND268" s="338"/>
      <c r="BNE268" s="338"/>
      <c r="BNF268" s="338"/>
      <c r="BNG268" s="338"/>
      <c r="BNH268" s="338"/>
      <c r="BNI268" s="338"/>
      <c r="BNJ268" s="338"/>
      <c r="BNK268" s="338"/>
      <c r="BNL268" s="338"/>
      <c r="BNM268" s="338"/>
      <c r="BNN268" s="338"/>
      <c r="BNO268" s="338"/>
      <c r="BNP268" s="338"/>
      <c r="BNQ268" s="338"/>
      <c r="BNR268" s="338"/>
      <c r="BNS268" s="338"/>
      <c r="BNT268" s="338"/>
      <c r="BNU268" s="338"/>
      <c r="BNV268" s="338"/>
      <c r="BNW268" s="338"/>
      <c r="BNX268" s="338"/>
      <c r="BNY268" s="338"/>
      <c r="BNZ268" s="338"/>
      <c r="BOA268" s="338"/>
      <c r="BOB268" s="338"/>
      <c r="BOC268" s="338"/>
      <c r="BOD268" s="338"/>
      <c r="BOE268" s="338"/>
      <c r="BOF268" s="338"/>
      <c r="BOG268" s="338"/>
      <c r="BOH268" s="338"/>
      <c r="BOI268" s="338"/>
      <c r="BOJ268" s="338"/>
      <c r="BOK268" s="338"/>
      <c r="BOL268" s="338"/>
      <c r="BOM268" s="338"/>
      <c r="BON268" s="338"/>
      <c r="BOO268" s="338"/>
      <c r="BOP268" s="338"/>
      <c r="BOQ268" s="338"/>
      <c r="BOR268" s="338"/>
      <c r="BOS268" s="338"/>
      <c r="BOT268" s="338"/>
      <c r="BOU268" s="338"/>
      <c r="BOV268" s="338"/>
    </row>
    <row r="269" spans="1:1764" s="39" customFormat="1" ht="40.5" customHeight="1">
      <c r="A269" s="35" t="s">
        <v>276</v>
      </c>
      <c r="B269" s="36" t="s">
        <v>277</v>
      </c>
      <c r="C269" s="191" t="s">
        <v>901</v>
      </c>
      <c r="D269" s="191" t="s">
        <v>902</v>
      </c>
      <c r="E269" s="251" t="s">
        <v>1251</v>
      </c>
      <c r="F269" s="228" t="s">
        <v>1201</v>
      </c>
      <c r="G269" s="46" t="s">
        <v>174</v>
      </c>
      <c r="H269" s="51" t="s">
        <v>189</v>
      </c>
      <c r="I269" s="417" t="s">
        <v>278</v>
      </c>
      <c r="J269" s="462">
        <f t="shared" si="5"/>
        <v>1003000</v>
      </c>
      <c r="K269" s="462">
        <v>1003000</v>
      </c>
      <c r="L269" s="463"/>
      <c r="M269" s="327"/>
      <c r="N269" s="327"/>
      <c r="O269" s="327"/>
      <c r="P269" s="327"/>
      <c r="Q269" s="114"/>
      <c r="R269" s="327"/>
      <c r="S269" s="327"/>
      <c r="T269" s="327"/>
      <c r="U269" s="327"/>
      <c r="V269" s="338"/>
      <c r="W269" s="338"/>
      <c r="X269" s="338"/>
      <c r="Y269" s="338"/>
      <c r="Z269" s="338"/>
      <c r="AA269" s="338"/>
      <c r="AB269" s="338"/>
      <c r="AC269" s="338"/>
      <c r="AD269" s="338"/>
      <c r="AE269" s="338"/>
      <c r="AF269" s="338"/>
      <c r="AG269" s="338"/>
      <c r="AH269" s="338"/>
      <c r="AI269" s="338"/>
      <c r="AJ269" s="338"/>
      <c r="AK269" s="338"/>
      <c r="AL269" s="338"/>
      <c r="AM269" s="338"/>
      <c r="AN269" s="338"/>
      <c r="AO269" s="338"/>
      <c r="AP269" s="338"/>
      <c r="AQ269" s="338"/>
      <c r="AR269" s="338"/>
      <c r="AS269" s="338"/>
      <c r="AT269" s="338"/>
      <c r="AU269" s="338"/>
      <c r="AV269" s="338"/>
      <c r="AW269" s="338"/>
      <c r="AX269" s="338"/>
      <c r="AY269" s="338"/>
      <c r="AZ269" s="338"/>
      <c r="BA269" s="338"/>
      <c r="BB269" s="338"/>
      <c r="BC269" s="338"/>
      <c r="BD269" s="338"/>
      <c r="BE269" s="338"/>
      <c r="BF269" s="338"/>
      <c r="BG269" s="338"/>
      <c r="BH269" s="338"/>
      <c r="BI269" s="338"/>
      <c r="BJ269" s="338"/>
      <c r="BK269" s="338"/>
      <c r="BL269" s="338"/>
      <c r="BM269" s="338"/>
      <c r="BN269" s="338"/>
      <c r="BO269" s="338"/>
      <c r="BP269" s="338"/>
      <c r="BQ269" s="338"/>
      <c r="BR269" s="338"/>
      <c r="BS269" s="338"/>
      <c r="BT269" s="338"/>
      <c r="BU269" s="338"/>
      <c r="BV269" s="338"/>
      <c r="BW269" s="338"/>
      <c r="BX269" s="338"/>
      <c r="BY269" s="338"/>
      <c r="BZ269" s="338"/>
      <c r="CA269" s="338"/>
      <c r="CB269" s="338"/>
      <c r="CC269" s="338"/>
      <c r="CD269" s="338"/>
      <c r="CE269" s="338"/>
      <c r="CF269" s="338"/>
      <c r="CG269" s="338"/>
      <c r="CH269" s="338"/>
      <c r="CI269" s="338"/>
      <c r="CJ269" s="338"/>
      <c r="CK269" s="338"/>
      <c r="CL269" s="338"/>
      <c r="CM269" s="338"/>
      <c r="CN269" s="338"/>
      <c r="CO269" s="338"/>
      <c r="CP269" s="338"/>
      <c r="CQ269" s="338"/>
      <c r="CR269" s="338"/>
      <c r="CS269" s="338"/>
      <c r="CT269" s="338"/>
      <c r="CU269" s="338"/>
      <c r="CV269" s="338"/>
      <c r="CW269" s="338"/>
      <c r="CX269" s="338"/>
      <c r="CY269" s="338"/>
      <c r="CZ269" s="338"/>
      <c r="DA269" s="338"/>
      <c r="DB269" s="338"/>
      <c r="DC269" s="338"/>
      <c r="DD269" s="338"/>
      <c r="DE269" s="338"/>
      <c r="DF269" s="338"/>
      <c r="DG269" s="338"/>
      <c r="DH269" s="338"/>
      <c r="DI269" s="338"/>
      <c r="DJ269" s="338"/>
      <c r="DK269" s="338"/>
      <c r="DL269" s="338"/>
      <c r="DM269" s="338"/>
      <c r="DN269" s="338"/>
      <c r="DO269" s="338"/>
      <c r="DP269" s="338"/>
      <c r="DQ269" s="338"/>
      <c r="DR269" s="338"/>
      <c r="DS269" s="338"/>
      <c r="DT269" s="338"/>
      <c r="DU269" s="338"/>
      <c r="DV269" s="338"/>
      <c r="DW269" s="338"/>
      <c r="DX269" s="338"/>
      <c r="DY269" s="338"/>
      <c r="DZ269" s="338"/>
      <c r="EA269" s="338"/>
      <c r="EB269" s="338"/>
      <c r="EC269" s="338"/>
      <c r="ED269" s="338"/>
      <c r="EE269" s="338"/>
      <c r="EF269" s="338"/>
      <c r="EG269" s="338"/>
      <c r="EH269" s="338"/>
      <c r="EI269" s="338"/>
      <c r="EJ269" s="338"/>
      <c r="EK269" s="338"/>
      <c r="EL269" s="338"/>
      <c r="EM269" s="338"/>
      <c r="EN269" s="338"/>
      <c r="EO269" s="338"/>
      <c r="EP269" s="338"/>
      <c r="EQ269" s="338"/>
      <c r="ER269" s="338"/>
      <c r="ES269" s="338"/>
      <c r="ET269" s="338"/>
      <c r="EU269" s="338"/>
      <c r="EV269" s="338"/>
      <c r="EW269" s="338"/>
      <c r="EX269" s="338"/>
      <c r="EY269" s="338"/>
      <c r="EZ269" s="338"/>
      <c r="FA269" s="338"/>
      <c r="FB269" s="338"/>
      <c r="FC269" s="338"/>
      <c r="FD269" s="338"/>
      <c r="FE269" s="338"/>
      <c r="FF269" s="338"/>
      <c r="FG269" s="338"/>
      <c r="FH269" s="338"/>
      <c r="FI269" s="338"/>
      <c r="FJ269" s="338"/>
      <c r="FK269" s="338"/>
      <c r="FL269" s="338"/>
      <c r="FM269" s="338"/>
      <c r="FN269" s="338"/>
      <c r="FO269" s="338"/>
      <c r="FP269" s="338"/>
      <c r="FQ269" s="338"/>
      <c r="FR269" s="338"/>
      <c r="FS269" s="338"/>
      <c r="FT269" s="338"/>
      <c r="FU269" s="338"/>
      <c r="FV269" s="338"/>
      <c r="FW269" s="338"/>
      <c r="FX269" s="338"/>
      <c r="FY269" s="338"/>
      <c r="FZ269" s="338"/>
      <c r="GA269" s="338"/>
      <c r="GB269" s="338"/>
      <c r="GC269" s="338"/>
      <c r="GD269" s="338"/>
      <c r="GE269" s="338"/>
      <c r="GF269" s="338"/>
      <c r="GG269" s="338"/>
      <c r="GH269" s="338"/>
      <c r="GI269" s="338"/>
      <c r="GJ269" s="338"/>
      <c r="GK269" s="338"/>
      <c r="GL269" s="338"/>
      <c r="GM269" s="338"/>
      <c r="GN269" s="338"/>
      <c r="GO269" s="338"/>
      <c r="GP269" s="338"/>
      <c r="GQ269" s="338"/>
      <c r="GR269" s="338"/>
      <c r="GS269" s="338"/>
      <c r="GT269" s="338"/>
      <c r="GU269" s="338"/>
      <c r="GV269" s="338"/>
      <c r="GW269" s="338"/>
      <c r="GX269" s="338"/>
      <c r="GY269" s="338"/>
      <c r="GZ269" s="338"/>
      <c r="HA269" s="338"/>
      <c r="HB269" s="338"/>
      <c r="HC269" s="338"/>
      <c r="HD269" s="338"/>
      <c r="HE269" s="338"/>
      <c r="HF269" s="338"/>
      <c r="HG269" s="338"/>
      <c r="HH269" s="338"/>
      <c r="HI269" s="338"/>
      <c r="HJ269" s="338"/>
      <c r="HK269" s="338"/>
      <c r="HL269" s="338"/>
      <c r="HM269" s="338"/>
      <c r="HN269" s="338"/>
      <c r="HO269" s="338"/>
      <c r="HP269" s="338"/>
      <c r="HQ269" s="338"/>
      <c r="HR269" s="338"/>
      <c r="HS269" s="338"/>
      <c r="HT269" s="338"/>
      <c r="HU269" s="338"/>
      <c r="HV269" s="338"/>
      <c r="HW269" s="338"/>
      <c r="HX269" s="338"/>
      <c r="HY269" s="338"/>
      <c r="HZ269" s="338"/>
      <c r="IA269" s="338"/>
      <c r="IB269" s="338"/>
      <c r="IC269" s="338"/>
      <c r="ID269" s="338"/>
      <c r="IE269" s="338"/>
      <c r="IF269" s="338"/>
      <c r="IG269" s="338"/>
      <c r="IH269" s="338"/>
      <c r="II269" s="338"/>
      <c r="IJ269" s="338"/>
      <c r="IK269" s="338"/>
      <c r="IL269" s="338"/>
      <c r="IM269" s="338"/>
      <c r="IN269" s="338"/>
      <c r="IO269" s="338"/>
      <c r="IP269" s="338"/>
      <c r="IQ269" s="338"/>
      <c r="IR269" s="338"/>
      <c r="IS269" s="338"/>
      <c r="IT269" s="338"/>
      <c r="IU269" s="338"/>
      <c r="IV269" s="338"/>
      <c r="IW269" s="338"/>
      <c r="IX269" s="338"/>
      <c r="IY269" s="338"/>
      <c r="IZ269" s="338"/>
      <c r="JA269" s="338"/>
      <c r="JB269" s="338"/>
      <c r="JC269" s="338"/>
      <c r="JD269" s="338"/>
      <c r="JE269" s="338"/>
      <c r="JF269" s="338"/>
      <c r="JG269" s="338"/>
      <c r="JH269" s="338"/>
      <c r="JI269" s="338"/>
      <c r="JJ269" s="338"/>
      <c r="JK269" s="338"/>
      <c r="JL269" s="338"/>
      <c r="JM269" s="338"/>
      <c r="JN269" s="338"/>
      <c r="JO269" s="338"/>
      <c r="JP269" s="338"/>
      <c r="JQ269" s="338"/>
      <c r="JR269" s="338"/>
      <c r="JS269" s="338"/>
      <c r="JT269" s="338"/>
      <c r="JU269" s="338"/>
      <c r="JV269" s="338"/>
      <c r="JW269" s="338"/>
      <c r="JX269" s="338"/>
      <c r="JY269" s="338"/>
      <c r="JZ269" s="338"/>
      <c r="KA269" s="338"/>
      <c r="KB269" s="338"/>
      <c r="KC269" s="338"/>
      <c r="KD269" s="338"/>
      <c r="KE269" s="338"/>
      <c r="KF269" s="338"/>
      <c r="KG269" s="338"/>
      <c r="KH269" s="338"/>
      <c r="KI269" s="338"/>
      <c r="KJ269" s="338"/>
      <c r="KK269" s="338"/>
      <c r="KL269" s="338"/>
      <c r="KM269" s="338"/>
      <c r="KN269" s="338"/>
      <c r="KO269" s="338"/>
      <c r="KP269" s="338"/>
      <c r="KQ269" s="338"/>
      <c r="KR269" s="338"/>
      <c r="KS269" s="338"/>
      <c r="KT269" s="338"/>
      <c r="KU269" s="338"/>
      <c r="KV269" s="338"/>
      <c r="KW269" s="338"/>
      <c r="KX269" s="338"/>
      <c r="KY269" s="338"/>
      <c r="KZ269" s="338"/>
      <c r="LA269" s="338"/>
      <c r="LB269" s="338"/>
      <c r="LC269" s="338"/>
      <c r="LD269" s="338"/>
      <c r="LE269" s="338"/>
      <c r="LF269" s="338"/>
      <c r="LG269" s="338"/>
      <c r="LH269" s="338"/>
      <c r="LI269" s="338"/>
      <c r="LJ269" s="338"/>
      <c r="LK269" s="338"/>
      <c r="LL269" s="338"/>
      <c r="LM269" s="338"/>
      <c r="LN269" s="338"/>
      <c r="LO269" s="338"/>
      <c r="LP269" s="338"/>
      <c r="LQ269" s="338"/>
      <c r="LR269" s="338"/>
      <c r="LS269" s="338"/>
      <c r="LT269" s="338"/>
      <c r="LU269" s="338"/>
      <c r="LV269" s="338"/>
      <c r="LW269" s="338"/>
      <c r="LX269" s="338"/>
      <c r="LY269" s="338"/>
      <c r="LZ269" s="338"/>
      <c r="MA269" s="338"/>
      <c r="MB269" s="338"/>
      <c r="MC269" s="338"/>
      <c r="MD269" s="338"/>
      <c r="ME269" s="338"/>
      <c r="MF269" s="338"/>
      <c r="MG269" s="338"/>
      <c r="MH269" s="338"/>
      <c r="MI269" s="338"/>
      <c r="MJ269" s="338"/>
      <c r="MK269" s="338"/>
      <c r="ML269" s="338"/>
      <c r="MM269" s="338"/>
      <c r="MN269" s="338"/>
      <c r="MO269" s="338"/>
      <c r="MP269" s="338"/>
      <c r="MQ269" s="338"/>
      <c r="MR269" s="338"/>
      <c r="MS269" s="338"/>
      <c r="MT269" s="338"/>
      <c r="MU269" s="338"/>
      <c r="MV269" s="338"/>
      <c r="MW269" s="338"/>
      <c r="MX269" s="338"/>
      <c r="MY269" s="338"/>
      <c r="MZ269" s="338"/>
      <c r="NA269" s="338"/>
      <c r="NB269" s="338"/>
      <c r="NC269" s="338"/>
      <c r="ND269" s="338"/>
      <c r="NE269" s="338"/>
      <c r="NF269" s="338"/>
      <c r="NG269" s="338"/>
      <c r="NH269" s="338"/>
      <c r="NI269" s="338"/>
      <c r="NJ269" s="338"/>
      <c r="NK269" s="338"/>
      <c r="NL269" s="338"/>
      <c r="NM269" s="338"/>
      <c r="NN269" s="338"/>
      <c r="NO269" s="338"/>
      <c r="NP269" s="338"/>
      <c r="NQ269" s="338"/>
      <c r="NR269" s="338"/>
      <c r="NS269" s="338"/>
      <c r="NT269" s="338"/>
      <c r="NU269" s="338"/>
      <c r="NV269" s="338"/>
      <c r="NW269" s="338"/>
      <c r="NX269" s="338"/>
      <c r="NY269" s="338"/>
      <c r="NZ269" s="338"/>
      <c r="OA269" s="338"/>
      <c r="OB269" s="338"/>
      <c r="OC269" s="338"/>
      <c r="OD269" s="338"/>
      <c r="OE269" s="338"/>
      <c r="OF269" s="338"/>
      <c r="OG269" s="338"/>
      <c r="OH269" s="338"/>
      <c r="OI269" s="338"/>
      <c r="OJ269" s="338"/>
      <c r="OK269" s="338"/>
      <c r="OL269" s="338"/>
      <c r="OM269" s="338"/>
      <c r="ON269" s="338"/>
      <c r="OO269" s="338"/>
      <c r="OP269" s="338"/>
      <c r="OQ269" s="338"/>
      <c r="OR269" s="338"/>
      <c r="OS269" s="338"/>
      <c r="OT269" s="338"/>
      <c r="OU269" s="338"/>
      <c r="OV269" s="338"/>
      <c r="OW269" s="338"/>
      <c r="OX269" s="338"/>
      <c r="OY269" s="338"/>
      <c r="OZ269" s="338"/>
      <c r="PA269" s="338"/>
      <c r="PB269" s="338"/>
      <c r="PC269" s="338"/>
      <c r="PD269" s="338"/>
      <c r="PE269" s="338"/>
      <c r="PF269" s="338"/>
      <c r="PG269" s="338"/>
      <c r="PH269" s="338"/>
      <c r="PI269" s="338"/>
      <c r="PJ269" s="338"/>
      <c r="PK269" s="338"/>
      <c r="PL269" s="338"/>
      <c r="PM269" s="338"/>
      <c r="PN269" s="338"/>
      <c r="PO269" s="338"/>
      <c r="PP269" s="338"/>
      <c r="PQ269" s="338"/>
      <c r="PR269" s="338"/>
      <c r="PS269" s="338"/>
      <c r="PT269" s="338"/>
      <c r="PU269" s="338"/>
      <c r="PV269" s="338"/>
      <c r="PW269" s="338"/>
      <c r="PX269" s="338"/>
      <c r="PY269" s="338"/>
      <c r="PZ269" s="338"/>
      <c r="QA269" s="338"/>
      <c r="QB269" s="338"/>
      <c r="QC269" s="338"/>
      <c r="QD269" s="338"/>
      <c r="QE269" s="338"/>
      <c r="QF269" s="338"/>
      <c r="QG269" s="338"/>
      <c r="QH269" s="338"/>
      <c r="QI269" s="338"/>
      <c r="QJ269" s="338"/>
      <c r="QK269" s="338"/>
      <c r="QL269" s="338"/>
      <c r="QM269" s="338"/>
      <c r="QN269" s="338"/>
      <c r="QO269" s="338"/>
      <c r="QP269" s="338"/>
      <c r="QQ269" s="338"/>
      <c r="QR269" s="338"/>
      <c r="QS269" s="338"/>
      <c r="QT269" s="338"/>
      <c r="QU269" s="338"/>
      <c r="QV269" s="338"/>
      <c r="QW269" s="338"/>
      <c r="QX269" s="338"/>
      <c r="QY269" s="338"/>
      <c r="QZ269" s="338"/>
      <c r="RA269" s="338"/>
      <c r="RB269" s="338"/>
      <c r="RC269" s="338"/>
      <c r="RD269" s="338"/>
      <c r="RE269" s="338"/>
      <c r="RF269" s="338"/>
      <c r="RG269" s="338"/>
      <c r="RH269" s="338"/>
      <c r="RI269" s="338"/>
      <c r="RJ269" s="338"/>
      <c r="RK269" s="338"/>
      <c r="RL269" s="338"/>
      <c r="RM269" s="338"/>
      <c r="RN269" s="338"/>
      <c r="RO269" s="338"/>
      <c r="RP269" s="338"/>
      <c r="RQ269" s="338"/>
      <c r="RR269" s="338"/>
      <c r="RS269" s="338"/>
      <c r="RT269" s="338"/>
      <c r="RU269" s="338"/>
      <c r="RV269" s="338"/>
      <c r="RW269" s="338"/>
      <c r="RX269" s="338"/>
      <c r="RY269" s="338"/>
      <c r="RZ269" s="338"/>
      <c r="SA269" s="338"/>
      <c r="SB269" s="338"/>
      <c r="SC269" s="338"/>
      <c r="SD269" s="338"/>
      <c r="SE269" s="338"/>
      <c r="SF269" s="338"/>
      <c r="SG269" s="338"/>
      <c r="SH269" s="338"/>
      <c r="SI269" s="338"/>
      <c r="SJ269" s="338"/>
      <c r="SK269" s="338"/>
      <c r="SL269" s="338"/>
      <c r="SM269" s="338"/>
      <c r="SN269" s="338"/>
      <c r="SO269" s="338"/>
      <c r="SP269" s="338"/>
      <c r="SQ269" s="338"/>
      <c r="SR269" s="338"/>
      <c r="SS269" s="338"/>
      <c r="ST269" s="338"/>
      <c r="SU269" s="338"/>
      <c r="SV269" s="338"/>
      <c r="SW269" s="338"/>
      <c r="SX269" s="338"/>
      <c r="SY269" s="338"/>
      <c r="SZ269" s="338"/>
      <c r="TA269" s="338"/>
      <c r="TB269" s="338"/>
      <c r="TC269" s="338"/>
      <c r="TD269" s="338"/>
      <c r="TE269" s="338"/>
      <c r="TF269" s="338"/>
      <c r="TG269" s="338"/>
      <c r="TH269" s="338"/>
      <c r="TI269" s="338"/>
      <c r="TJ269" s="338"/>
      <c r="TK269" s="338"/>
      <c r="TL269" s="338"/>
      <c r="TM269" s="338"/>
      <c r="TN269" s="338"/>
      <c r="TO269" s="338"/>
      <c r="TP269" s="338"/>
      <c r="TQ269" s="338"/>
      <c r="TR269" s="338"/>
      <c r="TS269" s="338"/>
      <c r="TT269" s="338"/>
      <c r="TU269" s="338"/>
      <c r="TV269" s="338"/>
      <c r="TW269" s="338"/>
      <c r="TX269" s="338"/>
      <c r="TY269" s="338"/>
      <c r="TZ269" s="338"/>
      <c r="UA269" s="338"/>
      <c r="UB269" s="338"/>
      <c r="UC269" s="338"/>
      <c r="UD269" s="338"/>
      <c r="UE269" s="338"/>
      <c r="UF269" s="338"/>
      <c r="UG269" s="338"/>
      <c r="UH269" s="338"/>
      <c r="UI269" s="338"/>
      <c r="UJ269" s="338"/>
      <c r="UK269" s="338"/>
      <c r="UL269" s="338"/>
      <c r="UM269" s="338"/>
      <c r="UN269" s="338"/>
      <c r="UO269" s="338"/>
      <c r="UP269" s="338"/>
      <c r="UQ269" s="338"/>
      <c r="UR269" s="338"/>
      <c r="US269" s="338"/>
      <c r="UT269" s="338"/>
      <c r="UU269" s="338"/>
      <c r="UV269" s="338"/>
      <c r="UW269" s="338"/>
      <c r="UX269" s="338"/>
      <c r="UY269" s="338"/>
      <c r="UZ269" s="338"/>
      <c r="VA269" s="338"/>
      <c r="VB269" s="338"/>
      <c r="VC269" s="338"/>
      <c r="VD269" s="338"/>
      <c r="VE269" s="338"/>
      <c r="VF269" s="338"/>
      <c r="VG269" s="338"/>
      <c r="VH269" s="338"/>
      <c r="VI269" s="338"/>
      <c r="VJ269" s="338"/>
      <c r="VK269" s="338"/>
      <c r="VL269" s="338"/>
      <c r="VM269" s="338"/>
      <c r="VN269" s="338"/>
      <c r="VO269" s="338"/>
      <c r="VP269" s="338"/>
      <c r="VQ269" s="338"/>
      <c r="VR269" s="338"/>
      <c r="VS269" s="338"/>
      <c r="VT269" s="338"/>
      <c r="VU269" s="338"/>
      <c r="VV269" s="338"/>
      <c r="VW269" s="338"/>
      <c r="VX269" s="338"/>
      <c r="VY269" s="338"/>
      <c r="VZ269" s="338"/>
      <c r="WA269" s="338"/>
      <c r="WB269" s="338"/>
      <c r="WC269" s="338"/>
      <c r="WD269" s="338"/>
      <c r="WE269" s="338"/>
      <c r="WF269" s="338"/>
      <c r="WG269" s="338"/>
      <c r="WH269" s="338"/>
      <c r="WI269" s="338"/>
      <c r="WJ269" s="338"/>
      <c r="WK269" s="338"/>
      <c r="WL269" s="338"/>
      <c r="WM269" s="338"/>
      <c r="WN269" s="338"/>
      <c r="WO269" s="338"/>
      <c r="WP269" s="338"/>
      <c r="WQ269" s="338"/>
      <c r="WR269" s="338"/>
      <c r="WS269" s="338"/>
      <c r="WT269" s="338"/>
      <c r="WU269" s="338"/>
      <c r="WV269" s="338"/>
      <c r="WW269" s="338"/>
      <c r="WX269" s="338"/>
      <c r="WY269" s="338"/>
      <c r="WZ269" s="338"/>
      <c r="XA269" s="338"/>
      <c r="XB269" s="338"/>
      <c r="XC269" s="338"/>
      <c r="XD269" s="338"/>
      <c r="XE269" s="338"/>
      <c r="XF269" s="338"/>
      <c r="XG269" s="338"/>
      <c r="XH269" s="338"/>
      <c r="XI269" s="338"/>
      <c r="XJ269" s="338"/>
      <c r="XK269" s="338"/>
      <c r="XL269" s="338"/>
      <c r="XM269" s="338"/>
      <c r="XN269" s="338"/>
      <c r="XO269" s="338"/>
      <c r="XP269" s="338"/>
      <c r="XQ269" s="338"/>
      <c r="XR269" s="338"/>
      <c r="XS269" s="338"/>
      <c r="XT269" s="338"/>
      <c r="XU269" s="338"/>
      <c r="XV269" s="338"/>
      <c r="XW269" s="338"/>
      <c r="XX269" s="338"/>
      <c r="XY269" s="338"/>
      <c r="XZ269" s="338"/>
      <c r="YA269" s="338"/>
      <c r="YB269" s="338"/>
      <c r="YC269" s="338"/>
      <c r="YD269" s="338"/>
      <c r="YE269" s="338"/>
      <c r="YF269" s="338"/>
      <c r="YG269" s="338"/>
      <c r="YH269" s="338"/>
      <c r="YI269" s="338"/>
      <c r="YJ269" s="338"/>
      <c r="YK269" s="338"/>
      <c r="YL269" s="338"/>
      <c r="YM269" s="338"/>
      <c r="YN269" s="338"/>
      <c r="YO269" s="338"/>
      <c r="YP269" s="338"/>
      <c r="YQ269" s="338"/>
      <c r="YR269" s="338"/>
      <c r="YS269" s="338"/>
      <c r="YT269" s="338"/>
      <c r="YU269" s="338"/>
      <c r="YV269" s="338"/>
      <c r="YW269" s="338"/>
      <c r="YX269" s="338"/>
      <c r="YY269" s="338"/>
      <c r="YZ269" s="338"/>
      <c r="ZA269" s="338"/>
      <c r="ZB269" s="338"/>
      <c r="ZC269" s="338"/>
      <c r="ZD269" s="338"/>
      <c r="ZE269" s="338"/>
      <c r="ZF269" s="338"/>
      <c r="ZG269" s="338"/>
      <c r="ZH269" s="338"/>
      <c r="ZI269" s="338"/>
      <c r="ZJ269" s="338"/>
      <c r="ZK269" s="338"/>
      <c r="ZL269" s="338"/>
      <c r="ZM269" s="338"/>
      <c r="ZN269" s="338"/>
      <c r="ZO269" s="338"/>
      <c r="ZP269" s="338"/>
      <c r="ZQ269" s="338"/>
      <c r="ZR269" s="338"/>
      <c r="ZS269" s="338"/>
      <c r="ZT269" s="338"/>
      <c r="ZU269" s="338"/>
      <c r="ZV269" s="338"/>
      <c r="ZW269" s="338"/>
      <c r="ZX269" s="338"/>
      <c r="ZY269" s="338"/>
      <c r="ZZ269" s="338"/>
      <c r="AAA269" s="338"/>
      <c r="AAB269" s="338"/>
      <c r="AAC269" s="338"/>
      <c r="AAD269" s="338"/>
      <c r="AAE269" s="338"/>
      <c r="AAF269" s="338"/>
      <c r="AAG269" s="338"/>
      <c r="AAH269" s="338"/>
      <c r="AAI269" s="338"/>
      <c r="AAJ269" s="338"/>
      <c r="AAK269" s="338"/>
      <c r="AAL269" s="338"/>
      <c r="AAM269" s="338"/>
      <c r="AAN269" s="338"/>
      <c r="AAO269" s="338"/>
      <c r="AAP269" s="338"/>
      <c r="AAQ269" s="338"/>
      <c r="AAR269" s="338"/>
      <c r="AAS269" s="338"/>
      <c r="AAT269" s="338"/>
      <c r="AAU269" s="338"/>
      <c r="AAV269" s="338"/>
      <c r="AAW269" s="338"/>
      <c r="AAX269" s="338"/>
      <c r="AAY269" s="338"/>
      <c r="AAZ269" s="338"/>
      <c r="ABA269" s="338"/>
      <c r="ABB269" s="338"/>
      <c r="ABC269" s="338"/>
      <c r="ABD269" s="338"/>
      <c r="ABE269" s="338"/>
      <c r="ABF269" s="338"/>
      <c r="ABG269" s="338"/>
      <c r="ABH269" s="338"/>
      <c r="ABI269" s="338"/>
      <c r="ABJ269" s="338"/>
      <c r="ABK269" s="338"/>
      <c r="ABL269" s="338"/>
      <c r="ABM269" s="338"/>
      <c r="ABN269" s="338"/>
      <c r="ABO269" s="338"/>
      <c r="ABP269" s="338"/>
      <c r="ABQ269" s="338"/>
      <c r="ABR269" s="338"/>
      <c r="ABS269" s="338"/>
      <c r="ABT269" s="338"/>
      <c r="ABU269" s="338"/>
      <c r="ABV269" s="338"/>
      <c r="ABW269" s="338"/>
      <c r="ABX269" s="338"/>
      <c r="ABY269" s="338"/>
      <c r="ABZ269" s="338"/>
      <c r="ACA269" s="338"/>
      <c r="ACB269" s="338"/>
      <c r="ACC269" s="338"/>
      <c r="ACD269" s="338"/>
      <c r="ACE269" s="338"/>
      <c r="ACF269" s="338"/>
      <c r="ACG269" s="338"/>
      <c r="ACH269" s="338"/>
      <c r="ACI269" s="338"/>
      <c r="ACJ269" s="338"/>
      <c r="ACK269" s="338"/>
      <c r="ACL269" s="338"/>
      <c r="ACM269" s="338"/>
      <c r="ACN269" s="338"/>
      <c r="ACO269" s="338"/>
      <c r="ACP269" s="338"/>
      <c r="ACQ269" s="338"/>
      <c r="ACR269" s="338"/>
      <c r="ACS269" s="338"/>
      <c r="ACT269" s="338"/>
      <c r="ACU269" s="338"/>
      <c r="ACV269" s="338"/>
      <c r="ACW269" s="338"/>
      <c r="ACX269" s="338"/>
      <c r="ACY269" s="338"/>
      <c r="ACZ269" s="338"/>
      <c r="ADA269" s="338"/>
      <c r="ADB269" s="338"/>
      <c r="ADC269" s="338"/>
      <c r="ADD269" s="338"/>
      <c r="ADE269" s="338"/>
      <c r="ADF269" s="338"/>
      <c r="ADG269" s="338"/>
      <c r="ADH269" s="338"/>
      <c r="ADI269" s="338"/>
      <c r="ADJ269" s="338"/>
      <c r="ADK269" s="338"/>
      <c r="ADL269" s="338"/>
      <c r="ADM269" s="338"/>
      <c r="ADN269" s="338"/>
      <c r="ADO269" s="338"/>
      <c r="ADP269" s="338"/>
      <c r="ADQ269" s="338"/>
      <c r="ADR269" s="338"/>
      <c r="ADS269" s="338"/>
      <c r="ADT269" s="338"/>
      <c r="ADU269" s="338"/>
      <c r="ADV269" s="338"/>
      <c r="ADW269" s="338"/>
      <c r="ADX269" s="338"/>
      <c r="ADY269" s="338"/>
      <c r="ADZ269" s="338"/>
      <c r="AEA269" s="338"/>
      <c r="AEB269" s="338"/>
      <c r="AEC269" s="338"/>
      <c r="AED269" s="338"/>
      <c r="AEE269" s="338"/>
      <c r="AEF269" s="338"/>
      <c r="AEG269" s="338"/>
      <c r="AEH269" s="338"/>
      <c r="AEI269" s="338"/>
      <c r="AEJ269" s="338"/>
      <c r="AEK269" s="338"/>
      <c r="AEL269" s="338"/>
      <c r="AEM269" s="338"/>
      <c r="AEN269" s="338"/>
      <c r="AEO269" s="338"/>
      <c r="AEP269" s="338"/>
      <c r="AEQ269" s="338"/>
      <c r="AER269" s="338"/>
      <c r="AES269" s="338"/>
      <c r="AET269" s="338"/>
      <c r="AEU269" s="338"/>
      <c r="AEV269" s="338"/>
      <c r="AEW269" s="338"/>
      <c r="AEX269" s="338"/>
      <c r="AEY269" s="338"/>
      <c r="AEZ269" s="338"/>
      <c r="AFA269" s="338"/>
      <c r="AFB269" s="338"/>
      <c r="AFC269" s="338"/>
      <c r="AFD269" s="338"/>
      <c r="AFE269" s="338"/>
      <c r="AFF269" s="338"/>
      <c r="AFG269" s="338"/>
      <c r="AFH269" s="338"/>
      <c r="AFI269" s="338"/>
      <c r="AFJ269" s="338"/>
      <c r="AFK269" s="338"/>
      <c r="AFL269" s="338"/>
      <c r="AFM269" s="338"/>
      <c r="AFN269" s="338"/>
      <c r="AFO269" s="338"/>
      <c r="AFP269" s="338"/>
      <c r="AFQ269" s="338"/>
      <c r="AFR269" s="338"/>
      <c r="AFS269" s="338"/>
      <c r="AFT269" s="338"/>
      <c r="AFU269" s="338"/>
      <c r="AFV269" s="338"/>
      <c r="AFW269" s="338"/>
      <c r="AFX269" s="338"/>
      <c r="AFY269" s="338"/>
      <c r="AFZ269" s="338"/>
      <c r="AGA269" s="338"/>
      <c r="AGB269" s="338"/>
      <c r="AGC269" s="338"/>
      <c r="AGD269" s="338"/>
      <c r="AGE269" s="338"/>
      <c r="AGF269" s="338"/>
      <c r="AGG269" s="338"/>
      <c r="AGH269" s="338"/>
      <c r="AGI269" s="338"/>
      <c r="AGJ269" s="338"/>
      <c r="AGK269" s="338"/>
      <c r="AGL269" s="338"/>
      <c r="AGM269" s="338"/>
      <c r="AGN269" s="338"/>
      <c r="AGO269" s="338"/>
      <c r="AGP269" s="338"/>
      <c r="AGQ269" s="338"/>
      <c r="AGR269" s="338"/>
      <c r="AGS269" s="338"/>
      <c r="AGT269" s="338"/>
      <c r="AGU269" s="338"/>
      <c r="AGV269" s="338"/>
      <c r="AGW269" s="338"/>
      <c r="AGX269" s="338"/>
      <c r="AGY269" s="338"/>
      <c r="AGZ269" s="338"/>
      <c r="AHA269" s="338"/>
      <c r="AHB269" s="338"/>
      <c r="AHC269" s="338"/>
      <c r="AHD269" s="338"/>
      <c r="AHE269" s="338"/>
      <c r="AHF269" s="338"/>
      <c r="AHG269" s="338"/>
      <c r="AHH269" s="338"/>
      <c r="AHI269" s="338"/>
      <c r="AHJ269" s="338"/>
      <c r="AHK269" s="338"/>
      <c r="AHL269" s="338"/>
      <c r="AHM269" s="338"/>
      <c r="AHN269" s="338"/>
      <c r="AHO269" s="338"/>
      <c r="AHP269" s="338"/>
      <c r="AHQ269" s="338"/>
      <c r="AHR269" s="338"/>
      <c r="AHS269" s="338"/>
      <c r="AHT269" s="338"/>
      <c r="AHU269" s="338"/>
      <c r="AHV269" s="338"/>
      <c r="AHW269" s="338"/>
      <c r="AHX269" s="338"/>
      <c r="AHY269" s="338"/>
      <c r="AHZ269" s="338"/>
      <c r="AIA269" s="338"/>
      <c r="AIB269" s="338"/>
      <c r="AIC269" s="338"/>
      <c r="AID269" s="338"/>
      <c r="AIE269" s="338"/>
      <c r="AIF269" s="338"/>
      <c r="AIG269" s="338"/>
      <c r="AIH269" s="338"/>
      <c r="AII269" s="338"/>
      <c r="AIJ269" s="338"/>
      <c r="AIK269" s="338"/>
      <c r="AIL269" s="338"/>
      <c r="AIM269" s="338"/>
      <c r="AIN269" s="338"/>
      <c r="AIO269" s="338"/>
      <c r="AIP269" s="338"/>
      <c r="AIQ269" s="338"/>
      <c r="AIR269" s="338"/>
      <c r="AIS269" s="338"/>
      <c r="AIT269" s="338"/>
      <c r="AIU269" s="338"/>
      <c r="AIV269" s="338"/>
      <c r="AIW269" s="338"/>
      <c r="AIX269" s="338"/>
      <c r="AIY269" s="338"/>
      <c r="AIZ269" s="338"/>
      <c r="AJA269" s="338"/>
      <c r="AJB269" s="338"/>
      <c r="AJC269" s="338"/>
      <c r="AJD269" s="338"/>
      <c r="AJE269" s="338"/>
      <c r="AJF269" s="338"/>
      <c r="AJG269" s="338"/>
      <c r="AJH269" s="338"/>
      <c r="AJI269" s="338"/>
      <c r="AJJ269" s="338"/>
      <c r="AJK269" s="338"/>
      <c r="AJL269" s="338"/>
      <c r="AJM269" s="338"/>
      <c r="AJN269" s="338"/>
      <c r="AJO269" s="338"/>
      <c r="AJP269" s="338"/>
      <c r="AJQ269" s="338"/>
      <c r="AJR269" s="338"/>
      <c r="AJS269" s="338"/>
      <c r="AJT269" s="338"/>
      <c r="AJU269" s="338"/>
      <c r="AJV269" s="338"/>
      <c r="AJW269" s="338"/>
      <c r="AJX269" s="338"/>
      <c r="AJY269" s="338"/>
      <c r="AJZ269" s="338"/>
      <c r="AKA269" s="338"/>
      <c r="AKB269" s="338"/>
      <c r="AKC269" s="338"/>
      <c r="AKD269" s="338"/>
      <c r="AKE269" s="338"/>
      <c r="AKF269" s="338"/>
      <c r="AKG269" s="338"/>
      <c r="AKH269" s="338"/>
      <c r="AKI269" s="338"/>
      <c r="AKJ269" s="338"/>
      <c r="AKK269" s="338"/>
      <c r="AKL269" s="338"/>
      <c r="AKM269" s="338"/>
      <c r="AKN269" s="338"/>
      <c r="AKO269" s="338"/>
      <c r="AKP269" s="338"/>
      <c r="AKQ269" s="338"/>
      <c r="AKR269" s="338"/>
      <c r="AKS269" s="338"/>
      <c r="AKT269" s="338"/>
      <c r="AKU269" s="338"/>
      <c r="AKV269" s="338"/>
      <c r="AKW269" s="338"/>
      <c r="AKX269" s="338"/>
      <c r="AKY269" s="338"/>
      <c r="AKZ269" s="338"/>
      <c r="ALA269" s="338"/>
      <c r="ALB269" s="338"/>
      <c r="ALC269" s="338"/>
      <c r="ALD269" s="338"/>
      <c r="ALE269" s="338"/>
      <c r="ALF269" s="338"/>
      <c r="ALG269" s="338"/>
      <c r="ALH269" s="338"/>
      <c r="ALI269" s="338"/>
      <c r="ALJ269" s="338"/>
      <c r="ALK269" s="338"/>
      <c r="ALL269" s="338"/>
      <c r="ALM269" s="338"/>
      <c r="ALN269" s="338"/>
      <c r="ALO269" s="338"/>
      <c r="ALP269" s="338"/>
      <c r="ALQ269" s="338"/>
      <c r="ALR269" s="338"/>
      <c r="ALS269" s="338"/>
      <c r="ALT269" s="338"/>
      <c r="ALU269" s="338"/>
      <c r="ALV269" s="338"/>
      <c r="ALW269" s="338"/>
      <c r="ALX269" s="338"/>
      <c r="ALY269" s="338"/>
      <c r="ALZ269" s="338"/>
      <c r="AMA269" s="338"/>
      <c r="AMB269" s="338"/>
      <c r="AMC269" s="338"/>
      <c r="AMD269" s="338"/>
      <c r="AME269" s="338"/>
      <c r="AMF269" s="338"/>
      <c r="AMG269" s="338"/>
      <c r="AMH269" s="338"/>
      <c r="AMI269" s="338"/>
      <c r="AMJ269" s="338"/>
      <c r="AMK269" s="338"/>
      <c r="AML269" s="338"/>
      <c r="AMM269" s="338"/>
      <c r="AMN269" s="338"/>
      <c r="AMO269" s="338"/>
      <c r="AMP269" s="338"/>
      <c r="AMQ269" s="338"/>
      <c r="AMR269" s="338"/>
      <c r="AMS269" s="338"/>
      <c r="AMT269" s="338"/>
      <c r="AMU269" s="338"/>
      <c r="AMV269" s="338"/>
      <c r="AMW269" s="338"/>
      <c r="AMX269" s="338"/>
      <c r="AMY269" s="338"/>
      <c r="AMZ269" s="338"/>
      <c r="ANA269" s="338"/>
      <c r="ANB269" s="338"/>
      <c r="ANC269" s="338"/>
      <c r="AND269" s="338"/>
      <c r="ANE269" s="338"/>
      <c r="ANF269" s="338"/>
      <c r="ANG269" s="338"/>
      <c r="ANH269" s="338"/>
      <c r="ANI269" s="338"/>
      <c r="ANJ269" s="338"/>
      <c r="ANK269" s="338"/>
      <c r="ANL269" s="338"/>
      <c r="ANM269" s="338"/>
      <c r="ANN269" s="338"/>
      <c r="ANO269" s="338"/>
      <c r="ANP269" s="338"/>
      <c r="ANQ269" s="338"/>
      <c r="ANR269" s="338"/>
      <c r="ANS269" s="338"/>
      <c r="ANT269" s="338"/>
      <c r="ANU269" s="338"/>
      <c r="ANV269" s="338"/>
      <c r="ANW269" s="338"/>
      <c r="ANX269" s="338"/>
      <c r="ANY269" s="338"/>
      <c r="ANZ269" s="338"/>
      <c r="AOA269" s="338"/>
      <c r="AOB269" s="338"/>
      <c r="AOC269" s="338"/>
      <c r="AOD269" s="338"/>
      <c r="AOE269" s="338"/>
      <c r="AOF269" s="338"/>
      <c r="AOG269" s="338"/>
      <c r="AOH269" s="338"/>
      <c r="AOI269" s="338"/>
      <c r="AOJ269" s="338"/>
      <c r="AOK269" s="338"/>
      <c r="AOL269" s="338"/>
      <c r="AOM269" s="338"/>
      <c r="AON269" s="338"/>
      <c r="AOO269" s="338"/>
      <c r="AOP269" s="338"/>
      <c r="AOQ269" s="338"/>
      <c r="AOR269" s="338"/>
      <c r="AOS269" s="338"/>
      <c r="AOT269" s="338"/>
      <c r="AOU269" s="338"/>
      <c r="AOV269" s="338"/>
      <c r="AOW269" s="338"/>
      <c r="AOX269" s="338"/>
      <c r="AOY269" s="338"/>
      <c r="AOZ269" s="338"/>
      <c r="APA269" s="338"/>
      <c r="APB269" s="338"/>
      <c r="APC269" s="338"/>
      <c r="APD269" s="338"/>
      <c r="APE269" s="338"/>
      <c r="APF269" s="338"/>
      <c r="APG269" s="338"/>
      <c r="APH269" s="338"/>
      <c r="API269" s="338"/>
      <c r="APJ269" s="338"/>
      <c r="APK269" s="338"/>
      <c r="APL269" s="338"/>
      <c r="APM269" s="338"/>
      <c r="APN269" s="338"/>
      <c r="APO269" s="338"/>
      <c r="APP269" s="338"/>
      <c r="APQ269" s="338"/>
      <c r="APR269" s="338"/>
      <c r="APS269" s="338"/>
      <c r="APT269" s="338"/>
      <c r="APU269" s="338"/>
      <c r="APV269" s="338"/>
      <c r="APW269" s="338"/>
      <c r="APX269" s="338"/>
      <c r="APY269" s="338"/>
      <c r="APZ269" s="338"/>
      <c r="AQA269" s="338"/>
      <c r="AQB269" s="338"/>
      <c r="AQC269" s="338"/>
      <c r="AQD269" s="338"/>
      <c r="AQE269" s="338"/>
      <c r="AQF269" s="338"/>
      <c r="AQG269" s="338"/>
      <c r="AQH269" s="338"/>
      <c r="AQI269" s="338"/>
      <c r="AQJ269" s="338"/>
      <c r="AQK269" s="338"/>
      <c r="AQL269" s="338"/>
      <c r="AQM269" s="338"/>
      <c r="AQN269" s="338"/>
      <c r="AQO269" s="338"/>
      <c r="AQP269" s="338"/>
      <c r="AQQ269" s="338"/>
      <c r="AQR269" s="338"/>
      <c r="AQS269" s="338"/>
      <c r="AQT269" s="338"/>
      <c r="AQU269" s="338"/>
      <c r="AQV269" s="338"/>
      <c r="AQW269" s="338"/>
      <c r="AQX269" s="338"/>
      <c r="AQY269" s="338"/>
      <c r="AQZ269" s="338"/>
      <c r="ARA269" s="338"/>
      <c r="ARB269" s="338"/>
      <c r="ARC269" s="338"/>
      <c r="ARD269" s="338"/>
      <c r="ARE269" s="338"/>
      <c r="ARF269" s="338"/>
      <c r="ARG269" s="338"/>
      <c r="ARH269" s="338"/>
      <c r="ARI269" s="338"/>
      <c r="ARJ269" s="338"/>
      <c r="ARK269" s="338"/>
      <c r="ARL269" s="338"/>
      <c r="ARM269" s="338"/>
      <c r="ARN269" s="338"/>
      <c r="ARO269" s="338"/>
      <c r="ARP269" s="338"/>
      <c r="ARQ269" s="338"/>
      <c r="ARR269" s="338"/>
      <c r="ARS269" s="338"/>
      <c r="ART269" s="338"/>
      <c r="ARU269" s="338"/>
      <c r="ARV269" s="338"/>
      <c r="ARW269" s="338"/>
      <c r="ARX269" s="338"/>
      <c r="ARY269" s="338"/>
      <c r="ARZ269" s="338"/>
      <c r="ASA269" s="338"/>
      <c r="ASB269" s="338"/>
      <c r="ASC269" s="338"/>
      <c r="ASD269" s="338"/>
      <c r="ASE269" s="338"/>
      <c r="ASF269" s="338"/>
      <c r="ASG269" s="338"/>
      <c r="ASH269" s="338"/>
      <c r="ASI269" s="338"/>
      <c r="ASJ269" s="338"/>
      <c r="ASK269" s="338"/>
      <c r="ASL269" s="338"/>
      <c r="ASM269" s="338"/>
      <c r="ASN269" s="338"/>
      <c r="ASO269" s="338"/>
      <c r="ASP269" s="338"/>
      <c r="ASQ269" s="338"/>
      <c r="ASR269" s="338"/>
      <c r="ASS269" s="338"/>
      <c r="AST269" s="338"/>
      <c r="ASU269" s="338"/>
      <c r="ASV269" s="338"/>
      <c r="ASW269" s="338"/>
      <c r="ASX269" s="338"/>
      <c r="ASY269" s="338"/>
      <c r="ASZ269" s="338"/>
      <c r="ATA269" s="338"/>
      <c r="ATB269" s="338"/>
      <c r="ATC269" s="338"/>
      <c r="ATD269" s="338"/>
      <c r="ATE269" s="338"/>
      <c r="ATF269" s="338"/>
      <c r="ATG269" s="338"/>
      <c r="ATH269" s="338"/>
      <c r="ATI269" s="338"/>
      <c r="ATJ269" s="338"/>
      <c r="ATK269" s="338"/>
      <c r="ATL269" s="338"/>
      <c r="ATM269" s="338"/>
      <c r="ATN269" s="338"/>
      <c r="ATO269" s="338"/>
      <c r="ATP269" s="338"/>
      <c r="ATQ269" s="338"/>
      <c r="ATR269" s="338"/>
      <c r="ATS269" s="338"/>
      <c r="ATT269" s="338"/>
      <c r="ATU269" s="338"/>
      <c r="ATV269" s="338"/>
      <c r="ATW269" s="338"/>
      <c r="ATX269" s="338"/>
      <c r="ATY269" s="338"/>
      <c r="ATZ269" s="338"/>
      <c r="AUA269" s="338"/>
      <c r="AUB269" s="338"/>
      <c r="AUC269" s="338"/>
      <c r="AUD269" s="338"/>
      <c r="AUE269" s="338"/>
      <c r="AUF269" s="338"/>
      <c r="AUG269" s="338"/>
      <c r="AUH269" s="338"/>
      <c r="AUI269" s="338"/>
      <c r="AUJ269" s="338"/>
      <c r="AUK269" s="338"/>
      <c r="AUL269" s="338"/>
      <c r="AUM269" s="338"/>
      <c r="AUN269" s="338"/>
      <c r="AUO269" s="338"/>
      <c r="AUP269" s="338"/>
      <c r="AUQ269" s="338"/>
      <c r="AUR269" s="338"/>
      <c r="AUS269" s="338"/>
      <c r="AUT269" s="338"/>
      <c r="AUU269" s="338"/>
      <c r="AUV269" s="338"/>
      <c r="AUW269" s="338"/>
      <c r="AUX269" s="338"/>
      <c r="AUY269" s="338"/>
      <c r="AUZ269" s="338"/>
      <c r="AVA269" s="338"/>
      <c r="AVB269" s="338"/>
      <c r="AVC269" s="338"/>
      <c r="AVD269" s="338"/>
      <c r="AVE269" s="338"/>
      <c r="AVF269" s="338"/>
      <c r="AVG269" s="338"/>
      <c r="AVH269" s="338"/>
      <c r="AVI269" s="338"/>
      <c r="AVJ269" s="338"/>
      <c r="AVK269" s="338"/>
      <c r="AVL269" s="338"/>
      <c r="AVM269" s="338"/>
      <c r="AVN269" s="338"/>
      <c r="AVO269" s="338"/>
      <c r="AVP269" s="338"/>
      <c r="AVQ269" s="338"/>
      <c r="AVR269" s="338"/>
      <c r="AVS269" s="338"/>
      <c r="AVT269" s="338"/>
      <c r="AVU269" s="338"/>
      <c r="AVV269" s="338"/>
      <c r="AVW269" s="338"/>
      <c r="AVX269" s="338"/>
      <c r="AVY269" s="338"/>
      <c r="AVZ269" s="338"/>
      <c r="AWA269" s="338"/>
      <c r="AWB269" s="338"/>
      <c r="AWC269" s="338"/>
      <c r="AWD269" s="338"/>
      <c r="AWE269" s="338"/>
      <c r="AWF269" s="338"/>
      <c r="AWG269" s="338"/>
      <c r="AWH269" s="338"/>
      <c r="AWI269" s="338"/>
      <c r="AWJ269" s="338"/>
      <c r="AWK269" s="338"/>
      <c r="AWL269" s="338"/>
      <c r="AWM269" s="338"/>
      <c r="AWN269" s="338"/>
      <c r="AWO269" s="338"/>
      <c r="AWP269" s="338"/>
      <c r="AWQ269" s="338"/>
      <c r="AWR269" s="338"/>
      <c r="AWS269" s="338"/>
      <c r="AWT269" s="338"/>
      <c r="AWU269" s="338"/>
      <c r="AWV269" s="338"/>
      <c r="AWW269" s="338"/>
      <c r="AWX269" s="338"/>
      <c r="AWY269" s="338"/>
      <c r="AWZ269" s="338"/>
      <c r="AXA269" s="338"/>
      <c r="AXB269" s="338"/>
      <c r="AXC269" s="338"/>
      <c r="AXD269" s="338"/>
      <c r="AXE269" s="338"/>
      <c r="AXF269" s="338"/>
      <c r="AXG269" s="338"/>
      <c r="AXH269" s="338"/>
      <c r="AXI269" s="338"/>
      <c r="AXJ269" s="338"/>
      <c r="AXK269" s="338"/>
      <c r="AXL269" s="338"/>
      <c r="AXM269" s="338"/>
      <c r="AXN269" s="338"/>
      <c r="AXO269" s="338"/>
      <c r="AXP269" s="338"/>
      <c r="AXQ269" s="338"/>
      <c r="AXR269" s="338"/>
      <c r="AXS269" s="338"/>
      <c r="AXT269" s="338"/>
      <c r="AXU269" s="338"/>
      <c r="AXV269" s="338"/>
      <c r="AXW269" s="338"/>
      <c r="AXX269" s="338"/>
      <c r="AXY269" s="338"/>
      <c r="AXZ269" s="338"/>
      <c r="AYA269" s="338"/>
      <c r="AYB269" s="338"/>
      <c r="AYC269" s="338"/>
      <c r="AYD269" s="338"/>
      <c r="AYE269" s="338"/>
      <c r="AYF269" s="338"/>
      <c r="AYG269" s="338"/>
      <c r="AYH269" s="338"/>
      <c r="AYI269" s="338"/>
      <c r="AYJ269" s="338"/>
      <c r="AYK269" s="338"/>
      <c r="AYL269" s="338"/>
      <c r="AYM269" s="338"/>
      <c r="AYN269" s="338"/>
      <c r="AYO269" s="338"/>
      <c r="AYP269" s="338"/>
      <c r="AYQ269" s="338"/>
      <c r="AYR269" s="338"/>
      <c r="AYS269" s="338"/>
      <c r="AYT269" s="338"/>
      <c r="AYU269" s="338"/>
      <c r="AYV269" s="338"/>
      <c r="AYW269" s="338"/>
      <c r="AYX269" s="338"/>
      <c r="AYY269" s="338"/>
      <c r="AYZ269" s="338"/>
      <c r="AZA269" s="338"/>
      <c r="AZB269" s="338"/>
      <c r="AZC269" s="338"/>
      <c r="AZD269" s="338"/>
      <c r="AZE269" s="338"/>
      <c r="AZF269" s="338"/>
      <c r="AZG269" s="338"/>
      <c r="AZH269" s="338"/>
      <c r="AZI269" s="338"/>
      <c r="AZJ269" s="338"/>
      <c r="AZK269" s="338"/>
      <c r="AZL269" s="338"/>
      <c r="AZM269" s="338"/>
      <c r="AZN269" s="338"/>
      <c r="AZO269" s="338"/>
      <c r="AZP269" s="338"/>
      <c r="AZQ269" s="338"/>
      <c r="AZR269" s="338"/>
      <c r="AZS269" s="338"/>
      <c r="AZT269" s="338"/>
      <c r="AZU269" s="338"/>
      <c r="AZV269" s="338"/>
      <c r="AZW269" s="338"/>
      <c r="AZX269" s="338"/>
      <c r="AZY269" s="338"/>
      <c r="AZZ269" s="338"/>
      <c r="BAA269" s="338"/>
      <c r="BAB269" s="338"/>
      <c r="BAC269" s="338"/>
      <c r="BAD269" s="338"/>
      <c r="BAE269" s="338"/>
      <c r="BAF269" s="338"/>
      <c r="BAG269" s="338"/>
      <c r="BAH269" s="338"/>
      <c r="BAI269" s="338"/>
      <c r="BAJ269" s="338"/>
      <c r="BAK269" s="338"/>
      <c r="BAL269" s="338"/>
      <c r="BAM269" s="338"/>
      <c r="BAN269" s="338"/>
      <c r="BAO269" s="338"/>
      <c r="BAP269" s="338"/>
      <c r="BAQ269" s="338"/>
      <c r="BAR269" s="338"/>
      <c r="BAS269" s="338"/>
      <c r="BAT269" s="338"/>
      <c r="BAU269" s="338"/>
      <c r="BAV269" s="338"/>
      <c r="BAW269" s="338"/>
      <c r="BAX269" s="338"/>
      <c r="BAY269" s="338"/>
      <c r="BAZ269" s="338"/>
      <c r="BBA269" s="338"/>
      <c r="BBB269" s="338"/>
      <c r="BBC269" s="338"/>
      <c r="BBD269" s="338"/>
      <c r="BBE269" s="338"/>
      <c r="BBF269" s="338"/>
      <c r="BBG269" s="338"/>
      <c r="BBH269" s="338"/>
      <c r="BBI269" s="338"/>
      <c r="BBJ269" s="338"/>
      <c r="BBK269" s="338"/>
      <c r="BBL269" s="338"/>
      <c r="BBM269" s="338"/>
      <c r="BBN269" s="338"/>
      <c r="BBO269" s="338"/>
      <c r="BBP269" s="338"/>
      <c r="BBQ269" s="338"/>
      <c r="BBR269" s="338"/>
      <c r="BBS269" s="338"/>
      <c r="BBT269" s="338"/>
      <c r="BBU269" s="338"/>
      <c r="BBV269" s="338"/>
      <c r="BBW269" s="338"/>
      <c r="BBX269" s="338"/>
      <c r="BBY269" s="338"/>
      <c r="BBZ269" s="338"/>
      <c r="BCA269" s="338"/>
      <c r="BCB269" s="338"/>
      <c r="BCC269" s="338"/>
      <c r="BCD269" s="338"/>
      <c r="BCE269" s="338"/>
      <c r="BCF269" s="338"/>
      <c r="BCG269" s="338"/>
      <c r="BCH269" s="338"/>
      <c r="BCI269" s="338"/>
      <c r="BCJ269" s="338"/>
      <c r="BCK269" s="338"/>
      <c r="BCL269" s="338"/>
      <c r="BCM269" s="338"/>
      <c r="BCN269" s="338"/>
      <c r="BCO269" s="338"/>
      <c r="BCP269" s="338"/>
      <c r="BCQ269" s="338"/>
      <c r="BCR269" s="338"/>
      <c r="BCS269" s="338"/>
      <c r="BCT269" s="338"/>
      <c r="BCU269" s="338"/>
      <c r="BCV269" s="338"/>
      <c r="BCW269" s="338"/>
      <c r="BCX269" s="338"/>
      <c r="BCY269" s="338"/>
      <c r="BCZ269" s="338"/>
      <c r="BDA269" s="338"/>
      <c r="BDB269" s="338"/>
      <c r="BDC269" s="338"/>
      <c r="BDD269" s="338"/>
      <c r="BDE269" s="338"/>
      <c r="BDF269" s="338"/>
      <c r="BDG269" s="338"/>
      <c r="BDH269" s="338"/>
      <c r="BDI269" s="338"/>
      <c r="BDJ269" s="338"/>
      <c r="BDK269" s="338"/>
      <c r="BDL269" s="338"/>
      <c r="BDM269" s="338"/>
      <c r="BDN269" s="338"/>
      <c r="BDO269" s="338"/>
      <c r="BDP269" s="338"/>
      <c r="BDQ269" s="338"/>
      <c r="BDR269" s="338"/>
      <c r="BDS269" s="338"/>
      <c r="BDT269" s="338"/>
      <c r="BDU269" s="338"/>
      <c r="BDV269" s="338"/>
      <c r="BDW269" s="338"/>
      <c r="BDX269" s="338"/>
      <c r="BDY269" s="338"/>
      <c r="BDZ269" s="338"/>
      <c r="BEA269" s="338"/>
      <c r="BEB269" s="338"/>
      <c r="BEC269" s="338"/>
      <c r="BED269" s="338"/>
      <c r="BEE269" s="338"/>
      <c r="BEF269" s="338"/>
      <c r="BEG269" s="338"/>
      <c r="BEH269" s="338"/>
      <c r="BEI269" s="338"/>
      <c r="BEJ269" s="338"/>
      <c r="BEK269" s="338"/>
      <c r="BEL269" s="338"/>
      <c r="BEM269" s="338"/>
      <c r="BEN269" s="338"/>
      <c r="BEO269" s="338"/>
      <c r="BEP269" s="338"/>
      <c r="BEQ269" s="338"/>
      <c r="BER269" s="338"/>
      <c r="BES269" s="338"/>
      <c r="BET269" s="338"/>
      <c r="BEU269" s="338"/>
      <c r="BEV269" s="338"/>
      <c r="BEW269" s="338"/>
      <c r="BEX269" s="338"/>
      <c r="BEY269" s="338"/>
      <c r="BEZ269" s="338"/>
      <c r="BFA269" s="338"/>
      <c r="BFB269" s="338"/>
      <c r="BFC269" s="338"/>
      <c r="BFD269" s="338"/>
      <c r="BFE269" s="338"/>
      <c r="BFF269" s="338"/>
      <c r="BFG269" s="338"/>
      <c r="BFH269" s="338"/>
      <c r="BFI269" s="338"/>
      <c r="BFJ269" s="338"/>
      <c r="BFK269" s="338"/>
      <c r="BFL269" s="338"/>
      <c r="BFM269" s="338"/>
      <c r="BFN269" s="338"/>
      <c r="BFO269" s="338"/>
      <c r="BFP269" s="338"/>
      <c r="BFQ269" s="338"/>
      <c r="BFR269" s="338"/>
      <c r="BFS269" s="338"/>
      <c r="BFT269" s="338"/>
      <c r="BFU269" s="338"/>
      <c r="BFV269" s="338"/>
      <c r="BFW269" s="338"/>
      <c r="BFX269" s="338"/>
      <c r="BFY269" s="338"/>
      <c r="BFZ269" s="338"/>
      <c r="BGA269" s="338"/>
      <c r="BGB269" s="338"/>
      <c r="BGC269" s="338"/>
      <c r="BGD269" s="338"/>
      <c r="BGE269" s="338"/>
      <c r="BGF269" s="338"/>
      <c r="BGG269" s="338"/>
      <c r="BGH269" s="338"/>
      <c r="BGI269" s="338"/>
      <c r="BGJ269" s="338"/>
      <c r="BGK269" s="338"/>
      <c r="BGL269" s="338"/>
      <c r="BGM269" s="338"/>
      <c r="BGN269" s="338"/>
      <c r="BGO269" s="338"/>
      <c r="BGP269" s="338"/>
      <c r="BGQ269" s="338"/>
      <c r="BGR269" s="338"/>
      <c r="BGS269" s="338"/>
      <c r="BGT269" s="338"/>
      <c r="BGU269" s="338"/>
      <c r="BGV269" s="338"/>
      <c r="BGW269" s="338"/>
      <c r="BGX269" s="338"/>
      <c r="BGY269" s="338"/>
      <c r="BGZ269" s="338"/>
      <c r="BHA269" s="338"/>
      <c r="BHB269" s="338"/>
      <c r="BHC269" s="338"/>
      <c r="BHD269" s="338"/>
      <c r="BHE269" s="338"/>
      <c r="BHF269" s="338"/>
      <c r="BHG269" s="338"/>
      <c r="BHH269" s="338"/>
      <c r="BHI269" s="338"/>
      <c r="BHJ269" s="338"/>
      <c r="BHK269" s="338"/>
      <c r="BHL269" s="338"/>
      <c r="BHM269" s="338"/>
      <c r="BHN269" s="338"/>
      <c r="BHO269" s="338"/>
      <c r="BHP269" s="338"/>
      <c r="BHQ269" s="338"/>
      <c r="BHR269" s="338"/>
      <c r="BHS269" s="338"/>
      <c r="BHT269" s="338"/>
      <c r="BHU269" s="338"/>
      <c r="BHV269" s="338"/>
      <c r="BHW269" s="338"/>
      <c r="BHX269" s="338"/>
      <c r="BHY269" s="338"/>
      <c r="BHZ269" s="338"/>
      <c r="BIA269" s="338"/>
      <c r="BIB269" s="338"/>
      <c r="BIC269" s="338"/>
      <c r="BID269" s="338"/>
      <c r="BIE269" s="338"/>
      <c r="BIF269" s="338"/>
      <c r="BIG269" s="338"/>
      <c r="BIH269" s="338"/>
      <c r="BII269" s="338"/>
      <c r="BIJ269" s="338"/>
      <c r="BIK269" s="338"/>
      <c r="BIL269" s="338"/>
      <c r="BIM269" s="338"/>
      <c r="BIN269" s="338"/>
      <c r="BIO269" s="338"/>
      <c r="BIP269" s="338"/>
      <c r="BIQ269" s="338"/>
      <c r="BIR269" s="338"/>
      <c r="BIS269" s="338"/>
      <c r="BIT269" s="338"/>
      <c r="BIU269" s="338"/>
      <c r="BIV269" s="338"/>
      <c r="BIW269" s="338"/>
      <c r="BIX269" s="338"/>
      <c r="BIY269" s="338"/>
      <c r="BIZ269" s="338"/>
      <c r="BJA269" s="338"/>
      <c r="BJB269" s="338"/>
      <c r="BJC269" s="338"/>
      <c r="BJD269" s="338"/>
      <c r="BJE269" s="338"/>
      <c r="BJF269" s="338"/>
      <c r="BJG269" s="338"/>
      <c r="BJH269" s="338"/>
      <c r="BJI269" s="338"/>
      <c r="BJJ269" s="338"/>
      <c r="BJK269" s="338"/>
      <c r="BJL269" s="338"/>
      <c r="BJM269" s="338"/>
      <c r="BJN269" s="338"/>
      <c r="BJO269" s="338"/>
      <c r="BJP269" s="338"/>
      <c r="BJQ269" s="338"/>
      <c r="BJR269" s="338"/>
      <c r="BJS269" s="338"/>
      <c r="BJT269" s="338"/>
      <c r="BJU269" s="338"/>
      <c r="BJV269" s="338"/>
      <c r="BJW269" s="338"/>
      <c r="BJX269" s="338"/>
      <c r="BJY269" s="338"/>
      <c r="BJZ269" s="338"/>
      <c r="BKA269" s="338"/>
      <c r="BKB269" s="338"/>
      <c r="BKC269" s="338"/>
      <c r="BKD269" s="338"/>
      <c r="BKE269" s="338"/>
      <c r="BKF269" s="338"/>
      <c r="BKG269" s="338"/>
      <c r="BKH269" s="338"/>
      <c r="BKI269" s="338"/>
      <c r="BKJ269" s="338"/>
      <c r="BKK269" s="338"/>
      <c r="BKL269" s="338"/>
      <c r="BKM269" s="338"/>
      <c r="BKN269" s="338"/>
      <c r="BKO269" s="338"/>
      <c r="BKP269" s="338"/>
      <c r="BKQ269" s="338"/>
      <c r="BKR269" s="338"/>
      <c r="BKS269" s="338"/>
      <c r="BKT269" s="338"/>
      <c r="BKU269" s="338"/>
      <c r="BKV269" s="338"/>
      <c r="BKW269" s="338"/>
      <c r="BKX269" s="338"/>
      <c r="BKY269" s="338"/>
      <c r="BKZ269" s="338"/>
      <c r="BLA269" s="338"/>
      <c r="BLB269" s="338"/>
      <c r="BLC269" s="338"/>
      <c r="BLD269" s="338"/>
      <c r="BLE269" s="338"/>
      <c r="BLF269" s="338"/>
      <c r="BLG269" s="338"/>
      <c r="BLH269" s="338"/>
      <c r="BLI269" s="338"/>
      <c r="BLJ269" s="338"/>
      <c r="BLK269" s="338"/>
      <c r="BLL269" s="338"/>
      <c r="BLM269" s="338"/>
      <c r="BLN269" s="338"/>
      <c r="BLO269" s="338"/>
      <c r="BLP269" s="338"/>
      <c r="BLQ269" s="338"/>
      <c r="BLR269" s="338"/>
      <c r="BLS269" s="338"/>
      <c r="BLT269" s="338"/>
      <c r="BLU269" s="338"/>
      <c r="BLV269" s="338"/>
      <c r="BLW269" s="338"/>
      <c r="BLX269" s="338"/>
      <c r="BLY269" s="338"/>
      <c r="BLZ269" s="338"/>
      <c r="BMA269" s="338"/>
      <c r="BMB269" s="338"/>
      <c r="BMC269" s="338"/>
      <c r="BMD269" s="338"/>
      <c r="BME269" s="338"/>
      <c r="BMF269" s="338"/>
      <c r="BMG269" s="338"/>
      <c r="BMH269" s="338"/>
      <c r="BMI269" s="338"/>
      <c r="BMJ269" s="338"/>
      <c r="BMK269" s="338"/>
      <c r="BML269" s="338"/>
      <c r="BMM269" s="338"/>
      <c r="BMN269" s="338"/>
      <c r="BMO269" s="338"/>
      <c r="BMP269" s="338"/>
      <c r="BMQ269" s="338"/>
      <c r="BMR269" s="338"/>
      <c r="BMS269" s="338"/>
      <c r="BMT269" s="338"/>
      <c r="BMU269" s="338"/>
      <c r="BMV269" s="338"/>
      <c r="BMW269" s="338"/>
      <c r="BMX269" s="338"/>
      <c r="BMY269" s="338"/>
      <c r="BMZ269" s="338"/>
      <c r="BNA269" s="338"/>
      <c r="BNB269" s="338"/>
      <c r="BNC269" s="338"/>
      <c r="BND269" s="338"/>
      <c r="BNE269" s="338"/>
      <c r="BNF269" s="338"/>
      <c r="BNG269" s="338"/>
      <c r="BNH269" s="338"/>
      <c r="BNI269" s="338"/>
      <c r="BNJ269" s="338"/>
      <c r="BNK269" s="338"/>
      <c r="BNL269" s="338"/>
      <c r="BNM269" s="338"/>
      <c r="BNN269" s="338"/>
      <c r="BNO269" s="338"/>
      <c r="BNP269" s="338"/>
      <c r="BNQ269" s="338"/>
      <c r="BNR269" s="338"/>
      <c r="BNS269" s="338"/>
      <c r="BNT269" s="338"/>
      <c r="BNU269" s="338"/>
      <c r="BNV269" s="338"/>
      <c r="BNW269" s="338"/>
      <c r="BNX269" s="338"/>
      <c r="BNY269" s="338"/>
      <c r="BNZ269" s="338"/>
      <c r="BOA269" s="338"/>
      <c r="BOB269" s="338"/>
      <c r="BOC269" s="338"/>
      <c r="BOD269" s="338"/>
      <c r="BOE269" s="338"/>
      <c r="BOF269" s="338"/>
      <c r="BOG269" s="338"/>
      <c r="BOH269" s="338"/>
      <c r="BOI269" s="338"/>
      <c r="BOJ269" s="338"/>
      <c r="BOK269" s="338"/>
      <c r="BOL269" s="338"/>
      <c r="BOM269" s="338"/>
      <c r="BON269" s="338"/>
      <c r="BOO269" s="338"/>
      <c r="BOP269" s="338"/>
      <c r="BOQ269" s="338"/>
      <c r="BOR269" s="338"/>
      <c r="BOS269" s="338"/>
      <c r="BOT269" s="338"/>
      <c r="BOU269" s="338"/>
      <c r="BOV269" s="338"/>
    </row>
    <row r="270" spans="1:1764" s="39" customFormat="1" ht="40.5" customHeight="1">
      <c r="A270" s="23" t="s">
        <v>279</v>
      </c>
      <c r="B270" s="24" t="s">
        <v>280</v>
      </c>
      <c r="C270" s="175" t="s">
        <v>903</v>
      </c>
      <c r="D270" s="175" t="s">
        <v>904</v>
      </c>
      <c r="E270" s="33" t="s">
        <v>1226</v>
      </c>
      <c r="F270" s="226" t="s">
        <v>1224</v>
      </c>
      <c r="G270" s="33"/>
      <c r="H270" s="33"/>
      <c r="I270" s="409"/>
      <c r="J270" s="458">
        <f t="shared" si="5"/>
        <v>837000</v>
      </c>
      <c r="K270" s="458">
        <f>SUM(K271)</f>
        <v>837000</v>
      </c>
      <c r="L270" s="459">
        <f>SUM(L271)</f>
        <v>0</v>
      </c>
      <c r="M270" s="327"/>
      <c r="N270" s="327"/>
      <c r="O270" s="327"/>
      <c r="P270" s="327"/>
      <c r="Q270" s="114"/>
      <c r="R270" s="327"/>
      <c r="S270" s="327"/>
      <c r="T270" s="327"/>
      <c r="U270" s="327"/>
      <c r="V270" s="338"/>
      <c r="W270" s="338"/>
      <c r="X270" s="338"/>
      <c r="Y270" s="338"/>
      <c r="Z270" s="338"/>
      <c r="AA270" s="338"/>
      <c r="AB270" s="338"/>
      <c r="AC270" s="338"/>
      <c r="AD270" s="338"/>
      <c r="AE270" s="338"/>
      <c r="AF270" s="338"/>
      <c r="AG270" s="338"/>
      <c r="AH270" s="338"/>
      <c r="AI270" s="338"/>
      <c r="AJ270" s="338"/>
      <c r="AK270" s="338"/>
      <c r="AL270" s="338"/>
      <c r="AM270" s="338"/>
      <c r="AN270" s="338"/>
      <c r="AO270" s="338"/>
      <c r="AP270" s="338"/>
      <c r="AQ270" s="338"/>
      <c r="AR270" s="338"/>
      <c r="AS270" s="338"/>
      <c r="AT270" s="338"/>
      <c r="AU270" s="338"/>
      <c r="AV270" s="338"/>
      <c r="AW270" s="338"/>
      <c r="AX270" s="338"/>
      <c r="AY270" s="338"/>
      <c r="AZ270" s="338"/>
      <c r="BA270" s="338"/>
      <c r="BB270" s="338"/>
      <c r="BC270" s="338"/>
      <c r="BD270" s="338"/>
      <c r="BE270" s="338"/>
      <c r="BF270" s="338"/>
      <c r="BG270" s="338"/>
      <c r="BH270" s="338"/>
      <c r="BI270" s="338"/>
      <c r="BJ270" s="338"/>
      <c r="BK270" s="338"/>
      <c r="BL270" s="338"/>
      <c r="BM270" s="338"/>
      <c r="BN270" s="338"/>
      <c r="BO270" s="338"/>
      <c r="BP270" s="338"/>
      <c r="BQ270" s="338"/>
      <c r="BR270" s="338"/>
      <c r="BS270" s="338"/>
      <c r="BT270" s="338"/>
      <c r="BU270" s="338"/>
      <c r="BV270" s="338"/>
      <c r="BW270" s="338"/>
      <c r="BX270" s="338"/>
      <c r="BY270" s="338"/>
      <c r="BZ270" s="338"/>
      <c r="CA270" s="338"/>
      <c r="CB270" s="338"/>
      <c r="CC270" s="338"/>
      <c r="CD270" s="338"/>
      <c r="CE270" s="338"/>
      <c r="CF270" s="338"/>
      <c r="CG270" s="338"/>
      <c r="CH270" s="338"/>
      <c r="CI270" s="338"/>
      <c r="CJ270" s="338"/>
      <c r="CK270" s="338"/>
      <c r="CL270" s="338"/>
      <c r="CM270" s="338"/>
      <c r="CN270" s="338"/>
      <c r="CO270" s="338"/>
      <c r="CP270" s="338"/>
      <c r="CQ270" s="338"/>
      <c r="CR270" s="338"/>
      <c r="CS270" s="338"/>
      <c r="CT270" s="338"/>
      <c r="CU270" s="338"/>
      <c r="CV270" s="338"/>
      <c r="CW270" s="338"/>
      <c r="CX270" s="338"/>
      <c r="CY270" s="338"/>
      <c r="CZ270" s="338"/>
      <c r="DA270" s="338"/>
      <c r="DB270" s="338"/>
      <c r="DC270" s="338"/>
      <c r="DD270" s="338"/>
      <c r="DE270" s="338"/>
      <c r="DF270" s="338"/>
      <c r="DG270" s="338"/>
      <c r="DH270" s="338"/>
      <c r="DI270" s="338"/>
      <c r="DJ270" s="338"/>
      <c r="DK270" s="338"/>
      <c r="DL270" s="338"/>
      <c r="DM270" s="338"/>
      <c r="DN270" s="338"/>
      <c r="DO270" s="338"/>
      <c r="DP270" s="338"/>
      <c r="DQ270" s="338"/>
      <c r="DR270" s="338"/>
      <c r="DS270" s="338"/>
      <c r="DT270" s="338"/>
      <c r="DU270" s="338"/>
      <c r="DV270" s="338"/>
      <c r="DW270" s="338"/>
      <c r="DX270" s="338"/>
      <c r="DY270" s="338"/>
      <c r="DZ270" s="338"/>
      <c r="EA270" s="338"/>
      <c r="EB270" s="338"/>
      <c r="EC270" s="338"/>
      <c r="ED270" s="338"/>
      <c r="EE270" s="338"/>
      <c r="EF270" s="338"/>
      <c r="EG270" s="338"/>
      <c r="EH270" s="338"/>
      <c r="EI270" s="338"/>
      <c r="EJ270" s="338"/>
      <c r="EK270" s="338"/>
      <c r="EL270" s="338"/>
      <c r="EM270" s="338"/>
      <c r="EN270" s="338"/>
      <c r="EO270" s="338"/>
      <c r="EP270" s="338"/>
      <c r="EQ270" s="338"/>
      <c r="ER270" s="338"/>
      <c r="ES270" s="338"/>
      <c r="ET270" s="338"/>
      <c r="EU270" s="338"/>
      <c r="EV270" s="338"/>
      <c r="EW270" s="338"/>
      <c r="EX270" s="338"/>
      <c r="EY270" s="338"/>
      <c r="EZ270" s="338"/>
      <c r="FA270" s="338"/>
      <c r="FB270" s="338"/>
      <c r="FC270" s="338"/>
      <c r="FD270" s="338"/>
      <c r="FE270" s="338"/>
      <c r="FF270" s="338"/>
      <c r="FG270" s="338"/>
      <c r="FH270" s="338"/>
      <c r="FI270" s="338"/>
      <c r="FJ270" s="338"/>
      <c r="FK270" s="338"/>
      <c r="FL270" s="338"/>
      <c r="FM270" s="338"/>
      <c r="FN270" s="338"/>
      <c r="FO270" s="338"/>
      <c r="FP270" s="338"/>
      <c r="FQ270" s="338"/>
      <c r="FR270" s="338"/>
      <c r="FS270" s="338"/>
      <c r="FT270" s="338"/>
      <c r="FU270" s="338"/>
      <c r="FV270" s="338"/>
      <c r="FW270" s="338"/>
      <c r="FX270" s="338"/>
      <c r="FY270" s="338"/>
      <c r="FZ270" s="338"/>
      <c r="GA270" s="338"/>
      <c r="GB270" s="338"/>
      <c r="GC270" s="338"/>
      <c r="GD270" s="338"/>
      <c r="GE270" s="338"/>
      <c r="GF270" s="338"/>
      <c r="GG270" s="338"/>
      <c r="GH270" s="338"/>
      <c r="GI270" s="338"/>
      <c r="GJ270" s="338"/>
      <c r="GK270" s="338"/>
      <c r="GL270" s="338"/>
      <c r="GM270" s="338"/>
      <c r="GN270" s="338"/>
      <c r="GO270" s="338"/>
      <c r="GP270" s="338"/>
      <c r="GQ270" s="338"/>
      <c r="GR270" s="338"/>
      <c r="GS270" s="338"/>
      <c r="GT270" s="338"/>
      <c r="GU270" s="338"/>
      <c r="GV270" s="338"/>
      <c r="GW270" s="338"/>
      <c r="GX270" s="338"/>
      <c r="GY270" s="338"/>
      <c r="GZ270" s="338"/>
      <c r="HA270" s="338"/>
      <c r="HB270" s="338"/>
      <c r="HC270" s="338"/>
      <c r="HD270" s="338"/>
      <c r="HE270" s="338"/>
      <c r="HF270" s="338"/>
      <c r="HG270" s="338"/>
      <c r="HH270" s="338"/>
      <c r="HI270" s="338"/>
      <c r="HJ270" s="338"/>
      <c r="HK270" s="338"/>
      <c r="HL270" s="338"/>
      <c r="HM270" s="338"/>
      <c r="HN270" s="338"/>
      <c r="HO270" s="338"/>
      <c r="HP270" s="338"/>
      <c r="HQ270" s="338"/>
      <c r="HR270" s="338"/>
      <c r="HS270" s="338"/>
      <c r="HT270" s="338"/>
      <c r="HU270" s="338"/>
      <c r="HV270" s="338"/>
      <c r="HW270" s="338"/>
      <c r="HX270" s="338"/>
      <c r="HY270" s="338"/>
      <c r="HZ270" s="338"/>
      <c r="IA270" s="338"/>
      <c r="IB270" s="338"/>
      <c r="IC270" s="338"/>
      <c r="ID270" s="338"/>
      <c r="IE270" s="338"/>
      <c r="IF270" s="338"/>
      <c r="IG270" s="338"/>
      <c r="IH270" s="338"/>
      <c r="II270" s="338"/>
      <c r="IJ270" s="338"/>
      <c r="IK270" s="338"/>
      <c r="IL270" s="338"/>
      <c r="IM270" s="338"/>
      <c r="IN270" s="338"/>
      <c r="IO270" s="338"/>
      <c r="IP270" s="338"/>
      <c r="IQ270" s="338"/>
      <c r="IR270" s="338"/>
      <c r="IS270" s="338"/>
      <c r="IT270" s="338"/>
      <c r="IU270" s="338"/>
      <c r="IV270" s="338"/>
      <c r="IW270" s="338"/>
      <c r="IX270" s="338"/>
      <c r="IY270" s="338"/>
      <c r="IZ270" s="338"/>
      <c r="JA270" s="338"/>
      <c r="JB270" s="338"/>
      <c r="JC270" s="338"/>
      <c r="JD270" s="338"/>
      <c r="JE270" s="338"/>
      <c r="JF270" s="338"/>
      <c r="JG270" s="338"/>
      <c r="JH270" s="338"/>
      <c r="JI270" s="338"/>
      <c r="JJ270" s="338"/>
      <c r="JK270" s="338"/>
      <c r="JL270" s="338"/>
      <c r="JM270" s="338"/>
      <c r="JN270" s="338"/>
      <c r="JO270" s="338"/>
      <c r="JP270" s="338"/>
      <c r="JQ270" s="338"/>
      <c r="JR270" s="338"/>
      <c r="JS270" s="338"/>
      <c r="JT270" s="338"/>
      <c r="JU270" s="338"/>
      <c r="JV270" s="338"/>
      <c r="JW270" s="338"/>
      <c r="JX270" s="338"/>
      <c r="JY270" s="338"/>
      <c r="JZ270" s="338"/>
      <c r="KA270" s="338"/>
      <c r="KB270" s="338"/>
      <c r="KC270" s="338"/>
      <c r="KD270" s="338"/>
      <c r="KE270" s="338"/>
      <c r="KF270" s="338"/>
      <c r="KG270" s="338"/>
      <c r="KH270" s="338"/>
      <c r="KI270" s="338"/>
      <c r="KJ270" s="338"/>
      <c r="KK270" s="338"/>
      <c r="KL270" s="338"/>
      <c r="KM270" s="338"/>
      <c r="KN270" s="338"/>
      <c r="KO270" s="338"/>
      <c r="KP270" s="338"/>
      <c r="KQ270" s="338"/>
      <c r="KR270" s="338"/>
      <c r="KS270" s="338"/>
      <c r="KT270" s="338"/>
      <c r="KU270" s="338"/>
      <c r="KV270" s="338"/>
      <c r="KW270" s="338"/>
      <c r="KX270" s="338"/>
      <c r="KY270" s="338"/>
      <c r="KZ270" s="338"/>
      <c r="LA270" s="338"/>
      <c r="LB270" s="338"/>
      <c r="LC270" s="338"/>
      <c r="LD270" s="338"/>
      <c r="LE270" s="338"/>
      <c r="LF270" s="338"/>
      <c r="LG270" s="338"/>
      <c r="LH270" s="338"/>
      <c r="LI270" s="338"/>
      <c r="LJ270" s="338"/>
      <c r="LK270" s="338"/>
      <c r="LL270" s="338"/>
      <c r="LM270" s="338"/>
      <c r="LN270" s="338"/>
      <c r="LO270" s="338"/>
      <c r="LP270" s="338"/>
      <c r="LQ270" s="338"/>
      <c r="LR270" s="338"/>
      <c r="LS270" s="338"/>
      <c r="LT270" s="338"/>
      <c r="LU270" s="338"/>
      <c r="LV270" s="338"/>
      <c r="LW270" s="338"/>
      <c r="LX270" s="338"/>
      <c r="LY270" s="338"/>
      <c r="LZ270" s="338"/>
      <c r="MA270" s="338"/>
      <c r="MB270" s="338"/>
      <c r="MC270" s="338"/>
      <c r="MD270" s="338"/>
      <c r="ME270" s="338"/>
      <c r="MF270" s="338"/>
      <c r="MG270" s="338"/>
      <c r="MH270" s="338"/>
      <c r="MI270" s="338"/>
      <c r="MJ270" s="338"/>
      <c r="MK270" s="338"/>
      <c r="ML270" s="338"/>
      <c r="MM270" s="338"/>
      <c r="MN270" s="338"/>
      <c r="MO270" s="338"/>
      <c r="MP270" s="338"/>
      <c r="MQ270" s="338"/>
      <c r="MR270" s="338"/>
      <c r="MS270" s="338"/>
      <c r="MT270" s="338"/>
      <c r="MU270" s="338"/>
      <c r="MV270" s="338"/>
      <c r="MW270" s="338"/>
      <c r="MX270" s="338"/>
      <c r="MY270" s="338"/>
      <c r="MZ270" s="338"/>
      <c r="NA270" s="338"/>
      <c r="NB270" s="338"/>
      <c r="NC270" s="338"/>
      <c r="ND270" s="338"/>
      <c r="NE270" s="338"/>
      <c r="NF270" s="338"/>
      <c r="NG270" s="338"/>
      <c r="NH270" s="338"/>
      <c r="NI270" s="338"/>
      <c r="NJ270" s="338"/>
      <c r="NK270" s="338"/>
      <c r="NL270" s="338"/>
      <c r="NM270" s="338"/>
      <c r="NN270" s="338"/>
      <c r="NO270" s="338"/>
      <c r="NP270" s="338"/>
      <c r="NQ270" s="338"/>
      <c r="NR270" s="338"/>
      <c r="NS270" s="338"/>
      <c r="NT270" s="338"/>
      <c r="NU270" s="338"/>
      <c r="NV270" s="338"/>
      <c r="NW270" s="338"/>
      <c r="NX270" s="338"/>
      <c r="NY270" s="338"/>
      <c r="NZ270" s="338"/>
      <c r="OA270" s="338"/>
      <c r="OB270" s="338"/>
      <c r="OC270" s="338"/>
      <c r="OD270" s="338"/>
      <c r="OE270" s="338"/>
      <c r="OF270" s="338"/>
      <c r="OG270" s="338"/>
      <c r="OH270" s="338"/>
      <c r="OI270" s="338"/>
      <c r="OJ270" s="338"/>
      <c r="OK270" s="338"/>
      <c r="OL270" s="338"/>
      <c r="OM270" s="338"/>
      <c r="ON270" s="338"/>
      <c r="OO270" s="338"/>
      <c r="OP270" s="338"/>
      <c r="OQ270" s="338"/>
      <c r="OR270" s="338"/>
      <c r="OS270" s="338"/>
      <c r="OT270" s="338"/>
      <c r="OU270" s="338"/>
      <c r="OV270" s="338"/>
      <c r="OW270" s="338"/>
      <c r="OX270" s="338"/>
      <c r="OY270" s="338"/>
      <c r="OZ270" s="338"/>
      <c r="PA270" s="338"/>
      <c r="PB270" s="338"/>
      <c r="PC270" s="338"/>
      <c r="PD270" s="338"/>
      <c r="PE270" s="338"/>
      <c r="PF270" s="338"/>
      <c r="PG270" s="338"/>
      <c r="PH270" s="338"/>
      <c r="PI270" s="338"/>
      <c r="PJ270" s="338"/>
      <c r="PK270" s="338"/>
      <c r="PL270" s="338"/>
      <c r="PM270" s="338"/>
      <c r="PN270" s="338"/>
      <c r="PO270" s="338"/>
      <c r="PP270" s="338"/>
      <c r="PQ270" s="338"/>
      <c r="PR270" s="338"/>
      <c r="PS270" s="338"/>
      <c r="PT270" s="338"/>
      <c r="PU270" s="338"/>
      <c r="PV270" s="338"/>
      <c r="PW270" s="338"/>
      <c r="PX270" s="338"/>
      <c r="PY270" s="338"/>
      <c r="PZ270" s="338"/>
      <c r="QA270" s="338"/>
      <c r="QB270" s="338"/>
      <c r="QC270" s="338"/>
      <c r="QD270" s="338"/>
      <c r="QE270" s="338"/>
      <c r="QF270" s="338"/>
      <c r="QG270" s="338"/>
      <c r="QH270" s="338"/>
      <c r="QI270" s="338"/>
      <c r="QJ270" s="338"/>
      <c r="QK270" s="338"/>
      <c r="QL270" s="338"/>
      <c r="QM270" s="338"/>
      <c r="QN270" s="338"/>
      <c r="QO270" s="338"/>
      <c r="QP270" s="338"/>
      <c r="QQ270" s="338"/>
      <c r="QR270" s="338"/>
      <c r="QS270" s="338"/>
      <c r="QT270" s="338"/>
      <c r="QU270" s="338"/>
      <c r="QV270" s="338"/>
      <c r="QW270" s="338"/>
      <c r="QX270" s="338"/>
      <c r="QY270" s="338"/>
      <c r="QZ270" s="338"/>
      <c r="RA270" s="338"/>
      <c r="RB270" s="338"/>
      <c r="RC270" s="338"/>
      <c r="RD270" s="338"/>
      <c r="RE270" s="338"/>
      <c r="RF270" s="338"/>
      <c r="RG270" s="338"/>
      <c r="RH270" s="338"/>
      <c r="RI270" s="338"/>
      <c r="RJ270" s="338"/>
      <c r="RK270" s="338"/>
      <c r="RL270" s="338"/>
      <c r="RM270" s="338"/>
      <c r="RN270" s="338"/>
      <c r="RO270" s="338"/>
      <c r="RP270" s="338"/>
      <c r="RQ270" s="338"/>
      <c r="RR270" s="338"/>
      <c r="RS270" s="338"/>
      <c r="RT270" s="338"/>
      <c r="RU270" s="338"/>
      <c r="RV270" s="338"/>
      <c r="RW270" s="338"/>
      <c r="RX270" s="338"/>
      <c r="RY270" s="338"/>
      <c r="RZ270" s="338"/>
      <c r="SA270" s="338"/>
      <c r="SB270" s="338"/>
      <c r="SC270" s="338"/>
      <c r="SD270" s="338"/>
      <c r="SE270" s="338"/>
      <c r="SF270" s="338"/>
      <c r="SG270" s="338"/>
      <c r="SH270" s="338"/>
      <c r="SI270" s="338"/>
      <c r="SJ270" s="338"/>
      <c r="SK270" s="338"/>
      <c r="SL270" s="338"/>
      <c r="SM270" s="338"/>
      <c r="SN270" s="338"/>
      <c r="SO270" s="338"/>
      <c r="SP270" s="338"/>
      <c r="SQ270" s="338"/>
      <c r="SR270" s="338"/>
      <c r="SS270" s="338"/>
      <c r="ST270" s="338"/>
      <c r="SU270" s="338"/>
      <c r="SV270" s="338"/>
      <c r="SW270" s="338"/>
      <c r="SX270" s="338"/>
      <c r="SY270" s="338"/>
      <c r="SZ270" s="338"/>
      <c r="TA270" s="338"/>
      <c r="TB270" s="338"/>
      <c r="TC270" s="338"/>
      <c r="TD270" s="338"/>
      <c r="TE270" s="338"/>
      <c r="TF270" s="338"/>
      <c r="TG270" s="338"/>
      <c r="TH270" s="338"/>
      <c r="TI270" s="338"/>
      <c r="TJ270" s="338"/>
      <c r="TK270" s="338"/>
      <c r="TL270" s="338"/>
      <c r="TM270" s="338"/>
      <c r="TN270" s="338"/>
      <c r="TO270" s="338"/>
      <c r="TP270" s="338"/>
      <c r="TQ270" s="338"/>
      <c r="TR270" s="338"/>
      <c r="TS270" s="338"/>
      <c r="TT270" s="338"/>
      <c r="TU270" s="338"/>
      <c r="TV270" s="338"/>
      <c r="TW270" s="338"/>
      <c r="TX270" s="338"/>
      <c r="TY270" s="338"/>
      <c r="TZ270" s="338"/>
      <c r="UA270" s="338"/>
      <c r="UB270" s="338"/>
      <c r="UC270" s="338"/>
      <c r="UD270" s="338"/>
      <c r="UE270" s="338"/>
      <c r="UF270" s="338"/>
      <c r="UG270" s="338"/>
      <c r="UH270" s="338"/>
      <c r="UI270" s="338"/>
      <c r="UJ270" s="338"/>
      <c r="UK270" s="338"/>
      <c r="UL270" s="338"/>
      <c r="UM270" s="338"/>
      <c r="UN270" s="338"/>
      <c r="UO270" s="338"/>
      <c r="UP270" s="338"/>
      <c r="UQ270" s="338"/>
      <c r="UR270" s="338"/>
      <c r="US270" s="338"/>
      <c r="UT270" s="338"/>
      <c r="UU270" s="338"/>
      <c r="UV270" s="338"/>
      <c r="UW270" s="338"/>
      <c r="UX270" s="338"/>
      <c r="UY270" s="338"/>
      <c r="UZ270" s="338"/>
      <c r="VA270" s="338"/>
      <c r="VB270" s="338"/>
      <c r="VC270" s="338"/>
      <c r="VD270" s="338"/>
      <c r="VE270" s="338"/>
      <c r="VF270" s="338"/>
      <c r="VG270" s="338"/>
      <c r="VH270" s="338"/>
      <c r="VI270" s="338"/>
      <c r="VJ270" s="338"/>
      <c r="VK270" s="338"/>
      <c r="VL270" s="338"/>
      <c r="VM270" s="338"/>
      <c r="VN270" s="338"/>
      <c r="VO270" s="338"/>
      <c r="VP270" s="338"/>
      <c r="VQ270" s="338"/>
      <c r="VR270" s="338"/>
      <c r="VS270" s="338"/>
      <c r="VT270" s="338"/>
      <c r="VU270" s="338"/>
      <c r="VV270" s="338"/>
      <c r="VW270" s="338"/>
      <c r="VX270" s="338"/>
      <c r="VY270" s="338"/>
      <c r="VZ270" s="338"/>
      <c r="WA270" s="338"/>
      <c r="WB270" s="338"/>
      <c r="WC270" s="338"/>
      <c r="WD270" s="338"/>
      <c r="WE270" s="338"/>
      <c r="WF270" s="338"/>
      <c r="WG270" s="338"/>
      <c r="WH270" s="338"/>
      <c r="WI270" s="338"/>
      <c r="WJ270" s="338"/>
      <c r="WK270" s="338"/>
      <c r="WL270" s="338"/>
      <c r="WM270" s="338"/>
      <c r="WN270" s="338"/>
      <c r="WO270" s="338"/>
      <c r="WP270" s="338"/>
      <c r="WQ270" s="338"/>
      <c r="WR270" s="338"/>
      <c r="WS270" s="338"/>
      <c r="WT270" s="338"/>
      <c r="WU270" s="338"/>
      <c r="WV270" s="338"/>
      <c r="WW270" s="338"/>
      <c r="WX270" s="338"/>
      <c r="WY270" s="338"/>
      <c r="WZ270" s="338"/>
      <c r="XA270" s="338"/>
      <c r="XB270" s="338"/>
      <c r="XC270" s="338"/>
      <c r="XD270" s="338"/>
      <c r="XE270" s="338"/>
      <c r="XF270" s="338"/>
      <c r="XG270" s="338"/>
      <c r="XH270" s="338"/>
      <c r="XI270" s="338"/>
      <c r="XJ270" s="338"/>
      <c r="XK270" s="338"/>
      <c r="XL270" s="338"/>
      <c r="XM270" s="338"/>
      <c r="XN270" s="338"/>
      <c r="XO270" s="338"/>
      <c r="XP270" s="338"/>
      <c r="XQ270" s="338"/>
      <c r="XR270" s="338"/>
      <c r="XS270" s="338"/>
      <c r="XT270" s="338"/>
      <c r="XU270" s="338"/>
      <c r="XV270" s="338"/>
      <c r="XW270" s="338"/>
      <c r="XX270" s="338"/>
      <c r="XY270" s="338"/>
      <c r="XZ270" s="338"/>
      <c r="YA270" s="338"/>
      <c r="YB270" s="338"/>
      <c r="YC270" s="338"/>
      <c r="YD270" s="338"/>
      <c r="YE270" s="338"/>
      <c r="YF270" s="338"/>
      <c r="YG270" s="338"/>
      <c r="YH270" s="338"/>
      <c r="YI270" s="338"/>
      <c r="YJ270" s="338"/>
      <c r="YK270" s="338"/>
      <c r="YL270" s="338"/>
      <c r="YM270" s="338"/>
      <c r="YN270" s="338"/>
      <c r="YO270" s="338"/>
      <c r="YP270" s="338"/>
      <c r="YQ270" s="338"/>
      <c r="YR270" s="338"/>
      <c r="YS270" s="338"/>
      <c r="YT270" s="338"/>
      <c r="YU270" s="338"/>
      <c r="YV270" s="338"/>
      <c r="YW270" s="338"/>
      <c r="YX270" s="338"/>
      <c r="YY270" s="338"/>
      <c r="YZ270" s="338"/>
      <c r="ZA270" s="338"/>
      <c r="ZB270" s="338"/>
      <c r="ZC270" s="338"/>
      <c r="ZD270" s="338"/>
      <c r="ZE270" s="338"/>
      <c r="ZF270" s="338"/>
      <c r="ZG270" s="338"/>
      <c r="ZH270" s="338"/>
      <c r="ZI270" s="338"/>
      <c r="ZJ270" s="338"/>
      <c r="ZK270" s="338"/>
      <c r="ZL270" s="338"/>
      <c r="ZM270" s="338"/>
      <c r="ZN270" s="338"/>
      <c r="ZO270" s="338"/>
      <c r="ZP270" s="338"/>
      <c r="ZQ270" s="338"/>
      <c r="ZR270" s="338"/>
      <c r="ZS270" s="338"/>
      <c r="ZT270" s="338"/>
      <c r="ZU270" s="338"/>
      <c r="ZV270" s="338"/>
      <c r="ZW270" s="338"/>
      <c r="ZX270" s="338"/>
      <c r="ZY270" s="338"/>
      <c r="ZZ270" s="338"/>
      <c r="AAA270" s="338"/>
      <c r="AAB270" s="338"/>
      <c r="AAC270" s="338"/>
      <c r="AAD270" s="338"/>
      <c r="AAE270" s="338"/>
      <c r="AAF270" s="338"/>
      <c r="AAG270" s="338"/>
      <c r="AAH270" s="338"/>
      <c r="AAI270" s="338"/>
      <c r="AAJ270" s="338"/>
      <c r="AAK270" s="338"/>
      <c r="AAL270" s="338"/>
      <c r="AAM270" s="338"/>
      <c r="AAN270" s="338"/>
      <c r="AAO270" s="338"/>
      <c r="AAP270" s="338"/>
      <c r="AAQ270" s="338"/>
      <c r="AAR270" s="338"/>
      <c r="AAS270" s="338"/>
      <c r="AAT270" s="338"/>
      <c r="AAU270" s="338"/>
      <c r="AAV270" s="338"/>
      <c r="AAW270" s="338"/>
      <c r="AAX270" s="338"/>
      <c r="AAY270" s="338"/>
      <c r="AAZ270" s="338"/>
      <c r="ABA270" s="338"/>
      <c r="ABB270" s="338"/>
      <c r="ABC270" s="338"/>
      <c r="ABD270" s="338"/>
      <c r="ABE270" s="338"/>
      <c r="ABF270" s="338"/>
      <c r="ABG270" s="338"/>
      <c r="ABH270" s="338"/>
      <c r="ABI270" s="338"/>
      <c r="ABJ270" s="338"/>
      <c r="ABK270" s="338"/>
      <c r="ABL270" s="338"/>
      <c r="ABM270" s="338"/>
      <c r="ABN270" s="338"/>
      <c r="ABO270" s="338"/>
      <c r="ABP270" s="338"/>
      <c r="ABQ270" s="338"/>
      <c r="ABR270" s="338"/>
      <c r="ABS270" s="338"/>
      <c r="ABT270" s="338"/>
      <c r="ABU270" s="338"/>
      <c r="ABV270" s="338"/>
      <c r="ABW270" s="338"/>
      <c r="ABX270" s="338"/>
      <c r="ABY270" s="338"/>
      <c r="ABZ270" s="338"/>
      <c r="ACA270" s="338"/>
      <c r="ACB270" s="338"/>
      <c r="ACC270" s="338"/>
      <c r="ACD270" s="338"/>
      <c r="ACE270" s="338"/>
      <c r="ACF270" s="338"/>
      <c r="ACG270" s="338"/>
      <c r="ACH270" s="338"/>
      <c r="ACI270" s="338"/>
      <c r="ACJ270" s="338"/>
      <c r="ACK270" s="338"/>
      <c r="ACL270" s="338"/>
      <c r="ACM270" s="338"/>
      <c r="ACN270" s="338"/>
      <c r="ACO270" s="338"/>
      <c r="ACP270" s="338"/>
      <c r="ACQ270" s="338"/>
      <c r="ACR270" s="338"/>
      <c r="ACS270" s="338"/>
      <c r="ACT270" s="338"/>
      <c r="ACU270" s="338"/>
      <c r="ACV270" s="338"/>
      <c r="ACW270" s="338"/>
      <c r="ACX270" s="338"/>
      <c r="ACY270" s="338"/>
      <c r="ACZ270" s="338"/>
      <c r="ADA270" s="338"/>
      <c r="ADB270" s="338"/>
      <c r="ADC270" s="338"/>
      <c r="ADD270" s="338"/>
      <c r="ADE270" s="338"/>
      <c r="ADF270" s="338"/>
      <c r="ADG270" s="338"/>
      <c r="ADH270" s="338"/>
      <c r="ADI270" s="338"/>
      <c r="ADJ270" s="338"/>
      <c r="ADK270" s="338"/>
      <c r="ADL270" s="338"/>
      <c r="ADM270" s="338"/>
      <c r="ADN270" s="338"/>
      <c r="ADO270" s="338"/>
      <c r="ADP270" s="338"/>
      <c r="ADQ270" s="338"/>
      <c r="ADR270" s="338"/>
      <c r="ADS270" s="338"/>
      <c r="ADT270" s="338"/>
      <c r="ADU270" s="338"/>
      <c r="ADV270" s="338"/>
      <c r="ADW270" s="338"/>
      <c r="ADX270" s="338"/>
      <c r="ADY270" s="338"/>
      <c r="ADZ270" s="338"/>
      <c r="AEA270" s="338"/>
      <c r="AEB270" s="338"/>
      <c r="AEC270" s="338"/>
      <c r="AED270" s="338"/>
      <c r="AEE270" s="338"/>
      <c r="AEF270" s="338"/>
      <c r="AEG270" s="338"/>
      <c r="AEH270" s="338"/>
      <c r="AEI270" s="338"/>
      <c r="AEJ270" s="338"/>
      <c r="AEK270" s="338"/>
      <c r="AEL270" s="338"/>
      <c r="AEM270" s="338"/>
      <c r="AEN270" s="338"/>
      <c r="AEO270" s="338"/>
      <c r="AEP270" s="338"/>
      <c r="AEQ270" s="338"/>
      <c r="AER270" s="338"/>
      <c r="AES270" s="338"/>
      <c r="AET270" s="338"/>
      <c r="AEU270" s="338"/>
      <c r="AEV270" s="338"/>
      <c r="AEW270" s="338"/>
      <c r="AEX270" s="338"/>
      <c r="AEY270" s="338"/>
      <c r="AEZ270" s="338"/>
      <c r="AFA270" s="338"/>
      <c r="AFB270" s="338"/>
      <c r="AFC270" s="338"/>
      <c r="AFD270" s="338"/>
      <c r="AFE270" s="338"/>
      <c r="AFF270" s="338"/>
      <c r="AFG270" s="338"/>
      <c r="AFH270" s="338"/>
      <c r="AFI270" s="338"/>
      <c r="AFJ270" s="338"/>
      <c r="AFK270" s="338"/>
      <c r="AFL270" s="338"/>
      <c r="AFM270" s="338"/>
      <c r="AFN270" s="338"/>
      <c r="AFO270" s="338"/>
      <c r="AFP270" s="338"/>
      <c r="AFQ270" s="338"/>
      <c r="AFR270" s="338"/>
      <c r="AFS270" s="338"/>
      <c r="AFT270" s="338"/>
      <c r="AFU270" s="338"/>
      <c r="AFV270" s="338"/>
      <c r="AFW270" s="338"/>
      <c r="AFX270" s="338"/>
      <c r="AFY270" s="338"/>
      <c r="AFZ270" s="338"/>
      <c r="AGA270" s="338"/>
      <c r="AGB270" s="338"/>
      <c r="AGC270" s="338"/>
      <c r="AGD270" s="338"/>
      <c r="AGE270" s="338"/>
      <c r="AGF270" s="338"/>
      <c r="AGG270" s="338"/>
      <c r="AGH270" s="338"/>
      <c r="AGI270" s="338"/>
      <c r="AGJ270" s="338"/>
      <c r="AGK270" s="338"/>
      <c r="AGL270" s="338"/>
      <c r="AGM270" s="338"/>
      <c r="AGN270" s="338"/>
      <c r="AGO270" s="338"/>
      <c r="AGP270" s="338"/>
      <c r="AGQ270" s="338"/>
      <c r="AGR270" s="338"/>
      <c r="AGS270" s="338"/>
      <c r="AGT270" s="338"/>
      <c r="AGU270" s="338"/>
      <c r="AGV270" s="338"/>
      <c r="AGW270" s="338"/>
      <c r="AGX270" s="338"/>
      <c r="AGY270" s="338"/>
      <c r="AGZ270" s="338"/>
      <c r="AHA270" s="338"/>
      <c r="AHB270" s="338"/>
      <c r="AHC270" s="338"/>
      <c r="AHD270" s="338"/>
      <c r="AHE270" s="338"/>
      <c r="AHF270" s="338"/>
      <c r="AHG270" s="338"/>
      <c r="AHH270" s="338"/>
      <c r="AHI270" s="338"/>
      <c r="AHJ270" s="338"/>
      <c r="AHK270" s="338"/>
      <c r="AHL270" s="338"/>
      <c r="AHM270" s="338"/>
      <c r="AHN270" s="338"/>
      <c r="AHO270" s="338"/>
      <c r="AHP270" s="338"/>
      <c r="AHQ270" s="338"/>
      <c r="AHR270" s="338"/>
      <c r="AHS270" s="338"/>
      <c r="AHT270" s="338"/>
      <c r="AHU270" s="338"/>
      <c r="AHV270" s="338"/>
      <c r="AHW270" s="338"/>
      <c r="AHX270" s="338"/>
      <c r="AHY270" s="338"/>
      <c r="AHZ270" s="338"/>
      <c r="AIA270" s="338"/>
      <c r="AIB270" s="338"/>
      <c r="AIC270" s="338"/>
      <c r="AID270" s="338"/>
      <c r="AIE270" s="338"/>
      <c r="AIF270" s="338"/>
      <c r="AIG270" s="338"/>
      <c r="AIH270" s="338"/>
      <c r="AII270" s="338"/>
      <c r="AIJ270" s="338"/>
      <c r="AIK270" s="338"/>
      <c r="AIL270" s="338"/>
      <c r="AIM270" s="338"/>
      <c r="AIN270" s="338"/>
      <c r="AIO270" s="338"/>
      <c r="AIP270" s="338"/>
      <c r="AIQ270" s="338"/>
      <c r="AIR270" s="338"/>
      <c r="AIS270" s="338"/>
      <c r="AIT270" s="338"/>
      <c r="AIU270" s="338"/>
      <c r="AIV270" s="338"/>
      <c r="AIW270" s="338"/>
      <c r="AIX270" s="338"/>
      <c r="AIY270" s="338"/>
      <c r="AIZ270" s="338"/>
      <c r="AJA270" s="338"/>
      <c r="AJB270" s="338"/>
      <c r="AJC270" s="338"/>
      <c r="AJD270" s="338"/>
      <c r="AJE270" s="338"/>
      <c r="AJF270" s="338"/>
      <c r="AJG270" s="338"/>
      <c r="AJH270" s="338"/>
      <c r="AJI270" s="338"/>
      <c r="AJJ270" s="338"/>
      <c r="AJK270" s="338"/>
      <c r="AJL270" s="338"/>
      <c r="AJM270" s="338"/>
      <c r="AJN270" s="338"/>
      <c r="AJO270" s="338"/>
      <c r="AJP270" s="338"/>
      <c r="AJQ270" s="338"/>
      <c r="AJR270" s="338"/>
      <c r="AJS270" s="338"/>
      <c r="AJT270" s="338"/>
      <c r="AJU270" s="338"/>
      <c r="AJV270" s="338"/>
      <c r="AJW270" s="338"/>
      <c r="AJX270" s="338"/>
      <c r="AJY270" s="338"/>
      <c r="AJZ270" s="338"/>
      <c r="AKA270" s="338"/>
      <c r="AKB270" s="338"/>
      <c r="AKC270" s="338"/>
      <c r="AKD270" s="338"/>
      <c r="AKE270" s="338"/>
      <c r="AKF270" s="338"/>
      <c r="AKG270" s="338"/>
      <c r="AKH270" s="338"/>
      <c r="AKI270" s="338"/>
      <c r="AKJ270" s="338"/>
      <c r="AKK270" s="338"/>
      <c r="AKL270" s="338"/>
      <c r="AKM270" s="338"/>
      <c r="AKN270" s="338"/>
      <c r="AKO270" s="338"/>
      <c r="AKP270" s="338"/>
      <c r="AKQ270" s="338"/>
      <c r="AKR270" s="338"/>
      <c r="AKS270" s="338"/>
      <c r="AKT270" s="338"/>
      <c r="AKU270" s="338"/>
      <c r="AKV270" s="338"/>
      <c r="AKW270" s="338"/>
      <c r="AKX270" s="338"/>
      <c r="AKY270" s="338"/>
      <c r="AKZ270" s="338"/>
      <c r="ALA270" s="338"/>
      <c r="ALB270" s="338"/>
      <c r="ALC270" s="338"/>
      <c r="ALD270" s="338"/>
      <c r="ALE270" s="338"/>
      <c r="ALF270" s="338"/>
      <c r="ALG270" s="338"/>
      <c r="ALH270" s="338"/>
      <c r="ALI270" s="338"/>
      <c r="ALJ270" s="338"/>
      <c r="ALK270" s="338"/>
      <c r="ALL270" s="338"/>
      <c r="ALM270" s="338"/>
      <c r="ALN270" s="338"/>
      <c r="ALO270" s="338"/>
      <c r="ALP270" s="338"/>
      <c r="ALQ270" s="338"/>
      <c r="ALR270" s="338"/>
      <c r="ALS270" s="338"/>
      <c r="ALT270" s="338"/>
      <c r="ALU270" s="338"/>
      <c r="ALV270" s="338"/>
      <c r="ALW270" s="338"/>
      <c r="ALX270" s="338"/>
      <c r="ALY270" s="338"/>
      <c r="ALZ270" s="338"/>
      <c r="AMA270" s="338"/>
      <c r="AMB270" s="338"/>
      <c r="AMC270" s="338"/>
      <c r="AMD270" s="338"/>
      <c r="AME270" s="338"/>
      <c r="AMF270" s="338"/>
      <c r="AMG270" s="338"/>
      <c r="AMH270" s="338"/>
      <c r="AMI270" s="338"/>
      <c r="AMJ270" s="338"/>
      <c r="AMK270" s="338"/>
      <c r="AML270" s="338"/>
      <c r="AMM270" s="338"/>
      <c r="AMN270" s="338"/>
      <c r="AMO270" s="338"/>
      <c r="AMP270" s="338"/>
      <c r="AMQ270" s="338"/>
      <c r="AMR270" s="338"/>
      <c r="AMS270" s="338"/>
      <c r="AMT270" s="338"/>
      <c r="AMU270" s="338"/>
      <c r="AMV270" s="338"/>
      <c r="AMW270" s="338"/>
      <c r="AMX270" s="338"/>
      <c r="AMY270" s="338"/>
      <c r="AMZ270" s="338"/>
      <c r="ANA270" s="338"/>
      <c r="ANB270" s="338"/>
      <c r="ANC270" s="338"/>
      <c r="AND270" s="338"/>
      <c r="ANE270" s="338"/>
      <c r="ANF270" s="338"/>
      <c r="ANG270" s="338"/>
      <c r="ANH270" s="338"/>
      <c r="ANI270" s="338"/>
      <c r="ANJ270" s="338"/>
      <c r="ANK270" s="338"/>
      <c r="ANL270" s="338"/>
      <c r="ANM270" s="338"/>
      <c r="ANN270" s="338"/>
      <c r="ANO270" s="338"/>
      <c r="ANP270" s="338"/>
      <c r="ANQ270" s="338"/>
      <c r="ANR270" s="338"/>
      <c r="ANS270" s="338"/>
      <c r="ANT270" s="338"/>
      <c r="ANU270" s="338"/>
      <c r="ANV270" s="338"/>
      <c r="ANW270" s="338"/>
      <c r="ANX270" s="338"/>
      <c r="ANY270" s="338"/>
      <c r="ANZ270" s="338"/>
      <c r="AOA270" s="338"/>
      <c r="AOB270" s="338"/>
      <c r="AOC270" s="338"/>
      <c r="AOD270" s="338"/>
      <c r="AOE270" s="338"/>
      <c r="AOF270" s="338"/>
      <c r="AOG270" s="338"/>
      <c r="AOH270" s="338"/>
      <c r="AOI270" s="338"/>
      <c r="AOJ270" s="338"/>
      <c r="AOK270" s="338"/>
      <c r="AOL270" s="338"/>
      <c r="AOM270" s="338"/>
      <c r="AON270" s="338"/>
      <c r="AOO270" s="338"/>
      <c r="AOP270" s="338"/>
      <c r="AOQ270" s="338"/>
      <c r="AOR270" s="338"/>
      <c r="AOS270" s="338"/>
      <c r="AOT270" s="338"/>
      <c r="AOU270" s="338"/>
      <c r="AOV270" s="338"/>
      <c r="AOW270" s="338"/>
      <c r="AOX270" s="338"/>
      <c r="AOY270" s="338"/>
      <c r="AOZ270" s="338"/>
      <c r="APA270" s="338"/>
      <c r="APB270" s="338"/>
      <c r="APC270" s="338"/>
      <c r="APD270" s="338"/>
      <c r="APE270" s="338"/>
      <c r="APF270" s="338"/>
      <c r="APG270" s="338"/>
      <c r="APH270" s="338"/>
      <c r="API270" s="338"/>
      <c r="APJ270" s="338"/>
      <c r="APK270" s="338"/>
      <c r="APL270" s="338"/>
      <c r="APM270" s="338"/>
      <c r="APN270" s="338"/>
      <c r="APO270" s="338"/>
      <c r="APP270" s="338"/>
      <c r="APQ270" s="338"/>
      <c r="APR270" s="338"/>
      <c r="APS270" s="338"/>
      <c r="APT270" s="338"/>
      <c r="APU270" s="338"/>
      <c r="APV270" s="338"/>
      <c r="APW270" s="338"/>
      <c r="APX270" s="338"/>
      <c r="APY270" s="338"/>
      <c r="APZ270" s="338"/>
      <c r="AQA270" s="338"/>
      <c r="AQB270" s="338"/>
      <c r="AQC270" s="338"/>
      <c r="AQD270" s="338"/>
      <c r="AQE270" s="338"/>
      <c r="AQF270" s="338"/>
      <c r="AQG270" s="338"/>
      <c r="AQH270" s="338"/>
      <c r="AQI270" s="338"/>
      <c r="AQJ270" s="338"/>
      <c r="AQK270" s="338"/>
      <c r="AQL270" s="338"/>
      <c r="AQM270" s="338"/>
      <c r="AQN270" s="338"/>
      <c r="AQO270" s="338"/>
      <c r="AQP270" s="338"/>
      <c r="AQQ270" s="338"/>
      <c r="AQR270" s="338"/>
      <c r="AQS270" s="338"/>
      <c r="AQT270" s="338"/>
      <c r="AQU270" s="338"/>
      <c r="AQV270" s="338"/>
      <c r="AQW270" s="338"/>
      <c r="AQX270" s="338"/>
      <c r="AQY270" s="338"/>
      <c r="AQZ270" s="338"/>
      <c r="ARA270" s="338"/>
      <c r="ARB270" s="338"/>
      <c r="ARC270" s="338"/>
      <c r="ARD270" s="338"/>
      <c r="ARE270" s="338"/>
      <c r="ARF270" s="338"/>
      <c r="ARG270" s="338"/>
      <c r="ARH270" s="338"/>
      <c r="ARI270" s="338"/>
      <c r="ARJ270" s="338"/>
      <c r="ARK270" s="338"/>
      <c r="ARL270" s="338"/>
      <c r="ARM270" s="338"/>
      <c r="ARN270" s="338"/>
      <c r="ARO270" s="338"/>
      <c r="ARP270" s="338"/>
      <c r="ARQ270" s="338"/>
      <c r="ARR270" s="338"/>
      <c r="ARS270" s="338"/>
      <c r="ART270" s="338"/>
      <c r="ARU270" s="338"/>
      <c r="ARV270" s="338"/>
      <c r="ARW270" s="338"/>
      <c r="ARX270" s="338"/>
      <c r="ARY270" s="338"/>
      <c r="ARZ270" s="338"/>
      <c r="ASA270" s="338"/>
      <c r="ASB270" s="338"/>
      <c r="ASC270" s="338"/>
      <c r="ASD270" s="338"/>
      <c r="ASE270" s="338"/>
      <c r="ASF270" s="338"/>
      <c r="ASG270" s="338"/>
      <c r="ASH270" s="338"/>
      <c r="ASI270" s="338"/>
      <c r="ASJ270" s="338"/>
      <c r="ASK270" s="338"/>
      <c r="ASL270" s="338"/>
      <c r="ASM270" s="338"/>
      <c r="ASN270" s="338"/>
      <c r="ASO270" s="338"/>
      <c r="ASP270" s="338"/>
      <c r="ASQ270" s="338"/>
      <c r="ASR270" s="338"/>
      <c r="ASS270" s="338"/>
      <c r="AST270" s="338"/>
      <c r="ASU270" s="338"/>
      <c r="ASV270" s="338"/>
      <c r="ASW270" s="338"/>
      <c r="ASX270" s="338"/>
      <c r="ASY270" s="338"/>
      <c r="ASZ270" s="338"/>
      <c r="ATA270" s="338"/>
      <c r="ATB270" s="338"/>
      <c r="ATC270" s="338"/>
      <c r="ATD270" s="338"/>
      <c r="ATE270" s="338"/>
      <c r="ATF270" s="338"/>
      <c r="ATG270" s="338"/>
      <c r="ATH270" s="338"/>
      <c r="ATI270" s="338"/>
      <c r="ATJ270" s="338"/>
      <c r="ATK270" s="338"/>
      <c r="ATL270" s="338"/>
      <c r="ATM270" s="338"/>
      <c r="ATN270" s="338"/>
      <c r="ATO270" s="338"/>
      <c r="ATP270" s="338"/>
      <c r="ATQ270" s="338"/>
      <c r="ATR270" s="338"/>
      <c r="ATS270" s="338"/>
      <c r="ATT270" s="338"/>
      <c r="ATU270" s="338"/>
      <c r="ATV270" s="338"/>
      <c r="ATW270" s="338"/>
      <c r="ATX270" s="338"/>
      <c r="ATY270" s="338"/>
      <c r="ATZ270" s="338"/>
      <c r="AUA270" s="338"/>
      <c r="AUB270" s="338"/>
      <c r="AUC270" s="338"/>
      <c r="AUD270" s="338"/>
      <c r="AUE270" s="338"/>
      <c r="AUF270" s="338"/>
      <c r="AUG270" s="338"/>
      <c r="AUH270" s="338"/>
      <c r="AUI270" s="338"/>
      <c r="AUJ270" s="338"/>
      <c r="AUK270" s="338"/>
      <c r="AUL270" s="338"/>
      <c r="AUM270" s="338"/>
      <c r="AUN270" s="338"/>
      <c r="AUO270" s="338"/>
      <c r="AUP270" s="338"/>
      <c r="AUQ270" s="338"/>
      <c r="AUR270" s="338"/>
      <c r="AUS270" s="338"/>
      <c r="AUT270" s="338"/>
      <c r="AUU270" s="338"/>
      <c r="AUV270" s="338"/>
      <c r="AUW270" s="338"/>
      <c r="AUX270" s="338"/>
      <c r="AUY270" s="338"/>
      <c r="AUZ270" s="338"/>
      <c r="AVA270" s="338"/>
      <c r="AVB270" s="338"/>
      <c r="AVC270" s="338"/>
      <c r="AVD270" s="338"/>
      <c r="AVE270" s="338"/>
      <c r="AVF270" s="338"/>
      <c r="AVG270" s="338"/>
      <c r="AVH270" s="338"/>
      <c r="AVI270" s="338"/>
      <c r="AVJ270" s="338"/>
      <c r="AVK270" s="338"/>
      <c r="AVL270" s="338"/>
      <c r="AVM270" s="338"/>
      <c r="AVN270" s="338"/>
      <c r="AVO270" s="338"/>
      <c r="AVP270" s="338"/>
      <c r="AVQ270" s="338"/>
      <c r="AVR270" s="338"/>
      <c r="AVS270" s="338"/>
      <c r="AVT270" s="338"/>
      <c r="AVU270" s="338"/>
      <c r="AVV270" s="338"/>
      <c r="AVW270" s="338"/>
      <c r="AVX270" s="338"/>
      <c r="AVY270" s="338"/>
      <c r="AVZ270" s="338"/>
      <c r="AWA270" s="338"/>
      <c r="AWB270" s="338"/>
      <c r="AWC270" s="338"/>
      <c r="AWD270" s="338"/>
      <c r="AWE270" s="338"/>
      <c r="AWF270" s="338"/>
      <c r="AWG270" s="338"/>
      <c r="AWH270" s="338"/>
      <c r="AWI270" s="338"/>
      <c r="AWJ270" s="338"/>
      <c r="AWK270" s="338"/>
      <c r="AWL270" s="338"/>
      <c r="AWM270" s="338"/>
      <c r="AWN270" s="338"/>
      <c r="AWO270" s="338"/>
      <c r="AWP270" s="338"/>
      <c r="AWQ270" s="338"/>
      <c r="AWR270" s="338"/>
      <c r="AWS270" s="338"/>
      <c r="AWT270" s="338"/>
      <c r="AWU270" s="338"/>
      <c r="AWV270" s="338"/>
      <c r="AWW270" s="338"/>
      <c r="AWX270" s="338"/>
      <c r="AWY270" s="338"/>
      <c r="AWZ270" s="338"/>
      <c r="AXA270" s="338"/>
      <c r="AXB270" s="338"/>
      <c r="AXC270" s="338"/>
      <c r="AXD270" s="338"/>
      <c r="AXE270" s="338"/>
      <c r="AXF270" s="338"/>
      <c r="AXG270" s="338"/>
      <c r="AXH270" s="338"/>
      <c r="AXI270" s="338"/>
      <c r="AXJ270" s="338"/>
      <c r="AXK270" s="338"/>
      <c r="AXL270" s="338"/>
      <c r="AXM270" s="338"/>
      <c r="AXN270" s="338"/>
      <c r="AXO270" s="338"/>
      <c r="AXP270" s="338"/>
      <c r="AXQ270" s="338"/>
      <c r="AXR270" s="338"/>
      <c r="AXS270" s="338"/>
      <c r="AXT270" s="338"/>
      <c r="AXU270" s="338"/>
      <c r="AXV270" s="338"/>
      <c r="AXW270" s="338"/>
      <c r="AXX270" s="338"/>
      <c r="AXY270" s="338"/>
      <c r="AXZ270" s="338"/>
      <c r="AYA270" s="338"/>
      <c r="AYB270" s="338"/>
      <c r="AYC270" s="338"/>
      <c r="AYD270" s="338"/>
      <c r="AYE270" s="338"/>
      <c r="AYF270" s="338"/>
      <c r="AYG270" s="338"/>
      <c r="AYH270" s="338"/>
      <c r="AYI270" s="338"/>
      <c r="AYJ270" s="338"/>
      <c r="AYK270" s="338"/>
      <c r="AYL270" s="338"/>
      <c r="AYM270" s="338"/>
      <c r="AYN270" s="338"/>
      <c r="AYO270" s="338"/>
      <c r="AYP270" s="338"/>
      <c r="AYQ270" s="338"/>
      <c r="AYR270" s="338"/>
      <c r="AYS270" s="338"/>
      <c r="AYT270" s="338"/>
      <c r="AYU270" s="338"/>
      <c r="AYV270" s="338"/>
      <c r="AYW270" s="338"/>
      <c r="AYX270" s="338"/>
      <c r="AYY270" s="338"/>
      <c r="AYZ270" s="338"/>
      <c r="AZA270" s="338"/>
      <c r="AZB270" s="338"/>
      <c r="AZC270" s="338"/>
      <c r="AZD270" s="338"/>
      <c r="AZE270" s="338"/>
      <c r="AZF270" s="338"/>
      <c r="AZG270" s="338"/>
      <c r="AZH270" s="338"/>
      <c r="AZI270" s="338"/>
      <c r="AZJ270" s="338"/>
      <c r="AZK270" s="338"/>
      <c r="AZL270" s="338"/>
      <c r="AZM270" s="338"/>
      <c r="AZN270" s="338"/>
      <c r="AZO270" s="338"/>
      <c r="AZP270" s="338"/>
      <c r="AZQ270" s="338"/>
      <c r="AZR270" s="338"/>
      <c r="AZS270" s="338"/>
      <c r="AZT270" s="338"/>
      <c r="AZU270" s="338"/>
      <c r="AZV270" s="338"/>
      <c r="AZW270" s="338"/>
      <c r="AZX270" s="338"/>
      <c r="AZY270" s="338"/>
      <c r="AZZ270" s="338"/>
      <c r="BAA270" s="338"/>
      <c r="BAB270" s="338"/>
      <c r="BAC270" s="338"/>
      <c r="BAD270" s="338"/>
      <c r="BAE270" s="338"/>
      <c r="BAF270" s="338"/>
      <c r="BAG270" s="338"/>
      <c r="BAH270" s="338"/>
      <c r="BAI270" s="338"/>
      <c r="BAJ270" s="338"/>
      <c r="BAK270" s="338"/>
      <c r="BAL270" s="338"/>
      <c r="BAM270" s="338"/>
      <c r="BAN270" s="338"/>
      <c r="BAO270" s="338"/>
      <c r="BAP270" s="338"/>
      <c r="BAQ270" s="338"/>
      <c r="BAR270" s="338"/>
      <c r="BAS270" s="338"/>
      <c r="BAT270" s="338"/>
      <c r="BAU270" s="338"/>
      <c r="BAV270" s="338"/>
      <c r="BAW270" s="338"/>
      <c r="BAX270" s="338"/>
      <c r="BAY270" s="338"/>
      <c r="BAZ270" s="338"/>
      <c r="BBA270" s="338"/>
      <c r="BBB270" s="338"/>
      <c r="BBC270" s="338"/>
      <c r="BBD270" s="338"/>
      <c r="BBE270" s="338"/>
      <c r="BBF270" s="338"/>
      <c r="BBG270" s="338"/>
      <c r="BBH270" s="338"/>
      <c r="BBI270" s="338"/>
      <c r="BBJ270" s="338"/>
      <c r="BBK270" s="338"/>
      <c r="BBL270" s="338"/>
      <c r="BBM270" s="338"/>
      <c r="BBN270" s="338"/>
      <c r="BBO270" s="338"/>
      <c r="BBP270" s="338"/>
      <c r="BBQ270" s="338"/>
      <c r="BBR270" s="338"/>
      <c r="BBS270" s="338"/>
      <c r="BBT270" s="338"/>
      <c r="BBU270" s="338"/>
      <c r="BBV270" s="338"/>
      <c r="BBW270" s="338"/>
      <c r="BBX270" s="338"/>
      <c r="BBY270" s="338"/>
      <c r="BBZ270" s="338"/>
      <c r="BCA270" s="338"/>
      <c r="BCB270" s="338"/>
      <c r="BCC270" s="338"/>
      <c r="BCD270" s="338"/>
      <c r="BCE270" s="338"/>
      <c r="BCF270" s="338"/>
      <c r="BCG270" s="338"/>
      <c r="BCH270" s="338"/>
      <c r="BCI270" s="338"/>
      <c r="BCJ270" s="338"/>
      <c r="BCK270" s="338"/>
      <c r="BCL270" s="338"/>
      <c r="BCM270" s="338"/>
      <c r="BCN270" s="338"/>
      <c r="BCO270" s="338"/>
      <c r="BCP270" s="338"/>
      <c r="BCQ270" s="338"/>
      <c r="BCR270" s="338"/>
      <c r="BCS270" s="338"/>
      <c r="BCT270" s="338"/>
      <c r="BCU270" s="338"/>
      <c r="BCV270" s="338"/>
      <c r="BCW270" s="338"/>
      <c r="BCX270" s="338"/>
      <c r="BCY270" s="338"/>
      <c r="BCZ270" s="338"/>
      <c r="BDA270" s="338"/>
      <c r="BDB270" s="338"/>
      <c r="BDC270" s="338"/>
      <c r="BDD270" s="338"/>
      <c r="BDE270" s="338"/>
      <c r="BDF270" s="338"/>
      <c r="BDG270" s="338"/>
      <c r="BDH270" s="338"/>
      <c r="BDI270" s="338"/>
      <c r="BDJ270" s="338"/>
      <c r="BDK270" s="338"/>
      <c r="BDL270" s="338"/>
      <c r="BDM270" s="338"/>
      <c r="BDN270" s="338"/>
      <c r="BDO270" s="338"/>
      <c r="BDP270" s="338"/>
      <c r="BDQ270" s="338"/>
      <c r="BDR270" s="338"/>
      <c r="BDS270" s="338"/>
      <c r="BDT270" s="338"/>
      <c r="BDU270" s="338"/>
      <c r="BDV270" s="338"/>
      <c r="BDW270" s="338"/>
      <c r="BDX270" s="338"/>
      <c r="BDY270" s="338"/>
      <c r="BDZ270" s="338"/>
      <c r="BEA270" s="338"/>
      <c r="BEB270" s="338"/>
      <c r="BEC270" s="338"/>
      <c r="BED270" s="338"/>
      <c r="BEE270" s="338"/>
      <c r="BEF270" s="338"/>
      <c r="BEG270" s="338"/>
      <c r="BEH270" s="338"/>
      <c r="BEI270" s="338"/>
      <c r="BEJ270" s="338"/>
      <c r="BEK270" s="338"/>
      <c r="BEL270" s="338"/>
      <c r="BEM270" s="338"/>
      <c r="BEN270" s="338"/>
      <c r="BEO270" s="338"/>
      <c r="BEP270" s="338"/>
      <c r="BEQ270" s="338"/>
      <c r="BER270" s="338"/>
      <c r="BES270" s="338"/>
      <c r="BET270" s="338"/>
      <c r="BEU270" s="338"/>
      <c r="BEV270" s="338"/>
      <c r="BEW270" s="338"/>
      <c r="BEX270" s="338"/>
      <c r="BEY270" s="338"/>
      <c r="BEZ270" s="338"/>
      <c r="BFA270" s="338"/>
      <c r="BFB270" s="338"/>
      <c r="BFC270" s="338"/>
      <c r="BFD270" s="338"/>
      <c r="BFE270" s="338"/>
      <c r="BFF270" s="338"/>
      <c r="BFG270" s="338"/>
      <c r="BFH270" s="338"/>
      <c r="BFI270" s="338"/>
      <c r="BFJ270" s="338"/>
      <c r="BFK270" s="338"/>
      <c r="BFL270" s="338"/>
      <c r="BFM270" s="338"/>
      <c r="BFN270" s="338"/>
      <c r="BFO270" s="338"/>
      <c r="BFP270" s="338"/>
      <c r="BFQ270" s="338"/>
      <c r="BFR270" s="338"/>
      <c r="BFS270" s="338"/>
      <c r="BFT270" s="338"/>
      <c r="BFU270" s="338"/>
      <c r="BFV270" s="338"/>
      <c r="BFW270" s="338"/>
      <c r="BFX270" s="338"/>
      <c r="BFY270" s="338"/>
      <c r="BFZ270" s="338"/>
      <c r="BGA270" s="338"/>
      <c r="BGB270" s="338"/>
      <c r="BGC270" s="338"/>
      <c r="BGD270" s="338"/>
      <c r="BGE270" s="338"/>
      <c r="BGF270" s="338"/>
      <c r="BGG270" s="338"/>
      <c r="BGH270" s="338"/>
      <c r="BGI270" s="338"/>
      <c r="BGJ270" s="338"/>
      <c r="BGK270" s="338"/>
      <c r="BGL270" s="338"/>
      <c r="BGM270" s="338"/>
      <c r="BGN270" s="338"/>
      <c r="BGO270" s="338"/>
      <c r="BGP270" s="338"/>
      <c r="BGQ270" s="338"/>
      <c r="BGR270" s="338"/>
      <c r="BGS270" s="338"/>
      <c r="BGT270" s="338"/>
      <c r="BGU270" s="338"/>
      <c r="BGV270" s="338"/>
      <c r="BGW270" s="338"/>
      <c r="BGX270" s="338"/>
      <c r="BGY270" s="338"/>
      <c r="BGZ270" s="338"/>
      <c r="BHA270" s="338"/>
      <c r="BHB270" s="338"/>
      <c r="BHC270" s="338"/>
      <c r="BHD270" s="338"/>
      <c r="BHE270" s="338"/>
      <c r="BHF270" s="338"/>
      <c r="BHG270" s="338"/>
      <c r="BHH270" s="338"/>
      <c r="BHI270" s="338"/>
      <c r="BHJ270" s="338"/>
      <c r="BHK270" s="338"/>
      <c r="BHL270" s="338"/>
      <c r="BHM270" s="338"/>
      <c r="BHN270" s="338"/>
      <c r="BHO270" s="338"/>
      <c r="BHP270" s="338"/>
      <c r="BHQ270" s="338"/>
      <c r="BHR270" s="338"/>
      <c r="BHS270" s="338"/>
      <c r="BHT270" s="338"/>
      <c r="BHU270" s="338"/>
      <c r="BHV270" s="338"/>
      <c r="BHW270" s="338"/>
      <c r="BHX270" s="338"/>
      <c r="BHY270" s="338"/>
      <c r="BHZ270" s="338"/>
      <c r="BIA270" s="338"/>
      <c r="BIB270" s="338"/>
      <c r="BIC270" s="338"/>
      <c r="BID270" s="338"/>
      <c r="BIE270" s="338"/>
      <c r="BIF270" s="338"/>
      <c r="BIG270" s="338"/>
      <c r="BIH270" s="338"/>
      <c r="BII270" s="338"/>
      <c r="BIJ270" s="338"/>
      <c r="BIK270" s="338"/>
      <c r="BIL270" s="338"/>
      <c r="BIM270" s="338"/>
      <c r="BIN270" s="338"/>
      <c r="BIO270" s="338"/>
      <c r="BIP270" s="338"/>
      <c r="BIQ270" s="338"/>
      <c r="BIR270" s="338"/>
      <c r="BIS270" s="338"/>
      <c r="BIT270" s="338"/>
      <c r="BIU270" s="338"/>
      <c r="BIV270" s="338"/>
      <c r="BIW270" s="338"/>
      <c r="BIX270" s="338"/>
      <c r="BIY270" s="338"/>
      <c r="BIZ270" s="338"/>
      <c r="BJA270" s="338"/>
      <c r="BJB270" s="338"/>
      <c r="BJC270" s="338"/>
      <c r="BJD270" s="338"/>
      <c r="BJE270" s="338"/>
      <c r="BJF270" s="338"/>
      <c r="BJG270" s="338"/>
      <c r="BJH270" s="338"/>
      <c r="BJI270" s="338"/>
      <c r="BJJ270" s="338"/>
      <c r="BJK270" s="338"/>
      <c r="BJL270" s="338"/>
      <c r="BJM270" s="338"/>
      <c r="BJN270" s="338"/>
      <c r="BJO270" s="338"/>
      <c r="BJP270" s="338"/>
      <c r="BJQ270" s="338"/>
      <c r="BJR270" s="338"/>
      <c r="BJS270" s="338"/>
      <c r="BJT270" s="338"/>
      <c r="BJU270" s="338"/>
      <c r="BJV270" s="338"/>
      <c r="BJW270" s="338"/>
      <c r="BJX270" s="338"/>
      <c r="BJY270" s="338"/>
      <c r="BJZ270" s="338"/>
      <c r="BKA270" s="338"/>
      <c r="BKB270" s="338"/>
      <c r="BKC270" s="338"/>
      <c r="BKD270" s="338"/>
      <c r="BKE270" s="338"/>
      <c r="BKF270" s="338"/>
      <c r="BKG270" s="338"/>
      <c r="BKH270" s="338"/>
      <c r="BKI270" s="338"/>
      <c r="BKJ270" s="338"/>
      <c r="BKK270" s="338"/>
      <c r="BKL270" s="338"/>
      <c r="BKM270" s="338"/>
      <c r="BKN270" s="338"/>
      <c r="BKO270" s="338"/>
      <c r="BKP270" s="338"/>
      <c r="BKQ270" s="338"/>
      <c r="BKR270" s="338"/>
      <c r="BKS270" s="338"/>
      <c r="BKT270" s="338"/>
      <c r="BKU270" s="338"/>
      <c r="BKV270" s="338"/>
      <c r="BKW270" s="338"/>
      <c r="BKX270" s="338"/>
      <c r="BKY270" s="338"/>
      <c r="BKZ270" s="338"/>
      <c r="BLA270" s="338"/>
      <c r="BLB270" s="338"/>
      <c r="BLC270" s="338"/>
      <c r="BLD270" s="338"/>
      <c r="BLE270" s="338"/>
      <c r="BLF270" s="338"/>
      <c r="BLG270" s="338"/>
      <c r="BLH270" s="338"/>
      <c r="BLI270" s="338"/>
      <c r="BLJ270" s="338"/>
      <c r="BLK270" s="338"/>
      <c r="BLL270" s="338"/>
      <c r="BLM270" s="338"/>
      <c r="BLN270" s="338"/>
      <c r="BLO270" s="338"/>
      <c r="BLP270" s="338"/>
      <c r="BLQ270" s="338"/>
      <c r="BLR270" s="338"/>
      <c r="BLS270" s="338"/>
      <c r="BLT270" s="338"/>
      <c r="BLU270" s="338"/>
      <c r="BLV270" s="338"/>
      <c r="BLW270" s="338"/>
      <c r="BLX270" s="338"/>
      <c r="BLY270" s="338"/>
      <c r="BLZ270" s="338"/>
      <c r="BMA270" s="338"/>
      <c r="BMB270" s="338"/>
      <c r="BMC270" s="338"/>
      <c r="BMD270" s="338"/>
      <c r="BME270" s="338"/>
      <c r="BMF270" s="338"/>
      <c r="BMG270" s="338"/>
      <c r="BMH270" s="338"/>
      <c r="BMI270" s="338"/>
      <c r="BMJ270" s="338"/>
      <c r="BMK270" s="338"/>
      <c r="BML270" s="338"/>
      <c r="BMM270" s="338"/>
      <c r="BMN270" s="338"/>
      <c r="BMO270" s="338"/>
      <c r="BMP270" s="338"/>
      <c r="BMQ270" s="338"/>
      <c r="BMR270" s="338"/>
      <c r="BMS270" s="338"/>
      <c r="BMT270" s="338"/>
      <c r="BMU270" s="338"/>
      <c r="BMV270" s="338"/>
      <c r="BMW270" s="338"/>
      <c r="BMX270" s="338"/>
      <c r="BMY270" s="338"/>
      <c r="BMZ270" s="338"/>
      <c r="BNA270" s="338"/>
      <c r="BNB270" s="338"/>
      <c r="BNC270" s="338"/>
      <c r="BND270" s="338"/>
      <c r="BNE270" s="338"/>
      <c r="BNF270" s="338"/>
      <c r="BNG270" s="338"/>
      <c r="BNH270" s="338"/>
      <c r="BNI270" s="338"/>
      <c r="BNJ270" s="338"/>
      <c r="BNK270" s="338"/>
      <c r="BNL270" s="338"/>
      <c r="BNM270" s="338"/>
      <c r="BNN270" s="338"/>
      <c r="BNO270" s="338"/>
      <c r="BNP270" s="338"/>
      <c r="BNQ270" s="338"/>
      <c r="BNR270" s="338"/>
      <c r="BNS270" s="338"/>
      <c r="BNT270" s="338"/>
      <c r="BNU270" s="338"/>
      <c r="BNV270" s="338"/>
      <c r="BNW270" s="338"/>
      <c r="BNX270" s="338"/>
      <c r="BNY270" s="338"/>
      <c r="BNZ270" s="338"/>
      <c r="BOA270" s="338"/>
      <c r="BOB270" s="338"/>
      <c r="BOC270" s="338"/>
      <c r="BOD270" s="338"/>
      <c r="BOE270" s="338"/>
      <c r="BOF270" s="338"/>
      <c r="BOG270" s="338"/>
      <c r="BOH270" s="338"/>
      <c r="BOI270" s="338"/>
      <c r="BOJ270" s="338"/>
      <c r="BOK270" s="338"/>
      <c r="BOL270" s="338"/>
      <c r="BOM270" s="338"/>
      <c r="BON270" s="338"/>
      <c r="BOO270" s="338"/>
      <c r="BOP270" s="338"/>
      <c r="BOQ270" s="338"/>
      <c r="BOR270" s="338"/>
      <c r="BOS270" s="338"/>
      <c r="BOT270" s="338"/>
      <c r="BOU270" s="338"/>
      <c r="BOV270" s="338"/>
    </row>
    <row r="271" spans="1:1764" s="3" customFormat="1" ht="40.5" customHeight="1">
      <c r="A271" s="572" t="s">
        <v>281</v>
      </c>
      <c r="B271" s="575" t="s">
        <v>282</v>
      </c>
      <c r="C271" s="381" t="s">
        <v>905</v>
      </c>
      <c r="D271" s="381" t="s">
        <v>907</v>
      </c>
      <c r="E271" s="37" t="s">
        <v>1225</v>
      </c>
      <c r="F271" s="228" t="s">
        <v>1224</v>
      </c>
      <c r="G271" s="552"/>
      <c r="H271" s="552"/>
      <c r="I271" s="555"/>
      <c r="J271" s="564">
        <f t="shared" si="5"/>
        <v>837000</v>
      </c>
      <c r="K271" s="564">
        <f>SUM(K274:K275)</f>
        <v>837000</v>
      </c>
      <c r="L271" s="557">
        <f>SUM(L274:L275)</f>
        <v>0</v>
      </c>
      <c r="M271" s="323"/>
      <c r="N271" s="323"/>
      <c r="O271" s="323"/>
      <c r="P271" s="323"/>
      <c r="Q271" s="327"/>
      <c r="R271" s="323"/>
      <c r="S271" s="323"/>
      <c r="T271" s="323"/>
      <c r="U271" s="323"/>
      <c r="V271" s="324"/>
      <c r="W271" s="324"/>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c r="AS271" s="324"/>
      <c r="AT271" s="324"/>
      <c r="AU271" s="324"/>
      <c r="AV271" s="324"/>
      <c r="AW271" s="324"/>
      <c r="AX271" s="324"/>
      <c r="AY271" s="324"/>
      <c r="AZ271" s="324"/>
      <c r="BA271" s="324"/>
      <c r="BB271" s="324"/>
      <c r="BC271" s="324"/>
      <c r="BD271" s="324"/>
      <c r="BE271" s="324"/>
      <c r="BF271" s="324"/>
      <c r="BG271" s="324"/>
      <c r="BH271" s="324"/>
      <c r="BI271" s="324"/>
      <c r="BJ271" s="324"/>
      <c r="BK271" s="324"/>
      <c r="BL271" s="324"/>
      <c r="BM271" s="324"/>
      <c r="BN271" s="324"/>
      <c r="BO271" s="324"/>
      <c r="BP271" s="324"/>
      <c r="BQ271" s="324"/>
      <c r="BR271" s="324"/>
      <c r="BS271" s="324"/>
      <c r="BT271" s="324"/>
      <c r="BU271" s="324"/>
      <c r="BV271" s="324"/>
      <c r="BW271" s="324"/>
      <c r="BX271" s="324"/>
      <c r="BY271" s="324"/>
      <c r="BZ271" s="324"/>
      <c r="CA271" s="324"/>
      <c r="CB271" s="324"/>
      <c r="CC271" s="324"/>
      <c r="CD271" s="324"/>
      <c r="CE271" s="324"/>
      <c r="CF271" s="324"/>
      <c r="CG271" s="324"/>
      <c r="CH271" s="324"/>
      <c r="CI271" s="324"/>
      <c r="CJ271" s="324"/>
      <c r="CK271" s="324"/>
      <c r="CL271" s="324"/>
      <c r="CM271" s="324"/>
      <c r="CN271" s="324"/>
      <c r="CO271" s="324"/>
      <c r="CP271" s="324"/>
      <c r="CQ271" s="324"/>
      <c r="CR271" s="324"/>
      <c r="CS271" s="324"/>
      <c r="CT271" s="324"/>
      <c r="CU271" s="324"/>
      <c r="CV271" s="324"/>
      <c r="CW271" s="324"/>
      <c r="CX271" s="324"/>
      <c r="CY271" s="324"/>
      <c r="CZ271" s="324"/>
      <c r="DA271" s="324"/>
      <c r="DB271" s="324"/>
      <c r="DC271" s="324"/>
      <c r="DD271" s="324"/>
      <c r="DE271" s="324"/>
      <c r="DF271" s="324"/>
      <c r="DG271" s="324"/>
      <c r="DH271" s="324"/>
      <c r="DI271" s="324"/>
      <c r="DJ271" s="324"/>
      <c r="DK271" s="324"/>
      <c r="DL271" s="324"/>
      <c r="DM271" s="324"/>
      <c r="DN271" s="324"/>
      <c r="DO271" s="324"/>
      <c r="DP271" s="324"/>
      <c r="DQ271" s="324"/>
      <c r="DR271" s="324"/>
      <c r="DS271" s="324"/>
      <c r="DT271" s="324"/>
      <c r="DU271" s="324"/>
      <c r="DV271" s="324"/>
      <c r="DW271" s="324"/>
      <c r="DX271" s="324"/>
      <c r="DY271" s="324"/>
      <c r="DZ271" s="324"/>
      <c r="EA271" s="324"/>
      <c r="EB271" s="324"/>
      <c r="EC271" s="324"/>
      <c r="ED271" s="324"/>
      <c r="EE271" s="324"/>
      <c r="EF271" s="324"/>
      <c r="EG271" s="324"/>
      <c r="EH271" s="324"/>
      <c r="EI271" s="324"/>
      <c r="EJ271" s="324"/>
      <c r="EK271" s="324"/>
      <c r="EL271" s="324"/>
      <c r="EM271" s="324"/>
      <c r="EN271" s="324"/>
      <c r="EO271" s="324"/>
      <c r="EP271" s="324"/>
      <c r="EQ271" s="324"/>
      <c r="ER271" s="324"/>
      <c r="ES271" s="324"/>
      <c r="ET271" s="324"/>
      <c r="EU271" s="324"/>
      <c r="EV271" s="324"/>
      <c r="EW271" s="324"/>
      <c r="EX271" s="324"/>
      <c r="EY271" s="324"/>
      <c r="EZ271" s="324"/>
      <c r="FA271" s="324"/>
      <c r="FB271" s="324"/>
      <c r="FC271" s="324"/>
      <c r="FD271" s="324"/>
      <c r="FE271" s="324"/>
      <c r="FF271" s="324"/>
      <c r="FG271" s="324"/>
      <c r="FH271" s="324"/>
      <c r="FI271" s="324"/>
      <c r="FJ271" s="324"/>
      <c r="FK271" s="324"/>
      <c r="FL271" s="324"/>
      <c r="FM271" s="324"/>
      <c r="FN271" s="324"/>
      <c r="FO271" s="324"/>
      <c r="FP271" s="324"/>
      <c r="FQ271" s="324"/>
      <c r="FR271" s="324"/>
      <c r="FS271" s="324"/>
      <c r="FT271" s="324"/>
      <c r="FU271" s="324"/>
      <c r="FV271" s="324"/>
      <c r="FW271" s="324"/>
      <c r="FX271" s="324"/>
      <c r="FY271" s="324"/>
      <c r="FZ271" s="324"/>
      <c r="GA271" s="324"/>
      <c r="GB271" s="324"/>
      <c r="GC271" s="324"/>
      <c r="GD271" s="324"/>
      <c r="GE271" s="324"/>
      <c r="GF271" s="324"/>
      <c r="GG271" s="324"/>
      <c r="GH271" s="324"/>
      <c r="GI271" s="324"/>
      <c r="GJ271" s="324"/>
      <c r="GK271" s="324"/>
      <c r="GL271" s="324"/>
      <c r="GM271" s="324"/>
      <c r="GN271" s="324"/>
      <c r="GO271" s="324"/>
      <c r="GP271" s="324"/>
      <c r="GQ271" s="324"/>
      <c r="GR271" s="324"/>
      <c r="GS271" s="324"/>
      <c r="GT271" s="324"/>
      <c r="GU271" s="324"/>
      <c r="GV271" s="324"/>
      <c r="GW271" s="324"/>
      <c r="GX271" s="324"/>
      <c r="GY271" s="324"/>
      <c r="GZ271" s="324"/>
      <c r="HA271" s="324"/>
      <c r="HB271" s="324"/>
      <c r="HC271" s="324"/>
      <c r="HD271" s="324"/>
      <c r="HE271" s="324"/>
      <c r="HF271" s="324"/>
      <c r="HG271" s="324"/>
      <c r="HH271" s="324"/>
      <c r="HI271" s="324"/>
      <c r="HJ271" s="324"/>
      <c r="HK271" s="324"/>
      <c r="HL271" s="324"/>
      <c r="HM271" s="324"/>
      <c r="HN271" s="324"/>
      <c r="HO271" s="324"/>
      <c r="HP271" s="324"/>
      <c r="HQ271" s="324"/>
      <c r="HR271" s="324"/>
      <c r="HS271" s="324"/>
      <c r="HT271" s="324"/>
      <c r="HU271" s="324"/>
      <c r="HV271" s="324"/>
      <c r="HW271" s="324"/>
      <c r="HX271" s="324"/>
      <c r="HY271" s="324"/>
      <c r="HZ271" s="324"/>
      <c r="IA271" s="324"/>
      <c r="IB271" s="324"/>
      <c r="IC271" s="324"/>
      <c r="ID271" s="324"/>
      <c r="IE271" s="324"/>
      <c r="IF271" s="324"/>
      <c r="IG271" s="324"/>
      <c r="IH271" s="324"/>
      <c r="II271" s="324"/>
      <c r="IJ271" s="324"/>
      <c r="IK271" s="324"/>
      <c r="IL271" s="324"/>
      <c r="IM271" s="324"/>
      <c r="IN271" s="324"/>
      <c r="IO271" s="324"/>
      <c r="IP271" s="324"/>
      <c r="IQ271" s="324"/>
      <c r="IR271" s="324"/>
      <c r="IS271" s="324"/>
      <c r="IT271" s="324"/>
      <c r="IU271" s="324"/>
      <c r="IV271" s="324"/>
      <c r="IW271" s="324"/>
      <c r="IX271" s="324"/>
      <c r="IY271" s="324"/>
      <c r="IZ271" s="324"/>
      <c r="JA271" s="324"/>
      <c r="JB271" s="324"/>
      <c r="JC271" s="324"/>
      <c r="JD271" s="324"/>
      <c r="JE271" s="324"/>
      <c r="JF271" s="324"/>
      <c r="JG271" s="324"/>
      <c r="JH271" s="324"/>
      <c r="JI271" s="324"/>
      <c r="JJ271" s="324"/>
      <c r="JK271" s="324"/>
      <c r="JL271" s="324"/>
      <c r="JM271" s="324"/>
      <c r="JN271" s="324"/>
      <c r="JO271" s="324"/>
      <c r="JP271" s="324"/>
      <c r="JQ271" s="324"/>
      <c r="JR271" s="324"/>
      <c r="JS271" s="324"/>
      <c r="JT271" s="324"/>
      <c r="JU271" s="324"/>
      <c r="JV271" s="324"/>
      <c r="JW271" s="324"/>
      <c r="JX271" s="324"/>
      <c r="JY271" s="324"/>
      <c r="JZ271" s="324"/>
      <c r="KA271" s="324"/>
      <c r="KB271" s="324"/>
      <c r="KC271" s="324"/>
      <c r="KD271" s="324"/>
      <c r="KE271" s="324"/>
      <c r="KF271" s="324"/>
      <c r="KG271" s="324"/>
      <c r="KH271" s="324"/>
      <c r="KI271" s="324"/>
      <c r="KJ271" s="324"/>
      <c r="KK271" s="324"/>
      <c r="KL271" s="324"/>
      <c r="KM271" s="324"/>
      <c r="KN271" s="324"/>
      <c r="KO271" s="324"/>
      <c r="KP271" s="324"/>
      <c r="KQ271" s="324"/>
      <c r="KR271" s="324"/>
      <c r="KS271" s="324"/>
      <c r="KT271" s="324"/>
      <c r="KU271" s="324"/>
      <c r="KV271" s="324"/>
      <c r="KW271" s="324"/>
      <c r="KX271" s="324"/>
      <c r="KY271" s="324"/>
      <c r="KZ271" s="324"/>
      <c r="LA271" s="324"/>
      <c r="LB271" s="324"/>
      <c r="LC271" s="324"/>
      <c r="LD271" s="324"/>
      <c r="LE271" s="324"/>
      <c r="LF271" s="324"/>
      <c r="LG271" s="324"/>
      <c r="LH271" s="324"/>
      <c r="LI271" s="324"/>
      <c r="LJ271" s="324"/>
      <c r="LK271" s="324"/>
      <c r="LL271" s="324"/>
      <c r="LM271" s="324"/>
      <c r="LN271" s="324"/>
      <c r="LO271" s="324"/>
      <c r="LP271" s="324"/>
      <c r="LQ271" s="324"/>
      <c r="LR271" s="324"/>
      <c r="LS271" s="324"/>
      <c r="LT271" s="324"/>
      <c r="LU271" s="324"/>
      <c r="LV271" s="324"/>
      <c r="LW271" s="324"/>
      <c r="LX271" s="324"/>
      <c r="LY271" s="324"/>
      <c r="LZ271" s="324"/>
      <c r="MA271" s="324"/>
      <c r="MB271" s="324"/>
      <c r="MC271" s="324"/>
      <c r="MD271" s="324"/>
      <c r="ME271" s="324"/>
      <c r="MF271" s="324"/>
      <c r="MG271" s="324"/>
      <c r="MH271" s="324"/>
      <c r="MI271" s="324"/>
      <c r="MJ271" s="324"/>
      <c r="MK271" s="324"/>
      <c r="ML271" s="324"/>
      <c r="MM271" s="324"/>
      <c r="MN271" s="324"/>
      <c r="MO271" s="324"/>
      <c r="MP271" s="324"/>
      <c r="MQ271" s="324"/>
      <c r="MR271" s="324"/>
      <c r="MS271" s="324"/>
      <c r="MT271" s="324"/>
      <c r="MU271" s="324"/>
      <c r="MV271" s="324"/>
      <c r="MW271" s="324"/>
      <c r="MX271" s="324"/>
      <c r="MY271" s="324"/>
      <c r="MZ271" s="324"/>
      <c r="NA271" s="324"/>
      <c r="NB271" s="324"/>
      <c r="NC271" s="324"/>
      <c r="ND271" s="324"/>
      <c r="NE271" s="324"/>
      <c r="NF271" s="324"/>
      <c r="NG271" s="324"/>
      <c r="NH271" s="324"/>
      <c r="NI271" s="324"/>
      <c r="NJ271" s="324"/>
      <c r="NK271" s="324"/>
      <c r="NL271" s="324"/>
      <c r="NM271" s="324"/>
      <c r="NN271" s="324"/>
      <c r="NO271" s="324"/>
      <c r="NP271" s="324"/>
      <c r="NQ271" s="324"/>
      <c r="NR271" s="324"/>
      <c r="NS271" s="324"/>
      <c r="NT271" s="324"/>
      <c r="NU271" s="324"/>
      <c r="NV271" s="324"/>
      <c r="NW271" s="324"/>
      <c r="NX271" s="324"/>
      <c r="NY271" s="324"/>
      <c r="NZ271" s="324"/>
      <c r="OA271" s="324"/>
      <c r="OB271" s="324"/>
      <c r="OC271" s="324"/>
      <c r="OD271" s="324"/>
      <c r="OE271" s="324"/>
      <c r="OF271" s="324"/>
      <c r="OG271" s="324"/>
      <c r="OH271" s="324"/>
      <c r="OI271" s="324"/>
      <c r="OJ271" s="324"/>
      <c r="OK271" s="324"/>
      <c r="OL271" s="324"/>
      <c r="OM271" s="324"/>
      <c r="ON271" s="324"/>
      <c r="OO271" s="324"/>
      <c r="OP271" s="324"/>
      <c r="OQ271" s="324"/>
      <c r="OR271" s="324"/>
      <c r="OS271" s="324"/>
      <c r="OT271" s="324"/>
      <c r="OU271" s="324"/>
      <c r="OV271" s="324"/>
      <c r="OW271" s="324"/>
      <c r="OX271" s="324"/>
      <c r="OY271" s="324"/>
      <c r="OZ271" s="324"/>
      <c r="PA271" s="324"/>
      <c r="PB271" s="324"/>
      <c r="PC271" s="324"/>
      <c r="PD271" s="324"/>
      <c r="PE271" s="324"/>
      <c r="PF271" s="324"/>
      <c r="PG271" s="324"/>
      <c r="PH271" s="324"/>
      <c r="PI271" s="324"/>
      <c r="PJ271" s="324"/>
      <c r="PK271" s="324"/>
      <c r="PL271" s="324"/>
      <c r="PM271" s="324"/>
      <c r="PN271" s="324"/>
      <c r="PO271" s="324"/>
      <c r="PP271" s="324"/>
      <c r="PQ271" s="324"/>
      <c r="PR271" s="324"/>
      <c r="PS271" s="324"/>
      <c r="PT271" s="324"/>
      <c r="PU271" s="324"/>
      <c r="PV271" s="324"/>
      <c r="PW271" s="324"/>
      <c r="PX271" s="324"/>
      <c r="PY271" s="324"/>
      <c r="PZ271" s="324"/>
      <c r="QA271" s="324"/>
      <c r="QB271" s="324"/>
      <c r="QC271" s="324"/>
      <c r="QD271" s="324"/>
      <c r="QE271" s="324"/>
      <c r="QF271" s="324"/>
      <c r="QG271" s="324"/>
      <c r="QH271" s="324"/>
      <c r="QI271" s="324"/>
      <c r="QJ271" s="324"/>
      <c r="QK271" s="324"/>
      <c r="QL271" s="324"/>
      <c r="QM271" s="324"/>
      <c r="QN271" s="324"/>
      <c r="QO271" s="324"/>
      <c r="QP271" s="324"/>
      <c r="QQ271" s="324"/>
      <c r="QR271" s="324"/>
      <c r="QS271" s="324"/>
      <c r="QT271" s="324"/>
      <c r="QU271" s="324"/>
      <c r="QV271" s="324"/>
      <c r="QW271" s="324"/>
      <c r="QX271" s="324"/>
      <c r="QY271" s="324"/>
      <c r="QZ271" s="324"/>
      <c r="RA271" s="324"/>
      <c r="RB271" s="324"/>
      <c r="RC271" s="324"/>
      <c r="RD271" s="324"/>
      <c r="RE271" s="324"/>
      <c r="RF271" s="324"/>
      <c r="RG271" s="324"/>
      <c r="RH271" s="324"/>
      <c r="RI271" s="324"/>
      <c r="RJ271" s="324"/>
      <c r="RK271" s="324"/>
      <c r="RL271" s="324"/>
      <c r="RM271" s="324"/>
      <c r="RN271" s="324"/>
      <c r="RO271" s="324"/>
      <c r="RP271" s="324"/>
      <c r="RQ271" s="324"/>
      <c r="RR271" s="324"/>
      <c r="RS271" s="324"/>
      <c r="RT271" s="324"/>
      <c r="RU271" s="324"/>
      <c r="RV271" s="324"/>
      <c r="RW271" s="324"/>
      <c r="RX271" s="324"/>
      <c r="RY271" s="324"/>
      <c r="RZ271" s="324"/>
      <c r="SA271" s="324"/>
      <c r="SB271" s="324"/>
      <c r="SC271" s="324"/>
      <c r="SD271" s="324"/>
      <c r="SE271" s="324"/>
      <c r="SF271" s="324"/>
      <c r="SG271" s="324"/>
      <c r="SH271" s="324"/>
      <c r="SI271" s="324"/>
      <c r="SJ271" s="324"/>
      <c r="SK271" s="324"/>
      <c r="SL271" s="324"/>
      <c r="SM271" s="324"/>
      <c r="SN271" s="324"/>
      <c r="SO271" s="324"/>
      <c r="SP271" s="324"/>
      <c r="SQ271" s="324"/>
      <c r="SR271" s="324"/>
      <c r="SS271" s="324"/>
      <c r="ST271" s="324"/>
      <c r="SU271" s="324"/>
      <c r="SV271" s="324"/>
      <c r="SW271" s="324"/>
      <c r="SX271" s="324"/>
      <c r="SY271" s="324"/>
      <c r="SZ271" s="324"/>
      <c r="TA271" s="324"/>
      <c r="TB271" s="324"/>
      <c r="TC271" s="324"/>
      <c r="TD271" s="324"/>
      <c r="TE271" s="324"/>
      <c r="TF271" s="324"/>
      <c r="TG271" s="324"/>
      <c r="TH271" s="324"/>
      <c r="TI271" s="324"/>
      <c r="TJ271" s="324"/>
      <c r="TK271" s="324"/>
      <c r="TL271" s="324"/>
      <c r="TM271" s="324"/>
      <c r="TN271" s="324"/>
      <c r="TO271" s="324"/>
      <c r="TP271" s="324"/>
      <c r="TQ271" s="324"/>
      <c r="TR271" s="324"/>
      <c r="TS271" s="324"/>
      <c r="TT271" s="324"/>
      <c r="TU271" s="324"/>
      <c r="TV271" s="324"/>
      <c r="TW271" s="324"/>
      <c r="TX271" s="324"/>
      <c r="TY271" s="324"/>
      <c r="TZ271" s="324"/>
      <c r="UA271" s="324"/>
      <c r="UB271" s="324"/>
      <c r="UC271" s="324"/>
      <c r="UD271" s="324"/>
      <c r="UE271" s="324"/>
      <c r="UF271" s="324"/>
      <c r="UG271" s="324"/>
      <c r="UH271" s="324"/>
      <c r="UI271" s="324"/>
      <c r="UJ271" s="324"/>
      <c r="UK271" s="324"/>
      <c r="UL271" s="324"/>
      <c r="UM271" s="324"/>
      <c r="UN271" s="324"/>
      <c r="UO271" s="324"/>
      <c r="UP271" s="324"/>
      <c r="UQ271" s="324"/>
      <c r="UR271" s="324"/>
      <c r="US271" s="324"/>
      <c r="UT271" s="324"/>
      <c r="UU271" s="324"/>
      <c r="UV271" s="324"/>
      <c r="UW271" s="324"/>
      <c r="UX271" s="324"/>
      <c r="UY271" s="324"/>
      <c r="UZ271" s="324"/>
      <c r="VA271" s="324"/>
      <c r="VB271" s="324"/>
      <c r="VC271" s="324"/>
      <c r="VD271" s="324"/>
      <c r="VE271" s="324"/>
      <c r="VF271" s="324"/>
      <c r="VG271" s="324"/>
      <c r="VH271" s="324"/>
      <c r="VI271" s="324"/>
      <c r="VJ271" s="324"/>
      <c r="VK271" s="324"/>
      <c r="VL271" s="324"/>
      <c r="VM271" s="324"/>
      <c r="VN271" s="324"/>
      <c r="VO271" s="324"/>
      <c r="VP271" s="324"/>
      <c r="VQ271" s="324"/>
      <c r="VR271" s="324"/>
      <c r="VS271" s="324"/>
      <c r="VT271" s="324"/>
      <c r="VU271" s="324"/>
      <c r="VV271" s="324"/>
      <c r="VW271" s="324"/>
      <c r="VX271" s="324"/>
      <c r="VY271" s="324"/>
      <c r="VZ271" s="324"/>
      <c r="WA271" s="324"/>
      <c r="WB271" s="324"/>
      <c r="WC271" s="324"/>
      <c r="WD271" s="324"/>
      <c r="WE271" s="324"/>
      <c r="WF271" s="324"/>
      <c r="WG271" s="324"/>
      <c r="WH271" s="324"/>
      <c r="WI271" s="324"/>
      <c r="WJ271" s="324"/>
      <c r="WK271" s="324"/>
      <c r="WL271" s="324"/>
      <c r="WM271" s="324"/>
      <c r="WN271" s="324"/>
      <c r="WO271" s="324"/>
      <c r="WP271" s="324"/>
      <c r="WQ271" s="324"/>
      <c r="WR271" s="324"/>
      <c r="WS271" s="324"/>
      <c r="WT271" s="324"/>
      <c r="WU271" s="324"/>
      <c r="WV271" s="324"/>
      <c r="WW271" s="324"/>
      <c r="WX271" s="324"/>
      <c r="WY271" s="324"/>
      <c r="WZ271" s="324"/>
      <c r="XA271" s="324"/>
      <c r="XB271" s="324"/>
      <c r="XC271" s="324"/>
      <c r="XD271" s="324"/>
      <c r="XE271" s="324"/>
      <c r="XF271" s="324"/>
      <c r="XG271" s="324"/>
      <c r="XH271" s="324"/>
      <c r="XI271" s="324"/>
      <c r="XJ271" s="324"/>
      <c r="XK271" s="324"/>
      <c r="XL271" s="324"/>
      <c r="XM271" s="324"/>
      <c r="XN271" s="324"/>
      <c r="XO271" s="324"/>
      <c r="XP271" s="324"/>
      <c r="XQ271" s="324"/>
      <c r="XR271" s="324"/>
      <c r="XS271" s="324"/>
      <c r="XT271" s="324"/>
      <c r="XU271" s="324"/>
      <c r="XV271" s="324"/>
      <c r="XW271" s="324"/>
      <c r="XX271" s="324"/>
      <c r="XY271" s="324"/>
      <c r="XZ271" s="324"/>
      <c r="YA271" s="324"/>
      <c r="YB271" s="324"/>
      <c r="YC271" s="324"/>
      <c r="YD271" s="324"/>
      <c r="YE271" s="324"/>
      <c r="YF271" s="324"/>
      <c r="YG271" s="324"/>
      <c r="YH271" s="324"/>
      <c r="YI271" s="324"/>
      <c r="YJ271" s="324"/>
      <c r="YK271" s="324"/>
      <c r="YL271" s="324"/>
      <c r="YM271" s="324"/>
      <c r="YN271" s="324"/>
      <c r="YO271" s="324"/>
      <c r="YP271" s="324"/>
      <c r="YQ271" s="324"/>
      <c r="YR271" s="324"/>
      <c r="YS271" s="324"/>
      <c r="YT271" s="324"/>
      <c r="YU271" s="324"/>
      <c r="YV271" s="324"/>
      <c r="YW271" s="324"/>
      <c r="YX271" s="324"/>
      <c r="YY271" s="324"/>
      <c r="YZ271" s="324"/>
      <c r="ZA271" s="324"/>
      <c r="ZB271" s="324"/>
      <c r="ZC271" s="324"/>
      <c r="ZD271" s="324"/>
      <c r="ZE271" s="324"/>
      <c r="ZF271" s="324"/>
      <c r="ZG271" s="324"/>
      <c r="ZH271" s="324"/>
      <c r="ZI271" s="324"/>
      <c r="ZJ271" s="324"/>
      <c r="ZK271" s="324"/>
      <c r="ZL271" s="324"/>
      <c r="ZM271" s="324"/>
      <c r="ZN271" s="324"/>
      <c r="ZO271" s="324"/>
      <c r="ZP271" s="324"/>
      <c r="ZQ271" s="324"/>
      <c r="ZR271" s="324"/>
      <c r="ZS271" s="324"/>
      <c r="ZT271" s="324"/>
      <c r="ZU271" s="324"/>
      <c r="ZV271" s="324"/>
      <c r="ZW271" s="324"/>
      <c r="ZX271" s="324"/>
      <c r="ZY271" s="324"/>
      <c r="ZZ271" s="324"/>
      <c r="AAA271" s="324"/>
      <c r="AAB271" s="324"/>
      <c r="AAC271" s="324"/>
      <c r="AAD271" s="324"/>
      <c r="AAE271" s="324"/>
      <c r="AAF271" s="324"/>
      <c r="AAG271" s="324"/>
      <c r="AAH271" s="324"/>
      <c r="AAI271" s="324"/>
      <c r="AAJ271" s="324"/>
      <c r="AAK271" s="324"/>
      <c r="AAL271" s="324"/>
      <c r="AAM271" s="324"/>
      <c r="AAN271" s="324"/>
      <c r="AAO271" s="324"/>
      <c r="AAP271" s="324"/>
      <c r="AAQ271" s="324"/>
      <c r="AAR271" s="324"/>
      <c r="AAS271" s="324"/>
      <c r="AAT271" s="324"/>
      <c r="AAU271" s="324"/>
      <c r="AAV271" s="324"/>
      <c r="AAW271" s="324"/>
      <c r="AAX271" s="324"/>
      <c r="AAY271" s="324"/>
      <c r="AAZ271" s="324"/>
      <c r="ABA271" s="324"/>
      <c r="ABB271" s="324"/>
      <c r="ABC271" s="324"/>
      <c r="ABD271" s="324"/>
      <c r="ABE271" s="324"/>
      <c r="ABF271" s="324"/>
      <c r="ABG271" s="324"/>
      <c r="ABH271" s="324"/>
      <c r="ABI271" s="324"/>
      <c r="ABJ271" s="324"/>
      <c r="ABK271" s="324"/>
      <c r="ABL271" s="324"/>
      <c r="ABM271" s="324"/>
      <c r="ABN271" s="324"/>
      <c r="ABO271" s="324"/>
      <c r="ABP271" s="324"/>
      <c r="ABQ271" s="324"/>
      <c r="ABR271" s="324"/>
      <c r="ABS271" s="324"/>
      <c r="ABT271" s="324"/>
      <c r="ABU271" s="324"/>
      <c r="ABV271" s="324"/>
      <c r="ABW271" s="324"/>
      <c r="ABX271" s="324"/>
      <c r="ABY271" s="324"/>
      <c r="ABZ271" s="324"/>
      <c r="ACA271" s="324"/>
      <c r="ACB271" s="324"/>
      <c r="ACC271" s="324"/>
      <c r="ACD271" s="324"/>
      <c r="ACE271" s="324"/>
      <c r="ACF271" s="324"/>
      <c r="ACG271" s="324"/>
      <c r="ACH271" s="324"/>
      <c r="ACI271" s="324"/>
      <c r="ACJ271" s="324"/>
      <c r="ACK271" s="324"/>
      <c r="ACL271" s="324"/>
      <c r="ACM271" s="324"/>
      <c r="ACN271" s="324"/>
      <c r="ACO271" s="324"/>
      <c r="ACP271" s="324"/>
      <c r="ACQ271" s="324"/>
      <c r="ACR271" s="324"/>
      <c r="ACS271" s="324"/>
      <c r="ACT271" s="324"/>
      <c r="ACU271" s="324"/>
      <c r="ACV271" s="324"/>
      <c r="ACW271" s="324"/>
      <c r="ACX271" s="324"/>
      <c r="ACY271" s="324"/>
      <c r="ACZ271" s="324"/>
      <c r="ADA271" s="324"/>
      <c r="ADB271" s="324"/>
      <c r="ADC271" s="324"/>
      <c r="ADD271" s="324"/>
      <c r="ADE271" s="324"/>
      <c r="ADF271" s="324"/>
      <c r="ADG271" s="324"/>
      <c r="ADH271" s="324"/>
      <c r="ADI271" s="324"/>
      <c r="ADJ271" s="324"/>
      <c r="ADK271" s="324"/>
      <c r="ADL271" s="324"/>
      <c r="ADM271" s="324"/>
      <c r="ADN271" s="324"/>
      <c r="ADO271" s="324"/>
      <c r="ADP271" s="324"/>
      <c r="ADQ271" s="324"/>
      <c r="ADR271" s="324"/>
      <c r="ADS271" s="324"/>
      <c r="ADT271" s="324"/>
      <c r="ADU271" s="324"/>
      <c r="ADV271" s="324"/>
      <c r="ADW271" s="324"/>
      <c r="ADX271" s="324"/>
      <c r="ADY271" s="324"/>
      <c r="ADZ271" s="324"/>
      <c r="AEA271" s="324"/>
      <c r="AEB271" s="324"/>
      <c r="AEC271" s="324"/>
      <c r="AED271" s="324"/>
      <c r="AEE271" s="324"/>
      <c r="AEF271" s="324"/>
      <c r="AEG271" s="324"/>
      <c r="AEH271" s="324"/>
      <c r="AEI271" s="324"/>
      <c r="AEJ271" s="324"/>
      <c r="AEK271" s="324"/>
      <c r="AEL271" s="324"/>
      <c r="AEM271" s="324"/>
      <c r="AEN271" s="324"/>
      <c r="AEO271" s="324"/>
      <c r="AEP271" s="324"/>
      <c r="AEQ271" s="324"/>
      <c r="AER271" s="324"/>
      <c r="AES271" s="324"/>
      <c r="AET271" s="324"/>
      <c r="AEU271" s="324"/>
      <c r="AEV271" s="324"/>
      <c r="AEW271" s="324"/>
      <c r="AEX271" s="324"/>
      <c r="AEY271" s="324"/>
      <c r="AEZ271" s="324"/>
      <c r="AFA271" s="324"/>
      <c r="AFB271" s="324"/>
      <c r="AFC271" s="324"/>
      <c r="AFD271" s="324"/>
      <c r="AFE271" s="324"/>
      <c r="AFF271" s="324"/>
      <c r="AFG271" s="324"/>
      <c r="AFH271" s="324"/>
      <c r="AFI271" s="324"/>
      <c r="AFJ271" s="324"/>
      <c r="AFK271" s="324"/>
      <c r="AFL271" s="324"/>
      <c r="AFM271" s="324"/>
      <c r="AFN271" s="324"/>
      <c r="AFO271" s="324"/>
      <c r="AFP271" s="324"/>
      <c r="AFQ271" s="324"/>
      <c r="AFR271" s="324"/>
      <c r="AFS271" s="324"/>
      <c r="AFT271" s="324"/>
      <c r="AFU271" s="324"/>
      <c r="AFV271" s="324"/>
      <c r="AFW271" s="324"/>
      <c r="AFX271" s="324"/>
      <c r="AFY271" s="324"/>
      <c r="AFZ271" s="324"/>
      <c r="AGA271" s="324"/>
      <c r="AGB271" s="324"/>
      <c r="AGC271" s="324"/>
      <c r="AGD271" s="324"/>
      <c r="AGE271" s="324"/>
      <c r="AGF271" s="324"/>
      <c r="AGG271" s="324"/>
      <c r="AGH271" s="324"/>
      <c r="AGI271" s="324"/>
      <c r="AGJ271" s="324"/>
      <c r="AGK271" s="324"/>
      <c r="AGL271" s="324"/>
      <c r="AGM271" s="324"/>
      <c r="AGN271" s="324"/>
      <c r="AGO271" s="324"/>
      <c r="AGP271" s="324"/>
      <c r="AGQ271" s="324"/>
      <c r="AGR271" s="324"/>
      <c r="AGS271" s="324"/>
      <c r="AGT271" s="324"/>
      <c r="AGU271" s="324"/>
      <c r="AGV271" s="324"/>
      <c r="AGW271" s="324"/>
      <c r="AGX271" s="324"/>
      <c r="AGY271" s="324"/>
      <c r="AGZ271" s="324"/>
      <c r="AHA271" s="324"/>
      <c r="AHB271" s="324"/>
      <c r="AHC271" s="324"/>
      <c r="AHD271" s="324"/>
      <c r="AHE271" s="324"/>
      <c r="AHF271" s="324"/>
      <c r="AHG271" s="324"/>
      <c r="AHH271" s="324"/>
      <c r="AHI271" s="324"/>
      <c r="AHJ271" s="324"/>
      <c r="AHK271" s="324"/>
      <c r="AHL271" s="324"/>
      <c r="AHM271" s="324"/>
      <c r="AHN271" s="324"/>
      <c r="AHO271" s="324"/>
      <c r="AHP271" s="324"/>
      <c r="AHQ271" s="324"/>
      <c r="AHR271" s="324"/>
      <c r="AHS271" s="324"/>
      <c r="AHT271" s="324"/>
      <c r="AHU271" s="324"/>
      <c r="AHV271" s="324"/>
      <c r="AHW271" s="324"/>
      <c r="AHX271" s="324"/>
      <c r="AHY271" s="324"/>
      <c r="AHZ271" s="324"/>
      <c r="AIA271" s="324"/>
      <c r="AIB271" s="324"/>
      <c r="AIC271" s="324"/>
      <c r="AID271" s="324"/>
      <c r="AIE271" s="324"/>
      <c r="AIF271" s="324"/>
      <c r="AIG271" s="324"/>
      <c r="AIH271" s="324"/>
      <c r="AII271" s="324"/>
      <c r="AIJ271" s="324"/>
      <c r="AIK271" s="324"/>
      <c r="AIL271" s="324"/>
      <c r="AIM271" s="324"/>
      <c r="AIN271" s="324"/>
      <c r="AIO271" s="324"/>
      <c r="AIP271" s="324"/>
      <c r="AIQ271" s="324"/>
      <c r="AIR271" s="324"/>
      <c r="AIS271" s="324"/>
      <c r="AIT271" s="324"/>
      <c r="AIU271" s="324"/>
      <c r="AIV271" s="324"/>
      <c r="AIW271" s="324"/>
      <c r="AIX271" s="324"/>
      <c r="AIY271" s="324"/>
      <c r="AIZ271" s="324"/>
      <c r="AJA271" s="324"/>
      <c r="AJB271" s="324"/>
      <c r="AJC271" s="324"/>
      <c r="AJD271" s="324"/>
      <c r="AJE271" s="324"/>
      <c r="AJF271" s="324"/>
      <c r="AJG271" s="324"/>
      <c r="AJH271" s="324"/>
      <c r="AJI271" s="324"/>
      <c r="AJJ271" s="324"/>
      <c r="AJK271" s="324"/>
      <c r="AJL271" s="324"/>
      <c r="AJM271" s="324"/>
      <c r="AJN271" s="324"/>
      <c r="AJO271" s="324"/>
      <c r="AJP271" s="324"/>
      <c r="AJQ271" s="324"/>
      <c r="AJR271" s="324"/>
      <c r="AJS271" s="324"/>
      <c r="AJT271" s="324"/>
      <c r="AJU271" s="324"/>
      <c r="AJV271" s="324"/>
      <c r="AJW271" s="324"/>
      <c r="AJX271" s="324"/>
      <c r="AJY271" s="324"/>
      <c r="AJZ271" s="324"/>
      <c r="AKA271" s="324"/>
      <c r="AKB271" s="324"/>
      <c r="AKC271" s="324"/>
      <c r="AKD271" s="324"/>
      <c r="AKE271" s="324"/>
      <c r="AKF271" s="324"/>
      <c r="AKG271" s="324"/>
      <c r="AKH271" s="324"/>
      <c r="AKI271" s="324"/>
      <c r="AKJ271" s="324"/>
      <c r="AKK271" s="324"/>
      <c r="AKL271" s="324"/>
      <c r="AKM271" s="324"/>
      <c r="AKN271" s="324"/>
      <c r="AKO271" s="324"/>
      <c r="AKP271" s="324"/>
      <c r="AKQ271" s="324"/>
      <c r="AKR271" s="324"/>
      <c r="AKS271" s="324"/>
      <c r="AKT271" s="324"/>
      <c r="AKU271" s="324"/>
      <c r="AKV271" s="324"/>
      <c r="AKW271" s="324"/>
      <c r="AKX271" s="324"/>
      <c r="AKY271" s="324"/>
      <c r="AKZ271" s="324"/>
      <c r="ALA271" s="324"/>
      <c r="ALB271" s="324"/>
      <c r="ALC271" s="324"/>
      <c r="ALD271" s="324"/>
      <c r="ALE271" s="324"/>
      <c r="ALF271" s="324"/>
      <c r="ALG271" s="324"/>
      <c r="ALH271" s="324"/>
      <c r="ALI271" s="324"/>
      <c r="ALJ271" s="324"/>
      <c r="ALK271" s="324"/>
      <c r="ALL271" s="324"/>
      <c r="ALM271" s="324"/>
      <c r="ALN271" s="324"/>
      <c r="ALO271" s="324"/>
      <c r="ALP271" s="324"/>
      <c r="ALQ271" s="324"/>
      <c r="ALR271" s="324"/>
      <c r="ALS271" s="324"/>
      <c r="ALT271" s="324"/>
      <c r="ALU271" s="324"/>
      <c r="ALV271" s="324"/>
      <c r="ALW271" s="324"/>
      <c r="ALX271" s="324"/>
      <c r="ALY271" s="324"/>
      <c r="ALZ271" s="324"/>
      <c r="AMA271" s="324"/>
      <c r="AMB271" s="324"/>
      <c r="AMC271" s="324"/>
      <c r="AMD271" s="324"/>
      <c r="AME271" s="324"/>
      <c r="AMF271" s="324"/>
      <c r="AMG271" s="324"/>
      <c r="AMH271" s="324"/>
      <c r="AMI271" s="324"/>
      <c r="AMJ271" s="324"/>
      <c r="AMK271" s="324"/>
      <c r="AML271" s="324"/>
      <c r="AMM271" s="324"/>
      <c r="AMN271" s="324"/>
      <c r="AMO271" s="324"/>
      <c r="AMP271" s="324"/>
      <c r="AMQ271" s="324"/>
      <c r="AMR271" s="324"/>
      <c r="AMS271" s="324"/>
      <c r="AMT271" s="324"/>
      <c r="AMU271" s="324"/>
      <c r="AMV271" s="324"/>
      <c r="AMW271" s="324"/>
      <c r="AMX271" s="324"/>
      <c r="AMY271" s="324"/>
      <c r="AMZ271" s="324"/>
      <c r="ANA271" s="324"/>
      <c r="ANB271" s="324"/>
      <c r="ANC271" s="324"/>
      <c r="AND271" s="324"/>
      <c r="ANE271" s="324"/>
      <c r="ANF271" s="324"/>
      <c r="ANG271" s="324"/>
      <c r="ANH271" s="324"/>
      <c r="ANI271" s="324"/>
      <c r="ANJ271" s="324"/>
      <c r="ANK271" s="324"/>
      <c r="ANL271" s="324"/>
      <c r="ANM271" s="324"/>
      <c r="ANN271" s="324"/>
      <c r="ANO271" s="324"/>
      <c r="ANP271" s="324"/>
      <c r="ANQ271" s="324"/>
      <c r="ANR271" s="324"/>
      <c r="ANS271" s="324"/>
      <c r="ANT271" s="324"/>
      <c r="ANU271" s="324"/>
      <c r="ANV271" s="324"/>
      <c r="ANW271" s="324"/>
      <c r="ANX271" s="324"/>
      <c r="ANY271" s="324"/>
      <c r="ANZ271" s="324"/>
      <c r="AOA271" s="324"/>
      <c r="AOB271" s="324"/>
      <c r="AOC271" s="324"/>
      <c r="AOD271" s="324"/>
      <c r="AOE271" s="324"/>
      <c r="AOF271" s="324"/>
      <c r="AOG271" s="324"/>
      <c r="AOH271" s="324"/>
      <c r="AOI271" s="324"/>
      <c r="AOJ271" s="324"/>
      <c r="AOK271" s="324"/>
      <c r="AOL271" s="324"/>
      <c r="AOM271" s="324"/>
      <c r="AON271" s="324"/>
      <c r="AOO271" s="324"/>
      <c r="AOP271" s="324"/>
      <c r="AOQ271" s="324"/>
      <c r="AOR271" s="324"/>
      <c r="AOS271" s="324"/>
      <c r="AOT271" s="324"/>
      <c r="AOU271" s="324"/>
      <c r="AOV271" s="324"/>
      <c r="AOW271" s="324"/>
      <c r="AOX271" s="324"/>
      <c r="AOY271" s="324"/>
      <c r="AOZ271" s="324"/>
      <c r="APA271" s="324"/>
      <c r="APB271" s="324"/>
      <c r="APC271" s="324"/>
      <c r="APD271" s="324"/>
      <c r="APE271" s="324"/>
      <c r="APF271" s="324"/>
      <c r="APG271" s="324"/>
      <c r="APH271" s="324"/>
      <c r="API271" s="324"/>
      <c r="APJ271" s="324"/>
      <c r="APK271" s="324"/>
      <c r="APL271" s="324"/>
      <c r="APM271" s="324"/>
      <c r="APN271" s="324"/>
      <c r="APO271" s="324"/>
      <c r="APP271" s="324"/>
      <c r="APQ271" s="324"/>
      <c r="APR271" s="324"/>
      <c r="APS271" s="324"/>
      <c r="APT271" s="324"/>
      <c r="APU271" s="324"/>
      <c r="APV271" s="324"/>
      <c r="APW271" s="324"/>
      <c r="APX271" s="324"/>
      <c r="APY271" s="324"/>
      <c r="APZ271" s="324"/>
      <c r="AQA271" s="324"/>
      <c r="AQB271" s="324"/>
      <c r="AQC271" s="324"/>
      <c r="AQD271" s="324"/>
      <c r="AQE271" s="324"/>
      <c r="AQF271" s="324"/>
      <c r="AQG271" s="324"/>
      <c r="AQH271" s="324"/>
      <c r="AQI271" s="324"/>
      <c r="AQJ271" s="324"/>
      <c r="AQK271" s="324"/>
      <c r="AQL271" s="324"/>
      <c r="AQM271" s="324"/>
      <c r="AQN271" s="324"/>
      <c r="AQO271" s="324"/>
      <c r="AQP271" s="324"/>
      <c r="AQQ271" s="324"/>
      <c r="AQR271" s="324"/>
      <c r="AQS271" s="324"/>
      <c r="AQT271" s="324"/>
      <c r="AQU271" s="324"/>
      <c r="AQV271" s="324"/>
      <c r="AQW271" s="324"/>
      <c r="AQX271" s="324"/>
      <c r="AQY271" s="324"/>
      <c r="AQZ271" s="324"/>
      <c r="ARA271" s="324"/>
      <c r="ARB271" s="324"/>
      <c r="ARC271" s="324"/>
      <c r="ARD271" s="324"/>
      <c r="ARE271" s="324"/>
      <c r="ARF271" s="324"/>
      <c r="ARG271" s="324"/>
      <c r="ARH271" s="324"/>
      <c r="ARI271" s="324"/>
      <c r="ARJ271" s="324"/>
      <c r="ARK271" s="324"/>
      <c r="ARL271" s="324"/>
      <c r="ARM271" s="324"/>
      <c r="ARN271" s="324"/>
      <c r="ARO271" s="324"/>
      <c r="ARP271" s="324"/>
      <c r="ARQ271" s="324"/>
      <c r="ARR271" s="324"/>
      <c r="ARS271" s="324"/>
      <c r="ART271" s="324"/>
      <c r="ARU271" s="324"/>
      <c r="ARV271" s="324"/>
      <c r="ARW271" s="324"/>
      <c r="ARX271" s="324"/>
      <c r="ARY271" s="324"/>
      <c r="ARZ271" s="324"/>
      <c r="ASA271" s="324"/>
      <c r="ASB271" s="324"/>
      <c r="ASC271" s="324"/>
      <c r="ASD271" s="324"/>
      <c r="ASE271" s="324"/>
      <c r="ASF271" s="324"/>
      <c r="ASG271" s="324"/>
      <c r="ASH271" s="324"/>
      <c r="ASI271" s="324"/>
      <c r="ASJ271" s="324"/>
      <c r="ASK271" s="324"/>
      <c r="ASL271" s="324"/>
      <c r="ASM271" s="324"/>
      <c r="ASN271" s="324"/>
      <c r="ASO271" s="324"/>
      <c r="ASP271" s="324"/>
      <c r="ASQ271" s="324"/>
      <c r="ASR271" s="324"/>
      <c r="ASS271" s="324"/>
      <c r="AST271" s="324"/>
      <c r="ASU271" s="324"/>
      <c r="ASV271" s="324"/>
      <c r="ASW271" s="324"/>
      <c r="ASX271" s="324"/>
      <c r="ASY271" s="324"/>
      <c r="ASZ271" s="324"/>
      <c r="ATA271" s="324"/>
      <c r="ATB271" s="324"/>
      <c r="ATC271" s="324"/>
      <c r="ATD271" s="324"/>
      <c r="ATE271" s="324"/>
      <c r="ATF271" s="324"/>
      <c r="ATG271" s="324"/>
      <c r="ATH271" s="324"/>
      <c r="ATI271" s="324"/>
      <c r="ATJ271" s="324"/>
      <c r="ATK271" s="324"/>
      <c r="ATL271" s="324"/>
      <c r="ATM271" s="324"/>
      <c r="ATN271" s="324"/>
      <c r="ATO271" s="324"/>
      <c r="ATP271" s="324"/>
      <c r="ATQ271" s="324"/>
      <c r="ATR271" s="324"/>
      <c r="ATS271" s="324"/>
      <c r="ATT271" s="324"/>
      <c r="ATU271" s="324"/>
      <c r="ATV271" s="324"/>
      <c r="ATW271" s="324"/>
      <c r="ATX271" s="324"/>
      <c r="ATY271" s="324"/>
      <c r="ATZ271" s="324"/>
      <c r="AUA271" s="324"/>
      <c r="AUB271" s="324"/>
      <c r="AUC271" s="324"/>
      <c r="AUD271" s="324"/>
      <c r="AUE271" s="324"/>
      <c r="AUF271" s="324"/>
      <c r="AUG271" s="324"/>
      <c r="AUH271" s="324"/>
      <c r="AUI271" s="324"/>
      <c r="AUJ271" s="324"/>
      <c r="AUK271" s="324"/>
      <c r="AUL271" s="324"/>
      <c r="AUM271" s="324"/>
      <c r="AUN271" s="324"/>
      <c r="AUO271" s="324"/>
      <c r="AUP271" s="324"/>
      <c r="AUQ271" s="324"/>
      <c r="AUR271" s="324"/>
      <c r="AUS271" s="324"/>
      <c r="AUT271" s="324"/>
      <c r="AUU271" s="324"/>
      <c r="AUV271" s="324"/>
      <c r="AUW271" s="324"/>
      <c r="AUX271" s="324"/>
      <c r="AUY271" s="324"/>
      <c r="AUZ271" s="324"/>
      <c r="AVA271" s="324"/>
      <c r="AVB271" s="324"/>
      <c r="AVC271" s="324"/>
      <c r="AVD271" s="324"/>
      <c r="AVE271" s="324"/>
      <c r="AVF271" s="324"/>
      <c r="AVG271" s="324"/>
      <c r="AVH271" s="324"/>
      <c r="AVI271" s="324"/>
      <c r="AVJ271" s="324"/>
      <c r="AVK271" s="324"/>
      <c r="AVL271" s="324"/>
      <c r="AVM271" s="324"/>
      <c r="AVN271" s="324"/>
      <c r="AVO271" s="324"/>
      <c r="AVP271" s="324"/>
      <c r="AVQ271" s="324"/>
      <c r="AVR271" s="324"/>
      <c r="AVS271" s="324"/>
      <c r="AVT271" s="324"/>
      <c r="AVU271" s="324"/>
      <c r="AVV271" s="324"/>
      <c r="AVW271" s="324"/>
      <c r="AVX271" s="324"/>
      <c r="AVY271" s="324"/>
      <c r="AVZ271" s="324"/>
      <c r="AWA271" s="324"/>
      <c r="AWB271" s="324"/>
      <c r="AWC271" s="324"/>
      <c r="AWD271" s="324"/>
      <c r="AWE271" s="324"/>
      <c r="AWF271" s="324"/>
      <c r="AWG271" s="324"/>
      <c r="AWH271" s="324"/>
      <c r="AWI271" s="324"/>
      <c r="AWJ271" s="324"/>
      <c r="AWK271" s="324"/>
      <c r="AWL271" s="324"/>
      <c r="AWM271" s="324"/>
      <c r="AWN271" s="324"/>
      <c r="AWO271" s="324"/>
      <c r="AWP271" s="324"/>
      <c r="AWQ271" s="324"/>
      <c r="AWR271" s="324"/>
      <c r="AWS271" s="324"/>
      <c r="AWT271" s="324"/>
      <c r="AWU271" s="324"/>
      <c r="AWV271" s="324"/>
      <c r="AWW271" s="324"/>
      <c r="AWX271" s="324"/>
      <c r="AWY271" s="324"/>
      <c r="AWZ271" s="324"/>
      <c r="AXA271" s="324"/>
      <c r="AXB271" s="324"/>
      <c r="AXC271" s="324"/>
      <c r="AXD271" s="324"/>
      <c r="AXE271" s="324"/>
      <c r="AXF271" s="324"/>
      <c r="AXG271" s="324"/>
      <c r="AXH271" s="324"/>
      <c r="AXI271" s="324"/>
      <c r="AXJ271" s="324"/>
      <c r="AXK271" s="324"/>
      <c r="AXL271" s="324"/>
      <c r="AXM271" s="324"/>
      <c r="AXN271" s="324"/>
      <c r="AXO271" s="324"/>
      <c r="AXP271" s="324"/>
      <c r="AXQ271" s="324"/>
      <c r="AXR271" s="324"/>
      <c r="AXS271" s="324"/>
      <c r="AXT271" s="324"/>
      <c r="AXU271" s="324"/>
      <c r="AXV271" s="324"/>
      <c r="AXW271" s="324"/>
      <c r="AXX271" s="324"/>
      <c r="AXY271" s="324"/>
      <c r="AXZ271" s="324"/>
      <c r="AYA271" s="324"/>
      <c r="AYB271" s="324"/>
      <c r="AYC271" s="324"/>
      <c r="AYD271" s="324"/>
      <c r="AYE271" s="324"/>
      <c r="AYF271" s="324"/>
      <c r="AYG271" s="324"/>
      <c r="AYH271" s="324"/>
      <c r="AYI271" s="324"/>
      <c r="AYJ271" s="324"/>
      <c r="AYK271" s="324"/>
      <c r="AYL271" s="324"/>
      <c r="AYM271" s="324"/>
      <c r="AYN271" s="324"/>
      <c r="AYO271" s="324"/>
      <c r="AYP271" s="324"/>
      <c r="AYQ271" s="324"/>
      <c r="AYR271" s="324"/>
      <c r="AYS271" s="324"/>
      <c r="AYT271" s="324"/>
      <c r="AYU271" s="324"/>
      <c r="AYV271" s="324"/>
      <c r="AYW271" s="324"/>
      <c r="AYX271" s="324"/>
      <c r="AYY271" s="324"/>
      <c r="AYZ271" s="324"/>
      <c r="AZA271" s="324"/>
      <c r="AZB271" s="324"/>
      <c r="AZC271" s="324"/>
      <c r="AZD271" s="324"/>
      <c r="AZE271" s="324"/>
      <c r="AZF271" s="324"/>
      <c r="AZG271" s="324"/>
      <c r="AZH271" s="324"/>
      <c r="AZI271" s="324"/>
      <c r="AZJ271" s="324"/>
      <c r="AZK271" s="324"/>
      <c r="AZL271" s="324"/>
      <c r="AZM271" s="324"/>
      <c r="AZN271" s="324"/>
      <c r="AZO271" s="324"/>
      <c r="AZP271" s="324"/>
      <c r="AZQ271" s="324"/>
      <c r="AZR271" s="324"/>
      <c r="AZS271" s="324"/>
      <c r="AZT271" s="324"/>
      <c r="AZU271" s="324"/>
      <c r="AZV271" s="324"/>
      <c r="AZW271" s="324"/>
      <c r="AZX271" s="324"/>
      <c r="AZY271" s="324"/>
      <c r="AZZ271" s="324"/>
      <c r="BAA271" s="324"/>
      <c r="BAB271" s="324"/>
      <c r="BAC271" s="324"/>
      <c r="BAD271" s="324"/>
      <c r="BAE271" s="324"/>
      <c r="BAF271" s="324"/>
      <c r="BAG271" s="324"/>
      <c r="BAH271" s="324"/>
      <c r="BAI271" s="324"/>
      <c r="BAJ271" s="324"/>
      <c r="BAK271" s="324"/>
      <c r="BAL271" s="324"/>
      <c r="BAM271" s="324"/>
      <c r="BAN271" s="324"/>
      <c r="BAO271" s="324"/>
      <c r="BAP271" s="324"/>
      <c r="BAQ271" s="324"/>
      <c r="BAR271" s="324"/>
      <c r="BAS271" s="324"/>
      <c r="BAT271" s="324"/>
      <c r="BAU271" s="324"/>
      <c r="BAV271" s="324"/>
      <c r="BAW271" s="324"/>
      <c r="BAX271" s="324"/>
      <c r="BAY271" s="324"/>
      <c r="BAZ271" s="324"/>
      <c r="BBA271" s="324"/>
      <c r="BBB271" s="324"/>
      <c r="BBC271" s="324"/>
      <c r="BBD271" s="324"/>
      <c r="BBE271" s="324"/>
      <c r="BBF271" s="324"/>
      <c r="BBG271" s="324"/>
      <c r="BBH271" s="324"/>
      <c r="BBI271" s="324"/>
      <c r="BBJ271" s="324"/>
      <c r="BBK271" s="324"/>
      <c r="BBL271" s="324"/>
      <c r="BBM271" s="324"/>
      <c r="BBN271" s="324"/>
      <c r="BBO271" s="324"/>
      <c r="BBP271" s="324"/>
      <c r="BBQ271" s="324"/>
      <c r="BBR271" s="324"/>
      <c r="BBS271" s="324"/>
      <c r="BBT271" s="324"/>
      <c r="BBU271" s="324"/>
      <c r="BBV271" s="324"/>
      <c r="BBW271" s="324"/>
      <c r="BBX271" s="324"/>
      <c r="BBY271" s="324"/>
      <c r="BBZ271" s="324"/>
      <c r="BCA271" s="324"/>
      <c r="BCB271" s="324"/>
      <c r="BCC271" s="324"/>
      <c r="BCD271" s="324"/>
      <c r="BCE271" s="324"/>
      <c r="BCF271" s="324"/>
      <c r="BCG271" s="324"/>
      <c r="BCH271" s="324"/>
      <c r="BCI271" s="324"/>
      <c r="BCJ271" s="324"/>
      <c r="BCK271" s="324"/>
      <c r="BCL271" s="324"/>
      <c r="BCM271" s="324"/>
      <c r="BCN271" s="324"/>
      <c r="BCO271" s="324"/>
      <c r="BCP271" s="324"/>
      <c r="BCQ271" s="324"/>
      <c r="BCR271" s="324"/>
      <c r="BCS271" s="324"/>
      <c r="BCT271" s="324"/>
      <c r="BCU271" s="324"/>
      <c r="BCV271" s="324"/>
      <c r="BCW271" s="324"/>
      <c r="BCX271" s="324"/>
      <c r="BCY271" s="324"/>
      <c r="BCZ271" s="324"/>
      <c r="BDA271" s="324"/>
      <c r="BDB271" s="324"/>
      <c r="BDC271" s="324"/>
      <c r="BDD271" s="324"/>
      <c r="BDE271" s="324"/>
      <c r="BDF271" s="324"/>
      <c r="BDG271" s="324"/>
      <c r="BDH271" s="324"/>
      <c r="BDI271" s="324"/>
      <c r="BDJ271" s="324"/>
      <c r="BDK271" s="324"/>
      <c r="BDL271" s="324"/>
      <c r="BDM271" s="324"/>
      <c r="BDN271" s="324"/>
      <c r="BDO271" s="324"/>
      <c r="BDP271" s="324"/>
      <c r="BDQ271" s="324"/>
      <c r="BDR271" s="324"/>
      <c r="BDS271" s="324"/>
      <c r="BDT271" s="324"/>
      <c r="BDU271" s="324"/>
      <c r="BDV271" s="324"/>
      <c r="BDW271" s="324"/>
      <c r="BDX271" s="324"/>
      <c r="BDY271" s="324"/>
      <c r="BDZ271" s="324"/>
      <c r="BEA271" s="324"/>
      <c r="BEB271" s="324"/>
      <c r="BEC271" s="324"/>
      <c r="BED271" s="324"/>
      <c r="BEE271" s="324"/>
      <c r="BEF271" s="324"/>
      <c r="BEG271" s="324"/>
      <c r="BEH271" s="324"/>
      <c r="BEI271" s="324"/>
      <c r="BEJ271" s="324"/>
      <c r="BEK271" s="324"/>
      <c r="BEL271" s="324"/>
      <c r="BEM271" s="324"/>
      <c r="BEN271" s="324"/>
      <c r="BEO271" s="324"/>
      <c r="BEP271" s="324"/>
      <c r="BEQ271" s="324"/>
      <c r="BER271" s="324"/>
      <c r="BES271" s="324"/>
      <c r="BET271" s="324"/>
      <c r="BEU271" s="324"/>
      <c r="BEV271" s="324"/>
      <c r="BEW271" s="324"/>
      <c r="BEX271" s="324"/>
      <c r="BEY271" s="324"/>
      <c r="BEZ271" s="324"/>
      <c r="BFA271" s="324"/>
      <c r="BFB271" s="324"/>
      <c r="BFC271" s="324"/>
      <c r="BFD271" s="324"/>
      <c r="BFE271" s="324"/>
      <c r="BFF271" s="324"/>
      <c r="BFG271" s="324"/>
      <c r="BFH271" s="324"/>
      <c r="BFI271" s="324"/>
      <c r="BFJ271" s="324"/>
      <c r="BFK271" s="324"/>
      <c r="BFL271" s="324"/>
      <c r="BFM271" s="324"/>
      <c r="BFN271" s="324"/>
      <c r="BFO271" s="324"/>
      <c r="BFP271" s="324"/>
      <c r="BFQ271" s="324"/>
      <c r="BFR271" s="324"/>
      <c r="BFS271" s="324"/>
      <c r="BFT271" s="324"/>
      <c r="BFU271" s="324"/>
      <c r="BFV271" s="324"/>
      <c r="BFW271" s="324"/>
      <c r="BFX271" s="324"/>
      <c r="BFY271" s="324"/>
      <c r="BFZ271" s="324"/>
      <c r="BGA271" s="324"/>
      <c r="BGB271" s="324"/>
      <c r="BGC271" s="324"/>
      <c r="BGD271" s="324"/>
      <c r="BGE271" s="324"/>
      <c r="BGF271" s="324"/>
      <c r="BGG271" s="324"/>
      <c r="BGH271" s="324"/>
      <c r="BGI271" s="324"/>
      <c r="BGJ271" s="324"/>
      <c r="BGK271" s="324"/>
      <c r="BGL271" s="324"/>
      <c r="BGM271" s="324"/>
      <c r="BGN271" s="324"/>
      <c r="BGO271" s="324"/>
      <c r="BGP271" s="324"/>
      <c r="BGQ271" s="324"/>
      <c r="BGR271" s="324"/>
      <c r="BGS271" s="324"/>
      <c r="BGT271" s="324"/>
      <c r="BGU271" s="324"/>
      <c r="BGV271" s="324"/>
      <c r="BGW271" s="324"/>
      <c r="BGX271" s="324"/>
      <c r="BGY271" s="324"/>
      <c r="BGZ271" s="324"/>
      <c r="BHA271" s="324"/>
      <c r="BHB271" s="324"/>
      <c r="BHC271" s="324"/>
      <c r="BHD271" s="324"/>
      <c r="BHE271" s="324"/>
      <c r="BHF271" s="324"/>
      <c r="BHG271" s="324"/>
      <c r="BHH271" s="324"/>
      <c r="BHI271" s="324"/>
      <c r="BHJ271" s="324"/>
      <c r="BHK271" s="324"/>
      <c r="BHL271" s="324"/>
      <c r="BHM271" s="324"/>
      <c r="BHN271" s="324"/>
      <c r="BHO271" s="324"/>
      <c r="BHP271" s="324"/>
      <c r="BHQ271" s="324"/>
      <c r="BHR271" s="324"/>
      <c r="BHS271" s="324"/>
      <c r="BHT271" s="324"/>
      <c r="BHU271" s="324"/>
      <c r="BHV271" s="324"/>
      <c r="BHW271" s="324"/>
      <c r="BHX271" s="324"/>
      <c r="BHY271" s="324"/>
      <c r="BHZ271" s="324"/>
      <c r="BIA271" s="324"/>
      <c r="BIB271" s="324"/>
      <c r="BIC271" s="324"/>
      <c r="BID271" s="324"/>
      <c r="BIE271" s="324"/>
      <c r="BIF271" s="324"/>
      <c r="BIG271" s="324"/>
      <c r="BIH271" s="324"/>
      <c r="BII271" s="324"/>
      <c r="BIJ271" s="324"/>
      <c r="BIK271" s="324"/>
      <c r="BIL271" s="324"/>
      <c r="BIM271" s="324"/>
      <c r="BIN271" s="324"/>
      <c r="BIO271" s="324"/>
      <c r="BIP271" s="324"/>
      <c r="BIQ271" s="324"/>
      <c r="BIR271" s="324"/>
      <c r="BIS271" s="324"/>
      <c r="BIT271" s="324"/>
      <c r="BIU271" s="324"/>
      <c r="BIV271" s="324"/>
      <c r="BIW271" s="324"/>
      <c r="BIX271" s="324"/>
      <c r="BIY271" s="324"/>
      <c r="BIZ271" s="324"/>
      <c r="BJA271" s="324"/>
      <c r="BJB271" s="324"/>
      <c r="BJC271" s="324"/>
      <c r="BJD271" s="324"/>
      <c r="BJE271" s="324"/>
      <c r="BJF271" s="324"/>
      <c r="BJG271" s="324"/>
      <c r="BJH271" s="324"/>
      <c r="BJI271" s="324"/>
      <c r="BJJ271" s="324"/>
      <c r="BJK271" s="324"/>
      <c r="BJL271" s="324"/>
      <c r="BJM271" s="324"/>
      <c r="BJN271" s="324"/>
      <c r="BJO271" s="324"/>
      <c r="BJP271" s="324"/>
      <c r="BJQ271" s="324"/>
      <c r="BJR271" s="324"/>
      <c r="BJS271" s="324"/>
      <c r="BJT271" s="324"/>
      <c r="BJU271" s="324"/>
      <c r="BJV271" s="324"/>
      <c r="BJW271" s="324"/>
      <c r="BJX271" s="324"/>
      <c r="BJY271" s="324"/>
      <c r="BJZ271" s="324"/>
      <c r="BKA271" s="324"/>
      <c r="BKB271" s="324"/>
      <c r="BKC271" s="324"/>
      <c r="BKD271" s="324"/>
      <c r="BKE271" s="324"/>
      <c r="BKF271" s="324"/>
      <c r="BKG271" s="324"/>
      <c r="BKH271" s="324"/>
      <c r="BKI271" s="324"/>
      <c r="BKJ271" s="324"/>
      <c r="BKK271" s="324"/>
      <c r="BKL271" s="324"/>
      <c r="BKM271" s="324"/>
      <c r="BKN271" s="324"/>
      <c r="BKO271" s="324"/>
      <c r="BKP271" s="324"/>
      <c r="BKQ271" s="324"/>
      <c r="BKR271" s="324"/>
      <c r="BKS271" s="324"/>
      <c r="BKT271" s="324"/>
      <c r="BKU271" s="324"/>
      <c r="BKV271" s="324"/>
      <c r="BKW271" s="324"/>
      <c r="BKX271" s="324"/>
      <c r="BKY271" s="324"/>
      <c r="BKZ271" s="324"/>
      <c r="BLA271" s="324"/>
      <c r="BLB271" s="324"/>
      <c r="BLC271" s="324"/>
      <c r="BLD271" s="324"/>
      <c r="BLE271" s="324"/>
      <c r="BLF271" s="324"/>
      <c r="BLG271" s="324"/>
      <c r="BLH271" s="324"/>
      <c r="BLI271" s="324"/>
      <c r="BLJ271" s="324"/>
      <c r="BLK271" s="324"/>
      <c r="BLL271" s="324"/>
      <c r="BLM271" s="324"/>
      <c r="BLN271" s="324"/>
      <c r="BLO271" s="324"/>
      <c r="BLP271" s="324"/>
      <c r="BLQ271" s="324"/>
      <c r="BLR271" s="324"/>
      <c r="BLS271" s="324"/>
      <c r="BLT271" s="324"/>
      <c r="BLU271" s="324"/>
      <c r="BLV271" s="324"/>
      <c r="BLW271" s="324"/>
      <c r="BLX271" s="324"/>
      <c r="BLY271" s="324"/>
      <c r="BLZ271" s="324"/>
      <c r="BMA271" s="324"/>
      <c r="BMB271" s="324"/>
      <c r="BMC271" s="324"/>
      <c r="BMD271" s="324"/>
      <c r="BME271" s="324"/>
      <c r="BMF271" s="324"/>
      <c r="BMG271" s="324"/>
      <c r="BMH271" s="324"/>
      <c r="BMI271" s="324"/>
      <c r="BMJ271" s="324"/>
      <c r="BMK271" s="324"/>
      <c r="BML271" s="324"/>
      <c r="BMM271" s="324"/>
      <c r="BMN271" s="324"/>
      <c r="BMO271" s="324"/>
      <c r="BMP271" s="324"/>
      <c r="BMQ271" s="324"/>
      <c r="BMR271" s="324"/>
      <c r="BMS271" s="324"/>
      <c r="BMT271" s="324"/>
      <c r="BMU271" s="324"/>
      <c r="BMV271" s="324"/>
      <c r="BMW271" s="324"/>
      <c r="BMX271" s="324"/>
      <c r="BMY271" s="324"/>
      <c r="BMZ271" s="324"/>
      <c r="BNA271" s="324"/>
      <c r="BNB271" s="324"/>
      <c r="BNC271" s="324"/>
      <c r="BND271" s="324"/>
      <c r="BNE271" s="324"/>
      <c r="BNF271" s="324"/>
      <c r="BNG271" s="324"/>
      <c r="BNH271" s="324"/>
      <c r="BNI271" s="324"/>
      <c r="BNJ271" s="324"/>
      <c r="BNK271" s="324"/>
      <c r="BNL271" s="324"/>
      <c r="BNM271" s="324"/>
      <c r="BNN271" s="324"/>
      <c r="BNO271" s="324"/>
      <c r="BNP271" s="324"/>
      <c r="BNQ271" s="324"/>
      <c r="BNR271" s="324"/>
      <c r="BNS271" s="324"/>
      <c r="BNT271" s="324"/>
      <c r="BNU271" s="324"/>
      <c r="BNV271" s="324"/>
      <c r="BNW271" s="324"/>
      <c r="BNX271" s="324"/>
      <c r="BNY271" s="324"/>
      <c r="BNZ271" s="324"/>
      <c r="BOA271" s="324"/>
      <c r="BOB271" s="324"/>
      <c r="BOC271" s="324"/>
      <c r="BOD271" s="324"/>
      <c r="BOE271" s="324"/>
      <c r="BOF271" s="324"/>
      <c r="BOG271" s="324"/>
      <c r="BOH271" s="324"/>
      <c r="BOI271" s="324"/>
      <c r="BOJ271" s="324"/>
      <c r="BOK271" s="324"/>
      <c r="BOL271" s="324"/>
      <c r="BOM271" s="324"/>
      <c r="BON271" s="324"/>
      <c r="BOO271" s="324"/>
      <c r="BOP271" s="324"/>
      <c r="BOQ271" s="324"/>
      <c r="BOR271" s="324"/>
      <c r="BOS271" s="324"/>
      <c r="BOT271" s="324"/>
      <c r="BOU271" s="324"/>
      <c r="BOV271" s="324"/>
    </row>
    <row r="272" spans="1:1764" s="3" customFormat="1" ht="40.5" customHeight="1">
      <c r="A272" s="573"/>
      <c r="B272" s="576"/>
      <c r="C272" s="706" t="s">
        <v>906</v>
      </c>
      <c r="D272" s="193" t="s">
        <v>908</v>
      </c>
      <c r="E272" s="37" t="s">
        <v>1193</v>
      </c>
      <c r="F272" s="228" t="s">
        <v>1201</v>
      </c>
      <c r="G272" s="553"/>
      <c r="H272" s="553"/>
      <c r="I272" s="556"/>
      <c r="J272" s="578"/>
      <c r="K272" s="578"/>
      <c r="L272" s="558"/>
      <c r="M272" s="323"/>
      <c r="N272" s="323"/>
      <c r="O272" s="323"/>
      <c r="P272" s="323"/>
      <c r="Q272" s="327"/>
      <c r="R272" s="323"/>
      <c r="S272" s="323"/>
      <c r="T272" s="323"/>
      <c r="U272" s="323"/>
      <c r="V272" s="324"/>
      <c r="W272" s="324"/>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c r="AS272" s="324"/>
      <c r="AT272" s="324"/>
      <c r="AU272" s="324"/>
      <c r="AV272" s="324"/>
      <c r="AW272" s="324"/>
      <c r="AX272" s="324"/>
      <c r="AY272" s="324"/>
      <c r="AZ272" s="324"/>
      <c r="BA272" s="324"/>
      <c r="BB272" s="324"/>
      <c r="BC272" s="324"/>
      <c r="BD272" s="324"/>
      <c r="BE272" s="324"/>
      <c r="BF272" s="324"/>
      <c r="BG272" s="324"/>
      <c r="BH272" s="324"/>
      <c r="BI272" s="324"/>
      <c r="BJ272" s="324"/>
      <c r="BK272" s="324"/>
      <c r="BL272" s="324"/>
      <c r="BM272" s="324"/>
      <c r="BN272" s="324"/>
      <c r="BO272" s="324"/>
      <c r="BP272" s="324"/>
      <c r="BQ272" s="324"/>
      <c r="BR272" s="324"/>
      <c r="BS272" s="324"/>
      <c r="BT272" s="324"/>
      <c r="BU272" s="324"/>
      <c r="BV272" s="324"/>
      <c r="BW272" s="324"/>
      <c r="BX272" s="324"/>
      <c r="BY272" s="324"/>
      <c r="BZ272" s="324"/>
      <c r="CA272" s="324"/>
      <c r="CB272" s="324"/>
      <c r="CC272" s="324"/>
      <c r="CD272" s="324"/>
      <c r="CE272" s="324"/>
      <c r="CF272" s="324"/>
      <c r="CG272" s="324"/>
      <c r="CH272" s="324"/>
      <c r="CI272" s="324"/>
      <c r="CJ272" s="324"/>
      <c r="CK272" s="324"/>
      <c r="CL272" s="324"/>
      <c r="CM272" s="324"/>
      <c r="CN272" s="324"/>
      <c r="CO272" s="324"/>
      <c r="CP272" s="324"/>
      <c r="CQ272" s="324"/>
      <c r="CR272" s="324"/>
      <c r="CS272" s="324"/>
      <c r="CT272" s="324"/>
      <c r="CU272" s="324"/>
      <c r="CV272" s="324"/>
      <c r="CW272" s="324"/>
      <c r="CX272" s="324"/>
      <c r="CY272" s="324"/>
      <c r="CZ272" s="324"/>
      <c r="DA272" s="324"/>
      <c r="DB272" s="324"/>
      <c r="DC272" s="324"/>
      <c r="DD272" s="324"/>
      <c r="DE272" s="324"/>
      <c r="DF272" s="324"/>
      <c r="DG272" s="324"/>
      <c r="DH272" s="324"/>
      <c r="DI272" s="324"/>
      <c r="DJ272" s="324"/>
      <c r="DK272" s="324"/>
      <c r="DL272" s="324"/>
      <c r="DM272" s="324"/>
      <c r="DN272" s="324"/>
      <c r="DO272" s="324"/>
      <c r="DP272" s="324"/>
      <c r="DQ272" s="324"/>
      <c r="DR272" s="324"/>
      <c r="DS272" s="324"/>
      <c r="DT272" s="324"/>
      <c r="DU272" s="324"/>
      <c r="DV272" s="324"/>
      <c r="DW272" s="324"/>
      <c r="DX272" s="324"/>
      <c r="DY272" s="324"/>
      <c r="DZ272" s="324"/>
      <c r="EA272" s="324"/>
      <c r="EB272" s="324"/>
      <c r="EC272" s="324"/>
      <c r="ED272" s="324"/>
      <c r="EE272" s="324"/>
      <c r="EF272" s="324"/>
      <c r="EG272" s="324"/>
      <c r="EH272" s="324"/>
      <c r="EI272" s="324"/>
      <c r="EJ272" s="324"/>
      <c r="EK272" s="324"/>
      <c r="EL272" s="324"/>
      <c r="EM272" s="324"/>
      <c r="EN272" s="324"/>
      <c r="EO272" s="324"/>
      <c r="EP272" s="324"/>
      <c r="EQ272" s="324"/>
      <c r="ER272" s="324"/>
      <c r="ES272" s="324"/>
      <c r="ET272" s="324"/>
      <c r="EU272" s="324"/>
      <c r="EV272" s="324"/>
      <c r="EW272" s="324"/>
      <c r="EX272" s="324"/>
      <c r="EY272" s="324"/>
      <c r="EZ272" s="324"/>
      <c r="FA272" s="324"/>
      <c r="FB272" s="324"/>
      <c r="FC272" s="324"/>
      <c r="FD272" s="324"/>
      <c r="FE272" s="324"/>
      <c r="FF272" s="324"/>
      <c r="FG272" s="324"/>
      <c r="FH272" s="324"/>
      <c r="FI272" s="324"/>
      <c r="FJ272" s="324"/>
      <c r="FK272" s="324"/>
      <c r="FL272" s="324"/>
      <c r="FM272" s="324"/>
      <c r="FN272" s="324"/>
      <c r="FO272" s="324"/>
      <c r="FP272" s="324"/>
      <c r="FQ272" s="324"/>
      <c r="FR272" s="324"/>
      <c r="FS272" s="324"/>
      <c r="FT272" s="324"/>
      <c r="FU272" s="324"/>
      <c r="FV272" s="324"/>
      <c r="FW272" s="324"/>
      <c r="FX272" s="324"/>
      <c r="FY272" s="324"/>
      <c r="FZ272" s="324"/>
      <c r="GA272" s="324"/>
      <c r="GB272" s="324"/>
      <c r="GC272" s="324"/>
      <c r="GD272" s="324"/>
      <c r="GE272" s="324"/>
      <c r="GF272" s="324"/>
      <c r="GG272" s="324"/>
      <c r="GH272" s="324"/>
      <c r="GI272" s="324"/>
      <c r="GJ272" s="324"/>
      <c r="GK272" s="324"/>
      <c r="GL272" s="324"/>
      <c r="GM272" s="324"/>
      <c r="GN272" s="324"/>
      <c r="GO272" s="324"/>
      <c r="GP272" s="324"/>
      <c r="GQ272" s="324"/>
      <c r="GR272" s="324"/>
      <c r="GS272" s="324"/>
      <c r="GT272" s="324"/>
      <c r="GU272" s="324"/>
      <c r="GV272" s="324"/>
      <c r="GW272" s="324"/>
      <c r="GX272" s="324"/>
      <c r="GY272" s="324"/>
      <c r="GZ272" s="324"/>
      <c r="HA272" s="324"/>
      <c r="HB272" s="324"/>
      <c r="HC272" s="324"/>
      <c r="HD272" s="324"/>
      <c r="HE272" s="324"/>
      <c r="HF272" s="324"/>
      <c r="HG272" s="324"/>
      <c r="HH272" s="324"/>
      <c r="HI272" s="324"/>
      <c r="HJ272" s="324"/>
      <c r="HK272" s="324"/>
      <c r="HL272" s="324"/>
      <c r="HM272" s="324"/>
      <c r="HN272" s="324"/>
      <c r="HO272" s="324"/>
      <c r="HP272" s="324"/>
      <c r="HQ272" s="324"/>
      <c r="HR272" s="324"/>
      <c r="HS272" s="324"/>
      <c r="HT272" s="324"/>
      <c r="HU272" s="324"/>
      <c r="HV272" s="324"/>
      <c r="HW272" s="324"/>
      <c r="HX272" s="324"/>
      <c r="HY272" s="324"/>
      <c r="HZ272" s="324"/>
      <c r="IA272" s="324"/>
      <c r="IB272" s="324"/>
      <c r="IC272" s="324"/>
      <c r="ID272" s="324"/>
      <c r="IE272" s="324"/>
      <c r="IF272" s="324"/>
      <c r="IG272" s="324"/>
      <c r="IH272" s="324"/>
      <c r="II272" s="324"/>
      <c r="IJ272" s="324"/>
      <c r="IK272" s="324"/>
      <c r="IL272" s="324"/>
      <c r="IM272" s="324"/>
      <c r="IN272" s="324"/>
      <c r="IO272" s="324"/>
      <c r="IP272" s="324"/>
      <c r="IQ272" s="324"/>
      <c r="IR272" s="324"/>
      <c r="IS272" s="324"/>
      <c r="IT272" s="324"/>
      <c r="IU272" s="324"/>
      <c r="IV272" s="324"/>
      <c r="IW272" s="324"/>
      <c r="IX272" s="324"/>
      <c r="IY272" s="324"/>
      <c r="IZ272" s="324"/>
      <c r="JA272" s="324"/>
      <c r="JB272" s="324"/>
      <c r="JC272" s="324"/>
      <c r="JD272" s="324"/>
      <c r="JE272" s="324"/>
      <c r="JF272" s="324"/>
      <c r="JG272" s="324"/>
      <c r="JH272" s="324"/>
      <c r="JI272" s="324"/>
      <c r="JJ272" s="324"/>
      <c r="JK272" s="324"/>
      <c r="JL272" s="324"/>
      <c r="JM272" s="324"/>
      <c r="JN272" s="324"/>
      <c r="JO272" s="324"/>
      <c r="JP272" s="324"/>
      <c r="JQ272" s="324"/>
      <c r="JR272" s="324"/>
      <c r="JS272" s="324"/>
      <c r="JT272" s="324"/>
      <c r="JU272" s="324"/>
      <c r="JV272" s="324"/>
      <c r="JW272" s="324"/>
      <c r="JX272" s="324"/>
      <c r="JY272" s="324"/>
      <c r="JZ272" s="324"/>
      <c r="KA272" s="324"/>
      <c r="KB272" s="324"/>
      <c r="KC272" s="324"/>
      <c r="KD272" s="324"/>
      <c r="KE272" s="324"/>
      <c r="KF272" s="324"/>
      <c r="KG272" s="324"/>
      <c r="KH272" s="324"/>
      <c r="KI272" s="324"/>
      <c r="KJ272" s="324"/>
      <c r="KK272" s="324"/>
      <c r="KL272" s="324"/>
      <c r="KM272" s="324"/>
      <c r="KN272" s="324"/>
      <c r="KO272" s="324"/>
      <c r="KP272" s="324"/>
      <c r="KQ272" s="324"/>
      <c r="KR272" s="324"/>
      <c r="KS272" s="324"/>
      <c r="KT272" s="324"/>
      <c r="KU272" s="324"/>
      <c r="KV272" s="324"/>
      <c r="KW272" s="324"/>
      <c r="KX272" s="324"/>
      <c r="KY272" s="324"/>
      <c r="KZ272" s="324"/>
      <c r="LA272" s="324"/>
      <c r="LB272" s="324"/>
      <c r="LC272" s="324"/>
      <c r="LD272" s="324"/>
      <c r="LE272" s="324"/>
      <c r="LF272" s="324"/>
      <c r="LG272" s="324"/>
      <c r="LH272" s="324"/>
      <c r="LI272" s="324"/>
      <c r="LJ272" s="324"/>
      <c r="LK272" s="324"/>
      <c r="LL272" s="324"/>
      <c r="LM272" s="324"/>
      <c r="LN272" s="324"/>
      <c r="LO272" s="324"/>
      <c r="LP272" s="324"/>
      <c r="LQ272" s="324"/>
      <c r="LR272" s="324"/>
      <c r="LS272" s="324"/>
      <c r="LT272" s="324"/>
      <c r="LU272" s="324"/>
      <c r="LV272" s="324"/>
      <c r="LW272" s="324"/>
      <c r="LX272" s="324"/>
      <c r="LY272" s="324"/>
      <c r="LZ272" s="324"/>
      <c r="MA272" s="324"/>
      <c r="MB272" s="324"/>
      <c r="MC272" s="324"/>
      <c r="MD272" s="324"/>
      <c r="ME272" s="324"/>
      <c r="MF272" s="324"/>
      <c r="MG272" s="324"/>
      <c r="MH272" s="324"/>
      <c r="MI272" s="324"/>
      <c r="MJ272" s="324"/>
      <c r="MK272" s="324"/>
      <c r="ML272" s="324"/>
      <c r="MM272" s="324"/>
      <c r="MN272" s="324"/>
      <c r="MO272" s="324"/>
      <c r="MP272" s="324"/>
      <c r="MQ272" s="324"/>
      <c r="MR272" s="324"/>
      <c r="MS272" s="324"/>
      <c r="MT272" s="324"/>
      <c r="MU272" s="324"/>
      <c r="MV272" s="324"/>
      <c r="MW272" s="324"/>
      <c r="MX272" s="324"/>
      <c r="MY272" s="324"/>
      <c r="MZ272" s="324"/>
      <c r="NA272" s="324"/>
      <c r="NB272" s="324"/>
      <c r="NC272" s="324"/>
      <c r="ND272" s="324"/>
      <c r="NE272" s="324"/>
      <c r="NF272" s="324"/>
      <c r="NG272" s="324"/>
      <c r="NH272" s="324"/>
      <c r="NI272" s="324"/>
      <c r="NJ272" s="324"/>
      <c r="NK272" s="324"/>
      <c r="NL272" s="324"/>
      <c r="NM272" s="324"/>
      <c r="NN272" s="324"/>
      <c r="NO272" s="324"/>
      <c r="NP272" s="324"/>
      <c r="NQ272" s="324"/>
      <c r="NR272" s="324"/>
      <c r="NS272" s="324"/>
      <c r="NT272" s="324"/>
      <c r="NU272" s="324"/>
      <c r="NV272" s="324"/>
      <c r="NW272" s="324"/>
      <c r="NX272" s="324"/>
      <c r="NY272" s="324"/>
      <c r="NZ272" s="324"/>
      <c r="OA272" s="324"/>
      <c r="OB272" s="324"/>
      <c r="OC272" s="324"/>
      <c r="OD272" s="324"/>
      <c r="OE272" s="324"/>
      <c r="OF272" s="324"/>
      <c r="OG272" s="324"/>
      <c r="OH272" s="324"/>
      <c r="OI272" s="324"/>
      <c r="OJ272" s="324"/>
      <c r="OK272" s="324"/>
      <c r="OL272" s="324"/>
      <c r="OM272" s="324"/>
      <c r="ON272" s="324"/>
      <c r="OO272" s="324"/>
      <c r="OP272" s="324"/>
      <c r="OQ272" s="324"/>
      <c r="OR272" s="324"/>
      <c r="OS272" s="324"/>
      <c r="OT272" s="324"/>
      <c r="OU272" s="324"/>
      <c r="OV272" s="324"/>
      <c r="OW272" s="324"/>
      <c r="OX272" s="324"/>
      <c r="OY272" s="324"/>
      <c r="OZ272" s="324"/>
      <c r="PA272" s="324"/>
      <c r="PB272" s="324"/>
      <c r="PC272" s="324"/>
      <c r="PD272" s="324"/>
      <c r="PE272" s="324"/>
      <c r="PF272" s="324"/>
      <c r="PG272" s="324"/>
      <c r="PH272" s="324"/>
      <c r="PI272" s="324"/>
      <c r="PJ272" s="324"/>
      <c r="PK272" s="324"/>
      <c r="PL272" s="324"/>
      <c r="PM272" s="324"/>
      <c r="PN272" s="324"/>
      <c r="PO272" s="324"/>
      <c r="PP272" s="324"/>
      <c r="PQ272" s="324"/>
      <c r="PR272" s="324"/>
      <c r="PS272" s="324"/>
      <c r="PT272" s="324"/>
      <c r="PU272" s="324"/>
      <c r="PV272" s="324"/>
      <c r="PW272" s="324"/>
      <c r="PX272" s="324"/>
      <c r="PY272" s="324"/>
      <c r="PZ272" s="324"/>
      <c r="QA272" s="324"/>
      <c r="QB272" s="324"/>
      <c r="QC272" s="324"/>
      <c r="QD272" s="324"/>
      <c r="QE272" s="324"/>
      <c r="QF272" s="324"/>
      <c r="QG272" s="324"/>
      <c r="QH272" s="324"/>
      <c r="QI272" s="324"/>
      <c r="QJ272" s="324"/>
      <c r="QK272" s="324"/>
      <c r="QL272" s="324"/>
      <c r="QM272" s="324"/>
      <c r="QN272" s="324"/>
      <c r="QO272" s="324"/>
      <c r="QP272" s="324"/>
      <c r="QQ272" s="324"/>
      <c r="QR272" s="324"/>
      <c r="QS272" s="324"/>
      <c r="QT272" s="324"/>
      <c r="QU272" s="324"/>
      <c r="QV272" s="324"/>
      <c r="QW272" s="324"/>
      <c r="QX272" s="324"/>
      <c r="QY272" s="324"/>
      <c r="QZ272" s="324"/>
      <c r="RA272" s="324"/>
      <c r="RB272" s="324"/>
      <c r="RC272" s="324"/>
      <c r="RD272" s="324"/>
      <c r="RE272" s="324"/>
      <c r="RF272" s="324"/>
      <c r="RG272" s="324"/>
      <c r="RH272" s="324"/>
      <c r="RI272" s="324"/>
      <c r="RJ272" s="324"/>
      <c r="RK272" s="324"/>
      <c r="RL272" s="324"/>
      <c r="RM272" s="324"/>
      <c r="RN272" s="324"/>
      <c r="RO272" s="324"/>
      <c r="RP272" s="324"/>
      <c r="RQ272" s="324"/>
      <c r="RR272" s="324"/>
      <c r="RS272" s="324"/>
      <c r="RT272" s="324"/>
      <c r="RU272" s="324"/>
      <c r="RV272" s="324"/>
      <c r="RW272" s="324"/>
      <c r="RX272" s="324"/>
      <c r="RY272" s="324"/>
      <c r="RZ272" s="324"/>
      <c r="SA272" s="324"/>
      <c r="SB272" s="324"/>
      <c r="SC272" s="324"/>
      <c r="SD272" s="324"/>
      <c r="SE272" s="324"/>
      <c r="SF272" s="324"/>
      <c r="SG272" s="324"/>
      <c r="SH272" s="324"/>
      <c r="SI272" s="324"/>
      <c r="SJ272" s="324"/>
      <c r="SK272" s="324"/>
      <c r="SL272" s="324"/>
      <c r="SM272" s="324"/>
      <c r="SN272" s="324"/>
      <c r="SO272" s="324"/>
      <c r="SP272" s="324"/>
      <c r="SQ272" s="324"/>
      <c r="SR272" s="324"/>
      <c r="SS272" s="324"/>
      <c r="ST272" s="324"/>
      <c r="SU272" s="324"/>
      <c r="SV272" s="324"/>
      <c r="SW272" s="324"/>
      <c r="SX272" s="324"/>
      <c r="SY272" s="324"/>
      <c r="SZ272" s="324"/>
      <c r="TA272" s="324"/>
      <c r="TB272" s="324"/>
      <c r="TC272" s="324"/>
      <c r="TD272" s="324"/>
      <c r="TE272" s="324"/>
      <c r="TF272" s="324"/>
      <c r="TG272" s="324"/>
      <c r="TH272" s="324"/>
      <c r="TI272" s="324"/>
      <c r="TJ272" s="324"/>
      <c r="TK272" s="324"/>
      <c r="TL272" s="324"/>
      <c r="TM272" s="324"/>
      <c r="TN272" s="324"/>
      <c r="TO272" s="324"/>
      <c r="TP272" s="324"/>
      <c r="TQ272" s="324"/>
      <c r="TR272" s="324"/>
      <c r="TS272" s="324"/>
      <c r="TT272" s="324"/>
      <c r="TU272" s="324"/>
      <c r="TV272" s="324"/>
      <c r="TW272" s="324"/>
      <c r="TX272" s="324"/>
      <c r="TY272" s="324"/>
      <c r="TZ272" s="324"/>
      <c r="UA272" s="324"/>
      <c r="UB272" s="324"/>
      <c r="UC272" s="324"/>
      <c r="UD272" s="324"/>
      <c r="UE272" s="324"/>
      <c r="UF272" s="324"/>
      <c r="UG272" s="324"/>
      <c r="UH272" s="324"/>
      <c r="UI272" s="324"/>
      <c r="UJ272" s="324"/>
      <c r="UK272" s="324"/>
      <c r="UL272" s="324"/>
      <c r="UM272" s="324"/>
      <c r="UN272" s="324"/>
      <c r="UO272" s="324"/>
      <c r="UP272" s="324"/>
      <c r="UQ272" s="324"/>
      <c r="UR272" s="324"/>
      <c r="US272" s="324"/>
      <c r="UT272" s="324"/>
      <c r="UU272" s="324"/>
      <c r="UV272" s="324"/>
      <c r="UW272" s="324"/>
      <c r="UX272" s="324"/>
      <c r="UY272" s="324"/>
      <c r="UZ272" s="324"/>
      <c r="VA272" s="324"/>
      <c r="VB272" s="324"/>
      <c r="VC272" s="324"/>
      <c r="VD272" s="324"/>
      <c r="VE272" s="324"/>
      <c r="VF272" s="324"/>
      <c r="VG272" s="324"/>
      <c r="VH272" s="324"/>
      <c r="VI272" s="324"/>
      <c r="VJ272" s="324"/>
      <c r="VK272" s="324"/>
      <c r="VL272" s="324"/>
      <c r="VM272" s="324"/>
      <c r="VN272" s="324"/>
      <c r="VO272" s="324"/>
      <c r="VP272" s="324"/>
      <c r="VQ272" s="324"/>
      <c r="VR272" s="324"/>
      <c r="VS272" s="324"/>
      <c r="VT272" s="324"/>
      <c r="VU272" s="324"/>
      <c r="VV272" s="324"/>
      <c r="VW272" s="324"/>
      <c r="VX272" s="324"/>
      <c r="VY272" s="324"/>
      <c r="VZ272" s="324"/>
      <c r="WA272" s="324"/>
      <c r="WB272" s="324"/>
      <c r="WC272" s="324"/>
      <c r="WD272" s="324"/>
      <c r="WE272" s="324"/>
      <c r="WF272" s="324"/>
      <c r="WG272" s="324"/>
      <c r="WH272" s="324"/>
      <c r="WI272" s="324"/>
      <c r="WJ272" s="324"/>
      <c r="WK272" s="324"/>
      <c r="WL272" s="324"/>
      <c r="WM272" s="324"/>
      <c r="WN272" s="324"/>
      <c r="WO272" s="324"/>
      <c r="WP272" s="324"/>
      <c r="WQ272" s="324"/>
      <c r="WR272" s="324"/>
      <c r="WS272" s="324"/>
      <c r="WT272" s="324"/>
      <c r="WU272" s="324"/>
      <c r="WV272" s="324"/>
      <c r="WW272" s="324"/>
      <c r="WX272" s="324"/>
      <c r="WY272" s="324"/>
      <c r="WZ272" s="324"/>
      <c r="XA272" s="324"/>
      <c r="XB272" s="324"/>
      <c r="XC272" s="324"/>
      <c r="XD272" s="324"/>
      <c r="XE272" s="324"/>
      <c r="XF272" s="324"/>
      <c r="XG272" s="324"/>
      <c r="XH272" s="324"/>
      <c r="XI272" s="324"/>
      <c r="XJ272" s="324"/>
      <c r="XK272" s="324"/>
      <c r="XL272" s="324"/>
      <c r="XM272" s="324"/>
      <c r="XN272" s="324"/>
      <c r="XO272" s="324"/>
      <c r="XP272" s="324"/>
      <c r="XQ272" s="324"/>
      <c r="XR272" s="324"/>
      <c r="XS272" s="324"/>
      <c r="XT272" s="324"/>
      <c r="XU272" s="324"/>
      <c r="XV272" s="324"/>
      <c r="XW272" s="324"/>
      <c r="XX272" s="324"/>
      <c r="XY272" s="324"/>
      <c r="XZ272" s="324"/>
      <c r="YA272" s="324"/>
      <c r="YB272" s="324"/>
      <c r="YC272" s="324"/>
      <c r="YD272" s="324"/>
      <c r="YE272" s="324"/>
      <c r="YF272" s="324"/>
      <c r="YG272" s="324"/>
      <c r="YH272" s="324"/>
      <c r="YI272" s="324"/>
      <c r="YJ272" s="324"/>
      <c r="YK272" s="324"/>
      <c r="YL272" s="324"/>
      <c r="YM272" s="324"/>
      <c r="YN272" s="324"/>
      <c r="YO272" s="324"/>
      <c r="YP272" s="324"/>
      <c r="YQ272" s="324"/>
      <c r="YR272" s="324"/>
      <c r="YS272" s="324"/>
      <c r="YT272" s="324"/>
      <c r="YU272" s="324"/>
      <c r="YV272" s="324"/>
      <c r="YW272" s="324"/>
      <c r="YX272" s="324"/>
      <c r="YY272" s="324"/>
      <c r="YZ272" s="324"/>
      <c r="ZA272" s="324"/>
      <c r="ZB272" s="324"/>
      <c r="ZC272" s="324"/>
      <c r="ZD272" s="324"/>
      <c r="ZE272" s="324"/>
      <c r="ZF272" s="324"/>
      <c r="ZG272" s="324"/>
      <c r="ZH272" s="324"/>
      <c r="ZI272" s="324"/>
      <c r="ZJ272" s="324"/>
      <c r="ZK272" s="324"/>
      <c r="ZL272" s="324"/>
      <c r="ZM272" s="324"/>
      <c r="ZN272" s="324"/>
      <c r="ZO272" s="324"/>
      <c r="ZP272" s="324"/>
      <c r="ZQ272" s="324"/>
      <c r="ZR272" s="324"/>
      <c r="ZS272" s="324"/>
      <c r="ZT272" s="324"/>
      <c r="ZU272" s="324"/>
      <c r="ZV272" s="324"/>
      <c r="ZW272" s="324"/>
      <c r="ZX272" s="324"/>
      <c r="ZY272" s="324"/>
      <c r="ZZ272" s="324"/>
      <c r="AAA272" s="324"/>
      <c r="AAB272" s="324"/>
      <c r="AAC272" s="324"/>
      <c r="AAD272" s="324"/>
      <c r="AAE272" s="324"/>
      <c r="AAF272" s="324"/>
      <c r="AAG272" s="324"/>
      <c r="AAH272" s="324"/>
      <c r="AAI272" s="324"/>
      <c r="AAJ272" s="324"/>
      <c r="AAK272" s="324"/>
      <c r="AAL272" s="324"/>
      <c r="AAM272" s="324"/>
      <c r="AAN272" s="324"/>
      <c r="AAO272" s="324"/>
      <c r="AAP272" s="324"/>
      <c r="AAQ272" s="324"/>
      <c r="AAR272" s="324"/>
      <c r="AAS272" s="324"/>
      <c r="AAT272" s="324"/>
      <c r="AAU272" s="324"/>
      <c r="AAV272" s="324"/>
      <c r="AAW272" s="324"/>
      <c r="AAX272" s="324"/>
      <c r="AAY272" s="324"/>
      <c r="AAZ272" s="324"/>
      <c r="ABA272" s="324"/>
      <c r="ABB272" s="324"/>
      <c r="ABC272" s="324"/>
      <c r="ABD272" s="324"/>
      <c r="ABE272" s="324"/>
      <c r="ABF272" s="324"/>
      <c r="ABG272" s="324"/>
      <c r="ABH272" s="324"/>
      <c r="ABI272" s="324"/>
      <c r="ABJ272" s="324"/>
      <c r="ABK272" s="324"/>
      <c r="ABL272" s="324"/>
      <c r="ABM272" s="324"/>
      <c r="ABN272" s="324"/>
      <c r="ABO272" s="324"/>
      <c r="ABP272" s="324"/>
      <c r="ABQ272" s="324"/>
      <c r="ABR272" s="324"/>
      <c r="ABS272" s="324"/>
      <c r="ABT272" s="324"/>
      <c r="ABU272" s="324"/>
      <c r="ABV272" s="324"/>
      <c r="ABW272" s="324"/>
      <c r="ABX272" s="324"/>
      <c r="ABY272" s="324"/>
      <c r="ABZ272" s="324"/>
      <c r="ACA272" s="324"/>
      <c r="ACB272" s="324"/>
      <c r="ACC272" s="324"/>
      <c r="ACD272" s="324"/>
      <c r="ACE272" s="324"/>
      <c r="ACF272" s="324"/>
      <c r="ACG272" s="324"/>
      <c r="ACH272" s="324"/>
      <c r="ACI272" s="324"/>
      <c r="ACJ272" s="324"/>
      <c r="ACK272" s="324"/>
      <c r="ACL272" s="324"/>
      <c r="ACM272" s="324"/>
      <c r="ACN272" s="324"/>
      <c r="ACO272" s="324"/>
      <c r="ACP272" s="324"/>
      <c r="ACQ272" s="324"/>
      <c r="ACR272" s="324"/>
      <c r="ACS272" s="324"/>
      <c r="ACT272" s="324"/>
      <c r="ACU272" s="324"/>
      <c r="ACV272" s="324"/>
      <c r="ACW272" s="324"/>
      <c r="ACX272" s="324"/>
      <c r="ACY272" s="324"/>
      <c r="ACZ272" s="324"/>
      <c r="ADA272" s="324"/>
      <c r="ADB272" s="324"/>
      <c r="ADC272" s="324"/>
      <c r="ADD272" s="324"/>
      <c r="ADE272" s="324"/>
      <c r="ADF272" s="324"/>
      <c r="ADG272" s="324"/>
      <c r="ADH272" s="324"/>
      <c r="ADI272" s="324"/>
      <c r="ADJ272" s="324"/>
      <c r="ADK272" s="324"/>
      <c r="ADL272" s="324"/>
      <c r="ADM272" s="324"/>
      <c r="ADN272" s="324"/>
      <c r="ADO272" s="324"/>
      <c r="ADP272" s="324"/>
      <c r="ADQ272" s="324"/>
      <c r="ADR272" s="324"/>
      <c r="ADS272" s="324"/>
      <c r="ADT272" s="324"/>
      <c r="ADU272" s="324"/>
      <c r="ADV272" s="324"/>
      <c r="ADW272" s="324"/>
      <c r="ADX272" s="324"/>
      <c r="ADY272" s="324"/>
      <c r="ADZ272" s="324"/>
      <c r="AEA272" s="324"/>
      <c r="AEB272" s="324"/>
      <c r="AEC272" s="324"/>
      <c r="AED272" s="324"/>
      <c r="AEE272" s="324"/>
      <c r="AEF272" s="324"/>
      <c r="AEG272" s="324"/>
      <c r="AEH272" s="324"/>
      <c r="AEI272" s="324"/>
      <c r="AEJ272" s="324"/>
      <c r="AEK272" s="324"/>
      <c r="AEL272" s="324"/>
      <c r="AEM272" s="324"/>
      <c r="AEN272" s="324"/>
      <c r="AEO272" s="324"/>
      <c r="AEP272" s="324"/>
      <c r="AEQ272" s="324"/>
      <c r="AER272" s="324"/>
      <c r="AES272" s="324"/>
      <c r="AET272" s="324"/>
      <c r="AEU272" s="324"/>
      <c r="AEV272" s="324"/>
      <c r="AEW272" s="324"/>
      <c r="AEX272" s="324"/>
      <c r="AEY272" s="324"/>
      <c r="AEZ272" s="324"/>
      <c r="AFA272" s="324"/>
      <c r="AFB272" s="324"/>
      <c r="AFC272" s="324"/>
      <c r="AFD272" s="324"/>
      <c r="AFE272" s="324"/>
      <c r="AFF272" s="324"/>
      <c r="AFG272" s="324"/>
      <c r="AFH272" s="324"/>
      <c r="AFI272" s="324"/>
      <c r="AFJ272" s="324"/>
      <c r="AFK272" s="324"/>
      <c r="AFL272" s="324"/>
      <c r="AFM272" s="324"/>
      <c r="AFN272" s="324"/>
      <c r="AFO272" s="324"/>
      <c r="AFP272" s="324"/>
      <c r="AFQ272" s="324"/>
      <c r="AFR272" s="324"/>
      <c r="AFS272" s="324"/>
      <c r="AFT272" s="324"/>
      <c r="AFU272" s="324"/>
      <c r="AFV272" s="324"/>
      <c r="AFW272" s="324"/>
      <c r="AFX272" s="324"/>
      <c r="AFY272" s="324"/>
      <c r="AFZ272" s="324"/>
      <c r="AGA272" s="324"/>
      <c r="AGB272" s="324"/>
      <c r="AGC272" s="324"/>
      <c r="AGD272" s="324"/>
      <c r="AGE272" s="324"/>
      <c r="AGF272" s="324"/>
      <c r="AGG272" s="324"/>
      <c r="AGH272" s="324"/>
      <c r="AGI272" s="324"/>
      <c r="AGJ272" s="324"/>
      <c r="AGK272" s="324"/>
      <c r="AGL272" s="324"/>
      <c r="AGM272" s="324"/>
      <c r="AGN272" s="324"/>
      <c r="AGO272" s="324"/>
      <c r="AGP272" s="324"/>
      <c r="AGQ272" s="324"/>
      <c r="AGR272" s="324"/>
      <c r="AGS272" s="324"/>
      <c r="AGT272" s="324"/>
      <c r="AGU272" s="324"/>
      <c r="AGV272" s="324"/>
      <c r="AGW272" s="324"/>
      <c r="AGX272" s="324"/>
      <c r="AGY272" s="324"/>
      <c r="AGZ272" s="324"/>
      <c r="AHA272" s="324"/>
      <c r="AHB272" s="324"/>
      <c r="AHC272" s="324"/>
      <c r="AHD272" s="324"/>
      <c r="AHE272" s="324"/>
      <c r="AHF272" s="324"/>
      <c r="AHG272" s="324"/>
      <c r="AHH272" s="324"/>
      <c r="AHI272" s="324"/>
      <c r="AHJ272" s="324"/>
      <c r="AHK272" s="324"/>
      <c r="AHL272" s="324"/>
      <c r="AHM272" s="324"/>
      <c r="AHN272" s="324"/>
      <c r="AHO272" s="324"/>
      <c r="AHP272" s="324"/>
      <c r="AHQ272" s="324"/>
      <c r="AHR272" s="324"/>
      <c r="AHS272" s="324"/>
      <c r="AHT272" s="324"/>
      <c r="AHU272" s="324"/>
      <c r="AHV272" s="324"/>
      <c r="AHW272" s="324"/>
      <c r="AHX272" s="324"/>
      <c r="AHY272" s="324"/>
      <c r="AHZ272" s="324"/>
      <c r="AIA272" s="324"/>
      <c r="AIB272" s="324"/>
      <c r="AIC272" s="324"/>
      <c r="AID272" s="324"/>
      <c r="AIE272" s="324"/>
      <c r="AIF272" s="324"/>
      <c r="AIG272" s="324"/>
      <c r="AIH272" s="324"/>
      <c r="AII272" s="324"/>
      <c r="AIJ272" s="324"/>
      <c r="AIK272" s="324"/>
      <c r="AIL272" s="324"/>
      <c r="AIM272" s="324"/>
      <c r="AIN272" s="324"/>
      <c r="AIO272" s="324"/>
      <c r="AIP272" s="324"/>
      <c r="AIQ272" s="324"/>
      <c r="AIR272" s="324"/>
      <c r="AIS272" s="324"/>
      <c r="AIT272" s="324"/>
      <c r="AIU272" s="324"/>
      <c r="AIV272" s="324"/>
      <c r="AIW272" s="324"/>
      <c r="AIX272" s="324"/>
      <c r="AIY272" s="324"/>
      <c r="AIZ272" s="324"/>
      <c r="AJA272" s="324"/>
      <c r="AJB272" s="324"/>
      <c r="AJC272" s="324"/>
      <c r="AJD272" s="324"/>
      <c r="AJE272" s="324"/>
      <c r="AJF272" s="324"/>
      <c r="AJG272" s="324"/>
      <c r="AJH272" s="324"/>
      <c r="AJI272" s="324"/>
      <c r="AJJ272" s="324"/>
      <c r="AJK272" s="324"/>
      <c r="AJL272" s="324"/>
      <c r="AJM272" s="324"/>
      <c r="AJN272" s="324"/>
      <c r="AJO272" s="324"/>
      <c r="AJP272" s="324"/>
      <c r="AJQ272" s="324"/>
      <c r="AJR272" s="324"/>
      <c r="AJS272" s="324"/>
      <c r="AJT272" s="324"/>
      <c r="AJU272" s="324"/>
      <c r="AJV272" s="324"/>
      <c r="AJW272" s="324"/>
      <c r="AJX272" s="324"/>
      <c r="AJY272" s="324"/>
      <c r="AJZ272" s="324"/>
      <c r="AKA272" s="324"/>
      <c r="AKB272" s="324"/>
      <c r="AKC272" s="324"/>
      <c r="AKD272" s="324"/>
      <c r="AKE272" s="324"/>
      <c r="AKF272" s="324"/>
      <c r="AKG272" s="324"/>
      <c r="AKH272" s="324"/>
      <c r="AKI272" s="324"/>
      <c r="AKJ272" s="324"/>
      <c r="AKK272" s="324"/>
      <c r="AKL272" s="324"/>
      <c r="AKM272" s="324"/>
      <c r="AKN272" s="324"/>
      <c r="AKO272" s="324"/>
      <c r="AKP272" s="324"/>
      <c r="AKQ272" s="324"/>
      <c r="AKR272" s="324"/>
      <c r="AKS272" s="324"/>
      <c r="AKT272" s="324"/>
      <c r="AKU272" s="324"/>
      <c r="AKV272" s="324"/>
      <c r="AKW272" s="324"/>
      <c r="AKX272" s="324"/>
      <c r="AKY272" s="324"/>
      <c r="AKZ272" s="324"/>
      <c r="ALA272" s="324"/>
      <c r="ALB272" s="324"/>
      <c r="ALC272" s="324"/>
      <c r="ALD272" s="324"/>
      <c r="ALE272" s="324"/>
      <c r="ALF272" s="324"/>
      <c r="ALG272" s="324"/>
      <c r="ALH272" s="324"/>
      <c r="ALI272" s="324"/>
      <c r="ALJ272" s="324"/>
      <c r="ALK272" s="324"/>
      <c r="ALL272" s="324"/>
      <c r="ALM272" s="324"/>
      <c r="ALN272" s="324"/>
      <c r="ALO272" s="324"/>
      <c r="ALP272" s="324"/>
      <c r="ALQ272" s="324"/>
      <c r="ALR272" s="324"/>
      <c r="ALS272" s="324"/>
      <c r="ALT272" s="324"/>
      <c r="ALU272" s="324"/>
      <c r="ALV272" s="324"/>
      <c r="ALW272" s="324"/>
      <c r="ALX272" s="324"/>
      <c r="ALY272" s="324"/>
      <c r="ALZ272" s="324"/>
      <c r="AMA272" s="324"/>
      <c r="AMB272" s="324"/>
      <c r="AMC272" s="324"/>
      <c r="AMD272" s="324"/>
      <c r="AME272" s="324"/>
      <c r="AMF272" s="324"/>
      <c r="AMG272" s="324"/>
      <c r="AMH272" s="324"/>
      <c r="AMI272" s="324"/>
      <c r="AMJ272" s="324"/>
      <c r="AMK272" s="324"/>
      <c r="AML272" s="324"/>
      <c r="AMM272" s="324"/>
      <c r="AMN272" s="324"/>
      <c r="AMO272" s="324"/>
      <c r="AMP272" s="324"/>
      <c r="AMQ272" s="324"/>
      <c r="AMR272" s="324"/>
      <c r="AMS272" s="324"/>
      <c r="AMT272" s="324"/>
      <c r="AMU272" s="324"/>
      <c r="AMV272" s="324"/>
      <c r="AMW272" s="324"/>
      <c r="AMX272" s="324"/>
      <c r="AMY272" s="324"/>
      <c r="AMZ272" s="324"/>
      <c r="ANA272" s="324"/>
      <c r="ANB272" s="324"/>
      <c r="ANC272" s="324"/>
      <c r="AND272" s="324"/>
      <c r="ANE272" s="324"/>
      <c r="ANF272" s="324"/>
      <c r="ANG272" s="324"/>
      <c r="ANH272" s="324"/>
      <c r="ANI272" s="324"/>
      <c r="ANJ272" s="324"/>
      <c r="ANK272" s="324"/>
      <c r="ANL272" s="324"/>
      <c r="ANM272" s="324"/>
      <c r="ANN272" s="324"/>
      <c r="ANO272" s="324"/>
      <c r="ANP272" s="324"/>
      <c r="ANQ272" s="324"/>
      <c r="ANR272" s="324"/>
      <c r="ANS272" s="324"/>
      <c r="ANT272" s="324"/>
      <c r="ANU272" s="324"/>
      <c r="ANV272" s="324"/>
      <c r="ANW272" s="324"/>
      <c r="ANX272" s="324"/>
      <c r="ANY272" s="324"/>
      <c r="ANZ272" s="324"/>
      <c r="AOA272" s="324"/>
      <c r="AOB272" s="324"/>
      <c r="AOC272" s="324"/>
      <c r="AOD272" s="324"/>
      <c r="AOE272" s="324"/>
      <c r="AOF272" s="324"/>
      <c r="AOG272" s="324"/>
      <c r="AOH272" s="324"/>
      <c r="AOI272" s="324"/>
      <c r="AOJ272" s="324"/>
      <c r="AOK272" s="324"/>
      <c r="AOL272" s="324"/>
      <c r="AOM272" s="324"/>
      <c r="AON272" s="324"/>
      <c r="AOO272" s="324"/>
      <c r="AOP272" s="324"/>
      <c r="AOQ272" s="324"/>
      <c r="AOR272" s="324"/>
      <c r="AOS272" s="324"/>
      <c r="AOT272" s="324"/>
      <c r="AOU272" s="324"/>
      <c r="AOV272" s="324"/>
      <c r="AOW272" s="324"/>
      <c r="AOX272" s="324"/>
      <c r="AOY272" s="324"/>
      <c r="AOZ272" s="324"/>
      <c r="APA272" s="324"/>
      <c r="APB272" s="324"/>
      <c r="APC272" s="324"/>
      <c r="APD272" s="324"/>
      <c r="APE272" s="324"/>
      <c r="APF272" s="324"/>
      <c r="APG272" s="324"/>
      <c r="APH272" s="324"/>
      <c r="API272" s="324"/>
      <c r="APJ272" s="324"/>
      <c r="APK272" s="324"/>
      <c r="APL272" s="324"/>
      <c r="APM272" s="324"/>
      <c r="APN272" s="324"/>
      <c r="APO272" s="324"/>
      <c r="APP272" s="324"/>
      <c r="APQ272" s="324"/>
      <c r="APR272" s="324"/>
      <c r="APS272" s="324"/>
      <c r="APT272" s="324"/>
      <c r="APU272" s="324"/>
      <c r="APV272" s="324"/>
      <c r="APW272" s="324"/>
      <c r="APX272" s="324"/>
      <c r="APY272" s="324"/>
      <c r="APZ272" s="324"/>
      <c r="AQA272" s="324"/>
      <c r="AQB272" s="324"/>
      <c r="AQC272" s="324"/>
      <c r="AQD272" s="324"/>
      <c r="AQE272" s="324"/>
      <c r="AQF272" s="324"/>
      <c r="AQG272" s="324"/>
      <c r="AQH272" s="324"/>
      <c r="AQI272" s="324"/>
      <c r="AQJ272" s="324"/>
      <c r="AQK272" s="324"/>
      <c r="AQL272" s="324"/>
      <c r="AQM272" s="324"/>
      <c r="AQN272" s="324"/>
      <c r="AQO272" s="324"/>
      <c r="AQP272" s="324"/>
      <c r="AQQ272" s="324"/>
      <c r="AQR272" s="324"/>
      <c r="AQS272" s="324"/>
      <c r="AQT272" s="324"/>
      <c r="AQU272" s="324"/>
      <c r="AQV272" s="324"/>
      <c r="AQW272" s="324"/>
      <c r="AQX272" s="324"/>
      <c r="AQY272" s="324"/>
      <c r="AQZ272" s="324"/>
      <c r="ARA272" s="324"/>
      <c r="ARB272" s="324"/>
      <c r="ARC272" s="324"/>
      <c r="ARD272" s="324"/>
      <c r="ARE272" s="324"/>
      <c r="ARF272" s="324"/>
      <c r="ARG272" s="324"/>
      <c r="ARH272" s="324"/>
      <c r="ARI272" s="324"/>
      <c r="ARJ272" s="324"/>
      <c r="ARK272" s="324"/>
      <c r="ARL272" s="324"/>
      <c r="ARM272" s="324"/>
      <c r="ARN272" s="324"/>
      <c r="ARO272" s="324"/>
      <c r="ARP272" s="324"/>
      <c r="ARQ272" s="324"/>
      <c r="ARR272" s="324"/>
      <c r="ARS272" s="324"/>
      <c r="ART272" s="324"/>
      <c r="ARU272" s="324"/>
      <c r="ARV272" s="324"/>
      <c r="ARW272" s="324"/>
      <c r="ARX272" s="324"/>
      <c r="ARY272" s="324"/>
      <c r="ARZ272" s="324"/>
      <c r="ASA272" s="324"/>
      <c r="ASB272" s="324"/>
      <c r="ASC272" s="324"/>
      <c r="ASD272" s="324"/>
      <c r="ASE272" s="324"/>
      <c r="ASF272" s="324"/>
      <c r="ASG272" s="324"/>
      <c r="ASH272" s="324"/>
      <c r="ASI272" s="324"/>
      <c r="ASJ272" s="324"/>
      <c r="ASK272" s="324"/>
      <c r="ASL272" s="324"/>
      <c r="ASM272" s="324"/>
      <c r="ASN272" s="324"/>
      <c r="ASO272" s="324"/>
      <c r="ASP272" s="324"/>
      <c r="ASQ272" s="324"/>
      <c r="ASR272" s="324"/>
      <c r="ASS272" s="324"/>
      <c r="AST272" s="324"/>
      <c r="ASU272" s="324"/>
      <c r="ASV272" s="324"/>
      <c r="ASW272" s="324"/>
      <c r="ASX272" s="324"/>
      <c r="ASY272" s="324"/>
      <c r="ASZ272" s="324"/>
      <c r="ATA272" s="324"/>
      <c r="ATB272" s="324"/>
      <c r="ATC272" s="324"/>
      <c r="ATD272" s="324"/>
      <c r="ATE272" s="324"/>
      <c r="ATF272" s="324"/>
      <c r="ATG272" s="324"/>
      <c r="ATH272" s="324"/>
      <c r="ATI272" s="324"/>
      <c r="ATJ272" s="324"/>
      <c r="ATK272" s="324"/>
      <c r="ATL272" s="324"/>
      <c r="ATM272" s="324"/>
      <c r="ATN272" s="324"/>
      <c r="ATO272" s="324"/>
      <c r="ATP272" s="324"/>
      <c r="ATQ272" s="324"/>
      <c r="ATR272" s="324"/>
      <c r="ATS272" s="324"/>
      <c r="ATT272" s="324"/>
      <c r="ATU272" s="324"/>
      <c r="ATV272" s="324"/>
      <c r="ATW272" s="324"/>
      <c r="ATX272" s="324"/>
      <c r="ATY272" s="324"/>
      <c r="ATZ272" s="324"/>
      <c r="AUA272" s="324"/>
      <c r="AUB272" s="324"/>
      <c r="AUC272" s="324"/>
      <c r="AUD272" s="324"/>
      <c r="AUE272" s="324"/>
      <c r="AUF272" s="324"/>
      <c r="AUG272" s="324"/>
      <c r="AUH272" s="324"/>
      <c r="AUI272" s="324"/>
      <c r="AUJ272" s="324"/>
      <c r="AUK272" s="324"/>
      <c r="AUL272" s="324"/>
      <c r="AUM272" s="324"/>
      <c r="AUN272" s="324"/>
      <c r="AUO272" s="324"/>
      <c r="AUP272" s="324"/>
      <c r="AUQ272" s="324"/>
      <c r="AUR272" s="324"/>
      <c r="AUS272" s="324"/>
      <c r="AUT272" s="324"/>
      <c r="AUU272" s="324"/>
      <c r="AUV272" s="324"/>
      <c r="AUW272" s="324"/>
      <c r="AUX272" s="324"/>
      <c r="AUY272" s="324"/>
      <c r="AUZ272" s="324"/>
      <c r="AVA272" s="324"/>
      <c r="AVB272" s="324"/>
      <c r="AVC272" s="324"/>
      <c r="AVD272" s="324"/>
      <c r="AVE272" s="324"/>
      <c r="AVF272" s="324"/>
      <c r="AVG272" s="324"/>
      <c r="AVH272" s="324"/>
      <c r="AVI272" s="324"/>
      <c r="AVJ272" s="324"/>
      <c r="AVK272" s="324"/>
      <c r="AVL272" s="324"/>
      <c r="AVM272" s="324"/>
      <c r="AVN272" s="324"/>
      <c r="AVO272" s="324"/>
      <c r="AVP272" s="324"/>
      <c r="AVQ272" s="324"/>
      <c r="AVR272" s="324"/>
      <c r="AVS272" s="324"/>
      <c r="AVT272" s="324"/>
      <c r="AVU272" s="324"/>
      <c r="AVV272" s="324"/>
      <c r="AVW272" s="324"/>
      <c r="AVX272" s="324"/>
      <c r="AVY272" s="324"/>
      <c r="AVZ272" s="324"/>
      <c r="AWA272" s="324"/>
      <c r="AWB272" s="324"/>
      <c r="AWC272" s="324"/>
      <c r="AWD272" s="324"/>
      <c r="AWE272" s="324"/>
      <c r="AWF272" s="324"/>
      <c r="AWG272" s="324"/>
      <c r="AWH272" s="324"/>
      <c r="AWI272" s="324"/>
      <c r="AWJ272" s="324"/>
      <c r="AWK272" s="324"/>
      <c r="AWL272" s="324"/>
      <c r="AWM272" s="324"/>
      <c r="AWN272" s="324"/>
      <c r="AWO272" s="324"/>
      <c r="AWP272" s="324"/>
      <c r="AWQ272" s="324"/>
      <c r="AWR272" s="324"/>
      <c r="AWS272" s="324"/>
      <c r="AWT272" s="324"/>
      <c r="AWU272" s="324"/>
      <c r="AWV272" s="324"/>
      <c r="AWW272" s="324"/>
      <c r="AWX272" s="324"/>
      <c r="AWY272" s="324"/>
      <c r="AWZ272" s="324"/>
      <c r="AXA272" s="324"/>
      <c r="AXB272" s="324"/>
      <c r="AXC272" s="324"/>
      <c r="AXD272" s="324"/>
      <c r="AXE272" s="324"/>
      <c r="AXF272" s="324"/>
      <c r="AXG272" s="324"/>
      <c r="AXH272" s="324"/>
      <c r="AXI272" s="324"/>
      <c r="AXJ272" s="324"/>
      <c r="AXK272" s="324"/>
      <c r="AXL272" s="324"/>
      <c r="AXM272" s="324"/>
      <c r="AXN272" s="324"/>
      <c r="AXO272" s="324"/>
      <c r="AXP272" s="324"/>
      <c r="AXQ272" s="324"/>
      <c r="AXR272" s="324"/>
      <c r="AXS272" s="324"/>
      <c r="AXT272" s="324"/>
      <c r="AXU272" s="324"/>
      <c r="AXV272" s="324"/>
      <c r="AXW272" s="324"/>
      <c r="AXX272" s="324"/>
      <c r="AXY272" s="324"/>
      <c r="AXZ272" s="324"/>
      <c r="AYA272" s="324"/>
      <c r="AYB272" s="324"/>
      <c r="AYC272" s="324"/>
      <c r="AYD272" s="324"/>
      <c r="AYE272" s="324"/>
      <c r="AYF272" s="324"/>
      <c r="AYG272" s="324"/>
      <c r="AYH272" s="324"/>
      <c r="AYI272" s="324"/>
      <c r="AYJ272" s="324"/>
      <c r="AYK272" s="324"/>
      <c r="AYL272" s="324"/>
      <c r="AYM272" s="324"/>
      <c r="AYN272" s="324"/>
      <c r="AYO272" s="324"/>
      <c r="AYP272" s="324"/>
      <c r="AYQ272" s="324"/>
      <c r="AYR272" s="324"/>
      <c r="AYS272" s="324"/>
      <c r="AYT272" s="324"/>
      <c r="AYU272" s="324"/>
      <c r="AYV272" s="324"/>
      <c r="AYW272" s="324"/>
      <c r="AYX272" s="324"/>
      <c r="AYY272" s="324"/>
      <c r="AYZ272" s="324"/>
      <c r="AZA272" s="324"/>
      <c r="AZB272" s="324"/>
      <c r="AZC272" s="324"/>
      <c r="AZD272" s="324"/>
      <c r="AZE272" s="324"/>
      <c r="AZF272" s="324"/>
      <c r="AZG272" s="324"/>
      <c r="AZH272" s="324"/>
      <c r="AZI272" s="324"/>
      <c r="AZJ272" s="324"/>
      <c r="AZK272" s="324"/>
      <c r="AZL272" s="324"/>
      <c r="AZM272" s="324"/>
      <c r="AZN272" s="324"/>
      <c r="AZO272" s="324"/>
      <c r="AZP272" s="324"/>
      <c r="AZQ272" s="324"/>
      <c r="AZR272" s="324"/>
      <c r="AZS272" s="324"/>
      <c r="AZT272" s="324"/>
      <c r="AZU272" s="324"/>
      <c r="AZV272" s="324"/>
      <c r="AZW272" s="324"/>
      <c r="AZX272" s="324"/>
      <c r="AZY272" s="324"/>
      <c r="AZZ272" s="324"/>
      <c r="BAA272" s="324"/>
      <c r="BAB272" s="324"/>
      <c r="BAC272" s="324"/>
      <c r="BAD272" s="324"/>
      <c r="BAE272" s="324"/>
      <c r="BAF272" s="324"/>
      <c r="BAG272" s="324"/>
      <c r="BAH272" s="324"/>
      <c r="BAI272" s="324"/>
      <c r="BAJ272" s="324"/>
      <c r="BAK272" s="324"/>
      <c r="BAL272" s="324"/>
      <c r="BAM272" s="324"/>
      <c r="BAN272" s="324"/>
      <c r="BAO272" s="324"/>
      <c r="BAP272" s="324"/>
      <c r="BAQ272" s="324"/>
      <c r="BAR272" s="324"/>
      <c r="BAS272" s="324"/>
      <c r="BAT272" s="324"/>
      <c r="BAU272" s="324"/>
      <c r="BAV272" s="324"/>
      <c r="BAW272" s="324"/>
      <c r="BAX272" s="324"/>
      <c r="BAY272" s="324"/>
      <c r="BAZ272" s="324"/>
      <c r="BBA272" s="324"/>
      <c r="BBB272" s="324"/>
      <c r="BBC272" s="324"/>
      <c r="BBD272" s="324"/>
      <c r="BBE272" s="324"/>
      <c r="BBF272" s="324"/>
      <c r="BBG272" s="324"/>
      <c r="BBH272" s="324"/>
      <c r="BBI272" s="324"/>
      <c r="BBJ272" s="324"/>
      <c r="BBK272" s="324"/>
      <c r="BBL272" s="324"/>
      <c r="BBM272" s="324"/>
      <c r="BBN272" s="324"/>
      <c r="BBO272" s="324"/>
      <c r="BBP272" s="324"/>
      <c r="BBQ272" s="324"/>
      <c r="BBR272" s="324"/>
      <c r="BBS272" s="324"/>
      <c r="BBT272" s="324"/>
      <c r="BBU272" s="324"/>
      <c r="BBV272" s="324"/>
      <c r="BBW272" s="324"/>
      <c r="BBX272" s="324"/>
      <c r="BBY272" s="324"/>
      <c r="BBZ272" s="324"/>
      <c r="BCA272" s="324"/>
      <c r="BCB272" s="324"/>
      <c r="BCC272" s="324"/>
      <c r="BCD272" s="324"/>
      <c r="BCE272" s="324"/>
      <c r="BCF272" s="324"/>
      <c r="BCG272" s="324"/>
      <c r="BCH272" s="324"/>
      <c r="BCI272" s="324"/>
      <c r="BCJ272" s="324"/>
      <c r="BCK272" s="324"/>
      <c r="BCL272" s="324"/>
      <c r="BCM272" s="324"/>
      <c r="BCN272" s="324"/>
      <c r="BCO272" s="324"/>
      <c r="BCP272" s="324"/>
      <c r="BCQ272" s="324"/>
      <c r="BCR272" s="324"/>
      <c r="BCS272" s="324"/>
      <c r="BCT272" s="324"/>
      <c r="BCU272" s="324"/>
      <c r="BCV272" s="324"/>
      <c r="BCW272" s="324"/>
      <c r="BCX272" s="324"/>
      <c r="BCY272" s="324"/>
      <c r="BCZ272" s="324"/>
      <c r="BDA272" s="324"/>
      <c r="BDB272" s="324"/>
      <c r="BDC272" s="324"/>
      <c r="BDD272" s="324"/>
      <c r="BDE272" s="324"/>
      <c r="BDF272" s="324"/>
      <c r="BDG272" s="324"/>
      <c r="BDH272" s="324"/>
      <c r="BDI272" s="324"/>
      <c r="BDJ272" s="324"/>
      <c r="BDK272" s="324"/>
      <c r="BDL272" s="324"/>
      <c r="BDM272" s="324"/>
      <c r="BDN272" s="324"/>
      <c r="BDO272" s="324"/>
      <c r="BDP272" s="324"/>
      <c r="BDQ272" s="324"/>
      <c r="BDR272" s="324"/>
      <c r="BDS272" s="324"/>
      <c r="BDT272" s="324"/>
      <c r="BDU272" s="324"/>
      <c r="BDV272" s="324"/>
      <c r="BDW272" s="324"/>
      <c r="BDX272" s="324"/>
      <c r="BDY272" s="324"/>
      <c r="BDZ272" s="324"/>
      <c r="BEA272" s="324"/>
      <c r="BEB272" s="324"/>
      <c r="BEC272" s="324"/>
      <c r="BED272" s="324"/>
      <c r="BEE272" s="324"/>
      <c r="BEF272" s="324"/>
      <c r="BEG272" s="324"/>
      <c r="BEH272" s="324"/>
      <c r="BEI272" s="324"/>
      <c r="BEJ272" s="324"/>
      <c r="BEK272" s="324"/>
      <c r="BEL272" s="324"/>
      <c r="BEM272" s="324"/>
      <c r="BEN272" s="324"/>
      <c r="BEO272" s="324"/>
      <c r="BEP272" s="324"/>
      <c r="BEQ272" s="324"/>
      <c r="BER272" s="324"/>
      <c r="BES272" s="324"/>
      <c r="BET272" s="324"/>
      <c r="BEU272" s="324"/>
      <c r="BEV272" s="324"/>
      <c r="BEW272" s="324"/>
      <c r="BEX272" s="324"/>
      <c r="BEY272" s="324"/>
      <c r="BEZ272" s="324"/>
      <c r="BFA272" s="324"/>
      <c r="BFB272" s="324"/>
      <c r="BFC272" s="324"/>
      <c r="BFD272" s="324"/>
      <c r="BFE272" s="324"/>
      <c r="BFF272" s="324"/>
      <c r="BFG272" s="324"/>
      <c r="BFH272" s="324"/>
      <c r="BFI272" s="324"/>
      <c r="BFJ272" s="324"/>
      <c r="BFK272" s="324"/>
      <c r="BFL272" s="324"/>
      <c r="BFM272" s="324"/>
      <c r="BFN272" s="324"/>
      <c r="BFO272" s="324"/>
      <c r="BFP272" s="324"/>
      <c r="BFQ272" s="324"/>
      <c r="BFR272" s="324"/>
      <c r="BFS272" s="324"/>
      <c r="BFT272" s="324"/>
      <c r="BFU272" s="324"/>
      <c r="BFV272" s="324"/>
      <c r="BFW272" s="324"/>
      <c r="BFX272" s="324"/>
      <c r="BFY272" s="324"/>
      <c r="BFZ272" s="324"/>
      <c r="BGA272" s="324"/>
      <c r="BGB272" s="324"/>
      <c r="BGC272" s="324"/>
      <c r="BGD272" s="324"/>
      <c r="BGE272" s="324"/>
      <c r="BGF272" s="324"/>
      <c r="BGG272" s="324"/>
      <c r="BGH272" s="324"/>
      <c r="BGI272" s="324"/>
      <c r="BGJ272" s="324"/>
      <c r="BGK272" s="324"/>
      <c r="BGL272" s="324"/>
      <c r="BGM272" s="324"/>
      <c r="BGN272" s="324"/>
      <c r="BGO272" s="324"/>
      <c r="BGP272" s="324"/>
      <c r="BGQ272" s="324"/>
      <c r="BGR272" s="324"/>
      <c r="BGS272" s="324"/>
      <c r="BGT272" s="324"/>
      <c r="BGU272" s="324"/>
      <c r="BGV272" s="324"/>
      <c r="BGW272" s="324"/>
      <c r="BGX272" s="324"/>
      <c r="BGY272" s="324"/>
      <c r="BGZ272" s="324"/>
      <c r="BHA272" s="324"/>
      <c r="BHB272" s="324"/>
      <c r="BHC272" s="324"/>
      <c r="BHD272" s="324"/>
      <c r="BHE272" s="324"/>
      <c r="BHF272" s="324"/>
      <c r="BHG272" s="324"/>
      <c r="BHH272" s="324"/>
      <c r="BHI272" s="324"/>
      <c r="BHJ272" s="324"/>
      <c r="BHK272" s="324"/>
      <c r="BHL272" s="324"/>
      <c r="BHM272" s="324"/>
      <c r="BHN272" s="324"/>
      <c r="BHO272" s="324"/>
      <c r="BHP272" s="324"/>
      <c r="BHQ272" s="324"/>
      <c r="BHR272" s="324"/>
      <c r="BHS272" s="324"/>
      <c r="BHT272" s="324"/>
      <c r="BHU272" s="324"/>
      <c r="BHV272" s="324"/>
      <c r="BHW272" s="324"/>
      <c r="BHX272" s="324"/>
      <c r="BHY272" s="324"/>
      <c r="BHZ272" s="324"/>
      <c r="BIA272" s="324"/>
      <c r="BIB272" s="324"/>
      <c r="BIC272" s="324"/>
      <c r="BID272" s="324"/>
      <c r="BIE272" s="324"/>
      <c r="BIF272" s="324"/>
      <c r="BIG272" s="324"/>
      <c r="BIH272" s="324"/>
      <c r="BII272" s="324"/>
      <c r="BIJ272" s="324"/>
      <c r="BIK272" s="324"/>
      <c r="BIL272" s="324"/>
      <c r="BIM272" s="324"/>
      <c r="BIN272" s="324"/>
      <c r="BIO272" s="324"/>
      <c r="BIP272" s="324"/>
      <c r="BIQ272" s="324"/>
      <c r="BIR272" s="324"/>
      <c r="BIS272" s="324"/>
      <c r="BIT272" s="324"/>
      <c r="BIU272" s="324"/>
      <c r="BIV272" s="324"/>
      <c r="BIW272" s="324"/>
      <c r="BIX272" s="324"/>
      <c r="BIY272" s="324"/>
      <c r="BIZ272" s="324"/>
      <c r="BJA272" s="324"/>
      <c r="BJB272" s="324"/>
      <c r="BJC272" s="324"/>
      <c r="BJD272" s="324"/>
      <c r="BJE272" s="324"/>
      <c r="BJF272" s="324"/>
      <c r="BJG272" s="324"/>
      <c r="BJH272" s="324"/>
      <c r="BJI272" s="324"/>
      <c r="BJJ272" s="324"/>
      <c r="BJK272" s="324"/>
      <c r="BJL272" s="324"/>
      <c r="BJM272" s="324"/>
      <c r="BJN272" s="324"/>
      <c r="BJO272" s="324"/>
      <c r="BJP272" s="324"/>
      <c r="BJQ272" s="324"/>
      <c r="BJR272" s="324"/>
      <c r="BJS272" s="324"/>
      <c r="BJT272" s="324"/>
      <c r="BJU272" s="324"/>
      <c r="BJV272" s="324"/>
      <c r="BJW272" s="324"/>
      <c r="BJX272" s="324"/>
      <c r="BJY272" s="324"/>
      <c r="BJZ272" s="324"/>
      <c r="BKA272" s="324"/>
      <c r="BKB272" s="324"/>
      <c r="BKC272" s="324"/>
      <c r="BKD272" s="324"/>
      <c r="BKE272" s="324"/>
      <c r="BKF272" s="324"/>
      <c r="BKG272" s="324"/>
      <c r="BKH272" s="324"/>
      <c r="BKI272" s="324"/>
      <c r="BKJ272" s="324"/>
      <c r="BKK272" s="324"/>
      <c r="BKL272" s="324"/>
      <c r="BKM272" s="324"/>
      <c r="BKN272" s="324"/>
      <c r="BKO272" s="324"/>
      <c r="BKP272" s="324"/>
      <c r="BKQ272" s="324"/>
      <c r="BKR272" s="324"/>
      <c r="BKS272" s="324"/>
      <c r="BKT272" s="324"/>
      <c r="BKU272" s="324"/>
      <c r="BKV272" s="324"/>
      <c r="BKW272" s="324"/>
      <c r="BKX272" s="324"/>
      <c r="BKY272" s="324"/>
      <c r="BKZ272" s="324"/>
      <c r="BLA272" s="324"/>
      <c r="BLB272" s="324"/>
      <c r="BLC272" s="324"/>
      <c r="BLD272" s="324"/>
      <c r="BLE272" s="324"/>
      <c r="BLF272" s="324"/>
      <c r="BLG272" s="324"/>
      <c r="BLH272" s="324"/>
      <c r="BLI272" s="324"/>
      <c r="BLJ272" s="324"/>
      <c r="BLK272" s="324"/>
      <c r="BLL272" s="324"/>
      <c r="BLM272" s="324"/>
      <c r="BLN272" s="324"/>
      <c r="BLO272" s="324"/>
      <c r="BLP272" s="324"/>
      <c r="BLQ272" s="324"/>
      <c r="BLR272" s="324"/>
      <c r="BLS272" s="324"/>
      <c r="BLT272" s="324"/>
      <c r="BLU272" s="324"/>
      <c r="BLV272" s="324"/>
      <c r="BLW272" s="324"/>
      <c r="BLX272" s="324"/>
      <c r="BLY272" s="324"/>
      <c r="BLZ272" s="324"/>
      <c r="BMA272" s="324"/>
      <c r="BMB272" s="324"/>
      <c r="BMC272" s="324"/>
      <c r="BMD272" s="324"/>
      <c r="BME272" s="324"/>
      <c r="BMF272" s="324"/>
      <c r="BMG272" s="324"/>
      <c r="BMH272" s="324"/>
      <c r="BMI272" s="324"/>
      <c r="BMJ272" s="324"/>
      <c r="BMK272" s="324"/>
      <c r="BML272" s="324"/>
      <c r="BMM272" s="324"/>
      <c r="BMN272" s="324"/>
      <c r="BMO272" s="324"/>
      <c r="BMP272" s="324"/>
      <c r="BMQ272" s="324"/>
      <c r="BMR272" s="324"/>
      <c r="BMS272" s="324"/>
      <c r="BMT272" s="324"/>
      <c r="BMU272" s="324"/>
      <c r="BMV272" s="324"/>
      <c r="BMW272" s="324"/>
      <c r="BMX272" s="324"/>
      <c r="BMY272" s="324"/>
      <c r="BMZ272" s="324"/>
      <c r="BNA272" s="324"/>
      <c r="BNB272" s="324"/>
      <c r="BNC272" s="324"/>
      <c r="BND272" s="324"/>
      <c r="BNE272" s="324"/>
      <c r="BNF272" s="324"/>
      <c r="BNG272" s="324"/>
      <c r="BNH272" s="324"/>
      <c r="BNI272" s="324"/>
      <c r="BNJ272" s="324"/>
      <c r="BNK272" s="324"/>
      <c r="BNL272" s="324"/>
      <c r="BNM272" s="324"/>
      <c r="BNN272" s="324"/>
      <c r="BNO272" s="324"/>
      <c r="BNP272" s="324"/>
      <c r="BNQ272" s="324"/>
      <c r="BNR272" s="324"/>
      <c r="BNS272" s="324"/>
      <c r="BNT272" s="324"/>
      <c r="BNU272" s="324"/>
      <c r="BNV272" s="324"/>
      <c r="BNW272" s="324"/>
      <c r="BNX272" s="324"/>
      <c r="BNY272" s="324"/>
      <c r="BNZ272" s="324"/>
      <c r="BOA272" s="324"/>
      <c r="BOB272" s="324"/>
      <c r="BOC272" s="324"/>
      <c r="BOD272" s="324"/>
      <c r="BOE272" s="324"/>
      <c r="BOF272" s="324"/>
      <c r="BOG272" s="324"/>
      <c r="BOH272" s="324"/>
      <c r="BOI272" s="324"/>
      <c r="BOJ272" s="324"/>
      <c r="BOK272" s="324"/>
      <c r="BOL272" s="324"/>
      <c r="BOM272" s="324"/>
      <c r="BON272" s="324"/>
      <c r="BOO272" s="324"/>
      <c r="BOP272" s="324"/>
      <c r="BOQ272" s="324"/>
      <c r="BOR272" s="324"/>
      <c r="BOS272" s="324"/>
      <c r="BOT272" s="324"/>
      <c r="BOU272" s="324"/>
      <c r="BOV272" s="324"/>
    </row>
    <row r="273" spans="1:1764" s="3" customFormat="1" ht="40.5" customHeight="1">
      <c r="A273" s="574"/>
      <c r="B273" s="569"/>
      <c r="C273" s="707"/>
      <c r="D273" s="192" t="s">
        <v>909</v>
      </c>
      <c r="E273" s="373" t="s">
        <v>1252</v>
      </c>
      <c r="F273" s="228" t="s">
        <v>1201</v>
      </c>
      <c r="G273" s="554"/>
      <c r="H273" s="554"/>
      <c r="I273" s="547"/>
      <c r="J273" s="560"/>
      <c r="K273" s="560"/>
      <c r="L273" s="551"/>
      <c r="M273" s="323"/>
      <c r="N273" s="323"/>
      <c r="O273" s="323"/>
      <c r="P273" s="323"/>
      <c r="Q273" s="327"/>
      <c r="R273" s="323"/>
      <c r="S273" s="323"/>
      <c r="T273" s="323"/>
      <c r="U273" s="323"/>
      <c r="V273" s="324"/>
      <c r="W273" s="324"/>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c r="AS273" s="324"/>
      <c r="AT273" s="324"/>
      <c r="AU273" s="324"/>
      <c r="AV273" s="324"/>
      <c r="AW273" s="324"/>
      <c r="AX273" s="324"/>
      <c r="AY273" s="324"/>
      <c r="AZ273" s="324"/>
      <c r="BA273" s="324"/>
      <c r="BB273" s="324"/>
      <c r="BC273" s="324"/>
      <c r="BD273" s="324"/>
      <c r="BE273" s="324"/>
      <c r="BF273" s="324"/>
      <c r="BG273" s="324"/>
      <c r="BH273" s="324"/>
      <c r="BI273" s="324"/>
      <c r="BJ273" s="324"/>
      <c r="BK273" s="324"/>
      <c r="BL273" s="324"/>
      <c r="BM273" s="324"/>
      <c r="BN273" s="324"/>
      <c r="BO273" s="324"/>
      <c r="BP273" s="324"/>
      <c r="BQ273" s="324"/>
      <c r="BR273" s="324"/>
      <c r="BS273" s="324"/>
      <c r="BT273" s="324"/>
      <c r="BU273" s="324"/>
      <c r="BV273" s="324"/>
      <c r="BW273" s="324"/>
      <c r="BX273" s="324"/>
      <c r="BY273" s="324"/>
      <c r="BZ273" s="324"/>
      <c r="CA273" s="324"/>
      <c r="CB273" s="324"/>
      <c r="CC273" s="324"/>
      <c r="CD273" s="324"/>
      <c r="CE273" s="324"/>
      <c r="CF273" s="324"/>
      <c r="CG273" s="324"/>
      <c r="CH273" s="324"/>
      <c r="CI273" s="324"/>
      <c r="CJ273" s="324"/>
      <c r="CK273" s="324"/>
      <c r="CL273" s="324"/>
      <c r="CM273" s="324"/>
      <c r="CN273" s="324"/>
      <c r="CO273" s="324"/>
      <c r="CP273" s="324"/>
      <c r="CQ273" s="324"/>
      <c r="CR273" s="324"/>
      <c r="CS273" s="324"/>
      <c r="CT273" s="324"/>
      <c r="CU273" s="324"/>
      <c r="CV273" s="324"/>
      <c r="CW273" s="324"/>
      <c r="CX273" s="324"/>
      <c r="CY273" s="324"/>
      <c r="CZ273" s="324"/>
      <c r="DA273" s="324"/>
      <c r="DB273" s="324"/>
      <c r="DC273" s="324"/>
      <c r="DD273" s="324"/>
      <c r="DE273" s="324"/>
      <c r="DF273" s="324"/>
      <c r="DG273" s="324"/>
      <c r="DH273" s="324"/>
      <c r="DI273" s="324"/>
      <c r="DJ273" s="324"/>
      <c r="DK273" s="324"/>
      <c r="DL273" s="324"/>
      <c r="DM273" s="324"/>
      <c r="DN273" s="324"/>
      <c r="DO273" s="324"/>
      <c r="DP273" s="324"/>
      <c r="DQ273" s="324"/>
      <c r="DR273" s="324"/>
      <c r="DS273" s="324"/>
      <c r="DT273" s="324"/>
      <c r="DU273" s="324"/>
      <c r="DV273" s="324"/>
      <c r="DW273" s="324"/>
      <c r="DX273" s="324"/>
      <c r="DY273" s="324"/>
      <c r="DZ273" s="324"/>
      <c r="EA273" s="324"/>
      <c r="EB273" s="324"/>
      <c r="EC273" s="324"/>
      <c r="ED273" s="324"/>
      <c r="EE273" s="324"/>
      <c r="EF273" s="324"/>
      <c r="EG273" s="324"/>
      <c r="EH273" s="324"/>
      <c r="EI273" s="324"/>
      <c r="EJ273" s="324"/>
      <c r="EK273" s="324"/>
      <c r="EL273" s="324"/>
      <c r="EM273" s="324"/>
      <c r="EN273" s="324"/>
      <c r="EO273" s="324"/>
      <c r="EP273" s="324"/>
      <c r="EQ273" s="324"/>
      <c r="ER273" s="324"/>
      <c r="ES273" s="324"/>
      <c r="ET273" s="324"/>
      <c r="EU273" s="324"/>
      <c r="EV273" s="324"/>
      <c r="EW273" s="324"/>
      <c r="EX273" s="324"/>
      <c r="EY273" s="324"/>
      <c r="EZ273" s="324"/>
      <c r="FA273" s="324"/>
      <c r="FB273" s="324"/>
      <c r="FC273" s="324"/>
      <c r="FD273" s="324"/>
      <c r="FE273" s="324"/>
      <c r="FF273" s="324"/>
      <c r="FG273" s="324"/>
      <c r="FH273" s="324"/>
      <c r="FI273" s="324"/>
      <c r="FJ273" s="324"/>
      <c r="FK273" s="324"/>
      <c r="FL273" s="324"/>
      <c r="FM273" s="324"/>
      <c r="FN273" s="324"/>
      <c r="FO273" s="324"/>
      <c r="FP273" s="324"/>
      <c r="FQ273" s="324"/>
      <c r="FR273" s="324"/>
      <c r="FS273" s="324"/>
      <c r="FT273" s="324"/>
      <c r="FU273" s="324"/>
      <c r="FV273" s="324"/>
      <c r="FW273" s="324"/>
      <c r="FX273" s="324"/>
      <c r="FY273" s="324"/>
      <c r="FZ273" s="324"/>
      <c r="GA273" s="324"/>
      <c r="GB273" s="324"/>
      <c r="GC273" s="324"/>
      <c r="GD273" s="324"/>
      <c r="GE273" s="324"/>
      <c r="GF273" s="324"/>
      <c r="GG273" s="324"/>
      <c r="GH273" s="324"/>
      <c r="GI273" s="324"/>
      <c r="GJ273" s="324"/>
      <c r="GK273" s="324"/>
      <c r="GL273" s="324"/>
      <c r="GM273" s="324"/>
      <c r="GN273" s="324"/>
      <c r="GO273" s="324"/>
      <c r="GP273" s="324"/>
      <c r="GQ273" s="324"/>
      <c r="GR273" s="324"/>
      <c r="GS273" s="324"/>
      <c r="GT273" s="324"/>
      <c r="GU273" s="324"/>
      <c r="GV273" s="324"/>
      <c r="GW273" s="324"/>
      <c r="GX273" s="324"/>
      <c r="GY273" s="324"/>
      <c r="GZ273" s="324"/>
      <c r="HA273" s="324"/>
      <c r="HB273" s="324"/>
      <c r="HC273" s="324"/>
      <c r="HD273" s="324"/>
      <c r="HE273" s="324"/>
      <c r="HF273" s="324"/>
      <c r="HG273" s="324"/>
      <c r="HH273" s="324"/>
      <c r="HI273" s="324"/>
      <c r="HJ273" s="324"/>
      <c r="HK273" s="324"/>
      <c r="HL273" s="324"/>
      <c r="HM273" s="324"/>
      <c r="HN273" s="324"/>
      <c r="HO273" s="324"/>
      <c r="HP273" s="324"/>
      <c r="HQ273" s="324"/>
      <c r="HR273" s="324"/>
      <c r="HS273" s="324"/>
      <c r="HT273" s="324"/>
      <c r="HU273" s="324"/>
      <c r="HV273" s="324"/>
      <c r="HW273" s="324"/>
      <c r="HX273" s="324"/>
      <c r="HY273" s="324"/>
      <c r="HZ273" s="324"/>
      <c r="IA273" s="324"/>
      <c r="IB273" s="324"/>
      <c r="IC273" s="324"/>
      <c r="ID273" s="324"/>
      <c r="IE273" s="324"/>
      <c r="IF273" s="324"/>
      <c r="IG273" s="324"/>
      <c r="IH273" s="324"/>
      <c r="II273" s="324"/>
      <c r="IJ273" s="324"/>
      <c r="IK273" s="324"/>
      <c r="IL273" s="324"/>
      <c r="IM273" s="324"/>
      <c r="IN273" s="324"/>
      <c r="IO273" s="324"/>
      <c r="IP273" s="324"/>
      <c r="IQ273" s="324"/>
      <c r="IR273" s="324"/>
      <c r="IS273" s="324"/>
      <c r="IT273" s="324"/>
      <c r="IU273" s="324"/>
      <c r="IV273" s="324"/>
      <c r="IW273" s="324"/>
      <c r="IX273" s="324"/>
      <c r="IY273" s="324"/>
      <c r="IZ273" s="324"/>
      <c r="JA273" s="324"/>
      <c r="JB273" s="324"/>
      <c r="JC273" s="324"/>
      <c r="JD273" s="324"/>
      <c r="JE273" s="324"/>
      <c r="JF273" s="324"/>
      <c r="JG273" s="324"/>
      <c r="JH273" s="324"/>
      <c r="JI273" s="324"/>
      <c r="JJ273" s="324"/>
      <c r="JK273" s="324"/>
      <c r="JL273" s="324"/>
      <c r="JM273" s="324"/>
      <c r="JN273" s="324"/>
      <c r="JO273" s="324"/>
      <c r="JP273" s="324"/>
      <c r="JQ273" s="324"/>
      <c r="JR273" s="324"/>
      <c r="JS273" s="324"/>
      <c r="JT273" s="324"/>
      <c r="JU273" s="324"/>
      <c r="JV273" s="324"/>
      <c r="JW273" s="324"/>
      <c r="JX273" s="324"/>
      <c r="JY273" s="324"/>
      <c r="JZ273" s="324"/>
      <c r="KA273" s="324"/>
      <c r="KB273" s="324"/>
      <c r="KC273" s="324"/>
      <c r="KD273" s="324"/>
      <c r="KE273" s="324"/>
      <c r="KF273" s="324"/>
      <c r="KG273" s="324"/>
      <c r="KH273" s="324"/>
      <c r="KI273" s="324"/>
      <c r="KJ273" s="324"/>
      <c r="KK273" s="324"/>
      <c r="KL273" s="324"/>
      <c r="KM273" s="324"/>
      <c r="KN273" s="324"/>
      <c r="KO273" s="324"/>
      <c r="KP273" s="324"/>
      <c r="KQ273" s="324"/>
      <c r="KR273" s="324"/>
      <c r="KS273" s="324"/>
      <c r="KT273" s="324"/>
      <c r="KU273" s="324"/>
      <c r="KV273" s="324"/>
      <c r="KW273" s="324"/>
      <c r="KX273" s="324"/>
      <c r="KY273" s="324"/>
      <c r="KZ273" s="324"/>
      <c r="LA273" s="324"/>
      <c r="LB273" s="324"/>
      <c r="LC273" s="324"/>
      <c r="LD273" s="324"/>
      <c r="LE273" s="324"/>
      <c r="LF273" s="324"/>
      <c r="LG273" s="324"/>
      <c r="LH273" s="324"/>
      <c r="LI273" s="324"/>
      <c r="LJ273" s="324"/>
      <c r="LK273" s="324"/>
      <c r="LL273" s="324"/>
      <c r="LM273" s="324"/>
      <c r="LN273" s="324"/>
      <c r="LO273" s="324"/>
      <c r="LP273" s="324"/>
      <c r="LQ273" s="324"/>
      <c r="LR273" s="324"/>
      <c r="LS273" s="324"/>
      <c r="LT273" s="324"/>
      <c r="LU273" s="324"/>
      <c r="LV273" s="324"/>
      <c r="LW273" s="324"/>
      <c r="LX273" s="324"/>
      <c r="LY273" s="324"/>
      <c r="LZ273" s="324"/>
      <c r="MA273" s="324"/>
      <c r="MB273" s="324"/>
      <c r="MC273" s="324"/>
      <c r="MD273" s="324"/>
      <c r="ME273" s="324"/>
      <c r="MF273" s="324"/>
      <c r="MG273" s="324"/>
      <c r="MH273" s="324"/>
      <c r="MI273" s="324"/>
      <c r="MJ273" s="324"/>
      <c r="MK273" s="324"/>
      <c r="ML273" s="324"/>
      <c r="MM273" s="324"/>
      <c r="MN273" s="324"/>
      <c r="MO273" s="324"/>
      <c r="MP273" s="324"/>
      <c r="MQ273" s="324"/>
      <c r="MR273" s="324"/>
      <c r="MS273" s="324"/>
      <c r="MT273" s="324"/>
      <c r="MU273" s="324"/>
      <c r="MV273" s="324"/>
      <c r="MW273" s="324"/>
      <c r="MX273" s="324"/>
      <c r="MY273" s="324"/>
      <c r="MZ273" s="324"/>
      <c r="NA273" s="324"/>
      <c r="NB273" s="324"/>
      <c r="NC273" s="324"/>
      <c r="ND273" s="324"/>
      <c r="NE273" s="324"/>
      <c r="NF273" s="324"/>
      <c r="NG273" s="324"/>
      <c r="NH273" s="324"/>
      <c r="NI273" s="324"/>
      <c r="NJ273" s="324"/>
      <c r="NK273" s="324"/>
      <c r="NL273" s="324"/>
      <c r="NM273" s="324"/>
      <c r="NN273" s="324"/>
      <c r="NO273" s="324"/>
      <c r="NP273" s="324"/>
      <c r="NQ273" s="324"/>
      <c r="NR273" s="324"/>
      <c r="NS273" s="324"/>
      <c r="NT273" s="324"/>
      <c r="NU273" s="324"/>
      <c r="NV273" s="324"/>
      <c r="NW273" s="324"/>
      <c r="NX273" s="324"/>
      <c r="NY273" s="324"/>
      <c r="NZ273" s="324"/>
      <c r="OA273" s="324"/>
      <c r="OB273" s="324"/>
      <c r="OC273" s="324"/>
      <c r="OD273" s="324"/>
      <c r="OE273" s="324"/>
      <c r="OF273" s="324"/>
      <c r="OG273" s="324"/>
      <c r="OH273" s="324"/>
      <c r="OI273" s="324"/>
      <c r="OJ273" s="324"/>
      <c r="OK273" s="324"/>
      <c r="OL273" s="324"/>
      <c r="OM273" s="324"/>
      <c r="ON273" s="324"/>
      <c r="OO273" s="324"/>
      <c r="OP273" s="324"/>
      <c r="OQ273" s="324"/>
      <c r="OR273" s="324"/>
      <c r="OS273" s="324"/>
      <c r="OT273" s="324"/>
      <c r="OU273" s="324"/>
      <c r="OV273" s="324"/>
      <c r="OW273" s="324"/>
      <c r="OX273" s="324"/>
      <c r="OY273" s="324"/>
      <c r="OZ273" s="324"/>
      <c r="PA273" s="324"/>
      <c r="PB273" s="324"/>
      <c r="PC273" s="324"/>
      <c r="PD273" s="324"/>
      <c r="PE273" s="324"/>
      <c r="PF273" s="324"/>
      <c r="PG273" s="324"/>
      <c r="PH273" s="324"/>
      <c r="PI273" s="324"/>
      <c r="PJ273" s="324"/>
      <c r="PK273" s="324"/>
      <c r="PL273" s="324"/>
      <c r="PM273" s="324"/>
      <c r="PN273" s="324"/>
      <c r="PO273" s="324"/>
      <c r="PP273" s="324"/>
      <c r="PQ273" s="324"/>
      <c r="PR273" s="324"/>
      <c r="PS273" s="324"/>
      <c r="PT273" s="324"/>
      <c r="PU273" s="324"/>
      <c r="PV273" s="324"/>
      <c r="PW273" s="324"/>
      <c r="PX273" s="324"/>
      <c r="PY273" s="324"/>
      <c r="PZ273" s="324"/>
      <c r="QA273" s="324"/>
      <c r="QB273" s="324"/>
      <c r="QC273" s="324"/>
      <c r="QD273" s="324"/>
      <c r="QE273" s="324"/>
      <c r="QF273" s="324"/>
      <c r="QG273" s="324"/>
      <c r="QH273" s="324"/>
      <c r="QI273" s="324"/>
      <c r="QJ273" s="324"/>
      <c r="QK273" s="324"/>
      <c r="QL273" s="324"/>
      <c r="QM273" s="324"/>
      <c r="QN273" s="324"/>
      <c r="QO273" s="324"/>
      <c r="QP273" s="324"/>
      <c r="QQ273" s="324"/>
      <c r="QR273" s="324"/>
      <c r="QS273" s="324"/>
      <c r="QT273" s="324"/>
      <c r="QU273" s="324"/>
      <c r="QV273" s="324"/>
      <c r="QW273" s="324"/>
      <c r="QX273" s="324"/>
      <c r="QY273" s="324"/>
      <c r="QZ273" s="324"/>
      <c r="RA273" s="324"/>
      <c r="RB273" s="324"/>
      <c r="RC273" s="324"/>
      <c r="RD273" s="324"/>
      <c r="RE273" s="324"/>
      <c r="RF273" s="324"/>
      <c r="RG273" s="324"/>
      <c r="RH273" s="324"/>
      <c r="RI273" s="324"/>
      <c r="RJ273" s="324"/>
      <c r="RK273" s="324"/>
      <c r="RL273" s="324"/>
      <c r="RM273" s="324"/>
      <c r="RN273" s="324"/>
      <c r="RO273" s="324"/>
      <c r="RP273" s="324"/>
      <c r="RQ273" s="324"/>
      <c r="RR273" s="324"/>
      <c r="RS273" s="324"/>
      <c r="RT273" s="324"/>
      <c r="RU273" s="324"/>
      <c r="RV273" s="324"/>
      <c r="RW273" s="324"/>
      <c r="RX273" s="324"/>
      <c r="RY273" s="324"/>
      <c r="RZ273" s="324"/>
      <c r="SA273" s="324"/>
      <c r="SB273" s="324"/>
      <c r="SC273" s="324"/>
      <c r="SD273" s="324"/>
      <c r="SE273" s="324"/>
      <c r="SF273" s="324"/>
      <c r="SG273" s="324"/>
      <c r="SH273" s="324"/>
      <c r="SI273" s="324"/>
      <c r="SJ273" s="324"/>
      <c r="SK273" s="324"/>
      <c r="SL273" s="324"/>
      <c r="SM273" s="324"/>
      <c r="SN273" s="324"/>
      <c r="SO273" s="324"/>
      <c r="SP273" s="324"/>
      <c r="SQ273" s="324"/>
      <c r="SR273" s="324"/>
      <c r="SS273" s="324"/>
      <c r="ST273" s="324"/>
      <c r="SU273" s="324"/>
      <c r="SV273" s="324"/>
      <c r="SW273" s="324"/>
      <c r="SX273" s="324"/>
      <c r="SY273" s="324"/>
      <c r="SZ273" s="324"/>
      <c r="TA273" s="324"/>
      <c r="TB273" s="324"/>
      <c r="TC273" s="324"/>
      <c r="TD273" s="324"/>
      <c r="TE273" s="324"/>
      <c r="TF273" s="324"/>
      <c r="TG273" s="324"/>
      <c r="TH273" s="324"/>
      <c r="TI273" s="324"/>
      <c r="TJ273" s="324"/>
      <c r="TK273" s="324"/>
      <c r="TL273" s="324"/>
      <c r="TM273" s="324"/>
      <c r="TN273" s="324"/>
      <c r="TO273" s="324"/>
      <c r="TP273" s="324"/>
      <c r="TQ273" s="324"/>
      <c r="TR273" s="324"/>
      <c r="TS273" s="324"/>
      <c r="TT273" s="324"/>
      <c r="TU273" s="324"/>
      <c r="TV273" s="324"/>
      <c r="TW273" s="324"/>
      <c r="TX273" s="324"/>
      <c r="TY273" s="324"/>
      <c r="TZ273" s="324"/>
      <c r="UA273" s="324"/>
      <c r="UB273" s="324"/>
      <c r="UC273" s="324"/>
      <c r="UD273" s="324"/>
      <c r="UE273" s="324"/>
      <c r="UF273" s="324"/>
      <c r="UG273" s="324"/>
      <c r="UH273" s="324"/>
      <c r="UI273" s="324"/>
      <c r="UJ273" s="324"/>
      <c r="UK273" s="324"/>
      <c r="UL273" s="324"/>
      <c r="UM273" s="324"/>
      <c r="UN273" s="324"/>
      <c r="UO273" s="324"/>
      <c r="UP273" s="324"/>
      <c r="UQ273" s="324"/>
      <c r="UR273" s="324"/>
      <c r="US273" s="324"/>
      <c r="UT273" s="324"/>
      <c r="UU273" s="324"/>
      <c r="UV273" s="324"/>
      <c r="UW273" s="324"/>
      <c r="UX273" s="324"/>
      <c r="UY273" s="324"/>
      <c r="UZ273" s="324"/>
      <c r="VA273" s="324"/>
      <c r="VB273" s="324"/>
      <c r="VC273" s="324"/>
      <c r="VD273" s="324"/>
      <c r="VE273" s="324"/>
      <c r="VF273" s="324"/>
      <c r="VG273" s="324"/>
      <c r="VH273" s="324"/>
      <c r="VI273" s="324"/>
      <c r="VJ273" s="324"/>
      <c r="VK273" s="324"/>
      <c r="VL273" s="324"/>
      <c r="VM273" s="324"/>
      <c r="VN273" s="324"/>
      <c r="VO273" s="324"/>
      <c r="VP273" s="324"/>
      <c r="VQ273" s="324"/>
      <c r="VR273" s="324"/>
      <c r="VS273" s="324"/>
      <c r="VT273" s="324"/>
      <c r="VU273" s="324"/>
      <c r="VV273" s="324"/>
      <c r="VW273" s="324"/>
      <c r="VX273" s="324"/>
      <c r="VY273" s="324"/>
      <c r="VZ273" s="324"/>
      <c r="WA273" s="324"/>
      <c r="WB273" s="324"/>
      <c r="WC273" s="324"/>
      <c r="WD273" s="324"/>
      <c r="WE273" s="324"/>
      <c r="WF273" s="324"/>
      <c r="WG273" s="324"/>
      <c r="WH273" s="324"/>
      <c r="WI273" s="324"/>
      <c r="WJ273" s="324"/>
      <c r="WK273" s="324"/>
      <c r="WL273" s="324"/>
      <c r="WM273" s="324"/>
      <c r="WN273" s="324"/>
      <c r="WO273" s="324"/>
      <c r="WP273" s="324"/>
      <c r="WQ273" s="324"/>
      <c r="WR273" s="324"/>
      <c r="WS273" s="324"/>
      <c r="WT273" s="324"/>
      <c r="WU273" s="324"/>
      <c r="WV273" s="324"/>
      <c r="WW273" s="324"/>
      <c r="WX273" s="324"/>
      <c r="WY273" s="324"/>
      <c r="WZ273" s="324"/>
      <c r="XA273" s="324"/>
      <c r="XB273" s="324"/>
      <c r="XC273" s="324"/>
      <c r="XD273" s="324"/>
      <c r="XE273" s="324"/>
      <c r="XF273" s="324"/>
      <c r="XG273" s="324"/>
      <c r="XH273" s="324"/>
      <c r="XI273" s="324"/>
      <c r="XJ273" s="324"/>
      <c r="XK273" s="324"/>
      <c r="XL273" s="324"/>
      <c r="XM273" s="324"/>
      <c r="XN273" s="324"/>
      <c r="XO273" s="324"/>
      <c r="XP273" s="324"/>
      <c r="XQ273" s="324"/>
      <c r="XR273" s="324"/>
      <c r="XS273" s="324"/>
      <c r="XT273" s="324"/>
      <c r="XU273" s="324"/>
      <c r="XV273" s="324"/>
      <c r="XW273" s="324"/>
      <c r="XX273" s="324"/>
      <c r="XY273" s="324"/>
      <c r="XZ273" s="324"/>
      <c r="YA273" s="324"/>
      <c r="YB273" s="324"/>
      <c r="YC273" s="324"/>
      <c r="YD273" s="324"/>
      <c r="YE273" s="324"/>
      <c r="YF273" s="324"/>
      <c r="YG273" s="324"/>
      <c r="YH273" s="324"/>
      <c r="YI273" s="324"/>
      <c r="YJ273" s="324"/>
      <c r="YK273" s="324"/>
      <c r="YL273" s="324"/>
      <c r="YM273" s="324"/>
      <c r="YN273" s="324"/>
      <c r="YO273" s="324"/>
      <c r="YP273" s="324"/>
      <c r="YQ273" s="324"/>
      <c r="YR273" s="324"/>
      <c r="YS273" s="324"/>
      <c r="YT273" s="324"/>
      <c r="YU273" s="324"/>
      <c r="YV273" s="324"/>
      <c r="YW273" s="324"/>
      <c r="YX273" s="324"/>
      <c r="YY273" s="324"/>
      <c r="YZ273" s="324"/>
      <c r="ZA273" s="324"/>
      <c r="ZB273" s="324"/>
      <c r="ZC273" s="324"/>
      <c r="ZD273" s="324"/>
      <c r="ZE273" s="324"/>
      <c r="ZF273" s="324"/>
      <c r="ZG273" s="324"/>
      <c r="ZH273" s="324"/>
      <c r="ZI273" s="324"/>
      <c r="ZJ273" s="324"/>
      <c r="ZK273" s="324"/>
      <c r="ZL273" s="324"/>
      <c r="ZM273" s="324"/>
      <c r="ZN273" s="324"/>
      <c r="ZO273" s="324"/>
      <c r="ZP273" s="324"/>
      <c r="ZQ273" s="324"/>
      <c r="ZR273" s="324"/>
      <c r="ZS273" s="324"/>
      <c r="ZT273" s="324"/>
      <c r="ZU273" s="324"/>
      <c r="ZV273" s="324"/>
      <c r="ZW273" s="324"/>
      <c r="ZX273" s="324"/>
      <c r="ZY273" s="324"/>
      <c r="ZZ273" s="324"/>
      <c r="AAA273" s="324"/>
      <c r="AAB273" s="324"/>
      <c r="AAC273" s="324"/>
      <c r="AAD273" s="324"/>
      <c r="AAE273" s="324"/>
      <c r="AAF273" s="324"/>
      <c r="AAG273" s="324"/>
      <c r="AAH273" s="324"/>
      <c r="AAI273" s="324"/>
      <c r="AAJ273" s="324"/>
      <c r="AAK273" s="324"/>
      <c r="AAL273" s="324"/>
      <c r="AAM273" s="324"/>
      <c r="AAN273" s="324"/>
      <c r="AAO273" s="324"/>
      <c r="AAP273" s="324"/>
      <c r="AAQ273" s="324"/>
      <c r="AAR273" s="324"/>
      <c r="AAS273" s="324"/>
      <c r="AAT273" s="324"/>
      <c r="AAU273" s="324"/>
      <c r="AAV273" s="324"/>
      <c r="AAW273" s="324"/>
      <c r="AAX273" s="324"/>
      <c r="AAY273" s="324"/>
      <c r="AAZ273" s="324"/>
      <c r="ABA273" s="324"/>
      <c r="ABB273" s="324"/>
      <c r="ABC273" s="324"/>
      <c r="ABD273" s="324"/>
      <c r="ABE273" s="324"/>
      <c r="ABF273" s="324"/>
      <c r="ABG273" s="324"/>
      <c r="ABH273" s="324"/>
      <c r="ABI273" s="324"/>
      <c r="ABJ273" s="324"/>
      <c r="ABK273" s="324"/>
      <c r="ABL273" s="324"/>
      <c r="ABM273" s="324"/>
      <c r="ABN273" s="324"/>
      <c r="ABO273" s="324"/>
      <c r="ABP273" s="324"/>
      <c r="ABQ273" s="324"/>
      <c r="ABR273" s="324"/>
      <c r="ABS273" s="324"/>
      <c r="ABT273" s="324"/>
      <c r="ABU273" s="324"/>
      <c r="ABV273" s="324"/>
      <c r="ABW273" s="324"/>
      <c r="ABX273" s="324"/>
      <c r="ABY273" s="324"/>
      <c r="ABZ273" s="324"/>
      <c r="ACA273" s="324"/>
      <c r="ACB273" s="324"/>
      <c r="ACC273" s="324"/>
      <c r="ACD273" s="324"/>
      <c r="ACE273" s="324"/>
      <c r="ACF273" s="324"/>
      <c r="ACG273" s="324"/>
      <c r="ACH273" s="324"/>
      <c r="ACI273" s="324"/>
      <c r="ACJ273" s="324"/>
      <c r="ACK273" s="324"/>
      <c r="ACL273" s="324"/>
      <c r="ACM273" s="324"/>
      <c r="ACN273" s="324"/>
      <c r="ACO273" s="324"/>
      <c r="ACP273" s="324"/>
      <c r="ACQ273" s="324"/>
      <c r="ACR273" s="324"/>
      <c r="ACS273" s="324"/>
      <c r="ACT273" s="324"/>
      <c r="ACU273" s="324"/>
      <c r="ACV273" s="324"/>
      <c r="ACW273" s="324"/>
      <c r="ACX273" s="324"/>
      <c r="ACY273" s="324"/>
      <c r="ACZ273" s="324"/>
      <c r="ADA273" s="324"/>
      <c r="ADB273" s="324"/>
      <c r="ADC273" s="324"/>
      <c r="ADD273" s="324"/>
      <c r="ADE273" s="324"/>
      <c r="ADF273" s="324"/>
      <c r="ADG273" s="324"/>
      <c r="ADH273" s="324"/>
      <c r="ADI273" s="324"/>
      <c r="ADJ273" s="324"/>
      <c r="ADK273" s="324"/>
      <c r="ADL273" s="324"/>
      <c r="ADM273" s="324"/>
      <c r="ADN273" s="324"/>
      <c r="ADO273" s="324"/>
      <c r="ADP273" s="324"/>
      <c r="ADQ273" s="324"/>
      <c r="ADR273" s="324"/>
      <c r="ADS273" s="324"/>
      <c r="ADT273" s="324"/>
      <c r="ADU273" s="324"/>
      <c r="ADV273" s="324"/>
      <c r="ADW273" s="324"/>
      <c r="ADX273" s="324"/>
      <c r="ADY273" s="324"/>
      <c r="ADZ273" s="324"/>
      <c r="AEA273" s="324"/>
      <c r="AEB273" s="324"/>
      <c r="AEC273" s="324"/>
      <c r="AED273" s="324"/>
      <c r="AEE273" s="324"/>
      <c r="AEF273" s="324"/>
      <c r="AEG273" s="324"/>
      <c r="AEH273" s="324"/>
      <c r="AEI273" s="324"/>
      <c r="AEJ273" s="324"/>
      <c r="AEK273" s="324"/>
      <c r="AEL273" s="324"/>
      <c r="AEM273" s="324"/>
      <c r="AEN273" s="324"/>
      <c r="AEO273" s="324"/>
      <c r="AEP273" s="324"/>
      <c r="AEQ273" s="324"/>
      <c r="AER273" s="324"/>
      <c r="AES273" s="324"/>
      <c r="AET273" s="324"/>
      <c r="AEU273" s="324"/>
      <c r="AEV273" s="324"/>
      <c r="AEW273" s="324"/>
      <c r="AEX273" s="324"/>
      <c r="AEY273" s="324"/>
      <c r="AEZ273" s="324"/>
      <c r="AFA273" s="324"/>
      <c r="AFB273" s="324"/>
      <c r="AFC273" s="324"/>
      <c r="AFD273" s="324"/>
      <c r="AFE273" s="324"/>
      <c r="AFF273" s="324"/>
      <c r="AFG273" s="324"/>
      <c r="AFH273" s="324"/>
      <c r="AFI273" s="324"/>
      <c r="AFJ273" s="324"/>
      <c r="AFK273" s="324"/>
      <c r="AFL273" s="324"/>
      <c r="AFM273" s="324"/>
      <c r="AFN273" s="324"/>
      <c r="AFO273" s="324"/>
      <c r="AFP273" s="324"/>
      <c r="AFQ273" s="324"/>
      <c r="AFR273" s="324"/>
      <c r="AFS273" s="324"/>
      <c r="AFT273" s="324"/>
      <c r="AFU273" s="324"/>
      <c r="AFV273" s="324"/>
      <c r="AFW273" s="324"/>
      <c r="AFX273" s="324"/>
      <c r="AFY273" s="324"/>
      <c r="AFZ273" s="324"/>
      <c r="AGA273" s="324"/>
      <c r="AGB273" s="324"/>
      <c r="AGC273" s="324"/>
      <c r="AGD273" s="324"/>
      <c r="AGE273" s="324"/>
      <c r="AGF273" s="324"/>
      <c r="AGG273" s="324"/>
      <c r="AGH273" s="324"/>
      <c r="AGI273" s="324"/>
      <c r="AGJ273" s="324"/>
      <c r="AGK273" s="324"/>
      <c r="AGL273" s="324"/>
      <c r="AGM273" s="324"/>
      <c r="AGN273" s="324"/>
      <c r="AGO273" s="324"/>
      <c r="AGP273" s="324"/>
      <c r="AGQ273" s="324"/>
      <c r="AGR273" s="324"/>
      <c r="AGS273" s="324"/>
      <c r="AGT273" s="324"/>
      <c r="AGU273" s="324"/>
      <c r="AGV273" s="324"/>
      <c r="AGW273" s="324"/>
      <c r="AGX273" s="324"/>
      <c r="AGY273" s="324"/>
      <c r="AGZ273" s="324"/>
      <c r="AHA273" s="324"/>
      <c r="AHB273" s="324"/>
      <c r="AHC273" s="324"/>
      <c r="AHD273" s="324"/>
      <c r="AHE273" s="324"/>
      <c r="AHF273" s="324"/>
      <c r="AHG273" s="324"/>
      <c r="AHH273" s="324"/>
      <c r="AHI273" s="324"/>
      <c r="AHJ273" s="324"/>
      <c r="AHK273" s="324"/>
      <c r="AHL273" s="324"/>
      <c r="AHM273" s="324"/>
      <c r="AHN273" s="324"/>
      <c r="AHO273" s="324"/>
      <c r="AHP273" s="324"/>
      <c r="AHQ273" s="324"/>
      <c r="AHR273" s="324"/>
      <c r="AHS273" s="324"/>
      <c r="AHT273" s="324"/>
      <c r="AHU273" s="324"/>
      <c r="AHV273" s="324"/>
      <c r="AHW273" s="324"/>
      <c r="AHX273" s="324"/>
      <c r="AHY273" s="324"/>
      <c r="AHZ273" s="324"/>
      <c r="AIA273" s="324"/>
      <c r="AIB273" s="324"/>
      <c r="AIC273" s="324"/>
      <c r="AID273" s="324"/>
      <c r="AIE273" s="324"/>
      <c r="AIF273" s="324"/>
      <c r="AIG273" s="324"/>
      <c r="AIH273" s="324"/>
      <c r="AII273" s="324"/>
      <c r="AIJ273" s="324"/>
      <c r="AIK273" s="324"/>
      <c r="AIL273" s="324"/>
      <c r="AIM273" s="324"/>
      <c r="AIN273" s="324"/>
      <c r="AIO273" s="324"/>
      <c r="AIP273" s="324"/>
      <c r="AIQ273" s="324"/>
      <c r="AIR273" s="324"/>
      <c r="AIS273" s="324"/>
      <c r="AIT273" s="324"/>
      <c r="AIU273" s="324"/>
      <c r="AIV273" s="324"/>
      <c r="AIW273" s="324"/>
      <c r="AIX273" s="324"/>
      <c r="AIY273" s="324"/>
      <c r="AIZ273" s="324"/>
      <c r="AJA273" s="324"/>
      <c r="AJB273" s="324"/>
      <c r="AJC273" s="324"/>
      <c r="AJD273" s="324"/>
      <c r="AJE273" s="324"/>
      <c r="AJF273" s="324"/>
      <c r="AJG273" s="324"/>
      <c r="AJH273" s="324"/>
      <c r="AJI273" s="324"/>
      <c r="AJJ273" s="324"/>
      <c r="AJK273" s="324"/>
      <c r="AJL273" s="324"/>
      <c r="AJM273" s="324"/>
      <c r="AJN273" s="324"/>
      <c r="AJO273" s="324"/>
      <c r="AJP273" s="324"/>
      <c r="AJQ273" s="324"/>
      <c r="AJR273" s="324"/>
      <c r="AJS273" s="324"/>
      <c r="AJT273" s="324"/>
      <c r="AJU273" s="324"/>
      <c r="AJV273" s="324"/>
      <c r="AJW273" s="324"/>
      <c r="AJX273" s="324"/>
      <c r="AJY273" s="324"/>
      <c r="AJZ273" s="324"/>
      <c r="AKA273" s="324"/>
      <c r="AKB273" s="324"/>
      <c r="AKC273" s="324"/>
      <c r="AKD273" s="324"/>
      <c r="AKE273" s="324"/>
      <c r="AKF273" s="324"/>
      <c r="AKG273" s="324"/>
      <c r="AKH273" s="324"/>
      <c r="AKI273" s="324"/>
      <c r="AKJ273" s="324"/>
      <c r="AKK273" s="324"/>
      <c r="AKL273" s="324"/>
      <c r="AKM273" s="324"/>
      <c r="AKN273" s="324"/>
      <c r="AKO273" s="324"/>
      <c r="AKP273" s="324"/>
      <c r="AKQ273" s="324"/>
      <c r="AKR273" s="324"/>
      <c r="AKS273" s="324"/>
      <c r="AKT273" s="324"/>
      <c r="AKU273" s="324"/>
      <c r="AKV273" s="324"/>
      <c r="AKW273" s="324"/>
      <c r="AKX273" s="324"/>
      <c r="AKY273" s="324"/>
      <c r="AKZ273" s="324"/>
      <c r="ALA273" s="324"/>
      <c r="ALB273" s="324"/>
      <c r="ALC273" s="324"/>
      <c r="ALD273" s="324"/>
      <c r="ALE273" s="324"/>
      <c r="ALF273" s="324"/>
      <c r="ALG273" s="324"/>
      <c r="ALH273" s="324"/>
      <c r="ALI273" s="324"/>
      <c r="ALJ273" s="324"/>
      <c r="ALK273" s="324"/>
      <c r="ALL273" s="324"/>
      <c r="ALM273" s="324"/>
      <c r="ALN273" s="324"/>
      <c r="ALO273" s="324"/>
      <c r="ALP273" s="324"/>
      <c r="ALQ273" s="324"/>
      <c r="ALR273" s="324"/>
      <c r="ALS273" s="324"/>
      <c r="ALT273" s="324"/>
      <c r="ALU273" s="324"/>
      <c r="ALV273" s="324"/>
      <c r="ALW273" s="324"/>
      <c r="ALX273" s="324"/>
      <c r="ALY273" s="324"/>
      <c r="ALZ273" s="324"/>
      <c r="AMA273" s="324"/>
      <c r="AMB273" s="324"/>
      <c r="AMC273" s="324"/>
      <c r="AMD273" s="324"/>
      <c r="AME273" s="324"/>
      <c r="AMF273" s="324"/>
      <c r="AMG273" s="324"/>
      <c r="AMH273" s="324"/>
      <c r="AMI273" s="324"/>
      <c r="AMJ273" s="324"/>
      <c r="AMK273" s="324"/>
      <c r="AML273" s="324"/>
      <c r="AMM273" s="324"/>
      <c r="AMN273" s="324"/>
      <c r="AMO273" s="324"/>
      <c r="AMP273" s="324"/>
      <c r="AMQ273" s="324"/>
      <c r="AMR273" s="324"/>
      <c r="AMS273" s="324"/>
      <c r="AMT273" s="324"/>
      <c r="AMU273" s="324"/>
      <c r="AMV273" s="324"/>
      <c r="AMW273" s="324"/>
      <c r="AMX273" s="324"/>
      <c r="AMY273" s="324"/>
      <c r="AMZ273" s="324"/>
      <c r="ANA273" s="324"/>
      <c r="ANB273" s="324"/>
      <c r="ANC273" s="324"/>
      <c r="AND273" s="324"/>
      <c r="ANE273" s="324"/>
      <c r="ANF273" s="324"/>
      <c r="ANG273" s="324"/>
      <c r="ANH273" s="324"/>
      <c r="ANI273" s="324"/>
      <c r="ANJ273" s="324"/>
      <c r="ANK273" s="324"/>
      <c r="ANL273" s="324"/>
      <c r="ANM273" s="324"/>
      <c r="ANN273" s="324"/>
      <c r="ANO273" s="324"/>
      <c r="ANP273" s="324"/>
      <c r="ANQ273" s="324"/>
      <c r="ANR273" s="324"/>
      <c r="ANS273" s="324"/>
      <c r="ANT273" s="324"/>
      <c r="ANU273" s="324"/>
      <c r="ANV273" s="324"/>
      <c r="ANW273" s="324"/>
      <c r="ANX273" s="324"/>
      <c r="ANY273" s="324"/>
      <c r="ANZ273" s="324"/>
      <c r="AOA273" s="324"/>
      <c r="AOB273" s="324"/>
      <c r="AOC273" s="324"/>
      <c r="AOD273" s="324"/>
      <c r="AOE273" s="324"/>
      <c r="AOF273" s="324"/>
      <c r="AOG273" s="324"/>
      <c r="AOH273" s="324"/>
      <c r="AOI273" s="324"/>
      <c r="AOJ273" s="324"/>
      <c r="AOK273" s="324"/>
      <c r="AOL273" s="324"/>
      <c r="AOM273" s="324"/>
      <c r="AON273" s="324"/>
      <c r="AOO273" s="324"/>
      <c r="AOP273" s="324"/>
      <c r="AOQ273" s="324"/>
      <c r="AOR273" s="324"/>
      <c r="AOS273" s="324"/>
      <c r="AOT273" s="324"/>
      <c r="AOU273" s="324"/>
      <c r="AOV273" s="324"/>
      <c r="AOW273" s="324"/>
      <c r="AOX273" s="324"/>
      <c r="AOY273" s="324"/>
      <c r="AOZ273" s="324"/>
      <c r="APA273" s="324"/>
      <c r="APB273" s="324"/>
      <c r="APC273" s="324"/>
      <c r="APD273" s="324"/>
      <c r="APE273" s="324"/>
      <c r="APF273" s="324"/>
      <c r="APG273" s="324"/>
      <c r="APH273" s="324"/>
      <c r="API273" s="324"/>
      <c r="APJ273" s="324"/>
      <c r="APK273" s="324"/>
      <c r="APL273" s="324"/>
      <c r="APM273" s="324"/>
      <c r="APN273" s="324"/>
      <c r="APO273" s="324"/>
      <c r="APP273" s="324"/>
      <c r="APQ273" s="324"/>
      <c r="APR273" s="324"/>
      <c r="APS273" s="324"/>
      <c r="APT273" s="324"/>
      <c r="APU273" s="324"/>
      <c r="APV273" s="324"/>
      <c r="APW273" s="324"/>
      <c r="APX273" s="324"/>
      <c r="APY273" s="324"/>
      <c r="APZ273" s="324"/>
      <c r="AQA273" s="324"/>
      <c r="AQB273" s="324"/>
      <c r="AQC273" s="324"/>
      <c r="AQD273" s="324"/>
      <c r="AQE273" s="324"/>
      <c r="AQF273" s="324"/>
      <c r="AQG273" s="324"/>
      <c r="AQH273" s="324"/>
      <c r="AQI273" s="324"/>
      <c r="AQJ273" s="324"/>
      <c r="AQK273" s="324"/>
      <c r="AQL273" s="324"/>
      <c r="AQM273" s="324"/>
      <c r="AQN273" s="324"/>
      <c r="AQO273" s="324"/>
      <c r="AQP273" s="324"/>
      <c r="AQQ273" s="324"/>
      <c r="AQR273" s="324"/>
      <c r="AQS273" s="324"/>
      <c r="AQT273" s="324"/>
      <c r="AQU273" s="324"/>
      <c r="AQV273" s="324"/>
      <c r="AQW273" s="324"/>
      <c r="AQX273" s="324"/>
      <c r="AQY273" s="324"/>
      <c r="AQZ273" s="324"/>
      <c r="ARA273" s="324"/>
      <c r="ARB273" s="324"/>
      <c r="ARC273" s="324"/>
      <c r="ARD273" s="324"/>
      <c r="ARE273" s="324"/>
      <c r="ARF273" s="324"/>
      <c r="ARG273" s="324"/>
      <c r="ARH273" s="324"/>
      <c r="ARI273" s="324"/>
      <c r="ARJ273" s="324"/>
      <c r="ARK273" s="324"/>
      <c r="ARL273" s="324"/>
      <c r="ARM273" s="324"/>
      <c r="ARN273" s="324"/>
      <c r="ARO273" s="324"/>
      <c r="ARP273" s="324"/>
      <c r="ARQ273" s="324"/>
      <c r="ARR273" s="324"/>
      <c r="ARS273" s="324"/>
      <c r="ART273" s="324"/>
      <c r="ARU273" s="324"/>
      <c r="ARV273" s="324"/>
      <c r="ARW273" s="324"/>
      <c r="ARX273" s="324"/>
      <c r="ARY273" s="324"/>
      <c r="ARZ273" s="324"/>
      <c r="ASA273" s="324"/>
      <c r="ASB273" s="324"/>
      <c r="ASC273" s="324"/>
      <c r="ASD273" s="324"/>
      <c r="ASE273" s="324"/>
      <c r="ASF273" s="324"/>
      <c r="ASG273" s="324"/>
      <c r="ASH273" s="324"/>
      <c r="ASI273" s="324"/>
      <c r="ASJ273" s="324"/>
      <c r="ASK273" s="324"/>
      <c r="ASL273" s="324"/>
      <c r="ASM273" s="324"/>
      <c r="ASN273" s="324"/>
      <c r="ASO273" s="324"/>
      <c r="ASP273" s="324"/>
      <c r="ASQ273" s="324"/>
      <c r="ASR273" s="324"/>
      <c r="ASS273" s="324"/>
      <c r="AST273" s="324"/>
      <c r="ASU273" s="324"/>
      <c r="ASV273" s="324"/>
      <c r="ASW273" s="324"/>
      <c r="ASX273" s="324"/>
      <c r="ASY273" s="324"/>
      <c r="ASZ273" s="324"/>
      <c r="ATA273" s="324"/>
      <c r="ATB273" s="324"/>
      <c r="ATC273" s="324"/>
      <c r="ATD273" s="324"/>
      <c r="ATE273" s="324"/>
      <c r="ATF273" s="324"/>
      <c r="ATG273" s="324"/>
      <c r="ATH273" s="324"/>
      <c r="ATI273" s="324"/>
      <c r="ATJ273" s="324"/>
      <c r="ATK273" s="324"/>
      <c r="ATL273" s="324"/>
      <c r="ATM273" s="324"/>
      <c r="ATN273" s="324"/>
      <c r="ATO273" s="324"/>
      <c r="ATP273" s="324"/>
      <c r="ATQ273" s="324"/>
      <c r="ATR273" s="324"/>
      <c r="ATS273" s="324"/>
      <c r="ATT273" s="324"/>
      <c r="ATU273" s="324"/>
      <c r="ATV273" s="324"/>
      <c r="ATW273" s="324"/>
      <c r="ATX273" s="324"/>
      <c r="ATY273" s="324"/>
      <c r="ATZ273" s="324"/>
      <c r="AUA273" s="324"/>
      <c r="AUB273" s="324"/>
      <c r="AUC273" s="324"/>
      <c r="AUD273" s="324"/>
      <c r="AUE273" s="324"/>
      <c r="AUF273" s="324"/>
      <c r="AUG273" s="324"/>
      <c r="AUH273" s="324"/>
      <c r="AUI273" s="324"/>
      <c r="AUJ273" s="324"/>
      <c r="AUK273" s="324"/>
      <c r="AUL273" s="324"/>
      <c r="AUM273" s="324"/>
      <c r="AUN273" s="324"/>
      <c r="AUO273" s="324"/>
      <c r="AUP273" s="324"/>
      <c r="AUQ273" s="324"/>
      <c r="AUR273" s="324"/>
      <c r="AUS273" s="324"/>
      <c r="AUT273" s="324"/>
      <c r="AUU273" s="324"/>
      <c r="AUV273" s="324"/>
      <c r="AUW273" s="324"/>
      <c r="AUX273" s="324"/>
      <c r="AUY273" s="324"/>
      <c r="AUZ273" s="324"/>
      <c r="AVA273" s="324"/>
      <c r="AVB273" s="324"/>
      <c r="AVC273" s="324"/>
      <c r="AVD273" s="324"/>
      <c r="AVE273" s="324"/>
      <c r="AVF273" s="324"/>
      <c r="AVG273" s="324"/>
      <c r="AVH273" s="324"/>
      <c r="AVI273" s="324"/>
      <c r="AVJ273" s="324"/>
      <c r="AVK273" s="324"/>
      <c r="AVL273" s="324"/>
      <c r="AVM273" s="324"/>
      <c r="AVN273" s="324"/>
      <c r="AVO273" s="324"/>
      <c r="AVP273" s="324"/>
      <c r="AVQ273" s="324"/>
      <c r="AVR273" s="324"/>
      <c r="AVS273" s="324"/>
      <c r="AVT273" s="324"/>
      <c r="AVU273" s="324"/>
      <c r="AVV273" s="324"/>
      <c r="AVW273" s="324"/>
      <c r="AVX273" s="324"/>
      <c r="AVY273" s="324"/>
      <c r="AVZ273" s="324"/>
      <c r="AWA273" s="324"/>
      <c r="AWB273" s="324"/>
      <c r="AWC273" s="324"/>
      <c r="AWD273" s="324"/>
      <c r="AWE273" s="324"/>
      <c r="AWF273" s="324"/>
      <c r="AWG273" s="324"/>
      <c r="AWH273" s="324"/>
      <c r="AWI273" s="324"/>
      <c r="AWJ273" s="324"/>
      <c r="AWK273" s="324"/>
      <c r="AWL273" s="324"/>
      <c r="AWM273" s="324"/>
      <c r="AWN273" s="324"/>
      <c r="AWO273" s="324"/>
      <c r="AWP273" s="324"/>
      <c r="AWQ273" s="324"/>
      <c r="AWR273" s="324"/>
      <c r="AWS273" s="324"/>
      <c r="AWT273" s="324"/>
      <c r="AWU273" s="324"/>
      <c r="AWV273" s="324"/>
      <c r="AWW273" s="324"/>
      <c r="AWX273" s="324"/>
      <c r="AWY273" s="324"/>
      <c r="AWZ273" s="324"/>
      <c r="AXA273" s="324"/>
      <c r="AXB273" s="324"/>
      <c r="AXC273" s="324"/>
      <c r="AXD273" s="324"/>
      <c r="AXE273" s="324"/>
      <c r="AXF273" s="324"/>
      <c r="AXG273" s="324"/>
      <c r="AXH273" s="324"/>
      <c r="AXI273" s="324"/>
      <c r="AXJ273" s="324"/>
      <c r="AXK273" s="324"/>
      <c r="AXL273" s="324"/>
      <c r="AXM273" s="324"/>
      <c r="AXN273" s="324"/>
      <c r="AXO273" s="324"/>
      <c r="AXP273" s="324"/>
      <c r="AXQ273" s="324"/>
      <c r="AXR273" s="324"/>
      <c r="AXS273" s="324"/>
      <c r="AXT273" s="324"/>
      <c r="AXU273" s="324"/>
      <c r="AXV273" s="324"/>
      <c r="AXW273" s="324"/>
      <c r="AXX273" s="324"/>
      <c r="AXY273" s="324"/>
      <c r="AXZ273" s="324"/>
      <c r="AYA273" s="324"/>
      <c r="AYB273" s="324"/>
      <c r="AYC273" s="324"/>
      <c r="AYD273" s="324"/>
      <c r="AYE273" s="324"/>
      <c r="AYF273" s="324"/>
      <c r="AYG273" s="324"/>
      <c r="AYH273" s="324"/>
      <c r="AYI273" s="324"/>
      <c r="AYJ273" s="324"/>
      <c r="AYK273" s="324"/>
      <c r="AYL273" s="324"/>
      <c r="AYM273" s="324"/>
      <c r="AYN273" s="324"/>
      <c r="AYO273" s="324"/>
      <c r="AYP273" s="324"/>
      <c r="AYQ273" s="324"/>
      <c r="AYR273" s="324"/>
      <c r="AYS273" s="324"/>
      <c r="AYT273" s="324"/>
      <c r="AYU273" s="324"/>
      <c r="AYV273" s="324"/>
      <c r="AYW273" s="324"/>
      <c r="AYX273" s="324"/>
      <c r="AYY273" s="324"/>
      <c r="AYZ273" s="324"/>
      <c r="AZA273" s="324"/>
      <c r="AZB273" s="324"/>
      <c r="AZC273" s="324"/>
      <c r="AZD273" s="324"/>
      <c r="AZE273" s="324"/>
      <c r="AZF273" s="324"/>
      <c r="AZG273" s="324"/>
      <c r="AZH273" s="324"/>
      <c r="AZI273" s="324"/>
      <c r="AZJ273" s="324"/>
      <c r="AZK273" s="324"/>
      <c r="AZL273" s="324"/>
      <c r="AZM273" s="324"/>
      <c r="AZN273" s="324"/>
      <c r="AZO273" s="324"/>
      <c r="AZP273" s="324"/>
      <c r="AZQ273" s="324"/>
      <c r="AZR273" s="324"/>
      <c r="AZS273" s="324"/>
      <c r="AZT273" s="324"/>
      <c r="AZU273" s="324"/>
      <c r="AZV273" s="324"/>
      <c r="AZW273" s="324"/>
      <c r="AZX273" s="324"/>
      <c r="AZY273" s="324"/>
      <c r="AZZ273" s="324"/>
      <c r="BAA273" s="324"/>
      <c r="BAB273" s="324"/>
      <c r="BAC273" s="324"/>
      <c r="BAD273" s="324"/>
      <c r="BAE273" s="324"/>
      <c r="BAF273" s="324"/>
      <c r="BAG273" s="324"/>
      <c r="BAH273" s="324"/>
      <c r="BAI273" s="324"/>
      <c r="BAJ273" s="324"/>
      <c r="BAK273" s="324"/>
      <c r="BAL273" s="324"/>
      <c r="BAM273" s="324"/>
      <c r="BAN273" s="324"/>
      <c r="BAO273" s="324"/>
      <c r="BAP273" s="324"/>
      <c r="BAQ273" s="324"/>
      <c r="BAR273" s="324"/>
      <c r="BAS273" s="324"/>
      <c r="BAT273" s="324"/>
      <c r="BAU273" s="324"/>
      <c r="BAV273" s="324"/>
      <c r="BAW273" s="324"/>
      <c r="BAX273" s="324"/>
      <c r="BAY273" s="324"/>
      <c r="BAZ273" s="324"/>
      <c r="BBA273" s="324"/>
      <c r="BBB273" s="324"/>
      <c r="BBC273" s="324"/>
      <c r="BBD273" s="324"/>
      <c r="BBE273" s="324"/>
      <c r="BBF273" s="324"/>
      <c r="BBG273" s="324"/>
      <c r="BBH273" s="324"/>
      <c r="BBI273" s="324"/>
      <c r="BBJ273" s="324"/>
      <c r="BBK273" s="324"/>
      <c r="BBL273" s="324"/>
      <c r="BBM273" s="324"/>
      <c r="BBN273" s="324"/>
      <c r="BBO273" s="324"/>
      <c r="BBP273" s="324"/>
      <c r="BBQ273" s="324"/>
      <c r="BBR273" s="324"/>
      <c r="BBS273" s="324"/>
      <c r="BBT273" s="324"/>
      <c r="BBU273" s="324"/>
      <c r="BBV273" s="324"/>
      <c r="BBW273" s="324"/>
      <c r="BBX273" s="324"/>
      <c r="BBY273" s="324"/>
      <c r="BBZ273" s="324"/>
      <c r="BCA273" s="324"/>
      <c r="BCB273" s="324"/>
      <c r="BCC273" s="324"/>
      <c r="BCD273" s="324"/>
      <c r="BCE273" s="324"/>
      <c r="BCF273" s="324"/>
      <c r="BCG273" s="324"/>
      <c r="BCH273" s="324"/>
      <c r="BCI273" s="324"/>
      <c r="BCJ273" s="324"/>
      <c r="BCK273" s="324"/>
      <c r="BCL273" s="324"/>
      <c r="BCM273" s="324"/>
      <c r="BCN273" s="324"/>
      <c r="BCO273" s="324"/>
      <c r="BCP273" s="324"/>
      <c r="BCQ273" s="324"/>
      <c r="BCR273" s="324"/>
      <c r="BCS273" s="324"/>
      <c r="BCT273" s="324"/>
      <c r="BCU273" s="324"/>
      <c r="BCV273" s="324"/>
      <c r="BCW273" s="324"/>
      <c r="BCX273" s="324"/>
      <c r="BCY273" s="324"/>
      <c r="BCZ273" s="324"/>
      <c r="BDA273" s="324"/>
      <c r="BDB273" s="324"/>
      <c r="BDC273" s="324"/>
      <c r="BDD273" s="324"/>
      <c r="BDE273" s="324"/>
      <c r="BDF273" s="324"/>
      <c r="BDG273" s="324"/>
      <c r="BDH273" s="324"/>
      <c r="BDI273" s="324"/>
      <c r="BDJ273" s="324"/>
      <c r="BDK273" s="324"/>
      <c r="BDL273" s="324"/>
      <c r="BDM273" s="324"/>
      <c r="BDN273" s="324"/>
      <c r="BDO273" s="324"/>
      <c r="BDP273" s="324"/>
      <c r="BDQ273" s="324"/>
      <c r="BDR273" s="324"/>
      <c r="BDS273" s="324"/>
      <c r="BDT273" s="324"/>
      <c r="BDU273" s="324"/>
      <c r="BDV273" s="324"/>
      <c r="BDW273" s="324"/>
      <c r="BDX273" s="324"/>
      <c r="BDY273" s="324"/>
      <c r="BDZ273" s="324"/>
      <c r="BEA273" s="324"/>
      <c r="BEB273" s="324"/>
      <c r="BEC273" s="324"/>
      <c r="BED273" s="324"/>
      <c r="BEE273" s="324"/>
      <c r="BEF273" s="324"/>
      <c r="BEG273" s="324"/>
      <c r="BEH273" s="324"/>
      <c r="BEI273" s="324"/>
      <c r="BEJ273" s="324"/>
      <c r="BEK273" s="324"/>
      <c r="BEL273" s="324"/>
      <c r="BEM273" s="324"/>
      <c r="BEN273" s="324"/>
      <c r="BEO273" s="324"/>
      <c r="BEP273" s="324"/>
      <c r="BEQ273" s="324"/>
      <c r="BER273" s="324"/>
      <c r="BES273" s="324"/>
      <c r="BET273" s="324"/>
      <c r="BEU273" s="324"/>
      <c r="BEV273" s="324"/>
      <c r="BEW273" s="324"/>
      <c r="BEX273" s="324"/>
      <c r="BEY273" s="324"/>
      <c r="BEZ273" s="324"/>
      <c r="BFA273" s="324"/>
      <c r="BFB273" s="324"/>
      <c r="BFC273" s="324"/>
      <c r="BFD273" s="324"/>
      <c r="BFE273" s="324"/>
      <c r="BFF273" s="324"/>
      <c r="BFG273" s="324"/>
      <c r="BFH273" s="324"/>
      <c r="BFI273" s="324"/>
      <c r="BFJ273" s="324"/>
      <c r="BFK273" s="324"/>
      <c r="BFL273" s="324"/>
      <c r="BFM273" s="324"/>
      <c r="BFN273" s="324"/>
      <c r="BFO273" s="324"/>
      <c r="BFP273" s="324"/>
      <c r="BFQ273" s="324"/>
      <c r="BFR273" s="324"/>
      <c r="BFS273" s="324"/>
      <c r="BFT273" s="324"/>
      <c r="BFU273" s="324"/>
      <c r="BFV273" s="324"/>
      <c r="BFW273" s="324"/>
      <c r="BFX273" s="324"/>
      <c r="BFY273" s="324"/>
      <c r="BFZ273" s="324"/>
      <c r="BGA273" s="324"/>
      <c r="BGB273" s="324"/>
      <c r="BGC273" s="324"/>
      <c r="BGD273" s="324"/>
      <c r="BGE273" s="324"/>
      <c r="BGF273" s="324"/>
      <c r="BGG273" s="324"/>
      <c r="BGH273" s="324"/>
      <c r="BGI273" s="324"/>
      <c r="BGJ273" s="324"/>
      <c r="BGK273" s="324"/>
      <c r="BGL273" s="324"/>
      <c r="BGM273" s="324"/>
      <c r="BGN273" s="324"/>
      <c r="BGO273" s="324"/>
      <c r="BGP273" s="324"/>
      <c r="BGQ273" s="324"/>
      <c r="BGR273" s="324"/>
      <c r="BGS273" s="324"/>
      <c r="BGT273" s="324"/>
      <c r="BGU273" s="324"/>
      <c r="BGV273" s="324"/>
      <c r="BGW273" s="324"/>
      <c r="BGX273" s="324"/>
      <c r="BGY273" s="324"/>
      <c r="BGZ273" s="324"/>
      <c r="BHA273" s="324"/>
      <c r="BHB273" s="324"/>
      <c r="BHC273" s="324"/>
      <c r="BHD273" s="324"/>
      <c r="BHE273" s="324"/>
      <c r="BHF273" s="324"/>
      <c r="BHG273" s="324"/>
      <c r="BHH273" s="324"/>
      <c r="BHI273" s="324"/>
      <c r="BHJ273" s="324"/>
      <c r="BHK273" s="324"/>
      <c r="BHL273" s="324"/>
      <c r="BHM273" s="324"/>
      <c r="BHN273" s="324"/>
      <c r="BHO273" s="324"/>
      <c r="BHP273" s="324"/>
      <c r="BHQ273" s="324"/>
      <c r="BHR273" s="324"/>
      <c r="BHS273" s="324"/>
      <c r="BHT273" s="324"/>
      <c r="BHU273" s="324"/>
      <c r="BHV273" s="324"/>
      <c r="BHW273" s="324"/>
      <c r="BHX273" s="324"/>
      <c r="BHY273" s="324"/>
      <c r="BHZ273" s="324"/>
      <c r="BIA273" s="324"/>
      <c r="BIB273" s="324"/>
      <c r="BIC273" s="324"/>
      <c r="BID273" s="324"/>
      <c r="BIE273" s="324"/>
      <c r="BIF273" s="324"/>
      <c r="BIG273" s="324"/>
      <c r="BIH273" s="324"/>
      <c r="BII273" s="324"/>
      <c r="BIJ273" s="324"/>
      <c r="BIK273" s="324"/>
      <c r="BIL273" s="324"/>
      <c r="BIM273" s="324"/>
      <c r="BIN273" s="324"/>
      <c r="BIO273" s="324"/>
      <c r="BIP273" s="324"/>
      <c r="BIQ273" s="324"/>
      <c r="BIR273" s="324"/>
      <c r="BIS273" s="324"/>
      <c r="BIT273" s="324"/>
      <c r="BIU273" s="324"/>
      <c r="BIV273" s="324"/>
      <c r="BIW273" s="324"/>
      <c r="BIX273" s="324"/>
      <c r="BIY273" s="324"/>
      <c r="BIZ273" s="324"/>
      <c r="BJA273" s="324"/>
      <c r="BJB273" s="324"/>
      <c r="BJC273" s="324"/>
      <c r="BJD273" s="324"/>
      <c r="BJE273" s="324"/>
      <c r="BJF273" s="324"/>
      <c r="BJG273" s="324"/>
      <c r="BJH273" s="324"/>
      <c r="BJI273" s="324"/>
      <c r="BJJ273" s="324"/>
      <c r="BJK273" s="324"/>
      <c r="BJL273" s="324"/>
      <c r="BJM273" s="324"/>
      <c r="BJN273" s="324"/>
      <c r="BJO273" s="324"/>
      <c r="BJP273" s="324"/>
      <c r="BJQ273" s="324"/>
      <c r="BJR273" s="324"/>
      <c r="BJS273" s="324"/>
      <c r="BJT273" s="324"/>
      <c r="BJU273" s="324"/>
      <c r="BJV273" s="324"/>
      <c r="BJW273" s="324"/>
      <c r="BJX273" s="324"/>
      <c r="BJY273" s="324"/>
      <c r="BJZ273" s="324"/>
      <c r="BKA273" s="324"/>
      <c r="BKB273" s="324"/>
      <c r="BKC273" s="324"/>
      <c r="BKD273" s="324"/>
      <c r="BKE273" s="324"/>
      <c r="BKF273" s="324"/>
      <c r="BKG273" s="324"/>
      <c r="BKH273" s="324"/>
      <c r="BKI273" s="324"/>
      <c r="BKJ273" s="324"/>
      <c r="BKK273" s="324"/>
      <c r="BKL273" s="324"/>
      <c r="BKM273" s="324"/>
      <c r="BKN273" s="324"/>
      <c r="BKO273" s="324"/>
      <c r="BKP273" s="324"/>
      <c r="BKQ273" s="324"/>
      <c r="BKR273" s="324"/>
      <c r="BKS273" s="324"/>
      <c r="BKT273" s="324"/>
      <c r="BKU273" s="324"/>
      <c r="BKV273" s="324"/>
      <c r="BKW273" s="324"/>
      <c r="BKX273" s="324"/>
      <c r="BKY273" s="324"/>
      <c r="BKZ273" s="324"/>
      <c r="BLA273" s="324"/>
      <c r="BLB273" s="324"/>
      <c r="BLC273" s="324"/>
      <c r="BLD273" s="324"/>
      <c r="BLE273" s="324"/>
      <c r="BLF273" s="324"/>
      <c r="BLG273" s="324"/>
      <c r="BLH273" s="324"/>
      <c r="BLI273" s="324"/>
      <c r="BLJ273" s="324"/>
      <c r="BLK273" s="324"/>
      <c r="BLL273" s="324"/>
      <c r="BLM273" s="324"/>
      <c r="BLN273" s="324"/>
      <c r="BLO273" s="324"/>
      <c r="BLP273" s="324"/>
      <c r="BLQ273" s="324"/>
      <c r="BLR273" s="324"/>
      <c r="BLS273" s="324"/>
      <c r="BLT273" s="324"/>
      <c r="BLU273" s="324"/>
      <c r="BLV273" s="324"/>
      <c r="BLW273" s="324"/>
      <c r="BLX273" s="324"/>
      <c r="BLY273" s="324"/>
      <c r="BLZ273" s="324"/>
      <c r="BMA273" s="324"/>
      <c r="BMB273" s="324"/>
      <c r="BMC273" s="324"/>
      <c r="BMD273" s="324"/>
      <c r="BME273" s="324"/>
      <c r="BMF273" s="324"/>
      <c r="BMG273" s="324"/>
      <c r="BMH273" s="324"/>
      <c r="BMI273" s="324"/>
      <c r="BMJ273" s="324"/>
      <c r="BMK273" s="324"/>
      <c r="BML273" s="324"/>
      <c r="BMM273" s="324"/>
      <c r="BMN273" s="324"/>
      <c r="BMO273" s="324"/>
      <c r="BMP273" s="324"/>
      <c r="BMQ273" s="324"/>
      <c r="BMR273" s="324"/>
      <c r="BMS273" s="324"/>
      <c r="BMT273" s="324"/>
      <c r="BMU273" s="324"/>
      <c r="BMV273" s="324"/>
      <c r="BMW273" s="324"/>
      <c r="BMX273" s="324"/>
      <c r="BMY273" s="324"/>
      <c r="BMZ273" s="324"/>
      <c r="BNA273" s="324"/>
      <c r="BNB273" s="324"/>
      <c r="BNC273" s="324"/>
      <c r="BND273" s="324"/>
      <c r="BNE273" s="324"/>
      <c r="BNF273" s="324"/>
      <c r="BNG273" s="324"/>
      <c r="BNH273" s="324"/>
      <c r="BNI273" s="324"/>
      <c r="BNJ273" s="324"/>
      <c r="BNK273" s="324"/>
      <c r="BNL273" s="324"/>
      <c r="BNM273" s="324"/>
      <c r="BNN273" s="324"/>
      <c r="BNO273" s="324"/>
      <c r="BNP273" s="324"/>
      <c r="BNQ273" s="324"/>
      <c r="BNR273" s="324"/>
      <c r="BNS273" s="324"/>
      <c r="BNT273" s="324"/>
      <c r="BNU273" s="324"/>
      <c r="BNV273" s="324"/>
      <c r="BNW273" s="324"/>
      <c r="BNX273" s="324"/>
      <c r="BNY273" s="324"/>
      <c r="BNZ273" s="324"/>
      <c r="BOA273" s="324"/>
      <c r="BOB273" s="324"/>
      <c r="BOC273" s="324"/>
      <c r="BOD273" s="324"/>
      <c r="BOE273" s="324"/>
      <c r="BOF273" s="324"/>
      <c r="BOG273" s="324"/>
      <c r="BOH273" s="324"/>
      <c r="BOI273" s="324"/>
      <c r="BOJ273" s="324"/>
      <c r="BOK273" s="324"/>
      <c r="BOL273" s="324"/>
      <c r="BOM273" s="324"/>
      <c r="BON273" s="324"/>
      <c r="BOO273" s="324"/>
      <c r="BOP273" s="324"/>
      <c r="BOQ273" s="324"/>
      <c r="BOR273" s="324"/>
      <c r="BOS273" s="324"/>
      <c r="BOT273" s="324"/>
      <c r="BOU273" s="324"/>
      <c r="BOV273" s="324"/>
    </row>
    <row r="274" spans="1:1764" s="3" customFormat="1" ht="40.5" customHeight="1">
      <c r="A274" s="374"/>
      <c r="B274" s="375"/>
      <c r="C274" s="375"/>
      <c r="D274" s="373"/>
      <c r="E274" s="373"/>
      <c r="F274" s="373"/>
      <c r="G274" s="207" t="s">
        <v>174</v>
      </c>
      <c r="H274" s="207" t="s">
        <v>189</v>
      </c>
      <c r="I274" s="402" t="s">
        <v>278</v>
      </c>
      <c r="J274" s="465">
        <f t="shared" si="5"/>
        <v>134000</v>
      </c>
      <c r="K274" s="465">
        <v>134000</v>
      </c>
      <c r="L274" s="463"/>
      <c r="M274" s="323"/>
      <c r="N274" s="323"/>
      <c r="O274" s="323"/>
      <c r="P274" s="323"/>
      <c r="Q274" s="327"/>
      <c r="R274" s="323"/>
      <c r="S274" s="323"/>
      <c r="T274" s="323"/>
      <c r="U274" s="323"/>
      <c r="V274" s="324"/>
      <c r="W274" s="324"/>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c r="AS274" s="324"/>
      <c r="AT274" s="324"/>
      <c r="AU274" s="324"/>
      <c r="AV274" s="324"/>
      <c r="AW274" s="324"/>
      <c r="AX274" s="324"/>
      <c r="AY274" s="324"/>
      <c r="AZ274" s="324"/>
      <c r="BA274" s="324"/>
      <c r="BB274" s="324"/>
      <c r="BC274" s="324"/>
      <c r="BD274" s="324"/>
      <c r="BE274" s="324"/>
      <c r="BF274" s="324"/>
      <c r="BG274" s="324"/>
      <c r="BH274" s="324"/>
      <c r="BI274" s="324"/>
      <c r="BJ274" s="324"/>
      <c r="BK274" s="324"/>
      <c r="BL274" s="324"/>
      <c r="BM274" s="324"/>
      <c r="BN274" s="324"/>
      <c r="BO274" s="324"/>
      <c r="BP274" s="324"/>
      <c r="BQ274" s="324"/>
      <c r="BR274" s="324"/>
      <c r="BS274" s="324"/>
      <c r="BT274" s="324"/>
      <c r="BU274" s="324"/>
      <c r="BV274" s="324"/>
      <c r="BW274" s="324"/>
      <c r="BX274" s="324"/>
      <c r="BY274" s="324"/>
      <c r="BZ274" s="324"/>
      <c r="CA274" s="324"/>
      <c r="CB274" s="324"/>
      <c r="CC274" s="324"/>
      <c r="CD274" s="324"/>
      <c r="CE274" s="324"/>
      <c r="CF274" s="324"/>
      <c r="CG274" s="324"/>
      <c r="CH274" s="324"/>
      <c r="CI274" s="324"/>
      <c r="CJ274" s="324"/>
      <c r="CK274" s="324"/>
      <c r="CL274" s="324"/>
      <c r="CM274" s="324"/>
      <c r="CN274" s="324"/>
      <c r="CO274" s="324"/>
      <c r="CP274" s="324"/>
      <c r="CQ274" s="324"/>
      <c r="CR274" s="324"/>
      <c r="CS274" s="324"/>
      <c r="CT274" s="324"/>
      <c r="CU274" s="324"/>
      <c r="CV274" s="324"/>
      <c r="CW274" s="324"/>
      <c r="CX274" s="324"/>
      <c r="CY274" s="324"/>
      <c r="CZ274" s="324"/>
      <c r="DA274" s="324"/>
      <c r="DB274" s="324"/>
      <c r="DC274" s="324"/>
      <c r="DD274" s="324"/>
      <c r="DE274" s="324"/>
      <c r="DF274" s="324"/>
      <c r="DG274" s="324"/>
      <c r="DH274" s="324"/>
      <c r="DI274" s="324"/>
      <c r="DJ274" s="324"/>
      <c r="DK274" s="324"/>
      <c r="DL274" s="324"/>
      <c r="DM274" s="324"/>
      <c r="DN274" s="324"/>
      <c r="DO274" s="324"/>
      <c r="DP274" s="324"/>
      <c r="DQ274" s="324"/>
      <c r="DR274" s="324"/>
      <c r="DS274" s="324"/>
      <c r="DT274" s="324"/>
      <c r="DU274" s="324"/>
      <c r="DV274" s="324"/>
      <c r="DW274" s="324"/>
      <c r="DX274" s="324"/>
      <c r="DY274" s="324"/>
      <c r="DZ274" s="324"/>
      <c r="EA274" s="324"/>
      <c r="EB274" s="324"/>
      <c r="EC274" s="324"/>
      <c r="ED274" s="324"/>
      <c r="EE274" s="324"/>
      <c r="EF274" s="324"/>
      <c r="EG274" s="324"/>
      <c r="EH274" s="324"/>
      <c r="EI274" s="324"/>
      <c r="EJ274" s="324"/>
      <c r="EK274" s="324"/>
      <c r="EL274" s="324"/>
      <c r="EM274" s="324"/>
      <c r="EN274" s="324"/>
      <c r="EO274" s="324"/>
      <c r="EP274" s="324"/>
      <c r="EQ274" s="324"/>
      <c r="ER274" s="324"/>
      <c r="ES274" s="324"/>
      <c r="ET274" s="324"/>
      <c r="EU274" s="324"/>
      <c r="EV274" s="324"/>
      <c r="EW274" s="324"/>
      <c r="EX274" s="324"/>
      <c r="EY274" s="324"/>
      <c r="EZ274" s="324"/>
      <c r="FA274" s="324"/>
      <c r="FB274" s="324"/>
      <c r="FC274" s="324"/>
      <c r="FD274" s="324"/>
      <c r="FE274" s="324"/>
      <c r="FF274" s="324"/>
      <c r="FG274" s="324"/>
      <c r="FH274" s="324"/>
      <c r="FI274" s="324"/>
      <c r="FJ274" s="324"/>
      <c r="FK274" s="324"/>
      <c r="FL274" s="324"/>
      <c r="FM274" s="324"/>
      <c r="FN274" s="324"/>
      <c r="FO274" s="324"/>
      <c r="FP274" s="324"/>
      <c r="FQ274" s="324"/>
      <c r="FR274" s="324"/>
      <c r="FS274" s="324"/>
      <c r="FT274" s="324"/>
      <c r="FU274" s="324"/>
      <c r="FV274" s="324"/>
      <c r="FW274" s="324"/>
      <c r="FX274" s="324"/>
      <c r="FY274" s="324"/>
      <c r="FZ274" s="324"/>
      <c r="GA274" s="324"/>
      <c r="GB274" s="324"/>
      <c r="GC274" s="324"/>
      <c r="GD274" s="324"/>
      <c r="GE274" s="324"/>
      <c r="GF274" s="324"/>
      <c r="GG274" s="324"/>
      <c r="GH274" s="324"/>
      <c r="GI274" s="324"/>
      <c r="GJ274" s="324"/>
      <c r="GK274" s="324"/>
      <c r="GL274" s="324"/>
      <c r="GM274" s="324"/>
      <c r="GN274" s="324"/>
      <c r="GO274" s="324"/>
      <c r="GP274" s="324"/>
      <c r="GQ274" s="324"/>
      <c r="GR274" s="324"/>
      <c r="GS274" s="324"/>
      <c r="GT274" s="324"/>
      <c r="GU274" s="324"/>
      <c r="GV274" s="324"/>
      <c r="GW274" s="324"/>
      <c r="GX274" s="324"/>
      <c r="GY274" s="324"/>
      <c r="GZ274" s="324"/>
      <c r="HA274" s="324"/>
      <c r="HB274" s="324"/>
      <c r="HC274" s="324"/>
      <c r="HD274" s="324"/>
      <c r="HE274" s="324"/>
      <c r="HF274" s="324"/>
      <c r="HG274" s="324"/>
      <c r="HH274" s="324"/>
      <c r="HI274" s="324"/>
      <c r="HJ274" s="324"/>
      <c r="HK274" s="324"/>
      <c r="HL274" s="324"/>
      <c r="HM274" s="324"/>
      <c r="HN274" s="324"/>
      <c r="HO274" s="324"/>
      <c r="HP274" s="324"/>
      <c r="HQ274" s="324"/>
      <c r="HR274" s="324"/>
      <c r="HS274" s="324"/>
      <c r="HT274" s="324"/>
      <c r="HU274" s="324"/>
      <c r="HV274" s="324"/>
      <c r="HW274" s="324"/>
      <c r="HX274" s="324"/>
      <c r="HY274" s="324"/>
      <c r="HZ274" s="324"/>
      <c r="IA274" s="324"/>
      <c r="IB274" s="324"/>
      <c r="IC274" s="324"/>
      <c r="ID274" s="324"/>
      <c r="IE274" s="324"/>
      <c r="IF274" s="324"/>
      <c r="IG274" s="324"/>
      <c r="IH274" s="324"/>
      <c r="II274" s="324"/>
      <c r="IJ274" s="324"/>
      <c r="IK274" s="324"/>
      <c r="IL274" s="324"/>
      <c r="IM274" s="324"/>
      <c r="IN274" s="324"/>
      <c r="IO274" s="324"/>
      <c r="IP274" s="324"/>
      <c r="IQ274" s="324"/>
      <c r="IR274" s="324"/>
      <c r="IS274" s="324"/>
      <c r="IT274" s="324"/>
      <c r="IU274" s="324"/>
      <c r="IV274" s="324"/>
      <c r="IW274" s="324"/>
      <c r="IX274" s="324"/>
      <c r="IY274" s="324"/>
      <c r="IZ274" s="324"/>
      <c r="JA274" s="324"/>
      <c r="JB274" s="324"/>
      <c r="JC274" s="324"/>
      <c r="JD274" s="324"/>
      <c r="JE274" s="324"/>
      <c r="JF274" s="324"/>
      <c r="JG274" s="324"/>
      <c r="JH274" s="324"/>
      <c r="JI274" s="324"/>
      <c r="JJ274" s="324"/>
      <c r="JK274" s="324"/>
      <c r="JL274" s="324"/>
      <c r="JM274" s="324"/>
      <c r="JN274" s="324"/>
      <c r="JO274" s="324"/>
      <c r="JP274" s="324"/>
      <c r="JQ274" s="324"/>
      <c r="JR274" s="324"/>
      <c r="JS274" s="324"/>
      <c r="JT274" s="324"/>
      <c r="JU274" s="324"/>
      <c r="JV274" s="324"/>
      <c r="JW274" s="324"/>
      <c r="JX274" s="324"/>
      <c r="JY274" s="324"/>
      <c r="JZ274" s="324"/>
      <c r="KA274" s="324"/>
      <c r="KB274" s="324"/>
      <c r="KC274" s="324"/>
      <c r="KD274" s="324"/>
      <c r="KE274" s="324"/>
      <c r="KF274" s="324"/>
      <c r="KG274" s="324"/>
      <c r="KH274" s="324"/>
      <c r="KI274" s="324"/>
      <c r="KJ274" s="324"/>
      <c r="KK274" s="324"/>
      <c r="KL274" s="324"/>
      <c r="KM274" s="324"/>
      <c r="KN274" s="324"/>
      <c r="KO274" s="324"/>
      <c r="KP274" s="324"/>
      <c r="KQ274" s="324"/>
      <c r="KR274" s="324"/>
      <c r="KS274" s="324"/>
      <c r="KT274" s="324"/>
      <c r="KU274" s="324"/>
      <c r="KV274" s="324"/>
      <c r="KW274" s="324"/>
      <c r="KX274" s="324"/>
      <c r="KY274" s="324"/>
      <c r="KZ274" s="324"/>
      <c r="LA274" s="324"/>
      <c r="LB274" s="324"/>
      <c r="LC274" s="324"/>
      <c r="LD274" s="324"/>
      <c r="LE274" s="324"/>
      <c r="LF274" s="324"/>
      <c r="LG274" s="324"/>
      <c r="LH274" s="324"/>
      <c r="LI274" s="324"/>
      <c r="LJ274" s="324"/>
      <c r="LK274" s="324"/>
      <c r="LL274" s="324"/>
      <c r="LM274" s="324"/>
      <c r="LN274" s="324"/>
      <c r="LO274" s="324"/>
      <c r="LP274" s="324"/>
      <c r="LQ274" s="324"/>
      <c r="LR274" s="324"/>
      <c r="LS274" s="324"/>
      <c r="LT274" s="324"/>
      <c r="LU274" s="324"/>
      <c r="LV274" s="324"/>
      <c r="LW274" s="324"/>
      <c r="LX274" s="324"/>
      <c r="LY274" s="324"/>
      <c r="LZ274" s="324"/>
      <c r="MA274" s="324"/>
      <c r="MB274" s="324"/>
      <c r="MC274" s="324"/>
      <c r="MD274" s="324"/>
      <c r="ME274" s="324"/>
      <c r="MF274" s="324"/>
      <c r="MG274" s="324"/>
      <c r="MH274" s="324"/>
      <c r="MI274" s="324"/>
      <c r="MJ274" s="324"/>
      <c r="MK274" s="324"/>
      <c r="ML274" s="324"/>
      <c r="MM274" s="324"/>
      <c r="MN274" s="324"/>
      <c r="MO274" s="324"/>
      <c r="MP274" s="324"/>
      <c r="MQ274" s="324"/>
      <c r="MR274" s="324"/>
      <c r="MS274" s="324"/>
      <c r="MT274" s="324"/>
      <c r="MU274" s="324"/>
      <c r="MV274" s="324"/>
      <c r="MW274" s="324"/>
      <c r="MX274" s="324"/>
      <c r="MY274" s="324"/>
      <c r="MZ274" s="324"/>
      <c r="NA274" s="324"/>
      <c r="NB274" s="324"/>
      <c r="NC274" s="324"/>
      <c r="ND274" s="324"/>
      <c r="NE274" s="324"/>
      <c r="NF274" s="324"/>
      <c r="NG274" s="324"/>
      <c r="NH274" s="324"/>
      <c r="NI274" s="324"/>
      <c r="NJ274" s="324"/>
      <c r="NK274" s="324"/>
      <c r="NL274" s="324"/>
      <c r="NM274" s="324"/>
      <c r="NN274" s="324"/>
      <c r="NO274" s="324"/>
      <c r="NP274" s="324"/>
      <c r="NQ274" s="324"/>
      <c r="NR274" s="324"/>
      <c r="NS274" s="324"/>
      <c r="NT274" s="324"/>
      <c r="NU274" s="324"/>
      <c r="NV274" s="324"/>
      <c r="NW274" s="324"/>
      <c r="NX274" s="324"/>
      <c r="NY274" s="324"/>
      <c r="NZ274" s="324"/>
      <c r="OA274" s="324"/>
      <c r="OB274" s="324"/>
      <c r="OC274" s="324"/>
      <c r="OD274" s="324"/>
      <c r="OE274" s="324"/>
      <c r="OF274" s="324"/>
      <c r="OG274" s="324"/>
      <c r="OH274" s="324"/>
      <c r="OI274" s="324"/>
      <c r="OJ274" s="324"/>
      <c r="OK274" s="324"/>
      <c r="OL274" s="324"/>
      <c r="OM274" s="324"/>
      <c r="ON274" s="324"/>
      <c r="OO274" s="324"/>
      <c r="OP274" s="324"/>
      <c r="OQ274" s="324"/>
      <c r="OR274" s="324"/>
      <c r="OS274" s="324"/>
      <c r="OT274" s="324"/>
      <c r="OU274" s="324"/>
      <c r="OV274" s="324"/>
      <c r="OW274" s="324"/>
      <c r="OX274" s="324"/>
      <c r="OY274" s="324"/>
      <c r="OZ274" s="324"/>
      <c r="PA274" s="324"/>
      <c r="PB274" s="324"/>
      <c r="PC274" s="324"/>
      <c r="PD274" s="324"/>
      <c r="PE274" s="324"/>
      <c r="PF274" s="324"/>
      <c r="PG274" s="324"/>
      <c r="PH274" s="324"/>
      <c r="PI274" s="324"/>
      <c r="PJ274" s="324"/>
      <c r="PK274" s="324"/>
      <c r="PL274" s="324"/>
      <c r="PM274" s="324"/>
      <c r="PN274" s="324"/>
      <c r="PO274" s="324"/>
      <c r="PP274" s="324"/>
      <c r="PQ274" s="324"/>
      <c r="PR274" s="324"/>
      <c r="PS274" s="324"/>
      <c r="PT274" s="324"/>
      <c r="PU274" s="324"/>
      <c r="PV274" s="324"/>
      <c r="PW274" s="324"/>
      <c r="PX274" s="324"/>
      <c r="PY274" s="324"/>
      <c r="PZ274" s="324"/>
      <c r="QA274" s="324"/>
      <c r="QB274" s="324"/>
      <c r="QC274" s="324"/>
      <c r="QD274" s="324"/>
      <c r="QE274" s="324"/>
      <c r="QF274" s="324"/>
      <c r="QG274" s="324"/>
      <c r="QH274" s="324"/>
      <c r="QI274" s="324"/>
      <c r="QJ274" s="324"/>
      <c r="QK274" s="324"/>
      <c r="QL274" s="324"/>
      <c r="QM274" s="324"/>
      <c r="QN274" s="324"/>
      <c r="QO274" s="324"/>
      <c r="QP274" s="324"/>
      <c r="QQ274" s="324"/>
      <c r="QR274" s="324"/>
      <c r="QS274" s="324"/>
      <c r="QT274" s="324"/>
      <c r="QU274" s="324"/>
      <c r="QV274" s="324"/>
      <c r="QW274" s="324"/>
      <c r="QX274" s="324"/>
      <c r="QY274" s="324"/>
      <c r="QZ274" s="324"/>
      <c r="RA274" s="324"/>
      <c r="RB274" s="324"/>
      <c r="RC274" s="324"/>
      <c r="RD274" s="324"/>
      <c r="RE274" s="324"/>
      <c r="RF274" s="324"/>
      <c r="RG274" s="324"/>
      <c r="RH274" s="324"/>
      <c r="RI274" s="324"/>
      <c r="RJ274" s="324"/>
      <c r="RK274" s="324"/>
      <c r="RL274" s="324"/>
      <c r="RM274" s="324"/>
      <c r="RN274" s="324"/>
      <c r="RO274" s="324"/>
      <c r="RP274" s="324"/>
      <c r="RQ274" s="324"/>
      <c r="RR274" s="324"/>
      <c r="RS274" s="324"/>
      <c r="RT274" s="324"/>
      <c r="RU274" s="324"/>
      <c r="RV274" s="324"/>
      <c r="RW274" s="324"/>
      <c r="RX274" s="324"/>
      <c r="RY274" s="324"/>
      <c r="RZ274" s="324"/>
      <c r="SA274" s="324"/>
      <c r="SB274" s="324"/>
      <c r="SC274" s="324"/>
      <c r="SD274" s="324"/>
      <c r="SE274" s="324"/>
      <c r="SF274" s="324"/>
      <c r="SG274" s="324"/>
      <c r="SH274" s="324"/>
      <c r="SI274" s="324"/>
      <c r="SJ274" s="324"/>
      <c r="SK274" s="324"/>
      <c r="SL274" s="324"/>
      <c r="SM274" s="324"/>
      <c r="SN274" s="324"/>
      <c r="SO274" s="324"/>
      <c r="SP274" s="324"/>
      <c r="SQ274" s="324"/>
      <c r="SR274" s="324"/>
      <c r="SS274" s="324"/>
      <c r="ST274" s="324"/>
      <c r="SU274" s="324"/>
      <c r="SV274" s="324"/>
      <c r="SW274" s="324"/>
      <c r="SX274" s="324"/>
      <c r="SY274" s="324"/>
      <c r="SZ274" s="324"/>
      <c r="TA274" s="324"/>
      <c r="TB274" s="324"/>
      <c r="TC274" s="324"/>
      <c r="TD274" s="324"/>
      <c r="TE274" s="324"/>
      <c r="TF274" s="324"/>
      <c r="TG274" s="324"/>
      <c r="TH274" s="324"/>
      <c r="TI274" s="324"/>
      <c r="TJ274" s="324"/>
      <c r="TK274" s="324"/>
      <c r="TL274" s="324"/>
      <c r="TM274" s="324"/>
      <c r="TN274" s="324"/>
      <c r="TO274" s="324"/>
      <c r="TP274" s="324"/>
      <c r="TQ274" s="324"/>
      <c r="TR274" s="324"/>
      <c r="TS274" s="324"/>
      <c r="TT274" s="324"/>
      <c r="TU274" s="324"/>
      <c r="TV274" s="324"/>
      <c r="TW274" s="324"/>
      <c r="TX274" s="324"/>
      <c r="TY274" s="324"/>
      <c r="TZ274" s="324"/>
      <c r="UA274" s="324"/>
      <c r="UB274" s="324"/>
      <c r="UC274" s="324"/>
      <c r="UD274" s="324"/>
      <c r="UE274" s="324"/>
      <c r="UF274" s="324"/>
      <c r="UG274" s="324"/>
      <c r="UH274" s="324"/>
      <c r="UI274" s="324"/>
      <c r="UJ274" s="324"/>
      <c r="UK274" s="324"/>
      <c r="UL274" s="324"/>
      <c r="UM274" s="324"/>
      <c r="UN274" s="324"/>
      <c r="UO274" s="324"/>
      <c r="UP274" s="324"/>
      <c r="UQ274" s="324"/>
      <c r="UR274" s="324"/>
      <c r="US274" s="324"/>
      <c r="UT274" s="324"/>
      <c r="UU274" s="324"/>
      <c r="UV274" s="324"/>
      <c r="UW274" s="324"/>
      <c r="UX274" s="324"/>
      <c r="UY274" s="324"/>
      <c r="UZ274" s="324"/>
      <c r="VA274" s="324"/>
      <c r="VB274" s="324"/>
      <c r="VC274" s="324"/>
      <c r="VD274" s="324"/>
      <c r="VE274" s="324"/>
      <c r="VF274" s="324"/>
      <c r="VG274" s="324"/>
      <c r="VH274" s="324"/>
      <c r="VI274" s="324"/>
      <c r="VJ274" s="324"/>
      <c r="VK274" s="324"/>
      <c r="VL274" s="324"/>
      <c r="VM274" s="324"/>
      <c r="VN274" s="324"/>
      <c r="VO274" s="324"/>
      <c r="VP274" s="324"/>
      <c r="VQ274" s="324"/>
      <c r="VR274" s="324"/>
      <c r="VS274" s="324"/>
      <c r="VT274" s="324"/>
      <c r="VU274" s="324"/>
      <c r="VV274" s="324"/>
      <c r="VW274" s="324"/>
      <c r="VX274" s="324"/>
      <c r="VY274" s="324"/>
      <c r="VZ274" s="324"/>
      <c r="WA274" s="324"/>
      <c r="WB274" s="324"/>
      <c r="WC274" s="324"/>
      <c r="WD274" s="324"/>
      <c r="WE274" s="324"/>
      <c r="WF274" s="324"/>
      <c r="WG274" s="324"/>
      <c r="WH274" s="324"/>
      <c r="WI274" s="324"/>
      <c r="WJ274" s="324"/>
      <c r="WK274" s="324"/>
      <c r="WL274" s="324"/>
      <c r="WM274" s="324"/>
      <c r="WN274" s="324"/>
      <c r="WO274" s="324"/>
      <c r="WP274" s="324"/>
      <c r="WQ274" s="324"/>
      <c r="WR274" s="324"/>
      <c r="WS274" s="324"/>
      <c r="WT274" s="324"/>
      <c r="WU274" s="324"/>
      <c r="WV274" s="324"/>
      <c r="WW274" s="324"/>
      <c r="WX274" s="324"/>
      <c r="WY274" s="324"/>
      <c r="WZ274" s="324"/>
      <c r="XA274" s="324"/>
      <c r="XB274" s="324"/>
      <c r="XC274" s="324"/>
      <c r="XD274" s="324"/>
      <c r="XE274" s="324"/>
      <c r="XF274" s="324"/>
      <c r="XG274" s="324"/>
      <c r="XH274" s="324"/>
      <c r="XI274" s="324"/>
      <c r="XJ274" s="324"/>
      <c r="XK274" s="324"/>
      <c r="XL274" s="324"/>
      <c r="XM274" s="324"/>
      <c r="XN274" s="324"/>
      <c r="XO274" s="324"/>
      <c r="XP274" s="324"/>
      <c r="XQ274" s="324"/>
      <c r="XR274" s="324"/>
      <c r="XS274" s="324"/>
      <c r="XT274" s="324"/>
      <c r="XU274" s="324"/>
      <c r="XV274" s="324"/>
      <c r="XW274" s="324"/>
      <c r="XX274" s="324"/>
      <c r="XY274" s="324"/>
      <c r="XZ274" s="324"/>
      <c r="YA274" s="324"/>
      <c r="YB274" s="324"/>
      <c r="YC274" s="324"/>
      <c r="YD274" s="324"/>
      <c r="YE274" s="324"/>
      <c r="YF274" s="324"/>
      <c r="YG274" s="324"/>
      <c r="YH274" s="324"/>
      <c r="YI274" s="324"/>
      <c r="YJ274" s="324"/>
      <c r="YK274" s="324"/>
      <c r="YL274" s="324"/>
      <c r="YM274" s="324"/>
      <c r="YN274" s="324"/>
      <c r="YO274" s="324"/>
      <c r="YP274" s="324"/>
      <c r="YQ274" s="324"/>
      <c r="YR274" s="324"/>
      <c r="YS274" s="324"/>
      <c r="YT274" s="324"/>
      <c r="YU274" s="324"/>
      <c r="YV274" s="324"/>
      <c r="YW274" s="324"/>
      <c r="YX274" s="324"/>
      <c r="YY274" s="324"/>
      <c r="YZ274" s="324"/>
      <c r="ZA274" s="324"/>
      <c r="ZB274" s="324"/>
      <c r="ZC274" s="324"/>
      <c r="ZD274" s="324"/>
      <c r="ZE274" s="324"/>
      <c r="ZF274" s="324"/>
      <c r="ZG274" s="324"/>
      <c r="ZH274" s="324"/>
      <c r="ZI274" s="324"/>
      <c r="ZJ274" s="324"/>
      <c r="ZK274" s="324"/>
      <c r="ZL274" s="324"/>
      <c r="ZM274" s="324"/>
      <c r="ZN274" s="324"/>
      <c r="ZO274" s="324"/>
      <c r="ZP274" s="324"/>
      <c r="ZQ274" s="324"/>
      <c r="ZR274" s="324"/>
      <c r="ZS274" s="324"/>
      <c r="ZT274" s="324"/>
      <c r="ZU274" s="324"/>
      <c r="ZV274" s="324"/>
      <c r="ZW274" s="324"/>
      <c r="ZX274" s="324"/>
      <c r="ZY274" s="324"/>
      <c r="ZZ274" s="324"/>
      <c r="AAA274" s="324"/>
      <c r="AAB274" s="324"/>
      <c r="AAC274" s="324"/>
      <c r="AAD274" s="324"/>
      <c r="AAE274" s="324"/>
      <c r="AAF274" s="324"/>
      <c r="AAG274" s="324"/>
      <c r="AAH274" s="324"/>
      <c r="AAI274" s="324"/>
      <c r="AAJ274" s="324"/>
      <c r="AAK274" s="324"/>
      <c r="AAL274" s="324"/>
      <c r="AAM274" s="324"/>
      <c r="AAN274" s="324"/>
      <c r="AAO274" s="324"/>
      <c r="AAP274" s="324"/>
      <c r="AAQ274" s="324"/>
      <c r="AAR274" s="324"/>
      <c r="AAS274" s="324"/>
      <c r="AAT274" s="324"/>
      <c r="AAU274" s="324"/>
      <c r="AAV274" s="324"/>
      <c r="AAW274" s="324"/>
      <c r="AAX274" s="324"/>
      <c r="AAY274" s="324"/>
      <c r="AAZ274" s="324"/>
      <c r="ABA274" s="324"/>
      <c r="ABB274" s="324"/>
      <c r="ABC274" s="324"/>
      <c r="ABD274" s="324"/>
      <c r="ABE274" s="324"/>
      <c r="ABF274" s="324"/>
      <c r="ABG274" s="324"/>
      <c r="ABH274" s="324"/>
      <c r="ABI274" s="324"/>
      <c r="ABJ274" s="324"/>
      <c r="ABK274" s="324"/>
      <c r="ABL274" s="324"/>
      <c r="ABM274" s="324"/>
      <c r="ABN274" s="324"/>
      <c r="ABO274" s="324"/>
      <c r="ABP274" s="324"/>
      <c r="ABQ274" s="324"/>
      <c r="ABR274" s="324"/>
      <c r="ABS274" s="324"/>
      <c r="ABT274" s="324"/>
      <c r="ABU274" s="324"/>
      <c r="ABV274" s="324"/>
      <c r="ABW274" s="324"/>
      <c r="ABX274" s="324"/>
      <c r="ABY274" s="324"/>
      <c r="ABZ274" s="324"/>
      <c r="ACA274" s="324"/>
      <c r="ACB274" s="324"/>
      <c r="ACC274" s="324"/>
      <c r="ACD274" s="324"/>
      <c r="ACE274" s="324"/>
      <c r="ACF274" s="324"/>
      <c r="ACG274" s="324"/>
      <c r="ACH274" s="324"/>
      <c r="ACI274" s="324"/>
      <c r="ACJ274" s="324"/>
      <c r="ACK274" s="324"/>
      <c r="ACL274" s="324"/>
      <c r="ACM274" s="324"/>
      <c r="ACN274" s="324"/>
      <c r="ACO274" s="324"/>
      <c r="ACP274" s="324"/>
      <c r="ACQ274" s="324"/>
      <c r="ACR274" s="324"/>
      <c r="ACS274" s="324"/>
      <c r="ACT274" s="324"/>
      <c r="ACU274" s="324"/>
      <c r="ACV274" s="324"/>
      <c r="ACW274" s="324"/>
      <c r="ACX274" s="324"/>
      <c r="ACY274" s="324"/>
      <c r="ACZ274" s="324"/>
      <c r="ADA274" s="324"/>
      <c r="ADB274" s="324"/>
      <c r="ADC274" s="324"/>
      <c r="ADD274" s="324"/>
      <c r="ADE274" s="324"/>
      <c r="ADF274" s="324"/>
      <c r="ADG274" s="324"/>
      <c r="ADH274" s="324"/>
      <c r="ADI274" s="324"/>
      <c r="ADJ274" s="324"/>
      <c r="ADK274" s="324"/>
      <c r="ADL274" s="324"/>
      <c r="ADM274" s="324"/>
      <c r="ADN274" s="324"/>
      <c r="ADO274" s="324"/>
      <c r="ADP274" s="324"/>
      <c r="ADQ274" s="324"/>
      <c r="ADR274" s="324"/>
      <c r="ADS274" s="324"/>
      <c r="ADT274" s="324"/>
      <c r="ADU274" s="324"/>
      <c r="ADV274" s="324"/>
      <c r="ADW274" s="324"/>
      <c r="ADX274" s="324"/>
      <c r="ADY274" s="324"/>
      <c r="ADZ274" s="324"/>
      <c r="AEA274" s="324"/>
      <c r="AEB274" s="324"/>
      <c r="AEC274" s="324"/>
      <c r="AED274" s="324"/>
      <c r="AEE274" s="324"/>
      <c r="AEF274" s="324"/>
      <c r="AEG274" s="324"/>
      <c r="AEH274" s="324"/>
      <c r="AEI274" s="324"/>
      <c r="AEJ274" s="324"/>
      <c r="AEK274" s="324"/>
      <c r="AEL274" s="324"/>
      <c r="AEM274" s="324"/>
      <c r="AEN274" s="324"/>
      <c r="AEO274" s="324"/>
      <c r="AEP274" s="324"/>
      <c r="AEQ274" s="324"/>
      <c r="AER274" s="324"/>
      <c r="AES274" s="324"/>
      <c r="AET274" s="324"/>
      <c r="AEU274" s="324"/>
      <c r="AEV274" s="324"/>
      <c r="AEW274" s="324"/>
      <c r="AEX274" s="324"/>
      <c r="AEY274" s="324"/>
      <c r="AEZ274" s="324"/>
      <c r="AFA274" s="324"/>
      <c r="AFB274" s="324"/>
      <c r="AFC274" s="324"/>
      <c r="AFD274" s="324"/>
      <c r="AFE274" s="324"/>
      <c r="AFF274" s="324"/>
      <c r="AFG274" s="324"/>
      <c r="AFH274" s="324"/>
      <c r="AFI274" s="324"/>
      <c r="AFJ274" s="324"/>
      <c r="AFK274" s="324"/>
      <c r="AFL274" s="324"/>
      <c r="AFM274" s="324"/>
      <c r="AFN274" s="324"/>
      <c r="AFO274" s="324"/>
      <c r="AFP274" s="324"/>
      <c r="AFQ274" s="324"/>
      <c r="AFR274" s="324"/>
      <c r="AFS274" s="324"/>
      <c r="AFT274" s="324"/>
      <c r="AFU274" s="324"/>
      <c r="AFV274" s="324"/>
      <c r="AFW274" s="324"/>
      <c r="AFX274" s="324"/>
      <c r="AFY274" s="324"/>
      <c r="AFZ274" s="324"/>
      <c r="AGA274" s="324"/>
      <c r="AGB274" s="324"/>
      <c r="AGC274" s="324"/>
      <c r="AGD274" s="324"/>
      <c r="AGE274" s="324"/>
      <c r="AGF274" s="324"/>
      <c r="AGG274" s="324"/>
      <c r="AGH274" s="324"/>
      <c r="AGI274" s="324"/>
      <c r="AGJ274" s="324"/>
      <c r="AGK274" s="324"/>
      <c r="AGL274" s="324"/>
      <c r="AGM274" s="324"/>
      <c r="AGN274" s="324"/>
      <c r="AGO274" s="324"/>
      <c r="AGP274" s="324"/>
      <c r="AGQ274" s="324"/>
      <c r="AGR274" s="324"/>
      <c r="AGS274" s="324"/>
      <c r="AGT274" s="324"/>
      <c r="AGU274" s="324"/>
      <c r="AGV274" s="324"/>
      <c r="AGW274" s="324"/>
      <c r="AGX274" s="324"/>
      <c r="AGY274" s="324"/>
      <c r="AGZ274" s="324"/>
      <c r="AHA274" s="324"/>
      <c r="AHB274" s="324"/>
      <c r="AHC274" s="324"/>
      <c r="AHD274" s="324"/>
      <c r="AHE274" s="324"/>
      <c r="AHF274" s="324"/>
      <c r="AHG274" s="324"/>
      <c r="AHH274" s="324"/>
      <c r="AHI274" s="324"/>
      <c r="AHJ274" s="324"/>
      <c r="AHK274" s="324"/>
      <c r="AHL274" s="324"/>
      <c r="AHM274" s="324"/>
      <c r="AHN274" s="324"/>
      <c r="AHO274" s="324"/>
      <c r="AHP274" s="324"/>
      <c r="AHQ274" s="324"/>
      <c r="AHR274" s="324"/>
      <c r="AHS274" s="324"/>
      <c r="AHT274" s="324"/>
      <c r="AHU274" s="324"/>
      <c r="AHV274" s="324"/>
      <c r="AHW274" s="324"/>
      <c r="AHX274" s="324"/>
      <c r="AHY274" s="324"/>
      <c r="AHZ274" s="324"/>
      <c r="AIA274" s="324"/>
      <c r="AIB274" s="324"/>
      <c r="AIC274" s="324"/>
      <c r="AID274" s="324"/>
      <c r="AIE274" s="324"/>
      <c r="AIF274" s="324"/>
      <c r="AIG274" s="324"/>
      <c r="AIH274" s="324"/>
      <c r="AII274" s="324"/>
      <c r="AIJ274" s="324"/>
      <c r="AIK274" s="324"/>
      <c r="AIL274" s="324"/>
      <c r="AIM274" s="324"/>
      <c r="AIN274" s="324"/>
      <c r="AIO274" s="324"/>
      <c r="AIP274" s="324"/>
      <c r="AIQ274" s="324"/>
      <c r="AIR274" s="324"/>
      <c r="AIS274" s="324"/>
      <c r="AIT274" s="324"/>
      <c r="AIU274" s="324"/>
      <c r="AIV274" s="324"/>
      <c r="AIW274" s="324"/>
      <c r="AIX274" s="324"/>
      <c r="AIY274" s="324"/>
      <c r="AIZ274" s="324"/>
      <c r="AJA274" s="324"/>
      <c r="AJB274" s="324"/>
      <c r="AJC274" s="324"/>
      <c r="AJD274" s="324"/>
      <c r="AJE274" s="324"/>
      <c r="AJF274" s="324"/>
      <c r="AJG274" s="324"/>
      <c r="AJH274" s="324"/>
      <c r="AJI274" s="324"/>
      <c r="AJJ274" s="324"/>
      <c r="AJK274" s="324"/>
      <c r="AJL274" s="324"/>
      <c r="AJM274" s="324"/>
      <c r="AJN274" s="324"/>
      <c r="AJO274" s="324"/>
      <c r="AJP274" s="324"/>
      <c r="AJQ274" s="324"/>
      <c r="AJR274" s="324"/>
      <c r="AJS274" s="324"/>
      <c r="AJT274" s="324"/>
      <c r="AJU274" s="324"/>
      <c r="AJV274" s="324"/>
      <c r="AJW274" s="324"/>
      <c r="AJX274" s="324"/>
      <c r="AJY274" s="324"/>
      <c r="AJZ274" s="324"/>
      <c r="AKA274" s="324"/>
      <c r="AKB274" s="324"/>
      <c r="AKC274" s="324"/>
      <c r="AKD274" s="324"/>
      <c r="AKE274" s="324"/>
      <c r="AKF274" s="324"/>
      <c r="AKG274" s="324"/>
      <c r="AKH274" s="324"/>
      <c r="AKI274" s="324"/>
      <c r="AKJ274" s="324"/>
      <c r="AKK274" s="324"/>
      <c r="AKL274" s="324"/>
      <c r="AKM274" s="324"/>
      <c r="AKN274" s="324"/>
      <c r="AKO274" s="324"/>
      <c r="AKP274" s="324"/>
      <c r="AKQ274" s="324"/>
      <c r="AKR274" s="324"/>
      <c r="AKS274" s="324"/>
      <c r="AKT274" s="324"/>
      <c r="AKU274" s="324"/>
      <c r="AKV274" s="324"/>
      <c r="AKW274" s="324"/>
      <c r="AKX274" s="324"/>
      <c r="AKY274" s="324"/>
      <c r="AKZ274" s="324"/>
      <c r="ALA274" s="324"/>
      <c r="ALB274" s="324"/>
      <c r="ALC274" s="324"/>
      <c r="ALD274" s="324"/>
      <c r="ALE274" s="324"/>
      <c r="ALF274" s="324"/>
      <c r="ALG274" s="324"/>
      <c r="ALH274" s="324"/>
      <c r="ALI274" s="324"/>
      <c r="ALJ274" s="324"/>
      <c r="ALK274" s="324"/>
      <c r="ALL274" s="324"/>
      <c r="ALM274" s="324"/>
      <c r="ALN274" s="324"/>
      <c r="ALO274" s="324"/>
      <c r="ALP274" s="324"/>
      <c r="ALQ274" s="324"/>
      <c r="ALR274" s="324"/>
      <c r="ALS274" s="324"/>
      <c r="ALT274" s="324"/>
      <c r="ALU274" s="324"/>
      <c r="ALV274" s="324"/>
      <c r="ALW274" s="324"/>
      <c r="ALX274" s="324"/>
      <c r="ALY274" s="324"/>
      <c r="ALZ274" s="324"/>
      <c r="AMA274" s="324"/>
      <c r="AMB274" s="324"/>
      <c r="AMC274" s="324"/>
      <c r="AMD274" s="324"/>
      <c r="AME274" s="324"/>
      <c r="AMF274" s="324"/>
      <c r="AMG274" s="324"/>
      <c r="AMH274" s="324"/>
      <c r="AMI274" s="324"/>
      <c r="AMJ274" s="324"/>
      <c r="AMK274" s="324"/>
      <c r="AML274" s="324"/>
      <c r="AMM274" s="324"/>
      <c r="AMN274" s="324"/>
      <c r="AMO274" s="324"/>
      <c r="AMP274" s="324"/>
      <c r="AMQ274" s="324"/>
      <c r="AMR274" s="324"/>
      <c r="AMS274" s="324"/>
      <c r="AMT274" s="324"/>
      <c r="AMU274" s="324"/>
      <c r="AMV274" s="324"/>
      <c r="AMW274" s="324"/>
      <c r="AMX274" s="324"/>
      <c r="AMY274" s="324"/>
      <c r="AMZ274" s="324"/>
      <c r="ANA274" s="324"/>
      <c r="ANB274" s="324"/>
      <c r="ANC274" s="324"/>
      <c r="AND274" s="324"/>
      <c r="ANE274" s="324"/>
      <c r="ANF274" s="324"/>
      <c r="ANG274" s="324"/>
      <c r="ANH274" s="324"/>
      <c r="ANI274" s="324"/>
      <c r="ANJ274" s="324"/>
      <c r="ANK274" s="324"/>
      <c r="ANL274" s="324"/>
      <c r="ANM274" s="324"/>
      <c r="ANN274" s="324"/>
      <c r="ANO274" s="324"/>
      <c r="ANP274" s="324"/>
      <c r="ANQ274" s="324"/>
      <c r="ANR274" s="324"/>
      <c r="ANS274" s="324"/>
      <c r="ANT274" s="324"/>
      <c r="ANU274" s="324"/>
      <c r="ANV274" s="324"/>
      <c r="ANW274" s="324"/>
      <c r="ANX274" s="324"/>
      <c r="ANY274" s="324"/>
      <c r="ANZ274" s="324"/>
      <c r="AOA274" s="324"/>
      <c r="AOB274" s="324"/>
      <c r="AOC274" s="324"/>
      <c r="AOD274" s="324"/>
      <c r="AOE274" s="324"/>
      <c r="AOF274" s="324"/>
      <c r="AOG274" s="324"/>
      <c r="AOH274" s="324"/>
      <c r="AOI274" s="324"/>
      <c r="AOJ274" s="324"/>
      <c r="AOK274" s="324"/>
      <c r="AOL274" s="324"/>
      <c r="AOM274" s="324"/>
      <c r="AON274" s="324"/>
      <c r="AOO274" s="324"/>
      <c r="AOP274" s="324"/>
      <c r="AOQ274" s="324"/>
      <c r="AOR274" s="324"/>
      <c r="AOS274" s="324"/>
      <c r="AOT274" s="324"/>
      <c r="AOU274" s="324"/>
      <c r="AOV274" s="324"/>
      <c r="AOW274" s="324"/>
      <c r="AOX274" s="324"/>
      <c r="AOY274" s="324"/>
      <c r="AOZ274" s="324"/>
      <c r="APA274" s="324"/>
      <c r="APB274" s="324"/>
      <c r="APC274" s="324"/>
      <c r="APD274" s="324"/>
      <c r="APE274" s="324"/>
      <c r="APF274" s="324"/>
      <c r="APG274" s="324"/>
      <c r="APH274" s="324"/>
      <c r="API274" s="324"/>
      <c r="APJ274" s="324"/>
      <c r="APK274" s="324"/>
      <c r="APL274" s="324"/>
      <c r="APM274" s="324"/>
      <c r="APN274" s="324"/>
      <c r="APO274" s="324"/>
      <c r="APP274" s="324"/>
      <c r="APQ274" s="324"/>
      <c r="APR274" s="324"/>
      <c r="APS274" s="324"/>
      <c r="APT274" s="324"/>
      <c r="APU274" s="324"/>
      <c r="APV274" s="324"/>
      <c r="APW274" s="324"/>
      <c r="APX274" s="324"/>
      <c r="APY274" s="324"/>
      <c r="APZ274" s="324"/>
      <c r="AQA274" s="324"/>
      <c r="AQB274" s="324"/>
      <c r="AQC274" s="324"/>
      <c r="AQD274" s="324"/>
      <c r="AQE274" s="324"/>
      <c r="AQF274" s="324"/>
      <c r="AQG274" s="324"/>
      <c r="AQH274" s="324"/>
      <c r="AQI274" s="324"/>
      <c r="AQJ274" s="324"/>
      <c r="AQK274" s="324"/>
      <c r="AQL274" s="324"/>
      <c r="AQM274" s="324"/>
      <c r="AQN274" s="324"/>
      <c r="AQO274" s="324"/>
      <c r="AQP274" s="324"/>
      <c r="AQQ274" s="324"/>
      <c r="AQR274" s="324"/>
      <c r="AQS274" s="324"/>
      <c r="AQT274" s="324"/>
      <c r="AQU274" s="324"/>
      <c r="AQV274" s="324"/>
      <c r="AQW274" s="324"/>
      <c r="AQX274" s="324"/>
      <c r="AQY274" s="324"/>
      <c r="AQZ274" s="324"/>
      <c r="ARA274" s="324"/>
      <c r="ARB274" s="324"/>
      <c r="ARC274" s="324"/>
      <c r="ARD274" s="324"/>
      <c r="ARE274" s="324"/>
      <c r="ARF274" s="324"/>
      <c r="ARG274" s="324"/>
      <c r="ARH274" s="324"/>
      <c r="ARI274" s="324"/>
      <c r="ARJ274" s="324"/>
      <c r="ARK274" s="324"/>
      <c r="ARL274" s="324"/>
      <c r="ARM274" s="324"/>
      <c r="ARN274" s="324"/>
      <c r="ARO274" s="324"/>
      <c r="ARP274" s="324"/>
      <c r="ARQ274" s="324"/>
      <c r="ARR274" s="324"/>
      <c r="ARS274" s="324"/>
      <c r="ART274" s="324"/>
      <c r="ARU274" s="324"/>
      <c r="ARV274" s="324"/>
      <c r="ARW274" s="324"/>
      <c r="ARX274" s="324"/>
      <c r="ARY274" s="324"/>
      <c r="ARZ274" s="324"/>
      <c r="ASA274" s="324"/>
      <c r="ASB274" s="324"/>
      <c r="ASC274" s="324"/>
      <c r="ASD274" s="324"/>
      <c r="ASE274" s="324"/>
      <c r="ASF274" s="324"/>
      <c r="ASG274" s="324"/>
      <c r="ASH274" s="324"/>
      <c r="ASI274" s="324"/>
      <c r="ASJ274" s="324"/>
      <c r="ASK274" s="324"/>
      <c r="ASL274" s="324"/>
      <c r="ASM274" s="324"/>
      <c r="ASN274" s="324"/>
      <c r="ASO274" s="324"/>
      <c r="ASP274" s="324"/>
      <c r="ASQ274" s="324"/>
      <c r="ASR274" s="324"/>
      <c r="ASS274" s="324"/>
      <c r="AST274" s="324"/>
      <c r="ASU274" s="324"/>
      <c r="ASV274" s="324"/>
      <c r="ASW274" s="324"/>
      <c r="ASX274" s="324"/>
      <c r="ASY274" s="324"/>
      <c r="ASZ274" s="324"/>
      <c r="ATA274" s="324"/>
      <c r="ATB274" s="324"/>
      <c r="ATC274" s="324"/>
      <c r="ATD274" s="324"/>
      <c r="ATE274" s="324"/>
      <c r="ATF274" s="324"/>
      <c r="ATG274" s="324"/>
      <c r="ATH274" s="324"/>
      <c r="ATI274" s="324"/>
      <c r="ATJ274" s="324"/>
      <c r="ATK274" s="324"/>
      <c r="ATL274" s="324"/>
      <c r="ATM274" s="324"/>
      <c r="ATN274" s="324"/>
      <c r="ATO274" s="324"/>
      <c r="ATP274" s="324"/>
      <c r="ATQ274" s="324"/>
      <c r="ATR274" s="324"/>
      <c r="ATS274" s="324"/>
      <c r="ATT274" s="324"/>
      <c r="ATU274" s="324"/>
      <c r="ATV274" s="324"/>
      <c r="ATW274" s="324"/>
      <c r="ATX274" s="324"/>
      <c r="ATY274" s="324"/>
      <c r="ATZ274" s="324"/>
      <c r="AUA274" s="324"/>
      <c r="AUB274" s="324"/>
      <c r="AUC274" s="324"/>
      <c r="AUD274" s="324"/>
      <c r="AUE274" s="324"/>
      <c r="AUF274" s="324"/>
      <c r="AUG274" s="324"/>
      <c r="AUH274" s="324"/>
      <c r="AUI274" s="324"/>
      <c r="AUJ274" s="324"/>
      <c r="AUK274" s="324"/>
      <c r="AUL274" s="324"/>
      <c r="AUM274" s="324"/>
      <c r="AUN274" s="324"/>
      <c r="AUO274" s="324"/>
      <c r="AUP274" s="324"/>
      <c r="AUQ274" s="324"/>
      <c r="AUR274" s="324"/>
      <c r="AUS274" s="324"/>
      <c r="AUT274" s="324"/>
      <c r="AUU274" s="324"/>
      <c r="AUV274" s="324"/>
      <c r="AUW274" s="324"/>
      <c r="AUX274" s="324"/>
      <c r="AUY274" s="324"/>
      <c r="AUZ274" s="324"/>
      <c r="AVA274" s="324"/>
      <c r="AVB274" s="324"/>
      <c r="AVC274" s="324"/>
      <c r="AVD274" s="324"/>
      <c r="AVE274" s="324"/>
      <c r="AVF274" s="324"/>
      <c r="AVG274" s="324"/>
      <c r="AVH274" s="324"/>
      <c r="AVI274" s="324"/>
      <c r="AVJ274" s="324"/>
      <c r="AVK274" s="324"/>
      <c r="AVL274" s="324"/>
      <c r="AVM274" s="324"/>
      <c r="AVN274" s="324"/>
      <c r="AVO274" s="324"/>
      <c r="AVP274" s="324"/>
      <c r="AVQ274" s="324"/>
      <c r="AVR274" s="324"/>
      <c r="AVS274" s="324"/>
      <c r="AVT274" s="324"/>
      <c r="AVU274" s="324"/>
      <c r="AVV274" s="324"/>
      <c r="AVW274" s="324"/>
      <c r="AVX274" s="324"/>
      <c r="AVY274" s="324"/>
      <c r="AVZ274" s="324"/>
      <c r="AWA274" s="324"/>
      <c r="AWB274" s="324"/>
      <c r="AWC274" s="324"/>
      <c r="AWD274" s="324"/>
      <c r="AWE274" s="324"/>
      <c r="AWF274" s="324"/>
      <c r="AWG274" s="324"/>
      <c r="AWH274" s="324"/>
      <c r="AWI274" s="324"/>
      <c r="AWJ274" s="324"/>
      <c r="AWK274" s="324"/>
      <c r="AWL274" s="324"/>
      <c r="AWM274" s="324"/>
      <c r="AWN274" s="324"/>
      <c r="AWO274" s="324"/>
      <c r="AWP274" s="324"/>
      <c r="AWQ274" s="324"/>
      <c r="AWR274" s="324"/>
      <c r="AWS274" s="324"/>
      <c r="AWT274" s="324"/>
      <c r="AWU274" s="324"/>
      <c r="AWV274" s="324"/>
      <c r="AWW274" s="324"/>
      <c r="AWX274" s="324"/>
      <c r="AWY274" s="324"/>
      <c r="AWZ274" s="324"/>
      <c r="AXA274" s="324"/>
      <c r="AXB274" s="324"/>
      <c r="AXC274" s="324"/>
      <c r="AXD274" s="324"/>
      <c r="AXE274" s="324"/>
      <c r="AXF274" s="324"/>
      <c r="AXG274" s="324"/>
      <c r="AXH274" s="324"/>
      <c r="AXI274" s="324"/>
      <c r="AXJ274" s="324"/>
      <c r="AXK274" s="324"/>
      <c r="AXL274" s="324"/>
      <c r="AXM274" s="324"/>
      <c r="AXN274" s="324"/>
      <c r="AXO274" s="324"/>
      <c r="AXP274" s="324"/>
      <c r="AXQ274" s="324"/>
      <c r="AXR274" s="324"/>
      <c r="AXS274" s="324"/>
      <c r="AXT274" s="324"/>
      <c r="AXU274" s="324"/>
      <c r="AXV274" s="324"/>
      <c r="AXW274" s="324"/>
      <c r="AXX274" s="324"/>
      <c r="AXY274" s="324"/>
      <c r="AXZ274" s="324"/>
      <c r="AYA274" s="324"/>
      <c r="AYB274" s="324"/>
      <c r="AYC274" s="324"/>
      <c r="AYD274" s="324"/>
      <c r="AYE274" s="324"/>
      <c r="AYF274" s="324"/>
      <c r="AYG274" s="324"/>
      <c r="AYH274" s="324"/>
      <c r="AYI274" s="324"/>
      <c r="AYJ274" s="324"/>
      <c r="AYK274" s="324"/>
      <c r="AYL274" s="324"/>
      <c r="AYM274" s="324"/>
      <c r="AYN274" s="324"/>
      <c r="AYO274" s="324"/>
      <c r="AYP274" s="324"/>
      <c r="AYQ274" s="324"/>
      <c r="AYR274" s="324"/>
      <c r="AYS274" s="324"/>
      <c r="AYT274" s="324"/>
      <c r="AYU274" s="324"/>
      <c r="AYV274" s="324"/>
      <c r="AYW274" s="324"/>
      <c r="AYX274" s="324"/>
      <c r="AYY274" s="324"/>
      <c r="AYZ274" s="324"/>
      <c r="AZA274" s="324"/>
      <c r="AZB274" s="324"/>
      <c r="AZC274" s="324"/>
      <c r="AZD274" s="324"/>
      <c r="AZE274" s="324"/>
      <c r="AZF274" s="324"/>
      <c r="AZG274" s="324"/>
      <c r="AZH274" s="324"/>
      <c r="AZI274" s="324"/>
      <c r="AZJ274" s="324"/>
      <c r="AZK274" s="324"/>
      <c r="AZL274" s="324"/>
      <c r="AZM274" s="324"/>
      <c r="AZN274" s="324"/>
      <c r="AZO274" s="324"/>
      <c r="AZP274" s="324"/>
      <c r="AZQ274" s="324"/>
      <c r="AZR274" s="324"/>
      <c r="AZS274" s="324"/>
      <c r="AZT274" s="324"/>
      <c r="AZU274" s="324"/>
      <c r="AZV274" s="324"/>
      <c r="AZW274" s="324"/>
      <c r="AZX274" s="324"/>
      <c r="AZY274" s="324"/>
      <c r="AZZ274" s="324"/>
      <c r="BAA274" s="324"/>
      <c r="BAB274" s="324"/>
      <c r="BAC274" s="324"/>
      <c r="BAD274" s="324"/>
      <c r="BAE274" s="324"/>
      <c r="BAF274" s="324"/>
      <c r="BAG274" s="324"/>
      <c r="BAH274" s="324"/>
      <c r="BAI274" s="324"/>
      <c r="BAJ274" s="324"/>
      <c r="BAK274" s="324"/>
      <c r="BAL274" s="324"/>
      <c r="BAM274" s="324"/>
      <c r="BAN274" s="324"/>
      <c r="BAO274" s="324"/>
      <c r="BAP274" s="324"/>
      <c r="BAQ274" s="324"/>
      <c r="BAR274" s="324"/>
      <c r="BAS274" s="324"/>
      <c r="BAT274" s="324"/>
      <c r="BAU274" s="324"/>
      <c r="BAV274" s="324"/>
      <c r="BAW274" s="324"/>
      <c r="BAX274" s="324"/>
      <c r="BAY274" s="324"/>
      <c r="BAZ274" s="324"/>
      <c r="BBA274" s="324"/>
      <c r="BBB274" s="324"/>
      <c r="BBC274" s="324"/>
      <c r="BBD274" s="324"/>
      <c r="BBE274" s="324"/>
      <c r="BBF274" s="324"/>
      <c r="BBG274" s="324"/>
      <c r="BBH274" s="324"/>
      <c r="BBI274" s="324"/>
      <c r="BBJ274" s="324"/>
      <c r="BBK274" s="324"/>
      <c r="BBL274" s="324"/>
      <c r="BBM274" s="324"/>
      <c r="BBN274" s="324"/>
      <c r="BBO274" s="324"/>
      <c r="BBP274" s="324"/>
      <c r="BBQ274" s="324"/>
      <c r="BBR274" s="324"/>
      <c r="BBS274" s="324"/>
      <c r="BBT274" s="324"/>
      <c r="BBU274" s="324"/>
      <c r="BBV274" s="324"/>
      <c r="BBW274" s="324"/>
      <c r="BBX274" s="324"/>
      <c r="BBY274" s="324"/>
      <c r="BBZ274" s="324"/>
      <c r="BCA274" s="324"/>
      <c r="BCB274" s="324"/>
      <c r="BCC274" s="324"/>
      <c r="BCD274" s="324"/>
      <c r="BCE274" s="324"/>
      <c r="BCF274" s="324"/>
      <c r="BCG274" s="324"/>
      <c r="BCH274" s="324"/>
      <c r="BCI274" s="324"/>
      <c r="BCJ274" s="324"/>
      <c r="BCK274" s="324"/>
      <c r="BCL274" s="324"/>
      <c r="BCM274" s="324"/>
      <c r="BCN274" s="324"/>
      <c r="BCO274" s="324"/>
      <c r="BCP274" s="324"/>
      <c r="BCQ274" s="324"/>
      <c r="BCR274" s="324"/>
      <c r="BCS274" s="324"/>
      <c r="BCT274" s="324"/>
      <c r="BCU274" s="324"/>
      <c r="BCV274" s="324"/>
      <c r="BCW274" s="324"/>
      <c r="BCX274" s="324"/>
      <c r="BCY274" s="324"/>
      <c r="BCZ274" s="324"/>
      <c r="BDA274" s="324"/>
      <c r="BDB274" s="324"/>
      <c r="BDC274" s="324"/>
      <c r="BDD274" s="324"/>
      <c r="BDE274" s="324"/>
      <c r="BDF274" s="324"/>
      <c r="BDG274" s="324"/>
      <c r="BDH274" s="324"/>
      <c r="BDI274" s="324"/>
      <c r="BDJ274" s="324"/>
      <c r="BDK274" s="324"/>
      <c r="BDL274" s="324"/>
      <c r="BDM274" s="324"/>
      <c r="BDN274" s="324"/>
      <c r="BDO274" s="324"/>
      <c r="BDP274" s="324"/>
      <c r="BDQ274" s="324"/>
      <c r="BDR274" s="324"/>
      <c r="BDS274" s="324"/>
      <c r="BDT274" s="324"/>
      <c r="BDU274" s="324"/>
      <c r="BDV274" s="324"/>
      <c r="BDW274" s="324"/>
      <c r="BDX274" s="324"/>
      <c r="BDY274" s="324"/>
      <c r="BDZ274" s="324"/>
      <c r="BEA274" s="324"/>
      <c r="BEB274" s="324"/>
      <c r="BEC274" s="324"/>
      <c r="BED274" s="324"/>
      <c r="BEE274" s="324"/>
      <c r="BEF274" s="324"/>
      <c r="BEG274" s="324"/>
      <c r="BEH274" s="324"/>
      <c r="BEI274" s="324"/>
      <c r="BEJ274" s="324"/>
      <c r="BEK274" s="324"/>
      <c r="BEL274" s="324"/>
      <c r="BEM274" s="324"/>
      <c r="BEN274" s="324"/>
      <c r="BEO274" s="324"/>
      <c r="BEP274" s="324"/>
      <c r="BEQ274" s="324"/>
      <c r="BER274" s="324"/>
      <c r="BES274" s="324"/>
      <c r="BET274" s="324"/>
      <c r="BEU274" s="324"/>
      <c r="BEV274" s="324"/>
      <c r="BEW274" s="324"/>
      <c r="BEX274" s="324"/>
      <c r="BEY274" s="324"/>
      <c r="BEZ274" s="324"/>
      <c r="BFA274" s="324"/>
      <c r="BFB274" s="324"/>
      <c r="BFC274" s="324"/>
      <c r="BFD274" s="324"/>
      <c r="BFE274" s="324"/>
      <c r="BFF274" s="324"/>
      <c r="BFG274" s="324"/>
      <c r="BFH274" s="324"/>
      <c r="BFI274" s="324"/>
      <c r="BFJ274" s="324"/>
      <c r="BFK274" s="324"/>
      <c r="BFL274" s="324"/>
      <c r="BFM274" s="324"/>
      <c r="BFN274" s="324"/>
      <c r="BFO274" s="324"/>
      <c r="BFP274" s="324"/>
      <c r="BFQ274" s="324"/>
      <c r="BFR274" s="324"/>
      <c r="BFS274" s="324"/>
      <c r="BFT274" s="324"/>
      <c r="BFU274" s="324"/>
      <c r="BFV274" s="324"/>
      <c r="BFW274" s="324"/>
      <c r="BFX274" s="324"/>
      <c r="BFY274" s="324"/>
      <c r="BFZ274" s="324"/>
      <c r="BGA274" s="324"/>
      <c r="BGB274" s="324"/>
      <c r="BGC274" s="324"/>
      <c r="BGD274" s="324"/>
      <c r="BGE274" s="324"/>
      <c r="BGF274" s="324"/>
      <c r="BGG274" s="324"/>
      <c r="BGH274" s="324"/>
      <c r="BGI274" s="324"/>
      <c r="BGJ274" s="324"/>
      <c r="BGK274" s="324"/>
      <c r="BGL274" s="324"/>
      <c r="BGM274" s="324"/>
      <c r="BGN274" s="324"/>
      <c r="BGO274" s="324"/>
      <c r="BGP274" s="324"/>
      <c r="BGQ274" s="324"/>
      <c r="BGR274" s="324"/>
      <c r="BGS274" s="324"/>
      <c r="BGT274" s="324"/>
      <c r="BGU274" s="324"/>
      <c r="BGV274" s="324"/>
      <c r="BGW274" s="324"/>
      <c r="BGX274" s="324"/>
      <c r="BGY274" s="324"/>
      <c r="BGZ274" s="324"/>
      <c r="BHA274" s="324"/>
      <c r="BHB274" s="324"/>
      <c r="BHC274" s="324"/>
      <c r="BHD274" s="324"/>
      <c r="BHE274" s="324"/>
      <c r="BHF274" s="324"/>
      <c r="BHG274" s="324"/>
      <c r="BHH274" s="324"/>
      <c r="BHI274" s="324"/>
      <c r="BHJ274" s="324"/>
      <c r="BHK274" s="324"/>
      <c r="BHL274" s="324"/>
      <c r="BHM274" s="324"/>
      <c r="BHN274" s="324"/>
      <c r="BHO274" s="324"/>
      <c r="BHP274" s="324"/>
      <c r="BHQ274" s="324"/>
      <c r="BHR274" s="324"/>
      <c r="BHS274" s="324"/>
      <c r="BHT274" s="324"/>
      <c r="BHU274" s="324"/>
      <c r="BHV274" s="324"/>
      <c r="BHW274" s="324"/>
      <c r="BHX274" s="324"/>
      <c r="BHY274" s="324"/>
      <c r="BHZ274" s="324"/>
      <c r="BIA274" s="324"/>
      <c r="BIB274" s="324"/>
      <c r="BIC274" s="324"/>
      <c r="BID274" s="324"/>
      <c r="BIE274" s="324"/>
      <c r="BIF274" s="324"/>
      <c r="BIG274" s="324"/>
      <c r="BIH274" s="324"/>
      <c r="BII274" s="324"/>
      <c r="BIJ274" s="324"/>
      <c r="BIK274" s="324"/>
      <c r="BIL274" s="324"/>
      <c r="BIM274" s="324"/>
      <c r="BIN274" s="324"/>
      <c r="BIO274" s="324"/>
      <c r="BIP274" s="324"/>
      <c r="BIQ274" s="324"/>
      <c r="BIR274" s="324"/>
      <c r="BIS274" s="324"/>
      <c r="BIT274" s="324"/>
      <c r="BIU274" s="324"/>
      <c r="BIV274" s="324"/>
      <c r="BIW274" s="324"/>
      <c r="BIX274" s="324"/>
      <c r="BIY274" s="324"/>
      <c r="BIZ274" s="324"/>
      <c r="BJA274" s="324"/>
      <c r="BJB274" s="324"/>
      <c r="BJC274" s="324"/>
      <c r="BJD274" s="324"/>
      <c r="BJE274" s="324"/>
      <c r="BJF274" s="324"/>
      <c r="BJG274" s="324"/>
      <c r="BJH274" s="324"/>
      <c r="BJI274" s="324"/>
      <c r="BJJ274" s="324"/>
      <c r="BJK274" s="324"/>
      <c r="BJL274" s="324"/>
      <c r="BJM274" s="324"/>
      <c r="BJN274" s="324"/>
      <c r="BJO274" s="324"/>
      <c r="BJP274" s="324"/>
      <c r="BJQ274" s="324"/>
      <c r="BJR274" s="324"/>
      <c r="BJS274" s="324"/>
      <c r="BJT274" s="324"/>
      <c r="BJU274" s="324"/>
      <c r="BJV274" s="324"/>
      <c r="BJW274" s="324"/>
      <c r="BJX274" s="324"/>
      <c r="BJY274" s="324"/>
      <c r="BJZ274" s="324"/>
      <c r="BKA274" s="324"/>
      <c r="BKB274" s="324"/>
      <c r="BKC274" s="324"/>
      <c r="BKD274" s="324"/>
      <c r="BKE274" s="324"/>
      <c r="BKF274" s="324"/>
      <c r="BKG274" s="324"/>
      <c r="BKH274" s="324"/>
      <c r="BKI274" s="324"/>
      <c r="BKJ274" s="324"/>
      <c r="BKK274" s="324"/>
      <c r="BKL274" s="324"/>
      <c r="BKM274" s="324"/>
      <c r="BKN274" s="324"/>
      <c r="BKO274" s="324"/>
      <c r="BKP274" s="324"/>
      <c r="BKQ274" s="324"/>
      <c r="BKR274" s="324"/>
      <c r="BKS274" s="324"/>
      <c r="BKT274" s="324"/>
      <c r="BKU274" s="324"/>
      <c r="BKV274" s="324"/>
      <c r="BKW274" s="324"/>
      <c r="BKX274" s="324"/>
      <c r="BKY274" s="324"/>
      <c r="BKZ274" s="324"/>
      <c r="BLA274" s="324"/>
      <c r="BLB274" s="324"/>
      <c r="BLC274" s="324"/>
      <c r="BLD274" s="324"/>
      <c r="BLE274" s="324"/>
      <c r="BLF274" s="324"/>
      <c r="BLG274" s="324"/>
      <c r="BLH274" s="324"/>
      <c r="BLI274" s="324"/>
      <c r="BLJ274" s="324"/>
      <c r="BLK274" s="324"/>
      <c r="BLL274" s="324"/>
      <c r="BLM274" s="324"/>
      <c r="BLN274" s="324"/>
      <c r="BLO274" s="324"/>
      <c r="BLP274" s="324"/>
      <c r="BLQ274" s="324"/>
      <c r="BLR274" s="324"/>
      <c r="BLS274" s="324"/>
      <c r="BLT274" s="324"/>
      <c r="BLU274" s="324"/>
      <c r="BLV274" s="324"/>
      <c r="BLW274" s="324"/>
      <c r="BLX274" s="324"/>
      <c r="BLY274" s="324"/>
      <c r="BLZ274" s="324"/>
      <c r="BMA274" s="324"/>
      <c r="BMB274" s="324"/>
      <c r="BMC274" s="324"/>
      <c r="BMD274" s="324"/>
      <c r="BME274" s="324"/>
      <c r="BMF274" s="324"/>
      <c r="BMG274" s="324"/>
      <c r="BMH274" s="324"/>
      <c r="BMI274" s="324"/>
      <c r="BMJ274" s="324"/>
      <c r="BMK274" s="324"/>
      <c r="BML274" s="324"/>
      <c r="BMM274" s="324"/>
      <c r="BMN274" s="324"/>
      <c r="BMO274" s="324"/>
      <c r="BMP274" s="324"/>
      <c r="BMQ274" s="324"/>
      <c r="BMR274" s="324"/>
      <c r="BMS274" s="324"/>
      <c r="BMT274" s="324"/>
      <c r="BMU274" s="324"/>
      <c r="BMV274" s="324"/>
      <c r="BMW274" s="324"/>
      <c r="BMX274" s="324"/>
      <c r="BMY274" s="324"/>
      <c r="BMZ274" s="324"/>
      <c r="BNA274" s="324"/>
      <c r="BNB274" s="324"/>
      <c r="BNC274" s="324"/>
      <c r="BND274" s="324"/>
      <c r="BNE274" s="324"/>
      <c r="BNF274" s="324"/>
      <c r="BNG274" s="324"/>
      <c r="BNH274" s="324"/>
      <c r="BNI274" s="324"/>
      <c r="BNJ274" s="324"/>
      <c r="BNK274" s="324"/>
      <c r="BNL274" s="324"/>
      <c r="BNM274" s="324"/>
      <c r="BNN274" s="324"/>
      <c r="BNO274" s="324"/>
      <c r="BNP274" s="324"/>
      <c r="BNQ274" s="324"/>
      <c r="BNR274" s="324"/>
      <c r="BNS274" s="324"/>
      <c r="BNT274" s="324"/>
      <c r="BNU274" s="324"/>
      <c r="BNV274" s="324"/>
      <c r="BNW274" s="324"/>
      <c r="BNX274" s="324"/>
      <c r="BNY274" s="324"/>
      <c r="BNZ274" s="324"/>
      <c r="BOA274" s="324"/>
      <c r="BOB274" s="324"/>
      <c r="BOC274" s="324"/>
      <c r="BOD274" s="324"/>
      <c r="BOE274" s="324"/>
      <c r="BOF274" s="324"/>
      <c r="BOG274" s="324"/>
      <c r="BOH274" s="324"/>
      <c r="BOI274" s="324"/>
      <c r="BOJ274" s="324"/>
      <c r="BOK274" s="324"/>
      <c r="BOL274" s="324"/>
      <c r="BOM274" s="324"/>
      <c r="BON274" s="324"/>
      <c r="BOO274" s="324"/>
      <c r="BOP274" s="324"/>
      <c r="BOQ274" s="324"/>
      <c r="BOR274" s="324"/>
      <c r="BOS274" s="324"/>
      <c r="BOT274" s="324"/>
      <c r="BOU274" s="324"/>
      <c r="BOV274" s="324"/>
    </row>
    <row r="275" spans="1:1764" s="58" customFormat="1" ht="40.5" customHeight="1">
      <c r="A275" s="47"/>
      <c r="B275" s="385"/>
      <c r="C275" s="385"/>
      <c r="D275" s="44"/>
      <c r="E275" s="44"/>
      <c r="F275" s="44"/>
      <c r="G275" s="209" t="s">
        <v>283</v>
      </c>
      <c r="H275" s="209" t="s">
        <v>189</v>
      </c>
      <c r="I275" s="403" t="s">
        <v>278</v>
      </c>
      <c r="J275" s="466">
        <f t="shared" ref="J275:J348" si="6">SUM(K275,L275)</f>
        <v>703000</v>
      </c>
      <c r="K275" s="466">
        <v>703000</v>
      </c>
      <c r="L275" s="467"/>
      <c r="M275" s="323"/>
      <c r="N275" s="323"/>
      <c r="O275" s="323"/>
      <c r="P275" s="323"/>
      <c r="Q275" s="327"/>
      <c r="R275" s="323"/>
      <c r="S275" s="323"/>
      <c r="T275" s="323"/>
      <c r="U275" s="323"/>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341"/>
      <c r="BF275" s="341"/>
      <c r="BG275" s="341"/>
      <c r="BH275" s="341"/>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c r="CT275" s="341"/>
      <c r="CU275" s="341"/>
      <c r="CV275" s="341"/>
      <c r="CW275" s="341"/>
      <c r="CX275" s="341"/>
      <c r="CY275" s="341"/>
      <c r="CZ275" s="341"/>
      <c r="DA275" s="341"/>
      <c r="DB275" s="341"/>
      <c r="DC275" s="341"/>
      <c r="DD275" s="341"/>
      <c r="DE275" s="341"/>
      <c r="DF275" s="341"/>
      <c r="DG275" s="341"/>
      <c r="DH275" s="341"/>
      <c r="DI275" s="341"/>
      <c r="DJ275" s="341"/>
      <c r="DK275" s="341"/>
      <c r="DL275" s="341"/>
      <c r="DM275" s="341"/>
      <c r="DN275" s="341"/>
      <c r="DO275" s="341"/>
      <c r="DP275" s="341"/>
      <c r="DQ275" s="341"/>
      <c r="DR275" s="341"/>
      <c r="DS275" s="341"/>
      <c r="DT275" s="341"/>
      <c r="DU275" s="341"/>
      <c r="DV275" s="341"/>
      <c r="DW275" s="341"/>
      <c r="DX275" s="341"/>
      <c r="DY275" s="341"/>
      <c r="DZ275" s="341"/>
      <c r="EA275" s="341"/>
      <c r="EB275" s="341"/>
      <c r="EC275" s="341"/>
      <c r="ED275" s="341"/>
      <c r="EE275" s="341"/>
      <c r="EF275" s="341"/>
      <c r="EG275" s="341"/>
      <c r="EH275" s="341"/>
      <c r="EI275" s="341"/>
      <c r="EJ275" s="341"/>
      <c r="EK275" s="341"/>
      <c r="EL275" s="341"/>
      <c r="EM275" s="341"/>
      <c r="EN275" s="341"/>
      <c r="EO275" s="341"/>
      <c r="EP275" s="341"/>
      <c r="EQ275" s="341"/>
      <c r="ER275" s="341"/>
      <c r="ES275" s="341"/>
      <c r="ET275" s="341"/>
      <c r="EU275" s="341"/>
      <c r="EV275" s="341"/>
      <c r="EW275" s="341"/>
      <c r="EX275" s="341"/>
      <c r="EY275" s="341"/>
      <c r="EZ275" s="341"/>
      <c r="FA275" s="341"/>
      <c r="FB275" s="341"/>
      <c r="FC275" s="341"/>
      <c r="FD275" s="341"/>
      <c r="FE275" s="341"/>
      <c r="FF275" s="341"/>
      <c r="FG275" s="341"/>
      <c r="FH275" s="341"/>
      <c r="FI275" s="341"/>
      <c r="FJ275" s="341"/>
      <c r="FK275" s="341"/>
      <c r="FL275" s="341"/>
      <c r="FM275" s="341"/>
      <c r="FN275" s="341"/>
      <c r="FO275" s="341"/>
      <c r="FP275" s="341"/>
      <c r="FQ275" s="341"/>
      <c r="FR275" s="341"/>
      <c r="FS275" s="341"/>
      <c r="FT275" s="341"/>
      <c r="FU275" s="341"/>
      <c r="FV275" s="341"/>
      <c r="FW275" s="341"/>
      <c r="FX275" s="341"/>
      <c r="FY275" s="341"/>
      <c r="FZ275" s="341"/>
      <c r="GA275" s="341"/>
      <c r="GB275" s="341"/>
      <c r="GC275" s="341"/>
      <c r="GD275" s="341"/>
      <c r="GE275" s="341"/>
      <c r="GF275" s="341"/>
      <c r="GG275" s="341"/>
      <c r="GH275" s="341"/>
      <c r="GI275" s="341"/>
      <c r="GJ275" s="341"/>
      <c r="GK275" s="341"/>
      <c r="GL275" s="341"/>
      <c r="GM275" s="341"/>
      <c r="GN275" s="341"/>
      <c r="GO275" s="341"/>
      <c r="GP275" s="341"/>
      <c r="GQ275" s="341"/>
      <c r="GR275" s="341"/>
      <c r="GS275" s="341"/>
      <c r="GT275" s="341"/>
      <c r="GU275" s="341"/>
      <c r="GV275" s="341"/>
      <c r="GW275" s="341"/>
      <c r="GX275" s="341"/>
      <c r="GY275" s="341"/>
      <c r="GZ275" s="341"/>
      <c r="HA275" s="341"/>
      <c r="HB275" s="341"/>
      <c r="HC275" s="341"/>
      <c r="HD275" s="341"/>
      <c r="HE275" s="341"/>
      <c r="HF275" s="341"/>
      <c r="HG275" s="341"/>
      <c r="HH275" s="341"/>
      <c r="HI275" s="341"/>
      <c r="HJ275" s="341"/>
      <c r="HK275" s="341"/>
      <c r="HL275" s="341"/>
      <c r="HM275" s="341"/>
      <c r="HN275" s="341"/>
      <c r="HO275" s="341"/>
      <c r="HP275" s="341"/>
      <c r="HQ275" s="341"/>
      <c r="HR275" s="341"/>
      <c r="HS275" s="341"/>
      <c r="HT275" s="341"/>
      <c r="HU275" s="341"/>
      <c r="HV275" s="341"/>
      <c r="HW275" s="341"/>
      <c r="HX275" s="341"/>
      <c r="HY275" s="341"/>
      <c r="HZ275" s="341"/>
      <c r="IA275" s="341"/>
      <c r="IB275" s="341"/>
      <c r="IC275" s="341"/>
      <c r="ID275" s="341"/>
      <c r="IE275" s="341"/>
      <c r="IF275" s="341"/>
      <c r="IG275" s="341"/>
      <c r="IH275" s="341"/>
      <c r="II275" s="341"/>
      <c r="IJ275" s="341"/>
      <c r="IK275" s="341"/>
      <c r="IL275" s="341"/>
      <c r="IM275" s="341"/>
      <c r="IN275" s="341"/>
      <c r="IO275" s="341"/>
      <c r="IP275" s="341"/>
      <c r="IQ275" s="341"/>
      <c r="IR275" s="341"/>
      <c r="IS275" s="341"/>
      <c r="IT275" s="341"/>
      <c r="IU275" s="341"/>
      <c r="IV275" s="341"/>
      <c r="IW275" s="341"/>
      <c r="IX275" s="341"/>
      <c r="IY275" s="341"/>
      <c r="IZ275" s="341"/>
      <c r="JA275" s="341"/>
      <c r="JB275" s="341"/>
      <c r="JC275" s="341"/>
      <c r="JD275" s="341"/>
      <c r="JE275" s="341"/>
      <c r="JF275" s="341"/>
      <c r="JG275" s="341"/>
      <c r="JH275" s="341"/>
      <c r="JI275" s="341"/>
      <c r="JJ275" s="341"/>
      <c r="JK275" s="341"/>
      <c r="JL275" s="341"/>
      <c r="JM275" s="341"/>
      <c r="JN275" s="341"/>
      <c r="JO275" s="341"/>
      <c r="JP275" s="341"/>
      <c r="JQ275" s="341"/>
      <c r="JR275" s="341"/>
      <c r="JS275" s="341"/>
      <c r="JT275" s="341"/>
      <c r="JU275" s="341"/>
      <c r="JV275" s="341"/>
      <c r="JW275" s="341"/>
      <c r="JX275" s="341"/>
      <c r="JY275" s="341"/>
      <c r="JZ275" s="341"/>
      <c r="KA275" s="341"/>
      <c r="KB275" s="341"/>
      <c r="KC275" s="341"/>
      <c r="KD275" s="341"/>
      <c r="KE275" s="341"/>
      <c r="KF275" s="341"/>
      <c r="KG275" s="341"/>
      <c r="KH275" s="341"/>
      <c r="KI275" s="341"/>
      <c r="KJ275" s="341"/>
      <c r="KK275" s="341"/>
      <c r="KL275" s="341"/>
      <c r="KM275" s="341"/>
      <c r="KN275" s="341"/>
      <c r="KO275" s="341"/>
      <c r="KP275" s="341"/>
      <c r="KQ275" s="341"/>
      <c r="KR275" s="341"/>
      <c r="KS275" s="341"/>
      <c r="KT275" s="341"/>
      <c r="KU275" s="341"/>
      <c r="KV275" s="341"/>
      <c r="KW275" s="341"/>
      <c r="KX275" s="341"/>
      <c r="KY275" s="341"/>
      <c r="KZ275" s="341"/>
      <c r="LA275" s="341"/>
      <c r="LB275" s="341"/>
      <c r="LC275" s="341"/>
      <c r="LD275" s="341"/>
      <c r="LE275" s="341"/>
      <c r="LF275" s="341"/>
      <c r="LG275" s="341"/>
      <c r="LH275" s="341"/>
      <c r="LI275" s="341"/>
      <c r="LJ275" s="341"/>
      <c r="LK275" s="341"/>
      <c r="LL275" s="341"/>
      <c r="LM275" s="341"/>
      <c r="LN275" s="341"/>
      <c r="LO275" s="341"/>
      <c r="LP275" s="341"/>
      <c r="LQ275" s="341"/>
      <c r="LR275" s="341"/>
      <c r="LS275" s="341"/>
      <c r="LT275" s="341"/>
      <c r="LU275" s="341"/>
      <c r="LV275" s="341"/>
      <c r="LW275" s="341"/>
      <c r="LX275" s="341"/>
      <c r="LY275" s="341"/>
      <c r="LZ275" s="341"/>
      <c r="MA275" s="341"/>
      <c r="MB275" s="341"/>
      <c r="MC275" s="341"/>
      <c r="MD275" s="341"/>
      <c r="ME275" s="341"/>
      <c r="MF275" s="341"/>
      <c r="MG275" s="341"/>
      <c r="MH275" s="341"/>
      <c r="MI275" s="341"/>
      <c r="MJ275" s="341"/>
      <c r="MK275" s="341"/>
      <c r="ML275" s="341"/>
      <c r="MM275" s="341"/>
      <c r="MN275" s="341"/>
      <c r="MO275" s="341"/>
      <c r="MP275" s="341"/>
      <c r="MQ275" s="341"/>
      <c r="MR275" s="341"/>
      <c r="MS275" s="341"/>
      <c r="MT275" s="341"/>
      <c r="MU275" s="341"/>
      <c r="MV275" s="341"/>
      <c r="MW275" s="341"/>
      <c r="MX275" s="341"/>
      <c r="MY275" s="341"/>
      <c r="MZ275" s="341"/>
      <c r="NA275" s="341"/>
      <c r="NB275" s="341"/>
      <c r="NC275" s="341"/>
      <c r="ND275" s="341"/>
      <c r="NE275" s="341"/>
      <c r="NF275" s="341"/>
      <c r="NG275" s="341"/>
      <c r="NH275" s="341"/>
      <c r="NI275" s="341"/>
      <c r="NJ275" s="341"/>
      <c r="NK275" s="341"/>
      <c r="NL275" s="341"/>
      <c r="NM275" s="341"/>
      <c r="NN275" s="341"/>
      <c r="NO275" s="341"/>
      <c r="NP275" s="341"/>
      <c r="NQ275" s="341"/>
      <c r="NR275" s="341"/>
      <c r="NS275" s="341"/>
      <c r="NT275" s="341"/>
      <c r="NU275" s="341"/>
      <c r="NV275" s="341"/>
      <c r="NW275" s="341"/>
      <c r="NX275" s="341"/>
      <c r="NY275" s="341"/>
      <c r="NZ275" s="341"/>
      <c r="OA275" s="341"/>
      <c r="OB275" s="341"/>
      <c r="OC275" s="341"/>
      <c r="OD275" s="341"/>
      <c r="OE275" s="341"/>
      <c r="OF275" s="341"/>
      <c r="OG275" s="341"/>
      <c r="OH275" s="341"/>
      <c r="OI275" s="341"/>
      <c r="OJ275" s="341"/>
      <c r="OK275" s="341"/>
      <c r="OL275" s="341"/>
      <c r="OM275" s="341"/>
      <c r="ON275" s="341"/>
      <c r="OO275" s="341"/>
      <c r="OP275" s="341"/>
      <c r="OQ275" s="341"/>
      <c r="OR275" s="341"/>
      <c r="OS275" s="341"/>
      <c r="OT275" s="341"/>
      <c r="OU275" s="341"/>
      <c r="OV275" s="341"/>
      <c r="OW275" s="341"/>
      <c r="OX275" s="341"/>
      <c r="OY275" s="341"/>
      <c r="OZ275" s="341"/>
      <c r="PA275" s="341"/>
      <c r="PB275" s="341"/>
      <c r="PC275" s="341"/>
      <c r="PD275" s="341"/>
      <c r="PE275" s="341"/>
      <c r="PF275" s="341"/>
      <c r="PG275" s="341"/>
      <c r="PH275" s="341"/>
      <c r="PI275" s="341"/>
      <c r="PJ275" s="341"/>
      <c r="PK275" s="341"/>
      <c r="PL275" s="341"/>
      <c r="PM275" s="341"/>
      <c r="PN275" s="341"/>
      <c r="PO275" s="341"/>
      <c r="PP275" s="341"/>
      <c r="PQ275" s="341"/>
      <c r="PR275" s="341"/>
      <c r="PS275" s="341"/>
      <c r="PT275" s="341"/>
      <c r="PU275" s="341"/>
      <c r="PV275" s="341"/>
      <c r="PW275" s="341"/>
      <c r="PX275" s="341"/>
      <c r="PY275" s="341"/>
      <c r="PZ275" s="341"/>
      <c r="QA275" s="341"/>
      <c r="QB275" s="341"/>
      <c r="QC275" s="341"/>
      <c r="QD275" s="341"/>
      <c r="QE275" s="341"/>
      <c r="QF275" s="341"/>
      <c r="QG275" s="341"/>
      <c r="QH275" s="341"/>
      <c r="QI275" s="341"/>
      <c r="QJ275" s="341"/>
      <c r="QK275" s="341"/>
      <c r="QL275" s="341"/>
      <c r="QM275" s="341"/>
      <c r="QN275" s="341"/>
      <c r="QO275" s="341"/>
      <c r="QP275" s="341"/>
      <c r="QQ275" s="341"/>
      <c r="QR275" s="341"/>
      <c r="QS275" s="341"/>
      <c r="QT275" s="341"/>
      <c r="QU275" s="341"/>
      <c r="QV275" s="341"/>
      <c r="QW275" s="341"/>
      <c r="QX275" s="341"/>
      <c r="QY275" s="341"/>
      <c r="QZ275" s="341"/>
      <c r="RA275" s="341"/>
      <c r="RB275" s="341"/>
      <c r="RC275" s="341"/>
      <c r="RD275" s="341"/>
      <c r="RE275" s="341"/>
      <c r="RF275" s="341"/>
      <c r="RG275" s="341"/>
      <c r="RH275" s="341"/>
      <c r="RI275" s="341"/>
      <c r="RJ275" s="341"/>
      <c r="RK275" s="341"/>
      <c r="RL275" s="341"/>
      <c r="RM275" s="341"/>
      <c r="RN275" s="341"/>
      <c r="RO275" s="341"/>
      <c r="RP275" s="341"/>
      <c r="RQ275" s="341"/>
      <c r="RR275" s="341"/>
      <c r="RS275" s="341"/>
      <c r="RT275" s="341"/>
      <c r="RU275" s="341"/>
      <c r="RV275" s="341"/>
      <c r="RW275" s="341"/>
      <c r="RX275" s="341"/>
      <c r="RY275" s="341"/>
      <c r="RZ275" s="341"/>
      <c r="SA275" s="341"/>
      <c r="SB275" s="341"/>
      <c r="SC275" s="341"/>
      <c r="SD275" s="341"/>
      <c r="SE275" s="341"/>
      <c r="SF275" s="341"/>
      <c r="SG275" s="341"/>
      <c r="SH275" s="341"/>
      <c r="SI275" s="341"/>
      <c r="SJ275" s="341"/>
      <c r="SK275" s="341"/>
      <c r="SL275" s="341"/>
      <c r="SM275" s="341"/>
      <c r="SN275" s="341"/>
      <c r="SO275" s="341"/>
      <c r="SP275" s="341"/>
      <c r="SQ275" s="341"/>
      <c r="SR275" s="341"/>
      <c r="SS275" s="341"/>
      <c r="ST275" s="341"/>
      <c r="SU275" s="341"/>
      <c r="SV275" s="341"/>
      <c r="SW275" s="341"/>
      <c r="SX275" s="341"/>
      <c r="SY275" s="341"/>
      <c r="SZ275" s="341"/>
      <c r="TA275" s="341"/>
      <c r="TB275" s="341"/>
      <c r="TC275" s="341"/>
      <c r="TD275" s="341"/>
      <c r="TE275" s="341"/>
      <c r="TF275" s="341"/>
      <c r="TG275" s="341"/>
      <c r="TH275" s="341"/>
      <c r="TI275" s="341"/>
      <c r="TJ275" s="341"/>
      <c r="TK275" s="341"/>
      <c r="TL275" s="341"/>
      <c r="TM275" s="341"/>
      <c r="TN275" s="341"/>
      <c r="TO275" s="341"/>
      <c r="TP275" s="341"/>
      <c r="TQ275" s="341"/>
      <c r="TR275" s="341"/>
      <c r="TS275" s="341"/>
      <c r="TT275" s="341"/>
      <c r="TU275" s="341"/>
      <c r="TV275" s="341"/>
      <c r="TW275" s="341"/>
      <c r="TX275" s="341"/>
      <c r="TY275" s="341"/>
      <c r="TZ275" s="341"/>
      <c r="UA275" s="341"/>
      <c r="UB275" s="341"/>
      <c r="UC275" s="341"/>
      <c r="UD275" s="341"/>
      <c r="UE275" s="341"/>
      <c r="UF275" s="341"/>
      <c r="UG275" s="341"/>
      <c r="UH275" s="341"/>
      <c r="UI275" s="341"/>
      <c r="UJ275" s="341"/>
      <c r="UK275" s="341"/>
      <c r="UL275" s="341"/>
      <c r="UM275" s="341"/>
      <c r="UN275" s="341"/>
      <c r="UO275" s="341"/>
      <c r="UP275" s="341"/>
      <c r="UQ275" s="341"/>
      <c r="UR275" s="341"/>
      <c r="US275" s="341"/>
      <c r="UT275" s="341"/>
      <c r="UU275" s="341"/>
      <c r="UV275" s="341"/>
      <c r="UW275" s="341"/>
      <c r="UX275" s="341"/>
      <c r="UY275" s="341"/>
      <c r="UZ275" s="341"/>
      <c r="VA275" s="341"/>
      <c r="VB275" s="341"/>
      <c r="VC275" s="341"/>
      <c r="VD275" s="341"/>
      <c r="VE275" s="341"/>
      <c r="VF275" s="341"/>
      <c r="VG275" s="341"/>
      <c r="VH275" s="341"/>
      <c r="VI275" s="341"/>
      <c r="VJ275" s="341"/>
      <c r="VK275" s="341"/>
      <c r="VL275" s="341"/>
      <c r="VM275" s="341"/>
      <c r="VN275" s="341"/>
      <c r="VO275" s="341"/>
      <c r="VP275" s="341"/>
      <c r="VQ275" s="341"/>
      <c r="VR275" s="341"/>
      <c r="VS275" s="341"/>
      <c r="VT275" s="341"/>
      <c r="VU275" s="341"/>
      <c r="VV275" s="341"/>
      <c r="VW275" s="341"/>
      <c r="VX275" s="341"/>
      <c r="VY275" s="341"/>
      <c r="VZ275" s="341"/>
      <c r="WA275" s="341"/>
      <c r="WB275" s="341"/>
      <c r="WC275" s="341"/>
      <c r="WD275" s="341"/>
      <c r="WE275" s="341"/>
      <c r="WF275" s="341"/>
      <c r="WG275" s="341"/>
      <c r="WH275" s="341"/>
      <c r="WI275" s="341"/>
      <c r="WJ275" s="341"/>
      <c r="WK275" s="341"/>
      <c r="WL275" s="341"/>
      <c r="WM275" s="341"/>
      <c r="WN275" s="341"/>
      <c r="WO275" s="341"/>
      <c r="WP275" s="341"/>
      <c r="WQ275" s="341"/>
      <c r="WR275" s="341"/>
      <c r="WS275" s="341"/>
      <c r="WT275" s="341"/>
      <c r="WU275" s="341"/>
      <c r="WV275" s="341"/>
      <c r="WW275" s="341"/>
      <c r="WX275" s="341"/>
      <c r="WY275" s="341"/>
      <c r="WZ275" s="341"/>
      <c r="XA275" s="341"/>
      <c r="XB275" s="341"/>
      <c r="XC275" s="341"/>
      <c r="XD275" s="341"/>
      <c r="XE275" s="341"/>
      <c r="XF275" s="341"/>
      <c r="XG275" s="341"/>
      <c r="XH275" s="341"/>
      <c r="XI275" s="341"/>
      <c r="XJ275" s="341"/>
      <c r="XK275" s="341"/>
      <c r="XL275" s="341"/>
      <c r="XM275" s="341"/>
      <c r="XN275" s="341"/>
      <c r="XO275" s="341"/>
      <c r="XP275" s="341"/>
      <c r="XQ275" s="341"/>
      <c r="XR275" s="341"/>
      <c r="XS275" s="341"/>
      <c r="XT275" s="341"/>
      <c r="XU275" s="341"/>
      <c r="XV275" s="341"/>
      <c r="XW275" s="341"/>
      <c r="XX275" s="341"/>
      <c r="XY275" s="341"/>
      <c r="XZ275" s="341"/>
      <c r="YA275" s="341"/>
      <c r="YB275" s="341"/>
      <c r="YC275" s="341"/>
      <c r="YD275" s="341"/>
      <c r="YE275" s="341"/>
      <c r="YF275" s="341"/>
      <c r="YG275" s="341"/>
      <c r="YH275" s="341"/>
      <c r="YI275" s="341"/>
      <c r="YJ275" s="341"/>
      <c r="YK275" s="341"/>
      <c r="YL275" s="341"/>
      <c r="YM275" s="341"/>
      <c r="YN275" s="341"/>
      <c r="YO275" s="341"/>
      <c r="YP275" s="341"/>
      <c r="YQ275" s="341"/>
      <c r="YR275" s="341"/>
      <c r="YS275" s="341"/>
      <c r="YT275" s="341"/>
      <c r="YU275" s="341"/>
      <c r="YV275" s="341"/>
      <c r="YW275" s="341"/>
      <c r="YX275" s="341"/>
      <c r="YY275" s="341"/>
      <c r="YZ275" s="341"/>
      <c r="ZA275" s="341"/>
      <c r="ZB275" s="341"/>
      <c r="ZC275" s="341"/>
      <c r="ZD275" s="341"/>
      <c r="ZE275" s="341"/>
      <c r="ZF275" s="341"/>
      <c r="ZG275" s="341"/>
      <c r="ZH275" s="341"/>
      <c r="ZI275" s="341"/>
      <c r="ZJ275" s="341"/>
      <c r="ZK275" s="341"/>
      <c r="ZL275" s="341"/>
      <c r="ZM275" s="341"/>
      <c r="ZN275" s="341"/>
      <c r="ZO275" s="341"/>
      <c r="ZP275" s="341"/>
      <c r="ZQ275" s="341"/>
      <c r="ZR275" s="341"/>
      <c r="ZS275" s="341"/>
      <c r="ZT275" s="341"/>
      <c r="ZU275" s="341"/>
      <c r="ZV275" s="341"/>
      <c r="ZW275" s="341"/>
      <c r="ZX275" s="341"/>
      <c r="ZY275" s="341"/>
      <c r="ZZ275" s="341"/>
      <c r="AAA275" s="341"/>
      <c r="AAB275" s="341"/>
      <c r="AAC275" s="341"/>
      <c r="AAD275" s="341"/>
      <c r="AAE275" s="341"/>
      <c r="AAF275" s="341"/>
      <c r="AAG275" s="341"/>
      <c r="AAH275" s="341"/>
      <c r="AAI275" s="341"/>
      <c r="AAJ275" s="341"/>
      <c r="AAK275" s="341"/>
      <c r="AAL275" s="341"/>
      <c r="AAM275" s="341"/>
      <c r="AAN275" s="341"/>
      <c r="AAO275" s="341"/>
      <c r="AAP275" s="341"/>
      <c r="AAQ275" s="341"/>
      <c r="AAR275" s="341"/>
      <c r="AAS275" s="341"/>
      <c r="AAT275" s="341"/>
      <c r="AAU275" s="341"/>
      <c r="AAV275" s="341"/>
      <c r="AAW275" s="341"/>
      <c r="AAX275" s="341"/>
      <c r="AAY275" s="341"/>
      <c r="AAZ275" s="341"/>
      <c r="ABA275" s="341"/>
      <c r="ABB275" s="341"/>
      <c r="ABC275" s="341"/>
      <c r="ABD275" s="341"/>
      <c r="ABE275" s="341"/>
      <c r="ABF275" s="341"/>
      <c r="ABG275" s="341"/>
      <c r="ABH275" s="341"/>
      <c r="ABI275" s="341"/>
      <c r="ABJ275" s="341"/>
      <c r="ABK275" s="341"/>
      <c r="ABL275" s="341"/>
      <c r="ABM275" s="341"/>
      <c r="ABN275" s="341"/>
      <c r="ABO275" s="341"/>
      <c r="ABP275" s="341"/>
      <c r="ABQ275" s="341"/>
      <c r="ABR275" s="341"/>
      <c r="ABS275" s="341"/>
      <c r="ABT275" s="341"/>
      <c r="ABU275" s="341"/>
      <c r="ABV275" s="341"/>
      <c r="ABW275" s="341"/>
      <c r="ABX275" s="341"/>
      <c r="ABY275" s="341"/>
      <c r="ABZ275" s="341"/>
      <c r="ACA275" s="341"/>
      <c r="ACB275" s="341"/>
      <c r="ACC275" s="341"/>
      <c r="ACD275" s="341"/>
      <c r="ACE275" s="341"/>
      <c r="ACF275" s="341"/>
      <c r="ACG275" s="341"/>
      <c r="ACH275" s="341"/>
      <c r="ACI275" s="341"/>
      <c r="ACJ275" s="341"/>
      <c r="ACK275" s="341"/>
      <c r="ACL275" s="341"/>
      <c r="ACM275" s="341"/>
      <c r="ACN275" s="341"/>
      <c r="ACO275" s="341"/>
      <c r="ACP275" s="341"/>
      <c r="ACQ275" s="341"/>
      <c r="ACR275" s="341"/>
      <c r="ACS275" s="341"/>
      <c r="ACT275" s="341"/>
      <c r="ACU275" s="341"/>
      <c r="ACV275" s="341"/>
      <c r="ACW275" s="341"/>
      <c r="ACX275" s="341"/>
      <c r="ACY275" s="341"/>
      <c r="ACZ275" s="341"/>
      <c r="ADA275" s="341"/>
      <c r="ADB275" s="341"/>
      <c r="ADC275" s="341"/>
      <c r="ADD275" s="341"/>
      <c r="ADE275" s="341"/>
      <c r="ADF275" s="341"/>
      <c r="ADG275" s="341"/>
      <c r="ADH275" s="341"/>
      <c r="ADI275" s="341"/>
      <c r="ADJ275" s="341"/>
      <c r="ADK275" s="341"/>
      <c r="ADL275" s="341"/>
      <c r="ADM275" s="341"/>
      <c r="ADN275" s="341"/>
      <c r="ADO275" s="341"/>
      <c r="ADP275" s="341"/>
      <c r="ADQ275" s="341"/>
      <c r="ADR275" s="341"/>
      <c r="ADS275" s="341"/>
      <c r="ADT275" s="341"/>
      <c r="ADU275" s="341"/>
      <c r="ADV275" s="341"/>
      <c r="ADW275" s="341"/>
      <c r="ADX275" s="341"/>
      <c r="ADY275" s="341"/>
      <c r="ADZ275" s="341"/>
      <c r="AEA275" s="341"/>
      <c r="AEB275" s="341"/>
      <c r="AEC275" s="341"/>
      <c r="AED275" s="341"/>
      <c r="AEE275" s="341"/>
      <c r="AEF275" s="341"/>
      <c r="AEG275" s="341"/>
      <c r="AEH275" s="341"/>
      <c r="AEI275" s="341"/>
      <c r="AEJ275" s="341"/>
      <c r="AEK275" s="341"/>
      <c r="AEL275" s="341"/>
      <c r="AEM275" s="341"/>
      <c r="AEN275" s="341"/>
      <c r="AEO275" s="341"/>
      <c r="AEP275" s="341"/>
      <c r="AEQ275" s="341"/>
      <c r="AER275" s="341"/>
      <c r="AES275" s="341"/>
      <c r="AET275" s="341"/>
      <c r="AEU275" s="341"/>
      <c r="AEV275" s="341"/>
      <c r="AEW275" s="341"/>
      <c r="AEX275" s="341"/>
      <c r="AEY275" s="341"/>
      <c r="AEZ275" s="341"/>
      <c r="AFA275" s="341"/>
      <c r="AFB275" s="341"/>
      <c r="AFC275" s="341"/>
      <c r="AFD275" s="341"/>
      <c r="AFE275" s="341"/>
      <c r="AFF275" s="341"/>
      <c r="AFG275" s="341"/>
      <c r="AFH275" s="341"/>
      <c r="AFI275" s="341"/>
      <c r="AFJ275" s="341"/>
      <c r="AFK275" s="341"/>
      <c r="AFL275" s="341"/>
      <c r="AFM275" s="341"/>
      <c r="AFN275" s="341"/>
      <c r="AFO275" s="341"/>
      <c r="AFP275" s="341"/>
      <c r="AFQ275" s="341"/>
      <c r="AFR275" s="341"/>
      <c r="AFS275" s="341"/>
      <c r="AFT275" s="341"/>
      <c r="AFU275" s="341"/>
      <c r="AFV275" s="341"/>
      <c r="AFW275" s="341"/>
      <c r="AFX275" s="341"/>
      <c r="AFY275" s="341"/>
      <c r="AFZ275" s="341"/>
      <c r="AGA275" s="341"/>
      <c r="AGB275" s="341"/>
      <c r="AGC275" s="341"/>
      <c r="AGD275" s="341"/>
      <c r="AGE275" s="341"/>
      <c r="AGF275" s="341"/>
      <c r="AGG275" s="341"/>
      <c r="AGH275" s="341"/>
      <c r="AGI275" s="341"/>
      <c r="AGJ275" s="341"/>
      <c r="AGK275" s="341"/>
      <c r="AGL275" s="341"/>
      <c r="AGM275" s="341"/>
      <c r="AGN275" s="341"/>
      <c r="AGO275" s="341"/>
      <c r="AGP275" s="341"/>
      <c r="AGQ275" s="341"/>
      <c r="AGR275" s="341"/>
      <c r="AGS275" s="341"/>
      <c r="AGT275" s="341"/>
      <c r="AGU275" s="341"/>
      <c r="AGV275" s="341"/>
      <c r="AGW275" s="341"/>
      <c r="AGX275" s="341"/>
      <c r="AGY275" s="341"/>
      <c r="AGZ275" s="341"/>
      <c r="AHA275" s="341"/>
      <c r="AHB275" s="341"/>
      <c r="AHC275" s="341"/>
      <c r="AHD275" s="341"/>
      <c r="AHE275" s="341"/>
      <c r="AHF275" s="341"/>
      <c r="AHG275" s="341"/>
      <c r="AHH275" s="341"/>
      <c r="AHI275" s="341"/>
      <c r="AHJ275" s="341"/>
      <c r="AHK275" s="341"/>
      <c r="AHL275" s="341"/>
      <c r="AHM275" s="341"/>
      <c r="AHN275" s="341"/>
      <c r="AHO275" s="341"/>
      <c r="AHP275" s="341"/>
      <c r="AHQ275" s="341"/>
      <c r="AHR275" s="341"/>
      <c r="AHS275" s="341"/>
      <c r="AHT275" s="341"/>
      <c r="AHU275" s="341"/>
      <c r="AHV275" s="341"/>
      <c r="AHW275" s="341"/>
      <c r="AHX275" s="341"/>
      <c r="AHY275" s="341"/>
      <c r="AHZ275" s="341"/>
      <c r="AIA275" s="341"/>
      <c r="AIB275" s="341"/>
      <c r="AIC275" s="341"/>
      <c r="AID275" s="341"/>
      <c r="AIE275" s="341"/>
      <c r="AIF275" s="341"/>
      <c r="AIG275" s="341"/>
      <c r="AIH275" s="341"/>
      <c r="AII275" s="341"/>
      <c r="AIJ275" s="341"/>
      <c r="AIK275" s="341"/>
      <c r="AIL275" s="341"/>
      <c r="AIM275" s="341"/>
      <c r="AIN275" s="341"/>
      <c r="AIO275" s="341"/>
      <c r="AIP275" s="341"/>
      <c r="AIQ275" s="341"/>
      <c r="AIR275" s="341"/>
      <c r="AIS275" s="341"/>
      <c r="AIT275" s="341"/>
      <c r="AIU275" s="341"/>
      <c r="AIV275" s="341"/>
      <c r="AIW275" s="341"/>
      <c r="AIX275" s="341"/>
      <c r="AIY275" s="341"/>
      <c r="AIZ275" s="341"/>
      <c r="AJA275" s="341"/>
      <c r="AJB275" s="341"/>
      <c r="AJC275" s="341"/>
      <c r="AJD275" s="341"/>
      <c r="AJE275" s="341"/>
      <c r="AJF275" s="341"/>
      <c r="AJG275" s="341"/>
      <c r="AJH275" s="341"/>
      <c r="AJI275" s="341"/>
      <c r="AJJ275" s="341"/>
      <c r="AJK275" s="341"/>
      <c r="AJL275" s="341"/>
      <c r="AJM275" s="341"/>
      <c r="AJN275" s="341"/>
      <c r="AJO275" s="341"/>
      <c r="AJP275" s="341"/>
      <c r="AJQ275" s="341"/>
      <c r="AJR275" s="341"/>
      <c r="AJS275" s="341"/>
      <c r="AJT275" s="341"/>
      <c r="AJU275" s="341"/>
      <c r="AJV275" s="341"/>
      <c r="AJW275" s="341"/>
      <c r="AJX275" s="341"/>
      <c r="AJY275" s="341"/>
      <c r="AJZ275" s="341"/>
      <c r="AKA275" s="341"/>
      <c r="AKB275" s="341"/>
      <c r="AKC275" s="341"/>
      <c r="AKD275" s="341"/>
      <c r="AKE275" s="341"/>
      <c r="AKF275" s="341"/>
      <c r="AKG275" s="341"/>
      <c r="AKH275" s="341"/>
      <c r="AKI275" s="341"/>
      <c r="AKJ275" s="341"/>
      <c r="AKK275" s="341"/>
      <c r="AKL275" s="341"/>
      <c r="AKM275" s="341"/>
      <c r="AKN275" s="341"/>
      <c r="AKO275" s="341"/>
      <c r="AKP275" s="341"/>
      <c r="AKQ275" s="341"/>
      <c r="AKR275" s="341"/>
      <c r="AKS275" s="341"/>
      <c r="AKT275" s="341"/>
      <c r="AKU275" s="341"/>
      <c r="AKV275" s="341"/>
      <c r="AKW275" s="341"/>
      <c r="AKX275" s="341"/>
      <c r="AKY275" s="341"/>
      <c r="AKZ275" s="341"/>
      <c r="ALA275" s="341"/>
      <c r="ALB275" s="341"/>
      <c r="ALC275" s="341"/>
      <c r="ALD275" s="341"/>
      <c r="ALE275" s="341"/>
      <c r="ALF275" s="341"/>
      <c r="ALG275" s="341"/>
      <c r="ALH275" s="341"/>
      <c r="ALI275" s="341"/>
      <c r="ALJ275" s="341"/>
      <c r="ALK275" s="341"/>
      <c r="ALL275" s="341"/>
      <c r="ALM275" s="341"/>
      <c r="ALN275" s="341"/>
      <c r="ALO275" s="341"/>
      <c r="ALP275" s="341"/>
      <c r="ALQ275" s="341"/>
      <c r="ALR275" s="341"/>
      <c r="ALS275" s="341"/>
      <c r="ALT275" s="341"/>
      <c r="ALU275" s="341"/>
      <c r="ALV275" s="341"/>
      <c r="ALW275" s="341"/>
      <c r="ALX275" s="341"/>
      <c r="ALY275" s="341"/>
      <c r="ALZ275" s="341"/>
      <c r="AMA275" s="341"/>
      <c r="AMB275" s="341"/>
      <c r="AMC275" s="341"/>
      <c r="AMD275" s="341"/>
      <c r="AME275" s="341"/>
      <c r="AMF275" s="341"/>
      <c r="AMG275" s="341"/>
      <c r="AMH275" s="341"/>
      <c r="AMI275" s="341"/>
      <c r="AMJ275" s="341"/>
      <c r="AMK275" s="341"/>
      <c r="AML275" s="341"/>
      <c r="AMM275" s="341"/>
      <c r="AMN275" s="341"/>
      <c r="AMO275" s="341"/>
      <c r="AMP275" s="341"/>
      <c r="AMQ275" s="341"/>
      <c r="AMR275" s="341"/>
      <c r="AMS275" s="341"/>
      <c r="AMT275" s="341"/>
      <c r="AMU275" s="341"/>
      <c r="AMV275" s="341"/>
      <c r="AMW275" s="341"/>
      <c r="AMX275" s="341"/>
      <c r="AMY275" s="341"/>
      <c r="AMZ275" s="341"/>
      <c r="ANA275" s="341"/>
      <c r="ANB275" s="341"/>
      <c r="ANC275" s="341"/>
      <c r="AND275" s="341"/>
      <c r="ANE275" s="341"/>
      <c r="ANF275" s="341"/>
      <c r="ANG275" s="341"/>
      <c r="ANH275" s="341"/>
      <c r="ANI275" s="341"/>
      <c r="ANJ275" s="341"/>
      <c r="ANK275" s="341"/>
      <c r="ANL275" s="341"/>
      <c r="ANM275" s="341"/>
      <c r="ANN275" s="341"/>
      <c r="ANO275" s="341"/>
      <c r="ANP275" s="341"/>
      <c r="ANQ275" s="341"/>
      <c r="ANR275" s="341"/>
      <c r="ANS275" s="341"/>
      <c r="ANT275" s="341"/>
      <c r="ANU275" s="341"/>
      <c r="ANV275" s="341"/>
      <c r="ANW275" s="341"/>
      <c r="ANX275" s="341"/>
      <c r="ANY275" s="341"/>
      <c r="ANZ275" s="341"/>
      <c r="AOA275" s="341"/>
      <c r="AOB275" s="341"/>
      <c r="AOC275" s="341"/>
      <c r="AOD275" s="341"/>
      <c r="AOE275" s="341"/>
      <c r="AOF275" s="341"/>
      <c r="AOG275" s="341"/>
      <c r="AOH275" s="341"/>
      <c r="AOI275" s="341"/>
      <c r="AOJ275" s="341"/>
      <c r="AOK275" s="341"/>
      <c r="AOL275" s="341"/>
      <c r="AOM275" s="341"/>
      <c r="AON275" s="341"/>
      <c r="AOO275" s="341"/>
      <c r="AOP275" s="341"/>
      <c r="AOQ275" s="341"/>
      <c r="AOR275" s="341"/>
      <c r="AOS275" s="341"/>
      <c r="AOT275" s="341"/>
      <c r="AOU275" s="341"/>
      <c r="AOV275" s="341"/>
      <c r="AOW275" s="341"/>
      <c r="AOX275" s="341"/>
      <c r="AOY275" s="341"/>
      <c r="AOZ275" s="341"/>
      <c r="APA275" s="341"/>
      <c r="APB275" s="341"/>
      <c r="APC275" s="341"/>
      <c r="APD275" s="341"/>
      <c r="APE275" s="341"/>
      <c r="APF275" s="341"/>
      <c r="APG275" s="341"/>
      <c r="APH275" s="341"/>
      <c r="API275" s="341"/>
      <c r="APJ275" s="341"/>
      <c r="APK275" s="341"/>
      <c r="APL275" s="341"/>
      <c r="APM275" s="341"/>
      <c r="APN275" s="341"/>
      <c r="APO275" s="341"/>
      <c r="APP275" s="341"/>
      <c r="APQ275" s="341"/>
      <c r="APR275" s="341"/>
      <c r="APS275" s="341"/>
      <c r="APT275" s="341"/>
      <c r="APU275" s="341"/>
      <c r="APV275" s="341"/>
      <c r="APW275" s="341"/>
      <c r="APX275" s="341"/>
      <c r="APY275" s="341"/>
      <c r="APZ275" s="341"/>
      <c r="AQA275" s="341"/>
      <c r="AQB275" s="341"/>
      <c r="AQC275" s="341"/>
      <c r="AQD275" s="341"/>
      <c r="AQE275" s="341"/>
      <c r="AQF275" s="341"/>
      <c r="AQG275" s="341"/>
      <c r="AQH275" s="341"/>
      <c r="AQI275" s="341"/>
      <c r="AQJ275" s="341"/>
      <c r="AQK275" s="341"/>
      <c r="AQL275" s="341"/>
      <c r="AQM275" s="341"/>
      <c r="AQN275" s="341"/>
      <c r="AQO275" s="341"/>
      <c r="AQP275" s="341"/>
      <c r="AQQ275" s="341"/>
      <c r="AQR275" s="341"/>
      <c r="AQS275" s="341"/>
      <c r="AQT275" s="341"/>
      <c r="AQU275" s="341"/>
      <c r="AQV275" s="341"/>
      <c r="AQW275" s="341"/>
      <c r="AQX275" s="341"/>
      <c r="AQY275" s="341"/>
      <c r="AQZ275" s="341"/>
      <c r="ARA275" s="341"/>
      <c r="ARB275" s="341"/>
      <c r="ARC275" s="341"/>
      <c r="ARD275" s="341"/>
      <c r="ARE275" s="341"/>
      <c r="ARF275" s="341"/>
      <c r="ARG275" s="341"/>
      <c r="ARH275" s="341"/>
      <c r="ARI275" s="341"/>
      <c r="ARJ275" s="341"/>
      <c r="ARK275" s="341"/>
      <c r="ARL275" s="341"/>
      <c r="ARM275" s="341"/>
      <c r="ARN275" s="341"/>
      <c r="ARO275" s="341"/>
      <c r="ARP275" s="341"/>
      <c r="ARQ275" s="341"/>
      <c r="ARR275" s="341"/>
      <c r="ARS275" s="341"/>
      <c r="ART275" s="341"/>
      <c r="ARU275" s="341"/>
      <c r="ARV275" s="341"/>
      <c r="ARW275" s="341"/>
      <c r="ARX275" s="341"/>
      <c r="ARY275" s="341"/>
      <c r="ARZ275" s="341"/>
      <c r="ASA275" s="341"/>
      <c r="ASB275" s="341"/>
      <c r="ASC275" s="341"/>
      <c r="ASD275" s="341"/>
      <c r="ASE275" s="341"/>
      <c r="ASF275" s="341"/>
      <c r="ASG275" s="341"/>
      <c r="ASH275" s="341"/>
      <c r="ASI275" s="341"/>
      <c r="ASJ275" s="341"/>
      <c r="ASK275" s="341"/>
      <c r="ASL275" s="341"/>
      <c r="ASM275" s="341"/>
      <c r="ASN275" s="341"/>
      <c r="ASO275" s="341"/>
      <c r="ASP275" s="341"/>
      <c r="ASQ275" s="341"/>
      <c r="ASR275" s="341"/>
      <c r="ASS275" s="341"/>
      <c r="AST275" s="341"/>
      <c r="ASU275" s="341"/>
      <c r="ASV275" s="341"/>
      <c r="ASW275" s="341"/>
      <c r="ASX275" s="341"/>
      <c r="ASY275" s="341"/>
      <c r="ASZ275" s="341"/>
      <c r="ATA275" s="341"/>
      <c r="ATB275" s="341"/>
      <c r="ATC275" s="341"/>
      <c r="ATD275" s="341"/>
      <c r="ATE275" s="341"/>
      <c r="ATF275" s="341"/>
      <c r="ATG275" s="341"/>
      <c r="ATH275" s="341"/>
      <c r="ATI275" s="341"/>
      <c r="ATJ275" s="341"/>
      <c r="ATK275" s="341"/>
      <c r="ATL275" s="341"/>
      <c r="ATM275" s="341"/>
      <c r="ATN275" s="341"/>
      <c r="ATO275" s="341"/>
      <c r="ATP275" s="341"/>
      <c r="ATQ275" s="341"/>
      <c r="ATR275" s="341"/>
      <c r="ATS275" s="341"/>
      <c r="ATT275" s="341"/>
      <c r="ATU275" s="341"/>
      <c r="ATV275" s="341"/>
      <c r="ATW275" s="341"/>
      <c r="ATX275" s="341"/>
      <c r="ATY275" s="341"/>
      <c r="ATZ275" s="341"/>
      <c r="AUA275" s="341"/>
      <c r="AUB275" s="341"/>
      <c r="AUC275" s="341"/>
      <c r="AUD275" s="341"/>
      <c r="AUE275" s="341"/>
      <c r="AUF275" s="341"/>
      <c r="AUG275" s="341"/>
      <c r="AUH275" s="341"/>
      <c r="AUI275" s="341"/>
      <c r="AUJ275" s="341"/>
      <c r="AUK275" s="341"/>
      <c r="AUL275" s="341"/>
      <c r="AUM275" s="341"/>
      <c r="AUN275" s="341"/>
      <c r="AUO275" s="341"/>
      <c r="AUP275" s="341"/>
      <c r="AUQ275" s="341"/>
      <c r="AUR275" s="341"/>
      <c r="AUS275" s="341"/>
      <c r="AUT275" s="341"/>
      <c r="AUU275" s="341"/>
      <c r="AUV275" s="341"/>
      <c r="AUW275" s="341"/>
      <c r="AUX275" s="341"/>
      <c r="AUY275" s="341"/>
      <c r="AUZ275" s="341"/>
      <c r="AVA275" s="341"/>
      <c r="AVB275" s="341"/>
      <c r="AVC275" s="341"/>
      <c r="AVD275" s="341"/>
      <c r="AVE275" s="341"/>
      <c r="AVF275" s="341"/>
      <c r="AVG275" s="341"/>
      <c r="AVH275" s="341"/>
      <c r="AVI275" s="341"/>
      <c r="AVJ275" s="341"/>
      <c r="AVK275" s="341"/>
      <c r="AVL275" s="341"/>
      <c r="AVM275" s="341"/>
      <c r="AVN275" s="341"/>
      <c r="AVO275" s="341"/>
      <c r="AVP275" s="341"/>
      <c r="AVQ275" s="341"/>
      <c r="AVR275" s="341"/>
      <c r="AVS275" s="341"/>
      <c r="AVT275" s="341"/>
      <c r="AVU275" s="341"/>
      <c r="AVV275" s="341"/>
      <c r="AVW275" s="341"/>
      <c r="AVX275" s="341"/>
      <c r="AVY275" s="341"/>
      <c r="AVZ275" s="341"/>
      <c r="AWA275" s="341"/>
      <c r="AWB275" s="341"/>
      <c r="AWC275" s="341"/>
      <c r="AWD275" s="341"/>
      <c r="AWE275" s="341"/>
      <c r="AWF275" s="341"/>
      <c r="AWG275" s="341"/>
      <c r="AWH275" s="341"/>
      <c r="AWI275" s="341"/>
      <c r="AWJ275" s="341"/>
      <c r="AWK275" s="341"/>
      <c r="AWL275" s="341"/>
      <c r="AWM275" s="341"/>
      <c r="AWN275" s="341"/>
      <c r="AWO275" s="341"/>
      <c r="AWP275" s="341"/>
      <c r="AWQ275" s="341"/>
      <c r="AWR275" s="341"/>
      <c r="AWS275" s="341"/>
      <c r="AWT275" s="341"/>
      <c r="AWU275" s="341"/>
      <c r="AWV275" s="341"/>
      <c r="AWW275" s="341"/>
      <c r="AWX275" s="341"/>
      <c r="AWY275" s="341"/>
      <c r="AWZ275" s="341"/>
      <c r="AXA275" s="341"/>
      <c r="AXB275" s="341"/>
      <c r="AXC275" s="341"/>
      <c r="AXD275" s="341"/>
      <c r="AXE275" s="341"/>
      <c r="AXF275" s="341"/>
      <c r="AXG275" s="341"/>
      <c r="AXH275" s="341"/>
      <c r="AXI275" s="341"/>
      <c r="AXJ275" s="341"/>
      <c r="AXK275" s="341"/>
      <c r="AXL275" s="341"/>
      <c r="AXM275" s="341"/>
      <c r="AXN275" s="341"/>
      <c r="AXO275" s="341"/>
      <c r="AXP275" s="341"/>
      <c r="AXQ275" s="341"/>
      <c r="AXR275" s="341"/>
      <c r="AXS275" s="341"/>
      <c r="AXT275" s="341"/>
      <c r="AXU275" s="341"/>
      <c r="AXV275" s="341"/>
      <c r="AXW275" s="341"/>
      <c r="AXX275" s="341"/>
      <c r="AXY275" s="341"/>
      <c r="AXZ275" s="341"/>
      <c r="AYA275" s="341"/>
      <c r="AYB275" s="341"/>
      <c r="AYC275" s="341"/>
      <c r="AYD275" s="341"/>
      <c r="AYE275" s="341"/>
      <c r="AYF275" s="341"/>
      <c r="AYG275" s="341"/>
      <c r="AYH275" s="341"/>
      <c r="AYI275" s="341"/>
      <c r="AYJ275" s="341"/>
      <c r="AYK275" s="341"/>
      <c r="AYL275" s="341"/>
      <c r="AYM275" s="341"/>
      <c r="AYN275" s="341"/>
      <c r="AYO275" s="341"/>
      <c r="AYP275" s="341"/>
      <c r="AYQ275" s="341"/>
      <c r="AYR275" s="341"/>
      <c r="AYS275" s="341"/>
      <c r="AYT275" s="341"/>
      <c r="AYU275" s="341"/>
      <c r="AYV275" s="341"/>
      <c r="AYW275" s="341"/>
      <c r="AYX275" s="341"/>
      <c r="AYY275" s="341"/>
      <c r="AYZ275" s="341"/>
      <c r="AZA275" s="341"/>
      <c r="AZB275" s="341"/>
      <c r="AZC275" s="341"/>
      <c r="AZD275" s="341"/>
      <c r="AZE275" s="341"/>
      <c r="AZF275" s="341"/>
      <c r="AZG275" s="341"/>
      <c r="AZH275" s="341"/>
      <c r="AZI275" s="341"/>
      <c r="AZJ275" s="341"/>
      <c r="AZK275" s="341"/>
      <c r="AZL275" s="341"/>
      <c r="AZM275" s="341"/>
      <c r="AZN275" s="341"/>
      <c r="AZO275" s="341"/>
      <c r="AZP275" s="341"/>
      <c r="AZQ275" s="341"/>
      <c r="AZR275" s="341"/>
      <c r="AZS275" s="341"/>
      <c r="AZT275" s="341"/>
      <c r="AZU275" s="341"/>
      <c r="AZV275" s="341"/>
      <c r="AZW275" s="341"/>
      <c r="AZX275" s="341"/>
      <c r="AZY275" s="341"/>
      <c r="AZZ275" s="341"/>
      <c r="BAA275" s="341"/>
      <c r="BAB275" s="341"/>
      <c r="BAC275" s="341"/>
      <c r="BAD275" s="341"/>
      <c r="BAE275" s="341"/>
      <c r="BAF275" s="341"/>
      <c r="BAG275" s="341"/>
      <c r="BAH275" s="341"/>
      <c r="BAI275" s="341"/>
      <c r="BAJ275" s="341"/>
      <c r="BAK275" s="341"/>
      <c r="BAL275" s="341"/>
      <c r="BAM275" s="341"/>
      <c r="BAN275" s="341"/>
      <c r="BAO275" s="341"/>
      <c r="BAP275" s="341"/>
      <c r="BAQ275" s="341"/>
      <c r="BAR275" s="341"/>
      <c r="BAS275" s="341"/>
      <c r="BAT275" s="341"/>
      <c r="BAU275" s="341"/>
      <c r="BAV275" s="341"/>
      <c r="BAW275" s="341"/>
      <c r="BAX275" s="341"/>
      <c r="BAY275" s="341"/>
      <c r="BAZ275" s="341"/>
      <c r="BBA275" s="341"/>
      <c r="BBB275" s="341"/>
      <c r="BBC275" s="341"/>
      <c r="BBD275" s="341"/>
      <c r="BBE275" s="341"/>
      <c r="BBF275" s="341"/>
      <c r="BBG275" s="341"/>
      <c r="BBH275" s="341"/>
      <c r="BBI275" s="341"/>
      <c r="BBJ275" s="341"/>
      <c r="BBK275" s="341"/>
      <c r="BBL275" s="341"/>
      <c r="BBM275" s="341"/>
      <c r="BBN275" s="341"/>
      <c r="BBO275" s="341"/>
      <c r="BBP275" s="341"/>
      <c r="BBQ275" s="341"/>
      <c r="BBR275" s="341"/>
      <c r="BBS275" s="341"/>
      <c r="BBT275" s="341"/>
      <c r="BBU275" s="341"/>
      <c r="BBV275" s="341"/>
      <c r="BBW275" s="341"/>
      <c r="BBX275" s="341"/>
      <c r="BBY275" s="341"/>
      <c r="BBZ275" s="341"/>
      <c r="BCA275" s="341"/>
      <c r="BCB275" s="341"/>
      <c r="BCC275" s="341"/>
      <c r="BCD275" s="341"/>
      <c r="BCE275" s="341"/>
      <c r="BCF275" s="341"/>
      <c r="BCG275" s="341"/>
      <c r="BCH275" s="341"/>
      <c r="BCI275" s="341"/>
      <c r="BCJ275" s="341"/>
      <c r="BCK275" s="341"/>
      <c r="BCL275" s="341"/>
      <c r="BCM275" s="341"/>
      <c r="BCN275" s="341"/>
      <c r="BCO275" s="341"/>
      <c r="BCP275" s="341"/>
      <c r="BCQ275" s="341"/>
      <c r="BCR275" s="341"/>
      <c r="BCS275" s="341"/>
      <c r="BCT275" s="341"/>
      <c r="BCU275" s="341"/>
      <c r="BCV275" s="341"/>
      <c r="BCW275" s="341"/>
      <c r="BCX275" s="341"/>
      <c r="BCY275" s="341"/>
      <c r="BCZ275" s="341"/>
      <c r="BDA275" s="341"/>
      <c r="BDB275" s="341"/>
      <c r="BDC275" s="341"/>
      <c r="BDD275" s="341"/>
      <c r="BDE275" s="341"/>
      <c r="BDF275" s="341"/>
      <c r="BDG275" s="341"/>
      <c r="BDH275" s="341"/>
      <c r="BDI275" s="341"/>
      <c r="BDJ275" s="341"/>
      <c r="BDK275" s="341"/>
      <c r="BDL275" s="341"/>
      <c r="BDM275" s="341"/>
      <c r="BDN275" s="341"/>
      <c r="BDO275" s="341"/>
      <c r="BDP275" s="341"/>
      <c r="BDQ275" s="341"/>
      <c r="BDR275" s="341"/>
      <c r="BDS275" s="341"/>
      <c r="BDT275" s="341"/>
      <c r="BDU275" s="341"/>
      <c r="BDV275" s="341"/>
      <c r="BDW275" s="341"/>
      <c r="BDX275" s="341"/>
      <c r="BDY275" s="341"/>
      <c r="BDZ275" s="341"/>
      <c r="BEA275" s="341"/>
      <c r="BEB275" s="341"/>
      <c r="BEC275" s="341"/>
      <c r="BED275" s="341"/>
      <c r="BEE275" s="341"/>
      <c r="BEF275" s="341"/>
      <c r="BEG275" s="341"/>
      <c r="BEH275" s="341"/>
      <c r="BEI275" s="341"/>
      <c r="BEJ275" s="341"/>
      <c r="BEK275" s="341"/>
      <c r="BEL275" s="341"/>
      <c r="BEM275" s="341"/>
      <c r="BEN275" s="341"/>
      <c r="BEO275" s="341"/>
      <c r="BEP275" s="341"/>
      <c r="BEQ275" s="341"/>
      <c r="BER275" s="341"/>
      <c r="BES275" s="341"/>
      <c r="BET275" s="341"/>
      <c r="BEU275" s="341"/>
      <c r="BEV275" s="341"/>
      <c r="BEW275" s="341"/>
      <c r="BEX275" s="341"/>
      <c r="BEY275" s="341"/>
      <c r="BEZ275" s="341"/>
      <c r="BFA275" s="341"/>
      <c r="BFB275" s="341"/>
      <c r="BFC275" s="341"/>
      <c r="BFD275" s="341"/>
      <c r="BFE275" s="341"/>
      <c r="BFF275" s="341"/>
      <c r="BFG275" s="341"/>
      <c r="BFH275" s="341"/>
      <c r="BFI275" s="341"/>
      <c r="BFJ275" s="341"/>
      <c r="BFK275" s="341"/>
      <c r="BFL275" s="341"/>
      <c r="BFM275" s="341"/>
      <c r="BFN275" s="341"/>
      <c r="BFO275" s="341"/>
      <c r="BFP275" s="341"/>
      <c r="BFQ275" s="341"/>
      <c r="BFR275" s="341"/>
      <c r="BFS275" s="341"/>
      <c r="BFT275" s="341"/>
      <c r="BFU275" s="341"/>
      <c r="BFV275" s="341"/>
      <c r="BFW275" s="341"/>
      <c r="BFX275" s="341"/>
      <c r="BFY275" s="341"/>
      <c r="BFZ275" s="341"/>
      <c r="BGA275" s="341"/>
      <c r="BGB275" s="341"/>
      <c r="BGC275" s="341"/>
      <c r="BGD275" s="341"/>
      <c r="BGE275" s="341"/>
      <c r="BGF275" s="341"/>
      <c r="BGG275" s="341"/>
      <c r="BGH275" s="341"/>
      <c r="BGI275" s="341"/>
      <c r="BGJ275" s="341"/>
      <c r="BGK275" s="341"/>
      <c r="BGL275" s="341"/>
      <c r="BGM275" s="341"/>
      <c r="BGN275" s="341"/>
      <c r="BGO275" s="341"/>
      <c r="BGP275" s="341"/>
      <c r="BGQ275" s="341"/>
      <c r="BGR275" s="341"/>
      <c r="BGS275" s="341"/>
      <c r="BGT275" s="341"/>
      <c r="BGU275" s="341"/>
      <c r="BGV275" s="341"/>
      <c r="BGW275" s="341"/>
      <c r="BGX275" s="341"/>
      <c r="BGY275" s="341"/>
      <c r="BGZ275" s="341"/>
      <c r="BHA275" s="341"/>
      <c r="BHB275" s="341"/>
      <c r="BHC275" s="341"/>
      <c r="BHD275" s="341"/>
      <c r="BHE275" s="341"/>
      <c r="BHF275" s="341"/>
      <c r="BHG275" s="341"/>
      <c r="BHH275" s="341"/>
      <c r="BHI275" s="341"/>
      <c r="BHJ275" s="341"/>
      <c r="BHK275" s="341"/>
      <c r="BHL275" s="341"/>
      <c r="BHM275" s="341"/>
      <c r="BHN275" s="341"/>
      <c r="BHO275" s="341"/>
      <c r="BHP275" s="341"/>
      <c r="BHQ275" s="341"/>
      <c r="BHR275" s="341"/>
      <c r="BHS275" s="341"/>
      <c r="BHT275" s="341"/>
      <c r="BHU275" s="341"/>
      <c r="BHV275" s="341"/>
      <c r="BHW275" s="341"/>
      <c r="BHX275" s="341"/>
      <c r="BHY275" s="341"/>
      <c r="BHZ275" s="341"/>
      <c r="BIA275" s="341"/>
      <c r="BIB275" s="341"/>
      <c r="BIC275" s="341"/>
      <c r="BID275" s="341"/>
      <c r="BIE275" s="341"/>
      <c r="BIF275" s="341"/>
      <c r="BIG275" s="341"/>
      <c r="BIH275" s="341"/>
      <c r="BII275" s="341"/>
      <c r="BIJ275" s="341"/>
      <c r="BIK275" s="341"/>
      <c r="BIL275" s="341"/>
      <c r="BIM275" s="341"/>
      <c r="BIN275" s="341"/>
      <c r="BIO275" s="341"/>
      <c r="BIP275" s="341"/>
      <c r="BIQ275" s="341"/>
      <c r="BIR275" s="341"/>
      <c r="BIS275" s="341"/>
      <c r="BIT275" s="341"/>
      <c r="BIU275" s="341"/>
      <c r="BIV275" s="341"/>
      <c r="BIW275" s="341"/>
      <c r="BIX275" s="341"/>
      <c r="BIY275" s="341"/>
      <c r="BIZ275" s="341"/>
      <c r="BJA275" s="341"/>
      <c r="BJB275" s="341"/>
      <c r="BJC275" s="341"/>
      <c r="BJD275" s="341"/>
      <c r="BJE275" s="341"/>
      <c r="BJF275" s="341"/>
      <c r="BJG275" s="341"/>
      <c r="BJH275" s="341"/>
      <c r="BJI275" s="341"/>
      <c r="BJJ275" s="341"/>
      <c r="BJK275" s="341"/>
      <c r="BJL275" s="341"/>
      <c r="BJM275" s="341"/>
      <c r="BJN275" s="341"/>
      <c r="BJO275" s="341"/>
      <c r="BJP275" s="341"/>
      <c r="BJQ275" s="341"/>
      <c r="BJR275" s="341"/>
      <c r="BJS275" s="341"/>
      <c r="BJT275" s="341"/>
      <c r="BJU275" s="341"/>
      <c r="BJV275" s="341"/>
      <c r="BJW275" s="341"/>
      <c r="BJX275" s="341"/>
      <c r="BJY275" s="341"/>
      <c r="BJZ275" s="341"/>
      <c r="BKA275" s="341"/>
      <c r="BKB275" s="341"/>
      <c r="BKC275" s="341"/>
      <c r="BKD275" s="341"/>
      <c r="BKE275" s="341"/>
      <c r="BKF275" s="341"/>
      <c r="BKG275" s="341"/>
      <c r="BKH275" s="341"/>
      <c r="BKI275" s="341"/>
      <c r="BKJ275" s="341"/>
      <c r="BKK275" s="341"/>
      <c r="BKL275" s="341"/>
      <c r="BKM275" s="341"/>
      <c r="BKN275" s="341"/>
      <c r="BKO275" s="341"/>
      <c r="BKP275" s="341"/>
      <c r="BKQ275" s="341"/>
      <c r="BKR275" s="341"/>
      <c r="BKS275" s="341"/>
      <c r="BKT275" s="341"/>
      <c r="BKU275" s="341"/>
      <c r="BKV275" s="341"/>
      <c r="BKW275" s="341"/>
      <c r="BKX275" s="341"/>
      <c r="BKY275" s="341"/>
      <c r="BKZ275" s="341"/>
      <c r="BLA275" s="341"/>
      <c r="BLB275" s="341"/>
      <c r="BLC275" s="341"/>
      <c r="BLD275" s="341"/>
      <c r="BLE275" s="341"/>
      <c r="BLF275" s="341"/>
      <c r="BLG275" s="341"/>
      <c r="BLH275" s="341"/>
      <c r="BLI275" s="341"/>
      <c r="BLJ275" s="341"/>
      <c r="BLK275" s="341"/>
      <c r="BLL275" s="341"/>
      <c r="BLM275" s="341"/>
      <c r="BLN275" s="341"/>
      <c r="BLO275" s="341"/>
      <c r="BLP275" s="341"/>
      <c r="BLQ275" s="341"/>
      <c r="BLR275" s="341"/>
      <c r="BLS275" s="341"/>
      <c r="BLT275" s="341"/>
      <c r="BLU275" s="341"/>
      <c r="BLV275" s="341"/>
      <c r="BLW275" s="341"/>
      <c r="BLX275" s="341"/>
      <c r="BLY275" s="341"/>
      <c r="BLZ275" s="341"/>
      <c r="BMA275" s="341"/>
      <c r="BMB275" s="341"/>
      <c r="BMC275" s="341"/>
      <c r="BMD275" s="341"/>
      <c r="BME275" s="341"/>
      <c r="BMF275" s="341"/>
      <c r="BMG275" s="341"/>
      <c r="BMH275" s="341"/>
      <c r="BMI275" s="341"/>
      <c r="BMJ275" s="341"/>
      <c r="BMK275" s="341"/>
      <c r="BML275" s="341"/>
      <c r="BMM275" s="341"/>
      <c r="BMN275" s="341"/>
      <c r="BMO275" s="341"/>
      <c r="BMP275" s="341"/>
      <c r="BMQ275" s="341"/>
      <c r="BMR275" s="341"/>
      <c r="BMS275" s="341"/>
      <c r="BMT275" s="341"/>
      <c r="BMU275" s="341"/>
      <c r="BMV275" s="341"/>
      <c r="BMW275" s="341"/>
      <c r="BMX275" s="341"/>
      <c r="BMY275" s="341"/>
      <c r="BMZ275" s="341"/>
      <c r="BNA275" s="341"/>
      <c r="BNB275" s="341"/>
      <c r="BNC275" s="341"/>
      <c r="BND275" s="341"/>
      <c r="BNE275" s="341"/>
      <c r="BNF275" s="341"/>
      <c r="BNG275" s="341"/>
      <c r="BNH275" s="341"/>
      <c r="BNI275" s="341"/>
      <c r="BNJ275" s="341"/>
      <c r="BNK275" s="341"/>
      <c r="BNL275" s="341"/>
      <c r="BNM275" s="341"/>
      <c r="BNN275" s="341"/>
      <c r="BNO275" s="341"/>
      <c r="BNP275" s="341"/>
      <c r="BNQ275" s="341"/>
      <c r="BNR275" s="341"/>
      <c r="BNS275" s="341"/>
      <c r="BNT275" s="341"/>
      <c r="BNU275" s="341"/>
      <c r="BNV275" s="341"/>
      <c r="BNW275" s="341"/>
      <c r="BNX275" s="341"/>
      <c r="BNY275" s="341"/>
      <c r="BNZ275" s="341"/>
      <c r="BOA275" s="341"/>
      <c r="BOB275" s="341"/>
      <c r="BOC275" s="341"/>
      <c r="BOD275" s="341"/>
      <c r="BOE275" s="341"/>
      <c r="BOF275" s="341"/>
      <c r="BOG275" s="341"/>
      <c r="BOH275" s="341"/>
      <c r="BOI275" s="341"/>
      <c r="BOJ275" s="341"/>
      <c r="BOK275" s="341"/>
      <c r="BOL275" s="341"/>
      <c r="BOM275" s="341"/>
      <c r="BON275" s="341"/>
      <c r="BOO275" s="341"/>
      <c r="BOP275" s="341"/>
      <c r="BOQ275" s="341"/>
      <c r="BOR275" s="341"/>
      <c r="BOS275" s="341"/>
      <c r="BOT275" s="341"/>
      <c r="BOU275" s="341"/>
      <c r="BOV275" s="341"/>
    </row>
    <row r="276" spans="1:1764" s="32" customFormat="1" ht="40.5" customHeight="1">
      <c r="A276" s="29" t="s">
        <v>284</v>
      </c>
      <c r="B276" s="30" t="s">
        <v>285</v>
      </c>
      <c r="C276" s="30"/>
      <c r="D276" s="31" t="s">
        <v>26</v>
      </c>
      <c r="E276" s="31" t="s">
        <v>26</v>
      </c>
      <c r="F276" s="31"/>
      <c r="G276" s="31"/>
      <c r="H276" s="31"/>
      <c r="I276" s="399"/>
      <c r="J276" s="456">
        <f t="shared" si="6"/>
        <v>693000</v>
      </c>
      <c r="K276" s="456">
        <f>0+K277</f>
        <v>693000</v>
      </c>
      <c r="L276" s="479">
        <f>0+L277</f>
        <v>0</v>
      </c>
      <c r="M276" s="327"/>
      <c r="N276" s="331"/>
      <c r="O276" s="331"/>
      <c r="P276" s="331"/>
      <c r="Q276" s="114"/>
      <c r="R276" s="331"/>
      <c r="S276" s="331"/>
      <c r="T276" s="331"/>
      <c r="U276" s="331"/>
      <c r="V276" s="333"/>
      <c r="W276" s="333"/>
      <c r="X276" s="333"/>
      <c r="Y276" s="333"/>
      <c r="Z276" s="333"/>
      <c r="AA276" s="333"/>
      <c r="AB276" s="333"/>
      <c r="AC276" s="333"/>
      <c r="AD276" s="333"/>
      <c r="AE276" s="333"/>
      <c r="AF276" s="333"/>
      <c r="AG276" s="333"/>
      <c r="AH276" s="333"/>
      <c r="AI276" s="333"/>
      <c r="AJ276" s="333"/>
      <c r="AK276" s="333"/>
      <c r="AL276" s="333"/>
      <c r="AM276" s="333"/>
      <c r="AN276" s="333"/>
      <c r="AO276" s="333"/>
      <c r="AP276" s="333"/>
      <c r="AQ276" s="333"/>
      <c r="AR276" s="333"/>
      <c r="AS276" s="333"/>
      <c r="AT276" s="333"/>
      <c r="AU276" s="333"/>
      <c r="AV276" s="333"/>
      <c r="AW276" s="333"/>
      <c r="AX276" s="333"/>
      <c r="AY276" s="333"/>
      <c r="AZ276" s="333"/>
      <c r="BA276" s="333"/>
      <c r="BB276" s="333"/>
      <c r="BC276" s="333"/>
      <c r="BD276" s="333"/>
      <c r="BE276" s="333"/>
      <c r="BF276" s="333"/>
      <c r="BG276" s="333"/>
      <c r="BH276" s="333"/>
      <c r="BI276" s="333"/>
      <c r="BJ276" s="333"/>
      <c r="BK276" s="333"/>
      <c r="BL276" s="333"/>
      <c r="BM276" s="333"/>
      <c r="BN276" s="333"/>
      <c r="BO276" s="333"/>
      <c r="BP276" s="333"/>
      <c r="BQ276" s="333"/>
      <c r="BR276" s="333"/>
      <c r="BS276" s="333"/>
      <c r="BT276" s="333"/>
      <c r="BU276" s="333"/>
      <c r="BV276" s="333"/>
      <c r="BW276" s="333"/>
      <c r="BX276" s="333"/>
      <c r="BY276" s="333"/>
      <c r="BZ276" s="333"/>
      <c r="CA276" s="333"/>
      <c r="CB276" s="333"/>
      <c r="CC276" s="333"/>
      <c r="CD276" s="333"/>
      <c r="CE276" s="333"/>
      <c r="CF276" s="333"/>
      <c r="CG276" s="333"/>
      <c r="CH276" s="333"/>
      <c r="CI276" s="333"/>
      <c r="CJ276" s="333"/>
      <c r="CK276" s="333"/>
      <c r="CL276" s="333"/>
      <c r="CM276" s="333"/>
      <c r="CN276" s="333"/>
      <c r="CO276" s="333"/>
      <c r="CP276" s="333"/>
      <c r="CQ276" s="333"/>
      <c r="CR276" s="333"/>
      <c r="CS276" s="333"/>
      <c r="CT276" s="333"/>
      <c r="CU276" s="333"/>
      <c r="CV276" s="333"/>
      <c r="CW276" s="333"/>
      <c r="CX276" s="333"/>
      <c r="CY276" s="333"/>
      <c r="CZ276" s="333"/>
      <c r="DA276" s="333"/>
      <c r="DB276" s="333"/>
      <c r="DC276" s="333"/>
      <c r="DD276" s="333"/>
      <c r="DE276" s="333"/>
      <c r="DF276" s="333"/>
      <c r="DG276" s="333"/>
      <c r="DH276" s="333"/>
      <c r="DI276" s="333"/>
      <c r="DJ276" s="333"/>
      <c r="DK276" s="333"/>
      <c r="DL276" s="333"/>
      <c r="DM276" s="333"/>
      <c r="DN276" s="333"/>
      <c r="DO276" s="333"/>
      <c r="DP276" s="333"/>
      <c r="DQ276" s="333"/>
      <c r="DR276" s="333"/>
      <c r="DS276" s="333"/>
      <c r="DT276" s="333"/>
      <c r="DU276" s="333"/>
      <c r="DV276" s="333"/>
      <c r="DW276" s="333"/>
      <c r="DX276" s="333"/>
      <c r="DY276" s="333"/>
      <c r="DZ276" s="333"/>
      <c r="EA276" s="333"/>
      <c r="EB276" s="333"/>
      <c r="EC276" s="333"/>
      <c r="ED276" s="333"/>
      <c r="EE276" s="333"/>
      <c r="EF276" s="333"/>
      <c r="EG276" s="333"/>
      <c r="EH276" s="333"/>
      <c r="EI276" s="333"/>
      <c r="EJ276" s="333"/>
      <c r="EK276" s="333"/>
      <c r="EL276" s="333"/>
      <c r="EM276" s="333"/>
      <c r="EN276" s="333"/>
      <c r="EO276" s="333"/>
      <c r="EP276" s="333"/>
      <c r="EQ276" s="333"/>
      <c r="ER276" s="333"/>
      <c r="ES276" s="333"/>
      <c r="ET276" s="333"/>
      <c r="EU276" s="333"/>
      <c r="EV276" s="333"/>
      <c r="EW276" s="333"/>
      <c r="EX276" s="333"/>
      <c r="EY276" s="333"/>
      <c r="EZ276" s="333"/>
      <c r="FA276" s="333"/>
      <c r="FB276" s="333"/>
      <c r="FC276" s="333"/>
      <c r="FD276" s="333"/>
      <c r="FE276" s="333"/>
      <c r="FF276" s="333"/>
      <c r="FG276" s="333"/>
      <c r="FH276" s="333"/>
      <c r="FI276" s="333"/>
      <c r="FJ276" s="333"/>
      <c r="FK276" s="333"/>
      <c r="FL276" s="333"/>
      <c r="FM276" s="333"/>
      <c r="FN276" s="333"/>
      <c r="FO276" s="333"/>
      <c r="FP276" s="333"/>
      <c r="FQ276" s="333"/>
      <c r="FR276" s="333"/>
      <c r="FS276" s="333"/>
      <c r="FT276" s="333"/>
      <c r="FU276" s="333"/>
      <c r="FV276" s="333"/>
      <c r="FW276" s="333"/>
      <c r="FX276" s="333"/>
      <c r="FY276" s="333"/>
      <c r="FZ276" s="333"/>
      <c r="GA276" s="333"/>
      <c r="GB276" s="333"/>
      <c r="GC276" s="333"/>
      <c r="GD276" s="333"/>
      <c r="GE276" s="333"/>
      <c r="GF276" s="333"/>
      <c r="GG276" s="333"/>
      <c r="GH276" s="333"/>
      <c r="GI276" s="333"/>
      <c r="GJ276" s="333"/>
      <c r="GK276" s="333"/>
      <c r="GL276" s="333"/>
      <c r="GM276" s="333"/>
      <c r="GN276" s="333"/>
      <c r="GO276" s="333"/>
      <c r="GP276" s="333"/>
      <c r="GQ276" s="333"/>
      <c r="GR276" s="333"/>
      <c r="GS276" s="333"/>
      <c r="GT276" s="333"/>
      <c r="GU276" s="333"/>
      <c r="GV276" s="333"/>
      <c r="GW276" s="333"/>
      <c r="GX276" s="333"/>
      <c r="GY276" s="333"/>
      <c r="GZ276" s="333"/>
      <c r="HA276" s="333"/>
      <c r="HB276" s="333"/>
      <c r="HC276" s="333"/>
      <c r="HD276" s="333"/>
      <c r="HE276" s="333"/>
      <c r="HF276" s="333"/>
      <c r="HG276" s="333"/>
      <c r="HH276" s="333"/>
      <c r="HI276" s="333"/>
      <c r="HJ276" s="333"/>
      <c r="HK276" s="333"/>
      <c r="HL276" s="333"/>
      <c r="HM276" s="333"/>
      <c r="HN276" s="333"/>
      <c r="HO276" s="333"/>
      <c r="HP276" s="333"/>
      <c r="HQ276" s="333"/>
      <c r="HR276" s="333"/>
      <c r="HS276" s="333"/>
      <c r="HT276" s="333"/>
      <c r="HU276" s="333"/>
      <c r="HV276" s="333"/>
      <c r="HW276" s="333"/>
      <c r="HX276" s="333"/>
      <c r="HY276" s="333"/>
      <c r="HZ276" s="333"/>
      <c r="IA276" s="333"/>
      <c r="IB276" s="333"/>
      <c r="IC276" s="333"/>
      <c r="ID276" s="333"/>
      <c r="IE276" s="333"/>
      <c r="IF276" s="333"/>
      <c r="IG276" s="333"/>
      <c r="IH276" s="333"/>
      <c r="II276" s="333"/>
      <c r="IJ276" s="333"/>
      <c r="IK276" s="333"/>
      <c r="IL276" s="333"/>
      <c r="IM276" s="333"/>
      <c r="IN276" s="333"/>
      <c r="IO276" s="333"/>
      <c r="IP276" s="333"/>
      <c r="IQ276" s="333"/>
      <c r="IR276" s="333"/>
      <c r="IS276" s="333"/>
      <c r="IT276" s="333"/>
      <c r="IU276" s="333"/>
      <c r="IV276" s="333"/>
      <c r="IW276" s="333"/>
      <c r="IX276" s="333"/>
      <c r="IY276" s="333"/>
      <c r="IZ276" s="333"/>
      <c r="JA276" s="333"/>
      <c r="JB276" s="333"/>
      <c r="JC276" s="333"/>
      <c r="JD276" s="333"/>
      <c r="JE276" s="333"/>
      <c r="JF276" s="333"/>
      <c r="JG276" s="333"/>
      <c r="JH276" s="333"/>
      <c r="JI276" s="333"/>
      <c r="JJ276" s="333"/>
      <c r="JK276" s="333"/>
      <c r="JL276" s="333"/>
      <c r="JM276" s="333"/>
      <c r="JN276" s="333"/>
      <c r="JO276" s="333"/>
      <c r="JP276" s="333"/>
      <c r="JQ276" s="333"/>
      <c r="JR276" s="333"/>
      <c r="JS276" s="333"/>
      <c r="JT276" s="333"/>
      <c r="JU276" s="333"/>
      <c r="JV276" s="333"/>
      <c r="JW276" s="333"/>
      <c r="JX276" s="333"/>
      <c r="JY276" s="333"/>
      <c r="JZ276" s="333"/>
      <c r="KA276" s="333"/>
      <c r="KB276" s="333"/>
      <c r="KC276" s="333"/>
      <c r="KD276" s="333"/>
      <c r="KE276" s="333"/>
      <c r="KF276" s="333"/>
      <c r="KG276" s="333"/>
      <c r="KH276" s="333"/>
      <c r="KI276" s="333"/>
      <c r="KJ276" s="333"/>
      <c r="KK276" s="333"/>
      <c r="KL276" s="333"/>
      <c r="KM276" s="333"/>
      <c r="KN276" s="333"/>
      <c r="KO276" s="333"/>
      <c r="KP276" s="333"/>
      <c r="KQ276" s="333"/>
      <c r="KR276" s="333"/>
      <c r="KS276" s="333"/>
      <c r="KT276" s="333"/>
      <c r="KU276" s="333"/>
      <c r="KV276" s="333"/>
      <c r="KW276" s="333"/>
      <c r="KX276" s="333"/>
      <c r="KY276" s="333"/>
      <c r="KZ276" s="333"/>
      <c r="LA276" s="333"/>
      <c r="LB276" s="333"/>
      <c r="LC276" s="333"/>
      <c r="LD276" s="333"/>
      <c r="LE276" s="333"/>
      <c r="LF276" s="333"/>
      <c r="LG276" s="333"/>
      <c r="LH276" s="333"/>
      <c r="LI276" s="333"/>
      <c r="LJ276" s="333"/>
      <c r="LK276" s="333"/>
      <c r="LL276" s="333"/>
      <c r="LM276" s="333"/>
      <c r="LN276" s="333"/>
      <c r="LO276" s="333"/>
      <c r="LP276" s="333"/>
      <c r="LQ276" s="333"/>
      <c r="LR276" s="333"/>
      <c r="LS276" s="333"/>
      <c r="LT276" s="333"/>
      <c r="LU276" s="333"/>
      <c r="LV276" s="333"/>
      <c r="LW276" s="333"/>
      <c r="LX276" s="333"/>
      <c r="LY276" s="333"/>
      <c r="LZ276" s="333"/>
      <c r="MA276" s="333"/>
      <c r="MB276" s="333"/>
      <c r="MC276" s="333"/>
      <c r="MD276" s="333"/>
      <c r="ME276" s="333"/>
      <c r="MF276" s="333"/>
      <c r="MG276" s="333"/>
      <c r="MH276" s="333"/>
      <c r="MI276" s="333"/>
      <c r="MJ276" s="333"/>
      <c r="MK276" s="333"/>
      <c r="ML276" s="333"/>
      <c r="MM276" s="333"/>
      <c r="MN276" s="333"/>
      <c r="MO276" s="333"/>
      <c r="MP276" s="333"/>
      <c r="MQ276" s="333"/>
      <c r="MR276" s="333"/>
      <c r="MS276" s="333"/>
      <c r="MT276" s="333"/>
      <c r="MU276" s="333"/>
      <c r="MV276" s="333"/>
      <c r="MW276" s="333"/>
      <c r="MX276" s="333"/>
      <c r="MY276" s="333"/>
      <c r="MZ276" s="333"/>
      <c r="NA276" s="333"/>
      <c r="NB276" s="333"/>
      <c r="NC276" s="333"/>
      <c r="ND276" s="333"/>
      <c r="NE276" s="333"/>
      <c r="NF276" s="333"/>
      <c r="NG276" s="333"/>
      <c r="NH276" s="333"/>
      <c r="NI276" s="333"/>
      <c r="NJ276" s="333"/>
      <c r="NK276" s="333"/>
      <c r="NL276" s="333"/>
      <c r="NM276" s="333"/>
      <c r="NN276" s="333"/>
      <c r="NO276" s="333"/>
      <c r="NP276" s="333"/>
      <c r="NQ276" s="333"/>
      <c r="NR276" s="333"/>
      <c r="NS276" s="333"/>
      <c r="NT276" s="333"/>
      <c r="NU276" s="333"/>
      <c r="NV276" s="333"/>
      <c r="NW276" s="333"/>
      <c r="NX276" s="333"/>
      <c r="NY276" s="333"/>
      <c r="NZ276" s="333"/>
      <c r="OA276" s="333"/>
      <c r="OB276" s="333"/>
      <c r="OC276" s="333"/>
      <c r="OD276" s="333"/>
      <c r="OE276" s="333"/>
      <c r="OF276" s="333"/>
      <c r="OG276" s="333"/>
      <c r="OH276" s="333"/>
      <c r="OI276" s="333"/>
      <c r="OJ276" s="333"/>
      <c r="OK276" s="333"/>
      <c r="OL276" s="333"/>
      <c r="OM276" s="333"/>
      <c r="ON276" s="333"/>
      <c r="OO276" s="333"/>
      <c r="OP276" s="333"/>
      <c r="OQ276" s="333"/>
      <c r="OR276" s="333"/>
      <c r="OS276" s="333"/>
      <c r="OT276" s="333"/>
      <c r="OU276" s="333"/>
      <c r="OV276" s="333"/>
      <c r="OW276" s="333"/>
      <c r="OX276" s="333"/>
      <c r="OY276" s="333"/>
      <c r="OZ276" s="333"/>
      <c r="PA276" s="333"/>
      <c r="PB276" s="333"/>
      <c r="PC276" s="333"/>
      <c r="PD276" s="333"/>
      <c r="PE276" s="333"/>
      <c r="PF276" s="333"/>
      <c r="PG276" s="333"/>
      <c r="PH276" s="333"/>
      <c r="PI276" s="333"/>
      <c r="PJ276" s="333"/>
      <c r="PK276" s="333"/>
      <c r="PL276" s="333"/>
      <c r="PM276" s="333"/>
      <c r="PN276" s="333"/>
      <c r="PO276" s="333"/>
      <c r="PP276" s="333"/>
      <c r="PQ276" s="333"/>
      <c r="PR276" s="333"/>
      <c r="PS276" s="333"/>
      <c r="PT276" s="333"/>
      <c r="PU276" s="333"/>
      <c r="PV276" s="333"/>
      <c r="PW276" s="333"/>
      <c r="PX276" s="333"/>
      <c r="PY276" s="333"/>
      <c r="PZ276" s="333"/>
      <c r="QA276" s="333"/>
      <c r="QB276" s="333"/>
      <c r="QC276" s="333"/>
      <c r="QD276" s="333"/>
      <c r="QE276" s="333"/>
      <c r="QF276" s="333"/>
      <c r="QG276" s="333"/>
      <c r="QH276" s="333"/>
      <c r="QI276" s="333"/>
      <c r="QJ276" s="333"/>
      <c r="QK276" s="333"/>
      <c r="QL276" s="333"/>
      <c r="QM276" s="333"/>
      <c r="QN276" s="333"/>
      <c r="QO276" s="333"/>
      <c r="QP276" s="333"/>
      <c r="QQ276" s="333"/>
      <c r="QR276" s="333"/>
      <c r="QS276" s="333"/>
      <c r="QT276" s="333"/>
      <c r="QU276" s="333"/>
      <c r="QV276" s="333"/>
      <c r="QW276" s="333"/>
      <c r="QX276" s="333"/>
      <c r="QY276" s="333"/>
      <c r="QZ276" s="333"/>
      <c r="RA276" s="333"/>
      <c r="RB276" s="333"/>
      <c r="RC276" s="333"/>
      <c r="RD276" s="333"/>
      <c r="RE276" s="333"/>
      <c r="RF276" s="333"/>
      <c r="RG276" s="333"/>
      <c r="RH276" s="333"/>
      <c r="RI276" s="333"/>
      <c r="RJ276" s="333"/>
      <c r="RK276" s="333"/>
      <c r="RL276" s="333"/>
      <c r="RM276" s="333"/>
      <c r="RN276" s="333"/>
      <c r="RO276" s="333"/>
      <c r="RP276" s="333"/>
      <c r="RQ276" s="333"/>
      <c r="RR276" s="333"/>
      <c r="RS276" s="333"/>
      <c r="RT276" s="333"/>
      <c r="RU276" s="333"/>
      <c r="RV276" s="333"/>
      <c r="RW276" s="333"/>
      <c r="RX276" s="333"/>
      <c r="RY276" s="333"/>
      <c r="RZ276" s="333"/>
      <c r="SA276" s="333"/>
      <c r="SB276" s="333"/>
      <c r="SC276" s="333"/>
      <c r="SD276" s="333"/>
      <c r="SE276" s="333"/>
      <c r="SF276" s="333"/>
      <c r="SG276" s="333"/>
      <c r="SH276" s="333"/>
      <c r="SI276" s="333"/>
      <c r="SJ276" s="333"/>
      <c r="SK276" s="333"/>
      <c r="SL276" s="333"/>
      <c r="SM276" s="333"/>
      <c r="SN276" s="333"/>
      <c r="SO276" s="333"/>
      <c r="SP276" s="333"/>
      <c r="SQ276" s="333"/>
      <c r="SR276" s="333"/>
      <c r="SS276" s="333"/>
      <c r="ST276" s="333"/>
      <c r="SU276" s="333"/>
      <c r="SV276" s="333"/>
      <c r="SW276" s="333"/>
      <c r="SX276" s="333"/>
      <c r="SY276" s="333"/>
      <c r="SZ276" s="333"/>
      <c r="TA276" s="333"/>
      <c r="TB276" s="333"/>
      <c r="TC276" s="333"/>
      <c r="TD276" s="333"/>
      <c r="TE276" s="333"/>
      <c r="TF276" s="333"/>
      <c r="TG276" s="333"/>
      <c r="TH276" s="333"/>
      <c r="TI276" s="333"/>
      <c r="TJ276" s="333"/>
      <c r="TK276" s="333"/>
      <c r="TL276" s="333"/>
      <c r="TM276" s="333"/>
      <c r="TN276" s="333"/>
      <c r="TO276" s="333"/>
      <c r="TP276" s="333"/>
      <c r="TQ276" s="333"/>
      <c r="TR276" s="333"/>
      <c r="TS276" s="333"/>
      <c r="TT276" s="333"/>
      <c r="TU276" s="333"/>
      <c r="TV276" s="333"/>
      <c r="TW276" s="333"/>
      <c r="TX276" s="333"/>
      <c r="TY276" s="333"/>
      <c r="TZ276" s="333"/>
      <c r="UA276" s="333"/>
      <c r="UB276" s="333"/>
      <c r="UC276" s="333"/>
      <c r="UD276" s="333"/>
      <c r="UE276" s="333"/>
      <c r="UF276" s="333"/>
      <c r="UG276" s="333"/>
      <c r="UH276" s="333"/>
      <c r="UI276" s="333"/>
      <c r="UJ276" s="333"/>
      <c r="UK276" s="333"/>
      <c r="UL276" s="333"/>
      <c r="UM276" s="333"/>
      <c r="UN276" s="333"/>
      <c r="UO276" s="333"/>
      <c r="UP276" s="333"/>
      <c r="UQ276" s="333"/>
      <c r="UR276" s="333"/>
      <c r="US276" s="333"/>
      <c r="UT276" s="333"/>
      <c r="UU276" s="333"/>
      <c r="UV276" s="333"/>
      <c r="UW276" s="333"/>
      <c r="UX276" s="333"/>
      <c r="UY276" s="333"/>
      <c r="UZ276" s="333"/>
      <c r="VA276" s="333"/>
      <c r="VB276" s="333"/>
      <c r="VC276" s="333"/>
      <c r="VD276" s="333"/>
      <c r="VE276" s="333"/>
      <c r="VF276" s="333"/>
      <c r="VG276" s="333"/>
      <c r="VH276" s="333"/>
      <c r="VI276" s="333"/>
      <c r="VJ276" s="333"/>
      <c r="VK276" s="333"/>
      <c r="VL276" s="333"/>
      <c r="VM276" s="333"/>
      <c r="VN276" s="333"/>
      <c r="VO276" s="333"/>
      <c r="VP276" s="333"/>
      <c r="VQ276" s="333"/>
      <c r="VR276" s="333"/>
      <c r="VS276" s="333"/>
      <c r="VT276" s="333"/>
      <c r="VU276" s="333"/>
      <c r="VV276" s="333"/>
      <c r="VW276" s="333"/>
      <c r="VX276" s="333"/>
      <c r="VY276" s="333"/>
      <c r="VZ276" s="333"/>
      <c r="WA276" s="333"/>
      <c r="WB276" s="333"/>
      <c r="WC276" s="333"/>
      <c r="WD276" s="333"/>
      <c r="WE276" s="333"/>
      <c r="WF276" s="333"/>
      <c r="WG276" s="333"/>
      <c r="WH276" s="333"/>
      <c r="WI276" s="333"/>
      <c r="WJ276" s="333"/>
      <c r="WK276" s="333"/>
      <c r="WL276" s="333"/>
      <c r="WM276" s="333"/>
      <c r="WN276" s="333"/>
      <c r="WO276" s="333"/>
      <c r="WP276" s="333"/>
      <c r="WQ276" s="333"/>
      <c r="WR276" s="333"/>
      <c r="WS276" s="333"/>
      <c r="WT276" s="333"/>
      <c r="WU276" s="333"/>
      <c r="WV276" s="333"/>
      <c r="WW276" s="333"/>
      <c r="WX276" s="333"/>
      <c r="WY276" s="333"/>
      <c r="WZ276" s="333"/>
      <c r="XA276" s="333"/>
      <c r="XB276" s="333"/>
      <c r="XC276" s="333"/>
      <c r="XD276" s="333"/>
      <c r="XE276" s="333"/>
      <c r="XF276" s="333"/>
      <c r="XG276" s="333"/>
      <c r="XH276" s="333"/>
      <c r="XI276" s="333"/>
      <c r="XJ276" s="333"/>
      <c r="XK276" s="333"/>
      <c r="XL276" s="333"/>
      <c r="XM276" s="333"/>
      <c r="XN276" s="333"/>
      <c r="XO276" s="333"/>
      <c r="XP276" s="333"/>
      <c r="XQ276" s="333"/>
      <c r="XR276" s="333"/>
      <c r="XS276" s="333"/>
      <c r="XT276" s="333"/>
      <c r="XU276" s="333"/>
      <c r="XV276" s="333"/>
      <c r="XW276" s="333"/>
      <c r="XX276" s="333"/>
      <c r="XY276" s="333"/>
      <c r="XZ276" s="333"/>
      <c r="YA276" s="333"/>
      <c r="YB276" s="333"/>
      <c r="YC276" s="333"/>
      <c r="YD276" s="333"/>
      <c r="YE276" s="333"/>
      <c r="YF276" s="333"/>
      <c r="YG276" s="333"/>
      <c r="YH276" s="333"/>
      <c r="YI276" s="333"/>
      <c r="YJ276" s="333"/>
      <c r="YK276" s="333"/>
      <c r="YL276" s="333"/>
      <c r="YM276" s="333"/>
      <c r="YN276" s="333"/>
      <c r="YO276" s="333"/>
      <c r="YP276" s="333"/>
      <c r="YQ276" s="333"/>
      <c r="YR276" s="333"/>
      <c r="YS276" s="333"/>
      <c r="YT276" s="333"/>
      <c r="YU276" s="333"/>
      <c r="YV276" s="333"/>
      <c r="YW276" s="333"/>
      <c r="YX276" s="333"/>
      <c r="YY276" s="333"/>
      <c r="YZ276" s="333"/>
      <c r="ZA276" s="333"/>
      <c r="ZB276" s="333"/>
      <c r="ZC276" s="333"/>
      <c r="ZD276" s="333"/>
      <c r="ZE276" s="333"/>
      <c r="ZF276" s="333"/>
      <c r="ZG276" s="333"/>
      <c r="ZH276" s="333"/>
      <c r="ZI276" s="333"/>
      <c r="ZJ276" s="333"/>
      <c r="ZK276" s="333"/>
      <c r="ZL276" s="333"/>
      <c r="ZM276" s="333"/>
      <c r="ZN276" s="333"/>
      <c r="ZO276" s="333"/>
      <c r="ZP276" s="333"/>
      <c r="ZQ276" s="333"/>
      <c r="ZR276" s="333"/>
      <c r="ZS276" s="333"/>
      <c r="ZT276" s="333"/>
      <c r="ZU276" s="333"/>
      <c r="ZV276" s="333"/>
      <c r="ZW276" s="333"/>
      <c r="ZX276" s="333"/>
      <c r="ZY276" s="333"/>
      <c r="ZZ276" s="333"/>
      <c r="AAA276" s="333"/>
      <c r="AAB276" s="333"/>
      <c r="AAC276" s="333"/>
      <c r="AAD276" s="333"/>
      <c r="AAE276" s="333"/>
      <c r="AAF276" s="333"/>
      <c r="AAG276" s="333"/>
      <c r="AAH276" s="333"/>
      <c r="AAI276" s="333"/>
      <c r="AAJ276" s="333"/>
      <c r="AAK276" s="333"/>
      <c r="AAL276" s="333"/>
      <c r="AAM276" s="333"/>
      <c r="AAN276" s="333"/>
      <c r="AAO276" s="333"/>
      <c r="AAP276" s="333"/>
      <c r="AAQ276" s="333"/>
      <c r="AAR276" s="333"/>
      <c r="AAS276" s="333"/>
      <c r="AAT276" s="333"/>
      <c r="AAU276" s="333"/>
      <c r="AAV276" s="333"/>
      <c r="AAW276" s="333"/>
      <c r="AAX276" s="333"/>
      <c r="AAY276" s="333"/>
      <c r="AAZ276" s="333"/>
      <c r="ABA276" s="333"/>
      <c r="ABB276" s="333"/>
      <c r="ABC276" s="333"/>
      <c r="ABD276" s="333"/>
      <c r="ABE276" s="333"/>
      <c r="ABF276" s="333"/>
      <c r="ABG276" s="333"/>
      <c r="ABH276" s="333"/>
      <c r="ABI276" s="333"/>
      <c r="ABJ276" s="333"/>
      <c r="ABK276" s="333"/>
      <c r="ABL276" s="333"/>
      <c r="ABM276" s="333"/>
      <c r="ABN276" s="333"/>
      <c r="ABO276" s="333"/>
      <c r="ABP276" s="333"/>
      <c r="ABQ276" s="333"/>
      <c r="ABR276" s="333"/>
      <c r="ABS276" s="333"/>
      <c r="ABT276" s="333"/>
      <c r="ABU276" s="333"/>
      <c r="ABV276" s="333"/>
      <c r="ABW276" s="333"/>
      <c r="ABX276" s="333"/>
      <c r="ABY276" s="333"/>
      <c r="ABZ276" s="333"/>
      <c r="ACA276" s="333"/>
      <c r="ACB276" s="333"/>
      <c r="ACC276" s="333"/>
      <c r="ACD276" s="333"/>
      <c r="ACE276" s="333"/>
      <c r="ACF276" s="333"/>
      <c r="ACG276" s="333"/>
      <c r="ACH276" s="333"/>
      <c r="ACI276" s="333"/>
      <c r="ACJ276" s="333"/>
      <c r="ACK276" s="333"/>
      <c r="ACL276" s="333"/>
      <c r="ACM276" s="333"/>
      <c r="ACN276" s="333"/>
      <c r="ACO276" s="333"/>
      <c r="ACP276" s="333"/>
      <c r="ACQ276" s="333"/>
      <c r="ACR276" s="333"/>
      <c r="ACS276" s="333"/>
      <c r="ACT276" s="333"/>
      <c r="ACU276" s="333"/>
      <c r="ACV276" s="333"/>
      <c r="ACW276" s="333"/>
      <c r="ACX276" s="333"/>
      <c r="ACY276" s="333"/>
      <c r="ACZ276" s="333"/>
      <c r="ADA276" s="333"/>
      <c r="ADB276" s="333"/>
      <c r="ADC276" s="333"/>
      <c r="ADD276" s="333"/>
      <c r="ADE276" s="333"/>
      <c r="ADF276" s="333"/>
      <c r="ADG276" s="333"/>
      <c r="ADH276" s="333"/>
      <c r="ADI276" s="333"/>
      <c r="ADJ276" s="333"/>
      <c r="ADK276" s="333"/>
      <c r="ADL276" s="333"/>
      <c r="ADM276" s="333"/>
      <c r="ADN276" s="333"/>
      <c r="ADO276" s="333"/>
      <c r="ADP276" s="333"/>
      <c r="ADQ276" s="333"/>
      <c r="ADR276" s="333"/>
      <c r="ADS276" s="333"/>
      <c r="ADT276" s="333"/>
      <c r="ADU276" s="333"/>
      <c r="ADV276" s="333"/>
      <c r="ADW276" s="333"/>
      <c r="ADX276" s="333"/>
      <c r="ADY276" s="333"/>
      <c r="ADZ276" s="333"/>
      <c r="AEA276" s="333"/>
      <c r="AEB276" s="333"/>
      <c r="AEC276" s="333"/>
      <c r="AED276" s="333"/>
      <c r="AEE276" s="333"/>
      <c r="AEF276" s="333"/>
      <c r="AEG276" s="333"/>
      <c r="AEH276" s="333"/>
      <c r="AEI276" s="333"/>
      <c r="AEJ276" s="333"/>
      <c r="AEK276" s="333"/>
      <c r="AEL276" s="333"/>
      <c r="AEM276" s="333"/>
      <c r="AEN276" s="333"/>
      <c r="AEO276" s="333"/>
      <c r="AEP276" s="333"/>
      <c r="AEQ276" s="333"/>
      <c r="AER276" s="333"/>
      <c r="AES276" s="333"/>
      <c r="AET276" s="333"/>
      <c r="AEU276" s="333"/>
      <c r="AEV276" s="333"/>
      <c r="AEW276" s="333"/>
      <c r="AEX276" s="333"/>
      <c r="AEY276" s="333"/>
      <c r="AEZ276" s="333"/>
      <c r="AFA276" s="333"/>
      <c r="AFB276" s="333"/>
      <c r="AFC276" s="333"/>
      <c r="AFD276" s="333"/>
      <c r="AFE276" s="333"/>
      <c r="AFF276" s="333"/>
      <c r="AFG276" s="333"/>
      <c r="AFH276" s="333"/>
      <c r="AFI276" s="333"/>
      <c r="AFJ276" s="333"/>
      <c r="AFK276" s="333"/>
      <c r="AFL276" s="333"/>
      <c r="AFM276" s="333"/>
      <c r="AFN276" s="333"/>
      <c r="AFO276" s="333"/>
      <c r="AFP276" s="333"/>
      <c r="AFQ276" s="333"/>
      <c r="AFR276" s="333"/>
      <c r="AFS276" s="333"/>
      <c r="AFT276" s="333"/>
      <c r="AFU276" s="333"/>
      <c r="AFV276" s="333"/>
      <c r="AFW276" s="333"/>
      <c r="AFX276" s="333"/>
      <c r="AFY276" s="333"/>
      <c r="AFZ276" s="333"/>
      <c r="AGA276" s="333"/>
      <c r="AGB276" s="333"/>
      <c r="AGC276" s="333"/>
      <c r="AGD276" s="333"/>
      <c r="AGE276" s="333"/>
      <c r="AGF276" s="333"/>
      <c r="AGG276" s="333"/>
      <c r="AGH276" s="333"/>
      <c r="AGI276" s="333"/>
      <c r="AGJ276" s="333"/>
      <c r="AGK276" s="333"/>
      <c r="AGL276" s="333"/>
      <c r="AGM276" s="333"/>
      <c r="AGN276" s="333"/>
      <c r="AGO276" s="333"/>
      <c r="AGP276" s="333"/>
      <c r="AGQ276" s="333"/>
      <c r="AGR276" s="333"/>
      <c r="AGS276" s="333"/>
      <c r="AGT276" s="333"/>
      <c r="AGU276" s="333"/>
      <c r="AGV276" s="333"/>
      <c r="AGW276" s="333"/>
      <c r="AGX276" s="333"/>
      <c r="AGY276" s="333"/>
      <c r="AGZ276" s="333"/>
      <c r="AHA276" s="333"/>
      <c r="AHB276" s="333"/>
      <c r="AHC276" s="333"/>
      <c r="AHD276" s="333"/>
      <c r="AHE276" s="333"/>
      <c r="AHF276" s="333"/>
      <c r="AHG276" s="333"/>
      <c r="AHH276" s="333"/>
      <c r="AHI276" s="333"/>
      <c r="AHJ276" s="333"/>
      <c r="AHK276" s="333"/>
      <c r="AHL276" s="333"/>
      <c r="AHM276" s="333"/>
      <c r="AHN276" s="333"/>
      <c r="AHO276" s="333"/>
      <c r="AHP276" s="333"/>
      <c r="AHQ276" s="333"/>
      <c r="AHR276" s="333"/>
      <c r="AHS276" s="333"/>
      <c r="AHT276" s="333"/>
      <c r="AHU276" s="333"/>
      <c r="AHV276" s="333"/>
      <c r="AHW276" s="333"/>
      <c r="AHX276" s="333"/>
      <c r="AHY276" s="333"/>
      <c r="AHZ276" s="333"/>
      <c r="AIA276" s="333"/>
      <c r="AIB276" s="333"/>
      <c r="AIC276" s="333"/>
      <c r="AID276" s="333"/>
      <c r="AIE276" s="333"/>
      <c r="AIF276" s="333"/>
      <c r="AIG276" s="333"/>
      <c r="AIH276" s="333"/>
      <c r="AII276" s="333"/>
      <c r="AIJ276" s="333"/>
      <c r="AIK276" s="333"/>
      <c r="AIL276" s="333"/>
      <c r="AIM276" s="333"/>
      <c r="AIN276" s="333"/>
      <c r="AIO276" s="333"/>
      <c r="AIP276" s="333"/>
      <c r="AIQ276" s="333"/>
      <c r="AIR276" s="333"/>
      <c r="AIS276" s="333"/>
      <c r="AIT276" s="333"/>
      <c r="AIU276" s="333"/>
      <c r="AIV276" s="333"/>
      <c r="AIW276" s="333"/>
      <c r="AIX276" s="333"/>
      <c r="AIY276" s="333"/>
      <c r="AIZ276" s="333"/>
      <c r="AJA276" s="333"/>
      <c r="AJB276" s="333"/>
      <c r="AJC276" s="333"/>
      <c r="AJD276" s="333"/>
      <c r="AJE276" s="333"/>
      <c r="AJF276" s="333"/>
      <c r="AJG276" s="333"/>
      <c r="AJH276" s="333"/>
      <c r="AJI276" s="333"/>
      <c r="AJJ276" s="333"/>
      <c r="AJK276" s="333"/>
      <c r="AJL276" s="333"/>
      <c r="AJM276" s="333"/>
      <c r="AJN276" s="333"/>
      <c r="AJO276" s="333"/>
      <c r="AJP276" s="333"/>
      <c r="AJQ276" s="333"/>
      <c r="AJR276" s="333"/>
      <c r="AJS276" s="333"/>
      <c r="AJT276" s="333"/>
      <c r="AJU276" s="333"/>
      <c r="AJV276" s="333"/>
      <c r="AJW276" s="333"/>
      <c r="AJX276" s="333"/>
      <c r="AJY276" s="333"/>
      <c r="AJZ276" s="333"/>
      <c r="AKA276" s="333"/>
      <c r="AKB276" s="333"/>
      <c r="AKC276" s="333"/>
      <c r="AKD276" s="333"/>
      <c r="AKE276" s="333"/>
      <c r="AKF276" s="333"/>
      <c r="AKG276" s="333"/>
      <c r="AKH276" s="333"/>
      <c r="AKI276" s="333"/>
      <c r="AKJ276" s="333"/>
      <c r="AKK276" s="333"/>
      <c r="AKL276" s="333"/>
      <c r="AKM276" s="333"/>
      <c r="AKN276" s="333"/>
      <c r="AKO276" s="333"/>
      <c r="AKP276" s="333"/>
      <c r="AKQ276" s="333"/>
      <c r="AKR276" s="333"/>
      <c r="AKS276" s="333"/>
      <c r="AKT276" s="333"/>
      <c r="AKU276" s="333"/>
      <c r="AKV276" s="333"/>
      <c r="AKW276" s="333"/>
      <c r="AKX276" s="333"/>
      <c r="AKY276" s="333"/>
      <c r="AKZ276" s="333"/>
      <c r="ALA276" s="333"/>
      <c r="ALB276" s="333"/>
      <c r="ALC276" s="333"/>
      <c r="ALD276" s="333"/>
      <c r="ALE276" s="333"/>
      <c r="ALF276" s="333"/>
      <c r="ALG276" s="333"/>
      <c r="ALH276" s="333"/>
      <c r="ALI276" s="333"/>
      <c r="ALJ276" s="333"/>
      <c r="ALK276" s="333"/>
      <c r="ALL276" s="333"/>
      <c r="ALM276" s="333"/>
      <c r="ALN276" s="333"/>
      <c r="ALO276" s="333"/>
      <c r="ALP276" s="333"/>
      <c r="ALQ276" s="333"/>
      <c r="ALR276" s="333"/>
      <c r="ALS276" s="333"/>
      <c r="ALT276" s="333"/>
      <c r="ALU276" s="333"/>
      <c r="ALV276" s="333"/>
      <c r="ALW276" s="333"/>
      <c r="ALX276" s="333"/>
      <c r="ALY276" s="333"/>
      <c r="ALZ276" s="333"/>
      <c r="AMA276" s="333"/>
      <c r="AMB276" s="333"/>
      <c r="AMC276" s="333"/>
      <c r="AMD276" s="333"/>
      <c r="AME276" s="333"/>
      <c r="AMF276" s="333"/>
      <c r="AMG276" s="333"/>
      <c r="AMH276" s="333"/>
      <c r="AMI276" s="333"/>
      <c r="AMJ276" s="333"/>
      <c r="AMK276" s="333"/>
      <c r="AML276" s="333"/>
      <c r="AMM276" s="333"/>
      <c r="AMN276" s="333"/>
      <c r="AMO276" s="333"/>
      <c r="AMP276" s="333"/>
      <c r="AMQ276" s="333"/>
      <c r="AMR276" s="333"/>
      <c r="AMS276" s="333"/>
      <c r="AMT276" s="333"/>
      <c r="AMU276" s="333"/>
      <c r="AMV276" s="333"/>
      <c r="AMW276" s="333"/>
      <c r="AMX276" s="333"/>
      <c r="AMY276" s="333"/>
      <c r="AMZ276" s="333"/>
      <c r="ANA276" s="333"/>
      <c r="ANB276" s="333"/>
      <c r="ANC276" s="333"/>
      <c r="AND276" s="333"/>
      <c r="ANE276" s="333"/>
      <c r="ANF276" s="333"/>
      <c r="ANG276" s="333"/>
      <c r="ANH276" s="333"/>
      <c r="ANI276" s="333"/>
      <c r="ANJ276" s="333"/>
      <c r="ANK276" s="333"/>
      <c r="ANL276" s="333"/>
      <c r="ANM276" s="333"/>
      <c r="ANN276" s="333"/>
      <c r="ANO276" s="333"/>
      <c r="ANP276" s="333"/>
      <c r="ANQ276" s="333"/>
      <c r="ANR276" s="333"/>
      <c r="ANS276" s="333"/>
      <c r="ANT276" s="333"/>
      <c r="ANU276" s="333"/>
      <c r="ANV276" s="333"/>
      <c r="ANW276" s="333"/>
      <c r="ANX276" s="333"/>
      <c r="ANY276" s="333"/>
      <c r="ANZ276" s="333"/>
      <c r="AOA276" s="333"/>
      <c r="AOB276" s="333"/>
      <c r="AOC276" s="333"/>
      <c r="AOD276" s="333"/>
      <c r="AOE276" s="333"/>
      <c r="AOF276" s="333"/>
      <c r="AOG276" s="333"/>
      <c r="AOH276" s="333"/>
      <c r="AOI276" s="333"/>
      <c r="AOJ276" s="333"/>
      <c r="AOK276" s="333"/>
      <c r="AOL276" s="333"/>
      <c r="AOM276" s="333"/>
      <c r="AON276" s="333"/>
      <c r="AOO276" s="333"/>
      <c r="AOP276" s="333"/>
      <c r="AOQ276" s="333"/>
      <c r="AOR276" s="333"/>
      <c r="AOS276" s="333"/>
      <c r="AOT276" s="333"/>
      <c r="AOU276" s="333"/>
      <c r="AOV276" s="333"/>
      <c r="AOW276" s="333"/>
      <c r="AOX276" s="333"/>
      <c r="AOY276" s="333"/>
      <c r="AOZ276" s="333"/>
      <c r="APA276" s="333"/>
      <c r="APB276" s="333"/>
      <c r="APC276" s="333"/>
      <c r="APD276" s="333"/>
      <c r="APE276" s="333"/>
      <c r="APF276" s="333"/>
      <c r="APG276" s="333"/>
      <c r="APH276" s="333"/>
      <c r="API276" s="333"/>
      <c r="APJ276" s="333"/>
      <c r="APK276" s="333"/>
      <c r="APL276" s="333"/>
      <c r="APM276" s="333"/>
      <c r="APN276" s="333"/>
      <c r="APO276" s="333"/>
      <c r="APP276" s="333"/>
      <c r="APQ276" s="333"/>
      <c r="APR276" s="333"/>
      <c r="APS276" s="333"/>
      <c r="APT276" s="333"/>
      <c r="APU276" s="333"/>
      <c r="APV276" s="333"/>
      <c r="APW276" s="333"/>
      <c r="APX276" s="333"/>
      <c r="APY276" s="333"/>
      <c r="APZ276" s="333"/>
      <c r="AQA276" s="333"/>
      <c r="AQB276" s="333"/>
      <c r="AQC276" s="333"/>
      <c r="AQD276" s="333"/>
      <c r="AQE276" s="333"/>
      <c r="AQF276" s="333"/>
      <c r="AQG276" s="333"/>
      <c r="AQH276" s="333"/>
      <c r="AQI276" s="333"/>
      <c r="AQJ276" s="333"/>
      <c r="AQK276" s="333"/>
      <c r="AQL276" s="333"/>
      <c r="AQM276" s="333"/>
      <c r="AQN276" s="333"/>
      <c r="AQO276" s="333"/>
      <c r="AQP276" s="333"/>
      <c r="AQQ276" s="333"/>
      <c r="AQR276" s="333"/>
      <c r="AQS276" s="333"/>
      <c r="AQT276" s="333"/>
      <c r="AQU276" s="333"/>
      <c r="AQV276" s="333"/>
      <c r="AQW276" s="333"/>
      <c r="AQX276" s="333"/>
      <c r="AQY276" s="333"/>
      <c r="AQZ276" s="333"/>
      <c r="ARA276" s="333"/>
      <c r="ARB276" s="333"/>
      <c r="ARC276" s="333"/>
      <c r="ARD276" s="333"/>
      <c r="ARE276" s="333"/>
      <c r="ARF276" s="333"/>
      <c r="ARG276" s="333"/>
      <c r="ARH276" s="333"/>
      <c r="ARI276" s="333"/>
      <c r="ARJ276" s="333"/>
      <c r="ARK276" s="333"/>
      <c r="ARL276" s="333"/>
      <c r="ARM276" s="333"/>
      <c r="ARN276" s="333"/>
      <c r="ARO276" s="333"/>
      <c r="ARP276" s="333"/>
      <c r="ARQ276" s="333"/>
      <c r="ARR276" s="333"/>
      <c r="ARS276" s="333"/>
      <c r="ART276" s="333"/>
      <c r="ARU276" s="333"/>
      <c r="ARV276" s="333"/>
      <c r="ARW276" s="333"/>
      <c r="ARX276" s="333"/>
      <c r="ARY276" s="333"/>
      <c r="ARZ276" s="333"/>
      <c r="ASA276" s="333"/>
      <c r="ASB276" s="333"/>
      <c r="ASC276" s="333"/>
      <c r="ASD276" s="333"/>
      <c r="ASE276" s="333"/>
      <c r="ASF276" s="333"/>
      <c r="ASG276" s="333"/>
      <c r="ASH276" s="333"/>
      <c r="ASI276" s="333"/>
      <c r="ASJ276" s="333"/>
      <c r="ASK276" s="333"/>
      <c r="ASL276" s="333"/>
      <c r="ASM276" s="333"/>
      <c r="ASN276" s="333"/>
      <c r="ASO276" s="333"/>
      <c r="ASP276" s="333"/>
      <c r="ASQ276" s="333"/>
      <c r="ASR276" s="333"/>
      <c r="ASS276" s="333"/>
      <c r="AST276" s="333"/>
      <c r="ASU276" s="333"/>
      <c r="ASV276" s="333"/>
      <c r="ASW276" s="333"/>
      <c r="ASX276" s="333"/>
      <c r="ASY276" s="333"/>
      <c r="ASZ276" s="333"/>
      <c r="ATA276" s="333"/>
      <c r="ATB276" s="333"/>
      <c r="ATC276" s="333"/>
      <c r="ATD276" s="333"/>
      <c r="ATE276" s="333"/>
      <c r="ATF276" s="333"/>
      <c r="ATG276" s="333"/>
      <c r="ATH276" s="333"/>
      <c r="ATI276" s="333"/>
      <c r="ATJ276" s="333"/>
      <c r="ATK276" s="333"/>
      <c r="ATL276" s="333"/>
      <c r="ATM276" s="333"/>
      <c r="ATN276" s="333"/>
      <c r="ATO276" s="333"/>
      <c r="ATP276" s="333"/>
      <c r="ATQ276" s="333"/>
      <c r="ATR276" s="333"/>
      <c r="ATS276" s="333"/>
      <c r="ATT276" s="333"/>
      <c r="ATU276" s="333"/>
      <c r="ATV276" s="333"/>
      <c r="ATW276" s="333"/>
      <c r="ATX276" s="333"/>
      <c r="ATY276" s="333"/>
      <c r="ATZ276" s="333"/>
      <c r="AUA276" s="333"/>
      <c r="AUB276" s="333"/>
      <c r="AUC276" s="333"/>
      <c r="AUD276" s="333"/>
      <c r="AUE276" s="333"/>
      <c r="AUF276" s="333"/>
      <c r="AUG276" s="333"/>
      <c r="AUH276" s="333"/>
      <c r="AUI276" s="333"/>
      <c r="AUJ276" s="333"/>
      <c r="AUK276" s="333"/>
      <c r="AUL276" s="333"/>
      <c r="AUM276" s="333"/>
      <c r="AUN276" s="333"/>
      <c r="AUO276" s="333"/>
      <c r="AUP276" s="333"/>
      <c r="AUQ276" s="333"/>
      <c r="AUR276" s="333"/>
      <c r="AUS276" s="333"/>
      <c r="AUT276" s="333"/>
      <c r="AUU276" s="333"/>
      <c r="AUV276" s="333"/>
      <c r="AUW276" s="333"/>
      <c r="AUX276" s="333"/>
      <c r="AUY276" s="333"/>
      <c r="AUZ276" s="333"/>
      <c r="AVA276" s="333"/>
      <c r="AVB276" s="333"/>
      <c r="AVC276" s="333"/>
      <c r="AVD276" s="333"/>
      <c r="AVE276" s="333"/>
      <c r="AVF276" s="333"/>
      <c r="AVG276" s="333"/>
      <c r="AVH276" s="333"/>
      <c r="AVI276" s="333"/>
      <c r="AVJ276" s="333"/>
      <c r="AVK276" s="333"/>
      <c r="AVL276" s="333"/>
      <c r="AVM276" s="333"/>
      <c r="AVN276" s="333"/>
      <c r="AVO276" s="333"/>
      <c r="AVP276" s="333"/>
      <c r="AVQ276" s="333"/>
      <c r="AVR276" s="333"/>
      <c r="AVS276" s="333"/>
      <c r="AVT276" s="333"/>
      <c r="AVU276" s="333"/>
      <c r="AVV276" s="333"/>
      <c r="AVW276" s="333"/>
      <c r="AVX276" s="333"/>
      <c r="AVY276" s="333"/>
      <c r="AVZ276" s="333"/>
      <c r="AWA276" s="333"/>
      <c r="AWB276" s="333"/>
      <c r="AWC276" s="333"/>
      <c r="AWD276" s="333"/>
      <c r="AWE276" s="333"/>
      <c r="AWF276" s="333"/>
      <c r="AWG276" s="333"/>
      <c r="AWH276" s="333"/>
      <c r="AWI276" s="333"/>
      <c r="AWJ276" s="333"/>
      <c r="AWK276" s="333"/>
      <c r="AWL276" s="333"/>
      <c r="AWM276" s="333"/>
      <c r="AWN276" s="333"/>
      <c r="AWO276" s="333"/>
      <c r="AWP276" s="333"/>
      <c r="AWQ276" s="333"/>
      <c r="AWR276" s="333"/>
      <c r="AWS276" s="333"/>
      <c r="AWT276" s="333"/>
      <c r="AWU276" s="333"/>
      <c r="AWV276" s="333"/>
      <c r="AWW276" s="333"/>
      <c r="AWX276" s="333"/>
      <c r="AWY276" s="333"/>
      <c r="AWZ276" s="333"/>
      <c r="AXA276" s="333"/>
      <c r="AXB276" s="333"/>
      <c r="AXC276" s="333"/>
      <c r="AXD276" s="333"/>
      <c r="AXE276" s="333"/>
      <c r="AXF276" s="333"/>
      <c r="AXG276" s="333"/>
      <c r="AXH276" s="333"/>
      <c r="AXI276" s="333"/>
      <c r="AXJ276" s="333"/>
      <c r="AXK276" s="333"/>
      <c r="AXL276" s="333"/>
      <c r="AXM276" s="333"/>
      <c r="AXN276" s="333"/>
      <c r="AXO276" s="333"/>
      <c r="AXP276" s="333"/>
      <c r="AXQ276" s="333"/>
      <c r="AXR276" s="333"/>
      <c r="AXS276" s="333"/>
      <c r="AXT276" s="333"/>
      <c r="AXU276" s="333"/>
      <c r="AXV276" s="333"/>
      <c r="AXW276" s="333"/>
      <c r="AXX276" s="333"/>
      <c r="AXY276" s="333"/>
      <c r="AXZ276" s="333"/>
      <c r="AYA276" s="333"/>
      <c r="AYB276" s="333"/>
      <c r="AYC276" s="333"/>
      <c r="AYD276" s="333"/>
      <c r="AYE276" s="333"/>
      <c r="AYF276" s="333"/>
      <c r="AYG276" s="333"/>
      <c r="AYH276" s="333"/>
      <c r="AYI276" s="333"/>
      <c r="AYJ276" s="333"/>
      <c r="AYK276" s="333"/>
      <c r="AYL276" s="333"/>
      <c r="AYM276" s="333"/>
      <c r="AYN276" s="333"/>
      <c r="AYO276" s="333"/>
      <c r="AYP276" s="333"/>
      <c r="AYQ276" s="333"/>
      <c r="AYR276" s="333"/>
      <c r="AYS276" s="333"/>
      <c r="AYT276" s="333"/>
      <c r="AYU276" s="333"/>
      <c r="AYV276" s="333"/>
      <c r="AYW276" s="333"/>
      <c r="AYX276" s="333"/>
      <c r="AYY276" s="333"/>
      <c r="AYZ276" s="333"/>
      <c r="AZA276" s="333"/>
      <c r="AZB276" s="333"/>
      <c r="AZC276" s="333"/>
      <c r="AZD276" s="333"/>
      <c r="AZE276" s="333"/>
      <c r="AZF276" s="333"/>
      <c r="AZG276" s="333"/>
      <c r="AZH276" s="333"/>
      <c r="AZI276" s="333"/>
      <c r="AZJ276" s="333"/>
      <c r="AZK276" s="333"/>
      <c r="AZL276" s="333"/>
      <c r="AZM276" s="333"/>
      <c r="AZN276" s="333"/>
      <c r="AZO276" s="333"/>
      <c r="AZP276" s="333"/>
      <c r="AZQ276" s="333"/>
      <c r="AZR276" s="333"/>
      <c r="AZS276" s="333"/>
      <c r="AZT276" s="333"/>
      <c r="AZU276" s="333"/>
      <c r="AZV276" s="333"/>
      <c r="AZW276" s="333"/>
      <c r="AZX276" s="333"/>
      <c r="AZY276" s="333"/>
      <c r="AZZ276" s="333"/>
      <c r="BAA276" s="333"/>
      <c r="BAB276" s="333"/>
      <c r="BAC276" s="333"/>
      <c r="BAD276" s="333"/>
      <c r="BAE276" s="333"/>
      <c r="BAF276" s="333"/>
      <c r="BAG276" s="333"/>
      <c r="BAH276" s="333"/>
      <c r="BAI276" s="333"/>
      <c r="BAJ276" s="333"/>
      <c r="BAK276" s="333"/>
      <c r="BAL276" s="333"/>
      <c r="BAM276" s="333"/>
      <c r="BAN276" s="333"/>
      <c r="BAO276" s="333"/>
      <c r="BAP276" s="333"/>
      <c r="BAQ276" s="333"/>
      <c r="BAR276" s="333"/>
      <c r="BAS276" s="333"/>
      <c r="BAT276" s="333"/>
      <c r="BAU276" s="333"/>
      <c r="BAV276" s="333"/>
      <c r="BAW276" s="333"/>
      <c r="BAX276" s="333"/>
      <c r="BAY276" s="333"/>
      <c r="BAZ276" s="333"/>
      <c r="BBA276" s="333"/>
      <c r="BBB276" s="333"/>
      <c r="BBC276" s="333"/>
      <c r="BBD276" s="333"/>
      <c r="BBE276" s="333"/>
      <c r="BBF276" s="333"/>
      <c r="BBG276" s="333"/>
      <c r="BBH276" s="333"/>
      <c r="BBI276" s="333"/>
      <c r="BBJ276" s="333"/>
      <c r="BBK276" s="333"/>
      <c r="BBL276" s="333"/>
      <c r="BBM276" s="333"/>
      <c r="BBN276" s="333"/>
      <c r="BBO276" s="333"/>
      <c r="BBP276" s="333"/>
      <c r="BBQ276" s="333"/>
      <c r="BBR276" s="333"/>
      <c r="BBS276" s="333"/>
      <c r="BBT276" s="333"/>
      <c r="BBU276" s="333"/>
      <c r="BBV276" s="333"/>
      <c r="BBW276" s="333"/>
      <c r="BBX276" s="333"/>
      <c r="BBY276" s="333"/>
      <c r="BBZ276" s="333"/>
      <c r="BCA276" s="333"/>
      <c r="BCB276" s="333"/>
      <c r="BCC276" s="333"/>
      <c r="BCD276" s="333"/>
      <c r="BCE276" s="333"/>
      <c r="BCF276" s="333"/>
      <c r="BCG276" s="333"/>
      <c r="BCH276" s="333"/>
      <c r="BCI276" s="333"/>
      <c r="BCJ276" s="333"/>
      <c r="BCK276" s="333"/>
      <c r="BCL276" s="333"/>
      <c r="BCM276" s="333"/>
      <c r="BCN276" s="333"/>
      <c r="BCO276" s="333"/>
      <c r="BCP276" s="333"/>
      <c r="BCQ276" s="333"/>
      <c r="BCR276" s="333"/>
      <c r="BCS276" s="333"/>
      <c r="BCT276" s="333"/>
      <c r="BCU276" s="333"/>
      <c r="BCV276" s="333"/>
      <c r="BCW276" s="333"/>
      <c r="BCX276" s="333"/>
      <c r="BCY276" s="333"/>
      <c r="BCZ276" s="333"/>
      <c r="BDA276" s="333"/>
      <c r="BDB276" s="333"/>
      <c r="BDC276" s="333"/>
      <c r="BDD276" s="333"/>
      <c r="BDE276" s="333"/>
      <c r="BDF276" s="333"/>
      <c r="BDG276" s="333"/>
      <c r="BDH276" s="333"/>
      <c r="BDI276" s="333"/>
      <c r="BDJ276" s="333"/>
      <c r="BDK276" s="333"/>
      <c r="BDL276" s="333"/>
      <c r="BDM276" s="333"/>
      <c r="BDN276" s="333"/>
      <c r="BDO276" s="333"/>
      <c r="BDP276" s="333"/>
      <c r="BDQ276" s="333"/>
      <c r="BDR276" s="333"/>
      <c r="BDS276" s="333"/>
      <c r="BDT276" s="333"/>
      <c r="BDU276" s="333"/>
      <c r="BDV276" s="333"/>
      <c r="BDW276" s="333"/>
      <c r="BDX276" s="333"/>
      <c r="BDY276" s="333"/>
      <c r="BDZ276" s="333"/>
      <c r="BEA276" s="333"/>
      <c r="BEB276" s="333"/>
      <c r="BEC276" s="333"/>
      <c r="BED276" s="333"/>
      <c r="BEE276" s="333"/>
      <c r="BEF276" s="333"/>
      <c r="BEG276" s="333"/>
      <c r="BEH276" s="333"/>
      <c r="BEI276" s="333"/>
      <c r="BEJ276" s="333"/>
      <c r="BEK276" s="333"/>
      <c r="BEL276" s="333"/>
      <c r="BEM276" s="333"/>
      <c r="BEN276" s="333"/>
      <c r="BEO276" s="333"/>
      <c r="BEP276" s="333"/>
      <c r="BEQ276" s="333"/>
      <c r="BER276" s="333"/>
      <c r="BES276" s="333"/>
      <c r="BET276" s="333"/>
      <c r="BEU276" s="333"/>
      <c r="BEV276" s="333"/>
      <c r="BEW276" s="333"/>
      <c r="BEX276" s="333"/>
      <c r="BEY276" s="333"/>
      <c r="BEZ276" s="333"/>
      <c r="BFA276" s="333"/>
      <c r="BFB276" s="333"/>
      <c r="BFC276" s="333"/>
      <c r="BFD276" s="333"/>
      <c r="BFE276" s="333"/>
      <c r="BFF276" s="333"/>
      <c r="BFG276" s="333"/>
      <c r="BFH276" s="333"/>
      <c r="BFI276" s="333"/>
      <c r="BFJ276" s="333"/>
      <c r="BFK276" s="333"/>
      <c r="BFL276" s="333"/>
      <c r="BFM276" s="333"/>
      <c r="BFN276" s="333"/>
      <c r="BFO276" s="333"/>
      <c r="BFP276" s="333"/>
      <c r="BFQ276" s="333"/>
      <c r="BFR276" s="333"/>
      <c r="BFS276" s="333"/>
      <c r="BFT276" s="333"/>
      <c r="BFU276" s="333"/>
      <c r="BFV276" s="333"/>
      <c r="BFW276" s="333"/>
      <c r="BFX276" s="333"/>
      <c r="BFY276" s="333"/>
      <c r="BFZ276" s="333"/>
      <c r="BGA276" s="333"/>
      <c r="BGB276" s="333"/>
      <c r="BGC276" s="333"/>
      <c r="BGD276" s="333"/>
      <c r="BGE276" s="333"/>
      <c r="BGF276" s="333"/>
      <c r="BGG276" s="333"/>
      <c r="BGH276" s="333"/>
      <c r="BGI276" s="333"/>
      <c r="BGJ276" s="333"/>
      <c r="BGK276" s="333"/>
      <c r="BGL276" s="333"/>
      <c r="BGM276" s="333"/>
      <c r="BGN276" s="333"/>
      <c r="BGO276" s="333"/>
      <c r="BGP276" s="333"/>
      <c r="BGQ276" s="333"/>
      <c r="BGR276" s="333"/>
      <c r="BGS276" s="333"/>
      <c r="BGT276" s="333"/>
      <c r="BGU276" s="333"/>
      <c r="BGV276" s="333"/>
      <c r="BGW276" s="333"/>
      <c r="BGX276" s="333"/>
      <c r="BGY276" s="333"/>
      <c r="BGZ276" s="333"/>
      <c r="BHA276" s="333"/>
      <c r="BHB276" s="333"/>
      <c r="BHC276" s="333"/>
      <c r="BHD276" s="333"/>
      <c r="BHE276" s="333"/>
      <c r="BHF276" s="333"/>
      <c r="BHG276" s="333"/>
      <c r="BHH276" s="333"/>
      <c r="BHI276" s="333"/>
      <c r="BHJ276" s="333"/>
      <c r="BHK276" s="333"/>
      <c r="BHL276" s="333"/>
      <c r="BHM276" s="333"/>
      <c r="BHN276" s="333"/>
      <c r="BHO276" s="333"/>
      <c r="BHP276" s="333"/>
      <c r="BHQ276" s="333"/>
      <c r="BHR276" s="333"/>
      <c r="BHS276" s="333"/>
      <c r="BHT276" s="333"/>
      <c r="BHU276" s="333"/>
      <c r="BHV276" s="333"/>
      <c r="BHW276" s="333"/>
      <c r="BHX276" s="333"/>
      <c r="BHY276" s="333"/>
      <c r="BHZ276" s="333"/>
      <c r="BIA276" s="333"/>
      <c r="BIB276" s="333"/>
      <c r="BIC276" s="333"/>
      <c r="BID276" s="333"/>
      <c r="BIE276" s="333"/>
      <c r="BIF276" s="333"/>
      <c r="BIG276" s="333"/>
      <c r="BIH276" s="333"/>
      <c r="BII276" s="333"/>
      <c r="BIJ276" s="333"/>
      <c r="BIK276" s="333"/>
      <c r="BIL276" s="333"/>
      <c r="BIM276" s="333"/>
      <c r="BIN276" s="333"/>
      <c r="BIO276" s="333"/>
      <c r="BIP276" s="333"/>
      <c r="BIQ276" s="333"/>
      <c r="BIR276" s="333"/>
      <c r="BIS276" s="333"/>
      <c r="BIT276" s="333"/>
      <c r="BIU276" s="333"/>
      <c r="BIV276" s="333"/>
      <c r="BIW276" s="333"/>
      <c r="BIX276" s="333"/>
      <c r="BIY276" s="333"/>
      <c r="BIZ276" s="333"/>
      <c r="BJA276" s="333"/>
      <c r="BJB276" s="333"/>
      <c r="BJC276" s="333"/>
      <c r="BJD276" s="333"/>
      <c r="BJE276" s="333"/>
      <c r="BJF276" s="333"/>
      <c r="BJG276" s="333"/>
      <c r="BJH276" s="333"/>
      <c r="BJI276" s="333"/>
      <c r="BJJ276" s="333"/>
      <c r="BJK276" s="333"/>
      <c r="BJL276" s="333"/>
      <c r="BJM276" s="333"/>
      <c r="BJN276" s="333"/>
      <c r="BJO276" s="333"/>
      <c r="BJP276" s="333"/>
      <c r="BJQ276" s="333"/>
      <c r="BJR276" s="333"/>
      <c r="BJS276" s="333"/>
      <c r="BJT276" s="333"/>
      <c r="BJU276" s="333"/>
      <c r="BJV276" s="333"/>
      <c r="BJW276" s="333"/>
      <c r="BJX276" s="333"/>
      <c r="BJY276" s="333"/>
      <c r="BJZ276" s="333"/>
      <c r="BKA276" s="333"/>
      <c r="BKB276" s="333"/>
      <c r="BKC276" s="333"/>
      <c r="BKD276" s="333"/>
      <c r="BKE276" s="333"/>
      <c r="BKF276" s="333"/>
      <c r="BKG276" s="333"/>
      <c r="BKH276" s="333"/>
      <c r="BKI276" s="333"/>
      <c r="BKJ276" s="333"/>
      <c r="BKK276" s="333"/>
      <c r="BKL276" s="333"/>
      <c r="BKM276" s="333"/>
      <c r="BKN276" s="333"/>
      <c r="BKO276" s="333"/>
      <c r="BKP276" s="333"/>
      <c r="BKQ276" s="333"/>
      <c r="BKR276" s="333"/>
      <c r="BKS276" s="333"/>
      <c r="BKT276" s="333"/>
      <c r="BKU276" s="333"/>
      <c r="BKV276" s="333"/>
      <c r="BKW276" s="333"/>
      <c r="BKX276" s="333"/>
      <c r="BKY276" s="333"/>
      <c r="BKZ276" s="333"/>
      <c r="BLA276" s="333"/>
      <c r="BLB276" s="333"/>
      <c r="BLC276" s="333"/>
      <c r="BLD276" s="333"/>
      <c r="BLE276" s="333"/>
      <c r="BLF276" s="333"/>
      <c r="BLG276" s="333"/>
      <c r="BLH276" s="333"/>
      <c r="BLI276" s="333"/>
      <c r="BLJ276" s="333"/>
      <c r="BLK276" s="333"/>
      <c r="BLL276" s="333"/>
      <c r="BLM276" s="333"/>
      <c r="BLN276" s="333"/>
      <c r="BLO276" s="333"/>
      <c r="BLP276" s="333"/>
      <c r="BLQ276" s="333"/>
      <c r="BLR276" s="333"/>
      <c r="BLS276" s="333"/>
      <c r="BLT276" s="333"/>
      <c r="BLU276" s="333"/>
      <c r="BLV276" s="333"/>
      <c r="BLW276" s="333"/>
      <c r="BLX276" s="333"/>
      <c r="BLY276" s="333"/>
      <c r="BLZ276" s="333"/>
      <c r="BMA276" s="333"/>
      <c r="BMB276" s="333"/>
      <c r="BMC276" s="333"/>
      <c r="BMD276" s="333"/>
      <c r="BME276" s="333"/>
      <c r="BMF276" s="333"/>
      <c r="BMG276" s="333"/>
      <c r="BMH276" s="333"/>
      <c r="BMI276" s="333"/>
      <c r="BMJ276" s="333"/>
      <c r="BMK276" s="333"/>
      <c r="BML276" s="333"/>
      <c r="BMM276" s="333"/>
      <c r="BMN276" s="333"/>
      <c r="BMO276" s="333"/>
      <c r="BMP276" s="333"/>
      <c r="BMQ276" s="333"/>
      <c r="BMR276" s="333"/>
      <c r="BMS276" s="333"/>
      <c r="BMT276" s="333"/>
      <c r="BMU276" s="333"/>
      <c r="BMV276" s="333"/>
      <c r="BMW276" s="333"/>
      <c r="BMX276" s="333"/>
      <c r="BMY276" s="333"/>
      <c r="BMZ276" s="333"/>
      <c r="BNA276" s="333"/>
      <c r="BNB276" s="333"/>
      <c r="BNC276" s="333"/>
      <c r="BND276" s="333"/>
      <c r="BNE276" s="333"/>
      <c r="BNF276" s="333"/>
      <c r="BNG276" s="333"/>
      <c r="BNH276" s="333"/>
      <c r="BNI276" s="333"/>
      <c r="BNJ276" s="333"/>
      <c r="BNK276" s="333"/>
      <c r="BNL276" s="333"/>
      <c r="BNM276" s="333"/>
      <c r="BNN276" s="333"/>
      <c r="BNO276" s="333"/>
      <c r="BNP276" s="333"/>
      <c r="BNQ276" s="333"/>
      <c r="BNR276" s="333"/>
      <c r="BNS276" s="333"/>
      <c r="BNT276" s="333"/>
      <c r="BNU276" s="333"/>
      <c r="BNV276" s="333"/>
      <c r="BNW276" s="333"/>
      <c r="BNX276" s="333"/>
      <c r="BNY276" s="333"/>
      <c r="BNZ276" s="333"/>
      <c r="BOA276" s="333"/>
      <c r="BOB276" s="333"/>
      <c r="BOC276" s="333"/>
      <c r="BOD276" s="333"/>
      <c r="BOE276" s="333"/>
      <c r="BOF276" s="333"/>
      <c r="BOG276" s="333"/>
      <c r="BOH276" s="333"/>
      <c r="BOI276" s="333"/>
      <c r="BOJ276" s="333"/>
      <c r="BOK276" s="333"/>
      <c r="BOL276" s="333"/>
      <c r="BOM276" s="333"/>
      <c r="BON276" s="333"/>
      <c r="BOO276" s="333"/>
      <c r="BOP276" s="333"/>
      <c r="BOQ276" s="333"/>
      <c r="BOR276" s="333"/>
      <c r="BOS276" s="333"/>
      <c r="BOT276" s="333"/>
      <c r="BOU276" s="333"/>
      <c r="BOV276" s="333"/>
    </row>
    <row r="277" spans="1:1764" s="32" customFormat="1" ht="40.5" customHeight="1">
      <c r="A277" s="611" t="s">
        <v>286</v>
      </c>
      <c r="B277" s="612" t="s">
        <v>287</v>
      </c>
      <c r="C277" s="704" t="s">
        <v>910</v>
      </c>
      <c r="D277" s="175" t="s">
        <v>911</v>
      </c>
      <c r="E277" s="49" t="s">
        <v>1253</v>
      </c>
      <c r="F277" s="226" t="s">
        <v>1201</v>
      </c>
      <c r="G277" s="619"/>
      <c r="H277" s="619"/>
      <c r="I277" s="618"/>
      <c r="J277" s="616">
        <f t="shared" si="6"/>
        <v>693000</v>
      </c>
      <c r="K277" s="616">
        <f>SUM(K279:K280)</f>
        <v>693000</v>
      </c>
      <c r="L277" s="617">
        <f>SUM(L279:L280)</f>
        <v>0</v>
      </c>
      <c r="M277" s="331"/>
      <c r="N277" s="331"/>
      <c r="O277" s="331"/>
      <c r="P277" s="331"/>
      <c r="Q277" s="327"/>
      <c r="R277" s="331"/>
      <c r="S277" s="331"/>
      <c r="T277" s="331"/>
      <c r="U277" s="331"/>
      <c r="V277" s="333"/>
      <c r="W277" s="333"/>
      <c r="X277" s="333"/>
      <c r="Y277" s="333"/>
      <c r="Z277" s="333"/>
      <c r="AA277" s="333"/>
      <c r="AB277" s="333"/>
      <c r="AC277" s="333"/>
      <c r="AD277" s="333"/>
      <c r="AE277" s="333"/>
      <c r="AF277" s="333"/>
      <c r="AG277" s="333"/>
      <c r="AH277" s="333"/>
      <c r="AI277" s="333"/>
      <c r="AJ277" s="333"/>
      <c r="AK277" s="333"/>
      <c r="AL277" s="333"/>
      <c r="AM277" s="333"/>
      <c r="AN277" s="333"/>
      <c r="AO277" s="333"/>
      <c r="AP277" s="333"/>
      <c r="AQ277" s="333"/>
      <c r="AR277" s="333"/>
      <c r="AS277" s="333"/>
      <c r="AT277" s="333"/>
      <c r="AU277" s="333"/>
      <c r="AV277" s="333"/>
      <c r="AW277" s="333"/>
      <c r="AX277" s="333"/>
      <c r="AY277" s="333"/>
      <c r="AZ277" s="333"/>
      <c r="BA277" s="333"/>
      <c r="BB277" s="333"/>
      <c r="BC277" s="333"/>
      <c r="BD277" s="333"/>
      <c r="BE277" s="333"/>
      <c r="BF277" s="333"/>
      <c r="BG277" s="333"/>
      <c r="BH277" s="333"/>
      <c r="BI277" s="333"/>
      <c r="BJ277" s="333"/>
      <c r="BK277" s="333"/>
      <c r="BL277" s="333"/>
      <c r="BM277" s="333"/>
      <c r="BN277" s="333"/>
      <c r="BO277" s="333"/>
      <c r="BP277" s="333"/>
      <c r="BQ277" s="333"/>
      <c r="BR277" s="333"/>
      <c r="BS277" s="333"/>
      <c r="BT277" s="333"/>
      <c r="BU277" s="333"/>
      <c r="BV277" s="333"/>
      <c r="BW277" s="333"/>
      <c r="BX277" s="333"/>
      <c r="BY277" s="333"/>
      <c r="BZ277" s="333"/>
      <c r="CA277" s="333"/>
      <c r="CB277" s="333"/>
      <c r="CC277" s="333"/>
      <c r="CD277" s="333"/>
      <c r="CE277" s="333"/>
      <c r="CF277" s="333"/>
      <c r="CG277" s="333"/>
      <c r="CH277" s="333"/>
      <c r="CI277" s="333"/>
      <c r="CJ277" s="333"/>
      <c r="CK277" s="333"/>
      <c r="CL277" s="333"/>
      <c r="CM277" s="333"/>
      <c r="CN277" s="333"/>
      <c r="CO277" s="333"/>
      <c r="CP277" s="333"/>
      <c r="CQ277" s="333"/>
      <c r="CR277" s="333"/>
      <c r="CS277" s="333"/>
      <c r="CT277" s="333"/>
      <c r="CU277" s="333"/>
      <c r="CV277" s="333"/>
      <c r="CW277" s="333"/>
      <c r="CX277" s="333"/>
      <c r="CY277" s="333"/>
      <c r="CZ277" s="333"/>
      <c r="DA277" s="333"/>
      <c r="DB277" s="333"/>
      <c r="DC277" s="333"/>
      <c r="DD277" s="333"/>
      <c r="DE277" s="333"/>
      <c r="DF277" s="333"/>
      <c r="DG277" s="333"/>
      <c r="DH277" s="333"/>
      <c r="DI277" s="333"/>
      <c r="DJ277" s="333"/>
      <c r="DK277" s="333"/>
      <c r="DL277" s="333"/>
      <c r="DM277" s="333"/>
      <c r="DN277" s="333"/>
      <c r="DO277" s="333"/>
      <c r="DP277" s="333"/>
      <c r="DQ277" s="333"/>
      <c r="DR277" s="333"/>
      <c r="DS277" s="333"/>
      <c r="DT277" s="333"/>
      <c r="DU277" s="333"/>
      <c r="DV277" s="333"/>
      <c r="DW277" s="333"/>
      <c r="DX277" s="333"/>
      <c r="DY277" s="333"/>
      <c r="DZ277" s="333"/>
      <c r="EA277" s="333"/>
      <c r="EB277" s="333"/>
      <c r="EC277" s="333"/>
      <c r="ED277" s="333"/>
      <c r="EE277" s="333"/>
      <c r="EF277" s="333"/>
      <c r="EG277" s="333"/>
      <c r="EH277" s="333"/>
      <c r="EI277" s="333"/>
      <c r="EJ277" s="333"/>
      <c r="EK277" s="333"/>
      <c r="EL277" s="333"/>
      <c r="EM277" s="333"/>
      <c r="EN277" s="333"/>
      <c r="EO277" s="333"/>
      <c r="EP277" s="333"/>
      <c r="EQ277" s="333"/>
      <c r="ER277" s="333"/>
      <c r="ES277" s="333"/>
      <c r="ET277" s="333"/>
      <c r="EU277" s="333"/>
      <c r="EV277" s="333"/>
      <c r="EW277" s="333"/>
      <c r="EX277" s="333"/>
      <c r="EY277" s="333"/>
      <c r="EZ277" s="333"/>
      <c r="FA277" s="333"/>
      <c r="FB277" s="333"/>
      <c r="FC277" s="333"/>
      <c r="FD277" s="333"/>
      <c r="FE277" s="333"/>
      <c r="FF277" s="333"/>
      <c r="FG277" s="333"/>
      <c r="FH277" s="333"/>
      <c r="FI277" s="333"/>
      <c r="FJ277" s="333"/>
      <c r="FK277" s="333"/>
      <c r="FL277" s="333"/>
      <c r="FM277" s="333"/>
      <c r="FN277" s="333"/>
      <c r="FO277" s="333"/>
      <c r="FP277" s="333"/>
      <c r="FQ277" s="333"/>
      <c r="FR277" s="333"/>
      <c r="FS277" s="333"/>
      <c r="FT277" s="333"/>
      <c r="FU277" s="333"/>
      <c r="FV277" s="333"/>
      <c r="FW277" s="333"/>
      <c r="FX277" s="333"/>
      <c r="FY277" s="333"/>
      <c r="FZ277" s="333"/>
      <c r="GA277" s="333"/>
      <c r="GB277" s="333"/>
      <c r="GC277" s="333"/>
      <c r="GD277" s="333"/>
      <c r="GE277" s="333"/>
      <c r="GF277" s="333"/>
      <c r="GG277" s="333"/>
      <c r="GH277" s="333"/>
      <c r="GI277" s="333"/>
      <c r="GJ277" s="333"/>
      <c r="GK277" s="333"/>
      <c r="GL277" s="333"/>
      <c r="GM277" s="333"/>
      <c r="GN277" s="333"/>
      <c r="GO277" s="333"/>
      <c r="GP277" s="333"/>
      <c r="GQ277" s="333"/>
      <c r="GR277" s="333"/>
      <c r="GS277" s="333"/>
      <c r="GT277" s="333"/>
      <c r="GU277" s="333"/>
      <c r="GV277" s="333"/>
      <c r="GW277" s="333"/>
      <c r="GX277" s="333"/>
      <c r="GY277" s="333"/>
      <c r="GZ277" s="333"/>
      <c r="HA277" s="333"/>
      <c r="HB277" s="333"/>
      <c r="HC277" s="333"/>
      <c r="HD277" s="333"/>
      <c r="HE277" s="333"/>
      <c r="HF277" s="333"/>
      <c r="HG277" s="333"/>
      <c r="HH277" s="333"/>
      <c r="HI277" s="333"/>
      <c r="HJ277" s="333"/>
      <c r="HK277" s="333"/>
      <c r="HL277" s="333"/>
      <c r="HM277" s="333"/>
      <c r="HN277" s="333"/>
      <c r="HO277" s="333"/>
      <c r="HP277" s="333"/>
      <c r="HQ277" s="333"/>
      <c r="HR277" s="333"/>
      <c r="HS277" s="333"/>
      <c r="HT277" s="333"/>
      <c r="HU277" s="333"/>
      <c r="HV277" s="333"/>
      <c r="HW277" s="333"/>
      <c r="HX277" s="333"/>
      <c r="HY277" s="333"/>
      <c r="HZ277" s="333"/>
      <c r="IA277" s="333"/>
      <c r="IB277" s="333"/>
      <c r="IC277" s="333"/>
      <c r="ID277" s="333"/>
      <c r="IE277" s="333"/>
      <c r="IF277" s="333"/>
      <c r="IG277" s="333"/>
      <c r="IH277" s="333"/>
      <c r="II277" s="333"/>
      <c r="IJ277" s="333"/>
      <c r="IK277" s="333"/>
      <c r="IL277" s="333"/>
      <c r="IM277" s="333"/>
      <c r="IN277" s="333"/>
      <c r="IO277" s="333"/>
      <c r="IP277" s="333"/>
      <c r="IQ277" s="333"/>
      <c r="IR277" s="333"/>
      <c r="IS277" s="333"/>
      <c r="IT277" s="333"/>
      <c r="IU277" s="333"/>
      <c r="IV277" s="333"/>
      <c r="IW277" s="333"/>
      <c r="IX277" s="333"/>
      <c r="IY277" s="333"/>
      <c r="IZ277" s="333"/>
      <c r="JA277" s="333"/>
      <c r="JB277" s="333"/>
      <c r="JC277" s="333"/>
      <c r="JD277" s="333"/>
      <c r="JE277" s="333"/>
      <c r="JF277" s="333"/>
      <c r="JG277" s="333"/>
      <c r="JH277" s="333"/>
      <c r="JI277" s="333"/>
      <c r="JJ277" s="333"/>
      <c r="JK277" s="333"/>
      <c r="JL277" s="333"/>
      <c r="JM277" s="333"/>
      <c r="JN277" s="333"/>
      <c r="JO277" s="333"/>
      <c r="JP277" s="333"/>
      <c r="JQ277" s="333"/>
      <c r="JR277" s="333"/>
      <c r="JS277" s="333"/>
      <c r="JT277" s="333"/>
      <c r="JU277" s="333"/>
      <c r="JV277" s="333"/>
      <c r="JW277" s="333"/>
      <c r="JX277" s="333"/>
      <c r="JY277" s="333"/>
      <c r="JZ277" s="333"/>
      <c r="KA277" s="333"/>
      <c r="KB277" s="333"/>
      <c r="KC277" s="333"/>
      <c r="KD277" s="333"/>
      <c r="KE277" s="333"/>
      <c r="KF277" s="333"/>
      <c r="KG277" s="333"/>
      <c r="KH277" s="333"/>
      <c r="KI277" s="333"/>
      <c r="KJ277" s="333"/>
      <c r="KK277" s="333"/>
      <c r="KL277" s="333"/>
      <c r="KM277" s="333"/>
      <c r="KN277" s="333"/>
      <c r="KO277" s="333"/>
      <c r="KP277" s="333"/>
      <c r="KQ277" s="333"/>
      <c r="KR277" s="333"/>
      <c r="KS277" s="333"/>
      <c r="KT277" s="333"/>
      <c r="KU277" s="333"/>
      <c r="KV277" s="333"/>
      <c r="KW277" s="333"/>
      <c r="KX277" s="333"/>
      <c r="KY277" s="333"/>
      <c r="KZ277" s="333"/>
      <c r="LA277" s="333"/>
      <c r="LB277" s="333"/>
      <c r="LC277" s="333"/>
      <c r="LD277" s="333"/>
      <c r="LE277" s="333"/>
      <c r="LF277" s="333"/>
      <c r="LG277" s="333"/>
      <c r="LH277" s="333"/>
      <c r="LI277" s="333"/>
      <c r="LJ277" s="333"/>
      <c r="LK277" s="333"/>
      <c r="LL277" s="333"/>
      <c r="LM277" s="333"/>
      <c r="LN277" s="333"/>
      <c r="LO277" s="333"/>
      <c r="LP277" s="333"/>
      <c r="LQ277" s="333"/>
      <c r="LR277" s="333"/>
      <c r="LS277" s="333"/>
      <c r="LT277" s="333"/>
      <c r="LU277" s="333"/>
      <c r="LV277" s="333"/>
      <c r="LW277" s="333"/>
      <c r="LX277" s="333"/>
      <c r="LY277" s="333"/>
      <c r="LZ277" s="333"/>
      <c r="MA277" s="333"/>
      <c r="MB277" s="333"/>
      <c r="MC277" s="333"/>
      <c r="MD277" s="333"/>
      <c r="ME277" s="333"/>
      <c r="MF277" s="333"/>
      <c r="MG277" s="333"/>
      <c r="MH277" s="333"/>
      <c r="MI277" s="333"/>
      <c r="MJ277" s="333"/>
      <c r="MK277" s="333"/>
      <c r="ML277" s="333"/>
      <c r="MM277" s="333"/>
      <c r="MN277" s="333"/>
      <c r="MO277" s="333"/>
      <c r="MP277" s="333"/>
      <c r="MQ277" s="333"/>
      <c r="MR277" s="333"/>
      <c r="MS277" s="333"/>
      <c r="MT277" s="333"/>
      <c r="MU277" s="333"/>
      <c r="MV277" s="333"/>
      <c r="MW277" s="333"/>
      <c r="MX277" s="333"/>
      <c r="MY277" s="333"/>
      <c r="MZ277" s="333"/>
      <c r="NA277" s="333"/>
      <c r="NB277" s="333"/>
      <c r="NC277" s="333"/>
      <c r="ND277" s="333"/>
      <c r="NE277" s="333"/>
      <c r="NF277" s="333"/>
      <c r="NG277" s="333"/>
      <c r="NH277" s="333"/>
      <c r="NI277" s="333"/>
      <c r="NJ277" s="333"/>
      <c r="NK277" s="333"/>
      <c r="NL277" s="333"/>
      <c r="NM277" s="333"/>
      <c r="NN277" s="333"/>
      <c r="NO277" s="333"/>
      <c r="NP277" s="333"/>
      <c r="NQ277" s="333"/>
      <c r="NR277" s="333"/>
      <c r="NS277" s="333"/>
      <c r="NT277" s="333"/>
      <c r="NU277" s="333"/>
      <c r="NV277" s="333"/>
      <c r="NW277" s="333"/>
      <c r="NX277" s="333"/>
      <c r="NY277" s="333"/>
      <c r="NZ277" s="333"/>
      <c r="OA277" s="333"/>
      <c r="OB277" s="333"/>
      <c r="OC277" s="333"/>
      <c r="OD277" s="333"/>
      <c r="OE277" s="333"/>
      <c r="OF277" s="333"/>
      <c r="OG277" s="333"/>
      <c r="OH277" s="333"/>
      <c r="OI277" s="333"/>
      <c r="OJ277" s="333"/>
      <c r="OK277" s="333"/>
      <c r="OL277" s="333"/>
      <c r="OM277" s="333"/>
      <c r="ON277" s="333"/>
      <c r="OO277" s="333"/>
      <c r="OP277" s="333"/>
      <c r="OQ277" s="333"/>
      <c r="OR277" s="333"/>
      <c r="OS277" s="333"/>
      <c r="OT277" s="333"/>
      <c r="OU277" s="333"/>
      <c r="OV277" s="333"/>
      <c r="OW277" s="333"/>
      <c r="OX277" s="333"/>
      <c r="OY277" s="333"/>
      <c r="OZ277" s="333"/>
      <c r="PA277" s="333"/>
      <c r="PB277" s="333"/>
      <c r="PC277" s="333"/>
      <c r="PD277" s="333"/>
      <c r="PE277" s="333"/>
      <c r="PF277" s="333"/>
      <c r="PG277" s="333"/>
      <c r="PH277" s="333"/>
      <c r="PI277" s="333"/>
      <c r="PJ277" s="333"/>
      <c r="PK277" s="333"/>
      <c r="PL277" s="333"/>
      <c r="PM277" s="333"/>
      <c r="PN277" s="333"/>
      <c r="PO277" s="333"/>
      <c r="PP277" s="333"/>
      <c r="PQ277" s="333"/>
      <c r="PR277" s="333"/>
      <c r="PS277" s="333"/>
      <c r="PT277" s="333"/>
      <c r="PU277" s="333"/>
      <c r="PV277" s="333"/>
      <c r="PW277" s="333"/>
      <c r="PX277" s="333"/>
      <c r="PY277" s="333"/>
      <c r="PZ277" s="333"/>
      <c r="QA277" s="333"/>
      <c r="QB277" s="333"/>
      <c r="QC277" s="333"/>
      <c r="QD277" s="333"/>
      <c r="QE277" s="333"/>
      <c r="QF277" s="333"/>
      <c r="QG277" s="333"/>
      <c r="QH277" s="333"/>
      <c r="QI277" s="333"/>
      <c r="QJ277" s="333"/>
      <c r="QK277" s="333"/>
      <c r="QL277" s="333"/>
      <c r="QM277" s="333"/>
      <c r="QN277" s="333"/>
      <c r="QO277" s="333"/>
      <c r="QP277" s="333"/>
      <c r="QQ277" s="333"/>
      <c r="QR277" s="333"/>
      <c r="QS277" s="333"/>
      <c r="QT277" s="333"/>
      <c r="QU277" s="333"/>
      <c r="QV277" s="333"/>
      <c r="QW277" s="333"/>
      <c r="QX277" s="333"/>
      <c r="QY277" s="333"/>
      <c r="QZ277" s="333"/>
      <c r="RA277" s="333"/>
      <c r="RB277" s="333"/>
      <c r="RC277" s="333"/>
      <c r="RD277" s="333"/>
      <c r="RE277" s="333"/>
      <c r="RF277" s="333"/>
      <c r="RG277" s="333"/>
      <c r="RH277" s="333"/>
      <c r="RI277" s="333"/>
      <c r="RJ277" s="333"/>
      <c r="RK277" s="333"/>
      <c r="RL277" s="333"/>
      <c r="RM277" s="333"/>
      <c r="RN277" s="333"/>
      <c r="RO277" s="333"/>
      <c r="RP277" s="333"/>
      <c r="RQ277" s="333"/>
      <c r="RR277" s="333"/>
      <c r="RS277" s="333"/>
      <c r="RT277" s="333"/>
      <c r="RU277" s="333"/>
      <c r="RV277" s="333"/>
      <c r="RW277" s="333"/>
      <c r="RX277" s="333"/>
      <c r="RY277" s="333"/>
      <c r="RZ277" s="333"/>
      <c r="SA277" s="333"/>
      <c r="SB277" s="333"/>
      <c r="SC277" s="333"/>
      <c r="SD277" s="333"/>
      <c r="SE277" s="333"/>
      <c r="SF277" s="333"/>
      <c r="SG277" s="333"/>
      <c r="SH277" s="333"/>
      <c r="SI277" s="333"/>
      <c r="SJ277" s="333"/>
      <c r="SK277" s="333"/>
      <c r="SL277" s="333"/>
      <c r="SM277" s="333"/>
      <c r="SN277" s="333"/>
      <c r="SO277" s="333"/>
      <c r="SP277" s="333"/>
      <c r="SQ277" s="333"/>
      <c r="SR277" s="333"/>
      <c r="SS277" s="333"/>
      <c r="ST277" s="333"/>
      <c r="SU277" s="333"/>
      <c r="SV277" s="333"/>
      <c r="SW277" s="333"/>
      <c r="SX277" s="333"/>
      <c r="SY277" s="333"/>
      <c r="SZ277" s="333"/>
      <c r="TA277" s="333"/>
      <c r="TB277" s="333"/>
      <c r="TC277" s="333"/>
      <c r="TD277" s="333"/>
      <c r="TE277" s="333"/>
      <c r="TF277" s="333"/>
      <c r="TG277" s="333"/>
      <c r="TH277" s="333"/>
      <c r="TI277" s="333"/>
      <c r="TJ277" s="333"/>
      <c r="TK277" s="333"/>
      <c r="TL277" s="333"/>
      <c r="TM277" s="333"/>
      <c r="TN277" s="333"/>
      <c r="TO277" s="333"/>
      <c r="TP277" s="333"/>
      <c r="TQ277" s="333"/>
      <c r="TR277" s="333"/>
      <c r="TS277" s="333"/>
      <c r="TT277" s="333"/>
      <c r="TU277" s="333"/>
      <c r="TV277" s="333"/>
      <c r="TW277" s="333"/>
      <c r="TX277" s="333"/>
      <c r="TY277" s="333"/>
      <c r="TZ277" s="333"/>
      <c r="UA277" s="333"/>
      <c r="UB277" s="333"/>
      <c r="UC277" s="333"/>
      <c r="UD277" s="333"/>
      <c r="UE277" s="333"/>
      <c r="UF277" s="333"/>
      <c r="UG277" s="333"/>
      <c r="UH277" s="333"/>
      <c r="UI277" s="333"/>
      <c r="UJ277" s="333"/>
      <c r="UK277" s="333"/>
      <c r="UL277" s="333"/>
      <c r="UM277" s="333"/>
      <c r="UN277" s="333"/>
      <c r="UO277" s="333"/>
      <c r="UP277" s="333"/>
      <c r="UQ277" s="333"/>
      <c r="UR277" s="333"/>
      <c r="US277" s="333"/>
      <c r="UT277" s="333"/>
      <c r="UU277" s="333"/>
      <c r="UV277" s="333"/>
      <c r="UW277" s="333"/>
      <c r="UX277" s="333"/>
      <c r="UY277" s="333"/>
      <c r="UZ277" s="333"/>
      <c r="VA277" s="333"/>
      <c r="VB277" s="333"/>
      <c r="VC277" s="333"/>
      <c r="VD277" s="333"/>
      <c r="VE277" s="333"/>
      <c r="VF277" s="333"/>
      <c r="VG277" s="333"/>
      <c r="VH277" s="333"/>
      <c r="VI277" s="333"/>
      <c r="VJ277" s="333"/>
      <c r="VK277" s="333"/>
      <c r="VL277" s="333"/>
      <c r="VM277" s="333"/>
      <c r="VN277" s="333"/>
      <c r="VO277" s="333"/>
      <c r="VP277" s="333"/>
      <c r="VQ277" s="333"/>
      <c r="VR277" s="333"/>
      <c r="VS277" s="333"/>
      <c r="VT277" s="333"/>
      <c r="VU277" s="333"/>
      <c r="VV277" s="333"/>
      <c r="VW277" s="333"/>
      <c r="VX277" s="333"/>
      <c r="VY277" s="333"/>
      <c r="VZ277" s="333"/>
      <c r="WA277" s="333"/>
      <c r="WB277" s="333"/>
      <c r="WC277" s="333"/>
      <c r="WD277" s="333"/>
      <c r="WE277" s="333"/>
      <c r="WF277" s="333"/>
      <c r="WG277" s="333"/>
      <c r="WH277" s="333"/>
      <c r="WI277" s="333"/>
      <c r="WJ277" s="333"/>
      <c r="WK277" s="333"/>
      <c r="WL277" s="333"/>
      <c r="WM277" s="333"/>
      <c r="WN277" s="333"/>
      <c r="WO277" s="333"/>
      <c r="WP277" s="333"/>
      <c r="WQ277" s="333"/>
      <c r="WR277" s="333"/>
      <c r="WS277" s="333"/>
      <c r="WT277" s="333"/>
      <c r="WU277" s="333"/>
      <c r="WV277" s="333"/>
      <c r="WW277" s="333"/>
      <c r="WX277" s="333"/>
      <c r="WY277" s="333"/>
      <c r="WZ277" s="333"/>
      <c r="XA277" s="333"/>
      <c r="XB277" s="333"/>
      <c r="XC277" s="333"/>
      <c r="XD277" s="333"/>
      <c r="XE277" s="333"/>
      <c r="XF277" s="333"/>
      <c r="XG277" s="333"/>
      <c r="XH277" s="333"/>
      <c r="XI277" s="333"/>
      <c r="XJ277" s="333"/>
      <c r="XK277" s="333"/>
      <c r="XL277" s="333"/>
      <c r="XM277" s="333"/>
      <c r="XN277" s="333"/>
      <c r="XO277" s="333"/>
      <c r="XP277" s="333"/>
      <c r="XQ277" s="333"/>
      <c r="XR277" s="333"/>
      <c r="XS277" s="333"/>
      <c r="XT277" s="333"/>
      <c r="XU277" s="333"/>
      <c r="XV277" s="333"/>
      <c r="XW277" s="333"/>
      <c r="XX277" s="333"/>
      <c r="XY277" s="333"/>
      <c r="XZ277" s="333"/>
      <c r="YA277" s="333"/>
      <c r="YB277" s="333"/>
      <c r="YC277" s="333"/>
      <c r="YD277" s="333"/>
      <c r="YE277" s="333"/>
      <c r="YF277" s="333"/>
      <c r="YG277" s="333"/>
      <c r="YH277" s="333"/>
      <c r="YI277" s="333"/>
      <c r="YJ277" s="333"/>
      <c r="YK277" s="333"/>
      <c r="YL277" s="333"/>
      <c r="YM277" s="333"/>
      <c r="YN277" s="333"/>
      <c r="YO277" s="333"/>
      <c r="YP277" s="333"/>
      <c r="YQ277" s="333"/>
      <c r="YR277" s="333"/>
      <c r="YS277" s="333"/>
      <c r="YT277" s="333"/>
      <c r="YU277" s="333"/>
      <c r="YV277" s="333"/>
      <c r="YW277" s="333"/>
      <c r="YX277" s="333"/>
      <c r="YY277" s="333"/>
      <c r="YZ277" s="333"/>
      <c r="ZA277" s="333"/>
      <c r="ZB277" s="333"/>
      <c r="ZC277" s="333"/>
      <c r="ZD277" s="333"/>
      <c r="ZE277" s="333"/>
      <c r="ZF277" s="333"/>
      <c r="ZG277" s="333"/>
      <c r="ZH277" s="333"/>
      <c r="ZI277" s="333"/>
      <c r="ZJ277" s="333"/>
      <c r="ZK277" s="333"/>
      <c r="ZL277" s="333"/>
      <c r="ZM277" s="333"/>
      <c r="ZN277" s="333"/>
      <c r="ZO277" s="333"/>
      <c r="ZP277" s="333"/>
      <c r="ZQ277" s="333"/>
      <c r="ZR277" s="333"/>
      <c r="ZS277" s="333"/>
      <c r="ZT277" s="333"/>
      <c r="ZU277" s="333"/>
      <c r="ZV277" s="333"/>
      <c r="ZW277" s="333"/>
      <c r="ZX277" s="333"/>
      <c r="ZY277" s="333"/>
      <c r="ZZ277" s="333"/>
      <c r="AAA277" s="333"/>
      <c r="AAB277" s="333"/>
      <c r="AAC277" s="333"/>
      <c r="AAD277" s="333"/>
      <c r="AAE277" s="333"/>
      <c r="AAF277" s="333"/>
      <c r="AAG277" s="333"/>
      <c r="AAH277" s="333"/>
      <c r="AAI277" s="333"/>
      <c r="AAJ277" s="333"/>
      <c r="AAK277" s="333"/>
      <c r="AAL277" s="333"/>
      <c r="AAM277" s="333"/>
      <c r="AAN277" s="333"/>
      <c r="AAO277" s="333"/>
      <c r="AAP277" s="333"/>
      <c r="AAQ277" s="333"/>
      <c r="AAR277" s="333"/>
      <c r="AAS277" s="333"/>
      <c r="AAT277" s="333"/>
      <c r="AAU277" s="333"/>
      <c r="AAV277" s="333"/>
      <c r="AAW277" s="333"/>
      <c r="AAX277" s="333"/>
      <c r="AAY277" s="333"/>
      <c r="AAZ277" s="333"/>
      <c r="ABA277" s="333"/>
      <c r="ABB277" s="333"/>
      <c r="ABC277" s="333"/>
      <c r="ABD277" s="333"/>
      <c r="ABE277" s="333"/>
      <c r="ABF277" s="333"/>
      <c r="ABG277" s="333"/>
      <c r="ABH277" s="333"/>
      <c r="ABI277" s="333"/>
      <c r="ABJ277" s="333"/>
      <c r="ABK277" s="333"/>
      <c r="ABL277" s="333"/>
      <c r="ABM277" s="333"/>
      <c r="ABN277" s="333"/>
      <c r="ABO277" s="333"/>
      <c r="ABP277" s="333"/>
      <c r="ABQ277" s="333"/>
      <c r="ABR277" s="333"/>
      <c r="ABS277" s="333"/>
      <c r="ABT277" s="333"/>
      <c r="ABU277" s="333"/>
      <c r="ABV277" s="333"/>
      <c r="ABW277" s="333"/>
      <c r="ABX277" s="333"/>
      <c r="ABY277" s="333"/>
      <c r="ABZ277" s="333"/>
      <c r="ACA277" s="333"/>
      <c r="ACB277" s="333"/>
      <c r="ACC277" s="333"/>
      <c r="ACD277" s="333"/>
      <c r="ACE277" s="333"/>
      <c r="ACF277" s="333"/>
      <c r="ACG277" s="333"/>
      <c r="ACH277" s="333"/>
      <c r="ACI277" s="333"/>
      <c r="ACJ277" s="333"/>
      <c r="ACK277" s="333"/>
      <c r="ACL277" s="333"/>
      <c r="ACM277" s="333"/>
      <c r="ACN277" s="333"/>
      <c r="ACO277" s="333"/>
      <c r="ACP277" s="333"/>
      <c r="ACQ277" s="333"/>
      <c r="ACR277" s="333"/>
      <c r="ACS277" s="333"/>
      <c r="ACT277" s="333"/>
      <c r="ACU277" s="333"/>
      <c r="ACV277" s="333"/>
      <c r="ACW277" s="333"/>
      <c r="ACX277" s="333"/>
      <c r="ACY277" s="333"/>
      <c r="ACZ277" s="333"/>
      <c r="ADA277" s="333"/>
      <c r="ADB277" s="333"/>
      <c r="ADC277" s="333"/>
      <c r="ADD277" s="333"/>
      <c r="ADE277" s="333"/>
      <c r="ADF277" s="333"/>
      <c r="ADG277" s="333"/>
      <c r="ADH277" s="333"/>
      <c r="ADI277" s="333"/>
      <c r="ADJ277" s="333"/>
      <c r="ADK277" s="333"/>
      <c r="ADL277" s="333"/>
      <c r="ADM277" s="333"/>
      <c r="ADN277" s="333"/>
      <c r="ADO277" s="333"/>
      <c r="ADP277" s="333"/>
      <c r="ADQ277" s="333"/>
      <c r="ADR277" s="333"/>
      <c r="ADS277" s="333"/>
      <c r="ADT277" s="333"/>
      <c r="ADU277" s="333"/>
      <c r="ADV277" s="333"/>
      <c r="ADW277" s="333"/>
      <c r="ADX277" s="333"/>
      <c r="ADY277" s="333"/>
      <c r="ADZ277" s="333"/>
      <c r="AEA277" s="333"/>
      <c r="AEB277" s="333"/>
      <c r="AEC277" s="333"/>
      <c r="AED277" s="333"/>
      <c r="AEE277" s="333"/>
      <c r="AEF277" s="333"/>
      <c r="AEG277" s="333"/>
      <c r="AEH277" s="333"/>
      <c r="AEI277" s="333"/>
      <c r="AEJ277" s="333"/>
      <c r="AEK277" s="333"/>
      <c r="AEL277" s="333"/>
      <c r="AEM277" s="333"/>
      <c r="AEN277" s="333"/>
      <c r="AEO277" s="333"/>
      <c r="AEP277" s="333"/>
      <c r="AEQ277" s="333"/>
      <c r="AER277" s="333"/>
      <c r="AES277" s="333"/>
      <c r="AET277" s="333"/>
      <c r="AEU277" s="333"/>
      <c r="AEV277" s="333"/>
      <c r="AEW277" s="333"/>
      <c r="AEX277" s="333"/>
      <c r="AEY277" s="333"/>
      <c r="AEZ277" s="333"/>
      <c r="AFA277" s="333"/>
      <c r="AFB277" s="333"/>
      <c r="AFC277" s="333"/>
      <c r="AFD277" s="333"/>
      <c r="AFE277" s="333"/>
      <c r="AFF277" s="333"/>
      <c r="AFG277" s="333"/>
      <c r="AFH277" s="333"/>
      <c r="AFI277" s="333"/>
      <c r="AFJ277" s="333"/>
      <c r="AFK277" s="333"/>
      <c r="AFL277" s="333"/>
      <c r="AFM277" s="333"/>
      <c r="AFN277" s="333"/>
      <c r="AFO277" s="333"/>
      <c r="AFP277" s="333"/>
      <c r="AFQ277" s="333"/>
      <c r="AFR277" s="333"/>
      <c r="AFS277" s="333"/>
      <c r="AFT277" s="333"/>
      <c r="AFU277" s="333"/>
      <c r="AFV277" s="333"/>
      <c r="AFW277" s="333"/>
      <c r="AFX277" s="333"/>
      <c r="AFY277" s="333"/>
      <c r="AFZ277" s="333"/>
      <c r="AGA277" s="333"/>
      <c r="AGB277" s="333"/>
      <c r="AGC277" s="333"/>
      <c r="AGD277" s="333"/>
      <c r="AGE277" s="333"/>
      <c r="AGF277" s="333"/>
      <c r="AGG277" s="333"/>
      <c r="AGH277" s="333"/>
      <c r="AGI277" s="333"/>
      <c r="AGJ277" s="333"/>
      <c r="AGK277" s="333"/>
      <c r="AGL277" s="333"/>
      <c r="AGM277" s="333"/>
      <c r="AGN277" s="333"/>
      <c r="AGO277" s="333"/>
      <c r="AGP277" s="333"/>
      <c r="AGQ277" s="333"/>
      <c r="AGR277" s="333"/>
      <c r="AGS277" s="333"/>
      <c r="AGT277" s="333"/>
      <c r="AGU277" s="333"/>
      <c r="AGV277" s="333"/>
      <c r="AGW277" s="333"/>
      <c r="AGX277" s="333"/>
      <c r="AGY277" s="333"/>
      <c r="AGZ277" s="333"/>
      <c r="AHA277" s="333"/>
      <c r="AHB277" s="333"/>
      <c r="AHC277" s="333"/>
      <c r="AHD277" s="333"/>
      <c r="AHE277" s="333"/>
      <c r="AHF277" s="333"/>
      <c r="AHG277" s="333"/>
      <c r="AHH277" s="333"/>
      <c r="AHI277" s="333"/>
      <c r="AHJ277" s="333"/>
      <c r="AHK277" s="333"/>
      <c r="AHL277" s="333"/>
      <c r="AHM277" s="333"/>
      <c r="AHN277" s="333"/>
      <c r="AHO277" s="333"/>
      <c r="AHP277" s="333"/>
      <c r="AHQ277" s="333"/>
      <c r="AHR277" s="333"/>
      <c r="AHS277" s="333"/>
      <c r="AHT277" s="333"/>
      <c r="AHU277" s="333"/>
      <c r="AHV277" s="333"/>
      <c r="AHW277" s="333"/>
      <c r="AHX277" s="333"/>
      <c r="AHY277" s="333"/>
      <c r="AHZ277" s="333"/>
      <c r="AIA277" s="333"/>
      <c r="AIB277" s="333"/>
      <c r="AIC277" s="333"/>
      <c r="AID277" s="333"/>
      <c r="AIE277" s="333"/>
      <c r="AIF277" s="333"/>
      <c r="AIG277" s="333"/>
      <c r="AIH277" s="333"/>
      <c r="AII277" s="333"/>
      <c r="AIJ277" s="333"/>
      <c r="AIK277" s="333"/>
      <c r="AIL277" s="333"/>
      <c r="AIM277" s="333"/>
      <c r="AIN277" s="333"/>
      <c r="AIO277" s="333"/>
      <c r="AIP277" s="333"/>
      <c r="AIQ277" s="333"/>
      <c r="AIR277" s="333"/>
      <c r="AIS277" s="333"/>
      <c r="AIT277" s="333"/>
      <c r="AIU277" s="333"/>
      <c r="AIV277" s="333"/>
      <c r="AIW277" s="333"/>
      <c r="AIX277" s="333"/>
      <c r="AIY277" s="333"/>
      <c r="AIZ277" s="333"/>
      <c r="AJA277" s="333"/>
      <c r="AJB277" s="333"/>
      <c r="AJC277" s="333"/>
      <c r="AJD277" s="333"/>
      <c r="AJE277" s="333"/>
      <c r="AJF277" s="333"/>
      <c r="AJG277" s="333"/>
      <c r="AJH277" s="333"/>
      <c r="AJI277" s="333"/>
      <c r="AJJ277" s="333"/>
      <c r="AJK277" s="333"/>
      <c r="AJL277" s="333"/>
      <c r="AJM277" s="333"/>
      <c r="AJN277" s="333"/>
      <c r="AJO277" s="333"/>
      <c r="AJP277" s="333"/>
      <c r="AJQ277" s="333"/>
      <c r="AJR277" s="333"/>
      <c r="AJS277" s="333"/>
      <c r="AJT277" s="333"/>
      <c r="AJU277" s="333"/>
      <c r="AJV277" s="333"/>
      <c r="AJW277" s="333"/>
      <c r="AJX277" s="333"/>
      <c r="AJY277" s="333"/>
      <c r="AJZ277" s="333"/>
      <c r="AKA277" s="333"/>
      <c r="AKB277" s="333"/>
      <c r="AKC277" s="333"/>
      <c r="AKD277" s="333"/>
      <c r="AKE277" s="333"/>
      <c r="AKF277" s="333"/>
      <c r="AKG277" s="333"/>
      <c r="AKH277" s="333"/>
      <c r="AKI277" s="333"/>
      <c r="AKJ277" s="333"/>
      <c r="AKK277" s="333"/>
      <c r="AKL277" s="333"/>
      <c r="AKM277" s="333"/>
      <c r="AKN277" s="333"/>
      <c r="AKO277" s="333"/>
      <c r="AKP277" s="333"/>
      <c r="AKQ277" s="333"/>
      <c r="AKR277" s="333"/>
      <c r="AKS277" s="333"/>
      <c r="AKT277" s="333"/>
      <c r="AKU277" s="333"/>
      <c r="AKV277" s="333"/>
      <c r="AKW277" s="333"/>
      <c r="AKX277" s="333"/>
      <c r="AKY277" s="333"/>
      <c r="AKZ277" s="333"/>
      <c r="ALA277" s="333"/>
      <c r="ALB277" s="333"/>
      <c r="ALC277" s="333"/>
      <c r="ALD277" s="333"/>
      <c r="ALE277" s="333"/>
      <c r="ALF277" s="333"/>
      <c r="ALG277" s="333"/>
      <c r="ALH277" s="333"/>
      <c r="ALI277" s="333"/>
      <c r="ALJ277" s="333"/>
      <c r="ALK277" s="333"/>
      <c r="ALL277" s="333"/>
      <c r="ALM277" s="333"/>
      <c r="ALN277" s="333"/>
      <c r="ALO277" s="333"/>
      <c r="ALP277" s="333"/>
      <c r="ALQ277" s="333"/>
      <c r="ALR277" s="333"/>
      <c r="ALS277" s="333"/>
      <c r="ALT277" s="333"/>
      <c r="ALU277" s="333"/>
      <c r="ALV277" s="333"/>
      <c r="ALW277" s="333"/>
      <c r="ALX277" s="333"/>
      <c r="ALY277" s="333"/>
      <c r="ALZ277" s="333"/>
      <c r="AMA277" s="333"/>
      <c r="AMB277" s="333"/>
      <c r="AMC277" s="333"/>
      <c r="AMD277" s="333"/>
      <c r="AME277" s="333"/>
      <c r="AMF277" s="333"/>
      <c r="AMG277" s="333"/>
      <c r="AMH277" s="333"/>
      <c r="AMI277" s="333"/>
      <c r="AMJ277" s="333"/>
      <c r="AMK277" s="333"/>
      <c r="AML277" s="333"/>
      <c r="AMM277" s="333"/>
      <c r="AMN277" s="333"/>
      <c r="AMO277" s="333"/>
      <c r="AMP277" s="333"/>
      <c r="AMQ277" s="333"/>
      <c r="AMR277" s="333"/>
      <c r="AMS277" s="333"/>
      <c r="AMT277" s="333"/>
      <c r="AMU277" s="333"/>
      <c r="AMV277" s="333"/>
      <c r="AMW277" s="333"/>
      <c r="AMX277" s="333"/>
      <c r="AMY277" s="333"/>
      <c r="AMZ277" s="333"/>
      <c r="ANA277" s="333"/>
      <c r="ANB277" s="333"/>
      <c r="ANC277" s="333"/>
      <c r="AND277" s="333"/>
      <c r="ANE277" s="333"/>
      <c r="ANF277" s="333"/>
      <c r="ANG277" s="333"/>
      <c r="ANH277" s="333"/>
      <c r="ANI277" s="333"/>
      <c r="ANJ277" s="333"/>
      <c r="ANK277" s="333"/>
      <c r="ANL277" s="333"/>
      <c r="ANM277" s="333"/>
      <c r="ANN277" s="333"/>
      <c r="ANO277" s="333"/>
      <c r="ANP277" s="333"/>
      <c r="ANQ277" s="333"/>
      <c r="ANR277" s="333"/>
      <c r="ANS277" s="333"/>
      <c r="ANT277" s="333"/>
      <c r="ANU277" s="333"/>
      <c r="ANV277" s="333"/>
      <c r="ANW277" s="333"/>
      <c r="ANX277" s="333"/>
      <c r="ANY277" s="333"/>
      <c r="ANZ277" s="333"/>
      <c r="AOA277" s="333"/>
      <c r="AOB277" s="333"/>
      <c r="AOC277" s="333"/>
      <c r="AOD277" s="333"/>
      <c r="AOE277" s="333"/>
      <c r="AOF277" s="333"/>
      <c r="AOG277" s="333"/>
      <c r="AOH277" s="333"/>
      <c r="AOI277" s="333"/>
      <c r="AOJ277" s="333"/>
      <c r="AOK277" s="333"/>
      <c r="AOL277" s="333"/>
      <c r="AOM277" s="333"/>
      <c r="AON277" s="333"/>
      <c r="AOO277" s="333"/>
      <c r="AOP277" s="333"/>
      <c r="AOQ277" s="333"/>
      <c r="AOR277" s="333"/>
      <c r="AOS277" s="333"/>
      <c r="AOT277" s="333"/>
      <c r="AOU277" s="333"/>
      <c r="AOV277" s="333"/>
      <c r="AOW277" s="333"/>
      <c r="AOX277" s="333"/>
      <c r="AOY277" s="333"/>
      <c r="AOZ277" s="333"/>
      <c r="APA277" s="333"/>
      <c r="APB277" s="333"/>
      <c r="APC277" s="333"/>
      <c r="APD277" s="333"/>
      <c r="APE277" s="333"/>
      <c r="APF277" s="333"/>
      <c r="APG277" s="333"/>
      <c r="APH277" s="333"/>
      <c r="API277" s="333"/>
      <c r="APJ277" s="333"/>
      <c r="APK277" s="333"/>
      <c r="APL277" s="333"/>
      <c r="APM277" s="333"/>
      <c r="APN277" s="333"/>
      <c r="APO277" s="333"/>
      <c r="APP277" s="333"/>
      <c r="APQ277" s="333"/>
      <c r="APR277" s="333"/>
      <c r="APS277" s="333"/>
      <c r="APT277" s="333"/>
      <c r="APU277" s="333"/>
      <c r="APV277" s="333"/>
      <c r="APW277" s="333"/>
      <c r="APX277" s="333"/>
      <c r="APY277" s="333"/>
      <c r="APZ277" s="333"/>
      <c r="AQA277" s="333"/>
      <c r="AQB277" s="333"/>
      <c r="AQC277" s="333"/>
      <c r="AQD277" s="333"/>
      <c r="AQE277" s="333"/>
      <c r="AQF277" s="333"/>
      <c r="AQG277" s="333"/>
      <c r="AQH277" s="333"/>
      <c r="AQI277" s="333"/>
      <c r="AQJ277" s="333"/>
      <c r="AQK277" s="333"/>
      <c r="AQL277" s="333"/>
      <c r="AQM277" s="333"/>
      <c r="AQN277" s="333"/>
      <c r="AQO277" s="333"/>
      <c r="AQP277" s="333"/>
      <c r="AQQ277" s="333"/>
      <c r="AQR277" s="333"/>
      <c r="AQS277" s="333"/>
      <c r="AQT277" s="333"/>
      <c r="AQU277" s="333"/>
      <c r="AQV277" s="333"/>
      <c r="AQW277" s="333"/>
      <c r="AQX277" s="333"/>
      <c r="AQY277" s="333"/>
      <c r="AQZ277" s="333"/>
      <c r="ARA277" s="333"/>
      <c r="ARB277" s="333"/>
      <c r="ARC277" s="333"/>
      <c r="ARD277" s="333"/>
      <c r="ARE277" s="333"/>
      <c r="ARF277" s="333"/>
      <c r="ARG277" s="333"/>
      <c r="ARH277" s="333"/>
      <c r="ARI277" s="333"/>
      <c r="ARJ277" s="333"/>
      <c r="ARK277" s="333"/>
      <c r="ARL277" s="333"/>
      <c r="ARM277" s="333"/>
      <c r="ARN277" s="333"/>
      <c r="ARO277" s="333"/>
      <c r="ARP277" s="333"/>
      <c r="ARQ277" s="333"/>
      <c r="ARR277" s="333"/>
      <c r="ARS277" s="333"/>
      <c r="ART277" s="333"/>
      <c r="ARU277" s="333"/>
      <c r="ARV277" s="333"/>
      <c r="ARW277" s="333"/>
      <c r="ARX277" s="333"/>
      <c r="ARY277" s="333"/>
      <c r="ARZ277" s="333"/>
      <c r="ASA277" s="333"/>
      <c r="ASB277" s="333"/>
      <c r="ASC277" s="333"/>
      <c r="ASD277" s="333"/>
      <c r="ASE277" s="333"/>
      <c r="ASF277" s="333"/>
      <c r="ASG277" s="333"/>
      <c r="ASH277" s="333"/>
      <c r="ASI277" s="333"/>
      <c r="ASJ277" s="333"/>
      <c r="ASK277" s="333"/>
      <c r="ASL277" s="333"/>
      <c r="ASM277" s="333"/>
      <c r="ASN277" s="333"/>
      <c r="ASO277" s="333"/>
      <c r="ASP277" s="333"/>
      <c r="ASQ277" s="333"/>
      <c r="ASR277" s="333"/>
      <c r="ASS277" s="333"/>
      <c r="AST277" s="333"/>
      <c r="ASU277" s="333"/>
      <c r="ASV277" s="333"/>
      <c r="ASW277" s="333"/>
      <c r="ASX277" s="333"/>
      <c r="ASY277" s="333"/>
      <c r="ASZ277" s="333"/>
      <c r="ATA277" s="333"/>
      <c r="ATB277" s="333"/>
      <c r="ATC277" s="333"/>
      <c r="ATD277" s="333"/>
      <c r="ATE277" s="333"/>
      <c r="ATF277" s="333"/>
      <c r="ATG277" s="333"/>
      <c r="ATH277" s="333"/>
      <c r="ATI277" s="333"/>
      <c r="ATJ277" s="333"/>
      <c r="ATK277" s="333"/>
      <c r="ATL277" s="333"/>
      <c r="ATM277" s="333"/>
      <c r="ATN277" s="333"/>
      <c r="ATO277" s="333"/>
      <c r="ATP277" s="333"/>
      <c r="ATQ277" s="333"/>
      <c r="ATR277" s="333"/>
      <c r="ATS277" s="333"/>
      <c r="ATT277" s="333"/>
      <c r="ATU277" s="333"/>
      <c r="ATV277" s="333"/>
      <c r="ATW277" s="333"/>
      <c r="ATX277" s="333"/>
      <c r="ATY277" s="333"/>
      <c r="ATZ277" s="333"/>
      <c r="AUA277" s="333"/>
      <c r="AUB277" s="333"/>
      <c r="AUC277" s="333"/>
      <c r="AUD277" s="333"/>
      <c r="AUE277" s="333"/>
      <c r="AUF277" s="333"/>
      <c r="AUG277" s="333"/>
      <c r="AUH277" s="333"/>
      <c r="AUI277" s="333"/>
      <c r="AUJ277" s="333"/>
      <c r="AUK277" s="333"/>
      <c r="AUL277" s="333"/>
      <c r="AUM277" s="333"/>
      <c r="AUN277" s="333"/>
      <c r="AUO277" s="333"/>
      <c r="AUP277" s="333"/>
      <c r="AUQ277" s="333"/>
      <c r="AUR277" s="333"/>
      <c r="AUS277" s="333"/>
      <c r="AUT277" s="333"/>
      <c r="AUU277" s="333"/>
      <c r="AUV277" s="333"/>
      <c r="AUW277" s="333"/>
      <c r="AUX277" s="333"/>
      <c r="AUY277" s="333"/>
      <c r="AUZ277" s="333"/>
      <c r="AVA277" s="333"/>
      <c r="AVB277" s="333"/>
      <c r="AVC277" s="333"/>
      <c r="AVD277" s="333"/>
      <c r="AVE277" s="333"/>
      <c r="AVF277" s="333"/>
      <c r="AVG277" s="333"/>
      <c r="AVH277" s="333"/>
      <c r="AVI277" s="333"/>
      <c r="AVJ277" s="333"/>
      <c r="AVK277" s="333"/>
      <c r="AVL277" s="333"/>
      <c r="AVM277" s="333"/>
      <c r="AVN277" s="333"/>
      <c r="AVO277" s="333"/>
      <c r="AVP277" s="333"/>
      <c r="AVQ277" s="333"/>
      <c r="AVR277" s="333"/>
      <c r="AVS277" s="333"/>
      <c r="AVT277" s="333"/>
      <c r="AVU277" s="333"/>
      <c r="AVV277" s="333"/>
      <c r="AVW277" s="333"/>
      <c r="AVX277" s="333"/>
      <c r="AVY277" s="333"/>
      <c r="AVZ277" s="333"/>
      <c r="AWA277" s="333"/>
      <c r="AWB277" s="333"/>
      <c r="AWC277" s="333"/>
      <c r="AWD277" s="333"/>
      <c r="AWE277" s="333"/>
      <c r="AWF277" s="333"/>
      <c r="AWG277" s="333"/>
      <c r="AWH277" s="333"/>
      <c r="AWI277" s="333"/>
      <c r="AWJ277" s="333"/>
      <c r="AWK277" s="333"/>
      <c r="AWL277" s="333"/>
      <c r="AWM277" s="333"/>
      <c r="AWN277" s="333"/>
      <c r="AWO277" s="333"/>
      <c r="AWP277" s="333"/>
      <c r="AWQ277" s="333"/>
      <c r="AWR277" s="333"/>
      <c r="AWS277" s="333"/>
      <c r="AWT277" s="333"/>
      <c r="AWU277" s="333"/>
      <c r="AWV277" s="333"/>
      <c r="AWW277" s="333"/>
      <c r="AWX277" s="333"/>
      <c r="AWY277" s="333"/>
      <c r="AWZ277" s="333"/>
      <c r="AXA277" s="333"/>
      <c r="AXB277" s="333"/>
      <c r="AXC277" s="333"/>
      <c r="AXD277" s="333"/>
      <c r="AXE277" s="333"/>
      <c r="AXF277" s="333"/>
      <c r="AXG277" s="333"/>
      <c r="AXH277" s="333"/>
      <c r="AXI277" s="333"/>
      <c r="AXJ277" s="333"/>
      <c r="AXK277" s="333"/>
      <c r="AXL277" s="333"/>
      <c r="AXM277" s="333"/>
      <c r="AXN277" s="333"/>
      <c r="AXO277" s="333"/>
      <c r="AXP277" s="333"/>
      <c r="AXQ277" s="333"/>
      <c r="AXR277" s="333"/>
      <c r="AXS277" s="333"/>
      <c r="AXT277" s="333"/>
      <c r="AXU277" s="333"/>
      <c r="AXV277" s="333"/>
      <c r="AXW277" s="333"/>
      <c r="AXX277" s="333"/>
      <c r="AXY277" s="333"/>
      <c r="AXZ277" s="333"/>
      <c r="AYA277" s="333"/>
      <c r="AYB277" s="333"/>
      <c r="AYC277" s="333"/>
      <c r="AYD277" s="333"/>
      <c r="AYE277" s="333"/>
      <c r="AYF277" s="333"/>
      <c r="AYG277" s="333"/>
      <c r="AYH277" s="333"/>
      <c r="AYI277" s="333"/>
      <c r="AYJ277" s="333"/>
      <c r="AYK277" s="333"/>
      <c r="AYL277" s="333"/>
      <c r="AYM277" s="333"/>
      <c r="AYN277" s="333"/>
      <c r="AYO277" s="333"/>
      <c r="AYP277" s="333"/>
      <c r="AYQ277" s="333"/>
      <c r="AYR277" s="333"/>
      <c r="AYS277" s="333"/>
      <c r="AYT277" s="333"/>
      <c r="AYU277" s="333"/>
      <c r="AYV277" s="333"/>
      <c r="AYW277" s="333"/>
      <c r="AYX277" s="333"/>
      <c r="AYY277" s="333"/>
      <c r="AYZ277" s="333"/>
      <c r="AZA277" s="333"/>
      <c r="AZB277" s="333"/>
      <c r="AZC277" s="333"/>
      <c r="AZD277" s="333"/>
      <c r="AZE277" s="333"/>
      <c r="AZF277" s="333"/>
      <c r="AZG277" s="333"/>
      <c r="AZH277" s="333"/>
      <c r="AZI277" s="333"/>
      <c r="AZJ277" s="333"/>
      <c r="AZK277" s="333"/>
      <c r="AZL277" s="333"/>
      <c r="AZM277" s="333"/>
      <c r="AZN277" s="333"/>
      <c r="AZO277" s="333"/>
      <c r="AZP277" s="333"/>
      <c r="AZQ277" s="333"/>
      <c r="AZR277" s="333"/>
      <c r="AZS277" s="333"/>
      <c r="AZT277" s="333"/>
      <c r="AZU277" s="333"/>
      <c r="AZV277" s="333"/>
      <c r="AZW277" s="333"/>
      <c r="AZX277" s="333"/>
      <c r="AZY277" s="333"/>
      <c r="AZZ277" s="333"/>
      <c r="BAA277" s="333"/>
      <c r="BAB277" s="333"/>
      <c r="BAC277" s="333"/>
      <c r="BAD277" s="333"/>
      <c r="BAE277" s="333"/>
      <c r="BAF277" s="333"/>
      <c r="BAG277" s="333"/>
      <c r="BAH277" s="333"/>
      <c r="BAI277" s="333"/>
      <c r="BAJ277" s="333"/>
      <c r="BAK277" s="333"/>
      <c r="BAL277" s="333"/>
      <c r="BAM277" s="333"/>
      <c r="BAN277" s="333"/>
      <c r="BAO277" s="333"/>
      <c r="BAP277" s="333"/>
      <c r="BAQ277" s="333"/>
      <c r="BAR277" s="333"/>
      <c r="BAS277" s="333"/>
      <c r="BAT277" s="333"/>
      <c r="BAU277" s="333"/>
      <c r="BAV277" s="333"/>
      <c r="BAW277" s="333"/>
      <c r="BAX277" s="333"/>
      <c r="BAY277" s="333"/>
      <c r="BAZ277" s="333"/>
      <c r="BBA277" s="333"/>
      <c r="BBB277" s="333"/>
      <c r="BBC277" s="333"/>
      <c r="BBD277" s="333"/>
      <c r="BBE277" s="333"/>
      <c r="BBF277" s="333"/>
      <c r="BBG277" s="333"/>
      <c r="BBH277" s="333"/>
      <c r="BBI277" s="333"/>
      <c r="BBJ277" s="333"/>
      <c r="BBK277" s="333"/>
      <c r="BBL277" s="333"/>
      <c r="BBM277" s="333"/>
      <c r="BBN277" s="333"/>
      <c r="BBO277" s="333"/>
      <c r="BBP277" s="333"/>
      <c r="BBQ277" s="333"/>
      <c r="BBR277" s="333"/>
      <c r="BBS277" s="333"/>
      <c r="BBT277" s="333"/>
      <c r="BBU277" s="333"/>
      <c r="BBV277" s="333"/>
      <c r="BBW277" s="333"/>
      <c r="BBX277" s="333"/>
      <c r="BBY277" s="333"/>
      <c r="BBZ277" s="333"/>
      <c r="BCA277" s="333"/>
      <c r="BCB277" s="333"/>
      <c r="BCC277" s="333"/>
      <c r="BCD277" s="333"/>
      <c r="BCE277" s="333"/>
      <c r="BCF277" s="333"/>
      <c r="BCG277" s="333"/>
      <c r="BCH277" s="333"/>
      <c r="BCI277" s="333"/>
      <c r="BCJ277" s="333"/>
      <c r="BCK277" s="333"/>
      <c r="BCL277" s="333"/>
      <c r="BCM277" s="333"/>
      <c r="BCN277" s="333"/>
      <c r="BCO277" s="333"/>
      <c r="BCP277" s="333"/>
      <c r="BCQ277" s="333"/>
      <c r="BCR277" s="333"/>
      <c r="BCS277" s="333"/>
      <c r="BCT277" s="333"/>
      <c r="BCU277" s="333"/>
      <c r="BCV277" s="333"/>
      <c r="BCW277" s="333"/>
      <c r="BCX277" s="333"/>
      <c r="BCY277" s="333"/>
      <c r="BCZ277" s="333"/>
      <c r="BDA277" s="333"/>
      <c r="BDB277" s="333"/>
      <c r="BDC277" s="333"/>
      <c r="BDD277" s="333"/>
      <c r="BDE277" s="333"/>
      <c r="BDF277" s="333"/>
      <c r="BDG277" s="333"/>
      <c r="BDH277" s="333"/>
      <c r="BDI277" s="333"/>
      <c r="BDJ277" s="333"/>
      <c r="BDK277" s="333"/>
      <c r="BDL277" s="333"/>
      <c r="BDM277" s="333"/>
      <c r="BDN277" s="333"/>
      <c r="BDO277" s="333"/>
      <c r="BDP277" s="333"/>
      <c r="BDQ277" s="333"/>
      <c r="BDR277" s="333"/>
      <c r="BDS277" s="333"/>
      <c r="BDT277" s="333"/>
      <c r="BDU277" s="333"/>
      <c r="BDV277" s="333"/>
      <c r="BDW277" s="333"/>
      <c r="BDX277" s="333"/>
      <c r="BDY277" s="333"/>
      <c r="BDZ277" s="333"/>
      <c r="BEA277" s="333"/>
      <c r="BEB277" s="333"/>
      <c r="BEC277" s="333"/>
      <c r="BED277" s="333"/>
      <c r="BEE277" s="333"/>
      <c r="BEF277" s="333"/>
      <c r="BEG277" s="333"/>
      <c r="BEH277" s="333"/>
      <c r="BEI277" s="333"/>
      <c r="BEJ277" s="333"/>
      <c r="BEK277" s="333"/>
      <c r="BEL277" s="333"/>
      <c r="BEM277" s="333"/>
      <c r="BEN277" s="333"/>
      <c r="BEO277" s="333"/>
      <c r="BEP277" s="333"/>
      <c r="BEQ277" s="333"/>
      <c r="BER277" s="333"/>
      <c r="BES277" s="333"/>
      <c r="BET277" s="333"/>
      <c r="BEU277" s="333"/>
      <c r="BEV277" s="333"/>
      <c r="BEW277" s="333"/>
      <c r="BEX277" s="333"/>
      <c r="BEY277" s="333"/>
      <c r="BEZ277" s="333"/>
      <c r="BFA277" s="333"/>
      <c r="BFB277" s="333"/>
      <c r="BFC277" s="333"/>
      <c r="BFD277" s="333"/>
      <c r="BFE277" s="333"/>
      <c r="BFF277" s="333"/>
      <c r="BFG277" s="333"/>
      <c r="BFH277" s="333"/>
      <c r="BFI277" s="333"/>
      <c r="BFJ277" s="333"/>
      <c r="BFK277" s="333"/>
      <c r="BFL277" s="333"/>
      <c r="BFM277" s="333"/>
      <c r="BFN277" s="333"/>
      <c r="BFO277" s="333"/>
      <c r="BFP277" s="333"/>
      <c r="BFQ277" s="333"/>
      <c r="BFR277" s="333"/>
      <c r="BFS277" s="333"/>
      <c r="BFT277" s="333"/>
      <c r="BFU277" s="333"/>
      <c r="BFV277" s="333"/>
      <c r="BFW277" s="333"/>
      <c r="BFX277" s="333"/>
      <c r="BFY277" s="333"/>
      <c r="BFZ277" s="333"/>
      <c r="BGA277" s="333"/>
      <c r="BGB277" s="333"/>
      <c r="BGC277" s="333"/>
      <c r="BGD277" s="333"/>
      <c r="BGE277" s="333"/>
      <c r="BGF277" s="333"/>
      <c r="BGG277" s="333"/>
      <c r="BGH277" s="333"/>
      <c r="BGI277" s="333"/>
      <c r="BGJ277" s="333"/>
      <c r="BGK277" s="333"/>
      <c r="BGL277" s="333"/>
      <c r="BGM277" s="333"/>
      <c r="BGN277" s="333"/>
      <c r="BGO277" s="333"/>
      <c r="BGP277" s="333"/>
      <c r="BGQ277" s="333"/>
      <c r="BGR277" s="333"/>
      <c r="BGS277" s="333"/>
      <c r="BGT277" s="333"/>
      <c r="BGU277" s="333"/>
      <c r="BGV277" s="333"/>
      <c r="BGW277" s="333"/>
      <c r="BGX277" s="333"/>
      <c r="BGY277" s="333"/>
      <c r="BGZ277" s="333"/>
      <c r="BHA277" s="333"/>
      <c r="BHB277" s="333"/>
      <c r="BHC277" s="333"/>
      <c r="BHD277" s="333"/>
      <c r="BHE277" s="333"/>
      <c r="BHF277" s="333"/>
      <c r="BHG277" s="333"/>
      <c r="BHH277" s="333"/>
      <c r="BHI277" s="333"/>
      <c r="BHJ277" s="333"/>
      <c r="BHK277" s="333"/>
      <c r="BHL277" s="333"/>
      <c r="BHM277" s="333"/>
      <c r="BHN277" s="333"/>
      <c r="BHO277" s="333"/>
      <c r="BHP277" s="333"/>
      <c r="BHQ277" s="333"/>
      <c r="BHR277" s="333"/>
      <c r="BHS277" s="333"/>
      <c r="BHT277" s="333"/>
      <c r="BHU277" s="333"/>
      <c r="BHV277" s="333"/>
      <c r="BHW277" s="333"/>
      <c r="BHX277" s="333"/>
      <c r="BHY277" s="333"/>
      <c r="BHZ277" s="333"/>
      <c r="BIA277" s="333"/>
      <c r="BIB277" s="333"/>
      <c r="BIC277" s="333"/>
      <c r="BID277" s="333"/>
      <c r="BIE277" s="333"/>
      <c r="BIF277" s="333"/>
      <c r="BIG277" s="333"/>
      <c r="BIH277" s="333"/>
      <c r="BII277" s="333"/>
      <c r="BIJ277" s="333"/>
      <c r="BIK277" s="333"/>
      <c r="BIL277" s="333"/>
      <c r="BIM277" s="333"/>
      <c r="BIN277" s="333"/>
      <c r="BIO277" s="333"/>
      <c r="BIP277" s="333"/>
      <c r="BIQ277" s="333"/>
      <c r="BIR277" s="333"/>
      <c r="BIS277" s="333"/>
      <c r="BIT277" s="333"/>
      <c r="BIU277" s="333"/>
      <c r="BIV277" s="333"/>
      <c r="BIW277" s="333"/>
      <c r="BIX277" s="333"/>
      <c r="BIY277" s="333"/>
      <c r="BIZ277" s="333"/>
      <c r="BJA277" s="333"/>
      <c r="BJB277" s="333"/>
      <c r="BJC277" s="333"/>
      <c r="BJD277" s="333"/>
      <c r="BJE277" s="333"/>
      <c r="BJF277" s="333"/>
      <c r="BJG277" s="333"/>
      <c r="BJH277" s="333"/>
      <c r="BJI277" s="333"/>
      <c r="BJJ277" s="333"/>
      <c r="BJK277" s="333"/>
      <c r="BJL277" s="333"/>
      <c r="BJM277" s="333"/>
      <c r="BJN277" s="333"/>
      <c r="BJO277" s="333"/>
      <c r="BJP277" s="333"/>
      <c r="BJQ277" s="333"/>
      <c r="BJR277" s="333"/>
      <c r="BJS277" s="333"/>
      <c r="BJT277" s="333"/>
      <c r="BJU277" s="333"/>
      <c r="BJV277" s="333"/>
      <c r="BJW277" s="333"/>
      <c r="BJX277" s="333"/>
      <c r="BJY277" s="333"/>
      <c r="BJZ277" s="333"/>
      <c r="BKA277" s="333"/>
      <c r="BKB277" s="333"/>
      <c r="BKC277" s="333"/>
      <c r="BKD277" s="333"/>
      <c r="BKE277" s="333"/>
      <c r="BKF277" s="333"/>
      <c r="BKG277" s="333"/>
      <c r="BKH277" s="333"/>
      <c r="BKI277" s="333"/>
      <c r="BKJ277" s="333"/>
      <c r="BKK277" s="333"/>
      <c r="BKL277" s="333"/>
      <c r="BKM277" s="333"/>
      <c r="BKN277" s="333"/>
      <c r="BKO277" s="333"/>
      <c r="BKP277" s="333"/>
      <c r="BKQ277" s="333"/>
      <c r="BKR277" s="333"/>
      <c r="BKS277" s="333"/>
      <c r="BKT277" s="333"/>
      <c r="BKU277" s="333"/>
      <c r="BKV277" s="333"/>
      <c r="BKW277" s="333"/>
      <c r="BKX277" s="333"/>
      <c r="BKY277" s="333"/>
      <c r="BKZ277" s="333"/>
      <c r="BLA277" s="333"/>
      <c r="BLB277" s="333"/>
      <c r="BLC277" s="333"/>
      <c r="BLD277" s="333"/>
      <c r="BLE277" s="333"/>
      <c r="BLF277" s="333"/>
      <c r="BLG277" s="333"/>
      <c r="BLH277" s="333"/>
      <c r="BLI277" s="333"/>
      <c r="BLJ277" s="333"/>
      <c r="BLK277" s="333"/>
      <c r="BLL277" s="333"/>
      <c r="BLM277" s="333"/>
      <c r="BLN277" s="333"/>
      <c r="BLO277" s="333"/>
      <c r="BLP277" s="333"/>
      <c r="BLQ277" s="333"/>
      <c r="BLR277" s="333"/>
      <c r="BLS277" s="333"/>
      <c r="BLT277" s="333"/>
      <c r="BLU277" s="333"/>
      <c r="BLV277" s="333"/>
      <c r="BLW277" s="333"/>
      <c r="BLX277" s="333"/>
      <c r="BLY277" s="333"/>
      <c r="BLZ277" s="333"/>
      <c r="BMA277" s="333"/>
      <c r="BMB277" s="333"/>
      <c r="BMC277" s="333"/>
      <c r="BMD277" s="333"/>
      <c r="BME277" s="333"/>
      <c r="BMF277" s="333"/>
      <c r="BMG277" s="333"/>
      <c r="BMH277" s="333"/>
      <c r="BMI277" s="333"/>
      <c r="BMJ277" s="333"/>
      <c r="BMK277" s="333"/>
      <c r="BML277" s="333"/>
      <c r="BMM277" s="333"/>
      <c r="BMN277" s="333"/>
      <c r="BMO277" s="333"/>
      <c r="BMP277" s="333"/>
      <c r="BMQ277" s="333"/>
      <c r="BMR277" s="333"/>
      <c r="BMS277" s="333"/>
      <c r="BMT277" s="333"/>
      <c r="BMU277" s="333"/>
      <c r="BMV277" s="333"/>
      <c r="BMW277" s="333"/>
      <c r="BMX277" s="333"/>
      <c r="BMY277" s="333"/>
      <c r="BMZ277" s="333"/>
      <c r="BNA277" s="333"/>
      <c r="BNB277" s="333"/>
      <c r="BNC277" s="333"/>
      <c r="BND277" s="333"/>
      <c r="BNE277" s="333"/>
      <c r="BNF277" s="333"/>
      <c r="BNG277" s="333"/>
      <c r="BNH277" s="333"/>
      <c r="BNI277" s="333"/>
      <c r="BNJ277" s="333"/>
      <c r="BNK277" s="333"/>
      <c r="BNL277" s="333"/>
      <c r="BNM277" s="333"/>
      <c r="BNN277" s="333"/>
      <c r="BNO277" s="333"/>
      <c r="BNP277" s="333"/>
      <c r="BNQ277" s="333"/>
      <c r="BNR277" s="333"/>
      <c r="BNS277" s="333"/>
      <c r="BNT277" s="333"/>
      <c r="BNU277" s="333"/>
      <c r="BNV277" s="333"/>
      <c r="BNW277" s="333"/>
      <c r="BNX277" s="333"/>
      <c r="BNY277" s="333"/>
      <c r="BNZ277" s="333"/>
      <c r="BOA277" s="333"/>
      <c r="BOB277" s="333"/>
      <c r="BOC277" s="333"/>
      <c r="BOD277" s="333"/>
      <c r="BOE277" s="333"/>
      <c r="BOF277" s="333"/>
      <c r="BOG277" s="333"/>
      <c r="BOH277" s="333"/>
      <c r="BOI277" s="333"/>
      <c r="BOJ277" s="333"/>
      <c r="BOK277" s="333"/>
      <c r="BOL277" s="333"/>
      <c r="BOM277" s="333"/>
      <c r="BON277" s="333"/>
      <c r="BOO277" s="333"/>
      <c r="BOP277" s="333"/>
      <c r="BOQ277" s="333"/>
      <c r="BOR277" s="333"/>
      <c r="BOS277" s="333"/>
      <c r="BOT277" s="333"/>
      <c r="BOU277" s="333"/>
      <c r="BOV277" s="333"/>
    </row>
    <row r="278" spans="1:1764" s="32" customFormat="1" ht="40.5" customHeight="1">
      <c r="A278" s="574"/>
      <c r="B278" s="569"/>
      <c r="C278" s="705"/>
      <c r="D278" s="182" t="s">
        <v>912</v>
      </c>
      <c r="E278" s="49" t="s">
        <v>1222</v>
      </c>
      <c r="F278" s="252" t="s">
        <v>1201</v>
      </c>
      <c r="G278" s="569"/>
      <c r="H278" s="569"/>
      <c r="I278" s="567"/>
      <c r="J278" s="560"/>
      <c r="K278" s="560"/>
      <c r="L278" s="562"/>
      <c r="M278" s="331"/>
      <c r="N278" s="331"/>
      <c r="O278" s="331"/>
      <c r="P278" s="331"/>
      <c r="Q278" s="327"/>
      <c r="R278" s="331"/>
      <c r="S278" s="331"/>
      <c r="T278" s="331"/>
      <c r="U278" s="331"/>
      <c r="V278" s="333"/>
      <c r="W278" s="333"/>
      <c r="X278" s="333"/>
      <c r="Y278" s="333"/>
      <c r="Z278" s="333"/>
      <c r="AA278" s="333"/>
      <c r="AB278" s="333"/>
      <c r="AC278" s="333"/>
      <c r="AD278" s="333"/>
      <c r="AE278" s="333"/>
      <c r="AF278" s="333"/>
      <c r="AG278" s="333"/>
      <c r="AH278" s="333"/>
      <c r="AI278" s="333"/>
      <c r="AJ278" s="333"/>
      <c r="AK278" s="333"/>
      <c r="AL278" s="333"/>
      <c r="AM278" s="333"/>
      <c r="AN278" s="333"/>
      <c r="AO278" s="333"/>
      <c r="AP278" s="333"/>
      <c r="AQ278" s="333"/>
      <c r="AR278" s="333"/>
      <c r="AS278" s="333"/>
      <c r="AT278" s="333"/>
      <c r="AU278" s="333"/>
      <c r="AV278" s="333"/>
      <c r="AW278" s="333"/>
      <c r="AX278" s="333"/>
      <c r="AY278" s="333"/>
      <c r="AZ278" s="333"/>
      <c r="BA278" s="333"/>
      <c r="BB278" s="333"/>
      <c r="BC278" s="333"/>
      <c r="BD278" s="333"/>
      <c r="BE278" s="333"/>
      <c r="BF278" s="333"/>
      <c r="BG278" s="333"/>
      <c r="BH278" s="333"/>
      <c r="BI278" s="333"/>
      <c r="BJ278" s="333"/>
      <c r="BK278" s="333"/>
      <c r="BL278" s="333"/>
      <c r="BM278" s="333"/>
      <c r="BN278" s="333"/>
      <c r="BO278" s="333"/>
      <c r="BP278" s="333"/>
      <c r="BQ278" s="333"/>
      <c r="BR278" s="333"/>
      <c r="BS278" s="333"/>
      <c r="BT278" s="333"/>
      <c r="BU278" s="333"/>
      <c r="BV278" s="333"/>
      <c r="BW278" s="333"/>
      <c r="BX278" s="333"/>
      <c r="BY278" s="333"/>
      <c r="BZ278" s="333"/>
      <c r="CA278" s="333"/>
      <c r="CB278" s="333"/>
      <c r="CC278" s="333"/>
      <c r="CD278" s="333"/>
      <c r="CE278" s="333"/>
      <c r="CF278" s="333"/>
      <c r="CG278" s="333"/>
      <c r="CH278" s="333"/>
      <c r="CI278" s="333"/>
      <c r="CJ278" s="333"/>
      <c r="CK278" s="333"/>
      <c r="CL278" s="333"/>
      <c r="CM278" s="333"/>
      <c r="CN278" s="333"/>
      <c r="CO278" s="333"/>
      <c r="CP278" s="333"/>
      <c r="CQ278" s="333"/>
      <c r="CR278" s="333"/>
      <c r="CS278" s="333"/>
      <c r="CT278" s="333"/>
      <c r="CU278" s="333"/>
      <c r="CV278" s="333"/>
      <c r="CW278" s="333"/>
      <c r="CX278" s="333"/>
      <c r="CY278" s="333"/>
      <c r="CZ278" s="333"/>
      <c r="DA278" s="333"/>
      <c r="DB278" s="333"/>
      <c r="DC278" s="333"/>
      <c r="DD278" s="333"/>
      <c r="DE278" s="333"/>
      <c r="DF278" s="333"/>
      <c r="DG278" s="333"/>
      <c r="DH278" s="333"/>
      <c r="DI278" s="333"/>
      <c r="DJ278" s="333"/>
      <c r="DK278" s="333"/>
      <c r="DL278" s="333"/>
      <c r="DM278" s="333"/>
      <c r="DN278" s="333"/>
      <c r="DO278" s="333"/>
      <c r="DP278" s="333"/>
      <c r="DQ278" s="333"/>
      <c r="DR278" s="333"/>
      <c r="DS278" s="333"/>
      <c r="DT278" s="333"/>
      <c r="DU278" s="333"/>
      <c r="DV278" s="333"/>
      <c r="DW278" s="333"/>
      <c r="DX278" s="333"/>
      <c r="DY278" s="333"/>
      <c r="DZ278" s="333"/>
      <c r="EA278" s="333"/>
      <c r="EB278" s="333"/>
      <c r="EC278" s="333"/>
      <c r="ED278" s="333"/>
      <c r="EE278" s="333"/>
      <c r="EF278" s="333"/>
      <c r="EG278" s="333"/>
      <c r="EH278" s="333"/>
      <c r="EI278" s="333"/>
      <c r="EJ278" s="333"/>
      <c r="EK278" s="333"/>
      <c r="EL278" s="333"/>
      <c r="EM278" s="333"/>
      <c r="EN278" s="333"/>
      <c r="EO278" s="333"/>
      <c r="EP278" s="333"/>
      <c r="EQ278" s="333"/>
      <c r="ER278" s="333"/>
      <c r="ES278" s="333"/>
      <c r="ET278" s="333"/>
      <c r="EU278" s="333"/>
      <c r="EV278" s="333"/>
      <c r="EW278" s="333"/>
      <c r="EX278" s="333"/>
      <c r="EY278" s="333"/>
      <c r="EZ278" s="333"/>
      <c r="FA278" s="333"/>
      <c r="FB278" s="333"/>
      <c r="FC278" s="333"/>
      <c r="FD278" s="333"/>
      <c r="FE278" s="333"/>
      <c r="FF278" s="333"/>
      <c r="FG278" s="333"/>
      <c r="FH278" s="333"/>
      <c r="FI278" s="333"/>
      <c r="FJ278" s="333"/>
      <c r="FK278" s="333"/>
      <c r="FL278" s="333"/>
      <c r="FM278" s="333"/>
      <c r="FN278" s="333"/>
      <c r="FO278" s="333"/>
      <c r="FP278" s="333"/>
      <c r="FQ278" s="333"/>
      <c r="FR278" s="333"/>
      <c r="FS278" s="333"/>
      <c r="FT278" s="333"/>
      <c r="FU278" s="333"/>
      <c r="FV278" s="333"/>
      <c r="FW278" s="333"/>
      <c r="FX278" s="333"/>
      <c r="FY278" s="333"/>
      <c r="FZ278" s="333"/>
      <c r="GA278" s="333"/>
      <c r="GB278" s="333"/>
      <c r="GC278" s="333"/>
      <c r="GD278" s="333"/>
      <c r="GE278" s="333"/>
      <c r="GF278" s="333"/>
      <c r="GG278" s="333"/>
      <c r="GH278" s="333"/>
      <c r="GI278" s="333"/>
      <c r="GJ278" s="333"/>
      <c r="GK278" s="333"/>
      <c r="GL278" s="333"/>
      <c r="GM278" s="333"/>
      <c r="GN278" s="333"/>
      <c r="GO278" s="333"/>
      <c r="GP278" s="333"/>
      <c r="GQ278" s="333"/>
      <c r="GR278" s="333"/>
      <c r="GS278" s="333"/>
      <c r="GT278" s="333"/>
      <c r="GU278" s="333"/>
      <c r="GV278" s="333"/>
      <c r="GW278" s="333"/>
      <c r="GX278" s="333"/>
      <c r="GY278" s="333"/>
      <c r="GZ278" s="333"/>
      <c r="HA278" s="333"/>
      <c r="HB278" s="333"/>
      <c r="HC278" s="333"/>
      <c r="HD278" s="333"/>
      <c r="HE278" s="333"/>
      <c r="HF278" s="333"/>
      <c r="HG278" s="333"/>
      <c r="HH278" s="333"/>
      <c r="HI278" s="333"/>
      <c r="HJ278" s="333"/>
      <c r="HK278" s="333"/>
      <c r="HL278" s="333"/>
      <c r="HM278" s="333"/>
      <c r="HN278" s="333"/>
      <c r="HO278" s="333"/>
      <c r="HP278" s="333"/>
      <c r="HQ278" s="333"/>
      <c r="HR278" s="333"/>
      <c r="HS278" s="333"/>
      <c r="HT278" s="333"/>
      <c r="HU278" s="333"/>
      <c r="HV278" s="333"/>
      <c r="HW278" s="333"/>
      <c r="HX278" s="333"/>
      <c r="HY278" s="333"/>
      <c r="HZ278" s="333"/>
      <c r="IA278" s="333"/>
      <c r="IB278" s="333"/>
      <c r="IC278" s="333"/>
      <c r="ID278" s="333"/>
      <c r="IE278" s="333"/>
      <c r="IF278" s="333"/>
      <c r="IG278" s="333"/>
      <c r="IH278" s="333"/>
      <c r="II278" s="333"/>
      <c r="IJ278" s="333"/>
      <c r="IK278" s="333"/>
      <c r="IL278" s="333"/>
      <c r="IM278" s="333"/>
      <c r="IN278" s="333"/>
      <c r="IO278" s="333"/>
      <c r="IP278" s="333"/>
      <c r="IQ278" s="333"/>
      <c r="IR278" s="333"/>
      <c r="IS278" s="333"/>
      <c r="IT278" s="333"/>
      <c r="IU278" s="333"/>
      <c r="IV278" s="333"/>
      <c r="IW278" s="333"/>
      <c r="IX278" s="333"/>
      <c r="IY278" s="333"/>
      <c r="IZ278" s="333"/>
      <c r="JA278" s="333"/>
      <c r="JB278" s="333"/>
      <c r="JC278" s="333"/>
      <c r="JD278" s="333"/>
      <c r="JE278" s="333"/>
      <c r="JF278" s="333"/>
      <c r="JG278" s="333"/>
      <c r="JH278" s="333"/>
      <c r="JI278" s="333"/>
      <c r="JJ278" s="333"/>
      <c r="JK278" s="333"/>
      <c r="JL278" s="333"/>
      <c r="JM278" s="333"/>
      <c r="JN278" s="333"/>
      <c r="JO278" s="333"/>
      <c r="JP278" s="333"/>
      <c r="JQ278" s="333"/>
      <c r="JR278" s="333"/>
      <c r="JS278" s="333"/>
      <c r="JT278" s="333"/>
      <c r="JU278" s="333"/>
      <c r="JV278" s="333"/>
      <c r="JW278" s="333"/>
      <c r="JX278" s="333"/>
      <c r="JY278" s="333"/>
      <c r="JZ278" s="333"/>
      <c r="KA278" s="333"/>
      <c r="KB278" s="333"/>
      <c r="KC278" s="333"/>
      <c r="KD278" s="333"/>
      <c r="KE278" s="333"/>
      <c r="KF278" s="333"/>
      <c r="KG278" s="333"/>
      <c r="KH278" s="333"/>
      <c r="KI278" s="333"/>
      <c r="KJ278" s="333"/>
      <c r="KK278" s="333"/>
      <c r="KL278" s="333"/>
      <c r="KM278" s="333"/>
      <c r="KN278" s="333"/>
      <c r="KO278" s="333"/>
      <c r="KP278" s="333"/>
      <c r="KQ278" s="333"/>
      <c r="KR278" s="333"/>
      <c r="KS278" s="333"/>
      <c r="KT278" s="333"/>
      <c r="KU278" s="333"/>
      <c r="KV278" s="333"/>
      <c r="KW278" s="333"/>
      <c r="KX278" s="333"/>
      <c r="KY278" s="333"/>
      <c r="KZ278" s="333"/>
      <c r="LA278" s="333"/>
      <c r="LB278" s="333"/>
      <c r="LC278" s="333"/>
      <c r="LD278" s="333"/>
      <c r="LE278" s="333"/>
      <c r="LF278" s="333"/>
      <c r="LG278" s="333"/>
      <c r="LH278" s="333"/>
      <c r="LI278" s="333"/>
      <c r="LJ278" s="333"/>
      <c r="LK278" s="333"/>
      <c r="LL278" s="333"/>
      <c r="LM278" s="333"/>
      <c r="LN278" s="333"/>
      <c r="LO278" s="333"/>
      <c r="LP278" s="333"/>
      <c r="LQ278" s="333"/>
      <c r="LR278" s="333"/>
      <c r="LS278" s="333"/>
      <c r="LT278" s="333"/>
      <c r="LU278" s="333"/>
      <c r="LV278" s="333"/>
      <c r="LW278" s="333"/>
      <c r="LX278" s="333"/>
      <c r="LY278" s="333"/>
      <c r="LZ278" s="333"/>
      <c r="MA278" s="333"/>
      <c r="MB278" s="333"/>
      <c r="MC278" s="333"/>
      <c r="MD278" s="333"/>
      <c r="ME278" s="333"/>
      <c r="MF278" s="333"/>
      <c r="MG278" s="333"/>
      <c r="MH278" s="333"/>
      <c r="MI278" s="333"/>
      <c r="MJ278" s="333"/>
      <c r="MK278" s="333"/>
      <c r="ML278" s="333"/>
      <c r="MM278" s="333"/>
      <c r="MN278" s="333"/>
      <c r="MO278" s="333"/>
      <c r="MP278" s="333"/>
      <c r="MQ278" s="333"/>
      <c r="MR278" s="333"/>
      <c r="MS278" s="333"/>
      <c r="MT278" s="333"/>
      <c r="MU278" s="333"/>
      <c r="MV278" s="333"/>
      <c r="MW278" s="333"/>
      <c r="MX278" s="333"/>
      <c r="MY278" s="333"/>
      <c r="MZ278" s="333"/>
      <c r="NA278" s="333"/>
      <c r="NB278" s="333"/>
      <c r="NC278" s="333"/>
      <c r="ND278" s="333"/>
      <c r="NE278" s="333"/>
      <c r="NF278" s="333"/>
      <c r="NG278" s="333"/>
      <c r="NH278" s="333"/>
      <c r="NI278" s="333"/>
      <c r="NJ278" s="333"/>
      <c r="NK278" s="333"/>
      <c r="NL278" s="333"/>
      <c r="NM278" s="333"/>
      <c r="NN278" s="333"/>
      <c r="NO278" s="333"/>
      <c r="NP278" s="333"/>
      <c r="NQ278" s="333"/>
      <c r="NR278" s="333"/>
      <c r="NS278" s="333"/>
      <c r="NT278" s="333"/>
      <c r="NU278" s="333"/>
      <c r="NV278" s="333"/>
      <c r="NW278" s="333"/>
      <c r="NX278" s="333"/>
      <c r="NY278" s="333"/>
      <c r="NZ278" s="333"/>
      <c r="OA278" s="333"/>
      <c r="OB278" s="333"/>
      <c r="OC278" s="333"/>
      <c r="OD278" s="333"/>
      <c r="OE278" s="333"/>
      <c r="OF278" s="333"/>
      <c r="OG278" s="333"/>
      <c r="OH278" s="333"/>
      <c r="OI278" s="333"/>
      <c r="OJ278" s="333"/>
      <c r="OK278" s="333"/>
      <c r="OL278" s="333"/>
      <c r="OM278" s="333"/>
      <c r="ON278" s="333"/>
      <c r="OO278" s="333"/>
      <c r="OP278" s="333"/>
      <c r="OQ278" s="333"/>
      <c r="OR278" s="333"/>
      <c r="OS278" s="333"/>
      <c r="OT278" s="333"/>
      <c r="OU278" s="333"/>
      <c r="OV278" s="333"/>
      <c r="OW278" s="333"/>
      <c r="OX278" s="333"/>
      <c r="OY278" s="333"/>
      <c r="OZ278" s="333"/>
      <c r="PA278" s="333"/>
      <c r="PB278" s="333"/>
      <c r="PC278" s="333"/>
      <c r="PD278" s="333"/>
      <c r="PE278" s="333"/>
      <c r="PF278" s="333"/>
      <c r="PG278" s="333"/>
      <c r="PH278" s="333"/>
      <c r="PI278" s="333"/>
      <c r="PJ278" s="333"/>
      <c r="PK278" s="333"/>
      <c r="PL278" s="333"/>
      <c r="PM278" s="333"/>
      <c r="PN278" s="333"/>
      <c r="PO278" s="333"/>
      <c r="PP278" s="333"/>
      <c r="PQ278" s="333"/>
      <c r="PR278" s="333"/>
      <c r="PS278" s="333"/>
      <c r="PT278" s="333"/>
      <c r="PU278" s="333"/>
      <c r="PV278" s="333"/>
      <c r="PW278" s="333"/>
      <c r="PX278" s="333"/>
      <c r="PY278" s="333"/>
      <c r="PZ278" s="333"/>
      <c r="QA278" s="333"/>
      <c r="QB278" s="333"/>
      <c r="QC278" s="333"/>
      <c r="QD278" s="333"/>
      <c r="QE278" s="333"/>
      <c r="QF278" s="333"/>
      <c r="QG278" s="333"/>
      <c r="QH278" s="333"/>
      <c r="QI278" s="333"/>
      <c r="QJ278" s="333"/>
      <c r="QK278" s="333"/>
      <c r="QL278" s="333"/>
      <c r="QM278" s="333"/>
      <c r="QN278" s="333"/>
      <c r="QO278" s="333"/>
      <c r="QP278" s="333"/>
      <c r="QQ278" s="333"/>
      <c r="QR278" s="333"/>
      <c r="QS278" s="333"/>
      <c r="QT278" s="333"/>
      <c r="QU278" s="333"/>
      <c r="QV278" s="333"/>
      <c r="QW278" s="333"/>
      <c r="QX278" s="333"/>
      <c r="QY278" s="333"/>
      <c r="QZ278" s="333"/>
      <c r="RA278" s="333"/>
      <c r="RB278" s="333"/>
      <c r="RC278" s="333"/>
      <c r="RD278" s="333"/>
      <c r="RE278" s="333"/>
      <c r="RF278" s="333"/>
      <c r="RG278" s="333"/>
      <c r="RH278" s="333"/>
      <c r="RI278" s="333"/>
      <c r="RJ278" s="333"/>
      <c r="RK278" s="333"/>
      <c r="RL278" s="333"/>
      <c r="RM278" s="333"/>
      <c r="RN278" s="333"/>
      <c r="RO278" s="333"/>
      <c r="RP278" s="333"/>
      <c r="RQ278" s="333"/>
      <c r="RR278" s="333"/>
      <c r="RS278" s="333"/>
      <c r="RT278" s="333"/>
      <c r="RU278" s="333"/>
      <c r="RV278" s="333"/>
      <c r="RW278" s="333"/>
      <c r="RX278" s="333"/>
      <c r="RY278" s="333"/>
      <c r="RZ278" s="333"/>
      <c r="SA278" s="333"/>
      <c r="SB278" s="333"/>
      <c r="SC278" s="333"/>
      <c r="SD278" s="333"/>
      <c r="SE278" s="333"/>
      <c r="SF278" s="333"/>
      <c r="SG278" s="333"/>
      <c r="SH278" s="333"/>
      <c r="SI278" s="333"/>
      <c r="SJ278" s="333"/>
      <c r="SK278" s="333"/>
      <c r="SL278" s="333"/>
      <c r="SM278" s="333"/>
      <c r="SN278" s="333"/>
      <c r="SO278" s="333"/>
      <c r="SP278" s="333"/>
      <c r="SQ278" s="333"/>
      <c r="SR278" s="333"/>
      <c r="SS278" s="333"/>
      <c r="ST278" s="333"/>
      <c r="SU278" s="333"/>
      <c r="SV278" s="333"/>
      <c r="SW278" s="333"/>
      <c r="SX278" s="333"/>
      <c r="SY278" s="333"/>
      <c r="SZ278" s="333"/>
      <c r="TA278" s="333"/>
      <c r="TB278" s="333"/>
      <c r="TC278" s="333"/>
      <c r="TD278" s="333"/>
      <c r="TE278" s="333"/>
      <c r="TF278" s="333"/>
      <c r="TG278" s="333"/>
      <c r="TH278" s="333"/>
      <c r="TI278" s="333"/>
      <c r="TJ278" s="333"/>
      <c r="TK278" s="333"/>
      <c r="TL278" s="333"/>
      <c r="TM278" s="333"/>
      <c r="TN278" s="333"/>
      <c r="TO278" s="333"/>
      <c r="TP278" s="333"/>
      <c r="TQ278" s="333"/>
      <c r="TR278" s="333"/>
      <c r="TS278" s="333"/>
      <c r="TT278" s="333"/>
      <c r="TU278" s="333"/>
      <c r="TV278" s="333"/>
      <c r="TW278" s="333"/>
      <c r="TX278" s="333"/>
      <c r="TY278" s="333"/>
      <c r="TZ278" s="333"/>
      <c r="UA278" s="333"/>
      <c r="UB278" s="333"/>
      <c r="UC278" s="333"/>
      <c r="UD278" s="333"/>
      <c r="UE278" s="333"/>
      <c r="UF278" s="333"/>
      <c r="UG278" s="333"/>
      <c r="UH278" s="333"/>
      <c r="UI278" s="333"/>
      <c r="UJ278" s="333"/>
      <c r="UK278" s="333"/>
      <c r="UL278" s="333"/>
      <c r="UM278" s="333"/>
      <c r="UN278" s="333"/>
      <c r="UO278" s="333"/>
      <c r="UP278" s="333"/>
      <c r="UQ278" s="333"/>
      <c r="UR278" s="333"/>
      <c r="US278" s="333"/>
      <c r="UT278" s="333"/>
      <c r="UU278" s="333"/>
      <c r="UV278" s="333"/>
      <c r="UW278" s="333"/>
      <c r="UX278" s="333"/>
      <c r="UY278" s="333"/>
      <c r="UZ278" s="333"/>
      <c r="VA278" s="333"/>
      <c r="VB278" s="333"/>
      <c r="VC278" s="333"/>
      <c r="VD278" s="333"/>
      <c r="VE278" s="333"/>
      <c r="VF278" s="333"/>
      <c r="VG278" s="333"/>
      <c r="VH278" s="333"/>
      <c r="VI278" s="333"/>
      <c r="VJ278" s="333"/>
      <c r="VK278" s="333"/>
      <c r="VL278" s="333"/>
      <c r="VM278" s="333"/>
      <c r="VN278" s="333"/>
      <c r="VO278" s="333"/>
      <c r="VP278" s="333"/>
      <c r="VQ278" s="333"/>
      <c r="VR278" s="333"/>
      <c r="VS278" s="333"/>
      <c r="VT278" s="333"/>
      <c r="VU278" s="333"/>
      <c r="VV278" s="333"/>
      <c r="VW278" s="333"/>
      <c r="VX278" s="333"/>
      <c r="VY278" s="333"/>
      <c r="VZ278" s="333"/>
      <c r="WA278" s="333"/>
      <c r="WB278" s="333"/>
      <c r="WC278" s="333"/>
      <c r="WD278" s="333"/>
      <c r="WE278" s="333"/>
      <c r="WF278" s="333"/>
      <c r="WG278" s="333"/>
      <c r="WH278" s="333"/>
      <c r="WI278" s="333"/>
      <c r="WJ278" s="333"/>
      <c r="WK278" s="333"/>
      <c r="WL278" s="333"/>
      <c r="WM278" s="333"/>
      <c r="WN278" s="333"/>
      <c r="WO278" s="333"/>
      <c r="WP278" s="333"/>
      <c r="WQ278" s="333"/>
      <c r="WR278" s="333"/>
      <c r="WS278" s="333"/>
      <c r="WT278" s="333"/>
      <c r="WU278" s="333"/>
      <c r="WV278" s="333"/>
      <c r="WW278" s="333"/>
      <c r="WX278" s="333"/>
      <c r="WY278" s="333"/>
      <c r="WZ278" s="333"/>
      <c r="XA278" s="333"/>
      <c r="XB278" s="333"/>
      <c r="XC278" s="333"/>
      <c r="XD278" s="333"/>
      <c r="XE278" s="333"/>
      <c r="XF278" s="333"/>
      <c r="XG278" s="333"/>
      <c r="XH278" s="333"/>
      <c r="XI278" s="333"/>
      <c r="XJ278" s="333"/>
      <c r="XK278" s="333"/>
      <c r="XL278" s="333"/>
      <c r="XM278" s="333"/>
      <c r="XN278" s="333"/>
      <c r="XO278" s="333"/>
      <c r="XP278" s="333"/>
      <c r="XQ278" s="333"/>
      <c r="XR278" s="333"/>
      <c r="XS278" s="333"/>
      <c r="XT278" s="333"/>
      <c r="XU278" s="333"/>
      <c r="XV278" s="333"/>
      <c r="XW278" s="333"/>
      <c r="XX278" s="333"/>
      <c r="XY278" s="333"/>
      <c r="XZ278" s="333"/>
      <c r="YA278" s="333"/>
      <c r="YB278" s="333"/>
      <c r="YC278" s="333"/>
      <c r="YD278" s="333"/>
      <c r="YE278" s="333"/>
      <c r="YF278" s="333"/>
      <c r="YG278" s="333"/>
      <c r="YH278" s="333"/>
      <c r="YI278" s="333"/>
      <c r="YJ278" s="333"/>
      <c r="YK278" s="333"/>
      <c r="YL278" s="333"/>
      <c r="YM278" s="333"/>
      <c r="YN278" s="333"/>
      <c r="YO278" s="333"/>
      <c r="YP278" s="333"/>
      <c r="YQ278" s="333"/>
      <c r="YR278" s="333"/>
      <c r="YS278" s="333"/>
      <c r="YT278" s="333"/>
      <c r="YU278" s="333"/>
      <c r="YV278" s="333"/>
      <c r="YW278" s="333"/>
      <c r="YX278" s="333"/>
      <c r="YY278" s="333"/>
      <c r="YZ278" s="333"/>
      <c r="ZA278" s="333"/>
      <c r="ZB278" s="333"/>
      <c r="ZC278" s="333"/>
      <c r="ZD278" s="333"/>
      <c r="ZE278" s="333"/>
      <c r="ZF278" s="333"/>
      <c r="ZG278" s="333"/>
      <c r="ZH278" s="333"/>
      <c r="ZI278" s="333"/>
      <c r="ZJ278" s="333"/>
      <c r="ZK278" s="333"/>
      <c r="ZL278" s="333"/>
      <c r="ZM278" s="333"/>
      <c r="ZN278" s="333"/>
      <c r="ZO278" s="333"/>
      <c r="ZP278" s="333"/>
      <c r="ZQ278" s="333"/>
      <c r="ZR278" s="333"/>
      <c r="ZS278" s="333"/>
      <c r="ZT278" s="333"/>
      <c r="ZU278" s="333"/>
      <c r="ZV278" s="333"/>
      <c r="ZW278" s="333"/>
      <c r="ZX278" s="333"/>
      <c r="ZY278" s="333"/>
      <c r="ZZ278" s="333"/>
      <c r="AAA278" s="333"/>
      <c r="AAB278" s="333"/>
      <c r="AAC278" s="333"/>
      <c r="AAD278" s="333"/>
      <c r="AAE278" s="333"/>
      <c r="AAF278" s="333"/>
      <c r="AAG278" s="333"/>
      <c r="AAH278" s="333"/>
      <c r="AAI278" s="333"/>
      <c r="AAJ278" s="333"/>
      <c r="AAK278" s="333"/>
      <c r="AAL278" s="333"/>
      <c r="AAM278" s="333"/>
      <c r="AAN278" s="333"/>
      <c r="AAO278" s="333"/>
      <c r="AAP278" s="333"/>
      <c r="AAQ278" s="333"/>
      <c r="AAR278" s="333"/>
      <c r="AAS278" s="333"/>
      <c r="AAT278" s="333"/>
      <c r="AAU278" s="333"/>
      <c r="AAV278" s="333"/>
      <c r="AAW278" s="333"/>
      <c r="AAX278" s="333"/>
      <c r="AAY278" s="333"/>
      <c r="AAZ278" s="333"/>
      <c r="ABA278" s="333"/>
      <c r="ABB278" s="333"/>
      <c r="ABC278" s="333"/>
      <c r="ABD278" s="333"/>
      <c r="ABE278" s="333"/>
      <c r="ABF278" s="333"/>
      <c r="ABG278" s="333"/>
      <c r="ABH278" s="333"/>
      <c r="ABI278" s="333"/>
      <c r="ABJ278" s="333"/>
      <c r="ABK278" s="333"/>
      <c r="ABL278" s="333"/>
      <c r="ABM278" s="333"/>
      <c r="ABN278" s="333"/>
      <c r="ABO278" s="333"/>
      <c r="ABP278" s="333"/>
      <c r="ABQ278" s="333"/>
      <c r="ABR278" s="333"/>
      <c r="ABS278" s="333"/>
      <c r="ABT278" s="333"/>
      <c r="ABU278" s="333"/>
      <c r="ABV278" s="333"/>
      <c r="ABW278" s="333"/>
      <c r="ABX278" s="333"/>
      <c r="ABY278" s="333"/>
      <c r="ABZ278" s="333"/>
      <c r="ACA278" s="333"/>
      <c r="ACB278" s="333"/>
      <c r="ACC278" s="333"/>
      <c r="ACD278" s="333"/>
      <c r="ACE278" s="333"/>
      <c r="ACF278" s="333"/>
      <c r="ACG278" s="333"/>
      <c r="ACH278" s="333"/>
      <c r="ACI278" s="333"/>
      <c r="ACJ278" s="333"/>
      <c r="ACK278" s="333"/>
      <c r="ACL278" s="333"/>
      <c r="ACM278" s="333"/>
      <c r="ACN278" s="333"/>
      <c r="ACO278" s="333"/>
      <c r="ACP278" s="333"/>
      <c r="ACQ278" s="333"/>
      <c r="ACR278" s="333"/>
      <c r="ACS278" s="333"/>
      <c r="ACT278" s="333"/>
      <c r="ACU278" s="333"/>
      <c r="ACV278" s="333"/>
      <c r="ACW278" s="333"/>
      <c r="ACX278" s="333"/>
      <c r="ACY278" s="333"/>
      <c r="ACZ278" s="333"/>
      <c r="ADA278" s="333"/>
      <c r="ADB278" s="333"/>
      <c r="ADC278" s="333"/>
      <c r="ADD278" s="333"/>
      <c r="ADE278" s="333"/>
      <c r="ADF278" s="333"/>
      <c r="ADG278" s="333"/>
      <c r="ADH278" s="333"/>
      <c r="ADI278" s="333"/>
      <c r="ADJ278" s="333"/>
      <c r="ADK278" s="333"/>
      <c r="ADL278" s="333"/>
      <c r="ADM278" s="333"/>
      <c r="ADN278" s="333"/>
      <c r="ADO278" s="333"/>
      <c r="ADP278" s="333"/>
      <c r="ADQ278" s="333"/>
      <c r="ADR278" s="333"/>
      <c r="ADS278" s="333"/>
      <c r="ADT278" s="333"/>
      <c r="ADU278" s="333"/>
      <c r="ADV278" s="333"/>
      <c r="ADW278" s="333"/>
      <c r="ADX278" s="333"/>
      <c r="ADY278" s="333"/>
      <c r="ADZ278" s="333"/>
      <c r="AEA278" s="333"/>
      <c r="AEB278" s="333"/>
      <c r="AEC278" s="333"/>
      <c r="AED278" s="333"/>
      <c r="AEE278" s="333"/>
      <c r="AEF278" s="333"/>
      <c r="AEG278" s="333"/>
      <c r="AEH278" s="333"/>
      <c r="AEI278" s="333"/>
      <c r="AEJ278" s="333"/>
      <c r="AEK278" s="333"/>
      <c r="AEL278" s="333"/>
      <c r="AEM278" s="333"/>
      <c r="AEN278" s="333"/>
      <c r="AEO278" s="333"/>
      <c r="AEP278" s="333"/>
      <c r="AEQ278" s="333"/>
      <c r="AER278" s="333"/>
      <c r="AES278" s="333"/>
      <c r="AET278" s="333"/>
      <c r="AEU278" s="333"/>
      <c r="AEV278" s="333"/>
      <c r="AEW278" s="333"/>
      <c r="AEX278" s="333"/>
      <c r="AEY278" s="333"/>
      <c r="AEZ278" s="333"/>
      <c r="AFA278" s="333"/>
      <c r="AFB278" s="333"/>
      <c r="AFC278" s="333"/>
      <c r="AFD278" s="333"/>
      <c r="AFE278" s="333"/>
      <c r="AFF278" s="333"/>
      <c r="AFG278" s="333"/>
      <c r="AFH278" s="333"/>
      <c r="AFI278" s="333"/>
      <c r="AFJ278" s="333"/>
      <c r="AFK278" s="333"/>
      <c r="AFL278" s="333"/>
      <c r="AFM278" s="333"/>
      <c r="AFN278" s="333"/>
      <c r="AFO278" s="333"/>
      <c r="AFP278" s="333"/>
      <c r="AFQ278" s="333"/>
      <c r="AFR278" s="333"/>
      <c r="AFS278" s="333"/>
      <c r="AFT278" s="333"/>
      <c r="AFU278" s="333"/>
      <c r="AFV278" s="333"/>
      <c r="AFW278" s="333"/>
      <c r="AFX278" s="333"/>
      <c r="AFY278" s="333"/>
      <c r="AFZ278" s="333"/>
      <c r="AGA278" s="333"/>
      <c r="AGB278" s="333"/>
      <c r="AGC278" s="333"/>
      <c r="AGD278" s="333"/>
      <c r="AGE278" s="333"/>
      <c r="AGF278" s="333"/>
      <c r="AGG278" s="333"/>
      <c r="AGH278" s="333"/>
      <c r="AGI278" s="333"/>
      <c r="AGJ278" s="333"/>
      <c r="AGK278" s="333"/>
      <c r="AGL278" s="333"/>
      <c r="AGM278" s="333"/>
      <c r="AGN278" s="333"/>
      <c r="AGO278" s="333"/>
      <c r="AGP278" s="333"/>
      <c r="AGQ278" s="333"/>
      <c r="AGR278" s="333"/>
      <c r="AGS278" s="333"/>
      <c r="AGT278" s="333"/>
      <c r="AGU278" s="333"/>
      <c r="AGV278" s="333"/>
      <c r="AGW278" s="333"/>
      <c r="AGX278" s="333"/>
      <c r="AGY278" s="333"/>
      <c r="AGZ278" s="333"/>
      <c r="AHA278" s="333"/>
      <c r="AHB278" s="333"/>
      <c r="AHC278" s="333"/>
      <c r="AHD278" s="333"/>
      <c r="AHE278" s="333"/>
      <c r="AHF278" s="333"/>
      <c r="AHG278" s="333"/>
      <c r="AHH278" s="333"/>
      <c r="AHI278" s="333"/>
      <c r="AHJ278" s="333"/>
      <c r="AHK278" s="333"/>
      <c r="AHL278" s="333"/>
      <c r="AHM278" s="333"/>
      <c r="AHN278" s="333"/>
      <c r="AHO278" s="333"/>
      <c r="AHP278" s="333"/>
      <c r="AHQ278" s="333"/>
      <c r="AHR278" s="333"/>
      <c r="AHS278" s="333"/>
      <c r="AHT278" s="333"/>
      <c r="AHU278" s="333"/>
      <c r="AHV278" s="333"/>
      <c r="AHW278" s="333"/>
      <c r="AHX278" s="333"/>
      <c r="AHY278" s="333"/>
      <c r="AHZ278" s="333"/>
      <c r="AIA278" s="333"/>
      <c r="AIB278" s="333"/>
      <c r="AIC278" s="333"/>
      <c r="AID278" s="333"/>
      <c r="AIE278" s="333"/>
      <c r="AIF278" s="333"/>
      <c r="AIG278" s="333"/>
      <c r="AIH278" s="333"/>
      <c r="AII278" s="333"/>
      <c r="AIJ278" s="333"/>
      <c r="AIK278" s="333"/>
      <c r="AIL278" s="333"/>
      <c r="AIM278" s="333"/>
      <c r="AIN278" s="333"/>
      <c r="AIO278" s="333"/>
      <c r="AIP278" s="333"/>
      <c r="AIQ278" s="333"/>
      <c r="AIR278" s="333"/>
      <c r="AIS278" s="333"/>
      <c r="AIT278" s="333"/>
      <c r="AIU278" s="333"/>
      <c r="AIV278" s="333"/>
      <c r="AIW278" s="333"/>
      <c r="AIX278" s="333"/>
      <c r="AIY278" s="333"/>
      <c r="AIZ278" s="333"/>
      <c r="AJA278" s="333"/>
      <c r="AJB278" s="333"/>
      <c r="AJC278" s="333"/>
      <c r="AJD278" s="333"/>
      <c r="AJE278" s="333"/>
      <c r="AJF278" s="333"/>
      <c r="AJG278" s="333"/>
      <c r="AJH278" s="333"/>
      <c r="AJI278" s="333"/>
      <c r="AJJ278" s="333"/>
      <c r="AJK278" s="333"/>
      <c r="AJL278" s="333"/>
      <c r="AJM278" s="333"/>
      <c r="AJN278" s="333"/>
      <c r="AJO278" s="333"/>
      <c r="AJP278" s="333"/>
      <c r="AJQ278" s="333"/>
      <c r="AJR278" s="333"/>
      <c r="AJS278" s="333"/>
      <c r="AJT278" s="333"/>
      <c r="AJU278" s="333"/>
      <c r="AJV278" s="333"/>
      <c r="AJW278" s="333"/>
      <c r="AJX278" s="333"/>
      <c r="AJY278" s="333"/>
      <c r="AJZ278" s="333"/>
      <c r="AKA278" s="333"/>
      <c r="AKB278" s="333"/>
      <c r="AKC278" s="333"/>
      <c r="AKD278" s="333"/>
      <c r="AKE278" s="333"/>
      <c r="AKF278" s="333"/>
      <c r="AKG278" s="333"/>
      <c r="AKH278" s="333"/>
      <c r="AKI278" s="333"/>
      <c r="AKJ278" s="333"/>
      <c r="AKK278" s="333"/>
      <c r="AKL278" s="333"/>
      <c r="AKM278" s="333"/>
      <c r="AKN278" s="333"/>
      <c r="AKO278" s="333"/>
      <c r="AKP278" s="333"/>
      <c r="AKQ278" s="333"/>
      <c r="AKR278" s="333"/>
      <c r="AKS278" s="333"/>
      <c r="AKT278" s="333"/>
      <c r="AKU278" s="333"/>
      <c r="AKV278" s="333"/>
      <c r="AKW278" s="333"/>
      <c r="AKX278" s="333"/>
      <c r="AKY278" s="333"/>
      <c r="AKZ278" s="333"/>
      <c r="ALA278" s="333"/>
      <c r="ALB278" s="333"/>
      <c r="ALC278" s="333"/>
      <c r="ALD278" s="333"/>
      <c r="ALE278" s="333"/>
      <c r="ALF278" s="333"/>
      <c r="ALG278" s="333"/>
      <c r="ALH278" s="333"/>
      <c r="ALI278" s="333"/>
      <c r="ALJ278" s="333"/>
      <c r="ALK278" s="333"/>
      <c r="ALL278" s="333"/>
      <c r="ALM278" s="333"/>
      <c r="ALN278" s="333"/>
      <c r="ALO278" s="333"/>
      <c r="ALP278" s="333"/>
      <c r="ALQ278" s="333"/>
      <c r="ALR278" s="333"/>
      <c r="ALS278" s="333"/>
      <c r="ALT278" s="333"/>
      <c r="ALU278" s="333"/>
      <c r="ALV278" s="333"/>
      <c r="ALW278" s="333"/>
      <c r="ALX278" s="333"/>
      <c r="ALY278" s="333"/>
      <c r="ALZ278" s="333"/>
      <c r="AMA278" s="333"/>
      <c r="AMB278" s="333"/>
      <c r="AMC278" s="333"/>
      <c r="AMD278" s="333"/>
      <c r="AME278" s="333"/>
      <c r="AMF278" s="333"/>
      <c r="AMG278" s="333"/>
      <c r="AMH278" s="333"/>
      <c r="AMI278" s="333"/>
      <c r="AMJ278" s="333"/>
      <c r="AMK278" s="333"/>
      <c r="AML278" s="333"/>
      <c r="AMM278" s="333"/>
      <c r="AMN278" s="333"/>
      <c r="AMO278" s="333"/>
      <c r="AMP278" s="333"/>
      <c r="AMQ278" s="333"/>
      <c r="AMR278" s="333"/>
      <c r="AMS278" s="333"/>
      <c r="AMT278" s="333"/>
      <c r="AMU278" s="333"/>
      <c r="AMV278" s="333"/>
      <c r="AMW278" s="333"/>
      <c r="AMX278" s="333"/>
      <c r="AMY278" s="333"/>
      <c r="AMZ278" s="333"/>
      <c r="ANA278" s="333"/>
      <c r="ANB278" s="333"/>
      <c r="ANC278" s="333"/>
      <c r="AND278" s="333"/>
      <c r="ANE278" s="333"/>
      <c r="ANF278" s="333"/>
      <c r="ANG278" s="333"/>
      <c r="ANH278" s="333"/>
      <c r="ANI278" s="333"/>
      <c r="ANJ278" s="333"/>
      <c r="ANK278" s="333"/>
      <c r="ANL278" s="333"/>
      <c r="ANM278" s="333"/>
      <c r="ANN278" s="333"/>
      <c r="ANO278" s="333"/>
      <c r="ANP278" s="333"/>
      <c r="ANQ278" s="333"/>
      <c r="ANR278" s="333"/>
      <c r="ANS278" s="333"/>
      <c r="ANT278" s="333"/>
      <c r="ANU278" s="333"/>
      <c r="ANV278" s="333"/>
      <c r="ANW278" s="333"/>
      <c r="ANX278" s="333"/>
      <c r="ANY278" s="333"/>
      <c r="ANZ278" s="333"/>
      <c r="AOA278" s="333"/>
      <c r="AOB278" s="333"/>
      <c r="AOC278" s="333"/>
      <c r="AOD278" s="333"/>
      <c r="AOE278" s="333"/>
      <c r="AOF278" s="333"/>
      <c r="AOG278" s="333"/>
      <c r="AOH278" s="333"/>
      <c r="AOI278" s="333"/>
      <c r="AOJ278" s="333"/>
      <c r="AOK278" s="333"/>
      <c r="AOL278" s="333"/>
      <c r="AOM278" s="333"/>
      <c r="AON278" s="333"/>
      <c r="AOO278" s="333"/>
      <c r="AOP278" s="333"/>
      <c r="AOQ278" s="333"/>
      <c r="AOR278" s="333"/>
      <c r="AOS278" s="333"/>
      <c r="AOT278" s="333"/>
      <c r="AOU278" s="333"/>
      <c r="AOV278" s="333"/>
      <c r="AOW278" s="333"/>
      <c r="AOX278" s="333"/>
      <c r="AOY278" s="333"/>
      <c r="AOZ278" s="333"/>
      <c r="APA278" s="333"/>
      <c r="APB278" s="333"/>
      <c r="APC278" s="333"/>
      <c r="APD278" s="333"/>
      <c r="APE278" s="333"/>
      <c r="APF278" s="333"/>
      <c r="APG278" s="333"/>
      <c r="APH278" s="333"/>
      <c r="API278" s="333"/>
      <c r="APJ278" s="333"/>
      <c r="APK278" s="333"/>
      <c r="APL278" s="333"/>
      <c r="APM278" s="333"/>
      <c r="APN278" s="333"/>
      <c r="APO278" s="333"/>
      <c r="APP278" s="333"/>
      <c r="APQ278" s="333"/>
      <c r="APR278" s="333"/>
      <c r="APS278" s="333"/>
      <c r="APT278" s="333"/>
      <c r="APU278" s="333"/>
      <c r="APV278" s="333"/>
      <c r="APW278" s="333"/>
      <c r="APX278" s="333"/>
      <c r="APY278" s="333"/>
      <c r="APZ278" s="333"/>
      <c r="AQA278" s="333"/>
      <c r="AQB278" s="333"/>
      <c r="AQC278" s="333"/>
      <c r="AQD278" s="333"/>
      <c r="AQE278" s="333"/>
      <c r="AQF278" s="333"/>
      <c r="AQG278" s="333"/>
      <c r="AQH278" s="333"/>
      <c r="AQI278" s="333"/>
      <c r="AQJ278" s="333"/>
      <c r="AQK278" s="333"/>
      <c r="AQL278" s="333"/>
      <c r="AQM278" s="333"/>
      <c r="AQN278" s="333"/>
      <c r="AQO278" s="333"/>
      <c r="AQP278" s="333"/>
      <c r="AQQ278" s="333"/>
      <c r="AQR278" s="333"/>
      <c r="AQS278" s="333"/>
      <c r="AQT278" s="333"/>
      <c r="AQU278" s="333"/>
      <c r="AQV278" s="333"/>
      <c r="AQW278" s="333"/>
      <c r="AQX278" s="333"/>
      <c r="AQY278" s="333"/>
      <c r="AQZ278" s="333"/>
      <c r="ARA278" s="333"/>
      <c r="ARB278" s="333"/>
      <c r="ARC278" s="333"/>
      <c r="ARD278" s="333"/>
      <c r="ARE278" s="333"/>
      <c r="ARF278" s="333"/>
      <c r="ARG278" s="333"/>
      <c r="ARH278" s="333"/>
      <c r="ARI278" s="333"/>
      <c r="ARJ278" s="333"/>
      <c r="ARK278" s="333"/>
      <c r="ARL278" s="333"/>
      <c r="ARM278" s="333"/>
      <c r="ARN278" s="333"/>
      <c r="ARO278" s="333"/>
      <c r="ARP278" s="333"/>
      <c r="ARQ278" s="333"/>
      <c r="ARR278" s="333"/>
      <c r="ARS278" s="333"/>
      <c r="ART278" s="333"/>
      <c r="ARU278" s="333"/>
      <c r="ARV278" s="333"/>
      <c r="ARW278" s="333"/>
      <c r="ARX278" s="333"/>
      <c r="ARY278" s="333"/>
      <c r="ARZ278" s="333"/>
      <c r="ASA278" s="333"/>
      <c r="ASB278" s="333"/>
      <c r="ASC278" s="333"/>
      <c r="ASD278" s="333"/>
      <c r="ASE278" s="333"/>
      <c r="ASF278" s="333"/>
      <c r="ASG278" s="333"/>
      <c r="ASH278" s="333"/>
      <c r="ASI278" s="333"/>
      <c r="ASJ278" s="333"/>
      <c r="ASK278" s="333"/>
      <c r="ASL278" s="333"/>
      <c r="ASM278" s="333"/>
      <c r="ASN278" s="333"/>
      <c r="ASO278" s="333"/>
      <c r="ASP278" s="333"/>
      <c r="ASQ278" s="333"/>
      <c r="ASR278" s="333"/>
      <c r="ASS278" s="333"/>
      <c r="AST278" s="333"/>
      <c r="ASU278" s="333"/>
      <c r="ASV278" s="333"/>
      <c r="ASW278" s="333"/>
      <c r="ASX278" s="333"/>
      <c r="ASY278" s="333"/>
      <c r="ASZ278" s="333"/>
      <c r="ATA278" s="333"/>
      <c r="ATB278" s="333"/>
      <c r="ATC278" s="333"/>
      <c r="ATD278" s="333"/>
      <c r="ATE278" s="333"/>
      <c r="ATF278" s="333"/>
      <c r="ATG278" s="333"/>
      <c r="ATH278" s="333"/>
      <c r="ATI278" s="333"/>
      <c r="ATJ278" s="333"/>
      <c r="ATK278" s="333"/>
      <c r="ATL278" s="333"/>
      <c r="ATM278" s="333"/>
      <c r="ATN278" s="333"/>
      <c r="ATO278" s="333"/>
      <c r="ATP278" s="333"/>
      <c r="ATQ278" s="333"/>
      <c r="ATR278" s="333"/>
      <c r="ATS278" s="333"/>
      <c r="ATT278" s="333"/>
      <c r="ATU278" s="333"/>
      <c r="ATV278" s="333"/>
      <c r="ATW278" s="333"/>
      <c r="ATX278" s="333"/>
      <c r="ATY278" s="333"/>
      <c r="ATZ278" s="333"/>
      <c r="AUA278" s="333"/>
      <c r="AUB278" s="333"/>
      <c r="AUC278" s="333"/>
      <c r="AUD278" s="333"/>
      <c r="AUE278" s="333"/>
      <c r="AUF278" s="333"/>
      <c r="AUG278" s="333"/>
      <c r="AUH278" s="333"/>
      <c r="AUI278" s="333"/>
      <c r="AUJ278" s="333"/>
      <c r="AUK278" s="333"/>
      <c r="AUL278" s="333"/>
      <c r="AUM278" s="333"/>
      <c r="AUN278" s="333"/>
      <c r="AUO278" s="333"/>
      <c r="AUP278" s="333"/>
      <c r="AUQ278" s="333"/>
      <c r="AUR278" s="333"/>
      <c r="AUS278" s="333"/>
      <c r="AUT278" s="333"/>
      <c r="AUU278" s="333"/>
      <c r="AUV278" s="333"/>
      <c r="AUW278" s="333"/>
      <c r="AUX278" s="333"/>
      <c r="AUY278" s="333"/>
      <c r="AUZ278" s="333"/>
      <c r="AVA278" s="333"/>
      <c r="AVB278" s="333"/>
      <c r="AVC278" s="333"/>
      <c r="AVD278" s="333"/>
      <c r="AVE278" s="333"/>
      <c r="AVF278" s="333"/>
      <c r="AVG278" s="333"/>
      <c r="AVH278" s="333"/>
      <c r="AVI278" s="333"/>
      <c r="AVJ278" s="333"/>
      <c r="AVK278" s="333"/>
      <c r="AVL278" s="333"/>
      <c r="AVM278" s="333"/>
      <c r="AVN278" s="333"/>
      <c r="AVO278" s="333"/>
      <c r="AVP278" s="333"/>
      <c r="AVQ278" s="333"/>
      <c r="AVR278" s="333"/>
      <c r="AVS278" s="333"/>
      <c r="AVT278" s="333"/>
      <c r="AVU278" s="333"/>
      <c r="AVV278" s="333"/>
      <c r="AVW278" s="333"/>
      <c r="AVX278" s="333"/>
      <c r="AVY278" s="333"/>
      <c r="AVZ278" s="333"/>
      <c r="AWA278" s="333"/>
      <c r="AWB278" s="333"/>
      <c r="AWC278" s="333"/>
      <c r="AWD278" s="333"/>
      <c r="AWE278" s="333"/>
      <c r="AWF278" s="333"/>
      <c r="AWG278" s="333"/>
      <c r="AWH278" s="333"/>
      <c r="AWI278" s="333"/>
      <c r="AWJ278" s="333"/>
      <c r="AWK278" s="333"/>
      <c r="AWL278" s="333"/>
      <c r="AWM278" s="333"/>
      <c r="AWN278" s="333"/>
      <c r="AWO278" s="333"/>
      <c r="AWP278" s="333"/>
      <c r="AWQ278" s="333"/>
      <c r="AWR278" s="333"/>
      <c r="AWS278" s="333"/>
      <c r="AWT278" s="333"/>
      <c r="AWU278" s="333"/>
      <c r="AWV278" s="333"/>
      <c r="AWW278" s="333"/>
      <c r="AWX278" s="333"/>
      <c r="AWY278" s="333"/>
      <c r="AWZ278" s="333"/>
      <c r="AXA278" s="333"/>
      <c r="AXB278" s="333"/>
      <c r="AXC278" s="333"/>
      <c r="AXD278" s="333"/>
      <c r="AXE278" s="333"/>
      <c r="AXF278" s="333"/>
      <c r="AXG278" s="333"/>
      <c r="AXH278" s="333"/>
      <c r="AXI278" s="333"/>
      <c r="AXJ278" s="333"/>
      <c r="AXK278" s="333"/>
      <c r="AXL278" s="333"/>
      <c r="AXM278" s="333"/>
      <c r="AXN278" s="333"/>
      <c r="AXO278" s="333"/>
      <c r="AXP278" s="333"/>
      <c r="AXQ278" s="333"/>
      <c r="AXR278" s="333"/>
      <c r="AXS278" s="333"/>
      <c r="AXT278" s="333"/>
      <c r="AXU278" s="333"/>
      <c r="AXV278" s="333"/>
      <c r="AXW278" s="333"/>
      <c r="AXX278" s="333"/>
      <c r="AXY278" s="333"/>
      <c r="AXZ278" s="333"/>
      <c r="AYA278" s="333"/>
      <c r="AYB278" s="333"/>
      <c r="AYC278" s="333"/>
      <c r="AYD278" s="333"/>
      <c r="AYE278" s="333"/>
      <c r="AYF278" s="333"/>
      <c r="AYG278" s="333"/>
      <c r="AYH278" s="333"/>
      <c r="AYI278" s="333"/>
      <c r="AYJ278" s="333"/>
      <c r="AYK278" s="333"/>
      <c r="AYL278" s="333"/>
      <c r="AYM278" s="333"/>
      <c r="AYN278" s="333"/>
      <c r="AYO278" s="333"/>
      <c r="AYP278" s="333"/>
      <c r="AYQ278" s="333"/>
      <c r="AYR278" s="333"/>
      <c r="AYS278" s="333"/>
      <c r="AYT278" s="333"/>
      <c r="AYU278" s="333"/>
      <c r="AYV278" s="333"/>
      <c r="AYW278" s="333"/>
      <c r="AYX278" s="333"/>
      <c r="AYY278" s="333"/>
      <c r="AYZ278" s="333"/>
      <c r="AZA278" s="333"/>
      <c r="AZB278" s="333"/>
      <c r="AZC278" s="333"/>
      <c r="AZD278" s="333"/>
      <c r="AZE278" s="333"/>
      <c r="AZF278" s="333"/>
      <c r="AZG278" s="333"/>
      <c r="AZH278" s="333"/>
      <c r="AZI278" s="333"/>
      <c r="AZJ278" s="333"/>
      <c r="AZK278" s="333"/>
      <c r="AZL278" s="333"/>
      <c r="AZM278" s="333"/>
      <c r="AZN278" s="333"/>
      <c r="AZO278" s="333"/>
      <c r="AZP278" s="333"/>
      <c r="AZQ278" s="333"/>
      <c r="AZR278" s="333"/>
      <c r="AZS278" s="333"/>
      <c r="AZT278" s="333"/>
      <c r="AZU278" s="333"/>
      <c r="AZV278" s="333"/>
      <c r="AZW278" s="333"/>
      <c r="AZX278" s="333"/>
      <c r="AZY278" s="333"/>
      <c r="AZZ278" s="333"/>
      <c r="BAA278" s="333"/>
      <c r="BAB278" s="333"/>
      <c r="BAC278" s="333"/>
      <c r="BAD278" s="333"/>
      <c r="BAE278" s="333"/>
      <c r="BAF278" s="333"/>
      <c r="BAG278" s="333"/>
      <c r="BAH278" s="333"/>
      <c r="BAI278" s="333"/>
      <c r="BAJ278" s="333"/>
      <c r="BAK278" s="333"/>
      <c r="BAL278" s="333"/>
      <c r="BAM278" s="333"/>
      <c r="BAN278" s="333"/>
      <c r="BAO278" s="333"/>
      <c r="BAP278" s="333"/>
      <c r="BAQ278" s="333"/>
      <c r="BAR278" s="333"/>
      <c r="BAS278" s="333"/>
      <c r="BAT278" s="333"/>
      <c r="BAU278" s="333"/>
      <c r="BAV278" s="333"/>
      <c r="BAW278" s="333"/>
      <c r="BAX278" s="333"/>
      <c r="BAY278" s="333"/>
      <c r="BAZ278" s="333"/>
      <c r="BBA278" s="333"/>
      <c r="BBB278" s="333"/>
      <c r="BBC278" s="333"/>
      <c r="BBD278" s="333"/>
      <c r="BBE278" s="333"/>
      <c r="BBF278" s="333"/>
      <c r="BBG278" s="333"/>
      <c r="BBH278" s="333"/>
      <c r="BBI278" s="333"/>
      <c r="BBJ278" s="333"/>
      <c r="BBK278" s="333"/>
      <c r="BBL278" s="333"/>
      <c r="BBM278" s="333"/>
      <c r="BBN278" s="333"/>
      <c r="BBO278" s="333"/>
      <c r="BBP278" s="333"/>
      <c r="BBQ278" s="333"/>
      <c r="BBR278" s="333"/>
      <c r="BBS278" s="333"/>
      <c r="BBT278" s="333"/>
      <c r="BBU278" s="333"/>
      <c r="BBV278" s="333"/>
      <c r="BBW278" s="333"/>
      <c r="BBX278" s="333"/>
      <c r="BBY278" s="333"/>
      <c r="BBZ278" s="333"/>
      <c r="BCA278" s="333"/>
      <c r="BCB278" s="333"/>
      <c r="BCC278" s="333"/>
      <c r="BCD278" s="333"/>
      <c r="BCE278" s="333"/>
      <c r="BCF278" s="333"/>
      <c r="BCG278" s="333"/>
      <c r="BCH278" s="333"/>
      <c r="BCI278" s="333"/>
      <c r="BCJ278" s="333"/>
      <c r="BCK278" s="333"/>
      <c r="BCL278" s="333"/>
      <c r="BCM278" s="333"/>
      <c r="BCN278" s="333"/>
      <c r="BCO278" s="333"/>
      <c r="BCP278" s="333"/>
      <c r="BCQ278" s="333"/>
      <c r="BCR278" s="333"/>
      <c r="BCS278" s="333"/>
      <c r="BCT278" s="333"/>
      <c r="BCU278" s="333"/>
      <c r="BCV278" s="333"/>
      <c r="BCW278" s="333"/>
      <c r="BCX278" s="333"/>
      <c r="BCY278" s="333"/>
      <c r="BCZ278" s="333"/>
      <c r="BDA278" s="333"/>
      <c r="BDB278" s="333"/>
      <c r="BDC278" s="333"/>
      <c r="BDD278" s="333"/>
      <c r="BDE278" s="333"/>
      <c r="BDF278" s="333"/>
      <c r="BDG278" s="333"/>
      <c r="BDH278" s="333"/>
      <c r="BDI278" s="333"/>
      <c r="BDJ278" s="333"/>
      <c r="BDK278" s="333"/>
      <c r="BDL278" s="333"/>
      <c r="BDM278" s="333"/>
      <c r="BDN278" s="333"/>
      <c r="BDO278" s="333"/>
      <c r="BDP278" s="333"/>
      <c r="BDQ278" s="333"/>
      <c r="BDR278" s="333"/>
      <c r="BDS278" s="333"/>
      <c r="BDT278" s="333"/>
      <c r="BDU278" s="333"/>
      <c r="BDV278" s="333"/>
      <c r="BDW278" s="333"/>
      <c r="BDX278" s="333"/>
      <c r="BDY278" s="333"/>
      <c r="BDZ278" s="333"/>
      <c r="BEA278" s="333"/>
      <c r="BEB278" s="333"/>
      <c r="BEC278" s="333"/>
      <c r="BED278" s="333"/>
      <c r="BEE278" s="333"/>
      <c r="BEF278" s="333"/>
      <c r="BEG278" s="333"/>
      <c r="BEH278" s="333"/>
      <c r="BEI278" s="333"/>
      <c r="BEJ278" s="333"/>
      <c r="BEK278" s="333"/>
      <c r="BEL278" s="333"/>
      <c r="BEM278" s="333"/>
      <c r="BEN278" s="333"/>
      <c r="BEO278" s="333"/>
      <c r="BEP278" s="333"/>
      <c r="BEQ278" s="333"/>
      <c r="BER278" s="333"/>
      <c r="BES278" s="333"/>
      <c r="BET278" s="333"/>
      <c r="BEU278" s="333"/>
      <c r="BEV278" s="333"/>
      <c r="BEW278" s="333"/>
      <c r="BEX278" s="333"/>
      <c r="BEY278" s="333"/>
      <c r="BEZ278" s="333"/>
      <c r="BFA278" s="333"/>
      <c r="BFB278" s="333"/>
      <c r="BFC278" s="333"/>
      <c r="BFD278" s="333"/>
      <c r="BFE278" s="333"/>
      <c r="BFF278" s="333"/>
      <c r="BFG278" s="333"/>
      <c r="BFH278" s="333"/>
      <c r="BFI278" s="333"/>
      <c r="BFJ278" s="333"/>
      <c r="BFK278" s="333"/>
      <c r="BFL278" s="333"/>
      <c r="BFM278" s="333"/>
      <c r="BFN278" s="333"/>
      <c r="BFO278" s="333"/>
      <c r="BFP278" s="333"/>
      <c r="BFQ278" s="333"/>
      <c r="BFR278" s="333"/>
      <c r="BFS278" s="333"/>
      <c r="BFT278" s="333"/>
      <c r="BFU278" s="333"/>
      <c r="BFV278" s="333"/>
      <c r="BFW278" s="333"/>
      <c r="BFX278" s="333"/>
      <c r="BFY278" s="333"/>
      <c r="BFZ278" s="333"/>
      <c r="BGA278" s="333"/>
      <c r="BGB278" s="333"/>
      <c r="BGC278" s="333"/>
      <c r="BGD278" s="333"/>
      <c r="BGE278" s="333"/>
      <c r="BGF278" s="333"/>
      <c r="BGG278" s="333"/>
      <c r="BGH278" s="333"/>
      <c r="BGI278" s="333"/>
      <c r="BGJ278" s="333"/>
      <c r="BGK278" s="333"/>
      <c r="BGL278" s="333"/>
      <c r="BGM278" s="333"/>
      <c r="BGN278" s="333"/>
      <c r="BGO278" s="333"/>
      <c r="BGP278" s="333"/>
      <c r="BGQ278" s="333"/>
      <c r="BGR278" s="333"/>
      <c r="BGS278" s="333"/>
      <c r="BGT278" s="333"/>
      <c r="BGU278" s="333"/>
      <c r="BGV278" s="333"/>
      <c r="BGW278" s="333"/>
      <c r="BGX278" s="333"/>
      <c r="BGY278" s="333"/>
      <c r="BGZ278" s="333"/>
      <c r="BHA278" s="333"/>
      <c r="BHB278" s="333"/>
      <c r="BHC278" s="333"/>
      <c r="BHD278" s="333"/>
      <c r="BHE278" s="333"/>
      <c r="BHF278" s="333"/>
      <c r="BHG278" s="333"/>
      <c r="BHH278" s="333"/>
      <c r="BHI278" s="333"/>
      <c r="BHJ278" s="333"/>
      <c r="BHK278" s="333"/>
      <c r="BHL278" s="333"/>
      <c r="BHM278" s="333"/>
      <c r="BHN278" s="333"/>
      <c r="BHO278" s="333"/>
      <c r="BHP278" s="333"/>
      <c r="BHQ278" s="333"/>
      <c r="BHR278" s="333"/>
      <c r="BHS278" s="333"/>
      <c r="BHT278" s="333"/>
      <c r="BHU278" s="333"/>
      <c r="BHV278" s="333"/>
      <c r="BHW278" s="333"/>
      <c r="BHX278" s="333"/>
      <c r="BHY278" s="333"/>
      <c r="BHZ278" s="333"/>
      <c r="BIA278" s="333"/>
      <c r="BIB278" s="333"/>
      <c r="BIC278" s="333"/>
      <c r="BID278" s="333"/>
      <c r="BIE278" s="333"/>
      <c r="BIF278" s="333"/>
      <c r="BIG278" s="333"/>
      <c r="BIH278" s="333"/>
      <c r="BII278" s="333"/>
      <c r="BIJ278" s="333"/>
      <c r="BIK278" s="333"/>
      <c r="BIL278" s="333"/>
      <c r="BIM278" s="333"/>
      <c r="BIN278" s="333"/>
      <c r="BIO278" s="333"/>
      <c r="BIP278" s="333"/>
      <c r="BIQ278" s="333"/>
      <c r="BIR278" s="333"/>
      <c r="BIS278" s="333"/>
      <c r="BIT278" s="333"/>
      <c r="BIU278" s="333"/>
      <c r="BIV278" s="333"/>
      <c r="BIW278" s="333"/>
      <c r="BIX278" s="333"/>
      <c r="BIY278" s="333"/>
      <c r="BIZ278" s="333"/>
      <c r="BJA278" s="333"/>
      <c r="BJB278" s="333"/>
      <c r="BJC278" s="333"/>
      <c r="BJD278" s="333"/>
      <c r="BJE278" s="333"/>
      <c r="BJF278" s="333"/>
      <c r="BJG278" s="333"/>
      <c r="BJH278" s="333"/>
      <c r="BJI278" s="333"/>
      <c r="BJJ278" s="333"/>
      <c r="BJK278" s="333"/>
      <c r="BJL278" s="333"/>
      <c r="BJM278" s="333"/>
      <c r="BJN278" s="333"/>
      <c r="BJO278" s="333"/>
      <c r="BJP278" s="333"/>
      <c r="BJQ278" s="333"/>
      <c r="BJR278" s="333"/>
      <c r="BJS278" s="333"/>
      <c r="BJT278" s="333"/>
      <c r="BJU278" s="333"/>
      <c r="BJV278" s="333"/>
      <c r="BJW278" s="333"/>
      <c r="BJX278" s="333"/>
      <c r="BJY278" s="333"/>
      <c r="BJZ278" s="333"/>
      <c r="BKA278" s="333"/>
      <c r="BKB278" s="333"/>
      <c r="BKC278" s="333"/>
      <c r="BKD278" s="333"/>
      <c r="BKE278" s="333"/>
      <c r="BKF278" s="333"/>
      <c r="BKG278" s="333"/>
      <c r="BKH278" s="333"/>
      <c r="BKI278" s="333"/>
      <c r="BKJ278" s="333"/>
      <c r="BKK278" s="333"/>
      <c r="BKL278" s="333"/>
      <c r="BKM278" s="333"/>
      <c r="BKN278" s="333"/>
      <c r="BKO278" s="333"/>
      <c r="BKP278" s="333"/>
      <c r="BKQ278" s="333"/>
      <c r="BKR278" s="333"/>
      <c r="BKS278" s="333"/>
      <c r="BKT278" s="333"/>
      <c r="BKU278" s="333"/>
      <c r="BKV278" s="333"/>
      <c r="BKW278" s="333"/>
      <c r="BKX278" s="333"/>
      <c r="BKY278" s="333"/>
      <c r="BKZ278" s="333"/>
      <c r="BLA278" s="333"/>
      <c r="BLB278" s="333"/>
      <c r="BLC278" s="333"/>
      <c r="BLD278" s="333"/>
      <c r="BLE278" s="333"/>
      <c r="BLF278" s="333"/>
      <c r="BLG278" s="333"/>
      <c r="BLH278" s="333"/>
      <c r="BLI278" s="333"/>
      <c r="BLJ278" s="333"/>
      <c r="BLK278" s="333"/>
      <c r="BLL278" s="333"/>
      <c r="BLM278" s="333"/>
      <c r="BLN278" s="333"/>
      <c r="BLO278" s="333"/>
      <c r="BLP278" s="333"/>
      <c r="BLQ278" s="333"/>
      <c r="BLR278" s="333"/>
      <c r="BLS278" s="333"/>
      <c r="BLT278" s="333"/>
      <c r="BLU278" s="333"/>
      <c r="BLV278" s="333"/>
      <c r="BLW278" s="333"/>
      <c r="BLX278" s="333"/>
      <c r="BLY278" s="333"/>
      <c r="BLZ278" s="333"/>
      <c r="BMA278" s="333"/>
      <c r="BMB278" s="333"/>
      <c r="BMC278" s="333"/>
      <c r="BMD278" s="333"/>
      <c r="BME278" s="333"/>
      <c r="BMF278" s="333"/>
      <c r="BMG278" s="333"/>
      <c r="BMH278" s="333"/>
      <c r="BMI278" s="333"/>
      <c r="BMJ278" s="333"/>
      <c r="BMK278" s="333"/>
      <c r="BML278" s="333"/>
      <c r="BMM278" s="333"/>
      <c r="BMN278" s="333"/>
      <c r="BMO278" s="333"/>
      <c r="BMP278" s="333"/>
      <c r="BMQ278" s="333"/>
      <c r="BMR278" s="333"/>
      <c r="BMS278" s="333"/>
      <c r="BMT278" s="333"/>
      <c r="BMU278" s="333"/>
      <c r="BMV278" s="333"/>
      <c r="BMW278" s="333"/>
      <c r="BMX278" s="333"/>
      <c r="BMY278" s="333"/>
      <c r="BMZ278" s="333"/>
      <c r="BNA278" s="333"/>
      <c r="BNB278" s="333"/>
      <c r="BNC278" s="333"/>
      <c r="BND278" s="333"/>
      <c r="BNE278" s="333"/>
      <c r="BNF278" s="333"/>
      <c r="BNG278" s="333"/>
      <c r="BNH278" s="333"/>
      <c r="BNI278" s="333"/>
      <c r="BNJ278" s="333"/>
      <c r="BNK278" s="333"/>
      <c r="BNL278" s="333"/>
      <c r="BNM278" s="333"/>
      <c r="BNN278" s="333"/>
      <c r="BNO278" s="333"/>
      <c r="BNP278" s="333"/>
      <c r="BNQ278" s="333"/>
      <c r="BNR278" s="333"/>
      <c r="BNS278" s="333"/>
      <c r="BNT278" s="333"/>
      <c r="BNU278" s="333"/>
      <c r="BNV278" s="333"/>
      <c r="BNW278" s="333"/>
      <c r="BNX278" s="333"/>
      <c r="BNY278" s="333"/>
      <c r="BNZ278" s="333"/>
      <c r="BOA278" s="333"/>
      <c r="BOB278" s="333"/>
      <c r="BOC278" s="333"/>
      <c r="BOD278" s="333"/>
      <c r="BOE278" s="333"/>
      <c r="BOF278" s="333"/>
      <c r="BOG278" s="333"/>
      <c r="BOH278" s="333"/>
      <c r="BOI278" s="333"/>
      <c r="BOJ278" s="333"/>
      <c r="BOK278" s="333"/>
      <c r="BOL278" s="333"/>
      <c r="BOM278" s="333"/>
      <c r="BON278" s="333"/>
      <c r="BOO278" s="333"/>
      <c r="BOP278" s="333"/>
      <c r="BOQ278" s="333"/>
      <c r="BOR278" s="333"/>
      <c r="BOS278" s="333"/>
      <c r="BOT278" s="333"/>
      <c r="BOU278" s="333"/>
      <c r="BOV278" s="333"/>
    </row>
    <row r="279" spans="1:1764" s="34" customFormat="1" ht="40.5" customHeight="1">
      <c r="A279" s="52" t="s">
        <v>288</v>
      </c>
      <c r="B279" s="53" t="s">
        <v>289</v>
      </c>
      <c r="C279" s="53" t="s">
        <v>913</v>
      </c>
      <c r="D279" s="54" t="s">
        <v>912</v>
      </c>
      <c r="E279" s="54" t="s">
        <v>1222</v>
      </c>
      <c r="F279" s="233" t="s">
        <v>1201</v>
      </c>
      <c r="G279" s="37" t="s">
        <v>174</v>
      </c>
      <c r="H279" s="37">
        <v>900</v>
      </c>
      <c r="I279" s="400">
        <v>90005</v>
      </c>
      <c r="J279" s="460">
        <f t="shared" si="6"/>
        <v>235000</v>
      </c>
      <c r="K279" s="498">
        <v>235000</v>
      </c>
      <c r="L279" s="499"/>
      <c r="M279" s="331"/>
      <c r="N279" s="331"/>
      <c r="O279" s="331"/>
      <c r="P279" s="331"/>
      <c r="Q279" s="114"/>
      <c r="R279" s="331"/>
      <c r="S279" s="331"/>
      <c r="T279" s="331"/>
      <c r="U279" s="331"/>
      <c r="V279" s="334"/>
      <c r="W279" s="334"/>
      <c r="X279" s="334"/>
      <c r="Y279" s="334"/>
      <c r="Z279" s="334"/>
      <c r="AA279" s="334"/>
      <c r="AB279" s="334"/>
      <c r="AC279" s="334"/>
      <c r="AD279" s="334"/>
      <c r="AE279" s="334"/>
      <c r="AF279" s="334"/>
      <c r="AG279" s="334"/>
      <c r="AH279" s="334"/>
      <c r="AI279" s="334"/>
      <c r="AJ279" s="334"/>
      <c r="AK279" s="334"/>
      <c r="AL279" s="334"/>
      <c r="AM279" s="334"/>
      <c r="AN279" s="334"/>
      <c r="AO279" s="334"/>
      <c r="AP279" s="334"/>
      <c r="AQ279" s="334"/>
      <c r="AR279" s="334"/>
      <c r="AS279" s="334"/>
      <c r="AT279" s="334"/>
      <c r="AU279" s="334"/>
      <c r="AV279" s="334"/>
      <c r="AW279" s="334"/>
      <c r="AX279" s="334"/>
      <c r="AY279" s="334"/>
      <c r="AZ279" s="334"/>
      <c r="BA279" s="334"/>
      <c r="BB279" s="334"/>
      <c r="BC279" s="334"/>
      <c r="BD279" s="334"/>
      <c r="BE279" s="334"/>
      <c r="BF279" s="334"/>
      <c r="BG279" s="334"/>
      <c r="BH279" s="334"/>
      <c r="BI279" s="334"/>
      <c r="BJ279" s="334"/>
      <c r="BK279" s="334"/>
      <c r="BL279" s="334"/>
      <c r="BM279" s="334"/>
      <c r="BN279" s="334"/>
      <c r="BO279" s="334"/>
      <c r="BP279" s="334"/>
      <c r="BQ279" s="334"/>
      <c r="BR279" s="334"/>
      <c r="BS279" s="334"/>
      <c r="BT279" s="334"/>
      <c r="BU279" s="334"/>
      <c r="BV279" s="334"/>
      <c r="BW279" s="334"/>
      <c r="BX279" s="334"/>
      <c r="BY279" s="334"/>
      <c r="BZ279" s="334"/>
      <c r="CA279" s="334"/>
      <c r="CB279" s="334"/>
      <c r="CC279" s="334"/>
      <c r="CD279" s="334"/>
      <c r="CE279" s="334"/>
      <c r="CF279" s="334"/>
      <c r="CG279" s="334"/>
      <c r="CH279" s="334"/>
      <c r="CI279" s="334"/>
      <c r="CJ279" s="334"/>
      <c r="CK279" s="334"/>
      <c r="CL279" s="334"/>
      <c r="CM279" s="334"/>
      <c r="CN279" s="334"/>
      <c r="CO279" s="334"/>
      <c r="CP279" s="334"/>
      <c r="CQ279" s="334"/>
      <c r="CR279" s="334"/>
      <c r="CS279" s="334"/>
      <c r="CT279" s="334"/>
      <c r="CU279" s="334"/>
      <c r="CV279" s="334"/>
      <c r="CW279" s="334"/>
      <c r="CX279" s="334"/>
      <c r="CY279" s="334"/>
      <c r="CZ279" s="334"/>
      <c r="DA279" s="334"/>
      <c r="DB279" s="334"/>
      <c r="DC279" s="334"/>
      <c r="DD279" s="334"/>
      <c r="DE279" s="334"/>
      <c r="DF279" s="334"/>
      <c r="DG279" s="334"/>
      <c r="DH279" s="334"/>
      <c r="DI279" s="334"/>
      <c r="DJ279" s="334"/>
      <c r="DK279" s="334"/>
      <c r="DL279" s="334"/>
      <c r="DM279" s="334"/>
      <c r="DN279" s="334"/>
      <c r="DO279" s="334"/>
      <c r="DP279" s="334"/>
      <c r="DQ279" s="334"/>
      <c r="DR279" s="334"/>
      <c r="DS279" s="334"/>
      <c r="DT279" s="334"/>
      <c r="DU279" s="334"/>
      <c r="DV279" s="334"/>
      <c r="DW279" s="334"/>
      <c r="DX279" s="334"/>
      <c r="DY279" s="334"/>
      <c r="DZ279" s="334"/>
      <c r="EA279" s="334"/>
      <c r="EB279" s="334"/>
      <c r="EC279" s="334"/>
      <c r="ED279" s="334"/>
      <c r="EE279" s="334"/>
      <c r="EF279" s="334"/>
      <c r="EG279" s="334"/>
      <c r="EH279" s="334"/>
      <c r="EI279" s="334"/>
      <c r="EJ279" s="334"/>
      <c r="EK279" s="334"/>
      <c r="EL279" s="334"/>
      <c r="EM279" s="334"/>
      <c r="EN279" s="334"/>
      <c r="EO279" s="334"/>
      <c r="EP279" s="334"/>
      <c r="EQ279" s="334"/>
      <c r="ER279" s="334"/>
      <c r="ES279" s="334"/>
      <c r="ET279" s="334"/>
      <c r="EU279" s="334"/>
      <c r="EV279" s="334"/>
      <c r="EW279" s="334"/>
      <c r="EX279" s="334"/>
      <c r="EY279" s="334"/>
      <c r="EZ279" s="334"/>
      <c r="FA279" s="334"/>
      <c r="FB279" s="334"/>
      <c r="FC279" s="334"/>
      <c r="FD279" s="334"/>
      <c r="FE279" s="334"/>
      <c r="FF279" s="334"/>
      <c r="FG279" s="334"/>
      <c r="FH279" s="334"/>
      <c r="FI279" s="334"/>
      <c r="FJ279" s="334"/>
      <c r="FK279" s="334"/>
      <c r="FL279" s="334"/>
      <c r="FM279" s="334"/>
      <c r="FN279" s="334"/>
      <c r="FO279" s="334"/>
      <c r="FP279" s="334"/>
      <c r="FQ279" s="334"/>
      <c r="FR279" s="334"/>
      <c r="FS279" s="334"/>
      <c r="FT279" s="334"/>
      <c r="FU279" s="334"/>
      <c r="FV279" s="334"/>
      <c r="FW279" s="334"/>
      <c r="FX279" s="334"/>
      <c r="FY279" s="334"/>
      <c r="FZ279" s="334"/>
      <c r="GA279" s="334"/>
      <c r="GB279" s="334"/>
      <c r="GC279" s="334"/>
      <c r="GD279" s="334"/>
      <c r="GE279" s="334"/>
      <c r="GF279" s="334"/>
      <c r="GG279" s="334"/>
      <c r="GH279" s="334"/>
      <c r="GI279" s="334"/>
      <c r="GJ279" s="334"/>
      <c r="GK279" s="334"/>
      <c r="GL279" s="334"/>
      <c r="GM279" s="334"/>
      <c r="GN279" s="334"/>
      <c r="GO279" s="334"/>
      <c r="GP279" s="334"/>
      <c r="GQ279" s="334"/>
      <c r="GR279" s="334"/>
      <c r="GS279" s="334"/>
      <c r="GT279" s="334"/>
      <c r="GU279" s="334"/>
      <c r="GV279" s="334"/>
      <c r="GW279" s="334"/>
      <c r="GX279" s="334"/>
      <c r="GY279" s="334"/>
      <c r="GZ279" s="334"/>
      <c r="HA279" s="334"/>
      <c r="HB279" s="334"/>
      <c r="HC279" s="334"/>
      <c r="HD279" s="334"/>
      <c r="HE279" s="334"/>
      <c r="HF279" s="334"/>
      <c r="HG279" s="334"/>
      <c r="HH279" s="334"/>
      <c r="HI279" s="334"/>
      <c r="HJ279" s="334"/>
      <c r="HK279" s="334"/>
      <c r="HL279" s="334"/>
      <c r="HM279" s="334"/>
      <c r="HN279" s="334"/>
      <c r="HO279" s="334"/>
      <c r="HP279" s="334"/>
      <c r="HQ279" s="334"/>
      <c r="HR279" s="334"/>
      <c r="HS279" s="334"/>
      <c r="HT279" s="334"/>
      <c r="HU279" s="334"/>
      <c r="HV279" s="334"/>
      <c r="HW279" s="334"/>
      <c r="HX279" s="334"/>
      <c r="HY279" s="334"/>
      <c r="HZ279" s="334"/>
      <c r="IA279" s="334"/>
      <c r="IB279" s="334"/>
      <c r="IC279" s="334"/>
      <c r="ID279" s="334"/>
      <c r="IE279" s="334"/>
      <c r="IF279" s="334"/>
      <c r="IG279" s="334"/>
      <c r="IH279" s="334"/>
      <c r="II279" s="334"/>
      <c r="IJ279" s="334"/>
      <c r="IK279" s="334"/>
      <c r="IL279" s="334"/>
      <c r="IM279" s="334"/>
      <c r="IN279" s="334"/>
      <c r="IO279" s="334"/>
      <c r="IP279" s="334"/>
      <c r="IQ279" s="334"/>
      <c r="IR279" s="334"/>
      <c r="IS279" s="334"/>
      <c r="IT279" s="334"/>
      <c r="IU279" s="334"/>
      <c r="IV279" s="334"/>
      <c r="IW279" s="334"/>
      <c r="IX279" s="334"/>
      <c r="IY279" s="334"/>
      <c r="IZ279" s="334"/>
      <c r="JA279" s="334"/>
      <c r="JB279" s="334"/>
      <c r="JC279" s="334"/>
      <c r="JD279" s="334"/>
      <c r="JE279" s="334"/>
      <c r="JF279" s="334"/>
      <c r="JG279" s="334"/>
      <c r="JH279" s="334"/>
      <c r="JI279" s="334"/>
      <c r="JJ279" s="334"/>
      <c r="JK279" s="334"/>
      <c r="JL279" s="334"/>
      <c r="JM279" s="334"/>
      <c r="JN279" s="334"/>
      <c r="JO279" s="334"/>
      <c r="JP279" s="334"/>
      <c r="JQ279" s="334"/>
      <c r="JR279" s="334"/>
      <c r="JS279" s="334"/>
      <c r="JT279" s="334"/>
      <c r="JU279" s="334"/>
      <c r="JV279" s="334"/>
      <c r="JW279" s="334"/>
      <c r="JX279" s="334"/>
      <c r="JY279" s="334"/>
      <c r="JZ279" s="334"/>
      <c r="KA279" s="334"/>
      <c r="KB279" s="334"/>
      <c r="KC279" s="334"/>
      <c r="KD279" s="334"/>
      <c r="KE279" s="334"/>
      <c r="KF279" s="334"/>
      <c r="KG279" s="334"/>
      <c r="KH279" s="334"/>
      <c r="KI279" s="334"/>
      <c r="KJ279" s="334"/>
      <c r="KK279" s="334"/>
      <c r="KL279" s="334"/>
      <c r="KM279" s="334"/>
      <c r="KN279" s="334"/>
      <c r="KO279" s="334"/>
      <c r="KP279" s="334"/>
      <c r="KQ279" s="334"/>
      <c r="KR279" s="334"/>
      <c r="KS279" s="334"/>
      <c r="KT279" s="334"/>
      <c r="KU279" s="334"/>
      <c r="KV279" s="334"/>
      <c r="KW279" s="334"/>
      <c r="KX279" s="334"/>
      <c r="KY279" s="334"/>
      <c r="KZ279" s="334"/>
      <c r="LA279" s="334"/>
      <c r="LB279" s="334"/>
      <c r="LC279" s="334"/>
      <c r="LD279" s="334"/>
      <c r="LE279" s="334"/>
      <c r="LF279" s="334"/>
      <c r="LG279" s="334"/>
      <c r="LH279" s="334"/>
      <c r="LI279" s="334"/>
      <c r="LJ279" s="334"/>
      <c r="LK279" s="334"/>
      <c r="LL279" s="334"/>
      <c r="LM279" s="334"/>
      <c r="LN279" s="334"/>
      <c r="LO279" s="334"/>
      <c r="LP279" s="334"/>
      <c r="LQ279" s="334"/>
      <c r="LR279" s="334"/>
      <c r="LS279" s="334"/>
      <c r="LT279" s="334"/>
      <c r="LU279" s="334"/>
      <c r="LV279" s="334"/>
      <c r="LW279" s="334"/>
      <c r="LX279" s="334"/>
      <c r="LY279" s="334"/>
      <c r="LZ279" s="334"/>
      <c r="MA279" s="334"/>
      <c r="MB279" s="334"/>
      <c r="MC279" s="334"/>
      <c r="MD279" s="334"/>
      <c r="ME279" s="334"/>
      <c r="MF279" s="334"/>
      <c r="MG279" s="334"/>
      <c r="MH279" s="334"/>
      <c r="MI279" s="334"/>
      <c r="MJ279" s="334"/>
      <c r="MK279" s="334"/>
      <c r="ML279" s="334"/>
      <c r="MM279" s="334"/>
      <c r="MN279" s="334"/>
      <c r="MO279" s="334"/>
      <c r="MP279" s="334"/>
      <c r="MQ279" s="334"/>
      <c r="MR279" s="334"/>
      <c r="MS279" s="334"/>
      <c r="MT279" s="334"/>
      <c r="MU279" s="334"/>
      <c r="MV279" s="334"/>
      <c r="MW279" s="334"/>
      <c r="MX279" s="334"/>
      <c r="MY279" s="334"/>
      <c r="MZ279" s="334"/>
      <c r="NA279" s="334"/>
      <c r="NB279" s="334"/>
      <c r="NC279" s="334"/>
      <c r="ND279" s="334"/>
      <c r="NE279" s="334"/>
      <c r="NF279" s="334"/>
      <c r="NG279" s="334"/>
      <c r="NH279" s="334"/>
      <c r="NI279" s="334"/>
      <c r="NJ279" s="334"/>
      <c r="NK279" s="334"/>
      <c r="NL279" s="334"/>
      <c r="NM279" s="334"/>
      <c r="NN279" s="334"/>
      <c r="NO279" s="334"/>
      <c r="NP279" s="334"/>
      <c r="NQ279" s="334"/>
      <c r="NR279" s="334"/>
      <c r="NS279" s="334"/>
      <c r="NT279" s="334"/>
      <c r="NU279" s="334"/>
      <c r="NV279" s="334"/>
      <c r="NW279" s="334"/>
      <c r="NX279" s="334"/>
      <c r="NY279" s="334"/>
      <c r="NZ279" s="334"/>
      <c r="OA279" s="334"/>
      <c r="OB279" s="334"/>
      <c r="OC279" s="334"/>
      <c r="OD279" s="334"/>
      <c r="OE279" s="334"/>
      <c r="OF279" s="334"/>
      <c r="OG279" s="334"/>
      <c r="OH279" s="334"/>
      <c r="OI279" s="334"/>
      <c r="OJ279" s="334"/>
      <c r="OK279" s="334"/>
      <c r="OL279" s="334"/>
      <c r="OM279" s="334"/>
      <c r="ON279" s="334"/>
      <c r="OO279" s="334"/>
      <c r="OP279" s="334"/>
      <c r="OQ279" s="334"/>
      <c r="OR279" s="334"/>
      <c r="OS279" s="334"/>
      <c r="OT279" s="334"/>
      <c r="OU279" s="334"/>
      <c r="OV279" s="334"/>
      <c r="OW279" s="334"/>
      <c r="OX279" s="334"/>
      <c r="OY279" s="334"/>
      <c r="OZ279" s="334"/>
      <c r="PA279" s="334"/>
      <c r="PB279" s="334"/>
      <c r="PC279" s="334"/>
      <c r="PD279" s="334"/>
      <c r="PE279" s="334"/>
      <c r="PF279" s="334"/>
      <c r="PG279" s="334"/>
      <c r="PH279" s="334"/>
      <c r="PI279" s="334"/>
      <c r="PJ279" s="334"/>
      <c r="PK279" s="334"/>
      <c r="PL279" s="334"/>
      <c r="PM279" s="334"/>
      <c r="PN279" s="334"/>
      <c r="PO279" s="334"/>
      <c r="PP279" s="334"/>
      <c r="PQ279" s="334"/>
      <c r="PR279" s="334"/>
      <c r="PS279" s="334"/>
      <c r="PT279" s="334"/>
      <c r="PU279" s="334"/>
      <c r="PV279" s="334"/>
      <c r="PW279" s="334"/>
      <c r="PX279" s="334"/>
      <c r="PY279" s="334"/>
      <c r="PZ279" s="334"/>
      <c r="QA279" s="334"/>
      <c r="QB279" s="334"/>
      <c r="QC279" s="334"/>
      <c r="QD279" s="334"/>
      <c r="QE279" s="334"/>
      <c r="QF279" s="334"/>
      <c r="QG279" s="334"/>
      <c r="QH279" s="334"/>
      <c r="QI279" s="334"/>
      <c r="QJ279" s="334"/>
      <c r="QK279" s="334"/>
      <c r="QL279" s="334"/>
      <c r="QM279" s="334"/>
      <c r="QN279" s="334"/>
      <c r="QO279" s="334"/>
      <c r="QP279" s="334"/>
      <c r="QQ279" s="334"/>
      <c r="QR279" s="334"/>
      <c r="QS279" s="334"/>
      <c r="QT279" s="334"/>
      <c r="QU279" s="334"/>
      <c r="QV279" s="334"/>
      <c r="QW279" s="334"/>
      <c r="QX279" s="334"/>
      <c r="QY279" s="334"/>
      <c r="QZ279" s="334"/>
      <c r="RA279" s="334"/>
      <c r="RB279" s="334"/>
      <c r="RC279" s="334"/>
      <c r="RD279" s="334"/>
      <c r="RE279" s="334"/>
      <c r="RF279" s="334"/>
      <c r="RG279" s="334"/>
      <c r="RH279" s="334"/>
      <c r="RI279" s="334"/>
      <c r="RJ279" s="334"/>
      <c r="RK279" s="334"/>
      <c r="RL279" s="334"/>
      <c r="RM279" s="334"/>
      <c r="RN279" s="334"/>
      <c r="RO279" s="334"/>
      <c r="RP279" s="334"/>
      <c r="RQ279" s="334"/>
      <c r="RR279" s="334"/>
      <c r="RS279" s="334"/>
      <c r="RT279" s="334"/>
      <c r="RU279" s="334"/>
      <c r="RV279" s="334"/>
      <c r="RW279" s="334"/>
      <c r="RX279" s="334"/>
      <c r="RY279" s="334"/>
      <c r="RZ279" s="334"/>
      <c r="SA279" s="334"/>
      <c r="SB279" s="334"/>
      <c r="SC279" s="334"/>
      <c r="SD279" s="334"/>
      <c r="SE279" s="334"/>
      <c r="SF279" s="334"/>
      <c r="SG279" s="334"/>
      <c r="SH279" s="334"/>
      <c r="SI279" s="334"/>
      <c r="SJ279" s="334"/>
      <c r="SK279" s="334"/>
      <c r="SL279" s="334"/>
      <c r="SM279" s="334"/>
      <c r="SN279" s="334"/>
      <c r="SO279" s="334"/>
      <c r="SP279" s="334"/>
      <c r="SQ279" s="334"/>
      <c r="SR279" s="334"/>
      <c r="SS279" s="334"/>
      <c r="ST279" s="334"/>
      <c r="SU279" s="334"/>
      <c r="SV279" s="334"/>
      <c r="SW279" s="334"/>
      <c r="SX279" s="334"/>
      <c r="SY279" s="334"/>
      <c r="SZ279" s="334"/>
      <c r="TA279" s="334"/>
      <c r="TB279" s="334"/>
      <c r="TC279" s="334"/>
      <c r="TD279" s="334"/>
      <c r="TE279" s="334"/>
      <c r="TF279" s="334"/>
      <c r="TG279" s="334"/>
      <c r="TH279" s="334"/>
      <c r="TI279" s="334"/>
      <c r="TJ279" s="334"/>
      <c r="TK279" s="334"/>
      <c r="TL279" s="334"/>
      <c r="TM279" s="334"/>
      <c r="TN279" s="334"/>
      <c r="TO279" s="334"/>
      <c r="TP279" s="334"/>
      <c r="TQ279" s="334"/>
      <c r="TR279" s="334"/>
      <c r="TS279" s="334"/>
      <c r="TT279" s="334"/>
      <c r="TU279" s="334"/>
      <c r="TV279" s="334"/>
      <c r="TW279" s="334"/>
      <c r="TX279" s="334"/>
      <c r="TY279" s="334"/>
      <c r="TZ279" s="334"/>
      <c r="UA279" s="334"/>
      <c r="UB279" s="334"/>
      <c r="UC279" s="334"/>
      <c r="UD279" s="334"/>
      <c r="UE279" s="334"/>
      <c r="UF279" s="334"/>
      <c r="UG279" s="334"/>
      <c r="UH279" s="334"/>
      <c r="UI279" s="334"/>
      <c r="UJ279" s="334"/>
      <c r="UK279" s="334"/>
      <c r="UL279" s="334"/>
      <c r="UM279" s="334"/>
      <c r="UN279" s="334"/>
      <c r="UO279" s="334"/>
      <c r="UP279" s="334"/>
      <c r="UQ279" s="334"/>
      <c r="UR279" s="334"/>
      <c r="US279" s="334"/>
      <c r="UT279" s="334"/>
      <c r="UU279" s="334"/>
      <c r="UV279" s="334"/>
      <c r="UW279" s="334"/>
      <c r="UX279" s="334"/>
      <c r="UY279" s="334"/>
      <c r="UZ279" s="334"/>
      <c r="VA279" s="334"/>
      <c r="VB279" s="334"/>
      <c r="VC279" s="334"/>
      <c r="VD279" s="334"/>
      <c r="VE279" s="334"/>
      <c r="VF279" s="334"/>
      <c r="VG279" s="334"/>
      <c r="VH279" s="334"/>
      <c r="VI279" s="334"/>
      <c r="VJ279" s="334"/>
      <c r="VK279" s="334"/>
      <c r="VL279" s="334"/>
      <c r="VM279" s="334"/>
      <c r="VN279" s="334"/>
      <c r="VO279" s="334"/>
      <c r="VP279" s="334"/>
      <c r="VQ279" s="334"/>
      <c r="VR279" s="334"/>
      <c r="VS279" s="334"/>
      <c r="VT279" s="334"/>
      <c r="VU279" s="334"/>
      <c r="VV279" s="334"/>
      <c r="VW279" s="334"/>
      <c r="VX279" s="334"/>
      <c r="VY279" s="334"/>
      <c r="VZ279" s="334"/>
      <c r="WA279" s="334"/>
      <c r="WB279" s="334"/>
      <c r="WC279" s="334"/>
      <c r="WD279" s="334"/>
      <c r="WE279" s="334"/>
      <c r="WF279" s="334"/>
      <c r="WG279" s="334"/>
      <c r="WH279" s="334"/>
      <c r="WI279" s="334"/>
      <c r="WJ279" s="334"/>
      <c r="WK279" s="334"/>
      <c r="WL279" s="334"/>
      <c r="WM279" s="334"/>
      <c r="WN279" s="334"/>
      <c r="WO279" s="334"/>
      <c r="WP279" s="334"/>
      <c r="WQ279" s="334"/>
      <c r="WR279" s="334"/>
      <c r="WS279" s="334"/>
      <c r="WT279" s="334"/>
      <c r="WU279" s="334"/>
      <c r="WV279" s="334"/>
      <c r="WW279" s="334"/>
      <c r="WX279" s="334"/>
      <c r="WY279" s="334"/>
      <c r="WZ279" s="334"/>
      <c r="XA279" s="334"/>
      <c r="XB279" s="334"/>
      <c r="XC279" s="334"/>
      <c r="XD279" s="334"/>
      <c r="XE279" s="334"/>
      <c r="XF279" s="334"/>
      <c r="XG279" s="334"/>
      <c r="XH279" s="334"/>
      <c r="XI279" s="334"/>
      <c r="XJ279" s="334"/>
      <c r="XK279" s="334"/>
      <c r="XL279" s="334"/>
      <c r="XM279" s="334"/>
      <c r="XN279" s="334"/>
      <c r="XO279" s="334"/>
      <c r="XP279" s="334"/>
      <c r="XQ279" s="334"/>
      <c r="XR279" s="334"/>
      <c r="XS279" s="334"/>
      <c r="XT279" s="334"/>
      <c r="XU279" s="334"/>
      <c r="XV279" s="334"/>
      <c r="XW279" s="334"/>
      <c r="XX279" s="334"/>
      <c r="XY279" s="334"/>
      <c r="XZ279" s="334"/>
      <c r="YA279" s="334"/>
      <c r="YB279" s="334"/>
      <c r="YC279" s="334"/>
      <c r="YD279" s="334"/>
      <c r="YE279" s="334"/>
      <c r="YF279" s="334"/>
      <c r="YG279" s="334"/>
      <c r="YH279" s="334"/>
      <c r="YI279" s="334"/>
      <c r="YJ279" s="334"/>
      <c r="YK279" s="334"/>
      <c r="YL279" s="334"/>
      <c r="YM279" s="334"/>
      <c r="YN279" s="334"/>
      <c r="YO279" s="334"/>
      <c r="YP279" s="334"/>
      <c r="YQ279" s="334"/>
      <c r="YR279" s="334"/>
      <c r="YS279" s="334"/>
      <c r="YT279" s="334"/>
      <c r="YU279" s="334"/>
      <c r="YV279" s="334"/>
      <c r="YW279" s="334"/>
      <c r="YX279" s="334"/>
      <c r="YY279" s="334"/>
      <c r="YZ279" s="334"/>
      <c r="ZA279" s="334"/>
      <c r="ZB279" s="334"/>
      <c r="ZC279" s="334"/>
      <c r="ZD279" s="334"/>
      <c r="ZE279" s="334"/>
      <c r="ZF279" s="334"/>
      <c r="ZG279" s="334"/>
      <c r="ZH279" s="334"/>
      <c r="ZI279" s="334"/>
      <c r="ZJ279" s="334"/>
      <c r="ZK279" s="334"/>
      <c r="ZL279" s="334"/>
      <c r="ZM279" s="334"/>
      <c r="ZN279" s="334"/>
      <c r="ZO279" s="334"/>
      <c r="ZP279" s="334"/>
      <c r="ZQ279" s="334"/>
      <c r="ZR279" s="334"/>
      <c r="ZS279" s="334"/>
      <c r="ZT279" s="334"/>
      <c r="ZU279" s="334"/>
      <c r="ZV279" s="334"/>
      <c r="ZW279" s="334"/>
      <c r="ZX279" s="334"/>
      <c r="ZY279" s="334"/>
      <c r="ZZ279" s="334"/>
      <c r="AAA279" s="334"/>
      <c r="AAB279" s="334"/>
      <c r="AAC279" s="334"/>
      <c r="AAD279" s="334"/>
      <c r="AAE279" s="334"/>
      <c r="AAF279" s="334"/>
      <c r="AAG279" s="334"/>
      <c r="AAH279" s="334"/>
      <c r="AAI279" s="334"/>
      <c r="AAJ279" s="334"/>
      <c r="AAK279" s="334"/>
      <c r="AAL279" s="334"/>
      <c r="AAM279" s="334"/>
      <c r="AAN279" s="334"/>
      <c r="AAO279" s="334"/>
      <c r="AAP279" s="334"/>
      <c r="AAQ279" s="334"/>
      <c r="AAR279" s="334"/>
      <c r="AAS279" s="334"/>
      <c r="AAT279" s="334"/>
      <c r="AAU279" s="334"/>
      <c r="AAV279" s="334"/>
      <c r="AAW279" s="334"/>
      <c r="AAX279" s="334"/>
      <c r="AAY279" s="334"/>
      <c r="AAZ279" s="334"/>
      <c r="ABA279" s="334"/>
      <c r="ABB279" s="334"/>
      <c r="ABC279" s="334"/>
      <c r="ABD279" s="334"/>
      <c r="ABE279" s="334"/>
      <c r="ABF279" s="334"/>
      <c r="ABG279" s="334"/>
      <c r="ABH279" s="334"/>
      <c r="ABI279" s="334"/>
      <c r="ABJ279" s="334"/>
      <c r="ABK279" s="334"/>
      <c r="ABL279" s="334"/>
      <c r="ABM279" s="334"/>
      <c r="ABN279" s="334"/>
      <c r="ABO279" s="334"/>
      <c r="ABP279" s="334"/>
      <c r="ABQ279" s="334"/>
      <c r="ABR279" s="334"/>
      <c r="ABS279" s="334"/>
      <c r="ABT279" s="334"/>
      <c r="ABU279" s="334"/>
      <c r="ABV279" s="334"/>
      <c r="ABW279" s="334"/>
      <c r="ABX279" s="334"/>
      <c r="ABY279" s="334"/>
      <c r="ABZ279" s="334"/>
      <c r="ACA279" s="334"/>
      <c r="ACB279" s="334"/>
      <c r="ACC279" s="334"/>
      <c r="ACD279" s="334"/>
      <c r="ACE279" s="334"/>
      <c r="ACF279" s="334"/>
      <c r="ACG279" s="334"/>
      <c r="ACH279" s="334"/>
      <c r="ACI279" s="334"/>
      <c r="ACJ279" s="334"/>
      <c r="ACK279" s="334"/>
      <c r="ACL279" s="334"/>
      <c r="ACM279" s="334"/>
      <c r="ACN279" s="334"/>
      <c r="ACO279" s="334"/>
      <c r="ACP279" s="334"/>
      <c r="ACQ279" s="334"/>
      <c r="ACR279" s="334"/>
      <c r="ACS279" s="334"/>
      <c r="ACT279" s="334"/>
      <c r="ACU279" s="334"/>
      <c r="ACV279" s="334"/>
      <c r="ACW279" s="334"/>
      <c r="ACX279" s="334"/>
      <c r="ACY279" s="334"/>
      <c r="ACZ279" s="334"/>
      <c r="ADA279" s="334"/>
      <c r="ADB279" s="334"/>
      <c r="ADC279" s="334"/>
      <c r="ADD279" s="334"/>
      <c r="ADE279" s="334"/>
      <c r="ADF279" s="334"/>
      <c r="ADG279" s="334"/>
      <c r="ADH279" s="334"/>
      <c r="ADI279" s="334"/>
      <c r="ADJ279" s="334"/>
      <c r="ADK279" s="334"/>
      <c r="ADL279" s="334"/>
      <c r="ADM279" s="334"/>
      <c r="ADN279" s="334"/>
      <c r="ADO279" s="334"/>
      <c r="ADP279" s="334"/>
      <c r="ADQ279" s="334"/>
      <c r="ADR279" s="334"/>
      <c r="ADS279" s="334"/>
      <c r="ADT279" s="334"/>
      <c r="ADU279" s="334"/>
      <c r="ADV279" s="334"/>
      <c r="ADW279" s="334"/>
      <c r="ADX279" s="334"/>
      <c r="ADY279" s="334"/>
      <c r="ADZ279" s="334"/>
      <c r="AEA279" s="334"/>
      <c r="AEB279" s="334"/>
      <c r="AEC279" s="334"/>
      <c r="AED279" s="334"/>
      <c r="AEE279" s="334"/>
      <c r="AEF279" s="334"/>
      <c r="AEG279" s="334"/>
      <c r="AEH279" s="334"/>
      <c r="AEI279" s="334"/>
      <c r="AEJ279" s="334"/>
      <c r="AEK279" s="334"/>
      <c r="AEL279" s="334"/>
      <c r="AEM279" s="334"/>
      <c r="AEN279" s="334"/>
      <c r="AEO279" s="334"/>
      <c r="AEP279" s="334"/>
      <c r="AEQ279" s="334"/>
      <c r="AER279" s="334"/>
      <c r="AES279" s="334"/>
      <c r="AET279" s="334"/>
      <c r="AEU279" s="334"/>
      <c r="AEV279" s="334"/>
      <c r="AEW279" s="334"/>
      <c r="AEX279" s="334"/>
      <c r="AEY279" s="334"/>
      <c r="AEZ279" s="334"/>
      <c r="AFA279" s="334"/>
      <c r="AFB279" s="334"/>
      <c r="AFC279" s="334"/>
      <c r="AFD279" s="334"/>
      <c r="AFE279" s="334"/>
      <c r="AFF279" s="334"/>
      <c r="AFG279" s="334"/>
      <c r="AFH279" s="334"/>
      <c r="AFI279" s="334"/>
      <c r="AFJ279" s="334"/>
      <c r="AFK279" s="334"/>
      <c r="AFL279" s="334"/>
      <c r="AFM279" s="334"/>
      <c r="AFN279" s="334"/>
      <c r="AFO279" s="334"/>
      <c r="AFP279" s="334"/>
      <c r="AFQ279" s="334"/>
      <c r="AFR279" s="334"/>
      <c r="AFS279" s="334"/>
      <c r="AFT279" s="334"/>
      <c r="AFU279" s="334"/>
      <c r="AFV279" s="334"/>
      <c r="AFW279" s="334"/>
      <c r="AFX279" s="334"/>
      <c r="AFY279" s="334"/>
      <c r="AFZ279" s="334"/>
      <c r="AGA279" s="334"/>
      <c r="AGB279" s="334"/>
      <c r="AGC279" s="334"/>
      <c r="AGD279" s="334"/>
      <c r="AGE279" s="334"/>
      <c r="AGF279" s="334"/>
      <c r="AGG279" s="334"/>
      <c r="AGH279" s="334"/>
      <c r="AGI279" s="334"/>
      <c r="AGJ279" s="334"/>
      <c r="AGK279" s="334"/>
      <c r="AGL279" s="334"/>
      <c r="AGM279" s="334"/>
      <c r="AGN279" s="334"/>
      <c r="AGO279" s="334"/>
      <c r="AGP279" s="334"/>
      <c r="AGQ279" s="334"/>
      <c r="AGR279" s="334"/>
      <c r="AGS279" s="334"/>
      <c r="AGT279" s="334"/>
      <c r="AGU279" s="334"/>
      <c r="AGV279" s="334"/>
      <c r="AGW279" s="334"/>
      <c r="AGX279" s="334"/>
      <c r="AGY279" s="334"/>
      <c r="AGZ279" s="334"/>
      <c r="AHA279" s="334"/>
      <c r="AHB279" s="334"/>
      <c r="AHC279" s="334"/>
      <c r="AHD279" s="334"/>
      <c r="AHE279" s="334"/>
      <c r="AHF279" s="334"/>
      <c r="AHG279" s="334"/>
      <c r="AHH279" s="334"/>
      <c r="AHI279" s="334"/>
      <c r="AHJ279" s="334"/>
      <c r="AHK279" s="334"/>
      <c r="AHL279" s="334"/>
      <c r="AHM279" s="334"/>
      <c r="AHN279" s="334"/>
      <c r="AHO279" s="334"/>
      <c r="AHP279" s="334"/>
      <c r="AHQ279" s="334"/>
      <c r="AHR279" s="334"/>
      <c r="AHS279" s="334"/>
      <c r="AHT279" s="334"/>
      <c r="AHU279" s="334"/>
      <c r="AHV279" s="334"/>
      <c r="AHW279" s="334"/>
      <c r="AHX279" s="334"/>
      <c r="AHY279" s="334"/>
      <c r="AHZ279" s="334"/>
      <c r="AIA279" s="334"/>
      <c r="AIB279" s="334"/>
      <c r="AIC279" s="334"/>
      <c r="AID279" s="334"/>
      <c r="AIE279" s="334"/>
      <c r="AIF279" s="334"/>
      <c r="AIG279" s="334"/>
      <c r="AIH279" s="334"/>
      <c r="AII279" s="334"/>
      <c r="AIJ279" s="334"/>
      <c r="AIK279" s="334"/>
      <c r="AIL279" s="334"/>
      <c r="AIM279" s="334"/>
      <c r="AIN279" s="334"/>
      <c r="AIO279" s="334"/>
      <c r="AIP279" s="334"/>
      <c r="AIQ279" s="334"/>
      <c r="AIR279" s="334"/>
      <c r="AIS279" s="334"/>
      <c r="AIT279" s="334"/>
      <c r="AIU279" s="334"/>
      <c r="AIV279" s="334"/>
      <c r="AIW279" s="334"/>
      <c r="AIX279" s="334"/>
      <c r="AIY279" s="334"/>
      <c r="AIZ279" s="334"/>
      <c r="AJA279" s="334"/>
      <c r="AJB279" s="334"/>
      <c r="AJC279" s="334"/>
      <c r="AJD279" s="334"/>
      <c r="AJE279" s="334"/>
      <c r="AJF279" s="334"/>
      <c r="AJG279" s="334"/>
      <c r="AJH279" s="334"/>
      <c r="AJI279" s="334"/>
      <c r="AJJ279" s="334"/>
      <c r="AJK279" s="334"/>
      <c r="AJL279" s="334"/>
      <c r="AJM279" s="334"/>
      <c r="AJN279" s="334"/>
      <c r="AJO279" s="334"/>
      <c r="AJP279" s="334"/>
      <c r="AJQ279" s="334"/>
      <c r="AJR279" s="334"/>
      <c r="AJS279" s="334"/>
      <c r="AJT279" s="334"/>
      <c r="AJU279" s="334"/>
      <c r="AJV279" s="334"/>
      <c r="AJW279" s="334"/>
      <c r="AJX279" s="334"/>
      <c r="AJY279" s="334"/>
      <c r="AJZ279" s="334"/>
      <c r="AKA279" s="334"/>
      <c r="AKB279" s="334"/>
      <c r="AKC279" s="334"/>
      <c r="AKD279" s="334"/>
      <c r="AKE279" s="334"/>
      <c r="AKF279" s="334"/>
      <c r="AKG279" s="334"/>
      <c r="AKH279" s="334"/>
      <c r="AKI279" s="334"/>
      <c r="AKJ279" s="334"/>
      <c r="AKK279" s="334"/>
      <c r="AKL279" s="334"/>
      <c r="AKM279" s="334"/>
      <c r="AKN279" s="334"/>
      <c r="AKO279" s="334"/>
      <c r="AKP279" s="334"/>
      <c r="AKQ279" s="334"/>
      <c r="AKR279" s="334"/>
      <c r="AKS279" s="334"/>
      <c r="AKT279" s="334"/>
      <c r="AKU279" s="334"/>
      <c r="AKV279" s="334"/>
      <c r="AKW279" s="334"/>
      <c r="AKX279" s="334"/>
      <c r="AKY279" s="334"/>
      <c r="AKZ279" s="334"/>
      <c r="ALA279" s="334"/>
      <c r="ALB279" s="334"/>
      <c r="ALC279" s="334"/>
      <c r="ALD279" s="334"/>
      <c r="ALE279" s="334"/>
      <c r="ALF279" s="334"/>
      <c r="ALG279" s="334"/>
      <c r="ALH279" s="334"/>
      <c r="ALI279" s="334"/>
      <c r="ALJ279" s="334"/>
      <c r="ALK279" s="334"/>
      <c r="ALL279" s="334"/>
      <c r="ALM279" s="334"/>
      <c r="ALN279" s="334"/>
      <c r="ALO279" s="334"/>
      <c r="ALP279" s="334"/>
      <c r="ALQ279" s="334"/>
      <c r="ALR279" s="334"/>
      <c r="ALS279" s="334"/>
      <c r="ALT279" s="334"/>
      <c r="ALU279" s="334"/>
      <c r="ALV279" s="334"/>
      <c r="ALW279" s="334"/>
      <c r="ALX279" s="334"/>
      <c r="ALY279" s="334"/>
      <c r="ALZ279" s="334"/>
      <c r="AMA279" s="334"/>
      <c r="AMB279" s="334"/>
      <c r="AMC279" s="334"/>
      <c r="AMD279" s="334"/>
      <c r="AME279" s="334"/>
      <c r="AMF279" s="334"/>
      <c r="AMG279" s="334"/>
      <c r="AMH279" s="334"/>
      <c r="AMI279" s="334"/>
      <c r="AMJ279" s="334"/>
      <c r="AMK279" s="334"/>
      <c r="AML279" s="334"/>
      <c r="AMM279" s="334"/>
      <c r="AMN279" s="334"/>
      <c r="AMO279" s="334"/>
      <c r="AMP279" s="334"/>
      <c r="AMQ279" s="334"/>
      <c r="AMR279" s="334"/>
      <c r="AMS279" s="334"/>
      <c r="AMT279" s="334"/>
      <c r="AMU279" s="334"/>
      <c r="AMV279" s="334"/>
      <c r="AMW279" s="334"/>
      <c r="AMX279" s="334"/>
      <c r="AMY279" s="334"/>
      <c r="AMZ279" s="334"/>
      <c r="ANA279" s="334"/>
      <c r="ANB279" s="334"/>
      <c r="ANC279" s="334"/>
      <c r="AND279" s="334"/>
      <c r="ANE279" s="334"/>
      <c r="ANF279" s="334"/>
      <c r="ANG279" s="334"/>
      <c r="ANH279" s="334"/>
      <c r="ANI279" s="334"/>
      <c r="ANJ279" s="334"/>
      <c r="ANK279" s="334"/>
      <c r="ANL279" s="334"/>
      <c r="ANM279" s="334"/>
      <c r="ANN279" s="334"/>
      <c r="ANO279" s="334"/>
      <c r="ANP279" s="334"/>
      <c r="ANQ279" s="334"/>
      <c r="ANR279" s="334"/>
      <c r="ANS279" s="334"/>
      <c r="ANT279" s="334"/>
      <c r="ANU279" s="334"/>
      <c r="ANV279" s="334"/>
      <c r="ANW279" s="334"/>
      <c r="ANX279" s="334"/>
      <c r="ANY279" s="334"/>
      <c r="ANZ279" s="334"/>
      <c r="AOA279" s="334"/>
      <c r="AOB279" s="334"/>
      <c r="AOC279" s="334"/>
      <c r="AOD279" s="334"/>
      <c r="AOE279" s="334"/>
      <c r="AOF279" s="334"/>
      <c r="AOG279" s="334"/>
      <c r="AOH279" s="334"/>
      <c r="AOI279" s="334"/>
      <c r="AOJ279" s="334"/>
      <c r="AOK279" s="334"/>
      <c r="AOL279" s="334"/>
      <c r="AOM279" s="334"/>
      <c r="AON279" s="334"/>
      <c r="AOO279" s="334"/>
      <c r="AOP279" s="334"/>
      <c r="AOQ279" s="334"/>
      <c r="AOR279" s="334"/>
      <c r="AOS279" s="334"/>
      <c r="AOT279" s="334"/>
      <c r="AOU279" s="334"/>
      <c r="AOV279" s="334"/>
      <c r="AOW279" s="334"/>
      <c r="AOX279" s="334"/>
      <c r="AOY279" s="334"/>
      <c r="AOZ279" s="334"/>
      <c r="APA279" s="334"/>
      <c r="APB279" s="334"/>
      <c r="APC279" s="334"/>
      <c r="APD279" s="334"/>
      <c r="APE279" s="334"/>
      <c r="APF279" s="334"/>
      <c r="APG279" s="334"/>
      <c r="APH279" s="334"/>
      <c r="API279" s="334"/>
      <c r="APJ279" s="334"/>
      <c r="APK279" s="334"/>
      <c r="APL279" s="334"/>
      <c r="APM279" s="334"/>
      <c r="APN279" s="334"/>
      <c r="APO279" s="334"/>
      <c r="APP279" s="334"/>
      <c r="APQ279" s="334"/>
      <c r="APR279" s="334"/>
      <c r="APS279" s="334"/>
      <c r="APT279" s="334"/>
      <c r="APU279" s="334"/>
      <c r="APV279" s="334"/>
      <c r="APW279" s="334"/>
      <c r="APX279" s="334"/>
      <c r="APY279" s="334"/>
      <c r="APZ279" s="334"/>
      <c r="AQA279" s="334"/>
      <c r="AQB279" s="334"/>
      <c r="AQC279" s="334"/>
      <c r="AQD279" s="334"/>
      <c r="AQE279" s="334"/>
      <c r="AQF279" s="334"/>
      <c r="AQG279" s="334"/>
      <c r="AQH279" s="334"/>
      <c r="AQI279" s="334"/>
      <c r="AQJ279" s="334"/>
      <c r="AQK279" s="334"/>
      <c r="AQL279" s="334"/>
      <c r="AQM279" s="334"/>
      <c r="AQN279" s="334"/>
      <c r="AQO279" s="334"/>
      <c r="AQP279" s="334"/>
      <c r="AQQ279" s="334"/>
      <c r="AQR279" s="334"/>
      <c r="AQS279" s="334"/>
      <c r="AQT279" s="334"/>
      <c r="AQU279" s="334"/>
      <c r="AQV279" s="334"/>
      <c r="AQW279" s="334"/>
      <c r="AQX279" s="334"/>
      <c r="AQY279" s="334"/>
      <c r="AQZ279" s="334"/>
      <c r="ARA279" s="334"/>
      <c r="ARB279" s="334"/>
      <c r="ARC279" s="334"/>
      <c r="ARD279" s="334"/>
      <c r="ARE279" s="334"/>
      <c r="ARF279" s="334"/>
      <c r="ARG279" s="334"/>
      <c r="ARH279" s="334"/>
      <c r="ARI279" s="334"/>
      <c r="ARJ279" s="334"/>
      <c r="ARK279" s="334"/>
      <c r="ARL279" s="334"/>
      <c r="ARM279" s="334"/>
      <c r="ARN279" s="334"/>
      <c r="ARO279" s="334"/>
      <c r="ARP279" s="334"/>
      <c r="ARQ279" s="334"/>
      <c r="ARR279" s="334"/>
      <c r="ARS279" s="334"/>
      <c r="ART279" s="334"/>
      <c r="ARU279" s="334"/>
      <c r="ARV279" s="334"/>
      <c r="ARW279" s="334"/>
      <c r="ARX279" s="334"/>
      <c r="ARY279" s="334"/>
      <c r="ARZ279" s="334"/>
      <c r="ASA279" s="334"/>
      <c r="ASB279" s="334"/>
      <c r="ASC279" s="334"/>
      <c r="ASD279" s="334"/>
      <c r="ASE279" s="334"/>
      <c r="ASF279" s="334"/>
      <c r="ASG279" s="334"/>
      <c r="ASH279" s="334"/>
      <c r="ASI279" s="334"/>
      <c r="ASJ279" s="334"/>
      <c r="ASK279" s="334"/>
      <c r="ASL279" s="334"/>
      <c r="ASM279" s="334"/>
      <c r="ASN279" s="334"/>
      <c r="ASO279" s="334"/>
      <c r="ASP279" s="334"/>
      <c r="ASQ279" s="334"/>
      <c r="ASR279" s="334"/>
      <c r="ASS279" s="334"/>
      <c r="AST279" s="334"/>
      <c r="ASU279" s="334"/>
      <c r="ASV279" s="334"/>
      <c r="ASW279" s="334"/>
      <c r="ASX279" s="334"/>
      <c r="ASY279" s="334"/>
      <c r="ASZ279" s="334"/>
      <c r="ATA279" s="334"/>
      <c r="ATB279" s="334"/>
      <c r="ATC279" s="334"/>
      <c r="ATD279" s="334"/>
      <c r="ATE279" s="334"/>
      <c r="ATF279" s="334"/>
      <c r="ATG279" s="334"/>
      <c r="ATH279" s="334"/>
      <c r="ATI279" s="334"/>
      <c r="ATJ279" s="334"/>
      <c r="ATK279" s="334"/>
      <c r="ATL279" s="334"/>
      <c r="ATM279" s="334"/>
      <c r="ATN279" s="334"/>
      <c r="ATO279" s="334"/>
      <c r="ATP279" s="334"/>
      <c r="ATQ279" s="334"/>
      <c r="ATR279" s="334"/>
      <c r="ATS279" s="334"/>
      <c r="ATT279" s="334"/>
      <c r="ATU279" s="334"/>
      <c r="ATV279" s="334"/>
      <c r="ATW279" s="334"/>
      <c r="ATX279" s="334"/>
      <c r="ATY279" s="334"/>
      <c r="ATZ279" s="334"/>
      <c r="AUA279" s="334"/>
      <c r="AUB279" s="334"/>
      <c r="AUC279" s="334"/>
      <c r="AUD279" s="334"/>
      <c r="AUE279" s="334"/>
      <c r="AUF279" s="334"/>
      <c r="AUG279" s="334"/>
      <c r="AUH279" s="334"/>
      <c r="AUI279" s="334"/>
      <c r="AUJ279" s="334"/>
      <c r="AUK279" s="334"/>
      <c r="AUL279" s="334"/>
      <c r="AUM279" s="334"/>
      <c r="AUN279" s="334"/>
      <c r="AUO279" s="334"/>
      <c r="AUP279" s="334"/>
      <c r="AUQ279" s="334"/>
      <c r="AUR279" s="334"/>
      <c r="AUS279" s="334"/>
      <c r="AUT279" s="334"/>
      <c r="AUU279" s="334"/>
      <c r="AUV279" s="334"/>
      <c r="AUW279" s="334"/>
      <c r="AUX279" s="334"/>
      <c r="AUY279" s="334"/>
      <c r="AUZ279" s="334"/>
      <c r="AVA279" s="334"/>
      <c r="AVB279" s="334"/>
      <c r="AVC279" s="334"/>
      <c r="AVD279" s="334"/>
      <c r="AVE279" s="334"/>
      <c r="AVF279" s="334"/>
      <c r="AVG279" s="334"/>
      <c r="AVH279" s="334"/>
      <c r="AVI279" s="334"/>
      <c r="AVJ279" s="334"/>
      <c r="AVK279" s="334"/>
      <c r="AVL279" s="334"/>
      <c r="AVM279" s="334"/>
      <c r="AVN279" s="334"/>
      <c r="AVO279" s="334"/>
      <c r="AVP279" s="334"/>
      <c r="AVQ279" s="334"/>
      <c r="AVR279" s="334"/>
      <c r="AVS279" s="334"/>
      <c r="AVT279" s="334"/>
      <c r="AVU279" s="334"/>
      <c r="AVV279" s="334"/>
      <c r="AVW279" s="334"/>
      <c r="AVX279" s="334"/>
      <c r="AVY279" s="334"/>
      <c r="AVZ279" s="334"/>
      <c r="AWA279" s="334"/>
      <c r="AWB279" s="334"/>
      <c r="AWC279" s="334"/>
      <c r="AWD279" s="334"/>
      <c r="AWE279" s="334"/>
      <c r="AWF279" s="334"/>
      <c r="AWG279" s="334"/>
      <c r="AWH279" s="334"/>
      <c r="AWI279" s="334"/>
      <c r="AWJ279" s="334"/>
      <c r="AWK279" s="334"/>
      <c r="AWL279" s="334"/>
      <c r="AWM279" s="334"/>
      <c r="AWN279" s="334"/>
      <c r="AWO279" s="334"/>
      <c r="AWP279" s="334"/>
      <c r="AWQ279" s="334"/>
      <c r="AWR279" s="334"/>
      <c r="AWS279" s="334"/>
      <c r="AWT279" s="334"/>
      <c r="AWU279" s="334"/>
      <c r="AWV279" s="334"/>
      <c r="AWW279" s="334"/>
      <c r="AWX279" s="334"/>
      <c r="AWY279" s="334"/>
      <c r="AWZ279" s="334"/>
      <c r="AXA279" s="334"/>
      <c r="AXB279" s="334"/>
      <c r="AXC279" s="334"/>
      <c r="AXD279" s="334"/>
      <c r="AXE279" s="334"/>
      <c r="AXF279" s="334"/>
      <c r="AXG279" s="334"/>
      <c r="AXH279" s="334"/>
      <c r="AXI279" s="334"/>
      <c r="AXJ279" s="334"/>
      <c r="AXK279" s="334"/>
      <c r="AXL279" s="334"/>
      <c r="AXM279" s="334"/>
      <c r="AXN279" s="334"/>
      <c r="AXO279" s="334"/>
      <c r="AXP279" s="334"/>
      <c r="AXQ279" s="334"/>
      <c r="AXR279" s="334"/>
      <c r="AXS279" s="334"/>
      <c r="AXT279" s="334"/>
      <c r="AXU279" s="334"/>
      <c r="AXV279" s="334"/>
      <c r="AXW279" s="334"/>
      <c r="AXX279" s="334"/>
      <c r="AXY279" s="334"/>
      <c r="AXZ279" s="334"/>
      <c r="AYA279" s="334"/>
      <c r="AYB279" s="334"/>
      <c r="AYC279" s="334"/>
      <c r="AYD279" s="334"/>
      <c r="AYE279" s="334"/>
      <c r="AYF279" s="334"/>
      <c r="AYG279" s="334"/>
      <c r="AYH279" s="334"/>
      <c r="AYI279" s="334"/>
      <c r="AYJ279" s="334"/>
      <c r="AYK279" s="334"/>
      <c r="AYL279" s="334"/>
      <c r="AYM279" s="334"/>
      <c r="AYN279" s="334"/>
      <c r="AYO279" s="334"/>
      <c r="AYP279" s="334"/>
      <c r="AYQ279" s="334"/>
      <c r="AYR279" s="334"/>
      <c r="AYS279" s="334"/>
      <c r="AYT279" s="334"/>
      <c r="AYU279" s="334"/>
      <c r="AYV279" s="334"/>
      <c r="AYW279" s="334"/>
      <c r="AYX279" s="334"/>
      <c r="AYY279" s="334"/>
      <c r="AYZ279" s="334"/>
      <c r="AZA279" s="334"/>
      <c r="AZB279" s="334"/>
      <c r="AZC279" s="334"/>
      <c r="AZD279" s="334"/>
      <c r="AZE279" s="334"/>
      <c r="AZF279" s="334"/>
      <c r="AZG279" s="334"/>
      <c r="AZH279" s="334"/>
      <c r="AZI279" s="334"/>
      <c r="AZJ279" s="334"/>
      <c r="AZK279" s="334"/>
      <c r="AZL279" s="334"/>
      <c r="AZM279" s="334"/>
      <c r="AZN279" s="334"/>
      <c r="AZO279" s="334"/>
      <c r="AZP279" s="334"/>
      <c r="AZQ279" s="334"/>
      <c r="AZR279" s="334"/>
      <c r="AZS279" s="334"/>
      <c r="AZT279" s="334"/>
      <c r="AZU279" s="334"/>
      <c r="AZV279" s="334"/>
      <c r="AZW279" s="334"/>
      <c r="AZX279" s="334"/>
      <c r="AZY279" s="334"/>
      <c r="AZZ279" s="334"/>
      <c r="BAA279" s="334"/>
      <c r="BAB279" s="334"/>
      <c r="BAC279" s="334"/>
      <c r="BAD279" s="334"/>
      <c r="BAE279" s="334"/>
      <c r="BAF279" s="334"/>
      <c r="BAG279" s="334"/>
      <c r="BAH279" s="334"/>
      <c r="BAI279" s="334"/>
      <c r="BAJ279" s="334"/>
      <c r="BAK279" s="334"/>
      <c r="BAL279" s="334"/>
      <c r="BAM279" s="334"/>
      <c r="BAN279" s="334"/>
      <c r="BAO279" s="334"/>
      <c r="BAP279" s="334"/>
      <c r="BAQ279" s="334"/>
      <c r="BAR279" s="334"/>
      <c r="BAS279" s="334"/>
      <c r="BAT279" s="334"/>
      <c r="BAU279" s="334"/>
      <c r="BAV279" s="334"/>
      <c r="BAW279" s="334"/>
      <c r="BAX279" s="334"/>
      <c r="BAY279" s="334"/>
      <c r="BAZ279" s="334"/>
      <c r="BBA279" s="334"/>
      <c r="BBB279" s="334"/>
      <c r="BBC279" s="334"/>
      <c r="BBD279" s="334"/>
      <c r="BBE279" s="334"/>
      <c r="BBF279" s="334"/>
      <c r="BBG279" s="334"/>
      <c r="BBH279" s="334"/>
      <c r="BBI279" s="334"/>
      <c r="BBJ279" s="334"/>
      <c r="BBK279" s="334"/>
      <c r="BBL279" s="334"/>
      <c r="BBM279" s="334"/>
      <c r="BBN279" s="334"/>
      <c r="BBO279" s="334"/>
      <c r="BBP279" s="334"/>
      <c r="BBQ279" s="334"/>
      <c r="BBR279" s="334"/>
      <c r="BBS279" s="334"/>
      <c r="BBT279" s="334"/>
      <c r="BBU279" s="334"/>
      <c r="BBV279" s="334"/>
      <c r="BBW279" s="334"/>
      <c r="BBX279" s="334"/>
      <c r="BBY279" s="334"/>
      <c r="BBZ279" s="334"/>
      <c r="BCA279" s="334"/>
      <c r="BCB279" s="334"/>
      <c r="BCC279" s="334"/>
      <c r="BCD279" s="334"/>
      <c r="BCE279" s="334"/>
      <c r="BCF279" s="334"/>
      <c r="BCG279" s="334"/>
      <c r="BCH279" s="334"/>
      <c r="BCI279" s="334"/>
      <c r="BCJ279" s="334"/>
      <c r="BCK279" s="334"/>
      <c r="BCL279" s="334"/>
      <c r="BCM279" s="334"/>
      <c r="BCN279" s="334"/>
      <c r="BCO279" s="334"/>
      <c r="BCP279" s="334"/>
      <c r="BCQ279" s="334"/>
      <c r="BCR279" s="334"/>
      <c r="BCS279" s="334"/>
      <c r="BCT279" s="334"/>
      <c r="BCU279" s="334"/>
      <c r="BCV279" s="334"/>
      <c r="BCW279" s="334"/>
      <c r="BCX279" s="334"/>
      <c r="BCY279" s="334"/>
      <c r="BCZ279" s="334"/>
      <c r="BDA279" s="334"/>
      <c r="BDB279" s="334"/>
      <c r="BDC279" s="334"/>
      <c r="BDD279" s="334"/>
      <c r="BDE279" s="334"/>
      <c r="BDF279" s="334"/>
      <c r="BDG279" s="334"/>
      <c r="BDH279" s="334"/>
      <c r="BDI279" s="334"/>
      <c r="BDJ279" s="334"/>
      <c r="BDK279" s="334"/>
      <c r="BDL279" s="334"/>
      <c r="BDM279" s="334"/>
      <c r="BDN279" s="334"/>
      <c r="BDO279" s="334"/>
      <c r="BDP279" s="334"/>
      <c r="BDQ279" s="334"/>
      <c r="BDR279" s="334"/>
      <c r="BDS279" s="334"/>
      <c r="BDT279" s="334"/>
      <c r="BDU279" s="334"/>
      <c r="BDV279" s="334"/>
      <c r="BDW279" s="334"/>
      <c r="BDX279" s="334"/>
      <c r="BDY279" s="334"/>
      <c r="BDZ279" s="334"/>
      <c r="BEA279" s="334"/>
      <c r="BEB279" s="334"/>
      <c r="BEC279" s="334"/>
      <c r="BED279" s="334"/>
      <c r="BEE279" s="334"/>
      <c r="BEF279" s="334"/>
      <c r="BEG279" s="334"/>
      <c r="BEH279" s="334"/>
      <c r="BEI279" s="334"/>
      <c r="BEJ279" s="334"/>
      <c r="BEK279" s="334"/>
      <c r="BEL279" s="334"/>
      <c r="BEM279" s="334"/>
      <c r="BEN279" s="334"/>
      <c r="BEO279" s="334"/>
      <c r="BEP279" s="334"/>
      <c r="BEQ279" s="334"/>
      <c r="BER279" s="334"/>
      <c r="BES279" s="334"/>
      <c r="BET279" s="334"/>
      <c r="BEU279" s="334"/>
      <c r="BEV279" s="334"/>
      <c r="BEW279" s="334"/>
      <c r="BEX279" s="334"/>
      <c r="BEY279" s="334"/>
      <c r="BEZ279" s="334"/>
      <c r="BFA279" s="334"/>
      <c r="BFB279" s="334"/>
      <c r="BFC279" s="334"/>
      <c r="BFD279" s="334"/>
      <c r="BFE279" s="334"/>
      <c r="BFF279" s="334"/>
      <c r="BFG279" s="334"/>
      <c r="BFH279" s="334"/>
      <c r="BFI279" s="334"/>
      <c r="BFJ279" s="334"/>
      <c r="BFK279" s="334"/>
      <c r="BFL279" s="334"/>
      <c r="BFM279" s="334"/>
      <c r="BFN279" s="334"/>
      <c r="BFO279" s="334"/>
      <c r="BFP279" s="334"/>
      <c r="BFQ279" s="334"/>
      <c r="BFR279" s="334"/>
      <c r="BFS279" s="334"/>
      <c r="BFT279" s="334"/>
      <c r="BFU279" s="334"/>
      <c r="BFV279" s="334"/>
      <c r="BFW279" s="334"/>
      <c r="BFX279" s="334"/>
      <c r="BFY279" s="334"/>
      <c r="BFZ279" s="334"/>
      <c r="BGA279" s="334"/>
      <c r="BGB279" s="334"/>
      <c r="BGC279" s="334"/>
      <c r="BGD279" s="334"/>
      <c r="BGE279" s="334"/>
      <c r="BGF279" s="334"/>
      <c r="BGG279" s="334"/>
      <c r="BGH279" s="334"/>
      <c r="BGI279" s="334"/>
      <c r="BGJ279" s="334"/>
      <c r="BGK279" s="334"/>
      <c r="BGL279" s="334"/>
      <c r="BGM279" s="334"/>
      <c r="BGN279" s="334"/>
      <c r="BGO279" s="334"/>
      <c r="BGP279" s="334"/>
      <c r="BGQ279" s="334"/>
      <c r="BGR279" s="334"/>
      <c r="BGS279" s="334"/>
      <c r="BGT279" s="334"/>
      <c r="BGU279" s="334"/>
      <c r="BGV279" s="334"/>
      <c r="BGW279" s="334"/>
      <c r="BGX279" s="334"/>
      <c r="BGY279" s="334"/>
      <c r="BGZ279" s="334"/>
      <c r="BHA279" s="334"/>
      <c r="BHB279" s="334"/>
      <c r="BHC279" s="334"/>
      <c r="BHD279" s="334"/>
      <c r="BHE279" s="334"/>
      <c r="BHF279" s="334"/>
      <c r="BHG279" s="334"/>
      <c r="BHH279" s="334"/>
      <c r="BHI279" s="334"/>
      <c r="BHJ279" s="334"/>
      <c r="BHK279" s="334"/>
      <c r="BHL279" s="334"/>
      <c r="BHM279" s="334"/>
      <c r="BHN279" s="334"/>
      <c r="BHO279" s="334"/>
      <c r="BHP279" s="334"/>
      <c r="BHQ279" s="334"/>
      <c r="BHR279" s="334"/>
      <c r="BHS279" s="334"/>
      <c r="BHT279" s="334"/>
      <c r="BHU279" s="334"/>
      <c r="BHV279" s="334"/>
      <c r="BHW279" s="334"/>
      <c r="BHX279" s="334"/>
      <c r="BHY279" s="334"/>
      <c r="BHZ279" s="334"/>
      <c r="BIA279" s="334"/>
      <c r="BIB279" s="334"/>
      <c r="BIC279" s="334"/>
      <c r="BID279" s="334"/>
      <c r="BIE279" s="334"/>
      <c r="BIF279" s="334"/>
      <c r="BIG279" s="334"/>
      <c r="BIH279" s="334"/>
      <c r="BII279" s="334"/>
      <c r="BIJ279" s="334"/>
      <c r="BIK279" s="334"/>
      <c r="BIL279" s="334"/>
      <c r="BIM279" s="334"/>
      <c r="BIN279" s="334"/>
      <c r="BIO279" s="334"/>
      <c r="BIP279" s="334"/>
      <c r="BIQ279" s="334"/>
      <c r="BIR279" s="334"/>
      <c r="BIS279" s="334"/>
      <c r="BIT279" s="334"/>
      <c r="BIU279" s="334"/>
      <c r="BIV279" s="334"/>
      <c r="BIW279" s="334"/>
      <c r="BIX279" s="334"/>
      <c r="BIY279" s="334"/>
      <c r="BIZ279" s="334"/>
      <c r="BJA279" s="334"/>
      <c r="BJB279" s="334"/>
      <c r="BJC279" s="334"/>
      <c r="BJD279" s="334"/>
      <c r="BJE279" s="334"/>
      <c r="BJF279" s="334"/>
      <c r="BJG279" s="334"/>
      <c r="BJH279" s="334"/>
      <c r="BJI279" s="334"/>
      <c r="BJJ279" s="334"/>
      <c r="BJK279" s="334"/>
      <c r="BJL279" s="334"/>
      <c r="BJM279" s="334"/>
      <c r="BJN279" s="334"/>
      <c r="BJO279" s="334"/>
      <c r="BJP279" s="334"/>
      <c r="BJQ279" s="334"/>
      <c r="BJR279" s="334"/>
      <c r="BJS279" s="334"/>
      <c r="BJT279" s="334"/>
      <c r="BJU279" s="334"/>
      <c r="BJV279" s="334"/>
      <c r="BJW279" s="334"/>
      <c r="BJX279" s="334"/>
      <c r="BJY279" s="334"/>
      <c r="BJZ279" s="334"/>
      <c r="BKA279" s="334"/>
      <c r="BKB279" s="334"/>
      <c r="BKC279" s="334"/>
      <c r="BKD279" s="334"/>
      <c r="BKE279" s="334"/>
      <c r="BKF279" s="334"/>
      <c r="BKG279" s="334"/>
      <c r="BKH279" s="334"/>
      <c r="BKI279" s="334"/>
      <c r="BKJ279" s="334"/>
      <c r="BKK279" s="334"/>
      <c r="BKL279" s="334"/>
      <c r="BKM279" s="334"/>
      <c r="BKN279" s="334"/>
      <c r="BKO279" s="334"/>
      <c r="BKP279" s="334"/>
      <c r="BKQ279" s="334"/>
      <c r="BKR279" s="334"/>
      <c r="BKS279" s="334"/>
      <c r="BKT279" s="334"/>
      <c r="BKU279" s="334"/>
      <c r="BKV279" s="334"/>
      <c r="BKW279" s="334"/>
      <c r="BKX279" s="334"/>
      <c r="BKY279" s="334"/>
      <c r="BKZ279" s="334"/>
      <c r="BLA279" s="334"/>
      <c r="BLB279" s="334"/>
      <c r="BLC279" s="334"/>
      <c r="BLD279" s="334"/>
      <c r="BLE279" s="334"/>
      <c r="BLF279" s="334"/>
      <c r="BLG279" s="334"/>
      <c r="BLH279" s="334"/>
      <c r="BLI279" s="334"/>
      <c r="BLJ279" s="334"/>
      <c r="BLK279" s="334"/>
      <c r="BLL279" s="334"/>
      <c r="BLM279" s="334"/>
      <c r="BLN279" s="334"/>
      <c r="BLO279" s="334"/>
      <c r="BLP279" s="334"/>
      <c r="BLQ279" s="334"/>
      <c r="BLR279" s="334"/>
      <c r="BLS279" s="334"/>
      <c r="BLT279" s="334"/>
      <c r="BLU279" s="334"/>
      <c r="BLV279" s="334"/>
      <c r="BLW279" s="334"/>
      <c r="BLX279" s="334"/>
      <c r="BLY279" s="334"/>
      <c r="BLZ279" s="334"/>
      <c r="BMA279" s="334"/>
      <c r="BMB279" s="334"/>
      <c r="BMC279" s="334"/>
      <c r="BMD279" s="334"/>
      <c r="BME279" s="334"/>
      <c r="BMF279" s="334"/>
      <c r="BMG279" s="334"/>
      <c r="BMH279" s="334"/>
      <c r="BMI279" s="334"/>
      <c r="BMJ279" s="334"/>
      <c r="BMK279" s="334"/>
      <c r="BML279" s="334"/>
      <c r="BMM279" s="334"/>
      <c r="BMN279" s="334"/>
      <c r="BMO279" s="334"/>
      <c r="BMP279" s="334"/>
      <c r="BMQ279" s="334"/>
      <c r="BMR279" s="334"/>
      <c r="BMS279" s="334"/>
      <c r="BMT279" s="334"/>
      <c r="BMU279" s="334"/>
      <c r="BMV279" s="334"/>
      <c r="BMW279" s="334"/>
      <c r="BMX279" s="334"/>
      <c r="BMY279" s="334"/>
      <c r="BMZ279" s="334"/>
      <c r="BNA279" s="334"/>
      <c r="BNB279" s="334"/>
      <c r="BNC279" s="334"/>
      <c r="BND279" s="334"/>
      <c r="BNE279" s="334"/>
      <c r="BNF279" s="334"/>
      <c r="BNG279" s="334"/>
      <c r="BNH279" s="334"/>
      <c r="BNI279" s="334"/>
      <c r="BNJ279" s="334"/>
      <c r="BNK279" s="334"/>
      <c r="BNL279" s="334"/>
      <c r="BNM279" s="334"/>
      <c r="BNN279" s="334"/>
      <c r="BNO279" s="334"/>
      <c r="BNP279" s="334"/>
      <c r="BNQ279" s="334"/>
      <c r="BNR279" s="334"/>
      <c r="BNS279" s="334"/>
      <c r="BNT279" s="334"/>
      <c r="BNU279" s="334"/>
      <c r="BNV279" s="334"/>
      <c r="BNW279" s="334"/>
      <c r="BNX279" s="334"/>
      <c r="BNY279" s="334"/>
      <c r="BNZ279" s="334"/>
      <c r="BOA279" s="334"/>
      <c r="BOB279" s="334"/>
      <c r="BOC279" s="334"/>
      <c r="BOD279" s="334"/>
      <c r="BOE279" s="334"/>
      <c r="BOF279" s="334"/>
      <c r="BOG279" s="334"/>
      <c r="BOH279" s="334"/>
      <c r="BOI279" s="334"/>
      <c r="BOJ279" s="334"/>
      <c r="BOK279" s="334"/>
      <c r="BOL279" s="334"/>
      <c r="BOM279" s="334"/>
      <c r="BON279" s="334"/>
      <c r="BOO279" s="334"/>
      <c r="BOP279" s="334"/>
      <c r="BOQ279" s="334"/>
      <c r="BOR279" s="334"/>
      <c r="BOS279" s="334"/>
      <c r="BOT279" s="334"/>
      <c r="BOU279" s="334"/>
      <c r="BOV279" s="334"/>
    </row>
    <row r="280" spans="1:1764" s="40" customFormat="1" ht="40.5" customHeight="1">
      <c r="A280" s="572" t="s">
        <v>290</v>
      </c>
      <c r="B280" s="575" t="s">
        <v>291</v>
      </c>
      <c r="C280" s="376" t="s">
        <v>913</v>
      </c>
      <c r="D280" s="395" t="s">
        <v>914</v>
      </c>
      <c r="E280" s="37" t="s">
        <v>1222</v>
      </c>
      <c r="F280" s="233" t="s">
        <v>1201</v>
      </c>
      <c r="G280" s="552" t="s">
        <v>174</v>
      </c>
      <c r="H280" s="552">
        <v>900</v>
      </c>
      <c r="I280" s="555">
        <v>90005</v>
      </c>
      <c r="J280" s="564">
        <f>SUM(K280,L280)</f>
        <v>458000</v>
      </c>
      <c r="K280" s="564">
        <v>458000</v>
      </c>
      <c r="L280" s="557"/>
      <c r="M280" s="114"/>
      <c r="N280" s="114"/>
      <c r="O280" s="114"/>
      <c r="P280" s="114"/>
      <c r="Q280" s="114"/>
      <c r="R280" s="114"/>
      <c r="S280" s="114"/>
      <c r="T280" s="114"/>
      <c r="U280" s="114"/>
      <c r="V280" s="339"/>
      <c r="W280" s="339"/>
      <c r="X280" s="339"/>
      <c r="Y280" s="339"/>
      <c r="Z280" s="339"/>
      <c r="AA280" s="339"/>
      <c r="AB280" s="339"/>
      <c r="AC280" s="339"/>
      <c r="AD280" s="339"/>
      <c r="AE280" s="339"/>
      <c r="AF280" s="339"/>
      <c r="AG280" s="339"/>
      <c r="AH280" s="339"/>
      <c r="AI280" s="339"/>
      <c r="AJ280" s="339"/>
      <c r="AK280" s="339"/>
      <c r="AL280" s="339"/>
      <c r="AM280" s="339"/>
      <c r="AN280" s="339"/>
      <c r="AO280" s="339"/>
      <c r="AP280" s="339"/>
      <c r="AQ280" s="339"/>
      <c r="AR280" s="339"/>
      <c r="AS280" s="339"/>
      <c r="AT280" s="339"/>
      <c r="AU280" s="339"/>
      <c r="AV280" s="339"/>
      <c r="AW280" s="339"/>
      <c r="AX280" s="339"/>
      <c r="AY280" s="339"/>
      <c r="AZ280" s="339"/>
      <c r="BA280" s="339"/>
      <c r="BB280" s="339"/>
      <c r="BC280" s="339"/>
      <c r="BD280" s="339"/>
      <c r="BE280" s="339"/>
      <c r="BF280" s="339"/>
      <c r="BG280" s="339"/>
      <c r="BH280" s="339"/>
      <c r="BI280" s="339"/>
      <c r="BJ280" s="339"/>
      <c r="BK280" s="339"/>
      <c r="BL280" s="339"/>
      <c r="BM280" s="339"/>
      <c r="BN280" s="339"/>
      <c r="BO280" s="339"/>
      <c r="BP280" s="339"/>
      <c r="BQ280" s="339"/>
      <c r="BR280" s="339"/>
      <c r="BS280" s="339"/>
      <c r="BT280" s="339"/>
      <c r="BU280" s="339"/>
      <c r="BV280" s="339"/>
      <c r="BW280" s="339"/>
      <c r="BX280" s="339"/>
      <c r="BY280" s="339"/>
      <c r="BZ280" s="339"/>
      <c r="CA280" s="339"/>
      <c r="CB280" s="339"/>
      <c r="CC280" s="339"/>
      <c r="CD280" s="339"/>
      <c r="CE280" s="339"/>
      <c r="CF280" s="339"/>
      <c r="CG280" s="339"/>
      <c r="CH280" s="339"/>
      <c r="CI280" s="339"/>
      <c r="CJ280" s="339"/>
      <c r="CK280" s="339"/>
      <c r="CL280" s="339"/>
      <c r="CM280" s="339"/>
      <c r="CN280" s="339"/>
      <c r="CO280" s="339"/>
      <c r="CP280" s="339"/>
      <c r="CQ280" s="339"/>
      <c r="CR280" s="339"/>
      <c r="CS280" s="339"/>
      <c r="CT280" s="339"/>
      <c r="CU280" s="339"/>
      <c r="CV280" s="339"/>
      <c r="CW280" s="339"/>
      <c r="CX280" s="339"/>
      <c r="CY280" s="339"/>
      <c r="CZ280" s="339"/>
      <c r="DA280" s="339"/>
      <c r="DB280" s="339"/>
      <c r="DC280" s="339"/>
      <c r="DD280" s="339"/>
      <c r="DE280" s="339"/>
      <c r="DF280" s="339"/>
      <c r="DG280" s="339"/>
      <c r="DH280" s="339"/>
      <c r="DI280" s="339"/>
      <c r="DJ280" s="339"/>
      <c r="DK280" s="339"/>
      <c r="DL280" s="339"/>
      <c r="DM280" s="339"/>
      <c r="DN280" s="339"/>
      <c r="DO280" s="339"/>
      <c r="DP280" s="339"/>
      <c r="DQ280" s="339"/>
      <c r="DR280" s="339"/>
      <c r="DS280" s="339"/>
      <c r="DT280" s="339"/>
      <c r="DU280" s="339"/>
      <c r="DV280" s="339"/>
      <c r="DW280" s="339"/>
      <c r="DX280" s="339"/>
      <c r="DY280" s="339"/>
      <c r="DZ280" s="339"/>
      <c r="EA280" s="339"/>
      <c r="EB280" s="339"/>
      <c r="EC280" s="339"/>
      <c r="ED280" s="339"/>
      <c r="EE280" s="339"/>
      <c r="EF280" s="339"/>
      <c r="EG280" s="339"/>
      <c r="EH280" s="339"/>
      <c r="EI280" s="339"/>
      <c r="EJ280" s="339"/>
      <c r="EK280" s="339"/>
      <c r="EL280" s="339"/>
      <c r="EM280" s="339"/>
      <c r="EN280" s="339"/>
      <c r="EO280" s="339"/>
      <c r="EP280" s="339"/>
      <c r="EQ280" s="339"/>
      <c r="ER280" s="339"/>
      <c r="ES280" s="339"/>
      <c r="ET280" s="339"/>
      <c r="EU280" s="339"/>
      <c r="EV280" s="339"/>
      <c r="EW280" s="339"/>
      <c r="EX280" s="339"/>
      <c r="EY280" s="339"/>
      <c r="EZ280" s="339"/>
      <c r="FA280" s="339"/>
      <c r="FB280" s="339"/>
      <c r="FC280" s="339"/>
      <c r="FD280" s="339"/>
      <c r="FE280" s="339"/>
      <c r="FF280" s="339"/>
      <c r="FG280" s="339"/>
      <c r="FH280" s="339"/>
      <c r="FI280" s="339"/>
      <c r="FJ280" s="339"/>
      <c r="FK280" s="339"/>
      <c r="FL280" s="339"/>
      <c r="FM280" s="339"/>
      <c r="FN280" s="339"/>
      <c r="FO280" s="339"/>
      <c r="FP280" s="339"/>
      <c r="FQ280" s="339"/>
      <c r="FR280" s="339"/>
      <c r="FS280" s="339"/>
      <c r="FT280" s="339"/>
      <c r="FU280" s="339"/>
      <c r="FV280" s="339"/>
      <c r="FW280" s="339"/>
      <c r="FX280" s="339"/>
      <c r="FY280" s="339"/>
      <c r="FZ280" s="339"/>
      <c r="GA280" s="339"/>
      <c r="GB280" s="339"/>
      <c r="GC280" s="339"/>
      <c r="GD280" s="339"/>
      <c r="GE280" s="339"/>
      <c r="GF280" s="339"/>
      <c r="GG280" s="339"/>
      <c r="GH280" s="339"/>
      <c r="GI280" s="339"/>
      <c r="GJ280" s="339"/>
      <c r="GK280" s="339"/>
      <c r="GL280" s="339"/>
      <c r="GM280" s="339"/>
      <c r="GN280" s="339"/>
      <c r="GO280" s="339"/>
      <c r="GP280" s="339"/>
      <c r="GQ280" s="339"/>
      <c r="GR280" s="339"/>
      <c r="GS280" s="339"/>
      <c r="GT280" s="339"/>
      <c r="GU280" s="339"/>
      <c r="GV280" s="339"/>
      <c r="GW280" s="339"/>
      <c r="GX280" s="339"/>
      <c r="GY280" s="339"/>
      <c r="GZ280" s="339"/>
      <c r="HA280" s="339"/>
      <c r="HB280" s="339"/>
      <c r="HC280" s="339"/>
      <c r="HD280" s="339"/>
      <c r="HE280" s="339"/>
      <c r="HF280" s="339"/>
      <c r="HG280" s="339"/>
      <c r="HH280" s="339"/>
      <c r="HI280" s="339"/>
      <c r="HJ280" s="339"/>
      <c r="HK280" s="339"/>
      <c r="HL280" s="339"/>
      <c r="HM280" s="339"/>
      <c r="HN280" s="339"/>
      <c r="HO280" s="339"/>
      <c r="HP280" s="339"/>
      <c r="HQ280" s="339"/>
      <c r="HR280" s="339"/>
      <c r="HS280" s="339"/>
      <c r="HT280" s="339"/>
      <c r="HU280" s="339"/>
      <c r="HV280" s="339"/>
      <c r="HW280" s="339"/>
      <c r="HX280" s="339"/>
      <c r="HY280" s="339"/>
      <c r="HZ280" s="339"/>
      <c r="IA280" s="339"/>
      <c r="IB280" s="339"/>
      <c r="IC280" s="339"/>
      <c r="ID280" s="339"/>
      <c r="IE280" s="339"/>
      <c r="IF280" s="339"/>
      <c r="IG280" s="339"/>
      <c r="IH280" s="339"/>
      <c r="II280" s="339"/>
      <c r="IJ280" s="339"/>
      <c r="IK280" s="339"/>
      <c r="IL280" s="339"/>
      <c r="IM280" s="339"/>
      <c r="IN280" s="339"/>
      <c r="IO280" s="339"/>
      <c r="IP280" s="339"/>
      <c r="IQ280" s="339"/>
      <c r="IR280" s="339"/>
      <c r="IS280" s="339"/>
      <c r="IT280" s="339"/>
      <c r="IU280" s="339"/>
      <c r="IV280" s="339"/>
      <c r="IW280" s="339"/>
      <c r="IX280" s="339"/>
      <c r="IY280" s="339"/>
      <c r="IZ280" s="339"/>
      <c r="JA280" s="339"/>
      <c r="JB280" s="339"/>
      <c r="JC280" s="339"/>
      <c r="JD280" s="339"/>
      <c r="JE280" s="339"/>
      <c r="JF280" s="339"/>
      <c r="JG280" s="339"/>
      <c r="JH280" s="339"/>
      <c r="JI280" s="339"/>
      <c r="JJ280" s="339"/>
      <c r="JK280" s="339"/>
      <c r="JL280" s="339"/>
      <c r="JM280" s="339"/>
      <c r="JN280" s="339"/>
      <c r="JO280" s="339"/>
      <c r="JP280" s="339"/>
      <c r="JQ280" s="339"/>
      <c r="JR280" s="339"/>
      <c r="JS280" s="339"/>
      <c r="JT280" s="339"/>
      <c r="JU280" s="339"/>
      <c r="JV280" s="339"/>
      <c r="JW280" s="339"/>
      <c r="JX280" s="339"/>
      <c r="JY280" s="339"/>
      <c r="JZ280" s="339"/>
      <c r="KA280" s="339"/>
      <c r="KB280" s="339"/>
      <c r="KC280" s="339"/>
      <c r="KD280" s="339"/>
      <c r="KE280" s="339"/>
      <c r="KF280" s="339"/>
      <c r="KG280" s="339"/>
      <c r="KH280" s="339"/>
      <c r="KI280" s="339"/>
      <c r="KJ280" s="339"/>
      <c r="KK280" s="339"/>
      <c r="KL280" s="339"/>
      <c r="KM280" s="339"/>
      <c r="KN280" s="339"/>
      <c r="KO280" s="339"/>
      <c r="KP280" s="339"/>
      <c r="KQ280" s="339"/>
      <c r="KR280" s="339"/>
      <c r="KS280" s="339"/>
      <c r="KT280" s="339"/>
      <c r="KU280" s="339"/>
      <c r="KV280" s="339"/>
      <c r="KW280" s="339"/>
      <c r="KX280" s="339"/>
      <c r="KY280" s="339"/>
      <c r="KZ280" s="339"/>
      <c r="LA280" s="339"/>
      <c r="LB280" s="339"/>
      <c r="LC280" s="339"/>
      <c r="LD280" s="339"/>
      <c r="LE280" s="339"/>
      <c r="LF280" s="339"/>
      <c r="LG280" s="339"/>
      <c r="LH280" s="339"/>
      <c r="LI280" s="339"/>
      <c r="LJ280" s="339"/>
      <c r="LK280" s="339"/>
      <c r="LL280" s="339"/>
      <c r="LM280" s="339"/>
      <c r="LN280" s="339"/>
      <c r="LO280" s="339"/>
      <c r="LP280" s="339"/>
      <c r="LQ280" s="339"/>
      <c r="LR280" s="339"/>
      <c r="LS280" s="339"/>
      <c r="LT280" s="339"/>
      <c r="LU280" s="339"/>
      <c r="LV280" s="339"/>
      <c r="LW280" s="339"/>
      <c r="LX280" s="339"/>
      <c r="LY280" s="339"/>
      <c r="LZ280" s="339"/>
      <c r="MA280" s="339"/>
      <c r="MB280" s="339"/>
      <c r="MC280" s="339"/>
      <c r="MD280" s="339"/>
      <c r="ME280" s="339"/>
      <c r="MF280" s="339"/>
      <c r="MG280" s="339"/>
      <c r="MH280" s="339"/>
      <c r="MI280" s="339"/>
      <c r="MJ280" s="339"/>
      <c r="MK280" s="339"/>
      <c r="ML280" s="339"/>
      <c r="MM280" s="339"/>
      <c r="MN280" s="339"/>
      <c r="MO280" s="339"/>
      <c r="MP280" s="339"/>
      <c r="MQ280" s="339"/>
      <c r="MR280" s="339"/>
      <c r="MS280" s="339"/>
      <c r="MT280" s="339"/>
      <c r="MU280" s="339"/>
      <c r="MV280" s="339"/>
      <c r="MW280" s="339"/>
      <c r="MX280" s="339"/>
      <c r="MY280" s="339"/>
      <c r="MZ280" s="339"/>
      <c r="NA280" s="339"/>
      <c r="NB280" s="339"/>
      <c r="NC280" s="339"/>
      <c r="ND280" s="339"/>
      <c r="NE280" s="339"/>
      <c r="NF280" s="339"/>
      <c r="NG280" s="339"/>
      <c r="NH280" s="339"/>
      <c r="NI280" s="339"/>
      <c r="NJ280" s="339"/>
      <c r="NK280" s="339"/>
      <c r="NL280" s="339"/>
      <c r="NM280" s="339"/>
      <c r="NN280" s="339"/>
      <c r="NO280" s="339"/>
      <c r="NP280" s="339"/>
      <c r="NQ280" s="339"/>
      <c r="NR280" s="339"/>
      <c r="NS280" s="339"/>
      <c r="NT280" s="339"/>
      <c r="NU280" s="339"/>
      <c r="NV280" s="339"/>
      <c r="NW280" s="339"/>
      <c r="NX280" s="339"/>
      <c r="NY280" s="339"/>
      <c r="NZ280" s="339"/>
      <c r="OA280" s="339"/>
      <c r="OB280" s="339"/>
      <c r="OC280" s="339"/>
      <c r="OD280" s="339"/>
      <c r="OE280" s="339"/>
      <c r="OF280" s="339"/>
      <c r="OG280" s="339"/>
      <c r="OH280" s="339"/>
      <c r="OI280" s="339"/>
      <c r="OJ280" s="339"/>
      <c r="OK280" s="339"/>
      <c r="OL280" s="339"/>
      <c r="OM280" s="339"/>
      <c r="ON280" s="339"/>
      <c r="OO280" s="339"/>
      <c r="OP280" s="339"/>
      <c r="OQ280" s="339"/>
      <c r="OR280" s="339"/>
      <c r="OS280" s="339"/>
      <c r="OT280" s="339"/>
      <c r="OU280" s="339"/>
      <c r="OV280" s="339"/>
      <c r="OW280" s="339"/>
      <c r="OX280" s="339"/>
      <c r="OY280" s="339"/>
      <c r="OZ280" s="339"/>
      <c r="PA280" s="339"/>
      <c r="PB280" s="339"/>
      <c r="PC280" s="339"/>
      <c r="PD280" s="339"/>
      <c r="PE280" s="339"/>
      <c r="PF280" s="339"/>
      <c r="PG280" s="339"/>
      <c r="PH280" s="339"/>
      <c r="PI280" s="339"/>
      <c r="PJ280" s="339"/>
      <c r="PK280" s="339"/>
      <c r="PL280" s="339"/>
      <c r="PM280" s="339"/>
      <c r="PN280" s="339"/>
      <c r="PO280" s="339"/>
      <c r="PP280" s="339"/>
      <c r="PQ280" s="339"/>
      <c r="PR280" s="339"/>
      <c r="PS280" s="339"/>
      <c r="PT280" s="339"/>
      <c r="PU280" s="339"/>
      <c r="PV280" s="339"/>
      <c r="PW280" s="339"/>
      <c r="PX280" s="339"/>
      <c r="PY280" s="339"/>
      <c r="PZ280" s="339"/>
      <c r="QA280" s="339"/>
      <c r="QB280" s="339"/>
      <c r="QC280" s="339"/>
      <c r="QD280" s="339"/>
      <c r="QE280" s="339"/>
      <c r="QF280" s="339"/>
      <c r="QG280" s="339"/>
      <c r="QH280" s="339"/>
      <c r="QI280" s="339"/>
      <c r="QJ280" s="339"/>
      <c r="QK280" s="339"/>
      <c r="QL280" s="339"/>
      <c r="QM280" s="339"/>
      <c r="QN280" s="339"/>
      <c r="QO280" s="339"/>
      <c r="QP280" s="339"/>
      <c r="QQ280" s="339"/>
      <c r="QR280" s="339"/>
      <c r="QS280" s="339"/>
      <c r="QT280" s="339"/>
      <c r="QU280" s="339"/>
      <c r="QV280" s="339"/>
      <c r="QW280" s="339"/>
      <c r="QX280" s="339"/>
      <c r="QY280" s="339"/>
      <c r="QZ280" s="339"/>
      <c r="RA280" s="339"/>
      <c r="RB280" s="339"/>
      <c r="RC280" s="339"/>
      <c r="RD280" s="339"/>
      <c r="RE280" s="339"/>
      <c r="RF280" s="339"/>
      <c r="RG280" s="339"/>
      <c r="RH280" s="339"/>
      <c r="RI280" s="339"/>
      <c r="RJ280" s="339"/>
      <c r="RK280" s="339"/>
      <c r="RL280" s="339"/>
      <c r="RM280" s="339"/>
      <c r="RN280" s="339"/>
      <c r="RO280" s="339"/>
      <c r="RP280" s="339"/>
      <c r="RQ280" s="339"/>
      <c r="RR280" s="339"/>
      <c r="RS280" s="339"/>
      <c r="RT280" s="339"/>
      <c r="RU280" s="339"/>
      <c r="RV280" s="339"/>
      <c r="RW280" s="339"/>
      <c r="RX280" s="339"/>
      <c r="RY280" s="339"/>
      <c r="RZ280" s="339"/>
      <c r="SA280" s="339"/>
      <c r="SB280" s="339"/>
      <c r="SC280" s="339"/>
      <c r="SD280" s="339"/>
      <c r="SE280" s="339"/>
      <c r="SF280" s="339"/>
      <c r="SG280" s="339"/>
      <c r="SH280" s="339"/>
      <c r="SI280" s="339"/>
      <c r="SJ280" s="339"/>
      <c r="SK280" s="339"/>
      <c r="SL280" s="339"/>
      <c r="SM280" s="339"/>
      <c r="SN280" s="339"/>
      <c r="SO280" s="339"/>
      <c r="SP280" s="339"/>
      <c r="SQ280" s="339"/>
      <c r="SR280" s="339"/>
      <c r="SS280" s="339"/>
      <c r="ST280" s="339"/>
      <c r="SU280" s="339"/>
      <c r="SV280" s="339"/>
      <c r="SW280" s="339"/>
      <c r="SX280" s="339"/>
      <c r="SY280" s="339"/>
      <c r="SZ280" s="339"/>
      <c r="TA280" s="339"/>
      <c r="TB280" s="339"/>
      <c r="TC280" s="339"/>
      <c r="TD280" s="339"/>
      <c r="TE280" s="339"/>
      <c r="TF280" s="339"/>
      <c r="TG280" s="339"/>
      <c r="TH280" s="339"/>
      <c r="TI280" s="339"/>
      <c r="TJ280" s="339"/>
      <c r="TK280" s="339"/>
      <c r="TL280" s="339"/>
      <c r="TM280" s="339"/>
      <c r="TN280" s="339"/>
      <c r="TO280" s="339"/>
      <c r="TP280" s="339"/>
      <c r="TQ280" s="339"/>
      <c r="TR280" s="339"/>
      <c r="TS280" s="339"/>
      <c r="TT280" s="339"/>
      <c r="TU280" s="339"/>
      <c r="TV280" s="339"/>
      <c r="TW280" s="339"/>
      <c r="TX280" s="339"/>
      <c r="TY280" s="339"/>
      <c r="TZ280" s="339"/>
      <c r="UA280" s="339"/>
      <c r="UB280" s="339"/>
      <c r="UC280" s="339"/>
      <c r="UD280" s="339"/>
      <c r="UE280" s="339"/>
      <c r="UF280" s="339"/>
      <c r="UG280" s="339"/>
      <c r="UH280" s="339"/>
      <c r="UI280" s="339"/>
      <c r="UJ280" s="339"/>
      <c r="UK280" s="339"/>
      <c r="UL280" s="339"/>
      <c r="UM280" s="339"/>
      <c r="UN280" s="339"/>
      <c r="UO280" s="339"/>
      <c r="UP280" s="339"/>
      <c r="UQ280" s="339"/>
      <c r="UR280" s="339"/>
      <c r="US280" s="339"/>
      <c r="UT280" s="339"/>
      <c r="UU280" s="339"/>
      <c r="UV280" s="339"/>
      <c r="UW280" s="339"/>
      <c r="UX280" s="339"/>
      <c r="UY280" s="339"/>
      <c r="UZ280" s="339"/>
      <c r="VA280" s="339"/>
      <c r="VB280" s="339"/>
      <c r="VC280" s="339"/>
      <c r="VD280" s="339"/>
      <c r="VE280" s="339"/>
      <c r="VF280" s="339"/>
      <c r="VG280" s="339"/>
      <c r="VH280" s="339"/>
      <c r="VI280" s="339"/>
      <c r="VJ280" s="339"/>
      <c r="VK280" s="339"/>
      <c r="VL280" s="339"/>
      <c r="VM280" s="339"/>
      <c r="VN280" s="339"/>
      <c r="VO280" s="339"/>
      <c r="VP280" s="339"/>
      <c r="VQ280" s="339"/>
      <c r="VR280" s="339"/>
      <c r="VS280" s="339"/>
      <c r="VT280" s="339"/>
      <c r="VU280" s="339"/>
      <c r="VV280" s="339"/>
      <c r="VW280" s="339"/>
      <c r="VX280" s="339"/>
      <c r="VY280" s="339"/>
      <c r="VZ280" s="339"/>
      <c r="WA280" s="339"/>
      <c r="WB280" s="339"/>
      <c r="WC280" s="339"/>
      <c r="WD280" s="339"/>
      <c r="WE280" s="339"/>
      <c r="WF280" s="339"/>
      <c r="WG280" s="339"/>
      <c r="WH280" s="339"/>
      <c r="WI280" s="339"/>
      <c r="WJ280" s="339"/>
      <c r="WK280" s="339"/>
      <c r="WL280" s="339"/>
      <c r="WM280" s="339"/>
      <c r="WN280" s="339"/>
      <c r="WO280" s="339"/>
      <c r="WP280" s="339"/>
      <c r="WQ280" s="339"/>
      <c r="WR280" s="339"/>
      <c r="WS280" s="339"/>
      <c r="WT280" s="339"/>
      <c r="WU280" s="339"/>
      <c r="WV280" s="339"/>
      <c r="WW280" s="339"/>
      <c r="WX280" s="339"/>
      <c r="WY280" s="339"/>
      <c r="WZ280" s="339"/>
      <c r="XA280" s="339"/>
      <c r="XB280" s="339"/>
      <c r="XC280" s="339"/>
      <c r="XD280" s="339"/>
      <c r="XE280" s="339"/>
      <c r="XF280" s="339"/>
      <c r="XG280" s="339"/>
      <c r="XH280" s="339"/>
      <c r="XI280" s="339"/>
      <c r="XJ280" s="339"/>
      <c r="XK280" s="339"/>
      <c r="XL280" s="339"/>
      <c r="XM280" s="339"/>
      <c r="XN280" s="339"/>
      <c r="XO280" s="339"/>
      <c r="XP280" s="339"/>
      <c r="XQ280" s="339"/>
      <c r="XR280" s="339"/>
      <c r="XS280" s="339"/>
      <c r="XT280" s="339"/>
      <c r="XU280" s="339"/>
      <c r="XV280" s="339"/>
      <c r="XW280" s="339"/>
      <c r="XX280" s="339"/>
      <c r="XY280" s="339"/>
      <c r="XZ280" s="339"/>
      <c r="YA280" s="339"/>
      <c r="YB280" s="339"/>
      <c r="YC280" s="339"/>
      <c r="YD280" s="339"/>
      <c r="YE280" s="339"/>
      <c r="YF280" s="339"/>
      <c r="YG280" s="339"/>
      <c r="YH280" s="339"/>
      <c r="YI280" s="339"/>
      <c r="YJ280" s="339"/>
      <c r="YK280" s="339"/>
      <c r="YL280" s="339"/>
      <c r="YM280" s="339"/>
      <c r="YN280" s="339"/>
      <c r="YO280" s="339"/>
      <c r="YP280" s="339"/>
      <c r="YQ280" s="339"/>
      <c r="YR280" s="339"/>
      <c r="YS280" s="339"/>
      <c r="YT280" s="339"/>
      <c r="YU280" s="339"/>
      <c r="YV280" s="339"/>
      <c r="YW280" s="339"/>
      <c r="YX280" s="339"/>
      <c r="YY280" s="339"/>
      <c r="YZ280" s="339"/>
      <c r="ZA280" s="339"/>
      <c r="ZB280" s="339"/>
      <c r="ZC280" s="339"/>
      <c r="ZD280" s="339"/>
      <c r="ZE280" s="339"/>
      <c r="ZF280" s="339"/>
      <c r="ZG280" s="339"/>
      <c r="ZH280" s="339"/>
      <c r="ZI280" s="339"/>
      <c r="ZJ280" s="339"/>
      <c r="ZK280" s="339"/>
      <c r="ZL280" s="339"/>
      <c r="ZM280" s="339"/>
      <c r="ZN280" s="339"/>
      <c r="ZO280" s="339"/>
      <c r="ZP280" s="339"/>
      <c r="ZQ280" s="339"/>
      <c r="ZR280" s="339"/>
      <c r="ZS280" s="339"/>
      <c r="ZT280" s="339"/>
      <c r="ZU280" s="339"/>
      <c r="ZV280" s="339"/>
      <c r="ZW280" s="339"/>
      <c r="ZX280" s="339"/>
      <c r="ZY280" s="339"/>
      <c r="ZZ280" s="339"/>
      <c r="AAA280" s="339"/>
      <c r="AAB280" s="339"/>
      <c r="AAC280" s="339"/>
      <c r="AAD280" s="339"/>
      <c r="AAE280" s="339"/>
      <c r="AAF280" s="339"/>
      <c r="AAG280" s="339"/>
      <c r="AAH280" s="339"/>
      <c r="AAI280" s="339"/>
      <c r="AAJ280" s="339"/>
      <c r="AAK280" s="339"/>
      <c r="AAL280" s="339"/>
      <c r="AAM280" s="339"/>
      <c r="AAN280" s="339"/>
      <c r="AAO280" s="339"/>
      <c r="AAP280" s="339"/>
      <c r="AAQ280" s="339"/>
      <c r="AAR280" s="339"/>
      <c r="AAS280" s="339"/>
      <c r="AAT280" s="339"/>
      <c r="AAU280" s="339"/>
      <c r="AAV280" s="339"/>
      <c r="AAW280" s="339"/>
      <c r="AAX280" s="339"/>
      <c r="AAY280" s="339"/>
      <c r="AAZ280" s="339"/>
      <c r="ABA280" s="339"/>
      <c r="ABB280" s="339"/>
      <c r="ABC280" s="339"/>
      <c r="ABD280" s="339"/>
      <c r="ABE280" s="339"/>
      <c r="ABF280" s="339"/>
      <c r="ABG280" s="339"/>
      <c r="ABH280" s="339"/>
      <c r="ABI280" s="339"/>
      <c r="ABJ280" s="339"/>
      <c r="ABK280" s="339"/>
      <c r="ABL280" s="339"/>
      <c r="ABM280" s="339"/>
      <c r="ABN280" s="339"/>
      <c r="ABO280" s="339"/>
      <c r="ABP280" s="339"/>
      <c r="ABQ280" s="339"/>
      <c r="ABR280" s="339"/>
      <c r="ABS280" s="339"/>
      <c r="ABT280" s="339"/>
      <c r="ABU280" s="339"/>
      <c r="ABV280" s="339"/>
      <c r="ABW280" s="339"/>
      <c r="ABX280" s="339"/>
      <c r="ABY280" s="339"/>
      <c r="ABZ280" s="339"/>
      <c r="ACA280" s="339"/>
      <c r="ACB280" s="339"/>
      <c r="ACC280" s="339"/>
      <c r="ACD280" s="339"/>
      <c r="ACE280" s="339"/>
      <c r="ACF280" s="339"/>
      <c r="ACG280" s="339"/>
      <c r="ACH280" s="339"/>
      <c r="ACI280" s="339"/>
      <c r="ACJ280" s="339"/>
      <c r="ACK280" s="339"/>
      <c r="ACL280" s="339"/>
      <c r="ACM280" s="339"/>
      <c r="ACN280" s="339"/>
      <c r="ACO280" s="339"/>
      <c r="ACP280" s="339"/>
      <c r="ACQ280" s="339"/>
      <c r="ACR280" s="339"/>
      <c r="ACS280" s="339"/>
      <c r="ACT280" s="339"/>
      <c r="ACU280" s="339"/>
      <c r="ACV280" s="339"/>
      <c r="ACW280" s="339"/>
      <c r="ACX280" s="339"/>
      <c r="ACY280" s="339"/>
      <c r="ACZ280" s="339"/>
      <c r="ADA280" s="339"/>
      <c r="ADB280" s="339"/>
      <c r="ADC280" s="339"/>
      <c r="ADD280" s="339"/>
      <c r="ADE280" s="339"/>
      <c r="ADF280" s="339"/>
      <c r="ADG280" s="339"/>
      <c r="ADH280" s="339"/>
      <c r="ADI280" s="339"/>
      <c r="ADJ280" s="339"/>
      <c r="ADK280" s="339"/>
      <c r="ADL280" s="339"/>
      <c r="ADM280" s="339"/>
      <c r="ADN280" s="339"/>
      <c r="ADO280" s="339"/>
      <c r="ADP280" s="339"/>
      <c r="ADQ280" s="339"/>
      <c r="ADR280" s="339"/>
      <c r="ADS280" s="339"/>
      <c r="ADT280" s="339"/>
      <c r="ADU280" s="339"/>
      <c r="ADV280" s="339"/>
      <c r="ADW280" s="339"/>
      <c r="ADX280" s="339"/>
      <c r="ADY280" s="339"/>
      <c r="ADZ280" s="339"/>
      <c r="AEA280" s="339"/>
      <c r="AEB280" s="339"/>
      <c r="AEC280" s="339"/>
      <c r="AED280" s="339"/>
      <c r="AEE280" s="339"/>
      <c r="AEF280" s="339"/>
      <c r="AEG280" s="339"/>
      <c r="AEH280" s="339"/>
      <c r="AEI280" s="339"/>
      <c r="AEJ280" s="339"/>
      <c r="AEK280" s="339"/>
      <c r="AEL280" s="339"/>
      <c r="AEM280" s="339"/>
      <c r="AEN280" s="339"/>
      <c r="AEO280" s="339"/>
      <c r="AEP280" s="339"/>
      <c r="AEQ280" s="339"/>
      <c r="AER280" s="339"/>
      <c r="AES280" s="339"/>
      <c r="AET280" s="339"/>
      <c r="AEU280" s="339"/>
      <c r="AEV280" s="339"/>
      <c r="AEW280" s="339"/>
      <c r="AEX280" s="339"/>
      <c r="AEY280" s="339"/>
      <c r="AEZ280" s="339"/>
      <c r="AFA280" s="339"/>
      <c r="AFB280" s="339"/>
      <c r="AFC280" s="339"/>
      <c r="AFD280" s="339"/>
      <c r="AFE280" s="339"/>
      <c r="AFF280" s="339"/>
      <c r="AFG280" s="339"/>
      <c r="AFH280" s="339"/>
      <c r="AFI280" s="339"/>
      <c r="AFJ280" s="339"/>
      <c r="AFK280" s="339"/>
      <c r="AFL280" s="339"/>
      <c r="AFM280" s="339"/>
      <c r="AFN280" s="339"/>
      <c r="AFO280" s="339"/>
      <c r="AFP280" s="339"/>
      <c r="AFQ280" s="339"/>
      <c r="AFR280" s="339"/>
      <c r="AFS280" s="339"/>
      <c r="AFT280" s="339"/>
      <c r="AFU280" s="339"/>
      <c r="AFV280" s="339"/>
      <c r="AFW280" s="339"/>
      <c r="AFX280" s="339"/>
      <c r="AFY280" s="339"/>
      <c r="AFZ280" s="339"/>
      <c r="AGA280" s="339"/>
      <c r="AGB280" s="339"/>
      <c r="AGC280" s="339"/>
      <c r="AGD280" s="339"/>
      <c r="AGE280" s="339"/>
      <c r="AGF280" s="339"/>
      <c r="AGG280" s="339"/>
      <c r="AGH280" s="339"/>
      <c r="AGI280" s="339"/>
      <c r="AGJ280" s="339"/>
      <c r="AGK280" s="339"/>
      <c r="AGL280" s="339"/>
      <c r="AGM280" s="339"/>
      <c r="AGN280" s="339"/>
      <c r="AGO280" s="339"/>
      <c r="AGP280" s="339"/>
      <c r="AGQ280" s="339"/>
      <c r="AGR280" s="339"/>
      <c r="AGS280" s="339"/>
      <c r="AGT280" s="339"/>
      <c r="AGU280" s="339"/>
      <c r="AGV280" s="339"/>
      <c r="AGW280" s="339"/>
      <c r="AGX280" s="339"/>
      <c r="AGY280" s="339"/>
      <c r="AGZ280" s="339"/>
      <c r="AHA280" s="339"/>
      <c r="AHB280" s="339"/>
      <c r="AHC280" s="339"/>
      <c r="AHD280" s="339"/>
      <c r="AHE280" s="339"/>
      <c r="AHF280" s="339"/>
      <c r="AHG280" s="339"/>
      <c r="AHH280" s="339"/>
      <c r="AHI280" s="339"/>
      <c r="AHJ280" s="339"/>
      <c r="AHK280" s="339"/>
      <c r="AHL280" s="339"/>
      <c r="AHM280" s="339"/>
      <c r="AHN280" s="339"/>
      <c r="AHO280" s="339"/>
      <c r="AHP280" s="339"/>
      <c r="AHQ280" s="339"/>
      <c r="AHR280" s="339"/>
      <c r="AHS280" s="339"/>
      <c r="AHT280" s="339"/>
      <c r="AHU280" s="339"/>
      <c r="AHV280" s="339"/>
      <c r="AHW280" s="339"/>
      <c r="AHX280" s="339"/>
      <c r="AHY280" s="339"/>
      <c r="AHZ280" s="339"/>
      <c r="AIA280" s="339"/>
      <c r="AIB280" s="339"/>
      <c r="AIC280" s="339"/>
      <c r="AID280" s="339"/>
      <c r="AIE280" s="339"/>
      <c r="AIF280" s="339"/>
      <c r="AIG280" s="339"/>
      <c r="AIH280" s="339"/>
      <c r="AII280" s="339"/>
      <c r="AIJ280" s="339"/>
      <c r="AIK280" s="339"/>
      <c r="AIL280" s="339"/>
      <c r="AIM280" s="339"/>
      <c r="AIN280" s="339"/>
      <c r="AIO280" s="339"/>
      <c r="AIP280" s="339"/>
      <c r="AIQ280" s="339"/>
      <c r="AIR280" s="339"/>
      <c r="AIS280" s="339"/>
      <c r="AIT280" s="339"/>
      <c r="AIU280" s="339"/>
      <c r="AIV280" s="339"/>
      <c r="AIW280" s="339"/>
      <c r="AIX280" s="339"/>
      <c r="AIY280" s="339"/>
      <c r="AIZ280" s="339"/>
      <c r="AJA280" s="339"/>
      <c r="AJB280" s="339"/>
      <c r="AJC280" s="339"/>
      <c r="AJD280" s="339"/>
      <c r="AJE280" s="339"/>
      <c r="AJF280" s="339"/>
      <c r="AJG280" s="339"/>
      <c r="AJH280" s="339"/>
      <c r="AJI280" s="339"/>
      <c r="AJJ280" s="339"/>
      <c r="AJK280" s="339"/>
      <c r="AJL280" s="339"/>
      <c r="AJM280" s="339"/>
      <c r="AJN280" s="339"/>
      <c r="AJO280" s="339"/>
      <c r="AJP280" s="339"/>
      <c r="AJQ280" s="339"/>
      <c r="AJR280" s="339"/>
      <c r="AJS280" s="339"/>
      <c r="AJT280" s="339"/>
      <c r="AJU280" s="339"/>
      <c r="AJV280" s="339"/>
      <c r="AJW280" s="339"/>
      <c r="AJX280" s="339"/>
      <c r="AJY280" s="339"/>
      <c r="AJZ280" s="339"/>
      <c r="AKA280" s="339"/>
      <c r="AKB280" s="339"/>
      <c r="AKC280" s="339"/>
      <c r="AKD280" s="339"/>
      <c r="AKE280" s="339"/>
      <c r="AKF280" s="339"/>
      <c r="AKG280" s="339"/>
      <c r="AKH280" s="339"/>
      <c r="AKI280" s="339"/>
      <c r="AKJ280" s="339"/>
      <c r="AKK280" s="339"/>
      <c r="AKL280" s="339"/>
      <c r="AKM280" s="339"/>
      <c r="AKN280" s="339"/>
      <c r="AKO280" s="339"/>
      <c r="AKP280" s="339"/>
      <c r="AKQ280" s="339"/>
      <c r="AKR280" s="339"/>
      <c r="AKS280" s="339"/>
      <c r="AKT280" s="339"/>
      <c r="AKU280" s="339"/>
      <c r="AKV280" s="339"/>
      <c r="AKW280" s="339"/>
      <c r="AKX280" s="339"/>
      <c r="AKY280" s="339"/>
      <c r="AKZ280" s="339"/>
      <c r="ALA280" s="339"/>
      <c r="ALB280" s="339"/>
      <c r="ALC280" s="339"/>
      <c r="ALD280" s="339"/>
      <c r="ALE280" s="339"/>
      <c r="ALF280" s="339"/>
      <c r="ALG280" s="339"/>
      <c r="ALH280" s="339"/>
      <c r="ALI280" s="339"/>
      <c r="ALJ280" s="339"/>
      <c r="ALK280" s="339"/>
      <c r="ALL280" s="339"/>
      <c r="ALM280" s="339"/>
      <c r="ALN280" s="339"/>
      <c r="ALO280" s="339"/>
      <c r="ALP280" s="339"/>
      <c r="ALQ280" s="339"/>
      <c r="ALR280" s="339"/>
      <c r="ALS280" s="339"/>
      <c r="ALT280" s="339"/>
      <c r="ALU280" s="339"/>
      <c r="ALV280" s="339"/>
      <c r="ALW280" s="339"/>
      <c r="ALX280" s="339"/>
      <c r="ALY280" s="339"/>
      <c r="ALZ280" s="339"/>
      <c r="AMA280" s="339"/>
      <c r="AMB280" s="339"/>
      <c r="AMC280" s="339"/>
      <c r="AMD280" s="339"/>
      <c r="AME280" s="339"/>
      <c r="AMF280" s="339"/>
      <c r="AMG280" s="339"/>
      <c r="AMH280" s="339"/>
      <c r="AMI280" s="339"/>
      <c r="AMJ280" s="339"/>
      <c r="AMK280" s="339"/>
      <c r="AML280" s="339"/>
      <c r="AMM280" s="339"/>
      <c r="AMN280" s="339"/>
      <c r="AMO280" s="339"/>
      <c r="AMP280" s="339"/>
      <c r="AMQ280" s="339"/>
      <c r="AMR280" s="339"/>
      <c r="AMS280" s="339"/>
      <c r="AMT280" s="339"/>
      <c r="AMU280" s="339"/>
      <c r="AMV280" s="339"/>
      <c r="AMW280" s="339"/>
      <c r="AMX280" s="339"/>
      <c r="AMY280" s="339"/>
      <c r="AMZ280" s="339"/>
      <c r="ANA280" s="339"/>
      <c r="ANB280" s="339"/>
      <c r="ANC280" s="339"/>
      <c r="AND280" s="339"/>
      <c r="ANE280" s="339"/>
      <c r="ANF280" s="339"/>
      <c r="ANG280" s="339"/>
      <c r="ANH280" s="339"/>
      <c r="ANI280" s="339"/>
      <c r="ANJ280" s="339"/>
      <c r="ANK280" s="339"/>
      <c r="ANL280" s="339"/>
      <c r="ANM280" s="339"/>
      <c r="ANN280" s="339"/>
      <c r="ANO280" s="339"/>
      <c r="ANP280" s="339"/>
      <c r="ANQ280" s="339"/>
      <c r="ANR280" s="339"/>
      <c r="ANS280" s="339"/>
      <c r="ANT280" s="339"/>
      <c r="ANU280" s="339"/>
      <c r="ANV280" s="339"/>
      <c r="ANW280" s="339"/>
      <c r="ANX280" s="339"/>
      <c r="ANY280" s="339"/>
      <c r="ANZ280" s="339"/>
      <c r="AOA280" s="339"/>
      <c r="AOB280" s="339"/>
      <c r="AOC280" s="339"/>
      <c r="AOD280" s="339"/>
      <c r="AOE280" s="339"/>
      <c r="AOF280" s="339"/>
      <c r="AOG280" s="339"/>
      <c r="AOH280" s="339"/>
      <c r="AOI280" s="339"/>
      <c r="AOJ280" s="339"/>
      <c r="AOK280" s="339"/>
      <c r="AOL280" s="339"/>
      <c r="AOM280" s="339"/>
      <c r="AON280" s="339"/>
      <c r="AOO280" s="339"/>
      <c r="AOP280" s="339"/>
      <c r="AOQ280" s="339"/>
      <c r="AOR280" s="339"/>
      <c r="AOS280" s="339"/>
      <c r="AOT280" s="339"/>
      <c r="AOU280" s="339"/>
      <c r="AOV280" s="339"/>
      <c r="AOW280" s="339"/>
      <c r="AOX280" s="339"/>
      <c r="AOY280" s="339"/>
      <c r="AOZ280" s="339"/>
      <c r="APA280" s="339"/>
      <c r="APB280" s="339"/>
      <c r="APC280" s="339"/>
      <c r="APD280" s="339"/>
      <c r="APE280" s="339"/>
      <c r="APF280" s="339"/>
      <c r="APG280" s="339"/>
      <c r="APH280" s="339"/>
      <c r="API280" s="339"/>
      <c r="APJ280" s="339"/>
      <c r="APK280" s="339"/>
      <c r="APL280" s="339"/>
      <c r="APM280" s="339"/>
      <c r="APN280" s="339"/>
      <c r="APO280" s="339"/>
      <c r="APP280" s="339"/>
      <c r="APQ280" s="339"/>
      <c r="APR280" s="339"/>
      <c r="APS280" s="339"/>
      <c r="APT280" s="339"/>
      <c r="APU280" s="339"/>
      <c r="APV280" s="339"/>
      <c r="APW280" s="339"/>
      <c r="APX280" s="339"/>
      <c r="APY280" s="339"/>
      <c r="APZ280" s="339"/>
      <c r="AQA280" s="339"/>
      <c r="AQB280" s="339"/>
      <c r="AQC280" s="339"/>
      <c r="AQD280" s="339"/>
      <c r="AQE280" s="339"/>
      <c r="AQF280" s="339"/>
      <c r="AQG280" s="339"/>
      <c r="AQH280" s="339"/>
      <c r="AQI280" s="339"/>
      <c r="AQJ280" s="339"/>
      <c r="AQK280" s="339"/>
      <c r="AQL280" s="339"/>
      <c r="AQM280" s="339"/>
      <c r="AQN280" s="339"/>
      <c r="AQO280" s="339"/>
      <c r="AQP280" s="339"/>
      <c r="AQQ280" s="339"/>
      <c r="AQR280" s="339"/>
      <c r="AQS280" s="339"/>
      <c r="AQT280" s="339"/>
      <c r="AQU280" s="339"/>
      <c r="AQV280" s="339"/>
      <c r="AQW280" s="339"/>
      <c r="AQX280" s="339"/>
      <c r="AQY280" s="339"/>
      <c r="AQZ280" s="339"/>
      <c r="ARA280" s="339"/>
      <c r="ARB280" s="339"/>
      <c r="ARC280" s="339"/>
      <c r="ARD280" s="339"/>
      <c r="ARE280" s="339"/>
      <c r="ARF280" s="339"/>
      <c r="ARG280" s="339"/>
      <c r="ARH280" s="339"/>
      <c r="ARI280" s="339"/>
      <c r="ARJ280" s="339"/>
      <c r="ARK280" s="339"/>
      <c r="ARL280" s="339"/>
      <c r="ARM280" s="339"/>
      <c r="ARN280" s="339"/>
      <c r="ARO280" s="339"/>
      <c r="ARP280" s="339"/>
      <c r="ARQ280" s="339"/>
      <c r="ARR280" s="339"/>
      <c r="ARS280" s="339"/>
      <c r="ART280" s="339"/>
      <c r="ARU280" s="339"/>
      <c r="ARV280" s="339"/>
      <c r="ARW280" s="339"/>
      <c r="ARX280" s="339"/>
      <c r="ARY280" s="339"/>
      <c r="ARZ280" s="339"/>
      <c r="ASA280" s="339"/>
      <c r="ASB280" s="339"/>
      <c r="ASC280" s="339"/>
      <c r="ASD280" s="339"/>
      <c r="ASE280" s="339"/>
      <c r="ASF280" s="339"/>
      <c r="ASG280" s="339"/>
      <c r="ASH280" s="339"/>
      <c r="ASI280" s="339"/>
      <c r="ASJ280" s="339"/>
      <c r="ASK280" s="339"/>
      <c r="ASL280" s="339"/>
      <c r="ASM280" s="339"/>
      <c r="ASN280" s="339"/>
      <c r="ASO280" s="339"/>
      <c r="ASP280" s="339"/>
      <c r="ASQ280" s="339"/>
      <c r="ASR280" s="339"/>
      <c r="ASS280" s="339"/>
      <c r="AST280" s="339"/>
      <c r="ASU280" s="339"/>
      <c r="ASV280" s="339"/>
      <c r="ASW280" s="339"/>
      <c r="ASX280" s="339"/>
      <c r="ASY280" s="339"/>
      <c r="ASZ280" s="339"/>
      <c r="ATA280" s="339"/>
      <c r="ATB280" s="339"/>
      <c r="ATC280" s="339"/>
      <c r="ATD280" s="339"/>
      <c r="ATE280" s="339"/>
      <c r="ATF280" s="339"/>
      <c r="ATG280" s="339"/>
      <c r="ATH280" s="339"/>
      <c r="ATI280" s="339"/>
      <c r="ATJ280" s="339"/>
      <c r="ATK280" s="339"/>
      <c r="ATL280" s="339"/>
      <c r="ATM280" s="339"/>
      <c r="ATN280" s="339"/>
      <c r="ATO280" s="339"/>
      <c r="ATP280" s="339"/>
      <c r="ATQ280" s="339"/>
      <c r="ATR280" s="339"/>
      <c r="ATS280" s="339"/>
      <c r="ATT280" s="339"/>
      <c r="ATU280" s="339"/>
      <c r="ATV280" s="339"/>
      <c r="ATW280" s="339"/>
      <c r="ATX280" s="339"/>
      <c r="ATY280" s="339"/>
      <c r="ATZ280" s="339"/>
      <c r="AUA280" s="339"/>
      <c r="AUB280" s="339"/>
      <c r="AUC280" s="339"/>
      <c r="AUD280" s="339"/>
      <c r="AUE280" s="339"/>
      <c r="AUF280" s="339"/>
      <c r="AUG280" s="339"/>
      <c r="AUH280" s="339"/>
      <c r="AUI280" s="339"/>
      <c r="AUJ280" s="339"/>
      <c r="AUK280" s="339"/>
      <c r="AUL280" s="339"/>
      <c r="AUM280" s="339"/>
      <c r="AUN280" s="339"/>
      <c r="AUO280" s="339"/>
      <c r="AUP280" s="339"/>
      <c r="AUQ280" s="339"/>
      <c r="AUR280" s="339"/>
      <c r="AUS280" s="339"/>
      <c r="AUT280" s="339"/>
      <c r="AUU280" s="339"/>
      <c r="AUV280" s="339"/>
      <c r="AUW280" s="339"/>
      <c r="AUX280" s="339"/>
      <c r="AUY280" s="339"/>
      <c r="AUZ280" s="339"/>
      <c r="AVA280" s="339"/>
      <c r="AVB280" s="339"/>
      <c r="AVC280" s="339"/>
      <c r="AVD280" s="339"/>
      <c r="AVE280" s="339"/>
      <c r="AVF280" s="339"/>
      <c r="AVG280" s="339"/>
      <c r="AVH280" s="339"/>
      <c r="AVI280" s="339"/>
      <c r="AVJ280" s="339"/>
      <c r="AVK280" s="339"/>
      <c r="AVL280" s="339"/>
      <c r="AVM280" s="339"/>
      <c r="AVN280" s="339"/>
      <c r="AVO280" s="339"/>
      <c r="AVP280" s="339"/>
      <c r="AVQ280" s="339"/>
      <c r="AVR280" s="339"/>
      <c r="AVS280" s="339"/>
      <c r="AVT280" s="339"/>
      <c r="AVU280" s="339"/>
      <c r="AVV280" s="339"/>
      <c r="AVW280" s="339"/>
      <c r="AVX280" s="339"/>
      <c r="AVY280" s="339"/>
      <c r="AVZ280" s="339"/>
      <c r="AWA280" s="339"/>
      <c r="AWB280" s="339"/>
      <c r="AWC280" s="339"/>
      <c r="AWD280" s="339"/>
      <c r="AWE280" s="339"/>
      <c r="AWF280" s="339"/>
      <c r="AWG280" s="339"/>
      <c r="AWH280" s="339"/>
      <c r="AWI280" s="339"/>
      <c r="AWJ280" s="339"/>
      <c r="AWK280" s="339"/>
      <c r="AWL280" s="339"/>
      <c r="AWM280" s="339"/>
      <c r="AWN280" s="339"/>
      <c r="AWO280" s="339"/>
      <c r="AWP280" s="339"/>
      <c r="AWQ280" s="339"/>
      <c r="AWR280" s="339"/>
      <c r="AWS280" s="339"/>
      <c r="AWT280" s="339"/>
      <c r="AWU280" s="339"/>
      <c r="AWV280" s="339"/>
      <c r="AWW280" s="339"/>
      <c r="AWX280" s="339"/>
      <c r="AWY280" s="339"/>
      <c r="AWZ280" s="339"/>
      <c r="AXA280" s="339"/>
      <c r="AXB280" s="339"/>
      <c r="AXC280" s="339"/>
      <c r="AXD280" s="339"/>
      <c r="AXE280" s="339"/>
      <c r="AXF280" s="339"/>
      <c r="AXG280" s="339"/>
      <c r="AXH280" s="339"/>
      <c r="AXI280" s="339"/>
      <c r="AXJ280" s="339"/>
      <c r="AXK280" s="339"/>
      <c r="AXL280" s="339"/>
      <c r="AXM280" s="339"/>
      <c r="AXN280" s="339"/>
      <c r="AXO280" s="339"/>
      <c r="AXP280" s="339"/>
      <c r="AXQ280" s="339"/>
      <c r="AXR280" s="339"/>
      <c r="AXS280" s="339"/>
      <c r="AXT280" s="339"/>
      <c r="AXU280" s="339"/>
      <c r="AXV280" s="339"/>
      <c r="AXW280" s="339"/>
      <c r="AXX280" s="339"/>
      <c r="AXY280" s="339"/>
      <c r="AXZ280" s="339"/>
      <c r="AYA280" s="339"/>
      <c r="AYB280" s="339"/>
      <c r="AYC280" s="339"/>
      <c r="AYD280" s="339"/>
      <c r="AYE280" s="339"/>
      <c r="AYF280" s="339"/>
      <c r="AYG280" s="339"/>
      <c r="AYH280" s="339"/>
      <c r="AYI280" s="339"/>
      <c r="AYJ280" s="339"/>
      <c r="AYK280" s="339"/>
      <c r="AYL280" s="339"/>
      <c r="AYM280" s="339"/>
      <c r="AYN280" s="339"/>
      <c r="AYO280" s="339"/>
      <c r="AYP280" s="339"/>
      <c r="AYQ280" s="339"/>
      <c r="AYR280" s="339"/>
      <c r="AYS280" s="339"/>
      <c r="AYT280" s="339"/>
      <c r="AYU280" s="339"/>
      <c r="AYV280" s="339"/>
      <c r="AYW280" s="339"/>
      <c r="AYX280" s="339"/>
      <c r="AYY280" s="339"/>
      <c r="AYZ280" s="339"/>
      <c r="AZA280" s="339"/>
      <c r="AZB280" s="339"/>
      <c r="AZC280" s="339"/>
      <c r="AZD280" s="339"/>
      <c r="AZE280" s="339"/>
      <c r="AZF280" s="339"/>
      <c r="AZG280" s="339"/>
      <c r="AZH280" s="339"/>
      <c r="AZI280" s="339"/>
      <c r="AZJ280" s="339"/>
      <c r="AZK280" s="339"/>
      <c r="AZL280" s="339"/>
      <c r="AZM280" s="339"/>
      <c r="AZN280" s="339"/>
      <c r="AZO280" s="339"/>
      <c r="AZP280" s="339"/>
      <c r="AZQ280" s="339"/>
      <c r="AZR280" s="339"/>
      <c r="AZS280" s="339"/>
      <c r="AZT280" s="339"/>
      <c r="AZU280" s="339"/>
      <c r="AZV280" s="339"/>
      <c r="AZW280" s="339"/>
      <c r="AZX280" s="339"/>
      <c r="AZY280" s="339"/>
      <c r="AZZ280" s="339"/>
      <c r="BAA280" s="339"/>
      <c r="BAB280" s="339"/>
      <c r="BAC280" s="339"/>
      <c r="BAD280" s="339"/>
      <c r="BAE280" s="339"/>
      <c r="BAF280" s="339"/>
      <c r="BAG280" s="339"/>
      <c r="BAH280" s="339"/>
      <c r="BAI280" s="339"/>
      <c r="BAJ280" s="339"/>
      <c r="BAK280" s="339"/>
      <c r="BAL280" s="339"/>
      <c r="BAM280" s="339"/>
      <c r="BAN280" s="339"/>
      <c r="BAO280" s="339"/>
      <c r="BAP280" s="339"/>
      <c r="BAQ280" s="339"/>
      <c r="BAR280" s="339"/>
      <c r="BAS280" s="339"/>
      <c r="BAT280" s="339"/>
      <c r="BAU280" s="339"/>
      <c r="BAV280" s="339"/>
      <c r="BAW280" s="339"/>
      <c r="BAX280" s="339"/>
      <c r="BAY280" s="339"/>
      <c r="BAZ280" s="339"/>
      <c r="BBA280" s="339"/>
      <c r="BBB280" s="339"/>
      <c r="BBC280" s="339"/>
      <c r="BBD280" s="339"/>
      <c r="BBE280" s="339"/>
      <c r="BBF280" s="339"/>
      <c r="BBG280" s="339"/>
      <c r="BBH280" s="339"/>
      <c r="BBI280" s="339"/>
      <c r="BBJ280" s="339"/>
      <c r="BBK280" s="339"/>
      <c r="BBL280" s="339"/>
      <c r="BBM280" s="339"/>
      <c r="BBN280" s="339"/>
      <c r="BBO280" s="339"/>
      <c r="BBP280" s="339"/>
      <c r="BBQ280" s="339"/>
      <c r="BBR280" s="339"/>
      <c r="BBS280" s="339"/>
      <c r="BBT280" s="339"/>
      <c r="BBU280" s="339"/>
      <c r="BBV280" s="339"/>
      <c r="BBW280" s="339"/>
      <c r="BBX280" s="339"/>
      <c r="BBY280" s="339"/>
      <c r="BBZ280" s="339"/>
      <c r="BCA280" s="339"/>
      <c r="BCB280" s="339"/>
      <c r="BCC280" s="339"/>
      <c r="BCD280" s="339"/>
      <c r="BCE280" s="339"/>
      <c r="BCF280" s="339"/>
      <c r="BCG280" s="339"/>
      <c r="BCH280" s="339"/>
      <c r="BCI280" s="339"/>
      <c r="BCJ280" s="339"/>
      <c r="BCK280" s="339"/>
      <c r="BCL280" s="339"/>
      <c r="BCM280" s="339"/>
      <c r="BCN280" s="339"/>
      <c r="BCO280" s="339"/>
      <c r="BCP280" s="339"/>
      <c r="BCQ280" s="339"/>
      <c r="BCR280" s="339"/>
      <c r="BCS280" s="339"/>
      <c r="BCT280" s="339"/>
      <c r="BCU280" s="339"/>
      <c r="BCV280" s="339"/>
      <c r="BCW280" s="339"/>
      <c r="BCX280" s="339"/>
      <c r="BCY280" s="339"/>
      <c r="BCZ280" s="339"/>
      <c r="BDA280" s="339"/>
      <c r="BDB280" s="339"/>
      <c r="BDC280" s="339"/>
      <c r="BDD280" s="339"/>
      <c r="BDE280" s="339"/>
      <c r="BDF280" s="339"/>
      <c r="BDG280" s="339"/>
      <c r="BDH280" s="339"/>
      <c r="BDI280" s="339"/>
      <c r="BDJ280" s="339"/>
      <c r="BDK280" s="339"/>
      <c r="BDL280" s="339"/>
      <c r="BDM280" s="339"/>
      <c r="BDN280" s="339"/>
      <c r="BDO280" s="339"/>
      <c r="BDP280" s="339"/>
      <c r="BDQ280" s="339"/>
      <c r="BDR280" s="339"/>
      <c r="BDS280" s="339"/>
      <c r="BDT280" s="339"/>
      <c r="BDU280" s="339"/>
      <c r="BDV280" s="339"/>
      <c r="BDW280" s="339"/>
      <c r="BDX280" s="339"/>
      <c r="BDY280" s="339"/>
      <c r="BDZ280" s="339"/>
      <c r="BEA280" s="339"/>
      <c r="BEB280" s="339"/>
      <c r="BEC280" s="339"/>
      <c r="BED280" s="339"/>
      <c r="BEE280" s="339"/>
      <c r="BEF280" s="339"/>
      <c r="BEG280" s="339"/>
      <c r="BEH280" s="339"/>
      <c r="BEI280" s="339"/>
      <c r="BEJ280" s="339"/>
      <c r="BEK280" s="339"/>
      <c r="BEL280" s="339"/>
      <c r="BEM280" s="339"/>
      <c r="BEN280" s="339"/>
      <c r="BEO280" s="339"/>
      <c r="BEP280" s="339"/>
      <c r="BEQ280" s="339"/>
      <c r="BER280" s="339"/>
      <c r="BES280" s="339"/>
      <c r="BET280" s="339"/>
      <c r="BEU280" s="339"/>
      <c r="BEV280" s="339"/>
      <c r="BEW280" s="339"/>
      <c r="BEX280" s="339"/>
      <c r="BEY280" s="339"/>
      <c r="BEZ280" s="339"/>
      <c r="BFA280" s="339"/>
      <c r="BFB280" s="339"/>
      <c r="BFC280" s="339"/>
      <c r="BFD280" s="339"/>
      <c r="BFE280" s="339"/>
      <c r="BFF280" s="339"/>
      <c r="BFG280" s="339"/>
      <c r="BFH280" s="339"/>
      <c r="BFI280" s="339"/>
      <c r="BFJ280" s="339"/>
      <c r="BFK280" s="339"/>
      <c r="BFL280" s="339"/>
      <c r="BFM280" s="339"/>
      <c r="BFN280" s="339"/>
      <c r="BFO280" s="339"/>
      <c r="BFP280" s="339"/>
      <c r="BFQ280" s="339"/>
      <c r="BFR280" s="339"/>
      <c r="BFS280" s="339"/>
      <c r="BFT280" s="339"/>
      <c r="BFU280" s="339"/>
      <c r="BFV280" s="339"/>
      <c r="BFW280" s="339"/>
      <c r="BFX280" s="339"/>
      <c r="BFY280" s="339"/>
      <c r="BFZ280" s="339"/>
      <c r="BGA280" s="339"/>
      <c r="BGB280" s="339"/>
      <c r="BGC280" s="339"/>
      <c r="BGD280" s="339"/>
      <c r="BGE280" s="339"/>
      <c r="BGF280" s="339"/>
      <c r="BGG280" s="339"/>
      <c r="BGH280" s="339"/>
      <c r="BGI280" s="339"/>
      <c r="BGJ280" s="339"/>
      <c r="BGK280" s="339"/>
      <c r="BGL280" s="339"/>
      <c r="BGM280" s="339"/>
      <c r="BGN280" s="339"/>
      <c r="BGO280" s="339"/>
      <c r="BGP280" s="339"/>
      <c r="BGQ280" s="339"/>
      <c r="BGR280" s="339"/>
      <c r="BGS280" s="339"/>
      <c r="BGT280" s="339"/>
      <c r="BGU280" s="339"/>
      <c r="BGV280" s="339"/>
      <c r="BGW280" s="339"/>
      <c r="BGX280" s="339"/>
      <c r="BGY280" s="339"/>
      <c r="BGZ280" s="339"/>
      <c r="BHA280" s="339"/>
      <c r="BHB280" s="339"/>
      <c r="BHC280" s="339"/>
      <c r="BHD280" s="339"/>
      <c r="BHE280" s="339"/>
      <c r="BHF280" s="339"/>
      <c r="BHG280" s="339"/>
      <c r="BHH280" s="339"/>
      <c r="BHI280" s="339"/>
      <c r="BHJ280" s="339"/>
      <c r="BHK280" s="339"/>
      <c r="BHL280" s="339"/>
      <c r="BHM280" s="339"/>
      <c r="BHN280" s="339"/>
      <c r="BHO280" s="339"/>
      <c r="BHP280" s="339"/>
      <c r="BHQ280" s="339"/>
      <c r="BHR280" s="339"/>
      <c r="BHS280" s="339"/>
      <c r="BHT280" s="339"/>
      <c r="BHU280" s="339"/>
      <c r="BHV280" s="339"/>
      <c r="BHW280" s="339"/>
      <c r="BHX280" s="339"/>
      <c r="BHY280" s="339"/>
      <c r="BHZ280" s="339"/>
      <c r="BIA280" s="339"/>
      <c r="BIB280" s="339"/>
      <c r="BIC280" s="339"/>
      <c r="BID280" s="339"/>
      <c r="BIE280" s="339"/>
      <c r="BIF280" s="339"/>
      <c r="BIG280" s="339"/>
      <c r="BIH280" s="339"/>
      <c r="BII280" s="339"/>
      <c r="BIJ280" s="339"/>
      <c r="BIK280" s="339"/>
      <c r="BIL280" s="339"/>
      <c r="BIM280" s="339"/>
      <c r="BIN280" s="339"/>
      <c r="BIO280" s="339"/>
      <c r="BIP280" s="339"/>
      <c r="BIQ280" s="339"/>
      <c r="BIR280" s="339"/>
      <c r="BIS280" s="339"/>
      <c r="BIT280" s="339"/>
      <c r="BIU280" s="339"/>
      <c r="BIV280" s="339"/>
      <c r="BIW280" s="339"/>
      <c r="BIX280" s="339"/>
      <c r="BIY280" s="339"/>
      <c r="BIZ280" s="339"/>
      <c r="BJA280" s="339"/>
      <c r="BJB280" s="339"/>
      <c r="BJC280" s="339"/>
      <c r="BJD280" s="339"/>
      <c r="BJE280" s="339"/>
      <c r="BJF280" s="339"/>
      <c r="BJG280" s="339"/>
      <c r="BJH280" s="339"/>
      <c r="BJI280" s="339"/>
      <c r="BJJ280" s="339"/>
      <c r="BJK280" s="339"/>
      <c r="BJL280" s="339"/>
      <c r="BJM280" s="339"/>
      <c r="BJN280" s="339"/>
      <c r="BJO280" s="339"/>
      <c r="BJP280" s="339"/>
      <c r="BJQ280" s="339"/>
      <c r="BJR280" s="339"/>
      <c r="BJS280" s="339"/>
      <c r="BJT280" s="339"/>
      <c r="BJU280" s="339"/>
      <c r="BJV280" s="339"/>
      <c r="BJW280" s="339"/>
      <c r="BJX280" s="339"/>
      <c r="BJY280" s="339"/>
      <c r="BJZ280" s="339"/>
      <c r="BKA280" s="339"/>
      <c r="BKB280" s="339"/>
      <c r="BKC280" s="339"/>
      <c r="BKD280" s="339"/>
      <c r="BKE280" s="339"/>
      <c r="BKF280" s="339"/>
      <c r="BKG280" s="339"/>
      <c r="BKH280" s="339"/>
      <c r="BKI280" s="339"/>
      <c r="BKJ280" s="339"/>
      <c r="BKK280" s="339"/>
      <c r="BKL280" s="339"/>
      <c r="BKM280" s="339"/>
      <c r="BKN280" s="339"/>
      <c r="BKO280" s="339"/>
      <c r="BKP280" s="339"/>
      <c r="BKQ280" s="339"/>
      <c r="BKR280" s="339"/>
      <c r="BKS280" s="339"/>
      <c r="BKT280" s="339"/>
      <c r="BKU280" s="339"/>
      <c r="BKV280" s="339"/>
      <c r="BKW280" s="339"/>
      <c r="BKX280" s="339"/>
      <c r="BKY280" s="339"/>
      <c r="BKZ280" s="339"/>
      <c r="BLA280" s="339"/>
      <c r="BLB280" s="339"/>
      <c r="BLC280" s="339"/>
      <c r="BLD280" s="339"/>
      <c r="BLE280" s="339"/>
      <c r="BLF280" s="339"/>
      <c r="BLG280" s="339"/>
      <c r="BLH280" s="339"/>
      <c r="BLI280" s="339"/>
      <c r="BLJ280" s="339"/>
      <c r="BLK280" s="339"/>
      <c r="BLL280" s="339"/>
      <c r="BLM280" s="339"/>
      <c r="BLN280" s="339"/>
      <c r="BLO280" s="339"/>
      <c r="BLP280" s="339"/>
      <c r="BLQ280" s="339"/>
      <c r="BLR280" s="339"/>
      <c r="BLS280" s="339"/>
      <c r="BLT280" s="339"/>
      <c r="BLU280" s="339"/>
      <c r="BLV280" s="339"/>
      <c r="BLW280" s="339"/>
      <c r="BLX280" s="339"/>
      <c r="BLY280" s="339"/>
      <c r="BLZ280" s="339"/>
      <c r="BMA280" s="339"/>
      <c r="BMB280" s="339"/>
      <c r="BMC280" s="339"/>
      <c r="BMD280" s="339"/>
      <c r="BME280" s="339"/>
      <c r="BMF280" s="339"/>
      <c r="BMG280" s="339"/>
      <c r="BMH280" s="339"/>
      <c r="BMI280" s="339"/>
      <c r="BMJ280" s="339"/>
      <c r="BMK280" s="339"/>
      <c r="BML280" s="339"/>
      <c r="BMM280" s="339"/>
      <c r="BMN280" s="339"/>
      <c r="BMO280" s="339"/>
      <c r="BMP280" s="339"/>
      <c r="BMQ280" s="339"/>
      <c r="BMR280" s="339"/>
      <c r="BMS280" s="339"/>
      <c r="BMT280" s="339"/>
      <c r="BMU280" s="339"/>
      <c r="BMV280" s="339"/>
      <c r="BMW280" s="339"/>
      <c r="BMX280" s="339"/>
      <c r="BMY280" s="339"/>
      <c r="BMZ280" s="339"/>
      <c r="BNA280" s="339"/>
      <c r="BNB280" s="339"/>
      <c r="BNC280" s="339"/>
      <c r="BND280" s="339"/>
      <c r="BNE280" s="339"/>
      <c r="BNF280" s="339"/>
      <c r="BNG280" s="339"/>
      <c r="BNH280" s="339"/>
      <c r="BNI280" s="339"/>
      <c r="BNJ280" s="339"/>
      <c r="BNK280" s="339"/>
      <c r="BNL280" s="339"/>
      <c r="BNM280" s="339"/>
      <c r="BNN280" s="339"/>
      <c r="BNO280" s="339"/>
      <c r="BNP280" s="339"/>
      <c r="BNQ280" s="339"/>
      <c r="BNR280" s="339"/>
      <c r="BNS280" s="339"/>
      <c r="BNT280" s="339"/>
      <c r="BNU280" s="339"/>
      <c r="BNV280" s="339"/>
      <c r="BNW280" s="339"/>
      <c r="BNX280" s="339"/>
      <c r="BNY280" s="339"/>
      <c r="BNZ280" s="339"/>
      <c r="BOA280" s="339"/>
      <c r="BOB280" s="339"/>
      <c r="BOC280" s="339"/>
      <c r="BOD280" s="339"/>
      <c r="BOE280" s="339"/>
      <c r="BOF280" s="339"/>
      <c r="BOG280" s="339"/>
      <c r="BOH280" s="339"/>
      <c r="BOI280" s="339"/>
      <c r="BOJ280" s="339"/>
      <c r="BOK280" s="339"/>
      <c r="BOL280" s="339"/>
      <c r="BOM280" s="339"/>
      <c r="BON280" s="339"/>
      <c r="BOO280" s="339"/>
      <c r="BOP280" s="339"/>
      <c r="BOQ280" s="339"/>
      <c r="BOR280" s="339"/>
      <c r="BOS280" s="339"/>
      <c r="BOT280" s="339"/>
      <c r="BOU280" s="339"/>
      <c r="BOV280" s="339"/>
    </row>
    <row r="281" spans="1:1764" s="40" customFormat="1" ht="40.5" customHeight="1">
      <c r="A281" s="574"/>
      <c r="B281" s="569"/>
      <c r="C281" s="189" t="s">
        <v>915</v>
      </c>
      <c r="D281" s="189" t="s">
        <v>916</v>
      </c>
      <c r="E281" s="37" t="s">
        <v>1223</v>
      </c>
      <c r="F281" s="233" t="s">
        <v>1201</v>
      </c>
      <c r="G281" s="554"/>
      <c r="H281" s="554"/>
      <c r="I281" s="547"/>
      <c r="J281" s="560"/>
      <c r="K281" s="560"/>
      <c r="L281" s="551"/>
      <c r="M281" s="114"/>
      <c r="N281" s="114"/>
      <c r="O281" s="114"/>
      <c r="P281" s="114"/>
      <c r="Q281" s="114"/>
      <c r="R281" s="114"/>
      <c r="S281" s="114"/>
      <c r="T281" s="114"/>
      <c r="U281" s="114"/>
      <c r="V281" s="339"/>
      <c r="W281" s="339"/>
      <c r="X281" s="339"/>
      <c r="Y281" s="339"/>
      <c r="Z281" s="339"/>
      <c r="AA281" s="339"/>
      <c r="AB281" s="339"/>
      <c r="AC281" s="339"/>
      <c r="AD281" s="339"/>
      <c r="AE281" s="339"/>
      <c r="AF281" s="339"/>
      <c r="AG281" s="339"/>
      <c r="AH281" s="339"/>
      <c r="AI281" s="339"/>
      <c r="AJ281" s="339"/>
      <c r="AK281" s="339"/>
      <c r="AL281" s="339"/>
      <c r="AM281" s="339"/>
      <c r="AN281" s="339"/>
      <c r="AO281" s="339"/>
      <c r="AP281" s="339"/>
      <c r="AQ281" s="339"/>
      <c r="AR281" s="339"/>
      <c r="AS281" s="339"/>
      <c r="AT281" s="339"/>
      <c r="AU281" s="339"/>
      <c r="AV281" s="339"/>
      <c r="AW281" s="339"/>
      <c r="AX281" s="339"/>
      <c r="AY281" s="339"/>
      <c r="AZ281" s="339"/>
      <c r="BA281" s="339"/>
      <c r="BB281" s="339"/>
      <c r="BC281" s="339"/>
      <c r="BD281" s="339"/>
      <c r="BE281" s="339"/>
      <c r="BF281" s="339"/>
      <c r="BG281" s="339"/>
      <c r="BH281" s="339"/>
      <c r="BI281" s="339"/>
      <c r="BJ281" s="339"/>
      <c r="BK281" s="339"/>
      <c r="BL281" s="339"/>
      <c r="BM281" s="339"/>
      <c r="BN281" s="339"/>
      <c r="BO281" s="339"/>
      <c r="BP281" s="339"/>
      <c r="BQ281" s="339"/>
      <c r="BR281" s="339"/>
      <c r="BS281" s="339"/>
      <c r="BT281" s="339"/>
      <c r="BU281" s="339"/>
      <c r="BV281" s="339"/>
      <c r="BW281" s="339"/>
      <c r="BX281" s="339"/>
      <c r="BY281" s="339"/>
      <c r="BZ281" s="339"/>
      <c r="CA281" s="339"/>
      <c r="CB281" s="339"/>
      <c r="CC281" s="339"/>
      <c r="CD281" s="339"/>
      <c r="CE281" s="339"/>
      <c r="CF281" s="339"/>
      <c r="CG281" s="339"/>
      <c r="CH281" s="339"/>
      <c r="CI281" s="339"/>
      <c r="CJ281" s="339"/>
      <c r="CK281" s="339"/>
      <c r="CL281" s="339"/>
      <c r="CM281" s="339"/>
      <c r="CN281" s="339"/>
      <c r="CO281" s="339"/>
      <c r="CP281" s="339"/>
      <c r="CQ281" s="339"/>
      <c r="CR281" s="339"/>
      <c r="CS281" s="339"/>
      <c r="CT281" s="339"/>
      <c r="CU281" s="339"/>
      <c r="CV281" s="339"/>
      <c r="CW281" s="339"/>
      <c r="CX281" s="339"/>
      <c r="CY281" s="339"/>
      <c r="CZ281" s="339"/>
      <c r="DA281" s="339"/>
      <c r="DB281" s="339"/>
      <c r="DC281" s="339"/>
      <c r="DD281" s="339"/>
      <c r="DE281" s="339"/>
      <c r="DF281" s="339"/>
      <c r="DG281" s="339"/>
      <c r="DH281" s="339"/>
      <c r="DI281" s="339"/>
      <c r="DJ281" s="339"/>
      <c r="DK281" s="339"/>
      <c r="DL281" s="339"/>
      <c r="DM281" s="339"/>
      <c r="DN281" s="339"/>
      <c r="DO281" s="339"/>
      <c r="DP281" s="339"/>
      <c r="DQ281" s="339"/>
      <c r="DR281" s="339"/>
      <c r="DS281" s="339"/>
      <c r="DT281" s="339"/>
      <c r="DU281" s="339"/>
      <c r="DV281" s="339"/>
      <c r="DW281" s="339"/>
      <c r="DX281" s="339"/>
      <c r="DY281" s="339"/>
      <c r="DZ281" s="339"/>
      <c r="EA281" s="339"/>
      <c r="EB281" s="339"/>
      <c r="EC281" s="339"/>
      <c r="ED281" s="339"/>
      <c r="EE281" s="339"/>
      <c r="EF281" s="339"/>
      <c r="EG281" s="339"/>
      <c r="EH281" s="339"/>
      <c r="EI281" s="339"/>
      <c r="EJ281" s="339"/>
      <c r="EK281" s="339"/>
      <c r="EL281" s="339"/>
      <c r="EM281" s="339"/>
      <c r="EN281" s="339"/>
      <c r="EO281" s="339"/>
      <c r="EP281" s="339"/>
      <c r="EQ281" s="339"/>
      <c r="ER281" s="339"/>
      <c r="ES281" s="339"/>
      <c r="ET281" s="339"/>
      <c r="EU281" s="339"/>
      <c r="EV281" s="339"/>
      <c r="EW281" s="339"/>
      <c r="EX281" s="339"/>
      <c r="EY281" s="339"/>
      <c r="EZ281" s="339"/>
      <c r="FA281" s="339"/>
      <c r="FB281" s="339"/>
      <c r="FC281" s="339"/>
      <c r="FD281" s="339"/>
      <c r="FE281" s="339"/>
      <c r="FF281" s="339"/>
      <c r="FG281" s="339"/>
      <c r="FH281" s="339"/>
      <c r="FI281" s="339"/>
      <c r="FJ281" s="339"/>
      <c r="FK281" s="339"/>
      <c r="FL281" s="339"/>
      <c r="FM281" s="339"/>
      <c r="FN281" s="339"/>
      <c r="FO281" s="339"/>
      <c r="FP281" s="339"/>
      <c r="FQ281" s="339"/>
      <c r="FR281" s="339"/>
      <c r="FS281" s="339"/>
      <c r="FT281" s="339"/>
      <c r="FU281" s="339"/>
      <c r="FV281" s="339"/>
      <c r="FW281" s="339"/>
      <c r="FX281" s="339"/>
      <c r="FY281" s="339"/>
      <c r="FZ281" s="339"/>
      <c r="GA281" s="339"/>
      <c r="GB281" s="339"/>
      <c r="GC281" s="339"/>
      <c r="GD281" s="339"/>
      <c r="GE281" s="339"/>
      <c r="GF281" s="339"/>
      <c r="GG281" s="339"/>
      <c r="GH281" s="339"/>
      <c r="GI281" s="339"/>
      <c r="GJ281" s="339"/>
      <c r="GK281" s="339"/>
      <c r="GL281" s="339"/>
      <c r="GM281" s="339"/>
      <c r="GN281" s="339"/>
      <c r="GO281" s="339"/>
      <c r="GP281" s="339"/>
      <c r="GQ281" s="339"/>
      <c r="GR281" s="339"/>
      <c r="GS281" s="339"/>
      <c r="GT281" s="339"/>
      <c r="GU281" s="339"/>
      <c r="GV281" s="339"/>
      <c r="GW281" s="339"/>
      <c r="GX281" s="339"/>
      <c r="GY281" s="339"/>
      <c r="GZ281" s="339"/>
      <c r="HA281" s="339"/>
      <c r="HB281" s="339"/>
      <c r="HC281" s="339"/>
      <c r="HD281" s="339"/>
      <c r="HE281" s="339"/>
      <c r="HF281" s="339"/>
      <c r="HG281" s="339"/>
      <c r="HH281" s="339"/>
      <c r="HI281" s="339"/>
      <c r="HJ281" s="339"/>
      <c r="HK281" s="339"/>
      <c r="HL281" s="339"/>
      <c r="HM281" s="339"/>
      <c r="HN281" s="339"/>
      <c r="HO281" s="339"/>
      <c r="HP281" s="339"/>
      <c r="HQ281" s="339"/>
      <c r="HR281" s="339"/>
      <c r="HS281" s="339"/>
      <c r="HT281" s="339"/>
      <c r="HU281" s="339"/>
      <c r="HV281" s="339"/>
      <c r="HW281" s="339"/>
      <c r="HX281" s="339"/>
      <c r="HY281" s="339"/>
      <c r="HZ281" s="339"/>
      <c r="IA281" s="339"/>
      <c r="IB281" s="339"/>
      <c r="IC281" s="339"/>
      <c r="ID281" s="339"/>
      <c r="IE281" s="339"/>
      <c r="IF281" s="339"/>
      <c r="IG281" s="339"/>
      <c r="IH281" s="339"/>
      <c r="II281" s="339"/>
      <c r="IJ281" s="339"/>
      <c r="IK281" s="339"/>
      <c r="IL281" s="339"/>
      <c r="IM281" s="339"/>
      <c r="IN281" s="339"/>
      <c r="IO281" s="339"/>
      <c r="IP281" s="339"/>
      <c r="IQ281" s="339"/>
      <c r="IR281" s="339"/>
      <c r="IS281" s="339"/>
      <c r="IT281" s="339"/>
      <c r="IU281" s="339"/>
      <c r="IV281" s="339"/>
      <c r="IW281" s="339"/>
      <c r="IX281" s="339"/>
      <c r="IY281" s="339"/>
      <c r="IZ281" s="339"/>
      <c r="JA281" s="339"/>
      <c r="JB281" s="339"/>
      <c r="JC281" s="339"/>
      <c r="JD281" s="339"/>
      <c r="JE281" s="339"/>
      <c r="JF281" s="339"/>
      <c r="JG281" s="339"/>
      <c r="JH281" s="339"/>
      <c r="JI281" s="339"/>
      <c r="JJ281" s="339"/>
      <c r="JK281" s="339"/>
      <c r="JL281" s="339"/>
      <c r="JM281" s="339"/>
      <c r="JN281" s="339"/>
      <c r="JO281" s="339"/>
      <c r="JP281" s="339"/>
      <c r="JQ281" s="339"/>
      <c r="JR281" s="339"/>
      <c r="JS281" s="339"/>
      <c r="JT281" s="339"/>
      <c r="JU281" s="339"/>
      <c r="JV281" s="339"/>
      <c r="JW281" s="339"/>
      <c r="JX281" s="339"/>
      <c r="JY281" s="339"/>
      <c r="JZ281" s="339"/>
      <c r="KA281" s="339"/>
      <c r="KB281" s="339"/>
      <c r="KC281" s="339"/>
      <c r="KD281" s="339"/>
      <c r="KE281" s="339"/>
      <c r="KF281" s="339"/>
      <c r="KG281" s="339"/>
      <c r="KH281" s="339"/>
      <c r="KI281" s="339"/>
      <c r="KJ281" s="339"/>
      <c r="KK281" s="339"/>
      <c r="KL281" s="339"/>
      <c r="KM281" s="339"/>
      <c r="KN281" s="339"/>
      <c r="KO281" s="339"/>
      <c r="KP281" s="339"/>
      <c r="KQ281" s="339"/>
      <c r="KR281" s="339"/>
      <c r="KS281" s="339"/>
      <c r="KT281" s="339"/>
      <c r="KU281" s="339"/>
      <c r="KV281" s="339"/>
      <c r="KW281" s="339"/>
      <c r="KX281" s="339"/>
      <c r="KY281" s="339"/>
      <c r="KZ281" s="339"/>
      <c r="LA281" s="339"/>
      <c r="LB281" s="339"/>
      <c r="LC281" s="339"/>
      <c r="LD281" s="339"/>
      <c r="LE281" s="339"/>
      <c r="LF281" s="339"/>
      <c r="LG281" s="339"/>
      <c r="LH281" s="339"/>
      <c r="LI281" s="339"/>
      <c r="LJ281" s="339"/>
      <c r="LK281" s="339"/>
      <c r="LL281" s="339"/>
      <c r="LM281" s="339"/>
      <c r="LN281" s="339"/>
      <c r="LO281" s="339"/>
      <c r="LP281" s="339"/>
      <c r="LQ281" s="339"/>
      <c r="LR281" s="339"/>
      <c r="LS281" s="339"/>
      <c r="LT281" s="339"/>
      <c r="LU281" s="339"/>
      <c r="LV281" s="339"/>
      <c r="LW281" s="339"/>
      <c r="LX281" s="339"/>
      <c r="LY281" s="339"/>
      <c r="LZ281" s="339"/>
      <c r="MA281" s="339"/>
      <c r="MB281" s="339"/>
      <c r="MC281" s="339"/>
      <c r="MD281" s="339"/>
      <c r="ME281" s="339"/>
      <c r="MF281" s="339"/>
      <c r="MG281" s="339"/>
      <c r="MH281" s="339"/>
      <c r="MI281" s="339"/>
      <c r="MJ281" s="339"/>
      <c r="MK281" s="339"/>
      <c r="ML281" s="339"/>
      <c r="MM281" s="339"/>
      <c r="MN281" s="339"/>
      <c r="MO281" s="339"/>
      <c r="MP281" s="339"/>
      <c r="MQ281" s="339"/>
      <c r="MR281" s="339"/>
      <c r="MS281" s="339"/>
      <c r="MT281" s="339"/>
      <c r="MU281" s="339"/>
      <c r="MV281" s="339"/>
      <c r="MW281" s="339"/>
      <c r="MX281" s="339"/>
      <c r="MY281" s="339"/>
      <c r="MZ281" s="339"/>
      <c r="NA281" s="339"/>
      <c r="NB281" s="339"/>
      <c r="NC281" s="339"/>
      <c r="ND281" s="339"/>
      <c r="NE281" s="339"/>
      <c r="NF281" s="339"/>
      <c r="NG281" s="339"/>
      <c r="NH281" s="339"/>
      <c r="NI281" s="339"/>
      <c r="NJ281" s="339"/>
      <c r="NK281" s="339"/>
      <c r="NL281" s="339"/>
      <c r="NM281" s="339"/>
      <c r="NN281" s="339"/>
      <c r="NO281" s="339"/>
      <c r="NP281" s="339"/>
      <c r="NQ281" s="339"/>
      <c r="NR281" s="339"/>
      <c r="NS281" s="339"/>
      <c r="NT281" s="339"/>
      <c r="NU281" s="339"/>
      <c r="NV281" s="339"/>
      <c r="NW281" s="339"/>
      <c r="NX281" s="339"/>
      <c r="NY281" s="339"/>
      <c r="NZ281" s="339"/>
      <c r="OA281" s="339"/>
      <c r="OB281" s="339"/>
      <c r="OC281" s="339"/>
      <c r="OD281" s="339"/>
      <c r="OE281" s="339"/>
      <c r="OF281" s="339"/>
      <c r="OG281" s="339"/>
      <c r="OH281" s="339"/>
      <c r="OI281" s="339"/>
      <c r="OJ281" s="339"/>
      <c r="OK281" s="339"/>
      <c r="OL281" s="339"/>
      <c r="OM281" s="339"/>
      <c r="ON281" s="339"/>
      <c r="OO281" s="339"/>
      <c r="OP281" s="339"/>
      <c r="OQ281" s="339"/>
      <c r="OR281" s="339"/>
      <c r="OS281" s="339"/>
      <c r="OT281" s="339"/>
      <c r="OU281" s="339"/>
      <c r="OV281" s="339"/>
      <c r="OW281" s="339"/>
      <c r="OX281" s="339"/>
      <c r="OY281" s="339"/>
      <c r="OZ281" s="339"/>
      <c r="PA281" s="339"/>
      <c r="PB281" s="339"/>
      <c r="PC281" s="339"/>
      <c r="PD281" s="339"/>
      <c r="PE281" s="339"/>
      <c r="PF281" s="339"/>
      <c r="PG281" s="339"/>
      <c r="PH281" s="339"/>
      <c r="PI281" s="339"/>
      <c r="PJ281" s="339"/>
      <c r="PK281" s="339"/>
      <c r="PL281" s="339"/>
      <c r="PM281" s="339"/>
      <c r="PN281" s="339"/>
      <c r="PO281" s="339"/>
      <c r="PP281" s="339"/>
      <c r="PQ281" s="339"/>
      <c r="PR281" s="339"/>
      <c r="PS281" s="339"/>
      <c r="PT281" s="339"/>
      <c r="PU281" s="339"/>
      <c r="PV281" s="339"/>
      <c r="PW281" s="339"/>
      <c r="PX281" s="339"/>
      <c r="PY281" s="339"/>
      <c r="PZ281" s="339"/>
      <c r="QA281" s="339"/>
      <c r="QB281" s="339"/>
      <c r="QC281" s="339"/>
      <c r="QD281" s="339"/>
      <c r="QE281" s="339"/>
      <c r="QF281" s="339"/>
      <c r="QG281" s="339"/>
      <c r="QH281" s="339"/>
      <c r="QI281" s="339"/>
      <c r="QJ281" s="339"/>
      <c r="QK281" s="339"/>
      <c r="QL281" s="339"/>
      <c r="QM281" s="339"/>
      <c r="QN281" s="339"/>
      <c r="QO281" s="339"/>
      <c r="QP281" s="339"/>
      <c r="QQ281" s="339"/>
      <c r="QR281" s="339"/>
      <c r="QS281" s="339"/>
      <c r="QT281" s="339"/>
      <c r="QU281" s="339"/>
      <c r="QV281" s="339"/>
      <c r="QW281" s="339"/>
      <c r="QX281" s="339"/>
      <c r="QY281" s="339"/>
      <c r="QZ281" s="339"/>
      <c r="RA281" s="339"/>
      <c r="RB281" s="339"/>
      <c r="RC281" s="339"/>
      <c r="RD281" s="339"/>
      <c r="RE281" s="339"/>
      <c r="RF281" s="339"/>
      <c r="RG281" s="339"/>
      <c r="RH281" s="339"/>
      <c r="RI281" s="339"/>
      <c r="RJ281" s="339"/>
      <c r="RK281" s="339"/>
      <c r="RL281" s="339"/>
      <c r="RM281" s="339"/>
      <c r="RN281" s="339"/>
      <c r="RO281" s="339"/>
      <c r="RP281" s="339"/>
      <c r="RQ281" s="339"/>
      <c r="RR281" s="339"/>
      <c r="RS281" s="339"/>
      <c r="RT281" s="339"/>
      <c r="RU281" s="339"/>
      <c r="RV281" s="339"/>
      <c r="RW281" s="339"/>
      <c r="RX281" s="339"/>
      <c r="RY281" s="339"/>
      <c r="RZ281" s="339"/>
      <c r="SA281" s="339"/>
      <c r="SB281" s="339"/>
      <c r="SC281" s="339"/>
      <c r="SD281" s="339"/>
      <c r="SE281" s="339"/>
      <c r="SF281" s="339"/>
      <c r="SG281" s="339"/>
      <c r="SH281" s="339"/>
      <c r="SI281" s="339"/>
      <c r="SJ281" s="339"/>
      <c r="SK281" s="339"/>
      <c r="SL281" s="339"/>
      <c r="SM281" s="339"/>
      <c r="SN281" s="339"/>
      <c r="SO281" s="339"/>
      <c r="SP281" s="339"/>
      <c r="SQ281" s="339"/>
      <c r="SR281" s="339"/>
      <c r="SS281" s="339"/>
      <c r="ST281" s="339"/>
      <c r="SU281" s="339"/>
      <c r="SV281" s="339"/>
      <c r="SW281" s="339"/>
      <c r="SX281" s="339"/>
      <c r="SY281" s="339"/>
      <c r="SZ281" s="339"/>
      <c r="TA281" s="339"/>
      <c r="TB281" s="339"/>
      <c r="TC281" s="339"/>
      <c r="TD281" s="339"/>
      <c r="TE281" s="339"/>
      <c r="TF281" s="339"/>
      <c r="TG281" s="339"/>
      <c r="TH281" s="339"/>
      <c r="TI281" s="339"/>
      <c r="TJ281" s="339"/>
      <c r="TK281" s="339"/>
      <c r="TL281" s="339"/>
      <c r="TM281" s="339"/>
      <c r="TN281" s="339"/>
      <c r="TO281" s="339"/>
      <c r="TP281" s="339"/>
      <c r="TQ281" s="339"/>
      <c r="TR281" s="339"/>
      <c r="TS281" s="339"/>
      <c r="TT281" s="339"/>
      <c r="TU281" s="339"/>
      <c r="TV281" s="339"/>
      <c r="TW281" s="339"/>
      <c r="TX281" s="339"/>
      <c r="TY281" s="339"/>
      <c r="TZ281" s="339"/>
      <c r="UA281" s="339"/>
      <c r="UB281" s="339"/>
      <c r="UC281" s="339"/>
      <c r="UD281" s="339"/>
      <c r="UE281" s="339"/>
      <c r="UF281" s="339"/>
      <c r="UG281" s="339"/>
      <c r="UH281" s="339"/>
      <c r="UI281" s="339"/>
      <c r="UJ281" s="339"/>
      <c r="UK281" s="339"/>
      <c r="UL281" s="339"/>
      <c r="UM281" s="339"/>
      <c r="UN281" s="339"/>
      <c r="UO281" s="339"/>
      <c r="UP281" s="339"/>
      <c r="UQ281" s="339"/>
      <c r="UR281" s="339"/>
      <c r="US281" s="339"/>
      <c r="UT281" s="339"/>
      <c r="UU281" s="339"/>
      <c r="UV281" s="339"/>
      <c r="UW281" s="339"/>
      <c r="UX281" s="339"/>
      <c r="UY281" s="339"/>
      <c r="UZ281" s="339"/>
      <c r="VA281" s="339"/>
      <c r="VB281" s="339"/>
      <c r="VC281" s="339"/>
      <c r="VD281" s="339"/>
      <c r="VE281" s="339"/>
      <c r="VF281" s="339"/>
      <c r="VG281" s="339"/>
      <c r="VH281" s="339"/>
      <c r="VI281" s="339"/>
      <c r="VJ281" s="339"/>
      <c r="VK281" s="339"/>
      <c r="VL281" s="339"/>
      <c r="VM281" s="339"/>
      <c r="VN281" s="339"/>
      <c r="VO281" s="339"/>
      <c r="VP281" s="339"/>
      <c r="VQ281" s="339"/>
      <c r="VR281" s="339"/>
      <c r="VS281" s="339"/>
      <c r="VT281" s="339"/>
      <c r="VU281" s="339"/>
      <c r="VV281" s="339"/>
      <c r="VW281" s="339"/>
      <c r="VX281" s="339"/>
      <c r="VY281" s="339"/>
      <c r="VZ281" s="339"/>
      <c r="WA281" s="339"/>
      <c r="WB281" s="339"/>
      <c r="WC281" s="339"/>
      <c r="WD281" s="339"/>
      <c r="WE281" s="339"/>
      <c r="WF281" s="339"/>
      <c r="WG281" s="339"/>
      <c r="WH281" s="339"/>
      <c r="WI281" s="339"/>
      <c r="WJ281" s="339"/>
      <c r="WK281" s="339"/>
      <c r="WL281" s="339"/>
      <c r="WM281" s="339"/>
      <c r="WN281" s="339"/>
      <c r="WO281" s="339"/>
      <c r="WP281" s="339"/>
      <c r="WQ281" s="339"/>
      <c r="WR281" s="339"/>
      <c r="WS281" s="339"/>
      <c r="WT281" s="339"/>
      <c r="WU281" s="339"/>
      <c r="WV281" s="339"/>
      <c r="WW281" s="339"/>
      <c r="WX281" s="339"/>
      <c r="WY281" s="339"/>
      <c r="WZ281" s="339"/>
      <c r="XA281" s="339"/>
      <c r="XB281" s="339"/>
      <c r="XC281" s="339"/>
      <c r="XD281" s="339"/>
      <c r="XE281" s="339"/>
      <c r="XF281" s="339"/>
      <c r="XG281" s="339"/>
      <c r="XH281" s="339"/>
      <c r="XI281" s="339"/>
      <c r="XJ281" s="339"/>
      <c r="XK281" s="339"/>
      <c r="XL281" s="339"/>
      <c r="XM281" s="339"/>
      <c r="XN281" s="339"/>
      <c r="XO281" s="339"/>
      <c r="XP281" s="339"/>
      <c r="XQ281" s="339"/>
      <c r="XR281" s="339"/>
      <c r="XS281" s="339"/>
      <c r="XT281" s="339"/>
      <c r="XU281" s="339"/>
      <c r="XV281" s="339"/>
      <c r="XW281" s="339"/>
      <c r="XX281" s="339"/>
      <c r="XY281" s="339"/>
      <c r="XZ281" s="339"/>
      <c r="YA281" s="339"/>
      <c r="YB281" s="339"/>
      <c r="YC281" s="339"/>
      <c r="YD281" s="339"/>
      <c r="YE281" s="339"/>
      <c r="YF281" s="339"/>
      <c r="YG281" s="339"/>
      <c r="YH281" s="339"/>
      <c r="YI281" s="339"/>
      <c r="YJ281" s="339"/>
      <c r="YK281" s="339"/>
      <c r="YL281" s="339"/>
      <c r="YM281" s="339"/>
      <c r="YN281" s="339"/>
      <c r="YO281" s="339"/>
      <c r="YP281" s="339"/>
      <c r="YQ281" s="339"/>
      <c r="YR281" s="339"/>
      <c r="YS281" s="339"/>
      <c r="YT281" s="339"/>
      <c r="YU281" s="339"/>
      <c r="YV281" s="339"/>
      <c r="YW281" s="339"/>
      <c r="YX281" s="339"/>
      <c r="YY281" s="339"/>
      <c r="YZ281" s="339"/>
      <c r="ZA281" s="339"/>
      <c r="ZB281" s="339"/>
      <c r="ZC281" s="339"/>
      <c r="ZD281" s="339"/>
      <c r="ZE281" s="339"/>
      <c r="ZF281" s="339"/>
      <c r="ZG281" s="339"/>
      <c r="ZH281" s="339"/>
      <c r="ZI281" s="339"/>
      <c r="ZJ281" s="339"/>
      <c r="ZK281" s="339"/>
      <c r="ZL281" s="339"/>
      <c r="ZM281" s="339"/>
      <c r="ZN281" s="339"/>
      <c r="ZO281" s="339"/>
      <c r="ZP281" s="339"/>
      <c r="ZQ281" s="339"/>
      <c r="ZR281" s="339"/>
      <c r="ZS281" s="339"/>
      <c r="ZT281" s="339"/>
      <c r="ZU281" s="339"/>
      <c r="ZV281" s="339"/>
      <c r="ZW281" s="339"/>
      <c r="ZX281" s="339"/>
      <c r="ZY281" s="339"/>
      <c r="ZZ281" s="339"/>
      <c r="AAA281" s="339"/>
      <c r="AAB281" s="339"/>
      <c r="AAC281" s="339"/>
      <c r="AAD281" s="339"/>
      <c r="AAE281" s="339"/>
      <c r="AAF281" s="339"/>
      <c r="AAG281" s="339"/>
      <c r="AAH281" s="339"/>
      <c r="AAI281" s="339"/>
      <c r="AAJ281" s="339"/>
      <c r="AAK281" s="339"/>
      <c r="AAL281" s="339"/>
      <c r="AAM281" s="339"/>
      <c r="AAN281" s="339"/>
      <c r="AAO281" s="339"/>
      <c r="AAP281" s="339"/>
      <c r="AAQ281" s="339"/>
      <c r="AAR281" s="339"/>
      <c r="AAS281" s="339"/>
      <c r="AAT281" s="339"/>
      <c r="AAU281" s="339"/>
      <c r="AAV281" s="339"/>
      <c r="AAW281" s="339"/>
      <c r="AAX281" s="339"/>
      <c r="AAY281" s="339"/>
      <c r="AAZ281" s="339"/>
      <c r="ABA281" s="339"/>
      <c r="ABB281" s="339"/>
      <c r="ABC281" s="339"/>
      <c r="ABD281" s="339"/>
      <c r="ABE281" s="339"/>
      <c r="ABF281" s="339"/>
      <c r="ABG281" s="339"/>
      <c r="ABH281" s="339"/>
      <c r="ABI281" s="339"/>
      <c r="ABJ281" s="339"/>
      <c r="ABK281" s="339"/>
      <c r="ABL281" s="339"/>
      <c r="ABM281" s="339"/>
      <c r="ABN281" s="339"/>
      <c r="ABO281" s="339"/>
      <c r="ABP281" s="339"/>
      <c r="ABQ281" s="339"/>
      <c r="ABR281" s="339"/>
      <c r="ABS281" s="339"/>
      <c r="ABT281" s="339"/>
      <c r="ABU281" s="339"/>
      <c r="ABV281" s="339"/>
      <c r="ABW281" s="339"/>
      <c r="ABX281" s="339"/>
      <c r="ABY281" s="339"/>
      <c r="ABZ281" s="339"/>
      <c r="ACA281" s="339"/>
      <c r="ACB281" s="339"/>
      <c r="ACC281" s="339"/>
      <c r="ACD281" s="339"/>
      <c r="ACE281" s="339"/>
      <c r="ACF281" s="339"/>
      <c r="ACG281" s="339"/>
      <c r="ACH281" s="339"/>
      <c r="ACI281" s="339"/>
      <c r="ACJ281" s="339"/>
      <c r="ACK281" s="339"/>
      <c r="ACL281" s="339"/>
      <c r="ACM281" s="339"/>
      <c r="ACN281" s="339"/>
      <c r="ACO281" s="339"/>
      <c r="ACP281" s="339"/>
      <c r="ACQ281" s="339"/>
      <c r="ACR281" s="339"/>
      <c r="ACS281" s="339"/>
      <c r="ACT281" s="339"/>
      <c r="ACU281" s="339"/>
      <c r="ACV281" s="339"/>
      <c r="ACW281" s="339"/>
      <c r="ACX281" s="339"/>
      <c r="ACY281" s="339"/>
      <c r="ACZ281" s="339"/>
      <c r="ADA281" s="339"/>
      <c r="ADB281" s="339"/>
      <c r="ADC281" s="339"/>
      <c r="ADD281" s="339"/>
      <c r="ADE281" s="339"/>
      <c r="ADF281" s="339"/>
      <c r="ADG281" s="339"/>
      <c r="ADH281" s="339"/>
      <c r="ADI281" s="339"/>
      <c r="ADJ281" s="339"/>
      <c r="ADK281" s="339"/>
      <c r="ADL281" s="339"/>
      <c r="ADM281" s="339"/>
      <c r="ADN281" s="339"/>
      <c r="ADO281" s="339"/>
      <c r="ADP281" s="339"/>
      <c r="ADQ281" s="339"/>
      <c r="ADR281" s="339"/>
      <c r="ADS281" s="339"/>
      <c r="ADT281" s="339"/>
      <c r="ADU281" s="339"/>
      <c r="ADV281" s="339"/>
      <c r="ADW281" s="339"/>
      <c r="ADX281" s="339"/>
      <c r="ADY281" s="339"/>
      <c r="ADZ281" s="339"/>
      <c r="AEA281" s="339"/>
      <c r="AEB281" s="339"/>
      <c r="AEC281" s="339"/>
      <c r="AED281" s="339"/>
      <c r="AEE281" s="339"/>
      <c r="AEF281" s="339"/>
      <c r="AEG281" s="339"/>
      <c r="AEH281" s="339"/>
      <c r="AEI281" s="339"/>
      <c r="AEJ281" s="339"/>
      <c r="AEK281" s="339"/>
      <c r="AEL281" s="339"/>
      <c r="AEM281" s="339"/>
      <c r="AEN281" s="339"/>
      <c r="AEO281" s="339"/>
      <c r="AEP281" s="339"/>
      <c r="AEQ281" s="339"/>
      <c r="AER281" s="339"/>
      <c r="AES281" s="339"/>
      <c r="AET281" s="339"/>
      <c r="AEU281" s="339"/>
      <c r="AEV281" s="339"/>
      <c r="AEW281" s="339"/>
      <c r="AEX281" s="339"/>
      <c r="AEY281" s="339"/>
      <c r="AEZ281" s="339"/>
      <c r="AFA281" s="339"/>
      <c r="AFB281" s="339"/>
      <c r="AFC281" s="339"/>
      <c r="AFD281" s="339"/>
      <c r="AFE281" s="339"/>
      <c r="AFF281" s="339"/>
      <c r="AFG281" s="339"/>
      <c r="AFH281" s="339"/>
      <c r="AFI281" s="339"/>
      <c r="AFJ281" s="339"/>
      <c r="AFK281" s="339"/>
      <c r="AFL281" s="339"/>
      <c r="AFM281" s="339"/>
      <c r="AFN281" s="339"/>
      <c r="AFO281" s="339"/>
      <c r="AFP281" s="339"/>
      <c r="AFQ281" s="339"/>
      <c r="AFR281" s="339"/>
      <c r="AFS281" s="339"/>
      <c r="AFT281" s="339"/>
      <c r="AFU281" s="339"/>
      <c r="AFV281" s="339"/>
      <c r="AFW281" s="339"/>
      <c r="AFX281" s="339"/>
      <c r="AFY281" s="339"/>
      <c r="AFZ281" s="339"/>
      <c r="AGA281" s="339"/>
      <c r="AGB281" s="339"/>
      <c r="AGC281" s="339"/>
      <c r="AGD281" s="339"/>
      <c r="AGE281" s="339"/>
      <c r="AGF281" s="339"/>
      <c r="AGG281" s="339"/>
      <c r="AGH281" s="339"/>
      <c r="AGI281" s="339"/>
      <c r="AGJ281" s="339"/>
      <c r="AGK281" s="339"/>
      <c r="AGL281" s="339"/>
      <c r="AGM281" s="339"/>
      <c r="AGN281" s="339"/>
      <c r="AGO281" s="339"/>
      <c r="AGP281" s="339"/>
      <c r="AGQ281" s="339"/>
      <c r="AGR281" s="339"/>
      <c r="AGS281" s="339"/>
      <c r="AGT281" s="339"/>
      <c r="AGU281" s="339"/>
      <c r="AGV281" s="339"/>
      <c r="AGW281" s="339"/>
      <c r="AGX281" s="339"/>
      <c r="AGY281" s="339"/>
      <c r="AGZ281" s="339"/>
      <c r="AHA281" s="339"/>
      <c r="AHB281" s="339"/>
      <c r="AHC281" s="339"/>
      <c r="AHD281" s="339"/>
      <c r="AHE281" s="339"/>
      <c r="AHF281" s="339"/>
      <c r="AHG281" s="339"/>
      <c r="AHH281" s="339"/>
      <c r="AHI281" s="339"/>
      <c r="AHJ281" s="339"/>
      <c r="AHK281" s="339"/>
      <c r="AHL281" s="339"/>
      <c r="AHM281" s="339"/>
      <c r="AHN281" s="339"/>
      <c r="AHO281" s="339"/>
      <c r="AHP281" s="339"/>
      <c r="AHQ281" s="339"/>
      <c r="AHR281" s="339"/>
      <c r="AHS281" s="339"/>
      <c r="AHT281" s="339"/>
      <c r="AHU281" s="339"/>
      <c r="AHV281" s="339"/>
      <c r="AHW281" s="339"/>
      <c r="AHX281" s="339"/>
      <c r="AHY281" s="339"/>
      <c r="AHZ281" s="339"/>
      <c r="AIA281" s="339"/>
      <c r="AIB281" s="339"/>
      <c r="AIC281" s="339"/>
      <c r="AID281" s="339"/>
      <c r="AIE281" s="339"/>
      <c r="AIF281" s="339"/>
      <c r="AIG281" s="339"/>
      <c r="AIH281" s="339"/>
      <c r="AII281" s="339"/>
      <c r="AIJ281" s="339"/>
      <c r="AIK281" s="339"/>
      <c r="AIL281" s="339"/>
      <c r="AIM281" s="339"/>
      <c r="AIN281" s="339"/>
      <c r="AIO281" s="339"/>
      <c r="AIP281" s="339"/>
      <c r="AIQ281" s="339"/>
      <c r="AIR281" s="339"/>
      <c r="AIS281" s="339"/>
      <c r="AIT281" s="339"/>
      <c r="AIU281" s="339"/>
      <c r="AIV281" s="339"/>
      <c r="AIW281" s="339"/>
      <c r="AIX281" s="339"/>
      <c r="AIY281" s="339"/>
      <c r="AIZ281" s="339"/>
      <c r="AJA281" s="339"/>
      <c r="AJB281" s="339"/>
      <c r="AJC281" s="339"/>
      <c r="AJD281" s="339"/>
      <c r="AJE281" s="339"/>
      <c r="AJF281" s="339"/>
      <c r="AJG281" s="339"/>
      <c r="AJH281" s="339"/>
      <c r="AJI281" s="339"/>
      <c r="AJJ281" s="339"/>
      <c r="AJK281" s="339"/>
      <c r="AJL281" s="339"/>
      <c r="AJM281" s="339"/>
      <c r="AJN281" s="339"/>
      <c r="AJO281" s="339"/>
      <c r="AJP281" s="339"/>
      <c r="AJQ281" s="339"/>
      <c r="AJR281" s="339"/>
      <c r="AJS281" s="339"/>
      <c r="AJT281" s="339"/>
      <c r="AJU281" s="339"/>
      <c r="AJV281" s="339"/>
      <c r="AJW281" s="339"/>
      <c r="AJX281" s="339"/>
      <c r="AJY281" s="339"/>
      <c r="AJZ281" s="339"/>
      <c r="AKA281" s="339"/>
      <c r="AKB281" s="339"/>
      <c r="AKC281" s="339"/>
      <c r="AKD281" s="339"/>
      <c r="AKE281" s="339"/>
      <c r="AKF281" s="339"/>
      <c r="AKG281" s="339"/>
      <c r="AKH281" s="339"/>
      <c r="AKI281" s="339"/>
      <c r="AKJ281" s="339"/>
      <c r="AKK281" s="339"/>
      <c r="AKL281" s="339"/>
      <c r="AKM281" s="339"/>
      <c r="AKN281" s="339"/>
      <c r="AKO281" s="339"/>
      <c r="AKP281" s="339"/>
      <c r="AKQ281" s="339"/>
      <c r="AKR281" s="339"/>
      <c r="AKS281" s="339"/>
      <c r="AKT281" s="339"/>
      <c r="AKU281" s="339"/>
      <c r="AKV281" s="339"/>
      <c r="AKW281" s="339"/>
      <c r="AKX281" s="339"/>
      <c r="AKY281" s="339"/>
      <c r="AKZ281" s="339"/>
      <c r="ALA281" s="339"/>
      <c r="ALB281" s="339"/>
      <c r="ALC281" s="339"/>
      <c r="ALD281" s="339"/>
      <c r="ALE281" s="339"/>
      <c r="ALF281" s="339"/>
      <c r="ALG281" s="339"/>
      <c r="ALH281" s="339"/>
      <c r="ALI281" s="339"/>
      <c r="ALJ281" s="339"/>
      <c r="ALK281" s="339"/>
      <c r="ALL281" s="339"/>
      <c r="ALM281" s="339"/>
      <c r="ALN281" s="339"/>
      <c r="ALO281" s="339"/>
      <c r="ALP281" s="339"/>
      <c r="ALQ281" s="339"/>
      <c r="ALR281" s="339"/>
      <c r="ALS281" s="339"/>
      <c r="ALT281" s="339"/>
      <c r="ALU281" s="339"/>
      <c r="ALV281" s="339"/>
      <c r="ALW281" s="339"/>
      <c r="ALX281" s="339"/>
      <c r="ALY281" s="339"/>
      <c r="ALZ281" s="339"/>
      <c r="AMA281" s="339"/>
      <c r="AMB281" s="339"/>
      <c r="AMC281" s="339"/>
      <c r="AMD281" s="339"/>
      <c r="AME281" s="339"/>
      <c r="AMF281" s="339"/>
      <c r="AMG281" s="339"/>
      <c r="AMH281" s="339"/>
      <c r="AMI281" s="339"/>
      <c r="AMJ281" s="339"/>
      <c r="AMK281" s="339"/>
      <c r="AML281" s="339"/>
      <c r="AMM281" s="339"/>
      <c r="AMN281" s="339"/>
      <c r="AMO281" s="339"/>
      <c r="AMP281" s="339"/>
      <c r="AMQ281" s="339"/>
      <c r="AMR281" s="339"/>
      <c r="AMS281" s="339"/>
      <c r="AMT281" s="339"/>
      <c r="AMU281" s="339"/>
      <c r="AMV281" s="339"/>
      <c r="AMW281" s="339"/>
      <c r="AMX281" s="339"/>
      <c r="AMY281" s="339"/>
      <c r="AMZ281" s="339"/>
      <c r="ANA281" s="339"/>
      <c r="ANB281" s="339"/>
      <c r="ANC281" s="339"/>
      <c r="AND281" s="339"/>
      <c r="ANE281" s="339"/>
      <c r="ANF281" s="339"/>
      <c r="ANG281" s="339"/>
      <c r="ANH281" s="339"/>
      <c r="ANI281" s="339"/>
      <c r="ANJ281" s="339"/>
      <c r="ANK281" s="339"/>
      <c r="ANL281" s="339"/>
      <c r="ANM281" s="339"/>
      <c r="ANN281" s="339"/>
      <c r="ANO281" s="339"/>
      <c r="ANP281" s="339"/>
      <c r="ANQ281" s="339"/>
      <c r="ANR281" s="339"/>
      <c r="ANS281" s="339"/>
      <c r="ANT281" s="339"/>
      <c r="ANU281" s="339"/>
      <c r="ANV281" s="339"/>
      <c r="ANW281" s="339"/>
      <c r="ANX281" s="339"/>
      <c r="ANY281" s="339"/>
      <c r="ANZ281" s="339"/>
      <c r="AOA281" s="339"/>
      <c r="AOB281" s="339"/>
      <c r="AOC281" s="339"/>
      <c r="AOD281" s="339"/>
      <c r="AOE281" s="339"/>
      <c r="AOF281" s="339"/>
      <c r="AOG281" s="339"/>
      <c r="AOH281" s="339"/>
      <c r="AOI281" s="339"/>
      <c r="AOJ281" s="339"/>
      <c r="AOK281" s="339"/>
      <c r="AOL281" s="339"/>
      <c r="AOM281" s="339"/>
      <c r="AON281" s="339"/>
      <c r="AOO281" s="339"/>
      <c r="AOP281" s="339"/>
      <c r="AOQ281" s="339"/>
      <c r="AOR281" s="339"/>
      <c r="AOS281" s="339"/>
      <c r="AOT281" s="339"/>
      <c r="AOU281" s="339"/>
      <c r="AOV281" s="339"/>
      <c r="AOW281" s="339"/>
      <c r="AOX281" s="339"/>
      <c r="AOY281" s="339"/>
      <c r="AOZ281" s="339"/>
      <c r="APA281" s="339"/>
      <c r="APB281" s="339"/>
      <c r="APC281" s="339"/>
      <c r="APD281" s="339"/>
      <c r="APE281" s="339"/>
      <c r="APF281" s="339"/>
      <c r="APG281" s="339"/>
      <c r="APH281" s="339"/>
      <c r="API281" s="339"/>
      <c r="APJ281" s="339"/>
      <c r="APK281" s="339"/>
      <c r="APL281" s="339"/>
      <c r="APM281" s="339"/>
      <c r="APN281" s="339"/>
      <c r="APO281" s="339"/>
      <c r="APP281" s="339"/>
      <c r="APQ281" s="339"/>
      <c r="APR281" s="339"/>
      <c r="APS281" s="339"/>
      <c r="APT281" s="339"/>
      <c r="APU281" s="339"/>
      <c r="APV281" s="339"/>
      <c r="APW281" s="339"/>
      <c r="APX281" s="339"/>
      <c r="APY281" s="339"/>
      <c r="APZ281" s="339"/>
      <c r="AQA281" s="339"/>
      <c r="AQB281" s="339"/>
      <c r="AQC281" s="339"/>
      <c r="AQD281" s="339"/>
      <c r="AQE281" s="339"/>
      <c r="AQF281" s="339"/>
      <c r="AQG281" s="339"/>
      <c r="AQH281" s="339"/>
      <c r="AQI281" s="339"/>
      <c r="AQJ281" s="339"/>
      <c r="AQK281" s="339"/>
      <c r="AQL281" s="339"/>
      <c r="AQM281" s="339"/>
      <c r="AQN281" s="339"/>
      <c r="AQO281" s="339"/>
      <c r="AQP281" s="339"/>
      <c r="AQQ281" s="339"/>
      <c r="AQR281" s="339"/>
      <c r="AQS281" s="339"/>
      <c r="AQT281" s="339"/>
      <c r="AQU281" s="339"/>
      <c r="AQV281" s="339"/>
      <c r="AQW281" s="339"/>
      <c r="AQX281" s="339"/>
      <c r="AQY281" s="339"/>
      <c r="AQZ281" s="339"/>
      <c r="ARA281" s="339"/>
      <c r="ARB281" s="339"/>
      <c r="ARC281" s="339"/>
      <c r="ARD281" s="339"/>
      <c r="ARE281" s="339"/>
      <c r="ARF281" s="339"/>
      <c r="ARG281" s="339"/>
      <c r="ARH281" s="339"/>
      <c r="ARI281" s="339"/>
      <c r="ARJ281" s="339"/>
      <c r="ARK281" s="339"/>
      <c r="ARL281" s="339"/>
      <c r="ARM281" s="339"/>
      <c r="ARN281" s="339"/>
      <c r="ARO281" s="339"/>
      <c r="ARP281" s="339"/>
      <c r="ARQ281" s="339"/>
      <c r="ARR281" s="339"/>
      <c r="ARS281" s="339"/>
      <c r="ART281" s="339"/>
      <c r="ARU281" s="339"/>
      <c r="ARV281" s="339"/>
      <c r="ARW281" s="339"/>
      <c r="ARX281" s="339"/>
      <c r="ARY281" s="339"/>
      <c r="ARZ281" s="339"/>
      <c r="ASA281" s="339"/>
      <c r="ASB281" s="339"/>
      <c r="ASC281" s="339"/>
      <c r="ASD281" s="339"/>
      <c r="ASE281" s="339"/>
      <c r="ASF281" s="339"/>
      <c r="ASG281" s="339"/>
      <c r="ASH281" s="339"/>
      <c r="ASI281" s="339"/>
      <c r="ASJ281" s="339"/>
      <c r="ASK281" s="339"/>
      <c r="ASL281" s="339"/>
      <c r="ASM281" s="339"/>
      <c r="ASN281" s="339"/>
      <c r="ASO281" s="339"/>
      <c r="ASP281" s="339"/>
      <c r="ASQ281" s="339"/>
      <c r="ASR281" s="339"/>
      <c r="ASS281" s="339"/>
      <c r="AST281" s="339"/>
      <c r="ASU281" s="339"/>
      <c r="ASV281" s="339"/>
      <c r="ASW281" s="339"/>
      <c r="ASX281" s="339"/>
      <c r="ASY281" s="339"/>
      <c r="ASZ281" s="339"/>
      <c r="ATA281" s="339"/>
      <c r="ATB281" s="339"/>
      <c r="ATC281" s="339"/>
      <c r="ATD281" s="339"/>
      <c r="ATE281" s="339"/>
      <c r="ATF281" s="339"/>
      <c r="ATG281" s="339"/>
      <c r="ATH281" s="339"/>
      <c r="ATI281" s="339"/>
      <c r="ATJ281" s="339"/>
      <c r="ATK281" s="339"/>
      <c r="ATL281" s="339"/>
      <c r="ATM281" s="339"/>
      <c r="ATN281" s="339"/>
      <c r="ATO281" s="339"/>
      <c r="ATP281" s="339"/>
      <c r="ATQ281" s="339"/>
      <c r="ATR281" s="339"/>
      <c r="ATS281" s="339"/>
      <c r="ATT281" s="339"/>
      <c r="ATU281" s="339"/>
      <c r="ATV281" s="339"/>
      <c r="ATW281" s="339"/>
      <c r="ATX281" s="339"/>
      <c r="ATY281" s="339"/>
      <c r="ATZ281" s="339"/>
      <c r="AUA281" s="339"/>
      <c r="AUB281" s="339"/>
      <c r="AUC281" s="339"/>
      <c r="AUD281" s="339"/>
      <c r="AUE281" s="339"/>
      <c r="AUF281" s="339"/>
      <c r="AUG281" s="339"/>
      <c r="AUH281" s="339"/>
      <c r="AUI281" s="339"/>
      <c r="AUJ281" s="339"/>
      <c r="AUK281" s="339"/>
      <c r="AUL281" s="339"/>
      <c r="AUM281" s="339"/>
      <c r="AUN281" s="339"/>
      <c r="AUO281" s="339"/>
      <c r="AUP281" s="339"/>
      <c r="AUQ281" s="339"/>
      <c r="AUR281" s="339"/>
      <c r="AUS281" s="339"/>
      <c r="AUT281" s="339"/>
      <c r="AUU281" s="339"/>
      <c r="AUV281" s="339"/>
      <c r="AUW281" s="339"/>
      <c r="AUX281" s="339"/>
      <c r="AUY281" s="339"/>
      <c r="AUZ281" s="339"/>
      <c r="AVA281" s="339"/>
      <c r="AVB281" s="339"/>
      <c r="AVC281" s="339"/>
      <c r="AVD281" s="339"/>
      <c r="AVE281" s="339"/>
      <c r="AVF281" s="339"/>
      <c r="AVG281" s="339"/>
      <c r="AVH281" s="339"/>
      <c r="AVI281" s="339"/>
      <c r="AVJ281" s="339"/>
      <c r="AVK281" s="339"/>
      <c r="AVL281" s="339"/>
      <c r="AVM281" s="339"/>
      <c r="AVN281" s="339"/>
      <c r="AVO281" s="339"/>
      <c r="AVP281" s="339"/>
      <c r="AVQ281" s="339"/>
      <c r="AVR281" s="339"/>
      <c r="AVS281" s="339"/>
      <c r="AVT281" s="339"/>
      <c r="AVU281" s="339"/>
      <c r="AVV281" s="339"/>
      <c r="AVW281" s="339"/>
      <c r="AVX281" s="339"/>
      <c r="AVY281" s="339"/>
      <c r="AVZ281" s="339"/>
      <c r="AWA281" s="339"/>
      <c r="AWB281" s="339"/>
      <c r="AWC281" s="339"/>
      <c r="AWD281" s="339"/>
      <c r="AWE281" s="339"/>
      <c r="AWF281" s="339"/>
      <c r="AWG281" s="339"/>
      <c r="AWH281" s="339"/>
      <c r="AWI281" s="339"/>
      <c r="AWJ281" s="339"/>
      <c r="AWK281" s="339"/>
      <c r="AWL281" s="339"/>
      <c r="AWM281" s="339"/>
      <c r="AWN281" s="339"/>
      <c r="AWO281" s="339"/>
      <c r="AWP281" s="339"/>
      <c r="AWQ281" s="339"/>
      <c r="AWR281" s="339"/>
      <c r="AWS281" s="339"/>
      <c r="AWT281" s="339"/>
      <c r="AWU281" s="339"/>
      <c r="AWV281" s="339"/>
      <c r="AWW281" s="339"/>
      <c r="AWX281" s="339"/>
      <c r="AWY281" s="339"/>
      <c r="AWZ281" s="339"/>
      <c r="AXA281" s="339"/>
      <c r="AXB281" s="339"/>
      <c r="AXC281" s="339"/>
      <c r="AXD281" s="339"/>
      <c r="AXE281" s="339"/>
      <c r="AXF281" s="339"/>
      <c r="AXG281" s="339"/>
      <c r="AXH281" s="339"/>
      <c r="AXI281" s="339"/>
      <c r="AXJ281" s="339"/>
      <c r="AXK281" s="339"/>
      <c r="AXL281" s="339"/>
      <c r="AXM281" s="339"/>
      <c r="AXN281" s="339"/>
      <c r="AXO281" s="339"/>
      <c r="AXP281" s="339"/>
      <c r="AXQ281" s="339"/>
      <c r="AXR281" s="339"/>
      <c r="AXS281" s="339"/>
      <c r="AXT281" s="339"/>
      <c r="AXU281" s="339"/>
      <c r="AXV281" s="339"/>
      <c r="AXW281" s="339"/>
      <c r="AXX281" s="339"/>
      <c r="AXY281" s="339"/>
      <c r="AXZ281" s="339"/>
      <c r="AYA281" s="339"/>
      <c r="AYB281" s="339"/>
      <c r="AYC281" s="339"/>
      <c r="AYD281" s="339"/>
      <c r="AYE281" s="339"/>
      <c r="AYF281" s="339"/>
      <c r="AYG281" s="339"/>
      <c r="AYH281" s="339"/>
      <c r="AYI281" s="339"/>
      <c r="AYJ281" s="339"/>
      <c r="AYK281" s="339"/>
      <c r="AYL281" s="339"/>
      <c r="AYM281" s="339"/>
      <c r="AYN281" s="339"/>
      <c r="AYO281" s="339"/>
      <c r="AYP281" s="339"/>
      <c r="AYQ281" s="339"/>
      <c r="AYR281" s="339"/>
      <c r="AYS281" s="339"/>
      <c r="AYT281" s="339"/>
      <c r="AYU281" s="339"/>
      <c r="AYV281" s="339"/>
      <c r="AYW281" s="339"/>
      <c r="AYX281" s="339"/>
      <c r="AYY281" s="339"/>
      <c r="AYZ281" s="339"/>
      <c r="AZA281" s="339"/>
      <c r="AZB281" s="339"/>
      <c r="AZC281" s="339"/>
      <c r="AZD281" s="339"/>
      <c r="AZE281" s="339"/>
      <c r="AZF281" s="339"/>
      <c r="AZG281" s="339"/>
      <c r="AZH281" s="339"/>
      <c r="AZI281" s="339"/>
      <c r="AZJ281" s="339"/>
      <c r="AZK281" s="339"/>
      <c r="AZL281" s="339"/>
      <c r="AZM281" s="339"/>
      <c r="AZN281" s="339"/>
      <c r="AZO281" s="339"/>
      <c r="AZP281" s="339"/>
      <c r="AZQ281" s="339"/>
      <c r="AZR281" s="339"/>
      <c r="AZS281" s="339"/>
      <c r="AZT281" s="339"/>
      <c r="AZU281" s="339"/>
      <c r="AZV281" s="339"/>
      <c r="AZW281" s="339"/>
      <c r="AZX281" s="339"/>
      <c r="AZY281" s="339"/>
      <c r="AZZ281" s="339"/>
      <c r="BAA281" s="339"/>
      <c r="BAB281" s="339"/>
      <c r="BAC281" s="339"/>
      <c r="BAD281" s="339"/>
      <c r="BAE281" s="339"/>
      <c r="BAF281" s="339"/>
      <c r="BAG281" s="339"/>
      <c r="BAH281" s="339"/>
      <c r="BAI281" s="339"/>
      <c r="BAJ281" s="339"/>
      <c r="BAK281" s="339"/>
      <c r="BAL281" s="339"/>
      <c r="BAM281" s="339"/>
      <c r="BAN281" s="339"/>
      <c r="BAO281" s="339"/>
      <c r="BAP281" s="339"/>
      <c r="BAQ281" s="339"/>
      <c r="BAR281" s="339"/>
      <c r="BAS281" s="339"/>
      <c r="BAT281" s="339"/>
      <c r="BAU281" s="339"/>
      <c r="BAV281" s="339"/>
      <c r="BAW281" s="339"/>
      <c r="BAX281" s="339"/>
      <c r="BAY281" s="339"/>
      <c r="BAZ281" s="339"/>
      <c r="BBA281" s="339"/>
      <c r="BBB281" s="339"/>
      <c r="BBC281" s="339"/>
      <c r="BBD281" s="339"/>
      <c r="BBE281" s="339"/>
      <c r="BBF281" s="339"/>
      <c r="BBG281" s="339"/>
      <c r="BBH281" s="339"/>
      <c r="BBI281" s="339"/>
      <c r="BBJ281" s="339"/>
      <c r="BBK281" s="339"/>
      <c r="BBL281" s="339"/>
      <c r="BBM281" s="339"/>
      <c r="BBN281" s="339"/>
      <c r="BBO281" s="339"/>
      <c r="BBP281" s="339"/>
      <c r="BBQ281" s="339"/>
      <c r="BBR281" s="339"/>
      <c r="BBS281" s="339"/>
      <c r="BBT281" s="339"/>
      <c r="BBU281" s="339"/>
      <c r="BBV281" s="339"/>
      <c r="BBW281" s="339"/>
      <c r="BBX281" s="339"/>
      <c r="BBY281" s="339"/>
      <c r="BBZ281" s="339"/>
      <c r="BCA281" s="339"/>
      <c r="BCB281" s="339"/>
      <c r="BCC281" s="339"/>
      <c r="BCD281" s="339"/>
      <c r="BCE281" s="339"/>
      <c r="BCF281" s="339"/>
      <c r="BCG281" s="339"/>
      <c r="BCH281" s="339"/>
      <c r="BCI281" s="339"/>
      <c r="BCJ281" s="339"/>
      <c r="BCK281" s="339"/>
      <c r="BCL281" s="339"/>
      <c r="BCM281" s="339"/>
      <c r="BCN281" s="339"/>
      <c r="BCO281" s="339"/>
      <c r="BCP281" s="339"/>
      <c r="BCQ281" s="339"/>
      <c r="BCR281" s="339"/>
      <c r="BCS281" s="339"/>
      <c r="BCT281" s="339"/>
      <c r="BCU281" s="339"/>
      <c r="BCV281" s="339"/>
      <c r="BCW281" s="339"/>
      <c r="BCX281" s="339"/>
      <c r="BCY281" s="339"/>
      <c r="BCZ281" s="339"/>
      <c r="BDA281" s="339"/>
      <c r="BDB281" s="339"/>
      <c r="BDC281" s="339"/>
      <c r="BDD281" s="339"/>
      <c r="BDE281" s="339"/>
      <c r="BDF281" s="339"/>
      <c r="BDG281" s="339"/>
      <c r="BDH281" s="339"/>
      <c r="BDI281" s="339"/>
      <c r="BDJ281" s="339"/>
      <c r="BDK281" s="339"/>
      <c r="BDL281" s="339"/>
      <c r="BDM281" s="339"/>
      <c r="BDN281" s="339"/>
      <c r="BDO281" s="339"/>
      <c r="BDP281" s="339"/>
      <c r="BDQ281" s="339"/>
      <c r="BDR281" s="339"/>
      <c r="BDS281" s="339"/>
      <c r="BDT281" s="339"/>
      <c r="BDU281" s="339"/>
      <c r="BDV281" s="339"/>
      <c r="BDW281" s="339"/>
      <c r="BDX281" s="339"/>
      <c r="BDY281" s="339"/>
      <c r="BDZ281" s="339"/>
      <c r="BEA281" s="339"/>
      <c r="BEB281" s="339"/>
      <c r="BEC281" s="339"/>
      <c r="BED281" s="339"/>
      <c r="BEE281" s="339"/>
      <c r="BEF281" s="339"/>
      <c r="BEG281" s="339"/>
      <c r="BEH281" s="339"/>
      <c r="BEI281" s="339"/>
      <c r="BEJ281" s="339"/>
      <c r="BEK281" s="339"/>
      <c r="BEL281" s="339"/>
      <c r="BEM281" s="339"/>
      <c r="BEN281" s="339"/>
      <c r="BEO281" s="339"/>
      <c r="BEP281" s="339"/>
      <c r="BEQ281" s="339"/>
      <c r="BER281" s="339"/>
      <c r="BES281" s="339"/>
      <c r="BET281" s="339"/>
      <c r="BEU281" s="339"/>
      <c r="BEV281" s="339"/>
      <c r="BEW281" s="339"/>
      <c r="BEX281" s="339"/>
      <c r="BEY281" s="339"/>
      <c r="BEZ281" s="339"/>
      <c r="BFA281" s="339"/>
      <c r="BFB281" s="339"/>
      <c r="BFC281" s="339"/>
      <c r="BFD281" s="339"/>
      <c r="BFE281" s="339"/>
      <c r="BFF281" s="339"/>
      <c r="BFG281" s="339"/>
      <c r="BFH281" s="339"/>
      <c r="BFI281" s="339"/>
      <c r="BFJ281" s="339"/>
      <c r="BFK281" s="339"/>
      <c r="BFL281" s="339"/>
      <c r="BFM281" s="339"/>
      <c r="BFN281" s="339"/>
      <c r="BFO281" s="339"/>
      <c r="BFP281" s="339"/>
      <c r="BFQ281" s="339"/>
      <c r="BFR281" s="339"/>
      <c r="BFS281" s="339"/>
      <c r="BFT281" s="339"/>
      <c r="BFU281" s="339"/>
      <c r="BFV281" s="339"/>
      <c r="BFW281" s="339"/>
      <c r="BFX281" s="339"/>
      <c r="BFY281" s="339"/>
      <c r="BFZ281" s="339"/>
      <c r="BGA281" s="339"/>
      <c r="BGB281" s="339"/>
      <c r="BGC281" s="339"/>
      <c r="BGD281" s="339"/>
      <c r="BGE281" s="339"/>
      <c r="BGF281" s="339"/>
      <c r="BGG281" s="339"/>
      <c r="BGH281" s="339"/>
      <c r="BGI281" s="339"/>
      <c r="BGJ281" s="339"/>
      <c r="BGK281" s="339"/>
      <c r="BGL281" s="339"/>
      <c r="BGM281" s="339"/>
      <c r="BGN281" s="339"/>
      <c r="BGO281" s="339"/>
      <c r="BGP281" s="339"/>
      <c r="BGQ281" s="339"/>
      <c r="BGR281" s="339"/>
      <c r="BGS281" s="339"/>
      <c r="BGT281" s="339"/>
      <c r="BGU281" s="339"/>
      <c r="BGV281" s="339"/>
      <c r="BGW281" s="339"/>
      <c r="BGX281" s="339"/>
      <c r="BGY281" s="339"/>
      <c r="BGZ281" s="339"/>
      <c r="BHA281" s="339"/>
      <c r="BHB281" s="339"/>
      <c r="BHC281" s="339"/>
      <c r="BHD281" s="339"/>
      <c r="BHE281" s="339"/>
      <c r="BHF281" s="339"/>
      <c r="BHG281" s="339"/>
      <c r="BHH281" s="339"/>
      <c r="BHI281" s="339"/>
      <c r="BHJ281" s="339"/>
      <c r="BHK281" s="339"/>
      <c r="BHL281" s="339"/>
      <c r="BHM281" s="339"/>
      <c r="BHN281" s="339"/>
      <c r="BHO281" s="339"/>
      <c r="BHP281" s="339"/>
      <c r="BHQ281" s="339"/>
      <c r="BHR281" s="339"/>
      <c r="BHS281" s="339"/>
      <c r="BHT281" s="339"/>
      <c r="BHU281" s="339"/>
      <c r="BHV281" s="339"/>
      <c r="BHW281" s="339"/>
      <c r="BHX281" s="339"/>
      <c r="BHY281" s="339"/>
      <c r="BHZ281" s="339"/>
      <c r="BIA281" s="339"/>
      <c r="BIB281" s="339"/>
      <c r="BIC281" s="339"/>
      <c r="BID281" s="339"/>
      <c r="BIE281" s="339"/>
      <c r="BIF281" s="339"/>
      <c r="BIG281" s="339"/>
      <c r="BIH281" s="339"/>
      <c r="BII281" s="339"/>
      <c r="BIJ281" s="339"/>
      <c r="BIK281" s="339"/>
      <c r="BIL281" s="339"/>
      <c r="BIM281" s="339"/>
      <c r="BIN281" s="339"/>
      <c r="BIO281" s="339"/>
      <c r="BIP281" s="339"/>
      <c r="BIQ281" s="339"/>
      <c r="BIR281" s="339"/>
      <c r="BIS281" s="339"/>
      <c r="BIT281" s="339"/>
      <c r="BIU281" s="339"/>
      <c r="BIV281" s="339"/>
      <c r="BIW281" s="339"/>
      <c r="BIX281" s="339"/>
      <c r="BIY281" s="339"/>
      <c r="BIZ281" s="339"/>
      <c r="BJA281" s="339"/>
      <c r="BJB281" s="339"/>
      <c r="BJC281" s="339"/>
      <c r="BJD281" s="339"/>
      <c r="BJE281" s="339"/>
      <c r="BJF281" s="339"/>
      <c r="BJG281" s="339"/>
      <c r="BJH281" s="339"/>
      <c r="BJI281" s="339"/>
      <c r="BJJ281" s="339"/>
      <c r="BJK281" s="339"/>
      <c r="BJL281" s="339"/>
      <c r="BJM281" s="339"/>
      <c r="BJN281" s="339"/>
      <c r="BJO281" s="339"/>
      <c r="BJP281" s="339"/>
      <c r="BJQ281" s="339"/>
      <c r="BJR281" s="339"/>
      <c r="BJS281" s="339"/>
      <c r="BJT281" s="339"/>
      <c r="BJU281" s="339"/>
      <c r="BJV281" s="339"/>
      <c r="BJW281" s="339"/>
      <c r="BJX281" s="339"/>
      <c r="BJY281" s="339"/>
      <c r="BJZ281" s="339"/>
      <c r="BKA281" s="339"/>
      <c r="BKB281" s="339"/>
      <c r="BKC281" s="339"/>
      <c r="BKD281" s="339"/>
      <c r="BKE281" s="339"/>
      <c r="BKF281" s="339"/>
      <c r="BKG281" s="339"/>
      <c r="BKH281" s="339"/>
      <c r="BKI281" s="339"/>
      <c r="BKJ281" s="339"/>
      <c r="BKK281" s="339"/>
      <c r="BKL281" s="339"/>
      <c r="BKM281" s="339"/>
      <c r="BKN281" s="339"/>
      <c r="BKO281" s="339"/>
      <c r="BKP281" s="339"/>
      <c r="BKQ281" s="339"/>
      <c r="BKR281" s="339"/>
      <c r="BKS281" s="339"/>
      <c r="BKT281" s="339"/>
      <c r="BKU281" s="339"/>
      <c r="BKV281" s="339"/>
      <c r="BKW281" s="339"/>
      <c r="BKX281" s="339"/>
      <c r="BKY281" s="339"/>
      <c r="BKZ281" s="339"/>
      <c r="BLA281" s="339"/>
      <c r="BLB281" s="339"/>
      <c r="BLC281" s="339"/>
      <c r="BLD281" s="339"/>
      <c r="BLE281" s="339"/>
      <c r="BLF281" s="339"/>
      <c r="BLG281" s="339"/>
      <c r="BLH281" s="339"/>
      <c r="BLI281" s="339"/>
      <c r="BLJ281" s="339"/>
      <c r="BLK281" s="339"/>
      <c r="BLL281" s="339"/>
      <c r="BLM281" s="339"/>
      <c r="BLN281" s="339"/>
      <c r="BLO281" s="339"/>
      <c r="BLP281" s="339"/>
      <c r="BLQ281" s="339"/>
      <c r="BLR281" s="339"/>
      <c r="BLS281" s="339"/>
      <c r="BLT281" s="339"/>
      <c r="BLU281" s="339"/>
      <c r="BLV281" s="339"/>
      <c r="BLW281" s="339"/>
      <c r="BLX281" s="339"/>
      <c r="BLY281" s="339"/>
      <c r="BLZ281" s="339"/>
      <c r="BMA281" s="339"/>
      <c r="BMB281" s="339"/>
      <c r="BMC281" s="339"/>
      <c r="BMD281" s="339"/>
      <c r="BME281" s="339"/>
      <c r="BMF281" s="339"/>
      <c r="BMG281" s="339"/>
      <c r="BMH281" s="339"/>
      <c r="BMI281" s="339"/>
      <c r="BMJ281" s="339"/>
      <c r="BMK281" s="339"/>
      <c r="BML281" s="339"/>
      <c r="BMM281" s="339"/>
      <c r="BMN281" s="339"/>
      <c r="BMO281" s="339"/>
      <c r="BMP281" s="339"/>
      <c r="BMQ281" s="339"/>
      <c r="BMR281" s="339"/>
      <c r="BMS281" s="339"/>
      <c r="BMT281" s="339"/>
      <c r="BMU281" s="339"/>
      <c r="BMV281" s="339"/>
      <c r="BMW281" s="339"/>
      <c r="BMX281" s="339"/>
      <c r="BMY281" s="339"/>
      <c r="BMZ281" s="339"/>
      <c r="BNA281" s="339"/>
      <c r="BNB281" s="339"/>
      <c r="BNC281" s="339"/>
      <c r="BND281" s="339"/>
      <c r="BNE281" s="339"/>
      <c r="BNF281" s="339"/>
      <c r="BNG281" s="339"/>
      <c r="BNH281" s="339"/>
      <c r="BNI281" s="339"/>
      <c r="BNJ281" s="339"/>
      <c r="BNK281" s="339"/>
      <c r="BNL281" s="339"/>
      <c r="BNM281" s="339"/>
      <c r="BNN281" s="339"/>
      <c r="BNO281" s="339"/>
      <c r="BNP281" s="339"/>
      <c r="BNQ281" s="339"/>
      <c r="BNR281" s="339"/>
      <c r="BNS281" s="339"/>
      <c r="BNT281" s="339"/>
      <c r="BNU281" s="339"/>
      <c r="BNV281" s="339"/>
      <c r="BNW281" s="339"/>
      <c r="BNX281" s="339"/>
      <c r="BNY281" s="339"/>
      <c r="BNZ281" s="339"/>
      <c r="BOA281" s="339"/>
      <c r="BOB281" s="339"/>
      <c r="BOC281" s="339"/>
      <c r="BOD281" s="339"/>
      <c r="BOE281" s="339"/>
      <c r="BOF281" s="339"/>
      <c r="BOG281" s="339"/>
      <c r="BOH281" s="339"/>
      <c r="BOI281" s="339"/>
      <c r="BOJ281" s="339"/>
      <c r="BOK281" s="339"/>
      <c r="BOL281" s="339"/>
      <c r="BOM281" s="339"/>
      <c r="BON281" s="339"/>
      <c r="BOO281" s="339"/>
      <c r="BOP281" s="339"/>
      <c r="BOQ281" s="339"/>
      <c r="BOR281" s="339"/>
      <c r="BOS281" s="339"/>
      <c r="BOT281" s="339"/>
      <c r="BOU281" s="339"/>
      <c r="BOV281" s="339"/>
    </row>
    <row r="282" spans="1:1764" s="39" customFormat="1" ht="40.5" customHeight="1">
      <c r="A282" s="29" t="s">
        <v>292</v>
      </c>
      <c r="B282" s="30" t="s">
        <v>293</v>
      </c>
      <c r="C282" s="30"/>
      <c r="D282" s="31" t="s">
        <v>26</v>
      </c>
      <c r="E282" s="31" t="s">
        <v>26</v>
      </c>
      <c r="F282" s="31"/>
      <c r="G282" s="31"/>
      <c r="H282" s="31"/>
      <c r="I282" s="399"/>
      <c r="J282" s="456">
        <f>SUM(K282,L282)</f>
        <v>460000</v>
      </c>
      <c r="K282" s="456">
        <f>SUM(K283)</f>
        <v>460000</v>
      </c>
      <c r="L282" s="479">
        <f>0+L283+L286</f>
        <v>0</v>
      </c>
      <c r="M282" s="327"/>
      <c r="N282" s="327"/>
      <c r="O282" s="327"/>
      <c r="P282" s="327"/>
      <c r="Q282" s="114"/>
      <c r="R282" s="327"/>
      <c r="S282" s="327"/>
      <c r="T282" s="327"/>
      <c r="U282" s="327"/>
      <c r="V282" s="338"/>
      <c r="W282" s="338"/>
      <c r="X282" s="338"/>
      <c r="Y282" s="338"/>
      <c r="Z282" s="338"/>
      <c r="AA282" s="338"/>
      <c r="AB282" s="338"/>
      <c r="AC282" s="338"/>
      <c r="AD282" s="338"/>
      <c r="AE282" s="338"/>
      <c r="AF282" s="338"/>
      <c r="AG282" s="338"/>
      <c r="AH282" s="338"/>
      <c r="AI282" s="338"/>
      <c r="AJ282" s="338"/>
      <c r="AK282" s="338"/>
      <c r="AL282" s="338"/>
      <c r="AM282" s="338"/>
      <c r="AN282" s="338"/>
      <c r="AO282" s="338"/>
      <c r="AP282" s="338"/>
      <c r="AQ282" s="338"/>
      <c r="AR282" s="338"/>
      <c r="AS282" s="338"/>
      <c r="AT282" s="338"/>
      <c r="AU282" s="338"/>
      <c r="AV282" s="338"/>
      <c r="AW282" s="338"/>
      <c r="AX282" s="338"/>
      <c r="AY282" s="338"/>
      <c r="AZ282" s="338"/>
      <c r="BA282" s="338"/>
      <c r="BB282" s="338"/>
      <c r="BC282" s="338"/>
      <c r="BD282" s="338"/>
      <c r="BE282" s="338"/>
      <c r="BF282" s="338"/>
      <c r="BG282" s="338"/>
      <c r="BH282" s="338"/>
      <c r="BI282" s="338"/>
      <c r="BJ282" s="338"/>
      <c r="BK282" s="338"/>
      <c r="BL282" s="338"/>
      <c r="BM282" s="338"/>
      <c r="BN282" s="338"/>
      <c r="BO282" s="338"/>
      <c r="BP282" s="338"/>
      <c r="BQ282" s="338"/>
      <c r="BR282" s="338"/>
      <c r="BS282" s="338"/>
      <c r="BT282" s="338"/>
      <c r="BU282" s="338"/>
      <c r="BV282" s="338"/>
      <c r="BW282" s="338"/>
      <c r="BX282" s="338"/>
      <c r="BY282" s="338"/>
      <c r="BZ282" s="338"/>
      <c r="CA282" s="338"/>
      <c r="CB282" s="338"/>
      <c r="CC282" s="338"/>
      <c r="CD282" s="338"/>
      <c r="CE282" s="338"/>
      <c r="CF282" s="338"/>
      <c r="CG282" s="338"/>
      <c r="CH282" s="338"/>
      <c r="CI282" s="338"/>
      <c r="CJ282" s="338"/>
      <c r="CK282" s="338"/>
      <c r="CL282" s="338"/>
      <c r="CM282" s="338"/>
      <c r="CN282" s="338"/>
      <c r="CO282" s="338"/>
      <c r="CP282" s="338"/>
      <c r="CQ282" s="338"/>
      <c r="CR282" s="338"/>
      <c r="CS282" s="338"/>
      <c r="CT282" s="338"/>
      <c r="CU282" s="338"/>
      <c r="CV282" s="338"/>
      <c r="CW282" s="338"/>
      <c r="CX282" s="338"/>
      <c r="CY282" s="338"/>
      <c r="CZ282" s="338"/>
      <c r="DA282" s="338"/>
      <c r="DB282" s="338"/>
      <c r="DC282" s="338"/>
      <c r="DD282" s="338"/>
      <c r="DE282" s="338"/>
      <c r="DF282" s="338"/>
      <c r="DG282" s="338"/>
      <c r="DH282" s="338"/>
      <c r="DI282" s="338"/>
      <c r="DJ282" s="338"/>
      <c r="DK282" s="338"/>
      <c r="DL282" s="338"/>
      <c r="DM282" s="338"/>
      <c r="DN282" s="338"/>
      <c r="DO282" s="338"/>
      <c r="DP282" s="338"/>
      <c r="DQ282" s="338"/>
      <c r="DR282" s="338"/>
      <c r="DS282" s="338"/>
      <c r="DT282" s="338"/>
      <c r="DU282" s="338"/>
      <c r="DV282" s="338"/>
      <c r="DW282" s="338"/>
      <c r="DX282" s="338"/>
      <c r="DY282" s="338"/>
      <c r="DZ282" s="338"/>
      <c r="EA282" s="338"/>
      <c r="EB282" s="338"/>
      <c r="EC282" s="338"/>
      <c r="ED282" s="338"/>
      <c r="EE282" s="338"/>
      <c r="EF282" s="338"/>
      <c r="EG282" s="338"/>
      <c r="EH282" s="338"/>
      <c r="EI282" s="338"/>
      <c r="EJ282" s="338"/>
      <c r="EK282" s="338"/>
      <c r="EL282" s="338"/>
      <c r="EM282" s="338"/>
      <c r="EN282" s="338"/>
      <c r="EO282" s="338"/>
      <c r="EP282" s="338"/>
      <c r="EQ282" s="338"/>
      <c r="ER282" s="338"/>
      <c r="ES282" s="338"/>
      <c r="ET282" s="338"/>
      <c r="EU282" s="338"/>
      <c r="EV282" s="338"/>
      <c r="EW282" s="338"/>
      <c r="EX282" s="338"/>
      <c r="EY282" s="338"/>
      <c r="EZ282" s="338"/>
      <c r="FA282" s="338"/>
      <c r="FB282" s="338"/>
      <c r="FC282" s="338"/>
      <c r="FD282" s="338"/>
      <c r="FE282" s="338"/>
      <c r="FF282" s="338"/>
      <c r="FG282" s="338"/>
      <c r="FH282" s="338"/>
      <c r="FI282" s="338"/>
      <c r="FJ282" s="338"/>
      <c r="FK282" s="338"/>
      <c r="FL282" s="338"/>
      <c r="FM282" s="338"/>
      <c r="FN282" s="338"/>
      <c r="FO282" s="338"/>
      <c r="FP282" s="338"/>
      <c r="FQ282" s="338"/>
      <c r="FR282" s="338"/>
      <c r="FS282" s="338"/>
      <c r="FT282" s="338"/>
      <c r="FU282" s="338"/>
      <c r="FV282" s="338"/>
      <c r="FW282" s="338"/>
      <c r="FX282" s="338"/>
      <c r="FY282" s="338"/>
      <c r="FZ282" s="338"/>
      <c r="GA282" s="338"/>
      <c r="GB282" s="338"/>
      <c r="GC282" s="338"/>
      <c r="GD282" s="338"/>
      <c r="GE282" s="338"/>
      <c r="GF282" s="338"/>
      <c r="GG282" s="338"/>
      <c r="GH282" s="338"/>
      <c r="GI282" s="338"/>
      <c r="GJ282" s="338"/>
      <c r="GK282" s="338"/>
      <c r="GL282" s="338"/>
      <c r="GM282" s="338"/>
      <c r="GN282" s="338"/>
      <c r="GO282" s="338"/>
      <c r="GP282" s="338"/>
      <c r="GQ282" s="338"/>
      <c r="GR282" s="338"/>
      <c r="GS282" s="338"/>
      <c r="GT282" s="338"/>
      <c r="GU282" s="338"/>
      <c r="GV282" s="338"/>
      <c r="GW282" s="338"/>
      <c r="GX282" s="338"/>
      <c r="GY282" s="338"/>
      <c r="GZ282" s="338"/>
      <c r="HA282" s="338"/>
      <c r="HB282" s="338"/>
      <c r="HC282" s="338"/>
      <c r="HD282" s="338"/>
      <c r="HE282" s="338"/>
      <c r="HF282" s="338"/>
      <c r="HG282" s="338"/>
      <c r="HH282" s="338"/>
      <c r="HI282" s="338"/>
      <c r="HJ282" s="338"/>
      <c r="HK282" s="338"/>
      <c r="HL282" s="338"/>
      <c r="HM282" s="338"/>
      <c r="HN282" s="338"/>
      <c r="HO282" s="338"/>
      <c r="HP282" s="338"/>
      <c r="HQ282" s="338"/>
      <c r="HR282" s="338"/>
      <c r="HS282" s="338"/>
      <c r="HT282" s="338"/>
      <c r="HU282" s="338"/>
      <c r="HV282" s="338"/>
      <c r="HW282" s="338"/>
      <c r="HX282" s="338"/>
      <c r="HY282" s="338"/>
      <c r="HZ282" s="338"/>
      <c r="IA282" s="338"/>
      <c r="IB282" s="338"/>
      <c r="IC282" s="338"/>
      <c r="ID282" s="338"/>
      <c r="IE282" s="338"/>
      <c r="IF282" s="338"/>
      <c r="IG282" s="338"/>
      <c r="IH282" s="338"/>
      <c r="II282" s="338"/>
      <c r="IJ282" s="338"/>
      <c r="IK282" s="338"/>
      <c r="IL282" s="338"/>
      <c r="IM282" s="338"/>
      <c r="IN282" s="338"/>
      <c r="IO282" s="338"/>
      <c r="IP282" s="338"/>
      <c r="IQ282" s="338"/>
      <c r="IR282" s="338"/>
      <c r="IS282" s="338"/>
      <c r="IT282" s="338"/>
      <c r="IU282" s="338"/>
      <c r="IV282" s="338"/>
      <c r="IW282" s="338"/>
      <c r="IX282" s="338"/>
      <c r="IY282" s="338"/>
      <c r="IZ282" s="338"/>
      <c r="JA282" s="338"/>
      <c r="JB282" s="338"/>
      <c r="JC282" s="338"/>
      <c r="JD282" s="338"/>
      <c r="JE282" s="338"/>
      <c r="JF282" s="338"/>
      <c r="JG282" s="338"/>
      <c r="JH282" s="338"/>
      <c r="JI282" s="338"/>
      <c r="JJ282" s="338"/>
      <c r="JK282" s="338"/>
      <c r="JL282" s="338"/>
      <c r="JM282" s="338"/>
      <c r="JN282" s="338"/>
      <c r="JO282" s="338"/>
      <c r="JP282" s="338"/>
      <c r="JQ282" s="338"/>
      <c r="JR282" s="338"/>
      <c r="JS282" s="338"/>
      <c r="JT282" s="338"/>
      <c r="JU282" s="338"/>
      <c r="JV282" s="338"/>
      <c r="JW282" s="338"/>
      <c r="JX282" s="338"/>
      <c r="JY282" s="338"/>
      <c r="JZ282" s="338"/>
      <c r="KA282" s="338"/>
      <c r="KB282" s="338"/>
      <c r="KC282" s="338"/>
      <c r="KD282" s="338"/>
      <c r="KE282" s="338"/>
      <c r="KF282" s="338"/>
      <c r="KG282" s="338"/>
      <c r="KH282" s="338"/>
      <c r="KI282" s="338"/>
      <c r="KJ282" s="338"/>
      <c r="KK282" s="338"/>
      <c r="KL282" s="338"/>
      <c r="KM282" s="338"/>
      <c r="KN282" s="338"/>
      <c r="KO282" s="338"/>
      <c r="KP282" s="338"/>
      <c r="KQ282" s="338"/>
      <c r="KR282" s="338"/>
      <c r="KS282" s="338"/>
      <c r="KT282" s="338"/>
      <c r="KU282" s="338"/>
      <c r="KV282" s="338"/>
      <c r="KW282" s="338"/>
      <c r="KX282" s="338"/>
      <c r="KY282" s="338"/>
      <c r="KZ282" s="338"/>
      <c r="LA282" s="338"/>
      <c r="LB282" s="338"/>
      <c r="LC282" s="338"/>
      <c r="LD282" s="338"/>
      <c r="LE282" s="338"/>
      <c r="LF282" s="338"/>
      <c r="LG282" s="338"/>
      <c r="LH282" s="338"/>
      <c r="LI282" s="338"/>
      <c r="LJ282" s="338"/>
      <c r="LK282" s="338"/>
      <c r="LL282" s="338"/>
      <c r="LM282" s="338"/>
      <c r="LN282" s="338"/>
      <c r="LO282" s="338"/>
      <c r="LP282" s="338"/>
      <c r="LQ282" s="338"/>
      <c r="LR282" s="338"/>
      <c r="LS282" s="338"/>
      <c r="LT282" s="338"/>
      <c r="LU282" s="338"/>
      <c r="LV282" s="338"/>
      <c r="LW282" s="338"/>
      <c r="LX282" s="338"/>
      <c r="LY282" s="338"/>
      <c r="LZ282" s="338"/>
      <c r="MA282" s="338"/>
      <c r="MB282" s="338"/>
      <c r="MC282" s="338"/>
      <c r="MD282" s="338"/>
      <c r="ME282" s="338"/>
      <c r="MF282" s="338"/>
      <c r="MG282" s="338"/>
      <c r="MH282" s="338"/>
      <c r="MI282" s="338"/>
      <c r="MJ282" s="338"/>
      <c r="MK282" s="338"/>
      <c r="ML282" s="338"/>
      <c r="MM282" s="338"/>
      <c r="MN282" s="338"/>
      <c r="MO282" s="338"/>
      <c r="MP282" s="338"/>
      <c r="MQ282" s="338"/>
      <c r="MR282" s="338"/>
      <c r="MS282" s="338"/>
      <c r="MT282" s="338"/>
      <c r="MU282" s="338"/>
      <c r="MV282" s="338"/>
      <c r="MW282" s="338"/>
      <c r="MX282" s="338"/>
      <c r="MY282" s="338"/>
      <c r="MZ282" s="338"/>
      <c r="NA282" s="338"/>
      <c r="NB282" s="338"/>
      <c r="NC282" s="338"/>
      <c r="ND282" s="338"/>
      <c r="NE282" s="338"/>
      <c r="NF282" s="338"/>
      <c r="NG282" s="338"/>
      <c r="NH282" s="338"/>
      <c r="NI282" s="338"/>
      <c r="NJ282" s="338"/>
      <c r="NK282" s="338"/>
      <c r="NL282" s="338"/>
      <c r="NM282" s="338"/>
      <c r="NN282" s="338"/>
      <c r="NO282" s="338"/>
      <c r="NP282" s="338"/>
      <c r="NQ282" s="338"/>
      <c r="NR282" s="338"/>
      <c r="NS282" s="338"/>
      <c r="NT282" s="338"/>
      <c r="NU282" s="338"/>
      <c r="NV282" s="338"/>
      <c r="NW282" s="338"/>
      <c r="NX282" s="338"/>
      <c r="NY282" s="338"/>
      <c r="NZ282" s="338"/>
      <c r="OA282" s="338"/>
      <c r="OB282" s="338"/>
      <c r="OC282" s="338"/>
      <c r="OD282" s="338"/>
      <c r="OE282" s="338"/>
      <c r="OF282" s="338"/>
      <c r="OG282" s="338"/>
      <c r="OH282" s="338"/>
      <c r="OI282" s="338"/>
      <c r="OJ282" s="338"/>
      <c r="OK282" s="338"/>
      <c r="OL282" s="338"/>
      <c r="OM282" s="338"/>
      <c r="ON282" s="338"/>
      <c r="OO282" s="338"/>
      <c r="OP282" s="338"/>
      <c r="OQ282" s="338"/>
      <c r="OR282" s="338"/>
      <c r="OS282" s="338"/>
      <c r="OT282" s="338"/>
      <c r="OU282" s="338"/>
      <c r="OV282" s="338"/>
      <c r="OW282" s="338"/>
      <c r="OX282" s="338"/>
      <c r="OY282" s="338"/>
      <c r="OZ282" s="338"/>
      <c r="PA282" s="338"/>
      <c r="PB282" s="338"/>
      <c r="PC282" s="338"/>
      <c r="PD282" s="338"/>
      <c r="PE282" s="338"/>
      <c r="PF282" s="338"/>
      <c r="PG282" s="338"/>
      <c r="PH282" s="338"/>
      <c r="PI282" s="338"/>
      <c r="PJ282" s="338"/>
      <c r="PK282" s="338"/>
      <c r="PL282" s="338"/>
      <c r="PM282" s="338"/>
      <c r="PN282" s="338"/>
      <c r="PO282" s="338"/>
      <c r="PP282" s="338"/>
      <c r="PQ282" s="338"/>
      <c r="PR282" s="338"/>
      <c r="PS282" s="338"/>
      <c r="PT282" s="338"/>
      <c r="PU282" s="338"/>
      <c r="PV282" s="338"/>
      <c r="PW282" s="338"/>
      <c r="PX282" s="338"/>
      <c r="PY282" s="338"/>
      <c r="PZ282" s="338"/>
      <c r="QA282" s="338"/>
      <c r="QB282" s="338"/>
      <c r="QC282" s="338"/>
      <c r="QD282" s="338"/>
      <c r="QE282" s="338"/>
      <c r="QF282" s="338"/>
      <c r="QG282" s="338"/>
      <c r="QH282" s="338"/>
      <c r="QI282" s="338"/>
      <c r="QJ282" s="338"/>
      <c r="QK282" s="338"/>
      <c r="QL282" s="338"/>
      <c r="QM282" s="338"/>
      <c r="QN282" s="338"/>
      <c r="QO282" s="338"/>
      <c r="QP282" s="338"/>
      <c r="QQ282" s="338"/>
      <c r="QR282" s="338"/>
      <c r="QS282" s="338"/>
      <c r="QT282" s="338"/>
      <c r="QU282" s="338"/>
      <c r="QV282" s="338"/>
      <c r="QW282" s="338"/>
      <c r="QX282" s="338"/>
      <c r="QY282" s="338"/>
      <c r="QZ282" s="338"/>
      <c r="RA282" s="338"/>
      <c r="RB282" s="338"/>
      <c r="RC282" s="338"/>
      <c r="RD282" s="338"/>
      <c r="RE282" s="338"/>
      <c r="RF282" s="338"/>
      <c r="RG282" s="338"/>
      <c r="RH282" s="338"/>
      <c r="RI282" s="338"/>
      <c r="RJ282" s="338"/>
      <c r="RK282" s="338"/>
      <c r="RL282" s="338"/>
      <c r="RM282" s="338"/>
      <c r="RN282" s="338"/>
      <c r="RO282" s="338"/>
      <c r="RP282" s="338"/>
      <c r="RQ282" s="338"/>
      <c r="RR282" s="338"/>
      <c r="RS282" s="338"/>
      <c r="RT282" s="338"/>
      <c r="RU282" s="338"/>
      <c r="RV282" s="338"/>
      <c r="RW282" s="338"/>
      <c r="RX282" s="338"/>
      <c r="RY282" s="338"/>
      <c r="RZ282" s="338"/>
      <c r="SA282" s="338"/>
      <c r="SB282" s="338"/>
      <c r="SC282" s="338"/>
      <c r="SD282" s="338"/>
      <c r="SE282" s="338"/>
      <c r="SF282" s="338"/>
      <c r="SG282" s="338"/>
      <c r="SH282" s="338"/>
      <c r="SI282" s="338"/>
      <c r="SJ282" s="338"/>
      <c r="SK282" s="338"/>
      <c r="SL282" s="338"/>
      <c r="SM282" s="338"/>
      <c r="SN282" s="338"/>
      <c r="SO282" s="338"/>
      <c r="SP282" s="338"/>
      <c r="SQ282" s="338"/>
      <c r="SR282" s="338"/>
      <c r="SS282" s="338"/>
      <c r="ST282" s="338"/>
      <c r="SU282" s="338"/>
      <c r="SV282" s="338"/>
      <c r="SW282" s="338"/>
      <c r="SX282" s="338"/>
      <c r="SY282" s="338"/>
      <c r="SZ282" s="338"/>
      <c r="TA282" s="338"/>
      <c r="TB282" s="338"/>
      <c r="TC282" s="338"/>
      <c r="TD282" s="338"/>
      <c r="TE282" s="338"/>
      <c r="TF282" s="338"/>
      <c r="TG282" s="338"/>
      <c r="TH282" s="338"/>
      <c r="TI282" s="338"/>
      <c r="TJ282" s="338"/>
      <c r="TK282" s="338"/>
      <c r="TL282" s="338"/>
      <c r="TM282" s="338"/>
      <c r="TN282" s="338"/>
      <c r="TO282" s="338"/>
      <c r="TP282" s="338"/>
      <c r="TQ282" s="338"/>
      <c r="TR282" s="338"/>
      <c r="TS282" s="338"/>
      <c r="TT282" s="338"/>
      <c r="TU282" s="338"/>
      <c r="TV282" s="338"/>
      <c r="TW282" s="338"/>
      <c r="TX282" s="338"/>
      <c r="TY282" s="338"/>
      <c r="TZ282" s="338"/>
      <c r="UA282" s="338"/>
      <c r="UB282" s="338"/>
      <c r="UC282" s="338"/>
      <c r="UD282" s="338"/>
      <c r="UE282" s="338"/>
      <c r="UF282" s="338"/>
      <c r="UG282" s="338"/>
      <c r="UH282" s="338"/>
      <c r="UI282" s="338"/>
      <c r="UJ282" s="338"/>
      <c r="UK282" s="338"/>
      <c r="UL282" s="338"/>
      <c r="UM282" s="338"/>
      <c r="UN282" s="338"/>
      <c r="UO282" s="338"/>
      <c r="UP282" s="338"/>
      <c r="UQ282" s="338"/>
      <c r="UR282" s="338"/>
      <c r="US282" s="338"/>
      <c r="UT282" s="338"/>
      <c r="UU282" s="338"/>
      <c r="UV282" s="338"/>
      <c r="UW282" s="338"/>
      <c r="UX282" s="338"/>
      <c r="UY282" s="338"/>
      <c r="UZ282" s="338"/>
      <c r="VA282" s="338"/>
      <c r="VB282" s="338"/>
      <c r="VC282" s="338"/>
      <c r="VD282" s="338"/>
      <c r="VE282" s="338"/>
      <c r="VF282" s="338"/>
      <c r="VG282" s="338"/>
      <c r="VH282" s="338"/>
      <c r="VI282" s="338"/>
      <c r="VJ282" s="338"/>
      <c r="VK282" s="338"/>
      <c r="VL282" s="338"/>
      <c r="VM282" s="338"/>
      <c r="VN282" s="338"/>
      <c r="VO282" s="338"/>
      <c r="VP282" s="338"/>
      <c r="VQ282" s="338"/>
      <c r="VR282" s="338"/>
      <c r="VS282" s="338"/>
      <c r="VT282" s="338"/>
      <c r="VU282" s="338"/>
      <c r="VV282" s="338"/>
      <c r="VW282" s="338"/>
      <c r="VX282" s="338"/>
      <c r="VY282" s="338"/>
      <c r="VZ282" s="338"/>
      <c r="WA282" s="338"/>
      <c r="WB282" s="338"/>
      <c r="WC282" s="338"/>
      <c r="WD282" s="338"/>
      <c r="WE282" s="338"/>
      <c r="WF282" s="338"/>
      <c r="WG282" s="338"/>
      <c r="WH282" s="338"/>
      <c r="WI282" s="338"/>
      <c r="WJ282" s="338"/>
      <c r="WK282" s="338"/>
      <c r="WL282" s="338"/>
      <c r="WM282" s="338"/>
      <c r="WN282" s="338"/>
      <c r="WO282" s="338"/>
      <c r="WP282" s="338"/>
      <c r="WQ282" s="338"/>
      <c r="WR282" s="338"/>
      <c r="WS282" s="338"/>
      <c r="WT282" s="338"/>
      <c r="WU282" s="338"/>
      <c r="WV282" s="338"/>
      <c r="WW282" s="338"/>
      <c r="WX282" s="338"/>
      <c r="WY282" s="338"/>
      <c r="WZ282" s="338"/>
      <c r="XA282" s="338"/>
      <c r="XB282" s="338"/>
      <c r="XC282" s="338"/>
      <c r="XD282" s="338"/>
      <c r="XE282" s="338"/>
      <c r="XF282" s="338"/>
      <c r="XG282" s="338"/>
      <c r="XH282" s="338"/>
      <c r="XI282" s="338"/>
      <c r="XJ282" s="338"/>
      <c r="XK282" s="338"/>
      <c r="XL282" s="338"/>
      <c r="XM282" s="338"/>
      <c r="XN282" s="338"/>
      <c r="XO282" s="338"/>
      <c r="XP282" s="338"/>
      <c r="XQ282" s="338"/>
      <c r="XR282" s="338"/>
      <c r="XS282" s="338"/>
      <c r="XT282" s="338"/>
      <c r="XU282" s="338"/>
      <c r="XV282" s="338"/>
      <c r="XW282" s="338"/>
      <c r="XX282" s="338"/>
      <c r="XY282" s="338"/>
      <c r="XZ282" s="338"/>
      <c r="YA282" s="338"/>
      <c r="YB282" s="338"/>
      <c r="YC282" s="338"/>
      <c r="YD282" s="338"/>
      <c r="YE282" s="338"/>
      <c r="YF282" s="338"/>
      <c r="YG282" s="338"/>
      <c r="YH282" s="338"/>
      <c r="YI282" s="338"/>
      <c r="YJ282" s="338"/>
      <c r="YK282" s="338"/>
      <c r="YL282" s="338"/>
      <c r="YM282" s="338"/>
      <c r="YN282" s="338"/>
      <c r="YO282" s="338"/>
      <c r="YP282" s="338"/>
      <c r="YQ282" s="338"/>
      <c r="YR282" s="338"/>
      <c r="YS282" s="338"/>
      <c r="YT282" s="338"/>
      <c r="YU282" s="338"/>
      <c r="YV282" s="338"/>
      <c r="YW282" s="338"/>
      <c r="YX282" s="338"/>
      <c r="YY282" s="338"/>
      <c r="YZ282" s="338"/>
      <c r="ZA282" s="338"/>
      <c r="ZB282" s="338"/>
      <c r="ZC282" s="338"/>
      <c r="ZD282" s="338"/>
      <c r="ZE282" s="338"/>
      <c r="ZF282" s="338"/>
      <c r="ZG282" s="338"/>
      <c r="ZH282" s="338"/>
      <c r="ZI282" s="338"/>
      <c r="ZJ282" s="338"/>
      <c r="ZK282" s="338"/>
      <c r="ZL282" s="338"/>
      <c r="ZM282" s="338"/>
      <c r="ZN282" s="338"/>
      <c r="ZO282" s="338"/>
      <c r="ZP282" s="338"/>
      <c r="ZQ282" s="338"/>
      <c r="ZR282" s="338"/>
      <c r="ZS282" s="338"/>
      <c r="ZT282" s="338"/>
      <c r="ZU282" s="338"/>
      <c r="ZV282" s="338"/>
      <c r="ZW282" s="338"/>
      <c r="ZX282" s="338"/>
      <c r="ZY282" s="338"/>
      <c r="ZZ282" s="338"/>
      <c r="AAA282" s="338"/>
      <c r="AAB282" s="338"/>
      <c r="AAC282" s="338"/>
      <c r="AAD282" s="338"/>
      <c r="AAE282" s="338"/>
      <c r="AAF282" s="338"/>
      <c r="AAG282" s="338"/>
      <c r="AAH282" s="338"/>
      <c r="AAI282" s="338"/>
      <c r="AAJ282" s="338"/>
      <c r="AAK282" s="338"/>
      <c r="AAL282" s="338"/>
      <c r="AAM282" s="338"/>
      <c r="AAN282" s="338"/>
      <c r="AAO282" s="338"/>
      <c r="AAP282" s="338"/>
      <c r="AAQ282" s="338"/>
      <c r="AAR282" s="338"/>
      <c r="AAS282" s="338"/>
      <c r="AAT282" s="338"/>
      <c r="AAU282" s="338"/>
      <c r="AAV282" s="338"/>
      <c r="AAW282" s="338"/>
      <c r="AAX282" s="338"/>
      <c r="AAY282" s="338"/>
      <c r="AAZ282" s="338"/>
      <c r="ABA282" s="338"/>
      <c r="ABB282" s="338"/>
      <c r="ABC282" s="338"/>
      <c r="ABD282" s="338"/>
      <c r="ABE282" s="338"/>
      <c r="ABF282" s="338"/>
      <c r="ABG282" s="338"/>
      <c r="ABH282" s="338"/>
      <c r="ABI282" s="338"/>
      <c r="ABJ282" s="338"/>
      <c r="ABK282" s="338"/>
      <c r="ABL282" s="338"/>
      <c r="ABM282" s="338"/>
      <c r="ABN282" s="338"/>
      <c r="ABO282" s="338"/>
      <c r="ABP282" s="338"/>
      <c r="ABQ282" s="338"/>
      <c r="ABR282" s="338"/>
      <c r="ABS282" s="338"/>
      <c r="ABT282" s="338"/>
      <c r="ABU282" s="338"/>
      <c r="ABV282" s="338"/>
      <c r="ABW282" s="338"/>
      <c r="ABX282" s="338"/>
      <c r="ABY282" s="338"/>
      <c r="ABZ282" s="338"/>
      <c r="ACA282" s="338"/>
      <c r="ACB282" s="338"/>
      <c r="ACC282" s="338"/>
      <c r="ACD282" s="338"/>
      <c r="ACE282" s="338"/>
      <c r="ACF282" s="338"/>
      <c r="ACG282" s="338"/>
      <c r="ACH282" s="338"/>
      <c r="ACI282" s="338"/>
      <c r="ACJ282" s="338"/>
      <c r="ACK282" s="338"/>
      <c r="ACL282" s="338"/>
      <c r="ACM282" s="338"/>
      <c r="ACN282" s="338"/>
      <c r="ACO282" s="338"/>
      <c r="ACP282" s="338"/>
      <c r="ACQ282" s="338"/>
      <c r="ACR282" s="338"/>
      <c r="ACS282" s="338"/>
      <c r="ACT282" s="338"/>
      <c r="ACU282" s="338"/>
      <c r="ACV282" s="338"/>
      <c r="ACW282" s="338"/>
      <c r="ACX282" s="338"/>
      <c r="ACY282" s="338"/>
      <c r="ACZ282" s="338"/>
      <c r="ADA282" s="338"/>
      <c r="ADB282" s="338"/>
      <c r="ADC282" s="338"/>
      <c r="ADD282" s="338"/>
      <c r="ADE282" s="338"/>
      <c r="ADF282" s="338"/>
      <c r="ADG282" s="338"/>
      <c r="ADH282" s="338"/>
      <c r="ADI282" s="338"/>
      <c r="ADJ282" s="338"/>
      <c r="ADK282" s="338"/>
      <c r="ADL282" s="338"/>
      <c r="ADM282" s="338"/>
      <c r="ADN282" s="338"/>
      <c r="ADO282" s="338"/>
      <c r="ADP282" s="338"/>
      <c r="ADQ282" s="338"/>
      <c r="ADR282" s="338"/>
      <c r="ADS282" s="338"/>
      <c r="ADT282" s="338"/>
      <c r="ADU282" s="338"/>
      <c r="ADV282" s="338"/>
      <c r="ADW282" s="338"/>
      <c r="ADX282" s="338"/>
      <c r="ADY282" s="338"/>
      <c r="ADZ282" s="338"/>
      <c r="AEA282" s="338"/>
      <c r="AEB282" s="338"/>
      <c r="AEC282" s="338"/>
      <c r="AED282" s="338"/>
      <c r="AEE282" s="338"/>
      <c r="AEF282" s="338"/>
      <c r="AEG282" s="338"/>
      <c r="AEH282" s="338"/>
      <c r="AEI282" s="338"/>
      <c r="AEJ282" s="338"/>
      <c r="AEK282" s="338"/>
      <c r="AEL282" s="338"/>
      <c r="AEM282" s="338"/>
      <c r="AEN282" s="338"/>
      <c r="AEO282" s="338"/>
      <c r="AEP282" s="338"/>
      <c r="AEQ282" s="338"/>
      <c r="AER282" s="338"/>
      <c r="AES282" s="338"/>
      <c r="AET282" s="338"/>
      <c r="AEU282" s="338"/>
      <c r="AEV282" s="338"/>
      <c r="AEW282" s="338"/>
      <c r="AEX282" s="338"/>
      <c r="AEY282" s="338"/>
      <c r="AEZ282" s="338"/>
      <c r="AFA282" s="338"/>
      <c r="AFB282" s="338"/>
      <c r="AFC282" s="338"/>
      <c r="AFD282" s="338"/>
      <c r="AFE282" s="338"/>
      <c r="AFF282" s="338"/>
      <c r="AFG282" s="338"/>
      <c r="AFH282" s="338"/>
      <c r="AFI282" s="338"/>
      <c r="AFJ282" s="338"/>
      <c r="AFK282" s="338"/>
      <c r="AFL282" s="338"/>
      <c r="AFM282" s="338"/>
      <c r="AFN282" s="338"/>
      <c r="AFO282" s="338"/>
      <c r="AFP282" s="338"/>
      <c r="AFQ282" s="338"/>
      <c r="AFR282" s="338"/>
      <c r="AFS282" s="338"/>
      <c r="AFT282" s="338"/>
      <c r="AFU282" s="338"/>
      <c r="AFV282" s="338"/>
      <c r="AFW282" s="338"/>
      <c r="AFX282" s="338"/>
      <c r="AFY282" s="338"/>
      <c r="AFZ282" s="338"/>
      <c r="AGA282" s="338"/>
      <c r="AGB282" s="338"/>
      <c r="AGC282" s="338"/>
      <c r="AGD282" s="338"/>
      <c r="AGE282" s="338"/>
      <c r="AGF282" s="338"/>
      <c r="AGG282" s="338"/>
      <c r="AGH282" s="338"/>
      <c r="AGI282" s="338"/>
      <c r="AGJ282" s="338"/>
      <c r="AGK282" s="338"/>
      <c r="AGL282" s="338"/>
      <c r="AGM282" s="338"/>
      <c r="AGN282" s="338"/>
      <c r="AGO282" s="338"/>
      <c r="AGP282" s="338"/>
      <c r="AGQ282" s="338"/>
      <c r="AGR282" s="338"/>
      <c r="AGS282" s="338"/>
      <c r="AGT282" s="338"/>
      <c r="AGU282" s="338"/>
      <c r="AGV282" s="338"/>
      <c r="AGW282" s="338"/>
      <c r="AGX282" s="338"/>
      <c r="AGY282" s="338"/>
      <c r="AGZ282" s="338"/>
      <c r="AHA282" s="338"/>
      <c r="AHB282" s="338"/>
      <c r="AHC282" s="338"/>
      <c r="AHD282" s="338"/>
      <c r="AHE282" s="338"/>
      <c r="AHF282" s="338"/>
      <c r="AHG282" s="338"/>
      <c r="AHH282" s="338"/>
      <c r="AHI282" s="338"/>
      <c r="AHJ282" s="338"/>
      <c r="AHK282" s="338"/>
      <c r="AHL282" s="338"/>
      <c r="AHM282" s="338"/>
      <c r="AHN282" s="338"/>
      <c r="AHO282" s="338"/>
      <c r="AHP282" s="338"/>
      <c r="AHQ282" s="338"/>
      <c r="AHR282" s="338"/>
      <c r="AHS282" s="338"/>
      <c r="AHT282" s="338"/>
      <c r="AHU282" s="338"/>
      <c r="AHV282" s="338"/>
      <c r="AHW282" s="338"/>
      <c r="AHX282" s="338"/>
      <c r="AHY282" s="338"/>
      <c r="AHZ282" s="338"/>
      <c r="AIA282" s="338"/>
      <c r="AIB282" s="338"/>
      <c r="AIC282" s="338"/>
      <c r="AID282" s="338"/>
      <c r="AIE282" s="338"/>
      <c r="AIF282" s="338"/>
      <c r="AIG282" s="338"/>
      <c r="AIH282" s="338"/>
      <c r="AII282" s="338"/>
      <c r="AIJ282" s="338"/>
      <c r="AIK282" s="338"/>
      <c r="AIL282" s="338"/>
      <c r="AIM282" s="338"/>
      <c r="AIN282" s="338"/>
      <c r="AIO282" s="338"/>
      <c r="AIP282" s="338"/>
      <c r="AIQ282" s="338"/>
      <c r="AIR282" s="338"/>
      <c r="AIS282" s="338"/>
      <c r="AIT282" s="338"/>
      <c r="AIU282" s="338"/>
      <c r="AIV282" s="338"/>
      <c r="AIW282" s="338"/>
      <c r="AIX282" s="338"/>
      <c r="AIY282" s="338"/>
      <c r="AIZ282" s="338"/>
      <c r="AJA282" s="338"/>
      <c r="AJB282" s="338"/>
      <c r="AJC282" s="338"/>
      <c r="AJD282" s="338"/>
      <c r="AJE282" s="338"/>
      <c r="AJF282" s="338"/>
      <c r="AJG282" s="338"/>
      <c r="AJH282" s="338"/>
      <c r="AJI282" s="338"/>
      <c r="AJJ282" s="338"/>
      <c r="AJK282" s="338"/>
      <c r="AJL282" s="338"/>
      <c r="AJM282" s="338"/>
      <c r="AJN282" s="338"/>
      <c r="AJO282" s="338"/>
      <c r="AJP282" s="338"/>
      <c r="AJQ282" s="338"/>
      <c r="AJR282" s="338"/>
      <c r="AJS282" s="338"/>
      <c r="AJT282" s="338"/>
      <c r="AJU282" s="338"/>
      <c r="AJV282" s="338"/>
      <c r="AJW282" s="338"/>
      <c r="AJX282" s="338"/>
      <c r="AJY282" s="338"/>
      <c r="AJZ282" s="338"/>
      <c r="AKA282" s="338"/>
      <c r="AKB282" s="338"/>
      <c r="AKC282" s="338"/>
      <c r="AKD282" s="338"/>
      <c r="AKE282" s="338"/>
      <c r="AKF282" s="338"/>
      <c r="AKG282" s="338"/>
      <c r="AKH282" s="338"/>
      <c r="AKI282" s="338"/>
      <c r="AKJ282" s="338"/>
      <c r="AKK282" s="338"/>
      <c r="AKL282" s="338"/>
      <c r="AKM282" s="338"/>
      <c r="AKN282" s="338"/>
      <c r="AKO282" s="338"/>
      <c r="AKP282" s="338"/>
      <c r="AKQ282" s="338"/>
      <c r="AKR282" s="338"/>
      <c r="AKS282" s="338"/>
      <c r="AKT282" s="338"/>
      <c r="AKU282" s="338"/>
      <c r="AKV282" s="338"/>
      <c r="AKW282" s="338"/>
      <c r="AKX282" s="338"/>
      <c r="AKY282" s="338"/>
      <c r="AKZ282" s="338"/>
      <c r="ALA282" s="338"/>
      <c r="ALB282" s="338"/>
      <c r="ALC282" s="338"/>
      <c r="ALD282" s="338"/>
      <c r="ALE282" s="338"/>
      <c r="ALF282" s="338"/>
      <c r="ALG282" s="338"/>
      <c r="ALH282" s="338"/>
      <c r="ALI282" s="338"/>
      <c r="ALJ282" s="338"/>
      <c r="ALK282" s="338"/>
      <c r="ALL282" s="338"/>
      <c r="ALM282" s="338"/>
      <c r="ALN282" s="338"/>
      <c r="ALO282" s="338"/>
      <c r="ALP282" s="338"/>
      <c r="ALQ282" s="338"/>
      <c r="ALR282" s="338"/>
      <c r="ALS282" s="338"/>
      <c r="ALT282" s="338"/>
      <c r="ALU282" s="338"/>
      <c r="ALV282" s="338"/>
      <c r="ALW282" s="338"/>
      <c r="ALX282" s="338"/>
      <c r="ALY282" s="338"/>
      <c r="ALZ282" s="338"/>
      <c r="AMA282" s="338"/>
      <c r="AMB282" s="338"/>
      <c r="AMC282" s="338"/>
      <c r="AMD282" s="338"/>
      <c r="AME282" s="338"/>
      <c r="AMF282" s="338"/>
      <c r="AMG282" s="338"/>
      <c r="AMH282" s="338"/>
      <c r="AMI282" s="338"/>
      <c r="AMJ282" s="338"/>
      <c r="AMK282" s="338"/>
      <c r="AML282" s="338"/>
      <c r="AMM282" s="338"/>
      <c r="AMN282" s="338"/>
      <c r="AMO282" s="338"/>
      <c r="AMP282" s="338"/>
      <c r="AMQ282" s="338"/>
      <c r="AMR282" s="338"/>
      <c r="AMS282" s="338"/>
      <c r="AMT282" s="338"/>
      <c r="AMU282" s="338"/>
      <c r="AMV282" s="338"/>
      <c r="AMW282" s="338"/>
      <c r="AMX282" s="338"/>
      <c r="AMY282" s="338"/>
      <c r="AMZ282" s="338"/>
      <c r="ANA282" s="338"/>
      <c r="ANB282" s="338"/>
      <c r="ANC282" s="338"/>
      <c r="AND282" s="338"/>
      <c r="ANE282" s="338"/>
      <c r="ANF282" s="338"/>
      <c r="ANG282" s="338"/>
      <c r="ANH282" s="338"/>
      <c r="ANI282" s="338"/>
      <c r="ANJ282" s="338"/>
      <c r="ANK282" s="338"/>
      <c r="ANL282" s="338"/>
      <c r="ANM282" s="338"/>
      <c r="ANN282" s="338"/>
      <c r="ANO282" s="338"/>
      <c r="ANP282" s="338"/>
      <c r="ANQ282" s="338"/>
      <c r="ANR282" s="338"/>
      <c r="ANS282" s="338"/>
      <c r="ANT282" s="338"/>
      <c r="ANU282" s="338"/>
      <c r="ANV282" s="338"/>
      <c r="ANW282" s="338"/>
      <c r="ANX282" s="338"/>
      <c r="ANY282" s="338"/>
      <c r="ANZ282" s="338"/>
      <c r="AOA282" s="338"/>
      <c r="AOB282" s="338"/>
      <c r="AOC282" s="338"/>
      <c r="AOD282" s="338"/>
      <c r="AOE282" s="338"/>
      <c r="AOF282" s="338"/>
      <c r="AOG282" s="338"/>
      <c r="AOH282" s="338"/>
      <c r="AOI282" s="338"/>
      <c r="AOJ282" s="338"/>
      <c r="AOK282" s="338"/>
      <c r="AOL282" s="338"/>
      <c r="AOM282" s="338"/>
      <c r="AON282" s="338"/>
      <c r="AOO282" s="338"/>
      <c r="AOP282" s="338"/>
      <c r="AOQ282" s="338"/>
      <c r="AOR282" s="338"/>
      <c r="AOS282" s="338"/>
      <c r="AOT282" s="338"/>
      <c r="AOU282" s="338"/>
      <c r="AOV282" s="338"/>
      <c r="AOW282" s="338"/>
      <c r="AOX282" s="338"/>
      <c r="AOY282" s="338"/>
      <c r="AOZ282" s="338"/>
      <c r="APA282" s="338"/>
      <c r="APB282" s="338"/>
      <c r="APC282" s="338"/>
      <c r="APD282" s="338"/>
      <c r="APE282" s="338"/>
      <c r="APF282" s="338"/>
      <c r="APG282" s="338"/>
      <c r="APH282" s="338"/>
      <c r="API282" s="338"/>
      <c r="APJ282" s="338"/>
      <c r="APK282" s="338"/>
      <c r="APL282" s="338"/>
      <c r="APM282" s="338"/>
      <c r="APN282" s="338"/>
      <c r="APO282" s="338"/>
      <c r="APP282" s="338"/>
      <c r="APQ282" s="338"/>
      <c r="APR282" s="338"/>
      <c r="APS282" s="338"/>
      <c r="APT282" s="338"/>
      <c r="APU282" s="338"/>
      <c r="APV282" s="338"/>
      <c r="APW282" s="338"/>
      <c r="APX282" s="338"/>
      <c r="APY282" s="338"/>
      <c r="APZ282" s="338"/>
      <c r="AQA282" s="338"/>
      <c r="AQB282" s="338"/>
      <c r="AQC282" s="338"/>
      <c r="AQD282" s="338"/>
      <c r="AQE282" s="338"/>
      <c r="AQF282" s="338"/>
      <c r="AQG282" s="338"/>
      <c r="AQH282" s="338"/>
      <c r="AQI282" s="338"/>
      <c r="AQJ282" s="338"/>
      <c r="AQK282" s="338"/>
      <c r="AQL282" s="338"/>
      <c r="AQM282" s="338"/>
      <c r="AQN282" s="338"/>
      <c r="AQO282" s="338"/>
      <c r="AQP282" s="338"/>
      <c r="AQQ282" s="338"/>
      <c r="AQR282" s="338"/>
      <c r="AQS282" s="338"/>
      <c r="AQT282" s="338"/>
      <c r="AQU282" s="338"/>
      <c r="AQV282" s="338"/>
      <c r="AQW282" s="338"/>
      <c r="AQX282" s="338"/>
      <c r="AQY282" s="338"/>
      <c r="AQZ282" s="338"/>
      <c r="ARA282" s="338"/>
      <c r="ARB282" s="338"/>
      <c r="ARC282" s="338"/>
      <c r="ARD282" s="338"/>
      <c r="ARE282" s="338"/>
      <c r="ARF282" s="338"/>
      <c r="ARG282" s="338"/>
      <c r="ARH282" s="338"/>
      <c r="ARI282" s="338"/>
      <c r="ARJ282" s="338"/>
      <c r="ARK282" s="338"/>
      <c r="ARL282" s="338"/>
      <c r="ARM282" s="338"/>
      <c r="ARN282" s="338"/>
      <c r="ARO282" s="338"/>
      <c r="ARP282" s="338"/>
      <c r="ARQ282" s="338"/>
      <c r="ARR282" s="338"/>
      <c r="ARS282" s="338"/>
      <c r="ART282" s="338"/>
      <c r="ARU282" s="338"/>
      <c r="ARV282" s="338"/>
      <c r="ARW282" s="338"/>
      <c r="ARX282" s="338"/>
      <c r="ARY282" s="338"/>
      <c r="ARZ282" s="338"/>
      <c r="ASA282" s="338"/>
      <c r="ASB282" s="338"/>
      <c r="ASC282" s="338"/>
      <c r="ASD282" s="338"/>
      <c r="ASE282" s="338"/>
      <c r="ASF282" s="338"/>
      <c r="ASG282" s="338"/>
      <c r="ASH282" s="338"/>
      <c r="ASI282" s="338"/>
      <c r="ASJ282" s="338"/>
      <c r="ASK282" s="338"/>
      <c r="ASL282" s="338"/>
      <c r="ASM282" s="338"/>
      <c r="ASN282" s="338"/>
      <c r="ASO282" s="338"/>
      <c r="ASP282" s="338"/>
      <c r="ASQ282" s="338"/>
      <c r="ASR282" s="338"/>
      <c r="ASS282" s="338"/>
      <c r="AST282" s="338"/>
      <c r="ASU282" s="338"/>
      <c r="ASV282" s="338"/>
      <c r="ASW282" s="338"/>
      <c r="ASX282" s="338"/>
      <c r="ASY282" s="338"/>
      <c r="ASZ282" s="338"/>
      <c r="ATA282" s="338"/>
      <c r="ATB282" s="338"/>
      <c r="ATC282" s="338"/>
      <c r="ATD282" s="338"/>
      <c r="ATE282" s="338"/>
      <c r="ATF282" s="338"/>
      <c r="ATG282" s="338"/>
      <c r="ATH282" s="338"/>
      <c r="ATI282" s="338"/>
      <c r="ATJ282" s="338"/>
      <c r="ATK282" s="338"/>
      <c r="ATL282" s="338"/>
      <c r="ATM282" s="338"/>
      <c r="ATN282" s="338"/>
      <c r="ATO282" s="338"/>
      <c r="ATP282" s="338"/>
      <c r="ATQ282" s="338"/>
      <c r="ATR282" s="338"/>
      <c r="ATS282" s="338"/>
      <c r="ATT282" s="338"/>
      <c r="ATU282" s="338"/>
      <c r="ATV282" s="338"/>
      <c r="ATW282" s="338"/>
      <c r="ATX282" s="338"/>
      <c r="ATY282" s="338"/>
      <c r="ATZ282" s="338"/>
      <c r="AUA282" s="338"/>
      <c r="AUB282" s="338"/>
      <c r="AUC282" s="338"/>
      <c r="AUD282" s="338"/>
      <c r="AUE282" s="338"/>
      <c r="AUF282" s="338"/>
      <c r="AUG282" s="338"/>
      <c r="AUH282" s="338"/>
      <c r="AUI282" s="338"/>
      <c r="AUJ282" s="338"/>
      <c r="AUK282" s="338"/>
      <c r="AUL282" s="338"/>
      <c r="AUM282" s="338"/>
      <c r="AUN282" s="338"/>
      <c r="AUO282" s="338"/>
      <c r="AUP282" s="338"/>
      <c r="AUQ282" s="338"/>
      <c r="AUR282" s="338"/>
      <c r="AUS282" s="338"/>
      <c r="AUT282" s="338"/>
      <c r="AUU282" s="338"/>
      <c r="AUV282" s="338"/>
      <c r="AUW282" s="338"/>
      <c r="AUX282" s="338"/>
      <c r="AUY282" s="338"/>
      <c r="AUZ282" s="338"/>
      <c r="AVA282" s="338"/>
      <c r="AVB282" s="338"/>
      <c r="AVC282" s="338"/>
      <c r="AVD282" s="338"/>
      <c r="AVE282" s="338"/>
      <c r="AVF282" s="338"/>
      <c r="AVG282" s="338"/>
      <c r="AVH282" s="338"/>
      <c r="AVI282" s="338"/>
      <c r="AVJ282" s="338"/>
      <c r="AVK282" s="338"/>
      <c r="AVL282" s="338"/>
      <c r="AVM282" s="338"/>
      <c r="AVN282" s="338"/>
      <c r="AVO282" s="338"/>
      <c r="AVP282" s="338"/>
      <c r="AVQ282" s="338"/>
      <c r="AVR282" s="338"/>
      <c r="AVS282" s="338"/>
      <c r="AVT282" s="338"/>
      <c r="AVU282" s="338"/>
      <c r="AVV282" s="338"/>
      <c r="AVW282" s="338"/>
      <c r="AVX282" s="338"/>
      <c r="AVY282" s="338"/>
      <c r="AVZ282" s="338"/>
      <c r="AWA282" s="338"/>
      <c r="AWB282" s="338"/>
      <c r="AWC282" s="338"/>
      <c r="AWD282" s="338"/>
      <c r="AWE282" s="338"/>
      <c r="AWF282" s="338"/>
      <c r="AWG282" s="338"/>
      <c r="AWH282" s="338"/>
      <c r="AWI282" s="338"/>
      <c r="AWJ282" s="338"/>
      <c r="AWK282" s="338"/>
      <c r="AWL282" s="338"/>
      <c r="AWM282" s="338"/>
      <c r="AWN282" s="338"/>
      <c r="AWO282" s="338"/>
      <c r="AWP282" s="338"/>
      <c r="AWQ282" s="338"/>
      <c r="AWR282" s="338"/>
      <c r="AWS282" s="338"/>
      <c r="AWT282" s="338"/>
      <c r="AWU282" s="338"/>
      <c r="AWV282" s="338"/>
      <c r="AWW282" s="338"/>
      <c r="AWX282" s="338"/>
      <c r="AWY282" s="338"/>
      <c r="AWZ282" s="338"/>
      <c r="AXA282" s="338"/>
      <c r="AXB282" s="338"/>
      <c r="AXC282" s="338"/>
      <c r="AXD282" s="338"/>
      <c r="AXE282" s="338"/>
      <c r="AXF282" s="338"/>
      <c r="AXG282" s="338"/>
      <c r="AXH282" s="338"/>
      <c r="AXI282" s="338"/>
      <c r="AXJ282" s="338"/>
      <c r="AXK282" s="338"/>
      <c r="AXL282" s="338"/>
      <c r="AXM282" s="338"/>
      <c r="AXN282" s="338"/>
      <c r="AXO282" s="338"/>
      <c r="AXP282" s="338"/>
      <c r="AXQ282" s="338"/>
      <c r="AXR282" s="338"/>
      <c r="AXS282" s="338"/>
      <c r="AXT282" s="338"/>
      <c r="AXU282" s="338"/>
      <c r="AXV282" s="338"/>
      <c r="AXW282" s="338"/>
      <c r="AXX282" s="338"/>
      <c r="AXY282" s="338"/>
      <c r="AXZ282" s="338"/>
      <c r="AYA282" s="338"/>
      <c r="AYB282" s="338"/>
      <c r="AYC282" s="338"/>
      <c r="AYD282" s="338"/>
      <c r="AYE282" s="338"/>
      <c r="AYF282" s="338"/>
      <c r="AYG282" s="338"/>
      <c r="AYH282" s="338"/>
      <c r="AYI282" s="338"/>
      <c r="AYJ282" s="338"/>
      <c r="AYK282" s="338"/>
      <c r="AYL282" s="338"/>
      <c r="AYM282" s="338"/>
      <c r="AYN282" s="338"/>
      <c r="AYO282" s="338"/>
      <c r="AYP282" s="338"/>
      <c r="AYQ282" s="338"/>
      <c r="AYR282" s="338"/>
      <c r="AYS282" s="338"/>
      <c r="AYT282" s="338"/>
      <c r="AYU282" s="338"/>
      <c r="AYV282" s="338"/>
      <c r="AYW282" s="338"/>
      <c r="AYX282" s="338"/>
      <c r="AYY282" s="338"/>
      <c r="AYZ282" s="338"/>
      <c r="AZA282" s="338"/>
      <c r="AZB282" s="338"/>
      <c r="AZC282" s="338"/>
      <c r="AZD282" s="338"/>
      <c r="AZE282" s="338"/>
      <c r="AZF282" s="338"/>
      <c r="AZG282" s="338"/>
      <c r="AZH282" s="338"/>
      <c r="AZI282" s="338"/>
      <c r="AZJ282" s="338"/>
      <c r="AZK282" s="338"/>
      <c r="AZL282" s="338"/>
      <c r="AZM282" s="338"/>
      <c r="AZN282" s="338"/>
      <c r="AZO282" s="338"/>
      <c r="AZP282" s="338"/>
      <c r="AZQ282" s="338"/>
      <c r="AZR282" s="338"/>
      <c r="AZS282" s="338"/>
      <c r="AZT282" s="338"/>
      <c r="AZU282" s="338"/>
      <c r="AZV282" s="338"/>
      <c r="AZW282" s="338"/>
      <c r="AZX282" s="338"/>
      <c r="AZY282" s="338"/>
      <c r="AZZ282" s="338"/>
      <c r="BAA282" s="338"/>
      <c r="BAB282" s="338"/>
      <c r="BAC282" s="338"/>
      <c r="BAD282" s="338"/>
      <c r="BAE282" s="338"/>
      <c r="BAF282" s="338"/>
      <c r="BAG282" s="338"/>
      <c r="BAH282" s="338"/>
      <c r="BAI282" s="338"/>
      <c r="BAJ282" s="338"/>
      <c r="BAK282" s="338"/>
      <c r="BAL282" s="338"/>
      <c r="BAM282" s="338"/>
      <c r="BAN282" s="338"/>
      <c r="BAO282" s="338"/>
      <c r="BAP282" s="338"/>
      <c r="BAQ282" s="338"/>
      <c r="BAR282" s="338"/>
      <c r="BAS282" s="338"/>
      <c r="BAT282" s="338"/>
      <c r="BAU282" s="338"/>
      <c r="BAV282" s="338"/>
      <c r="BAW282" s="338"/>
      <c r="BAX282" s="338"/>
      <c r="BAY282" s="338"/>
      <c r="BAZ282" s="338"/>
      <c r="BBA282" s="338"/>
      <c r="BBB282" s="338"/>
      <c r="BBC282" s="338"/>
      <c r="BBD282" s="338"/>
      <c r="BBE282" s="338"/>
      <c r="BBF282" s="338"/>
      <c r="BBG282" s="338"/>
      <c r="BBH282" s="338"/>
      <c r="BBI282" s="338"/>
      <c r="BBJ282" s="338"/>
      <c r="BBK282" s="338"/>
      <c r="BBL282" s="338"/>
      <c r="BBM282" s="338"/>
      <c r="BBN282" s="338"/>
      <c r="BBO282" s="338"/>
      <c r="BBP282" s="338"/>
      <c r="BBQ282" s="338"/>
      <c r="BBR282" s="338"/>
      <c r="BBS282" s="338"/>
      <c r="BBT282" s="338"/>
      <c r="BBU282" s="338"/>
      <c r="BBV282" s="338"/>
      <c r="BBW282" s="338"/>
      <c r="BBX282" s="338"/>
      <c r="BBY282" s="338"/>
      <c r="BBZ282" s="338"/>
      <c r="BCA282" s="338"/>
      <c r="BCB282" s="338"/>
      <c r="BCC282" s="338"/>
      <c r="BCD282" s="338"/>
      <c r="BCE282" s="338"/>
      <c r="BCF282" s="338"/>
      <c r="BCG282" s="338"/>
      <c r="BCH282" s="338"/>
      <c r="BCI282" s="338"/>
      <c r="BCJ282" s="338"/>
      <c r="BCK282" s="338"/>
      <c r="BCL282" s="338"/>
      <c r="BCM282" s="338"/>
      <c r="BCN282" s="338"/>
      <c r="BCO282" s="338"/>
      <c r="BCP282" s="338"/>
      <c r="BCQ282" s="338"/>
      <c r="BCR282" s="338"/>
      <c r="BCS282" s="338"/>
      <c r="BCT282" s="338"/>
      <c r="BCU282" s="338"/>
      <c r="BCV282" s="338"/>
      <c r="BCW282" s="338"/>
      <c r="BCX282" s="338"/>
      <c r="BCY282" s="338"/>
      <c r="BCZ282" s="338"/>
      <c r="BDA282" s="338"/>
      <c r="BDB282" s="338"/>
      <c r="BDC282" s="338"/>
      <c r="BDD282" s="338"/>
      <c r="BDE282" s="338"/>
      <c r="BDF282" s="338"/>
      <c r="BDG282" s="338"/>
      <c r="BDH282" s="338"/>
      <c r="BDI282" s="338"/>
      <c r="BDJ282" s="338"/>
      <c r="BDK282" s="338"/>
      <c r="BDL282" s="338"/>
      <c r="BDM282" s="338"/>
      <c r="BDN282" s="338"/>
      <c r="BDO282" s="338"/>
      <c r="BDP282" s="338"/>
      <c r="BDQ282" s="338"/>
      <c r="BDR282" s="338"/>
      <c r="BDS282" s="338"/>
      <c r="BDT282" s="338"/>
      <c r="BDU282" s="338"/>
      <c r="BDV282" s="338"/>
      <c r="BDW282" s="338"/>
      <c r="BDX282" s="338"/>
      <c r="BDY282" s="338"/>
      <c r="BDZ282" s="338"/>
      <c r="BEA282" s="338"/>
      <c r="BEB282" s="338"/>
      <c r="BEC282" s="338"/>
      <c r="BED282" s="338"/>
      <c r="BEE282" s="338"/>
      <c r="BEF282" s="338"/>
      <c r="BEG282" s="338"/>
      <c r="BEH282" s="338"/>
      <c r="BEI282" s="338"/>
      <c r="BEJ282" s="338"/>
      <c r="BEK282" s="338"/>
      <c r="BEL282" s="338"/>
      <c r="BEM282" s="338"/>
      <c r="BEN282" s="338"/>
      <c r="BEO282" s="338"/>
      <c r="BEP282" s="338"/>
      <c r="BEQ282" s="338"/>
      <c r="BER282" s="338"/>
      <c r="BES282" s="338"/>
      <c r="BET282" s="338"/>
      <c r="BEU282" s="338"/>
      <c r="BEV282" s="338"/>
      <c r="BEW282" s="338"/>
      <c r="BEX282" s="338"/>
      <c r="BEY282" s="338"/>
      <c r="BEZ282" s="338"/>
      <c r="BFA282" s="338"/>
      <c r="BFB282" s="338"/>
      <c r="BFC282" s="338"/>
      <c r="BFD282" s="338"/>
      <c r="BFE282" s="338"/>
      <c r="BFF282" s="338"/>
      <c r="BFG282" s="338"/>
      <c r="BFH282" s="338"/>
      <c r="BFI282" s="338"/>
      <c r="BFJ282" s="338"/>
      <c r="BFK282" s="338"/>
      <c r="BFL282" s="338"/>
      <c r="BFM282" s="338"/>
      <c r="BFN282" s="338"/>
      <c r="BFO282" s="338"/>
      <c r="BFP282" s="338"/>
      <c r="BFQ282" s="338"/>
      <c r="BFR282" s="338"/>
      <c r="BFS282" s="338"/>
      <c r="BFT282" s="338"/>
      <c r="BFU282" s="338"/>
      <c r="BFV282" s="338"/>
      <c r="BFW282" s="338"/>
      <c r="BFX282" s="338"/>
      <c r="BFY282" s="338"/>
      <c r="BFZ282" s="338"/>
      <c r="BGA282" s="338"/>
      <c r="BGB282" s="338"/>
      <c r="BGC282" s="338"/>
      <c r="BGD282" s="338"/>
      <c r="BGE282" s="338"/>
      <c r="BGF282" s="338"/>
      <c r="BGG282" s="338"/>
      <c r="BGH282" s="338"/>
      <c r="BGI282" s="338"/>
      <c r="BGJ282" s="338"/>
      <c r="BGK282" s="338"/>
      <c r="BGL282" s="338"/>
      <c r="BGM282" s="338"/>
      <c r="BGN282" s="338"/>
      <c r="BGO282" s="338"/>
      <c r="BGP282" s="338"/>
      <c r="BGQ282" s="338"/>
      <c r="BGR282" s="338"/>
      <c r="BGS282" s="338"/>
      <c r="BGT282" s="338"/>
      <c r="BGU282" s="338"/>
      <c r="BGV282" s="338"/>
      <c r="BGW282" s="338"/>
      <c r="BGX282" s="338"/>
      <c r="BGY282" s="338"/>
      <c r="BGZ282" s="338"/>
      <c r="BHA282" s="338"/>
      <c r="BHB282" s="338"/>
      <c r="BHC282" s="338"/>
      <c r="BHD282" s="338"/>
      <c r="BHE282" s="338"/>
      <c r="BHF282" s="338"/>
      <c r="BHG282" s="338"/>
      <c r="BHH282" s="338"/>
      <c r="BHI282" s="338"/>
      <c r="BHJ282" s="338"/>
      <c r="BHK282" s="338"/>
      <c r="BHL282" s="338"/>
      <c r="BHM282" s="338"/>
      <c r="BHN282" s="338"/>
      <c r="BHO282" s="338"/>
      <c r="BHP282" s="338"/>
      <c r="BHQ282" s="338"/>
      <c r="BHR282" s="338"/>
      <c r="BHS282" s="338"/>
      <c r="BHT282" s="338"/>
      <c r="BHU282" s="338"/>
      <c r="BHV282" s="338"/>
      <c r="BHW282" s="338"/>
      <c r="BHX282" s="338"/>
      <c r="BHY282" s="338"/>
      <c r="BHZ282" s="338"/>
      <c r="BIA282" s="338"/>
      <c r="BIB282" s="338"/>
      <c r="BIC282" s="338"/>
      <c r="BID282" s="338"/>
      <c r="BIE282" s="338"/>
      <c r="BIF282" s="338"/>
      <c r="BIG282" s="338"/>
      <c r="BIH282" s="338"/>
      <c r="BII282" s="338"/>
      <c r="BIJ282" s="338"/>
      <c r="BIK282" s="338"/>
      <c r="BIL282" s="338"/>
      <c r="BIM282" s="338"/>
      <c r="BIN282" s="338"/>
      <c r="BIO282" s="338"/>
      <c r="BIP282" s="338"/>
      <c r="BIQ282" s="338"/>
      <c r="BIR282" s="338"/>
      <c r="BIS282" s="338"/>
      <c r="BIT282" s="338"/>
      <c r="BIU282" s="338"/>
      <c r="BIV282" s="338"/>
      <c r="BIW282" s="338"/>
      <c r="BIX282" s="338"/>
      <c r="BIY282" s="338"/>
      <c r="BIZ282" s="338"/>
      <c r="BJA282" s="338"/>
      <c r="BJB282" s="338"/>
      <c r="BJC282" s="338"/>
      <c r="BJD282" s="338"/>
      <c r="BJE282" s="338"/>
      <c r="BJF282" s="338"/>
      <c r="BJG282" s="338"/>
      <c r="BJH282" s="338"/>
      <c r="BJI282" s="338"/>
      <c r="BJJ282" s="338"/>
      <c r="BJK282" s="338"/>
      <c r="BJL282" s="338"/>
      <c r="BJM282" s="338"/>
      <c r="BJN282" s="338"/>
      <c r="BJO282" s="338"/>
      <c r="BJP282" s="338"/>
      <c r="BJQ282" s="338"/>
      <c r="BJR282" s="338"/>
      <c r="BJS282" s="338"/>
      <c r="BJT282" s="338"/>
      <c r="BJU282" s="338"/>
      <c r="BJV282" s="338"/>
      <c r="BJW282" s="338"/>
      <c r="BJX282" s="338"/>
      <c r="BJY282" s="338"/>
      <c r="BJZ282" s="338"/>
      <c r="BKA282" s="338"/>
      <c r="BKB282" s="338"/>
      <c r="BKC282" s="338"/>
      <c r="BKD282" s="338"/>
      <c r="BKE282" s="338"/>
      <c r="BKF282" s="338"/>
      <c r="BKG282" s="338"/>
      <c r="BKH282" s="338"/>
      <c r="BKI282" s="338"/>
      <c r="BKJ282" s="338"/>
      <c r="BKK282" s="338"/>
      <c r="BKL282" s="338"/>
      <c r="BKM282" s="338"/>
      <c r="BKN282" s="338"/>
      <c r="BKO282" s="338"/>
      <c r="BKP282" s="338"/>
      <c r="BKQ282" s="338"/>
      <c r="BKR282" s="338"/>
      <c r="BKS282" s="338"/>
      <c r="BKT282" s="338"/>
      <c r="BKU282" s="338"/>
      <c r="BKV282" s="338"/>
      <c r="BKW282" s="338"/>
      <c r="BKX282" s="338"/>
      <c r="BKY282" s="338"/>
      <c r="BKZ282" s="338"/>
      <c r="BLA282" s="338"/>
      <c r="BLB282" s="338"/>
      <c r="BLC282" s="338"/>
      <c r="BLD282" s="338"/>
      <c r="BLE282" s="338"/>
      <c r="BLF282" s="338"/>
      <c r="BLG282" s="338"/>
      <c r="BLH282" s="338"/>
      <c r="BLI282" s="338"/>
      <c r="BLJ282" s="338"/>
      <c r="BLK282" s="338"/>
      <c r="BLL282" s="338"/>
      <c r="BLM282" s="338"/>
      <c r="BLN282" s="338"/>
      <c r="BLO282" s="338"/>
      <c r="BLP282" s="338"/>
      <c r="BLQ282" s="338"/>
      <c r="BLR282" s="338"/>
      <c r="BLS282" s="338"/>
      <c r="BLT282" s="338"/>
      <c r="BLU282" s="338"/>
      <c r="BLV282" s="338"/>
      <c r="BLW282" s="338"/>
      <c r="BLX282" s="338"/>
      <c r="BLY282" s="338"/>
      <c r="BLZ282" s="338"/>
      <c r="BMA282" s="338"/>
      <c r="BMB282" s="338"/>
      <c r="BMC282" s="338"/>
      <c r="BMD282" s="338"/>
      <c r="BME282" s="338"/>
      <c r="BMF282" s="338"/>
      <c r="BMG282" s="338"/>
      <c r="BMH282" s="338"/>
      <c r="BMI282" s="338"/>
      <c r="BMJ282" s="338"/>
      <c r="BMK282" s="338"/>
      <c r="BML282" s="338"/>
      <c r="BMM282" s="338"/>
      <c r="BMN282" s="338"/>
      <c r="BMO282" s="338"/>
      <c r="BMP282" s="338"/>
      <c r="BMQ282" s="338"/>
      <c r="BMR282" s="338"/>
      <c r="BMS282" s="338"/>
      <c r="BMT282" s="338"/>
      <c r="BMU282" s="338"/>
      <c r="BMV282" s="338"/>
      <c r="BMW282" s="338"/>
      <c r="BMX282" s="338"/>
      <c r="BMY282" s="338"/>
      <c r="BMZ282" s="338"/>
      <c r="BNA282" s="338"/>
      <c r="BNB282" s="338"/>
      <c r="BNC282" s="338"/>
      <c r="BND282" s="338"/>
      <c r="BNE282" s="338"/>
      <c r="BNF282" s="338"/>
      <c r="BNG282" s="338"/>
      <c r="BNH282" s="338"/>
      <c r="BNI282" s="338"/>
      <c r="BNJ282" s="338"/>
      <c r="BNK282" s="338"/>
      <c r="BNL282" s="338"/>
      <c r="BNM282" s="338"/>
      <c r="BNN282" s="338"/>
      <c r="BNO282" s="338"/>
      <c r="BNP282" s="338"/>
      <c r="BNQ282" s="338"/>
      <c r="BNR282" s="338"/>
      <c r="BNS282" s="338"/>
      <c r="BNT282" s="338"/>
      <c r="BNU282" s="338"/>
      <c r="BNV282" s="338"/>
      <c r="BNW282" s="338"/>
      <c r="BNX282" s="338"/>
      <c r="BNY282" s="338"/>
      <c r="BNZ282" s="338"/>
      <c r="BOA282" s="338"/>
      <c r="BOB282" s="338"/>
      <c r="BOC282" s="338"/>
      <c r="BOD282" s="338"/>
      <c r="BOE282" s="338"/>
      <c r="BOF282" s="338"/>
      <c r="BOG282" s="338"/>
      <c r="BOH282" s="338"/>
      <c r="BOI282" s="338"/>
      <c r="BOJ282" s="338"/>
      <c r="BOK282" s="338"/>
      <c r="BOL282" s="338"/>
      <c r="BOM282" s="338"/>
      <c r="BON282" s="338"/>
      <c r="BOO282" s="338"/>
      <c r="BOP282" s="338"/>
      <c r="BOQ282" s="338"/>
      <c r="BOR282" s="338"/>
      <c r="BOS282" s="338"/>
      <c r="BOT282" s="338"/>
      <c r="BOU282" s="338"/>
      <c r="BOV282" s="338"/>
    </row>
    <row r="283" spans="1:1764" ht="40.5" customHeight="1">
      <c r="A283" s="96" t="s">
        <v>294</v>
      </c>
      <c r="B283" s="154" t="s">
        <v>295</v>
      </c>
      <c r="C283" s="181" t="s">
        <v>917</v>
      </c>
      <c r="D283" s="182" t="s">
        <v>918</v>
      </c>
      <c r="E283" s="33" t="s">
        <v>1254</v>
      </c>
      <c r="F283" s="252" t="s">
        <v>1201</v>
      </c>
      <c r="G283" s="33"/>
      <c r="H283" s="33"/>
      <c r="I283" s="409"/>
      <c r="J283" s="458">
        <f>SUM(K283,L283)</f>
        <v>460000</v>
      </c>
      <c r="K283" s="458">
        <f>SUM(K284)</f>
        <v>460000</v>
      </c>
      <c r="L283" s="459">
        <f>SUM(L284)</f>
        <v>0</v>
      </c>
      <c r="M283" s="114"/>
      <c r="N283" s="114"/>
      <c r="O283" s="114"/>
      <c r="P283" s="114"/>
      <c r="Q283" s="114"/>
      <c r="R283" s="114"/>
      <c r="S283" s="114"/>
      <c r="T283" s="114"/>
      <c r="U283" s="114"/>
    </row>
    <row r="284" spans="1:1764" ht="40.5" customHeight="1">
      <c r="A284" s="572" t="s">
        <v>296</v>
      </c>
      <c r="B284" s="575" t="s">
        <v>297</v>
      </c>
      <c r="C284" s="575" t="s">
        <v>919</v>
      </c>
      <c r="D284" s="189" t="s">
        <v>920</v>
      </c>
      <c r="E284" s="37" t="s">
        <v>1256</v>
      </c>
      <c r="F284" s="37" t="s">
        <v>1201</v>
      </c>
      <c r="G284" s="568" t="s">
        <v>174</v>
      </c>
      <c r="H284" s="568" t="s">
        <v>298</v>
      </c>
      <c r="I284" s="566" t="s">
        <v>299</v>
      </c>
      <c r="J284" s="564">
        <f>SUM(K284,L284)</f>
        <v>460000</v>
      </c>
      <c r="K284" s="564">
        <v>460000</v>
      </c>
      <c r="L284" s="561"/>
      <c r="M284" s="114"/>
      <c r="N284" s="114"/>
      <c r="O284" s="114"/>
      <c r="P284" s="114"/>
      <c r="Q284" s="114"/>
      <c r="R284" s="114"/>
      <c r="S284" s="114"/>
      <c r="T284" s="114"/>
      <c r="U284" s="114"/>
    </row>
    <row r="285" spans="1:1764" ht="40.5" customHeight="1">
      <c r="A285" s="574"/>
      <c r="B285" s="569"/>
      <c r="C285" s="569"/>
      <c r="D285" s="194" t="s">
        <v>921</v>
      </c>
      <c r="E285" s="37" t="s">
        <v>1255</v>
      </c>
      <c r="F285" s="37" t="s">
        <v>1201</v>
      </c>
      <c r="G285" s="569"/>
      <c r="H285" s="569"/>
      <c r="I285" s="567"/>
      <c r="J285" s="560"/>
      <c r="K285" s="560"/>
      <c r="L285" s="562"/>
      <c r="M285" s="114"/>
      <c r="N285" s="114"/>
      <c r="O285" s="114"/>
      <c r="P285" s="114"/>
      <c r="Q285" s="114"/>
      <c r="R285" s="114"/>
      <c r="S285" s="114"/>
      <c r="T285" s="114"/>
      <c r="U285" s="114"/>
    </row>
    <row r="286" spans="1:1764" ht="40.5" customHeight="1">
      <c r="A286" s="29" t="s">
        <v>300</v>
      </c>
      <c r="B286" s="30" t="s">
        <v>301</v>
      </c>
      <c r="C286" s="30"/>
      <c r="D286" s="31" t="s">
        <v>26</v>
      </c>
      <c r="E286" s="31" t="s">
        <v>26</v>
      </c>
      <c r="F286" s="31"/>
      <c r="G286" s="31"/>
      <c r="H286" s="31"/>
      <c r="I286" s="399"/>
      <c r="J286" s="456">
        <f t="shared" si="6"/>
        <v>1374000</v>
      </c>
      <c r="K286" s="456">
        <f>0+K287+K291</f>
        <v>1374000</v>
      </c>
      <c r="L286" s="479">
        <f>0+L287+L291</f>
        <v>0</v>
      </c>
      <c r="M286" s="114"/>
      <c r="N286" s="114"/>
      <c r="O286" s="114"/>
      <c r="P286" s="114"/>
      <c r="Q286" s="114"/>
      <c r="R286" s="114"/>
      <c r="S286" s="114"/>
      <c r="T286" s="114"/>
      <c r="U286" s="114"/>
    </row>
    <row r="287" spans="1:1764" ht="40.5" customHeight="1">
      <c r="A287" s="55" t="s">
        <v>302</v>
      </c>
      <c r="B287" s="24" t="s">
        <v>303</v>
      </c>
      <c r="C287" s="195" t="s">
        <v>922</v>
      </c>
      <c r="D287" s="196" t="s">
        <v>923</v>
      </c>
      <c r="E287" s="253" t="s">
        <v>1257</v>
      </c>
      <c r="F287" s="226" t="s">
        <v>1201</v>
      </c>
      <c r="G287" s="33"/>
      <c r="H287" s="33"/>
      <c r="I287" s="409"/>
      <c r="J287" s="458">
        <f t="shared" si="6"/>
        <v>528000</v>
      </c>
      <c r="K287" s="458">
        <f>SUM(K288)</f>
        <v>528000</v>
      </c>
      <c r="L287" s="459">
        <f>SUM(L288)</f>
        <v>0</v>
      </c>
      <c r="M287" s="114"/>
      <c r="N287" s="114"/>
      <c r="O287" s="114"/>
      <c r="P287" s="114"/>
      <c r="Q287" s="114"/>
      <c r="R287" s="114"/>
      <c r="S287" s="114"/>
      <c r="T287" s="114"/>
      <c r="U287" s="114"/>
    </row>
    <row r="288" spans="1:1764" ht="40.5" customHeight="1">
      <c r="A288" s="572" t="s">
        <v>304</v>
      </c>
      <c r="B288" s="575" t="s">
        <v>305</v>
      </c>
      <c r="C288" s="575" t="s">
        <v>922</v>
      </c>
      <c r="D288" s="197" t="s">
        <v>924</v>
      </c>
      <c r="E288" s="254">
        <v>1</v>
      </c>
      <c r="F288" s="250" t="s">
        <v>1201</v>
      </c>
      <c r="G288" s="552" t="s">
        <v>22</v>
      </c>
      <c r="H288" s="552" t="s">
        <v>23</v>
      </c>
      <c r="I288" s="555" t="s">
        <v>24</v>
      </c>
      <c r="J288" s="571">
        <f>SUM(K288,L288)</f>
        <v>528000</v>
      </c>
      <c r="K288" s="571">
        <v>528000</v>
      </c>
      <c r="L288" s="557"/>
      <c r="M288" s="114"/>
      <c r="N288" s="114"/>
      <c r="O288" s="114"/>
      <c r="P288" s="114"/>
      <c r="Q288" s="114"/>
      <c r="R288" s="114"/>
      <c r="S288" s="114"/>
      <c r="T288" s="114"/>
      <c r="U288" s="114"/>
    </row>
    <row r="289" spans="1:1764" ht="40.5" customHeight="1">
      <c r="A289" s="573"/>
      <c r="B289" s="576"/>
      <c r="C289" s="576"/>
      <c r="D289" s="198" t="s">
        <v>925</v>
      </c>
      <c r="E289" s="255" t="s">
        <v>1258</v>
      </c>
      <c r="F289" s="228" t="s">
        <v>1201</v>
      </c>
      <c r="G289" s="553"/>
      <c r="H289" s="553"/>
      <c r="I289" s="556"/>
      <c r="J289" s="722"/>
      <c r="K289" s="722"/>
      <c r="L289" s="558"/>
      <c r="M289" s="114"/>
      <c r="N289" s="114"/>
      <c r="O289" s="114"/>
      <c r="P289" s="114"/>
      <c r="Q289" s="114"/>
      <c r="R289" s="114"/>
      <c r="S289" s="114"/>
      <c r="T289" s="114"/>
      <c r="U289" s="114"/>
    </row>
    <row r="290" spans="1:1764" ht="40.5" customHeight="1">
      <c r="A290" s="574"/>
      <c r="B290" s="569"/>
      <c r="C290" s="569"/>
      <c r="D290" s="198" t="s">
        <v>926</v>
      </c>
      <c r="E290" s="254">
        <v>3</v>
      </c>
      <c r="F290" s="228" t="s">
        <v>1201</v>
      </c>
      <c r="G290" s="554"/>
      <c r="H290" s="554"/>
      <c r="I290" s="547"/>
      <c r="J290" s="549"/>
      <c r="K290" s="549"/>
      <c r="L290" s="551"/>
      <c r="M290" s="114"/>
      <c r="N290" s="114"/>
      <c r="O290" s="114"/>
      <c r="P290" s="114"/>
      <c r="Q290" s="114"/>
      <c r="R290" s="114"/>
      <c r="S290" s="114"/>
      <c r="T290" s="114"/>
      <c r="U290" s="114"/>
    </row>
    <row r="291" spans="1:1764" s="40" customFormat="1" ht="40.5" customHeight="1">
      <c r="A291" s="57" t="s">
        <v>306</v>
      </c>
      <c r="B291" s="138" t="s">
        <v>307</v>
      </c>
      <c r="C291" s="175" t="s">
        <v>927</v>
      </c>
      <c r="D291" s="183" t="s">
        <v>1182</v>
      </c>
      <c r="E291" s="154" t="s">
        <v>1293</v>
      </c>
      <c r="F291" s="206" t="s">
        <v>1294</v>
      </c>
      <c r="G291" s="33"/>
      <c r="H291" s="33"/>
      <c r="I291" s="409"/>
      <c r="J291" s="458">
        <f t="shared" si="6"/>
        <v>846000</v>
      </c>
      <c r="K291" s="458">
        <f>K292</f>
        <v>846000</v>
      </c>
      <c r="L291" s="459">
        <f>SUM(L292)</f>
        <v>0</v>
      </c>
      <c r="M291" s="114"/>
      <c r="N291" s="114"/>
      <c r="O291" s="114"/>
      <c r="P291" s="114"/>
      <c r="Q291" s="114"/>
      <c r="R291" s="114"/>
      <c r="S291" s="114"/>
      <c r="T291" s="114"/>
      <c r="U291" s="114"/>
      <c r="V291" s="339"/>
      <c r="W291" s="339"/>
      <c r="X291" s="339"/>
      <c r="Y291" s="339"/>
      <c r="Z291" s="339"/>
      <c r="AA291" s="339"/>
      <c r="AB291" s="339"/>
      <c r="AC291" s="339"/>
      <c r="AD291" s="339"/>
      <c r="AE291" s="339"/>
      <c r="AF291" s="339"/>
      <c r="AG291" s="339"/>
      <c r="AH291" s="339"/>
      <c r="AI291" s="339"/>
      <c r="AJ291" s="339"/>
      <c r="AK291" s="339"/>
      <c r="AL291" s="339"/>
      <c r="AM291" s="339"/>
      <c r="AN291" s="339"/>
      <c r="AO291" s="339"/>
      <c r="AP291" s="339"/>
      <c r="AQ291" s="339"/>
      <c r="AR291" s="339"/>
      <c r="AS291" s="339"/>
      <c r="AT291" s="339"/>
      <c r="AU291" s="339"/>
      <c r="AV291" s="339"/>
      <c r="AW291" s="339"/>
      <c r="AX291" s="339"/>
      <c r="AY291" s="339"/>
      <c r="AZ291" s="339"/>
      <c r="BA291" s="339"/>
      <c r="BB291" s="339"/>
      <c r="BC291" s="339"/>
      <c r="BD291" s="339"/>
      <c r="BE291" s="339"/>
      <c r="BF291" s="339"/>
      <c r="BG291" s="339"/>
      <c r="BH291" s="339"/>
      <c r="BI291" s="339"/>
      <c r="BJ291" s="339"/>
      <c r="BK291" s="339"/>
      <c r="BL291" s="339"/>
      <c r="BM291" s="339"/>
      <c r="BN291" s="339"/>
      <c r="BO291" s="339"/>
      <c r="BP291" s="339"/>
      <c r="BQ291" s="339"/>
      <c r="BR291" s="339"/>
      <c r="BS291" s="339"/>
      <c r="BT291" s="339"/>
      <c r="BU291" s="339"/>
      <c r="BV291" s="339"/>
      <c r="BW291" s="339"/>
      <c r="BX291" s="339"/>
      <c r="BY291" s="339"/>
      <c r="BZ291" s="339"/>
      <c r="CA291" s="339"/>
      <c r="CB291" s="339"/>
      <c r="CC291" s="339"/>
      <c r="CD291" s="339"/>
      <c r="CE291" s="339"/>
      <c r="CF291" s="339"/>
      <c r="CG291" s="339"/>
      <c r="CH291" s="339"/>
      <c r="CI291" s="339"/>
      <c r="CJ291" s="339"/>
      <c r="CK291" s="339"/>
      <c r="CL291" s="339"/>
      <c r="CM291" s="339"/>
      <c r="CN291" s="339"/>
      <c r="CO291" s="339"/>
      <c r="CP291" s="339"/>
      <c r="CQ291" s="339"/>
      <c r="CR291" s="339"/>
      <c r="CS291" s="339"/>
      <c r="CT291" s="339"/>
      <c r="CU291" s="339"/>
      <c r="CV291" s="339"/>
      <c r="CW291" s="339"/>
      <c r="CX291" s="339"/>
      <c r="CY291" s="339"/>
      <c r="CZ291" s="339"/>
      <c r="DA291" s="339"/>
      <c r="DB291" s="339"/>
      <c r="DC291" s="339"/>
      <c r="DD291" s="339"/>
      <c r="DE291" s="339"/>
      <c r="DF291" s="339"/>
      <c r="DG291" s="339"/>
      <c r="DH291" s="339"/>
      <c r="DI291" s="339"/>
      <c r="DJ291" s="339"/>
      <c r="DK291" s="339"/>
      <c r="DL291" s="339"/>
      <c r="DM291" s="339"/>
      <c r="DN291" s="339"/>
      <c r="DO291" s="339"/>
      <c r="DP291" s="339"/>
      <c r="DQ291" s="339"/>
      <c r="DR291" s="339"/>
      <c r="DS291" s="339"/>
      <c r="DT291" s="339"/>
      <c r="DU291" s="339"/>
      <c r="DV291" s="339"/>
      <c r="DW291" s="339"/>
      <c r="DX291" s="339"/>
      <c r="DY291" s="339"/>
      <c r="DZ291" s="339"/>
      <c r="EA291" s="339"/>
      <c r="EB291" s="339"/>
      <c r="EC291" s="339"/>
      <c r="ED291" s="339"/>
      <c r="EE291" s="339"/>
      <c r="EF291" s="339"/>
      <c r="EG291" s="339"/>
      <c r="EH291" s="339"/>
      <c r="EI291" s="339"/>
      <c r="EJ291" s="339"/>
      <c r="EK291" s="339"/>
      <c r="EL291" s="339"/>
      <c r="EM291" s="339"/>
      <c r="EN291" s="339"/>
      <c r="EO291" s="339"/>
      <c r="EP291" s="339"/>
      <c r="EQ291" s="339"/>
      <c r="ER291" s="339"/>
      <c r="ES291" s="339"/>
      <c r="ET291" s="339"/>
      <c r="EU291" s="339"/>
      <c r="EV291" s="339"/>
      <c r="EW291" s="339"/>
      <c r="EX291" s="339"/>
      <c r="EY291" s="339"/>
      <c r="EZ291" s="339"/>
      <c r="FA291" s="339"/>
      <c r="FB291" s="339"/>
      <c r="FC291" s="339"/>
      <c r="FD291" s="339"/>
      <c r="FE291" s="339"/>
      <c r="FF291" s="339"/>
      <c r="FG291" s="339"/>
      <c r="FH291" s="339"/>
      <c r="FI291" s="339"/>
      <c r="FJ291" s="339"/>
      <c r="FK291" s="339"/>
      <c r="FL291" s="339"/>
      <c r="FM291" s="339"/>
      <c r="FN291" s="339"/>
      <c r="FO291" s="339"/>
      <c r="FP291" s="339"/>
      <c r="FQ291" s="339"/>
      <c r="FR291" s="339"/>
      <c r="FS291" s="339"/>
      <c r="FT291" s="339"/>
      <c r="FU291" s="339"/>
      <c r="FV291" s="339"/>
      <c r="FW291" s="339"/>
      <c r="FX291" s="339"/>
      <c r="FY291" s="339"/>
      <c r="FZ291" s="339"/>
      <c r="GA291" s="339"/>
      <c r="GB291" s="339"/>
      <c r="GC291" s="339"/>
      <c r="GD291" s="339"/>
      <c r="GE291" s="339"/>
      <c r="GF291" s="339"/>
      <c r="GG291" s="339"/>
      <c r="GH291" s="339"/>
      <c r="GI291" s="339"/>
      <c r="GJ291" s="339"/>
      <c r="GK291" s="339"/>
      <c r="GL291" s="339"/>
      <c r="GM291" s="339"/>
      <c r="GN291" s="339"/>
      <c r="GO291" s="339"/>
      <c r="GP291" s="339"/>
      <c r="GQ291" s="339"/>
      <c r="GR291" s="339"/>
      <c r="GS291" s="339"/>
      <c r="GT291" s="339"/>
      <c r="GU291" s="339"/>
      <c r="GV291" s="339"/>
      <c r="GW291" s="339"/>
      <c r="GX291" s="339"/>
      <c r="GY291" s="339"/>
      <c r="GZ291" s="339"/>
      <c r="HA291" s="339"/>
      <c r="HB291" s="339"/>
      <c r="HC291" s="339"/>
      <c r="HD291" s="339"/>
      <c r="HE291" s="339"/>
      <c r="HF291" s="339"/>
      <c r="HG291" s="339"/>
      <c r="HH291" s="339"/>
      <c r="HI291" s="339"/>
      <c r="HJ291" s="339"/>
      <c r="HK291" s="339"/>
      <c r="HL291" s="339"/>
      <c r="HM291" s="339"/>
      <c r="HN291" s="339"/>
      <c r="HO291" s="339"/>
      <c r="HP291" s="339"/>
      <c r="HQ291" s="339"/>
      <c r="HR291" s="339"/>
      <c r="HS291" s="339"/>
      <c r="HT291" s="339"/>
      <c r="HU291" s="339"/>
      <c r="HV291" s="339"/>
      <c r="HW291" s="339"/>
      <c r="HX291" s="339"/>
      <c r="HY291" s="339"/>
      <c r="HZ291" s="339"/>
      <c r="IA291" s="339"/>
      <c r="IB291" s="339"/>
      <c r="IC291" s="339"/>
      <c r="ID291" s="339"/>
      <c r="IE291" s="339"/>
      <c r="IF291" s="339"/>
      <c r="IG291" s="339"/>
      <c r="IH291" s="339"/>
      <c r="II291" s="339"/>
      <c r="IJ291" s="339"/>
      <c r="IK291" s="339"/>
      <c r="IL291" s="339"/>
      <c r="IM291" s="339"/>
      <c r="IN291" s="339"/>
      <c r="IO291" s="339"/>
      <c r="IP291" s="339"/>
      <c r="IQ291" s="339"/>
      <c r="IR291" s="339"/>
      <c r="IS291" s="339"/>
      <c r="IT291" s="339"/>
      <c r="IU291" s="339"/>
      <c r="IV291" s="339"/>
      <c r="IW291" s="339"/>
      <c r="IX291" s="339"/>
      <c r="IY291" s="339"/>
      <c r="IZ291" s="339"/>
      <c r="JA291" s="339"/>
      <c r="JB291" s="339"/>
      <c r="JC291" s="339"/>
      <c r="JD291" s="339"/>
      <c r="JE291" s="339"/>
      <c r="JF291" s="339"/>
      <c r="JG291" s="339"/>
      <c r="JH291" s="339"/>
      <c r="JI291" s="339"/>
      <c r="JJ291" s="339"/>
      <c r="JK291" s="339"/>
      <c r="JL291" s="339"/>
      <c r="JM291" s="339"/>
      <c r="JN291" s="339"/>
      <c r="JO291" s="339"/>
      <c r="JP291" s="339"/>
      <c r="JQ291" s="339"/>
      <c r="JR291" s="339"/>
      <c r="JS291" s="339"/>
      <c r="JT291" s="339"/>
      <c r="JU291" s="339"/>
      <c r="JV291" s="339"/>
      <c r="JW291" s="339"/>
      <c r="JX291" s="339"/>
      <c r="JY291" s="339"/>
      <c r="JZ291" s="339"/>
      <c r="KA291" s="339"/>
      <c r="KB291" s="339"/>
      <c r="KC291" s="339"/>
      <c r="KD291" s="339"/>
      <c r="KE291" s="339"/>
      <c r="KF291" s="339"/>
      <c r="KG291" s="339"/>
      <c r="KH291" s="339"/>
      <c r="KI291" s="339"/>
      <c r="KJ291" s="339"/>
      <c r="KK291" s="339"/>
      <c r="KL291" s="339"/>
      <c r="KM291" s="339"/>
      <c r="KN291" s="339"/>
      <c r="KO291" s="339"/>
      <c r="KP291" s="339"/>
      <c r="KQ291" s="339"/>
      <c r="KR291" s="339"/>
      <c r="KS291" s="339"/>
      <c r="KT291" s="339"/>
      <c r="KU291" s="339"/>
      <c r="KV291" s="339"/>
      <c r="KW291" s="339"/>
      <c r="KX291" s="339"/>
      <c r="KY291" s="339"/>
      <c r="KZ291" s="339"/>
      <c r="LA291" s="339"/>
      <c r="LB291" s="339"/>
      <c r="LC291" s="339"/>
      <c r="LD291" s="339"/>
      <c r="LE291" s="339"/>
      <c r="LF291" s="339"/>
      <c r="LG291" s="339"/>
      <c r="LH291" s="339"/>
      <c r="LI291" s="339"/>
      <c r="LJ291" s="339"/>
      <c r="LK291" s="339"/>
      <c r="LL291" s="339"/>
      <c r="LM291" s="339"/>
      <c r="LN291" s="339"/>
      <c r="LO291" s="339"/>
      <c r="LP291" s="339"/>
      <c r="LQ291" s="339"/>
      <c r="LR291" s="339"/>
      <c r="LS291" s="339"/>
      <c r="LT291" s="339"/>
      <c r="LU291" s="339"/>
      <c r="LV291" s="339"/>
      <c r="LW291" s="339"/>
      <c r="LX291" s="339"/>
      <c r="LY291" s="339"/>
      <c r="LZ291" s="339"/>
      <c r="MA291" s="339"/>
      <c r="MB291" s="339"/>
      <c r="MC291" s="339"/>
      <c r="MD291" s="339"/>
      <c r="ME291" s="339"/>
      <c r="MF291" s="339"/>
      <c r="MG291" s="339"/>
      <c r="MH291" s="339"/>
      <c r="MI291" s="339"/>
      <c r="MJ291" s="339"/>
      <c r="MK291" s="339"/>
      <c r="ML291" s="339"/>
      <c r="MM291" s="339"/>
      <c r="MN291" s="339"/>
      <c r="MO291" s="339"/>
      <c r="MP291" s="339"/>
      <c r="MQ291" s="339"/>
      <c r="MR291" s="339"/>
      <c r="MS291" s="339"/>
      <c r="MT291" s="339"/>
      <c r="MU291" s="339"/>
      <c r="MV291" s="339"/>
      <c r="MW291" s="339"/>
      <c r="MX291" s="339"/>
      <c r="MY291" s="339"/>
      <c r="MZ291" s="339"/>
      <c r="NA291" s="339"/>
      <c r="NB291" s="339"/>
      <c r="NC291" s="339"/>
      <c r="ND291" s="339"/>
      <c r="NE291" s="339"/>
      <c r="NF291" s="339"/>
      <c r="NG291" s="339"/>
      <c r="NH291" s="339"/>
      <c r="NI291" s="339"/>
      <c r="NJ291" s="339"/>
      <c r="NK291" s="339"/>
      <c r="NL291" s="339"/>
      <c r="NM291" s="339"/>
      <c r="NN291" s="339"/>
      <c r="NO291" s="339"/>
      <c r="NP291" s="339"/>
      <c r="NQ291" s="339"/>
      <c r="NR291" s="339"/>
      <c r="NS291" s="339"/>
      <c r="NT291" s="339"/>
      <c r="NU291" s="339"/>
      <c r="NV291" s="339"/>
      <c r="NW291" s="339"/>
      <c r="NX291" s="339"/>
      <c r="NY291" s="339"/>
      <c r="NZ291" s="339"/>
      <c r="OA291" s="339"/>
      <c r="OB291" s="339"/>
      <c r="OC291" s="339"/>
      <c r="OD291" s="339"/>
      <c r="OE291" s="339"/>
      <c r="OF291" s="339"/>
      <c r="OG291" s="339"/>
      <c r="OH291" s="339"/>
      <c r="OI291" s="339"/>
      <c r="OJ291" s="339"/>
      <c r="OK291" s="339"/>
      <c r="OL291" s="339"/>
      <c r="OM291" s="339"/>
      <c r="ON291" s="339"/>
      <c r="OO291" s="339"/>
      <c r="OP291" s="339"/>
      <c r="OQ291" s="339"/>
      <c r="OR291" s="339"/>
      <c r="OS291" s="339"/>
      <c r="OT291" s="339"/>
      <c r="OU291" s="339"/>
      <c r="OV291" s="339"/>
      <c r="OW291" s="339"/>
      <c r="OX291" s="339"/>
      <c r="OY291" s="339"/>
      <c r="OZ291" s="339"/>
      <c r="PA291" s="339"/>
      <c r="PB291" s="339"/>
      <c r="PC291" s="339"/>
      <c r="PD291" s="339"/>
      <c r="PE291" s="339"/>
      <c r="PF291" s="339"/>
      <c r="PG291" s="339"/>
      <c r="PH291" s="339"/>
      <c r="PI291" s="339"/>
      <c r="PJ291" s="339"/>
      <c r="PK291" s="339"/>
      <c r="PL291" s="339"/>
      <c r="PM291" s="339"/>
      <c r="PN291" s="339"/>
      <c r="PO291" s="339"/>
      <c r="PP291" s="339"/>
      <c r="PQ291" s="339"/>
      <c r="PR291" s="339"/>
      <c r="PS291" s="339"/>
      <c r="PT291" s="339"/>
      <c r="PU291" s="339"/>
      <c r="PV291" s="339"/>
      <c r="PW291" s="339"/>
      <c r="PX291" s="339"/>
      <c r="PY291" s="339"/>
      <c r="PZ291" s="339"/>
      <c r="QA291" s="339"/>
      <c r="QB291" s="339"/>
      <c r="QC291" s="339"/>
      <c r="QD291" s="339"/>
      <c r="QE291" s="339"/>
      <c r="QF291" s="339"/>
      <c r="QG291" s="339"/>
      <c r="QH291" s="339"/>
      <c r="QI291" s="339"/>
      <c r="QJ291" s="339"/>
      <c r="QK291" s="339"/>
      <c r="QL291" s="339"/>
      <c r="QM291" s="339"/>
      <c r="QN291" s="339"/>
      <c r="QO291" s="339"/>
      <c r="QP291" s="339"/>
      <c r="QQ291" s="339"/>
      <c r="QR291" s="339"/>
      <c r="QS291" s="339"/>
      <c r="QT291" s="339"/>
      <c r="QU291" s="339"/>
      <c r="QV291" s="339"/>
      <c r="QW291" s="339"/>
      <c r="QX291" s="339"/>
      <c r="QY291" s="339"/>
      <c r="QZ291" s="339"/>
      <c r="RA291" s="339"/>
      <c r="RB291" s="339"/>
      <c r="RC291" s="339"/>
      <c r="RD291" s="339"/>
      <c r="RE291" s="339"/>
      <c r="RF291" s="339"/>
      <c r="RG291" s="339"/>
      <c r="RH291" s="339"/>
      <c r="RI291" s="339"/>
      <c r="RJ291" s="339"/>
      <c r="RK291" s="339"/>
      <c r="RL291" s="339"/>
      <c r="RM291" s="339"/>
      <c r="RN291" s="339"/>
      <c r="RO291" s="339"/>
      <c r="RP291" s="339"/>
      <c r="RQ291" s="339"/>
      <c r="RR291" s="339"/>
      <c r="RS291" s="339"/>
      <c r="RT291" s="339"/>
      <c r="RU291" s="339"/>
      <c r="RV291" s="339"/>
      <c r="RW291" s="339"/>
      <c r="RX291" s="339"/>
      <c r="RY291" s="339"/>
      <c r="RZ291" s="339"/>
      <c r="SA291" s="339"/>
      <c r="SB291" s="339"/>
      <c r="SC291" s="339"/>
      <c r="SD291" s="339"/>
      <c r="SE291" s="339"/>
      <c r="SF291" s="339"/>
      <c r="SG291" s="339"/>
      <c r="SH291" s="339"/>
      <c r="SI291" s="339"/>
      <c r="SJ291" s="339"/>
      <c r="SK291" s="339"/>
      <c r="SL291" s="339"/>
      <c r="SM291" s="339"/>
      <c r="SN291" s="339"/>
      <c r="SO291" s="339"/>
      <c r="SP291" s="339"/>
      <c r="SQ291" s="339"/>
      <c r="SR291" s="339"/>
      <c r="SS291" s="339"/>
      <c r="ST291" s="339"/>
      <c r="SU291" s="339"/>
      <c r="SV291" s="339"/>
      <c r="SW291" s="339"/>
      <c r="SX291" s="339"/>
      <c r="SY291" s="339"/>
      <c r="SZ291" s="339"/>
      <c r="TA291" s="339"/>
      <c r="TB291" s="339"/>
      <c r="TC291" s="339"/>
      <c r="TD291" s="339"/>
      <c r="TE291" s="339"/>
      <c r="TF291" s="339"/>
      <c r="TG291" s="339"/>
      <c r="TH291" s="339"/>
      <c r="TI291" s="339"/>
      <c r="TJ291" s="339"/>
      <c r="TK291" s="339"/>
      <c r="TL291" s="339"/>
      <c r="TM291" s="339"/>
      <c r="TN291" s="339"/>
      <c r="TO291" s="339"/>
      <c r="TP291" s="339"/>
      <c r="TQ291" s="339"/>
      <c r="TR291" s="339"/>
      <c r="TS291" s="339"/>
      <c r="TT291" s="339"/>
      <c r="TU291" s="339"/>
      <c r="TV291" s="339"/>
      <c r="TW291" s="339"/>
      <c r="TX291" s="339"/>
      <c r="TY291" s="339"/>
      <c r="TZ291" s="339"/>
      <c r="UA291" s="339"/>
      <c r="UB291" s="339"/>
      <c r="UC291" s="339"/>
      <c r="UD291" s="339"/>
      <c r="UE291" s="339"/>
      <c r="UF291" s="339"/>
      <c r="UG291" s="339"/>
      <c r="UH291" s="339"/>
      <c r="UI291" s="339"/>
      <c r="UJ291" s="339"/>
      <c r="UK291" s="339"/>
      <c r="UL291" s="339"/>
      <c r="UM291" s="339"/>
      <c r="UN291" s="339"/>
      <c r="UO291" s="339"/>
      <c r="UP291" s="339"/>
      <c r="UQ291" s="339"/>
      <c r="UR291" s="339"/>
      <c r="US291" s="339"/>
      <c r="UT291" s="339"/>
      <c r="UU291" s="339"/>
      <c r="UV291" s="339"/>
      <c r="UW291" s="339"/>
      <c r="UX291" s="339"/>
      <c r="UY291" s="339"/>
      <c r="UZ291" s="339"/>
      <c r="VA291" s="339"/>
      <c r="VB291" s="339"/>
      <c r="VC291" s="339"/>
      <c r="VD291" s="339"/>
      <c r="VE291" s="339"/>
      <c r="VF291" s="339"/>
      <c r="VG291" s="339"/>
      <c r="VH291" s="339"/>
      <c r="VI291" s="339"/>
      <c r="VJ291" s="339"/>
      <c r="VK291" s="339"/>
      <c r="VL291" s="339"/>
      <c r="VM291" s="339"/>
      <c r="VN291" s="339"/>
      <c r="VO291" s="339"/>
      <c r="VP291" s="339"/>
      <c r="VQ291" s="339"/>
      <c r="VR291" s="339"/>
      <c r="VS291" s="339"/>
      <c r="VT291" s="339"/>
      <c r="VU291" s="339"/>
      <c r="VV291" s="339"/>
      <c r="VW291" s="339"/>
      <c r="VX291" s="339"/>
      <c r="VY291" s="339"/>
      <c r="VZ291" s="339"/>
      <c r="WA291" s="339"/>
      <c r="WB291" s="339"/>
      <c r="WC291" s="339"/>
      <c r="WD291" s="339"/>
      <c r="WE291" s="339"/>
      <c r="WF291" s="339"/>
      <c r="WG291" s="339"/>
      <c r="WH291" s="339"/>
      <c r="WI291" s="339"/>
      <c r="WJ291" s="339"/>
      <c r="WK291" s="339"/>
      <c r="WL291" s="339"/>
      <c r="WM291" s="339"/>
      <c r="WN291" s="339"/>
      <c r="WO291" s="339"/>
      <c r="WP291" s="339"/>
      <c r="WQ291" s="339"/>
      <c r="WR291" s="339"/>
      <c r="WS291" s="339"/>
      <c r="WT291" s="339"/>
      <c r="WU291" s="339"/>
      <c r="WV291" s="339"/>
      <c r="WW291" s="339"/>
      <c r="WX291" s="339"/>
      <c r="WY291" s="339"/>
      <c r="WZ291" s="339"/>
      <c r="XA291" s="339"/>
      <c r="XB291" s="339"/>
      <c r="XC291" s="339"/>
      <c r="XD291" s="339"/>
      <c r="XE291" s="339"/>
      <c r="XF291" s="339"/>
      <c r="XG291" s="339"/>
      <c r="XH291" s="339"/>
      <c r="XI291" s="339"/>
      <c r="XJ291" s="339"/>
      <c r="XK291" s="339"/>
      <c r="XL291" s="339"/>
      <c r="XM291" s="339"/>
      <c r="XN291" s="339"/>
      <c r="XO291" s="339"/>
      <c r="XP291" s="339"/>
      <c r="XQ291" s="339"/>
      <c r="XR291" s="339"/>
      <c r="XS291" s="339"/>
      <c r="XT291" s="339"/>
      <c r="XU291" s="339"/>
      <c r="XV291" s="339"/>
      <c r="XW291" s="339"/>
      <c r="XX291" s="339"/>
      <c r="XY291" s="339"/>
      <c r="XZ291" s="339"/>
      <c r="YA291" s="339"/>
      <c r="YB291" s="339"/>
      <c r="YC291" s="339"/>
      <c r="YD291" s="339"/>
      <c r="YE291" s="339"/>
      <c r="YF291" s="339"/>
      <c r="YG291" s="339"/>
      <c r="YH291" s="339"/>
      <c r="YI291" s="339"/>
      <c r="YJ291" s="339"/>
      <c r="YK291" s="339"/>
      <c r="YL291" s="339"/>
      <c r="YM291" s="339"/>
      <c r="YN291" s="339"/>
      <c r="YO291" s="339"/>
      <c r="YP291" s="339"/>
      <c r="YQ291" s="339"/>
      <c r="YR291" s="339"/>
      <c r="YS291" s="339"/>
      <c r="YT291" s="339"/>
      <c r="YU291" s="339"/>
      <c r="YV291" s="339"/>
      <c r="YW291" s="339"/>
      <c r="YX291" s="339"/>
      <c r="YY291" s="339"/>
      <c r="YZ291" s="339"/>
      <c r="ZA291" s="339"/>
      <c r="ZB291" s="339"/>
      <c r="ZC291" s="339"/>
      <c r="ZD291" s="339"/>
      <c r="ZE291" s="339"/>
      <c r="ZF291" s="339"/>
      <c r="ZG291" s="339"/>
      <c r="ZH291" s="339"/>
      <c r="ZI291" s="339"/>
      <c r="ZJ291" s="339"/>
      <c r="ZK291" s="339"/>
      <c r="ZL291" s="339"/>
      <c r="ZM291" s="339"/>
      <c r="ZN291" s="339"/>
      <c r="ZO291" s="339"/>
      <c r="ZP291" s="339"/>
      <c r="ZQ291" s="339"/>
      <c r="ZR291" s="339"/>
      <c r="ZS291" s="339"/>
      <c r="ZT291" s="339"/>
      <c r="ZU291" s="339"/>
      <c r="ZV291" s="339"/>
      <c r="ZW291" s="339"/>
      <c r="ZX291" s="339"/>
      <c r="ZY291" s="339"/>
      <c r="ZZ291" s="339"/>
      <c r="AAA291" s="339"/>
      <c r="AAB291" s="339"/>
      <c r="AAC291" s="339"/>
      <c r="AAD291" s="339"/>
      <c r="AAE291" s="339"/>
      <c r="AAF291" s="339"/>
      <c r="AAG291" s="339"/>
      <c r="AAH291" s="339"/>
      <c r="AAI291" s="339"/>
      <c r="AAJ291" s="339"/>
      <c r="AAK291" s="339"/>
      <c r="AAL291" s="339"/>
      <c r="AAM291" s="339"/>
      <c r="AAN291" s="339"/>
      <c r="AAO291" s="339"/>
      <c r="AAP291" s="339"/>
      <c r="AAQ291" s="339"/>
      <c r="AAR291" s="339"/>
      <c r="AAS291" s="339"/>
      <c r="AAT291" s="339"/>
      <c r="AAU291" s="339"/>
      <c r="AAV291" s="339"/>
      <c r="AAW291" s="339"/>
      <c r="AAX291" s="339"/>
      <c r="AAY291" s="339"/>
      <c r="AAZ291" s="339"/>
      <c r="ABA291" s="339"/>
      <c r="ABB291" s="339"/>
      <c r="ABC291" s="339"/>
      <c r="ABD291" s="339"/>
      <c r="ABE291" s="339"/>
      <c r="ABF291" s="339"/>
      <c r="ABG291" s="339"/>
      <c r="ABH291" s="339"/>
      <c r="ABI291" s="339"/>
      <c r="ABJ291" s="339"/>
      <c r="ABK291" s="339"/>
      <c r="ABL291" s="339"/>
      <c r="ABM291" s="339"/>
      <c r="ABN291" s="339"/>
      <c r="ABO291" s="339"/>
      <c r="ABP291" s="339"/>
      <c r="ABQ291" s="339"/>
      <c r="ABR291" s="339"/>
      <c r="ABS291" s="339"/>
      <c r="ABT291" s="339"/>
      <c r="ABU291" s="339"/>
      <c r="ABV291" s="339"/>
      <c r="ABW291" s="339"/>
      <c r="ABX291" s="339"/>
      <c r="ABY291" s="339"/>
      <c r="ABZ291" s="339"/>
      <c r="ACA291" s="339"/>
      <c r="ACB291" s="339"/>
      <c r="ACC291" s="339"/>
      <c r="ACD291" s="339"/>
      <c r="ACE291" s="339"/>
      <c r="ACF291" s="339"/>
      <c r="ACG291" s="339"/>
      <c r="ACH291" s="339"/>
      <c r="ACI291" s="339"/>
      <c r="ACJ291" s="339"/>
      <c r="ACK291" s="339"/>
      <c r="ACL291" s="339"/>
      <c r="ACM291" s="339"/>
      <c r="ACN291" s="339"/>
      <c r="ACO291" s="339"/>
      <c r="ACP291" s="339"/>
      <c r="ACQ291" s="339"/>
      <c r="ACR291" s="339"/>
      <c r="ACS291" s="339"/>
      <c r="ACT291" s="339"/>
      <c r="ACU291" s="339"/>
      <c r="ACV291" s="339"/>
      <c r="ACW291" s="339"/>
      <c r="ACX291" s="339"/>
      <c r="ACY291" s="339"/>
      <c r="ACZ291" s="339"/>
      <c r="ADA291" s="339"/>
      <c r="ADB291" s="339"/>
      <c r="ADC291" s="339"/>
      <c r="ADD291" s="339"/>
      <c r="ADE291" s="339"/>
      <c r="ADF291" s="339"/>
      <c r="ADG291" s="339"/>
      <c r="ADH291" s="339"/>
      <c r="ADI291" s="339"/>
      <c r="ADJ291" s="339"/>
      <c r="ADK291" s="339"/>
      <c r="ADL291" s="339"/>
      <c r="ADM291" s="339"/>
      <c r="ADN291" s="339"/>
      <c r="ADO291" s="339"/>
      <c r="ADP291" s="339"/>
      <c r="ADQ291" s="339"/>
      <c r="ADR291" s="339"/>
      <c r="ADS291" s="339"/>
      <c r="ADT291" s="339"/>
      <c r="ADU291" s="339"/>
      <c r="ADV291" s="339"/>
      <c r="ADW291" s="339"/>
      <c r="ADX291" s="339"/>
      <c r="ADY291" s="339"/>
      <c r="ADZ291" s="339"/>
      <c r="AEA291" s="339"/>
      <c r="AEB291" s="339"/>
      <c r="AEC291" s="339"/>
      <c r="AED291" s="339"/>
      <c r="AEE291" s="339"/>
      <c r="AEF291" s="339"/>
      <c r="AEG291" s="339"/>
      <c r="AEH291" s="339"/>
      <c r="AEI291" s="339"/>
      <c r="AEJ291" s="339"/>
      <c r="AEK291" s="339"/>
      <c r="AEL291" s="339"/>
      <c r="AEM291" s="339"/>
      <c r="AEN291" s="339"/>
      <c r="AEO291" s="339"/>
      <c r="AEP291" s="339"/>
      <c r="AEQ291" s="339"/>
      <c r="AER291" s="339"/>
      <c r="AES291" s="339"/>
      <c r="AET291" s="339"/>
      <c r="AEU291" s="339"/>
      <c r="AEV291" s="339"/>
      <c r="AEW291" s="339"/>
      <c r="AEX291" s="339"/>
      <c r="AEY291" s="339"/>
      <c r="AEZ291" s="339"/>
      <c r="AFA291" s="339"/>
      <c r="AFB291" s="339"/>
      <c r="AFC291" s="339"/>
      <c r="AFD291" s="339"/>
      <c r="AFE291" s="339"/>
      <c r="AFF291" s="339"/>
      <c r="AFG291" s="339"/>
      <c r="AFH291" s="339"/>
      <c r="AFI291" s="339"/>
      <c r="AFJ291" s="339"/>
      <c r="AFK291" s="339"/>
      <c r="AFL291" s="339"/>
      <c r="AFM291" s="339"/>
      <c r="AFN291" s="339"/>
      <c r="AFO291" s="339"/>
      <c r="AFP291" s="339"/>
      <c r="AFQ291" s="339"/>
      <c r="AFR291" s="339"/>
      <c r="AFS291" s="339"/>
      <c r="AFT291" s="339"/>
      <c r="AFU291" s="339"/>
      <c r="AFV291" s="339"/>
      <c r="AFW291" s="339"/>
      <c r="AFX291" s="339"/>
      <c r="AFY291" s="339"/>
      <c r="AFZ291" s="339"/>
      <c r="AGA291" s="339"/>
      <c r="AGB291" s="339"/>
      <c r="AGC291" s="339"/>
      <c r="AGD291" s="339"/>
      <c r="AGE291" s="339"/>
      <c r="AGF291" s="339"/>
      <c r="AGG291" s="339"/>
      <c r="AGH291" s="339"/>
      <c r="AGI291" s="339"/>
      <c r="AGJ291" s="339"/>
      <c r="AGK291" s="339"/>
      <c r="AGL291" s="339"/>
      <c r="AGM291" s="339"/>
      <c r="AGN291" s="339"/>
      <c r="AGO291" s="339"/>
      <c r="AGP291" s="339"/>
      <c r="AGQ291" s="339"/>
      <c r="AGR291" s="339"/>
      <c r="AGS291" s="339"/>
      <c r="AGT291" s="339"/>
      <c r="AGU291" s="339"/>
      <c r="AGV291" s="339"/>
      <c r="AGW291" s="339"/>
      <c r="AGX291" s="339"/>
      <c r="AGY291" s="339"/>
      <c r="AGZ291" s="339"/>
      <c r="AHA291" s="339"/>
      <c r="AHB291" s="339"/>
      <c r="AHC291" s="339"/>
      <c r="AHD291" s="339"/>
      <c r="AHE291" s="339"/>
      <c r="AHF291" s="339"/>
      <c r="AHG291" s="339"/>
      <c r="AHH291" s="339"/>
      <c r="AHI291" s="339"/>
      <c r="AHJ291" s="339"/>
      <c r="AHK291" s="339"/>
      <c r="AHL291" s="339"/>
      <c r="AHM291" s="339"/>
      <c r="AHN291" s="339"/>
      <c r="AHO291" s="339"/>
      <c r="AHP291" s="339"/>
      <c r="AHQ291" s="339"/>
      <c r="AHR291" s="339"/>
      <c r="AHS291" s="339"/>
      <c r="AHT291" s="339"/>
      <c r="AHU291" s="339"/>
      <c r="AHV291" s="339"/>
      <c r="AHW291" s="339"/>
      <c r="AHX291" s="339"/>
      <c r="AHY291" s="339"/>
      <c r="AHZ291" s="339"/>
      <c r="AIA291" s="339"/>
      <c r="AIB291" s="339"/>
      <c r="AIC291" s="339"/>
      <c r="AID291" s="339"/>
      <c r="AIE291" s="339"/>
      <c r="AIF291" s="339"/>
      <c r="AIG291" s="339"/>
      <c r="AIH291" s="339"/>
      <c r="AII291" s="339"/>
      <c r="AIJ291" s="339"/>
      <c r="AIK291" s="339"/>
      <c r="AIL291" s="339"/>
      <c r="AIM291" s="339"/>
      <c r="AIN291" s="339"/>
      <c r="AIO291" s="339"/>
      <c r="AIP291" s="339"/>
      <c r="AIQ291" s="339"/>
      <c r="AIR291" s="339"/>
      <c r="AIS291" s="339"/>
      <c r="AIT291" s="339"/>
      <c r="AIU291" s="339"/>
      <c r="AIV291" s="339"/>
      <c r="AIW291" s="339"/>
      <c r="AIX291" s="339"/>
      <c r="AIY291" s="339"/>
      <c r="AIZ291" s="339"/>
      <c r="AJA291" s="339"/>
      <c r="AJB291" s="339"/>
      <c r="AJC291" s="339"/>
      <c r="AJD291" s="339"/>
      <c r="AJE291" s="339"/>
      <c r="AJF291" s="339"/>
      <c r="AJG291" s="339"/>
      <c r="AJH291" s="339"/>
      <c r="AJI291" s="339"/>
      <c r="AJJ291" s="339"/>
      <c r="AJK291" s="339"/>
      <c r="AJL291" s="339"/>
      <c r="AJM291" s="339"/>
      <c r="AJN291" s="339"/>
      <c r="AJO291" s="339"/>
      <c r="AJP291" s="339"/>
      <c r="AJQ291" s="339"/>
      <c r="AJR291" s="339"/>
      <c r="AJS291" s="339"/>
      <c r="AJT291" s="339"/>
      <c r="AJU291" s="339"/>
      <c r="AJV291" s="339"/>
      <c r="AJW291" s="339"/>
      <c r="AJX291" s="339"/>
      <c r="AJY291" s="339"/>
      <c r="AJZ291" s="339"/>
      <c r="AKA291" s="339"/>
      <c r="AKB291" s="339"/>
      <c r="AKC291" s="339"/>
      <c r="AKD291" s="339"/>
      <c r="AKE291" s="339"/>
      <c r="AKF291" s="339"/>
      <c r="AKG291" s="339"/>
      <c r="AKH291" s="339"/>
      <c r="AKI291" s="339"/>
      <c r="AKJ291" s="339"/>
      <c r="AKK291" s="339"/>
      <c r="AKL291" s="339"/>
      <c r="AKM291" s="339"/>
      <c r="AKN291" s="339"/>
      <c r="AKO291" s="339"/>
      <c r="AKP291" s="339"/>
      <c r="AKQ291" s="339"/>
      <c r="AKR291" s="339"/>
      <c r="AKS291" s="339"/>
      <c r="AKT291" s="339"/>
      <c r="AKU291" s="339"/>
      <c r="AKV291" s="339"/>
      <c r="AKW291" s="339"/>
      <c r="AKX291" s="339"/>
      <c r="AKY291" s="339"/>
      <c r="AKZ291" s="339"/>
      <c r="ALA291" s="339"/>
      <c r="ALB291" s="339"/>
      <c r="ALC291" s="339"/>
      <c r="ALD291" s="339"/>
      <c r="ALE291" s="339"/>
      <c r="ALF291" s="339"/>
      <c r="ALG291" s="339"/>
      <c r="ALH291" s="339"/>
      <c r="ALI291" s="339"/>
      <c r="ALJ291" s="339"/>
      <c r="ALK291" s="339"/>
      <c r="ALL291" s="339"/>
      <c r="ALM291" s="339"/>
      <c r="ALN291" s="339"/>
      <c r="ALO291" s="339"/>
      <c r="ALP291" s="339"/>
      <c r="ALQ291" s="339"/>
      <c r="ALR291" s="339"/>
      <c r="ALS291" s="339"/>
      <c r="ALT291" s="339"/>
      <c r="ALU291" s="339"/>
      <c r="ALV291" s="339"/>
      <c r="ALW291" s="339"/>
      <c r="ALX291" s="339"/>
      <c r="ALY291" s="339"/>
      <c r="ALZ291" s="339"/>
      <c r="AMA291" s="339"/>
      <c r="AMB291" s="339"/>
      <c r="AMC291" s="339"/>
      <c r="AMD291" s="339"/>
      <c r="AME291" s="339"/>
      <c r="AMF291" s="339"/>
      <c r="AMG291" s="339"/>
      <c r="AMH291" s="339"/>
      <c r="AMI291" s="339"/>
      <c r="AMJ291" s="339"/>
      <c r="AMK291" s="339"/>
      <c r="AML291" s="339"/>
      <c r="AMM291" s="339"/>
      <c r="AMN291" s="339"/>
      <c r="AMO291" s="339"/>
      <c r="AMP291" s="339"/>
      <c r="AMQ291" s="339"/>
      <c r="AMR291" s="339"/>
      <c r="AMS291" s="339"/>
      <c r="AMT291" s="339"/>
      <c r="AMU291" s="339"/>
      <c r="AMV291" s="339"/>
      <c r="AMW291" s="339"/>
      <c r="AMX291" s="339"/>
      <c r="AMY291" s="339"/>
      <c r="AMZ291" s="339"/>
      <c r="ANA291" s="339"/>
      <c r="ANB291" s="339"/>
      <c r="ANC291" s="339"/>
      <c r="AND291" s="339"/>
      <c r="ANE291" s="339"/>
      <c r="ANF291" s="339"/>
      <c r="ANG291" s="339"/>
      <c r="ANH291" s="339"/>
      <c r="ANI291" s="339"/>
      <c r="ANJ291" s="339"/>
      <c r="ANK291" s="339"/>
      <c r="ANL291" s="339"/>
      <c r="ANM291" s="339"/>
      <c r="ANN291" s="339"/>
      <c r="ANO291" s="339"/>
      <c r="ANP291" s="339"/>
      <c r="ANQ291" s="339"/>
      <c r="ANR291" s="339"/>
      <c r="ANS291" s="339"/>
      <c r="ANT291" s="339"/>
      <c r="ANU291" s="339"/>
      <c r="ANV291" s="339"/>
      <c r="ANW291" s="339"/>
      <c r="ANX291" s="339"/>
      <c r="ANY291" s="339"/>
      <c r="ANZ291" s="339"/>
      <c r="AOA291" s="339"/>
      <c r="AOB291" s="339"/>
      <c r="AOC291" s="339"/>
      <c r="AOD291" s="339"/>
      <c r="AOE291" s="339"/>
      <c r="AOF291" s="339"/>
      <c r="AOG291" s="339"/>
      <c r="AOH291" s="339"/>
      <c r="AOI291" s="339"/>
      <c r="AOJ291" s="339"/>
      <c r="AOK291" s="339"/>
      <c r="AOL291" s="339"/>
      <c r="AOM291" s="339"/>
      <c r="AON291" s="339"/>
      <c r="AOO291" s="339"/>
      <c r="AOP291" s="339"/>
      <c r="AOQ291" s="339"/>
      <c r="AOR291" s="339"/>
      <c r="AOS291" s="339"/>
      <c r="AOT291" s="339"/>
      <c r="AOU291" s="339"/>
      <c r="AOV291" s="339"/>
      <c r="AOW291" s="339"/>
      <c r="AOX291" s="339"/>
      <c r="AOY291" s="339"/>
      <c r="AOZ291" s="339"/>
      <c r="APA291" s="339"/>
      <c r="APB291" s="339"/>
      <c r="APC291" s="339"/>
      <c r="APD291" s="339"/>
      <c r="APE291" s="339"/>
      <c r="APF291" s="339"/>
      <c r="APG291" s="339"/>
      <c r="APH291" s="339"/>
      <c r="API291" s="339"/>
      <c r="APJ291" s="339"/>
      <c r="APK291" s="339"/>
      <c r="APL291" s="339"/>
      <c r="APM291" s="339"/>
      <c r="APN291" s="339"/>
      <c r="APO291" s="339"/>
      <c r="APP291" s="339"/>
      <c r="APQ291" s="339"/>
      <c r="APR291" s="339"/>
      <c r="APS291" s="339"/>
      <c r="APT291" s="339"/>
      <c r="APU291" s="339"/>
      <c r="APV291" s="339"/>
      <c r="APW291" s="339"/>
      <c r="APX291" s="339"/>
      <c r="APY291" s="339"/>
      <c r="APZ291" s="339"/>
      <c r="AQA291" s="339"/>
      <c r="AQB291" s="339"/>
      <c r="AQC291" s="339"/>
      <c r="AQD291" s="339"/>
      <c r="AQE291" s="339"/>
      <c r="AQF291" s="339"/>
      <c r="AQG291" s="339"/>
      <c r="AQH291" s="339"/>
      <c r="AQI291" s="339"/>
      <c r="AQJ291" s="339"/>
      <c r="AQK291" s="339"/>
      <c r="AQL291" s="339"/>
      <c r="AQM291" s="339"/>
      <c r="AQN291" s="339"/>
      <c r="AQO291" s="339"/>
      <c r="AQP291" s="339"/>
      <c r="AQQ291" s="339"/>
      <c r="AQR291" s="339"/>
      <c r="AQS291" s="339"/>
      <c r="AQT291" s="339"/>
      <c r="AQU291" s="339"/>
      <c r="AQV291" s="339"/>
      <c r="AQW291" s="339"/>
      <c r="AQX291" s="339"/>
      <c r="AQY291" s="339"/>
      <c r="AQZ291" s="339"/>
      <c r="ARA291" s="339"/>
      <c r="ARB291" s="339"/>
      <c r="ARC291" s="339"/>
      <c r="ARD291" s="339"/>
      <c r="ARE291" s="339"/>
      <c r="ARF291" s="339"/>
      <c r="ARG291" s="339"/>
      <c r="ARH291" s="339"/>
      <c r="ARI291" s="339"/>
      <c r="ARJ291" s="339"/>
      <c r="ARK291" s="339"/>
      <c r="ARL291" s="339"/>
      <c r="ARM291" s="339"/>
      <c r="ARN291" s="339"/>
      <c r="ARO291" s="339"/>
      <c r="ARP291" s="339"/>
      <c r="ARQ291" s="339"/>
      <c r="ARR291" s="339"/>
      <c r="ARS291" s="339"/>
      <c r="ART291" s="339"/>
      <c r="ARU291" s="339"/>
      <c r="ARV291" s="339"/>
      <c r="ARW291" s="339"/>
      <c r="ARX291" s="339"/>
      <c r="ARY291" s="339"/>
      <c r="ARZ291" s="339"/>
      <c r="ASA291" s="339"/>
      <c r="ASB291" s="339"/>
      <c r="ASC291" s="339"/>
      <c r="ASD291" s="339"/>
      <c r="ASE291" s="339"/>
      <c r="ASF291" s="339"/>
      <c r="ASG291" s="339"/>
      <c r="ASH291" s="339"/>
      <c r="ASI291" s="339"/>
      <c r="ASJ291" s="339"/>
      <c r="ASK291" s="339"/>
      <c r="ASL291" s="339"/>
      <c r="ASM291" s="339"/>
      <c r="ASN291" s="339"/>
      <c r="ASO291" s="339"/>
      <c r="ASP291" s="339"/>
      <c r="ASQ291" s="339"/>
      <c r="ASR291" s="339"/>
      <c r="ASS291" s="339"/>
      <c r="AST291" s="339"/>
      <c r="ASU291" s="339"/>
      <c r="ASV291" s="339"/>
      <c r="ASW291" s="339"/>
      <c r="ASX291" s="339"/>
      <c r="ASY291" s="339"/>
      <c r="ASZ291" s="339"/>
      <c r="ATA291" s="339"/>
      <c r="ATB291" s="339"/>
      <c r="ATC291" s="339"/>
      <c r="ATD291" s="339"/>
      <c r="ATE291" s="339"/>
      <c r="ATF291" s="339"/>
      <c r="ATG291" s="339"/>
      <c r="ATH291" s="339"/>
      <c r="ATI291" s="339"/>
      <c r="ATJ291" s="339"/>
      <c r="ATK291" s="339"/>
      <c r="ATL291" s="339"/>
      <c r="ATM291" s="339"/>
      <c r="ATN291" s="339"/>
      <c r="ATO291" s="339"/>
      <c r="ATP291" s="339"/>
      <c r="ATQ291" s="339"/>
      <c r="ATR291" s="339"/>
      <c r="ATS291" s="339"/>
      <c r="ATT291" s="339"/>
      <c r="ATU291" s="339"/>
      <c r="ATV291" s="339"/>
      <c r="ATW291" s="339"/>
      <c r="ATX291" s="339"/>
      <c r="ATY291" s="339"/>
      <c r="ATZ291" s="339"/>
      <c r="AUA291" s="339"/>
      <c r="AUB291" s="339"/>
      <c r="AUC291" s="339"/>
      <c r="AUD291" s="339"/>
      <c r="AUE291" s="339"/>
      <c r="AUF291" s="339"/>
      <c r="AUG291" s="339"/>
      <c r="AUH291" s="339"/>
      <c r="AUI291" s="339"/>
      <c r="AUJ291" s="339"/>
      <c r="AUK291" s="339"/>
      <c r="AUL291" s="339"/>
      <c r="AUM291" s="339"/>
      <c r="AUN291" s="339"/>
      <c r="AUO291" s="339"/>
      <c r="AUP291" s="339"/>
      <c r="AUQ291" s="339"/>
      <c r="AUR291" s="339"/>
      <c r="AUS291" s="339"/>
      <c r="AUT291" s="339"/>
      <c r="AUU291" s="339"/>
      <c r="AUV291" s="339"/>
      <c r="AUW291" s="339"/>
      <c r="AUX291" s="339"/>
      <c r="AUY291" s="339"/>
      <c r="AUZ291" s="339"/>
      <c r="AVA291" s="339"/>
      <c r="AVB291" s="339"/>
      <c r="AVC291" s="339"/>
      <c r="AVD291" s="339"/>
      <c r="AVE291" s="339"/>
      <c r="AVF291" s="339"/>
      <c r="AVG291" s="339"/>
      <c r="AVH291" s="339"/>
      <c r="AVI291" s="339"/>
      <c r="AVJ291" s="339"/>
      <c r="AVK291" s="339"/>
      <c r="AVL291" s="339"/>
      <c r="AVM291" s="339"/>
      <c r="AVN291" s="339"/>
      <c r="AVO291" s="339"/>
      <c r="AVP291" s="339"/>
      <c r="AVQ291" s="339"/>
      <c r="AVR291" s="339"/>
      <c r="AVS291" s="339"/>
      <c r="AVT291" s="339"/>
      <c r="AVU291" s="339"/>
      <c r="AVV291" s="339"/>
      <c r="AVW291" s="339"/>
      <c r="AVX291" s="339"/>
      <c r="AVY291" s="339"/>
      <c r="AVZ291" s="339"/>
      <c r="AWA291" s="339"/>
      <c r="AWB291" s="339"/>
      <c r="AWC291" s="339"/>
      <c r="AWD291" s="339"/>
      <c r="AWE291" s="339"/>
      <c r="AWF291" s="339"/>
      <c r="AWG291" s="339"/>
      <c r="AWH291" s="339"/>
      <c r="AWI291" s="339"/>
      <c r="AWJ291" s="339"/>
      <c r="AWK291" s="339"/>
      <c r="AWL291" s="339"/>
      <c r="AWM291" s="339"/>
      <c r="AWN291" s="339"/>
      <c r="AWO291" s="339"/>
      <c r="AWP291" s="339"/>
      <c r="AWQ291" s="339"/>
      <c r="AWR291" s="339"/>
      <c r="AWS291" s="339"/>
      <c r="AWT291" s="339"/>
      <c r="AWU291" s="339"/>
      <c r="AWV291" s="339"/>
      <c r="AWW291" s="339"/>
      <c r="AWX291" s="339"/>
      <c r="AWY291" s="339"/>
      <c r="AWZ291" s="339"/>
      <c r="AXA291" s="339"/>
      <c r="AXB291" s="339"/>
      <c r="AXC291" s="339"/>
      <c r="AXD291" s="339"/>
      <c r="AXE291" s="339"/>
      <c r="AXF291" s="339"/>
      <c r="AXG291" s="339"/>
      <c r="AXH291" s="339"/>
      <c r="AXI291" s="339"/>
      <c r="AXJ291" s="339"/>
      <c r="AXK291" s="339"/>
      <c r="AXL291" s="339"/>
      <c r="AXM291" s="339"/>
      <c r="AXN291" s="339"/>
      <c r="AXO291" s="339"/>
      <c r="AXP291" s="339"/>
      <c r="AXQ291" s="339"/>
      <c r="AXR291" s="339"/>
      <c r="AXS291" s="339"/>
      <c r="AXT291" s="339"/>
      <c r="AXU291" s="339"/>
      <c r="AXV291" s="339"/>
      <c r="AXW291" s="339"/>
      <c r="AXX291" s="339"/>
      <c r="AXY291" s="339"/>
      <c r="AXZ291" s="339"/>
      <c r="AYA291" s="339"/>
      <c r="AYB291" s="339"/>
      <c r="AYC291" s="339"/>
      <c r="AYD291" s="339"/>
      <c r="AYE291" s="339"/>
      <c r="AYF291" s="339"/>
      <c r="AYG291" s="339"/>
      <c r="AYH291" s="339"/>
      <c r="AYI291" s="339"/>
      <c r="AYJ291" s="339"/>
      <c r="AYK291" s="339"/>
      <c r="AYL291" s="339"/>
      <c r="AYM291" s="339"/>
      <c r="AYN291" s="339"/>
      <c r="AYO291" s="339"/>
      <c r="AYP291" s="339"/>
      <c r="AYQ291" s="339"/>
      <c r="AYR291" s="339"/>
      <c r="AYS291" s="339"/>
      <c r="AYT291" s="339"/>
      <c r="AYU291" s="339"/>
      <c r="AYV291" s="339"/>
      <c r="AYW291" s="339"/>
      <c r="AYX291" s="339"/>
      <c r="AYY291" s="339"/>
      <c r="AYZ291" s="339"/>
      <c r="AZA291" s="339"/>
      <c r="AZB291" s="339"/>
      <c r="AZC291" s="339"/>
      <c r="AZD291" s="339"/>
      <c r="AZE291" s="339"/>
      <c r="AZF291" s="339"/>
      <c r="AZG291" s="339"/>
      <c r="AZH291" s="339"/>
      <c r="AZI291" s="339"/>
      <c r="AZJ291" s="339"/>
      <c r="AZK291" s="339"/>
      <c r="AZL291" s="339"/>
      <c r="AZM291" s="339"/>
      <c r="AZN291" s="339"/>
      <c r="AZO291" s="339"/>
      <c r="AZP291" s="339"/>
      <c r="AZQ291" s="339"/>
      <c r="AZR291" s="339"/>
      <c r="AZS291" s="339"/>
      <c r="AZT291" s="339"/>
      <c r="AZU291" s="339"/>
      <c r="AZV291" s="339"/>
      <c r="AZW291" s="339"/>
      <c r="AZX291" s="339"/>
      <c r="AZY291" s="339"/>
      <c r="AZZ291" s="339"/>
      <c r="BAA291" s="339"/>
      <c r="BAB291" s="339"/>
      <c r="BAC291" s="339"/>
      <c r="BAD291" s="339"/>
      <c r="BAE291" s="339"/>
      <c r="BAF291" s="339"/>
      <c r="BAG291" s="339"/>
      <c r="BAH291" s="339"/>
      <c r="BAI291" s="339"/>
      <c r="BAJ291" s="339"/>
      <c r="BAK291" s="339"/>
      <c r="BAL291" s="339"/>
      <c r="BAM291" s="339"/>
      <c r="BAN291" s="339"/>
      <c r="BAO291" s="339"/>
      <c r="BAP291" s="339"/>
      <c r="BAQ291" s="339"/>
      <c r="BAR291" s="339"/>
      <c r="BAS291" s="339"/>
      <c r="BAT291" s="339"/>
      <c r="BAU291" s="339"/>
      <c r="BAV291" s="339"/>
      <c r="BAW291" s="339"/>
      <c r="BAX291" s="339"/>
      <c r="BAY291" s="339"/>
      <c r="BAZ291" s="339"/>
      <c r="BBA291" s="339"/>
      <c r="BBB291" s="339"/>
      <c r="BBC291" s="339"/>
      <c r="BBD291" s="339"/>
      <c r="BBE291" s="339"/>
      <c r="BBF291" s="339"/>
      <c r="BBG291" s="339"/>
      <c r="BBH291" s="339"/>
      <c r="BBI291" s="339"/>
      <c r="BBJ291" s="339"/>
      <c r="BBK291" s="339"/>
      <c r="BBL291" s="339"/>
      <c r="BBM291" s="339"/>
      <c r="BBN291" s="339"/>
      <c r="BBO291" s="339"/>
      <c r="BBP291" s="339"/>
      <c r="BBQ291" s="339"/>
      <c r="BBR291" s="339"/>
      <c r="BBS291" s="339"/>
      <c r="BBT291" s="339"/>
      <c r="BBU291" s="339"/>
      <c r="BBV291" s="339"/>
      <c r="BBW291" s="339"/>
      <c r="BBX291" s="339"/>
      <c r="BBY291" s="339"/>
      <c r="BBZ291" s="339"/>
      <c r="BCA291" s="339"/>
      <c r="BCB291" s="339"/>
      <c r="BCC291" s="339"/>
      <c r="BCD291" s="339"/>
      <c r="BCE291" s="339"/>
      <c r="BCF291" s="339"/>
      <c r="BCG291" s="339"/>
      <c r="BCH291" s="339"/>
      <c r="BCI291" s="339"/>
      <c r="BCJ291" s="339"/>
      <c r="BCK291" s="339"/>
      <c r="BCL291" s="339"/>
      <c r="BCM291" s="339"/>
      <c r="BCN291" s="339"/>
      <c r="BCO291" s="339"/>
      <c r="BCP291" s="339"/>
      <c r="BCQ291" s="339"/>
      <c r="BCR291" s="339"/>
      <c r="BCS291" s="339"/>
      <c r="BCT291" s="339"/>
      <c r="BCU291" s="339"/>
      <c r="BCV291" s="339"/>
      <c r="BCW291" s="339"/>
      <c r="BCX291" s="339"/>
      <c r="BCY291" s="339"/>
      <c r="BCZ291" s="339"/>
      <c r="BDA291" s="339"/>
      <c r="BDB291" s="339"/>
      <c r="BDC291" s="339"/>
      <c r="BDD291" s="339"/>
      <c r="BDE291" s="339"/>
      <c r="BDF291" s="339"/>
      <c r="BDG291" s="339"/>
      <c r="BDH291" s="339"/>
      <c r="BDI291" s="339"/>
      <c r="BDJ291" s="339"/>
      <c r="BDK291" s="339"/>
      <c r="BDL291" s="339"/>
      <c r="BDM291" s="339"/>
      <c r="BDN291" s="339"/>
      <c r="BDO291" s="339"/>
      <c r="BDP291" s="339"/>
      <c r="BDQ291" s="339"/>
      <c r="BDR291" s="339"/>
      <c r="BDS291" s="339"/>
      <c r="BDT291" s="339"/>
      <c r="BDU291" s="339"/>
      <c r="BDV291" s="339"/>
      <c r="BDW291" s="339"/>
      <c r="BDX291" s="339"/>
      <c r="BDY291" s="339"/>
      <c r="BDZ291" s="339"/>
      <c r="BEA291" s="339"/>
      <c r="BEB291" s="339"/>
      <c r="BEC291" s="339"/>
      <c r="BED291" s="339"/>
      <c r="BEE291" s="339"/>
      <c r="BEF291" s="339"/>
      <c r="BEG291" s="339"/>
      <c r="BEH291" s="339"/>
      <c r="BEI291" s="339"/>
      <c r="BEJ291" s="339"/>
      <c r="BEK291" s="339"/>
      <c r="BEL291" s="339"/>
      <c r="BEM291" s="339"/>
      <c r="BEN291" s="339"/>
      <c r="BEO291" s="339"/>
      <c r="BEP291" s="339"/>
      <c r="BEQ291" s="339"/>
      <c r="BER291" s="339"/>
      <c r="BES291" s="339"/>
      <c r="BET291" s="339"/>
      <c r="BEU291" s="339"/>
      <c r="BEV291" s="339"/>
      <c r="BEW291" s="339"/>
      <c r="BEX291" s="339"/>
      <c r="BEY291" s="339"/>
      <c r="BEZ291" s="339"/>
      <c r="BFA291" s="339"/>
      <c r="BFB291" s="339"/>
      <c r="BFC291" s="339"/>
      <c r="BFD291" s="339"/>
      <c r="BFE291" s="339"/>
      <c r="BFF291" s="339"/>
      <c r="BFG291" s="339"/>
      <c r="BFH291" s="339"/>
      <c r="BFI291" s="339"/>
      <c r="BFJ291" s="339"/>
      <c r="BFK291" s="339"/>
      <c r="BFL291" s="339"/>
      <c r="BFM291" s="339"/>
      <c r="BFN291" s="339"/>
      <c r="BFO291" s="339"/>
      <c r="BFP291" s="339"/>
      <c r="BFQ291" s="339"/>
      <c r="BFR291" s="339"/>
      <c r="BFS291" s="339"/>
      <c r="BFT291" s="339"/>
      <c r="BFU291" s="339"/>
      <c r="BFV291" s="339"/>
      <c r="BFW291" s="339"/>
      <c r="BFX291" s="339"/>
      <c r="BFY291" s="339"/>
      <c r="BFZ291" s="339"/>
      <c r="BGA291" s="339"/>
      <c r="BGB291" s="339"/>
      <c r="BGC291" s="339"/>
      <c r="BGD291" s="339"/>
      <c r="BGE291" s="339"/>
      <c r="BGF291" s="339"/>
      <c r="BGG291" s="339"/>
      <c r="BGH291" s="339"/>
      <c r="BGI291" s="339"/>
      <c r="BGJ291" s="339"/>
      <c r="BGK291" s="339"/>
      <c r="BGL291" s="339"/>
      <c r="BGM291" s="339"/>
      <c r="BGN291" s="339"/>
      <c r="BGO291" s="339"/>
      <c r="BGP291" s="339"/>
      <c r="BGQ291" s="339"/>
      <c r="BGR291" s="339"/>
      <c r="BGS291" s="339"/>
      <c r="BGT291" s="339"/>
      <c r="BGU291" s="339"/>
      <c r="BGV291" s="339"/>
      <c r="BGW291" s="339"/>
      <c r="BGX291" s="339"/>
      <c r="BGY291" s="339"/>
      <c r="BGZ291" s="339"/>
      <c r="BHA291" s="339"/>
      <c r="BHB291" s="339"/>
      <c r="BHC291" s="339"/>
      <c r="BHD291" s="339"/>
      <c r="BHE291" s="339"/>
      <c r="BHF291" s="339"/>
      <c r="BHG291" s="339"/>
      <c r="BHH291" s="339"/>
      <c r="BHI291" s="339"/>
      <c r="BHJ291" s="339"/>
      <c r="BHK291" s="339"/>
      <c r="BHL291" s="339"/>
      <c r="BHM291" s="339"/>
      <c r="BHN291" s="339"/>
      <c r="BHO291" s="339"/>
      <c r="BHP291" s="339"/>
      <c r="BHQ291" s="339"/>
      <c r="BHR291" s="339"/>
      <c r="BHS291" s="339"/>
      <c r="BHT291" s="339"/>
      <c r="BHU291" s="339"/>
      <c r="BHV291" s="339"/>
      <c r="BHW291" s="339"/>
      <c r="BHX291" s="339"/>
      <c r="BHY291" s="339"/>
      <c r="BHZ291" s="339"/>
      <c r="BIA291" s="339"/>
      <c r="BIB291" s="339"/>
      <c r="BIC291" s="339"/>
      <c r="BID291" s="339"/>
      <c r="BIE291" s="339"/>
      <c r="BIF291" s="339"/>
      <c r="BIG291" s="339"/>
      <c r="BIH291" s="339"/>
      <c r="BII291" s="339"/>
      <c r="BIJ291" s="339"/>
      <c r="BIK291" s="339"/>
      <c r="BIL291" s="339"/>
      <c r="BIM291" s="339"/>
      <c r="BIN291" s="339"/>
      <c r="BIO291" s="339"/>
      <c r="BIP291" s="339"/>
      <c r="BIQ291" s="339"/>
      <c r="BIR291" s="339"/>
      <c r="BIS291" s="339"/>
      <c r="BIT291" s="339"/>
      <c r="BIU291" s="339"/>
      <c r="BIV291" s="339"/>
      <c r="BIW291" s="339"/>
      <c r="BIX291" s="339"/>
      <c r="BIY291" s="339"/>
      <c r="BIZ291" s="339"/>
      <c r="BJA291" s="339"/>
      <c r="BJB291" s="339"/>
      <c r="BJC291" s="339"/>
      <c r="BJD291" s="339"/>
      <c r="BJE291" s="339"/>
      <c r="BJF291" s="339"/>
      <c r="BJG291" s="339"/>
      <c r="BJH291" s="339"/>
      <c r="BJI291" s="339"/>
      <c r="BJJ291" s="339"/>
      <c r="BJK291" s="339"/>
      <c r="BJL291" s="339"/>
      <c r="BJM291" s="339"/>
      <c r="BJN291" s="339"/>
      <c r="BJO291" s="339"/>
      <c r="BJP291" s="339"/>
      <c r="BJQ291" s="339"/>
      <c r="BJR291" s="339"/>
      <c r="BJS291" s="339"/>
      <c r="BJT291" s="339"/>
      <c r="BJU291" s="339"/>
      <c r="BJV291" s="339"/>
      <c r="BJW291" s="339"/>
      <c r="BJX291" s="339"/>
      <c r="BJY291" s="339"/>
      <c r="BJZ291" s="339"/>
      <c r="BKA291" s="339"/>
      <c r="BKB291" s="339"/>
      <c r="BKC291" s="339"/>
      <c r="BKD291" s="339"/>
      <c r="BKE291" s="339"/>
      <c r="BKF291" s="339"/>
      <c r="BKG291" s="339"/>
      <c r="BKH291" s="339"/>
      <c r="BKI291" s="339"/>
      <c r="BKJ291" s="339"/>
      <c r="BKK291" s="339"/>
      <c r="BKL291" s="339"/>
      <c r="BKM291" s="339"/>
      <c r="BKN291" s="339"/>
      <c r="BKO291" s="339"/>
      <c r="BKP291" s="339"/>
      <c r="BKQ291" s="339"/>
      <c r="BKR291" s="339"/>
      <c r="BKS291" s="339"/>
      <c r="BKT291" s="339"/>
      <c r="BKU291" s="339"/>
      <c r="BKV291" s="339"/>
      <c r="BKW291" s="339"/>
      <c r="BKX291" s="339"/>
      <c r="BKY291" s="339"/>
      <c r="BKZ291" s="339"/>
      <c r="BLA291" s="339"/>
      <c r="BLB291" s="339"/>
      <c r="BLC291" s="339"/>
      <c r="BLD291" s="339"/>
      <c r="BLE291" s="339"/>
      <c r="BLF291" s="339"/>
      <c r="BLG291" s="339"/>
      <c r="BLH291" s="339"/>
      <c r="BLI291" s="339"/>
      <c r="BLJ291" s="339"/>
      <c r="BLK291" s="339"/>
      <c r="BLL291" s="339"/>
      <c r="BLM291" s="339"/>
      <c r="BLN291" s="339"/>
      <c r="BLO291" s="339"/>
      <c r="BLP291" s="339"/>
      <c r="BLQ291" s="339"/>
      <c r="BLR291" s="339"/>
      <c r="BLS291" s="339"/>
      <c r="BLT291" s="339"/>
      <c r="BLU291" s="339"/>
      <c r="BLV291" s="339"/>
      <c r="BLW291" s="339"/>
      <c r="BLX291" s="339"/>
      <c r="BLY291" s="339"/>
      <c r="BLZ291" s="339"/>
      <c r="BMA291" s="339"/>
      <c r="BMB291" s="339"/>
      <c r="BMC291" s="339"/>
      <c r="BMD291" s="339"/>
      <c r="BME291" s="339"/>
      <c r="BMF291" s="339"/>
      <c r="BMG291" s="339"/>
      <c r="BMH291" s="339"/>
      <c r="BMI291" s="339"/>
      <c r="BMJ291" s="339"/>
      <c r="BMK291" s="339"/>
      <c r="BML291" s="339"/>
      <c r="BMM291" s="339"/>
      <c r="BMN291" s="339"/>
      <c r="BMO291" s="339"/>
      <c r="BMP291" s="339"/>
      <c r="BMQ291" s="339"/>
      <c r="BMR291" s="339"/>
      <c r="BMS291" s="339"/>
      <c r="BMT291" s="339"/>
      <c r="BMU291" s="339"/>
      <c r="BMV291" s="339"/>
      <c r="BMW291" s="339"/>
      <c r="BMX291" s="339"/>
      <c r="BMY291" s="339"/>
      <c r="BMZ291" s="339"/>
      <c r="BNA291" s="339"/>
      <c r="BNB291" s="339"/>
      <c r="BNC291" s="339"/>
      <c r="BND291" s="339"/>
      <c r="BNE291" s="339"/>
      <c r="BNF291" s="339"/>
      <c r="BNG291" s="339"/>
      <c r="BNH291" s="339"/>
      <c r="BNI291" s="339"/>
      <c r="BNJ291" s="339"/>
      <c r="BNK291" s="339"/>
      <c r="BNL291" s="339"/>
      <c r="BNM291" s="339"/>
      <c r="BNN291" s="339"/>
      <c r="BNO291" s="339"/>
      <c r="BNP291" s="339"/>
      <c r="BNQ291" s="339"/>
      <c r="BNR291" s="339"/>
      <c r="BNS291" s="339"/>
      <c r="BNT291" s="339"/>
      <c r="BNU291" s="339"/>
      <c r="BNV291" s="339"/>
      <c r="BNW291" s="339"/>
      <c r="BNX291" s="339"/>
      <c r="BNY291" s="339"/>
      <c r="BNZ291" s="339"/>
      <c r="BOA291" s="339"/>
      <c r="BOB291" s="339"/>
      <c r="BOC291" s="339"/>
      <c r="BOD291" s="339"/>
      <c r="BOE291" s="339"/>
      <c r="BOF291" s="339"/>
      <c r="BOG291" s="339"/>
      <c r="BOH291" s="339"/>
      <c r="BOI291" s="339"/>
      <c r="BOJ291" s="339"/>
      <c r="BOK291" s="339"/>
      <c r="BOL291" s="339"/>
      <c r="BOM291" s="339"/>
      <c r="BON291" s="339"/>
      <c r="BOO291" s="339"/>
      <c r="BOP291" s="339"/>
      <c r="BOQ291" s="339"/>
      <c r="BOR291" s="339"/>
      <c r="BOS291" s="339"/>
      <c r="BOT291" s="339"/>
      <c r="BOU291" s="339"/>
      <c r="BOV291" s="339"/>
    </row>
    <row r="292" spans="1:1764" s="40" customFormat="1" ht="40.5" customHeight="1">
      <c r="A292" s="56" t="s">
        <v>308</v>
      </c>
      <c r="B292" s="385" t="s">
        <v>309</v>
      </c>
      <c r="C292" s="381" t="s">
        <v>928</v>
      </c>
      <c r="D292" s="395" t="s">
        <v>929</v>
      </c>
      <c r="E292" s="37" t="s">
        <v>1193</v>
      </c>
      <c r="F292" s="229" t="s">
        <v>1294</v>
      </c>
      <c r="G292" s="107" t="s">
        <v>52</v>
      </c>
      <c r="H292" s="107">
        <v>754</v>
      </c>
      <c r="I292" s="419">
        <v>75421</v>
      </c>
      <c r="J292" s="462">
        <f>SUM(K292,L291)</f>
        <v>846000</v>
      </c>
      <c r="K292" s="462">
        <v>846000</v>
      </c>
      <c r="L292" s="463"/>
      <c r="M292" s="114"/>
      <c r="N292" s="114"/>
      <c r="O292" s="114"/>
      <c r="P292" s="114"/>
      <c r="Q292" s="114"/>
      <c r="R292" s="114"/>
      <c r="S292" s="114"/>
      <c r="T292" s="114"/>
      <c r="U292" s="114"/>
      <c r="V292" s="339"/>
      <c r="W292" s="339"/>
      <c r="X292" s="339"/>
      <c r="Y292" s="339"/>
      <c r="Z292" s="339"/>
      <c r="AA292" s="339"/>
      <c r="AB292" s="339"/>
      <c r="AC292" s="339"/>
      <c r="AD292" s="339"/>
      <c r="AE292" s="339"/>
      <c r="AF292" s="339"/>
      <c r="AG292" s="339"/>
      <c r="AH292" s="339"/>
      <c r="AI292" s="339"/>
      <c r="AJ292" s="339"/>
      <c r="AK292" s="339"/>
      <c r="AL292" s="339"/>
      <c r="AM292" s="339"/>
      <c r="AN292" s="339"/>
      <c r="AO292" s="339"/>
      <c r="AP292" s="339"/>
      <c r="AQ292" s="339"/>
      <c r="AR292" s="339"/>
      <c r="AS292" s="339"/>
      <c r="AT292" s="339"/>
      <c r="AU292" s="339"/>
      <c r="AV292" s="339"/>
      <c r="AW292" s="339"/>
      <c r="AX292" s="339"/>
      <c r="AY292" s="339"/>
      <c r="AZ292" s="339"/>
      <c r="BA292" s="339"/>
      <c r="BB292" s="339"/>
      <c r="BC292" s="339"/>
      <c r="BD292" s="339"/>
      <c r="BE292" s="339"/>
      <c r="BF292" s="339"/>
      <c r="BG292" s="339"/>
      <c r="BH292" s="339"/>
      <c r="BI292" s="339"/>
      <c r="BJ292" s="339"/>
      <c r="BK292" s="339"/>
      <c r="BL292" s="339"/>
      <c r="BM292" s="339"/>
      <c r="BN292" s="339"/>
      <c r="BO292" s="339"/>
      <c r="BP292" s="339"/>
      <c r="BQ292" s="339"/>
      <c r="BR292" s="339"/>
      <c r="BS292" s="339"/>
      <c r="BT292" s="339"/>
      <c r="BU292" s="339"/>
      <c r="BV292" s="339"/>
      <c r="BW292" s="339"/>
      <c r="BX292" s="339"/>
      <c r="BY292" s="339"/>
      <c r="BZ292" s="339"/>
      <c r="CA292" s="339"/>
      <c r="CB292" s="339"/>
      <c r="CC292" s="339"/>
      <c r="CD292" s="339"/>
      <c r="CE292" s="339"/>
      <c r="CF292" s="339"/>
      <c r="CG292" s="339"/>
      <c r="CH292" s="339"/>
      <c r="CI292" s="339"/>
      <c r="CJ292" s="339"/>
      <c r="CK292" s="339"/>
      <c r="CL292" s="339"/>
      <c r="CM292" s="339"/>
      <c r="CN292" s="339"/>
      <c r="CO292" s="339"/>
      <c r="CP292" s="339"/>
      <c r="CQ292" s="339"/>
      <c r="CR292" s="339"/>
      <c r="CS292" s="339"/>
      <c r="CT292" s="339"/>
      <c r="CU292" s="339"/>
      <c r="CV292" s="339"/>
      <c r="CW292" s="339"/>
      <c r="CX292" s="339"/>
      <c r="CY292" s="339"/>
      <c r="CZ292" s="339"/>
      <c r="DA292" s="339"/>
      <c r="DB292" s="339"/>
      <c r="DC292" s="339"/>
      <c r="DD292" s="339"/>
      <c r="DE292" s="339"/>
      <c r="DF292" s="339"/>
      <c r="DG292" s="339"/>
      <c r="DH292" s="339"/>
      <c r="DI292" s="339"/>
      <c r="DJ292" s="339"/>
      <c r="DK292" s="339"/>
      <c r="DL292" s="339"/>
      <c r="DM292" s="339"/>
      <c r="DN292" s="339"/>
      <c r="DO292" s="339"/>
      <c r="DP292" s="339"/>
      <c r="DQ292" s="339"/>
      <c r="DR292" s="339"/>
      <c r="DS292" s="339"/>
      <c r="DT292" s="339"/>
      <c r="DU292" s="339"/>
      <c r="DV292" s="339"/>
      <c r="DW292" s="339"/>
      <c r="DX292" s="339"/>
      <c r="DY292" s="339"/>
      <c r="DZ292" s="339"/>
      <c r="EA292" s="339"/>
      <c r="EB292" s="339"/>
      <c r="EC292" s="339"/>
      <c r="ED292" s="339"/>
      <c r="EE292" s="339"/>
      <c r="EF292" s="339"/>
      <c r="EG292" s="339"/>
      <c r="EH292" s="339"/>
      <c r="EI292" s="339"/>
      <c r="EJ292" s="339"/>
      <c r="EK292" s="339"/>
      <c r="EL292" s="339"/>
      <c r="EM292" s="339"/>
      <c r="EN292" s="339"/>
      <c r="EO292" s="339"/>
      <c r="EP292" s="339"/>
      <c r="EQ292" s="339"/>
      <c r="ER292" s="339"/>
      <c r="ES292" s="339"/>
      <c r="ET292" s="339"/>
      <c r="EU292" s="339"/>
      <c r="EV292" s="339"/>
      <c r="EW292" s="339"/>
      <c r="EX292" s="339"/>
      <c r="EY292" s="339"/>
      <c r="EZ292" s="339"/>
      <c r="FA292" s="339"/>
      <c r="FB292" s="339"/>
      <c r="FC292" s="339"/>
      <c r="FD292" s="339"/>
      <c r="FE292" s="339"/>
      <c r="FF292" s="339"/>
      <c r="FG292" s="339"/>
      <c r="FH292" s="339"/>
      <c r="FI292" s="339"/>
      <c r="FJ292" s="339"/>
      <c r="FK292" s="339"/>
      <c r="FL292" s="339"/>
      <c r="FM292" s="339"/>
      <c r="FN292" s="339"/>
      <c r="FO292" s="339"/>
      <c r="FP292" s="339"/>
      <c r="FQ292" s="339"/>
      <c r="FR292" s="339"/>
      <c r="FS292" s="339"/>
      <c r="FT292" s="339"/>
      <c r="FU292" s="339"/>
      <c r="FV292" s="339"/>
      <c r="FW292" s="339"/>
      <c r="FX292" s="339"/>
      <c r="FY292" s="339"/>
      <c r="FZ292" s="339"/>
      <c r="GA292" s="339"/>
      <c r="GB292" s="339"/>
      <c r="GC292" s="339"/>
      <c r="GD292" s="339"/>
      <c r="GE292" s="339"/>
      <c r="GF292" s="339"/>
      <c r="GG292" s="339"/>
      <c r="GH292" s="339"/>
      <c r="GI292" s="339"/>
      <c r="GJ292" s="339"/>
      <c r="GK292" s="339"/>
      <c r="GL292" s="339"/>
      <c r="GM292" s="339"/>
      <c r="GN292" s="339"/>
      <c r="GO292" s="339"/>
      <c r="GP292" s="339"/>
      <c r="GQ292" s="339"/>
      <c r="GR292" s="339"/>
      <c r="GS292" s="339"/>
      <c r="GT292" s="339"/>
      <c r="GU292" s="339"/>
      <c r="GV292" s="339"/>
      <c r="GW292" s="339"/>
      <c r="GX292" s="339"/>
      <c r="GY292" s="339"/>
      <c r="GZ292" s="339"/>
      <c r="HA292" s="339"/>
      <c r="HB292" s="339"/>
      <c r="HC292" s="339"/>
      <c r="HD292" s="339"/>
      <c r="HE292" s="339"/>
      <c r="HF292" s="339"/>
      <c r="HG292" s="339"/>
      <c r="HH292" s="339"/>
      <c r="HI292" s="339"/>
      <c r="HJ292" s="339"/>
      <c r="HK292" s="339"/>
      <c r="HL292" s="339"/>
      <c r="HM292" s="339"/>
      <c r="HN292" s="339"/>
      <c r="HO292" s="339"/>
      <c r="HP292" s="339"/>
      <c r="HQ292" s="339"/>
      <c r="HR292" s="339"/>
      <c r="HS292" s="339"/>
      <c r="HT292" s="339"/>
      <c r="HU292" s="339"/>
      <c r="HV292" s="339"/>
      <c r="HW292" s="339"/>
      <c r="HX292" s="339"/>
      <c r="HY292" s="339"/>
      <c r="HZ292" s="339"/>
      <c r="IA292" s="339"/>
      <c r="IB292" s="339"/>
      <c r="IC292" s="339"/>
      <c r="ID292" s="339"/>
      <c r="IE292" s="339"/>
      <c r="IF292" s="339"/>
      <c r="IG292" s="339"/>
      <c r="IH292" s="339"/>
      <c r="II292" s="339"/>
      <c r="IJ292" s="339"/>
      <c r="IK292" s="339"/>
      <c r="IL292" s="339"/>
      <c r="IM292" s="339"/>
      <c r="IN292" s="339"/>
      <c r="IO292" s="339"/>
      <c r="IP292" s="339"/>
      <c r="IQ292" s="339"/>
      <c r="IR292" s="339"/>
      <c r="IS292" s="339"/>
      <c r="IT292" s="339"/>
      <c r="IU292" s="339"/>
      <c r="IV292" s="339"/>
      <c r="IW292" s="339"/>
      <c r="IX292" s="339"/>
      <c r="IY292" s="339"/>
      <c r="IZ292" s="339"/>
      <c r="JA292" s="339"/>
      <c r="JB292" s="339"/>
      <c r="JC292" s="339"/>
      <c r="JD292" s="339"/>
      <c r="JE292" s="339"/>
      <c r="JF292" s="339"/>
      <c r="JG292" s="339"/>
      <c r="JH292" s="339"/>
      <c r="JI292" s="339"/>
      <c r="JJ292" s="339"/>
      <c r="JK292" s="339"/>
      <c r="JL292" s="339"/>
      <c r="JM292" s="339"/>
      <c r="JN292" s="339"/>
      <c r="JO292" s="339"/>
      <c r="JP292" s="339"/>
      <c r="JQ292" s="339"/>
      <c r="JR292" s="339"/>
      <c r="JS292" s="339"/>
      <c r="JT292" s="339"/>
      <c r="JU292" s="339"/>
      <c r="JV292" s="339"/>
      <c r="JW292" s="339"/>
      <c r="JX292" s="339"/>
      <c r="JY292" s="339"/>
      <c r="JZ292" s="339"/>
      <c r="KA292" s="339"/>
      <c r="KB292" s="339"/>
      <c r="KC292" s="339"/>
      <c r="KD292" s="339"/>
      <c r="KE292" s="339"/>
      <c r="KF292" s="339"/>
      <c r="KG292" s="339"/>
      <c r="KH292" s="339"/>
      <c r="KI292" s="339"/>
      <c r="KJ292" s="339"/>
      <c r="KK292" s="339"/>
      <c r="KL292" s="339"/>
      <c r="KM292" s="339"/>
      <c r="KN292" s="339"/>
      <c r="KO292" s="339"/>
      <c r="KP292" s="339"/>
      <c r="KQ292" s="339"/>
      <c r="KR292" s="339"/>
      <c r="KS292" s="339"/>
      <c r="KT292" s="339"/>
      <c r="KU292" s="339"/>
      <c r="KV292" s="339"/>
      <c r="KW292" s="339"/>
      <c r="KX292" s="339"/>
      <c r="KY292" s="339"/>
      <c r="KZ292" s="339"/>
      <c r="LA292" s="339"/>
      <c r="LB292" s="339"/>
      <c r="LC292" s="339"/>
      <c r="LD292" s="339"/>
      <c r="LE292" s="339"/>
      <c r="LF292" s="339"/>
      <c r="LG292" s="339"/>
      <c r="LH292" s="339"/>
      <c r="LI292" s="339"/>
      <c r="LJ292" s="339"/>
      <c r="LK292" s="339"/>
      <c r="LL292" s="339"/>
      <c r="LM292" s="339"/>
      <c r="LN292" s="339"/>
      <c r="LO292" s="339"/>
      <c r="LP292" s="339"/>
      <c r="LQ292" s="339"/>
      <c r="LR292" s="339"/>
      <c r="LS292" s="339"/>
      <c r="LT292" s="339"/>
      <c r="LU292" s="339"/>
      <c r="LV292" s="339"/>
      <c r="LW292" s="339"/>
      <c r="LX292" s="339"/>
      <c r="LY292" s="339"/>
      <c r="LZ292" s="339"/>
      <c r="MA292" s="339"/>
      <c r="MB292" s="339"/>
      <c r="MC292" s="339"/>
      <c r="MD292" s="339"/>
      <c r="ME292" s="339"/>
      <c r="MF292" s="339"/>
      <c r="MG292" s="339"/>
      <c r="MH292" s="339"/>
      <c r="MI292" s="339"/>
      <c r="MJ292" s="339"/>
      <c r="MK292" s="339"/>
      <c r="ML292" s="339"/>
      <c r="MM292" s="339"/>
      <c r="MN292" s="339"/>
      <c r="MO292" s="339"/>
      <c r="MP292" s="339"/>
      <c r="MQ292" s="339"/>
      <c r="MR292" s="339"/>
      <c r="MS292" s="339"/>
      <c r="MT292" s="339"/>
      <c r="MU292" s="339"/>
      <c r="MV292" s="339"/>
      <c r="MW292" s="339"/>
      <c r="MX292" s="339"/>
      <c r="MY292" s="339"/>
      <c r="MZ292" s="339"/>
      <c r="NA292" s="339"/>
      <c r="NB292" s="339"/>
      <c r="NC292" s="339"/>
      <c r="ND292" s="339"/>
      <c r="NE292" s="339"/>
      <c r="NF292" s="339"/>
      <c r="NG292" s="339"/>
      <c r="NH292" s="339"/>
      <c r="NI292" s="339"/>
      <c r="NJ292" s="339"/>
      <c r="NK292" s="339"/>
      <c r="NL292" s="339"/>
      <c r="NM292" s="339"/>
      <c r="NN292" s="339"/>
      <c r="NO292" s="339"/>
      <c r="NP292" s="339"/>
      <c r="NQ292" s="339"/>
      <c r="NR292" s="339"/>
      <c r="NS292" s="339"/>
      <c r="NT292" s="339"/>
      <c r="NU292" s="339"/>
      <c r="NV292" s="339"/>
      <c r="NW292" s="339"/>
      <c r="NX292" s="339"/>
      <c r="NY292" s="339"/>
      <c r="NZ292" s="339"/>
      <c r="OA292" s="339"/>
      <c r="OB292" s="339"/>
      <c r="OC292" s="339"/>
      <c r="OD292" s="339"/>
      <c r="OE292" s="339"/>
      <c r="OF292" s="339"/>
      <c r="OG292" s="339"/>
      <c r="OH292" s="339"/>
      <c r="OI292" s="339"/>
      <c r="OJ292" s="339"/>
      <c r="OK292" s="339"/>
      <c r="OL292" s="339"/>
      <c r="OM292" s="339"/>
      <c r="ON292" s="339"/>
      <c r="OO292" s="339"/>
      <c r="OP292" s="339"/>
      <c r="OQ292" s="339"/>
      <c r="OR292" s="339"/>
      <c r="OS292" s="339"/>
      <c r="OT292" s="339"/>
      <c r="OU292" s="339"/>
      <c r="OV292" s="339"/>
      <c r="OW292" s="339"/>
      <c r="OX292" s="339"/>
      <c r="OY292" s="339"/>
      <c r="OZ292" s="339"/>
      <c r="PA292" s="339"/>
      <c r="PB292" s="339"/>
      <c r="PC292" s="339"/>
      <c r="PD292" s="339"/>
      <c r="PE292" s="339"/>
      <c r="PF292" s="339"/>
      <c r="PG292" s="339"/>
      <c r="PH292" s="339"/>
      <c r="PI292" s="339"/>
      <c r="PJ292" s="339"/>
      <c r="PK292" s="339"/>
      <c r="PL292" s="339"/>
      <c r="PM292" s="339"/>
      <c r="PN292" s="339"/>
      <c r="PO292" s="339"/>
      <c r="PP292" s="339"/>
      <c r="PQ292" s="339"/>
      <c r="PR292" s="339"/>
      <c r="PS292" s="339"/>
      <c r="PT292" s="339"/>
      <c r="PU292" s="339"/>
      <c r="PV292" s="339"/>
      <c r="PW292" s="339"/>
      <c r="PX292" s="339"/>
      <c r="PY292" s="339"/>
      <c r="PZ292" s="339"/>
      <c r="QA292" s="339"/>
      <c r="QB292" s="339"/>
      <c r="QC292" s="339"/>
      <c r="QD292" s="339"/>
      <c r="QE292" s="339"/>
      <c r="QF292" s="339"/>
      <c r="QG292" s="339"/>
      <c r="QH292" s="339"/>
      <c r="QI292" s="339"/>
      <c r="QJ292" s="339"/>
      <c r="QK292" s="339"/>
      <c r="QL292" s="339"/>
      <c r="QM292" s="339"/>
      <c r="QN292" s="339"/>
      <c r="QO292" s="339"/>
      <c r="QP292" s="339"/>
      <c r="QQ292" s="339"/>
      <c r="QR292" s="339"/>
      <c r="QS292" s="339"/>
      <c r="QT292" s="339"/>
      <c r="QU292" s="339"/>
      <c r="QV292" s="339"/>
      <c r="QW292" s="339"/>
      <c r="QX292" s="339"/>
      <c r="QY292" s="339"/>
      <c r="QZ292" s="339"/>
      <c r="RA292" s="339"/>
      <c r="RB292" s="339"/>
      <c r="RC292" s="339"/>
      <c r="RD292" s="339"/>
      <c r="RE292" s="339"/>
      <c r="RF292" s="339"/>
      <c r="RG292" s="339"/>
      <c r="RH292" s="339"/>
      <c r="RI292" s="339"/>
      <c r="RJ292" s="339"/>
      <c r="RK292" s="339"/>
      <c r="RL292" s="339"/>
      <c r="RM292" s="339"/>
      <c r="RN292" s="339"/>
      <c r="RO292" s="339"/>
      <c r="RP292" s="339"/>
      <c r="RQ292" s="339"/>
      <c r="RR292" s="339"/>
      <c r="RS292" s="339"/>
      <c r="RT292" s="339"/>
      <c r="RU292" s="339"/>
      <c r="RV292" s="339"/>
      <c r="RW292" s="339"/>
      <c r="RX292" s="339"/>
      <c r="RY292" s="339"/>
      <c r="RZ292" s="339"/>
      <c r="SA292" s="339"/>
      <c r="SB292" s="339"/>
      <c r="SC292" s="339"/>
      <c r="SD292" s="339"/>
      <c r="SE292" s="339"/>
      <c r="SF292" s="339"/>
      <c r="SG292" s="339"/>
      <c r="SH292" s="339"/>
      <c r="SI292" s="339"/>
      <c r="SJ292" s="339"/>
      <c r="SK292" s="339"/>
      <c r="SL292" s="339"/>
      <c r="SM292" s="339"/>
      <c r="SN292" s="339"/>
      <c r="SO292" s="339"/>
      <c r="SP292" s="339"/>
      <c r="SQ292" s="339"/>
      <c r="SR292" s="339"/>
      <c r="SS292" s="339"/>
      <c r="ST292" s="339"/>
      <c r="SU292" s="339"/>
      <c r="SV292" s="339"/>
      <c r="SW292" s="339"/>
      <c r="SX292" s="339"/>
      <c r="SY292" s="339"/>
      <c r="SZ292" s="339"/>
      <c r="TA292" s="339"/>
      <c r="TB292" s="339"/>
      <c r="TC292" s="339"/>
      <c r="TD292" s="339"/>
      <c r="TE292" s="339"/>
      <c r="TF292" s="339"/>
      <c r="TG292" s="339"/>
      <c r="TH292" s="339"/>
      <c r="TI292" s="339"/>
      <c r="TJ292" s="339"/>
      <c r="TK292" s="339"/>
      <c r="TL292" s="339"/>
      <c r="TM292" s="339"/>
      <c r="TN292" s="339"/>
      <c r="TO292" s="339"/>
      <c r="TP292" s="339"/>
      <c r="TQ292" s="339"/>
      <c r="TR292" s="339"/>
      <c r="TS292" s="339"/>
      <c r="TT292" s="339"/>
      <c r="TU292" s="339"/>
      <c r="TV292" s="339"/>
      <c r="TW292" s="339"/>
      <c r="TX292" s="339"/>
      <c r="TY292" s="339"/>
      <c r="TZ292" s="339"/>
      <c r="UA292" s="339"/>
      <c r="UB292" s="339"/>
      <c r="UC292" s="339"/>
      <c r="UD292" s="339"/>
      <c r="UE292" s="339"/>
      <c r="UF292" s="339"/>
      <c r="UG292" s="339"/>
      <c r="UH292" s="339"/>
      <c r="UI292" s="339"/>
      <c r="UJ292" s="339"/>
      <c r="UK292" s="339"/>
      <c r="UL292" s="339"/>
      <c r="UM292" s="339"/>
      <c r="UN292" s="339"/>
      <c r="UO292" s="339"/>
      <c r="UP292" s="339"/>
      <c r="UQ292" s="339"/>
      <c r="UR292" s="339"/>
      <c r="US292" s="339"/>
      <c r="UT292" s="339"/>
      <c r="UU292" s="339"/>
      <c r="UV292" s="339"/>
      <c r="UW292" s="339"/>
      <c r="UX292" s="339"/>
      <c r="UY292" s="339"/>
      <c r="UZ292" s="339"/>
      <c r="VA292" s="339"/>
      <c r="VB292" s="339"/>
      <c r="VC292" s="339"/>
      <c r="VD292" s="339"/>
      <c r="VE292" s="339"/>
      <c r="VF292" s="339"/>
      <c r="VG292" s="339"/>
      <c r="VH292" s="339"/>
      <c r="VI292" s="339"/>
      <c r="VJ292" s="339"/>
      <c r="VK292" s="339"/>
      <c r="VL292" s="339"/>
      <c r="VM292" s="339"/>
      <c r="VN292" s="339"/>
      <c r="VO292" s="339"/>
      <c r="VP292" s="339"/>
      <c r="VQ292" s="339"/>
      <c r="VR292" s="339"/>
      <c r="VS292" s="339"/>
      <c r="VT292" s="339"/>
      <c r="VU292" s="339"/>
      <c r="VV292" s="339"/>
      <c r="VW292" s="339"/>
      <c r="VX292" s="339"/>
      <c r="VY292" s="339"/>
      <c r="VZ292" s="339"/>
      <c r="WA292" s="339"/>
      <c r="WB292" s="339"/>
      <c r="WC292" s="339"/>
      <c r="WD292" s="339"/>
      <c r="WE292" s="339"/>
      <c r="WF292" s="339"/>
      <c r="WG292" s="339"/>
      <c r="WH292" s="339"/>
      <c r="WI292" s="339"/>
      <c r="WJ292" s="339"/>
      <c r="WK292" s="339"/>
      <c r="WL292" s="339"/>
      <c r="WM292" s="339"/>
      <c r="WN292" s="339"/>
      <c r="WO292" s="339"/>
      <c r="WP292" s="339"/>
      <c r="WQ292" s="339"/>
      <c r="WR292" s="339"/>
      <c r="WS292" s="339"/>
      <c r="WT292" s="339"/>
      <c r="WU292" s="339"/>
      <c r="WV292" s="339"/>
      <c r="WW292" s="339"/>
      <c r="WX292" s="339"/>
      <c r="WY292" s="339"/>
      <c r="WZ292" s="339"/>
      <c r="XA292" s="339"/>
      <c r="XB292" s="339"/>
      <c r="XC292" s="339"/>
      <c r="XD292" s="339"/>
      <c r="XE292" s="339"/>
      <c r="XF292" s="339"/>
      <c r="XG292" s="339"/>
      <c r="XH292" s="339"/>
      <c r="XI292" s="339"/>
      <c r="XJ292" s="339"/>
      <c r="XK292" s="339"/>
      <c r="XL292" s="339"/>
      <c r="XM292" s="339"/>
      <c r="XN292" s="339"/>
      <c r="XO292" s="339"/>
      <c r="XP292" s="339"/>
      <c r="XQ292" s="339"/>
      <c r="XR292" s="339"/>
      <c r="XS292" s="339"/>
      <c r="XT292" s="339"/>
      <c r="XU292" s="339"/>
      <c r="XV292" s="339"/>
      <c r="XW292" s="339"/>
      <c r="XX292" s="339"/>
      <c r="XY292" s="339"/>
      <c r="XZ292" s="339"/>
      <c r="YA292" s="339"/>
      <c r="YB292" s="339"/>
      <c r="YC292" s="339"/>
      <c r="YD292" s="339"/>
      <c r="YE292" s="339"/>
      <c r="YF292" s="339"/>
      <c r="YG292" s="339"/>
      <c r="YH292" s="339"/>
      <c r="YI292" s="339"/>
      <c r="YJ292" s="339"/>
      <c r="YK292" s="339"/>
      <c r="YL292" s="339"/>
      <c r="YM292" s="339"/>
      <c r="YN292" s="339"/>
      <c r="YO292" s="339"/>
      <c r="YP292" s="339"/>
      <c r="YQ292" s="339"/>
      <c r="YR292" s="339"/>
      <c r="YS292" s="339"/>
      <c r="YT292" s="339"/>
      <c r="YU292" s="339"/>
      <c r="YV292" s="339"/>
      <c r="YW292" s="339"/>
      <c r="YX292" s="339"/>
      <c r="YY292" s="339"/>
      <c r="YZ292" s="339"/>
      <c r="ZA292" s="339"/>
      <c r="ZB292" s="339"/>
      <c r="ZC292" s="339"/>
      <c r="ZD292" s="339"/>
      <c r="ZE292" s="339"/>
      <c r="ZF292" s="339"/>
      <c r="ZG292" s="339"/>
      <c r="ZH292" s="339"/>
      <c r="ZI292" s="339"/>
      <c r="ZJ292" s="339"/>
      <c r="ZK292" s="339"/>
      <c r="ZL292" s="339"/>
      <c r="ZM292" s="339"/>
      <c r="ZN292" s="339"/>
      <c r="ZO292" s="339"/>
      <c r="ZP292" s="339"/>
      <c r="ZQ292" s="339"/>
      <c r="ZR292" s="339"/>
      <c r="ZS292" s="339"/>
      <c r="ZT292" s="339"/>
      <c r="ZU292" s="339"/>
      <c r="ZV292" s="339"/>
      <c r="ZW292" s="339"/>
      <c r="ZX292" s="339"/>
      <c r="ZY292" s="339"/>
      <c r="ZZ292" s="339"/>
      <c r="AAA292" s="339"/>
      <c r="AAB292" s="339"/>
      <c r="AAC292" s="339"/>
      <c r="AAD292" s="339"/>
      <c r="AAE292" s="339"/>
      <c r="AAF292" s="339"/>
      <c r="AAG292" s="339"/>
      <c r="AAH292" s="339"/>
      <c r="AAI292" s="339"/>
      <c r="AAJ292" s="339"/>
      <c r="AAK292" s="339"/>
      <c r="AAL292" s="339"/>
      <c r="AAM292" s="339"/>
      <c r="AAN292" s="339"/>
      <c r="AAO292" s="339"/>
      <c r="AAP292" s="339"/>
      <c r="AAQ292" s="339"/>
      <c r="AAR292" s="339"/>
      <c r="AAS292" s="339"/>
      <c r="AAT292" s="339"/>
      <c r="AAU292" s="339"/>
      <c r="AAV292" s="339"/>
      <c r="AAW292" s="339"/>
      <c r="AAX292" s="339"/>
      <c r="AAY292" s="339"/>
      <c r="AAZ292" s="339"/>
      <c r="ABA292" s="339"/>
      <c r="ABB292" s="339"/>
      <c r="ABC292" s="339"/>
      <c r="ABD292" s="339"/>
      <c r="ABE292" s="339"/>
      <c r="ABF292" s="339"/>
      <c r="ABG292" s="339"/>
      <c r="ABH292" s="339"/>
      <c r="ABI292" s="339"/>
      <c r="ABJ292" s="339"/>
      <c r="ABK292" s="339"/>
      <c r="ABL292" s="339"/>
      <c r="ABM292" s="339"/>
      <c r="ABN292" s="339"/>
      <c r="ABO292" s="339"/>
      <c r="ABP292" s="339"/>
      <c r="ABQ292" s="339"/>
      <c r="ABR292" s="339"/>
      <c r="ABS292" s="339"/>
      <c r="ABT292" s="339"/>
      <c r="ABU292" s="339"/>
      <c r="ABV292" s="339"/>
      <c r="ABW292" s="339"/>
      <c r="ABX292" s="339"/>
      <c r="ABY292" s="339"/>
      <c r="ABZ292" s="339"/>
      <c r="ACA292" s="339"/>
      <c r="ACB292" s="339"/>
      <c r="ACC292" s="339"/>
      <c r="ACD292" s="339"/>
      <c r="ACE292" s="339"/>
      <c r="ACF292" s="339"/>
      <c r="ACG292" s="339"/>
      <c r="ACH292" s="339"/>
      <c r="ACI292" s="339"/>
      <c r="ACJ292" s="339"/>
      <c r="ACK292" s="339"/>
      <c r="ACL292" s="339"/>
      <c r="ACM292" s="339"/>
      <c r="ACN292" s="339"/>
      <c r="ACO292" s="339"/>
      <c r="ACP292" s="339"/>
      <c r="ACQ292" s="339"/>
      <c r="ACR292" s="339"/>
      <c r="ACS292" s="339"/>
      <c r="ACT292" s="339"/>
      <c r="ACU292" s="339"/>
      <c r="ACV292" s="339"/>
      <c r="ACW292" s="339"/>
      <c r="ACX292" s="339"/>
      <c r="ACY292" s="339"/>
      <c r="ACZ292" s="339"/>
      <c r="ADA292" s="339"/>
      <c r="ADB292" s="339"/>
      <c r="ADC292" s="339"/>
      <c r="ADD292" s="339"/>
      <c r="ADE292" s="339"/>
      <c r="ADF292" s="339"/>
      <c r="ADG292" s="339"/>
      <c r="ADH292" s="339"/>
      <c r="ADI292" s="339"/>
      <c r="ADJ292" s="339"/>
      <c r="ADK292" s="339"/>
      <c r="ADL292" s="339"/>
      <c r="ADM292" s="339"/>
      <c r="ADN292" s="339"/>
      <c r="ADO292" s="339"/>
      <c r="ADP292" s="339"/>
      <c r="ADQ292" s="339"/>
      <c r="ADR292" s="339"/>
      <c r="ADS292" s="339"/>
      <c r="ADT292" s="339"/>
      <c r="ADU292" s="339"/>
      <c r="ADV292" s="339"/>
      <c r="ADW292" s="339"/>
      <c r="ADX292" s="339"/>
      <c r="ADY292" s="339"/>
      <c r="ADZ292" s="339"/>
      <c r="AEA292" s="339"/>
      <c r="AEB292" s="339"/>
      <c r="AEC292" s="339"/>
      <c r="AED292" s="339"/>
      <c r="AEE292" s="339"/>
      <c r="AEF292" s="339"/>
      <c r="AEG292" s="339"/>
      <c r="AEH292" s="339"/>
      <c r="AEI292" s="339"/>
      <c r="AEJ292" s="339"/>
      <c r="AEK292" s="339"/>
      <c r="AEL292" s="339"/>
      <c r="AEM292" s="339"/>
      <c r="AEN292" s="339"/>
      <c r="AEO292" s="339"/>
      <c r="AEP292" s="339"/>
      <c r="AEQ292" s="339"/>
      <c r="AER292" s="339"/>
      <c r="AES292" s="339"/>
      <c r="AET292" s="339"/>
      <c r="AEU292" s="339"/>
      <c r="AEV292" s="339"/>
      <c r="AEW292" s="339"/>
      <c r="AEX292" s="339"/>
      <c r="AEY292" s="339"/>
      <c r="AEZ292" s="339"/>
      <c r="AFA292" s="339"/>
      <c r="AFB292" s="339"/>
      <c r="AFC292" s="339"/>
      <c r="AFD292" s="339"/>
      <c r="AFE292" s="339"/>
      <c r="AFF292" s="339"/>
      <c r="AFG292" s="339"/>
      <c r="AFH292" s="339"/>
      <c r="AFI292" s="339"/>
      <c r="AFJ292" s="339"/>
      <c r="AFK292" s="339"/>
      <c r="AFL292" s="339"/>
      <c r="AFM292" s="339"/>
      <c r="AFN292" s="339"/>
      <c r="AFO292" s="339"/>
      <c r="AFP292" s="339"/>
      <c r="AFQ292" s="339"/>
      <c r="AFR292" s="339"/>
      <c r="AFS292" s="339"/>
      <c r="AFT292" s="339"/>
      <c r="AFU292" s="339"/>
      <c r="AFV292" s="339"/>
      <c r="AFW292" s="339"/>
      <c r="AFX292" s="339"/>
      <c r="AFY292" s="339"/>
      <c r="AFZ292" s="339"/>
      <c r="AGA292" s="339"/>
      <c r="AGB292" s="339"/>
      <c r="AGC292" s="339"/>
      <c r="AGD292" s="339"/>
      <c r="AGE292" s="339"/>
      <c r="AGF292" s="339"/>
      <c r="AGG292" s="339"/>
      <c r="AGH292" s="339"/>
      <c r="AGI292" s="339"/>
      <c r="AGJ292" s="339"/>
      <c r="AGK292" s="339"/>
      <c r="AGL292" s="339"/>
      <c r="AGM292" s="339"/>
      <c r="AGN292" s="339"/>
      <c r="AGO292" s="339"/>
      <c r="AGP292" s="339"/>
      <c r="AGQ292" s="339"/>
      <c r="AGR292" s="339"/>
      <c r="AGS292" s="339"/>
      <c r="AGT292" s="339"/>
      <c r="AGU292" s="339"/>
      <c r="AGV292" s="339"/>
      <c r="AGW292" s="339"/>
      <c r="AGX292" s="339"/>
      <c r="AGY292" s="339"/>
      <c r="AGZ292" s="339"/>
      <c r="AHA292" s="339"/>
      <c r="AHB292" s="339"/>
      <c r="AHC292" s="339"/>
      <c r="AHD292" s="339"/>
      <c r="AHE292" s="339"/>
      <c r="AHF292" s="339"/>
      <c r="AHG292" s="339"/>
      <c r="AHH292" s="339"/>
      <c r="AHI292" s="339"/>
      <c r="AHJ292" s="339"/>
      <c r="AHK292" s="339"/>
      <c r="AHL292" s="339"/>
      <c r="AHM292" s="339"/>
      <c r="AHN292" s="339"/>
      <c r="AHO292" s="339"/>
      <c r="AHP292" s="339"/>
      <c r="AHQ292" s="339"/>
      <c r="AHR292" s="339"/>
      <c r="AHS292" s="339"/>
      <c r="AHT292" s="339"/>
      <c r="AHU292" s="339"/>
      <c r="AHV292" s="339"/>
      <c r="AHW292" s="339"/>
      <c r="AHX292" s="339"/>
      <c r="AHY292" s="339"/>
      <c r="AHZ292" s="339"/>
      <c r="AIA292" s="339"/>
      <c r="AIB292" s="339"/>
      <c r="AIC292" s="339"/>
      <c r="AID292" s="339"/>
      <c r="AIE292" s="339"/>
      <c r="AIF292" s="339"/>
      <c r="AIG292" s="339"/>
      <c r="AIH292" s="339"/>
      <c r="AII292" s="339"/>
      <c r="AIJ292" s="339"/>
      <c r="AIK292" s="339"/>
      <c r="AIL292" s="339"/>
      <c r="AIM292" s="339"/>
      <c r="AIN292" s="339"/>
      <c r="AIO292" s="339"/>
      <c r="AIP292" s="339"/>
      <c r="AIQ292" s="339"/>
      <c r="AIR292" s="339"/>
      <c r="AIS292" s="339"/>
      <c r="AIT292" s="339"/>
      <c r="AIU292" s="339"/>
      <c r="AIV292" s="339"/>
      <c r="AIW292" s="339"/>
      <c r="AIX292" s="339"/>
      <c r="AIY292" s="339"/>
      <c r="AIZ292" s="339"/>
      <c r="AJA292" s="339"/>
      <c r="AJB292" s="339"/>
      <c r="AJC292" s="339"/>
      <c r="AJD292" s="339"/>
      <c r="AJE292" s="339"/>
      <c r="AJF292" s="339"/>
      <c r="AJG292" s="339"/>
      <c r="AJH292" s="339"/>
      <c r="AJI292" s="339"/>
      <c r="AJJ292" s="339"/>
      <c r="AJK292" s="339"/>
      <c r="AJL292" s="339"/>
      <c r="AJM292" s="339"/>
      <c r="AJN292" s="339"/>
      <c r="AJO292" s="339"/>
      <c r="AJP292" s="339"/>
      <c r="AJQ292" s="339"/>
      <c r="AJR292" s="339"/>
      <c r="AJS292" s="339"/>
      <c r="AJT292" s="339"/>
      <c r="AJU292" s="339"/>
      <c r="AJV292" s="339"/>
      <c r="AJW292" s="339"/>
      <c r="AJX292" s="339"/>
      <c r="AJY292" s="339"/>
      <c r="AJZ292" s="339"/>
      <c r="AKA292" s="339"/>
      <c r="AKB292" s="339"/>
      <c r="AKC292" s="339"/>
      <c r="AKD292" s="339"/>
      <c r="AKE292" s="339"/>
      <c r="AKF292" s="339"/>
      <c r="AKG292" s="339"/>
      <c r="AKH292" s="339"/>
      <c r="AKI292" s="339"/>
      <c r="AKJ292" s="339"/>
      <c r="AKK292" s="339"/>
      <c r="AKL292" s="339"/>
      <c r="AKM292" s="339"/>
      <c r="AKN292" s="339"/>
      <c r="AKO292" s="339"/>
      <c r="AKP292" s="339"/>
      <c r="AKQ292" s="339"/>
      <c r="AKR292" s="339"/>
      <c r="AKS292" s="339"/>
      <c r="AKT292" s="339"/>
      <c r="AKU292" s="339"/>
      <c r="AKV292" s="339"/>
      <c r="AKW292" s="339"/>
      <c r="AKX292" s="339"/>
      <c r="AKY292" s="339"/>
      <c r="AKZ292" s="339"/>
      <c r="ALA292" s="339"/>
      <c r="ALB292" s="339"/>
      <c r="ALC292" s="339"/>
      <c r="ALD292" s="339"/>
      <c r="ALE292" s="339"/>
      <c r="ALF292" s="339"/>
      <c r="ALG292" s="339"/>
      <c r="ALH292" s="339"/>
      <c r="ALI292" s="339"/>
      <c r="ALJ292" s="339"/>
      <c r="ALK292" s="339"/>
      <c r="ALL292" s="339"/>
      <c r="ALM292" s="339"/>
      <c r="ALN292" s="339"/>
      <c r="ALO292" s="339"/>
      <c r="ALP292" s="339"/>
      <c r="ALQ292" s="339"/>
      <c r="ALR292" s="339"/>
      <c r="ALS292" s="339"/>
      <c r="ALT292" s="339"/>
      <c r="ALU292" s="339"/>
      <c r="ALV292" s="339"/>
      <c r="ALW292" s="339"/>
      <c r="ALX292" s="339"/>
      <c r="ALY292" s="339"/>
      <c r="ALZ292" s="339"/>
      <c r="AMA292" s="339"/>
      <c r="AMB292" s="339"/>
      <c r="AMC292" s="339"/>
      <c r="AMD292" s="339"/>
      <c r="AME292" s="339"/>
      <c r="AMF292" s="339"/>
      <c r="AMG292" s="339"/>
      <c r="AMH292" s="339"/>
      <c r="AMI292" s="339"/>
      <c r="AMJ292" s="339"/>
      <c r="AMK292" s="339"/>
      <c r="AML292" s="339"/>
      <c r="AMM292" s="339"/>
      <c r="AMN292" s="339"/>
      <c r="AMO292" s="339"/>
      <c r="AMP292" s="339"/>
      <c r="AMQ292" s="339"/>
      <c r="AMR292" s="339"/>
      <c r="AMS292" s="339"/>
      <c r="AMT292" s="339"/>
      <c r="AMU292" s="339"/>
      <c r="AMV292" s="339"/>
      <c r="AMW292" s="339"/>
      <c r="AMX292" s="339"/>
      <c r="AMY292" s="339"/>
      <c r="AMZ292" s="339"/>
      <c r="ANA292" s="339"/>
      <c r="ANB292" s="339"/>
      <c r="ANC292" s="339"/>
      <c r="AND292" s="339"/>
      <c r="ANE292" s="339"/>
      <c r="ANF292" s="339"/>
      <c r="ANG292" s="339"/>
      <c r="ANH292" s="339"/>
      <c r="ANI292" s="339"/>
      <c r="ANJ292" s="339"/>
      <c r="ANK292" s="339"/>
      <c r="ANL292" s="339"/>
      <c r="ANM292" s="339"/>
      <c r="ANN292" s="339"/>
      <c r="ANO292" s="339"/>
      <c r="ANP292" s="339"/>
      <c r="ANQ292" s="339"/>
      <c r="ANR292" s="339"/>
      <c r="ANS292" s="339"/>
      <c r="ANT292" s="339"/>
      <c r="ANU292" s="339"/>
      <c r="ANV292" s="339"/>
      <c r="ANW292" s="339"/>
      <c r="ANX292" s="339"/>
      <c r="ANY292" s="339"/>
      <c r="ANZ292" s="339"/>
      <c r="AOA292" s="339"/>
      <c r="AOB292" s="339"/>
      <c r="AOC292" s="339"/>
      <c r="AOD292" s="339"/>
      <c r="AOE292" s="339"/>
      <c r="AOF292" s="339"/>
      <c r="AOG292" s="339"/>
      <c r="AOH292" s="339"/>
      <c r="AOI292" s="339"/>
      <c r="AOJ292" s="339"/>
      <c r="AOK292" s="339"/>
      <c r="AOL292" s="339"/>
      <c r="AOM292" s="339"/>
      <c r="AON292" s="339"/>
      <c r="AOO292" s="339"/>
      <c r="AOP292" s="339"/>
      <c r="AOQ292" s="339"/>
      <c r="AOR292" s="339"/>
      <c r="AOS292" s="339"/>
      <c r="AOT292" s="339"/>
      <c r="AOU292" s="339"/>
      <c r="AOV292" s="339"/>
      <c r="AOW292" s="339"/>
      <c r="AOX292" s="339"/>
      <c r="AOY292" s="339"/>
      <c r="AOZ292" s="339"/>
      <c r="APA292" s="339"/>
      <c r="APB292" s="339"/>
      <c r="APC292" s="339"/>
      <c r="APD292" s="339"/>
      <c r="APE292" s="339"/>
      <c r="APF292" s="339"/>
      <c r="APG292" s="339"/>
      <c r="APH292" s="339"/>
      <c r="API292" s="339"/>
      <c r="APJ292" s="339"/>
      <c r="APK292" s="339"/>
      <c r="APL292" s="339"/>
      <c r="APM292" s="339"/>
      <c r="APN292" s="339"/>
      <c r="APO292" s="339"/>
      <c r="APP292" s="339"/>
      <c r="APQ292" s="339"/>
      <c r="APR292" s="339"/>
      <c r="APS292" s="339"/>
      <c r="APT292" s="339"/>
      <c r="APU292" s="339"/>
      <c r="APV292" s="339"/>
      <c r="APW292" s="339"/>
      <c r="APX292" s="339"/>
      <c r="APY292" s="339"/>
      <c r="APZ292" s="339"/>
      <c r="AQA292" s="339"/>
      <c r="AQB292" s="339"/>
      <c r="AQC292" s="339"/>
      <c r="AQD292" s="339"/>
      <c r="AQE292" s="339"/>
      <c r="AQF292" s="339"/>
      <c r="AQG292" s="339"/>
      <c r="AQH292" s="339"/>
      <c r="AQI292" s="339"/>
      <c r="AQJ292" s="339"/>
      <c r="AQK292" s="339"/>
      <c r="AQL292" s="339"/>
      <c r="AQM292" s="339"/>
      <c r="AQN292" s="339"/>
      <c r="AQO292" s="339"/>
      <c r="AQP292" s="339"/>
      <c r="AQQ292" s="339"/>
      <c r="AQR292" s="339"/>
      <c r="AQS292" s="339"/>
      <c r="AQT292" s="339"/>
      <c r="AQU292" s="339"/>
      <c r="AQV292" s="339"/>
      <c r="AQW292" s="339"/>
      <c r="AQX292" s="339"/>
      <c r="AQY292" s="339"/>
      <c r="AQZ292" s="339"/>
      <c r="ARA292" s="339"/>
      <c r="ARB292" s="339"/>
      <c r="ARC292" s="339"/>
      <c r="ARD292" s="339"/>
      <c r="ARE292" s="339"/>
      <c r="ARF292" s="339"/>
      <c r="ARG292" s="339"/>
      <c r="ARH292" s="339"/>
      <c r="ARI292" s="339"/>
      <c r="ARJ292" s="339"/>
      <c r="ARK292" s="339"/>
      <c r="ARL292" s="339"/>
      <c r="ARM292" s="339"/>
      <c r="ARN292" s="339"/>
      <c r="ARO292" s="339"/>
      <c r="ARP292" s="339"/>
      <c r="ARQ292" s="339"/>
      <c r="ARR292" s="339"/>
      <c r="ARS292" s="339"/>
      <c r="ART292" s="339"/>
      <c r="ARU292" s="339"/>
      <c r="ARV292" s="339"/>
      <c r="ARW292" s="339"/>
      <c r="ARX292" s="339"/>
      <c r="ARY292" s="339"/>
      <c r="ARZ292" s="339"/>
      <c r="ASA292" s="339"/>
      <c r="ASB292" s="339"/>
      <c r="ASC292" s="339"/>
      <c r="ASD292" s="339"/>
      <c r="ASE292" s="339"/>
      <c r="ASF292" s="339"/>
      <c r="ASG292" s="339"/>
      <c r="ASH292" s="339"/>
      <c r="ASI292" s="339"/>
      <c r="ASJ292" s="339"/>
      <c r="ASK292" s="339"/>
      <c r="ASL292" s="339"/>
      <c r="ASM292" s="339"/>
      <c r="ASN292" s="339"/>
      <c r="ASO292" s="339"/>
      <c r="ASP292" s="339"/>
      <c r="ASQ292" s="339"/>
      <c r="ASR292" s="339"/>
      <c r="ASS292" s="339"/>
      <c r="AST292" s="339"/>
      <c r="ASU292" s="339"/>
      <c r="ASV292" s="339"/>
      <c r="ASW292" s="339"/>
      <c r="ASX292" s="339"/>
      <c r="ASY292" s="339"/>
      <c r="ASZ292" s="339"/>
      <c r="ATA292" s="339"/>
      <c r="ATB292" s="339"/>
      <c r="ATC292" s="339"/>
      <c r="ATD292" s="339"/>
      <c r="ATE292" s="339"/>
      <c r="ATF292" s="339"/>
      <c r="ATG292" s="339"/>
      <c r="ATH292" s="339"/>
      <c r="ATI292" s="339"/>
      <c r="ATJ292" s="339"/>
      <c r="ATK292" s="339"/>
      <c r="ATL292" s="339"/>
      <c r="ATM292" s="339"/>
      <c r="ATN292" s="339"/>
      <c r="ATO292" s="339"/>
      <c r="ATP292" s="339"/>
      <c r="ATQ292" s="339"/>
      <c r="ATR292" s="339"/>
      <c r="ATS292" s="339"/>
      <c r="ATT292" s="339"/>
      <c r="ATU292" s="339"/>
      <c r="ATV292" s="339"/>
      <c r="ATW292" s="339"/>
      <c r="ATX292" s="339"/>
      <c r="ATY292" s="339"/>
      <c r="ATZ292" s="339"/>
      <c r="AUA292" s="339"/>
      <c r="AUB292" s="339"/>
      <c r="AUC292" s="339"/>
      <c r="AUD292" s="339"/>
      <c r="AUE292" s="339"/>
      <c r="AUF292" s="339"/>
      <c r="AUG292" s="339"/>
      <c r="AUH292" s="339"/>
      <c r="AUI292" s="339"/>
      <c r="AUJ292" s="339"/>
      <c r="AUK292" s="339"/>
      <c r="AUL292" s="339"/>
      <c r="AUM292" s="339"/>
      <c r="AUN292" s="339"/>
      <c r="AUO292" s="339"/>
      <c r="AUP292" s="339"/>
      <c r="AUQ292" s="339"/>
      <c r="AUR292" s="339"/>
      <c r="AUS292" s="339"/>
      <c r="AUT292" s="339"/>
      <c r="AUU292" s="339"/>
      <c r="AUV292" s="339"/>
      <c r="AUW292" s="339"/>
      <c r="AUX292" s="339"/>
      <c r="AUY292" s="339"/>
      <c r="AUZ292" s="339"/>
      <c r="AVA292" s="339"/>
      <c r="AVB292" s="339"/>
      <c r="AVC292" s="339"/>
      <c r="AVD292" s="339"/>
      <c r="AVE292" s="339"/>
      <c r="AVF292" s="339"/>
      <c r="AVG292" s="339"/>
      <c r="AVH292" s="339"/>
      <c r="AVI292" s="339"/>
      <c r="AVJ292" s="339"/>
      <c r="AVK292" s="339"/>
      <c r="AVL292" s="339"/>
      <c r="AVM292" s="339"/>
      <c r="AVN292" s="339"/>
      <c r="AVO292" s="339"/>
      <c r="AVP292" s="339"/>
      <c r="AVQ292" s="339"/>
      <c r="AVR292" s="339"/>
      <c r="AVS292" s="339"/>
      <c r="AVT292" s="339"/>
      <c r="AVU292" s="339"/>
      <c r="AVV292" s="339"/>
      <c r="AVW292" s="339"/>
      <c r="AVX292" s="339"/>
      <c r="AVY292" s="339"/>
      <c r="AVZ292" s="339"/>
      <c r="AWA292" s="339"/>
      <c r="AWB292" s="339"/>
      <c r="AWC292" s="339"/>
      <c r="AWD292" s="339"/>
      <c r="AWE292" s="339"/>
      <c r="AWF292" s="339"/>
      <c r="AWG292" s="339"/>
      <c r="AWH292" s="339"/>
      <c r="AWI292" s="339"/>
      <c r="AWJ292" s="339"/>
      <c r="AWK292" s="339"/>
      <c r="AWL292" s="339"/>
      <c r="AWM292" s="339"/>
      <c r="AWN292" s="339"/>
      <c r="AWO292" s="339"/>
      <c r="AWP292" s="339"/>
      <c r="AWQ292" s="339"/>
      <c r="AWR292" s="339"/>
      <c r="AWS292" s="339"/>
      <c r="AWT292" s="339"/>
      <c r="AWU292" s="339"/>
      <c r="AWV292" s="339"/>
      <c r="AWW292" s="339"/>
      <c r="AWX292" s="339"/>
      <c r="AWY292" s="339"/>
      <c r="AWZ292" s="339"/>
      <c r="AXA292" s="339"/>
      <c r="AXB292" s="339"/>
      <c r="AXC292" s="339"/>
      <c r="AXD292" s="339"/>
      <c r="AXE292" s="339"/>
      <c r="AXF292" s="339"/>
      <c r="AXG292" s="339"/>
      <c r="AXH292" s="339"/>
      <c r="AXI292" s="339"/>
      <c r="AXJ292" s="339"/>
      <c r="AXK292" s="339"/>
      <c r="AXL292" s="339"/>
      <c r="AXM292" s="339"/>
      <c r="AXN292" s="339"/>
      <c r="AXO292" s="339"/>
      <c r="AXP292" s="339"/>
      <c r="AXQ292" s="339"/>
      <c r="AXR292" s="339"/>
      <c r="AXS292" s="339"/>
      <c r="AXT292" s="339"/>
      <c r="AXU292" s="339"/>
      <c r="AXV292" s="339"/>
      <c r="AXW292" s="339"/>
      <c r="AXX292" s="339"/>
      <c r="AXY292" s="339"/>
      <c r="AXZ292" s="339"/>
      <c r="AYA292" s="339"/>
      <c r="AYB292" s="339"/>
      <c r="AYC292" s="339"/>
      <c r="AYD292" s="339"/>
      <c r="AYE292" s="339"/>
      <c r="AYF292" s="339"/>
      <c r="AYG292" s="339"/>
      <c r="AYH292" s="339"/>
      <c r="AYI292" s="339"/>
      <c r="AYJ292" s="339"/>
      <c r="AYK292" s="339"/>
      <c r="AYL292" s="339"/>
      <c r="AYM292" s="339"/>
      <c r="AYN292" s="339"/>
      <c r="AYO292" s="339"/>
      <c r="AYP292" s="339"/>
      <c r="AYQ292" s="339"/>
      <c r="AYR292" s="339"/>
      <c r="AYS292" s="339"/>
      <c r="AYT292" s="339"/>
      <c r="AYU292" s="339"/>
      <c r="AYV292" s="339"/>
      <c r="AYW292" s="339"/>
      <c r="AYX292" s="339"/>
      <c r="AYY292" s="339"/>
      <c r="AYZ292" s="339"/>
      <c r="AZA292" s="339"/>
      <c r="AZB292" s="339"/>
      <c r="AZC292" s="339"/>
      <c r="AZD292" s="339"/>
      <c r="AZE292" s="339"/>
      <c r="AZF292" s="339"/>
      <c r="AZG292" s="339"/>
      <c r="AZH292" s="339"/>
      <c r="AZI292" s="339"/>
      <c r="AZJ292" s="339"/>
      <c r="AZK292" s="339"/>
      <c r="AZL292" s="339"/>
      <c r="AZM292" s="339"/>
      <c r="AZN292" s="339"/>
      <c r="AZO292" s="339"/>
      <c r="AZP292" s="339"/>
      <c r="AZQ292" s="339"/>
      <c r="AZR292" s="339"/>
      <c r="AZS292" s="339"/>
      <c r="AZT292" s="339"/>
      <c r="AZU292" s="339"/>
      <c r="AZV292" s="339"/>
      <c r="AZW292" s="339"/>
      <c r="AZX292" s="339"/>
      <c r="AZY292" s="339"/>
      <c r="AZZ292" s="339"/>
      <c r="BAA292" s="339"/>
      <c r="BAB292" s="339"/>
      <c r="BAC292" s="339"/>
      <c r="BAD292" s="339"/>
      <c r="BAE292" s="339"/>
      <c r="BAF292" s="339"/>
      <c r="BAG292" s="339"/>
      <c r="BAH292" s="339"/>
      <c r="BAI292" s="339"/>
      <c r="BAJ292" s="339"/>
      <c r="BAK292" s="339"/>
      <c r="BAL292" s="339"/>
      <c r="BAM292" s="339"/>
      <c r="BAN292" s="339"/>
      <c r="BAO292" s="339"/>
      <c r="BAP292" s="339"/>
      <c r="BAQ292" s="339"/>
      <c r="BAR292" s="339"/>
      <c r="BAS292" s="339"/>
      <c r="BAT292" s="339"/>
      <c r="BAU292" s="339"/>
      <c r="BAV292" s="339"/>
      <c r="BAW292" s="339"/>
      <c r="BAX292" s="339"/>
      <c r="BAY292" s="339"/>
      <c r="BAZ292" s="339"/>
      <c r="BBA292" s="339"/>
      <c r="BBB292" s="339"/>
      <c r="BBC292" s="339"/>
      <c r="BBD292" s="339"/>
      <c r="BBE292" s="339"/>
      <c r="BBF292" s="339"/>
      <c r="BBG292" s="339"/>
      <c r="BBH292" s="339"/>
      <c r="BBI292" s="339"/>
      <c r="BBJ292" s="339"/>
      <c r="BBK292" s="339"/>
      <c r="BBL292" s="339"/>
      <c r="BBM292" s="339"/>
      <c r="BBN292" s="339"/>
      <c r="BBO292" s="339"/>
      <c r="BBP292" s="339"/>
      <c r="BBQ292" s="339"/>
      <c r="BBR292" s="339"/>
      <c r="BBS292" s="339"/>
      <c r="BBT292" s="339"/>
      <c r="BBU292" s="339"/>
      <c r="BBV292" s="339"/>
      <c r="BBW292" s="339"/>
      <c r="BBX292" s="339"/>
      <c r="BBY292" s="339"/>
      <c r="BBZ292" s="339"/>
      <c r="BCA292" s="339"/>
      <c r="BCB292" s="339"/>
      <c r="BCC292" s="339"/>
      <c r="BCD292" s="339"/>
      <c r="BCE292" s="339"/>
      <c r="BCF292" s="339"/>
      <c r="BCG292" s="339"/>
      <c r="BCH292" s="339"/>
      <c r="BCI292" s="339"/>
      <c r="BCJ292" s="339"/>
      <c r="BCK292" s="339"/>
      <c r="BCL292" s="339"/>
      <c r="BCM292" s="339"/>
      <c r="BCN292" s="339"/>
      <c r="BCO292" s="339"/>
      <c r="BCP292" s="339"/>
      <c r="BCQ292" s="339"/>
      <c r="BCR292" s="339"/>
      <c r="BCS292" s="339"/>
      <c r="BCT292" s="339"/>
      <c r="BCU292" s="339"/>
      <c r="BCV292" s="339"/>
      <c r="BCW292" s="339"/>
      <c r="BCX292" s="339"/>
      <c r="BCY292" s="339"/>
      <c r="BCZ292" s="339"/>
      <c r="BDA292" s="339"/>
      <c r="BDB292" s="339"/>
      <c r="BDC292" s="339"/>
      <c r="BDD292" s="339"/>
      <c r="BDE292" s="339"/>
      <c r="BDF292" s="339"/>
      <c r="BDG292" s="339"/>
      <c r="BDH292" s="339"/>
      <c r="BDI292" s="339"/>
      <c r="BDJ292" s="339"/>
      <c r="BDK292" s="339"/>
      <c r="BDL292" s="339"/>
      <c r="BDM292" s="339"/>
      <c r="BDN292" s="339"/>
      <c r="BDO292" s="339"/>
      <c r="BDP292" s="339"/>
      <c r="BDQ292" s="339"/>
      <c r="BDR292" s="339"/>
      <c r="BDS292" s="339"/>
      <c r="BDT292" s="339"/>
      <c r="BDU292" s="339"/>
      <c r="BDV292" s="339"/>
      <c r="BDW292" s="339"/>
      <c r="BDX292" s="339"/>
      <c r="BDY292" s="339"/>
      <c r="BDZ292" s="339"/>
      <c r="BEA292" s="339"/>
      <c r="BEB292" s="339"/>
      <c r="BEC292" s="339"/>
      <c r="BED292" s="339"/>
      <c r="BEE292" s="339"/>
      <c r="BEF292" s="339"/>
      <c r="BEG292" s="339"/>
      <c r="BEH292" s="339"/>
      <c r="BEI292" s="339"/>
      <c r="BEJ292" s="339"/>
      <c r="BEK292" s="339"/>
      <c r="BEL292" s="339"/>
      <c r="BEM292" s="339"/>
      <c r="BEN292" s="339"/>
      <c r="BEO292" s="339"/>
      <c r="BEP292" s="339"/>
      <c r="BEQ292" s="339"/>
      <c r="BER292" s="339"/>
      <c r="BES292" s="339"/>
      <c r="BET292" s="339"/>
      <c r="BEU292" s="339"/>
      <c r="BEV292" s="339"/>
      <c r="BEW292" s="339"/>
      <c r="BEX292" s="339"/>
      <c r="BEY292" s="339"/>
      <c r="BEZ292" s="339"/>
      <c r="BFA292" s="339"/>
      <c r="BFB292" s="339"/>
      <c r="BFC292" s="339"/>
      <c r="BFD292" s="339"/>
      <c r="BFE292" s="339"/>
      <c r="BFF292" s="339"/>
      <c r="BFG292" s="339"/>
      <c r="BFH292" s="339"/>
      <c r="BFI292" s="339"/>
      <c r="BFJ292" s="339"/>
      <c r="BFK292" s="339"/>
      <c r="BFL292" s="339"/>
      <c r="BFM292" s="339"/>
      <c r="BFN292" s="339"/>
      <c r="BFO292" s="339"/>
      <c r="BFP292" s="339"/>
      <c r="BFQ292" s="339"/>
      <c r="BFR292" s="339"/>
      <c r="BFS292" s="339"/>
      <c r="BFT292" s="339"/>
      <c r="BFU292" s="339"/>
      <c r="BFV292" s="339"/>
      <c r="BFW292" s="339"/>
      <c r="BFX292" s="339"/>
      <c r="BFY292" s="339"/>
      <c r="BFZ292" s="339"/>
      <c r="BGA292" s="339"/>
      <c r="BGB292" s="339"/>
      <c r="BGC292" s="339"/>
      <c r="BGD292" s="339"/>
      <c r="BGE292" s="339"/>
      <c r="BGF292" s="339"/>
      <c r="BGG292" s="339"/>
      <c r="BGH292" s="339"/>
      <c r="BGI292" s="339"/>
      <c r="BGJ292" s="339"/>
      <c r="BGK292" s="339"/>
      <c r="BGL292" s="339"/>
      <c r="BGM292" s="339"/>
      <c r="BGN292" s="339"/>
      <c r="BGO292" s="339"/>
      <c r="BGP292" s="339"/>
      <c r="BGQ292" s="339"/>
      <c r="BGR292" s="339"/>
      <c r="BGS292" s="339"/>
      <c r="BGT292" s="339"/>
      <c r="BGU292" s="339"/>
      <c r="BGV292" s="339"/>
      <c r="BGW292" s="339"/>
      <c r="BGX292" s="339"/>
      <c r="BGY292" s="339"/>
      <c r="BGZ292" s="339"/>
      <c r="BHA292" s="339"/>
      <c r="BHB292" s="339"/>
      <c r="BHC292" s="339"/>
      <c r="BHD292" s="339"/>
      <c r="BHE292" s="339"/>
      <c r="BHF292" s="339"/>
      <c r="BHG292" s="339"/>
      <c r="BHH292" s="339"/>
      <c r="BHI292" s="339"/>
      <c r="BHJ292" s="339"/>
      <c r="BHK292" s="339"/>
      <c r="BHL292" s="339"/>
      <c r="BHM292" s="339"/>
      <c r="BHN292" s="339"/>
      <c r="BHO292" s="339"/>
      <c r="BHP292" s="339"/>
      <c r="BHQ292" s="339"/>
      <c r="BHR292" s="339"/>
      <c r="BHS292" s="339"/>
      <c r="BHT292" s="339"/>
      <c r="BHU292" s="339"/>
      <c r="BHV292" s="339"/>
      <c r="BHW292" s="339"/>
      <c r="BHX292" s="339"/>
      <c r="BHY292" s="339"/>
      <c r="BHZ292" s="339"/>
      <c r="BIA292" s="339"/>
      <c r="BIB292" s="339"/>
      <c r="BIC292" s="339"/>
      <c r="BID292" s="339"/>
      <c r="BIE292" s="339"/>
      <c r="BIF292" s="339"/>
      <c r="BIG292" s="339"/>
      <c r="BIH292" s="339"/>
      <c r="BII292" s="339"/>
      <c r="BIJ292" s="339"/>
      <c r="BIK292" s="339"/>
      <c r="BIL292" s="339"/>
      <c r="BIM292" s="339"/>
      <c r="BIN292" s="339"/>
      <c r="BIO292" s="339"/>
      <c r="BIP292" s="339"/>
      <c r="BIQ292" s="339"/>
      <c r="BIR292" s="339"/>
      <c r="BIS292" s="339"/>
      <c r="BIT292" s="339"/>
      <c r="BIU292" s="339"/>
      <c r="BIV292" s="339"/>
      <c r="BIW292" s="339"/>
      <c r="BIX292" s="339"/>
      <c r="BIY292" s="339"/>
      <c r="BIZ292" s="339"/>
      <c r="BJA292" s="339"/>
      <c r="BJB292" s="339"/>
      <c r="BJC292" s="339"/>
      <c r="BJD292" s="339"/>
      <c r="BJE292" s="339"/>
      <c r="BJF292" s="339"/>
      <c r="BJG292" s="339"/>
      <c r="BJH292" s="339"/>
      <c r="BJI292" s="339"/>
      <c r="BJJ292" s="339"/>
      <c r="BJK292" s="339"/>
      <c r="BJL292" s="339"/>
      <c r="BJM292" s="339"/>
      <c r="BJN292" s="339"/>
      <c r="BJO292" s="339"/>
      <c r="BJP292" s="339"/>
      <c r="BJQ292" s="339"/>
      <c r="BJR292" s="339"/>
      <c r="BJS292" s="339"/>
      <c r="BJT292" s="339"/>
      <c r="BJU292" s="339"/>
      <c r="BJV292" s="339"/>
      <c r="BJW292" s="339"/>
      <c r="BJX292" s="339"/>
      <c r="BJY292" s="339"/>
      <c r="BJZ292" s="339"/>
      <c r="BKA292" s="339"/>
      <c r="BKB292" s="339"/>
      <c r="BKC292" s="339"/>
      <c r="BKD292" s="339"/>
      <c r="BKE292" s="339"/>
      <c r="BKF292" s="339"/>
      <c r="BKG292" s="339"/>
      <c r="BKH292" s="339"/>
      <c r="BKI292" s="339"/>
      <c r="BKJ292" s="339"/>
      <c r="BKK292" s="339"/>
      <c r="BKL292" s="339"/>
      <c r="BKM292" s="339"/>
      <c r="BKN292" s="339"/>
      <c r="BKO292" s="339"/>
      <c r="BKP292" s="339"/>
      <c r="BKQ292" s="339"/>
      <c r="BKR292" s="339"/>
      <c r="BKS292" s="339"/>
      <c r="BKT292" s="339"/>
      <c r="BKU292" s="339"/>
      <c r="BKV292" s="339"/>
      <c r="BKW292" s="339"/>
      <c r="BKX292" s="339"/>
      <c r="BKY292" s="339"/>
      <c r="BKZ292" s="339"/>
      <c r="BLA292" s="339"/>
      <c r="BLB292" s="339"/>
      <c r="BLC292" s="339"/>
      <c r="BLD292" s="339"/>
      <c r="BLE292" s="339"/>
      <c r="BLF292" s="339"/>
      <c r="BLG292" s="339"/>
      <c r="BLH292" s="339"/>
      <c r="BLI292" s="339"/>
      <c r="BLJ292" s="339"/>
      <c r="BLK292" s="339"/>
      <c r="BLL292" s="339"/>
      <c r="BLM292" s="339"/>
      <c r="BLN292" s="339"/>
      <c r="BLO292" s="339"/>
      <c r="BLP292" s="339"/>
      <c r="BLQ292" s="339"/>
      <c r="BLR292" s="339"/>
      <c r="BLS292" s="339"/>
      <c r="BLT292" s="339"/>
      <c r="BLU292" s="339"/>
      <c r="BLV292" s="339"/>
      <c r="BLW292" s="339"/>
      <c r="BLX292" s="339"/>
      <c r="BLY292" s="339"/>
      <c r="BLZ292" s="339"/>
      <c r="BMA292" s="339"/>
      <c r="BMB292" s="339"/>
      <c r="BMC292" s="339"/>
      <c r="BMD292" s="339"/>
      <c r="BME292" s="339"/>
      <c r="BMF292" s="339"/>
      <c r="BMG292" s="339"/>
      <c r="BMH292" s="339"/>
      <c r="BMI292" s="339"/>
      <c r="BMJ292" s="339"/>
      <c r="BMK292" s="339"/>
      <c r="BML292" s="339"/>
      <c r="BMM292" s="339"/>
      <c r="BMN292" s="339"/>
      <c r="BMO292" s="339"/>
      <c r="BMP292" s="339"/>
      <c r="BMQ292" s="339"/>
      <c r="BMR292" s="339"/>
      <c r="BMS292" s="339"/>
      <c r="BMT292" s="339"/>
      <c r="BMU292" s="339"/>
      <c r="BMV292" s="339"/>
      <c r="BMW292" s="339"/>
      <c r="BMX292" s="339"/>
      <c r="BMY292" s="339"/>
      <c r="BMZ292" s="339"/>
      <c r="BNA292" s="339"/>
      <c r="BNB292" s="339"/>
      <c r="BNC292" s="339"/>
      <c r="BND292" s="339"/>
      <c r="BNE292" s="339"/>
      <c r="BNF292" s="339"/>
      <c r="BNG292" s="339"/>
      <c r="BNH292" s="339"/>
      <c r="BNI292" s="339"/>
      <c r="BNJ292" s="339"/>
      <c r="BNK292" s="339"/>
      <c r="BNL292" s="339"/>
      <c r="BNM292" s="339"/>
      <c r="BNN292" s="339"/>
      <c r="BNO292" s="339"/>
      <c r="BNP292" s="339"/>
      <c r="BNQ292" s="339"/>
      <c r="BNR292" s="339"/>
      <c r="BNS292" s="339"/>
      <c r="BNT292" s="339"/>
      <c r="BNU292" s="339"/>
      <c r="BNV292" s="339"/>
      <c r="BNW292" s="339"/>
      <c r="BNX292" s="339"/>
      <c r="BNY292" s="339"/>
      <c r="BNZ292" s="339"/>
      <c r="BOA292" s="339"/>
      <c r="BOB292" s="339"/>
      <c r="BOC292" s="339"/>
      <c r="BOD292" s="339"/>
      <c r="BOE292" s="339"/>
      <c r="BOF292" s="339"/>
      <c r="BOG292" s="339"/>
      <c r="BOH292" s="339"/>
      <c r="BOI292" s="339"/>
      <c r="BOJ292" s="339"/>
      <c r="BOK292" s="339"/>
      <c r="BOL292" s="339"/>
      <c r="BOM292" s="339"/>
      <c r="BON292" s="339"/>
      <c r="BOO292" s="339"/>
      <c r="BOP292" s="339"/>
      <c r="BOQ292" s="339"/>
      <c r="BOR292" s="339"/>
      <c r="BOS292" s="339"/>
      <c r="BOT292" s="339"/>
      <c r="BOU292" s="339"/>
      <c r="BOV292" s="339"/>
    </row>
    <row r="293" spans="1:1764" s="40" customFormat="1" ht="40.5" customHeight="1">
      <c r="A293" s="17">
        <v>13</v>
      </c>
      <c r="B293" s="18" t="s">
        <v>310</v>
      </c>
      <c r="C293" s="18"/>
      <c r="D293" s="148"/>
      <c r="E293" s="148"/>
      <c r="F293" s="148"/>
      <c r="G293" s="148"/>
      <c r="H293" s="148"/>
      <c r="I293" s="396"/>
      <c r="J293" s="454">
        <f t="shared" si="6"/>
        <v>1376207000</v>
      </c>
      <c r="K293" s="455">
        <f>SUM(K294+K340+K343+K372)</f>
        <v>1352432000</v>
      </c>
      <c r="L293" s="455">
        <f>SUM(L294+L340+L343+L372)</f>
        <v>23775000</v>
      </c>
      <c r="M293" s="114"/>
      <c r="N293" s="114"/>
      <c r="O293" s="114"/>
      <c r="P293" s="114"/>
      <c r="Q293" s="114"/>
      <c r="R293" s="114"/>
      <c r="S293" s="114"/>
      <c r="T293" s="114"/>
      <c r="U293" s="114"/>
      <c r="V293" s="339"/>
      <c r="W293" s="339"/>
      <c r="X293" s="339"/>
      <c r="Y293" s="339"/>
      <c r="Z293" s="339"/>
      <c r="AA293" s="339"/>
      <c r="AB293" s="339"/>
      <c r="AC293" s="339"/>
      <c r="AD293" s="339"/>
      <c r="AE293" s="339"/>
      <c r="AF293" s="339"/>
      <c r="AG293" s="339"/>
      <c r="AH293" s="339"/>
      <c r="AI293" s="339"/>
      <c r="AJ293" s="339"/>
      <c r="AK293" s="339"/>
      <c r="AL293" s="339"/>
      <c r="AM293" s="339"/>
      <c r="AN293" s="339"/>
      <c r="AO293" s="339"/>
      <c r="AP293" s="339"/>
      <c r="AQ293" s="339"/>
      <c r="AR293" s="339"/>
      <c r="AS293" s="339"/>
      <c r="AT293" s="339"/>
      <c r="AU293" s="339"/>
      <c r="AV293" s="339"/>
      <c r="AW293" s="339"/>
      <c r="AX293" s="339"/>
      <c r="AY293" s="339"/>
      <c r="AZ293" s="339"/>
      <c r="BA293" s="339"/>
      <c r="BB293" s="339"/>
      <c r="BC293" s="339"/>
      <c r="BD293" s="339"/>
      <c r="BE293" s="339"/>
      <c r="BF293" s="339"/>
      <c r="BG293" s="339"/>
      <c r="BH293" s="339"/>
      <c r="BI293" s="339"/>
      <c r="BJ293" s="339"/>
      <c r="BK293" s="339"/>
      <c r="BL293" s="339"/>
      <c r="BM293" s="339"/>
      <c r="BN293" s="339"/>
      <c r="BO293" s="339"/>
      <c r="BP293" s="339"/>
      <c r="BQ293" s="339"/>
      <c r="BR293" s="339"/>
      <c r="BS293" s="339"/>
      <c r="BT293" s="339"/>
      <c r="BU293" s="339"/>
      <c r="BV293" s="339"/>
      <c r="BW293" s="339"/>
      <c r="BX293" s="339"/>
      <c r="BY293" s="339"/>
      <c r="BZ293" s="339"/>
      <c r="CA293" s="339"/>
      <c r="CB293" s="339"/>
      <c r="CC293" s="339"/>
      <c r="CD293" s="339"/>
      <c r="CE293" s="339"/>
      <c r="CF293" s="339"/>
      <c r="CG293" s="339"/>
      <c r="CH293" s="339"/>
      <c r="CI293" s="339"/>
      <c r="CJ293" s="339"/>
      <c r="CK293" s="339"/>
      <c r="CL293" s="339"/>
      <c r="CM293" s="339"/>
      <c r="CN293" s="339"/>
      <c r="CO293" s="339"/>
      <c r="CP293" s="339"/>
      <c r="CQ293" s="339"/>
      <c r="CR293" s="339"/>
      <c r="CS293" s="339"/>
      <c r="CT293" s="339"/>
      <c r="CU293" s="339"/>
      <c r="CV293" s="339"/>
      <c r="CW293" s="339"/>
      <c r="CX293" s="339"/>
      <c r="CY293" s="339"/>
      <c r="CZ293" s="339"/>
      <c r="DA293" s="339"/>
      <c r="DB293" s="339"/>
      <c r="DC293" s="339"/>
      <c r="DD293" s="339"/>
      <c r="DE293" s="339"/>
      <c r="DF293" s="339"/>
      <c r="DG293" s="339"/>
      <c r="DH293" s="339"/>
      <c r="DI293" s="339"/>
      <c r="DJ293" s="339"/>
      <c r="DK293" s="339"/>
      <c r="DL293" s="339"/>
      <c r="DM293" s="339"/>
      <c r="DN293" s="339"/>
      <c r="DO293" s="339"/>
      <c r="DP293" s="339"/>
      <c r="DQ293" s="339"/>
      <c r="DR293" s="339"/>
      <c r="DS293" s="339"/>
      <c r="DT293" s="339"/>
      <c r="DU293" s="339"/>
      <c r="DV293" s="339"/>
      <c r="DW293" s="339"/>
      <c r="DX293" s="339"/>
      <c r="DY293" s="339"/>
      <c r="DZ293" s="339"/>
      <c r="EA293" s="339"/>
      <c r="EB293" s="339"/>
      <c r="EC293" s="339"/>
      <c r="ED293" s="339"/>
      <c r="EE293" s="339"/>
      <c r="EF293" s="339"/>
      <c r="EG293" s="339"/>
      <c r="EH293" s="339"/>
      <c r="EI293" s="339"/>
      <c r="EJ293" s="339"/>
      <c r="EK293" s="339"/>
      <c r="EL293" s="339"/>
      <c r="EM293" s="339"/>
      <c r="EN293" s="339"/>
      <c r="EO293" s="339"/>
      <c r="EP293" s="339"/>
      <c r="EQ293" s="339"/>
      <c r="ER293" s="339"/>
      <c r="ES293" s="339"/>
      <c r="ET293" s="339"/>
      <c r="EU293" s="339"/>
      <c r="EV293" s="339"/>
      <c r="EW293" s="339"/>
      <c r="EX293" s="339"/>
      <c r="EY293" s="339"/>
      <c r="EZ293" s="339"/>
      <c r="FA293" s="339"/>
      <c r="FB293" s="339"/>
      <c r="FC293" s="339"/>
      <c r="FD293" s="339"/>
      <c r="FE293" s="339"/>
      <c r="FF293" s="339"/>
      <c r="FG293" s="339"/>
      <c r="FH293" s="339"/>
      <c r="FI293" s="339"/>
      <c r="FJ293" s="339"/>
      <c r="FK293" s="339"/>
      <c r="FL293" s="339"/>
      <c r="FM293" s="339"/>
      <c r="FN293" s="339"/>
      <c r="FO293" s="339"/>
      <c r="FP293" s="339"/>
      <c r="FQ293" s="339"/>
      <c r="FR293" s="339"/>
      <c r="FS293" s="339"/>
      <c r="FT293" s="339"/>
      <c r="FU293" s="339"/>
      <c r="FV293" s="339"/>
      <c r="FW293" s="339"/>
      <c r="FX293" s="339"/>
      <c r="FY293" s="339"/>
      <c r="FZ293" s="339"/>
      <c r="GA293" s="339"/>
      <c r="GB293" s="339"/>
      <c r="GC293" s="339"/>
      <c r="GD293" s="339"/>
      <c r="GE293" s="339"/>
      <c r="GF293" s="339"/>
      <c r="GG293" s="339"/>
      <c r="GH293" s="339"/>
      <c r="GI293" s="339"/>
      <c r="GJ293" s="339"/>
      <c r="GK293" s="339"/>
      <c r="GL293" s="339"/>
      <c r="GM293" s="339"/>
      <c r="GN293" s="339"/>
      <c r="GO293" s="339"/>
      <c r="GP293" s="339"/>
      <c r="GQ293" s="339"/>
      <c r="GR293" s="339"/>
      <c r="GS293" s="339"/>
      <c r="GT293" s="339"/>
      <c r="GU293" s="339"/>
      <c r="GV293" s="339"/>
      <c r="GW293" s="339"/>
      <c r="GX293" s="339"/>
      <c r="GY293" s="339"/>
      <c r="GZ293" s="339"/>
      <c r="HA293" s="339"/>
      <c r="HB293" s="339"/>
      <c r="HC293" s="339"/>
      <c r="HD293" s="339"/>
      <c r="HE293" s="339"/>
      <c r="HF293" s="339"/>
      <c r="HG293" s="339"/>
      <c r="HH293" s="339"/>
      <c r="HI293" s="339"/>
      <c r="HJ293" s="339"/>
      <c r="HK293" s="339"/>
      <c r="HL293" s="339"/>
      <c r="HM293" s="339"/>
      <c r="HN293" s="339"/>
      <c r="HO293" s="339"/>
      <c r="HP293" s="339"/>
      <c r="HQ293" s="339"/>
      <c r="HR293" s="339"/>
      <c r="HS293" s="339"/>
      <c r="HT293" s="339"/>
      <c r="HU293" s="339"/>
      <c r="HV293" s="339"/>
      <c r="HW293" s="339"/>
      <c r="HX293" s="339"/>
      <c r="HY293" s="339"/>
      <c r="HZ293" s="339"/>
      <c r="IA293" s="339"/>
      <c r="IB293" s="339"/>
      <c r="IC293" s="339"/>
      <c r="ID293" s="339"/>
      <c r="IE293" s="339"/>
      <c r="IF293" s="339"/>
      <c r="IG293" s="339"/>
      <c r="IH293" s="339"/>
      <c r="II293" s="339"/>
      <c r="IJ293" s="339"/>
      <c r="IK293" s="339"/>
      <c r="IL293" s="339"/>
      <c r="IM293" s="339"/>
      <c r="IN293" s="339"/>
      <c r="IO293" s="339"/>
      <c r="IP293" s="339"/>
      <c r="IQ293" s="339"/>
      <c r="IR293" s="339"/>
      <c r="IS293" s="339"/>
      <c r="IT293" s="339"/>
      <c r="IU293" s="339"/>
      <c r="IV293" s="339"/>
      <c r="IW293" s="339"/>
      <c r="IX293" s="339"/>
      <c r="IY293" s="339"/>
      <c r="IZ293" s="339"/>
      <c r="JA293" s="339"/>
      <c r="JB293" s="339"/>
      <c r="JC293" s="339"/>
      <c r="JD293" s="339"/>
      <c r="JE293" s="339"/>
      <c r="JF293" s="339"/>
      <c r="JG293" s="339"/>
      <c r="JH293" s="339"/>
      <c r="JI293" s="339"/>
      <c r="JJ293" s="339"/>
      <c r="JK293" s="339"/>
      <c r="JL293" s="339"/>
      <c r="JM293" s="339"/>
      <c r="JN293" s="339"/>
      <c r="JO293" s="339"/>
      <c r="JP293" s="339"/>
      <c r="JQ293" s="339"/>
      <c r="JR293" s="339"/>
      <c r="JS293" s="339"/>
      <c r="JT293" s="339"/>
      <c r="JU293" s="339"/>
      <c r="JV293" s="339"/>
      <c r="JW293" s="339"/>
      <c r="JX293" s="339"/>
      <c r="JY293" s="339"/>
      <c r="JZ293" s="339"/>
      <c r="KA293" s="339"/>
      <c r="KB293" s="339"/>
      <c r="KC293" s="339"/>
      <c r="KD293" s="339"/>
      <c r="KE293" s="339"/>
      <c r="KF293" s="339"/>
      <c r="KG293" s="339"/>
      <c r="KH293" s="339"/>
      <c r="KI293" s="339"/>
      <c r="KJ293" s="339"/>
      <c r="KK293" s="339"/>
      <c r="KL293" s="339"/>
      <c r="KM293" s="339"/>
      <c r="KN293" s="339"/>
      <c r="KO293" s="339"/>
      <c r="KP293" s="339"/>
      <c r="KQ293" s="339"/>
      <c r="KR293" s="339"/>
      <c r="KS293" s="339"/>
      <c r="KT293" s="339"/>
      <c r="KU293" s="339"/>
      <c r="KV293" s="339"/>
      <c r="KW293" s="339"/>
      <c r="KX293" s="339"/>
      <c r="KY293" s="339"/>
      <c r="KZ293" s="339"/>
      <c r="LA293" s="339"/>
      <c r="LB293" s="339"/>
      <c r="LC293" s="339"/>
      <c r="LD293" s="339"/>
      <c r="LE293" s="339"/>
      <c r="LF293" s="339"/>
      <c r="LG293" s="339"/>
      <c r="LH293" s="339"/>
      <c r="LI293" s="339"/>
      <c r="LJ293" s="339"/>
      <c r="LK293" s="339"/>
      <c r="LL293" s="339"/>
      <c r="LM293" s="339"/>
      <c r="LN293" s="339"/>
      <c r="LO293" s="339"/>
      <c r="LP293" s="339"/>
      <c r="LQ293" s="339"/>
      <c r="LR293" s="339"/>
      <c r="LS293" s="339"/>
      <c r="LT293" s="339"/>
      <c r="LU293" s="339"/>
      <c r="LV293" s="339"/>
      <c r="LW293" s="339"/>
      <c r="LX293" s="339"/>
      <c r="LY293" s="339"/>
      <c r="LZ293" s="339"/>
      <c r="MA293" s="339"/>
      <c r="MB293" s="339"/>
      <c r="MC293" s="339"/>
      <c r="MD293" s="339"/>
      <c r="ME293" s="339"/>
      <c r="MF293" s="339"/>
      <c r="MG293" s="339"/>
      <c r="MH293" s="339"/>
      <c r="MI293" s="339"/>
      <c r="MJ293" s="339"/>
      <c r="MK293" s="339"/>
      <c r="ML293" s="339"/>
      <c r="MM293" s="339"/>
      <c r="MN293" s="339"/>
      <c r="MO293" s="339"/>
      <c r="MP293" s="339"/>
      <c r="MQ293" s="339"/>
      <c r="MR293" s="339"/>
      <c r="MS293" s="339"/>
      <c r="MT293" s="339"/>
      <c r="MU293" s="339"/>
      <c r="MV293" s="339"/>
      <c r="MW293" s="339"/>
      <c r="MX293" s="339"/>
      <c r="MY293" s="339"/>
      <c r="MZ293" s="339"/>
      <c r="NA293" s="339"/>
      <c r="NB293" s="339"/>
      <c r="NC293" s="339"/>
      <c r="ND293" s="339"/>
      <c r="NE293" s="339"/>
      <c r="NF293" s="339"/>
      <c r="NG293" s="339"/>
      <c r="NH293" s="339"/>
      <c r="NI293" s="339"/>
      <c r="NJ293" s="339"/>
      <c r="NK293" s="339"/>
      <c r="NL293" s="339"/>
      <c r="NM293" s="339"/>
      <c r="NN293" s="339"/>
      <c r="NO293" s="339"/>
      <c r="NP293" s="339"/>
      <c r="NQ293" s="339"/>
      <c r="NR293" s="339"/>
      <c r="NS293" s="339"/>
      <c r="NT293" s="339"/>
      <c r="NU293" s="339"/>
      <c r="NV293" s="339"/>
      <c r="NW293" s="339"/>
      <c r="NX293" s="339"/>
      <c r="NY293" s="339"/>
      <c r="NZ293" s="339"/>
      <c r="OA293" s="339"/>
      <c r="OB293" s="339"/>
      <c r="OC293" s="339"/>
      <c r="OD293" s="339"/>
      <c r="OE293" s="339"/>
      <c r="OF293" s="339"/>
      <c r="OG293" s="339"/>
      <c r="OH293" s="339"/>
      <c r="OI293" s="339"/>
      <c r="OJ293" s="339"/>
      <c r="OK293" s="339"/>
      <c r="OL293" s="339"/>
      <c r="OM293" s="339"/>
      <c r="ON293" s="339"/>
      <c r="OO293" s="339"/>
      <c r="OP293" s="339"/>
      <c r="OQ293" s="339"/>
      <c r="OR293" s="339"/>
      <c r="OS293" s="339"/>
      <c r="OT293" s="339"/>
      <c r="OU293" s="339"/>
      <c r="OV293" s="339"/>
      <c r="OW293" s="339"/>
      <c r="OX293" s="339"/>
      <c r="OY293" s="339"/>
      <c r="OZ293" s="339"/>
      <c r="PA293" s="339"/>
      <c r="PB293" s="339"/>
      <c r="PC293" s="339"/>
      <c r="PD293" s="339"/>
      <c r="PE293" s="339"/>
      <c r="PF293" s="339"/>
      <c r="PG293" s="339"/>
      <c r="PH293" s="339"/>
      <c r="PI293" s="339"/>
      <c r="PJ293" s="339"/>
      <c r="PK293" s="339"/>
      <c r="PL293" s="339"/>
      <c r="PM293" s="339"/>
      <c r="PN293" s="339"/>
      <c r="PO293" s="339"/>
      <c r="PP293" s="339"/>
      <c r="PQ293" s="339"/>
      <c r="PR293" s="339"/>
      <c r="PS293" s="339"/>
      <c r="PT293" s="339"/>
      <c r="PU293" s="339"/>
      <c r="PV293" s="339"/>
      <c r="PW293" s="339"/>
      <c r="PX293" s="339"/>
      <c r="PY293" s="339"/>
      <c r="PZ293" s="339"/>
      <c r="QA293" s="339"/>
      <c r="QB293" s="339"/>
      <c r="QC293" s="339"/>
      <c r="QD293" s="339"/>
      <c r="QE293" s="339"/>
      <c r="QF293" s="339"/>
      <c r="QG293" s="339"/>
      <c r="QH293" s="339"/>
      <c r="QI293" s="339"/>
      <c r="QJ293" s="339"/>
      <c r="QK293" s="339"/>
      <c r="QL293" s="339"/>
      <c r="QM293" s="339"/>
      <c r="QN293" s="339"/>
      <c r="QO293" s="339"/>
      <c r="QP293" s="339"/>
      <c r="QQ293" s="339"/>
      <c r="QR293" s="339"/>
      <c r="QS293" s="339"/>
      <c r="QT293" s="339"/>
      <c r="QU293" s="339"/>
      <c r="QV293" s="339"/>
      <c r="QW293" s="339"/>
      <c r="QX293" s="339"/>
      <c r="QY293" s="339"/>
      <c r="QZ293" s="339"/>
      <c r="RA293" s="339"/>
      <c r="RB293" s="339"/>
      <c r="RC293" s="339"/>
      <c r="RD293" s="339"/>
      <c r="RE293" s="339"/>
      <c r="RF293" s="339"/>
      <c r="RG293" s="339"/>
      <c r="RH293" s="339"/>
      <c r="RI293" s="339"/>
      <c r="RJ293" s="339"/>
      <c r="RK293" s="339"/>
      <c r="RL293" s="339"/>
      <c r="RM293" s="339"/>
      <c r="RN293" s="339"/>
      <c r="RO293" s="339"/>
      <c r="RP293" s="339"/>
      <c r="RQ293" s="339"/>
      <c r="RR293" s="339"/>
      <c r="RS293" s="339"/>
      <c r="RT293" s="339"/>
      <c r="RU293" s="339"/>
      <c r="RV293" s="339"/>
      <c r="RW293" s="339"/>
      <c r="RX293" s="339"/>
      <c r="RY293" s="339"/>
      <c r="RZ293" s="339"/>
      <c r="SA293" s="339"/>
      <c r="SB293" s="339"/>
      <c r="SC293" s="339"/>
      <c r="SD293" s="339"/>
      <c r="SE293" s="339"/>
      <c r="SF293" s="339"/>
      <c r="SG293" s="339"/>
      <c r="SH293" s="339"/>
      <c r="SI293" s="339"/>
      <c r="SJ293" s="339"/>
      <c r="SK293" s="339"/>
      <c r="SL293" s="339"/>
      <c r="SM293" s="339"/>
      <c r="SN293" s="339"/>
      <c r="SO293" s="339"/>
      <c r="SP293" s="339"/>
      <c r="SQ293" s="339"/>
      <c r="SR293" s="339"/>
      <c r="SS293" s="339"/>
      <c r="ST293" s="339"/>
      <c r="SU293" s="339"/>
      <c r="SV293" s="339"/>
      <c r="SW293" s="339"/>
      <c r="SX293" s="339"/>
      <c r="SY293" s="339"/>
      <c r="SZ293" s="339"/>
      <c r="TA293" s="339"/>
      <c r="TB293" s="339"/>
      <c r="TC293" s="339"/>
      <c r="TD293" s="339"/>
      <c r="TE293" s="339"/>
      <c r="TF293" s="339"/>
      <c r="TG293" s="339"/>
      <c r="TH293" s="339"/>
      <c r="TI293" s="339"/>
      <c r="TJ293" s="339"/>
      <c r="TK293" s="339"/>
      <c r="TL293" s="339"/>
      <c r="TM293" s="339"/>
      <c r="TN293" s="339"/>
      <c r="TO293" s="339"/>
      <c r="TP293" s="339"/>
      <c r="TQ293" s="339"/>
      <c r="TR293" s="339"/>
      <c r="TS293" s="339"/>
      <c r="TT293" s="339"/>
      <c r="TU293" s="339"/>
      <c r="TV293" s="339"/>
      <c r="TW293" s="339"/>
      <c r="TX293" s="339"/>
      <c r="TY293" s="339"/>
      <c r="TZ293" s="339"/>
      <c r="UA293" s="339"/>
      <c r="UB293" s="339"/>
      <c r="UC293" s="339"/>
      <c r="UD293" s="339"/>
      <c r="UE293" s="339"/>
      <c r="UF293" s="339"/>
      <c r="UG293" s="339"/>
      <c r="UH293" s="339"/>
      <c r="UI293" s="339"/>
      <c r="UJ293" s="339"/>
      <c r="UK293" s="339"/>
      <c r="UL293" s="339"/>
      <c r="UM293" s="339"/>
      <c r="UN293" s="339"/>
      <c r="UO293" s="339"/>
      <c r="UP293" s="339"/>
      <c r="UQ293" s="339"/>
      <c r="UR293" s="339"/>
      <c r="US293" s="339"/>
      <c r="UT293" s="339"/>
      <c r="UU293" s="339"/>
      <c r="UV293" s="339"/>
      <c r="UW293" s="339"/>
      <c r="UX293" s="339"/>
      <c r="UY293" s="339"/>
      <c r="UZ293" s="339"/>
      <c r="VA293" s="339"/>
      <c r="VB293" s="339"/>
      <c r="VC293" s="339"/>
      <c r="VD293" s="339"/>
      <c r="VE293" s="339"/>
      <c r="VF293" s="339"/>
      <c r="VG293" s="339"/>
      <c r="VH293" s="339"/>
      <c r="VI293" s="339"/>
      <c r="VJ293" s="339"/>
      <c r="VK293" s="339"/>
      <c r="VL293" s="339"/>
      <c r="VM293" s="339"/>
      <c r="VN293" s="339"/>
      <c r="VO293" s="339"/>
      <c r="VP293" s="339"/>
      <c r="VQ293" s="339"/>
      <c r="VR293" s="339"/>
      <c r="VS293" s="339"/>
      <c r="VT293" s="339"/>
      <c r="VU293" s="339"/>
      <c r="VV293" s="339"/>
      <c r="VW293" s="339"/>
      <c r="VX293" s="339"/>
      <c r="VY293" s="339"/>
      <c r="VZ293" s="339"/>
      <c r="WA293" s="339"/>
      <c r="WB293" s="339"/>
      <c r="WC293" s="339"/>
      <c r="WD293" s="339"/>
      <c r="WE293" s="339"/>
      <c r="WF293" s="339"/>
      <c r="WG293" s="339"/>
      <c r="WH293" s="339"/>
      <c r="WI293" s="339"/>
      <c r="WJ293" s="339"/>
      <c r="WK293" s="339"/>
      <c r="WL293" s="339"/>
      <c r="WM293" s="339"/>
      <c r="WN293" s="339"/>
      <c r="WO293" s="339"/>
      <c r="WP293" s="339"/>
      <c r="WQ293" s="339"/>
      <c r="WR293" s="339"/>
      <c r="WS293" s="339"/>
      <c r="WT293" s="339"/>
      <c r="WU293" s="339"/>
      <c r="WV293" s="339"/>
      <c r="WW293" s="339"/>
      <c r="WX293" s="339"/>
      <c r="WY293" s="339"/>
      <c r="WZ293" s="339"/>
      <c r="XA293" s="339"/>
      <c r="XB293" s="339"/>
      <c r="XC293" s="339"/>
      <c r="XD293" s="339"/>
      <c r="XE293" s="339"/>
      <c r="XF293" s="339"/>
      <c r="XG293" s="339"/>
      <c r="XH293" s="339"/>
      <c r="XI293" s="339"/>
      <c r="XJ293" s="339"/>
      <c r="XK293" s="339"/>
      <c r="XL293" s="339"/>
      <c r="XM293" s="339"/>
      <c r="XN293" s="339"/>
      <c r="XO293" s="339"/>
      <c r="XP293" s="339"/>
      <c r="XQ293" s="339"/>
      <c r="XR293" s="339"/>
      <c r="XS293" s="339"/>
      <c r="XT293" s="339"/>
      <c r="XU293" s="339"/>
      <c r="XV293" s="339"/>
      <c r="XW293" s="339"/>
      <c r="XX293" s="339"/>
      <c r="XY293" s="339"/>
      <c r="XZ293" s="339"/>
      <c r="YA293" s="339"/>
      <c r="YB293" s="339"/>
      <c r="YC293" s="339"/>
      <c r="YD293" s="339"/>
      <c r="YE293" s="339"/>
      <c r="YF293" s="339"/>
      <c r="YG293" s="339"/>
      <c r="YH293" s="339"/>
      <c r="YI293" s="339"/>
      <c r="YJ293" s="339"/>
      <c r="YK293" s="339"/>
      <c r="YL293" s="339"/>
      <c r="YM293" s="339"/>
      <c r="YN293" s="339"/>
      <c r="YO293" s="339"/>
      <c r="YP293" s="339"/>
      <c r="YQ293" s="339"/>
      <c r="YR293" s="339"/>
      <c r="YS293" s="339"/>
      <c r="YT293" s="339"/>
      <c r="YU293" s="339"/>
      <c r="YV293" s="339"/>
      <c r="YW293" s="339"/>
      <c r="YX293" s="339"/>
      <c r="YY293" s="339"/>
      <c r="YZ293" s="339"/>
      <c r="ZA293" s="339"/>
      <c r="ZB293" s="339"/>
      <c r="ZC293" s="339"/>
      <c r="ZD293" s="339"/>
      <c r="ZE293" s="339"/>
      <c r="ZF293" s="339"/>
      <c r="ZG293" s="339"/>
      <c r="ZH293" s="339"/>
      <c r="ZI293" s="339"/>
      <c r="ZJ293" s="339"/>
      <c r="ZK293" s="339"/>
      <c r="ZL293" s="339"/>
      <c r="ZM293" s="339"/>
      <c r="ZN293" s="339"/>
      <c r="ZO293" s="339"/>
      <c r="ZP293" s="339"/>
      <c r="ZQ293" s="339"/>
      <c r="ZR293" s="339"/>
      <c r="ZS293" s="339"/>
      <c r="ZT293" s="339"/>
      <c r="ZU293" s="339"/>
      <c r="ZV293" s="339"/>
      <c r="ZW293" s="339"/>
      <c r="ZX293" s="339"/>
      <c r="ZY293" s="339"/>
      <c r="ZZ293" s="339"/>
      <c r="AAA293" s="339"/>
      <c r="AAB293" s="339"/>
      <c r="AAC293" s="339"/>
      <c r="AAD293" s="339"/>
      <c r="AAE293" s="339"/>
      <c r="AAF293" s="339"/>
      <c r="AAG293" s="339"/>
      <c r="AAH293" s="339"/>
      <c r="AAI293" s="339"/>
      <c r="AAJ293" s="339"/>
      <c r="AAK293" s="339"/>
      <c r="AAL293" s="339"/>
      <c r="AAM293" s="339"/>
      <c r="AAN293" s="339"/>
      <c r="AAO293" s="339"/>
      <c r="AAP293" s="339"/>
      <c r="AAQ293" s="339"/>
      <c r="AAR293" s="339"/>
      <c r="AAS293" s="339"/>
      <c r="AAT293" s="339"/>
      <c r="AAU293" s="339"/>
      <c r="AAV293" s="339"/>
      <c r="AAW293" s="339"/>
      <c r="AAX293" s="339"/>
      <c r="AAY293" s="339"/>
      <c r="AAZ293" s="339"/>
      <c r="ABA293" s="339"/>
      <c r="ABB293" s="339"/>
      <c r="ABC293" s="339"/>
      <c r="ABD293" s="339"/>
      <c r="ABE293" s="339"/>
      <c r="ABF293" s="339"/>
      <c r="ABG293" s="339"/>
      <c r="ABH293" s="339"/>
      <c r="ABI293" s="339"/>
      <c r="ABJ293" s="339"/>
      <c r="ABK293" s="339"/>
      <c r="ABL293" s="339"/>
      <c r="ABM293" s="339"/>
      <c r="ABN293" s="339"/>
      <c r="ABO293" s="339"/>
      <c r="ABP293" s="339"/>
      <c r="ABQ293" s="339"/>
      <c r="ABR293" s="339"/>
      <c r="ABS293" s="339"/>
      <c r="ABT293" s="339"/>
      <c r="ABU293" s="339"/>
      <c r="ABV293" s="339"/>
      <c r="ABW293" s="339"/>
      <c r="ABX293" s="339"/>
      <c r="ABY293" s="339"/>
      <c r="ABZ293" s="339"/>
      <c r="ACA293" s="339"/>
      <c r="ACB293" s="339"/>
      <c r="ACC293" s="339"/>
      <c r="ACD293" s="339"/>
      <c r="ACE293" s="339"/>
      <c r="ACF293" s="339"/>
      <c r="ACG293" s="339"/>
      <c r="ACH293" s="339"/>
      <c r="ACI293" s="339"/>
      <c r="ACJ293" s="339"/>
      <c r="ACK293" s="339"/>
      <c r="ACL293" s="339"/>
      <c r="ACM293" s="339"/>
      <c r="ACN293" s="339"/>
      <c r="ACO293" s="339"/>
      <c r="ACP293" s="339"/>
      <c r="ACQ293" s="339"/>
      <c r="ACR293" s="339"/>
      <c r="ACS293" s="339"/>
      <c r="ACT293" s="339"/>
      <c r="ACU293" s="339"/>
      <c r="ACV293" s="339"/>
      <c r="ACW293" s="339"/>
      <c r="ACX293" s="339"/>
      <c r="ACY293" s="339"/>
      <c r="ACZ293" s="339"/>
      <c r="ADA293" s="339"/>
      <c r="ADB293" s="339"/>
      <c r="ADC293" s="339"/>
      <c r="ADD293" s="339"/>
      <c r="ADE293" s="339"/>
      <c r="ADF293" s="339"/>
      <c r="ADG293" s="339"/>
      <c r="ADH293" s="339"/>
      <c r="ADI293" s="339"/>
      <c r="ADJ293" s="339"/>
      <c r="ADK293" s="339"/>
      <c r="ADL293" s="339"/>
      <c r="ADM293" s="339"/>
      <c r="ADN293" s="339"/>
      <c r="ADO293" s="339"/>
      <c r="ADP293" s="339"/>
      <c r="ADQ293" s="339"/>
      <c r="ADR293" s="339"/>
      <c r="ADS293" s="339"/>
      <c r="ADT293" s="339"/>
      <c r="ADU293" s="339"/>
      <c r="ADV293" s="339"/>
      <c r="ADW293" s="339"/>
      <c r="ADX293" s="339"/>
      <c r="ADY293" s="339"/>
      <c r="ADZ293" s="339"/>
      <c r="AEA293" s="339"/>
      <c r="AEB293" s="339"/>
      <c r="AEC293" s="339"/>
      <c r="AED293" s="339"/>
      <c r="AEE293" s="339"/>
      <c r="AEF293" s="339"/>
      <c r="AEG293" s="339"/>
      <c r="AEH293" s="339"/>
      <c r="AEI293" s="339"/>
      <c r="AEJ293" s="339"/>
      <c r="AEK293" s="339"/>
      <c r="AEL293" s="339"/>
      <c r="AEM293" s="339"/>
      <c r="AEN293" s="339"/>
      <c r="AEO293" s="339"/>
      <c r="AEP293" s="339"/>
      <c r="AEQ293" s="339"/>
      <c r="AER293" s="339"/>
      <c r="AES293" s="339"/>
      <c r="AET293" s="339"/>
      <c r="AEU293" s="339"/>
      <c r="AEV293" s="339"/>
      <c r="AEW293" s="339"/>
      <c r="AEX293" s="339"/>
      <c r="AEY293" s="339"/>
      <c r="AEZ293" s="339"/>
      <c r="AFA293" s="339"/>
      <c r="AFB293" s="339"/>
      <c r="AFC293" s="339"/>
      <c r="AFD293" s="339"/>
      <c r="AFE293" s="339"/>
      <c r="AFF293" s="339"/>
      <c r="AFG293" s="339"/>
      <c r="AFH293" s="339"/>
      <c r="AFI293" s="339"/>
      <c r="AFJ293" s="339"/>
      <c r="AFK293" s="339"/>
      <c r="AFL293" s="339"/>
      <c r="AFM293" s="339"/>
      <c r="AFN293" s="339"/>
      <c r="AFO293" s="339"/>
      <c r="AFP293" s="339"/>
      <c r="AFQ293" s="339"/>
      <c r="AFR293" s="339"/>
      <c r="AFS293" s="339"/>
      <c r="AFT293" s="339"/>
      <c r="AFU293" s="339"/>
      <c r="AFV293" s="339"/>
      <c r="AFW293" s="339"/>
      <c r="AFX293" s="339"/>
      <c r="AFY293" s="339"/>
      <c r="AFZ293" s="339"/>
      <c r="AGA293" s="339"/>
      <c r="AGB293" s="339"/>
      <c r="AGC293" s="339"/>
      <c r="AGD293" s="339"/>
      <c r="AGE293" s="339"/>
      <c r="AGF293" s="339"/>
      <c r="AGG293" s="339"/>
      <c r="AGH293" s="339"/>
      <c r="AGI293" s="339"/>
      <c r="AGJ293" s="339"/>
      <c r="AGK293" s="339"/>
      <c r="AGL293" s="339"/>
      <c r="AGM293" s="339"/>
      <c r="AGN293" s="339"/>
      <c r="AGO293" s="339"/>
      <c r="AGP293" s="339"/>
      <c r="AGQ293" s="339"/>
      <c r="AGR293" s="339"/>
      <c r="AGS293" s="339"/>
      <c r="AGT293" s="339"/>
      <c r="AGU293" s="339"/>
      <c r="AGV293" s="339"/>
      <c r="AGW293" s="339"/>
      <c r="AGX293" s="339"/>
      <c r="AGY293" s="339"/>
      <c r="AGZ293" s="339"/>
      <c r="AHA293" s="339"/>
      <c r="AHB293" s="339"/>
      <c r="AHC293" s="339"/>
      <c r="AHD293" s="339"/>
      <c r="AHE293" s="339"/>
      <c r="AHF293" s="339"/>
      <c r="AHG293" s="339"/>
      <c r="AHH293" s="339"/>
      <c r="AHI293" s="339"/>
      <c r="AHJ293" s="339"/>
      <c r="AHK293" s="339"/>
      <c r="AHL293" s="339"/>
      <c r="AHM293" s="339"/>
      <c r="AHN293" s="339"/>
      <c r="AHO293" s="339"/>
      <c r="AHP293" s="339"/>
      <c r="AHQ293" s="339"/>
      <c r="AHR293" s="339"/>
      <c r="AHS293" s="339"/>
      <c r="AHT293" s="339"/>
      <c r="AHU293" s="339"/>
      <c r="AHV293" s="339"/>
      <c r="AHW293" s="339"/>
      <c r="AHX293" s="339"/>
      <c r="AHY293" s="339"/>
      <c r="AHZ293" s="339"/>
      <c r="AIA293" s="339"/>
      <c r="AIB293" s="339"/>
      <c r="AIC293" s="339"/>
      <c r="AID293" s="339"/>
      <c r="AIE293" s="339"/>
      <c r="AIF293" s="339"/>
      <c r="AIG293" s="339"/>
      <c r="AIH293" s="339"/>
      <c r="AII293" s="339"/>
      <c r="AIJ293" s="339"/>
      <c r="AIK293" s="339"/>
      <c r="AIL293" s="339"/>
      <c r="AIM293" s="339"/>
      <c r="AIN293" s="339"/>
      <c r="AIO293" s="339"/>
      <c r="AIP293" s="339"/>
      <c r="AIQ293" s="339"/>
      <c r="AIR293" s="339"/>
      <c r="AIS293" s="339"/>
      <c r="AIT293" s="339"/>
      <c r="AIU293" s="339"/>
      <c r="AIV293" s="339"/>
      <c r="AIW293" s="339"/>
      <c r="AIX293" s="339"/>
      <c r="AIY293" s="339"/>
      <c r="AIZ293" s="339"/>
      <c r="AJA293" s="339"/>
      <c r="AJB293" s="339"/>
      <c r="AJC293" s="339"/>
      <c r="AJD293" s="339"/>
      <c r="AJE293" s="339"/>
      <c r="AJF293" s="339"/>
      <c r="AJG293" s="339"/>
      <c r="AJH293" s="339"/>
      <c r="AJI293" s="339"/>
      <c r="AJJ293" s="339"/>
      <c r="AJK293" s="339"/>
      <c r="AJL293" s="339"/>
      <c r="AJM293" s="339"/>
      <c r="AJN293" s="339"/>
      <c r="AJO293" s="339"/>
      <c r="AJP293" s="339"/>
      <c r="AJQ293" s="339"/>
      <c r="AJR293" s="339"/>
      <c r="AJS293" s="339"/>
      <c r="AJT293" s="339"/>
      <c r="AJU293" s="339"/>
      <c r="AJV293" s="339"/>
      <c r="AJW293" s="339"/>
      <c r="AJX293" s="339"/>
      <c r="AJY293" s="339"/>
      <c r="AJZ293" s="339"/>
      <c r="AKA293" s="339"/>
      <c r="AKB293" s="339"/>
      <c r="AKC293" s="339"/>
      <c r="AKD293" s="339"/>
      <c r="AKE293" s="339"/>
      <c r="AKF293" s="339"/>
      <c r="AKG293" s="339"/>
      <c r="AKH293" s="339"/>
      <c r="AKI293" s="339"/>
      <c r="AKJ293" s="339"/>
      <c r="AKK293" s="339"/>
      <c r="AKL293" s="339"/>
      <c r="AKM293" s="339"/>
      <c r="AKN293" s="339"/>
      <c r="AKO293" s="339"/>
      <c r="AKP293" s="339"/>
      <c r="AKQ293" s="339"/>
      <c r="AKR293" s="339"/>
      <c r="AKS293" s="339"/>
      <c r="AKT293" s="339"/>
      <c r="AKU293" s="339"/>
      <c r="AKV293" s="339"/>
      <c r="AKW293" s="339"/>
      <c r="AKX293" s="339"/>
      <c r="AKY293" s="339"/>
      <c r="AKZ293" s="339"/>
      <c r="ALA293" s="339"/>
      <c r="ALB293" s="339"/>
      <c r="ALC293" s="339"/>
      <c r="ALD293" s="339"/>
      <c r="ALE293" s="339"/>
      <c r="ALF293" s="339"/>
      <c r="ALG293" s="339"/>
      <c r="ALH293" s="339"/>
      <c r="ALI293" s="339"/>
      <c r="ALJ293" s="339"/>
      <c r="ALK293" s="339"/>
      <c r="ALL293" s="339"/>
      <c r="ALM293" s="339"/>
      <c r="ALN293" s="339"/>
      <c r="ALO293" s="339"/>
      <c r="ALP293" s="339"/>
      <c r="ALQ293" s="339"/>
      <c r="ALR293" s="339"/>
      <c r="ALS293" s="339"/>
      <c r="ALT293" s="339"/>
      <c r="ALU293" s="339"/>
      <c r="ALV293" s="339"/>
      <c r="ALW293" s="339"/>
      <c r="ALX293" s="339"/>
      <c r="ALY293" s="339"/>
      <c r="ALZ293" s="339"/>
      <c r="AMA293" s="339"/>
      <c r="AMB293" s="339"/>
      <c r="AMC293" s="339"/>
      <c r="AMD293" s="339"/>
      <c r="AME293" s="339"/>
      <c r="AMF293" s="339"/>
      <c r="AMG293" s="339"/>
      <c r="AMH293" s="339"/>
      <c r="AMI293" s="339"/>
      <c r="AMJ293" s="339"/>
      <c r="AMK293" s="339"/>
      <c r="AML293" s="339"/>
      <c r="AMM293" s="339"/>
      <c r="AMN293" s="339"/>
      <c r="AMO293" s="339"/>
      <c r="AMP293" s="339"/>
      <c r="AMQ293" s="339"/>
      <c r="AMR293" s="339"/>
      <c r="AMS293" s="339"/>
      <c r="AMT293" s="339"/>
      <c r="AMU293" s="339"/>
      <c r="AMV293" s="339"/>
      <c r="AMW293" s="339"/>
      <c r="AMX293" s="339"/>
      <c r="AMY293" s="339"/>
      <c r="AMZ293" s="339"/>
      <c r="ANA293" s="339"/>
      <c r="ANB293" s="339"/>
      <c r="ANC293" s="339"/>
      <c r="AND293" s="339"/>
      <c r="ANE293" s="339"/>
      <c r="ANF293" s="339"/>
      <c r="ANG293" s="339"/>
      <c r="ANH293" s="339"/>
      <c r="ANI293" s="339"/>
      <c r="ANJ293" s="339"/>
      <c r="ANK293" s="339"/>
      <c r="ANL293" s="339"/>
      <c r="ANM293" s="339"/>
      <c r="ANN293" s="339"/>
      <c r="ANO293" s="339"/>
      <c r="ANP293" s="339"/>
      <c r="ANQ293" s="339"/>
      <c r="ANR293" s="339"/>
      <c r="ANS293" s="339"/>
      <c r="ANT293" s="339"/>
      <c r="ANU293" s="339"/>
      <c r="ANV293" s="339"/>
      <c r="ANW293" s="339"/>
      <c r="ANX293" s="339"/>
      <c r="ANY293" s="339"/>
      <c r="ANZ293" s="339"/>
      <c r="AOA293" s="339"/>
      <c r="AOB293" s="339"/>
      <c r="AOC293" s="339"/>
      <c r="AOD293" s="339"/>
      <c r="AOE293" s="339"/>
      <c r="AOF293" s="339"/>
      <c r="AOG293" s="339"/>
      <c r="AOH293" s="339"/>
      <c r="AOI293" s="339"/>
      <c r="AOJ293" s="339"/>
      <c r="AOK293" s="339"/>
      <c r="AOL293" s="339"/>
      <c r="AOM293" s="339"/>
      <c r="AON293" s="339"/>
      <c r="AOO293" s="339"/>
      <c r="AOP293" s="339"/>
      <c r="AOQ293" s="339"/>
      <c r="AOR293" s="339"/>
      <c r="AOS293" s="339"/>
      <c r="AOT293" s="339"/>
      <c r="AOU293" s="339"/>
      <c r="AOV293" s="339"/>
      <c r="AOW293" s="339"/>
      <c r="AOX293" s="339"/>
      <c r="AOY293" s="339"/>
      <c r="AOZ293" s="339"/>
      <c r="APA293" s="339"/>
      <c r="APB293" s="339"/>
      <c r="APC293" s="339"/>
      <c r="APD293" s="339"/>
      <c r="APE293" s="339"/>
      <c r="APF293" s="339"/>
      <c r="APG293" s="339"/>
      <c r="APH293" s="339"/>
      <c r="API293" s="339"/>
      <c r="APJ293" s="339"/>
      <c r="APK293" s="339"/>
      <c r="APL293" s="339"/>
      <c r="APM293" s="339"/>
      <c r="APN293" s="339"/>
      <c r="APO293" s="339"/>
      <c r="APP293" s="339"/>
      <c r="APQ293" s="339"/>
      <c r="APR293" s="339"/>
      <c r="APS293" s="339"/>
      <c r="APT293" s="339"/>
      <c r="APU293" s="339"/>
      <c r="APV293" s="339"/>
      <c r="APW293" s="339"/>
      <c r="APX293" s="339"/>
      <c r="APY293" s="339"/>
      <c r="APZ293" s="339"/>
      <c r="AQA293" s="339"/>
      <c r="AQB293" s="339"/>
      <c r="AQC293" s="339"/>
      <c r="AQD293" s="339"/>
      <c r="AQE293" s="339"/>
      <c r="AQF293" s="339"/>
      <c r="AQG293" s="339"/>
      <c r="AQH293" s="339"/>
      <c r="AQI293" s="339"/>
      <c r="AQJ293" s="339"/>
      <c r="AQK293" s="339"/>
      <c r="AQL293" s="339"/>
      <c r="AQM293" s="339"/>
      <c r="AQN293" s="339"/>
      <c r="AQO293" s="339"/>
      <c r="AQP293" s="339"/>
      <c r="AQQ293" s="339"/>
      <c r="AQR293" s="339"/>
      <c r="AQS293" s="339"/>
      <c r="AQT293" s="339"/>
      <c r="AQU293" s="339"/>
      <c r="AQV293" s="339"/>
      <c r="AQW293" s="339"/>
      <c r="AQX293" s="339"/>
      <c r="AQY293" s="339"/>
      <c r="AQZ293" s="339"/>
      <c r="ARA293" s="339"/>
      <c r="ARB293" s="339"/>
      <c r="ARC293" s="339"/>
      <c r="ARD293" s="339"/>
      <c r="ARE293" s="339"/>
      <c r="ARF293" s="339"/>
      <c r="ARG293" s="339"/>
      <c r="ARH293" s="339"/>
      <c r="ARI293" s="339"/>
      <c r="ARJ293" s="339"/>
      <c r="ARK293" s="339"/>
      <c r="ARL293" s="339"/>
      <c r="ARM293" s="339"/>
      <c r="ARN293" s="339"/>
      <c r="ARO293" s="339"/>
      <c r="ARP293" s="339"/>
      <c r="ARQ293" s="339"/>
      <c r="ARR293" s="339"/>
      <c r="ARS293" s="339"/>
      <c r="ART293" s="339"/>
      <c r="ARU293" s="339"/>
      <c r="ARV293" s="339"/>
      <c r="ARW293" s="339"/>
      <c r="ARX293" s="339"/>
      <c r="ARY293" s="339"/>
      <c r="ARZ293" s="339"/>
      <c r="ASA293" s="339"/>
      <c r="ASB293" s="339"/>
      <c r="ASC293" s="339"/>
      <c r="ASD293" s="339"/>
      <c r="ASE293" s="339"/>
      <c r="ASF293" s="339"/>
      <c r="ASG293" s="339"/>
      <c r="ASH293" s="339"/>
      <c r="ASI293" s="339"/>
      <c r="ASJ293" s="339"/>
      <c r="ASK293" s="339"/>
      <c r="ASL293" s="339"/>
      <c r="ASM293" s="339"/>
      <c r="ASN293" s="339"/>
      <c r="ASO293" s="339"/>
      <c r="ASP293" s="339"/>
      <c r="ASQ293" s="339"/>
      <c r="ASR293" s="339"/>
      <c r="ASS293" s="339"/>
      <c r="AST293" s="339"/>
      <c r="ASU293" s="339"/>
      <c r="ASV293" s="339"/>
      <c r="ASW293" s="339"/>
      <c r="ASX293" s="339"/>
      <c r="ASY293" s="339"/>
      <c r="ASZ293" s="339"/>
      <c r="ATA293" s="339"/>
      <c r="ATB293" s="339"/>
      <c r="ATC293" s="339"/>
      <c r="ATD293" s="339"/>
      <c r="ATE293" s="339"/>
      <c r="ATF293" s="339"/>
      <c r="ATG293" s="339"/>
      <c r="ATH293" s="339"/>
      <c r="ATI293" s="339"/>
      <c r="ATJ293" s="339"/>
      <c r="ATK293" s="339"/>
      <c r="ATL293" s="339"/>
      <c r="ATM293" s="339"/>
      <c r="ATN293" s="339"/>
      <c r="ATO293" s="339"/>
      <c r="ATP293" s="339"/>
      <c r="ATQ293" s="339"/>
      <c r="ATR293" s="339"/>
      <c r="ATS293" s="339"/>
      <c r="ATT293" s="339"/>
      <c r="ATU293" s="339"/>
      <c r="ATV293" s="339"/>
      <c r="ATW293" s="339"/>
      <c r="ATX293" s="339"/>
      <c r="ATY293" s="339"/>
      <c r="ATZ293" s="339"/>
      <c r="AUA293" s="339"/>
      <c r="AUB293" s="339"/>
      <c r="AUC293" s="339"/>
      <c r="AUD293" s="339"/>
      <c r="AUE293" s="339"/>
      <c r="AUF293" s="339"/>
      <c r="AUG293" s="339"/>
      <c r="AUH293" s="339"/>
      <c r="AUI293" s="339"/>
      <c r="AUJ293" s="339"/>
      <c r="AUK293" s="339"/>
      <c r="AUL293" s="339"/>
      <c r="AUM293" s="339"/>
      <c r="AUN293" s="339"/>
      <c r="AUO293" s="339"/>
      <c r="AUP293" s="339"/>
      <c r="AUQ293" s="339"/>
      <c r="AUR293" s="339"/>
      <c r="AUS293" s="339"/>
      <c r="AUT293" s="339"/>
      <c r="AUU293" s="339"/>
      <c r="AUV293" s="339"/>
      <c r="AUW293" s="339"/>
      <c r="AUX293" s="339"/>
      <c r="AUY293" s="339"/>
      <c r="AUZ293" s="339"/>
      <c r="AVA293" s="339"/>
      <c r="AVB293" s="339"/>
      <c r="AVC293" s="339"/>
      <c r="AVD293" s="339"/>
      <c r="AVE293" s="339"/>
      <c r="AVF293" s="339"/>
      <c r="AVG293" s="339"/>
      <c r="AVH293" s="339"/>
      <c r="AVI293" s="339"/>
      <c r="AVJ293" s="339"/>
      <c r="AVK293" s="339"/>
      <c r="AVL293" s="339"/>
      <c r="AVM293" s="339"/>
      <c r="AVN293" s="339"/>
      <c r="AVO293" s="339"/>
      <c r="AVP293" s="339"/>
      <c r="AVQ293" s="339"/>
      <c r="AVR293" s="339"/>
      <c r="AVS293" s="339"/>
      <c r="AVT293" s="339"/>
      <c r="AVU293" s="339"/>
      <c r="AVV293" s="339"/>
      <c r="AVW293" s="339"/>
      <c r="AVX293" s="339"/>
      <c r="AVY293" s="339"/>
      <c r="AVZ293" s="339"/>
      <c r="AWA293" s="339"/>
      <c r="AWB293" s="339"/>
      <c r="AWC293" s="339"/>
      <c r="AWD293" s="339"/>
      <c r="AWE293" s="339"/>
      <c r="AWF293" s="339"/>
      <c r="AWG293" s="339"/>
      <c r="AWH293" s="339"/>
      <c r="AWI293" s="339"/>
      <c r="AWJ293" s="339"/>
      <c r="AWK293" s="339"/>
      <c r="AWL293" s="339"/>
      <c r="AWM293" s="339"/>
      <c r="AWN293" s="339"/>
      <c r="AWO293" s="339"/>
      <c r="AWP293" s="339"/>
      <c r="AWQ293" s="339"/>
      <c r="AWR293" s="339"/>
      <c r="AWS293" s="339"/>
      <c r="AWT293" s="339"/>
      <c r="AWU293" s="339"/>
      <c r="AWV293" s="339"/>
      <c r="AWW293" s="339"/>
      <c r="AWX293" s="339"/>
      <c r="AWY293" s="339"/>
      <c r="AWZ293" s="339"/>
      <c r="AXA293" s="339"/>
      <c r="AXB293" s="339"/>
      <c r="AXC293" s="339"/>
      <c r="AXD293" s="339"/>
      <c r="AXE293" s="339"/>
      <c r="AXF293" s="339"/>
      <c r="AXG293" s="339"/>
      <c r="AXH293" s="339"/>
      <c r="AXI293" s="339"/>
      <c r="AXJ293" s="339"/>
      <c r="AXK293" s="339"/>
      <c r="AXL293" s="339"/>
      <c r="AXM293" s="339"/>
      <c r="AXN293" s="339"/>
      <c r="AXO293" s="339"/>
      <c r="AXP293" s="339"/>
      <c r="AXQ293" s="339"/>
      <c r="AXR293" s="339"/>
      <c r="AXS293" s="339"/>
      <c r="AXT293" s="339"/>
      <c r="AXU293" s="339"/>
      <c r="AXV293" s="339"/>
      <c r="AXW293" s="339"/>
      <c r="AXX293" s="339"/>
      <c r="AXY293" s="339"/>
      <c r="AXZ293" s="339"/>
      <c r="AYA293" s="339"/>
      <c r="AYB293" s="339"/>
      <c r="AYC293" s="339"/>
      <c r="AYD293" s="339"/>
      <c r="AYE293" s="339"/>
      <c r="AYF293" s="339"/>
      <c r="AYG293" s="339"/>
      <c r="AYH293" s="339"/>
      <c r="AYI293" s="339"/>
      <c r="AYJ293" s="339"/>
      <c r="AYK293" s="339"/>
      <c r="AYL293" s="339"/>
      <c r="AYM293" s="339"/>
      <c r="AYN293" s="339"/>
      <c r="AYO293" s="339"/>
      <c r="AYP293" s="339"/>
      <c r="AYQ293" s="339"/>
      <c r="AYR293" s="339"/>
      <c r="AYS293" s="339"/>
      <c r="AYT293" s="339"/>
      <c r="AYU293" s="339"/>
      <c r="AYV293" s="339"/>
      <c r="AYW293" s="339"/>
      <c r="AYX293" s="339"/>
      <c r="AYY293" s="339"/>
      <c r="AYZ293" s="339"/>
      <c r="AZA293" s="339"/>
      <c r="AZB293" s="339"/>
      <c r="AZC293" s="339"/>
      <c r="AZD293" s="339"/>
      <c r="AZE293" s="339"/>
      <c r="AZF293" s="339"/>
      <c r="AZG293" s="339"/>
      <c r="AZH293" s="339"/>
      <c r="AZI293" s="339"/>
      <c r="AZJ293" s="339"/>
      <c r="AZK293" s="339"/>
      <c r="AZL293" s="339"/>
      <c r="AZM293" s="339"/>
      <c r="AZN293" s="339"/>
      <c r="AZO293" s="339"/>
      <c r="AZP293" s="339"/>
      <c r="AZQ293" s="339"/>
      <c r="AZR293" s="339"/>
      <c r="AZS293" s="339"/>
      <c r="AZT293" s="339"/>
      <c r="AZU293" s="339"/>
      <c r="AZV293" s="339"/>
      <c r="AZW293" s="339"/>
      <c r="AZX293" s="339"/>
      <c r="AZY293" s="339"/>
      <c r="AZZ293" s="339"/>
      <c r="BAA293" s="339"/>
      <c r="BAB293" s="339"/>
      <c r="BAC293" s="339"/>
      <c r="BAD293" s="339"/>
      <c r="BAE293" s="339"/>
      <c r="BAF293" s="339"/>
      <c r="BAG293" s="339"/>
      <c r="BAH293" s="339"/>
      <c r="BAI293" s="339"/>
      <c r="BAJ293" s="339"/>
      <c r="BAK293" s="339"/>
      <c r="BAL293" s="339"/>
      <c r="BAM293" s="339"/>
      <c r="BAN293" s="339"/>
      <c r="BAO293" s="339"/>
      <c r="BAP293" s="339"/>
      <c r="BAQ293" s="339"/>
      <c r="BAR293" s="339"/>
      <c r="BAS293" s="339"/>
      <c r="BAT293" s="339"/>
      <c r="BAU293" s="339"/>
      <c r="BAV293" s="339"/>
      <c r="BAW293" s="339"/>
      <c r="BAX293" s="339"/>
      <c r="BAY293" s="339"/>
      <c r="BAZ293" s="339"/>
      <c r="BBA293" s="339"/>
      <c r="BBB293" s="339"/>
      <c r="BBC293" s="339"/>
      <c r="BBD293" s="339"/>
      <c r="BBE293" s="339"/>
      <c r="BBF293" s="339"/>
      <c r="BBG293" s="339"/>
      <c r="BBH293" s="339"/>
      <c r="BBI293" s="339"/>
      <c r="BBJ293" s="339"/>
      <c r="BBK293" s="339"/>
      <c r="BBL293" s="339"/>
      <c r="BBM293" s="339"/>
      <c r="BBN293" s="339"/>
      <c r="BBO293" s="339"/>
      <c r="BBP293" s="339"/>
      <c r="BBQ293" s="339"/>
      <c r="BBR293" s="339"/>
      <c r="BBS293" s="339"/>
      <c r="BBT293" s="339"/>
      <c r="BBU293" s="339"/>
      <c r="BBV293" s="339"/>
      <c r="BBW293" s="339"/>
      <c r="BBX293" s="339"/>
      <c r="BBY293" s="339"/>
      <c r="BBZ293" s="339"/>
      <c r="BCA293" s="339"/>
      <c r="BCB293" s="339"/>
      <c r="BCC293" s="339"/>
      <c r="BCD293" s="339"/>
      <c r="BCE293" s="339"/>
      <c r="BCF293" s="339"/>
      <c r="BCG293" s="339"/>
      <c r="BCH293" s="339"/>
      <c r="BCI293" s="339"/>
      <c r="BCJ293" s="339"/>
      <c r="BCK293" s="339"/>
      <c r="BCL293" s="339"/>
      <c r="BCM293" s="339"/>
      <c r="BCN293" s="339"/>
      <c r="BCO293" s="339"/>
      <c r="BCP293" s="339"/>
      <c r="BCQ293" s="339"/>
      <c r="BCR293" s="339"/>
      <c r="BCS293" s="339"/>
      <c r="BCT293" s="339"/>
      <c r="BCU293" s="339"/>
      <c r="BCV293" s="339"/>
      <c r="BCW293" s="339"/>
      <c r="BCX293" s="339"/>
      <c r="BCY293" s="339"/>
      <c r="BCZ293" s="339"/>
      <c r="BDA293" s="339"/>
      <c r="BDB293" s="339"/>
      <c r="BDC293" s="339"/>
      <c r="BDD293" s="339"/>
      <c r="BDE293" s="339"/>
      <c r="BDF293" s="339"/>
      <c r="BDG293" s="339"/>
      <c r="BDH293" s="339"/>
      <c r="BDI293" s="339"/>
      <c r="BDJ293" s="339"/>
      <c r="BDK293" s="339"/>
      <c r="BDL293" s="339"/>
      <c r="BDM293" s="339"/>
      <c r="BDN293" s="339"/>
      <c r="BDO293" s="339"/>
      <c r="BDP293" s="339"/>
      <c r="BDQ293" s="339"/>
      <c r="BDR293" s="339"/>
      <c r="BDS293" s="339"/>
      <c r="BDT293" s="339"/>
      <c r="BDU293" s="339"/>
      <c r="BDV293" s="339"/>
      <c r="BDW293" s="339"/>
      <c r="BDX293" s="339"/>
      <c r="BDY293" s="339"/>
      <c r="BDZ293" s="339"/>
      <c r="BEA293" s="339"/>
      <c r="BEB293" s="339"/>
      <c r="BEC293" s="339"/>
      <c r="BED293" s="339"/>
      <c r="BEE293" s="339"/>
      <c r="BEF293" s="339"/>
      <c r="BEG293" s="339"/>
      <c r="BEH293" s="339"/>
      <c r="BEI293" s="339"/>
      <c r="BEJ293" s="339"/>
      <c r="BEK293" s="339"/>
      <c r="BEL293" s="339"/>
      <c r="BEM293" s="339"/>
      <c r="BEN293" s="339"/>
      <c r="BEO293" s="339"/>
      <c r="BEP293" s="339"/>
      <c r="BEQ293" s="339"/>
      <c r="BER293" s="339"/>
      <c r="BES293" s="339"/>
      <c r="BET293" s="339"/>
      <c r="BEU293" s="339"/>
      <c r="BEV293" s="339"/>
      <c r="BEW293" s="339"/>
      <c r="BEX293" s="339"/>
      <c r="BEY293" s="339"/>
      <c r="BEZ293" s="339"/>
      <c r="BFA293" s="339"/>
      <c r="BFB293" s="339"/>
      <c r="BFC293" s="339"/>
      <c r="BFD293" s="339"/>
      <c r="BFE293" s="339"/>
      <c r="BFF293" s="339"/>
      <c r="BFG293" s="339"/>
      <c r="BFH293" s="339"/>
      <c r="BFI293" s="339"/>
      <c r="BFJ293" s="339"/>
      <c r="BFK293" s="339"/>
      <c r="BFL293" s="339"/>
      <c r="BFM293" s="339"/>
      <c r="BFN293" s="339"/>
      <c r="BFO293" s="339"/>
      <c r="BFP293" s="339"/>
      <c r="BFQ293" s="339"/>
      <c r="BFR293" s="339"/>
      <c r="BFS293" s="339"/>
      <c r="BFT293" s="339"/>
      <c r="BFU293" s="339"/>
      <c r="BFV293" s="339"/>
      <c r="BFW293" s="339"/>
      <c r="BFX293" s="339"/>
      <c r="BFY293" s="339"/>
      <c r="BFZ293" s="339"/>
      <c r="BGA293" s="339"/>
      <c r="BGB293" s="339"/>
      <c r="BGC293" s="339"/>
      <c r="BGD293" s="339"/>
      <c r="BGE293" s="339"/>
      <c r="BGF293" s="339"/>
      <c r="BGG293" s="339"/>
      <c r="BGH293" s="339"/>
      <c r="BGI293" s="339"/>
      <c r="BGJ293" s="339"/>
      <c r="BGK293" s="339"/>
      <c r="BGL293" s="339"/>
      <c r="BGM293" s="339"/>
      <c r="BGN293" s="339"/>
      <c r="BGO293" s="339"/>
      <c r="BGP293" s="339"/>
      <c r="BGQ293" s="339"/>
      <c r="BGR293" s="339"/>
      <c r="BGS293" s="339"/>
      <c r="BGT293" s="339"/>
      <c r="BGU293" s="339"/>
      <c r="BGV293" s="339"/>
      <c r="BGW293" s="339"/>
      <c r="BGX293" s="339"/>
      <c r="BGY293" s="339"/>
      <c r="BGZ293" s="339"/>
      <c r="BHA293" s="339"/>
      <c r="BHB293" s="339"/>
      <c r="BHC293" s="339"/>
      <c r="BHD293" s="339"/>
      <c r="BHE293" s="339"/>
      <c r="BHF293" s="339"/>
      <c r="BHG293" s="339"/>
      <c r="BHH293" s="339"/>
      <c r="BHI293" s="339"/>
      <c r="BHJ293" s="339"/>
      <c r="BHK293" s="339"/>
      <c r="BHL293" s="339"/>
      <c r="BHM293" s="339"/>
      <c r="BHN293" s="339"/>
      <c r="BHO293" s="339"/>
      <c r="BHP293" s="339"/>
      <c r="BHQ293" s="339"/>
      <c r="BHR293" s="339"/>
      <c r="BHS293" s="339"/>
      <c r="BHT293" s="339"/>
      <c r="BHU293" s="339"/>
      <c r="BHV293" s="339"/>
      <c r="BHW293" s="339"/>
      <c r="BHX293" s="339"/>
      <c r="BHY293" s="339"/>
      <c r="BHZ293" s="339"/>
      <c r="BIA293" s="339"/>
      <c r="BIB293" s="339"/>
      <c r="BIC293" s="339"/>
      <c r="BID293" s="339"/>
      <c r="BIE293" s="339"/>
      <c r="BIF293" s="339"/>
      <c r="BIG293" s="339"/>
      <c r="BIH293" s="339"/>
      <c r="BII293" s="339"/>
      <c r="BIJ293" s="339"/>
      <c r="BIK293" s="339"/>
      <c r="BIL293" s="339"/>
      <c r="BIM293" s="339"/>
      <c r="BIN293" s="339"/>
      <c r="BIO293" s="339"/>
      <c r="BIP293" s="339"/>
      <c r="BIQ293" s="339"/>
      <c r="BIR293" s="339"/>
      <c r="BIS293" s="339"/>
      <c r="BIT293" s="339"/>
      <c r="BIU293" s="339"/>
      <c r="BIV293" s="339"/>
      <c r="BIW293" s="339"/>
      <c r="BIX293" s="339"/>
      <c r="BIY293" s="339"/>
      <c r="BIZ293" s="339"/>
      <c r="BJA293" s="339"/>
      <c r="BJB293" s="339"/>
      <c r="BJC293" s="339"/>
      <c r="BJD293" s="339"/>
      <c r="BJE293" s="339"/>
      <c r="BJF293" s="339"/>
      <c r="BJG293" s="339"/>
      <c r="BJH293" s="339"/>
      <c r="BJI293" s="339"/>
      <c r="BJJ293" s="339"/>
      <c r="BJK293" s="339"/>
      <c r="BJL293" s="339"/>
      <c r="BJM293" s="339"/>
      <c r="BJN293" s="339"/>
      <c r="BJO293" s="339"/>
      <c r="BJP293" s="339"/>
      <c r="BJQ293" s="339"/>
      <c r="BJR293" s="339"/>
      <c r="BJS293" s="339"/>
      <c r="BJT293" s="339"/>
      <c r="BJU293" s="339"/>
      <c r="BJV293" s="339"/>
      <c r="BJW293" s="339"/>
      <c r="BJX293" s="339"/>
      <c r="BJY293" s="339"/>
      <c r="BJZ293" s="339"/>
      <c r="BKA293" s="339"/>
      <c r="BKB293" s="339"/>
      <c r="BKC293" s="339"/>
      <c r="BKD293" s="339"/>
      <c r="BKE293" s="339"/>
      <c r="BKF293" s="339"/>
      <c r="BKG293" s="339"/>
      <c r="BKH293" s="339"/>
      <c r="BKI293" s="339"/>
      <c r="BKJ293" s="339"/>
      <c r="BKK293" s="339"/>
      <c r="BKL293" s="339"/>
      <c r="BKM293" s="339"/>
      <c r="BKN293" s="339"/>
      <c r="BKO293" s="339"/>
      <c r="BKP293" s="339"/>
      <c r="BKQ293" s="339"/>
      <c r="BKR293" s="339"/>
      <c r="BKS293" s="339"/>
      <c r="BKT293" s="339"/>
      <c r="BKU293" s="339"/>
      <c r="BKV293" s="339"/>
      <c r="BKW293" s="339"/>
      <c r="BKX293" s="339"/>
      <c r="BKY293" s="339"/>
      <c r="BKZ293" s="339"/>
      <c r="BLA293" s="339"/>
      <c r="BLB293" s="339"/>
      <c r="BLC293" s="339"/>
      <c r="BLD293" s="339"/>
      <c r="BLE293" s="339"/>
      <c r="BLF293" s="339"/>
      <c r="BLG293" s="339"/>
      <c r="BLH293" s="339"/>
      <c r="BLI293" s="339"/>
      <c r="BLJ293" s="339"/>
      <c r="BLK293" s="339"/>
      <c r="BLL293" s="339"/>
      <c r="BLM293" s="339"/>
      <c r="BLN293" s="339"/>
      <c r="BLO293" s="339"/>
      <c r="BLP293" s="339"/>
      <c r="BLQ293" s="339"/>
      <c r="BLR293" s="339"/>
      <c r="BLS293" s="339"/>
      <c r="BLT293" s="339"/>
      <c r="BLU293" s="339"/>
      <c r="BLV293" s="339"/>
      <c r="BLW293" s="339"/>
      <c r="BLX293" s="339"/>
      <c r="BLY293" s="339"/>
      <c r="BLZ293" s="339"/>
      <c r="BMA293" s="339"/>
      <c r="BMB293" s="339"/>
      <c r="BMC293" s="339"/>
      <c r="BMD293" s="339"/>
      <c r="BME293" s="339"/>
      <c r="BMF293" s="339"/>
      <c r="BMG293" s="339"/>
      <c r="BMH293" s="339"/>
      <c r="BMI293" s="339"/>
      <c r="BMJ293" s="339"/>
      <c r="BMK293" s="339"/>
      <c r="BML293" s="339"/>
      <c r="BMM293" s="339"/>
      <c r="BMN293" s="339"/>
      <c r="BMO293" s="339"/>
      <c r="BMP293" s="339"/>
      <c r="BMQ293" s="339"/>
      <c r="BMR293" s="339"/>
      <c r="BMS293" s="339"/>
      <c r="BMT293" s="339"/>
      <c r="BMU293" s="339"/>
      <c r="BMV293" s="339"/>
      <c r="BMW293" s="339"/>
      <c r="BMX293" s="339"/>
      <c r="BMY293" s="339"/>
      <c r="BMZ293" s="339"/>
      <c r="BNA293" s="339"/>
      <c r="BNB293" s="339"/>
      <c r="BNC293" s="339"/>
      <c r="BND293" s="339"/>
      <c r="BNE293" s="339"/>
      <c r="BNF293" s="339"/>
      <c r="BNG293" s="339"/>
      <c r="BNH293" s="339"/>
      <c r="BNI293" s="339"/>
      <c r="BNJ293" s="339"/>
      <c r="BNK293" s="339"/>
      <c r="BNL293" s="339"/>
      <c r="BNM293" s="339"/>
      <c r="BNN293" s="339"/>
      <c r="BNO293" s="339"/>
      <c r="BNP293" s="339"/>
      <c r="BNQ293" s="339"/>
      <c r="BNR293" s="339"/>
      <c r="BNS293" s="339"/>
      <c r="BNT293" s="339"/>
      <c r="BNU293" s="339"/>
      <c r="BNV293" s="339"/>
      <c r="BNW293" s="339"/>
      <c r="BNX293" s="339"/>
      <c r="BNY293" s="339"/>
      <c r="BNZ293" s="339"/>
      <c r="BOA293" s="339"/>
      <c r="BOB293" s="339"/>
      <c r="BOC293" s="339"/>
      <c r="BOD293" s="339"/>
      <c r="BOE293" s="339"/>
      <c r="BOF293" s="339"/>
      <c r="BOG293" s="339"/>
      <c r="BOH293" s="339"/>
      <c r="BOI293" s="339"/>
      <c r="BOJ293" s="339"/>
      <c r="BOK293" s="339"/>
      <c r="BOL293" s="339"/>
      <c r="BOM293" s="339"/>
      <c r="BON293" s="339"/>
      <c r="BOO293" s="339"/>
      <c r="BOP293" s="339"/>
      <c r="BOQ293" s="339"/>
      <c r="BOR293" s="339"/>
      <c r="BOS293" s="339"/>
      <c r="BOT293" s="339"/>
      <c r="BOU293" s="339"/>
      <c r="BOV293" s="339"/>
    </row>
    <row r="294" spans="1:1764" s="40" customFormat="1" ht="40.5" customHeight="1">
      <c r="A294" s="29" t="s">
        <v>311</v>
      </c>
      <c r="B294" s="30" t="s">
        <v>312</v>
      </c>
      <c r="C294" s="30"/>
      <c r="D294" s="31" t="s">
        <v>26</v>
      </c>
      <c r="E294" s="31" t="s">
        <v>26</v>
      </c>
      <c r="F294" s="31"/>
      <c r="G294" s="31"/>
      <c r="H294" s="31"/>
      <c r="I294" s="399"/>
      <c r="J294" s="456">
        <f>SUM(K294,L294)</f>
        <v>495903000</v>
      </c>
      <c r="K294" s="456">
        <f>0+K295+K297+K331+K337</f>
        <v>495675000</v>
      </c>
      <c r="L294" s="457">
        <f>0+L295+L297+L331</f>
        <v>228000</v>
      </c>
      <c r="M294" s="114"/>
      <c r="N294" s="114"/>
      <c r="O294" s="114"/>
      <c r="P294" s="114"/>
      <c r="Q294" s="114"/>
      <c r="R294" s="114"/>
      <c r="S294" s="114"/>
      <c r="T294" s="114"/>
      <c r="U294" s="114"/>
      <c r="V294" s="339"/>
      <c r="W294" s="339"/>
      <c r="X294" s="339"/>
      <c r="Y294" s="339"/>
      <c r="Z294" s="339"/>
      <c r="AA294" s="339"/>
      <c r="AB294" s="339"/>
      <c r="AC294" s="339"/>
      <c r="AD294" s="339"/>
      <c r="AE294" s="339"/>
      <c r="AF294" s="339"/>
      <c r="AG294" s="339"/>
      <c r="AH294" s="339"/>
      <c r="AI294" s="339"/>
      <c r="AJ294" s="339"/>
      <c r="AK294" s="339"/>
      <c r="AL294" s="339"/>
      <c r="AM294" s="339"/>
      <c r="AN294" s="339"/>
      <c r="AO294" s="339"/>
      <c r="AP294" s="339"/>
      <c r="AQ294" s="339"/>
      <c r="AR294" s="339"/>
      <c r="AS294" s="339"/>
      <c r="AT294" s="339"/>
      <c r="AU294" s="339"/>
      <c r="AV294" s="339"/>
      <c r="AW294" s="339"/>
      <c r="AX294" s="339"/>
      <c r="AY294" s="339"/>
      <c r="AZ294" s="339"/>
      <c r="BA294" s="339"/>
      <c r="BB294" s="339"/>
      <c r="BC294" s="339"/>
      <c r="BD294" s="339"/>
      <c r="BE294" s="339"/>
      <c r="BF294" s="339"/>
      <c r="BG294" s="339"/>
      <c r="BH294" s="339"/>
      <c r="BI294" s="339"/>
      <c r="BJ294" s="339"/>
      <c r="BK294" s="339"/>
      <c r="BL294" s="339"/>
      <c r="BM294" s="339"/>
      <c r="BN294" s="339"/>
      <c r="BO294" s="339"/>
      <c r="BP294" s="339"/>
      <c r="BQ294" s="339"/>
      <c r="BR294" s="339"/>
      <c r="BS294" s="339"/>
      <c r="BT294" s="339"/>
      <c r="BU294" s="339"/>
      <c r="BV294" s="339"/>
      <c r="BW294" s="339"/>
      <c r="BX294" s="339"/>
      <c r="BY294" s="339"/>
      <c r="BZ294" s="339"/>
      <c r="CA294" s="339"/>
      <c r="CB294" s="339"/>
      <c r="CC294" s="339"/>
      <c r="CD294" s="339"/>
      <c r="CE294" s="339"/>
      <c r="CF294" s="339"/>
      <c r="CG294" s="339"/>
      <c r="CH294" s="339"/>
      <c r="CI294" s="339"/>
      <c r="CJ294" s="339"/>
      <c r="CK294" s="339"/>
      <c r="CL294" s="339"/>
      <c r="CM294" s="339"/>
      <c r="CN294" s="339"/>
      <c r="CO294" s="339"/>
      <c r="CP294" s="339"/>
      <c r="CQ294" s="339"/>
      <c r="CR294" s="339"/>
      <c r="CS294" s="339"/>
      <c r="CT294" s="339"/>
      <c r="CU294" s="339"/>
      <c r="CV294" s="339"/>
      <c r="CW294" s="339"/>
      <c r="CX294" s="339"/>
      <c r="CY294" s="339"/>
      <c r="CZ294" s="339"/>
      <c r="DA294" s="339"/>
      <c r="DB294" s="339"/>
      <c r="DC294" s="339"/>
      <c r="DD294" s="339"/>
      <c r="DE294" s="339"/>
      <c r="DF294" s="339"/>
      <c r="DG294" s="339"/>
      <c r="DH294" s="339"/>
      <c r="DI294" s="339"/>
      <c r="DJ294" s="339"/>
      <c r="DK294" s="339"/>
      <c r="DL294" s="339"/>
      <c r="DM294" s="339"/>
      <c r="DN294" s="339"/>
      <c r="DO294" s="339"/>
      <c r="DP294" s="339"/>
      <c r="DQ294" s="339"/>
      <c r="DR294" s="339"/>
      <c r="DS294" s="339"/>
      <c r="DT294" s="339"/>
      <c r="DU294" s="339"/>
      <c r="DV294" s="339"/>
      <c r="DW294" s="339"/>
      <c r="DX294" s="339"/>
      <c r="DY294" s="339"/>
      <c r="DZ294" s="339"/>
      <c r="EA294" s="339"/>
      <c r="EB294" s="339"/>
      <c r="EC294" s="339"/>
      <c r="ED294" s="339"/>
      <c r="EE294" s="339"/>
      <c r="EF294" s="339"/>
      <c r="EG294" s="339"/>
      <c r="EH294" s="339"/>
      <c r="EI294" s="339"/>
      <c r="EJ294" s="339"/>
      <c r="EK294" s="339"/>
      <c r="EL294" s="339"/>
      <c r="EM294" s="339"/>
      <c r="EN294" s="339"/>
      <c r="EO294" s="339"/>
      <c r="EP294" s="339"/>
      <c r="EQ294" s="339"/>
      <c r="ER294" s="339"/>
      <c r="ES294" s="339"/>
      <c r="ET294" s="339"/>
      <c r="EU294" s="339"/>
      <c r="EV294" s="339"/>
      <c r="EW294" s="339"/>
      <c r="EX294" s="339"/>
      <c r="EY294" s="339"/>
      <c r="EZ294" s="339"/>
      <c r="FA294" s="339"/>
      <c r="FB294" s="339"/>
      <c r="FC294" s="339"/>
      <c r="FD294" s="339"/>
      <c r="FE294" s="339"/>
      <c r="FF294" s="339"/>
      <c r="FG294" s="339"/>
      <c r="FH294" s="339"/>
      <c r="FI294" s="339"/>
      <c r="FJ294" s="339"/>
      <c r="FK294" s="339"/>
      <c r="FL294" s="339"/>
      <c r="FM294" s="339"/>
      <c r="FN294" s="339"/>
      <c r="FO294" s="339"/>
      <c r="FP294" s="339"/>
      <c r="FQ294" s="339"/>
      <c r="FR294" s="339"/>
      <c r="FS294" s="339"/>
      <c r="FT294" s="339"/>
      <c r="FU294" s="339"/>
      <c r="FV294" s="339"/>
      <c r="FW294" s="339"/>
      <c r="FX294" s="339"/>
      <c r="FY294" s="339"/>
      <c r="FZ294" s="339"/>
      <c r="GA294" s="339"/>
      <c r="GB294" s="339"/>
      <c r="GC294" s="339"/>
      <c r="GD294" s="339"/>
      <c r="GE294" s="339"/>
      <c r="GF294" s="339"/>
      <c r="GG294" s="339"/>
      <c r="GH294" s="339"/>
      <c r="GI294" s="339"/>
      <c r="GJ294" s="339"/>
      <c r="GK294" s="339"/>
      <c r="GL294" s="339"/>
      <c r="GM294" s="339"/>
      <c r="GN294" s="339"/>
      <c r="GO294" s="339"/>
      <c r="GP294" s="339"/>
      <c r="GQ294" s="339"/>
      <c r="GR294" s="339"/>
      <c r="GS294" s="339"/>
      <c r="GT294" s="339"/>
      <c r="GU294" s="339"/>
      <c r="GV294" s="339"/>
      <c r="GW294" s="339"/>
      <c r="GX294" s="339"/>
      <c r="GY294" s="339"/>
      <c r="GZ294" s="339"/>
      <c r="HA294" s="339"/>
      <c r="HB294" s="339"/>
      <c r="HC294" s="339"/>
      <c r="HD294" s="339"/>
      <c r="HE294" s="339"/>
      <c r="HF294" s="339"/>
      <c r="HG294" s="339"/>
      <c r="HH294" s="339"/>
      <c r="HI294" s="339"/>
      <c r="HJ294" s="339"/>
      <c r="HK294" s="339"/>
      <c r="HL294" s="339"/>
      <c r="HM294" s="339"/>
      <c r="HN294" s="339"/>
      <c r="HO294" s="339"/>
      <c r="HP294" s="339"/>
      <c r="HQ294" s="339"/>
      <c r="HR294" s="339"/>
      <c r="HS294" s="339"/>
      <c r="HT294" s="339"/>
      <c r="HU294" s="339"/>
      <c r="HV294" s="339"/>
      <c r="HW294" s="339"/>
      <c r="HX294" s="339"/>
      <c r="HY294" s="339"/>
      <c r="HZ294" s="339"/>
      <c r="IA294" s="339"/>
      <c r="IB294" s="339"/>
      <c r="IC294" s="339"/>
      <c r="ID294" s="339"/>
      <c r="IE294" s="339"/>
      <c r="IF294" s="339"/>
      <c r="IG294" s="339"/>
      <c r="IH294" s="339"/>
      <c r="II294" s="339"/>
      <c r="IJ294" s="339"/>
      <c r="IK294" s="339"/>
      <c r="IL294" s="339"/>
      <c r="IM294" s="339"/>
      <c r="IN294" s="339"/>
      <c r="IO294" s="339"/>
      <c r="IP294" s="339"/>
      <c r="IQ294" s="339"/>
      <c r="IR294" s="339"/>
      <c r="IS294" s="339"/>
      <c r="IT294" s="339"/>
      <c r="IU294" s="339"/>
      <c r="IV294" s="339"/>
      <c r="IW294" s="339"/>
      <c r="IX294" s="339"/>
      <c r="IY294" s="339"/>
      <c r="IZ294" s="339"/>
      <c r="JA294" s="339"/>
      <c r="JB294" s="339"/>
      <c r="JC294" s="339"/>
      <c r="JD294" s="339"/>
      <c r="JE294" s="339"/>
      <c r="JF294" s="339"/>
      <c r="JG294" s="339"/>
      <c r="JH294" s="339"/>
      <c r="JI294" s="339"/>
      <c r="JJ294" s="339"/>
      <c r="JK294" s="339"/>
      <c r="JL294" s="339"/>
      <c r="JM294" s="339"/>
      <c r="JN294" s="339"/>
      <c r="JO294" s="339"/>
      <c r="JP294" s="339"/>
      <c r="JQ294" s="339"/>
      <c r="JR294" s="339"/>
      <c r="JS294" s="339"/>
      <c r="JT294" s="339"/>
      <c r="JU294" s="339"/>
      <c r="JV294" s="339"/>
      <c r="JW294" s="339"/>
      <c r="JX294" s="339"/>
      <c r="JY294" s="339"/>
      <c r="JZ294" s="339"/>
      <c r="KA294" s="339"/>
      <c r="KB294" s="339"/>
      <c r="KC294" s="339"/>
      <c r="KD294" s="339"/>
      <c r="KE294" s="339"/>
      <c r="KF294" s="339"/>
      <c r="KG294" s="339"/>
      <c r="KH294" s="339"/>
      <c r="KI294" s="339"/>
      <c r="KJ294" s="339"/>
      <c r="KK294" s="339"/>
      <c r="KL294" s="339"/>
      <c r="KM294" s="339"/>
      <c r="KN294" s="339"/>
      <c r="KO294" s="339"/>
      <c r="KP294" s="339"/>
      <c r="KQ294" s="339"/>
      <c r="KR294" s="339"/>
      <c r="KS294" s="339"/>
      <c r="KT294" s="339"/>
      <c r="KU294" s="339"/>
      <c r="KV294" s="339"/>
      <c r="KW294" s="339"/>
      <c r="KX294" s="339"/>
      <c r="KY294" s="339"/>
      <c r="KZ294" s="339"/>
      <c r="LA294" s="339"/>
      <c r="LB294" s="339"/>
      <c r="LC294" s="339"/>
      <c r="LD294" s="339"/>
      <c r="LE294" s="339"/>
      <c r="LF294" s="339"/>
      <c r="LG294" s="339"/>
      <c r="LH294" s="339"/>
      <c r="LI294" s="339"/>
      <c r="LJ294" s="339"/>
      <c r="LK294" s="339"/>
      <c r="LL294" s="339"/>
      <c r="LM294" s="339"/>
      <c r="LN294" s="339"/>
      <c r="LO294" s="339"/>
      <c r="LP294" s="339"/>
      <c r="LQ294" s="339"/>
      <c r="LR294" s="339"/>
      <c r="LS294" s="339"/>
      <c r="LT294" s="339"/>
      <c r="LU294" s="339"/>
      <c r="LV294" s="339"/>
      <c r="LW294" s="339"/>
      <c r="LX294" s="339"/>
      <c r="LY294" s="339"/>
      <c r="LZ294" s="339"/>
      <c r="MA294" s="339"/>
      <c r="MB294" s="339"/>
      <c r="MC294" s="339"/>
      <c r="MD294" s="339"/>
      <c r="ME294" s="339"/>
      <c r="MF294" s="339"/>
      <c r="MG294" s="339"/>
      <c r="MH294" s="339"/>
      <c r="MI294" s="339"/>
      <c r="MJ294" s="339"/>
      <c r="MK294" s="339"/>
      <c r="ML294" s="339"/>
      <c r="MM294" s="339"/>
      <c r="MN294" s="339"/>
      <c r="MO294" s="339"/>
      <c r="MP294" s="339"/>
      <c r="MQ294" s="339"/>
      <c r="MR294" s="339"/>
      <c r="MS294" s="339"/>
      <c r="MT294" s="339"/>
      <c r="MU294" s="339"/>
      <c r="MV294" s="339"/>
      <c r="MW294" s="339"/>
      <c r="MX294" s="339"/>
      <c r="MY294" s="339"/>
      <c r="MZ294" s="339"/>
      <c r="NA294" s="339"/>
      <c r="NB294" s="339"/>
      <c r="NC294" s="339"/>
      <c r="ND294" s="339"/>
      <c r="NE294" s="339"/>
      <c r="NF294" s="339"/>
      <c r="NG294" s="339"/>
      <c r="NH294" s="339"/>
      <c r="NI294" s="339"/>
      <c r="NJ294" s="339"/>
      <c r="NK294" s="339"/>
      <c r="NL294" s="339"/>
      <c r="NM294" s="339"/>
      <c r="NN294" s="339"/>
      <c r="NO294" s="339"/>
      <c r="NP294" s="339"/>
      <c r="NQ294" s="339"/>
      <c r="NR294" s="339"/>
      <c r="NS294" s="339"/>
      <c r="NT294" s="339"/>
      <c r="NU294" s="339"/>
      <c r="NV294" s="339"/>
      <c r="NW294" s="339"/>
      <c r="NX294" s="339"/>
      <c r="NY294" s="339"/>
      <c r="NZ294" s="339"/>
      <c r="OA294" s="339"/>
      <c r="OB294" s="339"/>
      <c r="OC294" s="339"/>
      <c r="OD294" s="339"/>
      <c r="OE294" s="339"/>
      <c r="OF294" s="339"/>
      <c r="OG294" s="339"/>
      <c r="OH294" s="339"/>
      <c r="OI294" s="339"/>
      <c r="OJ294" s="339"/>
      <c r="OK294" s="339"/>
      <c r="OL294" s="339"/>
      <c r="OM294" s="339"/>
      <c r="ON294" s="339"/>
      <c r="OO294" s="339"/>
      <c r="OP294" s="339"/>
      <c r="OQ294" s="339"/>
      <c r="OR294" s="339"/>
      <c r="OS294" s="339"/>
      <c r="OT294" s="339"/>
      <c r="OU294" s="339"/>
      <c r="OV294" s="339"/>
      <c r="OW294" s="339"/>
      <c r="OX294" s="339"/>
      <c r="OY294" s="339"/>
      <c r="OZ294" s="339"/>
      <c r="PA294" s="339"/>
      <c r="PB294" s="339"/>
      <c r="PC294" s="339"/>
      <c r="PD294" s="339"/>
      <c r="PE294" s="339"/>
      <c r="PF294" s="339"/>
      <c r="PG294" s="339"/>
      <c r="PH294" s="339"/>
      <c r="PI294" s="339"/>
      <c r="PJ294" s="339"/>
      <c r="PK294" s="339"/>
      <c r="PL294" s="339"/>
      <c r="PM294" s="339"/>
      <c r="PN294" s="339"/>
      <c r="PO294" s="339"/>
      <c r="PP294" s="339"/>
      <c r="PQ294" s="339"/>
      <c r="PR294" s="339"/>
      <c r="PS294" s="339"/>
      <c r="PT294" s="339"/>
      <c r="PU294" s="339"/>
      <c r="PV294" s="339"/>
      <c r="PW294" s="339"/>
      <c r="PX294" s="339"/>
      <c r="PY294" s="339"/>
      <c r="PZ294" s="339"/>
      <c r="QA294" s="339"/>
      <c r="QB294" s="339"/>
      <c r="QC294" s="339"/>
      <c r="QD294" s="339"/>
      <c r="QE294" s="339"/>
      <c r="QF294" s="339"/>
      <c r="QG294" s="339"/>
      <c r="QH294" s="339"/>
      <c r="QI294" s="339"/>
      <c r="QJ294" s="339"/>
      <c r="QK294" s="339"/>
      <c r="QL294" s="339"/>
      <c r="QM294" s="339"/>
      <c r="QN294" s="339"/>
      <c r="QO294" s="339"/>
      <c r="QP294" s="339"/>
      <c r="QQ294" s="339"/>
      <c r="QR294" s="339"/>
      <c r="QS294" s="339"/>
      <c r="QT294" s="339"/>
      <c r="QU294" s="339"/>
      <c r="QV294" s="339"/>
      <c r="QW294" s="339"/>
      <c r="QX294" s="339"/>
      <c r="QY294" s="339"/>
      <c r="QZ294" s="339"/>
      <c r="RA294" s="339"/>
      <c r="RB294" s="339"/>
      <c r="RC294" s="339"/>
      <c r="RD294" s="339"/>
      <c r="RE294" s="339"/>
      <c r="RF294" s="339"/>
      <c r="RG294" s="339"/>
      <c r="RH294" s="339"/>
      <c r="RI294" s="339"/>
      <c r="RJ294" s="339"/>
      <c r="RK294" s="339"/>
      <c r="RL294" s="339"/>
      <c r="RM294" s="339"/>
      <c r="RN294" s="339"/>
      <c r="RO294" s="339"/>
      <c r="RP294" s="339"/>
      <c r="RQ294" s="339"/>
      <c r="RR294" s="339"/>
      <c r="RS294" s="339"/>
      <c r="RT294" s="339"/>
      <c r="RU294" s="339"/>
      <c r="RV294" s="339"/>
      <c r="RW294" s="339"/>
      <c r="RX294" s="339"/>
      <c r="RY294" s="339"/>
      <c r="RZ294" s="339"/>
      <c r="SA294" s="339"/>
      <c r="SB294" s="339"/>
      <c r="SC294" s="339"/>
      <c r="SD294" s="339"/>
      <c r="SE294" s="339"/>
      <c r="SF294" s="339"/>
      <c r="SG294" s="339"/>
      <c r="SH294" s="339"/>
      <c r="SI294" s="339"/>
      <c r="SJ294" s="339"/>
      <c r="SK294" s="339"/>
      <c r="SL294" s="339"/>
      <c r="SM294" s="339"/>
      <c r="SN294" s="339"/>
      <c r="SO294" s="339"/>
      <c r="SP294" s="339"/>
      <c r="SQ294" s="339"/>
      <c r="SR294" s="339"/>
      <c r="SS294" s="339"/>
      <c r="ST294" s="339"/>
      <c r="SU294" s="339"/>
      <c r="SV294" s="339"/>
      <c r="SW294" s="339"/>
      <c r="SX294" s="339"/>
      <c r="SY294" s="339"/>
      <c r="SZ294" s="339"/>
      <c r="TA294" s="339"/>
      <c r="TB294" s="339"/>
      <c r="TC294" s="339"/>
      <c r="TD294" s="339"/>
      <c r="TE294" s="339"/>
      <c r="TF294" s="339"/>
      <c r="TG294" s="339"/>
      <c r="TH294" s="339"/>
      <c r="TI294" s="339"/>
      <c r="TJ294" s="339"/>
      <c r="TK294" s="339"/>
      <c r="TL294" s="339"/>
      <c r="TM294" s="339"/>
      <c r="TN294" s="339"/>
      <c r="TO294" s="339"/>
      <c r="TP294" s="339"/>
      <c r="TQ294" s="339"/>
      <c r="TR294" s="339"/>
      <c r="TS294" s="339"/>
      <c r="TT294" s="339"/>
      <c r="TU294" s="339"/>
      <c r="TV294" s="339"/>
      <c r="TW294" s="339"/>
      <c r="TX294" s="339"/>
      <c r="TY294" s="339"/>
      <c r="TZ294" s="339"/>
      <c r="UA294" s="339"/>
      <c r="UB294" s="339"/>
      <c r="UC294" s="339"/>
      <c r="UD294" s="339"/>
      <c r="UE294" s="339"/>
      <c r="UF294" s="339"/>
      <c r="UG294" s="339"/>
      <c r="UH294" s="339"/>
      <c r="UI294" s="339"/>
      <c r="UJ294" s="339"/>
      <c r="UK294" s="339"/>
      <c r="UL294" s="339"/>
      <c r="UM294" s="339"/>
      <c r="UN294" s="339"/>
      <c r="UO294" s="339"/>
      <c r="UP294" s="339"/>
      <c r="UQ294" s="339"/>
      <c r="UR294" s="339"/>
      <c r="US294" s="339"/>
      <c r="UT294" s="339"/>
      <c r="UU294" s="339"/>
      <c r="UV294" s="339"/>
      <c r="UW294" s="339"/>
      <c r="UX294" s="339"/>
      <c r="UY294" s="339"/>
      <c r="UZ294" s="339"/>
      <c r="VA294" s="339"/>
      <c r="VB294" s="339"/>
      <c r="VC294" s="339"/>
      <c r="VD294" s="339"/>
      <c r="VE294" s="339"/>
      <c r="VF294" s="339"/>
      <c r="VG294" s="339"/>
      <c r="VH294" s="339"/>
      <c r="VI294" s="339"/>
      <c r="VJ294" s="339"/>
      <c r="VK294" s="339"/>
      <c r="VL294" s="339"/>
      <c r="VM294" s="339"/>
      <c r="VN294" s="339"/>
      <c r="VO294" s="339"/>
      <c r="VP294" s="339"/>
      <c r="VQ294" s="339"/>
      <c r="VR294" s="339"/>
      <c r="VS294" s="339"/>
      <c r="VT294" s="339"/>
      <c r="VU294" s="339"/>
      <c r="VV294" s="339"/>
      <c r="VW294" s="339"/>
      <c r="VX294" s="339"/>
      <c r="VY294" s="339"/>
      <c r="VZ294" s="339"/>
      <c r="WA294" s="339"/>
      <c r="WB294" s="339"/>
      <c r="WC294" s="339"/>
      <c r="WD294" s="339"/>
      <c r="WE294" s="339"/>
      <c r="WF294" s="339"/>
      <c r="WG294" s="339"/>
      <c r="WH294" s="339"/>
      <c r="WI294" s="339"/>
      <c r="WJ294" s="339"/>
      <c r="WK294" s="339"/>
      <c r="WL294" s="339"/>
      <c r="WM294" s="339"/>
      <c r="WN294" s="339"/>
      <c r="WO294" s="339"/>
      <c r="WP294" s="339"/>
      <c r="WQ294" s="339"/>
      <c r="WR294" s="339"/>
      <c r="WS294" s="339"/>
      <c r="WT294" s="339"/>
      <c r="WU294" s="339"/>
      <c r="WV294" s="339"/>
      <c r="WW294" s="339"/>
      <c r="WX294" s="339"/>
      <c r="WY294" s="339"/>
      <c r="WZ294" s="339"/>
      <c r="XA294" s="339"/>
      <c r="XB294" s="339"/>
      <c r="XC294" s="339"/>
      <c r="XD294" s="339"/>
      <c r="XE294" s="339"/>
      <c r="XF294" s="339"/>
      <c r="XG294" s="339"/>
      <c r="XH294" s="339"/>
      <c r="XI294" s="339"/>
      <c r="XJ294" s="339"/>
      <c r="XK294" s="339"/>
      <c r="XL294" s="339"/>
      <c r="XM294" s="339"/>
      <c r="XN294" s="339"/>
      <c r="XO294" s="339"/>
      <c r="XP294" s="339"/>
      <c r="XQ294" s="339"/>
      <c r="XR294" s="339"/>
      <c r="XS294" s="339"/>
      <c r="XT294" s="339"/>
      <c r="XU294" s="339"/>
      <c r="XV294" s="339"/>
      <c r="XW294" s="339"/>
      <c r="XX294" s="339"/>
      <c r="XY294" s="339"/>
      <c r="XZ294" s="339"/>
      <c r="YA294" s="339"/>
      <c r="YB294" s="339"/>
      <c r="YC294" s="339"/>
      <c r="YD294" s="339"/>
      <c r="YE294" s="339"/>
      <c r="YF294" s="339"/>
      <c r="YG294" s="339"/>
      <c r="YH294" s="339"/>
      <c r="YI294" s="339"/>
      <c r="YJ294" s="339"/>
      <c r="YK294" s="339"/>
      <c r="YL294" s="339"/>
      <c r="YM294" s="339"/>
      <c r="YN294" s="339"/>
      <c r="YO294" s="339"/>
      <c r="YP294" s="339"/>
      <c r="YQ294" s="339"/>
      <c r="YR294" s="339"/>
      <c r="YS294" s="339"/>
      <c r="YT294" s="339"/>
      <c r="YU294" s="339"/>
      <c r="YV294" s="339"/>
      <c r="YW294" s="339"/>
      <c r="YX294" s="339"/>
      <c r="YY294" s="339"/>
      <c r="YZ294" s="339"/>
      <c r="ZA294" s="339"/>
      <c r="ZB294" s="339"/>
      <c r="ZC294" s="339"/>
      <c r="ZD294" s="339"/>
      <c r="ZE294" s="339"/>
      <c r="ZF294" s="339"/>
      <c r="ZG294" s="339"/>
      <c r="ZH294" s="339"/>
      <c r="ZI294" s="339"/>
      <c r="ZJ294" s="339"/>
      <c r="ZK294" s="339"/>
      <c r="ZL294" s="339"/>
      <c r="ZM294" s="339"/>
      <c r="ZN294" s="339"/>
      <c r="ZO294" s="339"/>
      <c r="ZP294" s="339"/>
      <c r="ZQ294" s="339"/>
      <c r="ZR294" s="339"/>
      <c r="ZS294" s="339"/>
      <c r="ZT294" s="339"/>
      <c r="ZU294" s="339"/>
      <c r="ZV294" s="339"/>
      <c r="ZW294" s="339"/>
      <c r="ZX294" s="339"/>
      <c r="ZY294" s="339"/>
      <c r="ZZ294" s="339"/>
      <c r="AAA294" s="339"/>
      <c r="AAB294" s="339"/>
      <c r="AAC294" s="339"/>
      <c r="AAD294" s="339"/>
      <c r="AAE294" s="339"/>
      <c r="AAF294" s="339"/>
      <c r="AAG294" s="339"/>
      <c r="AAH294" s="339"/>
      <c r="AAI294" s="339"/>
      <c r="AAJ294" s="339"/>
      <c r="AAK294" s="339"/>
      <c r="AAL294" s="339"/>
      <c r="AAM294" s="339"/>
      <c r="AAN294" s="339"/>
      <c r="AAO294" s="339"/>
      <c r="AAP294" s="339"/>
      <c r="AAQ294" s="339"/>
      <c r="AAR294" s="339"/>
      <c r="AAS294" s="339"/>
      <c r="AAT294" s="339"/>
      <c r="AAU294" s="339"/>
      <c r="AAV294" s="339"/>
      <c r="AAW294" s="339"/>
      <c r="AAX294" s="339"/>
      <c r="AAY294" s="339"/>
      <c r="AAZ294" s="339"/>
      <c r="ABA294" s="339"/>
      <c r="ABB294" s="339"/>
      <c r="ABC294" s="339"/>
      <c r="ABD294" s="339"/>
      <c r="ABE294" s="339"/>
      <c r="ABF294" s="339"/>
      <c r="ABG294" s="339"/>
      <c r="ABH294" s="339"/>
      <c r="ABI294" s="339"/>
      <c r="ABJ294" s="339"/>
      <c r="ABK294" s="339"/>
      <c r="ABL294" s="339"/>
      <c r="ABM294" s="339"/>
      <c r="ABN294" s="339"/>
      <c r="ABO294" s="339"/>
      <c r="ABP294" s="339"/>
      <c r="ABQ294" s="339"/>
      <c r="ABR294" s="339"/>
      <c r="ABS294" s="339"/>
      <c r="ABT294" s="339"/>
      <c r="ABU294" s="339"/>
      <c r="ABV294" s="339"/>
      <c r="ABW294" s="339"/>
      <c r="ABX294" s="339"/>
      <c r="ABY294" s="339"/>
      <c r="ABZ294" s="339"/>
      <c r="ACA294" s="339"/>
      <c r="ACB294" s="339"/>
      <c r="ACC294" s="339"/>
      <c r="ACD294" s="339"/>
      <c r="ACE294" s="339"/>
      <c r="ACF294" s="339"/>
      <c r="ACG294" s="339"/>
      <c r="ACH294" s="339"/>
      <c r="ACI294" s="339"/>
      <c r="ACJ294" s="339"/>
      <c r="ACK294" s="339"/>
      <c r="ACL294" s="339"/>
      <c r="ACM294" s="339"/>
      <c r="ACN294" s="339"/>
      <c r="ACO294" s="339"/>
      <c r="ACP294" s="339"/>
      <c r="ACQ294" s="339"/>
      <c r="ACR294" s="339"/>
      <c r="ACS294" s="339"/>
      <c r="ACT294" s="339"/>
      <c r="ACU294" s="339"/>
      <c r="ACV294" s="339"/>
      <c r="ACW294" s="339"/>
      <c r="ACX294" s="339"/>
      <c r="ACY294" s="339"/>
      <c r="ACZ294" s="339"/>
      <c r="ADA294" s="339"/>
      <c r="ADB294" s="339"/>
      <c r="ADC294" s="339"/>
      <c r="ADD294" s="339"/>
      <c r="ADE294" s="339"/>
      <c r="ADF294" s="339"/>
      <c r="ADG294" s="339"/>
      <c r="ADH294" s="339"/>
      <c r="ADI294" s="339"/>
      <c r="ADJ294" s="339"/>
      <c r="ADK294" s="339"/>
      <c r="ADL294" s="339"/>
      <c r="ADM294" s="339"/>
      <c r="ADN294" s="339"/>
      <c r="ADO294" s="339"/>
      <c r="ADP294" s="339"/>
      <c r="ADQ294" s="339"/>
      <c r="ADR294" s="339"/>
      <c r="ADS294" s="339"/>
      <c r="ADT294" s="339"/>
      <c r="ADU294" s="339"/>
      <c r="ADV294" s="339"/>
      <c r="ADW294" s="339"/>
      <c r="ADX294" s="339"/>
      <c r="ADY294" s="339"/>
      <c r="ADZ294" s="339"/>
      <c r="AEA294" s="339"/>
      <c r="AEB294" s="339"/>
      <c r="AEC294" s="339"/>
      <c r="AED294" s="339"/>
      <c r="AEE294" s="339"/>
      <c r="AEF294" s="339"/>
      <c r="AEG294" s="339"/>
      <c r="AEH294" s="339"/>
      <c r="AEI294" s="339"/>
      <c r="AEJ294" s="339"/>
      <c r="AEK294" s="339"/>
      <c r="AEL294" s="339"/>
      <c r="AEM294" s="339"/>
      <c r="AEN294" s="339"/>
      <c r="AEO294" s="339"/>
      <c r="AEP294" s="339"/>
      <c r="AEQ294" s="339"/>
      <c r="AER294" s="339"/>
      <c r="AES294" s="339"/>
      <c r="AET294" s="339"/>
      <c r="AEU294" s="339"/>
      <c r="AEV294" s="339"/>
      <c r="AEW294" s="339"/>
      <c r="AEX294" s="339"/>
      <c r="AEY294" s="339"/>
      <c r="AEZ294" s="339"/>
      <c r="AFA294" s="339"/>
      <c r="AFB294" s="339"/>
      <c r="AFC294" s="339"/>
      <c r="AFD294" s="339"/>
      <c r="AFE294" s="339"/>
      <c r="AFF294" s="339"/>
      <c r="AFG294" s="339"/>
      <c r="AFH294" s="339"/>
      <c r="AFI294" s="339"/>
      <c r="AFJ294" s="339"/>
      <c r="AFK294" s="339"/>
      <c r="AFL294" s="339"/>
      <c r="AFM294" s="339"/>
      <c r="AFN294" s="339"/>
      <c r="AFO294" s="339"/>
      <c r="AFP294" s="339"/>
      <c r="AFQ294" s="339"/>
      <c r="AFR294" s="339"/>
      <c r="AFS294" s="339"/>
      <c r="AFT294" s="339"/>
      <c r="AFU294" s="339"/>
      <c r="AFV294" s="339"/>
      <c r="AFW294" s="339"/>
      <c r="AFX294" s="339"/>
      <c r="AFY294" s="339"/>
      <c r="AFZ294" s="339"/>
      <c r="AGA294" s="339"/>
      <c r="AGB294" s="339"/>
      <c r="AGC294" s="339"/>
      <c r="AGD294" s="339"/>
      <c r="AGE294" s="339"/>
      <c r="AGF294" s="339"/>
      <c r="AGG294" s="339"/>
      <c r="AGH294" s="339"/>
      <c r="AGI294" s="339"/>
      <c r="AGJ294" s="339"/>
      <c r="AGK294" s="339"/>
      <c r="AGL294" s="339"/>
      <c r="AGM294" s="339"/>
      <c r="AGN294" s="339"/>
      <c r="AGO294" s="339"/>
      <c r="AGP294" s="339"/>
      <c r="AGQ294" s="339"/>
      <c r="AGR294" s="339"/>
      <c r="AGS294" s="339"/>
      <c r="AGT294" s="339"/>
      <c r="AGU294" s="339"/>
      <c r="AGV294" s="339"/>
      <c r="AGW294" s="339"/>
      <c r="AGX294" s="339"/>
      <c r="AGY294" s="339"/>
      <c r="AGZ294" s="339"/>
      <c r="AHA294" s="339"/>
      <c r="AHB294" s="339"/>
      <c r="AHC294" s="339"/>
      <c r="AHD294" s="339"/>
      <c r="AHE294" s="339"/>
      <c r="AHF294" s="339"/>
      <c r="AHG294" s="339"/>
      <c r="AHH294" s="339"/>
      <c r="AHI294" s="339"/>
      <c r="AHJ294" s="339"/>
      <c r="AHK294" s="339"/>
      <c r="AHL294" s="339"/>
      <c r="AHM294" s="339"/>
      <c r="AHN294" s="339"/>
      <c r="AHO294" s="339"/>
      <c r="AHP294" s="339"/>
      <c r="AHQ294" s="339"/>
      <c r="AHR294" s="339"/>
      <c r="AHS294" s="339"/>
      <c r="AHT294" s="339"/>
      <c r="AHU294" s="339"/>
      <c r="AHV294" s="339"/>
      <c r="AHW294" s="339"/>
      <c r="AHX294" s="339"/>
      <c r="AHY294" s="339"/>
      <c r="AHZ294" s="339"/>
      <c r="AIA294" s="339"/>
      <c r="AIB294" s="339"/>
      <c r="AIC294" s="339"/>
      <c r="AID294" s="339"/>
      <c r="AIE294" s="339"/>
      <c r="AIF294" s="339"/>
      <c r="AIG294" s="339"/>
      <c r="AIH294" s="339"/>
      <c r="AII294" s="339"/>
      <c r="AIJ294" s="339"/>
      <c r="AIK294" s="339"/>
      <c r="AIL294" s="339"/>
      <c r="AIM294" s="339"/>
      <c r="AIN294" s="339"/>
      <c r="AIO294" s="339"/>
      <c r="AIP294" s="339"/>
      <c r="AIQ294" s="339"/>
      <c r="AIR294" s="339"/>
      <c r="AIS294" s="339"/>
      <c r="AIT294" s="339"/>
      <c r="AIU294" s="339"/>
      <c r="AIV294" s="339"/>
      <c r="AIW294" s="339"/>
      <c r="AIX294" s="339"/>
      <c r="AIY294" s="339"/>
      <c r="AIZ294" s="339"/>
      <c r="AJA294" s="339"/>
      <c r="AJB294" s="339"/>
      <c r="AJC294" s="339"/>
      <c r="AJD294" s="339"/>
      <c r="AJE294" s="339"/>
      <c r="AJF294" s="339"/>
      <c r="AJG294" s="339"/>
      <c r="AJH294" s="339"/>
      <c r="AJI294" s="339"/>
      <c r="AJJ294" s="339"/>
      <c r="AJK294" s="339"/>
      <c r="AJL294" s="339"/>
      <c r="AJM294" s="339"/>
      <c r="AJN294" s="339"/>
      <c r="AJO294" s="339"/>
      <c r="AJP294" s="339"/>
      <c r="AJQ294" s="339"/>
      <c r="AJR294" s="339"/>
      <c r="AJS294" s="339"/>
      <c r="AJT294" s="339"/>
      <c r="AJU294" s="339"/>
      <c r="AJV294" s="339"/>
      <c r="AJW294" s="339"/>
      <c r="AJX294" s="339"/>
      <c r="AJY294" s="339"/>
      <c r="AJZ294" s="339"/>
      <c r="AKA294" s="339"/>
      <c r="AKB294" s="339"/>
      <c r="AKC294" s="339"/>
      <c r="AKD294" s="339"/>
      <c r="AKE294" s="339"/>
      <c r="AKF294" s="339"/>
      <c r="AKG294" s="339"/>
      <c r="AKH294" s="339"/>
      <c r="AKI294" s="339"/>
      <c r="AKJ294" s="339"/>
      <c r="AKK294" s="339"/>
      <c r="AKL294" s="339"/>
      <c r="AKM294" s="339"/>
      <c r="AKN294" s="339"/>
      <c r="AKO294" s="339"/>
      <c r="AKP294" s="339"/>
      <c r="AKQ294" s="339"/>
      <c r="AKR294" s="339"/>
      <c r="AKS294" s="339"/>
      <c r="AKT294" s="339"/>
      <c r="AKU294" s="339"/>
      <c r="AKV294" s="339"/>
      <c r="AKW294" s="339"/>
      <c r="AKX294" s="339"/>
      <c r="AKY294" s="339"/>
      <c r="AKZ294" s="339"/>
      <c r="ALA294" s="339"/>
      <c r="ALB294" s="339"/>
      <c r="ALC294" s="339"/>
      <c r="ALD294" s="339"/>
      <c r="ALE294" s="339"/>
      <c r="ALF294" s="339"/>
      <c r="ALG294" s="339"/>
      <c r="ALH294" s="339"/>
      <c r="ALI294" s="339"/>
      <c r="ALJ294" s="339"/>
      <c r="ALK294" s="339"/>
      <c r="ALL294" s="339"/>
      <c r="ALM294" s="339"/>
      <c r="ALN294" s="339"/>
      <c r="ALO294" s="339"/>
      <c r="ALP294" s="339"/>
      <c r="ALQ294" s="339"/>
      <c r="ALR294" s="339"/>
      <c r="ALS294" s="339"/>
      <c r="ALT294" s="339"/>
      <c r="ALU294" s="339"/>
      <c r="ALV294" s="339"/>
      <c r="ALW294" s="339"/>
      <c r="ALX294" s="339"/>
      <c r="ALY294" s="339"/>
      <c r="ALZ294" s="339"/>
      <c r="AMA294" s="339"/>
      <c r="AMB294" s="339"/>
      <c r="AMC294" s="339"/>
      <c r="AMD294" s="339"/>
      <c r="AME294" s="339"/>
      <c r="AMF294" s="339"/>
      <c r="AMG294" s="339"/>
      <c r="AMH294" s="339"/>
      <c r="AMI294" s="339"/>
      <c r="AMJ294" s="339"/>
      <c r="AMK294" s="339"/>
      <c r="AML294" s="339"/>
      <c r="AMM294" s="339"/>
      <c r="AMN294" s="339"/>
      <c r="AMO294" s="339"/>
      <c r="AMP294" s="339"/>
      <c r="AMQ294" s="339"/>
      <c r="AMR294" s="339"/>
      <c r="AMS294" s="339"/>
      <c r="AMT294" s="339"/>
      <c r="AMU294" s="339"/>
      <c r="AMV294" s="339"/>
      <c r="AMW294" s="339"/>
      <c r="AMX294" s="339"/>
      <c r="AMY294" s="339"/>
      <c r="AMZ294" s="339"/>
      <c r="ANA294" s="339"/>
      <c r="ANB294" s="339"/>
      <c r="ANC294" s="339"/>
      <c r="AND294" s="339"/>
      <c r="ANE294" s="339"/>
      <c r="ANF294" s="339"/>
      <c r="ANG294" s="339"/>
      <c r="ANH294" s="339"/>
      <c r="ANI294" s="339"/>
      <c r="ANJ294" s="339"/>
      <c r="ANK294" s="339"/>
      <c r="ANL294" s="339"/>
      <c r="ANM294" s="339"/>
      <c r="ANN294" s="339"/>
      <c r="ANO294" s="339"/>
      <c r="ANP294" s="339"/>
      <c r="ANQ294" s="339"/>
      <c r="ANR294" s="339"/>
      <c r="ANS294" s="339"/>
      <c r="ANT294" s="339"/>
      <c r="ANU294" s="339"/>
      <c r="ANV294" s="339"/>
      <c r="ANW294" s="339"/>
      <c r="ANX294" s="339"/>
      <c r="ANY294" s="339"/>
      <c r="ANZ294" s="339"/>
      <c r="AOA294" s="339"/>
      <c r="AOB294" s="339"/>
      <c r="AOC294" s="339"/>
      <c r="AOD294" s="339"/>
      <c r="AOE294" s="339"/>
      <c r="AOF294" s="339"/>
      <c r="AOG294" s="339"/>
      <c r="AOH294" s="339"/>
      <c r="AOI294" s="339"/>
      <c r="AOJ294" s="339"/>
      <c r="AOK294" s="339"/>
      <c r="AOL294" s="339"/>
      <c r="AOM294" s="339"/>
      <c r="AON294" s="339"/>
      <c r="AOO294" s="339"/>
      <c r="AOP294" s="339"/>
      <c r="AOQ294" s="339"/>
      <c r="AOR294" s="339"/>
      <c r="AOS294" s="339"/>
      <c r="AOT294" s="339"/>
      <c r="AOU294" s="339"/>
      <c r="AOV294" s="339"/>
      <c r="AOW294" s="339"/>
      <c r="AOX294" s="339"/>
      <c r="AOY294" s="339"/>
      <c r="AOZ294" s="339"/>
      <c r="APA294" s="339"/>
      <c r="APB294" s="339"/>
      <c r="APC294" s="339"/>
      <c r="APD294" s="339"/>
      <c r="APE294" s="339"/>
      <c r="APF294" s="339"/>
      <c r="APG294" s="339"/>
      <c r="APH294" s="339"/>
      <c r="API294" s="339"/>
      <c r="APJ294" s="339"/>
      <c r="APK294" s="339"/>
      <c r="APL294" s="339"/>
      <c r="APM294" s="339"/>
      <c r="APN294" s="339"/>
      <c r="APO294" s="339"/>
      <c r="APP294" s="339"/>
      <c r="APQ294" s="339"/>
      <c r="APR294" s="339"/>
      <c r="APS294" s="339"/>
      <c r="APT294" s="339"/>
      <c r="APU294" s="339"/>
      <c r="APV294" s="339"/>
      <c r="APW294" s="339"/>
      <c r="APX294" s="339"/>
      <c r="APY294" s="339"/>
      <c r="APZ294" s="339"/>
      <c r="AQA294" s="339"/>
      <c r="AQB294" s="339"/>
      <c r="AQC294" s="339"/>
      <c r="AQD294" s="339"/>
      <c r="AQE294" s="339"/>
      <c r="AQF294" s="339"/>
      <c r="AQG294" s="339"/>
      <c r="AQH294" s="339"/>
      <c r="AQI294" s="339"/>
      <c r="AQJ294" s="339"/>
      <c r="AQK294" s="339"/>
      <c r="AQL294" s="339"/>
      <c r="AQM294" s="339"/>
      <c r="AQN294" s="339"/>
      <c r="AQO294" s="339"/>
      <c r="AQP294" s="339"/>
      <c r="AQQ294" s="339"/>
      <c r="AQR294" s="339"/>
      <c r="AQS294" s="339"/>
      <c r="AQT294" s="339"/>
      <c r="AQU294" s="339"/>
      <c r="AQV294" s="339"/>
      <c r="AQW294" s="339"/>
      <c r="AQX294" s="339"/>
      <c r="AQY294" s="339"/>
      <c r="AQZ294" s="339"/>
      <c r="ARA294" s="339"/>
      <c r="ARB294" s="339"/>
      <c r="ARC294" s="339"/>
      <c r="ARD294" s="339"/>
      <c r="ARE294" s="339"/>
      <c r="ARF294" s="339"/>
      <c r="ARG294" s="339"/>
      <c r="ARH294" s="339"/>
      <c r="ARI294" s="339"/>
      <c r="ARJ294" s="339"/>
      <c r="ARK294" s="339"/>
      <c r="ARL294" s="339"/>
      <c r="ARM294" s="339"/>
      <c r="ARN294" s="339"/>
      <c r="ARO294" s="339"/>
      <c r="ARP294" s="339"/>
      <c r="ARQ294" s="339"/>
      <c r="ARR294" s="339"/>
      <c r="ARS294" s="339"/>
      <c r="ART294" s="339"/>
      <c r="ARU294" s="339"/>
      <c r="ARV294" s="339"/>
      <c r="ARW294" s="339"/>
      <c r="ARX294" s="339"/>
      <c r="ARY294" s="339"/>
      <c r="ARZ294" s="339"/>
      <c r="ASA294" s="339"/>
      <c r="ASB294" s="339"/>
      <c r="ASC294" s="339"/>
      <c r="ASD294" s="339"/>
      <c r="ASE294" s="339"/>
      <c r="ASF294" s="339"/>
      <c r="ASG294" s="339"/>
      <c r="ASH294" s="339"/>
      <c r="ASI294" s="339"/>
      <c r="ASJ294" s="339"/>
      <c r="ASK294" s="339"/>
      <c r="ASL294" s="339"/>
      <c r="ASM294" s="339"/>
      <c r="ASN294" s="339"/>
      <c r="ASO294" s="339"/>
      <c r="ASP294" s="339"/>
      <c r="ASQ294" s="339"/>
      <c r="ASR294" s="339"/>
      <c r="ASS294" s="339"/>
      <c r="AST294" s="339"/>
      <c r="ASU294" s="339"/>
      <c r="ASV294" s="339"/>
      <c r="ASW294" s="339"/>
      <c r="ASX294" s="339"/>
      <c r="ASY294" s="339"/>
      <c r="ASZ294" s="339"/>
      <c r="ATA294" s="339"/>
      <c r="ATB294" s="339"/>
      <c r="ATC294" s="339"/>
      <c r="ATD294" s="339"/>
      <c r="ATE294" s="339"/>
      <c r="ATF294" s="339"/>
      <c r="ATG294" s="339"/>
      <c r="ATH294" s="339"/>
      <c r="ATI294" s="339"/>
      <c r="ATJ294" s="339"/>
      <c r="ATK294" s="339"/>
      <c r="ATL294" s="339"/>
      <c r="ATM294" s="339"/>
      <c r="ATN294" s="339"/>
      <c r="ATO294" s="339"/>
      <c r="ATP294" s="339"/>
      <c r="ATQ294" s="339"/>
      <c r="ATR294" s="339"/>
      <c r="ATS294" s="339"/>
      <c r="ATT294" s="339"/>
      <c r="ATU294" s="339"/>
      <c r="ATV294" s="339"/>
      <c r="ATW294" s="339"/>
      <c r="ATX294" s="339"/>
      <c r="ATY294" s="339"/>
      <c r="ATZ294" s="339"/>
      <c r="AUA294" s="339"/>
      <c r="AUB294" s="339"/>
      <c r="AUC294" s="339"/>
      <c r="AUD294" s="339"/>
      <c r="AUE294" s="339"/>
      <c r="AUF294" s="339"/>
      <c r="AUG294" s="339"/>
      <c r="AUH294" s="339"/>
      <c r="AUI294" s="339"/>
      <c r="AUJ294" s="339"/>
      <c r="AUK294" s="339"/>
      <c r="AUL294" s="339"/>
      <c r="AUM294" s="339"/>
      <c r="AUN294" s="339"/>
      <c r="AUO294" s="339"/>
      <c r="AUP294" s="339"/>
      <c r="AUQ294" s="339"/>
      <c r="AUR294" s="339"/>
      <c r="AUS294" s="339"/>
      <c r="AUT294" s="339"/>
      <c r="AUU294" s="339"/>
      <c r="AUV294" s="339"/>
      <c r="AUW294" s="339"/>
      <c r="AUX294" s="339"/>
      <c r="AUY294" s="339"/>
      <c r="AUZ294" s="339"/>
      <c r="AVA294" s="339"/>
      <c r="AVB294" s="339"/>
      <c r="AVC294" s="339"/>
      <c r="AVD294" s="339"/>
      <c r="AVE294" s="339"/>
      <c r="AVF294" s="339"/>
      <c r="AVG294" s="339"/>
      <c r="AVH294" s="339"/>
      <c r="AVI294" s="339"/>
      <c r="AVJ294" s="339"/>
      <c r="AVK294" s="339"/>
      <c r="AVL294" s="339"/>
      <c r="AVM294" s="339"/>
      <c r="AVN294" s="339"/>
      <c r="AVO294" s="339"/>
      <c r="AVP294" s="339"/>
      <c r="AVQ294" s="339"/>
      <c r="AVR294" s="339"/>
      <c r="AVS294" s="339"/>
      <c r="AVT294" s="339"/>
      <c r="AVU294" s="339"/>
      <c r="AVV294" s="339"/>
      <c r="AVW294" s="339"/>
      <c r="AVX294" s="339"/>
      <c r="AVY294" s="339"/>
      <c r="AVZ294" s="339"/>
      <c r="AWA294" s="339"/>
      <c r="AWB294" s="339"/>
      <c r="AWC294" s="339"/>
      <c r="AWD294" s="339"/>
      <c r="AWE294" s="339"/>
      <c r="AWF294" s="339"/>
      <c r="AWG294" s="339"/>
      <c r="AWH294" s="339"/>
      <c r="AWI294" s="339"/>
      <c r="AWJ294" s="339"/>
      <c r="AWK294" s="339"/>
      <c r="AWL294" s="339"/>
      <c r="AWM294" s="339"/>
      <c r="AWN294" s="339"/>
      <c r="AWO294" s="339"/>
      <c r="AWP294" s="339"/>
      <c r="AWQ294" s="339"/>
      <c r="AWR294" s="339"/>
      <c r="AWS294" s="339"/>
      <c r="AWT294" s="339"/>
      <c r="AWU294" s="339"/>
      <c r="AWV294" s="339"/>
      <c r="AWW294" s="339"/>
      <c r="AWX294" s="339"/>
      <c r="AWY294" s="339"/>
      <c r="AWZ294" s="339"/>
      <c r="AXA294" s="339"/>
      <c r="AXB294" s="339"/>
      <c r="AXC294" s="339"/>
      <c r="AXD294" s="339"/>
      <c r="AXE294" s="339"/>
      <c r="AXF294" s="339"/>
      <c r="AXG294" s="339"/>
      <c r="AXH294" s="339"/>
      <c r="AXI294" s="339"/>
      <c r="AXJ294" s="339"/>
      <c r="AXK294" s="339"/>
      <c r="AXL294" s="339"/>
      <c r="AXM294" s="339"/>
      <c r="AXN294" s="339"/>
      <c r="AXO294" s="339"/>
      <c r="AXP294" s="339"/>
      <c r="AXQ294" s="339"/>
      <c r="AXR294" s="339"/>
      <c r="AXS294" s="339"/>
      <c r="AXT294" s="339"/>
      <c r="AXU294" s="339"/>
      <c r="AXV294" s="339"/>
      <c r="AXW294" s="339"/>
      <c r="AXX294" s="339"/>
      <c r="AXY294" s="339"/>
      <c r="AXZ294" s="339"/>
      <c r="AYA294" s="339"/>
      <c r="AYB294" s="339"/>
      <c r="AYC294" s="339"/>
      <c r="AYD294" s="339"/>
      <c r="AYE294" s="339"/>
      <c r="AYF294" s="339"/>
      <c r="AYG294" s="339"/>
      <c r="AYH294" s="339"/>
      <c r="AYI294" s="339"/>
      <c r="AYJ294" s="339"/>
      <c r="AYK294" s="339"/>
      <c r="AYL294" s="339"/>
      <c r="AYM294" s="339"/>
      <c r="AYN294" s="339"/>
      <c r="AYO294" s="339"/>
      <c r="AYP294" s="339"/>
      <c r="AYQ294" s="339"/>
      <c r="AYR294" s="339"/>
      <c r="AYS294" s="339"/>
      <c r="AYT294" s="339"/>
      <c r="AYU294" s="339"/>
      <c r="AYV294" s="339"/>
      <c r="AYW294" s="339"/>
      <c r="AYX294" s="339"/>
      <c r="AYY294" s="339"/>
      <c r="AYZ294" s="339"/>
      <c r="AZA294" s="339"/>
      <c r="AZB294" s="339"/>
      <c r="AZC294" s="339"/>
      <c r="AZD294" s="339"/>
      <c r="AZE294" s="339"/>
      <c r="AZF294" s="339"/>
      <c r="AZG294" s="339"/>
      <c r="AZH294" s="339"/>
      <c r="AZI294" s="339"/>
      <c r="AZJ294" s="339"/>
      <c r="AZK294" s="339"/>
      <c r="AZL294" s="339"/>
      <c r="AZM294" s="339"/>
      <c r="AZN294" s="339"/>
      <c r="AZO294" s="339"/>
      <c r="AZP294" s="339"/>
      <c r="AZQ294" s="339"/>
      <c r="AZR294" s="339"/>
      <c r="AZS294" s="339"/>
      <c r="AZT294" s="339"/>
      <c r="AZU294" s="339"/>
      <c r="AZV294" s="339"/>
      <c r="AZW294" s="339"/>
      <c r="AZX294" s="339"/>
      <c r="AZY294" s="339"/>
      <c r="AZZ294" s="339"/>
      <c r="BAA294" s="339"/>
      <c r="BAB294" s="339"/>
      <c r="BAC294" s="339"/>
      <c r="BAD294" s="339"/>
      <c r="BAE294" s="339"/>
      <c r="BAF294" s="339"/>
      <c r="BAG294" s="339"/>
      <c r="BAH294" s="339"/>
      <c r="BAI294" s="339"/>
      <c r="BAJ294" s="339"/>
      <c r="BAK294" s="339"/>
      <c r="BAL294" s="339"/>
      <c r="BAM294" s="339"/>
      <c r="BAN294" s="339"/>
      <c r="BAO294" s="339"/>
      <c r="BAP294" s="339"/>
      <c r="BAQ294" s="339"/>
      <c r="BAR294" s="339"/>
      <c r="BAS294" s="339"/>
      <c r="BAT294" s="339"/>
      <c r="BAU294" s="339"/>
      <c r="BAV294" s="339"/>
      <c r="BAW294" s="339"/>
      <c r="BAX294" s="339"/>
      <c r="BAY294" s="339"/>
      <c r="BAZ294" s="339"/>
      <c r="BBA294" s="339"/>
      <c r="BBB294" s="339"/>
      <c r="BBC294" s="339"/>
      <c r="BBD294" s="339"/>
      <c r="BBE294" s="339"/>
      <c r="BBF294" s="339"/>
      <c r="BBG294" s="339"/>
      <c r="BBH294" s="339"/>
      <c r="BBI294" s="339"/>
      <c r="BBJ294" s="339"/>
      <c r="BBK294" s="339"/>
      <c r="BBL294" s="339"/>
      <c r="BBM294" s="339"/>
      <c r="BBN294" s="339"/>
      <c r="BBO294" s="339"/>
      <c r="BBP294" s="339"/>
      <c r="BBQ294" s="339"/>
      <c r="BBR294" s="339"/>
      <c r="BBS294" s="339"/>
      <c r="BBT294" s="339"/>
      <c r="BBU294" s="339"/>
      <c r="BBV294" s="339"/>
      <c r="BBW294" s="339"/>
      <c r="BBX294" s="339"/>
      <c r="BBY294" s="339"/>
      <c r="BBZ294" s="339"/>
      <c r="BCA294" s="339"/>
      <c r="BCB294" s="339"/>
      <c r="BCC294" s="339"/>
      <c r="BCD294" s="339"/>
      <c r="BCE294" s="339"/>
      <c r="BCF294" s="339"/>
      <c r="BCG294" s="339"/>
      <c r="BCH294" s="339"/>
      <c r="BCI294" s="339"/>
      <c r="BCJ294" s="339"/>
      <c r="BCK294" s="339"/>
      <c r="BCL294" s="339"/>
      <c r="BCM294" s="339"/>
      <c r="BCN294" s="339"/>
      <c r="BCO294" s="339"/>
      <c r="BCP294" s="339"/>
      <c r="BCQ294" s="339"/>
      <c r="BCR294" s="339"/>
      <c r="BCS294" s="339"/>
      <c r="BCT294" s="339"/>
      <c r="BCU294" s="339"/>
      <c r="BCV294" s="339"/>
      <c r="BCW294" s="339"/>
      <c r="BCX294" s="339"/>
      <c r="BCY294" s="339"/>
      <c r="BCZ294" s="339"/>
      <c r="BDA294" s="339"/>
      <c r="BDB294" s="339"/>
      <c r="BDC294" s="339"/>
      <c r="BDD294" s="339"/>
      <c r="BDE294" s="339"/>
      <c r="BDF294" s="339"/>
      <c r="BDG294" s="339"/>
      <c r="BDH294" s="339"/>
      <c r="BDI294" s="339"/>
      <c r="BDJ294" s="339"/>
      <c r="BDK294" s="339"/>
      <c r="BDL294" s="339"/>
      <c r="BDM294" s="339"/>
      <c r="BDN294" s="339"/>
      <c r="BDO294" s="339"/>
      <c r="BDP294" s="339"/>
      <c r="BDQ294" s="339"/>
      <c r="BDR294" s="339"/>
      <c r="BDS294" s="339"/>
      <c r="BDT294" s="339"/>
      <c r="BDU294" s="339"/>
      <c r="BDV294" s="339"/>
      <c r="BDW294" s="339"/>
      <c r="BDX294" s="339"/>
      <c r="BDY294" s="339"/>
      <c r="BDZ294" s="339"/>
      <c r="BEA294" s="339"/>
      <c r="BEB294" s="339"/>
      <c r="BEC294" s="339"/>
      <c r="BED294" s="339"/>
      <c r="BEE294" s="339"/>
      <c r="BEF294" s="339"/>
      <c r="BEG294" s="339"/>
      <c r="BEH294" s="339"/>
      <c r="BEI294" s="339"/>
      <c r="BEJ294" s="339"/>
      <c r="BEK294" s="339"/>
      <c r="BEL294" s="339"/>
      <c r="BEM294" s="339"/>
      <c r="BEN294" s="339"/>
      <c r="BEO294" s="339"/>
      <c r="BEP294" s="339"/>
      <c r="BEQ294" s="339"/>
      <c r="BER294" s="339"/>
      <c r="BES294" s="339"/>
      <c r="BET294" s="339"/>
      <c r="BEU294" s="339"/>
      <c r="BEV294" s="339"/>
      <c r="BEW294" s="339"/>
      <c r="BEX294" s="339"/>
      <c r="BEY294" s="339"/>
      <c r="BEZ294" s="339"/>
      <c r="BFA294" s="339"/>
      <c r="BFB294" s="339"/>
      <c r="BFC294" s="339"/>
      <c r="BFD294" s="339"/>
      <c r="BFE294" s="339"/>
      <c r="BFF294" s="339"/>
      <c r="BFG294" s="339"/>
      <c r="BFH294" s="339"/>
      <c r="BFI294" s="339"/>
      <c r="BFJ294" s="339"/>
      <c r="BFK294" s="339"/>
      <c r="BFL294" s="339"/>
      <c r="BFM294" s="339"/>
      <c r="BFN294" s="339"/>
      <c r="BFO294" s="339"/>
      <c r="BFP294" s="339"/>
      <c r="BFQ294" s="339"/>
      <c r="BFR294" s="339"/>
      <c r="BFS294" s="339"/>
      <c r="BFT294" s="339"/>
      <c r="BFU294" s="339"/>
      <c r="BFV294" s="339"/>
      <c r="BFW294" s="339"/>
      <c r="BFX294" s="339"/>
      <c r="BFY294" s="339"/>
      <c r="BFZ294" s="339"/>
      <c r="BGA294" s="339"/>
      <c r="BGB294" s="339"/>
      <c r="BGC294" s="339"/>
      <c r="BGD294" s="339"/>
      <c r="BGE294" s="339"/>
      <c r="BGF294" s="339"/>
      <c r="BGG294" s="339"/>
      <c r="BGH294" s="339"/>
      <c r="BGI294" s="339"/>
      <c r="BGJ294" s="339"/>
      <c r="BGK294" s="339"/>
      <c r="BGL294" s="339"/>
      <c r="BGM294" s="339"/>
      <c r="BGN294" s="339"/>
      <c r="BGO294" s="339"/>
      <c r="BGP294" s="339"/>
      <c r="BGQ294" s="339"/>
      <c r="BGR294" s="339"/>
      <c r="BGS294" s="339"/>
      <c r="BGT294" s="339"/>
      <c r="BGU294" s="339"/>
      <c r="BGV294" s="339"/>
      <c r="BGW294" s="339"/>
      <c r="BGX294" s="339"/>
      <c r="BGY294" s="339"/>
      <c r="BGZ294" s="339"/>
      <c r="BHA294" s="339"/>
      <c r="BHB294" s="339"/>
      <c r="BHC294" s="339"/>
      <c r="BHD294" s="339"/>
      <c r="BHE294" s="339"/>
      <c r="BHF294" s="339"/>
      <c r="BHG294" s="339"/>
      <c r="BHH294" s="339"/>
      <c r="BHI294" s="339"/>
      <c r="BHJ294" s="339"/>
      <c r="BHK294" s="339"/>
      <c r="BHL294" s="339"/>
      <c r="BHM294" s="339"/>
      <c r="BHN294" s="339"/>
      <c r="BHO294" s="339"/>
      <c r="BHP294" s="339"/>
      <c r="BHQ294" s="339"/>
      <c r="BHR294" s="339"/>
      <c r="BHS294" s="339"/>
      <c r="BHT294" s="339"/>
      <c r="BHU294" s="339"/>
      <c r="BHV294" s="339"/>
      <c r="BHW294" s="339"/>
      <c r="BHX294" s="339"/>
      <c r="BHY294" s="339"/>
      <c r="BHZ294" s="339"/>
      <c r="BIA294" s="339"/>
      <c r="BIB294" s="339"/>
      <c r="BIC294" s="339"/>
      <c r="BID294" s="339"/>
      <c r="BIE294" s="339"/>
      <c r="BIF294" s="339"/>
      <c r="BIG294" s="339"/>
      <c r="BIH294" s="339"/>
      <c r="BII294" s="339"/>
      <c r="BIJ294" s="339"/>
      <c r="BIK294" s="339"/>
      <c r="BIL294" s="339"/>
      <c r="BIM294" s="339"/>
      <c r="BIN294" s="339"/>
      <c r="BIO294" s="339"/>
      <c r="BIP294" s="339"/>
      <c r="BIQ294" s="339"/>
      <c r="BIR294" s="339"/>
      <c r="BIS294" s="339"/>
      <c r="BIT294" s="339"/>
      <c r="BIU294" s="339"/>
      <c r="BIV294" s="339"/>
      <c r="BIW294" s="339"/>
      <c r="BIX294" s="339"/>
      <c r="BIY294" s="339"/>
      <c r="BIZ294" s="339"/>
      <c r="BJA294" s="339"/>
      <c r="BJB294" s="339"/>
      <c r="BJC294" s="339"/>
      <c r="BJD294" s="339"/>
      <c r="BJE294" s="339"/>
      <c r="BJF294" s="339"/>
      <c r="BJG294" s="339"/>
      <c r="BJH294" s="339"/>
      <c r="BJI294" s="339"/>
      <c r="BJJ294" s="339"/>
      <c r="BJK294" s="339"/>
      <c r="BJL294" s="339"/>
      <c r="BJM294" s="339"/>
      <c r="BJN294" s="339"/>
      <c r="BJO294" s="339"/>
      <c r="BJP294" s="339"/>
      <c r="BJQ294" s="339"/>
      <c r="BJR294" s="339"/>
      <c r="BJS294" s="339"/>
      <c r="BJT294" s="339"/>
      <c r="BJU294" s="339"/>
      <c r="BJV294" s="339"/>
      <c r="BJW294" s="339"/>
      <c r="BJX294" s="339"/>
      <c r="BJY294" s="339"/>
      <c r="BJZ294" s="339"/>
      <c r="BKA294" s="339"/>
      <c r="BKB294" s="339"/>
      <c r="BKC294" s="339"/>
      <c r="BKD294" s="339"/>
      <c r="BKE294" s="339"/>
      <c r="BKF294" s="339"/>
      <c r="BKG294" s="339"/>
      <c r="BKH294" s="339"/>
      <c r="BKI294" s="339"/>
      <c r="BKJ294" s="339"/>
      <c r="BKK294" s="339"/>
      <c r="BKL294" s="339"/>
      <c r="BKM294" s="339"/>
      <c r="BKN294" s="339"/>
      <c r="BKO294" s="339"/>
      <c r="BKP294" s="339"/>
      <c r="BKQ294" s="339"/>
      <c r="BKR294" s="339"/>
      <c r="BKS294" s="339"/>
      <c r="BKT294" s="339"/>
      <c r="BKU294" s="339"/>
      <c r="BKV294" s="339"/>
      <c r="BKW294" s="339"/>
      <c r="BKX294" s="339"/>
      <c r="BKY294" s="339"/>
      <c r="BKZ294" s="339"/>
      <c r="BLA294" s="339"/>
      <c r="BLB294" s="339"/>
      <c r="BLC294" s="339"/>
      <c r="BLD294" s="339"/>
      <c r="BLE294" s="339"/>
      <c r="BLF294" s="339"/>
      <c r="BLG294" s="339"/>
      <c r="BLH294" s="339"/>
      <c r="BLI294" s="339"/>
      <c r="BLJ294" s="339"/>
      <c r="BLK294" s="339"/>
      <c r="BLL294" s="339"/>
      <c r="BLM294" s="339"/>
      <c r="BLN294" s="339"/>
      <c r="BLO294" s="339"/>
      <c r="BLP294" s="339"/>
      <c r="BLQ294" s="339"/>
      <c r="BLR294" s="339"/>
      <c r="BLS294" s="339"/>
      <c r="BLT294" s="339"/>
      <c r="BLU294" s="339"/>
      <c r="BLV294" s="339"/>
      <c r="BLW294" s="339"/>
      <c r="BLX294" s="339"/>
      <c r="BLY294" s="339"/>
      <c r="BLZ294" s="339"/>
      <c r="BMA294" s="339"/>
      <c r="BMB294" s="339"/>
      <c r="BMC294" s="339"/>
      <c r="BMD294" s="339"/>
      <c r="BME294" s="339"/>
      <c r="BMF294" s="339"/>
      <c r="BMG294" s="339"/>
      <c r="BMH294" s="339"/>
      <c r="BMI294" s="339"/>
      <c r="BMJ294" s="339"/>
      <c r="BMK294" s="339"/>
      <c r="BML294" s="339"/>
      <c r="BMM294" s="339"/>
      <c r="BMN294" s="339"/>
      <c r="BMO294" s="339"/>
      <c r="BMP294" s="339"/>
      <c r="BMQ294" s="339"/>
      <c r="BMR294" s="339"/>
      <c r="BMS294" s="339"/>
      <c r="BMT294" s="339"/>
      <c r="BMU294" s="339"/>
      <c r="BMV294" s="339"/>
      <c r="BMW294" s="339"/>
      <c r="BMX294" s="339"/>
      <c r="BMY294" s="339"/>
      <c r="BMZ294" s="339"/>
      <c r="BNA294" s="339"/>
      <c r="BNB294" s="339"/>
      <c r="BNC294" s="339"/>
      <c r="BND294" s="339"/>
      <c r="BNE294" s="339"/>
      <c r="BNF294" s="339"/>
      <c r="BNG294" s="339"/>
      <c r="BNH294" s="339"/>
      <c r="BNI294" s="339"/>
      <c r="BNJ294" s="339"/>
      <c r="BNK294" s="339"/>
      <c r="BNL294" s="339"/>
      <c r="BNM294" s="339"/>
      <c r="BNN294" s="339"/>
      <c r="BNO294" s="339"/>
      <c r="BNP294" s="339"/>
      <c r="BNQ294" s="339"/>
      <c r="BNR294" s="339"/>
      <c r="BNS294" s="339"/>
      <c r="BNT294" s="339"/>
      <c r="BNU294" s="339"/>
      <c r="BNV294" s="339"/>
      <c r="BNW294" s="339"/>
      <c r="BNX294" s="339"/>
      <c r="BNY294" s="339"/>
      <c r="BNZ294" s="339"/>
      <c r="BOA294" s="339"/>
      <c r="BOB294" s="339"/>
      <c r="BOC294" s="339"/>
      <c r="BOD294" s="339"/>
      <c r="BOE294" s="339"/>
      <c r="BOF294" s="339"/>
      <c r="BOG294" s="339"/>
      <c r="BOH294" s="339"/>
      <c r="BOI294" s="339"/>
      <c r="BOJ294" s="339"/>
      <c r="BOK294" s="339"/>
      <c r="BOL294" s="339"/>
      <c r="BOM294" s="339"/>
      <c r="BON294" s="339"/>
      <c r="BOO294" s="339"/>
      <c r="BOP294" s="339"/>
      <c r="BOQ294" s="339"/>
      <c r="BOR294" s="339"/>
      <c r="BOS294" s="339"/>
      <c r="BOT294" s="339"/>
      <c r="BOU294" s="339"/>
      <c r="BOV294" s="339"/>
    </row>
    <row r="295" spans="1:1764" s="40" customFormat="1" ht="40.5" customHeight="1">
      <c r="A295" s="48" t="s">
        <v>313</v>
      </c>
      <c r="B295" s="50" t="s">
        <v>314</v>
      </c>
      <c r="C295" s="175" t="s">
        <v>930</v>
      </c>
      <c r="D295" s="175" t="s">
        <v>931</v>
      </c>
      <c r="E295" s="49" t="s">
        <v>1269</v>
      </c>
      <c r="F295" s="159" t="s">
        <v>1259</v>
      </c>
      <c r="G295" s="49"/>
      <c r="H295" s="49"/>
      <c r="I295" s="412"/>
      <c r="J295" s="487">
        <f t="shared" si="6"/>
        <v>2106000</v>
      </c>
      <c r="K295" s="487">
        <f>SUM(K296)</f>
        <v>2106000</v>
      </c>
      <c r="L295" s="488">
        <f>SUM(L296)</f>
        <v>0</v>
      </c>
      <c r="M295" s="114"/>
      <c r="N295" s="114"/>
      <c r="O295" s="114"/>
      <c r="P295" s="114"/>
      <c r="Q295" s="114"/>
      <c r="R295" s="114"/>
      <c r="S295" s="114"/>
      <c r="T295" s="114"/>
      <c r="U295" s="114"/>
      <c r="V295" s="339"/>
      <c r="W295" s="339"/>
      <c r="X295" s="339"/>
      <c r="Y295" s="339"/>
      <c r="Z295" s="339"/>
      <c r="AA295" s="339"/>
      <c r="AB295" s="339"/>
      <c r="AC295" s="339"/>
      <c r="AD295" s="339"/>
      <c r="AE295" s="339"/>
      <c r="AF295" s="339"/>
      <c r="AG295" s="339"/>
      <c r="AH295" s="339"/>
      <c r="AI295" s="339"/>
      <c r="AJ295" s="339"/>
      <c r="AK295" s="339"/>
      <c r="AL295" s="339"/>
      <c r="AM295" s="339"/>
      <c r="AN295" s="339"/>
      <c r="AO295" s="339"/>
      <c r="AP295" s="339"/>
      <c r="AQ295" s="339"/>
      <c r="AR295" s="339"/>
      <c r="AS295" s="339"/>
      <c r="AT295" s="339"/>
      <c r="AU295" s="339"/>
      <c r="AV295" s="339"/>
      <c r="AW295" s="339"/>
      <c r="AX295" s="339"/>
      <c r="AY295" s="339"/>
      <c r="AZ295" s="339"/>
      <c r="BA295" s="339"/>
      <c r="BB295" s="339"/>
      <c r="BC295" s="339"/>
      <c r="BD295" s="339"/>
      <c r="BE295" s="339"/>
      <c r="BF295" s="339"/>
      <c r="BG295" s="339"/>
      <c r="BH295" s="339"/>
      <c r="BI295" s="339"/>
      <c r="BJ295" s="339"/>
      <c r="BK295" s="339"/>
      <c r="BL295" s="339"/>
      <c r="BM295" s="339"/>
      <c r="BN295" s="339"/>
      <c r="BO295" s="339"/>
      <c r="BP295" s="339"/>
      <c r="BQ295" s="339"/>
      <c r="BR295" s="339"/>
      <c r="BS295" s="339"/>
      <c r="BT295" s="339"/>
      <c r="BU295" s="339"/>
      <c r="BV295" s="339"/>
      <c r="BW295" s="339"/>
      <c r="BX295" s="339"/>
      <c r="BY295" s="339"/>
      <c r="BZ295" s="339"/>
      <c r="CA295" s="339"/>
      <c r="CB295" s="339"/>
      <c r="CC295" s="339"/>
      <c r="CD295" s="339"/>
      <c r="CE295" s="339"/>
      <c r="CF295" s="339"/>
      <c r="CG295" s="339"/>
      <c r="CH295" s="339"/>
      <c r="CI295" s="339"/>
      <c r="CJ295" s="339"/>
      <c r="CK295" s="339"/>
      <c r="CL295" s="339"/>
      <c r="CM295" s="339"/>
      <c r="CN295" s="339"/>
      <c r="CO295" s="339"/>
      <c r="CP295" s="339"/>
      <c r="CQ295" s="339"/>
      <c r="CR295" s="339"/>
      <c r="CS295" s="339"/>
      <c r="CT295" s="339"/>
      <c r="CU295" s="339"/>
      <c r="CV295" s="339"/>
      <c r="CW295" s="339"/>
      <c r="CX295" s="339"/>
      <c r="CY295" s="339"/>
      <c r="CZ295" s="339"/>
      <c r="DA295" s="339"/>
      <c r="DB295" s="339"/>
      <c r="DC295" s="339"/>
      <c r="DD295" s="339"/>
      <c r="DE295" s="339"/>
      <c r="DF295" s="339"/>
      <c r="DG295" s="339"/>
      <c r="DH295" s="339"/>
      <c r="DI295" s="339"/>
      <c r="DJ295" s="339"/>
      <c r="DK295" s="339"/>
      <c r="DL295" s="339"/>
      <c r="DM295" s="339"/>
      <c r="DN295" s="339"/>
      <c r="DO295" s="339"/>
      <c r="DP295" s="339"/>
      <c r="DQ295" s="339"/>
      <c r="DR295" s="339"/>
      <c r="DS295" s="339"/>
      <c r="DT295" s="339"/>
      <c r="DU295" s="339"/>
      <c r="DV295" s="339"/>
      <c r="DW295" s="339"/>
      <c r="DX295" s="339"/>
      <c r="DY295" s="339"/>
      <c r="DZ295" s="339"/>
      <c r="EA295" s="339"/>
      <c r="EB295" s="339"/>
      <c r="EC295" s="339"/>
      <c r="ED295" s="339"/>
      <c r="EE295" s="339"/>
      <c r="EF295" s="339"/>
      <c r="EG295" s="339"/>
      <c r="EH295" s="339"/>
      <c r="EI295" s="339"/>
      <c r="EJ295" s="339"/>
      <c r="EK295" s="339"/>
      <c r="EL295" s="339"/>
      <c r="EM295" s="339"/>
      <c r="EN295" s="339"/>
      <c r="EO295" s="339"/>
      <c r="EP295" s="339"/>
      <c r="EQ295" s="339"/>
      <c r="ER295" s="339"/>
      <c r="ES295" s="339"/>
      <c r="ET295" s="339"/>
      <c r="EU295" s="339"/>
      <c r="EV295" s="339"/>
      <c r="EW295" s="339"/>
      <c r="EX295" s="339"/>
      <c r="EY295" s="339"/>
      <c r="EZ295" s="339"/>
      <c r="FA295" s="339"/>
      <c r="FB295" s="339"/>
      <c r="FC295" s="339"/>
      <c r="FD295" s="339"/>
      <c r="FE295" s="339"/>
      <c r="FF295" s="339"/>
      <c r="FG295" s="339"/>
      <c r="FH295" s="339"/>
      <c r="FI295" s="339"/>
      <c r="FJ295" s="339"/>
      <c r="FK295" s="339"/>
      <c r="FL295" s="339"/>
      <c r="FM295" s="339"/>
      <c r="FN295" s="339"/>
      <c r="FO295" s="339"/>
      <c r="FP295" s="339"/>
      <c r="FQ295" s="339"/>
      <c r="FR295" s="339"/>
      <c r="FS295" s="339"/>
      <c r="FT295" s="339"/>
      <c r="FU295" s="339"/>
      <c r="FV295" s="339"/>
      <c r="FW295" s="339"/>
      <c r="FX295" s="339"/>
      <c r="FY295" s="339"/>
      <c r="FZ295" s="339"/>
      <c r="GA295" s="339"/>
      <c r="GB295" s="339"/>
      <c r="GC295" s="339"/>
      <c r="GD295" s="339"/>
      <c r="GE295" s="339"/>
      <c r="GF295" s="339"/>
      <c r="GG295" s="339"/>
      <c r="GH295" s="339"/>
      <c r="GI295" s="339"/>
      <c r="GJ295" s="339"/>
      <c r="GK295" s="339"/>
      <c r="GL295" s="339"/>
      <c r="GM295" s="339"/>
      <c r="GN295" s="339"/>
      <c r="GO295" s="339"/>
      <c r="GP295" s="339"/>
      <c r="GQ295" s="339"/>
      <c r="GR295" s="339"/>
      <c r="GS295" s="339"/>
      <c r="GT295" s="339"/>
      <c r="GU295" s="339"/>
      <c r="GV295" s="339"/>
      <c r="GW295" s="339"/>
      <c r="GX295" s="339"/>
      <c r="GY295" s="339"/>
      <c r="GZ295" s="339"/>
      <c r="HA295" s="339"/>
      <c r="HB295" s="339"/>
      <c r="HC295" s="339"/>
      <c r="HD295" s="339"/>
      <c r="HE295" s="339"/>
      <c r="HF295" s="339"/>
      <c r="HG295" s="339"/>
      <c r="HH295" s="339"/>
      <c r="HI295" s="339"/>
      <c r="HJ295" s="339"/>
      <c r="HK295" s="339"/>
      <c r="HL295" s="339"/>
      <c r="HM295" s="339"/>
      <c r="HN295" s="339"/>
      <c r="HO295" s="339"/>
      <c r="HP295" s="339"/>
      <c r="HQ295" s="339"/>
      <c r="HR295" s="339"/>
      <c r="HS295" s="339"/>
      <c r="HT295" s="339"/>
      <c r="HU295" s="339"/>
      <c r="HV295" s="339"/>
      <c r="HW295" s="339"/>
      <c r="HX295" s="339"/>
      <c r="HY295" s="339"/>
      <c r="HZ295" s="339"/>
      <c r="IA295" s="339"/>
      <c r="IB295" s="339"/>
      <c r="IC295" s="339"/>
      <c r="ID295" s="339"/>
      <c r="IE295" s="339"/>
      <c r="IF295" s="339"/>
      <c r="IG295" s="339"/>
      <c r="IH295" s="339"/>
      <c r="II295" s="339"/>
      <c r="IJ295" s="339"/>
      <c r="IK295" s="339"/>
      <c r="IL295" s="339"/>
      <c r="IM295" s="339"/>
      <c r="IN295" s="339"/>
      <c r="IO295" s="339"/>
      <c r="IP295" s="339"/>
      <c r="IQ295" s="339"/>
      <c r="IR295" s="339"/>
      <c r="IS295" s="339"/>
      <c r="IT295" s="339"/>
      <c r="IU295" s="339"/>
      <c r="IV295" s="339"/>
      <c r="IW295" s="339"/>
      <c r="IX295" s="339"/>
      <c r="IY295" s="339"/>
      <c r="IZ295" s="339"/>
      <c r="JA295" s="339"/>
      <c r="JB295" s="339"/>
      <c r="JC295" s="339"/>
      <c r="JD295" s="339"/>
      <c r="JE295" s="339"/>
      <c r="JF295" s="339"/>
      <c r="JG295" s="339"/>
      <c r="JH295" s="339"/>
      <c r="JI295" s="339"/>
      <c r="JJ295" s="339"/>
      <c r="JK295" s="339"/>
      <c r="JL295" s="339"/>
      <c r="JM295" s="339"/>
      <c r="JN295" s="339"/>
      <c r="JO295" s="339"/>
      <c r="JP295" s="339"/>
      <c r="JQ295" s="339"/>
      <c r="JR295" s="339"/>
      <c r="JS295" s="339"/>
      <c r="JT295" s="339"/>
      <c r="JU295" s="339"/>
      <c r="JV295" s="339"/>
      <c r="JW295" s="339"/>
      <c r="JX295" s="339"/>
      <c r="JY295" s="339"/>
      <c r="JZ295" s="339"/>
      <c r="KA295" s="339"/>
      <c r="KB295" s="339"/>
      <c r="KC295" s="339"/>
      <c r="KD295" s="339"/>
      <c r="KE295" s="339"/>
      <c r="KF295" s="339"/>
      <c r="KG295" s="339"/>
      <c r="KH295" s="339"/>
      <c r="KI295" s="339"/>
      <c r="KJ295" s="339"/>
      <c r="KK295" s="339"/>
      <c r="KL295" s="339"/>
      <c r="KM295" s="339"/>
      <c r="KN295" s="339"/>
      <c r="KO295" s="339"/>
      <c r="KP295" s="339"/>
      <c r="KQ295" s="339"/>
      <c r="KR295" s="339"/>
      <c r="KS295" s="339"/>
      <c r="KT295" s="339"/>
      <c r="KU295" s="339"/>
      <c r="KV295" s="339"/>
      <c r="KW295" s="339"/>
      <c r="KX295" s="339"/>
      <c r="KY295" s="339"/>
      <c r="KZ295" s="339"/>
      <c r="LA295" s="339"/>
      <c r="LB295" s="339"/>
      <c r="LC295" s="339"/>
      <c r="LD295" s="339"/>
      <c r="LE295" s="339"/>
      <c r="LF295" s="339"/>
      <c r="LG295" s="339"/>
      <c r="LH295" s="339"/>
      <c r="LI295" s="339"/>
      <c r="LJ295" s="339"/>
      <c r="LK295" s="339"/>
      <c r="LL295" s="339"/>
      <c r="LM295" s="339"/>
      <c r="LN295" s="339"/>
      <c r="LO295" s="339"/>
      <c r="LP295" s="339"/>
      <c r="LQ295" s="339"/>
      <c r="LR295" s="339"/>
      <c r="LS295" s="339"/>
      <c r="LT295" s="339"/>
      <c r="LU295" s="339"/>
      <c r="LV295" s="339"/>
      <c r="LW295" s="339"/>
      <c r="LX295" s="339"/>
      <c r="LY295" s="339"/>
      <c r="LZ295" s="339"/>
      <c r="MA295" s="339"/>
      <c r="MB295" s="339"/>
      <c r="MC295" s="339"/>
      <c r="MD295" s="339"/>
      <c r="ME295" s="339"/>
      <c r="MF295" s="339"/>
      <c r="MG295" s="339"/>
      <c r="MH295" s="339"/>
      <c r="MI295" s="339"/>
      <c r="MJ295" s="339"/>
      <c r="MK295" s="339"/>
      <c r="ML295" s="339"/>
      <c r="MM295" s="339"/>
      <c r="MN295" s="339"/>
      <c r="MO295" s="339"/>
      <c r="MP295" s="339"/>
      <c r="MQ295" s="339"/>
      <c r="MR295" s="339"/>
      <c r="MS295" s="339"/>
      <c r="MT295" s="339"/>
      <c r="MU295" s="339"/>
      <c r="MV295" s="339"/>
      <c r="MW295" s="339"/>
      <c r="MX295" s="339"/>
      <c r="MY295" s="339"/>
      <c r="MZ295" s="339"/>
      <c r="NA295" s="339"/>
      <c r="NB295" s="339"/>
      <c r="NC295" s="339"/>
      <c r="ND295" s="339"/>
      <c r="NE295" s="339"/>
      <c r="NF295" s="339"/>
      <c r="NG295" s="339"/>
      <c r="NH295" s="339"/>
      <c r="NI295" s="339"/>
      <c r="NJ295" s="339"/>
      <c r="NK295" s="339"/>
      <c r="NL295" s="339"/>
      <c r="NM295" s="339"/>
      <c r="NN295" s="339"/>
      <c r="NO295" s="339"/>
      <c r="NP295" s="339"/>
      <c r="NQ295" s="339"/>
      <c r="NR295" s="339"/>
      <c r="NS295" s="339"/>
      <c r="NT295" s="339"/>
      <c r="NU295" s="339"/>
      <c r="NV295" s="339"/>
      <c r="NW295" s="339"/>
      <c r="NX295" s="339"/>
      <c r="NY295" s="339"/>
      <c r="NZ295" s="339"/>
      <c r="OA295" s="339"/>
      <c r="OB295" s="339"/>
      <c r="OC295" s="339"/>
      <c r="OD295" s="339"/>
      <c r="OE295" s="339"/>
      <c r="OF295" s="339"/>
      <c r="OG295" s="339"/>
      <c r="OH295" s="339"/>
      <c r="OI295" s="339"/>
      <c r="OJ295" s="339"/>
      <c r="OK295" s="339"/>
      <c r="OL295" s="339"/>
      <c r="OM295" s="339"/>
      <c r="ON295" s="339"/>
      <c r="OO295" s="339"/>
      <c r="OP295" s="339"/>
      <c r="OQ295" s="339"/>
      <c r="OR295" s="339"/>
      <c r="OS295" s="339"/>
      <c r="OT295" s="339"/>
      <c r="OU295" s="339"/>
      <c r="OV295" s="339"/>
      <c r="OW295" s="339"/>
      <c r="OX295" s="339"/>
      <c r="OY295" s="339"/>
      <c r="OZ295" s="339"/>
      <c r="PA295" s="339"/>
      <c r="PB295" s="339"/>
      <c r="PC295" s="339"/>
      <c r="PD295" s="339"/>
      <c r="PE295" s="339"/>
      <c r="PF295" s="339"/>
      <c r="PG295" s="339"/>
      <c r="PH295" s="339"/>
      <c r="PI295" s="339"/>
      <c r="PJ295" s="339"/>
      <c r="PK295" s="339"/>
      <c r="PL295" s="339"/>
      <c r="PM295" s="339"/>
      <c r="PN295" s="339"/>
      <c r="PO295" s="339"/>
      <c r="PP295" s="339"/>
      <c r="PQ295" s="339"/>
      <c r="PR295" s="339"/>
      <c r="PS295" s="339"/>
      <c r="PT295" s="339"/>
      <c r="PU295" s="339"/>
      <c r="PV295" s="339"/>
      <c r="PW295" s="339"/>
      <c r="PX295" s="339"/>
      <c r="PY295" s="339"/>
      <c r="PZ295" s="339"/>
      <c r="QA295" s="339"/>
      <c r="QB295" s="339"/>
      <c r="QC295" s="339"/>
      <c r="QD295" s="339"/>
      <c r="QE295" s="339"/>
      <c r="QF295" s="339"/>
      <c r="QG295" s="339"/>
      <c r="QH295" s="339"/>
      <c r="QI295" s="339"/>
      <c r="QJ295" s="339"/>
      <c r="QK295" s="339"/>
      <c r="QL295" s="339"/>
      <c r="QM295" s="339"/>
      <c r="QN295" s="339"/>
      <c r="QO295" s="339"/>
      <c r="QP295" s="339"/>
      <c r="QQ295" s="339"/>
      <c r="QR295" s="339"/>
      <c r="QS295" s="339"/>
      <c r="QT295" s="339"/>
      <c r="QU295" s="339"/>
      <c r="QV295" s="339"/>
      <c r="QW295" s="339"/>
      <c r="QX295" s="339"/>
      <c r="QY295" s="339"/>
      <c r="QZ295" s="339"/>
      <c r="RA295" s="339"/>
      <c r="RB295" s="339"/>
      <c r="RC295" s="339"/>
      <c r="RD295" s="339"/>
      <c r="RE295" s="339"/>
      <c r="RF295" s="339"/>
      <c r="RG295" s="339"/>
      <c r="RH295" s="339"/>
      <c r="RI295" s="339"/>
      <c r="RJ295" s="339"/>
      <c r="RK295" s="339"/>
      <c r="RL295" s="339"/>
      <c r="RM295" s="339"/>
      <c r="RN295" s="339"/>
      <c r="RO295" s="339"/>
      <c r="RP295" s="339"/>
      <c r="RQ295" s="339"/>
      <c r="RR295" s="339"/>
      <c r="RS295" s="339"/>
      <c r="RT295" s="339"/>
      <c r="RU295" s="339"/>
      <c r="RV295" s="339"/>
      <c r="RW295" s="339"/>
      <c r="RX295" s="339"/>
      <c r="RY295" s="339"/>
      <c r="RZ295" s="339"/>
      <c r="SA295" s="339"/>
      <c r="SB295" s="339"/>
      <c r="SC295" s="339"/>
      <c r="SD295" s="339"/>
      <c r="SE295" s="339"/>
      <c r="SF295" s="339"/>
      <c r="SG295" s="339"/>
      <c r="SH295" s="339"/>
      <c r="SI295" s="339"/>
      <c r="SJ295" s="339"/>
      <c r="SK295" s="339"/>
      <c r="SL295" s="339"/>
      <c r="SM295" s="339"/>
      <c r="SN295" s="339"/>
      <c r="SO295" s="339"/>
      <c r="SP295" s="339"/>
      <c r="SQ295" s="339"/>
      <c r="SR295" s="339"/>
      <c r="SS295" s="339"/>
      <c r="ST295" s="339"/>
      <c r="SU295" s="339"/>
      <c r="SV295" s="339"/>
      <c r="SW295" s="339"/>
      <c r="SX295" s="339"/>
      <c r="SY295" s="339"/>
      <c r="SZ295" s="339"/>
      <c r="TA295" s="339"/>
      <c r="TB295" s="339"/>
      <c r="TC295" s="339"/>
      <c r="TD295" s="339"/>
      <c r="TE295" s="339"/>
      <c r="TF295" s="339"/>
      <c r="TG295" s="339"/>
      <c r="TH295" s="339"/>
      <c r="TI295" s="339"/>
      <c r="TJ295" s="339"/>
      <c r="TK295" s="339"/>
      <c r="TL295" s="339"/>
      <c r="TM295" s="339"/>
      <c r="TN295" s="339"/>
      <c r="TO295" s="339"/>
      <c r="TP295" s="339"/>
      <c r="TQ295" s="339"/>
      <c r="TR295" s="339"/>
      <c r="TS295" s="339"/>
      <c r="TT295" s="339"/>
      <c r="TU295" s="339"/>
      <c r="TV295" s="339"/>
      <c r="TW295" s="339"/>
      <c r="TX295" s="339"/>
      <c r="TY295" s="339"/>
      <c r="TZ295" s="339"/>
      <c r="UA295" s="339"/>
      <c r="UB295" s="339"/>
      <c r="UC295" s="339"/>
      <c r="UD295" s="339"/>
      <c r="UE295" s="339"/>
      <c r="UF295" s="339"/>
      <c r="UG295" s="339"/>
      <c r="UH295" s="339"/>
      <c r="UI295" s="339"/>
      <c r="UJ295" s="339"/>
      <c r="UK295" s="339"/>
      <c r="UL295" s="339"/>
      <c r="UM295" s="339"/>
      <c r="UN295" s="339"/>
      <c r="UO295" s="339"/>
      <c r="UP295" s="339"/>
      <c r="UQ295" s="339"/>
      <c r="UR295" s="339"/>
      <c r="US295" s="339"/>
      <c r="UT295" s="339"/>
      <c r="UU295" s="339"/>
      <c r="UV295" s="339"/>
      <c r="UW295" s="339"/>
      <c r="UX295" s="339"/>
      <c r="UY295" s="339"/>
      <c r="UZ295" s="339"/>
      <c r="VA295" s="339"/>
      <c r="VB295" s="339"/>
      <c r="VC295" s="339"/>
      <c r="VD295" s="339"/>
      <c r="VE295" s="339"/>
      <c r="VF295" s="339"/>
      <c r="VG295" s="339"/>
      <c r="VH295" s="339"/>
      <c r="VI295" s="339"/>
      <c r="VJ295" s="339"/>
      <c r="VK295" s="339"/>
      <c r="VL295" s="339"/>
      <c r="VM295" s="339"/>
      <c r="VN295" s="339"/>
      <c r="VO295" s="339"/>
      <c r="VP295" s="339"/>
      <c r="VQ295" s="339"/>
      <c r="VR295" s="339"/>
      <c r="VS295" s="339"/>
      <c r="VT295" s="339"/>
      <c r="VU295" s="339"/>
      <c r="VV295" s="339"/>
      <c r="VW295" s="339"/>
      <c r="VX295" s="339"/>
      <c r="VY295" s="339"/>
      <c r="VZ295" s="339"/>
      <c r="WA295" s="339"/>
      <c r="WB295" s="339"/>
      <c r="WC295" s="339"/>
      <c r="WD295" s="339"/>
      <c r="WE295" s="339"/>
      <c r="WF295" s="339"/>
      <c r="WG295" s="339"/>
      <c r="WH295" s="339"/>
      <c r="WI295" s="339"/>
      <c r="WJ295" s="339"/>
      <c r="WK295" s="339"/>
      <c r="WL295" s="339"/>
      <c r="WM295" s="339"/>
      <c r="WN295" s="339"/>
      <c r="WO295" s="339"/>
      <c r="WP295" s="339"/>
      <c r="WQ295" s="339"/>
      <c r="WR295" s="339"/>
      <c r="WS295" s="339"/>
      <c r="WT295" s="339"/>
      <c r="WU295" s="339"/>
      <c r="WV295" s="339"/>
      <c r="WW295" s="339"/>
      <c r="WX295" s="339"/>
      <c r="WY295" s="339"/>
      <c r="WZ295" s="339"/>
      <c r="XA295" s="339"/>
      <c r="XB295" s="339"/>
      <c r="XC295" s="339"/>
      <c r="XD295" s="339"/>
      <c r="XE295" s="339"/>
      <c r="XF295" s="339"/>
      <c r="XG295" s="339"/>
      <c r="XH295" s="339"/>
      <c r="XI295" s="339"/>
      <c r="XJ295" s="339"/>
      <c r="XK295" s="339"/>
      <c r="XL295" s="339"/>
      <c r="XM295" s="339"/>
      <c r="XN295" s="339"/>
      <c r="XO295" s="339"/>
      <c r="XP295" s="339"/>
      <c r="XQ295" s="339"/>
      <c r="XR295" s="339"/>
      <c r="XS295" s="339"/>
      <c r="XT295" s="339"/>
      <c r="XU295" s="339"/>
      <c r="XV295" s="339"/>
      <c r="XW295" s="339"/>
      <c r="XX295" s="339"/>
      <c r="XY295" s="339"/>
      <c r="XZ295" s="339"/>
      <c r="YA295" s="339"/>
      <c r="YB295" s="339"/>
      <c r="YC295" s="339"/>
      <c r="YD295" s="339"/>
      <c r="YE295" s="339"/>
      <c r="YF295" s="339"/>
      <c r="YG295" s="339"/>
      <c r="YH295" s="339"/>
      <c r="YI295" s="339"/>
      <c r="YJ295" s="339"/>
      <c r="YK295" s="339"/>
      <c r="YL295" s="339"/>
      <c r="YM295" s="339"/>
      <c r="YN295" s="339"/>
      <c r="YO295" s="339"/>
      <c r="YP295" s="339"/>
      <c r="YQ295" s="339"/>
      <c r="YR295" s="339"/>
      <c r="YS295" s="339"/>
      <c r="YT295" s="339"/>
      <c r="YU295" s="339"/>
      <c r="YV295" s="339"/>
      <c r="YW295" s="339"/>
      <c r="YX295" s="339"/>
      <c r="YY295" s="339"/>
      <c r="YZ295" s="339"/>
      <c r="ZA295" s="339"/>
      <c r="ZB295" s="339"/>
      <c r="ZC295" s="339"/>
      <c r="ZD295" s="339"/>
      <c r="ZE295" s="339"/>
      <c r="ZF295" s="339"/>
      <c r="ZG295" s="339"/>
      <c r="ZH295" s="339"/>
      <c r="ZI295" s="339"/>
      <c r="ZJ295" s="339"/>
      <c r="ZK295" s="339"/>
      <c r="ZL295" s="339"/>
      <c r="ZM295" s="339"/>
      <c r="ZN295" s="339"/>
      <c r="ZO295" s="339"/>
      <c r="ZP295" s="339"/>
      <c r="ZQ295" s="339"/>
      <c r="ZR295" s="339"/>
      <c r="ZS295" s="339"/>
      <c r="ZT295" s="339"/>
      <c r="ZU295" s="339"/>
      <c r="ZV295" s="339"/>
      <c r="ZW295" s="339"/>
      <c r="ZX295" s="339"/>
      <c r="ZY295" s="339"/>
      <c r="ZZ295" s="339"/>
      <c r="AAA295" s="339"/>
      <c r="AAB295" s="339"/>
      <c r="AAC295" s="339"/>
      <c r="AAD295" s="339"/>
      <c r="AAE295" s="339"/>
      <c r="AAF295" s="339"/>
      <c r="AAG295" s="339"/>
      <c r="AAH295" s="339"/>
      <c r="AAI295" s="339"/>
      <c r="AAJ295" s="339"/>
      <c r="AAK295" s="339"/>
      <c r="AAL295" s="339"/>
      <c r="AAM295" s="339"/>
      <c r="AAN295" s="339"/>
      <c r="AAO295" s="339"/>
      <c r="AAP295" s="339"/>
      <c r="AAQ295" s="339"/>
      <c r="AAR295" s="339"/>
      <c r="AAS295" s="339"/>
      <c r="AAT295" s="339"/>
      <c r="AAU295" s="339"/>
      <c r="AAV295" s="339"/>
      <c r="AAW295" s="339"/>
      <c r="AAX295" s="339"/>
      <c r="AAY295" s="339"/>
      <c r="AAZ295" s="339"/>
      <c r="ABA295" s="339"/>
      <c r="ABB295" s="339"/>
      <c r="ABC295" s="339"/>
      <c r="ABD295" s="339"/>
      <c r="ABE295" s="339"/>
      <c r="ABF295" s="339"/>
      <c r="ABG295" s="339"/>
      <c r="ABH295" s="339"/>
      <c r="ABI295" s="339"/>
      <c r="ABJ295" s="339"/>
      <c r="ABK295" s="339"/>
      <c r="ABL295" s="339"/>
      <c r="ABM295" s="339"/>
      <c r="ABN295" s="339"/>
      <c r="ABO295" s="339"/>
      <c r="ABP295" s="339"/>
      <c r="ABQ295" s="339"/>
      <c r="ABR295" s="339"/>
      <c r="ABS295" s="339"/>
      <c r="ABT295" s="339"/>
      <c r="ABU295" s="339"/>
      <c r="ABV295" s="339"/>
      <c r="ABW295" s="339"/>
      <c r="ABX295" s="339"/>
      <c r="ABY295" s="339"/>
      <c r="ABZ295" s="339"/>
      <c r="ACA295" s="339"/>
      <c r="ACB295" s="339"/>
      <c r="ACC295" s="339"/>
      <c r="ACD295" s="339"/>
      <c r="ACE295" s="339"/>
      <c r="ACF295" s="339"/>
      <c r="ACG295" s="339"/>
      <c r="ACH295" s="339"/>
      <c r="ACI295" s="339"/>
      <c r="ACJ295" s="339"/>
      <c r="ACK295" s="339"/>
      <c r="ACL295" s="339"/>
      <c r="ACM295" s="339"/>
      <c r="ACN295" s="339"/>
      <c r="ACO295" s="339"/>
      <c r="ACP295" s="339"/>
      <c r="ACQ295" s="339"/>
      <c r="ACR295" s="339"/>
      <c r="ACS295" s="339"/>
      <c r="ACT295" s="339"/>
      <c r="ACU295" s="339"/>
      <c r="ACV295" s="339"/>
      <c r="ACW295" s="339"/>
      <c r="ACX295" s="339"/>
      <c r="ACY295" s="339"/>
      <c r="ACZ295" s="339"/>
      <c r="ADA295" s="339"/>
      <c r="ADB295" s="339"/>
      <c r="ADC295" s="339"/>
      <c r="ADD295" s="339"/>
      <c r="ADE295" s="339"/>
      <c r="ADF295" s="339"/>
      <c r="ADG295" s="339"/>
      <c r="ADH295" s="339"/>
      <c r="ADI295" s="339"/>
      <c r="ADJ295" s="339"/>
      <c r="ADK295" s="339"/>
      <c r="ADL295" s="339"/>
      <c r="ADM295" s="339"/>
      <c r="ADN295" s="339"/>
      <c r="ADO295" s="339"/>
      <c r="ADP295" s="339"/>
      <c r="ADQ295" s="339"/>
      <c r="ADR295" s="339"/>
      <c r="ADS295" s="339"/>
      <c r="ADT295" s="339"/>
      <c r="ADU295" s="339"/>
      <c r="ADV295" s="339"/>
      <c r="ADW295" s="339"/>
      <c r="ADX295" s="339"/>
      <c r="ADY295" s="339"/>
      <c r="ADZ295" s="339"/>
      <c r="AEA295" s="339"/>
      <c r="AEB295" s="339"/>
      <c r="AEC295" s="339"/>
      <c r="AED295" s="339"/>
      <c r="AEE295" s="339"/>
      <c r="AEF295" s="339"/>
      <c r="AEG295" s="339"/>
      <c r="AEH295" s="339"/>
      <c r="AEI295" s="339"/>
      <c r="AEJ295" s="339"/>
      <c r="AEK295" s="339"/>
      <c r="AEL295" s="339"/>
      <c r="AEM295" s="339"/>
      <c r="AEN295" s="339"/>
      <c r="AEO295" s="339"/>
      <c r="AEP295" s="339"/>
      <c r="AEQ295" s="339"/>
      <c r="AER295" s="339"/>
      <c r="AES295" s="339"/>
      <c r="AET295" s="339"/>
      <c r="AEU295" s="339"/>
      <c r="AEV295" s="339"/>
      <c r="AEW295" s="339"/>
      <c r="AEX295" s="339"/>
      <c r="AEY295" s="339"/>
      <c r="AEZ295" s="339"/>
      <c r="AFA295" s="339"/>
      <c r="AFB295" s="339"/>
      <c r="AFC295" s="339"/>
      <c r="AFD295" s="339"/>
      <c r="AFE295" s="339"/>
      <c r="AFF295" s="339"/>
      <c r="AFG295" s="339"/>
      <c r="AFH295" s="339"/>
      <c r="AFI295" s="339"/>
      <c r="AFJ295" s="339"/>
      <c r="AFK295" s="339"/>
      <c r="AFL295" s="339"/>
      <c r="AFM295" s="339"/>
      <c r="AFN295" s="339"/>
      <c r="AFO295" s="339"/>
      <c r="AFP295" s="339"/>
      <c r="AFQ295" s="339"/>
      <c r="AFR295" s="339"/>
      <c r="AFS295" s="339"/>
      <c r="AFT295" s="339"/>
      <c r="AFU295" s="339"/>
      <c r="AFV295" s="339"/>
      <c r="AFW295" s="339"/>
      <c r="AFX295" s="339"/>
      <c r="AFY295" s="339"/>
      <c r="AFZ295" s="339"/>
      <c r="AGA295" s="339"/>
      <c r="AGB295" s="339"/>
      <c r="AGC295" s="339"/>
      <c r="AGD295" s="339"/>
      <c r="AGE295" s="339"/>
      <c r="AGF295" s="339"/>
      <c r="AGG295" s="339"/>
      <c r="AGH295" s="339"/>
      <c r="AGI295" s="339"/>
      <c r="AGJ295" s="339"/>
      <c r="AGK295" s="339"/>
      <c r="AGL295" s="339"/>
      <c r="AGM295" s="339"/>
      <c r="AGN295" s="339"/>
      <c r="AGO295" s="339"/>
      <c r="AGP295" s="339"/>
      <c r="AGQ295" s="339"/>
      <c r="AGR295" s="339"/>
      <c r="AGS295" s="339"/>
      <c r="AGT295" s="339"/>
      <c r="AGU295" s="339"/>
      <c r="AGV295" s="339"/>
      <c r="AGW295" s="339"/>
      <c r="AGX295" s="339"/>
      <c r="AGY295" s="339"/>
      <c r="AGZ295" s="339"/>
      <c r="AHA295" s="339"/>
      <c r="AHB295" s="339"/>
      <c r="AHC295" s="339"/>
      <c r="AHD295" s="339"/>
      <c r="AHE295" s="339"/>
      <c r="AHF295" s="339"/>
      <c r="AHG295" s="339"/>
      <c r="AHH295" s="339"/>
      <c r="AHI295" s="339"/>
      <c r="AHJ295" s="339"/>
      <c r="AHK295" s="339"/>
      <c r="AHL295" s="339"/>
      <c r="AHM295" s="339"/>
      <c r="AHN295" s="339"/>
      <c r="AHO295" s="339"/>
      <c r="AHP295" s="339"/>
      <c r="AHQ295" s="339"/>
      <c r="AHR295" s="339"/>
      <c r="AHS295" s="339"/>
      <c r="AHT295" s="339"/>
      <c r="AHU295" s="339"/>
      <c r="AHV295" s="339"/>
      <c r="AHW295" s="339"/>
      <c r="AHX295" s="339"/>
      <c r="AHY295" s="339"/>
      <c r="AHZ295" s="339"/>
      <c r="AIA295" s="339"/>
      <c r="AIB295" s="339"/>
      <c r="AIC295" s="339"/>
      <c r="AID295" s="339"/>
      <c r="AIE295" s="339"/>
      <c r="AIF295" s="339"/>
      <c r="AIG295" s="339"/>
      <c r="AIH295" s="339"/>
      <c r="AII295" s="339"/>
      <c r="AIJ295" s="339"/>
      <c r="AIK295" s="339"/>
      <c r="AIL295" s="339"/>
      <c r="AIM295" s="339"/>
      <c r="AIN295" s="339"/>
      <c r="AIO295" s="339"/>
      <c r="AIP295" s="339"/>
      <c r="AIQ295" s="339"/>
      <c r="AIR295" s="339"/>
      <c r="AIS295" s="339"/>
      <c r="AIT295" s="339"/>
      <c r="AIU295" s="339"/>
      <c r="AIV295" s="339"/>
      <c r="AIW295" s="339"/>
      <c r="AIX295" s="339"/>
      <c r="AIY295" s="339"/>
      <c r="AIZ295" s="339"/>
      <c r="AJA295" s="339"/>
      <c r="AJB295" s="339"/>
      <c r="AJC295" s="339"/>
      <c r="AJD295" s="339"/>
      <c r="AJE295" s="339"/>
      <c r="AJF295" s="339"/>
      <c r="AJG295" s="339"/>
      <c r="AJH295" s="339"/>
      <c r="AJI295" s="339"/>
      <c r="AJJ295" s="339"/>
      <c r="AJK295" s="339"/>
      <c r="AJL295" s="339"/>
      <c r="AJM295" s="339"/>
      <c r="AJN295" s="339"/>
      <c r="AJO295" s="339"/>
      <c r="AJP295" s="339"/>
      <c r="AJQ295" s="339"/>
      <c r="AJR295" s="339"/>
      <c r="AJS295" s="339"/>
      <c r="AJT295" s="339"/>
      <c r="AJU295" s="339"/>
      <c r="AJV295" s="339"/>
      <c r="AJW295" s="339"/>
      <c r="AJX295" s="339"/>
      <c r="AJY295" s="339"/>
      <c r="AJZ295" s="339"/>
      <c r="AKA295" s="339"/>
      <c r="AKB295" s="339"/>
      <c r="AKC295" s="339"/>
      <c r="AKD295" s="339"/>
      <c r="AKE295" s="339"/>
      <c r="AKF295" s="339"/>
      <c r="AKG295" s="339"/>
      <c r="AKH295" s="339"/>
      <c r="AKI295" s="339"/>
      <c r="AKJ295" s="339"/>
      <c r="AKK295" s="339"/>
      <c r="AKL295" s="339"/>
      <c r="AKM295" s="339"/>
      <c r="AKN295" s="339"/>
      <c r="AKO295" s="339"/>
      <c r="AKP295" s="339"/>
      <c r="AKQ295" s="339"/>
      <c r="AKR295" s="339"/>
      <c r="AKS295" s="339"/>
      <c r="AKT295" s="339"/>
      <c r="AKU295" s="339"/>
      <c r="AKV295" s="339"/>
      <c r="AKW295" s="339"/>
      <c r="AKX295" s="339"/>
      <c r="AKY295" s="339"/>
      <c r="AKZ295" s="339"/>
      <c r="ALA295" s="339"/>
      <c r="ALB295" s="339"/>
      <c r="ALC295" s="339"/>
      <c r="ALD295" s="339"/>
      <c r="ALE295" s="339"/>
      <c r="ALF295" s="339"/>
      <c r="ALG295" s="339"/>
      <c r="ALH295" s="339"/>
      <c r="ALI295" s="339"/>
      <c r="ALJ295" s="339"/>
      <c r="ALK295" s="339"/>
      <c r="ALL295" s="339"/>
      <c r="ALM295" s="339"/>
      <c r="ALN295" s="339"/>
      <c r="ALO295" s="339"/>
      <c r="ALP295" s="339"/>
      <c r="ALQ295" s="339"/>
      <c r="ALR295" s="339"/>
      <c r="ALS295" s="339"/>
      <c r="ALT295" s="339"/>
      <c r="ALU295" s="339"/>
      <c r="ALV295" s="339"/>
      <c r="ALW295" s="339"/>
      <c r="ALX295" s="339"/>
      <c r="ALY295" s="339"/>
      <c r="ALZ295" s="339"/>
      <c r="AMA295" s="339"/>
      <c r="AMB295" s="339"/>
      <c r="AMC295" s="339"/>
      <c r="AMD295" s="339"/>
      <c r="AME295" s="339"/>
      <c r="AMF295" s="339"/>
      <c r="AMG295" s="339"/>
      <c r="AMH295" s="339"/>
      <c r="AMI295" s="339"/>
      <c r="AMJ295" s="339"/>
      <c r="AMK295" s="339"/>
      <c r="AML295" s="339"/>
      <c r="AMM295" s="339"/>
      <c r="AMN295" s="339"/>
      <c r="AMO295" s="339"/>
      <c r="AMP295" s="339"/>
      <c r="AMQ295" s="339"/>
      <c r="AMR295" s="339"/>
      <c r="AMS295" s="339"/>
      <c r="AMT295" s="339"/>
      <c r="AMU295" s="339"/>
      <c r="AMV295" s="339"/>
      <c r="AMW295" s="339"/>
      <c r="AMX295" s="339"/>
      <c r="AMY295" s="339"/>
      <c r="AMZ295" s="339"/>
      <c r="ANA295" s="339"/>
      <c r="ANB295" s="339"/>
      <c r="ANC295" s="339"/>
      <c r="AND295" s="339"/>
      <c r="ANE295" s="339"/>
      <c r="ANF295" s="339"/>
      <c r="ANG295" s="339"/>
      <c r="ANH295" s="339"/>
      <c r="ANI295" s="339"/>
      <c r="ANJ295" s="339"/>
      <c r="ANK295" s="339"/>
      <c r="ANL295" s="339"/>
      <c r="ANM295" s="339"/>
      <c r="ANN295" s="339"/>
      <c r="ANO295" s="339"/>
      <c r="ANP295" s="339"/>
      <c r="ANQ295" s="339"/>
      <c r="ANR295" s="339"/>
      <c r="ANS295" s="339"/>
      <c r="ANT295" s="339"/>
      <c r="ANU295" s="339"/>
      <c r="ANV295" s="339"/>
      <c r="ANW295" s="339"/>
      <c r="ANX295" s="339"/>
      <c r="ANY295" s="339"/>
      <c r="ANZ295" s="339"/>
      <c r="AOA295" s="339"/>
      <c r="AOB295" s="339"/>
      <c r="AOC295" s="339"/>
      <c r="AOD295" s="339"/>
      <c r="AOE295" s="339"/>
      <c r="AOF295" s="339"/>
      <c r="AOG295" s="339"/>
      <c r="AOH295" s="339"/>
      <c r="AOI295" s="339"/>
      <c r="AOJ295" s="339"/>
      <c r="AOK295" s="339"/>
      <c r="AOL295" s="339"/>
      <c r="AOM295" s="339"/>
      <c r="AON295" s="339"/>
      <c r="AOO295" s="339"/>
      <c r="AOP295" s="339"/>
      <c r="AOQ295" s="339"/>
      <c r="AOR295" s="339"/>
      <c r="AOS295" s="339"/>
      <c r="AOT295" s="339"/>
      <c r="AOU295" s="339"/>
      <c r="AOV295" s="339"/>
      <c r="AOW295" s="339"/>
      <c r="AOX295" s="339"/>
      <c r="AOY295" s="339"/>
      <c r="AOZ295" s="339"/>
      <c r="APA295" s="339"/>
      <c r="APB295" s="339"/>
      <c r="APC295" s="339"/>
      <c r="APD295" s="339"/>
      <c r="APE295" s="339"/>
      <c r="APF295" s="339"/>
      <c r="APG295" s="339"/>
      <c r="APH295" s="339"/>
      <c r="API295" s="339"/>
      <c r="APJ295" s="339"/>
      <c r="APK295" s="339"/>
      <c r="APL295" s="339"/>
      <c r="APM295" s="339"/>
      <c r="APN295" s="339"/>
      <c r="APO295" s="339"/>
      <c r="APP295" s="339"/>
      <c r="APQ295" s="339"/>
      <c r="APR295" s="339"/>
      <c r="APS295" s="339"/>
      <c r="APT295" s="339"/>
      <c r="APU295" s="339"/>
      <c r="APV295" s="339"/>
      <c r="APW295" s="339"/>
      <c r="APX295" s="339"/>
      <c r="APY295" s="339"/>
      <c r="APZ295" s="339"/>
      <c r="AQA295" s="339"/>
      <c r="AQB295" s="339"/>
      <c r="AQC295" s="339"/>
      <c r="AQD295" s="339"/>
      <c r="AQE295" s="339"/>
      <c r="AQF295" s="339"/>
      <c r="AQG295" s="339"/>
      <c r="AQH295" s="339"/>
      <c r="AQI295" s="339"/>
      <c r="AQJ295" s="339"/>
      <c r="AQK295" s="339"/>
      <c r="AQL295" s="339"/>
      <c r="AQM295" s="339"/>
      <c r="AQN295" s="339"/>
      <c r="AQO295" s="339"/>
      <c r="AQP295" s="339"/>
      <c r="AQQ295" s="339"/>
      <c r="AQR295" s="339"/>
      <c r="AQS295" s="339"/>
      <c r="AQT295" s="339"/>
      <c r="AQU295" s="339"/>
      <c r="AQV295" s="339"/>
      <c r="AQW295" s="339"/>
      <c r="AQX295" s="339"/>
      <c r="AQY295" s="339"/>
      <c r="AQZ295" s="339"/>
      <c r="ARA295" s="339"/>
      <c r="ARB295" s="339"/>
      <c r="ARC295" s="339"/>
      <c r="ARD295" s="339"/>
      <c r="ARE295" s="339"/>
      <c r="ARF295" s="339"/>
      <c r="ARG295" s="339"/>
      <c r="ARH295" s="339"/>
      <c r="ARI295" s="339"/>
      <c r="ARJ295" s="339"/>
      <c r="ARK295" s="339"/>
      <c r="ARL295" s="339"/>
      <c r="ARM295" s="339"/>
      <c r="ARN295" s="339"/>
      <c r="ARO295" s="339"/>
      <c r="ARP295" s="339"/>
      <c r="ARQ295" s="339"/>
      <c r="ARR295" s="339"/>
      <c r="ARS295" s="339"/>
      <c r="ART295" s="339"/>
      <c r="ARU295" s="339"/>
      <c r="ARV295" s="339"/>
      <c r="ARW295" s="339"/>
      <c r="ARX295" s="339"/>
      <c r="ARY295" s="339"/>
      <c r="ARZ295" s="339"/>
      <c r="ASA295" s="339"/>
      <c r="ASB295" s="339"/>
      <c r="ASC295" s="339"/>
      <c r="ASD295" s="339"/>
      <c r="ASE295" s="339"/>
      <c r="ASF295" s="339"/>
      <c r="ASG295" s="339"/>
      <c r="ASH295" s="339"/>
      <c r="ASI295" s="339"/>
      <c r="ASJ295" s="339"/>
      <c r="ASK295" s="339"/>
      <c r="ASL295" s="339"/>
      <c r="ASM295" s="339"/>
      <c r="ASN295" s="339"/>
      <c r="ASO295" s="339"/>
      <c r="ASP295" s="339"/>
      <c r="ASQ295" s="339"/>
      <c r="ASR295" s="339"/>
      <c r="ASS295" s="339"/>
      <c r="AST295" s="339"/>
      <c r="ASU295" s="339"/>
      <c r="ASV295" s="339"/>
      <c r="ASW295" s="339"/>
      <c r="ASX295" s="339"/>
      <c r="ASY295" s="339"/>
      <c r="ASZ295" s="339"/>
      <c r="ATA295" s="339"/>
      <c r="ATB295" s="339"/>
      <c r="ATC295" s="339"/>
      <c r="ATD295" s="339"/>
      <c r="ATE295" s="339"/>
      <c r="ATF295" s="339"/>
      <c r="ATG295" s="339"/>
      <c r="ATH295" s="339"/>
      <c r="ATI295" s="339"/>
      <c r="ATJ295" s="339"/>
      <c r="ATK295" s="339"/>
      <c r="ATL295" s="339"/>
      <c r="ATM295" s="339"/>
      <c r="ATN295" s="339"/>
      <c r="ATO295" s="339"/>
      <c r="ATP295" s="339"/>
      <c r="ATQ295" s="339"/>
      <c r="ATR295" s="339"/>
      <c r="ATS295" s="339"/>
      <c r="ATT295" s="339"/>
      <c r="ATU295" s="339"/>
      <c r="ATV295" s="339"/>
      <c r="ATW295" s="339"/>
      <c r="ATX295" s="339"/>
      <c r="ATY295" s="339"/>
      <c r="ATZ295" s="339"/>
      <c r="AUA295" s="339"/>
      <c r="AUB295" s="339"/>
      <c r="AUC295" s="339"/>
      <c r="AUD295" s="339"/>
      <c r="AUE295" s="339"/>
      <c r="AUF295" s="339"/>
      <c r="AUG295" s="339"/>
      <c r="AUH295" s="339"/>
      <c r="AUI295" s="339"/>
      <c r="AUJ295" s="339"/>
      <c r="AUK295" s="339"/>
      <c r="AUL295" s="339"/>
      <c r="AUM295" s="339"/>
      <c r="AUN295" s="339"/>
      <c r="AUO295" s="339"/>
      <c r="AUP295" s="339"/>
      <c r="AUQ295" s="339"/>
      <c r="AUR295" s="339"/>
      <c r="AUS295" s="339"/>
      <c r="AUT295" s="339"/>
      <c r="AUU295" s="339"/>
      <c r="AUV295" s="339"/>
      <c r="AUW295" s="339"/>
      <c r="AUX295" s="339"/>
      <c r="AUY295" s="339"/>
      <c r="AUZ295" s="339"/>
      <c r="AVA295" s="339"/>
      <c r="AVB295" s="339"/>
      <c r="AVC295" s="339"/>
      <c r="AVD295" s="339"/>
      <c r="AVE295" s="339"/>
      <c r="AVF295" s="339"/>
      <c r="AVG295" s="339"/>
      <c r="AVH295" s="339"/>
      <c r="AVI295" s="339"/>
      <c r="AVJ295" s="339"/>
      <c r="AVK295" s="339"/>
      <c r="AVL295" s="339"/>
      <c r="AVM295" s="339"/>
      <c r="AVN295" s="339"/>
      <c r="AVO295" s="339"/>
      <c r="AVP295" s="339"/>
      <c r="AVQ295" s="339"/>
      <c r="AVR295" s="339"/>
      <c r="AVS295" s="339"/>
      <c r="AVT295" s="339"/>
      <c r="AVU295" s="339"/>
      <c r="AVV295" s="339"/>
      <c r="AVW295" s="339"/>
      <c r="AVX295" s="339"/>
      <c r="AVY295" s="339"/>
      <c r="AVZ295" s="339"/>
      <c r="AWA295" s="339"/>
      <c r="AWB295" s="339"/>
      <c r="AWC295" s="339"/>
      <c r="AWD295" s="339"/>
      <c r="AWE295" s="339"/>
      <c r="AWF295" s="339"/>
      <c r="AWG295" s="339"/>
      <c r="AWH295" s="339"/>
      <c r="AWI295" s="339"/>
      <c r="AWJ295" s="339"/>
      <c r="AWK295" s="339"/>
      <c r="AWL295" s="339"/>
      <c r="AWM295" s="339"/>
      <c r="AWN295" s="339"/>
      <c r="AWO295" s="339"/>
      <c r="AWP295" s="339"/>
      <c r="AWQ295" s="339"/>
      <c r="AWR295" s="339"/>
      <c r="AWS295" s="339"/>
      <c r="AWT295" s="339"/>
      <c r="AWU295" s="339"/>
      <c r="AWV295" s="339"/>
      <c r="AWW295" s="339"/>
      <c r="AWX295" s="339"/>
      <c r="AWY295" s="339"/>
      <c r="AWZ295" s="339"/>
      <c r="AXA295" s="339"/>
      <c r="AXB295" s="339"/>
      <c r="AXC295" s="339"/>
      <c r="AXD295" s="339"/>
      <c r="AXE295" s="339"/>
      <c r="AXF295" s="339"/>
      <c r="AXG295" s="339"/>
      <c r="AXH295" s="339"/>
      <c r="AXI295" s="339"/>
      <c r="AXJ295" s="339"/>
      <c r="AXK295" s="339"/>
      <c r="AXL295" s="339"/>
      <c r="AXM295" s="339"/>
      <c r="AXN295" s="339"/>
      <c r="AXO295" s="339"/>
      <c r="AXP295" s="339"/>
      <c r="AXQ295" s="339"/>
      <c r="AXR295" s="339"/>
      <c r="AXS295" s="339"/>
      <c r="AXT295" s="339"/>
      <c r="AXU295" s="339"/>
      <c r="AXV295" s="339"/>
      <c r="AXW295" s="339"/>
      <c r="AXX295" s="339"/>
      <c r="AXY295" s="339"/>
      <c r="AXZ295" s="339"/>
      <c r="AYA295" s="339"/>
      <c r="AYB295" s="339"/>
      <c r="AYC295" s="339"/>
      <c r="AYD295" s="339"/>
      <c r="AYE295" s="339"/>
      <c r="AYF295" s="339"/>
      <c r="AYG295" s="339"/>
      <c r="AYH295" s="339"/>
      <c r="AYI295" s="339"/>
      <c r="AYJ295" s="339"/>
      <c r="AYK295" s="339"/>
      <c r="AYL295" s="339"/>
      <c r="AYM295" s="339"/>
      <c r="AYN295" s="339"/>
      <c r="AYO295" s="339"/>
      <c r="AYP295" s="339"/>
      <c r="AYQ295" s="339"/>
      <c r="AYR295" s="339"/>
      <c r="AYS295" s="339"/>
      <c r="AYT295" s="339"/>
      <c r="AYU295" s="339"/>
      <c r="AYV295" s="339"/>
      <c r="AYW295" s="339"/>
      <c r="AYX295" s="339"/>
      <c r="AYY295" s="339"/>
      <c r="AYZ295" s="339"/>
      <c r="AZA295" s="339"/>
      <c r="AZB295" s="339"/>
      <c r="AZC295" s="339"/>
      <c r="AZD295" s="339"/>
      <c r="AZE295" s="339"/>
      <c r="AZF295" s="339"/>
      <c r="AZG295" s="339"/>
      <c r="AZH295" s="339"/>
      <c r="AZI295" s="339"/>
      <c r="AZJ295" s="339"/>
      <c r="AZK295" s="339"/>
      <c r="AZL295" s="339"/>
      <c r="AZM295" s="339"/>
      <c r="AZN295" s="339"/>
      <c r="AZO295" s="339"/>
      <c r="AZP295" s="339"/>
      <c r="AZQ295" s="339"/>
      <c r="AZR295" s="339"/>
      <c r="AZS295" s="339"/>
      <c r="AZT295" s="339"/>
      <c r="AZU295" s="339"/>
      <c r="AZV295" s="339"/>
      <c r="AZW295" s="339"/>
      <c r="AZX295" s="339"/>
      <c r="AZY295" s="339"/>
      <c r="AZZ295" s="339"/>
      <c r="BAA295" s="339"/>
      <c r="BAB295" s="339"/>
      <c r="BAC295" s="339"/>
      <c r="BAD295" s="339"/>
      <c r="BAE295" s="339"/>
      <c r="BAF295" s="339"/>
      <c r="BAG295" s="339"/>
      <c r="BAH295" s="339"/>
      <c r="BAI295" s="339"/>
      <c r="BAJ295" s="339"/>
      <c r="BAK295" s="339"/>
      <c r="BAL295" s="339"/>
      <c r="BAM295" s="339"/>
      <c r="BAN295" s="339"/>
      <c r="BAO295" s="339"/>
      <c r="BAP295" s="339"/>
      <c r="BAQ295" s="339"/>
      <c r="BAR295" s="339"/>
      <c r="BAS295" s="339"/>
      <c r="BAT295" s="339"/>
      <c r="BAU295" s="339"/>
      <c r="BAV295" s="339"/>
      <c r="BAW295" s="339"/>
      <c r="BAX295" s="339"/>
      <c r="BAY295" s="339"/>
      <c r="BAZ295" s="339"/>
      <c r="BBA295" s="339"/>
      <c r="BBB295" s="339"/>
      <c r="BBC295" s="339"/>
      <c r="BBD295" s="339"/>
      <c r="BBE295" s="339"/>
      <c r="BBF295" s="339"/>
      <c r="BBG295" s="339"/>
      <c r="BBH295" s="339"/>
      <c r="BBI295" s="339"/>
      <c r="BBJ295" s="339"/>
      <c r="BBK295" s="339"/>
      <c r="BBL295" s="339"/>
      <c r="BBM295" s="339"/>
      <c r="BBN295" s="339"/>
      <c r="BBO295" s="339"/>
      <c r="BBP295" s="339"/>
      <c r="BBQ295" s="339"/>
      <c r="BBR295" s="339"/>
      <c r="BBS295" s="339"/>
      <c r="BBT295" s="339"/>
      <c r="BBU295" s="339"/>
      <c r="BBV295" s="339"/>
      <c r="BBW295" s="339"/>
      <c r="BBX295" s="339"/>
      <c r="BBY295" s="339"/>
      <c r="BBZ295" s="339"/>
      <c r="BCA295" s="339"/>
      <c r="BCB295" s="339"/>
      <c r="BCC295" s="339"/>
      <c r="BCD295" s="339"/>
      <c r="BCE295" s="339"/>
      <c r="BCF295" s="339"/>
      <c r="BCG295" s="339"/>
      <c r="BCH295" s="339"/>
      <c r="BCI295" s="339"/>
      <c r="BCJ295" s="339"/>
      <c r="BCK295" s="339"/>
      <c r="BCL295" s="339"/>
      <c r="BCM295" s="339"/>
      <c r="BCN295" s="339"/>
      <c r="BCO295" s="339"/>
      <c r="BCP295" s="339"/>
      <c r="BCQ295" s="339"/>
      <c r="BCR295" s="339"/>
      <c r="BCS295" s="339"/>
      <c r="BCT295" s="339"/>
      <c r="BCU295" s="339"/>
      <c r="BCV295" s="339"/>
      <c r="BCW295" s="339"/>
      <c r="BCX295" s="339"/>
      <c r="BCY295" s="339"/>
      <c r="BCZ295" s="339"/>
      <c r="BDA295" s="339"/>
      <c r="BDB295" s="339"/>
      <c r="BDC295" s="339"/>
      <c r="BDD295" s="339"/>
      <c r="BDE295" s="339"/>
      <c r="BDF295" s="339"/>
      <c r="BDG295" s="339"/>
      <c r="BDH295" s="339"/>
      <c r="BDI295" s="339"/>
      <c r="BDJ295" s="339"/>
      <c r="BDK295" s="339"/>
      <c r="BDL295" s="339"/>
      <c r="BDM295" s="339"/>
      <c r="BDN295" s="339"/>
      <c r="BDO295" s="339"/>
      <c r="BDP295" s="339"/>
      <c r="BDQ295" s="339"/>
      <c r="BDR295" s="339"/>
      <c r="BDS295" s="339"/>
      <c r="BDT295" s="339"/>
      <c r="BDU295" s="339"/>
      <c r="BDV295" s="339"/>
      <c r="BDW295" s="339"/>
      <c r="BDX295" s="339"/>
      <c r="BDY295" s="339"/>
      <c r="BDZ295" s="339"/>
      <c r="BEA295" s="339"/>
      <c r="BEB295" s="339"/>
      <c r="BEC295" s="339"/>
      <c r="BED295" s="339"/>
      <c r="BEE295" s="339"/>
      <c r="BEF295" s="339"/>
      <c r="BEG295" s="339"/>
      <c r="BEH295" s="339"/>
      <c r="BEI295" s="339"/>
      <c r="BEJ295" s="339"/>
      <c r="BEK295" s="339"/>
      <c r="BEL295" s="339"/>
      <c r="BEM295" s="339"/>
      <c r="BEN295" s="339"/>
      <c r="BEO295" s="339"/>
      <c r="BEP295" s="339"/>
      <c r="BEQ295" s="339"/>
      <c r="BER295" s="339"/>
      <c r="BES295" s="339"/>
      <c r="BET295" s="339"/>
      <c r="BEU295" s="339"/>
      <c r="BEV295" s="339"/>
      <c r="BEW295" s="339"/>
      <c r="BEX295" s="339"/>
      <c r="BEY295" s="339"/>
      <c r="BEZ295" s="339"/>
      <c r="BFA295" s="339"/>
      <c r="BFB295" s="339"/>
      <c r="BFC295" s="339"/>
      <c r="BFD295" s="339"/>
      <c r="BFE295" s="339"/>
      <c r="BFF295" s="339"/>
      <c r="BFG295" s="339"/>
      <c r="BFH295" s="339"/>
      <c r="BFI295" s="339"/>
      <c r="BFJ295" s="339"/>
      <c r="BFK295" s="339"/>
      <c r="BFL295" s="339"/>
      <c r="BFM295" s="339"/>
      <c r="BFN295" s="339"/>
      <c r="BFO295" s="339"/>
      <c r="BFP295" s="339"/>
      <c r="BFQ295" s="339"/>
      <c r="BFR295" s="339"/>
      <c r="BFS295" s="339"/>
      <c r="BFT295" s="339"/>
      <c r="BFU295" s="339"/>
      <c r="BFV295" s="339"/>
      <c r="BFW295" s="339"/>
      <c r="BFX295" s="339"/>
      <c r="BFY295" s="339"/>
      <c r="BFZ295" s="339"/>
      <c r="BGA295" s="339"/>
      <c r="BGB295" s="339"/>
      <c r="BGC295" s="339"/>
      <c r="BGD295" s="339"/>
      <c r="BGE295" s="339"/>
      <c r="BGF295" s="339"/>
      <c r="BGG295" s="339"/>
      <c r="BGH295" s="339"/>
      <c r="BGI295" s="339"/>
      <c r="BGJ295" s="339"/>
      <c r="BGK295" s="339"/>
      <c r="BGL295" s="339"/>
      <c r="BGM295" s="339"/>
      <c r="BGN295" s="339"/>
      <c r="BGO295" s="339"/>
      <c r="BGP295" s="339"/>
      <c r="BGQ295" s="339"/>
      <c r="BGR295" s="339"/>
      <c r="BGS295" s="339"/>
      <c r="BGT295" s="339"/>
      <c r="BGU295" s="339"/>
      <c r="BGV295" s="339"/>
      <c r="BGW295" s="339"/>
      <c r="BGX295" s="339"/>
      <c r="BGY295" s="339"/>
      <c r="BGZ295" s="339"/>
      <c r="BHA295" s="339"/>
      <c r="BHB295" s="339"/>
      <c r="BHC295" s="339"/>
      <c r="BHD295" s="339"/>
      <c r="BHE295" s="339"/>
      <c r="BHF295" s="339"/>
      <c r="BHG295" s="339"/>
      <c r="BHH295" s="339"/>
      <c r="BHI295" s="339"/>
      <c r="BHJ295" s="339"/>
      <c r="BHK295" s="339"/>
      <c r="BHL295" s="339"/>
      <c r="BHM295" s="339"/>
      <c r="BHN295" s="339"/>
      <c r="BHO295" s="339"/>
      <c r="BHP295" s="339"/>
      <c r="BHQ295" s="339"/>
      <c r="BHR295" s="339"/>
      <c r="BHS295" s="339"/>
      <c r="BHT295" s="339"/>
      <c r="BHU295" s="339"/>
      <c r="BHV295" s="339"/>
      <c r="BHW295" s="339"/>
      <c r="BHX295" s="339"/>
      <c r="BHY295" s="339"/>
      <c r="BHZ295" s="339"/>
      <c r="BIA295" s="339"/>
      <c r="BIB295" s="339"/>
      <c r="BIC295" s="339"/>
      <c r="BID295" s="339"/>
      <c r="BIE295" s="339"/>
      <c r="BIF295" s="339"/>
      <c r="BIG295" s="339"/>
      <c r="BIH295" s="339"/>
      <c r="BII295" s="339"/>
      <c r="BIJ295" s="339"/>
      <c r="BIK295" s="339"/>
      <c r="BIL295" s="339"/>
      <c r="BIM295" s="339"/>
      <c r="BIN295" s="339"/>
      <c r="BIO295" s="339"/>
      <c r="BIP295" s="339"/>
      <c r="BIQ295" s="339"/>
      <c r="BIR295" s="339"/>
      <c r="BIS295" s="339"/>
      <c r="BIT295" s="339"/>
      <c r="BIU295" s="339"/>
      <c r="BIV295" s="339"/>
      <c r="BIW295" s="339"/>
      <c r="BIX295" s="339"/>
      <c r="BIY295" s="339"/>
      <c r="BIZ295" s="339"/>
      <c r="BJA295" s="339"/>
      <c r="BJB295" s="339"/>
      <c r="BJC295" s="339"/>
      <c r="BJD295" s="339"/>
      <c r="BJE295" s="339"/>
      <c r="BJF295" s="339"/>
      <c r="BJG295" s="339"/>
      <c r="BJH295" s="339"/>
      <c r="BJI295" s="339"/>
      <c r="BJJ295" s="339"/>
      <c r="BJK295" s="339"/>
      <c r="BJL295" s="339"/>
      <c r="BJM295" s="339"/>
      <c r="BJN295" s="339"/>
      <c r="BJO295" s="339"/>
      <c r="BJP295" s="339"/>
      <c r="BJQ295" s="339"/>
      <c r="BJR295" s="339"/>
      <c r="BJS295" s="339"/>
      <c r="BJT295" s="339"/>
      <c r="BJU295" s="339"/>
      <c r="BJV295" s="339"/>
      <c r="BJW295" s="339"/>
      <c r="BJX295" s="339"/>
      <c r="BJY295" s="339"/>
      <c r="BJZ295" s="339"/>
      <c r="BKA295" s="339"/>
      <c r="BKB295" s="339"/>
      <c r="BKC295" s="339"/>
      <c r="BKD295" s="339"/>
      <c r="BKE295" s="339"/>
      <c r="BKF295" s="339"/>
      <c r="BKG295" s="339"/>
      <c r="BKH295" s="339"/>
      <c r="BKI295" s="339"/>
      <c r="BKJ295" s="339"/>
      <c r="BKK295" s="339"/>
      <c r="BKL295" s="339"/>
      <c r="BKM295" s="339"/>
      <c r="BKN295" s="339"/>
      <c r="BKO295" s="339"/>
      <c r="BKP295" s="339"/>
      <c r="BKQ295" s="339"/>
      <c r="BKR295" s="339"/>
      <c r="BKS295" s="339"/>
      <c r="BKT295" s="339"/>
      <c r="BKU295" s="339"/>
      <c r="BKV295" s="339"/>
      <c r="BKW295" s="339"/>
      <c r="BKX295" s="339"/>
      <c r="BKY295" s="339"/>
      <c r="BKZ295" s="339"/>
      <c r="BLA295" s="339"/>
      <c r="BLB295" s="339"/>
      <c r="BLC295" s="339"/>
      <c r="BLD295" s="339"/>
      <c r="BLE295" s="339"/>
      <c r="BLF295" s="339"/>
      <c r="BLG295" s="339"/>
      <c r="BLH295" s="339"/>
      <c r="BLI295" s="339"/>
      <c r="BLJ295" s="339"/>
      <c r="BLK295" s="339"/>
      <c r="BLL295" s="339"/>
      <c r="BLM295" s="339"/>
      <c r="BLN295" s="339"/>
      <c r="BLO295" s="339"/>
      <c r="BLP295" s="339"/>
      <c r="BLQ295" s="339"/>
      <c r="BLR295" s="339"/>
      <c r="BLS295" s="339"/>
      <c r="BLT295" s="339"/>
      <c r="BLU295" s="339"/>
      <c r="BLV295" s="339"/>
      <c r="BLW295" s="339"/>
      <c r="BLX295" s="339"/>
      <c r="BLY295" s="339"/>
      <c r="BLZ295" s="339"/>
      <c r="BMA295" s="339"/>
      <c r="BMB295" s="339"/>
      <c r="BMC295" s="339"/>
      <c r="BMD295" s="339"/>
      <c r="BME295" s="339"/>
      <c r="BMF295" s="339"/>
      <c r="BMG295" s="339"/>
      <c r="BMH295" s="339"/>
      <c r="BMI295" s="339"/>
      <c r="BMJ295" s="339"/>
      <c r="BMK295" s="339"/>
      <c r="BML295" s="339"/>
      <c r="BMM295" s="339"/>
      <c r="BMN295" s="339"/>
      <c r="BMO295" s="339"/>
      <c r="BMP295" s="339"/>
      <c r="BMQ295" s="339"/>
      <c r="BMR295" s="339"/>
      <c r="BMS295" s="339"/>
      <c r="BMT295" s="339"/>
      <c r="BMU295" s="339"/>
      <c r="BMV295" s="339"/>
      <c r="BMW295" s="339"/>
      <c r="BMX295" s="339"/>
      <c r="BMY295" s="339"/>
      <c r="BMZ295" s="339"/>
      <c r="BNA295" s="339"/>
      <c r="BNB295" s="339"/>
      <c r="BNC295" s="339"/>
      <c r="BND295" s="339"/>
      <c r="BNE295" s="339"/>
      <c r="BNF295" s="339"/>
      <c r="BNG295" s="339"/>
      <c r="BNH295" s="339"/>
      <c r="BNI295" s="339"/>
      <c r="BNJ295" s="339"/>
      <c r="BNK295" s="339"/>
      <c r="BNL295" s="339"/>
      <c r="BNM295" s="339"/>
      <c r="BNN295" s="339"/>
      <c r="BNO295" s="339"/>
      <c r="BNP295" s="339"/>
      <c r="BNQ295" s="339"/>
      <c r="BNR295" s="339"/>
      <c r="BNS295" s="339"/>
      <c r="BNT295" s="339"/>
      <c r="BNU295" s="339"/>
      <c r="BNV295" s="339"/>
      <c r="BNW295" s="339"/>
      <c r="BNX295" s="339"/>
      <c r="BNY295" s="339"/>
      <c r="BNZ295" s="339"/>
      <c r="BOA295" s="339"/>
      <c r="BOB295" s="339"/>
      <c r="BOC295" s="339"/>
      <c r="BOD295" s="339"/>
      <c r="BOE295" s="339"/>
      <c r="BOF295" s="339"/>
      <c r="BOG295" s="339"/>
      <c r="BOH295" s="339"/>
      <c r="BOI295" s="339"/>
      <c r="BOJ295" s="339"/>
      <c r="BOK295" s="339"/>
      <c r="BOL295" s="339"/>
      <c r="BOM295" s="339"/>
      <c r="BON295" s="339"/>
      <c r="BOO295" s="339"/>
      <c r="BOP295" s="339"/>
      <c r="BOQ295" s="339"/>
      <c r="BOR295" s="339"/>
      <c r="BOS295" s="339"/>
      <c r="BOT295" s="339"/>
      <c r="BOU295" s="339"/>
      <c r="BOV295" s="339"/>
    </row>
    <row r="296" spans="1:1764" s="40" customFormat="1" ht="40.5" customHeight="1">
      <c r="A296" s="35" t="s">
        <v>315</v>
      </c>
      <c r="B296" s="36" t="s">
        <v>316</v>
      </c>
      <c r="C296" s="381" t="s">
        <v>932</v>
      </c>
      <c r="D296" s="381" t="s">
        <v>933</v>
      </c>
      <c r="E296" s="37" t="s">
        <v>1270</v>
      </c>
      <c r="F296" s="160" t="s">
        <v>1259</v>
      </c>
      <c r="G296" s="37" t="s">
        <v>22</v>
      </c>
      <c r="H296" s="37" t="s">
        <v>23</v>
      </c>
      <c r="I296" s="400" t="s">
        <v>24</v>
      </c>
      <c r="J296" s="460">
        <f>SUM(K296,L296)</f>
        <v>2106000</v>
      </c>
      <c r="K296" s="460">
        <v>2106000</v>
      </c>
      <c r="L296" s="461"/>
      <c r="M296" s="114"/>
      <c r="N296" s="114"/>
      <c r="O296" s="114"/>
      <c r="P296" s="114"/>
      <c r="Q296" s="114"/>
      <c r="R296" s="114"/>
      <c r="S296" s="114"/>
      <c r="T296" s="114"/>
      <c r="U296" s="114"/>
      <c r="V296" s="114"/>
      <c r="W296" s="114"/>
      <c r="X296" s="114"/>
      <c r="Y296" s="114"/>
      <c r="Z296" s="114"/>
      <c r="AA296" s="114"/>
      <c r="AB296" s="114"/>
      <c r="AC296" s="114"/>
      <c r="AD296" s="114"/>
      <c r="AE296" s="114"/>
      <c r="AF296" s="114"/>
      <c r="AG296" s="114"/>
      <c r="AH296" s="114"/>
      <c r="AI296" s="114"/>
      <c r="AJ296" s="114"/>
      <c r="AK296" s="114"/>
      <c r="AL296" s="114"/>
      <c r="AM296" s="114"/>
      <c r="AN296" s="114"/>
      <c r="AO296" s="114"/>
      <c r="AP296" s="114"/>
      <c r="AQ296" s="114"/>
      <c r="AR296" s="114"/>
      <c r="AS296" s="114"/>
      <c r="AT296" s="114"/>
      <c r="AU296" s="114"/>
      <c r="AV296" s="114"/>
      <c r="AW296" s="114"/>
      <c r="AX296" s="114"/>
      <c r="AY296" s="114"/>
      <c r="AZ296" s="114"/>
      <c r="BA296" s="114"/>
      <c r="BB296" s="114"/>
      <c r="BC296" s="114"/>
      <c r="BD296" s="114"/>
      <c r="BE296" s="114"/>
      <c r="BF296" s="114"/>
      <c r="BG296" s="114"/>
      <c r="BH296" s="114"/>
      <c r="BI296" s="114"/>
      <c r="BJ296" s="114"/>
      <c r="BK296" s="114"/>
      <c r="BL296" s="114"/>
      <c r="BM296" s="114"/>
      <c r="BN296" s="114"/>
      <c r="BO296" s="114"/>
      <c r="BP296" s="114"/>
      <c r="BQ296" s="114"/>
      <c r="BR296" s="114"/>
      <c r="BS296" s="114"/>
      <c r="BT296" s="114"/>
      <c r="BU296" s="114"/>
      <c r="BV296" s="114"/>
      <c r="BW296" s="114"/>
      <c r="BX296" s="114"/>
      <c r="BY296" s="114"/>
      <c r="BZ296" s="114"/>
      <c r="CA296" s="114"/>
      <c r="CB296" s="114"/>
      <c r="CC296" s="114"/>
      <c r="CD296" s="114"/>
      <c r="CE296" s="114"/>
      <c r="CF296" s="114"/>
      <c r="CG296" s="114"/>
      <c r="CH296" s="114"/>
      <c r="CI296" s="114"/>
      <c r="CJ296" s="114"/>
      <c r="CK296" s="114"/>
      <c r="CL296" s="114"/>
      <c r="CM296" s="114"/>
      <c r="CN296" s="114"/>
      <c r="CO296" s="114"/>
      <c r="CP296" s="114"/>
      <c r="CQ296" s="114"/>
      <c r="CR296" s="114"/>
      <c r="CS296" s="114"/>
      <c r="CT296" s="114"/>
      <c r="CU296" s="114"/>
      <c r="CV296" s="114"/>
      <c r="CW296" s="114"/>
      <c r="CX296" s="114"/>
      <c r="CY296" s="114"/>
      <c r="CZ296" s="114"/>
      <c r="DA296" s="114"/>
      <c r="DB296" s="114"/>
      <c r="DC296" s="114"/>
      <c r="DD296" s="114"/>
      <c r="DE296" s="114"/>
      <c r="DF296" s="114"/>
      <c r="DG296" s="114"/>
      <c r="DH296" s="114"/>
      <c r="DI296" s="114"/>
      <c r="DJ296" s="114"/>
      <c r="DK296" s="114"/>
      <c r="DL296" s="114"/>
      <c r="DM296" s="114"/>
      <c r="DN296" s="114"/>
      <c r="DO296" s="114"/>
      <c r="DP296" s="114"/>
      <c r="DQ296" s="114"/>
      <c r="DR296" s="114"/>
      <c r="DS296" s="114"/>
      <c r="DT296" s="114"/>
      <c r="DU296" s="114"/>
      <c r="DV296" s="114"/>
      <c r="DW296" s="114"/>
      <c r="DX296" s="114"/>
      <c r="DY296" s="114"/>
      <c r="DZ296" s="114"/>
      <c r="EA296" s="114"/>
      <c r="EB296" s="114"/>
      <c r="EC296" s="114"/>
      <c r="ED296" s="114"/>
      <c r="EE296" s="114"/>
      <c r="EF296" s="114"/>
      <c r="EG296" s="114"/>
      <c r="EH296" s="114"/>
      <c r="EI296" s="114"/>
      <c r="EJ296" s="114"/>
      <c r="EK296" s="114"/>
      <c r="EL296" s="114"/>
      <c r="EM296" s="114"/>
      <c r="EN296" s="114"/>
      <c r="EO296" s="114"/>
      <c r="EP296" s="114"/>
      <c r="EQ296" s="114"/>
      <c r="ER296" s="114"/>
      <c r="ES296" s="114"/>
      <c r="ET296" s="114"/>
      <c r="EU296" s="114"/>
      <c r="EV296" s="114"/>
      <c r="EW296" s="114"/>
      <c r="EX296" s="114"/>
      <c r="EY296" s="114"/>
      <c r="EZ296" s="114"/>
      <c r="FA296" s="114"/>
      <c r="FB296" s="114"/>
      <c r="FC296" s="114"/>
      <c r="FD296" s="114"/>
      <c r="FE296" s="114"/>
      <c r="FF296" s="114"/>
      <c r="FG296" s="114"/>
      <c r="FH296" s="114"/>
      <c r="FI296" s="114"/>
      <c r="FJ296" s="114"/>
      <c r="FK296" s="114"/>
      <c r="FL296" s="114"/>
      <c r="FM296" s="114"/>
      <c r="FN296" s="114"/>
      <c r="FO296" s="114"/>
      <c r="FP296" s="114"/>
      <c r="FQ296" s="114"/>
      <c r="FR296" s="114"/>
      <c r="FS296" s="114"/>
      <c r="FT296" s="114"/>
      <c r="FU296" s="114"/>
      <c r="FV296" s="114"/>
      <c r="FW296" s="114"/>
      <c r="FX296" s="114"/>
      <c r="FY296" s="114"/>
      <c r="FZ296" s="114"/>
      <c r="GA296" s="114"/>
      <c r="GB296" s="114"/>
      <c r="GC296" s="114"/>
      <c r="GD296" s="114"/>
      <c r="GE296" s="114"/>
      <c r="GF296" s="114"/>
      <c r="GG296" s="114"/>
      <c r="GH296" s="114"/>
      <c r="GI296" s="114"/>
      <c r="GJ296" s="114"/>
      <c r="GK296" s="114"/>
      <c r="GL296" s="114"/>
      <c r="GM296" s="114"/>
      <c r="GN296" s="114"/>
      <c r="GO296" s="114"/>
      <c r="GP296" s="114"/>
      <c r="GQ296" s="114"/>
      <c r="GR296" s="114"/>
      <c r="GS296" s="114"/>
      <c r="GT296" s="114"/>
      <c r="GU296" s="114"/>
      <c r="GV296" s="114"/>
      <c r="GW296" s="114"/>
      <c r="GX296" s="114"/>
      <c r="GY296" s="114"/>
      <c r="GZ296" s="114"/>
      <c r="HA296" s="114"/>
      <c r="HB296" s="114"/>
      <c r="HC296" s="114"/>
      <c r="HD296" s="114"/>
      <c r="HE296" s="114"/>
      <c r="HF296" s="114"/>
      <c r="HG296" s="114"/>
      <c r="HH296" s="114"/>
      <c r="HI296" s="114"/>
      <c r="HJ296" s="114"/>
      <c r="HK296" s="114"/>
      <c r="HL296" s="114"/>
      <c r="HM296" s="114"/>
      <c r="HN296" s="114"/>
      <c r="HO296" s="114"/>
      <c r="HP296" s="114"/>
      <c r="HQ296" s="114"/>
      <c r="HR296" s="114"/>
      <c r="HS296" s="114"/>
      <c r="HT296" s="114"/>
      <c r="HU296" s="114"/>
      <c r="HV296" s="114"/>
      <c r="HW296" s="114"/>
      <c r="HX296" s="114"/>
      <c r="HY296" s="114"/>
      <c r="HZ296" s="114"/>
      <c r="IA296" s="114"/>
      <c r="IB296" s="114"/>
      <c r="IC296" s="114"/>
      <c r="ID296" s="114"/>
      <c r="IE296" s="114"/>
      <c r="IF296" s="114"/>
      <c r="IG296" s="114"/>
      <c r="IH296" s="114"/>
      <c r="II296" s="114"/>
      <c r="IJ296" s="114"/>
      <c r="IK296" s="114"/>
      <c r="IL296" s="114"/>
      <c r="IM296" s="114"/>
      <c r="IN296" s="114"/>
      <c r="IO296" s="114"/>
      <c r="IP296" s="114"/>
      <c r="IQ296" s="114"/>
      <c r="IR296" s="114"/>
      <c r="IS296" s="114"/>
      <c r="IT296" s="114"/>
      <c r="IU296" s="114"/>
      <c r="IV296" s="114"/>
      <c r="IW296" s="114"/>
      <c r="IX296" s="114"/>
      <c r="IY296" s="114"/>
      <c r="IZ296" s="114"/>
      <c r="JA296" s="114"/>
      <c r="JB296" s="114"/>
      <c r="JC296" s="114"/>
      <c r="JD296" s="114"/>
      <c r="JE296" s="114"/>
      <c r="JF296" s="114"/>
      <c r="JG296" s="114"/>
      <c r="JH296" s="114"/>
      <c r="JI296" s="114"/>
      <c r="JJ296" s="114"/>
      <c r="JK296" s="114"/>
      <c r="JL296" s="114"/>
      <c r="JM296" s="114"/>
      <c r="JN296" s="114"/>
      <c r="JO296" s="114"/>
      <c r="JP296" s="114"/>
      <c r="JQ296" s="114"/>
      <c r="JR296" s="114"/>
      <c r="JS296" s="114"/>
      <c r="JT296" s="114"/>
      <c r="JU296" s="114"/>
      <c r="JV296" s="114"/>
      <c r="JW296" s="114"/>
      <c r="JX296" s="114"/>
      <c r="JY296" s="114"/>
      <c r="JZ296" s="114"/>
      <c r="KA296" s="114"/>
      <c r="KB296" s="114"/>
      <c r="KC296" s="114"/>
      <c r="KD296" s="114"/>
      <c r="KE296" s="114"/>
      <c r="KF296" s="114"/>
      <c r="KG296" s="114"/>
      <c r="KH296" s="114"/>
      <c r="KI296" s="114"/>
      <c r="KJ296" s="114"/>
      <c r="KK296" s="114"/>
      <c r="KL296" s="114"/>
      <c r="KM296" s="114"/>
      <c r="KN296" s="114"/>
      <c r="KO296" s="114"/>
      <c r="KP296" s="114"/>
      <c r="KQ296" s="114"/>
      <c r="KR296" s="114"/>
      <c r="KS296" s="114"/>
      <c r="KT296" s="114"/>
      <c r="KU296" s="114"/>
      <c r="KV296" s="114"/>
      <c r="KW296" s="114"/>
      <c r="KX296" s="114"/>
      <c r="KY296" s="114"/>
      <c r="KZ296" s="114"/>
      <c r="LA296" s="114"/>
      <c r="LB296" s="114"/>
      <c r="LC296" s="114"/>
      <c r="LD296" s="114"/>
      <c r="LE296" s="114"/>
      <c r="LF296" s="114"/>
      <c r="LG296" s="114"/>
      <c r="LH296" s="114"/>
      <c r="LI296" s="114"/>
      <c r="LJ296" s="114"/>
      <c r="LK296" s="114"/>
      <c r="LL296" s="114"/>
      <c r="LM296" s="339"/>
      <c r="LN296" s="339"/>
      <c r="LO296" s="339"/>
      <c r="LP296" s="339"/>
      <c r="LQ296" s="339"/>
      <c r="LR296" s="339"/>
      <c r="LS296" s="339"/>
      <c r="LT296" s="339"/>
      <c r="LU296" s="339"/>
      <c r="LV296" s="339"/>
      <c r="LW296" s="339"/>
      <c r="LX296" s="339"/>
      <c r="LY296" s="339"/>
      <c r="LZ296" s="339"/>
      <c r="MA296" s="339"/>
      <c r="MB296" s="339"/>
      <c r="MC296" s="339"/>
      <c r="MD296" s="339"/>
      <c r="ME296" s="339"/>
      <c r="MF296" s="339"/>
      <c r="MG296" s="339"/>
      <c r="MH296" s="339"/>
      <c r="MI296" s="339"/>
      <c r="MJ296" s="339"/>
      <c r="MK296" s="339"/>
      <c r="ML296" s="339"/>
      <c r="MM296" s="339"/>
      <c r="MN296" s="339"/>
      <c r="MO296" s="339"/>
      <c r="MP296" s="339"/>
      <c r="MQ296" s="339"/>
      <c r="MR296" s="339"/>
      <c r="MS296" s="339"/>
      <c r="MT296" s="339"/>
      <c r="MU296" s="339"/>
      <c r="MV296" s="339"/>
      <c r="MW296" s="339"/>
      <c r="MX296" s="339"/>
      <c r="MY296" s="339"/>
      <c r="MZ296" s="339"/>
      <c r="NA296" s="339"/>
      <c r="NB296" s="339"/>
      <c r="NC296" s="339"/>
      <c r="ND296" s="339"/>
      <c r="NE296" s="339"/>
      <c r="NF296" s="339"/>
      <c r="NG296" s="339"/>
      <c r="NH296" s="339"/>
      <c r="NI296" s="339"/>
      <c r="NJ296" s="339"/>
      <c r="NK296" s="339"/>
      <c r="NL296" s="339"/>
      <c r="NM296" s="339"/>
      <c r="NN296" s="339"/>
      <c r="NO296" s="339"/>
      <c r="NP296" s="339"/>
      <c r="NQ296" s="339"/>
      <c r="NR296" s="339"/>
      <c r="NS296" s="339"/>
      <c r="NT296" s="339"/>
      <c r="NU296" s="339"/>
      <c r="NV296" s="339"/>
      <c r="NW296" s="339"/>
      <c r="NX296" s="339"/>
      <c r="NY296" s="339"/>
      <c r="NZ296" s="339"/>
      <c r="OA296" s="339"/>
      <c r="OB296" s="339"/>
      <c r="OC296" s="339"/>
      <c r="OD296" s="339"/>
      <c r="OE296" s="339"/>
      <c r="OF296" s="339"/>
      <c r="OG296" s="339"/>
      <c r="OH296" s="339"/>
      <c r="OI296" s="339"/>
      <c r="OJ296" s="339"/>
      <c r="OK296" s="339"/>
      <c r="OL296" s="339"/>
      <c r="OM296" s="339"/>
      <c r="ON296" s="339"/>
      <c r="OO296" s="339"/>
      <c r="OP296" s="339"/>
      <c r="OQ296" s="339"/>
      <c r="OR296" s="339"/>
      <c r="OS296" s="339"/>
      <c r="OT296" s="339"/>
      <c r="OU296" s="339"/>
      <c r="OV296" s="339"/>
      <c r="OW296" s="339"/>
      <c r="OX296" s="339"/>
      <c r="OY296" s="339"/>
      <c r="OZ296" s="339"/>
      <c r="PA296" s="339"/>
      <c r="PB296" s="339"/>
      <c r="PC296" s="339"/>
      <c r="PD296" s="339"/>
      <c r="PE296" s="339"/>
      <c r="PF296" s="339"/>
      <c r="PG296" s="339"/>
      <c r="PH296" s="339"/>
      <c r="PI296" s="339"/>
      <c r="PJ296" s="339"/>
      <c r="PK296" s="339"/>
      <c r="PL296" s="339"/>
      <c r="PM296" s="339"/>
      <c r="PN296" s="339"/>
      <c r="PO296" s="339"/>
      <c r="PP296" s="339"/>
      <c r="PQ296" s="339"/>
      <c r="PR296" s="339"/>
      <c r="PS296" s="339"/>
      <c r="PT296" s="339"/>
      <c r="PU296" s="339"/>
      <c r="PV296" s="339"/>
      <c r="PW296" s="339"/>
      <c r="PX296" s="339"/>
      <c r="PY296" s="339"/>
      <c r="PZ296" s="339"/>
      <c r="QA296" s="339"/>
      <c r="QB296" s="339"/>
      <c r="QC296" s="339"/>
      <c r="QD296" s="339"/>
      <c r="QE296" s="339"/>
      <c r="QF296" s="339"/>
      <c r="QG296" s="339"/>
      <c r="QH296" s="339"/>
      <c r="QI296" s="339"/>
      <c r="QJ296" s="339"/>
      <c r="QK296" s="339"/>
      <c r="QL296" s="339"/>
      <c r="QM296" s="339"/>
      <c r="QN296" s="339"/>
      <c r="QO296" s="339"/>
      <c r="QP296" s="339"/>
      <c r="QQ296" s="339"/>
      <c r="QR296" s="339"/>
      <c r="QS296" s="339"/>
      <c r="QT296" s="339"/>
      <c r="QU296" s="339"/>
      <c r="QV296" s="339"/>
      <c r="QW296" s="339"/>
      <c r="QX296" s="339"/>
      <c r="QY296" s="339"/>
      <c r="QZ296" s="339"/>
      <c r="RA296" s="339"/>
      <c r="RB296" s="339"/>
      <c r="RC296" s="339"/>
      <c r="RD296" s="339"/>
      <c r="RE296" s="339"/>
      <c r="RF296" s="339"/>
      <c r="RG296" s="339"/>
      <c r="RH296" s="339"/>
      <c r="RI296" s="339"/>
      <c r="RJ296" s="339"/>
      <c r="RK296" s="339"/>
      <c r="RL296" s="339"/>
      <c r="RM296" s="339"/>
      <c r="RN296" s="339"/>
      <c r="RO296" s="339"/>
      <c r="RP296" s="339"/>
      <c r="RQ296" s="339"/>
      <c r="RR296" s="339"/>
      <c r="RS296" s="339"/>
      <c r="RT296" s="339"/>
      <c r="RU296" s="339"/>
      <c r="RV296" s="339"/>
      <c r="RW296" s="339"/>
      <c r="RX296" s="339"/>
      <c r="RY296" s="339"/>
      <c r="RZ296" s="339"/>
      <c r="SA296" s="339"/>
      <c r="SB296" s="339"/>
      <c r="SC296" s="339"/>
      <c r="SD296" s="339"/>
      <c r="SE296" s="339"/>
      <c r="SF296" s="339"/>
      <c r="SG296" s="339"/>
      <c r="SH296" s="339"/>
      <c r="SI296" s="339"/>
      <c r="SJ296" s="339"/>
      <c r="SK296" s="339"/>
      <c r="SL296" s="339"/>
      <c r="SM296" s="339"/>
      <c r="SN296" s="339"/>
      <c r="SO296" s="339"/>
      <c r="SP296" s="339"/>
      <c r="SQ296" s="339"/>
      <c r="SR296" s="339"/>
      <c r="SS296" s="339"/>
      <c r="ST296" s="339"/>
      <c r="SU296" s="339"/>
      <c r="SV296" s="339"/>
      <c r="SW296" s="339"/>
      <c r="SX296" s="339"/>
      <c r="SY296" s="339"/>
      <c r="SZ296" s="339"/>
      <c r="TA296" s="339"/>
      <c r="TB296" s="339"/>
      <c r="TC296" s="339"/>
      <c r="TD296" s="339"/>
      <c r="TE296" s="339"/>
      <c r="TF296" s="339"/>
      <c r="TG296" s="339"/>
      <c r="TH296" s="339"/>
      <c r="TI296" s="339"/>
      <c r="TJ296" s="339"/>
      <c r="TK296" s="339"/>
      <c r="TL296" s="339"/>
      <c r="TM296" s="339"/>
      <c r="TN296" s="339"/>
      <c r="TO296" s="339"/>
      <c r="TP296" s="339"/>
      <c r="TQ296" s="339"/>
      <c r="TR296" s="339"/>
      <c r="TS296" s="339"/>
      <c r="TT296" s="339"/>
      <c r="TU296" s="339"/>
      <c r="TV296" s="339"/>
      <c r="TW296" s="339"/>
      <c r="TX296" s="339"/>
      <c r="TY296" s="339"/>
      <c r="TZ296" s="339"/>
      <c r="UA296" s="339"/>
      <c r="UB296" s="339"/>
      <c r="UC296" s="339"/>
      <c r="UD296" s="339"/>
      <c r="UE296" s="339"/>
      <c r="UF296" s="339"/>
      <c r="UG296" s="339"/>
      <c r="UH296" s="339"/>
      <c r="UI296" s="339"/>
      <c r="UJ296" s="339"/>
      <c r="UK296" s="339"/>
      <c r="UL296" s="339"/>
      <c r="UM296" s="339"/>
      <c r="UN296" s="339"/>
      <c r="UO296" s="339"/>
      <c r="UP296" s="339"/>
      <c r="UQ296" s="339"/>
      <c r="UR296" s="339"/>
      <c r="US296" s="339"/>
      <c r="UT296" s="339"/>
      <c r="UU296" s="339"/>
      <c r="UV296" s="339"/>
      <c r="UW296" s="339"/>
      <c r="UX296" s="339"/>
      <c r="UY296" s="339"/>
      <c r="UZ296" s="339"/>
      <c r="VA296" s="339"/>
      <c r="VB296" s="339"/>
      <c r="VC296" s="339"/>
      <c r="VD296" s="339"/>
      <c r="VE296" s="339"/>
      <c r="VF296" s="339"/>
      <c r="VG296" s="339"/>
      <c r="VH296" s="339"/>
      <c r="VI296" s="339"/>
      <c r="VJ296" s="339"/>
      <c r="VK296" s="339"/>
      <c r="VL296" s="339"/>
      <c r="VM296" s="339"/>
      <c r="VN296" s="339"/>
      <c r="VO296" s="339"/>
      <c r="VP296" s="339"/>
      <c r="VQ296" s="339"/>
      <c r="VR296" s="339"/>
      <c r="VS296" s="339"/>
      <c r="VT296" s="339"/>
      <c r="VU296" s="339"/>
      <c r="VV296" s="339"/>
      <c r="VW296" s="339"/>
      <c r="VX296" s="339"/>
      <c r="VY296" s="339"/>
      <c r="VZ296" s="339"/>
      <c r="WA296" s="339"/>
      <c r="WB296" s="339"/>
      <c r="WC296" s="339"/>
      <c r="WD296" s="339"/>
      <c r="WE296" s="339"/>
      <c r="WF296" s="339"/>
      <c r="WG296" s="339"/>
      <c r="WH296" s="339"/>
      <c r="WI296" s="339"/>
      <c r="WJ296" s="339"/>
      <c r="WK296" s="339"/>
      <c r="WL296" s="339"/>
      <c r="WM296" s="339"/>
      <c r="WN296" s="339"/>
      <c r="WO296" s="339"/>
      <c r="WP296" s="339"/>
      <c r="WQ296" s="339"/>
      <c r="WR296" s="339"/>
      <c r="WS296" s="339"/>
      <c r="WT296" s="339"/>
      <c r="WU296" s="339"/>
      <c r="WV296" s="339"/>
      <c r="WW296" s="339"/>
      <c r="WX296" s="339"/>
      <c r="WY296" s="339"/>
      <c r="WZ296" s="339"/>
      <c r="XA296" s="339"/>
      <c r="XB296" s="339"/>
      <c r="XC296" s="339"/>
      <c r="XD296" s="339"/>
      <c r="XE296" s="339"/>
      <c r="XF296" s="339"/>
      <c r="XG296" s="339"/>
      <c r="XH296" s="339"/>
      <c r="XI296" s="339"/>
      <c r="XJ296" s="339"/>
      <c r="XK296" s="339"/>
      <c r="XL296" s="339"/>
      <c r="XM296" s="339"/>
      <c r="XN296" s="339"/>
      <c r="XO296" s="339"/>
      <c r="XP296" s="339"/>
      <c r="XQ296" s="339"/>
      <c r="XR296" s="339"/>
      <c r="XS296" s="339"/>
      <c r="XT296" s="339"/>
      <c r="XU296" s="339"/>
      <c r="XV296" s="339"/>
      <c r="XW296" s="339"/>
      <c r="XX296" s="339"/>
      <c r="XY296" s="339"/>
      <c r="XZ296" s="339"/>
      <c r="YA296" s="339"/>
      <c r="YB296" s="339"/>
      <c r="YC296" s="339"/>
      <c r="YD296" s="339"/>
      <c r="YE296" s="339"/>
      <c r="YF296" s="339"/>
      <c r="YG296" s="339"/>
      <c r="YH296" s="339"/>
      <c r="YI296" s="339"/>
      <c r="YJ296" s="339"/>
      <c r="YK296" s="339"/>
      <c r="YL296" s="339"/>
      <c r="YM296" s="339"/>
      <c r="YN296" s="339"/>
      <c r="YO296" s="339"/>
      <c r="YP296" s="339"/>
      <c r="YQ296" s="339"/>
      <c r="YR296" s="339"/>
      <c r="YS296" s="339"/>
      <c r="YT296" s="339"/>
      <c r="YU296" s="339"/>
      <c r="YV296" s="339"/>
      <c r="YW296" s="339"/>
      <c r="YX296" s="339"/>
      <c r="YY296" s="339"/>
      <c r="YZ296" s="339"/>
      <c r="ZA296" s="339"/>
      <c r="ZB296" s="339"/>
      <c r="ZC296" s="339"/>
      <c r="ZD296" s="339"/>
      <c r="ZE296" s="339"/>
      <c r="ZF296" s="339"/>
      <c r="ZG296" s="339"/>
      <c r="ZH296" s="339"/>
      <c r="ZI296" s="339"/>
      <c r="ZJ296" s="339"/>
      <c r="ZK296" s="339"/>
      <c r="ZL296" s="339"/>
      <c r="ZM296" s="339"/>
      <c r="ZN296" s="339"/>
      <c r="ZO296" s="339"/>
      <c r="ZP296" s="339"/>
      <c r="ZQ296" s="339"/>
      <c r="ZR296" s="339"/>
      <c r="ZS296" s="339"/>
      <c r="ZT296" s="339"/>
      <c r="ZU296" s="339"/>
      <c r="ZV296" s="339"/>
      <c r="ZW296" s="339"/>
      <c r="ZX296" s="339"/>
      <c r="ZY296" s="339"/>
      <c r="ZZ296" s="339"/>
      <c r="AAA296" s="339"/>
      <c r="AAB296" s="339"/>
      <c r="AAC296" s="339"/>
      <c r="AAD296" s="339"/>
      <c r="AAE296" s="339"/>
      <c r="AAF296" s="339"/>
      <c r="AAG296" s="339"/>
      <c r="AAH296" s="339"/>
      <c r="AAI296" s="339"/>
      <c r="AAJ296" s="339"/>
      <c r="AAK296" s="339"/>
      <c r="AAL296" s="339"/>
      <c r="AAM296" s="339"/>
      <c r="AAN296" s="339"/>
      <c r="AAO296" s="339"/>
      <c r="AAP296" s="339"/>
      <c r="AAQ296" s="339"/>
      <c r="AAR296" s="339"/>
      <c r="AAS296" s="339"/>
      <c r="AAT296" s="339"/>
      <c r="AAU296" s="339"/>
      <c r="AAV296" s="339"/>
      <c r="AAW296" s="339"/>
      <c r="AAX296" s="339"/>
      <c r="AAY296" s="339"/>
      <c r="AAZ296" s="339"/>
      <c r="ABA296" s="339"/>
      <c r="ABB296" s="339"/>
      <c r="ABC296" s="339"/>
      <c r="ABD296" s="339"/>
      <c r="ABE296" s="339"/>
      <c r="ABF296" s="339"/>
      <c r="ABG296" s="339"/>
      <c r="ABH296" s="339"/>
      <c r="ABI296" s="339"/>
      <c r="ABJ296" s="339"/>
      <c r="ABK296" s="339"/>
      <c r="ABL296" s="339"/>
      <c r="ABM296" s="339"/>
      <c r="ABN296" s="339"/>
      <c r="ABO296" s="339"/>
      <c r="ABP296" s="339"/>
      <c r="ABQ296" s="339"/>
      <c r="ABR296" s="339"/>
      <c r="ABS296" s="339"/>
      <c r="ABT296" s="339"/>
      <c r="ABU296" s="339"/>
      <c r="ABV296" s="339"/>
      <c r="ABW296" s="339"/>
      <c r="ABX296" s="339"/>
      <c r="ABY296" s="339"/>
      <c r="ABZ296" s="339"/>
      <c r="ACA296" s="339"/>
      <c r="ACB296" s="339"/>
      <c r="ACC296" s="339"/>
      <c r="ACD296" s="339"/>
      <c r="ACE296" s="339"/>
      <c r="ACF296" s="339"/>
      <c r="ACG296" s="339"/>
      <c r="ACH296" s="339"/>
      <c r="ACI296" s="339"/>
      <c r="ACJ296" s="339"/>
      <c r="ACK296" s="339"/>
      <c r="ACL296" s="339"/>
      <c r="ACM296" s="339"/>
      <c r="ACN296" s="339"/>
      <c r="ACO296" s="339"/>
      <c r="ACP296" s="339"/>
      <c r="ACQ296" s="339"/>
      <c r="ACR296" s="339"/>
      <c r="ACS296" s="339"/>
      <c r="ACT296" s="339"/>
      <c r="ACU296" s="339"/>
      <c r="ACV296" s="339"/>
      <c r="ACW296" s="339"/>
      <c r="ACX296" s="339"/>
      <c r="ACY296" s="339"/>
      <c r="ACZ296" s="339"/>
      <c r="ADA296" s="339"/>
      <c r="ADB296" s="339"/>
      <c r="ADC296" s="339"/>
      <c r="ADD296" s="339"/>
      <c r="ADE296" s="339"/>
      <c r="ADF296" s="339"/>
      <c r="ADG296" s="339"/>
      <c r="ADH296" s="339"/>
      <c r="ADI296" s="339"/>
      <c r="ADJ296" s="339"/>
      <c r="ADK296" s="339"/>
      <c r="ADL296" s="339"/>
      <c r="ADM296" s="339"/>
      <c r="ADN296" s="339"/>
      <c r="ADO296" s="339"/>
      <c r="ADP296" s="339"/>
      <c r="ADQ296" s="339"/>
      <c r="ADR296" s="339"/>
      <c r="ADS296" s="339"/>
      <c r="ADT296" s="339"/>
      <c r="ADU296" s="339"/>
      <c r="ADV296" s="339"/>
      <c r="ADW296" s="339"/>
      <c r="ADX296" s="339"/>
      <c r="ADY296" s="339"/>
      <c r="ADZ296" s="339"/>
      <c r="AEA296" s="339"/>
      <c r="AEB296" s="339"/>
      <c r="AEC296" s="339"/>
      <c r="AED296" s="339"/>
      <c r="AEE296" s="339"/>
      <c r="AEF296" s="339"/>
      <c r="AEG296" s="339"/>
      <c r="AEH296" s="339"/>
      <c r="AEI296" s="339"/>
      <c r="AEJ296" s="339"/>
      <c r="AEK296" s="339"/>
      <c r="AEL296" s="339"/>
      <c r="AEM296" s="339"/>
      <c r="AEN296" s="339"/>
      <c r="AEO296" s="339"/>
      <c r="AEP296" s="339"/>
      <c r="AEQ296" s="339"/>
      <c r="AER296" s="339"/>
      <c r="AES296" s="339"/>
      <c r="AET296" s="339"/>
      <c r="AEU296" s="339"/>
      <c r="AEV296" s="339"/>
      <c r="AEW296" s="339"/>
      <c r="AEX296" s="339"/>
      <c r="AEY296" s="339"/>
      <c r="AEZ296" s="339"/>
      <c r="AFA296" s="339"/>
      <c r="AFB296" s="339"/>
      <c r="AFC296" s="339"/>
      <c r="AFD296" s="339"/>
      <c r="AFE296" s="339"/>
      <c r="AFF296" s="339"/>
      <c r="AFG296" s="339"/>
      <c r="AFH296" s="339"/>
      <c r="AFI296" s="339"/>
      <c r="AFJ296" s="339"/>
      <c r="AFK296" s="339"/>
      <c r="AFL296" s="339"/>
      <c r="AFM296" s="339"/>
      <c r="AFN296" s="339"/>
      <c r="AFO296" s="339"/>
      <c r="AFP296" s="339"/>
      <c r="AFQ296" s="339"/>
      <c r="AFR296" s="339"/>
      <c r="AFS296" s="339"/>
      <c r="AFT296" s="339"/>
      <c r="AFU296" s="339"/>
      <c r="AFV296" s="339"/>
      <c r="AFW296" s="339"/>
      <c r="AFX296" s="339"/>
      <c r="AFY296" s="339"/>
      <c r="AFZ296" s="339"/>
      <c r="AGA296" s="339"/>
      <c r="AGB296" s="339"/>
      <c r="AGC296" s="339"/>
      <c r="AGD296" s="339"/>
      <c r="AGE296" s="339"/>
      <c r="AGF296" s="339"/>
      <c r="AGG296" s="339"/>
      <c r="AGH296" s="339"/>
      <c r="AGI296" s="339"/>
      <c r="AGJ296" s="339"/>
      <c r="AGK296" s="339"/>
      <c r="AGL296" s="339"/>
      <c r="AGM296" s="339"/>
      <c r="AGN296" s="339"/>
      <c r="AGO296" s="339"/>
      <c r="AGP296" s="339"/>
      <c r="AGQ296" s="339"/>
      <c r="AGR296" s="339"/>
      <c r="AGS296" s="339"/>
      <c r="AGT296" s="339"/>
      <c r="AGU296" s="339"/>
      <c r="AGV296" s="339"/>
      <c r="AGW296" s="339"/>
      <c r="AGX296" s="339"/>
      <c r="AGY296" s="339"/>
      <c r="AGZ296" s="339"/>
      <c r="AHA296" s="339"/>
      <c r="AHB296" s="339"/>
      <c r="AHC296" s="339"/>
      <c r="AHD296" s="339"/>
      <c r="AHE296" s="339"/>
      <c r="AHF296" s="339"/>
      <c r="AHG296" s="339"/>
      <c r="AHH296" s="339"/>
      <c r="AHI296" s="339"/>
      <c r="AHJ296" s="339"/>
      <c r="AHK296" s="339"/>
      <c r="AHL296" s="339"/>
      <c r="AHM296" s="339"/>
      <c r="AHN296" s="339"/>
      <c r="AHO296" s="339"/>
      <c r="AHP296" s="339"/>
      <c r="AHQ296" s="339"/>
      <c r="AHR296" s="339"/>
      <c r="AHS296" s="339"/>
      <c r="AHT296" s="339"/>
      <c r="AHU296" s="339"/>
      <c r="AHV296" s="339"/>
      <c r="AHW296" s="339"/>
      <c r="AHX296" s="339"/>
      <c r="AHY296" s="339"/>
      <c r="AHZ296" s="339"/>
      <c r="AIA296" s="339"/>
      <c r="AIB296" s="339"/>
      <c r="AIC296" s="339"/>
      <c r="AID296" s="339"/>
      <c r="AIE296" s="339"/>
      <c r="AIF296" s="339"/>
      <c r="AIG296" s="339"/>
      <c r="AIH296" s="339"/>
      <c r="AII296" s="339"/>
      <c r="AIJ296" s="339"/>
      <c r="AIK296" s="339"/>
      <c r="AIL296" s="339"/>
      <c r="AIM296" s="339"/>
      <c r="AIN296" s="339"/>
      <c r="AIO296" s="339"/>
      <c r="AIP296" s="339"/>
      <c r="AIQ296" s="339"/>
      <c r="AIR296" s="339"/>
      <c r="AIS296" s="339"/>
      <c r="AIT296" s="339"/>
      <c r="AIU296" s="339"/>
      <c r="AIV296" s="339"/>
      <c r="AIW296" s="339"/>
      <c r="AIX296" s="339"/>
      <c r="AIY296" s="339"/>
      <c r="AIZ296" s="339"/>
      <c r="AJA296" s="339"/>
      <c r="AJB296" s="339"/>
      <c r="AJC296" s="339"/>
      <c r="AJD296" s="339"/>
      <c r="AJE296" s="339"/>
      <c r="AJF296" s="339"/>
      <c r="AJG296" s="339"/>
      <c r="AJH296" s="339"/>
      <c r="AJI296" s="339"/>
      <c r="AJJ296" s="339"/>
      <c r="AJK296" s="339"/>
      <c r="AJL296" s="339"/>
      <c r="AJM296" s="339"/>
      <c r="AJN296" s="339"/>
      <c r="AJO296" s="339"/>
      <c r="AJP296" s="339"/>
      <c r="AJQ296" s="339"/>
      <c r="AJR296" s="339"/>
      <c r="AJS296" s="339"/>
      <c r="AJT296" s="339"/>
      <c r="AJU296" s="339"/>
      <c r="AJV296" s="339"/>
      <c r="AJW296" s="339"/>
      <c r="AJX296" s="339"/>
      <c r="AJY296" s="339"/>
      <c r="AJZ296" s="339"/>
      <c r="AKA296" s="339"/>
      <c r="AKB296" s="339"/>
      <c r="AKC296" s="339"/>
      <c r="AKD296" s="339"/>
      <c r="AKE296" s="339"/>
      <c r="AKF296" s="339"/>
      <c r="AKG296" s="339"/>
      <c r="AKH296" s="339"/>
      <c r="AKI296" s="339"/>
      <c r="AKJ296" s="339"/>
      <c r="AKK296" s="339"/>
      <c r="AKL296" s="339"/>
      <c r="AKM296" s="339"/>
      <c r="AKN296" s="339"/>
      <c r="AKO296" s="339"/>
      <c r="AKP296" s="339"/>
      <c r="AKQ296" s="339"/>
      <c r="AKR296" s="339"/>
      <c r="AKS296" s="339"/>
      <c r="AKT296" s="339"/>
      <c r="AKU296" s="339"/>
      <c r="AKV296" s="339"/>
      <c r="AKW296" s="339"/>
      <c r="AKX296" s="339"/>
      <c r="AKY296" s="339"/>
      <c r="AKZ296" s="339"/>
      <c r="ALA296" s="339"/>
      <c r="ALB296" s="339"/>
      <c r="ALC296" s="339"/>
      <c r="ALD296" s="339"/>
      <c r="ALE296" s="339"/>
      <c r="ALF296" s="339"/>
      <c r="ALG296" s="339"/>
      <c r="ALH296" s="339"/>
      <c r="ALI296" s="339"/>
      <c r="ALJ296" s="339"/>
      <c r="ALK296" s="339"/>
      <c r="ALL296" s="339"/>
      <c r="ALM296" s="339"/>
      <c r="ALN296" s="339"/>
      <c r="ALO296" s="339"/>
      <c r="ALP296" s="339"/>
      <c r="ALQ296" s="339"/>
      <c r="ALR296" s="339"/>
      <c r="ALS296" s="339"/>
      <c r="ALT296" s="339"/>
      <c r="ALU296" s="339"/>
      <c r="ALV296" s="339"/>
      <c r="ALW296" s="339"/>
      <c r="ALX296" s="339"/>
      <c r="ALY296" s="339"/>
      <c r="ALZ296" s="339"/>
      <c r="AMA296" s="339"/>
      <c r="AMB296" s="339"/>
      <c r="AMC296" s="339"/>
      <c r="AMD296" s="339"/>
      <c r="AME296" s="339"/>
      <c r="AMF296" s="339"/>
      <c r="AMG296" s="339"/>
      <c r="AMH296" s="339"/>
      <c r="AMI296" s="339"/>
      <c r="AMJ296" s="339"/>
      <c r="AMK296" s="339"/>
      <c r="AML296" s="339"/>
      <c r="AMM296" s="339"/>
      <c r="AMN296" s="339"/>
      <c r="AMO296" s="339"/>
      <c r="AMP296" s="339"/>
      <c r="AMQ296" s="339"/>
      <c r="AMR296" s="339"/>
      <c r="AMS296" s="339"/>
      <c r="AMT296" s="339"/>
      <c r="AMU296" s="339"/>
      <c r="AMV296" s="339"/>
      <c r="AMW296" s="339"/>
      <c r="AMX296" s="339"/>
      <c r="AMY296" s="339"/>
      <c r="AMZ296" s="339"/>
      <c r="ANA296" s="339"/>
      <c r="ANB296" s="339"/>
      <c r="ANC296" s="339"/>
      <c r="AND296" s="339"/>
      <c r="ANE296" s="339"/>
      <c r="ANF296" s="339"/>
      <c r="ANG296" s="339"/>
      <c r="ANH296" s="339"/>
      <c r="ANI296" s="339"/>
      <c r="ANJ296" s="339"/>
      <c r="ANK296" s="339"/>
      <c r="ANL296" s="339"/>
      <c r="ANM296" s="339"/>
      <c r="ANN296" s="339"/>
      <c r="ANO296" s="339"/>
      <c r="ANP296" s="339"/>
      <c r="ANQ296" s="339"/>
      <c r="ANR296" s="339"/>
      <c r="ANS296" s="339"/>
      <c r="ANT296" s="339"/>
      <c r="ANU296" s="339"/>
      <c r="ANV296" s="339"/>
      <c r="ANW296" s="339"/>
      <c r="ANX296" s="339"/>
      <c r="ANY296" s="339"/>
      <c r="ANZ296" s="339"/>
      <c r="AOA296" s="339"/>
      <c r="AOB296" s="339"/>
      <c r="AOC296" s="339"/>
      <c r="AOD296" s="339"/>
      <c r="AOE296" s="339"/>
      <c r="AOF296" s="339"/>
      <c r="AOG296" s="339"/>
      <c r="AOH296" s="339"/>
      <c r="AOI296" s="339"/>
      <c r="AOJ296" s="339"/>
      <c r="AOK296" s="339"/>
      <c r="AOL296" s="339"/>
      <c r="AOM296" s="339"/>
      <c r="AON296" s="339"/>
      <c r="AOO296" s="339"/>
      <c r="AOP296" s="339"/>
      <c r="AOQ296" s="339"/>
      <c r="AOR296" s="339"/>
      <c r="AOS296" s="339"/>
      <c r="AOT296" s="339"/>
      <c r="AOU296" s="339"/>
      <c r="AOV296" s="339"/>
      <c r="AOW296" s="339"/>
      <c r="AOX296" s="339"/>
      <c r="AOY296" s="339"/>
      <c r="AOZ296" s="339"/>
      <c r="APA296" s="339"/>
      <c r="APB296" s="339"/>
      <c r="APC296" s="339"/>
      <c r="APD296" s="339"/>
      <c r="APE296" s="339"/>
      <c r="APF296" s="339"/>
      <c r="APG296" s="339"/>
      <c r="APH296" s="339"/>
      <c r="API296" s="339"/>
      <c r="APJ296" s="339"/>
      <c r="APK296" s="339"/>
      <c r="APL296" s="339"/>
      <c r="APM296" s="339"/>
      <c r="APN296" s="339"/>
      <c r="APO296" s="339"/>
      <c r="APP296" s="339"/>
      <c r="APQ296" s="339"/>
      <c r="APR296" s="339"/>
      <c r="APS296" s="339"/>
      <c r="APT296" s="339"/>
      <c r="APU296" s="339"/>
      <c r="APV296" s="339"/>
      <c r="APW296" s="339"/>
      <c r="APX296" s="339"/>
      <c r="APY296" s="339"/>
      <c r="APZ296" s="339"/>
      <c r="AQA296" s="339"/>
      <c r="AQB296" s="339"/>
      <c r="AQC296" s="339"/>
      <c r="AQD296" s="339"/>
      <c r="AQE296" s="339"/>
      <c r="AQF296" s="339"/>
      <c r="AQG296" s="339"/>
      <c r="AQH296" s="339"/>
      <c r="AQI296" s="339"/>
      <c r="AQJ296" s="339"/>
      <c r="AQK296" s="339"/>
      <c r="AQL296" s="339"/>
      <c r="AQM296" s="339"/>
      <c r="AQN296" s="339"/>
      <c r="AQO296" s="339"/>
      <c r="AQP296" s="339"/>
      <c r="AQQ296" s="339"/>
      <c r="AQR296" s="339"/>
      <c r="AQS296" s="339"/>
      <c r="AQT296" s="339"/>
      <c r="AQU296" s="339"/>
      <c r="AQV296" s="339"/>
      <c r="AQW296" s="339"/>
      <c r="AQX296" s="339"/>
      <c r="AQY296" s="339"/>
      <c r="AQZ296" s="339"/>
      <c r="ARA296" s="339"/>
      <c r="ARB296" s="339"/>
      <c r="ARC296" s="339"/>
      <c r="ARD296" s="339"/>
      <c r="ARE296" s="339"/>
      <c r="ARF296" s="339"/>
      <c r="ARG296" s="339"/>
      <c r="ARH296" s="339"/>
      <c r="ARI296" s="339"/>
      <c r="ARJ296" s="339"/>
      <c r="ARK296" s="339"/>
      <c r="ARL296" s="339"/>
      <c r="ARM296" s="339"/>
      <c r="ARN296" s="339"/>
      <c r="ARO296" s="339"/>
      <c r="ARP296" s="339"/>
      <c r="ARQ296" s="339"/>
      <c r="ARR296" s="339"/>
      <c r="ARS296" s="339"/>
      <c r="ART296" s="339"/>
      <c r="ARU296" s="339"/>
      <c r="ARV296" s="339"/>
      <c r="ARW296" s="339"/>
      <c r="ARX296" s="339"/>
      <c r="ARY296" s="339"/>
      <c r="ARZ296" s="339"/>
      <c r="ASA296" s="339"/>
      <c r="ASB296" s="339"/>
      <c r="ASC296" s="339"/>
      <c r="ASD296" s="339"/>
      <c r="ASE296" s="339"/>
      <c r="ASF296" s="339"/>
      <c r="ASG296" s="339"/>
      <c r="ASH296" s="339"/>
      <c r="ASI296" s="339"/>
      <c r="ASJ296" s="339"/>
      <c r="ASK296" s="339"/>
      <c r="ASL296" s="339"/>
      <c r="ASM296" s="339"/>
      <c r="ASN296" s="339"/>
      <c r="ASO296" s="339"/>
      <c r="ASP296" s="339"/>
      <c r="ASQ296" s="339"/>
      <c r="ASR296" s="339"/>
      <c r="ASS296" s="339"/>
      <c r="AST296" s="339"/>
      <c r="ASU296" s="339"/>
      <c r="ASV296" s="339"/>
      <c r="ASW296" s="339"/>
      <c r="ASX296" s="339"/>
      <c r="ASY296" s="339"/>
      <c r="ASZ296" s="339"/>
      <c r="ATA296" s="339"/>
      <c r="ATB296" s="339"/>
      <c r="ATC296" s="339"/>
      <c r="ATD296" s="339"/>
      <c r="ATE296" s="339"/>
      <c r="ATF296" s="339"/>
      <c r="ATG296" s="339"/>
      <c r="ATH296" s="339"/>
      <c r="ATI296" s="339"/>
      <c r="ATJ296" s="339"/>
      <c r="ATK296" s="339"/>
      <c r="ATL296" s="339"/>
      <c r="ATM296" s="339"/>
      <c r="ATN296" s="339"/>
      <c r="ATO296" s="339"/>
      <c r="ATP296" s="339"/>
      <c r="ATQ296" s="339"/>
      <c r="ATR296" s="339"/>
      <c r="ATS296" s="339"/>
      <c r="ATT296" s="339"/>
      <c r="ATU296" s="339"/>
      <c r="ATV296" s="339"/>
      <c r="ATW296" s="339"/>
      <c r="ATX296" s="339"/>
      <c r="ATY296" s="339"/>
      <c r="ATZ296" s="339"/>
      <c r="AUA296" s="339"/>
      <c r="AUB296" s="339"/>
      <c r="AUC296" s="339"/>
      <c r="AUD296" s="339"/>
      <c r="AUE296" s="339"/>
      <c r="AUF296" s="339"/>
      <c r="AUG296" s="339"/>
      <c r="AUH296" s="339"/>
      <c r="AUI296" s="339"/>
      <c r="AUJ296" s="339"/>
      <c r="AUK296" s="339"/>
      <c r="AUL296" s="339"/>
      <c r="AUM296" s="339"/>
      <c r="AUN296" s="339"/>
      <c r="AUO296" s="339"/>
      <c r="AUP296" s="339"/>
      <c r="AUQ296" s="339"/>
      <c r="AUR296" s="339"/>
      <c r="AUS296" s="339"/>
      <c r="AUT296" s="339"/>
      <c r="AUU296" s="339"/>
      <c r="AUV296" s="339"/>
      <c r="AUW296" s="339"/>
      <c r="AUX296" s="339"/>
      <c r="AUY296" s="339"/>
      <c r="AUZ296" s="339"/>
      <c r="AVA296" s="339"/>
      <c r="AVB296" s="339"/>
      <c r="AVC296" s="339"/>
      <c r="AVD296" s="339"/>
      <c r="AVE296" s="339"/>
      <c r="AVF296" s="339"/>
      <c r="AVG296" s="339"/>
      <c r="AVH296" s="339"/>
      <c r="AVI296" s="339"/>
      <c r="AVJ296" s="339"/>
      <c r="AVK296" s="339"/>
      <c r="AVL296" s="339"/>
      <c r="AVM296" s="339"/>
      <c r="AVN296" s="339"/>
      <c r="AVO296" s="339"/>
      <c r="AVP296" s="339"/>
      <c r="AVQ296" s="339"/>
      <c r="AVR296" s="339"/>
      <c r="AVS296" s="339"/>
      <c r="AVT296" s="339"/>
      <c r="AVU296" s="339"/>
      <c r="AVV296" s="339"/>
      <c r="AVW296" s="339"/>
      <c r="AVX296" s="339"/>
      <c r="AVY296" s="339"/>
      <c r="AVZ296" s="339"/>
      <c r="AWA296" s="339"/>
      <c r="AWB296" s="339"/>
      <c r="AWC296" s="339"/>
      <c r="AWD296" s="339"/>
      <c r="AWE296" s="339"/>
      <c r="AWF296" s="339"/>
      <c r="AWG296" s="339"/>
      <c r="AWH296" s="339"/>
      <c r="AWI296" s="339"/>
      <c r="AWJ296" s="339"/>
      <c r="AWK296" s="339"/>
      <c r="AWL296" s="339"/>
      <c r="AWM296" s="339"/>
      <c r="AWN296" s="339"/>
      <c r="AWO296" s="339"/>
      <c r="AWP296" s="339"/>
      <c r="AWQ296" s="339"/>
      <c r="AWR296" s="339"/>
      <c r="AWS296" s="339"/>
      <c r="AWT296" s="339"/>
      <c r="AWU296" s="339"/>
      <c r="AWV296" s="339"/>
      <c r="AWW296" s="339"/>
      <c r="AWX296" s="339"/>
      <c r="AWY296" s="339"/>
      <c r="AWZ296" s="339"/>
      <c r="AXA296" s="339"/>
      <c r="AXB296" s="339"/>
      <c r="AXC296" s="339"/>
      <c r="AXD296" s="339"/>
      <c r="AXE296" s="339"/>
      <c r="AXF296" s="339"/>
      <c r="AXG296" s="339"/>
      <c r="AXH296" s="339"/>
      <c r="AXI296" s="339"/>
      <c r="AXJ296" s="339"/>
      <c r="AXK296" s="339"/>
      <c r="AXL296" s="339"/>
      <c r="AXM296" s="339"/>
      <c r="AXN296" s="339"/>
      <c r="AXO296" s="339"/>
      <c r="AXP296" s="339"/>
      <c r="AXQ296" s="339"/>
      <c r="AXR296" s="339"/>
      <c r="AXS296" s="339"/>
      <c r="AXT296" s="339"/>
      <c r="AXU296" s="339"/>
      <c r="AXV296" s="339"/>
      <c r="AXW296" s="339"/>
      <c r="AXX296" s="339"/>
      <c r="AXY296" s="339"/>
      <c r="AXZ296" s="339"/>
      <c r="AYA296" s="339"/>
      <c r="AYB296" s="339"/>
      <c r="AYC296" s="339"/>
      <c r="AYD296" s="339"/>
      <c r="AYE296" s="339"/>
      <c r="AYF296" s="339"/>
      <c r="AYG296" s="339"/>
      <c r="AYH296" s="339"/>
      <c r="AYI296" s="339"/>
      <c r="AYJ296" s="339"/>
      <c r="AYK296" s="339"/>
      <c r="AYL296" s="339"/>
      <c r="AYM296" s="339"/>
      <c r="AYN296" s="339"/>
      <c r="AYO296" s="339"/>
      <c r="AYP296" s="339"/>
      <c r="AYQ296" s="339"/>
      <c r="AYR296" s="339"/>
      <c r="AYS296" s="339"/>
      <c r="AYT296" s="339"/>
      <c r="AYU296" s="339"/>
      <c r="AYV296" s="339"/>
      <c r="AYW296" s="339"/>
      <c r="AYX296" s="339"/>
      <c r="AYY296" s="339"/>
      <c r="AYZ296" s="339"/>
      <c r="AZA296" s="339"/>
      <c r="AZB296" s="339"/>
      <c r="AZC296" s="339"/>
      <c r="AZD296" s="339"/>
      <c r="AZE296" s="339"/>
      <c r="AZF296" s="339"/>
      <c r="AZG296" s="339"/>
      <c r="AZH296" s="339"/>
      <c r="AZI296" s="339"/>
      <c r="AZJ296" s="339"/>
      <c r="AZK296" s="339"/>
      <c r="AZL296" s="339"/>
      <c r="AZM296" s="339"/>
      <c r="AZN296" s="339"/>
      <c r="AZO296" s="339"/>
      <c r="AZP296" s="339"/>
      <c r="AZQ296" s="339"/>
      <c r="AZR296" s="339"/>
      <c r="AZS296" s="339"/>
      <c r="AZT296" s="339"/>
      <c r="AZU296" s="339"/>
      <c r="AZV296" s="339"/>
      <c r="AZW296" s="339"/>
      <c r="AZX296" s="339"/>
      <c r="AZY296" s="339"/>
      <c r="AZZ296" s="339"/>
      <c r="BAA296" s="339"/>
      <c r="BAB296" s="339"/>
      <c r="BAC296" s="339"/>
      <c r="BAD296" s="339"/>
      <c r="BAE296" s="339"/>
      <c r="BAF296" s="339"/>
      <c r="BAG296" s="339"/>
      <c r="BAH296" s="339"/>
      <c r="BAI296" s="339"/>
      <c r="BAJ296" s="339"/>
      <c r="BAK296" s="339"/>
      <c r="BAL296" s="339"/>
      <c r="BAM296" s="339"/>
      <c r="BAN296" s="339"/>
      <c r="BAO296" s="339"/>
      <c r="BAP296" s="339"/>
      <c r="BAQ296" s="339"/>
      <c r="BAR296" s="339"/>
      <c r="BAS296" s="339"/>
      <c r="BAT296" s="339"/>
      <c r="BAU296" s="339"/>
      <c r="BAV296" s="339"/>
      <c r="BAW296" s="339"/>
      <c r="BAX296" s="339"/>
      <c r="BAY296" s="339"/>
      <c r="BAZ296" s="339"/>
      <c r="BBA296" s="339"/>
      <c r="BBB296" s="339"/>
      <c r="BBC296" s="339"/>
      <c r="BBD296" s="339"/>
      <c r="BBE296" s="339"/>
      <c r="BBF296" s="339"/>
      <c r="BBG296" s="339"/>
      <c r="BBH296" s="339"/>
      <c r="BBI296" s="339"/>
      <c r="BBJ296" s="339"/>
      <c r="BBK296" s="339"/>
      <c r="BBL296" s="339"/>
      <c r="BBM296" s="339"/>
      <c r="BBN296" s="339"/>
      <c r="BBO296" s="339"/>
      <c r="BBP296" s="339"/>
      <c r="BBQ296" s="339"/>
      <c r="BBR296" s="339"/>
      <c r="BBS296" s="339"/>
      <c r="BBT296" s="339"/>
      <c r="BBU296" s="339"/>
      <c r="BBV296" s="339"/>
      <c r="BBW296" s="339"/>
      <c r="BBX296" s="339"/>
      <c r="BBY296" s="339"/>
      <c r="BBZ296" s="339"/>
      <c r="BCA296" s="339"/>
      <c r="BCB296" s="339"/>
      <c r="BCC296" s="339"/>
      <c r="BCD296" s="339"/>
      <c r="BCE296" s="339"/>
      <c r="BCF296" s="339"/>
      <c r="BCG296" s="339"/>
      <c r="BCH296" s="339"/>
      <c r="BCI296" s="339"/>
      <c r="BCJ296" s="339"/>
      <c r="BCK296" s="339"/>
      <c r="BCL296" s="339"/>
      <c r="BCM296" s="339"/>
      <c r="BCN296" s="339"/>
      <c r="BCO296" s="339"/>
      <c r="BCP296" s="339"/>
      <c r="BCQ296" s="339"/>
      <c r="BCR296" s="339"/>
      <c r="BCS296" s="339"/>
      <c r="BCT296" s="339"/>
      <c r="BCU296" s="339"/>
      <c r="BCV296" s="339"/>
      <c r="BCW296" s="339"/>
      <c r="BCX296" s="339"/>
      <c r="BCY296" s="339"/>
      <c r="BCZ296" s="339"/>
      <c r="BDA296" s="339"/>
      <c r="BDB296" s="339"/>
      <c r="BDC296" s="339"/>
      <c r="BDD296" s="339"/>
      <c r="BDE296" s="339"/>
      <c r="BDF296" s="339"/>
      <c r="BDG296" s="339"/>
      <c r="BDH296" s="339"/>
      <c r="BDI296" s="339"/>
      <c r="BDJ296" s="339"/>
      <c r="BDK296" s="339"/>
      <c r="BDL296" s="339"/>
      <c r="BDM296" s="339"/>
      <c r="BDN296" s="339"/>
      <c r="BDO296" s="339"/>
      <c r="BDP296" s="339"/>
      <c r="BDQ296" s="339"/>
      <c r="BDR296" s="339"/>
      <c r="BDS296" s="339"/>
      <c r="BDT296" s="339"/>
      <c r="BDU296" s="339"/>
      <c r="BDV296" s="339"/>
      <c r="BDW296" s="339"/>
      <c r="BDX296" s="339"/>
      <c r="BDY296" s="339"/>
      <c r="BDZ296" s="339"/>
      <c r="BEA296" s="339"/>
      <c r="BEB296" s="339"/>
      <c r="BEC296" s="339"/>
      <c r="BED296" s="339"/>
      <c r="BEE296" s="339"/>
      <c r="BEF296" s="339"/>
      <c r="BEG296" s="339"/>
      <c r="BEH296" s="339"/>
      <c r="BEI296" s="339"/>
      <c r="BEJ296" s="339"/>
      <c r="BEK296" s="339"/>
      <c r="BEL296" s="339"/>
      <c r="BEM296" s="339"/>
      <c r="BEN296" s="339"/>
      <c r="BEO296" s="339"/>
      <c r="BEP296" s="339"/>
      <c r="BEQ296" s="339"/>
      <c r="BER296" s="339"/>
      <c r="BES296" s="339"/>
      <c r="BET296" s="339"/>
      <c r="BEU296" s="339"/>
      <c r="BEV296" s="339"/>
      <c r="BEW296" s="339"/>
      <c r="BEX296" s="339"/>
      <c r="BEY296" s="339"/>
      <c r="BEZ296" s="339"/>
      <c r="BFA296" s="339"/>
      <c r="BFB296" s="339"/>
      <c r="BFC296" s="339"/>
      <c r="BFD296" s="339"/>
      <c r="BFE296" s="339"/>
      <c r="BFF296" s="339"/>
      <c r="BFG296" s="339"/>
      <c r="BFH296" s="339"/>
      <c r="BFI296" s="339"/>
      <c r="BFJ296" s="339"/>
      <c r="BFK296" s="339"/>
      <c r="BFL296" s="339"/>
      <c r="BFM296" s="339"/>
      <c r="BFN296" s="339"/>
      <c r="BFO296" s="339"/>
      <c r="BFP296" s="339"/>
      <c r="BFQ296" s="339"/>
      <c r="BFR296" s="339"/>
      <c r="BFS296" s="339"/>
      <c r="BFT296" s="339"/>
      <c r="BFU296" s="339"/>
      <c r="BFV296" s="339"/>
      <c r="BFW296" s="339"/>
      <c r="BFX296" s="339"/>
      <c r="BFY296" s="339"/>
      <c r="BFZ296" s="339"/>
      <c r="BGA296" s="339"/>
      <c r="BGB296" s="339"/>
      <c r="BGC296" s="339"/>
      <c r="BGD296" s="339"/>
      <c r="BGE296" s="339"/>
      <c r="BGF296" s="339"/>
      <c r="BGG296" s="339"/>
      <c r="BGH296" s="339"/>
      <c r="BGI296" s="339"/>
      <c r="BGJ296" s="339"/>
      <c r="BGK296" s="339"/>
      <c r="BGL296" s="339"/>
      <c r="BGM296" s="339"/>
      <c r="BGN296" s="339"/>
      <c r="BGO296" s="339"/>
      <c r="BGP296" s="339"/>
      <c r="BGQ296" s="339"/>
      <c r="BGR296" s="339"/>
      <c r="BGS296" s="339"/>
      <c r="BGT296" s="339"/>
      <c r="BGU296" s="339"/>
      <c r="BGV296" s="339"/>
      <c r="BGW296" s="339"/>
      <c r="BGX296" s="339"/>
      <c r="BGY296" s="339"/>
      <c r="BGZ296" s="339"/>
      <c r="BHA296" s="339"/>
      <c r="BHB296" s="339"/>
      <c r="BHC296" s="339"/>
      <c r="BHD296" s="339"/>
      <c r="BHE296" s="339"/>
      <c r="BHF296" s="339"/>
      <c r="BHG296" s="339"/>
      <c r="BHH296" s="339"/>
      <c r="BHI296" s="339"/>
      <c r="BHJ296" s="339"/>
      <c r="BHK296" s="339"/>
      <c r="BHL296" s="339"/>
      <c r="BHM296" s="339"/>
      <c r="BHN296" s="339"/>
      <c r="BHO296" s="339"/>
      <c r="BHP296" s="339"/>
      <c r="BHQ296" s="339"/>
      <c r="BHR296" s="339"/>
      <c r="BHS296" s="339"/>
      <c r="BHT296" s="339"/>
      <c r="BHU296" s="339"/>
      <c r="BHV296" s="339"/>
      <c r="BHW296" s="339"/>
      <c r="BHX296" s="339"/>
      <c r="BHY296" s="339"/>
      <c r="BHZ296" s="339"/>
      <c r="BIA296" s="339"/>
      <c r="BIB296" s="339"/>
      <c r="BIC296" s="339"/>
      <c r="BID296" s="339"/>
      <c r="BIE296" s="339"/>
      <c r="BIF296" s="339"/>
      <c r="BIG296" s="339"/>
      <c r="BIH296" s="339"/>
      <c r="BII296" s="339"/>
      <c r="BIJ296" s="339"/>
      <c r="BIK296" s="339"/>
      <c r="BIL296" s="339"/>
      <c r="BIM296" s="339"/>
      <c r="BIN296" s="339"/>
      <c r="BIO296" s="339"/>
      <c r="BIP296" s="339"/>
      <c r="BIQ296" s="339"/>
      <c r="BIR296" s="339"/>
      <c r="BIS296" s="339"/>
      <c r="BIT296" s="339"/>
      <c r="BIU296" s="339"/>
      <c r="BIV296" s="339"/>
      <c r="BIW296" s="339"/>
      <c r="BIX296" s="339"/>
      <c r="BIY296" s="339"/>
      <c r="BIZ296" s="339"/>
      <c r="BJA296" s="339"/>
      <c r="BJB296" s="339"/>
      <c r="BJC296" s="339"/>
      <c r="BJD296" s="339"/>
      <c r="BJE296" s="339"/>
      <c r="BJF296" s="339"/>
      <c r="BJG296" s="339"/>
      <c r="BJH296" s="339"/>
      <c r="BJI296" s="339"/>
      <c r="BJJ296" s="339"/>
      <c r="BJK296" s="339"/>
      <c r="BJL296" s="339"/>
      <c r="BJM296" s="339"/>
      <c r="BJN296" s="339"/>
      <c r="BJO296" s="339"/>
      <c r="BJP296" s="339"/>
      <c r="BJQ296" s="339"/>
      <c r="BJR296" s="339"/>
      <c r="BJS296" s="339"/>
      <c r="BJT296" s="339"/>
      <c r="BJU296" s="339"/>
      <c r="BJV296" s="339"/>
      <c r="BJW296" s="339"/>
      <c r="BJX296" s="339"/>
      <c r="BJY296" s="339"/>
      <c r="BJZ296" s="339"/>
      <c r="BKA296" s="339"/>
      <c r="BKB296" s="339"/>
      <c r="BKC296" s="339"/>
      <c r="BKD296" s="339"/>
      <c r="BKE296" s="339"/>
      <c r="BKF296" s="339"/>
      <c r="BKG296" s="339"/>
      <c r="BKH296" s="339"/>
      <c r="BKI296" s="339"/>
      <c r="BKJ296" s="339"/>
      <c r="BKK296" s="339"/>
      <c r="BKL296" s="339"/>
      <c r="BKM296" s="339"/>
      <c r="BKN296" s="339"/>
      <c r="BKO296" s="339"/>
      <c r="BKP296" s="339"/>
      <c r="BKQ296" s="339"/>
      <c r="BKR296" s="339"/>
      <c r="BKS296" s="339"/>
      <c r="BKT296" s="339"/>
      <c r="BKU296" s="339"/>
      <c r="BKV296" s="339"/>
      <c r="BKW296" s="339"/>
      <c r="BKX296" s="339"/>
      <c r="BKY296" s="339"/>
      <c r="BKZ296" s="339"/>
      <c r="BLA296" s="339"/>
      <c r="BLB296" s="339"/>
      <c r="BLC296" s="339"/>
      <c r="BLD296" s="339"/>
      <c r="BLE296" s="339"/>
      <c r="BLF296" s="339"/>
      <c r="BLG296" s="339"/>
      <c r="BLH296" s="339"/>
      <c r="BLI296" s="339"/>
      <c r="BLJ296" s="339"/>
      <c r="BLK296" s="339"/>
      <c r="BLL296" s="339"/>
      <c r="BLM296" s="339"/>
      <c r="BLN296" s="339"/>
      <c r="BLO296" s="339"/>
      <c r="BLP296" s="339"/>
      <c r="BLQ296" s="339"/>
      <c r="BLR296" s="339"/>
      <c r="BLS296" s="339"/>
      <c r="BLT296" s="339"/>
      <c r="BLU296" s="339"/>
      <c r="BLV296" s="339"/>
      <c r="BLW296" s="339"/>
      <c r="BLX296" s="339"/>
      <c r="BLY296" s="339"/>
      <c r="BLZ296" s="339"/>
      <c r="BMA296" s="339"/>
      <c r="BMB296" s="339"/>
      <c r="BMC296" s="339"/>
      <c r="BMD296" s="339"/>
      <c r="BME296" s="339"/>
      <c r="BMF296" s="339"/>
      <c r="BMG296" s="339"/>
      <c r="BMH296" s="339"/>
      <c r="BMI296" s="339"/>
      <c r="BMJ296" s="339"/>
      <c r="BMK296" s="339"/>
      <c r="BML296" s="339"/>
      <c r="BMM296" s="339"/>
      <c r="BMN296" s="339"/>
      <c r="BMO296" s="339"/>
      <c r="BMP296" s="339"/>
      <c r="BMQ296" s="339"/>
      <c r="BMR296" s="339"/>
      <c r="BMS296" s="339"/>
      <c r="BMT296" s="339"/>
      <c r="BMU296" s="339"/>
      <c r="BMV296" s="339"/>
      <c r="BMW296" s="339"/>
      <c r="BMX296" s="339"/>
      <c r="BMY296" s="339"/>
      <c r="BMZ296" s="339"/>
      <c r="BNA296" s="339"/>
      <c r="BNB296" s="339"/>
      <c r="BNC296" s="339"/>
      <c r="BND296" s="339"/>
      <c r="BNE296" s="339"/>
      <c r="BNF296" s="339"/>
      <c r="BNG296" s="339"/>
      <c r="BNH296" s="339"/>
      <c r="BNI296" s="339"/>
      <c r="BNJ296" s="339"/>
      <c r="BNK296" s="339"/>
      <c r="BNL296" s="339"/>
      <c r="BNM296" s="339"/>
      <c r="BNN296" s="339"/>
      <c r="BNO296" s="339"/>
      <c r="BNP296" s="339"/>
      <c r="BNQ296" s="339"/>
      <c r="BNR296" s="339"/>
      <c r="BNS296" s="339"/>
      <c r="BNT296" s="339"/>
      <c r="BNU296" s="339"/>
      <c r="BNV296" s="339"/>
      <c r="BNW296" s="339"/>
      <c r="BNX296" s="339"/>
      <c r="BNY296" s="339"/>
      <c r="BNZ296" s="339"/>
      <c r="BOA296" s="339"/>
      <c r="BOB296" s="339"/>
      <c r="BOC296" s="339"/>
      <c r="BOD296" s="339"/>
      <c r="BOE296" s="339"/>
      <c r="BOF296" s="339"/>
      <c r="BOG296" s="339"/>
      <c r="BOH296" s="339"/>
      <c r="BOI296" s="339"/>
      <c r="BOJ296" s="339"/>
      <c r="BOK296" s="339"/>
      <c r="BOL296" s="339"/>
      <c r="BOM296" s="339"/>
      <c r="BON296" s="339"/>
      <c r="BOO296" s="339"/>
      <c r="BOP296" s="339"/>
      <c r="BOQ296" s="339"/>
      <c r="BOR296" s="339"/>
      <c r="BOS296" s="339"/>
      <c r="BOT296" s="339"/>
      <c r="BOU296" s="339"/>
      <c r="BOV296" s="339"/>
    </row>
    <row r="297" spans="1:1764" s="40" customFormat="1" ht="40.5" customHeight="1">
      <c r="A297" s="579" t="s">
        <v>317</v>
      </c>
      <c r="B297" s="580" t="s">
        <v>318</v>
      </c>
      <c r="C297" s="175" t="s">
        <v>934</v>
      </c>
      <c r="D297" s="175" t="s">
        <v>935</v>
      </c>
      <c r="E297" s="33" t="s">
        <v>1271</v>
      </c>
      <c r="F297" s="159" t="s">
        <v>1259</v>
      </c>
      <c r="G297" s="594"/>
      <c r="H297" s="594"/>
      <c r="I297" s="593"/>
      <c r="J297" s="559">
        <f>SUM(K297,L297)</f>
        <v>462087000</v>
      </c>
      <c r="K297" s="559">
        <f>SUM(K300,K318,K323,K328)</f>
        <v>461859000</v>
      </c>
      <c r="L297" s="581">
        <f>SUM(L300,L318,L323,L328)</f>
        <v>228000</v>
      </c>
      <c r="M297" s="114"/>
      <c r="N297" s="114"/>
      <c r="O297" s="114"/>
      <c r="P297" s="114"/>
      <c r="Q297" s="114"/>
      <c r="R297" s="114"/>
      <c r="S297" s="114"/>
      <c r="T297" s="114"/>
      <c r="U297" s="114"/>
      <c r="V297" s="339"/>
      <c r="W297" s="339"/>
      <c r="X297" s="339"/>
      <c r="Y297" s="339"/>
      <c r="Z297" s="339"/>
      <c r="AA297" s="339"/>
      <c r="AB297" s="339"/>
      <c r="AC297" s="339"/>
      <c r="AD297" s="339"/>
      <c r="AE297" s="339"/>
      <c r="AF297" s="339"/>
      <c r="AG297" s="339"/>
      <c r="AH297" s="339"/>
      <c r="AI297" s="339"/>
      <c r="AJ297" s="339"/>
      <c r="AK297" s="339"/>
      <c r="AL297" s="339"/>
      <c r="AM297" s="339"/>
      <c r="AN297" s="339"/>
      <c r="AO297" s="339"/>
      <c r="AP297" s="339"/>
      <c r="AQ297" s="339"/>
      <c r="AR297" s="339"/>
      <c r="AS297" s="339"/>
      <c r="AT297" s="339"/>
      <c r="AU297" s="339"/>
      <c r="AV297" s="339"/>
      <c r="AW297" s="339"/>
      <c r="AX297" s="339"/>
      <c r="AY297" s="339"/>
      <c r="AZ297" s="339"/>
      <c r="BA297" s="339"/>
      <c r="BB297" s="339"/>
      <c r="BC297" s="339"/>
      <c r="BD297" s="339"/>
      <c r="BE297" s="339"/>
      <c r="BF297" s="339"/>
      <c r="BG297" s="339"/>
      <c r="BH297" s="339"/>
      <c r="BI297" s="339"/>
      <c r="BJ297" s="339"/>
      <c r="BK297" s="339"/>
      <c r="BL297" s="339"/>
      <c r="BM297" s="339"/>
      <c r="BN297" s="339"/>
      <c r="BO297" s="339"/>
      <c r="BP297" s="339"/>
      <c r="BQ297" s="339"/>
      <c r="BR297" s="339"/>
      <c r="BS297" s="339"/>
      <c r="BT297" s="339"/>
      <c r="BU297" s="339"/>
      <c r="BV297" s="339"/>
      <c r="BW297" s="339"/>
      <c r="BX297" s="339"/>
      <c r="BY297" s="339"/>
      <c r="BZ297" s="339"/>
      <c r="CA297" s="339"/>
      <c r="CB297" s="339"/>
      <c r="CC297" s="339"/>
      <c r="CD297" s="339"/>
      <c r="CE297" s="339"/>
      <c r="CF297" s="339"/>
      <c r="CG297" s="339"/>
      <c r="CH297" s="339"/>
      <c r="CI297" s="339"/>
      <c r="CJ297" s="339"/>
      <c r="CK297" s="339"/>
      <c r="CL297" s="339"/>
      <c r="CM297" s="339"/>
      <c r="CN297" s="339"/>
      <c r="CO297" s="339"/>
      <c r="CP297" s="339"/>
      <c r="CQ297" s="339"/>
      <c r="CR297" s="339"/>
      <c r="CS297" s="339"/>
      <c r="CT297" s="339"/>
      <c r="CU297" s="339"/>
      <c r="CV297" s="339"/>
      <c r="CW297" s="339"/>
      <c r="CX297" s="339"/>
      <c r="CY297" s="339"/>
      <c r="CZ297" s="339"/>
      <c r="DA297" s="339"/>
      <c r="DB297" s="339"/>
      <c r="DC297" s="339"/>
      <c r="DD297" s="339"/>
      <c r="DE297" s="339"/>
      <c r="DF297" s="339"/>
      <c r="DG297" s="339"/>
      <c r="DH297" s="339"/>
      <c r="DI297" s="339"/>
      <c r="DJ297" s="339"/>
      <c r="DK297" s="339"/>
      <c r="DL297" s="339"/>
      <c r="DM297" s="339"/>
      <c r="DN297" s="339"/>
      <c r="DO297" s="339"/>
      <c r="DP297" s="339"/>
      <c r="DQ297" s="339"/>
      <c r="DR297" s="339"/>
      <c r="DS297" s="339"/>
      <c r="DT297" s="339"/>
      <c r="DU297" s="339"/>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c r="ET297" s="339"/>
      <c r="EU297" s="339"/>
      <c r="EV297" s="339"/>
      <c r="EW297" s="339"/>
      <c r="EX297" s="339"/>
      <c r="EY297" s="339"/>
      <c r="EZ297" s="339"/>
      <c r="FA297" s="339"/>
      <c r="FB297" s="339"/>
      <c r="FC297" s="339"/>
      <c r="FD297" s="339"/>
      <c r="FE297" s="339"/>
      <c r="FF297" s="339"/>
      <c r="FG297" s="339"/>
      <c r="FH297" s="339"/>
      <c r="FI297" s="339"/>
      <c r="FJ297" s="339"/>
      <c r="FK297" s="339"/>
      <c r="FL297" s="339"/>
      <c r="FM297" s="339"/>
      <c r="FN297" s="339"/>
      <c r="FO297" s="339"/>
      <c r="FP297" s="339"/>
      <c r="FQ297" s="339"/>
      <c r="FR297" s="339"/>
      <c r="FS297" s="339"/>
      <c r="FT297" s="339"/>
      <c r="FU297" s="339"/>
      <c r="FV297" s="339"/>
      <c r="FW297" s="339"/>
      <c r="FX297" s="339"/>
      <c r="FY297" s="339"/>
      <c r="FZ297" s="339"/>
      <c r="GA297" s="339"/>
      <c r="GB297" s="339"/>
      <c r="GC297" s="339"/>
      <c r="GD297" s="339"/>
      <c r="GE297" s="339"/>
      <c r="GF297" s="339"/>
      <c r="GG297" s="339"/>
      <c r="GH297" s="339"/>
      <c r="GI297" s="339"/>
      <c r="GJ297" s="339"/>
      <c r="GK297" s="339"/>
      <c r="GL297" s="339"/>
      <c r="GM297" s="339"/>
      <c r="GN297" s="339"/>
      <c r="GO297" s="339"/>
      <c r="GP297" s="339"/>
      <c r="GQ297" s="339"/>
      <c r="GR297" s="339"/>
      <c r="GS297" s="339"/>
      <c r="GT297" s="339"/>
      <c r="GU297" s="339"/>
      <c r="GV297" s="339"/>
      <c r="GW297" s="339"/>
      <c r="GX297" s="339"/>
      <c r="GY297" s="339"/>
      <c r="GZ297" s="339"/>
      <c r="HA297" s="339"/>
      <c r="HB297" s="339"/>
      <c r="HC297" s="339"/>
      <c r="HD297" s="339"/>
      <c r="HE297" s="339"/>
      <c r="HF297" s="339"/>
      <c r="HG297" s="339"/>
      <c r="HH297" s="339"/>
      <c r="HI297" s="339"/>
      <c r="HJ297" s="339"/>
      <c r="HK297" s="339"/>
      <c r="HL297" s="339"/>
      <c r="HM297" s="339"/>
      <c r="HN297" s="339"/>
      <c r="HO297" s="339"/>
      <c r="HP297" s="339"/>
      <c r="HQ297" s="339"/>
      <c r="HR297" s="339"/>
      <c r="HS297" s="339"/>
      <c r="HT297" s="339"/>
      <c r="HU297" s="339"/>
      <c r="HV297" s="339"/>
      <c r="HW297" s="339"/>
      <c r="HX297" s="339"/>
      <c r="HY297" s="339"/>
      <c r="HZ297" s="339"/>
      <c r="IA297" s="339"/>
      <c r="IB297" s="339"/>
      <c r="IC297" s="339"/>
      <c r="ID297" s="339"/>
      <c r="IE297" s="339"/>
      <c r="IF297" s="339"/>
      <c r="IG297" s="339"/>
      <c r="IH297" s="339"/>
      <c r="II297" s="339"/>
      <c r="IJ297" s="339"/>
      <c r="IK297" s="339"/>
      <c r="IL297" s="339"/>
      <c r="IM297" s="339"/>
      <c r="IN297" s="339"/>
      <c r="IO297" s="339"/>
      <c r="IP297" s="339"/>
      <c r="IQ297" s="339"/>
      <c r="IR297" s="339"/>
      <c r="IS297" s="339"/>
      <c r="IT297" s="339"/>
      <c r="IU297" s="339"/>
      <c r="IV297" s="339"/>
      <c r="IW297" s="339"/>
      <c r="IX297" s="339"/>
      <c r="IY297" s="339"/>
      <c r="IZ297" s="339"/>
      <c r="JA297" s="339"/>
      <c r="JB297" s="339"/>
      <c r="JC297" s="339"/>
      <c r="JD297" s="339"/>
      <c r="JE297" s="339"/>
      <c r="JF297" s="339"/>
      <c r="JG297" s="339"/>
      <c r="JH297" s="339"/>
      <c r="JI297" s="339"/>
      <c r="JJ297" s="339"/>
      <c r="JK297" s="339"/>
      <c r="JL297" s="339"/>
      <c r="JM297" s="339"/>
      <c r="JN297" s="339"/>
      <c r="JO297" s="339"/>
      <c r="JP297" s="339"/>
      <c r="JQ297" s="339"/>
      <c r="JR297" s="339"/>
      <c r="JS297" s="339"/>
      <c r="JT297" s="339"/>
      <c r="JU297" s="339"/>
      <c r="JV297" s="339"/>
      <c r="JW297" s="339"/>
      <c r="JX297" s="339"/>
      <c r="JY297" s="339"/>
      <c r="JZ297" s="339"/>
      <c r="KA297" s="339"/>
      <c r="KB297" s="339"/>
      <c r="KC297" s="339"/>
      <c r="KD297" s="339"/>
      <c r="KE297" s="339"/>
      <c r="KF297" s="339"/>
      <c r="KG297" s="339"/>
      <c r="KH297" s="339"/>
      <c r="KI297" s="339"/>
      <c r="KJ297" s="339"/>
      <c r="KK297" s="339"/>
      <c r="KL297" s="339"/>
      <c r="KM297" s="339"/>
      <c r="KN297" s="339"/>
      <c r="KO297" s="339"/>
      <c r="KP297" s="339"/>
      <c r="KQ297" s="339"/>
      <c r="KR297" s="339"/>
      <c r="KS297" s="339"/>
      <c r="KT297" s="339"/>
      <c r="KU297" s="339"/>
      <c r="KV297" s="339"/>
      <c r="KW297" s="339"/>
      <c r="KX297" s="339"/>
      <c r="KY297" s="339"/>
      <c r="KZ297" s="339"/>
      <c r="LA297" s="339"/>
      <c r="LB297" s="339"/>
      <c r="LC297" s="339"/>
      <c r="LD297" s="339"/>
      <c r="LE297" s="339"/>
      <c r="LF297" s="339"/>
      <c r="LG297" s="339"/>
      <c r="LH297" s="339"/>
      <c r="LI297" s="339"/>
      <c r="LJ297" s="339"/>
      <c r="LK297" s="339"/>
      <c r="LL297" s="339"/>
      <c r="LM297" s="339"/>
      <c r="LN297" s="339"/>
      <c r="LO297" s="339"/>
      <c r="LP297" s="339"/>
      <c r="LQ297" s="339"/>
      <c r="LR297" s="339"/>
      <c r="LS297" s="339"/>
      <c r="LT297" s="339"/>
      <c r="LU297" s="339"/>
      <c r="LV297" s="339"/>
      <c r="LW297" s="339"/>
      <c r="LX297" s="339"/>
      <c r="LY297" s="339"/>
      <c r="LZ297" s="339"/>
      <c r="MA297" s="339"/>
      <c r="MB297" s="339"/>
      <c r="MC297" s="339"/>
      <c r="MD297" s="339"/>
      <c r="ME297" s="339"/>
      <c r="MF297" s="339"/>
      <c r="MG297" s="339"/>
      <c r="MH297" s="339"/>
      <c r="MI297" s="339"/>
      <c r="MJ297" s="339"/>
      <c r="MK297" s="339"/>
      <c r="ML297" s="339"/>
      <c r="MM297" s="339"/>
      <c r="MN297" s="339"/>
      <c r="MO297" s="339"/>
      <c r="MP297" s="339"/>
      <c r="MQ297" s="339"/>
      <c r="MR297" s="339"/>
      <c r="MS297" s="339"/>
      <c r="MT297" s="339"/>
      <c r="MU297" s="339"/>
      <c r="MV297" s="339"/>
      <c r="MW297" s="339"/>
      <c r="MX297" s="339"/>
      <c r="MY297" s="339"/>
      <c r="MZ297" s="339"/>
      <c r="NA297" s="339"/>
      <c r="NB297" s="339"/>
      <c r="NC297" s="339"/>
      <c r="ND297" s="339"/>
      <c r="NE297" s="339"/>
      <c r="NF297" s="339"/>
      <c r="NG297" s="339"/>
      <c r="NH297" s="339"/>
      <c r="NI297" s="339"/>
      <c r="NJ297" s="339"/>
      <c r="NK297" s="339"/>
      <c r="NL297" s="339"/>
      <c r="NM297" s="339"/>
      <c r="NN297" s="339"/>
      <c r="NO297" s="339"/>
      <c r="NP297" s="339"/>
      <c r="NQ297" s="339"/>
      <c r="NR297" s="339"/>
      <c r="NS297" s="339"/>
      <c r="NT297" s="339"/>
      <c r="NU297" s="339"/>
      <c r="NV297" s="339"/>
      <c r="NW297" s="339"/>
      <c r="NX297" s="339"/>
      <c r="NY297" s="339"/>
      <c r="NZ297" s="339"/>
      <c r="OA297" s="339"/>
      <c r="OB297" s="339"/>
      <c r="OC297" s="339"/>
      <c r="OD297" s="339"/>
      <c r="OE297" s="339"/>
      <c r="OF297" s="339"/>
      <c r="OG297" s="339"/>
      <c r="OH297" s="339"/>
      <c r="OI297" s="339"/>
      <c r="OJ297" s="339"/>
      <c r="OK297" s="339"/>
      <c r="OL297" s="339"/>
      <c r="OM297" s="339"/>
      <c r="ON297" s="339"/>
      <c r="OO297" s="339"/>
      <c r="OP297" s="339"/>
      <c r="OQ297" s="339"/>
      <c r="OR297" s="339"/>
      <c r="OS297" s="339"/>
      <c r="OT297" s="339"/>
      <c r="OU297" s="339"/>
      <c r="OV297" s="339"/>
      <c r="OW297" s="339"/>
      <c r="OX297" s="339"/>
      <c r="OY297" s="339"/>
      <c r="OZ297" s="339"/>
      <c r="PA297" s="339"/>
      <c r="PB297" s="339"/>
      <c r="PC297" s="339"/>
      <c r="PD297" s="339"/>
      <c r="PE297" s="339"/>
      <c r="PF297" s="339"/>
      <c r="PG297" s="339"/>
      <c r="PH297" s="339"/>
      <c r="PI297" s="339"/>
      <c r="PJ297" s="339"/>
      <c r="PK297" s="339"/>
      <c r="PL297" s="339"/>
      <c r="PM297" s="339"/>
      <c r="PN297" s="339"/>
      <c r="PO297" s="339"/>
      <c r="PP297" s="339"/>
      <c r="PQ297" s="339"/>
      <c r="PR297" s="339"/>
      <c r="PS297" s="339"/>
      <c r="PT297" s="339"/>
      <c r="PU297" s="339"/>
      <c r="PV297" s="339"/>
      <c r="PW297" s="339"/>
      <c r="PX297" s="339"/>
      <c r="PY297" s="339"/>
      <c r="PZ297" s="339"/>
      <c r="QA297" s="339"/>
      <c r="QB297" s="339"/>
      <c r="QC297" s="339"/>
      <c r="QD297" s="339"/>
      <c r="QE297" s="339"/>
      <c r="QF297" s="339"/>
      <c r="QG297" s="339"/>
      <c r="QH297" s="339"/>
      <c r="QI297" s="339"/>
      <c r="QJ297" s="339"/>
      <c r="QK297" s="339"/>
      <c r="QL297" s="339"/>
      <c r="QM297" s="339"/>
      <c r="QN297" s="339"/>
      <c r="QO297" s="339"/>
      <c r="QP297" s="339"/>
      <c r="QQ297" s="339"/>
      <c r="QR297" s="339"/>
      <c r="QS297" s="339"/>
      <c r="QT297" s="339"/>
      <c r="QU297" s="339"/>
      <c r="QV297" s="339"/>
      <c r="QW297" s="339"/>
      <c r="QX297" s="339"/>
      <c r="QY297" s="339"/>
      <c r="QZ297" s="339"/>
      <c r="RA297" s="339"/>
      <c r="RB297" s="339"/>
      <c r="RC297" s="339"/>
      <c r="RD297" s="339"/>
      <c r="RE297" s="339"/>
      <c r="RF297" s="339"/>
      <c r="RG297" s="339"/>
      <c r="RH297" s="339"/>
      <c r="RI297" s="339"/>
      <c r="RJ297" s="339"/>
      <c r="RK297" s="339"/>
      <c r="RL297" s="339"/>
      <c r="RM297" s="339"/>
      <c r="RN297" s="339"/>
      <c r="RO297" s="339"/>
      <c r="RP297" s="339"/>
      <c r="RQ297" s="339"/>
      <c r="RR297" s="339"/>
      <c r="RS297" s="339"/>
      <c r="RT297" s="339"/>
      <c r="RU297" s="339"/>
      <c r="RV297" s="339"/>
      <c r="RW297" s="339"/>
      <c r="RX297" s="339"/>
      <c r="RY297" s="339"/>
      <c r="RZ297" s="339"/>
      <c r="SA297" s="339"/>
      <c r="SB297" s="339"/>
      <c r="SC297" s="339"/>
      <c r="SD297" s="339"/>
      <c r="SE297" s="339"/>
      <c r="SF297" s="339"/>
      <c r="SG297" s="339"/>
      <c r="SH297" s="339"/>
      <c r="SI297" s="339"/>
      <c r="SJ297" s="339"/>
      <c r="SK297" s="339"/>
      <c r="SL297" s="339"/>
      <c r="SM297" s="339"/>
      <c r="SN297" s="339"/>
      <c r="SO297" s="339"/>
      <c r="SP297" s="339"/>
      <c r="SQ297" s="339"/>
      <c r="SR297" s="339"/>
      <c r="SS297" s="339"/>
      <c r="ST297" s="339"/>
      <c r="SU297" s="339"/>
      <c r="SV297" s="339"/>
      <c r="SW297" s="339"/>
      <c r="SX297" s="339"/>
      <c r="SY297" s="339"/>
      <c r="SZ297" s="339"/>
      <c r="TA297" s="339"/>
      <c r="TB297" s="339"/>
      <c r="TC297" s="339"/>
      <c r="TD297" s="339"/>
      <c r="TE297" s="339"/>
      <c r="TF297" s="339"/>
      <c r="TG297" s="339"/>
      <c r="TH297" s="339"/>
      <c r="TI297" s="339"/>
      <c r="TJ297" s="339"/>
      <c r="TK297" s="339"/>
      <c r="TL297" s="339"/>
      <c r="TM297" s="339"/>
      <c r="TN297" s="339"/>
      <c r="TO297" s="339"/>
      <c r="TP297" s="339"/>
      <c r="TQ297" s="339"/>
      <c r="TR297" s="339"/>
      <c r="TS297" s="339"/>
      <c r="TT297" s="339"/>
      <c r="TU297" s="339"/>
      <c r="TV297" s="339"/>
      <c r="TW297" s="339"/>
      <c r="TX297" s="339"/>
      <c r="TY297" s="339"/>
      <c r="TZ297" s="339"/>
      <c r="UA297" s="339"/>
      <c r="UB297" s="339"/>
      <c r="UC297" s="339"/>
      <c r="UD297" s="339"/>
      <c r="UE297" s="339"/>
      <c r="UF297" s="339"/>
      <c r="UG297" s="339"/>
      <c r="UH297" s="339"/>
      <c r="UI297" s="339"/>
      <c r="UJ297" s="339"/>
      <c r="UK297" s="339"/>
      <c r="UL297" s="339"/>
      <c r="UM297" s="339"/>
      <c r="UN297" s="339"/>
      <c r="UO297" s="339"/>
      <c r="UP297" s="339"/>
      <c r="UQ297" s="339"/>
      <c r="UR297" s="339"/>
      <c r="US297" s="339"/>
      <c r="UT297" s="339"/>
      <c r="UU297" s="339"/>
      <c r="UV297" s="339"/>
      <c r="UW297" s="339"/>
      <c r="UX297" s="339"/>
      <c r="UY297" s="339"/>
      <c r="UZ297" s="339"/>
      <c r="VA297" s="339"/>
      <c r="VB297" s="339"/>
      <c r="VC297" s="339"/>
      <c r="VD297" s="339"/>
      <c r="VE297" s="339"/>
      <c r="VF297" s="339"/>
      <c r="VG297" s="339"/>
      <c r="VH297" s="339"/>
      <c r="VI297" s="339"/>
      <c r="VJ297" s="339"/>
      <c r="VK297" s="339"/>
      <c r="VL297" s="339"/>
      <c r="VM297" s="339"/>
      <c r="VN297" s="339"/>
      <c r="VO297" s="339"/>
      <c r="VP297" s="339"/>
      <c r="VQ297" s="339"/>
      <c r="VR297" s="339"/>
      <c r="VS297" s="339"/>
      <c r="VT297" s="339"/>
      <c r="VU297" s="339"/>
      <c r="VV297" s="339"/>
      <c r="VW297" s="339"/>
      <c r="VX297" s="339"/>
      <c r="VY297" s="339"/>
      <c r="VZ297" s="339"/>
      <c r="WA297" s="339"/>
      <c r="WB297" s="339"/>
      <c r="WC297" s="339"/>
      <c r="WD297" s="339"/>
      <c r="WE297" s="339"/>
      <c r="WF297" s="339"/>
      <c r="WG297" s="339"/>
      <c r="WH297" s="339"/>
      <c r="WI297" s="339"/>
      <c r="WJ297" s="339"/>
      <c r="WK297" s="339"/>
      <c r="WL297" s="339"/>
      <c r="WM297" s="339"/>
      <c r="WN297" s="339"/>
      <c r="WO297" s="339"/>
      <c r="WP297" s="339"/>
      <c r="WQ297" s="339"/>
      <c r="WR297" s="339"/>
      <c r="WS297" s="339"/>
      <c r="WT297" s="339"/>
      <c r="WU297" s="339"/>
      <c r="WV297" s="339"/>
      <c r="WW297" s="339"/>
      <c r="WX297" s="339"/>
      <c r="WY297" s="339"/>
      <c r="WZ297" s="339"/>
      <c r="XA297" s="339"/>
      <c r="XB297" s="339"/>
      <c r="XC297" s="339"/>
      <c r="XD297" s="339"/>
      <c r="XE297" s="339"/>
      <c r="XF297" s="339"/>
      <c r="XG297" s="339"/>
      <c r="XH297" s="339"/>
      <c r="XI297" s="339"/>
      <c r="XJ297" s="339"/>
      <c r="XK297" s="339"/>
      <c r="XL297" s="339"/>
      <c r="XM297" s="339"/>
      <c r="XN297" s="339"/>
      <c r="XO297" s="339"/>
      <c r="XP297" s="339"/>
      <c r="XQ297" s="339"/>
      <c r="XR297" s="339"/>
      <c r="XS297" s="339"/>
      <c r="XT297" s="339"/>
      <c r="XU297" s="339"/>
      <c r="XV297" s="339"/>
      <c r="XW297" s="339"/>
      <c r="XX297" s="339"/>
      <c r="XY297" s="339"/>
      <c r="XZ297" s="339"/>
      <c r="YA297" s="339"/>
      <c r="YB297" s="339"/>
      <c r="YC297" s="339"/>
      <c r="YD297" s="339"/>
      <c r="YE297" s="339"/>
      <c r="YF297" s="339"/>
      <c r="YG297" s="339"/>
      <c r="YH297" s="339"/>
      <c r="YI297" s="339"/>
      <c r="YJ297" s="339"/>
      <c r="YK297" s="339"/>
      <c r="YL297" s="339"/>
      <c r="YM297" s="339"/>
      <c r="YN297" s="339"/>
      <c r="YO297" s="339"/>
      <c r="YP297" s="339"/>
      <c r="YQ297" s="339"/>
      <c r="YR297" s="339"/>
      <c r="YS297" s="339"/>
      <c r="YT297" s="339"/>
      <c r="YU297" s="339"/>
      <c r="YV297" s="339"/>
      <c r="YW297" s="339"/>
      <c r="YX297" s="339"/>
      <c r="YY297" s="339"/>
      <c r="YZ297" s="339"/>
      <c r="ZA297" s="339"/>
      <c r="ZB297" s="339"/>
      <c r="ZC297" s="339"/>
      <c r="ZD297" s="339"/>
      <c r="ZE297" s="339"/>
      <c r="ZF297" s="339"/>
      <c r="ZG297" s="339"/>
      <c r="ZH297" s="339"/>
      <c r="ZI297" s="339"/>
      <c r="ZJ297" s="339"/>
      <c r="ZK297" s="339"/>
      <c r="ZL297" s="339"/>
      <c r="ZM297" s="339"/>
      <c r="ZN297" s="339"/>
      <c r="ZO297" s="339"/>
      <c r="ZP297" s="339"/>
      <c r="ZQ297" s="339"/>
      <c r="ZR297" s="339"/>
      <c r="ZS297" s="339"/>
      <c r="ZT297" s="339"/>
      <c r="ZU297" s="339"/>
      <c r="ZV297" s="339"/>
      <c r="ZW297" s="339"/>
      <c r="ZX297" s="339"/>
      <c r="ZY297" s="339"/>
      <c r="ZZ297" s="339"/>
      <c r="AAA297" s="339"/>
      <c r="AAB297" s="339"/>
      <c r="AAC297" s="339"/>
      <c r="AAD297" s="339"/>
      <c r="AAE297" s="339"/>
      <c r="AAF297" s="339"/>
      <c r="AAG297" s="339"/>
      <c r="AAH297" s="339"/>
      <c r="AAI297" s="339"/>
      <c r="AAJ297" s="339"/>
      <c r="AAK297" s="339"/>
      <c r="AAL297" s="339"/>
      <c r="AAM297" s="339"/>
      <c r="AAN297" s="339"/>
      <c r="AAO297" s="339"/>
      <c r="AAP297" s="339"/>
      <c r="AAQ297" s="339"/>
      <c r="AAR297" s="339"/>
      <c r="AAS297" s="339"/>
      <c r="AAT297" s="339"/>
      <c r="AAU297" s="339"/>
      <c r="AAV297" s="339"/>
      <c r="AAW297" s="339"/>
      <c r="AAX297" s="339"/>
      <c r="AAY297" s="339"/>
      <c r="AAZ297" s="339"/>
      <c r="ABA297" s="339"/>
      <c r="ABB297" s="339"/>
      <c r="ABC297" s="339"/>
      <c r="ABD297" s="339"/>
      <c r="ABE297" s="339"/>
      <c r="ABF297" s="339"/>
      <c r="ABG297" s="339"/>
      <c r="ABH297" s="339"/>
      <c r="ABI297" s="339"/>
      <c r="ABJ297" s="339"/>
      <c r="ABK297" s="339"/>
      <c r="ABL297" s="339"/>
      <c r="ABM297" s="339"/>
      <c r="ABN297" s="339"/>
      <c r="ABO297" s="339"/>
      <c r="ABP297" s="339"/>
      <c r="ABQ297" s="339"/>
      <c r="ABR297" s="339"/>
      <c r="ABS297" s="339"/>
      <c r="ABT297" s="339"/>
      <c r="ABU297" s="339"/>
      <c r="ABV297" s="339"/>
      <c r="ABW297" s="339"/>
      <c r="ABX297" s="339"/>
      <c r="ABY297" s="339"/>
      <c r="ABZ297" s="339"/>
      <c r="ACA297" s="339"/>
      <c r="ACB297" s="339"/>
      <c r="ACC297" s="339"/>
      <c r="ACD297" s="339"/>
      <c r="ACE297" s="339"/>
      <c r="ACF297" s="339"/>
      <c r="ACG297" s="339"/>
      <c r="ACH297" s="339"/>
      <c r="ACI297" s="339"/>
      <c r="ACJ297" s="339"/>
      <c r="ACK297" s="339"/>
      <c r="ACL297" s="339"/>
      <c r="ACM297" s="339"/>
      <c r="ACN297" s="339"/>
      <c r="ACO297" s="339"/>
      <c r="ACP297" s="339"/>
      <c r="ACQ297" s="339"/>
      <c r="ACR297" s="339"/>
      <c r="ACS297" s="339"/>
      <c r="ACT297" s="339"/>
      <c r="ACU297" s="339"/>
      <c r="ACV297" s="339"/>
      <c r="ACW297" s="339"/>
      <c r="ACX297" s="339"/>
      <c r="ACY297" s="339"/>
      <c r="ACZ297" s="339"/>
      <c r="ADA297" s="339"/>
      <c r="ADB297" s="339"/>
      <c r="ADC297" s="339"/>
      <c r="ADD297" s="339"/>
      <c r="ADE297" s="339"/>
      <c r="ADF297" s="339"/>
      <c r="ADG297" s="339"/>
      <c r="ADH297" s="339"/>
      <c r="ADI297" s="339"/>
      <c r="ADJ297" s="339"/>
      <c r="ADK297" s="339"/>
      <c r="ADL297" s="339"/>
      <c r="ADM297" s="339"/>
      <c r="ADN297" s="339"/>
      <c r="ADO297" s="339"/>
      <c r="ADP297" s="339"/>
      <c r="ADQ297" s="339"/>
      <c r="ADR297" s="339"/>
      <c r="ADS297" s="339"/>
      <c r="ADT297" s="339"/>
      <c r="ADU297" s="339"/>
      <c r="ADV297" s="339"/>
      <c r="ADW297" s="339"/>
      <c r="ADX297" s="339"/>
      <c r="ADY297" s="339"/>
      <c r="ADZ297" s="339"/>
      <c r="AEA297" s="339"/>
      <c r="AEB297" s="339"/>
      <c r="AEC297" s="339"/>
      <c r="AED297" s="339"/>
      <c r="AEE297" s="339"/>
      <c r="AEF297" s="339"/>
      <c r="AEG297" s="339"/>
      <c r="AEH297" s="339"/>
      <c r="AEI297" s="339"/>
      <c r="AEJ297" s="339"/>
      <c r="AEK297" s="339"/>
      <c r="AEL297" s="339"/>
      <c r="AEM297" s="339"/>
      <c r="AEN297" s="339"/>
      <c r="AEO297" s="339"/>
      <c r="AEP297" s="339"/>
      <c r="AEQ297" s="339"/>
      <c r="AER297" s="339"/>
      <c r="AES297" s="339"/>
      <c r="AET297" s="339"/>
      <c r="AEU297" s="339"/>
      <c r="AEV297" s="339"/>
      <c r="AEW297" s="339"/>
      <c r="AEX297" s="339"/>
      <c r="AEY297" s="339"/>
      <c r="AEZ297" s="339"/>
      <c r="AFA297" s="339"/>
      <c r="AFB297" s="339"/>
      <c r="AFC297" s="339"/>
      <c r="AFD297" s="339"/>
      <c r="AFE297" s="339"/>
      <c r="AFF297" s="339"/>
      <c r="AFG297" s="339"/>
      <c r="AFH297" s="339"/>
      <c r="AFI297" s="339"/>
      <c r="AFJ297" s="339"/>
      <c r="AFK297" s="339"/>
      <c r="AFL297" s="339"/>
      <c r="AFM297" s="339"/>
      <c r="AFN297" s="339"/>
      <c r="AFO297" s="339"/>
      <c r="AFP297" s="339"/>
      <c r="AFQ297" s="339"/>
      <c r="AFR297" s="339"/>
      <c r="AFS297" s="339"/>
      <c r="AFT297" s="339"/>
      <c r="AFU297" s="339"/>
      <c r="AFV297" s="339"/>
      <c r="AFW297" s="339"/>
      <c r="AFX297" s="339"/>
      <c r="AFY297" s="339"/>
      <c r="AFZ297" s="339"/>
      <c r="AGA297" s="339"/>
      <c r="AGB297" s="339"/>
      <c r="AGC297" s="339"/>
      <c r="AGD297" s="339"/>
      <c r="AGE297" s="339"/>
      <c r="AGF297" s="339"/>
      <c r="AGG297" s="339"/>
      <c r="AGH297" s="339"/>
      <c r="AGI297" s="339"/>
      <c r="AGJ297" s="339"/>
      <c r="AGK297" s="339"/>
      <c r="AGL297" s="339"/>
      <c r="AGM297" s="339"/>
      <c r="AGN297" s="339"/>
      <c r="AGO297" s="339"/>
      <c r="AGP297" s="339"/>
      <c r="AGQ297" s="339"/>
      <c r="AGR297" s="339"/>
      <c r="AGS297" s="339"/>
      <c r="AGT297" s="339"/>
      <c r="AGU297" s="339"/>
      <c r="AGV297" s="339"/>
      <c r="AGW297" s="339"/>
      <c r="AGX297" s="339"/>
      <c r="AGY297" s="339"/>
      <c r="AGZ297" s="339"/>
      <c r="AHA297" s="339"/>
      <c r="AHB297" s="339"/>
      <c r="AHC297" s="339"/>
      <c r="AHD297" s="339"/>
      <c r="AHE297" s="339"/>
      <c r="AHF297" s="339"/>
      <c r="AHG297" s="339"/>
      <c r="AHH297" s="339"/>
      <c r="AHI297" s="339"/>
      <c r="AHJ297" s="339"/>
      <c r="AHK297" s="339"/>
      <c r="AHL297" s="339"/>
      <c r="AHM297" s="339"/>
      <c r="AHN297" s="339"/>
      <c r="AHO297" s="339"/>
      <c r="AHP297" s="339"/>
      <c r="AHQ297" s="339"/>
      <c r="AHR297" s="339"/>
      <c r="AHS297" s="339"/>
      <c r="AHT297" s="339"/>
      <c r="AHU297" s="339"/>
      <c r="AHV297" s="339"/>
      <c r="AHW297" s="339"/>
      <c r="AHX297" s="339"/>
      <c r="AHY297" s="339"/>
      <c r="AHZ297" s="339"/>
      <c r="AIA297" s="339"/>
      <c r="AIB297" s="339"/>
      <c r="AIC297" s="339"/>
      <c r="AID297" s="339"/>
      <c r="AIE297" s="339"/>
      <c r="AIF297" s="339"/>
      <c r="AIG297" s="339"/>
      <c r="AIH297" s="339"/>
      <c r="AII297" s="339"/>
      <c r="AIJ297" s="339"/>
      <c r="AIK297" s="339"/>
      <c r="AIL297" s="339"/>
      <c r="AIM297" s="339"/>
      <c r="AIN297" s="339"/>
      <c r="AIO297" s="339"/>
      <c r="AIP297" s="339"/>
      <c r="AIQ297" s="339"/>
      <c r="AIR297" s="339"/>
      <c r="AIS297" s="339"/>
      <c r="AIT297" s="339"/>
      <c r="AIU297" s="339"/>
      <c r="AIV297" s="339"/>
      <c r="AIW297" s="339"/>
      <c r="AIX297" s="339"/>
      <c r="AIY297" s="339"/>
      <c r="AIZ297" s="339"/>
      <c r="AJA297" s="339"/>
      <c r="AJB297" s="339"/>
      <c r="AJC297" s="339"/>
      <c r="AJD297" s="339"/>
      <c r="AJE297" s="339"/>
      <c r="AJF297" s="339"/>
      <c r="AJG297" s="339"/>
      <c r="AJH297" s="339"/>
      <c r="AJI297" s="339"/>
      <c r="AJJ297" s="339"/>
      <c r="AJK297" s="339"/>
      <c r="AJL297" s="339"/>
      <c r="AJM297" s="339"/>
      <c r="AJN297" s="339"/>
      <c r="AJO297" s="339"/>
      <c r="AJP297" s="339"/>
      <c r="AJQ297" s="339"/>
      <c r="AJR297" s="339"/>
      <c r="AJS297" s="339"/>
      <c r="AJT297" s="339"/>
      <c r="AJU297" s="339"/>
      <c r="AJV297" s="339"/>
      <c r="AJW297" s="339"/>
      <c r="AJX297" s="339"/>
      <c r="AJY297" s="339"/>
      <c r="AJZ297" s="339"/>
      <c r="AKA297" s="339"/>
      <c r="AKB297" s="339"/>
      <c r="AKC297" s="339"/>
      <c r="AKD297" s="339"/>
      <c r="AKE297" s="339"/>
      <c r="AKF297" s="339"/>
      <c r="AKG297" s="339"/>
      <c r="AKH297" s="339"/>
      <c r="AKI297" s="339"/>
      <c r="AKJ297" s="339"/>
      <c r="AKK297" s="339"/>
      <c r="AKL297" s="339"/>
      <c r="AKM297" s="339"/>
      <c r="AKN297" s="339"/>
      <c r="AKO297" s="339"/>
      <c r="AKP297" s="339"/>
      <c r="AKQ297" s="339"/>
      <c r="AKR297" s="339"/>
      <c r="AKS297" s="339"/>
      <c r="AKT297" s="339"/>
      <c r="AKU297" s="339"/>
      <c r="AKV297" s="339"/>
      <c r="AKW297" s="339"/>
      <c r="AKX297" s="339"/>
      <c r="AKY297" s="339"/>
      <c r="AKZ297" s="339"/>
      <c r="ALA297" s="339"/>
      <c r="ALB297" s="339"/>
      <c r="ALC297" s="339"/>
      <c r="ALD297" s="339"/>
      <c r="ALE297" s="339"/>
      <c r="ALF297" s="339"/>
      <c r="ALG297" s="339"/>
      <c r="ALH297" s="339"/>
      <c r="ALI297" s="339"/>
      <c r="ALJ297" s="339"/>
      <c r="ALK297" s="339"/>
      <c r="ALL297" s="339"/>
      <c r="ALM297" s="339"/>
      <c r="ALN297" s="339"/>
      <c r="ALO297" s="339"/>
      <c r="ALP297" s="339"/>
      <c r="ALQ297" s="339"/>
      <c r="ALR297" s="339"/>
      <c r="ALS297" s="339"/>
      <c r="ALT297" s="339"/>
      <c r="ALU297" s="339"/>
      <c r="ALV297" s="339"/>
      <c r="ALW297" s="339"/>
      <c r="ALX297" s="339"/>
      <c r="ALY297" s="339"/>
      <c r="ALZ297" s="339"/>
      <c r="AMA297" s="339"/>
      <c r="AMB297" s="339"/>
      <c r="AMC297" s="339"/>
      <c r="AMD297" s="339"/>
      <c r="AME297" s="339"/>
      <c r="AMF297" s="339"/>
      <c r="AMG297" s="339"/>
      <c r="AMH297" s="339"/>
      <c r="AMI297" s="339"/>
      <c r="AMJ297" s="339"/>
      <c r="AMK297" s="339"/>
      <c r="AML297" s="339"/>
      <c r="AMM297" s="339"/>
      <c r="AMN297" s="339"/>
      <c r="AMO297" s="339"/>
      <c r="AMP297" s="339"/>
      <c r="AMQ297" s="339"/>
      <c r="AMR297" s="339"/>
      <c r="AMS297" s="339"/>
      <c r="AMT297" s="339"/>
      <c r="AMU297" s="339"/>
      <c r="AMV297" s="339"/>
      <c r="AMW297" s="339"/>
      <c r="AMX297" s="339"/>
      <c r="AMY297" s="339"/>
      <c r="AMZ297" s="339"/>
      <c r="ANA297" s="339"/>
      <c r="ANB297" s="339"/>
      <c r="ANC297" s="339"/>
      <c r="AND297" s="339"/>
      <c r="ANE297" s="339"/>
      <c r="ANF297" s="339"/>
      <c r="ANG297" s="339"/>
      <c r="ANH297" s="339"/>
      <c r="ANI297" s="339"/>
      <c r="ANJ297" s="339"/>
      <c r="ANK297" s="339"/>
      <c r="ANL297" s="339"/>
      <c r="ANM297" s="339"/>
      <c r="ANN297" s="339"/>
      <c r="ANO297" s="339"/>
      <c r="ANP297" s="339"/>
      <c r="ANQ297" s="339"/>
      <c r="ANR297" s="339"/>
      <c r="ANS297" s="339"/>
      <c r="ANT297" s="339"/>
      <c r="ANU297" s="339"/>
      <c r="ANV297" s="339"/>
      <c r="ANW297" s="339"/>
      <c r="ANX297" s="339"/>
      <c r="ANY297" s="339"/>
      <c r="ANZ297" s="339"/>
      <c r="AOA297" s="339"/>
      <c r="AOB297" s="339"/>
      <c r="AOC297" s="339"/>
      <c r="AOD297" s="339"/>
      <c r="AOE297" s="339"/>
      <c r="AOF297" s="339"/>
      <c r="AOG297" s="339"/>
      <c r="AOH297" s="339"/>
      <c r="AOI297" s="339"/>
      <c r="AOJ297" s="339"/>
      <c r="AOK297" s="339"/>
      <c r="AOL297" s="339"/>
      <c r="AOM297" s="339"/>
      <c r="AON297" s="339"/>
      <c r="AOO297" s="339"/>
      <c r="AOP297" s="339"/>
      <c r="AOQ297" s="339"/>
      <c r="AOR297" s="339"/>
      <c r="AOS297" s="339"/>
      <c r="AOT297" s="339"/>
      <c r="AOU297" s="339"/>
      <c r="AOV297" s="339"/>
      <c r="AOW297" s="339"/>
      <c r="AOX297" s="339"/>
      <c r="AOY297" s="339"/>
      <c r="AOZ297" s="339"/>
      <c r="APA297" s="339"/>
      <c r="APB297" s="339"/>
      <c r="APC297" s="339"/>
      <c r="APD297" s="339"/>
      <c r="APE297" s="339"/>
      <c r="APF297" s="339"/>
      <c r="APG297" s="339"/>
      <c r="APH297" s="339"/>
      <c r="API297" s="339"/>
      <c r="APJ297" s="339"/>
      <c r="APK297" s="339"/>
      <c r="APL297" s="339"/>
      <c r="APM297" s="339"/>
      <c r="APN297" s="339"/>
      <c r="APO297" s="339"/>
      <c r="APP297" s="339"/>
      <c r="APQ297" s="339"/>
      <c r="APR297" s="339"/>
      <c r="APS297" s="339"/>
      <c r="APT297" s="339"/>
      <c r="APU297" s="339"/>
      <c r="APV297" s="339"/>
      <c r="APW297" s="339"/>
      <c r="APX297" s="339"/>
      <c r="APY297" s="339"/>
      <c r="APZ297" s="339"/>
      <c r="AQA297" s="339"/>
      <c r="AQB297" s="339"/>
      <c r="AQC297" s="339"/>
      <c r="AQD297" s="339"/>
      <c r="AQE297" s="339"/>
      <c r="AQF297" s="339"/>
      <c r="AQG297" s="339"/>
      <c r="AQH297" s="339"/>
      <c r="AQI297" s="339"/>
      <c r="AQJ297" s="339"/>
      <c r="AQK297" s="339"/>
      <c r="AQL297" s="339"/>
      <c r="AQM297" s="339"/>
      <c r="AQN297" s="339"/>
      <c r="AQO297" s="339"/>
      <c r="AQP297" s="339"/>
      <c r="AQQ297" s="339"/>
      <c r="AQR297" s="339"/>
      <c r="AQS297" s="339"/>
      <c r="AQT297" s="339"/>
      <c r="AQU297" s="339"/>
      <c r="AQV297" s="339"/>
      <c r="AQW297" s="339"/>
      <c r="AQX297" s="339"/>
      <c r="AQY297" s="339"/>
      <c r="AQZ297" s="339"/>
      <c r="ARA297" s="339"/>
      <c r="ARB297" s="339"/>
      <c r="ARC297" s="339"/>
      <c r="ARD297" s="339"/>
      <c r="ARE297" s="339"/>
      <c r="ARF297" s="339"/>
      <c r="ARG297" s="339"/>
      <c r="ARH297" s="339"/>
      <c r="ARI297" s="339"/>
      <c r="ARJ297" s="339"/>
      <c r="ARK297" s="339"/>
      <c r="ARL297" s="339"/>
      <c r="ARM297" s="339"/>
      <c r="ARN297" s="339"/>
      <c r="ARO297" s="339"/>
      <c r="ARP297" s="339"/>
      <c r="ARQ297" s="339"/>
      <c r="ARR297" s="339"/>
      <c r="ARS297" s="339"/>
      <c r="ART297" s="339"/>
      <c r="ARU297" s="339"/>
      <c r="ARV297" s="339"/>
      <c r="ARW297" s="339"/>
      <c r="ARX297" s="339"/>
      <c r="ARY297" s="339"/>
      <c r="ARZ297" s="339"/>
      <c r="ASA297" s="339"/>
      <c r="ASB297" s="339"/>
      <c r="ASC297" s="339"/>
      <c r="ASD297" s="339"/>
      <c r="ASE297" s="339"/>
      <c r="ASF297" s="339"/>
      <c r="ASG297" s="339"/>
      <c r="ASH297" s="339"/>
      <c r="ASI297" s="339"/>
      <c r="ASJ297" s="339"/>
      <c r="ASK297" s="339"/>
      <c r="ASL297" s="339"/>
      <c r="ASM297" s="339"/>
      <c r="ASN297" s="339"/>
      <c r="ASO297" s="339"/>
      <c r="ASP297" s="339"/>
      <c r="ASQ297" s="339"/>
      <c r="ASR297" s="339"/>
      <c r="ASS297" s="339"/>
      <c r="AST297" s="339"/>
      <c r="ASU297" s="339"/>
      <c r="ASV297" s="339"/>
      <c r="ASW297" s="339"/>
      <c r="ASX297" s="339"/>
      <c r="ASY297" s="339"/>
      <c r="ASZ297" s="339"/>
      <c r="ATA297" s="339"/>
      <c r="ATB297" s="339"/>
      <c r="ATC297" s="339"/>
      <c r="ATD297" s="339"/>
      <c r="ATE297" s="339"/>
      <c r="ATF297" s="339"/>
      <c r="ATG297" s="339"/>
      <c r="ATH297" s="339"/>
      <c r="ATI297" s="339"/>
      <c r="ATJ297" s="339"/>
      <c r="ATK297" s="339"/>
      <c r="ATL297" s="339"/>
      <c r="ATM297" s="339"/>
      <c r="ATN297" s="339"/>
      <c r="ATO297" s="339"/>
      <c r="ATP297" s="339"/>
      <c r="ATQ297" s="339"/>
      <c r="ATR297" s="339"/>
      <c r="ATS297" s="339"/>
      <c r="ATT297" s="339"/>
      <c r="ATU297" s="339"/>
      <c r="ATV297" s="339"/>
      <c r="ATW297" s="339"/>
      <c r="ATX297" s="339"/>
      <c r="ATY297" s="339"/>
      <c r="ATZ297" s="339"/>
      <c r="AUA297" s="339"/>
      <c r="AUB297" s="339"/>
      <c r="AUC297" s="339"/>
      <c r="AUD297" s="339"/>
      <c r="AUE297" s="339"/>
      <c r="AUF297" s="339"/>
      <c r="AUG297" s="339"/>
      <c r="AUH297" s="339"/>
      <c r="AUI297" s="339"/>
      <c r="AUJ297" s="339"/>
      <c r="AUK297" s="339"/>
      <c r="AUL297" s="339"/>
      <c r="AUM297" s="339"/>
      <c r="AUN297" s="339"/>
      <c r="AUO297" s="339"/>
      <c r="AUP297" s="339"/>
      <c r="AUQ297" s="339"/>
      <c r="AUR297" s="339"/>
      <c r="AUS297" s="339"/>
      <c r="AUT297" s="339"/>
      <c r="AUU297" s="339"/>
      <c r="AUV297" s="339"/>
      <c r="AUW297" s="339"/>
      <c r="AUX297" s="339"/>
      <c r="AUY297" s="339"/>
      <c r="AUZ297" s="339"/>
      <c r="AVA297" s="339"/>
      <c r="AVB297" s="339"/>
      <c r="AVC297" s="339"/>
      <c r="AVD297" s="339"/>
      <c r="AVE297" s="339"/>
      <c r="AVF297" s="339"/>
      <c r="AVG297" s="339"/>
      <c r="AVH297" s="339"/>
      <c r="AVI297" s="339"/>
      <c r="AVJ297" s="339"/>
      <c r="AVK297" s="339"/>
      <c r="AVL297" s="339"/>
      <c r="AVM297" s="339"/>
      <c r="AVN297" s="339"/>
      <c r="AVO297" s="339"/>
      <c r="AVP297" s="339"/>
      <c r="AVQ297" s="339"/>
      <c r="AVR297" s="339"/>
      <c r="AVS297" s="339"/>
      <c r="AVT297" s="339"/>
      <c r="AVU297" s="339"/>
      <c r="AVV297" s="339"/>
      <c r="AVW297" s="339"/>
      <c r="AVX297" s="339"/>
      <c r="AVY297" s="339"/>
      <c r="AVZ297" s="339"/>
      <c r="AWA297" s="339"/>
      <c r="AWB297" s="339"/>
      <c r="AWC297" s="339"/>
      <c r="AWD297" s="339"/>
      <c r="AWE297" s="339"/>
      <c r="AWF297" s="339"/>
      <c r="AWG297" s="339"/>
      <c r="AWH297" s="339"/>
      <c r="AWI297" s="339"/>
      <c r="AWJ297" s="339"/>
      <c r="AWK297" s="339"/>
      <c r="AWL297" s="339"/>
      <c r="AWM297" s="339"/>
      <c r="AWN297" s="339"/>
      <c r="AWO297" s="339"/>
      <c r="AWP297" s="339"/>
      <c r="AWQ297" s="339"/>
      <c r="AWR297" s="339"/>
      <c r="AWS297" s="339"/>
      <c r="AWT297" s="339"/>
      <c r="AWU297" s="339"/>
      <c r="AWV297" s="339"/>
      <c r="AWW297" s="339"/>
      <c r="AWX297" s="339"/>
      <c r="AWY297" s="339"/>
      <c r="AWZ297" s="339"/>
      <c r="AXA297" s="339"/>
      <c r="AXB297" s="339"/>
      <c r="AXC297" s="339"/>
      <c r="AXD297" s="339"/>
      <c r="AXE297" s="339"/>
      <c r="AXF297" s="339"/>
      <c r="AXG297" s="339"/>
      <c r="AXH297" s="339"/>
      <c r="AXI297" s="339"/>
      <c r="AXJ297" s="339"/>
      <c r="AXK297" s="339"/>
      <c r="AXL297" s="339"/>
      <c r="AXM297" s="339"/>
      <c r="AXN297" s="339"/>
      <c r="AXO297" s="339"/>
      <c r="AXP297" s="339"/>
      <c r="AXQ297" s="339"/>
      <c r="AXR297" s="339"/>
      <c r="AXS297" s="339"/>
      <c r="AXT297" s="339"/>
      <c r="AXU297" s="339"/>
      <c r="AXV297" s="339"/>
      <c r="AXW297" s="339"/>
      <c r="AXX297" s="339"/>
      <c r="AXY297" s="339"/>
      <c r="AXZ297" s="339"/>
      <c r="AYA297" s="339"/>
      <c r="AYB297" s="339"/>
      <c r="AYC297" s="339"/>
      <c r="AYD297" s="339"/>
      <c r="AYE297" s="339"/>
      <c r="AYF297" s="339"/>
      <c r="AYG297" s="339"/>
      <c r="AYH297" s="339"/>
      <c r="AYI297" s="339"/>
      <c r="AYJ297" s="339"/>
      <c r="AYK297" s="339"/>
      <c r="AYL297" s="339"/>
      <c r="AYM297" s="339"/>
      <c r="AYN297" s="339"/>
      <c r="AYO297" s="339"/>
      <c r="AYP297" s="339"/>
      <c r="AYQ297" s="339"/>
      <c r="AYR297" s="339"/>
      <c r="AYS297" s="339"/>
      <c r="AYT297" s="339"/>
      <c r="AYU297" s="339"/>
      <c r="AYV297" s="339"/>
      <c r="AYW297" s="339"/>
      <c r="AYX297" s="339"/>
      <c r="AYY297" s="339"/>
      <c r="AYZ297" s="339"/>
      <c r="AZA297" s="339"/>
      <c r="AZB297" s="339"/>
      <c r="AZC297" s="339"/>
      <c r="AZD297" s="339"/>
      <c r="AZE297" s="339"/>
      <c r="AZF297" s="339"/>
      <c r="AZG297" s="339"/>
      <c r="AZH297" s="339"/>
      <c r="AZI297" s="339"/>
      <c r="AZJ297" s="339"/>
      <c r="AZK297" s="339"/>
      <c r="AZL297" s="339"/>
      <c r="AZM297" s="339"/>
      <c r="AZN297" s="339"/>
      <c r="AZO297" s="339"/>
      <c r="AZP297" s="339"/>
      <c r="AZQ297" s="339"/>
      <c r="AZR297" s="339"/>
      <c r="AZS297" s="339"/>
      <c r="AZT297" s="339"/>
      <c r="AZU297" s="339"/>
      <c r="AZV297" s="339"/>
      <c r="AZW297" s="339"/>
      <c r="AZX297" s="339"/>
      <c r="AZY297" s="339"/>
      <c r="AZZ297" s="339"/>
      <c r="BAA297" s="339"/>
      <c r="BAB297" s="339"/>
      <c r="BAC297" s="339"/>
      <c r="BAD297" s="339"/>
      <c r="BAE297" s="339"/>
      <c r="BAF297" s="339"/>
      <c r="BAG297" s="339"/>
      <c r="BAH297" s="339"/>
      <c r="BAI297" s="339"/>
      <c r="BAJ297" s="339"/>
      <c r="BAK297" s="339"/>
      <c r="BAL297" s="339"/>
      <c r="BAM297" s="339"/>
      <c r="BAN297" s="339"/>
      <c r="BAO297" s="339"/>
      <c r="BAP297" s="339"/>
      <c r="BAQ297" s="339"/>
      <c r="BAR297" s="339"/>
      <c r="BAS297" s="339"/>
      <c r="BAT297" s="339"/>
      <c r="BAU297" s="339"/>
      <c r="BAV297" s="339"/>
      <c r="BAW297" s="339"/>
      <c r="BAX297" s="339"/>
      <c r="BAY297" s="339"/>
      <c r="BAZ297" s="339"/>
      <c r="BBA297" s="339"/>
      <c r="BBB297" s="339"/>
      <c r="BBC297" s="339"/>
      <c r="BBD297" s="339"/>
      <c r="BBE297" s="339"/>
      <c r="BBF297" s="339"/>
      <c r="BBG297" s="339"/>
      <c r="BBH297" s="339"/>
      <c r="BBI297" s="339"/>
      <c r="BBJ297" s="339"/>
      <c r="BBK297" s="339"/>
      <c r="BBL297" s="339"/>
      <c r="BBM297" s="339"/>
      <c r="BBN297" s="339"/>
      <c r="BBO297" s="339"/>
      <c r="BBP297" s="339"/>
      <c r="BBQ297" s="339"/>
      <c r="BBR297" s="339"/>
      <c r="BBS297" s="339"/>
      <c r="BBT297" s="339"/>
      <c r="BBU297" s="339"/>
      <c r="BBV297" s="339"/>
      <c r="BBW297" s="339"/>
      <c r="BBX297" s="339"/>
      <c r="BBY297" s="339"/>
      <c r="BBZ297" s="339"/>
      <c r="BCA297" s="339"/>
      <c r="BCB297" s="339"/>
      <c r="BCC297" s="339"/>
      <c r="BCD297" s="339"/>
      <c r="BCE297" s="339"/>
      <c r="BCF297" s="339"/>
      <c r="BCG297" s="339"/>
      <c r="BCH297" s="339"/>
      <c r="BCI297" s="339"/>
      <c r="BCJ297" s="339"/>
      <c r="BCK297" s="339"/>
      <c r="BCL297" s="339"/>
      <c r="BCM297" s="339"/>
      <c r="BCN297" s="339"/>
      <c r="BCO297" s="339"/>
      <c r="BCP297" s="339"/>
      <c r="BCQ297" s="339"/>
      <c r="BCR297" s="339"/>
      <c r="BCS297" s="339"/>
      <c r="BCT297" s="339"/>
      <c r="BCU297" s="339"/>
      <c r="BCV297" s="339"/>
      <c r="BCW297" s="339"/>
      <c r="BCX297" s="339"/>
      <c r="BCY297" s="339"/>
      <c r="BCZ297" s="339"/>
      <c r="BDA297" s="339"/>
      <c r="BDB297" s="339"/>
      <c r="BDC297" s="339"/>
      <c r="BDD297" s="339"/>
      <c r="BDE297" s="339"/>
      <c r="BDF297" s="339"/>
      <c r="BDG297" s="339"/>
      <c r="BDH297" s="339"/>
      <c r="BDI297" s="339"/>
      <c r="BDJ297" s="339"/>
      <c r="BDK297" s="339"/>
      <c r="BDL297" s="339"/>
      <c r="BDM297" s="339"/>
      <c r="BDN297" s="339"/>
      <c r="BDO297" s="339"/>
      <c r="BDP297" s="339"/>
      <c r="BDQ297" s="339"/>
      <c r="BDR297" s="339"/>
      <c r="BDS297" s="339"/>
      <c r="BDT297" s="339"/>
      <c r="BDU297" s="339"/>
      <c r="BDV297" s="339"/>
      <c r="BDW297" s="339"/>
      <c r="BDX297" s="339"/>
      <c r="BDY297" s="339"/>
      <c r="BDZ297" s="339"/>
      <c r="BEA297" s="339"/>
      <c r="BEB297" s="339"/>
      <c r="BEC297" s="339"/>
      <c r="BED297" s="339"/>
      <c r="BEE297" s="339"/>
      <c r="BEF297" s="339"/>
      <c r="BEG297" s="339"/>
      <c r="BEH297" s="339"/>
      <c r="BEI297" s="339"/>
      <c r="BEJ297" s="339"/>
      <c r="BEK297" s="339"/>
      <c r="BEL297" s="339"/>
      <c r="BEM297" s="339"/>
      <c r="BEN297" s="339"/>
      <c r="BEO297" s="339"/>
      <c r="BEP297" s="339"/>
      <c r="BEQ297" s="339"/>
      <c r="BER297" s="339"/>
      <c r="BES297" s="339"/>
      <c r="BET297" s="339"/>
      <c r="BEU297" s="339"/>
      <c r="BEV297" s="339"/>
      <c r="BEW297" s="339"/>
      <c r="BEX297" s="339"/>
      <c r="BEY297" s="339"/>
      <c r="BEZ297" s="339"/>
      <c r="BFA297" s="339"/>
      <c r="BFB297" s="339"/>
      <c r="BFC297" s="339"/>
      <c r="BFD297" s="339"/>
      <c r="BFE297" s="339"/>
      <c r="BFF297" s="339"/>
      <c r="BFG297" s="339"/>
      <c r="BFH297" s="339"/>
      <c r="BFI297" s="339"/>
      <c r="BFJ297" s="339"/>
      <c r="BFK297" s="339"/>
      <c r="BFL297" s="339"/>
      <c r="BFM297" s="339"/>
      <c r="BFN297" s="339"/>
      <c r="BFO297" s="339"/>
      <c r="BFP297" s="339"/>
      <c r="BFQ297" s="339"/>
      <c r="BFR297" s="339"/>
      <c r="BFS297" s="339"/>
      <c r="BFT297" s="339"/>
      <c r="BFU297" s="339"/>
      <c r="BFV297" s="339"/>
      <c r="BFW297" s="339"/>
      <c r="BFX297" s="339"/>
      <c r="BFY297" s="339"/>
      <c r="BFZ297" s="339"/>
      <c r="BGA297" s="339"/>
      <c r="BGB297" s="339"/>
      <c r="BGC297" s="339"/>
      <c r="BGD297" s="339"/>
      <c r="BGE297" s="339"/>
      <c r="BGF297" s="339"/>
      <c r="BGG297" s="339"/>
      <c r="BGH297" s="339"/>
      <c r="BGI297" s="339"/>
      <c r="BGJ297" s="339"/>
      <c r="BGK297" s="339"/>
      <c r="BGL297" s="339"/>
      <c r="BGM297" s="339"/>
      <c r="BGN297" s="339"/>
      <c r="BGO297" s="339"/>
      <c r="BGP297" s="339"/>
      <c r="BGQ297" s="339"/>
      <c r="BGR297" s="339"/>
      <c r="BGS297" s="339"/>
      <c r="BGT297" s="339"/>
      <c r="BGU297" s="339"/>
      <c r="BGV297" s="339"/>
      <c r="BGW297" s="339"/>
      <c r="BGX297" s="339"/>
      <c r="BGY297" s="339"/>
      <c r="BGZ297" s="339"/>
      <c r="BHA297" s="339"/>
      <c r="BHB297" s="339"/>
      <c r="BHC297" s="339"/>
      <c r="BHD297" s="339"/>
      <c r="BHE297" s="339"/>
      <c r="BHF297" s="339"/>
      <c r="BHG297" s="339"/>
      <c r="BHH297" s="339"/>
      <c r="BHI297" s="339"/>
      <c r="BHJ297" s="339"/>
      <c r="BHK297" s="339"/>
      <c r="BHL297" s="339"/>
      <c r="BHM297" s="339"/>
      <c r="BHN297" s="339"/>
      <c r="BHO297" s="339"/>
      <c r="BHP297" s="339"/>
      <c r="BHQ297" s="339"/>
      <c r="BHR297" s="339"/>
      <c r="BHS297" s="339"/>
      <c r="BHT297" s="339"/>
      <c r="BHU297" s="339"/>
      <c r="BHV297" s="339"/>
      <c r="BHW297" s="339"/>
      <c r="BHX297" s="339"/>
      <c r="BHY297" s="339"/>
      <c r="BHZ297" s="339"/>
      <c r="BIA297" s="339"/>
      <c r="BIB297" s="339"/>
      <c r="BIC297" s="339"/>
      <c r="BID297" s="339"/>
      <c r="BIE297" s="339"/>
      <c r="BIF297" s="339"/>
      <c r="BIG297" s="339"/>
      <c r="BIH297" s="339"/>
      <c r="BII297" s="339"/>
      <c r="BIJ297" s="339"/>
      <c r="BIK297" s="339"/>
      <c r="BIL297" s="339"/>
      <c r="BIM297" s="339"/>
      <c r="BIN297" s="339"/>
      <c r="BIO297" s="339"/>
      <c r="BIP297" s="339"/>
      <c r="BIQ297" s="339"/>
      <c r="BIR297" s="339"/>
      <c r="BIS297" s="339"/>
      <c r="BIT297" s="339"/>
      <c r="BIU297" s="339"/>
      <c r="BIV297" s="339"/>
      <c r="BIW297" s="339"/>
      <c r="BIX297" s="339"/>
      <c r="BIY297" s="339"/>
      <c r="BIZ297" s="339"/>
      <c r="BJA297" s="339"/>
      <c r="BJB297" s="339"/>
      <c r="BJC297" s="339"/>
      <c r="BJD297" s="339"/>
      <c r="BJE297" s="339"/>
      <c r="BJF297" s="339"/>
      <c r="BJG297" s="339"/>
      <c r="BJH297" s="339"/>
      <c r="BJI297" s="339"/>
      <c r="BJJ297" s="339"/>
      <c r="BJK297" s="339"/>
      <c r="BJL297" s="339"/>
      <c r="BJM297" s="339"/>
      <c r="BJN297" s="339"/>
      <c r="BJO297" s="339"/>
      <c r="BJP297" s="339"/>
      <c r="BJQ297" s="339"/>
      <c r="BJR297" s="339"/>
      <c r="BJS297" s="339"/>
      <c r="BJT297" s="339"/>
      <c r="BJU297" s="339"/>
      <c r="BJV297" s="339"/>
      <c r="BJW297" s="339"/>
      <c r="BJX297" s="339"/>
      <c r="BJY297" s="339"/>
      <c r="BJZ297" s="339"/>
      <c r="BKA297" s="339"/>
      <c r="BKB297" s="339"/>
      <c r="BKC297" s="339"/>
      <c r="BKD297" s="339"/>
      <c r="BKE297" s="339"/>
      <c r="BKF297" s="339"/>
      <c r="BKG297" s="339"/>
      <c r="BKH297" s="339"/>
      <c r="BKI297" s="339"/>
      <c r="BKJ297" s="339"/>
      <c r="BKK297" s="339"/>
      <c r="BKL297" s="339"/>
      <c r="BKM297" s="339"/>
      <c r="BKN297" s="339"/>
      <c r="BKO297" s="339"/>
      <c r="BKP297" s="339"/>
      <c r="BKQ297" s="339"/>
      <c r="BKR297" s="339"/>
      <c r="BKS297" s="339"/>
      <c r="BKT297" s="339"/>
      <c r="BKU297" s="339"/>
      <c r="BKV297" s="339"/>
      <c r="BKW297" s="339"/>
      <c r="BKX297" s="339"/>
      <c r="BKY297" s="339"/>
      <c r="BKZ297" s="339"/>
      <c r="BLA297" s="339"/>
      <c r="BLB297" s="339"/>
      <c r="BLC297" s="339"/>
      <c r="BLD297" s="339"/>
      <c r="BLE297" s="339"/>
      <c r="BLF297" s="339"/>
      <c r="BLG297" s="339"/>
      <c r="BLH297" s="339"/>
      <c r="BLI297" s="339"/>
      <c r="BLJ297" s="339"/>
      <c r="BLK297" s="339"/>
      <c r="BLL297" s="339"/>
      <c r="BLM297" s="339"/>
      <c r="BLN297" s="339"/>
      <c r="BLO297" s="339"/>
      <c r="BLP297" s="339"/>
      <c r="BLQ297" s="339"/>
      <c r="BLR297" s="339"/>
      <c r="BLS297" s="339"/>
      <c r="BLT297" s="339"/>
      <c r="BLU297" s="339"/>
      <c r="BLV297" s="339"/>
      <c r="BLW297" s="339"/>
      <c r="BLX297" s="339"/>
      <c r="BLY297" s="339"/>
      <c r="BLZ297" s="339"/>
      <c r="BMA297" s="339"/>
      <c r="BMB297" s="339"/>
      <c r="BMC297" s="339"/>
      <c r="BMD297" s="339"/>
      <c r="BME297" s="339"/>
      <c r="BMF297" s="339"/>
      <c r="BMG297" s="339"/>
      <c r="BMH297" s="339"/>
      <c r="BMI297" s="339"/>
      <c r="BMJ297" s="339"/>
      <c r="BMK297" s="339"/>
      <c r="BML297" s="339"/>
      <c r="BMM297" s="339"/>
      <c r="BMN297" s="339"/>
      <c r="BMO297" s="339"/>
      <c r="BMP297" s="339"/>
      <c r="BMQ297" s="339"/>
      <c r="BMR297" s="339"/>
      <c r="BMS297" s="339"/>
      <c r="BMT297" s="339"/>
      <c r="BMU297" s="339"/>
      <c r="BMV297" s="339"/>
      <c r="BMW297" s="339"/>
      <c r="BMX297" s="339"/>
      <c r="BMY297" s="339"/>
      <c r="BMZ297" s="339"/>
      <c r="BNA297" s="339"/>
      <c r="BNB297" s="339"/>
      <c r="BNC297" s="339"/>
      <c r="BND297" s="339"/>
      <c r="BNE297" s="339"/>
      <c r="BNF297" s="339"/>
      <c r="BNG297" s="339"/>
      <c r="BNH297" s="339"/>
      <c r="BNI297" s="339"/>
      <c r="BNJ297" s="339"/>
      <c r="BNK297" s="339"/>
      <c r="BNL297" s="339"/>
      <c r="BNM297" s="339"/>
      <c r="BNN297" s="339"/>
      <c r="BNO297" s="339"/>
      <c r="BNP297" s="339"/>
      <c r="BNQ297" s="339"/>
      <c r="BNR297" s="339"/>
      <c r="BNS297" s="339"/>
      <c r="BNT297" s="339"/>
      <c r="BNU297" s="339"/>
      <c r="BNV297" s="339"/>
      <c r="BNW297" s="339"/>
      <c r="BNX297" s="339"/>
      <c r="BNY297" s="339"/>
      <c r="BNZ297" s="339"/>
      <c r="BOA297" s="339"/>
      <c r="BOB297" s="339"/>
      <c r="BOC297" s="339"/>
      <c r="BOD297" s="339"/>
      <c r="BOE297" s="339"/>
      <c r="BOF297" s="339"/>
      <c r="BOG297" s="339"/>
      <c r="BOH297" s="339"/>
      <c r="BOI297" s="339"/>
      <c r="BOJ297" s="339"/>
      <c r="BOK297" s="339"/>
      <c r="BOL297" s="339"/>
      <c r="BOM297" s="339"/>
      <c r="BON297" s="339"/>
      <c r="BOO297" s="339"/>
      <c r="BOP297" s="339"/>
      <c r="BOQ297" s="339"/>
      <c r="BOR297" s="339"/>
      <c r="BOS297" s="339"/>
      <c r="BOT297" s="339"/>
      <c r="BOU297" s="339"/>
      <c r="BOV297" s="339"/>
    </row>
    <row r="298" spans="1:1764" s="40" customFormat="1" ht="40.5" customHeight="1">
      <c r="A298" s="573"/>
      <c r="B298" s="576"/>
      <c r="C298" s="199" t="s">
        <v>936</v>
      </c>
      <c r="D298" s="199" t="s">
        <v>937</v>
      </c>
      <c r="E298" s="33" t="s">
        <v>1210</v>
      </c>
      <c r="F298" s="33" t="s">
        <v>22</v>
      </c>
      <c r="G298" s="576"/>
      <c r="H298" s="576"/>
      <c r="I298" s="599"/>
      <c r="J298" s="578"/>
      <c r="K298" s="578"/>
      <c r="L298" s="563"/>
      <c r="M298" s="114"/>
      <c r="N298" s="114"/>
      <c r="O298" s="114"/>
      <c r="P298" s="114"/>
      <c r="Q298" s="114"/>
      <c r="R298" s="114"/>
      <c r="S298" s="114"/>
      <c r="T298" s="114"/>
      <c r="U298" s="114"/>
      <c r="V298" s="339"/>
      <c r="W298" s="339"/>
      <c r="X298" s="339"/>
      <c r="Y298" s="339"/>
      <c r="Z298" s="339"/>
      <c r="AA298" s="339"/>
      <c r="AB298" s="339"/>
      <c r="AC298" s="339"/>
      <c r="AD298" s="339"/>
      <c r="AE298" s="339"/>
      <c r="AF298" s="339"/>
      <c r="AG298" s="339"/>
      <c r="AH298" s="339"/>
      <c r="AI298" s="339"/>
      <c r="AJ298" s="339"/>
      <c r="AK298" s="339"/>
      <c r="AL298" s="339"/>
      <c r="AM298" s="339"/>
      <c r="AN298" s="339"/>
      <c r="AO298" s="339"/>
      <c r="AP298" s="339"/>
      <c r="AQ298" s="339"/>
      <c r="AR298" s="339"/>
      <c r="AS298" s="339"/>
      <c r="AT298" s="339"/>
      <c r="AU298" s="339"/>
      <c r="AV298" s="339"/>
      <c r="AW298" s="339"/>
      <c r="AX298" s="339"/>
      <c r="AY298" s="339"/>
      <c r="AZ298" s="339"/>
      <c r="BA298" s="339"/>
      <c r="BB298" s="339"/>
      <c r="BC298" s="339"/>
      <c r="BD298" s="339"/>
      <c r="BE298" s="339"/>
      <c r="BF298" s="339"/>
      <c r="BG298" s="339"/>
      <c r="BH298" s="339"/>
      <c r="BI298" s="339"/>
      <c r="BJ298" s="339"/>
      <c r="BK298" s="339"/>
      <c r="BL298" s="339"/>
      <c r="BM298" s="339"/>
      <c r="BN298" s="339"/>
      <c r="BO298" s="339"/>
      <c r="BP298" s="339"/>
      <c r="BQ298" s="339"/>
      <c r="BR298" s="339"/>
      <c r="BS298" s="339"/>
      <c r="BT298" s="339"/>
      <c r="BU298" s="339"/>
      <c r="BV298" s="339"/>
      <c r="BW298" s="339"/>
      <c r="BX298" s="339"/>
      <c r="BY298" s="339"/>
      <c r="BZ298" s="339"/>
      <c r="CA298" s="339"/>
      <c r="CB298" s="339"/>
      <c r="CC298" s="339"/>
      <c r="CD298" s="339"/>
      <c r="CE298" s="339"/>
      <c r="CF298" s="339"/>
      <c r="CG298" s="339"/>
      <c r="CH298" s="339"/>
      <c r="CI298" s="339"/>
      <c r="CJ298" s="339"/>
      <c r="CK298" s="339"/>
      <c r="CL298" s="339"/>
      <c r="CM298" s="339"/>
      <c r="CN298" s="339"/>
      <c r="CO298" s="339"/>
      <c r="CP298" s="339"/>
      <c r="CQ298" s="339"/>
      <c r="CR298" s="339"/>
      <c r="CS298" s="339"/>
      <c r="CT298" s="339"/>
      <c r="CU298" s="339"/>
      <c r="CV298" s="339"/>
      <c r="CW298" s="339"/>
      <c r="CX298" s="339"/>
      <c r="CY298" s="339"/>
      <c r="CZ298" s="339"/>
      <c r="DA298" s="339"/>
      <c r="DB298" s="339"/>
      <c r="DC298" s="339"/>
      <c r="DD298" s="339"/>
      <c r="DE298" s="339"/>
      <c r="DF298" s="339"/>
      <c r="DG298" s="339"/>
      <c r="DH298" s="339"/>
      <c r="DI298" s="339"/>
      <c r="DJ298" s="339"/>
      <c r="DK298" s="339"/>
      <c r="DL298" s="339"/>
      <c r="DM298" s="339"/>
      <c r="DN298" s="339"/>
      <c r="DO298" s="339"/>
      <c r="DP298" s="339"/>
      <c r="DQ298" s="339"/>
      <c r="DR298" s="339"/>
      <c r="DS298" s="339"/>
      <c r="DT298" s="339"/>
      <c r="DU298" s="339"/>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c r="ET298" s="339"/>
      <c r="EU298" s="339"/>
      <c r="EV298" s="339"/>
      <c r="EW298" s="339"/>
      <c r="EX298" s="339"/>
      <c r="EY298" s="339"/>
      <c r="EZ298" s="339"/>
      <c r="FA298" s="339"/>
      <c r="FB298" s="339"/>
      <c r="FC298" s="339"/>
      <c r="FD298" s="339"/>
      <c r="FE298" s="339"/>
      <c r="FF298" s="339"/>
      <c r="FG298" s="339"/>
      <c r="FH298" s="339"/>
      <c r="FI298" s="339"/>
      <c r="FJ298" s="339"/>
      <c r="FK298" s="339"/>
      <c r="FL298" s="339"/>
      <c r="FM298" s="339"/>
      <c r="FN298" s="339"/>
      <c r="FO298" s="339"/>
      <c r="FP298" s="339"/>
      <c r="FQ298" s="339"/>
      <c r="FR298" s="339"/>
      <c r="FS298" s="339"/>
      <c r="FT298" s="339"/>
      <c r="FU298" s="339"/>
      <c r="FV298" s="339"/>
      <c r="FW298" s="339"/>
      <c r="FX298" s="339"/>
      <c r="FY298" s="339"/>
      <c r="FZ298" s="339"/>
      <c r="GA298" s="339"/>
      <c r="GB298" s="339"/>
      <c r="GC298" s="339"/>
      <c r="GD298" s="339"/>
      <c r="GE298" s="339"/>
      <c r="GF298" s="339"/>
      <c r="GG298" s="339"/>
      <c r="GH298" s="339"/>
      <c r="GI298" s="339"/>
      <c r="GJ298" s="339"/>
      <c r="GK298" s="339"/>
      <c r="GL298" s="339"/>
      <c r="GM298" s="339"/>
      <c r="GN298" s="339"/>
      <c r="GO298" s="339"/>
      <c r="GP298" s="339"/>
      <c r="GQ298" s="339"/>
      <c r="GR298" s="339"/>
      <c r="GS298" s="339"/>
      <c r="GT298" s="339"/>
      <c r="GU298" s="339"/>
      <c r="GV298" s="339"/>
      <c r="GW298" s="339"/>
      <c r="GX298" s="339"/>
      <c r="GY298" s="339"/>
      <c r="GZ298" s="339"/>
      <c r="HA298" s="339"/>
      <c r="HB298" s="339"/>
      <c r="HC298" s="339"/>
      <c r="HD298" s="339"/>
      <c r="HE298" s="339"/>
      <c r="HF298" s="339"/>
      <c r="HG298" s="339"/>
      <c r="HH298" s="339"/>
      <c r="HI298" s="339"/>
      <c r="HJ298" s="339"/>
      <c r="HK298" s="339"/>
      <c r="HL298" s="339"/>
      <c r="HM298" s="339"/>
      <c r="HN298" s="339"/>
      <c r="HO298" s="339"/>
      <c r="HP298" s="339"/>
      <c r="HQ298" s="339"/>
      <c r="HR298" s="339"/>
      <c r="HS298" s="339"/>
      <c r="HT298" s="339"/>
      <c r="HU298" s="339"/>
      <c r="HV298" s="339"/>
      <c r="HW298" s="339"/>
      <c r="HX298" s="339"/>
      <c r="HY298" s="339"/>
      <c r="HZ298" s="339"/>
      <c r="IA298" s="339"/>
      <c r="IB298" s="339"/>
      <c r="IC298" s="339"/>
      <c r="ID298" s="339"/>
      <c r="IE298" s="339"/>
      <c r="IF298" s="339"/>
      <c r="IG298" s="339"/>
      <c r="IH298" s="339"/>
      <c r="II298" s="339"/>
      <c r="IJ298" s="339"/>
      <c r="IK298" s="339"/>
      <c r="IL298" s="339"/>
      <c r="IM298" s="339"/>
      <c r="IN298" s="339"/>
      <c r="IO298" s="339"/>
      <c r="IP298" s="339"/>
      <c r="IQ298" s="339"/>
      <c r="IR298" s="339"/>
      <c r="IS298" s="339"/>
      <c r="IT298" s="339"/>
      <c r="IU298" s="339"/>
      <c r="IV298" s="339"/>
      <c r="IW298" s="339"/>
      <c r="IX298" s="339"/>
      <c r="IY298" s="339"/>
      <c r="IZ298" s="339"/>
      <c r="JA298" s="339"/>
      <c r="JB298" s="339"/>
      <c r="JC298" s="339"/>
      <c r="JD298" s="339"/>
      <c r="JE298" s="339"/>
      <c r="JF298" s="339"/>
      <c r="JG298" s="339"/>
      <c r="JH298" s="339"/>
      <c r="JI298" s="339"/>
      <c r="JJ298" s="339"/>
      <c r="JK298" s="339"/>
      <c r="JL298" s="339"/>
      <c r="JM298" s="339"/>
      <c r="JN298" s="339"/>
      <c r="JO298" s="339"/>
      <c r="JP298" s="339"/>
      <c r="JQ298" s="339"/>
      <c r="JR298" s="339"/>
      <c r="JS298" s="339"/>
      <c r="JT298" s="339"/>
      <c r="JU298" s="339"/>
      <c r="JV298" s="339"/>
      <c r="JW298" s="339"/>
      <c r="JX298" s="339"/>
      <c r="JY298" s="339"/>
      <c r="JZ298" s="339"/>
      <c r="KA298" s="339"/>
      <c r="KB298" s="339"/>
      <c r="KC298" s="339"/>
      <c r="KD298" s="339"/>
      <c r="KE298" s="339"/>
      <c r="KF298" s="339"/>
      <c r="KG298" s="339"/>
      <c r="KH298" s="339"/>
      <c r="KI298" s="339"/>
      <c r="KJ298" s="339"/>
      <c r="KK298" s="339"/>
      <c r="KL298" s="339"/>
      <c r="KM298" s="339"/>
      <c r="KN298" s="339"/>
      <c r="KO298" s="339"/>
      <c r="KP298" s="339"/>
      <c r="KQ298" s="339"/>
      <c r="KR298" s="339"/>
      <c r="KS298" s="339"/>
      <c r="KT298" s="339"/>
      <c r="KU298" s="339"/>
      <c r="KV298" s="339"/>
      <c r="KW298" s="339"/>
      <c r="KX298" s="339"/>
      <c r="KY298" s="339"/>
      <c r="KZ298" s="339"/>
      <c r="LA298" s="339"/>
      <c r="LB298" s="339"/>
      <c r="LC298" s="339"/>
      <c r="LD298" s="339"/>
      <c r="LE298" s="339"/>
      <c r="LF298" s="339"/>
      <c r="LG298" s="339"/>
      <c r="LH298" s="339"/>
      <c r="LI298" s="339"/>
      <c r="LJ298" s="339"/>
      <c r="LK298" s="339"/>
      <c r="LL298" s="339"/>
      <c r="LM298" s="339"/>
      <c r="LN298" s="339"/>
      <c r="LO298" s="339"/>
      <c r="LP298" s="339"/>
      <c r="LQ298" s="339"/>
      <c r="LR298" s="339"/>
      <c r="LS298" s="339"/>
      <c r="LT298" s="339"/>
      <c r="LU298" s="339"/>
      <c r="LV298" s="339"/>
      <c r="LW298" s="339"/>
      <c r="LX298" s="339"/>
      <c r="LY298" s="339"/>
      <c r="LZ298" s="339"/>
      <c r="MA298" s="339"/>
      <c r="MB298" s="339"/>
      <c r="MC298" s="339"/>
      <c r="MD298" s="339"/>
      <c r="ME298" s="339"/>
      <c r="MF298" s="339"/>
      <c r="MG298" s="339"/>
      <c r="MH298" s="339"/>
      <c r="MI298" s="339"/>
      <c r="MJ298" s="339"/>
      <c r="MK298" s="339"/>
      <c r="ML298" s="339"/>
      <c r="MM298" s="339"/>
      <c r="MN298" s="339"/>
      <c r="MO298" s="339"/>
      <c r="MP298" s="339"/>
      <c r="MQ298" s="339"/>
      <c r="MR298" s="339"/>
      <c r="MS298" s="339"/>
      <c r="MT298" s="339"/>
      <c r="MU298" s="339"/>
      <c r="MV298" s="339"/>
      <c r="MW298" s="339"/>
      <c r="MX298" s="339"/>
      <c r="MY298" s="339"/>
      <c r="MZ298" s="339"/>
      <c r="NA298" s="339"/>
      <c r="NB298" s="339"/>
      <c r="NC298" s="339"/>
      <c r="ND298" s="339"/>
      <c r="NE298" s="339"/>
      <c r="NF298" s="339"/>
      <c r="NG298" s="339"/>
      <c r="NH298" s="339"/>
      <c r="NI298" s="339"/>
      <c r="NJ298" s="339"/>
      <c r="NK298" s="339"/>
      <c r="NL298" s="339"/>
      <c r="NM298" s="339"/>
      <c r="NN298" s="339"/>
      <c r="NO298" s="339"/>
      <c r="NP298" s="339"/>
      <c r="NQ298" s="339"/>
      <c r="NR298" s="339"/>
      <c r="NS298" s="339"/>
      <c r="NT298" s="339"/>
      <c r="NU298" s="339"/>
      <c r="NV298" s="339"/>
      <c r="NW298" s="339"/>
      <c r="NX298" s="339"/>
      <c r="NY298" s="339"/>
      <c r="NZ298" s="339"/>
      <c r="OA298" s="339"/>
      <c r="OB298" s="339"/>
      <c r="OC298" s="339"/>
      <c r="OD298" s="339"/>
      <c r="OE298" s="339"/>
      <c r="OF298" s="339"/>
      <c r="OG298" s="339"/>
      <c r="OH298" s="339"/>
      <c r="OI298" s="339"/>
      <c r="OJ298" s="339"/>
      <c r="OK298" s="339"/>
      <c r="OL298" s="339"/>
      <c r="OM298" s="339"/>
      <c r="ON298" s="339"/>
      <c r="OO298" s="339"/>
      <c r="OP298" s="339"/>
      <c r="OQ298" s="339"/>
      <c r="OR298" s="339"/>
      <c r="OS298" s="339"/>
      <c r="OT298" s="339"/>
      <c r="OU298" s="339"/>
      <c r="OV298" s="339"/>
      <c r="OW298" s="339"/>
      <c r="OX298" s="339"/>
      <c r="OY298" s="339"/>
      <c r="OZ298" s="339"/>
      <c r="PA298" s="339"/>
      <c r="PB298" s="339"/>
      <c r="PC298" s="339"/>
      <c r="PD298" s="339"/>
      <c r="PE298" s="339"/>
      <c r="PF298" s="339"/>
      <c r="PG298" s="339"/>
      <c r="PH298" s="339"/>
      <c r="PI298" s="339"/>
      <c r="PJ298" s="339"/>
      <c r="PK298" s="339"/>
      <c r="PL298" s="339"/>
      <c r="PM298" s="339"/>
      <c r="PN298" s="339"/>
      <c r="PO298" s="339"/>
      <c r="PP298" s="339"/>
      <c r="PQ298" s="339"/>
      <c r="PR298" s="339"/>
      <c r="PS298" s="339"/>
      <c r="PT298" s="339"/>
      <c r="PU298" s="339"/>
      <c r="PV298" s="339"/>
      <c r="PW298" s="339"/>
      <c r="PX298" s="339"/>
      <c r="PY298" s="339"/>
      <c r="PZ298" s="339"/>
      <c r="QA298" s="339"/>
      <c r="QB298" s="339"/>
      <c r="QC298" s="339"/>
      <c r="QD298" s="339"/>
      <c r="QE298" s="339"/>
      <c r="QF298" s="339"/>
      <c r="QG298" s="339"/>
      <c r="QH298" s="339"/>
      <c r="QI298" s="339"/>
      <c r="QJ298" s="339"/>
      <c r="QK298" s="339"/>
      <c r="QL298" s="339"/>
      <c r="QM298" s="339"/>
      <c r="QN298" s="339"/>
      <c r="QO298" s="339"/>
      <c r="QP298" s="339"/>
      <c r="QQ298" s="339"/>
      <c r="QR298" s="339"/>
      <c r="QS298" s="339"/>
      <c r="QT298" s="339"/>
      <c r="QU298" s="339"/>
      <c r="QV298" s="339"/>
      <c r="QW298" s="339"/>
      <c r="QX298" s="339"/>
      <c r="QY298" s="339"/>
      <c r="QZ298" s="339"/>
      <c r="RA298" s="339"/>
      <c r="RB298" s="339"/>
      <c r="RC298" s="339"/>
      <c r="RD298" s="339"/>
      <c r="RE298" s="339"/>
      <c r="RF298" s="339"/>
      <c r="RG298" s="339"/>
      <c r="RH298" s="339"/>
      <c r="RI298" s="339"/>
      <c r="RJ298" s="339"/>
      <c r="RK298" s="339"/>
      <c r="RL298" s="339"/>
      <c r="RM298" s="339"/>
      <c r="RN298" s="339"/>
      <c r="RO298" s="339"/>
      <c r="RP298" s="339"/>
      <c r="RQ298" s="339"/>
      <c r="RR298" s="339"/>
      <c r="RS298" s="339"/>
      <c r="RT298" s="339"/>
      <c r="RU298" s="339"/>
      <c r="RV298" s="339"/>
      <c r="RW298" s="339"/>
      <c r="RX298" s="339"/>
      <c r="RY298" s="339"/>
      <c r="RZ298" s="339"/>
      <c r="SA298" s="339"/>
      <c r="SB298" s="339"/>
      <c r="SC298" s="339"/>
      <c r="SD298" s="339"/>
      <c r="SE298" s="339"/>
      <c r="SF298" s="339"/>
      <c r="SG298" s="339"/>
      <c r="SH298" s="339"/>
      <c r="SI298" s="339"/>
      <c r="SJ298" s="339"/>
      <c r="SK298" s="339"/>
      <c r="SL298" s="339"/>
      <c r="SM298" s="339"/>
      <c r="SN298" s="339"/>
      <c r="SO298" s="339"/>
      <c r="SP298" s="339"/>
      <c r="SQ298" s="339"/>
      <c r="SR298" s="339"/>
      <c r="SS298" s="339"/>
      <c r="ST298" s="339"/>
      <c r="SU298" s="339"/>
      <c r="SV298" s="339"/>
      <c r="SW298" s="339"/>
      <c r="SX298" s="339"/>
      <c r="SY298" s="339"/>
      <c r="SZ298" s="339"/>
      <c r="TA298" s="339"/>
      <c r="TB298" s="339"/>
      <c r="TC298" s="339"/>
      <c r="TD298" s="339"/>
      <c r="TE298" s="339"/>
      <c r="TF298" s="339"/>
      <c r="TG298" s="339"/>
      <c r="TH298" s="339"/>
      <c r="TI298" s="339"/>
      <c r="TJ298" s="339"/>
      <c r="TK298" s="339"/>
      <c r="TL298" s="339"/>
      <c r="TM298" s="339"/>
      <c r="TN298" s="339"/>
      <c r="TO298" s="339"/>
      <c r="TP298" s="339"/>
      <c r="TQ298" s="339"/>
      <c r="TR298" s="339"/>
      <c r="TS298" s="339"/>
      <c r="TT298" s="339"/>
      <c r="TU298" s="339"/>
      <c r="TV298" s="339"/>
      <c r="TW298" s="339"/>
      <c r="TX298" s="339"/>
      <c r="TY298" s="339"/>
      <c r="TZ298" s="339"/>
      <c r="UA298" s="339"/>
      <c r="UB298" s="339"/>
      <c r="UC298" s="339"/>
      <c r="UD298" s="339"/>
      <c r="UE298" s="339"/>
      <c r="UF298" s="339"/>
      <c r="UG298" s="339"/>
      <c r="UH298" s="339"/>
      <c r="UI298" s="339"/>
      <c r="UJ298" s="339"/>
      <c r="UK298" s="339"/>
      <c r="UL298" s="339"/>
      <c r="UM298" s="339"/>
      <c r="UN298" s="339"/>
      <c r="UO298" s="339"/>
      <c r="UP298" s="339"/>
      <c r="UQ298" s="339"/>
      <c r="UR298" s="339"/>
      <c r="US298" s="339"/>
      <c r="UT298" s="339"/>
      <c r="UU298" s="339"/>
      <c r="UV298" s="339"/>
      <c r="UW298" s="339"/>
      <c r="UX298" s="339"/>
      <c r="UY298" s="339"/>
      <c r="UZ298" s="339"/>
      <c r="VA298" s="339"/>
      <c r="VB298" s="339"/>
      <c r="VC298" s="339"/>
      <c r="VD298" s="339"/>
      <c r="VE298" s="339"/>
      <c r="VF298" s="339"/>
      <c r="VG298" s="339"/>
      <c r="VH298" s="339"/>
      <c r="VI298" s="339"/>
      <c r="VJ298" s="339"/>
      <c r="VK298" s="339"/>
      <c r="VL298" s="339"/>
      <c r="VM298" s="339"/>
      <c r="VN298" s="339"/>
      <c r="VO298" s="339"/>
      <c r="VP298" s="339"/>
      <c r="VQ298" s="339"/>
      <c r="VR298" s="339"/>
      <c r="VS298" s="339"/>
      <c r="VT298" s="339"/>
      <c r="VU298" s="339"/>
      <c r="VV298" s="339"/>
      <c r="VW298" s="339"/>
      <c r="VX298" s="339"/>
      <c r="VY298" s="339"/>
      <c r="VZ298" s="339"/>
      <c r="WA298" s="339"/>
      <c r="WB298" s="339"/>
      <c r="WC298" s="339"/>
      <c r="WD298" s="339"/>
      <c r="WE298" s="339"/>
      <c r="WF298" s="339"/>
      <c r="WG298" s="339"/>
      <c r="WH298" s="339"/>
      <c r="WI298" s="339"/>
      <c r="WJ298" s="339"/>
      <c r="WK298" s="339"/>
      <c r="WL298" s="339"/>
      <c r="WM298" s="339"/>
      <c r="WN298" s="339"/>
      <c r="WO298" s="339"/>
      <c r="WP298" s="339"/>
      <c r="WQ298" s="339"/>
      <c r="WR298" s="339"/>
      <c r="WS298" s="339"/>
      <c r="WT298" s="339"/>
      <c r="WU298" s="339"/>
      <c r="WV298" s="339"/>
      <c r="WW298" s="339"/>
      <c r="WX298" s="339"/>
      <c r="WY298" s="339"/>
      <c r="WZ298" s="339"/>
      <c r="XA298" s="339"/>
      <c r="XB298" s="339"/>
      <c r="XC298" s="339"/>
      <c r="XD298" s="339"/>
      <c r="XE298" s="339"/>
      <c r="XF298" s="339"/>
      <c r="XG298" s="339"/>
      <c r="XH298" s="339"/>
      <c r="XI298" s="339"/>
      <c r="XJ298" s="339"/>
      <c r="XK298" s="339"/>
      <c r="XL298" s="339"/>
      <c r="XM298" s="339"/>
      <c r="XN298" s="339"/>
      <c r="XO298" s="339"/>
      <c r="XP298" s="339"/>
      <c r="XQ298" s="339"/>
      <c r="XR298" s="339"/>
      <c r="XS298" s="339"/>
      <c r="XT298" s="339"/>
      <c r="XU298" s="339"/>
      <c r="XV298" s="339"/>
      <c r="XW298" s="339"/>
      <c r="XX298" s="339"/>
      <c r="XY298" s="339"/>
      <c r="XZ298" s="339"/>
      <c r="YA298" s="339"/>
      <c r="YB298" s="339"/>
      <c r="YC298" s="339"/>
      <c r="YD298" s="339"/>
      <c r="YE298" s="339"/>
      <c r="YF298" s="339"/>
      <c r="YG298" s="339"/>
      <c r="YH298" s="339"/>
      <c r="YI298" s="339"/>
      <c r="YJ298" s="339"/>
      <c r="YK298" s="339"/>
      <c r="YL298" s="339"/>
      <c r="YM298" s="339"/>
      <c r="YN298" s="339"/>
      <c r="YO298" s="339"/>
      <c r="YP298" s="339"/>
      <c r="YQ298" s="339"/>
      <c r="YR298" s="339"/>
      <c r="YS298" s="339"/>
      <c r="YT298" s="339"/>
      <c r="YU298" s="339"/>
      <c r="YV298" s="339"/>
      <c r="YW298" s="339"/>
      <c r="YX298" s="339"/>
      <c r="YY298" s="339"/>
      <c r="YZ298" s="339"/>
      <c r="ZA298" s="339"/>
      <c r="ZB298" s="339"/>
      <c r="ZC298" s="339"/>
      <c r="ZD298" s="339"/>
      <c r="ZE298" s="339"/>
      <c r="ZF298" s="339"/>
      <c r="ZG298" s="339"/>
      <c r="ZH298" s="339"/>
      <c r="ZI298" s="339"/>
      <c r="ZJ298" s="339"/>
      <c r="ZK298" s="339"/>
      <c r="ZL298" s="339"/>
      <c r="ZM298" s="339"/>
      <c r="ZN298" s="339"/>
      <c r="ZO298" s="339"/>
      <c r="ZP298" s="339"/>
      <c r="ZQ298" s="339"/>
      <c r="ZR298" s="339"/>
      <c r="ZS298" s="339"/>
      <c r="ZT298" s="339"/>
      <c r="ZU298" s="339"/>
      <c r="ZV298" s="339"/>
      <c r="ZW298" s="339"/>
      <c r="ZX298" s="339"/>
      <c r="ZY298" s="339"/>
      <c r="ZZ298" s="339"/>
      <c r="AAA298" s="339"/>
      <c r="AAB298" s="339"/>
      <c r="AAC298" s="339"/>
      <c r="AAD298" s="339"/>
      <c r="AAE298" s="339"/>
      <c r="AAF298" s="339"/>
      <c r="AAG298" s="339"/>
      <c r="AAH298" s="339"/>
      <c r="AAI298" s="339"/>
      <c r="AAJ298" s="339"/>
      <c r="AAK298" s="339"/>
      <c r="AAL298" s="339"/>
      <c r="AAM298" s="339"/>
      <c r="AAN298" s="339"/>
      <c r="AAO298" s="339"/>
      <c r="AAP298" s="339"/>
      <c r="AAQ298" s="339"/>
      <c r="AAR298" s="339"/>
      <c r="AAS298" s="339"/>
      <c r="AAT298" s="339"/>
      <c r="AAU298" s="339"/>
      <c r="AAV298" s="339"/>
      <c r="AAW298" s="339"/>
      <c r="AAX298" s="339"/>
      <c r="AAY298" s="339"/>
      <c r="AAZ298" s="339"/>
      <c r="ABA298" s="339"/>
      <c r="ABB298" s="339"/>
      <c r="ABC298" s="339"/>
      <c r="ABD298" s="339"/>
      <c r="ABE298" s="339"/>
      <c r="ABF298" s="339"/>
      <c r="ABG298" s="339"/>
      <c r="ABH298" s="339"/>
      <c r="ABI298" s="339"/>
      <c r="ABJ298" s="339"/>
      <c r="ABK298" s="339"/>
      <c r="ABL298" s="339"/>
      <c r="ABM298" s="339"/>
      <c r="ABN298" s="339"/>
      <c r="ABO298" s="339"/>
      <c r="ABP298" s="339"/>
      <c r="ABQ298" s="339"/>
      <c r="ABR298" s="339"/>
      <c r="ABS298" s="339"/>
      <c r="ABT298" s="339"/>
      <c r="ABU298" s="339"/>
      <c r="ABV298" s="339"/>
      <c r="ABW298" s="339"/>
      <c r="ABX298" s="339"/>
      <c r="ABY298" s="339"/>
      <c r="ABZ298" s="339"/>
      <c r="ACA298" s="339"/>
      <c r="ACB298" s="339"/>
      <c r="ACC298" s="339"/>
      <c r="ACD298" s="339"/>
      <c r="ACE298" s="339"/>
      <c r="ACF298" s="339"/>
      <c r="ACG298" s="339"/>
      <c r="ACH298" s="339"/>
      <c r="ACI298" s="339"/>
      <c r="ACJ298" s="339"/>
      <c r="ACK298" s="339"/>
      <c r="ACL298" s="339"/>
      <c r="ACM298" s="339"/>
      <c r="ACN298" s="339"/>
      <c r="ACO298" s="339"/>
      <c r="ACP298" s="339"/>
      <c r="ACQ298" s="339"/>
      <c r="ACR298" s="339"/>
      <c r="ACS298" s="339"/>
      <c r="ACT298" s="339"/>
      <c r="ACU298" s="339"/>
      <c r="ACV298" s="339"/>
      <c r="ACW298" s="339"/>
      <c r="ACX298" s="339"/>
      <c r="ACY298" s="339"/>
      <c r="ACZ298" s="339"/>
      <c r="ADA298" s="339"/>
      <c r="ADB298" s="339"/>
      <c r="ADC298" s="339"/>
      <c r="ADD298" s="339"/>
      <c r="ADE298" s="339"/>
      <c r="ADF298" s="339"/>
      <c r="ADG298" s="339"/>
      <c r="ADH298" s="339"/>
      <c r="ADI298" s="339"/>
      <c r="ADJ298" s="339"/>
      <c r="ADK298" s="339"/>
      <c r="ADL298" s="339"/>
      <c r="ADM298" s="339"/>
      <c r="ADN298" s="339"/>
      <c r="ADO298" s="339"/>
      <c r="ADP298" s="339"/>
      <c r="ADQ298" s="339"/>
      <c r="ADR298" s="339"/>
      <c r="ADS298" s="339"/>
      <c r="ADT298" s="339"/>
      <c r="ADU298" s="339"/>
      <c r="ADV298" s="339"/>
      <c r="ADW298" s="339"/>
      <c r="ADX298" s="339"/>
      <c r="ADY298" s="339"/>
      <c r="ADZ298" s="339"/>
      <c r="AEA298" s="339"/>
      <c r="AEB298" s="339"/>
      <c r="AEC298" s="339"/>
      <c r="AED298" s="339"/>
      <c r="AEE298" s="339"/>
      <c r="AEF298" s="339"/>
      <c r="AEG298" s="339"/>
      <c r="AEH298" s="339"/>
      <c r="AEI298" s="339"/>
      <c r="AEJ298" s="339"/>
      <c r="AEK298" s="339"/>
      <c r="AEL298" s="339"/>
      <c r="AEM298" s="339"/>
      <c r="AEN298" s="339"/>
      <c r="AEO298" s="339"/>
      <c r="AEP298" s="339"/>
      <c r="AEQ298" s="339"/>
      <c r="AER298" s="339"/>
      <c r="AES298" s="339"/>
      <c r="AET298" s="339"/>
      <c r="AEU298" s="339"/>
      <c r="AEV298" s="339"/>
      <c r="AEW298" s="339"/>
      <c r="AEX298" s="339"/>
      <c r="AEY298" s="339"/>
      <c r="AEZ298" s="339"/>
      <c r="AFA298" s="339"/>
      <c r="AFB298" s="339"/>
      <c r="AFC298" s="339"/>
      <c r="AFD298" s="339"/>
      <c r="AFE298" s="339"/>
      <c r="AFF298" s="339"/>
      <c r="AFG298" s="339"/>
      <c r="AFH298" s="339"/>
      <c r="AFI298" s="339"/>
      <c r="AFJ298" s="339"/>
      <c r="AFK298" s="339"/>
      <c r="AFL298" s="339"/>
      <c r="AFM298" s="339"/>
      <c r="AFN298" s="339"/>
      <c r="AFO298" s="339"/>
      <c r="AFP298" s="339"/>
      <c r="AFQ298" s="339"/>
      <c r="AFR298" s="339"/>
      <c r="AFS298" s="339"/>
      <c r="AFT298" s="339"/>
      <c r="AFU298" s="339"/>
      <c r="AFV298" s="339"/>
      <c r="AFW298" s="339"/>
      <c r="AFX298" s="339"/>
      <c r="AFY298" s="339"/>
      <c r="AFZ298" s="339"/>
      <c r="AGA298" s="339"/>
      <c r="AGB298" s="339"/>
      <c r="AGC298" s="339"/>
      <c r="AGD298" s="339"/>
      <c r="AGE298" s="339"/>
      <c r="AGF298" s="339"/>
      <c r="AGG298" s="339"/>
      <c r="AGH298" s="339"/>
      <c r="AGI298" s="339"/>
      <c r="AGJ298" s="339"/>
      <c r="AGK298" s="339"/>
      <c r="AGL298" s="339"/>
      <c r="AGM298" s="339"/>
      <c r="AGN298" s="339"/>
      <c r="AGO298" s="339"/>
      <c r="AGP298" s="339"/>
      <c r="AGQ298" s="339"/>
      <c r="AGR298" s="339"/>
      <c r="AGS298" s="339"/>
      <c r="AGT298" s="339"/>
      <c r="AGU298" s="339"/>
      <c r="AGV298" s="339"/>
      <c r="AGW298" s="339"/>
      <c r="AGX298" s="339"/>
      <c r="AGY298" s="339"/>
      <c r="AGZ298" s="339"/>
      <c r="AHA298" s="339"/>
      <c r="AHB298" s="339"/>
      <c r="AHC298" s="339"/>
      <c r="AHD298" s="339"/>
      <c r="AHE298" s="339"/>
      <c r="AHF298" s="339"/>
      <c r="AHG298" s="339"/>
      <c r="AHH298" s="339"/>
      <c r="AHI298" s="339"/>
      <c r="AHJ298" s="339"/>
      <c r="AHK298" s="339"/>
      <c r="AHL298" s="339"/>
      <c r="AHM298" s="339"/>
      <c r="AHN298" s="339"/>
      <c r="AHO298" s="339"/>
      <c r="AHP298" s="339"/>
      <c r="AHQ298" s="339"/>
      <c r="AHR298" s="339"/>
      <c r="AHS298" s="339"/>
      <c r="AHT298" s="339"/>
      <c r="AHU298" s="339"/>
      <c r="AHV298" s="339"/>
      <c r="AHW298" s="339"/>
      <c r="AHX298" s="339"/>
      <c r="AHY298" s="339"/>
      <c r="AHZ298" s="339"/>
      <c r="AIA298" s="339"/>
      <c r="AIB298" s="339"/>
      <c r="AIC298" s="339"/>
      <c r="AID298" s="339"/>
      <c r="AIE298" s="339"/>
      <c r="AIF298" s="339"/>
      <c r="AIG298" s="339"/>
      <c r="AIH298" s="339"/>
      <c r="AII298" s="339"/>
      <c r="AIJ298" s="339"/>
      <c r="AIK298" s="339"/>
      <c r="AIL298" s="339"/>
      <c r="AIM298" s="339"/>
      <c r="AIN298" s="339"/>
      <c r="AIO298" s="339"/>
      <c r="AIP298" s="339"/>
      <c r="AIQ298" s="339"/>
      <c r="AIR298" s="339"/>
      <c r="AIS298" s="339"/>
      <c r="AIT298" s="339"/>
      <c r="AIU298" s="339"/>
      <c r="AIV298" s="339"/>
      <c r="AIW298" s="339"/>
      <c r="AIX298" s="339"/>
      <c r="AIY298" s="339"/>
      <c r="AIZ298" s="339"/>
      <c r="AJA298" s="339"/>
      <c r="AJB298" s="339"/>
      <c r="AJC298" s="339"/>
      <c r="AJD298" s="339"/>
      <c r="AJE298" s="339"/>
      <c r="AJF298" s="339"/>
      <c r="AJG298" s="339"/>
      <c r="AJH298" s="339"/>
      <c r="AJI298" s="339"/>
      <c r="AJJ298" s="339"/>
      <c r="AJK298" s="339"/>
      <c r="AJL298" s="339"/>
      <c r="AJM298" s="339"/>
      <c r="AJN298" s="339"/>
      <c r="AJO298" s="339"/>
      <c r="AJP298" s="339"/>
      <c r="AJQ298" s="339"/>
      <c r="AJR298" s="339"/>
      <c r="AJS298" s="339"/>
      <c r="AJT298" s="339"/>
      <c r="AJU298" s="339"/>
      <c r="AJV298" s="339"/>
      <c r="AJW298" s="339"/>
      <c r="AJX298" s="339"/>
      <c r="AJY298" s="339"/>
      <c r="AJZ298" s="339"/>
      <c r="AKA298" s="339"/>
      <c r="AKB298" s="339"/>
      <c r="AKC298" s="339"/>
      <c r="AKD298" s="339"/>
      <c r="AKE298" s="339"/>
      <c r="AKF298" s="339"/>
      <c r="AKG298" s="339"/>
      <c r="AKH298" s="339"/>
      <c r="AKI298" s="339"/>
      <c r="AKJ298" s="339"/>
      <c r="AKK298" s="339"/>
      <c r="AKL298" s="339"/>
      <c r="AKM298" s="339"/>
      <c r="AKN298" s="339"/>
      <c r="AKO298" s="339"/>
      <c r="AKP298" s="339"/>
      <c r="AKQ298" s="339"/>
      <c r="AKR298" s="339"/>
      <c r="AKS298" s="339"/>
      <c r="AKT298" s="339"/>
      <c r="AKU298" s="339"/>
      <c r="AKV298" s="339"/>
      <c r="AKW298" s="339"/>
      <c r="AKX298" s="339"/>
      <c r="AKY298" s="339"/>
      <c r="AKZ298" s="339"/>
      <c r="ALA298" s="339"/>
      <c r="ALB298" s="339"/>
      <c r="ALC298" s="339"/>
      <c r="ALD298" s="339"/>
      <c r="ALE298" s="339"/>
      <c r="ALF298" s="339"/>
      <c r="ALG298" s="339"/>
      <c r="ALH298" s="339"/>
      <c r="ALI298" s="339"/>
      <c r="ALJ298" s="339"/>
      <c r="ALK298" s="339"/>
      <c r="ALL298" s="339"/>
      <c r="ALM298" s="339"/>
      <c r="ALN298" s="339"/>
      <c r="ALO298" s="339"/>
      <c r="ALP298" s="339"/>
      <c r="ALQ298" s="339"/>
      <c r="ALR298" s="339"/>
      <c r="ALS298" s="339"/>
      <c r="ALT298" s="339"/>
      <c r="ALU298" s="339"/>
      <c r="ALV298" s="339"/>
      <c r="ALW298" s="339"/>
      <c r="ALX298" s="339"/>
      <c r="ALY298" s="339"/>
      <c r="ALZ298" s="339"/>
      <c r="AMA298" s="339"/>
      <c r="AMB298" s="339"/>
      <c r="AMC298" s="339"/>
      <c r="AMD298" s="339"/>
      <c r="AME298" s="339"/>
      <c r="AMF298" s="339"/>
      <c r="AMG298" s="339"/>
      <c r="AMH298" s="339"/>
      <c r="AMI298" s="339"/>
      <c r="AMJ298" s="339"/>
      <c r="AMK298" s="339"/>
      <c r="AML298" s="339"/>
      <c r="AMM298" s="339"/>
      <c r="AMN298" s="339"/>
      <c r="AMO298" s="339"/>
      <c r="AMP298" s="339"/>
      <c r="AMQ298" s="339"/>
      <c r="AMR298" s="339"/>
      <c r="AMS298" s="339"/>
      <c r="AMT298" s="339"/>
      <c r="AMU298" s="339"/>
      <c r="AMV298" s="339"/>
      <c r="AMW298" s="339"/>
      <c r="AMX298" s="339"/>
      <c r="AMY298" s="339"/>
      <c r="AMZ298" s="339"/>
      <c r="ANA298" s="339"/>
      <c r="ANB298" s="339"/>
      <c r="ANC298" s="339"/>
      <c r="AND298" s="339"/>
      <c r="ANE298" s="339"/>
      <c r="ANF298" s="339"/>
      <c r="ANG298" s="339"/>
      <c r="ANH298" s="339"/>
      <c r="ANI298" s="339"/>
      <c r="ANJ298" s="339"/>
      <c r="ANK298" s="339"/>
      <c r="ANL298" s="339"/>
      <c r="ANM298" s="339"/>
      <c r="ANN298" s="339"/>
      <c r="ANO298" s="339"/>
      <c r="ANP298" s="339"/>
      <c r="ANQ298" s="339"/>
      <c r="ANR298" s="339"/>
      <c r="ANS298" s="339"/>
      <c r="ANT298" s="339"/>
      <c r="ANU298" s="339"/>
      <c r="ANV298" s="339"/>
      <c r="ANW298" s="339"/>
      <c r="ANX298" s="339"/>
      <c r="ANY298" s="339"/>
      <c r="ANZ298" s="339"/>
      <c r="AOA298" s="339"/>
      <c r="AOB298" s="339"/>
      <c r="AOC298" s="339"/>
      <c r="AOD298" s="339"/>
      <c r="AOE298" s="339"/>
      <c r="AOF298" s="339"/>
      <c r="AOG298" s="339"/>
      <c r="AOH298" s="339"/>
      <c r="AOI298" s="339"/>
      <c r="AOJ298" s="339"/>
      <c r="AOK298" s="339"/>
      <c r="AOL298" s="339"/>
      <c r="AOM298" s="339"/>
      <c r="AON298" s="339"/>
      <c r="AOO298" s="339"/>
      <c r="AOP298" s="339"/>
      <c r="AOQ298" s="339"/>
      <c r="AOR298" s="339"/>
      <c r="AOS298" s="339"/>
      <c r="AOT298" s="339"/>
      <c r="AOU298" s="339"/>
      <c r="AOV298" s="339"/>
      <c r="AOW298" s="339"/>
      <c r="AOX298" s="339"/>
      <c r="AOY298" s="339"/>
      <c r="AOZ298" s="339"/>
      <c r="APA298" s="339"/>
      <c r="APB298" s="339"/>
      <c r="APC298" s="339"/>
      <c r="APD298" s="339"/>
      <c r="APE298" s="339"/>
      <c r="APF298" s="339"/>
      <c r="APG298" s="339"/>
      <c r="APH298" s="339"/>
      <c r="API298" s="339"/>
      <c r="APJ298" s="339"/>
      <c r="APK298" s="339"/>
      <c r="APL298" s="339"/>
      <c r="APM298" s="339"/>
      <c r="APN298" s="339"/>
      <c r="APO298" s="339"/>
      <c r="APP298" s="339"/>
      <c r="APQ298" s="339"/>
      <c r="APR298" s="339"/>
      <c r="APS298" s="339"/>
      <c r="APT298" s="339"/>
      <c r="APU298" s="339"/>
      <c r="APV298" s="339"/>
      <c r="APW298" s="339"/>
      <c r="APX298" s="339"/>
      <c r="APY298" s="339"/>
      <c r="APZ298" s="339"/>
      <c r="AQA298" s="339"/>
      <c r="AQB298" s="339"/>
      <c r="AQC298" s="339"/>
      <c r="AQD298" s="339"/>
      <c r="AQE298" s="339"/>
      <c r="AQF298" s="339"/>
      <c r="AQG298" s="339"/>
      <c r="AQH298" s="339"/>
      <c r="AQI298" s="339"/>
      <c r="AQJ298" s="339"/>
      <c r="AQK298" s="339"/>
      <c r="AQL298" s="339"/>
      <c r="AQM298" s="339"/>
      <c r="AQN298" s="339"/>
      <c r="AQO298" s="339"/>
      <c r="AQP298" s="339"/>
      <c r="AQQ298" s="339"/>
      <c r="AQR298" s="339"/>
      <c r="AQS298" s="339"/>
      <c r="AQT298" s="339"/>
      <c r="AQU298" s="339"/>
      <c r="AQV298" s="339"/>
      <c r="AQW298" s="339"/>
      <c r="AQX298" s="339"/>
      <c r="AQY298" s="339"/>
      <c r="AQZ298" s="339"/>
      <c r="ARA298" s="339"/>
      <c r="ARB298" s="339"/>
      <c r="ARC298" s="339"/>
      <c r="ARD298" s="339"/>
      <c r="ARE298" s="339"/>
      <c r="ARF298" s="339"/>
      <c r="ARG298" s="339"/>
      <c r="ARH298" s="339"/>
      <c r="ARI298" s="339"/>
      <c r="ARJ298" s="339"/>
      <c r="ARK298" s="339"/>
      <c r="ARL298" s="339"/>
      <c r="ARM298" s="339"/>
      <c r="ARN298" s="339"/>
      <c r="ARO298" s="339"/>
      <c r="ARP298" s="339"/>
      <c r="ARQ298" s="339"/>
      <c r="ARR298" s="339"/>
      <c r="ARS298" s="339"/>
      <c r="ART298" s="339"/>
      <c r="ARU298" s="339"/>
      <c r="ARV298" s="339"/>
      <c r="ARW298" s="339"/>
      <c r="ARX298" s="339"/>
      <c r="ARY298" s="339"/>
      <c r="ARZ298" s="339"/>
      <c r="ASA298" s="339"/>
      <c r="ASB298" s="339"/>
      <c r="ASC298" s="339"/>
      <c r="ASD298" s="339"/>
      <c r="ASE298" s="339"/>
      <c r="ASF298" s="339"/>
      <c r="ASG298" s="339"/>
      <c r="ASH298" s="339"/>
      <c r="ASI298" s="339"/>
      <c r="ASJ298" s="339"/>
      <c r="ASK298" s="339"/>
      <c r="ASL298" s="339"/>
      <c r="ASM298" s="339"/>
      <c r="ASN298" s="339"/>
      <c r="ASO298" s="339"/>
      <c r="ASP298" s="339"/>
      <c r="ASQ298" s="339"/>
      <c r="ASR298" s="339"/>
      <c r="ASS298" s="339"/>
      <c r="AST298" s="339"/>
      <c r="ASU298" s="339"/>
      <c r="ASV298" s="339"/>
      <c r="ASW298" s="339"/>
      <c r="ASX298" s="339"/>
      <c r="ASY298" s="339"/>
      <c r="ASZ298" s="339"/>
      <c r="ATA298" s="339"/>
      <c r="ATB298" s="339"/>
      <c r="ATC298" s="339"/>
      <c r="ATD298" s="339"/>
      <c r="ATE298" s="339"/>
      <c r="ATF298" s="339"/>
      <c r="ATG298" s="339"/>
      <c r="ATH298" s="339"/>
      <c r="ATI298" s="339"/>
      <c r="ATJ298" s="339"/>
      <c r="ATK298" s="339"/>
      <c r="ATL298" s="339"/>
      <c r="ATM298" s="339"/>
      <c r="ATN298" s="339"/>
      <c r="ATO298" s="339"/>
      <c r="ATP298" s="339"/>
      <c r="ATQ298" s="339"/>
      <c r="ATR298" s="339"/>
      <c r="ATS298" s="339"/>
      <c r="ATT298" s="339"/>
      <c r="ATU298" s="339"/>
      <c r="ATV298" s="339"/>
      <c r="ATW298" s="339"/>
      <c r="ATX298" s="339"/>
      <c r="ATY298" s="339"/>
      <c r="ATZ298" s="339"/>
      <c r="AUA298" s="339"/>
      <c r="AUB298" s="339"/>
      <c r="AUC298" s="339"/>
      <c r="AUD298" s="339"/>
      <c r="AUE298" s="339"/>
      <c r="AUF298" s="339"/>
      <c r="AUG298" s="339"/>
      <c r="AUH298" s="339"/>
      <c r="AUI298" s="339"/>
      <c r="AUJ298" s="339"/>
      <c r="AUK298" s="339"/>
      <c r="AUL298" s="339"/>
      <c r="AUM298" s="339"/>
      <c r="AUN298" s="339"/>
      <c r="AUO298" s="339"/>
      <c r="AUP298" s="339"/>
      <c r="AUQ298" s="339"/>
      <c r="AUR298" s="339"/>
      <c r="AUS298" s="339"/>
      <c r="AUT298" s="339"/>
      <c r="AUU298" s="339"/>
      <c r="AUV298" s="339"/>
      <c r="AUW298" s="339"/>
      <c r="AUX298" s="339"/>
      <c r="AUY298" s="339"/>
      <c r="AUZ298" s="339"/>
      <c r="AVA298" s="339"/>
      <c r="AVB298" s="339"/>
      <c r="AVC298" s="339"/>
      <c r="AVD298" s="339"/>
      <c r="AVE298" s="339"/>
      <c r="AVF298" s="339"/>
      <c r="AVG298" s="339"/>
      <c r="AVH298" s="339"/>
      <c r="AVI298" s="339"/>
      <c r="AVJ298" s="339"/>
      <c r="AVK298" s="339"/>
      <c r="AVL298" s="339"/>
      <c r="AVM298" s="339"/>
      <c r="AVN298" s="339"/>
      <c r="AVO298" s="339"/>
      <c r="AVP298" s="339"/>
      <c r="AVQ298" s="339"/>
      <c r="AVR298" s="339"/>
      <c r="AVS298" s="339"/>
      <c r="AVT298" s="339"/>
      <c r="AVU298" s="339"/>
      <c r="AVV298" s="339"/>
      <c r="AVW298" s="339"/>
      <c r="AVX298" s="339"/>
      <c r="AVY298" s="339"/>
      <c r="AVZ298" s="339"/>
      <c r="AWA298" s="339"/>
      <c r="AWB298" s="339"/>
      <c r="AWC298" s="339"/>
      <c r="AWD298" s="339"/>
      <c r="AWE298" s="339"/>
      <c r="AWF298" s="339"/>
      <c r="AWG298" s="339"/>
      <c r="AWH298" s="339"/>
      <c r="AWI298" s="339"/>
      <c r="AWJ298" s="339"/>
      <c r="AWK298" s="339"/>
      <c r="AWL298" s="339"/>
      <c r="AWM298" s="339"/>
      <c r="AWN298" s="339"/>
      <c r="AWO298" s="339"/>
      <c r="AWP298" s="339"/>
      <c r="AWQ298" s="339"/>
      <c r="AWR298" s="339"/>
      <c r="AWS298" s="339"/>
      <c r="AWT298" s="339"/>
      <c r="AWU298" s="339"/>
      <c r="AWV298" s="339"/>
      <c r="AWW298" s="339"/>
      <c r="AWX298" s="339"/>
      <c r="AWY298" s="339"/>
      <c r="AWZ298" s="339"/>
      <c r="AXA298" s="339"/>
      <c r="AXB298" s="339"/>
      <c r="AXC298" s="339"/>
      <c r="AXD298" s="339"/>
      <c r="AXE298" s="339"/>
      <c r="AXF298" s="339"/>
      <c r="AXG298" s="339"/>
      <c r="AXH298" s="339"/>
      <c r="AXI298" s="339"/>
      <c r="AXJ298" s="339"/>
      <c r="AXK298" s="339"/>
      <c r="AXL298" s="339"/>
      <c r="AXM298" s="339"/>
      <c r="AXN298" s="339"/>
      <c r="AXO298" s="339"/>
      <c r="AXP298" s="339"/>
      <c r="AXQ298" s="339"/>
      <c r="AXR298" s="339"/>
      <c r="AXS298" s="339"/>
      <c r="AXT298" s="339"/>
      <c r="AXU298" s="339"/>
      <c r="AXV298" s="339"/>
      <c r="AXW298" s="339"/>
      <c r="AXX298" s="339"/>
      <c r="AXY298" s="339"/>
      <c r="AXZ298" s="339"/>
      <c r="AYA298" s="339"/>
      <c r="AYB298" s="339"/>
      <c r="AYC298" s="339"/>
      <c r="AYD298" s="339"/>
      <c r="AYE298" s="339"/>
      <c r="AYF298" s="339"/>
      <c r="AYG298" s="339"/>
      <c r="AYH298" s="339"/>
      <c r="AYI298" s="339"/>
      <c r="AYJ298" s="339"/>
      <c r="AYK298" s="339"/>
      <c r="AYL298" s="339"/>
      <c r="AYM298" s="339"/>
      <c r="AYN298" s="339"/>
      <c r="AYO298" s="339"/>
      <c r="AYP298" s="339"/>
      <c r="AYQ298" s="339"/>
      <c r="AYR298" s="339"/>
      <c r="AYS298" s="339"/>
      <c r="AYT298" s="339"/>
      <c r="AYU298" s="339"/>
      <c r="AYV298" s="339"/>
      <c r="AYW298" s="339"/>
      <c r="AYX298" s="339"/>
      <c r="AYY298" s="339"/>
      <c r="AYZ298" s="339"/>
      <c r="AZA298" s="339"/>
      <c r="AZB298" s="339"/>
      <c r="AZC298" s="339"/>
      <c r="AZD298" s="339"/>
      <c r="AZE298" s="339"/>
      <c r="AZF298" s="339"/>
      <c r="AZG298" s="339"/>
      <c r="AZH298" s="339"/>
      <c r="AZI298" s="339"/>
      <c r="AZJ298" s="339"/>
      <c r="AZK298" s="339"/>
      <c r="AZL298" s="339"/>
      <c r="AZM298" s="339"/>
      <c r="AZN298" s="339"/>
      <c r="AZO298" s="339"/>
      <c r="AZP298" s="339"/>
      <c r="AZQ298" s="339"/>
      <c r="AZR298" s="339"/>
      <c r="AZS298" s="339"/>
      <c r="AZT298" s="339"/>
      <c r="AZU298" s="339"/>
      <c r="AZV298" s="339"/>
      <c r="AZW298" s="339"/>
      <c r="AZX298" s="339"/>
      <c r="AZY298" s="339"/>
      <c r="AZZ298" s="339"/>
      <c r="BAA298" s="339"/>
      <c r="BAB298" s="339"/>
      <c r="BAC298" s="339"/>
      <c r="BAD298" s="339"/>
      <c r="BAE298" s="339"/>
      <c r="BAF298" s="339"/>
      <c r="BAG298" s="339"/>
      <c r="BAH298" s="339"/>
      <c r="BAI298" s="339"/>
      <c r="BAJ298" s="339"/>
      <c r="BAK298" s="339"/>
      <c r="BAL298" s="339"/>
      <c r="BAM298" s="339"/>
      <c r="BAN298" s="339"/>
      <c r="BAO298" s="339"/>
      <c r="BAP298" s="339"/>
      <c r="BAQ298" s="339"/>
      <c r="BAR298" s="339"/>
      <c r="BAS298" s="339"/>
      <c r="BAT298" s="339"/>
      <c r="BAU298" s="339"/>
      <c r="BAV298" s="339"/>
      <c r="BAW298" s="339"/>
      <c r="BAX298" s="339"/>
      <c r="BAY298" s="339"/>
      <c r="BAZ298" s="339"/>
      <c r="BBA298" s="339"/>
      <c r="BBB298" s="339"/>
      <c r="BBC298" s="339"/>
      <c r="BBD298" s="339"/>
      <c r="BBE298" s="339"/>
      <c r="BBF298" s="339"/>
      <c r="BBG298" s="339"/>
      <c r="BBH298" s="339"/>
      <c r="BBI298" s="339"/>
      <c r="BBJ298" s="339"/>
      <c r="BBK298" s="339"/>
      <c r="BBL298" s="339"/>
      <c r="BBM298" s="339"/>
      <c r="BBN298" s="339"/>
      <c r="BBO298" s="339"/>
      <c r="BBP298" s="339"/>
      <c r="BBQ298" s="339"/>
      <c r="BBR298" s="339"/>
      <c r="BBS298" s="339"/>
      <c r="BBT298" s="339"/>
      <c r="BBU298" s="339"/>
      <c r="BBV298" s="339"/>
      <c r="BBW298" s="339"/>
      <c r="BBX298" s="339"/>
      <c r="BBY298" s="339"/>
      <c r="BBZ298" s="339"/>
      <c r="BCA298" s="339"/>
      <c r="BCB298" s="339"/>
      <c r="BCC298" s="339"/>
      <c r="BCD298" s="339"/>
      <c r="BCE298" s="339"/>
      <c r="BCF298" s="339"/>
      <c r="BCG298" s="339"/>
      <c r="BCH298" s="339"/>
      <c r="BCI298" s="339"/>
      <c r="BCJ298" s="339"/>
      <c r="BCK298" s="339"/>
      <c r="BCL298" s="339"/>
      <c r="BCM298" s="339"/>
      <c r="BCN298" s="339"/>
      <c r="BCO298" s="339"/>
      <c r="BCP298" s="339"/>
      <c r="BCQ298" s="339"/>
      <c r="BCR298" s="339"/>
      <c r="BCS298" s="339"/>
      <c r="BCT298" s="339"/>
      <c r="BCU298" s="339"/>
      <c r="BCV298" s="339"/>
      <c r="BCW298" s="339"/>
      <c r="BCX298" s="339"/>
      <c r="BCY298" s="339"/>
      <c r="BCZ298" s="339"/>
      <c r="BDA298" s="339"/>
      <c r="BDB298" s="339"/>
      <c r="BDC298" s="339"/>
      <c r="BDD298" s="339"/>
      <c r="BDE298" s="339"/>
      <c r="BDF298" s="339"/>
      <c r="BDG298" s="339"/>
      <c r="BDH298" s="339"/>
      <c r="BDI298" s="339"/>
      <c r="BDJ298" s="339"/>
      <c r="BDK298" s="339"/>
      <c r="BDL298" s="339"/>
      <c r="BDM298" s="339"/>
      <c r="BDN298" s="339"/>
      <c r="BDO298" s="339"/>
      <c r="BDP298" s="339"/>
      <c r="BDQ298" s="339"/>
      <c r="BDR298" s="339"/>
      <c r="BDS298" s="339"/>
      <c r="BDT298" s="339"/>
      <c r="BDU298" s="339"/>
      <c r="BDV298" s="339"/>
      <c r="BDW298" s="339"/>
      <c r="BDX298" s="339"/>
      <c r="BDY298" s="339"/>
      <c r="BDZ298" s="339"/>
      <c r="BEA298" s="339"/>
      <c r="BEB298" s="339"/>
      <c r="BEC298" s="339"/>
      <c r="BED298" s="339"/>
      <c r="BEE298" s="339"/>
      <c r="BEF298" s="339"/>
      <c r="BEG298" s="339"/>
      <c r="BEH298" s="339"/>
      <c r="BEI298" s="339"/>
      <c r="BEJ298" s="339"/>
      <c r="BEK298" s="339"/>
      <c r="BEL298" s="339"/>
      <c r="BEM298" s="339"/>
      <c r="BEN298" s="339"/>
      <c r="BEO298" s="339"/>
      <c r="BEP298" s="339"/>
      <c r="BEQ298" s="339"/>
      <c r="BER298" s="339"/>
      <c r="BES298" s="339"/>
      <c r="BET298" s="339"/>
      <c r="BEU298" s="339"/>
      <c r="BEV298" s="339"/>
      <c r="BEW298" s="339"/>
      <c r="BEX298" s="339"/>
      <c r="BEY298" s="339"/>
      <c r="BEZ298" s="339"/>
      <c r="BFA298" s="339"/>
      <c r="BFB298" s="339"/>
      <c r="BFC298" s="339"/>
      <c r="BFD298" s="339"/>
      <c r="BFE298" s="339"/>
      <c r="BFF298" s="339"/>
      <c r="BFG298" s="339"/>
      <c r="BFH298" s="339"/>
      <c r="BFI298" s="339"/>
      <c r="BFJ298" s="339"/>
      <c r="BFK298" s="339"/>
      <c r="BFL298" s="339"/>
      <c r="BFM298" s="339"/>
      <c r="BFN298" s="339"/>
      <c r="BFO298" s="339"/>
      <c r="BFP298" s="339"/>
      <c r="BFQ298" s="339"/>
      <c r="BFR298" s="339"/>
      <c r="BFS298" s="339"/>
      <c r="BFT298" s="339"/>
      <c r="BFU298" s="339"/>
      <c r="BFV298" s="339"/>
      <c r="BFW298" s="339"/>
      <c r="BFX298" s="339"/>
      <c r="BFY298" s="339"/>
      <c r="BFZ298" s="339"/>
      <c r="BGA298" s="339"/>
      <c r="BGB298" s="339"/>
      <c r="BGC298" s="339"/>
      <c r="BGD298" s="339"/>
      <c r="BGE298" s="339"/>
      <c r="BGF298" s="339"/>
      <c r="BGG298" s="339"/>
      <c r="BGH298" s="339"/>
      <c r="BGI298" s="339"/>
      <c r="BGJ298" s="339"/>
      <c r="BGK298" s="339"/>
      <c r="BGL298" s="339"/>
      <c r="BGM298" s="339"/>
      <c r="BGN298" s="339"/>
      <c r="BGO298" s="339"/>
      <c r="BGP298" s="339"/>
      <c r="BGQ298" s="339"/>
      <c r="BGR298" s="339"/>
      <c r="BGS298" s="339"/>
      <c r="BGT298" s="339"/>
      <c r="BGU298" s="339"/>
      <c r="BGV298" s="339"/>
      <c r="BGW298" s="339"/>
      <c r="BGX298" s="339"/>
      <c r="BGY298" s="339"/>
      <c r="BGZ298" s="339"/>
      <c r="BHA298" s="339"/>
      <c r="BHB298" s="339"/>
      <c r="BHC298" s="339"/>
      <c r="BHD298" s="339"/>
      <c r="BHE298" s="339"/>
      <c r="BHF298" s="339"/>
      <c r="BHG298" s="339"/>
      <c r="BHH298" s="339"/>
      <c r="BHI298" s="339"/>
      <c r="BHJ298" s="339"/>
      <c r="BHK298" s="339"/>
      <c r="BHL298" s="339"/>
      <c r="BHM298" s="339"/>
      <c r="BHN298" s="339"/>
      <c r="BHO298" s="339"/>
      <c r="BHP298" s="339"/>
      <c r="BHQ298" s="339"/>
      <c r="BHR298" s="339"/>
      <c r="BHS298" s="339"/>
      <c r="BHT298" s="339"/>
      <c r="BHU298" s="339"/>
      <c r="BHV298" s="339"/>
      <c r="BHW298" s="339"/>
      <c r="BHX298" s="339"/>
      <c r="BHY298" s="339"/>
      <c r="BHZ298" s="339"/>
      <c r="BIA298" s="339"/>
      <c r="BIB298" s="339"/>
      <c r="BIC298" s="339"/>
      <c r="BID298" s="339"/>
      <c r="BIE298" s="339"/>
      <c r="BIF298" s="339"/>
      <c r="BIG298" s="339"/>
      <c r="BIH298" s="339"/>
      <c r="BII298" s="339"/>
      <c r="BIJ298" s="339"/>
      <c r="BIK298" s="339"/>
      <c r="BIL298" s="339"/>
      <c r="BIM298" s="339"/>
      <c r="BIN298" s="339"/>
      <c r="BIO298" s="339"/>
      <c r="BIP298" s="339"/>
      <c r="BIQ298" s="339"/>
      <c r="BIR298" s="339"/>
      <c r="BIS298" s="339"/>
      <c r="BIT298" s="339"/>
      <c r="BIU298" s="339"/>
      <c r="BIV298" s="339"/>
      <c r="BIW298" s="339"/>
      <c r="BIX298" s="339"/>
      <c r="BIY298" s="339"/>
      <c r="BIZ298" s="339"/>
      <c r="BJA298" s="339"/>
      <c r="BJB298" s="339"/>
      <c r="BJC298" s="339"/>
      <c r="BJD298" s="339"/>
      <c r="BJE298" s="339"/>
      <c r="BJF298" s="339"/>
      <c r="BJG298" s="339"/>
      <c r="BJH298" s="339"/>
      <c r="BJI298" s="339"/>
      <c r="BJJ298" s="339"/>
      <c r="BJK298" s="339"/>
      <c r="BJL298" s="339"/>
      <c r="BJM298" s="339"/>
      <c r="BJN298" s="339"/>
      <c r="BJO298" s="339"/>
      <c r="BJP298" s="339"/>
      <c r="BJQ298" s="339"/>
      <c r="BJR298" s="339"/>
      <c r="BJS298" s="339"/>
      <c r="BJT298" s="339"/>
      <c r="BJU298" s="339"/>
      <c r="BJV298" s="339"/>
      <c r="BJW298" s="339"/>
      <c r="BJX298" s="339"/>
      <c r="BJY298" s="339"/>
      <c r="BJZ298" s="339"/>
      <c r="BKA298" s="339"/>
      <c r="BKB298" s="339"/>
      <c r="BKC298" s="339"/>
      <c r="BKD298" s="339"/>
      <c r="BKE298" s="339"/>
      <c r="BKF298" s="339"/>
      <c r="BKG298" s="339"/>
      <c r="BKH298" s="339"/>
      <c r="BKI298" s="339"/>
      <c r="BKJ298" s="339"/>
      <c r="BKK298" s="339"/>
      <c r="BKL298" s="339"/>
      <c r="BKM298" s="339"/>
      <c r="BKN298" s="339"/>
      <c r="BKO298" s="339"/>
      <c r="BKP298" s="339"/>
      <c r="BKQ298" s="339"/>
      <c r="BKR298" s="339"/>
      <c r="BKS298" s="339"/>
      <c r="BKT298" s="339"/>
      <c r="BKU298" s="339"/>
      <c r="BKV298" s="339"/>
      <c r="BKW298" s="339"/>
      <c r="BKX298" s="339"/>
      <c r="BKY298" s="339"/>
      <c r="BKZ298" s="339"/>
      <c r="BLA298" s="339"/>
      <c r="BLB298" s="339"/>
      <c r="BLC298" s="339"/>
      <c r="BLD298" s="339"/>
      <c r="BLE298" s="339"/>
      <c r="BLF298" s="339"/>
      <c r="BLG298" s="339"/>
      <c r="BLH298" s="339"/>
      <c r="BLI298" s="339"/>
      <c r="BLJ298" s="339"/>
      <c r="BLK298" s="339"/>
      <c r="BLL298" s="339"/>
      <c r="BLM298" s="339"/>
      <c r="BLN298" s="339"/>
      <c r="BLO298" s="339"/>
      <c r="BLP298" s="339"/>
      <c r="BLQ298" s="339"/>
      <c r="BLR298" s="339"/>
      <c r="BLS298" s="339"/>
      <c r="BLT298" s="339"/>
      <c r="BLU298" s="339"/>
      <c r="BLV298" s="339"/>
      <c r="BLW298" s="339"/>
      <c r="BLX298" s="339"/>
      <c r="BLY298" s="339"/>
      <c r="BLZ298" s="339"/>
      <c r="BMA298" s="339"/>
      <c r="BMB298" s="339"/>
      <c r="BMC298" s="339"/>
      <c r="BMD298" s="339"/>
      <c r="BME298" s="339"/>
      <c r="BMF298" s="339"/>
      <c r="BMG298" s="339"/>
      <c r="BMH298" s="339"/>
      <c r="BMI298" s="339"/>
      <c r="BMJ298" s="339"/>
      <c r="BMK298" s="339"/>
      <c r="BML298" s="339"/>
      <c r="BMM298" s="339"/>
      <c r="BMN298" s="339"/>
      <c r="BMO298" s="339"/>
      <c r="BMP298" s="339"/>
      <c r="BMQ298" s="339"/>
      <c r="BMR298" s="339"/>
      <c r="BMS298" s="339"/>
      <c r="BMT298" s="339"/>
      <c r="BMU298" s="339"/>
      <c r="BMV298" s="339"/>
      <c r="BMW298" s="339"/>
      <c r="BMX298" s="339"/>
      <c r="BMY298" s="339"/>
      <c r="BMZ298" s="339"/>
      <c r="BNA298" s="339"/>
      <c r="BNB298" s="339"/>
      <c r="BNC298" s="339"/>
      <c r="BND298" s="339"/>
      <c r="BNE298" s="339"/>
      <c r="BNF298" s="339"/>
      <c r="BNG298" s="339"/>
      <c r="BNH298" s="339"/>
      <c r="BNI298" s="339"/>
      <c r="BNJ298" s="339"/>
      <c r="BNK298" s="339"/>
      <c r="BNL298" s="339"/>
      <c r="BNM298" s="339"/>
      <c r="BNN298" s="339"/>
      <c r="BNO298" s="339"/>
      <c r="BNP298" s="339"/>
      <c r="BNQ298" s="339"/>
      <c r="BNR298" s="339"/>
      <c r="BNS298" s="339"/>
      <c r="BNT298" s="339"/>
      <c r="BNU298" s="339"/>
      <c r="BNV298" s="339"/>
      <c r="BNW298" s="339"/>
      <c r="BNX298" s="339"/>
      <c r="BNY298" s="339"/>
      <c r="BNZ298" s="339"/>
      <c r="BOA298" s="339"/>
      <c r="BOB298" s="339"/>
      <c r="BOC298" s="339"/>
      <c r="BOD298" s="339"/>
      <c r="BOE298" s="339"/>
      <c r="BOF298" s="339"/>
      <c r="BOG298" s="339"/>
      <c r="BOH298" s="339"/>
      <c r="BOI298" s="339"/>
      <c r="BOJ298" s="339"/>
      <c r="BOK298" s="339"/>
      <c r="BOL298" s="339"/>
      <c r="BOM298" s="339"/>
      <c r="BON298" s="339"/>
      <c r="BOO298" s="339"/>
      <c r="BOP298" s="339"/>
      <c r="BOQ298" s="339"/>
      <c r="BOR298" s="339"/>
      <c r="BOS298" s="339"/>
      <c r="BOT298" s="339"/>
      <c r="BOU298" s="339"/>
      <c r="BOV298" s="339"/>
    </row>
    <row r="299" spans="1:1764" s="40" customFormat="1" ht="40.5" customHeight="1">
      <c r="A299" s="574"/>
      <c r="B299" s="569"/>
      <c r="C299" s="139" t="s">
        <v>938</v>
      </c>
      <c r="D299" s="139" t="s">
        <v>939</v>
      </c>
      <c r="E299" s="33" t="s">
        <v>80</v>
      </c>
      <c r="F299" s="206" t="s">
        <v>1294</v>
      </c>
      <c r="G299" s="569"/>
      <c r="H299" s="569"/>
      <c r="I299" s="567"/>
      <c r="J299" s="560"/>
      <c r="K299" s="560"/>
      <c r="L299" s="562"/>
      <c r="M299" s="114"/>
      <c r="N299" s="114"/>
      <c r="O299" s="114"/>
      <c r="P299" s="114"/>
      <c r="Q299" s="114"/>
      <c r="R299" s="114"/>
      <c r="S299" s="114"/>
      <c r="T299" s="114"/>
      <c r="U299" s="114"/>
      <c r="V299" s="339"/>
      <c r="W299" s="339"/>
      <c r="X299" s="339"/>
      <c r="Y299" s="339"/>
      <c r="Z299" s="339"/>
      <c r="AA299" s="339"/>
      <c r="AB299" s="339"/>
      <c r="AC299" s="339"/>
      <c r="AD299" s="339"/>
      <c r="AE299" s="339"/>
      <c r="AF299" s="339"/>
      <c r="AG299" s="339"/>
      <c r="AH299" s="339"/>
      <c r="AI299" s="339"/>
      <c r="AJ299" s="339"/>
      <c r="AK299" s="339"/>
      <c r="AL299" s="339"/>
      <c r="AM299" s="339"/>
      <c r="AN299" s="339"/>
      <c r="AO299" s="339"/>
      <c r="AP299" s="339"/>
      <c r="AQ299" s="339"/>
      <c r="AR299" s="339"/>
      <c r="AS299" s="339"/>
      <c r="AT299" s="339"/>
      <c r="AU299" s="339"/>
      <c r="AV299" s="339"/>
      <c r="AW299" s="339"/>
      <c r="AX299" s="339"/>
      <c r="AY299" s="339"/>
      <c r="AZ299" s="339"/>
      <c r="BA299" s="339"/>
      <c r="BB299" s="339"/>
      <c r="BC299" s="339"/>
      <c r="BD299" s="339"/>
      <c r="BE299" s="339"/>
      <c r="BF299" s="339"/>
      <c r="BG299" s="339"/>
      <c r="BH299" s="339"/>
      <c r="BI299" s="339"/>
      <c r="BJ299" s="339"/>
      <c r="BK299" s="339"/>
      <c r="BL299" s="339"/>
      <c r="BM299" s="339"/>
      <c r="BN299" s="339"/>
      <c r="BO299" s="339"/>
      <c r="BP299" s="339"/>
      <c r="BQ299" s="339"/>
      <c r="BR299" s="339"/>
      <c r="BS299" s="339"/>
      <c r="BT299" s="339"/>
      <c r="BU299" s="339"/>
      <c r="BV299" s="339"/>
      <c r="BW299" s="339"/>
      <c r="BX299" s="339"/>
      <c r="BY299" s="339"/>
      <c r="BZ299" s="339"/>
      <c r="CA299" s="339"/>
      <c r="CB299" s="339"/>
      <c r="CC299" s="339"/>
      <c r="CD299" s="339"/>
      <c r="CE299" s="339"/>
      <c r="CF299" s="339"/>
      <c r="CG299" s="339"/>
      <c r="CH299" s="339"/>
      <c r="CI299" s="339"/>
      <c r="CJ299" s="339"/>
      <c r="CK299" s="339"/>
      <c r="CL299" s="339"/>
      <c r="CM299" s="339"/>
      <c r="CN299" s="339"/>
      <c r="CO299" s="339"/>
      <c r="CP299" s="339"/>
      <c r="CQ299" s="339"/>
      <c r="CR299" s="339"/>
      <c r="CS299" s="339"/>
      <c r="CT299" s="339"/>
      <c r="CU299" s="339"/>
      <c r="CV299" s="339"/>
      <c r="CW299" s="339"/>
      <c r="CX299" s="339"/>
      <c r="CY299" s="339"/>
      <c r="CZ299" s="339"/>
      <c r="DA299" s="339"/>
      <c r="DB299" s="339"/>
      <c r="DC299" s="339"/>
      <c r="DD299" s="339"/>
      <c r="DE299" s="339"/>
      <c r="DF299" s="339"/>
      <c r="DG299" s="339"/>
      <c r="DH299" s="339"/>
      <c r="DI299" s="339"/>
      <c r="DJ299" s="339"/>
      <c r="DK299" s="339"/>
      <c r="DL299" s="339"/>
      <c r="DM299" s="339"/>
      <c r="DN299" s="339"/>
      <c r="DO299" s="339"/>
      <c r="DP299" s="339"/>
      <c r="DQ299" s="339"/>
      <c r="DR299" s="339"/>
      <c r="DS299" s="339"/>
      <c r="DT299" s="339"/>
      <c r="DU299" s="339"/>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c r="ET299" s="339"/>
      <c r="EU299" s="339"/>
      <c r="EV299" s="339"/>
      <c r="EW299" s="339"/>
      <c r="EX299" s="339"/>
      <c r="EY299" s="339"/>
      <c r="EZ299" s="339"/>
      <c r="FA299" s="339"/>
      <c r="FB299" s="339"/>
      <c r="FC299" s="339"/>
      <c r="FD299" s="339"/>
      <c r="FE299" s="339"/>
      <c r="FF299" s="339"/>
      <c r="FG299" s="339"/>
      <c r="FH299" s="339"/>
      <c r="FI299" s="339"/>
      <c r="FJ299" s="339"/>
      <c r="FK299" s="339"/>
      <c r="FL299" s="339"/>
      <c r="FM299" s="339"/>
      <c r="FN299" s="339"/>
      <c r="FO299" s="339"/>
      <c r="FP299" s="339"/>
      <c r="FQ299" s="339"/>
      <c r="FR299" s="339"/>
      <c r="FS299" s="339"/>
      <c r="FT299" s="339"/>
      <c r="FU299" s="339"/>
      <c r="FV299" s="339"/>
      <c r="FW299" s="339"/>
      <c r="FX299" s="339"/>
      <c r="FY299" s="339"/>
      <c r="FZ299" s="339"/>
      <c r="GA299" s="339"/>
      <c r="GB299" s="339"/>
      <c r="GC299" s="339"/>
      <c r="GD299" s="339"/>
      <c r="GE299" s="339"/>
      <c r="GF299" s="339"/>
      <c r="GG299" s="339"/>
      <c r="GH299" s="339"/>
      <c r="GI299" s="339"/>
      <c r="GJ299" s="339"/>
      <c r="GK299" s="339"/>
      <c r="GL299" s="339"/>
      <c r="GM299" s="339"/>
      <c r="GN299" s="339"/>
      <c r="GO299" s="339"/>
      <c r="GP299" s="339"/>
      <c r="GQ299" s="339"/>
      <c r="GR299" s="339"/>
      <c r="GS299" s="339"/>
      <c r="GT299" s="339"/>
      <c r="GU299" s="339"/>
      <c r="GV299" s="339"/>
      <c r="GW299" s="339"/>
      <c r="GX299" s="339"/>
      <c r="GY299" s="339"/>
      <c r="GZ299" s="339"/>
      <c r="HA299" s="339"/>
      <c r="HB299" s="339"/>
      <c r="HC299" s="339"/>
      <c r="HD299" s="339"/>
      <c r="HE299" s="339"/>
      <c r="HF299" s="339"/>
      <c r="HG299" s="339"/>
      <c r="HH299" s="339"/>
      <c r="HI299" s="339"/>
      <c r="HJ299" s="339"/>
      <c r="HK299" s="339"/>
      <c r="HL299" s="339"/>
      <c r="HM299" s="339"/>
      <c r="HN299" s="339"/>
      <c r="HO299" s="339"/>
      <c r="HP299" s="339"/>
      <c r="HQ299" s="339"/>
      <c r="HR299" s="339"/>
      <c r="HS299" s="339"/>
      <c r="HT299" s="339"/>
      <c r="HU299" s="339"/>
      <c r="HV299" s="339"/>
      <c r="HW299" s="339"/>
      <c r="HX299" s="339"/>
      <c r="HY299" s="339"/>
      <c r="HZ299" s="339"/>
      <c r="IA299" s="339"/>
      <c r="IB299" s="339"/>
      <c r="IC299" s="339"/>
      <c r="ID299" s="339"/>
      <c r="IE299" s="339"/>
      <c r="IF299" s="339"/>
      <c r="IG299" s="339"/>
      <c r="IH299" s="339"/>
      <c r="II299" s="339"/>
      <c r="IJ299" s="339"/>
      <c r="IK299" s="339"/>
      <c r="IL299" s="339"/>
      <c r="IM299" s="339"/>
      <c r="IN299" s="339"/>
      <c r="IO299" s="339"/>
      <c r="IP299" s="339"/>
      <c r="IQ299" s="339"/>
      <c r="IR299" s="339"/>
      <c r="IS299" s="339"/>
      <c r="IT299" s="339"/>
      <c r="IU299" s="339"/>
      <c r="IV299" s="339"/>
      <c r="IW299" s="339"/>
      <c r="IX299" s="339"/>
      <c r="IY299" s="339"/>
      <c r="IZ299" s="339"/>
      <c r="JA299" s="339"/>
      <c r="JB299" s="339"/>
      <c r="JC299" s="339"/>
      <c r="JD299" s="339"/>
      <c r="JE299" s="339"/>
      <c r="JF299" s="339"/>
      <c r="JG299" s="339"/>
      <c r="JH299" s="339"/>
      <c r="JI299" s="339"/>
      <c r="JJ299" s="339"/>
      <c r="JK299" s="339"/>
      <c r="JL299" s="339"/>
      <c r="JM299" s="339"/>
      <c r="JN299" s="339"/>
      <c r="JO299" s="339"/>
      <c r="JP299" s="339"/>
      <c r="JQ299" s="339"/>
      <c r="JR299" s="339"/>
      <c r="JS299" s="339"/>
      <c r="JT299" s="339"/>
      <c r="JU299" s="339"/>
      <c r="JV299" s="339"/>
      <c r="JW299" s="339"/>
      <c r="JX299" s="339"/>
      <c r="JY299" s="339"/>
      <c r="JZ299" s="339"/>
      <c r="KA299" s="339"/>
      <c r="KB299" s="339"/>
      <c r="KC299" s="339"/>
      <c r="KD299" s="339"/>
      <c r="KE299" s="339"/>
      <c r="KF299" s="339"/>
      <c r="KG299" s="339"/>
      <c r="KH299" s="339"/>
      <c r="KI299" s="339"/>
      <c r="KJ299" s="339"/>
      <c r="KK299" s="339"/>
      <c r="KL299" s="339"/>
      <c r="KM299" s="339"/>
      <c r="KN299" s="339"/>
      <c r="KO299" s="339"/>
      <c r="KP299" s="339"/>
      <c r="KQ299" s="339"/>
      <c r="KR299" s="339"/>
      <c r="KS299" s="339"/>
      <c r="KT299" s="339"/>
      <c r="KU299" s="339"/>
      <c r="KV299" s="339"/>
      <c r="KW299" s="339"/>
      <c r="KX299" s="339"/>
      <c r="KY299" s="339"/>
      <c r="KZ299" s="339"/>
      <c r="LA299" s="339"/>
      <c r="LB299" s="339"/>
      <c r="LC299" s="339"/>
      <c r="LD299" s="339"/>
      <c r="LE299" s="339"/>
      <c r="LF299" s="339"/>
      <c r="LG299" s="339"/>
      <c r="LH299" s="339"/>
      <c r="LI299" s="339"/>
      <c r="LJ299" s="339"/>
      <c r="LK299" s="339"/>
      <c r="LL299" s="339"/>
      <c r="LM299" s="339"/>
      <c r="LN299" s="339"/>
      <c r="LO299" s="339"/>
      <c r="LP299" s="339"/>
      <c r="LQ299" s="339"/>
      <c r="LR299" s="339"/>
      <c r="LS299" s="339"/>
      <c r="LT299" s="339"/>
      <c r="LU299" s="339"/>
      <c r="LV299" s="339"/>
      <c r="LW299" s="339"/>
      <c r="LX299" s="339"/>
      <c r="LY299" s="339"/>
      <c r="LZ299" s="339"/>
      <c r="MA299" s="339"/>
      <c r="MB299" s="339"/>
      <c r="MC299" s="339"/>
      <c r="MD299" s="339"/>
      <c r="ME299" s="339"/>
      <c r="MF299" s="339"/>
      <c r="MG299" s="339"/>
      <c r="MH299" s="339"/>
      <c r="MI299" s="339"/>
      <c r="MJ299" s="339"/>
      <c r="MK299" s="339"/>
      <c r="ML299" s="339"/>
      <c r="MM299" s="339"/>
      <c r="MN299" s="339"/>
      <c r="MO299" s="339"/>
      <c r="MP299" s="339"/>
      <c r="MQ299" s="339"/>
      <c r="MR299" s="339"/>
      <c r="MS299" s="339"/>
      <c r="MT299" s="339"/>
      <c r="MU299" s="339"/>
      <c r="MV299" s="339"/>
      <c r="MW299" s="339"/>
      <c r="MX299" s="339"/>
      <c r="MY299" s="339"/>
      <c r="MZ299" s="339"/>
      <c r="NA299" s="339"/>
      <c r="NB299" s="339"/>
      <c r="NC299" s="339"/>
      <c r="ND299" s="339"/>
      <c r="NE299" s="339"/>
      <c r="NF299" s="339"/>
      <c r="NG299" s="339"/>
      <c r="NH299" s="339"/>
      <c r="NI299" s="339"/>
      <c r="NJ299" s="339"/>
      <c r="NK299" s="339"/>
      <c r="NL299" s="339"/>
      <c r="NM299" s="339"/>
      <c r="NN299" s="339"/>
      <c r="NO299" s="339"/>
      <c r="NP299" s="339"/>
      <c r="NQ299" s="339"/>
      <c r="NR299" s="339"/>
      <c r="NS299" s="339"/>
      <c r="NT299" s="339"/>
      <c r="NU299" s="339"/>
      <c r="NV299" s="339"/>
      <c r="NW299" s="339"/>
      <c r="NX299" s="339"/>
      <c r="NY299" s="339"/>
      <c r="NZ299" s="339"/>
      <c r="OA299" s="339"/>
      <c r="OB299" s="339"/>
      <c r="OC299" s="339"/>
      <c r="OD299" s="339"/>
      <c r="OE299" s="339"/>
      <c r="OF299" s="339"/>
      <c r="OG299" s="339"/>
      <c r="OH299" s="339"/>
      <c r="OI299" s="339"/>
      <c r="OJ299" s="339"/>
      <c r="OK299" s="339"/>
      <c r="OL299" s="339"/>
      <c r="OM299" s="339"/>
      <c r="ON299" s="339"/>
      <c r="OO299" s="339"/>
      <c r="OP299" s="339"/>
      <c r="OQ299" s="339"/>
      <c r="OR299" s="339"/>
      <c r="OS299" s="339"/>
      <c r="OT299" s="339"/>
      <c r="OU299" s="339"/>
      <c r="OV299" s="339"/>
      <c r="OW299" s="339"/>
      <c r="OX299" s="339"/>
      <c r="OY299" s="339"/>
      <c r="OZ299" s="339"/>
      <c r="PA299" s="339"/>
      <c r="PB299" s="339"/>
      <c r="PC299" s="339"/>
      <c r="PD299" s="339"/>
      <c r="PE299" s="339"/>
      <c r="PF299" s="339"/>
      <c r="PG299" s="339"/>
      <c r="PH299" s="339"/>
      <c r="PI299" s="339"/>
      <c r="PJ299" s="339"/>
      <c r="PK299" s="339"/>
      <c r="PL299" s="339"/>
      <c r="PM299" s="339"/>
      <c r="PN299" s="339"/>
      <c r="PO299" s="339"/>
      <c r="PP299" s="339"/>
      <c r="PQ299" s="339"/>
      <c r="PR299" s="339"/>
      <c r="PS299" s="339"/>
      <c r="PT299" s="339"/>
      <c r="PU299" s="339"/>
      <c r="PV299" s="339"/>
      <c r="PW299" s="339"/>
      <c r="PX299" s="339"/>
      <c r="PY299" s="339"/>
      <c r="PZ299" s="339"/>
      <c r="QA299" s="339"/>
      <c r="QB299" s="339"/>
      <c r="QC299" s="339"/>
      <c r="QD299" s="339"/>
      <c r="QE299" s="339"/>
      <c r="QF299" s="339"/>
      <c r="QG299" s="339"/>
      <c r="QH299" s="339"/>
      <c r="QI299" s="339"/>
      <c r="QJ299" s="339"/>
      <c r="QK299" s="339"/>
      <c r="QL299" s="339"/>
      <c r="QM299" s="339"/>
      <c r="QN299" s="339"/>
      <c r="QO299" s="339"/>
      <c r="QP299" s="339"/>
      <c r="QQ299" s="339"/>
      <c r="QR299" s="339"/>
      <c r="QS299" s="339"/>
      <c r="QT299" s="339"/>
      <c r="QU299" s="339"/>
      <c r="QV299" s="339"/>
      <c r="QW299" s="339"/>
      <c r="QX299" s="339"/>
      <c r="QY299" s="339"/>
      <c r="QZ299" s="339"/>
      <c r="RA299" s="339"/>
      <c r="RB299" s="339"/>
      <c r="RC299" s="339"/>
      <c r="RD299" s="339"/>
      <c r="RE299" s="339"/>
      <c r="RF299" s="339"/>
      <c r="RG299" s="339"/>
      <c r="RH299" s="339"/>
      <c r="RI299" s="339"/>
      <c r="RJ299" s="339"/>
      <c r="RK299" s="339"/>
      <c r="RL299" s="339"/>
      <c r="RM299" s="339"/>
      <c r="RN299" s="339"/>
      <c r="RO299" s="339"/>
      <c r="RP299" s="339"/>
      <c r="RQ299" s="339"/>
      <c r="RR299" s="339"/>
      <c r="RS299" s="339"/>
      <c r="RT299" s="339"/>
      <c r="RU299" s="339"/>
      <c r="RV299" s="339"/>
      <c r="RW299" s="339"/>
      <c r="RX299" s="339"/>
      <c r="RY299" s="339"/>
      <c r="RZ299" s="339"/>
      <c r="SA299" s="339"/>
      <c r="SB299" s="339"/>
      <c r="SC299" s="339"/>
      <c r="SD299" s="339"/>
      <c r="SE299" s="339"/>
      <c r="SF299" s="339"/>
      <c r="SG299" s="339"/>
      <c r="SH299" s="339"/>
      <c r="SI299" s="339"/>
      <c r="SJ299" s="339"/>
      <c r="SK299" s="339"/>
      <c r="SL299" s="339"/>
      <c r="SM299" s="339"/>
      <c r="SN299" s="339"/>
      <c r="SO299" s="339"/>
      <c r="SP299" s="339"/>
      <c r="SQ299" s="339"/>
      <c r="SR299" s="339"/>
      <c r="SS299" s="339"/>
      <c r="ST299" s="339"/>
      <c r="SU299" s="339"/>
      <c r="SV299" s="339"/>
      <c r="SW299" s="339"/>
      <c r="SX299" s="339"/>
      <c r="SY299" s="339"/>
      <c r="SZ299" s="339"/>
      <c r="TA299" s="339"/>
      <c r="TB299" s="339"/>
      <c r="TC299" s="339"/>
      <c r="TD299" s="339"/>
      <c r="TE299" s="339"/>
      <c r="TF299" s="339"/>
      <c r="TG299" s="339"/>
      <c r="TH299" s="339"/>
      <c r="TI299" s="339"/>
      <c r="TJ299" s="339"/>
      <c r="TK299" s="339"/>
      <c r="TL299" s="339"/>
      <c r="TM299" s="339"/>
      <c r="TN299" s="339"/>
      <c r="TO299" s="339"/>
      <c r="TP299" s="339"/>
      <c r="TQ299" s="339"/>
      <c r="TR299" s="339"/>
      <c r="TS299" s="339"/>
      <c r="TT299" s="339"/>
      <c r="TU299" s="339"/>
      <c r="TV299" s="339"/>
      <c r="TW299" s="339"/>
      <c r="TX299" s="339"/>
      <c r="TY299" s="339"/>
      <c r="TZ299" s="339"/>
      <c r="UA299" s="339"/>
      <c r="UB299" s="339"/>
      <c r="UC299" s="339"/>
      <c r="UD299" s="339"/>
      <c r="UE299" s="339"/>
      <c r="UF299" s="339"/>
      <c r="UG299" s="339"/>
      <c r="UH299" s="339"/>
      <c r="UI299" s="339"/>
      <c r="UJ299" s="339"/>
      <c r="UK299" s="339"/>
      <c r="UL299" s="339"/>
      <c r="UM299" s="339"/>
      <c r="UN299" s="339"/>
      <c r="UO299" s="339"/>
      <c r="UP299" s="339"/>
      <c r="UQ299" s="339"/>
      <c r="UR299" s="339"/>
      <c r="US299" s="339"/>
      <c r="UT299" s="339"/>
      <c r="UU299" s="339"/>
      <c r="UV299" s="339"/>
      <c r="UW299" s="339"/>
      <c r="UX299" s="339"/>
      <c r="UY299" s="339"/>
      <c r="UZ299" s="339"/>
      <c r="VA299" s="339"/>
      <c r="VB299" s="339"/>
      <c r="VC299" s="339"/>
      <c r="VD299" s="339"/>
      <c r="VE299" s="339"/>
      <c r="VF299" s="339"/>
      <c r="VG299" s="339"/>
      <c r="VH299" s="339"/>
      <c r="VI299" s="339"/>
      <c r="VJ299" s="339"/>
      <c r="VK299" s="339"/>
      <c r="VL299" s="339"/>
      <c r="VM299" s="339"/>
      <c r="VN299" s="339"/>
      <c r="VO299" s="339"/>
      <c r="VP299" s="339"/>
      <c r="VQ299" s="339"/>
      <c r="VR299" s="339"/>
      <c r="VS299" s="339"/>
      <c r="VT299" s="339"/>
      <c r="VU299" s="339"/>
      <c r="VV299" s="339"/>
      <c r="VW299" s="339"/>
      <c r="VX299" s="339"/>
      <c r="VY299" s="339"/>
      <c r="VZ299" s="339"/>
      <c r="WA299" s="339"/>
      <c r="WB299" s="339"/>
      <c r="WC299" s="339"/>
      <c r="WD299" s="339"/>
      <c r="WE299" s="339"/>
      <c r="WF299" s="339"/>
      <c r="WG299" s="339"/>
      <c r="WH299" s="339"/>
      <c r="WI299" s="339"/>
      <c r="WJ299" s="339"/>
      <c r="WK299" s="339"/>
      <c r="WL299" s="339"/>
      <c r="WM299" s="339"/>
      <c r="WN299" s="339"/>
      <c r="WO299" s="339"/>
      <c r="WP299" s="339"/>
      <c r="WQ299" s="339"/>
      <c r="WR299" s="339"/>
      <c r="WS299" s="339"/>
      <c r="WT299" s="339"/>
      <c r="WU299" s="339"/>
      <c r="WV299" s="339"/>
      <c r="WW299" s="339"/>
      <c r="WX299" s="339"/>
      <c r="WY299" s="339"/>
      <c r="WZ299" s="339"/>
      <c r="XA299" s="339"/>
      <c r="XB299" s="339"/>
      <c r="XC299" s="339"/>
      <c r="XD299" s="339"/>
      <c r="XE299" s="339"/>
      <c r="XF299" s="339"/>
      <c r="XG299" s="339"/>
      <c r="XH299" s="339"/>
      <c r="XI299" s="339"/>
      <c r="XJ299" s="339"/>
      <c r="XK299" s="339"/>
      <c r="XL299" s="339"/>
      <c r="XM299" s="339"/>
      <c r="XN299" s="339"/>
      <c r="XO299" s="339"/>
      <c r="XP299" s="339"/>
      <c r="XQ299" s="339"/>
      <c r="XR299" s="339"/>
      <c r="XS299" s="339"/>
      <c r="XT299" s="339"/>
      <c r="XU299" s="339"/>
      <c r="XV299" s="339"/>
      <c r="XW299" s="339"/>
      <c r="XX299" s="339"/>
      <c r="XY299" s="339"/>
      <c r="XZ299" s="339"/>
      <c r="YA299" s="339"/>
      <c r="YB299" s="339"/>
      <c r="YC299" s="339"/>
      <c r="YD299" s="339"/>
      <c r="YE299" s="339"/>
      <c r="YF299" s="339"/>
      <c r="YG299" s="339"/>
      <c r="YH299" s="339"/>
      <c r="YI299" s="339"/>
      <c r="YJ299" s="339"/>
      <c r="YK299" s="339"/>
      <c r="YL299" s="339"/>
      <c r="YM299" s="339"/>
      <c r="YN299" s="339"/>
      <c r="YO299" s="339"/>
      <c r="YP299" s="339"/>
      <c r="YQ299" s="339"/>
      <c r="YR299" s="339"/>
      <c r="YS299" s="339"/>
      <c r="YT299" s="339"/>
      <c r="YU299" s="339"/>
      <c r="YV299" s="339"/>
      <c r="YW299" s="339"/>
      <c r="YX299" s="339"/>
      <c r="YY299" s="339"/>
      <c r="YZ299" s="339"/>
      <c r="ZA299" s="339"/>
      <c r="ZB299" s="339"/>
      <c r="ZC299" s="339"/>
      <c r="ZD299" s="339"/>
      <c r="ZE299" s="339"/>
      <c r="ZF299" s="339"/>
      <c r="ZG299" s="339"/>
      <c r="ZH299" s="339"/>
      <c r="ZI299" s="339"/>
      <c r="ZJ299" s="339"/>
      <c r="ZK299" s="339"/>
      <c r="ZL299" s="339"/>
      <c r="ZM299" s="339"/>
      <c r="ZN299" s="339"/>
      <c r="ZO299" s="339"/>
      <c r="ZP299" s="339"/>
      <c r="ZQ299" s="339"/>
      <c r="ZR299" s="339"/>
      <c r="ZS299" s="339"/>
      <c r="ZT299" s="339"/>
      <c r="ZU299" s="339"/>
      <c r="ZV299" s="339"/>
      <c r="ZW299" s="339"/>
      <c r="ZX299" s="339"/>
      <c r="ZY299" s="339"/>
      <c r="ZZ299" s="339"/>
      <c r="AAA299" s="339"/>
      <c r="AAB299" s="339"/>
      <c r="AAC299" s="339"/>
      <c r="AAD299" s="339"/>
      <c r="AAE299" s="339"/>
      <c r="AAF299" s="339"/>
      <c r="AAG299" s="339"/>
      <c r="AAH299" s="339"/>
      <c r="AAI299" s="339"/>
      <c r="AAJ299" s="339"/>
      <c r="AAK299" s="339"/>
      <c r="AAL299" s="339"/>
      <c r="AAM299" s="339"/>
      <c r="AAN299" s="339"/>
      <c r="AAO299" s="339"/>
      <c r="AAP299" s="339"/>
      <c r="AAQ299" s="339"/>
      <c r="AAR299" s="339"/>
      <c r="AAS299" s="339"/>
      <c r="AAT299" s="339"/>
      <c r="AAU299" s="339"/>
      <c r="AAV299" s="339"/>
      <c r="AAW299" s="339"/>
      <c r="AAX299" s="339"/>
      <c r="AAY299" s="339"/>
      <c r="AAZ299" s="339"/>
      <c r="ABA299" s="339"/>
      <c r="ABB299" s="339"/>
      <c r="ABC299" s="339"/>
      <c r="ABD299" s="339"/>
      <c r="ABE299" s="339"/>
      <c r="ABF299" s="339"/>
      <c r="ABG299" s="339"/>
      <c r="ABH299" s="339"/>
      <c r="ABI299" s="339"/>
      <c r="ABJ299" s="339"/>
      <c r="ABK299" s="339"/>
      <c r="ABL299" s="339"/>
      <c r="ABM299" s="339"/>
      <c r="ABN299" s="339"/>
      <c r="ABO299" s="339"/>
      <c r="ABP299" s="339"/>
      <c r="ABQ299" s="339"/>
      <c r="ABR299" s="339"/>
      <c r="ABS299" s="339"/>
      <c r="ABT299" s="339"/>
      <c r="ABU299" s="339"/>
      <c r="ABV299" s="339"/>
      <c r="ABW299" s="339"/>
      <c r="ABX299" s="339"/>
      <c r="ABY299" s="339"/>
      <c r="ABZ299" s="339"/>
      <c r="ACA299" s="339"/>
      <c r="ACB299" s="339"/>
      <c r="ACC299" s="339"/>
      <c r="ACD299" s="339"/>
      <c r="ACE299" s="339"/>
      <c r="ACF299" s="339"/>
      <c r="ACG299" s="339"/>
      <c r="ACH299" s="339"/>
      <c r="ACI299" s="339"/>
      <c r="ACJ299" s="339"/>
      <c r="ACK299" s="339"/>
      <c r="ACL299" s="339"/>
      <c r="ACM299" s="339"/>
      <c r="ACN299" s="339"/>
      <c r="ACO299" s="339"/>
      <c r="ACP299" s="339"/>
      <c r="ACQ299" s="339"/>
      <c r="ACR299" s="339"/>
      <c r="ACS299" s="339"/>
      <c r="ACT299" s="339"/>
      <c r="ACU299" s="339"/>
      <c r="ACV299" s="339"/>
      <c r="ACW299" s="339"/>
      <c r="ACX299" s="339"/>
      <c r="ACY299" s="339"/>
      <c r="ACZ299" s="339"/>
      <c r="ADA299" s="339"/>
      <c r="ADB299" s="339"/>
      <c r="ADC299" s="339"/>
      <c r="ADD299" s="339"/>
      <c r="ADE299" s="339"/>
      <c r="ADF299" s="339"/>
      <c r="ADG299" s="339"/>
      <c r="ADH299" s="339"/>
      <c r="ADI299" s="339"/>
      <c r="ADJ299" s="339"/>
      <c r="ADK299" s="339"/>
      <c r="ADL299" s="339"/>
      <c r="ADM299" s="339"/>
      <c r="ADN299" s="339"/>
      <c r="ADO299" s="339"/>
      <c r="ADP299" s="339"/>
      <c r="ADQ299" s="339"/>
      <c r="ADR299" s="339"/>
      <c r="ADS299" s="339"/>
      <c r="ADT299" s="339"/>
      <c r="ADU299" s="339"/>
      <c r="ADV299" s="339"/>
      <c r="ADW299" s="339"/>
      <c r="ADX299" s="339"/>
      <c r="ADY299" s="339"/>
      <c r="ADZ299" s="339"/>
      <c r="AEA299" s="339"/>
      <c r="AEB299" s="339"/>
      <c r="AEC299" s="339"/>
      <c r="AED299" s="339"/>
      <c r="AEE299" s="339"/>
      <c r="AEF299" s="339"/>
      <c r="AEG299" s="339"/>
      <c r="AEH299" s="339"/>
      <c r="AEI299" s="339"/>
      <c r="AEJ299" s="339"/>
      <c r="AEK299" s="339"/>
      <c r="AEL299" s="339"/>
      <c r="AEM299" s="339"/>
      <c r="AEN299" s="339"/>
      <c r="AEO299" s="339"/>
      <c r="AEP299" s="339"/>
      <c r="AEQ299" s="339"/>
      <c r="AER299" s="339"/>
      <c r="AES299" s="339"/>
      <c r="AET299" s="339"/>
      <c r="AEU299" s="339"/>
      <c r="AEV299" s="339"/>
      <c r="AEW299" s="339"/>
      <c r="AEX299" s="339"/>
      <c r="AEY299" s="339"/>
      <c r="AEZ299" s="339"/>
      <c r="AFA299" s="339"/>
      <c r="AFB299" s="339"/>
      <c r="AFC299" s="339"/>
      <c r="AFD299" s="339"/>
      <c r="AFE299" s="339"/>
      <c r="AFF299" s="339"/>
      <c r="AFG299" s="339"/>
      <c r="AFH299" s="339"/>
      <c r="AFI299" s="339"/>
      <c r="AFJ299" s="339"/>
      <c r="AFK299" s="339"/>
      <c r="AFL299" s="339"/>
      <c r="AFM299" s="339"/>
      <c r="AFN299" s="339"/>
      <c r="AFO299" s="339"/>
      <c r="AFP299" s="339"/>
      <c r="AFQ299" s="339"/>
      <c r="AFR299" s="339"/>
      <c r="AFS299" s="339"/>
      <c r="AFT299" s="339"/>
      <c r="AFU299" s="339"/>
      <c r="AFV299" s="339"/>
      <c r="AFW299" s="339"/>
      <c r="AFX299" s="339"/>
      <c r="AFY299" s="339"/>
      <c r="AFZ299" s="339"/>
      <c r="AGA299" s="339"/>
      <c r="AGB299" s="339"/>
      <c r="AGC299" s="339"/>
      <c r="AGD299" s="339"/>
      <c r="AGE299" s="339"/>
      <c r="AGF299" s="339"/>
      <c r="AGG299" s="339"/>
      <c r="AGH299" s="339"/>
      <c r="AGI299" s="339"/>
      <c r="AGJ299" s="339"/>
      <c r="AGK299" s="339"/>
      <c r="AGL299" s="339"/>
      <c r="AGM299" s="339"/>
      <c r="AGN299" s="339"/>
      <c r="AGO299" s="339"/>
      <c r="AGP299" s="339"/>
      <c r="AGQ299" s="339"/>
      <c r="AGR299" s="339"/>
      <c r="AGS299" s="339"/>
      <c r="AGT299" s="339"/>
      <c r="AGU299" s="339"/>
      <c r="AGV299" s="339"/>
      <c r="AGW299" s="339"/>
      <c r="AGX299" s="339"/>
      <c r="AGY299" s="339"/>
      <c r="AGZ299" s="339"/>
      <c r="AHA299" s="339"/>
      <c r="AHB299" s="339"/>
      <c r="AHC299" s="339"/>
      <c r="AHD299" s="339"/>
      <c r="AHE299" s="339"/>
      <c r="AHF299" s="339"/>
      <c r="AHG299" s="339"/>
      <c r="AHH299" s="339"/>
      <c r="AHI299" s="339"/>
      <c r="AHJ299" s="339"/>
      <c r="AHK299" s="339"/>
      <c r="AHL299" s="339"/>
      <c r="AHM299" s="339"/>
      <c r="AHN299" s="339"/>
      <c r="AHO299" s="339"/>
      <c r="AHP299" s="339"/>
      <c r="AHQ299" s="339"/>
      <c r="AHR299" s="339"/>
      <c r="AHS299" s="339"/>
      <c r="AHT299" s="339"/>
      <c r="AHU299" s="339"/>
      <c r="AHV299" s="339"/>
      <c r="AHW299" s="339"/>
      <c r="AHX299" s="339"/>
      <c r="AHY299" s="339"/>
      <c r="AHZ299" s="339"/>
      <c r="AIA299" s="339"/>
      <c r="AIB299" s="339"/>
      <c r="AIC299" s="339"/>
      <c r="AID299" s="339"/>
      <c r="AIE299" s="339"/>
      <c r="AIF299" s="339"/>
      <c r="AIG299" s="339"/>
      <c r="AIH299" s="339"/>
      <c r="AII299" s="339"/>
      <c r="AIJ299" s="339"/>
      <c r="AIK299" s="339"/>
      <c r="AIL299" s="339"/>
      <c r="AIM299" s="339"/>
      <c r="AIN299" s="339"/>
      <c r="AIO299" s="339"/>
      <c r="AIP299" s="339"/>
      <c r="AIQ299" s="339"/>
      <c r="AIR299" s="339"/>
      <c r="AIS299" s="339"/>
      <c r="AIT299" s="339"/>
      <c r="AIU299" s="339"/>
      <c r="AIV299" s="339"/>
      <c r="AIW299" s="339"/>
      <c r="AIX299" s="339"/>
      <c r="AIY299" s="339"/>
      <c r="AIZ299" s="339"/>
      <c r="AJA299" s="339"/>
      <c r="AJB299" s="339"/>
      <c r="AJC299" s="339"/>
      <c r="AJD299" s="339"/>
      <c r="AJE299" s="339"/>
      <c r="AJF299" s="339"/>
      <c r="AJG299" s="339"/>
      <c r="AJH299" s="339"/>
      <c r="AJI299" s="339"/>
      <c r="AJJ299" s="339"/>
      <c r="AJK299" s="339"/>
      <c r="AJL299" s="339"/>
      <c r="AJM299" s="339"/>
      <c r="AJN299" s="339"/>
      <c r="AJO299" s="339"/>
      <c r="AJP299" s="339"/>
      <c r="AJQ299" s="339"/>
      <c r="AJR299" s="339"/>
      <c r="AJS299" s="339"/>
      <c r="AJT299" s="339"/>
      <c r="AJU299" s="339"/>
      <c r="AJV299" s="339"/>
      <c r="AJW299" s="339"/>
      <c r="AJX299" s="339"/>
      <c r="AJY299" s="339"/>
      <c r="AJZ299" s="339"/>
      <c r="AKA299" s="339"/>
      <c r="AKB299" s="339"/>
      <c r="AKC299" s="339"/>
      <c r="AKD299" s="339"/>
      <c r="AKE299" s="339"/>
      <c r="AKF299" s="339"/>
      <c r="AKG299" s="339"/>
      <c r="AKH299" s="339"/>
      <c r="AKI299" s="339"/>
      <c r="AKJ299" s="339"/>
      <c r="AKK299" s="339"/>
      <c r="AKL299" s="339"/>
      <c r="AKM299" s="339"/>
      <c r="AKN299" s="339"/>
      <c r="AKO299" s="339"/>
      <c r="AKP299" s="339"/>
      <c r="AKQ299" s="339"/>
      <c r="AKR299" s="339"/>
      <c r="AKS299" s="339"/>
      <c r="AKT299" s="339"/>
      <c r="AKU299" s="339"/>
      <c r="AKV299" s="339"/>
      <c r="AKW299" s="339"/>
      <c r="AKX299" s="339"/>
      <c r="AKY299" s="339"/>
      <c r="AKZ299" s="339"/>
      <c r="ALA299" s="339"/>
      <c r="ALB299" s="339"/>
      <c r="ALC299" s="339"/>
      <c r="ALD299" s="339"/>
      <c r="ALE299" s="339"/>
      <c r="ALF299" s="339"/>
      <c r="ALG299" s="339"/>
      <c r="ALH299" s="339"/>
      <c r="ALI299" s="339"/>
      <c r="ALJ299" s="339"/>
      <c r="ALK299" s="339"/>
      <c r="ALL299" s="339"/>
      <c r="ALM299" s="339"/>
      <c r="ALN299" s="339"/>
      <c r="ALO299" s="339"/>
      <c r="ALP299" s="339"/>
      <c r="ALQ299" s="339"/>
      <c r="ALR299" s="339"/>
      <c r="ALS299" s="339"/>
      <c r="ALT299" s="339"/>
      <c r="ALU299" s="339"/>
      <c r="ALV299" s="339"/>
      <c r="ALW299" s="339"/>
      <c r="ALX299" s="339"/>
      <c r="ALY299" s="339"/>
      <c r="ALZ299" s="339"/>
      <c r="AMA299" s="339"/>
      <c r="AMB299" s="339"/>
      <c r="AMC299" s="339"/>
      <c r="AMD299" s="339"/>
      <c r="AME299" s="339"/>
      <c r="AMF299" s="339"/>
      <c r="AMG299" s="339"/>
      <c r="AMH299" s="339"/>
      <c r="AMI299" s="339"/>
      <c r="AMJ299" s="339"/>
      <c r="AMK299" s="339"/>
      <c r="AML299" s="339"/>
      <c r="AMM299" s="339"/>
      <c r="AMN299" s="339"/>
      <c r="AMO299" s="339"/>
      <c r="AMP299" s="339"/>
      <c r="AMQ299" s="339"/>
      <c r="AMR299" s="339"/>
      <c r="AMS299" s="339"/>
      <c r="AMT299" s="339"/>
      <c r="AMU299" s="339"/>
      <c r="AMV299" s="339"/>
      <c r="AMW299" s="339"/>
      <c r="AMX299" s="339"/>
      <c r="AMY299" s="339"/>
      <c r="AMZ299" s="339"/>
      <c r="ANA299" s="339"/>
      <c r="ANB299" s="339"/>
      <c r="ANC299" s="339"/>
      <c r="AND299" s="339"/>
      <c r="ANE299" s="339"/>
      <c r="ANF299" s="339"/>
      <c r="ANG299" s="339"/>
      <c r="ANH299" s="339"/>
      <c r="ANI299" s="339"/>
      <c r="ANJ299" s="339"/>
      <c r="ANK299" s="339"/>
      <c r="ANL299" s="339"/>
      <c r="ANM299" s="339"/>
      <c r="ANN299" s="339"/>
      <c r="ANO299" s="339"/>
      <c r="ANP299" s="339"/>
      <c r="ANQ299" s="339"/>
      <c r="ANR299" s="339"/>
      <c r="ANS299" s="339"/>
      <c r="ANT299" s="339"/>
      <c r="ANU299" s="339"/>
      <c r="ANV299" s="339"/>
      <c r="ANW299" s="339"/>
      <c r="ANX299" s="339"/>
      <c r="ANY299" s="339"/>
      <c r="ANZ299" s="339"/>
      <c r="AOA299" s="339"/>
      <c r="AOB299" s="339"/>
      <c r="AOC299" s="339"/>
      <c r="AOD299" s="339"/>
      <c r="AOE299" s="339"/>
      <c r="AOF299" s="339"/>
      <c r="AOG299" s="339"/>
      <c r="AOH299" s="339"/>
      <c r="AOI299" s="339"/>
      <c r="AOJ299" s="339"/>
      <c r="AOK299" s="339"/>
      <c r="AOL299" s="339"/>
      <c r="AOM299" s="339"/>
      <c r="AON299" s="339"/>
      <c r="AOO299" s="339"/>
      <c r="AOP299" s="339"/>
      <c r="AOQ299" s="339"/>
      <c r="AOR299" s="339"/>
      <c r="AOS299" s="339"/>
      <c r="AOT299" s="339"/>
      <c r="AOU299" s="339"/>
      <c r="AOV299" s="339"/>
      <c r="AOW299" s="339"/>
      <c r="AOX299" s="339"/>
      <c r="AOY299" s="339"/>
      <c r="AOZ299" s="339"/>
      <c r="APA299" s="339"/>
      <c r="APB299" s="339"/>
      <c r="APC299" s="339"/>
      <c r="APD299" s="339"/>
      <c r="APE299" s="339"/>
      <c r="APF299" s="339"/>
      <c r="APG299" s="339"/>
      <c r="APH299" s="339"/>
      <c r="API299" s="339"/>
      <c r="APJ299" s="339"/>
      <c r="APK299" s="339"/>
      <c r="APL299" s="339"/>
      <c r="APM299" s="339"/>
      <c r="APN299" s="339"/>
      <c r="APO299" s="339"/>
      <c r="APP299" s="339"/>
      <c r="APQ299" s="339"/>
      <c r="APR299" s="339"/>
      <c r="APS299" s="339"/>
      <c r="APT299" s="339"/>
      <c r="APU299" s="339"/>
      <c r="APV299" s="339"/>
      <c r="APW299" s="339"/>
      <c r="APX299" s="339"/>
      <c r="APY299" s="339"/>
      <c r="APZ299" s="339"/>
      <c r="AQA299" s="339"/>
      <c r="AQB299" s="339"/>
      <c r="AQC299" s="339"/>
      <c r="AQD299" s="339"/>
      <c r="AQE299" s="339"/>
      <c r="AQF299" s="339"/>
      <c r="AQG299" s="339"/>
      <c r="AQH299" s="339"/>
      <c r="AQI299" s="339"/>
      <c r="AQJ299" s="339"/>
      <c r="AQK299" s="339"/>
      <c r="AQL299" s="339"/>
      <c r="AQM299" s="339"/>
      <c r="AQN299" s="339"/>
      <c r="AQO299" s="339"/>
      <c r="AQP299" s="339"/>
      <c r="AQQ299" s="339"/>
      <c r="AQR299" s="339"/>
      <c r="AQS299" s="339"/>
      <c r="AQT299" s="339"/>
      <c r="AQU299" s="339"/>
      <c r="AQV299" s="339"/>
      <c r="AQW299" s="339"/>
      <c r="AQX299" s="339"/>
      <c r="AQY299" s="339"/>
      <c r="AQZ299" s="339"/>
      <c r="ARA299" s="339"/>
      <c r="ARB299" s="339"/>
      <c r="ARC299" s="339"/>
      <c r="ARD299" s="339"/>
      <c r="ARE299" s="339"/>
      <c r="ARF299" s="339"/>
      <c r="ARG299" s="339"/>
      <c r="ARH299" s="339"/>
      <c r="ARI299" s="339"/>
      <c r="ARJ299" s="339"/>
      <c r="ARK299" s="339"/>
      <c r="ARL299" s="339"/>
      <c r="ARM299" s="339"/>
      <c r="ARN299" s="339"/>
      <c r="ARO299" s="339"/>
      <c r="ARP299" s="339"/>
      <c r="ARQ299" s="339"/>
      <c r="ARR299" s="339"/>
      <c r="ARS299" s="339"/>
      <c r="ART299" s="339"/>
      <c r="ARU299" s="339"/>
      <c r="ARV299" s="339"/>
      <c r="ARW299" s="339"/>
      <c r="ARX299" s="339"/>
      <c r="ARY299" s="339"/>
      <c r="ARZ299" s="339"/>
      <c r="ASA299" s="339"/>
      <c r="ASB299" s="339"/>
      <c r="ASC299" s="339"/>
      <c r="ASD299" s="339"/>
      <c r="ASE299" s="339"/>
      <c r="ASF299" s="339"/>
      <c r="ASG299" s="339"/>
      <c r="ASH299" s="339"/>
      <c r="ASI299" s="339"/>
      <c r="ASJ299" s="339"/>
      <c r="ASK299" s="339"/>
      <c r="ASL299" s="339"/>
      <c r="ASM299" s="339"/>
      <c r="ASN299" s="339"/>
      <c r="ASO299" s="339"/>
      <c r="ASP299" s="339"/>
      <c r="ASQ299" s="339"/>
      <c r="ASR299" s="339"/>
      <c r="ASS299" s="339"/>
      <c r="AST299" s="339"/>
      <c r="ASU299" s="339"/>
      <c r="ASV299" s="339"/>
      <c r="ASW299" s="339"/>
      <c r="ASX299" s="339"/>
      <c r="ASY299" s="339"/>
      <c r="ASZ299" s="339"/>
      <c r="ATA299" s="339"/>
      <c r="ATB299" s="339"/>
      <c r="ATC299" s="339"/>
      <c r="ATD299" s="339"/>
      <c r="ATE299" s="339"/>
      <c r="ATF299" s="339"/>
      <c r="ATG299" s="339"/>
      <c r="ATH299" s="339"/>
      <c r="ATI299" s="339"/>
      <c r="ATJ299" s="339"/>
      <c r="ATK299" s="339"/>
      <c r="ATL299" s="339"/>
      <c r="ATM299" s="339"/>
      <c r="ATN299" s="339"/>
      <c r="ATO299" s="339"/>
      <c r="ATP299" s="339"/>
      <c r="ATQ299" s="339"/>
      <c r="ATR299" s="339"/>
      <c r="ATS299" s="339"/>
      <c r="ATT299" s="339"/>
      <c r="ATU299" s="339"/>
      <c r="ATV299" s="339"/>
      <c r="ATW299" s="339"/>
      <c r="ATX299" s="339"/>
      <c r="ATY299" s="339"/>
      <c r="ATZ299" s="339"/>
      <c r="AUA299" s="339"/>
      <c r="AUB299" s="339"/>
      <c r="AUC299" s="339"/>
      <c r="AUD299" s="339"/>
      <c r="AUE299" s="339"/>
      <c r="AUF299" s="339"/>
      <c r="AUG299" s="339"/>
      <c r="AUH299" s="339"/>
      <c r="AUI299" s="339"/>
      <c r="AUJ299" s="339"/>
      <c r="AUK299" s="339"/>
      <c r="AUL299" s="339"/>
      <c r="AUM299" s="339"/>
      <c r="AUN299" s="339"/>
      <c r="AUO299" s="339"/>
      <c r="AUP299" s="339"/>
      <c r="AUQ299" s="339"/>
      <c r="AUR299" s="339"/>
      <c r="AUS299" s="339"/>
      <c r="AUT299" s="339"/>
      <c r="AUU299" s="339"/>
      <c r="AUV299" s="339"/>
      <c r="AUW299" s="339"/>
      <c r="AUX299" s="339"/>
      <c r="AUY299" s="339"/>
      <c r="AUZ299" s="339"/>
      <c r="AVA299" s="339"/>
      <c r="AVB299" s="339"/>
      <c r="AVC299" s="339"/>
      <c r="AVD299" s="339"/>
      <c r="AVE299" s="339"/>
      <c r="AVF299" s="339"/>
      <c r="AVG299" s="339"/>
      <c r="AVH299" s="339"/>
      <c r="AVI299" s="339"/>
      <c r="AVJ299" s="339"/>
      <c r="AVK299" s="339"/>
      <c r="AVL299" s="339"/>
      <c r="AVM299" s="339"/>
      <c r="AVN299" s="339"/>
      <c r="AVO299" s="339"/>
      <c r="AVP299" s="339"/>
      <c r="AVQ299" s="339"/>
      <c r="AVR299" s="339"/>
      <c r="AVS299" s="339"/>
      <c r="AVT299" s="339"/>
      <c r="AVU299" s="339"/>
      <c r="AVV299" s="339"/>
      <c r="AVW299" s="339"/>
      <c r="AVX299" s="339"/>
      <c r="AVY299" s="339"/>
      <c r="AVZ299" s="339"/>
      <c r="AWA299" s="339"/>
      <c r="AWB299" s="339"/>
      <c r="AWC299" s="339"/>
      <c r="AWD299" s="339"/>
      <c r="AWE299" s="339"/>
      <c r="AWF299" s="339"/>
      <c r="AWG299" s="339"/>
      <c r="AWH299" s="339"/>
      <c r="AWI299" s="339"/>
      <c r="AWJ299" s="339"/>
      <c r="AWK299" s="339"/>
      <c r="AWL299" s="339"/>
      <c r="AWM299" s="339"/>
      <c r="AWN299" s="339"/>
      <c r="AWO299" s="339"/>
      <c r="AWP299" s="339"/>
      <c r="AWQ299" s="339"/>
      <c r="AWR299" s="339"/>
      <c r="AWS299" s="339"/>
      <c r="AWT299" s="339"/>
      <c r="AWU299" s="339"/>
      <c r="AWV299" s="339"/>
      <c r="AWW299" s="339"/>
      <c r="AWX299" s="339"/>
      <c r="AWY299" s="339"/>
      <c r="AWZ299" s="339"/>
      <c r="AXA299" s="339"/>
      <c r="AXB299" s="339"/>
      <c r="AXC299" s="339"/>
      <c r="AXD299" s="339"/>
      <c r="AXE299" s="339"/>
      <c r="AXF299" s="339"/>
      <c r="AXG299" s="339"/>
      <c r="AXH299" s="339"/>
      <c r="AXI299" s="339"/>
      <c r="AXJ299" s="339"/>
      <c r="AXK299" s="339"/>
      <c r="AXL299" s="339"/>
      <c r="AXM299" s="339"/>
      <c r="AXN299" s="339"/>
      <c r="AXO299" s="339"/>
      <c r="AXP299" s="339"/>
      <c r="AXQ299" s="339"/>
      <c r="AXR299" s="339"/>
      <c r="AXS299" s="339"/>
      <c r="AXT299" s="339"/>
      <c r="AXU299" s="339"/>
      <c r="AXV299" s="339"/>
      <c r="AXW299" s="339"/>
      <c r="AXX299" s="339"/>
      <c r="AXY299" s="339"/>
      <c r="AXZ299" s="339"/>
      <c r="AYA299" s="339"/>
      <c r="AYB299" s="339"/>
      <c r="AYC299" s="339"/>
      <c r="AYD299" s="339"/>
      <c r="AYE299" s="339"/>
      <c r="AYF299" s="339"/>
      <c r="AYG299" s="339"/>
      <c r="AYH299" s="339"/>
      <c r="AYI299" s="339"/>
      <c r="AYJ299" s="339"/>
      <c r="AYK299" s="339"/>
      <c r="AYL299" s="339"/>
      <c r="AYM299" s="339"/>
      <c r="AYN299" s="339"/>
      <c r="AYO299" s="339"/>
      <c r="AYP299" s="339"/>
      <c r="AYQ299" s="339"/>
      <c r="AYR299" s="339"/>
      <c r="AYS299" s="339"/>
      <c r="AYT299" s="339"/>
      <c r="AYU299" s="339"/>
      <c r="AYV299" s="339"/>
      <c r="AYW299" s="339"/>
      <c r="AYX299" s="339"/>
      <c r="AYY299" s="339"/>
      <c r="AYZ299" s="339"/>
      <c r="AZA299" s="339"/>
      <c r="AZB299" s="339"/>
      <c r="AZC299" s="339"/>
      <c r="AZD299" s="339"/>
      <c r="AZE299" s="339"/>
      <c r="AZF299" s="339"/>
      <c r="AZG299" s="339"/>
      <c r="AZH299" s="339"/>
      <c r="AZI299" s="339"/>
      <c r="AZJ299" s="339"/>
      <c r="AZK299" s="339"/>
      <c r="AZL299" s="339"/>
      <c r="AZM299" s="339"/>
      <c r="AZN299" s="339"/>
      <c r="AZO299" s="339"/>
      <c r="AZP299" s="339"/>
      <c r="AZQ299" s="339"/>
      <c r="AZR299" s="339"/>
      <c r="AZS299" s="339"/>
      <c r="AZT299" s="339"/>
      <c r="AZU299" s="339"/>
      <c r="AZV299" s="339"/>
      <c r="AZW299" s="339"/>
      <c r="AZX299" s="339"/>
      <c r="AZY299" s="339"/>
      <c r="AZZ299" s="339"/>
      <c r="BAA299" s="339"/>
      <c r="BAB299" s="339"/>
      <c r="BAC299" s="339"/>
      <c r="BAD299" s="339"/>
      <c r="BAE299" s="339"/>
      <c r="BAF299" s="339"/>
      <c r="BAG299" s="339"/>
      <c r="BAH299" s="339"/>
      <c r="BAI299" s="339"/>
      <c r="BAJ299" s="339"/>
      <c r="BAK299" s="339"/>
      <c r="BAL299" s="339"/>
      <c r="BAM299" s="339"/>
      <c r="BAN299" s="339"/>
      <c r="BAO299" s="339"/>
      <c r="BAP299" s="339"/>
      <c r="BAQ299" s="339"/>
      <c r="BAR299" s="339"/>
      <c r="BAS299" s="339"/>
      <c r="BAT299" s="339"/>
      <c r="BAU299" s="339"/>
      <c r="BAV299" s="339"/>
      <c r="BAW299" s="339"/>
      <c r="BAX299" s="339"/>
      <c r="BAY299" s="339"/>
      <c r="BAZ299" s="339"/>
      <c r="BBA299" s="339"/>
      <c r="BBB299" s="339"/>
      <c r="BBC299" s="339"/>
      <c r="BBD299" s="339"/>
      <c r="BBE299" s="339"/>
      <c r="BBF299" s="339"/>
      <c r="BBG299" s="339"/>
      <c r="BBH299" s="339"/>
      <c r="BBI299" s="339"/>
      <c r="BBJ299" s="339"/>
      <c r="BBK299" s="339"/>
      <c r="BBL299" s="339"/>
      <c r="BBM299" s="339"/>
      <c r="BBN299" s="339"/>
      <c r="BBO299" s="339"/>
      <c r="BBP299" s="339"/>
      <c r="BBQ299" s="339"/>
      <c r="BBR299" s="339"/>
      <c r="BBS299" s="339"/>
      <c r="BBT299" s="339"/>
      <c r="BBU299" s="339"/>
      <c r="BBV299" s="339"/>
      <c r="BBW299" s="339"/>
      <c r="BBX299" s="339"/>
      <c r="BBY299" s="339"/>
      <c r="BBZ299" s="339"/>
      <c r="BCA299" s="339"/>
      <c r="BCB299" s="339"/>
      <c r="BCC299" s="339"/>
      <c r="BCD299" s="339"/>
      <c r="BCE299" s="339"/>
      <c r="BCF299" s="339"/>
      <c r="BCG299" s="339"/>
      <c r="BCH299" s="339"/>
      <c r="BCI299" s="339"/>
      <c r="BCJ299" s="339"/>
      <c r="BCK299" s="339"/>
      <c r="BCL299" s="339"/>
      <c r="BCM299" s="339"/>
      <c r="BCN299" s="339"/>
      <c r="BCO299" s="339"/>
      <c r="BCP299" s="339"/>
      <c r="BCQ299" s="339"/>
      <c r="BCR299" s="339"/>
      <c r="BCS299" s="339"/>
      <c r="BCT299" s="339"/>
      <c r="BCU299" s="339"/>
      <c r="BCV299" s="339"/>
      <c r="BCW299" s="339"/>
      <c r="BCX299" s="339"/>
      <c r="BCY299" s="339"/>
      <c r="BCZ299" s="339"/>
      <c r="BDA299" s="339"/>
      <c r="BDB299" s="339"/>
      <c r="BDC299" s="339"/>
      <c r="BDD299" s="339"/>
      <c r="BDE299" s="339"/>
      <c r="BDF299" s="339"/>
      <c r="BDG299" s="339"/>
      <c r="BDH299" s="339"/>
      <c r="BDI299" s="339"/>
      <c r="BDJ299" s="339"/>
      <c r="BDK299" s="339"/>
      <c r="BDL299" s="339"/>
      <c r="BDM299" s="339"/>
      <c r="BDN299" s="339"/>
      <c r="BDO299" s="339"/>
      <c r="BDP299" s="339"/>
      <c r="BDQ299" s="339"/>
      <c r="BDR299" s="339"/>
      <c r="BDS299" s="339"/>
      <c r="BDT299" s="339"/>
      <c r="BDU299" s="339"/>
      <c r="BDV299" s="339"/>
      <c r="BDW299" s="339"/>
      <c r="BDX299" s="339"/>
      <c r="BDY299" s="339"/>
      <c r="BDZ299" s="339"/>
      <c r="BEA299" s="339"/>
      <c r="BEB299" s="339"/>
      <c r="BEC299" s="339"/>
      <c r="BED299" s="339"/>
      <c r="BEE299" s="339"/>
      <c r="BEF299" s="339"/>
      <c r="BEG299" s="339"/>
      <c r="BEH299" s="339"/>
      <c r="BEI299" s="339"/>
      <c r="BEJ299" s="339"/>
      <c r="BEK299" s="339"/>
      <c r="BEL299" s="339"/>
      <c r="BEM299" s="339"/>
      <c r="BEN299" s="339"/>
      <c r="BEO299" s="339"/>
      <c r="BEP299" s="339"/>
      <c r="BEQ299" s="339"/>
      <c r="BER299" s="339"/>
      <c r="BES299" s="339"/>
      <c r="BET299" s="339"/>
      <c r="BEU299" s="339"/>
      <c r="BEV299" s="339"/>
      <c r="BEW299" s="339"/>
      <c r="BEX299" s="339"/>
      <c r="BEY299" s="339"/>
      <c r="BEZ299" s="339"/>
      <c r="BFA299" s="339"/>
      <c r="BFB299" s="339"/>
      <c r="BFC299" s="339"/>
      <c r="BFD299" s="339"/>
      <c r="BFE299" s="339"/>
      <c r="BFF299" s="339"/>
      <c r="BFG299" s="339"/>
      <c r="BFH299" s="339"/>
      <c r="BFI299" s="339"/>
      <c r="BFJ299" s="339"/>
      <c r="BFK299" s="339"/>
      <c r="BFL299" s="339"/>
      <c r="BFM299" s="339"/>
      <c r="BFN299" s="339"/>
      <c r="BFO299" s="339"/>
      <c r="BFP299" s="339"/>
      <c r="BFQ299" s="339"/>
      <c r="BFR299" s="339"/>
      <c r="BFS299" s="339"/>
      <c r="BFT299" s="339"/>
      <c r="BFU299" s="339"/>
      <c r="BFV299" s="339"/>
      <c r="BFW299" s="339"/>
      <c r="BFX299" s="339"/>
      <c r="BFY299" s="339"/>
      <c r="BFZ299" s="339"/>
      <c r="BGA299" s="339"/>
      <c r="BGB299" s="339"/>
      <c r="BGC299" s="339"/>
      <c r="BGD299" s="339"/>
      <c r="BGE299" s="339"/>
      <c r="BGF299" s="339"/>
      <c r="BGG299" s="339"/>
      <c r="BGH299" s="339"/>
      <c r="BGI299" s="339"/>
      <c r="BGJ299" s="339"/>
      <c r="BGK299" s="339"/>
      <c r="BGL299" s="339"/>
      <c r="BGM299" s="339"/>
      <c r="BGN299" s="339"/>
      <c r="BGO299" s="339"/>
      <c r="BGP299" s="339"/>
      <c r="BGQ299" s="339"/>
      <c r="BGR299" s="339"/>
      <c r="BGS299" s="339"/>
      <c r="BGT299" s="339"/>
      <c r="BGU299" s="339"/>
      <c r="BGV299" s="339"/>
      <c r="BGW299" s="339"/>
      <c r="BGX299" s="339"/>
      <c r="BGY299" s="339"/>
      <c r="BGZ299" s="339"/>
      <c r="BHA299" s="339"/>
      <c r="BHB299" s="339"/>
      <c r="BHC299" s="339"/>
      <c r="BHD299" s="339"/>
      <c r="BHE299" s="339"/>
      <c r="BHF299" s="339"/>
      <c r="BHG299" s="339"/>
      <c r="BHH299" s="339"/>
      <c r="BHI299" s="339"/>
      <c r="BHJ299" s="339"/>
      <c r="BHK299" s="339"/>
      <c r="BHL299" s="339"/>
      <c r="BHM299" s="339"/>
      <c r="BHN299" s="339"/>
      <c r="BHO299" s="339"/>
      <c r="BHP299" s="339"/>
      <c r="BHQ299" s="339"/>
      <c r="BHR299" s="339"/>
      <c r="BHS299" s="339"/>
      <c r="BHT299" s="339"/>
      <c r="BHU299" s="339"/>
      <c r="BHV299" s="339"/>
      <c r="BHW299" s="339"/>
      <c r="BHX299" s="339"/>
      <c r="BHY299" s="339"/>
      <c r="BHZ299" s="339"/>
      <c r="BIA299" s="339"/>
      <c r="BIB299" s="339"/>
      <c r="BIC299" s="339"/>
      <c r="BID299" s="339"/>
      <c r="BIE299" s="339"/>
      <c r="BIF299" s="339"/>
      <c r="BIG299" s="339"/>
      <c r="BIH299" s="339"/>
      <c r="BII299" s="339"/>
      <c r="BIJ299" s="339"/>
      <c r="BIK299" s="339"/>
      <c r="BIL299" s="339"/>
      <c r="BIM299" s="339"/>
      <c r="BIN299" s="339"/>
      <c r="BIO299" s="339"/>
      <c r="BIP299" s="339"/>
      <c r="BIQ299" s="339"/>
      <c r="BIR299" s="339"/>
      <c r="BIS299" s="339"/>
      <c r="BIT299" s="339"/>
      <c r="BIU299" s="339"/>
      <c r="BIV299" s="339"/>
      <c r="BIW299" s="339"/>
      <c r="BIX299" s="339"/>
      <c r="BIY299" s="339"/>
      <c r="BIZ299" s="339"/>
      <c r="BJA299" s="339"/>
      <c r="BJB299" s="339"/>
      <c r="BJC299" s="339"/>
      <c r="BJD299" s="339"/>
      <c r="BJE299" s="339"/>
      <c r="BJF299" s="339"/>
      <c r="BJG299" s="339"/>
      <c r="BJH299" s="339"/>
      <c r="BJI299" s="339"/>
      <c r="BJJ299" s="339"/>
      <c r="BJK299" s="339"/>
      <c r="BJL299" s="339"/>
      <c r="BJM299" s="339"/>
      <c r="BJN299" s="339"/>
      <c r="BJO299" s="339"/>
      <c r="BJP299" s="339"/>
      <c r="BJQ299" s="339"/>
      <c r="BJR299" s="339"/>
      <c r="BJS299" s="339"/>
      <c r="BJT299" s="339"/>
      <c r="BJU299" s="339"/>
      <c r="BJV299" s="339"/>
      <c r="BJW299" s="339"/>
      <c r="BJX299" s="339"/>
      <c r="BJY299" s="339"/>
      <c r="BJZ299" s="339"/>
      <c r="BKA299" s="339"/>
      <c r="BKB299" s="339"/>
      <c r="BKC299" s="339"/>
      <c r="BKD299" s="339"/>
      <c r="BKE299" s="339"/>
      <c r="BKF299" s="339"/>
      <c r="BKG299" s="339"/>
      <c r="BKH299" s="339"/>
      <c r="BKI299" s="339"/>
      <c r="BKJ299" s="339"/>
      <c r="BKK299" s="339"/>
      <c r="BKL299" s="339"/>
      <c r="BKM299" s="339"/>
      <c r="BKN299" s="339"/>
      <c r="BKO299" s="339"/>
      <c r="BKP299" s="339"/>
      <c r="BKQ299" s="339"/>
      <c r="BKR299" s="339"/>
      <c r="BKS299" s="339"/>
      <c r="BKT299" s="339"/>
      <c r="BKU299" s="339"/>
      <c r="BKV299" s="339"/>
      <c r="BKW299" s="339"/>
      <c r="BKX299" s="339"/>
      <c r="BKY299" s="339"/>
      <c r="BKZ299" s="339"/>
      <c r="BLA299" s="339"/>
      <c r="BLB299" s="339"/>
      <c r="BLC299" s="339"/>
      <c r="BLD299" s="339"/>
      <c r="BLE299" s="339"/>
      <c r="BLF299" s="339"/>
      <c r="BLG299" s="339"/>
      <c r="BLH299" s="339"/>
      <c r="BLI299" s="339"/>
      <c r="BLJ299" s="339"/>
      <c r="BLK299" s="339"/>
      <c r="BLL299" s="339"/>
      <c r="BLM299" s="339"/>
      <c r="BLN299" s="339"/>
      <c r="BLO299" s="339"/>
      <c r="BLP299" s="339"/>
      <c r="BLQ299" s="339"/>
      <c r="BLR299" s="339"/>
      <c r="BLS299" s="339"/>
      <c r="BLT299" s="339"/>
      <c r="BLU299" s="339"/>
      <c r="BLV299" s="339"/>
      <c r="BLW299" s="339"/>
      <c r="BLX299" s="339"/>
      <c r="BLY299" s="339"/>
      <c r="BLZ299" s="339"/>
      <c r="BMA299" s="339"/>
      <c r="BMB299" s="339"/>
      <c r="BMC299" s="339"/>
      <c r="BMD299" s="339"/>
      <c r="BME299" s="339"/>
      <c r="BMF299" s="339"/>
      <c r="BMG299" s="339"/>
      <c r="BMH299" s="339"/>
      <c r="BMI299" s="339"/>
      <c r="BMJ299" s="339"/>
      <c r="BMK299" s="339"/>
      <c r="BML299" s="339"/>
      <c r="BMM299" s="339"/>
      <c r="BMN299" s="339"/>
      <c r="BMO299" s="339"/>
      <c r="BMP299" s="339"/>
      <c r="BMQ299" s="339"/>
      <c r="BMR299" s="339"/>
      <c r="BMS299" s="339"/>
      <c r="BMT299" s="339"/>
      <c r="BMU299" s="339"/>
      <c r="BMV299" s="339"/>
      <c r="BMW299" s="339"/>
      <c r="BMX299" s="339"/>
      <c r="BMY299" s="339"/>
      <c r="BMZ299" s="339"/>
      <c r="BNA299" s="339"/>
      <c r="BNB299" s="339"/>
      <c r="BNC299" s="339"/>
      <c r="BND299" s="339"/>
      <c r="BNE299" s="339"/>
      <c r="BNF299" s="339"/>
      <c r="BNG299" s="339"/>
      <c r="BNH299" s="339"/>
      <c r="BNI299" s="339"/>
      <c r="BNJ299" s="339"/>
      <c r="BNK299" s="339"/>
      <c r="BNL299" s="339"/>
      <c r="BNM299" s="339"/>
      <c r="BNN299" s="339"/>
      <c r="BNO299" s="339"/>
      <c r="BNP299" s="339"/>
      <c r="BNQ299" s="339"/>
      <c r="BNR299" s="339"/>
      <c r="BNS299" s="339"/>
      <c r="BNT299" s="339"/>
      <c r="BNU299" s="339"/>
      <c r="BNV299" s="339"/>
      <c r="BNW299" s="339"/>
      <c r="BNX299" s="339"/>
      <c r="BNY299" s="339"/>
      <c r="BNZ299" s="339"/>
      <c r="BOA299" s="339"/>
      <c r="BOB299" s="339"/>
      <c r="BOC299" s="339"/>
      <c r="BOD299" s="339"/>
      <c r="BOE299" s="339"/>
      <c r="BOF299" s="339"/>
      <c r="BOG299" s="339"/>
      <c r="BOH299" s="339"/>
      <c r="BOI299" s="339"/>
      <c r="BOJ299" s="339"/>
      <c r="BOK299" s="339"/>
      <c r="BOL299" s="339"/>
      <c r="BOM299" s="339"/>
      <c r="BON299" s="339"/>
      <c r="BOO299" s="339"/>
      <c r="BOP299" s="339"/>
      <c r="BOQ299" s="339"/>
      <c r="BOR299" s="339"/>
      <c r="BOS299" s="339"/>
      <c r="BOT299" s="339"/>
      <c r="BOU299" s="339"/>
      <c r="BOV299" s="339"/>
    </row>
    <row r="300" spans="1:1764" s="40" customFormat="1" ht="40.5" customHeight="1">
      <c r="A300" s="572" t="s">
        <v>319</v>
      </c>
      <c r="B300" s="575" t="s">
        <v>320</v>
      </c>
      <c r="C300" s="381" t="s">
        <v>940</v>
      </c>
      <c r="D300" s="381" t="s">
        <v>941</v>
      </c>
      <c r="E300" s="37" t="s">
        <v>1272</v>
      </c>
      <c r="F300" s="160" t="s">
        <v>1259</v>
      </c>
      <c r="G300" s="594"/>
      <c r="H300" s="594"/>
      <c r="I300" s="593"/>
      <c r="J300" s="564">
        <f>SUM(K300,L300)</f>
        <v>342875000</v>
      </c>
      <c r="K300" s="564">
        <f>SUM(K303:K317)</f>
        <v>342647000</v>
      </c>
      <c r="L300" s="561">
        <f>SUM(L303:L317)</f>
        <v>228000</v>
      </c>
      <c r="M300" s="114"/>
      <c r="N300" s="114"/>
      <c r="O300" s="114"/>
      <c r="P300" s="114"/>
      <c r="Q300" s="114"/>
      <c r="R300" s="114"/>
      <c r="S300" s="114"/>
      <c r="T300" s="114"/>
      <c r="U300" s="114"/>
      <c r="V300" s="339"/>
      <c r="W300" s="339"/>
      <c r="X300" s="339"/>
      <c r="Y300" s="339"/>
      <c r="Z300" s="339"/>
      <c r="AA300" s="339"/>
      <c r="AB300" s="339"/>
      <c r="AC300" s="339"/>
      <c r="AD300" s="339"/>
      <c r="AE300" s="339"/>
      <c r="AF300" s="339"/>
      <c r="AG300" s="339"/>
      <c r="AH300" s="339"/>
      <c r="AI300" s="339"/>
      <c r="AJ300" s="339"/>
      <c r="AK300" s="339"/>
      <c r="AL300" s="339"/>
      <c r="AM300" s="339"/>
      <c r="AN300" s="339"/>
      <c r="AO300" s="339"/>
      <c r="AP300" s="339"/>
      <c r="AQ300" s="339"/>
      <c r="AR300" s="339"/>
      <c r="AS300" s="339"/>
      <c r="AT300" s="339"/>
      <c r="AU300" s="339"/>
      <c r="AV300" s="339"/>
      <c r="AW300" s="339"/>
      <c r="AX300" s="339"/>
      <c r="AY300" s="339"/>
      <c r="AZ300" s="339"/>
      <c r="BA300" s="339"/>
      <c r="BB300" s="339"/>
      <c r="BC300" s="339"/>
      <c r="BD300" s="339"/>
      <c r="BE300" s="339"/>
      <c r="BF300" s="339"/>
      <c r="BG300" s="339"/>
      <c r="BH300" s="339"/>
      <c r="BI300" s="339"/>
      <c r="BJ300" s="339"/>
      <c r="BK300" s="339"/>
      <c r="BL300" s="339"/>
      <c r="BM300" s="339"/>
      <c r="BN300" s="339"/>
      <c r="BO300" s="339"/>
      <c r="BP300" s="339"/>
      <c r="BQ300" s="339"/>
      <c r="BR300" s="339"/>
      <c r="BS300" s="339"/>
      <c r="BT300" s="339"/>
      <c r="BU300" s="339"/>
      <c r="BV300" s="339"/>
      <c r="BW300" s="339"/>
      <c r="BX300" s="339"/>
      <c r="BY300" s="339"/>
      <c r="BZ300" s="339"/>
      <c r="CA300" s="339"/>
      <c r="CB300" s="339"/>
      <c r="CC300" s="339"/>
      <c r="CD300" s="339"/>
      <c r="CE300" s="339"/>
      <c r="CF300" s="339"/>
      <c r="CG300" s="339"/>
      <c r="CH300" s="339"/>
      <c r="CI300" s="339"/>
      <c r="CJ300" s="339"/>
      <c r="CK300" s="339"/>
      <c r="CL300" s="339"/>
      <c r="CM300" s="339"/>
      <c r="CN300" s="339"/>
      <c r="CO300" s="339"/>
      <c r="CP300" s="339"/>
      <c r="CQ300" s="339"/>
      <c r="CR300" s="339"/>
      <c r="CS300" s="339"/>
      <c r="CT300" s="339"/>
      <c r="CU300" s="339"/>
      <c r="CV300" s="339"/>
      <c r="CW300" s="339"/>
      <c r="CX300" s="339"/>
      <c r="CY300" s="339"/>
      <c r="CZ300" s="339"/>
      <c r="DA300" s="339"/>
      <c r="DB300" s="339"/>
      <c r="DC300" s="339"/>
      <c r="DD300" s="339"/>
      <c r="DE300" s="339"/>
      <c r="DF300" s="339"/>
      <c r="DG300" s="339"/>
      <c r="DH300" s="339"/>
      <c r="DI300" s="339"/>
      <c r="DJ300" s="339"/>
      <c r="DK300" s="339"/>
      <c r="DL300" s="339"/>
      <c r="DM300" s="339"/>
      <c r="DN300" s="339"/>
      <c r="DO300" s="339"/>
      <c r="DP300" s="339"/>
      <c r="DQ300" s="339"/>
      <c r="DR300" s="339"/>
      <c r="DS300" s="339"/>
      <c r="DT300" s="339"/>
      <c r="DU300" s="339"/>
      <c r="DV300" s="339"/>
      <c r="DW300" s="339"/>
      <c r="DX300" s="339"/>
      <c r="DY300" s="339"/>
      <c r="DZ300" s="339"/>
      <c r="EA300" s="339"/>
      <c r="EB300" s="339"/>
      <c r="EC300" s="339"/>
      <c r="ED300" s="339"/>
      <c r="EE300" s="339"/>
      <c r="EF300" s="339"/>
      <c r="EG300" s="339"/>
      <c r="EH300" s="339"/>
      <c r="EI300" s="339"/>
      <c r="EJ300" s="339"/>
      <c r="EK300" s="339"/>
      <c r="EL300" s="339"/>
      <c r="EM300" s="339"/>
      <c r="EN300" s="339"/>
      <c r="EO300" s="339"/>
      <c r="EP300" s="339"/>
      <c r="EQ300" s="339"/>
      <c r="ER300" s="339"/>
      <c r="ES300" s="339"/>
      <c r="ET300" s="339"/>
      <c r="EU300" s="339"/>
      <c r="EV300" s="339"/>
      <c r="EW300" s="339"/>
      <c r="EX300" s="339"/>
      <c r="EY300" s="339"/>
      <c r="EZ300" s="339"/>
      <c r="FA300" s="339"/>
      <c r="FB300" s="339"/>
      <c r="FC300" s="339"/>
      <c r="FD300" s="339"/>
      <c r="FE300" s="339"/>
      <c r="FF300" s="339"/>
      <c r="FG300" s="339"/>
      <c r="FH300" s="339"/>
      <c r="FI300" s="339"/>
      <c r="FJ300" s="339"/>
      <c r="FK300" s="339"/>
      <c r="FL300" s="339"/>
      <c r="FM300" s="339"/>
      <c r="FN300" s="339"/>
      <c r="FO300" s="339"/>
      <c r="FP300" s="339"/>
      <c r="FQ300" s="339"/>
      <c r="FR300" s="339"/>
      <c r="FS300" s="339"/>
      <c r="FT300" s="339"/>
      <c r="FU300" s="339"/>
      <c r="FV300" s="339"/>
      <c r="FW300" s="339"/>
      <c r="FX300" s="339"/>
      <c r="FY300" s="339"/>
      <c r="FZ300" s="339"/>
      <c r="GA300" s="339"/>
      <c r="GB300" s="339"/>
      <c r="GC300" s="339"/>
      <c r="GD300" s="339"/>
      <c r="GE300" s="339"/>
      <c r="GF300" s="339"/>
      <c r="GG300" s="339"/>
      <c r="GH300" s="339"/>
      <c r="GI300" s="339"/>
      <c r="GJ300" s="339"/>
      <c r="GK300" s="339"/>
      <c r="GL300" s="339"/>
      <c r="GM300" s="339"/>
      <c r="GN300" s="339"/>
      <c r="GO300" s="339"/>
      <c r="GP300" s="339"/>
      <c r="GQ300" s="339"/>
      <c r="GR300" s="339"/>
      <c r="GS300" s="339"/>
      <c r="GT300" s="339"/>
      <c r="GU300" s="339"/>
      <c r="GV300" s="339"/>
      <c r="GW300" s="339"/>
      <c r="GX300" s="339"/>
      <c r="GY300" s="339"/>
      <c r="GZ300" s="339"/>
      <c r="HA300" s="339"/>
      <c r="HB300" s="339"/>
      <c r="HC300" s="339"/>
      <c r="HD300" s="339"/>
      <c r="HE300" s="339"/>
      <c r="HF300" s="339"/>
      <c r="HG300" s="339"/>
      <c r="HH300" s="339"/>
      <c r="HI300" s="339"/>
      <c r="HJ300" s="339"/>
      <c r="HK300" s="339"/>
      <c r="HL300" s="339"/>
      <c r="HM300" s="339"/>
      <c r="HN300" s="339"/>
      <c r="HO300" s="339"/>
      <c r="HP300" s="339"/>
      <c r="HQ300" s="339"/>
      <c r="HR300" s="339"/>
      <c r="HS300" s="339"/>
      <c r="HT300" s="339"/>
      <c r="HU300" s="339"/>
      <c r="HV300" s="339"/>
      <c r="HW300" s="339"/>
      <c r="HX300" s="339"/>
      <c r="HY300" s="339"/>
      <c r="HZ300" s="339"/>
      <c r="IA300" s="339"/>
      <c r="IB300" s="339"/>
      <c r="IC300" s="339"/>
      <c r="ID300" s="339"/>
      <c r="IE300" s="339"/>
      <c r="IF300" s="339"/>
      <c r="IG300" s="339"/>
      <c r="IH300" s="339"/>
      <c r="II300" s="339"/>
      <c r="IJ300" s="339"/>
      <c r="IK300" s="339"/>
      <c r="IL300" s="339"/>
      <c r="IM300" s="339"/>
      <c r="IN300" s="339"/>
      <c r="IO300" s="339"/>
      <c r="IP300" s="339"/>
      <c r="IQ300" s="339"/>
      <c r="IR300" s="339"/>
      <c r="IS300" s="339"/>
      <c r="IT300" s="339"/>
      <c r="IU300" s="339"/>
      <c r="IV300" s="339"/>
      <c r="IW300" s="339"/>
      <c r="IX300" s="339"/>
      <c r="IY300" s="339"/>
      <c r="IZ300" s="339"/>
      <c r="JA300" s="339"/>
      <c r="JB300" s="339"/>
      <c r="JC300" s="339"/>
      <c r="JD300" s="339"/>
      <c r="JE300" s="339"/>
      <c r="JF300" s="339"/>
      <c r="JG300" s="339"/>
      <c r="JH300" s="339"/>
      <c r="JI300" s="339"/>
      <c r="JJ300" s="339"/>
      <c r="JK300" s="339"/>
      <c r="JL300" s="339"/>
      <c r="JM300" s="339"/>
      <c r="JN300" s="339"/>
      <c r="JO300" s="339"/>
      <c r="JP300" s="339"/>
      <c r="JQ300" s="339"/>
      <c r="JR300" s="339"/>
      <c r="JS300" s="339"/>
      <c r="JT300" s="339"/>
      <c r="JU300" s="339"/>
      <c r="JV300" s="339"/>
      <c r="JW300" s="339"/>
      <c r="JX300" s="339"/>
      <c r="JY300" s="339"/>
      <c r="JZ300" s="339"/>
      <c r="KA300" s="339"/>
      <c r="KB300" s="339"/>
      <c r="KC300" s="339"/>
      <c r="KD300" s="339"/>
      <c r="KE300" s="339"/>
      <c r="KF300" s="339"/>
      <c r="KG300" s="339"/>
      <c r="KH300" s="339"/>
      <c r="KI300" s="339"/>
      <c r="KJ300" s="339"/>
      <c r="KK300" s="339"/>
      <c r="KL300" s="339"/>
      <c r="KM300" s="339"/>
      <c r="KN300" s="339"/>
      <c r="KO300" s="339"/>
      <c r="KP300" s="339"/>
      <c r="KQ300" s="339"/>
      <c r="KR300" s="339"/>
      <c r="KS300" s="339"/>
      <c r="KT300" s="339"/>
      <c r="KU300" s="339"/>
      <c r="KV300" s="339"/>
      <c r="KW300" s="339"/>
      <c r="KX300" s="339"/>
      <c r="KY300" s="339"/>
      <c r="KZ300" s="339"/>
      <c r="LA300" s="339"/>
      <c r="LB300" s="339"/>
      <c r="LC300" s="339"/>
      <c r="LD300" s="339"/>
      <c r="LE300" s="339"/>
      <c r="LF300" s="339"/>
      <c r="LG300" s="339"/>
      <c r="LH300" s="339"/>
      <c r="LI300" s="339"/>
      <c r="LJ300" s="339"/>
      <c r="LK300" s="339"/>
      <c r="LL300" s="339"/>
      <c r="LM300" s="339"/>
      <c r="LN300" s="339"/>
      <c r="LO300" s="339"/>
      <c r="LP300" s="339"/>
      <c r="LQ300" s="339"/>
      <c r="LR300" s="339"/>
      <c r="LS300" s="339"/>
      <c r="LT300" s="339"/>
      <c r="LU300" s="339"/>
      <c r="LV300" s="339"/>
      <c r="LW300" s="339"/>
      <c r="LX300" s="339"/>
      <c r="LY300" s="339"/>
      <c r="LZ300" s="339"/>
      <c r="MA300" s="339"/>
      <c r="MB300" s="339"/>
      <c r="MC300" s="339"/>
      <c r="MD300" s="339"/>
      <c r="ME300" s="339"/>
      <c r="MF300" s="339"/>
      <c r="MG300" s="339"/>
      <c r="MH300" s="339"/>
      <c r="MI300" s="339"/>
      <c r="MJ300" s="339"/>
      <c r="MK300" s="339"/>
      <c r="ML300" s="339"/>
      <c r="MM300" s="339"/>
      <c r="MN300" s="339"/>
      <c r="MO300" s="339"/>
      <c r="MP300" s="339"/>
      <c r="MQ300" s="339"/>
      <c r="MR300" s="339"/>
      <c r="MS300" s="339"/>
      <c r="MT300" s="339"/>
      <c r="MU300" s="339"/>
      <c r="MV300" s="339"/>
      <c r="MW300" s="339"/>
      <c r="MX300" s="339"/>
      <c r="MY300" s="339"/>
      <c r="MZ300" s="339"/>
      <c r="NA300" s="339"/>
      <c r="NB300" s="339"/>
      <c r="NC300" s="339"/>
      <c r="ND300" s="339"/>
      <c r="NE300" s="339"/>
      <c r="NF300" s="339"/>
      <c r="NG300" s="339"/>
      <c r="NH300" s="339"/>
      <c r="NI300" s="339"/>
      <c r="NJ300" s="339"/>
      <c r="NK300" s="339"/>
      <c r="NL300" s="339"/>
      <c r="NM300" s="339"/>
      <c r="NN300" s="339"/>
      <c r="NO300" s="339"/>
      <c r="NP300" s="339"/>
      <c r="NQ300" s="339"/>
      <c r="NR300" s="339"/>
      <c r="NS300" s="339"/>
      <c r="NT300" s="339"/>
      <c r="NU300" s="339"/>
      <c r="NV300" s="339"/>
      <c r="NW300" s="339"/>
      <c r="NX300" s="339"/>
      <c r="NY300" s="339"/>
      <c r="NZ300" s="339"/>
      <c r="OA300" s="339"/>
      <c r="OB300" s="339"/>
      <c r="OC300" s="339"/>
      <c r="OD300" s="339"/>
      <c r="OE300" s="339"/>
      <c r="OF300" s="339"/>
      <c r="OG300" s="339"/>
      <c r="OH300" s="339"/>
      <c r="OI300" s="339"/>
      <c r="OJ300" s="339"/>
      <c r="OK300" s="339"/>
      <c r="OL300" s="339"/>
      <c r="OM300" s="339"/>
      <c r="ON300" s="339"/>
      <c r="OO300" s="339"/>
      <c r="OP300" s="339"/>
      <c r="OQ300" s="339"/>
      <c r="OR300" s="339"/>
      <c r="OS300" s="339"/>
      <c r="OT300" s="339"/>
      <c r="OU300" s="339"/>
      <c r="OV300" s="339"/>
      <c r="OW300" s="339"/>
      <c r="OX300" s="339"/>
      <c r="OY300" s="339"/>
      <c r="OZ300" s="339"/>
      <c r="PA300" s="339"/>
      <c r="PB300" s="339"/>
      <c r="PC300" s="339"/>
      <c r="PD300" s="339"/>
      <c r="PE300" s="339"/>
      <c r="PF300" s="339"/>
      <c r="PG300" s="339"/>
      <c r="PH300" s="339"/>
      <c r="PI300" s="339"/>
      <c r="PJ300" s="339"/>
      <c r="PK300" s="339"/>
      <c r="PL300" s="339"/>
      <c r="PM300" s="339"/>
      <c r="PN300" s="339"/>
      <c r="PO300" s="339"/>
      <c r="PP300" s="339"/>
      <c r="PQ300" s="339"/>
      <c r="PR300" s="339"/>
      <c r="PS300" s="339"/>
      <c r="PT300" s="339"/>
      <c r="PU300" s="339"/>
      <c r="PV300" s="339"/>
      <c r="PW300" s="339"/>
      <c r="PX300" s="339"/>
      <c r="PY300" s="339"/>
      <c r="PZ300" s="339"/>
      <c r="QA300" s="339"/>
      <c r="QB300" s="339"/>
      <c r="QC300" s="339"/>
      <c r="QD300" s="339"/>
      <c r="QE300" s="339"/>
      <c r="QF300" s="339"/>
      <c r="QG300" s="339"/>
      <c r="QH300" s="339"/>
      <c r="QI300" s="339"/>
      <c r="QJ300" s="339"/>
      <c r="QK300" s="339"/>
      <c r="QL300" s="339"/>
      <c r="QM300" s="339"/>
      <c r="QN300" s="339"/>
      <c r="QO300" s="339"/>
      <c r="QP300" s="339"/>
      <c r="QQ300" s="339"/>
      <c r="QR300" s="339"/>
      <c r="QS300" s="339"/>
      <c r="QT300" s="339"/>
      <c r="QU300" s="339"/>
      <c r="QV300" s="339"/>
      <c r="QW300" s="339"/>
      <c r="QX300" s="339"/>
      <c r="QY300" s="339"/>
      <c r="QZ300" s="339"/>
      <c r="RA300" s="339"/>
      <c r="RB300" s="339"/>
      <c r="RC300" s="339"/>
      <c r="RD300" s="339"/>
      <c r="RE300" s="339"/>
      <c r="RF300" s="339"/>
      <c r="RG300" s="339"/>
      <c r="RH300" s="339"/>
      <c r="RI300" s="339"/>
      <c r="RJ300" s="339"/>
      <c r="RK300" s="339"/>
      <c r="RL300" s="339"/>
      <c r="RM300" s="339"/>
      <c r="RN300" s="339"/>
      <c r="RO300" s="339"/>
      <c r="RP300" s="339"/>
      <c r="RQ300" s="339"/>
      <c r="RR300" s="339"/>
      <c r="RS300" s="339"/>
      <c r="RT300" s="339"/>
      <c r="RU300" s="339"/>
      <c r="RV300" s="339"/>
      <c r="RW300" s="339"/>
      <c r="RX300" s="339"/>
      <c r="RY300" s="339"/>
      <c r="RZ300" s="339"/>
      <c r="SA300" s="339"/>
      <c r="SB300" s="339"/>
      <c r="SC300" s="339"/>
      <c r="SD300" s="339"/>
      <c r="SE300" s="339"/>
      <c r="SF300" s="339"/>
      <c r="SG300" s="339"/>
      <c r="SH300" s="339"/>
      <c r="SI300" s="339"/>
      <c r="SJ300" s="339"/>
      <c r="SK300" s="339"/>
      <c r="SL300" s="339"/>
      <c r="SM300" s="339"/>
      <c r="SN300" s="339"/>
      <c r="SO300" s="339"/>
      <c r="SP300" s="339"/>
      <c r="SQ300" s="339"/>
      <c r="SR300" s="339"/>
      <c r="SS300" s="339"/>
      <c r="ST300" s="339"/>
      <c r="SU300" s="339"/>
      <c r="SV300" s="339"/>
      <c r="SW300" s="339"/>
      <c r="SX300" s="339"/>
      <c r="SY300" s="339"/>
      <c r="SZ300" s="339"/>
      <c r="TA300" s="339"/>
      <c r="TB300" s="339"/>
      <c r="TC300" s="339"/>
      <c r="TD300" s="339"/>
      <c r="TE300" s="339"/>
      <c r="TF300" s="339"/>
      <c r="TG300" s="339"/>
      <c r="TH300" s="339"/>
      <c r="TI300" s="339"/>
      <c r="TJ300" s="339"/>
      <c r="TK300" s="339"/>
      <c r="TL300" s="339"/>
      <c r="TM300" s="339"/>
      <c r="TN300" s="339"/>
      <c r="TO300" s="339"/>
      <c r="TP300" s="339"/>
      <c r="TQ300" s="339"/>
      <c r="TR300" s="339"/>
      <c r="TS300" s="339"/>
      <c r="TT300" s="339"/>
      <c r="TU300" s="339"/>
      <c r="TV300" s="339"/>
      <c r="TW300" s="339"/>
      <c r="TX300" s="339"/>
      <c r="TY300" s="339"/>
      <c r="TZ300" s="339"/>
      <c r="UA300" s="339"/>
      <c r="UB300" s="339"/>
      <c r="UC300" s="339"/>
      <c r="UD300" s="339"/>
      <c r="UE300" s="339"/>
      <c r="UF300" s="339"/>
      <c r="UG300" s="339"/>
      <c r="UH300" s="339"/>
      <c r="UI300" s="339"/>
      <c r="UJ300" s="339"/>
      <c r="UK300" s="339"/>
      <c r="UL300" s="339"/>
      <c r="UM300" s="339"/>
      <c r="UN300" s="339"/>
      <c r="UO300" s="339"/>
      <c r="UP300" s="339"/>
      <c r="UQ300" s="339"/>
      <c r="UR300" s="339"/>
      <c r="US300" s="339"/>
      <c r="UT300" s="339"/>
      <c r="UU300" s="339"/>
      <c r="UV300" s="339"/>
      <c r="UW300" s="339"/>
      <c r="UX300" s="339"/>
      <c r="UY300" s="339"/>
      <c r="UZ300" s="339"/>
      <c r="VA300" s="339"/>
      <c r="VB300" s="339"/>
      <c r="VC300" s="339"/>
      <c r="VD300" s="339"/>
      <c r="VE300" s="339"/>
      <c r="VF300" s="339"/>
      <c r="VG300" s="339"/>
      <c r="VH300" s="339"/>
      <c r="VI300" s="339"/>
      <c r="VJ300" s="339"/>
      <c r="VK300" s="339"/>
      <c r="VL300" s="339"/>
      <c r="VM300" s="339"/>
      <c r="VN300" s="339"/>
      <c r="VO300" s="339"/>
      <c r="VP300" s="339"/>
      <c r="VQ300" s="339"/>
      <c r="VR300" s="339"/>
      <c r="VS300" s="339"/>
      <c r="VT300" s="339"/>
      <c r="VU300" s="339"/>
      <c r="VV300" s="339"/>
      <c r="VW300" s="339"/>
      <c r="VX300" s="339"/>
      <c r="VY300" s="339"/>
      <c r="VZ300" s="339"/>
      <c r="WA300" s="339"/>
      <c r="WB300" s="339"/>
      <c r="WC300" s="339"/>
      <c r="WD300" s="339"/>
      <c r="WE300" s="339"/>
      <c r="WF300" s="339"/>
      <c r="WG300" s="339"/>
      <c r="WH300" s="339"/>
      <c r="WI300" s="339"/>
      <c r="WJ300" s="339"/>
      <c r="WK300" s="339"/>
      <c r="WL300" s="339"/>
      <c r="WM300" s="339"/>
      <c r="WN300" s="339"/>
      <c r="WO300" s="339"/>
      <c r="WP300" s="339"/>
      <c r="WQ300" s="339"/>
      <c r="WR300" s="339"/>
      <c r="WS300" s="339"/>
      <c r="WT300" s="339"/>
      <c r="WU300" s="339"/>
      <c r="WV300" s="339"/>
      <c r="WW300" s="339"/>
      <c r="WX300" s="339"/>
      <c r="WY300" s="339"/>
      <c r="WZ300" s="339"/>
      <c r="XA300" s="339"/>
      <c r="XB300" s="339"/>
      <c r="XC300" s="339"/>
      <c r="XD300" s="339"/>
      <c r="XE300" s="339"/>
      <c r="XF300" s="339"/>
      <c r="XG300" s="339"/>
      <c r="XH300" s="339"/>
      <c r="XI300" s="339"/>
      <c r="XJ300" s="339"/>
      <c r="XK300" s="339"/>
      <c r="XL300" s="339"/>
      <c r="XM300" s="339"/>
      <c r="XN300" s="339"/>
      <c r="XO300" s="339"/>
      <c r="XP300" s="339"/>
      <c r="XQ300" s="339"/>
      <c r="XR300" s="339"/>
      <c r="XS300" s="339"/>
      <c r="XT300" s="339"/>
      <c r="XU300" s="339"/>
      <c r="XV300" s="339"/>
      <c r="XW300" s="339"/>
      <c r="XX300" s="339"/>
      <c r="XY300" s="339"/>
      <c r="XZ300" s="339"/>
      <c r="YA300" s="339"/>
      <c r="YB300" s="339"/>
      <c r="YC300" s="339"/>
      <c r="YD300" s="339"/>
      <c r="YE300" s="339"/>
      <c r="YF300" s="339"/>
      <c r="YG300" s="339"/>
      <c r="YH300" s="339"/>
      <c r="YI300" s="339"/>
      <c r="YJ300" s="339"/>
      <c r="YK300" s="339"/>
      <c r="YL300" s="339"/>
      <c r="YM300" s="339"/>
      <c r="YN300" s="339"/>
      <c r="YO300" s="339"/>
      <c r="YP300" s="339"/>
      <c r="YQ300" s="339"/>
      <c r="YR300" s="339"/>
      <c r="YS300" s="339"/>
      <c r="YT300" s="339"/>
      <c r="YU300" s="339"/>
      <c r="YV300" s="339"/>
      <c r="YW300" s="339"/>
      <c r="YX300" s="339"/>
      <c r="YY300" s="339"/>
      <c r="YZ300" s="339"/>
      <c r="ZA300" s="339"/>
      <c r="ZB300" s="339"/>
      <c r="ZC300" s="339"/>
      <c r="ZD300" s="339"/>
      <c r="ZE300" s="339"/>
      <c r="ZF300" s="339"/>
      <c r="ZG300" s="339"/>
      <c r="ZH300" s="339"/>
      <c r="ZI300" s="339"/>
      <c r="ZJ300" s="339"/>
      <c r="ZK300" s="339"/>
      <c r="ZL300" s="339"/>
      <c r="ZM300" s="339"/>
      <c r="ZN300" s="339"/>
      <c r="ZO300" s="339"/>
      <c r="ZP300" s="339"/>
      <c r="ZQ300" s="339"/>
      <c r="ZR300" s="339"/>
      <c r="ZS300" s="339"/>
      <c r="ZT300" s="339"/>
      <c r="ZU300" s="339"/>
      <c r="ZV300" s="339"/>
      <c r="ZW300" s="339"/>
      <c r="ZX300" s="339"/>
      <c r="ZY300" s="339"/>
      <c r="ZZ300" s="339"/>
      <c r="AAA300" s="339"/>
      <c r="AAB300" s="339"/>
      <c r="AAC300" s="339"/>
      <c r="AAD300" s="339"/>
      <c r="AAE300" s="339"/>
      <c r="AAF300" s="339"/>
      <c r="AAG300" s="339"/>
      <c r="AAH300" s="339"/>
      <c r="AAI300" s="339"/>
      <c r="AAJ300" s="339"/>
      <c r="AAK300" s="339"/>
      <c r="AAL300" s="339"/>
      <c r="AAM300" s="339"/>
      <c r="AAN300" s="339"/>
      <c r="AAO300" s="339"/>
      <c r="AAP300" s="339"/>
      <c r="AAQ300" s="339"/>
      <c r="AAR300" s="339"/>
      <c r="AAS300" s="339"/>
      <c r="AAT300" s="339"/>
      <c r="AAU300" s="339"/>
      <c r="AAV300" s="339"/>
      <c r="AAW300" s="339"/>
      <c r="AAX300" s="339"/>
      <c r="AAY300" s="339"/>
      <c r="AAZ300" s="339"/>
      <c r="ABA300" s="339"/>
      <c r="ABB300" s="339"/>
      <c r="ABC300" s="339"/>
      <c r="ABD300" s="339"/>
      <c r="ABE300" s="339"/>
      <c r="ABF300" s="339"/>
      <c r="ABG300" s="339"/>
      <c r="ABH300" s="339"/>
      <c r="ABI300" s="339"/>
      <c r="ABJ300" s="339"/>
      <c r="ABK300" s="339"/>
      <c r="ABL300" s="339"/>
      <c r="ABM300" s="339"/>
      <c r="ABN300" s="339"/>
      <c r="ABO300" s="339"/>
      <c r="ABP300" s="339"/>
      <c r="ABQ300" s="339"/>
      <c r="ABR300" s="339"/>
      <c r="ABS300" s="339"/>
      <c r="ABT300" s="339"/>
      <c r="ABU300" s="339"/>
      <c r="ABV300" s="339"/>
      <c r="ABW300" s="339"/>
      <c r="ABX300" s="339"/>
      <c r="ABY300" s="339"/>
      <c r="ABZ300" s="339"/>
      <c r="ACA300" s="339"/>
      <c r="ACB300" s="339"/>
      <c r="ACC300" s="339"/>
      <c r="ACD300" s="339"/>
      <c r="ACE300" s="339"/>
      <c r="ACF300" s="339"/>
      <c r="ACG300" s="339"/>
      <c r="ACH300" s="339"/>
      <c r="ACI300" s="339"/>
      <c r="ACJ300" s="339"/>
      <c r="ACK300" s="339"/>
      <c r="ACL300" s="339"/>
      <c r="ACM300" s="339"/>
      <c r="ACN300" s="339"/>
      <c r="ACO300" s="339"/>
      <c r="ACP300" s="339"/>
      <c r="ACQ300" s="339"/>
      <c r="ACR300" s="339"/>
      <c r="ACS300" s="339"/>
      <c r="ACT300" s="339"/>
      <c r="ACU300" s="339"/>
      <c r="ACV300" s="339"/>
      <c r="ACW300" s="339"/>
      <c r="ACX300" s="339"/>
      <c r="ACY300" s="339"/>
      <c r="ACZ300" s="339"/>
      <c r="ADA300" s="339"/>
      <c r="ADB300" s="339"/>
      <c r="ADC300" s="339"/>
      <c r="ADD300" s="339"/>
      <c r="ADE300" s="339"/>
      <c r="ADF300" s="339"/>
      <c r="ADG300" s="339"/>
      <c r="ADH300" s="339"/>
      <c r="ADI300" s="339"/>
      <c r="ADJ300" s="339"/>
      <c r="ADK300" s="339"/>
      <c r="ADL300" s="339"/>
      <c r="ADM300" s="339"/>
      <c r="ADN300" s="339"/>
      <c r="ADO300" s="339"/>
      <c r="ADP300" s="339"/>
      <c r="ADQ300" s="339"/>
      <c r="ADR300" s="339"/>
      <c r="ADS300" s="339"/>
      <c r="ADT300" s="339"/>
      <c r="ADU300" s="339"/>
      <c r="ADV300" s="339"/>
      <c r="ADW300" s="339"/>
      <c r="ADX300" s="339"/>
      <c r="ADY300" s="339"/>
      <c r="ADZ300" s="339"/>
      <c r="AEA300" s="339"/>
      <c r="AEB300" s="339"/>
      <c r="AEC300" s="339"/>
      <c r="AED300" s="339"/>
      <c r="AEE300" s="339"/>
      <c r="AEF300" s="339"/>
      <c r="AEG300" s="339"/>
      <c r="AEH300" s="339"/>
      <c r="AEI300" s="339"/>
      <c r="AEJ300" s="339"/>
      <c r="AEK300" s="339"/>
      <c r="AEL300" s="339"/>
      <c r="AEM300" s="339"/>
      <c r="AEN300" s="339"/>
      <c r="AEO300" s="339"/>
      <c r="AEP300" s="339"/>
      <c r="AEQ300" s="339"/>
      <c r="AER300" s="339"/>
      <c r="AES300" s="339"/>
      <c r="AET300" s="339"/>
      <c r="AEU300" s="339"/>
      <c r="AEV300" s="339"/>
      <c r="AEW300" s="339"/>
      <c r="AEX300" s="339"/>
      <c r="AEY300" s="339"/>
      <c r="AEZ300" s="339"/>
      <c r="AFA300" s="339"/>
      <c r="AFB300" s="339"/>
      <c r="AFC300" s="339"/>
      <c r="AFD300" s="339"/>
      <c r="AFE300" s="339"/>
      <c r="AFF300" s="339"/>
      <c r="AFG300" s="339"/>
      <c r="AFH300" s="339"/>
      <c r="AFI300" s="339"/>
      <c r="AFJ300" s="339"/>
      <c r="AFK300" s="339"/>
      <c r="AFL300" s="339"/>
      <c r="AFM300" s="339"/>
      <c r="AFN300" s="339"/>
      <c r="AFO300" s="339"/>
      <c r="AFP300" s="339"/>
      <c r="AFQ300" s="339"/>
      <c r="AFR300" s="339"/>
      <c r="AFS300" s="339"/>
      <c r="AFT300" s="339"/>
      <c r="AFU300" s="339"/>
      <c r="AFV300" s="339"/>
      <c r="AFW300" s="339"/>
      <c r="AFX300" s="339"/>
      <c r="AFY300" s="339"/>
      <c r="AFZ300" s="339"/>
      <c r="AGA300" s="339"/>
      <c r="AGB300" s="339"/>
      <c r="AGC300" s="339"/>
      <c r="AGD300" s="339"/>
      <c r="AGE300" s="339"/>
      <c r="AGF300" s="339"/>
      <c r="AGG300" s="339"/>
      <c r="AGH300" s="339"/>
      <c r="AGI300" s="339"/>
      <c r="AGJ300" s="339"/>
      <c r="AGK300" s="339"/>
      <c r="AGL300" s="339"/>
      <c r="AGM300" s="339"/>
      <c r="AGN300" s="339"/>
      <c r="AGO300" s="339"/>
      <c r="AGP300" s="339"/>
      <c r="AGQ300" s="339"/>
      <c r="AGR300" s="339"/>
      <c r="AGS300" s="339"/>
      <c r="AGT300" s="339"/>
      <c r="AGU300" s="339"/>
      <c r="AGV300" s="339"/>
      <c r="AGW300" s="339"/>
      <c r="AGX300" s="339"/>
      <c r="AGY300" s="339"/>
      <c r="AGZ300" s="339"/>
      <c r="AHA300" s="339"/>
      <c r="AHB300" s="339"/>
      <c r="AHC300" s="339"/>
      <c r="AHD300" s="339"/>
      <c r="AHE300" s="339"/>
      <c r="AHF300" s="339"/>
      <c r="AHG300" s="339"/>
      <c r="AHH300" s="339"/>
      <c r="AHI300" s="339"/>
      <c r="AHJ300" s="339"/>
      <c r="AHK300" s="339"/>
      <c r="AHL300" s="339"/>
      <c r="AHM300" s="339"/>
      <c r="AHN300" s="339"/>
      <c r="AHO300" s="339"/>
      <c r="AHP300" s="339"/>
      <c r="AHQ300" s="339"/>
      <c r="AHR300" s="339"/>
      <c r="AHS300" s="339"/>
      <c r="AHT300" s="339"/>
      <c r="AHU300" s="339"/>
      <c r="AHV300" s="339"/>
      <c r="AHW300" s="339"/>
      <c r="AHX300" s="339"/>
      <c r="AHY300" s="339"/>
      <c r="AHZ300" s="339"/>
      <c r="AIA300" s="339"/>
      <c r="AIB300" s="339"/>
      <c r="AIC300" s="339"/>
      <c r="AID300" s="339"/>
      <c r="AIE300" s="339"/>
      <c r="AIF300" s="339"/>
      <c r="AIG300" s="339"/>
      <c r="AIH300" s="339"/>
      <c r="AII300" s="339"/>
      <c r="AIJ300" s="339"/>
      <c r="AIK300" s="339"/>
      <c r="AIL300" s="339"/>
      <c r="AIM300" s="339"/>
      <c r="AIN300" s="339"/>
      <c r="AIO300" s="339"/>
      <c r="AIP300" s="339"/>
      <c r="AIQ300" s="339"/>
      <c r="AIR300" s="339"/>
      <c r="AIS300" s="339"/>
      <c r="AIT300" s="339"/>
      <c r="AIU300" s="339"/>
      <c r="AIV300" s="339"/>
      <c r="AIW300" s="339"/>
      <c r="AIX300" s="339"/>
      <c r="AIY300" s="339"/>
      <c r="AIZ300" s="339"/>
      <c r="AJA300" s="339"/>
      <c r="AJB300" s="339"/>
      <c r="AJC300" s="339"/>
      <c r="AJD300" s="339"/>
      <c r="AJE300" s="339"/>
      <c r="AJF300" s="339"/>
      <c r="AJG300" s="339"/>
      <c r="AJH300" s="339"/>
      <c r="AJI300" s="339"/>
      <c r="AJJ300" s="339"/>
      <c r="AJK300" s="339"/>
      <c r="AJL300" s="339"/>
      <c r="AJM300" s="339"/>
      <c r="AJN300" s="339"/>
      <c r="AJO300" s="339"/>
      <c r="AJP300" s="339"/>
      <c r="AJQ300" s="339"/>
      <c r="AJR300" s="339"/>
      <c r="AJS300" s="339"/>
      <c r="AJT300" s="339"/>
      <c r="AJU300" s="339"/>
      <c r="AJV300" s="339"/>
      <c r="AJW300" s="339"/>
      <c r="AJX300" s="339"/>
      <c r="AJY300" s="339"/>
      <c r="AJZ300" s="339"/>
      <c r="AKA300" s="339"/>
      <c r="AKB300" s="339"/>
      <c r="AKC300" s="339"/>
      <c r="AKD300" s="339"/>
      <c r="AKE300" s="339"/>
      <c r="AKF300" s="339"/>
      <c r="AKG300" s="339"/>
      <c r="AKH300" s="339"/>
      <c r="AKI300" s="339"/>
      <c r="AKJ300" s="339"/>
      <c r="AKK300" s="339"/>
      <c r="AKL300" s="339"/>
      <c r="AKM300" s="339"/>
      <c r="AKN300" s="339"/>
      <c r="AKO300" s="339"/>
      <c r="AKP300" s="339"/>
      <c r="AKQ300" s="339"/>
      <c r="AKR300" s="339"/>
      <c r="AKS300" s="339"/>
      <c r="AKT300" s="339"/>
      <c r="AKU300" s="339"/>
      <c r="AKV300" s="339"/>
      <c r="AKW300" s="339"/>
      <c r="AKX300" s="339"/>
      <c r="AKY300" s="339"/>
      <c r="AKZ300" s="339"/>
      <c r="ALA300" s="339"/>
      <c r="ALB300" s="339"/>
      <c r="ALC300" s="339"/>
      <c r="ALD300" s="339"/>
      <c r="ALE300" s="339"/>
      <c r="ALF300" s="339"/>
      <c r="ALG300" s="339"/>
      <c r="ALH300" s="339"/>
      <c r="ALI300" s="339"/>
      <c r="ALJ300" s="339"/>
      <c r="ALK300" s="339"/>
      <c r="ALL300" s="339"/>
      <c r="ALM300" s="339"/>
      <c r="ALN300" s="339"/>
      <c r="ALO300" s="339"/>
      <c r="ALP300" s="339"/>
      <c r="ALQ300" s="339"/>
      <c r="ALR300" s="339"/>
      <c r="ALS300" s="339"/>
      <c r="ALT300" s="339"/>
      <c r="ALU300" s="339"/>
      <c r="ALV300" s="339"/>
      <c r="ALW300" s="339"/>
      <c r="ALX300" s="339"/>
      <c r="ALY300" s="339"/>
      <c r="ALZ300" s="339"/>
      <c r="AMA300" s="339"/>
      <c r="AMB300" s="339"/>
      <c r="AMC300" s="339"/>
      <c r="AMD300" s="339"/>
      <c r="AME300" s="339"/>
      <c r="AMF300" s="339"/>
      <c r="AMG300" s="339"/>
      <c r="AMH300" s="339"/>
      <c r="AMI300" s="339"/>
      <c r="AMJ300" s="339"/>
      <c r="AMK300" s="339"/>
      <c r="AML300" s="339"/>
      <c r="AMM300" s="339"/>
      <c r="AMN300" s="339"/>
      <c r="AMO300" s="339"/>
      <c r="AMP300" s="339"/>
      <c r="AMQ300" s="339"/>
      <c r="AMR300" s="339"/>
      <c r="AMS300" s="339"/>
      <c r="AMT300" s="339"/>
      <c r="AMU300" s="339"/>
      <c r="AMV300" s="339"/>
      <c r="AMW300" s="339"/>
      <c r="AMX300" s="339"/>
      <c r="AMY300" s="339"/>
      <c r="AMZ300" s="339"/>
      <c r="ANA300" s="339"/>
      <c r="ANB300" s="339"/>
      <c r="ANC300" s="339"/>
      <c r="AND300" s="339"/>
      <c r="ANE300" s="339"/>
      <c r="ANF300" s="339"/>
      <c r="ANG300" s="339"/>
      <c r="ANH300" s="339"/>
      <c r="ANI300" s="339"/>
      <c r="ANJ300" s="339"/>
      <c r="ANK300" s="339"/>
      <c r="ANL300" s="339"/>
      <c r="ANM300" s="339"/>
      <c r="ANN300" s="339"/>
      <c r="ANO300" s="339"/>
      <c r="ANP300" s="339"/>
      <c r="ANQ300" s="339"/>
      <c r="ANR300" s="339"/>
      <c r="ANS300" s="339"/>
      <c r="ANT300" s="339"/>
      <c r="ANU300" s="339"/>
      <c r="ANV300" s="339"/>
      <c r="ANW300" s="339"/>
      <c r="ANX300" s="339"/>
      <c r="ANY300" s="339"/>
      <c r="ANZ300" s="339"/>
      <c r="AOA300" s="339"/>
      <c r="AOB300" s="339"/>
      <c r="AOC300" s="339"/>
      <c r="AOD300" s="339"/>
      <c r="AOE300" s="339"/>
      <c r="AOF300" s="339"/>
      <c r="AOG300" s="339"/>
      <c r="AOH300" s="339"/>
      <c r="AOI300" s="339"/>
      <c r="AOJ300" s="339"/>
      <c r="AOK300" s="339"/>
      <c r="AOL300" s="339"/>
      <c r="AOM300" s="339"/>
      <c r="AON300" s="339"/>
      <c r="AOO300" s="339"/>
      <c r="AOP300" s="339"/>
      <c r="AOQ300" s="339"/>
      <c r="AOR300" s="339"/>
      <c r="AOS300" s="339"/>
      <c r="AOT300" s="339"/>
      <c r="AOU300" s="339"/>
      <c r="AOV300" s="339"/>
      <c r="AOW300" s="339"/>
      <c r="AOX300" s="339"/>
      <c r="AOY300" s="339"/>
      <c r="AOZ300" s="339"/>
      <c r="APA300" s="339"/>
      <c r="APB300" s="339"/>
      <c r="APC300" s="339"/>
      <c r="APD300" s="339"/>
      <c r="APE300" s="339"/>
      <c r="APF300" s="339"/>
      <c r="APG300" s="339"/>
      <c r="APH300" s="339"/>
      <c r="API300" s="339"/>
      <c r="APJ300" s="339"/>
      <c r="APK300" s="339"/>
      <c r="APL300" s="339"/>
      <c r="APM300" s="339"/>
      <c r="APN300" s="339"/>
      <c r="APO300" s="339"/>
      <c r="APP300" s="339"/>
      <c r="APQ300" s="339"/>
      <c r="APR300" s="339"/>
      <c r="APS300" s="339"/>
      <c r="APT300" s="339"/>
      <c r="APU300" s="339"/>
      <c r="APV300" s="339"/>
      <c r="APW300" s="339"/>
      <c r="APX300" s="339"/>
      <c r="APY300" s="339"/>
      <c r="APZ300" s="339"/>
      <c r="AQA300" s="339"/>
      <c r="AQB300" s="339"/>
      <c r="AQC300" s="339"/>
      <c r="AQD300" s="339"/>
      <c r="AQE300" s="339"/>
      <c r="AQF300" s="339"/>
      <c r="AQG300" s="339"/>
      <c r="AQH300" s="339"/>
      <c r="AQI300" s="339"/>
      <c r="AQJ300" s="339"/>
      <c r="AQK300" s="339"/>
      <c r="AQL300" s="339"/>
      <c r="AQM300" s="339"/>
      <c r="AQN300" s="339"/>
      <c r="AQO300" s="339"/>
      <c r="AQP300" s="339"/>
      <c r="AQQ300" s="339"/>
      <c r="AQR300" s="339"/>
      <c r="AQS300" s="339"/>
      <c r="AQT300" s="339"/>
      <c r="AQU300" s="339"/>
      <c r="AQV300" s="339"/>
      <c r="AQW300" s="339"/>
      <c r="AQX300" s="339"/>
      <c r="AQY300" s="339"/>
      <c r="AQZ300" s="339"/>
      <c r="ARA300" s="339"/>
      <c r="ARB300" s="339"/>
      <c r="ARC300" s="339"/>
      <c r="ARD300" s="339"/>
      <c r="ARE300" s="339"/>
      <c r="ARF300" s="339"/>
      <c r="ARG300" s="339"/>
      <c r="ARH300" s="339"/>
      <c r="ARI300" s="339"/>
      <c r="ARJ300" s="339"/>
      <c r="ARK300" s="339"/>
      <c r="ARL300" s="339"/>
      <c r="ARM300" s="339"/>
      <c r="ARN300" s="339"/>
      <c r="ARO300" s="339"/>
      <c r="ARP300" s="339"/>
      <c r="ARQ300" s="339"/>
      <c r="ARR300" s="339"/>
      <c r="ARS300" s="339"/>
      <c r="ART300" s="339"/>
      <c r="ARU300" s="339"/>
      <c r="ARV300" s="339"/>
      <c r="ARW300" s="339"/>
      <c r="ARX300" s="339"/>
      <c r="ARY300" s="339"/>
      <c r="ARZ300" s="339"/>
      <c r="ASA300" s="339"/>
      <c r="ASB300" s="339"/>
      <c r="ASC300" s="339"/>
      <c r="ASD300" s="339"/>
      <c r="ASE300" s="339"/>
      <c r="ASF300" s="339"/>
      <c r="ASG300" s="339"/>
      <c r="ASH300" s="339"/>
      <c r="ASI300" s="339"/>
      <c r="ASJ300" s="339"/>
      <c r="ASK300" s="339"/>
      <c r="ASL300" s="339"/>
      <c r="ASM300" s="339"/>
      <c r="ASN300" s="339"/>
      <c r="ASO300" s="339"/>
      <c r="ASP300" s="339"/>
      <c r="ASQ300" s="339"/>
      <c r="ASR300" s="339"/>
      <c r="ASS300" s="339"/>
      <c r="AST300" s="339"/>
      <c r="ASU300" s="339"/>
      <c r="ASV300" s="339"/>
      <c r="ASW300" s="339"/>
      <c r="ASX300" s="339"/>
      <c r="ASY300" s="339"/>
      <c r="ASZ300" s="339"/>
      <c r="ATA300" s="339"/>
      <c r="ATB300" s="339"/>
      <c r="ATC300" s="339"/>
      <c r="ATD300" s="339"/>
      <c r="ATE300" s="339"/>
      <c r="ATF300" s="339"/>
      <c r="ATG300" s="339"/>
      <c r="ATH300" s="339"/>
      <c r="ATI300" s="339"/>
      <c r="ATJ300" s="339"/>
      <c r="ATK300" s="339"/>
      <c r="ATL300" s="339"/>
      <c r="ATM300" s="339"/>
      <c r="ATN300" s="339"/>
      <c r="ATO300" s="339"/>
      <c r="ATP300" s="339"/>
      <c r="ATQ300" s="339"/>
      <c r="ATR300" s="339"/>
      <c r="ATS300" s="339"/>
      <c r="ATT300" s="339"/>
      <c r="ATU300" s="339"/>
      <c r="ATV300" s="339"/>
      <c r="ATW300" s="339"/>
      <c r="ATX300" s="339"/>
      <c r="ATY300" s="339"/>
      <c r="ATZ300" s="339"/>
      <c r="AUA300" s="339"/>
      <c r="AUB300" s="339"/>
      <c r="AUC300" s="339"/>
      <c r="AUD300" s="339"/>
      <c r="AUE300" s="339"/>
      <c r="AUF300" s="339"/>
      <c r="AUG300" s="339"/>
      <c r="AUH300" s="339"/>
      <c r="AUI300" s="339"/>
      <c r="AUJ300" s="339"/>
      <c r="AUK300" s="339"/>
      <c r="AUL300" s="339"/>
      <c r="AUM300" s="339"/>
      <c r="AUN300" s="339"/>
      <c r="AUO300" s="339"/>
      <c r="AUP300" s="339"/>
      <c r="AUQ300" s="339"/>
      <c r="AUR300" s="339"/>
      <c r="AUS300" s="339"/>
      <c r="AUT300" s="339"/>
      <c r="AUU300" s="339"/>
      <c r="AUV300" s="339"/>
      <c r="AUW300" s="339"/>
      <c r="AUX300" s="339"/>
      <c r="AUY300" s="339"/>
      <c r="AUZ300" s="339"/>
      <c r="AVA300" s="339"/>
      <c r="AVB300" s="339"/>
      <c r="AVC300" s="339"/>
      <c r="AVD300" s="339"/>
      <c r="AVE300" s="339"/>
      <c r="AVF300" s="339"/>
      <c r="AVG300" s="339"/>
      <c r="AVH300" s="339"/>
      <c r="AVI300" s="339"/>
      <c r="AVJ300" s="339"/>
      <c r="AVK300" s="339"/>
      <c r="AVL300" s="339"/>
      <c r="AVM300" s="339"/>
      <c r="AVN300" s="339"/>
      <c r="AVO300" s="339"/>
      <c r="AVP300" s="339"/>
      <c r="AVQ300" s="339"/>
      <c r="AVR300" s="339"/>
      <c r="AVS300" s="339"/>
      <c r="AVT300" s="339"/>
      <c r="AVU300" s="339"/>
      <c r="AVV300" s="339"/>
      <c r="AVW300" s="339"/>
      <c r="AVX300" s="339"/>
      <c r="AVY300" s="339"/>
      <c r="AVZ300" s="339"/>
      <c r="AWA300" s="339"/>
      <c r="AWB300" s="339"/>
      <c r="AWC300" s="339"/>
      <c r="AWD300" s="339"/>
      <c r="AWE300" s="339"/>
      <c r="AWF300" s="339"/>
      <c r="AWG300" s="339"/>
      <c r="AWH300" s="339"/>
      <c r="AWI300" s="339"/>
      <c r="AWJ300" s="339"/>
      <c r="AWK300" s="339"/>
      <c r="AWL300" s="339"/>
      <c r="AWM300" s="339"/>
      <c r="AWN300" s="339"/>
      <c r="AWO300" s="339"/>
      <c r="AWP300" s="339"/>
      <c r="AWQ300" s="339"/>
      <c r="AWR300" s="339"/>
      <c r="AWS300" s="339"/>
      <c r="AWT300" s="339"/>
      <c r="AWU300" s="339"/>
      <c r="AWV300" s="339"/>
      <c r="AWW300" s="339"/>
      <c r="AWX300" s="339"/>
      <c r="AWY300" s="339"/>
      <c r="AWZ300" s="339"/>
      <c r="AXA300" s="339"/>
      <c r="AXB300" s="339"/>
      <c r="AXC300" s="339"/>
      <c r="AXD300" s="339"/>
      <c r="AXE300" s="339"/>
      <c r="AXF300" s="339"/>
      <c r="AXG300" s="339"/>
      <c r="AXH300" s="339"/>
      <c r="AXI300" s="339"/>
      <c r="AXJ300" s="339"/>
      <c r="AXK300" s="339"/>
      <c r="AXL300" s="339"/>
      <c r="AXM300" s="339"/>
      <c r="AXN300" s="339"/>
      <c r="AXO300" s="339"/>
      <c r="AXP300" s="339"/>
      <c r="AXQ300" s="339"/>
      <c r="AXR300" s="339"/>
      <c r="AXS300" s="339"/>
      <c r="AXT300" s="339"/>
      <c r="AXU300" s="339"/>
      <c r="AXV300" s="339"/>
      <c r="AXW300" s="339"/>
      <c r="AXX300" s="339"/>
      <c r="AXY300" s="339"/>
      <c r="AXZ300" s="339"/>
      <c r="AYA300" s="339"/>
      <c r="AYB300" s="339"/>
      <c r="AYC300" s="339"/>
      <c r="AYD300" s="339"/>
      <c r="AYE300" s="339"/>
      <c r="AYF300" s="339"/>
      <c r="AYG300" s="339"/>
      <c r="AYH300" s="339"/>
      <c r="AYI300" s="339"/>
      <c r="AYJ300" s="339"/>
      <c r="AYK300" s="339"/>
      <c r="AYL300" s="339"/>
      <c r="AYM300" s="339"/>
      <c r="AYN300" s="339"/>
      <c r="AYO300" s="339"/>
      <c r="AYP300" s="339"/>
      <c r="AYQ300" s="339"/>
      <c r="AYR300" s="339"/>
      <c r="AYS300" s="339"/>
      <c r="AYT300" s="339"/>
      <c r="AYU300" s="339"/>
      <c r="AYV300" s="339"/>
      <c r="AYW300" s="339"/>
      <c r="AYX300" s="339"/>
      <c r="AYY300" s="339"/>
      <c r="AYZ300" s="339"/>
      <c r="AZA300" s="339"/>
      <c r="AZB300" s="339"/>
      <c r="AZC300" s="339"/>
      <c r="AZD300" s="339"/>
      <c r="AZE300" s="339"/>
      <c r="AZF300" s="339"/>
      <c r="AZG300" s="339"/>
      <c r="AZH300" s="339"/>
      <c r="AZI300" s="339"/>
      <c r="AZJ300" s="339"/>
      <c r="AZK300" s="339"/>
      <c r="AZL300" s="339"/>
      <c r="AZM300" s="339"/>
      <c r="AZN300" s="339"/>
      <c r="AZO300" s="339"/>
      <c r="AZP300" s="339"/>
      <c r="AZQ300" s="339"/>
      <c r="AZR300" s="339"/>
      <c r="AZS300" s="339"/>
      <c r="AZT300" s="339"/>
      <c r="AZU300" s="339"/>
      <c r="AZV300" s="339"/>
      <c r="AZW300" s="339"/>
      <c r="AZX300" s="339"/>
      <c r="AZY300" s="339"/>
      <c r="AZZ300" s="339"/>
      <c r="BAA300" s="339"/>
      <c r="BAB300" s="339"/>
      <c r="BAC300" s="339"/>
      <c r="BAD300" s="339"/>
      <c r="BAE300" s="339"/>
      <c r="BAF300" s="339"/>
      <c r="BAG300" s="339"/>
      <c r="BAH300" s="339"/>
      <c r="BAI300" s="339"/>
      <c r="BAJ300" s="339"/>
      <c r="BAK300" s="339"/>
      <c r="BAL300" s="339"/>
      <c r="BAM300" s="339"/>
      <c r="BAN300" s="339"/>
      <c r="BAO300" s="339"/>
      <c r="BAP300" s="339"/>
      <c r="BAQ300" s="339"/>
      <c r="BAR300" s="339"/>
      <c r="BAS300" s="339"/>
      <c r="BAT300" s="339"/>
      <c r="BAU300" s="339"/>
      <c r="BAV300" s="339"/>
      <c r="BAW300" s="339"/>
      <c r="BAX300" s="339"/>
      <c r="BAY300" s="339"/>
      <c r="BAZ300" s="339"/>
      <c r="BBA300" s="339"/>
      <c r="BBB300" s="339"/>
      <c r="BBC300" s="339"/>
      <c r="BBD300" s="339"/>
      <c r="BBE300" s="339"/>
      <c r="BBF300" s="339"/>
      <c r="BBG300" s="339"/>
      <c r="BBH300" s="339"/>
      <c r="BBI300" s="339"/>
      <c r="BBJ300" s="339"/>
      <c r="BBK300" s="339"/>
      <c r="BBL300" s="339"/>
      <c r="BBM300" s="339"/>
      <c r="BBN300" s="339"/>
      <c r="BBO300" s="339"/>
      <c r="BBP300" s="339"/>
      <c r="BBQ300" s="339"/>
      <c r="BBR300" s="339"/>
      <c r="BBS300" s="339"/>
      <c r="BBT300" s="339"/>
      <c r="BBU300" s="339"/>
      <c r="BBV300" s="339"/>
      <c r="BBW300" s="339"/>
      <c r="BBX300" s="339"/>
      <c r="BBY300" s="339"/>
      <c r="BBZ300" s="339"/>
      <c r="BCA300" s="339"/>
      <c r="BCB300" s="339"/>
      <c r="BCC300" s="339"/>
      <c r="BCD300" s="339"/>
      <c r="BCE300" s="339"/>
      <c r="BCF300" s="339"/>
      <c r="BCG300" s="339"/>
      <c r="BCH300" s="339"/>
      <c r="BCI300" s="339"/>
      <c r="BCJ300" s="339"/>
      <c r="BCK300" s="339"/>
      <c r="BCL300" s="339"/>
      <c r="BCM300" s="339"/>
      <c r="BCN300" s="339"/>
      <c r="BCO300" s="339"/>
      <c r="BCP300" s="339"/>
      <c r="BCQ300" s="339"/>
      <c r="BCR300" s="339"/>
      <c r="BCS300" s="339"/>
      <c r="BCT300" s="339"/>
      <c r="BCU300" s="339"/>
      <c r="BCV300" s="339"/>
      <c r="BCW300" s="339"/>
      <c r="BCX300" s="339"/>
      <c r="BCY300" s="339"/>
      <c r="BCZ300" s="339"/>
      <c r="BDA300" s="339"/>
      <c r="BDB300" s="339"/>
      <c r="BDC300" s="339"/>
      <c r="BDD300" s="339"/>
      <c r="BDE300" s="339"/>
      <c r="BDF300" s="339"/>
      <c r="BDG300" s="339"/>
      <c r="BDH300" s="339"/>
      <c r="BDI300" s="339"/>
      <c r="BDJ300" s="339"/>
      <c r="BDK300" s="339"/>
      <c r="BDL300" s="339"/>
      <c r="BDM300" s="339"/>
      <c r="BDN300" s="339"/>
      <c r="BDO300" s="339"/>
      <c r="BDP300" s="339"/>
      <c r="BDQ300" s="339"/>
      <c r="BDR300" s="339"/>
      <c r="BDS300" s="339"/>
      <c r="BDT300" s="339"/>
      <c r="BDU300" s="339"/>
      <c r="BDV300" s="339"/>
      <c r="BDW300" s="339"/>
      <c r="BDX300" s="339"/>
      <c r="BDY300" s="339"/>
      <c r="BDZ300" s="339"/>
      <c r="BEA300" s="339"/>
      <c r="BEB300" s="339"/>
      <c r="BEC300" s="339"/>
      <c r="BED300" s="339"/>
      <c r="BEE300" s="339"/>
      <c r="BEF300" s="339"/>
      <c r="BEG300" s="339"/>
      <c r="BEH300" s="339"/>
      <c r="BEI300" s="339"/>
      <c r="BEJ300" s="339"/>
      <c r="BEK300" s="339"/>
      <c r="BEL300" s="339"/>
      <c r="BEM300" s="339"/>
      <c r="BEN300" s="339"/>
      <c r="BEO300" s="339"/>
      <c r="BEP300" s="339"/>
      <c r="BEQ300" s="339"/>
      <c r="BER300" s="339"/>
      <c r="BES300" s="339"/>
      <c r="BET300" s="339"/>
      <c r="BEU300" s="339"/>
      <c r="BEV300" s="339"/>
      <c r="BEW300" s="339"/>
      <c r="BEX300" s="339"/>
      <c r="BEY300" s="339"/>
      <c r="BEZ300" s="339"/>
      <c r="BFA300" s="339"/>
      <c r="BFB300" s="339"/>
      <c r="BFC300" s="339"/>
      <c r="BFD300" s="339"/>
      <c r="BFE300" s="339"/>
      <c r="BFF300" s="339"/>
      <c r="BFG300" s="339"/>
      <c r="BFH300" s="339"/>
      <c r="BFI300" s="339"/>
      <c r="BFJ300" s="339"/>
      <c r="BFK300" s="339"/>
      <c r="BFL300" s="339"/>
      <c r="BFM300" s="339"/>
      <c r="BFN300" s="339"/>
      <c r="BFO300" s="339"/>
      <c r="BFP300" s="339"/>
      <c r="BFQ300" s="339"/>
      <c r="BFR300" s="339"/>
      <c r="BFS300" s="339"/>
      <c r="BFT300" s="339"/>
      <c r="BFU300" s="339"/>
      <c r="BFV300" s="339"/>
      <c r="BFW300" s="339"/>
      <c r="BFX300" s="339"/>
      <c r="BFY300" s="339"/>
      <c r="BFZ300" s="339"/>
      <c r="BGA300" s="339"/>
      <c r="BGB300" s="339"/>
      <c r="BGC300" s="339"/>
      <c r="BGD300" s="339"/>
      <c r="BGE300" s="339"/>
      <c r="BGF300" s="339"/>
      <c r="BGG300" s="339"/>
      <c r="BGH300" s="339"/>
      <c r="BGI300" s="339"/>
      <c r="BGJ300" s="339"/>
      <c r="BGK300" s="339"/>
      <c r="BGL300" s="339"/>
      <c r="BGM300" s="339"/>
      <c r="BGN300" s="339"/>
      <c r="BGO300" s="339"/>
      <c r="BGP300" s="339"/>
      <c r="BGQ300" s="339"/>
      <c r="BGR300" s="339"/>
      <c r="BGS300" s="339"/>
      <c r="BGT300" s="339"/>
      <c r="BGU300" s="339"/>
      <c r="BGV300" s="339"/>
      <c r="BGW300" s="339"/>
      <c r="BGX300" s="339"/>
      <c r="BGY300" s="339"/>
      <c r="BGZ300" s="339"/>
      <c r="BHA300" s="339"/>
      <c r="BHB300" s="339"/>
      <c r="BHC300" s="339"/>
      <c r="BHD300" s="339"/>
      <c r="BHE300" s="339"/>
      <c r="BHF300" s="339"/>
      <c r="BHG300" s="339"/>
      <c r="BHH300" s="339"/>
      <c r="BHI300" s="339"/>
      <c r="BHJ300" s="339"/>
      <c r="BHK300" s="339"/>
      <c r="BHL300" s="339"/>
      <c r="BHM300" s="339"/>
      <c r="BHN300" s="339"/>
      <c r="BHO300" s="339"/>
      <c r="BHP300" s="339"/>
      <c r="BHQ300" s="339"/>
      <c r="BHR300" s="339"/>
      <c r="BHS300" s="339"/>
      <c r="BHT300" s="339"/>
      <c r="BHU300" s="339"/>
      <c r="BHV300" s="339"/>
      <c r="BHW300" s="339"/>
      <c r="BHX300" s="339"/>
      <c r="BHY300" s="339"/>
      <c r="BHZ300" s="339"/>
      <c r="BIA300" s="339"/>
      <c r="BIB300" s="339"/>
      <c r="BIC300" s="339"/>
      <c r="BID300" s="339"/>
      <c r="BIE300" s="339"/>
      <c r="BIF300" s="339"/>
      <c r="BIG300" s="339"/>
      <c r="BIH300" s="339"/>
      <c r="BII300" s="339"/>
      <c r="BIJ300" s="339"/>
      <c r="BIK300" s="339"/>
      <c r="BIL300" s="339"/>
      <c r="BIM300" s="339"/>
      <c r="BIN300" s="339"/>
      <c r="BIO300" s="339"/>
      <c r="BIP300" s="339"/>
      <c r="BIQ300" s="339"/>
      <c r="BIR300" s="339"/>
      <c r="BIS300" s="339"/>
      <c r="BIT300" s="339"/>
      <c r="BIU300" s="339"/>
      <c r="BIV300" s="339"/>
      <c r="BIW300" s="339"/>
      <c r="BIX300" s="339"/>
      <c r="BIY300" s="339"/>
      <c r="BIZ300" s="339"/>
      <c r="BJA300" s="339"/>
      <c r="BJB300" s="339"/>
      <c r="BJC300" s="339"/>
      <c r="BJD300" s="339"/>
      <c r="BJE300" s="339"/>
      <c r="BJF300" s="339"/>
      <c r="BJG300" s="339"/>
      <c r="BJH300" s="339"/>
      <c r="BJI300" s="339"/>
      <c r="BJJ300" s="339"/>
      <c r="BJK300" s="339"/>
      <c r="BJL300" s="339"/>
      <c r="BJM300" s="339"/>
      <c r="BJN300" s="339"/>
      <c r="BJO300" s="339"/>
      <c r="BJP300" s="339"/>
      <c r="BJQ300" s="339"/>
      <c r="BJR300" s="339"/>
      <c r="BJS300" s="339"/>
      <c r="BJT300" s="339"/>
      <c r="BJU300" s="339"/>
      <c r="BJV300" s="339"/>
      <c r="BJW300" s="339"/>
      <c r="BJX300" s="339"/>
      <c r="BJY300" s="339"/>
      <c r="BJZ300" s="339"/>
      <c r="BKA300" s="339"/>
      <c r="BKB300" s="339"/>
      <c r="BKC300" s="339"/>
      <c r="BKD300" s="339"/>
      <c r="BKE300" s="339"/>
      <c r="BKF300" s="339"/>
      <c r="BKG300" s="339"/>
      <c r="BKH300" s="339"/>
      <c r="BKI300" s="339"/>
      <c r="BKJ300" s="339"/>
      <c r="BKK300" s="339"/>
      <c r="BKL300" s="339"/>
      <c r="BKM300" s="339"/>
      <c r="BKN300" s="339"/>
      <c r="BKO300" s="339"/>
      <c r="BKP300" s="339"/>
      <c r="BKQ300" s="339"/>
      <c r="BKR300" s="339"/>
      <c r="BKS300" s="339"/>
      <c r="BKT300" s="339"/>
      <c r="BKU300" s="339"/>
      <c r="BKV300" s="339"/>
      <c r="BKW300" s="339"/>
      <c r="BKX300" s="339"/>
      <c r="BKY300" s="339"/>
      <c r="BKZ300" s="339"/>
      <c r="BLA300" s="339"/>
      <c r="BLB300" s="339"/>
      <c r="BLC300" s="339"/>
      <c r="BLD300" s="339"/>
      <c r="BLE300" s="339"/>
      <c r="BLF300" s="339"/>
      <c r="BLG300" s="339"/>
      <c r="BLH300" s="339"/>
      <c r="BLI300" s="339"/>
      <c r="BLJ300" s="339"/>
      <c r="BLK300" s="339"/>
      <c r="BLL300" s="339"/>
      <c r="BLM300" s="339"/>
      <c r="BLN300" s="339"/>
      <c r="BLO300" s="339"/>
      <c r="BLP300" s="339"/>
      <c r="BLQ300" s="339"/>
      <c r="BLR300" s="339"/>
      <c r="BLS300" s="339"/>
      <c r="BLT300" s="339"/>
      <c r="BLU300" s="339"/>
      <c r="BLV300" s="339"/>
      <c r="BLW300" s="339"/>
      <c r="BLX300" s="339"/>
      <c r="BLY300" s="339"/>
      <c r="BLZ300" s="339"/>
      <c r="BMA300" s="339"/>
      <c r="BMB300" s="339"/>
      <c r="BMC300" s="339"/>
      <c r="BMD300" s="339"/>
      <c r="BME300" s="339"/>
      <c r="BMF300" s="339"/>
      <c r="BMG300" s="339"/>
      <c r="BMH300" s="339"/>
      <c r="BMI300" s="339"/>
      <c r="BMJ300" s="339"/>
      <c r="BMK300" s="339"/>
      <c r="BML300" s="339"/>
      <c r="BMM300" s="339"/>
      <c r="BMN300" s="339"/>
      <c r="BMO300" s="339"/>
      <c r="BMP300" s="339"/>
      <c r="BMQ300" s="339"/>
      <c r="BMR300" s="339"/>
      <c r="BMS300" s="339"/>
      <c r="BMT300" s="339"/>
      <c r="BMU300" s="339"/>
      <c r="BMV300" s="339"/>
      <c r="BMW300" s="339"/>
      <c r="BMX300" s="339"/>
      <c r="BMY300" s="339"/>
      <c r="BMZ300" s="339"/>
      <c r="BNA300" s="339"/>
      <c r="BNB300" s="339"/>
      <c r="BNC300" s="339"/>
      <c r="BND300" s="339"/>
      <c r="BNE300" s="339"/>
      <c r="BNF300" s="339"/>
      <c r="BNG300" s="339"/>
      <c r="BNH300" s="339"/>
      <c r="BNI300" s="339"/>
      <c r="BNJ300" s="339"/>
      <c r="BNK300" s="339"/>
      <c r="BNL300" s="339"/>
      <c r="BNM300" s="339"/>
      <c r="BNN300" s="339"/>
      <c r="BNO300" s="339"/>
      <c r="BNP300" s="339"/>
      <c r="BNQ300" s="339"/>
      <c r="BNR300" s="339"/>
      <c r="BNS300" s="339"/>
      <c r="BNT300" s="339"/>
      <c r="BNU300" s="339"/>
      <c r="BNV300" s="339"/>
      <c r="BNW300" s="339"/>
      <c r="BNX300" s="339"/>
      <c r="BNY300" s="339"/>
      <c r="BNZ300" s="339"/>
      <c r="BOA300" s="339"/>
      <c r="BOB300" s="339"/>
      <c r="BOC300" s="339"/>
      <c r="BOD300" s="339"/>
      <c r="BOE300" s="339"/>
      <c r="BOF300" s="339"/>
      <c r="BOG300" s="339"/>
      <c r="BOH300" s="339"/>
      <c r="BOI300" s="339"/>
      <c r="BOJ300" s="339"/>
      <c r="BOK300" s="339"/>
      <c r="BOL300" s="339"/>
      <c r="BOM300" s="339"/>
      <c r="BON300" s="339"/>
      <c r="BOO300" s="339"/>
      <c r="BOP300" s="339"/>
      <c r="BOQ300" s="339"/>
      <c r="BOR300" s="339"/>
      <c r="BOS300" s="339"/>
      <c r="BOT300" s="339"/>
      <c r="BOU300" s="339"/>
      <c r="BOV300" s="339"/>
    </row>
    <row r="301" spans="1:1764" s="40" customFormat="1" ht="40.5" customHeight="1">
      <c r="A301" s="573"/>
      <c r="B301" s="576"/>
      <c r="C301" s="194" t="s">
        <v>942</v>
      </c>
      <c r="D301" s="194" t="s">
        <v>943</v>
      </c>
      <c r="E301" s="373" t="s">
        <v>1419</v>
      </c>
      <c r="F301" s="373" t="s">
        <v>1294</v>
      </c>
      <c r="G301" s="576"/>
      <c r="H301" s="576"/>
      <c r="I301" s="599"/>
      <c r="J301" s="578"/>
      <c r="K301" s="578"/>
      <c r="L301" s="563"/>
      <c r="M301" s="114"/>
      <c r="N301" s="114"/>
      <c r="O301" s="114"/>
      <c r="P301" s="114"/>
      <c r="Q301" s="114"/>
      <c r="R301" s="114"/>
      <c r="S301" s="114"/>
      <c r="T301" s="114"/>
      <c r="U301" s="114"/>
      <c r="V301" s="339"/>
      <c r="W301" s="339"/>
      <c r="X301" s="339"/>
      <c r="Y301" s="339"/>
      <c r="Z301" s="339"/>
      <c r="AA301" s="339"/>
      <c r="AB301" s="339"/>
      <c r="AC301" s="339"/>
      <c r="AD301" s="339"/>
      <c r="AE301" s="339"/>
      <c r="AF301" s="339"/>
      <c r="AG301" s="339"/>
      <c r="AH301" s="339"/>
      <c r="AI301" s="339"/>
      <c r="AJ301" s="339"/>
      <c r="AK301" s="339"/>
      <c r="AL301" s="339"/>
      <c r="AM301" s="339"/>
      <c r="AN301" s="339"/>
      <c r="AO301" s="339"/>
      <c r="AP301" s="339"/>
      <c r="AQ301" s="339"/>
      <c r="AR301" s="339"/>
      <c r="AS301" s="339"/>
      <c r="AT301" s="339"/>
      <c r="AU301" s="339"/>
      <c r="AV301" s="339"/>
      <c r="AW301" s="339"/>
      <c r="AX301" s="339"/>
      <c r="AY301" s="339"/>
      <c r="AZ301" s="339"/>
      <c r="BA301" s="339"/>
      <c r="BB301" s="339"/>
      <c r="BC301" s="339"/>
      <c r="BD301" s="339"/>
      <c r="BE301" s="339"/>
      <c r="BF301" s="339"/>
      <c r="BG301" s="339"/>
      <c r="BH301" s="339"/>
      <c r="BI301" s="339"/>
      <c r="BJ301" s="339"/>
      <c r="BK301" s="339"/>
      <c r="BL301" s="339"/>
      <c r="BM301" s="339"/>
      <c r="BN301" s="339"/>
      <c r="BO301" s="339"/>
      <c r="BP301" s="339"/>
      <c r="BQ301" s="339"/>
      <c r="BR301" s="339"/>
      <c r="BS301" s="339"/>
      <c r="BT301" s="339"/>
      <c r="BU301" s="339"/>
      <c r="BV301" s="339"/>
      <c r="BW301" s="339"/>
      <c r="BX301" s="339"/>
      <c r="BY301" s="339"/>
      <c r="BZ301" s="339"/>
      <c r="CA301" s="339"/>
      <c r="CB301" s="339"/>
      <c r="CC301" s="339"/>
      <c r="CD301" s="339"/>
      <c r="CE301" s="339"/>
      <c r="CF301" s="339"/>
      <c r="CG301" s="339"/>
      <c r="CH301" s="339"/>
      <c r="CI301" s="339"/>
      <c r="CJ301" s="339"/>
      <c r="CK301" s="339"/>
      <c r="CL301" s="339"/>
      <c r="CM301" s="339"/>
      <c r="CN301" s="339"/>
      <c r="CO301" s="339"/>
      <c r="CP301" s="339"/>
      <c r="CQ301" s="339"/>
      <c r="CR301" s="339"/>
      <c r="CS301" s="339"/>
      <c r="CT301" s="339"/>
      <c r="CU301" s="339"/>
      <c r="CV301" s="339"/>
      <c r="CW301" s="339"/>
      <c r="CX301" s="339"/>
      <c r="CY301" s="339"/>
      <c r="CZ301" s="339"/>
      <c r="DA301" s="339"/>
      <c r="DB301" s="339"/>
      <c r="DC301" s="339"/>
      <c r="DD301" s="339"/>
      <c r="DE301" s="339"/>
      <c r="DF301" s="339"/>
      <c r="DG301" s="339"/>
      <c r="DH301" s="339"/>
      <c r="DI301" s="339"/>
      <c r="DJ301" s="339"/>
      <c r="DK301" s="339"/>
      <c r="DL301" s="339"/>
      <c r="DM301" s="339"/>
      <c r="DN301" s="339"/>
      <c r="DO301" s="339"/>
      <c r="DP301" s="339"/>
      <c r="DQ301" s="339"/>
      <c r="DR301" s="339"/>
      <c r="DS301" s="339"/>
      <c r="DT301" s="339"/>
      <c r="DU301" s="339"/>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c r="ET301" s="339"/>
      <c r="EU301" s="339"/>
      <c r="EV301" s="339"/>
      <c r="EW301" s="339"/>
      <c r="EX301" s="339"/>
      <c r="EY301" s="339"/>
      <c r="EZ301" s="339"/>
      <c r="FA301" s="339"/>
      <c r="FB301" s="339"/>
      <c r="FC301" s="339"/>
      <c r="FD301" s="339"/>
      <c r="FE301" s="339"/>
      <c r="FF301" s="339"/>
      <c r="FG301" s="339"/>
      <c r="FH301" s="339"/>
      <c r="FI301" s="339"/>
      <c r="FJ301" s="339"/>
      <c r="FK301" s="339"/>
      <c r="FL301" s="339"/>
      <c r="FM301" s="339"/>
      <c r="FN301" s="339"/>
      <c r="FO301" s="339"/>
      <c r="FP301" s="339"/>
      <c r="FQ301" s="339"/>
      <c r="FR301" s="339"/>
      <c r="FS301" s="339"/>
      <c r="FT301" s="339"/>
      <c r="FU301" s="339"/>
      <c r="FV301" s="339"/>
      <c r="FW301" s="339"/>
      <c r="FX301" s="339"/>
      <c r="FY301" s="339"/>
      <c r="FZ301" s="339"/>
      <c r="GA301" s="339"/>
      <c r="GB301" s="339"/>
      <c r="GC301" s="339"/>
      <c r="GD301" s="339"/>
      <c r="GE301" s="339"/>
      <c r="GF301" s="339"/>
      <c r="GG301" s="339"/>
      <c r="GH301" s="339"/>
      <c r="GI301" s="339"/>
      <c r="GJ301" s="339"/>
      <c r="GK301" s="339"/>
      <c r="GL301" s="339"/>
      <c r="GM301" s="339"/>
      <c r="GN301" s="339"/>
      <c r="GO301" s="339"/>
      <c r="GP301" s="339"/>
      <c r="GQ301" s="339"/>
      <c r="GR301" s="339"/>
      <c r="GS301" s="339"/>
      <c r="GT301" s="339"/>
      <c r="GU301" s="339"/>
      <c r="GV301" s="339"/>
      <c r="GW301" s="339"/>
      <c r="GX301" s="339"/>
      <c r="GY301" s="339"/>
      <c r="GZ301" s="339"/>
      <c r="HA301" s="339"/>
      <c r="HB301" s="339"/>
      <c r="HC301" s="339"/>
      <c r="HD301" s="339"/>
      <c r="HE301" s="339"/>
      <c r="HF301" s="339"/>
      <c r="HG301" s="339"/>
      <c r="HH301" s="339"/>
      <c r="HI301" s="339"/>
      <c r="HJ301" s="339"/>
      <c r="HK301" s="339"/>
      <c r="HL301" s="339"/>
      <c r="HM301" s="339"/>
      <c r="HN301" s="339"/>
      <c r="HO301" s="339"/>
      <c r="HP301" s="339"/>
      <c r="HQ301" s="339"/>
      <c r="HR301" s="339"/>
      <c r="HS301" s="339"/>
      <c r="HT301" s="339"/>
      <c r="HU301" s="339"/>
      <c r="HV301" s="339"/>
      <c r="HW301" s="339"/>
      <c r="HX301" s="339"/>
      <c r="HY301" s="339"/>
      <c r="HZ301" s="339"/>
      <c r="IA301" s="339"/>
      <c r="IB301" s="339"/>
      <c r="IC301" s="339"/>
      <c r="ID301" s="339"/>
      <c r="IE301" s="339"/>
      <c r="IF301" s="339"/>
      <c r="IG301" s="339"/>
      <c r="IH301" s="339"/>
      <c r="II301" s="339"/>
      <c r="IJ301" s="339"/>
      <c r="IK301" s="339"/>
      <c r="IL301" s="339"/>
      <c r="IM301" s="339"/>
      <c r="IN301" s="339"/>
      <c r="IO301" s="339"/>
      <c r="IP301" s="339"/>
      <c r="IQ301" s="339"/>
      <c r="IR301" s="339"/>
      <c r="IS301" s="339"/>
      <c r="IT301" s="339"/>
      <c r="IU301" s="339"/>
      <c r="IV301" s="339"/>
      <c r="IW301" s="339"/>
      <c r="IX301" s="339"/>
      <c r="IY301" s="339"/>
      <c r="IZ301" s="339"/>
      <c r="JA301" s="339"/>
      <c r="JB301" s="339"/>
      <c r="JC301" s="339"/>
      <c r="JD301" s="339"/>
      <c r="JE301" s="339"/>
      <c r="JF301" s="339"/>
      <c r="JG301" s="339"/>
      <c r="JH301" s="339"/>
      <c r="JI301" s="339"/>
      <c r="JJ301" s="339"/>
      <c r="JK301" s="339"/>
      <c r="JL301" s="339"/>
      <c r="JM301" s="339"/>
      <c r="JN301" s="339"/>
      <c r="JO301" s="339"/>
      <c r="JP301" s="339"/>
      <c r="JQ301" s="339"/>
      <c r="JR301" s="339"/>
      <c r="JS301" s="339"/>
      <c r="JT301" s="339"/>
      <c r="JU301" s="339"/>
      <c r="JV301" s="339"/>
      <c r="JW301" s="339"/>
      <c r="JX301" s="339"/>
      <c r="JY301" s="339"/>
      <c r="JZ301" s="339"/>
      <c r="KA301" s="339"/>
      <c r="KB301" s="339"/>
      <c r="KC301" s="339"/>
      <c r="KD301" s="339"/>
      <c r="KE301" s="339"/>
      <c r="KF301" s="339"/>
      <c r="KG301" s="339"/>
      <c r="KH301" s="339"/>
      <c r="KI301" s="339"/>
      <c r="KJ301" s="339"/>
      <c r="KK301" s="339"/>
      <c r="KL301" s="339"/>
      <c r="KM301" s="339"/>
      <c r="KN301" s="339"/>
      <c r="KO301" s="339"/>
      <c r="KP301" s="339"/>
      <c r="KQ301" s="339"/>
      <c r="KR301" s="339"/>
      <c r="KS301" s="339"/>
      <c r="KT301" s="339"/>
      <c r="KU301" s="339"/>
      <c r="KV301" s="339"/>
      <c r="KW301" s="339"/>
      <c r="KX301" s="339"/>
      <c r="KY301" s="339"/>
      <c r="KZ301" s="339"/>
      <c r="LA301" s="339"/>
      <c r="LB301" s="339"/>
      <c r="LC301" s="339"/>
      <c r="LD301" s="339"/>
      <c r="LE301" s="339"/>
      <c r="LF301" s="339"/>
      <c r="LG301" s="339"/>
      <c r="LH301" s="339"/>
      <c r="LI301" s="339"/>
      <c r="LJ301" s="339"/>
      <c r="LK301" s="339"/>
      <c r="LL301" s="339"/>
      <c r="LM301" s="339"/>
      <c r="LN301" s="339"/>
      <c r="LO301" s="339"/>
      <c r="LP301" s="339"/>
      <c r="LQ301" s="339"/>
      <c r="LR301" s="339"/>
      <c r="LS301" s="339"/>
      <c r="LT301" s="339"/>
      <c r="LU301" s="339"/>
      <c r="LV301" s="339"/>
      <c r="LW301" s="339"/>
      <c r="LX301" s="339"/>
      <c r="LY301" s="339"/>
      <c r="LZ301" s="339"/>
      <c r="MA301" s="339"/>
      <c r="MB301" s="339"/>
      <c r="MC301" s="339"/>
      <c r="MD301" s="339"/>
      <c r="ME301" s="339"/>
      <c r="MF301" s="339"/>
      <c r="MG301" s="339"/>
      <c r="MH301" s="339"/>
      <c r="MI301" s="339"/>
      <c r="MJ301" s="339"/>
      <c r="MK301" s="339"/>
      <c r="ML301" s="339"/>
      <c r="MM301" s="339"/>
      <c r="MN301" s="339"/>
      <c r="MO301" s="339"/>
      <c r="MP301" s="339"/>
      <c r="MQ301" s="339"/>
      <c r="MR301" s="339"/>
      <c r="MS301" s="339"/>
      <c r="MT301" s="339"/>
      <c r="MU301" s="339"/>
      <c r="MV301" s="339"/>
      <c r="MW301" s="339"/>
      <c r="MX301" s="339"/>
      <c r="MY301" s="339"/>
      <c r="MZ301" s="339"/>
      <c r="NA301" s="339"/>
      <c r="NB301" s="339"/>
      <c r="NC301" s="339"/>
      <c r="ND301" s="339"/>
      <c r="NE301" s="339"/>
      <c r="NF301" s="339"/>
      <c r="NG301" s="339"/>
      <c r="NH301" s="339"/>
      <c r="NI301" s="339"/>
      <c r="NJ301" s="339"/>
      <c r="NK301" s="339"/>
      <c r="NL301" s="339"/>
      <c r="NM301" s="339"/>
      <c r="NN301" s="339"/>
      <c r="NO301" s="339"/>
      <c r="NP301" s="339"/>
      <c r="NQ301" s="339"/>
      <c r="NR301" s="339"/>
      <c r="NS301" s="339"/>
      <c r="NT301" s="339"/>
      <c r="NU301" s="339"/>
      <c r="NV301" s="339"/>
      <c r="NW301" s="339"/>
      <c r="NX301" s="339"/>
      <c r="NY301" s="339"/>
      <c r="NZ301" s="339"/>
      <c r="OA301" s="339"/>
      <c r="OB301" s="339"/>
      <c r="OC301" s="339"/>
      <c r="OD301" s="339"/>
      <c r="OE301" s="339"/>
      <c r="OF301" s="339"/>
      <c r="OG301" s="339"/>
      <c r="OH301" s="339"/>
      <c r="OI301" s="339"/>
      <c r="OJ301" s="339"/>
      <c r="OK301" s="339"/>
      <c r="OL301" s="339"/>
      <c r="OM301" s="339"/>
      <c r="ON301" s="339"/>
      <c r="OO301" s="339"/>
      <c r="OP301" s="339"/>
      <c r="OQ301" s="339"/>
      <c r="OR301" s="339"/>
      <c r="OS301" s="339"/>
      <c r="OT301" s="339"/>
      <c r="OU301" s="339"/>
      <c r="OV301" s="339"/>
      <c r="OW301" s="339"/>
      <c r="OX301" s="339"/>
      <c r="OY301" s="339"/>
      <c r="OZ301" s="339"/>
      <c r="PA301" s="339"/>
      <c r="PB301" s="339"/>
      <c r="PC301" s="339"/>
      <c r="PD301" s="339"/>
      <c r="PE301" s="339"/>
      <c r="PF301" s="339"/>
      <c r="PG301" s="339"/>
      <c r="PH301" s="339"/>
      <c r="PI301" s="339"/>
      <c r="PJ301" s="339"/>
      <c r="PK301" s="339"/>
      <c r="PL301" s="339"/>
      <c r="PM301" s="339"/>
      <c r="PN301" s="339"/>
      <c r="PO301" s="339"/>
      <c r="PP301" s="339"/>
      <c r="PQ301" s="339"/>
      <c r="PR301" s="339"/>
      <c r="PS301" s="339"/>
      <c r="PT301" s="339"/>
      <c r="PU301" s="339"/>
      <c r="PV301" s="339"/>
      <c r="PW301" s="339"/>
      <c r="PX301" s="339"/>
      <c r="PY301" s="339"/>
      <c r="PZ301" s="339"/>
      <c r="QA301" s="339"/>
      <c r="QB301" s="339"/>
      <c r="QC301" s="339"/>
      <c r="QD301" s="339"/>
      <c r="QE301" s="339"/>
      <c r="QF301" s="339"/>
      <c r="QG301" s="339"/>
      <c r="QH301" s="339"/>
      <c r="QI301" s="339"/>
      <c r="QJ301" s="339"/>
      <c r="QK301" s="339"/>
      <c r="QL301" s="339"/>
      <c r="QM301" s="339"/>
      <c r="QN301" s="339"/>
      <c r="QO301" s="339"/>
      <c r="QP301" s="339"/>
      <c r="QQ301" s="339"/>
      <c r="QR301" s="339"/>
      <c r="QS301" s="339"/>
      <c r="QT301" s="339"/>
      <c r="QU301" s="339"/>
      <c r="QV301" s="339"/>
      <c r="QW301" s="339"/>
      <c r="QX301" s="339"/>
      <c r="QY301" s="339"/>
      <c r="QZ301" s="339"/>
      <c r="RA301" s="339"/>
      <c r="RB301" s="339"/>
      <c r="RC301" s="339"/>
      <c r="RD301" s="339"/>
      <c r="RE301" s="339"/>
      <c r="RF301" s="339"/>
      <c r="RG301" s="339"/>
      <c r="RH301" s="339"/>
      <c r="RI301" s="339"/>
      <c r="RJ301" s="339"/>
      <c r="RK301" s="339"/>
      <c r="RL301" s="339"/>
      <c r="RM301" s="339"/>
      <c r="RN301" s="339"/>
      <c r="RO301" s="339"/>
      <c r="RP301" s="339"/>
      <c r="RQ301" s="339"/>
      <c r="RR301" s="339"/>
      <c r="RS301" s="339"/>
      <c r="RT301" s="339"/>
      <c r="RU301" s="339"/>
      <c r="RV301" s="339"/>
      <c r="RW301" s="339"/>
      <c r="RX301" s="339"/>
      <c r="RY301" s="339"/>
      <c r="RZ301" s="339"/>
      <c r="SA301" s="339"/>
      <c r="SB301" s="339"/>
      <c r="SC301" s="339"/>
      <c r="SD301" s="339"/>
      <c r="SE301" s="339"/>
      <c r="SF301" s="339"/>
      <c r="SG301" s="339"/>
      <c r="SH301" s="339"/>
      <c r="SI301" s="339"/>
      <c r="SJ301" s="339"/>
      <c r="SK301" s="339"/>
      <c r="SL301" s="339"/>
      <c r="SM301" s="339"/>
      <c r="SN301" s="339"/>
      <c r="SO301" s="339"/>
      <c r="SP301" s="339"/>
      <c r="SQ301" s="339"/>
      <c r="SR301" s="339"/>
      <c r="SS301" s="339"/>
      <c r="ST301" s="339"/>
      <c r="SU301" s="339"/>
      <c r="SV301" s="339"/>
      <c r="SW301" s="339"/>
      <c r="SX301" s="339"/>
      <c r="SY301" s="339"/>
      <c r="SZ301" s="339"/>
      <c r="TA301" s="339"/>
      <c r="TB301" s="339"/>
      <c r="TC301" s="339"/>
      <c r="TD301" s="339"/>
      <c r="TE301" s="339"/>
      <c r="TF301" s="339"/>
      <c r="TG301" s="339"/>
      <c r="TH301" s="339"/>
      <c r="TI301" s="339"/>
      <c r="TJ301" s="339"/>
      <c r="TK301" s="339"/>
      <c r="TL301" s="339"/>
      <c r="TM301" s="339"/>
      <c r="TN301" s="339"/>
      <c r="TO301" s="339"/>
      <c r="TP301" s="339"/>
      <c r="TQ301" s="339"/>
      <c r="TR301" s="339"/>
      <c r="TS301" s="339"/>
      <c r="TT301" s="339"/>
      <c r="TU301" s="339"/>
      <c r="TV301" s="339"/>
      <c r="TW301" s="339"/>
      <c r="TX301" s="339"/>
      <c r="TY301" s="339"/>
      <c r="TZ301" s="339"/>
      <c r="UA301" s="339"/>
      <c r="UB301" s="339"/>
      <c r="UC301" s="339"/>
      <c r="UD301" s="339"/>
      <c r="UE301" s="339"/>
      <c r="UF301" s="339"/>
      <c r="UG301" s="339"/>
      <c r="UH301" s="339"/>
      <c r="UI301" s="339"/>
      <c r="UJ301" s="339"/>
      <c r="UK301" s="339"/>
      <c r="UL301" s="339"/>
      <c r="UM301" s="339"/>
      <c r="UN301" s="339"/>
      <c r="UO301" s="339"/>
      <c r="UP301" s="339"/>
      <c r="UQ301" s="339"/>
      <c r="UR301" s="339"/>
      <c r="US301" s="339"/>
      <c r="UT301" s="339"/>
      <c r="UU301" s="339"/>
      <c r="UV301" s="339"/>
      <c r="UW301" s="339"/>
      <c r="UX301" s="339"/>
      <c r="UY301" s="339"/>
      <c r="UZ301" s="339"/>
      <c r="VA301" s="339"/>
      <c r="VB301" s="339"/>
      <c r="VC301" s="339"/>
      <c r="VD301" s="339"/>
      <c r="VE301" s="339"/>
      <c r="VF301" s="339"/>
      <c r="VG301" s="339"/>
      <c r="VH301" s="339"/>
      <c r="VI301" s="339"/>
      <c r="VJ301" s="339"/>
      <c r="VK301" s="339"/>
      <c r="VL301" s="339"/>
      <c r="VM301" s="339"/>
      <c r="VN301" s="339"/>
      <c r="VO301" s="339"/>
      <c r="VP301" s="339"/>
      <c r="VQ301" s="339"/>
      <c r="VR301" s="339"/>
      <c r="VS301" s="339"/>
      <c r="VT301" s="339"/>
      <c r="VU301" s="339"/>
      <c r="VV301" s="339"/>
      <c r="VW301" s="339"/>
      <c r="VX301" s="339"/>
      <c r="VY301" s="339"/>
      <c r="VZ301" s="339"/>
      <c r="WA301" s="339"/>
      <c r="WB301" s="339"/>
      <c r="WC301" s="339"/>
      <c r="WD301" s="339"/>
      <c r="WE301" s="339"/>
      <c r="WF301" s="339"/>
      <c r="WG301" s="339"/>
      <c r="WH301" s="339"/>
      <c r="WI301" s="339"/>
      <c r="WJ301" s="339"/>
      <c r="WK301" s="339"/>
      <c r="WL301" s="339"/>
      <c r="WM301" s="339"/>
      <c r="WN301" s="339"/>
      <c r="WO301" s="339"/>
      <c r="WP301" s="339"/>
      <c r="WQ301" s="339"/>
      <c r="WR301" s="339"/>
      <c r="WS301" s="339"/>
      <c r="WT301" s="339"/>
      <c r="WU301" s="339"/>
      <c r="WV301" s="339"/>
      <c r="WW301" s="339"/>
      <c r="WX301" s="339"/>
      <c r="WY301" s="339"/>
      <c r="WZ301" s="339"/>
      <c r="XA301" s="339"/>
      <c r="XB301" s="339"/>
      <c r="XC301" s="339"/>
      <c r="XD301" s="339"/>
      <c r="XE301" s="339"/>
      <c r="XF301" s="339"/>
      <c r="XG301" s="339"/>
      <c r="XH301" s="339"/>
      <c r="XI301" s="339"/>
      <c r="XJ301" s="339"/>
      <c r="XK301" s="339"/>
      <c r="XL301" s="339"/>
      <c r="XM301" s="339"/>
      <c r="XN301" s="339"/>
      <c r="XO301" s="339"/>
      <c r="XP301" s="339"/>
      <c r="XQ301" s="339"/>
      <c r="XR301" s="339"/>
      <c r="XS301" s="339"/>
      <c r="XT301" s="339"/>
      <c r="XU301" s="339"/>
      <c r="XV301" s="339"/>
      <c r="XW301" s="339"/>
      <c r="XX301" s="339"/>
      <c r="XY301" s="339"/>
      <c r="XZ301" s="339"/>
      <c r="YA301" s="339"/>
      <c r="YB301" s="339"/>
      <c r="YC301" s="339"/>
      <c r="YD301" s="339"/>
      <c r="YE301" s="339"/>
      <c r="YF301" s="339"/>
      <c r="YG301" s="339"/>
      <c r="YH301" s="339"/>
      <c r="YI301" s="339"/>
      <c r="YJ301" s="339"/>
      <c r="YK301" s="339"/>
      <c r="YL301" s="339"/>
      <c r="YM301" s="339"/>
      <c r="YN301" s="339"/>
      <c r="YO301" s="339"/>
      <c r="YP301" s="339"/>
      <c r="YQ301" s="339"/>
      <c r="YR301" s="339"/>
      <c r="YS301" s="339"/>
      <c r="YT301" s="339"/>
      <c r="YU301" s="339"/>
      <c r="YV301" s="339"/>
      <c r="YW301" s="339"/>
      <c r="YX301" s="339"/>
      <c r="YY301" s="339"/>
      <c r="YZ301" s="339"/>
      <c r="ZA301" s="339"/>
      <c r="ZB301" s="339"/>
      <c r="ZC301" s="339"/>
      <c r="ZD301" s="339"/>
      <c r="ZE301" s="339"/>
      <c r="ZF301" s="339"/>
      <c r="ZG301" s="339"/>
      <c r="ZH301" s="339"/>
      <c r="ZI301" s="339"/>
      <c r="ZJ301" s="339"/>
      <c r="ZK301" s="339"/>
      <c r="ZL301" s="339"/>
      <c r="ZM301" s="339"/>
      <c r="ZN301" s="339"/>
      <c r="ZO301" s="339"/>
      <c r="ZP301" s="339"/>
      <c r="ZQ301" s="339"/>
      <c r="ZR301" s="339"/>
      <c r="ZS301" s="339"/>
      <c r="ZT301" s="339"/>
      <c r="ZU301" s="339"/>
      <c r="ZV301" s="339"/>
      <c r="ZW301" s="339"/>
      <c r="ZX301" s="339"/>
      <c r="ZY301" s="339"/>
      <c r="ZZ301" s="339"/>
      <c r="AAA301" s="339"/>
      <c r="AAB301" s="339"/>
      <c r="AAC301" s="339"/>
      <c r="AAD301" s="339"/>
      <c r="AAE301" s="339"/>
      <c r="AAF301" s="339"/>
      <c r="AAG301" s="339"/>
      <c r="AAH301" s="339"/>
      <c r="AAI301" s="339"/>
      <c r="AAJ301" s="339"/>
      <c r="AAK301" s="339"/>
      <c r="AAL301" s="339"/>
      <c r="AAM301" s="339"/>
      <c r="AAN301" s="339"/>
      <c r="AAO301" s="339"/>
      <c r="AAP301" s="339"/>
      <c r="AAQ301" s="339"/>
      <c r="AAR301" s="339"/>
      <c r="AAS301" s="339"/>
      <c r="AAT301" s="339"/>
      <c r="AAU301" s="339"/>
      <c r="AAV301" s="339"/>
      <c r="AAW301" s="339"/>
      <c r="AAX301" s="339"/>
      <c r="AAY301" s="339"/>
      <c r="AAZ301" s="339"/>
      <c r="ABA301" s="339"/>
      <c r="ABB301" s="339"/>
      <c r="ABC301" s="339"/>
      <c r="ABD301" s="339"/>
      <c r="ABE301" s="339"/>
      <c r="ABF301" s="339"/>
      <c r="ABG301" s="339"/>
      <c r="ABH301" s="339"/>
      <c r="ABI301" s="339"/>
      <c r="ABJ301" s="339"/>
      <c r="ABK301" s="339"/>
      <c r="ABL301" s="339"/>
      <c r="ABM301" s="339"/>
      <c r="ABN301" s="339"/>
      <c r="ABO301" s="339"/>
      <c r="ABP301" s="339"/>
      <c r="ABQ301" s="339"/>
      <c r="ABR301" s="339"/>
      <c r="ABS301" s="339"/>
      <c r="ABT301" s="339"/>
      <c r="ABU301" s="339"/>
      <c r="ABV301" s="339"/>
      <c r="ABW301" s="339"/>
      <c r="ABX301" s="339"/>
      <c r="ABY301" s="339"/>
      <c r="ABZ301" s="339"/>
      <c r="ACA301" s="339"/>
      <c r="ACB301" s="339"/>
      <c r="ACC301" s="339"/>
      <c r="ACD301" s="339"/>
      <c r="ACE301" s="339"/>
      <c r="ACF301" s="339"/>
      <c r="ACG301" s="339"/>
      <c r="ACH301" s="339"/>
      <c r="ACI301" s="339"/>
      <c r="ACJ301" s="339"/>
      <c r="ACK301" s="339"/>
      <c r="ACL301" s="339"/>
      <c r="ACM301" s="339"/>
      <c r="ACN301" s="339"/>
      <c r="ACO301" s="339"/>
      <c r="ACP301" s="339"/>
      <c r="ACQ301" s="339"/>
      <c r="ACR301" s="339"/>
      <c r="ACS301" s="339"/>
      <c r="ACT301" s="339"/>
      <c r="ACU301" s="339"/>
      <c r="ACV301" s="339"/>
      <c r="ACW301" s="339"/>
      <c r="ACX301" s="339"/>
      <c r="ACY301" s="339"/>
      <c r="ACZ301" s="339"/>
      <c r="ADA301" s="339"/>
      <c r="ADB301" s="339"/>
      <c r="ADC301" s="339"/>
      <c r="ADD301" s="339"/>
      <c r="ADE301" s="339"/>
      <c r="ADF301" s="339"/>
      <c r="ADG301" s="339"/>
      <c r="ADH301" s="339"/>
      <c r="ADI301" s="339"/>
      <c r="ADJ301" s="339"/>
      <c r="ADK301" s="339"/>
      <c r="ADL301" s="339"/>
      <c r="ADM301" s="339"/>
      <c r="ADN301" s="339"/>
      <c r="ADO301" s="339"/>
      <c r="ADP301" s="339"/>
      <c r="ADQ301" s="339"/>
      <c r="ADR301" s="339"/>
      <c r="ADS301" s="339"/>
      <c r="ADT301" s="339"/>
      <c r="ADU301" s="339"/>
      <c r="ADV301" s="339"/>
      <c r="ADW301" s="339"/>
      <c r="ADX301" s="339"/>
      <c r="ADY301" s="339"/>
      <c r="ADZ301" s="339"/>
      <c r="AEA301" s="339"/>
      <c r="AEB301" s="339"/>
      <c r="AEC301" s="339"/>
      <c r="AED301" s="339"/>
      <c r="AEE301" s="339"/>
      <c r="AEF301" s="339"/>
      <c r="AEG301" s="339"/>
      <c r="AEH301" s="339"/>
      <c r="AEI301" s="339"/>
      <c r="AEJ301" s="339"/>
      <c r="AEK301" s="339"/>
      <c r="AEL301" s="339"/>
      <c r="AEM301" s="339"/>
      <c r="AEN301" s="339"/>
      <c r="AEO301" s="339"/>
      <c r="AEP301" s="339"/>
      <c r="AEQ301" s="339"/>
      <c r="AER301" s="339"/>
      <c r="AES301" s="339"/>
      <c r="AET301" s="339"/>
      <c r="AEU301" s="339"/>
      <c r="AEV301" s="339"/>
      <c r="AEW301" s="339"/>
      <c r="AEX301" s="339"/>
      <c r="AEY301" s="339"/>
      <c r="AEZ301" s="339"/>
      <c r="AFA301" s="339"/>
      <c r="AFB301" s="339"/>
      <c r="AFC301" s="339"/>
      <c r="AFD301" s="339"/>
      <c r="AFE301" s="339"/>
      <c r="AFF301" s="339"/>
      <c r="AFG301" s="339"/>
      <c r="AFH301" s="339"/>
      <c r="AFI301" s="339"/>
      <c r="AFJ301" s="339"/>
      <c r="AFK301" s="339"/>
      <c r="AFL301" s="339"/>
      <c r="AFM301" s="339"/>
      <c r="AFN301" s="339"/>
      <c r="AFO301" s="339"/>
      <c r="AFP301" s="339"/>
      <c r="AFQ301" s="339"/>
      <c r="AFR301" s="339"/>
      <c r="AFS301" s="339"/>
      <c r="AFT301" s="339"/>
      <c r="AFU301" s="339"/>
      <c r="AFV301" s="339"/>
      <c r="AFW301" s="339"/>
      <c r="AFX301" s="339"/>
      <c r="AFY301" s="339"/>
      <c r="AFZ301" s="339"/>
      <c r="AGA301" s="339"/>
      <c r="AGB301" s="339"/>
      <c r="AGC301" s="339"/>
      <c r="AGD301" s="339"/>
      <c r="AGE301" s="339"/>
      <c r="AGF301" s="339"/>
      <c r="AGG301" s="339"/>
      <c r="AGH301" s="339"/>
      <c r="AGI301" s="339"/>
      <c r="AGJ301" s="339"/>
      <c r="AGK301" s="339"/>
      <c r="AGL301" s="339"/>
      <c r="AGM301" s="339"/>
      <c r="AGN301" s="339"/>
      <c r="AGO301" s="339"/>
      <c r="AGP301" s="339"/>
      <c r="AGQ301" s="339"/>
      <c r="AGR301" s="339"/>
      <c r="AGS301" s="339"/>
      <c r="AGT301" s="339"/>
      <c r="AGU301" s="339"/>
      <c r="AGV301" s="339"/>
      <c r="AGW301" s="339"/>
      <c r="AGX301" s="339"/>
      <c r="AGY301" s="339"/>
      <c r="AGZ301" s="339"/>
      <c r="AHA301" s="339"/>
      <c r="AHB301" s="339"/>
      <c r="AHC301" s="339"/>
      <c r="AHD301" s="339"/>
      <c r="AHE301" s="339"/>
      <c r="AHF301" s="339"/>
      <c r="AHG301" s="339"/>
      <c r="AHH301" s="339"/>
      <c r="AHI301" s="339"/>
      <c r="AHJ301" s="339"/>
      <c r="AHK301" s="339"/>
      <c r="AHL301" s="339"/>
      <c r="AHM301" s="339"/>
      <c r="AHN301" s="339"/>
      <c r="AHO301" s="339"/>
      <c r="AHP301" s="339"/>
      <c r="AHQ301" s="339"/>
      <c r="AHR301" s="339"/>
      <c r="AHS301" s="339"/>
      <c r="AHT301" s="339"/>
      <c r="AHU301" s="339"/>
      <c r="AHV301" s="339"/>
      <c r="AHW301" s="339"/>
      <c r="AHX301" s="339"/>
      <c r="AHY301" s="339"/>
      <c r="AHZ301" s="339"/>
      <c r="AIA301" s="339"/>
      <c r="AIB301" s="339"/>
      <c r="AIC301" s="339"/>
      <c r="AID301" s="339"/>
      <c r="AIE301" s="339"/>
      <c r="AIF301" s="339"/>
      <c r="AIG301" s="339"/>
      <c r="AIH301" s="339"/>
      <c r="AII301" s="339"/>
      <c r="AIJ301" s="339"/>
      <c r="AIK301" s="339"/>
      <c r="AIL301" s="339"/>
      <c r="AIM301" s="339"/>
      <c r="AIN301" s="339"/>
      <c r="AIO301" s="339"/>
      <c r="AIP301" s="339"/>
      <c r="AIQ301" s="339"/>
      <c r="AIR301" s="339"/>
      <c r="AIS301" s="339"/>
      <c r="AIT301" s="339"/>
      <c r="AIU301" s="339"/>
      <c r="AIV301" s="339"/>
      <c r="AIW301" s="339"/>
      <c r="AIX301" s="339"/>
      <c r="AIY301" s="339"/>
      <c r="AIZ301" s="339"/>
      <c r="AJA301" s="339"/>
      <c r="AJB301" s="339"/>
      <c r="AJC301" s="339"/>
      <c r="AJD301" s="339"/>
      <c r="AJE301" s="339"/>
      <c r="AJF301" s="339"/>
      <c r="AJG301" s="339"/>
      <c r="AJH301" s="339"/>
      <c r="AJI301" s="339"/>
      <c r="AJJ301" s="339"/>
      <c r="AJK301" s="339"/>
      <c r="AJL301" s="339"/>
      <c r="AJM301" s="339"/>
      <c r="AJN301" s="339"/>
      <c r="AJO301" s="339"/>
      <c r="AJP301" s="339"/>
      <c r="AJQ301" s="339"/>
      <c r="AJR301" s="339"/>
      <c r="AJS301" s="339"/>
      <c r="AJT301" s="339"/>
      <c r="AJU301" s="339"/>
      <c r="AJV301" s="339"/>
      <c r="AJW301" s="339"/>
      <c r="AJX301" s="339"/>
      <c r="AJY301" s="339"/>
      <c r="AJZ301" s="339"/>
      <c r="AKA301" s="339"/>
      <c r="AKB301" s="339"/>
      <c r="AKC301" s="339"/>
      <c r="AKD301" s="339"/>
      <c r="AKE301" s="339"/>
      <c r="AKF301" s="339"/>
      <c r="AKG301" s="339"/>
      <c r="AKH301" s="339"/>
      <c r="AKI301" s="339"/>
      <c r="AKJ301" s="339"/>
      <c r="AKK301" s="339"/>
      <c r="AKL301" s="339"/>
      <c r="AKM301" s="339"/>
      <c r="AKN301" s="339"/>
      <c r="AKO301" s="339"/>
      <c r="AKP301" s="339"/>
      <c r="AKQ301" s="339"/>
      <c r="AKR301" s="339"/>
      <c r="AKS301" s="339"/>
      <c r="AKT301" s="339"/>
      <c r="AKU301" s="339"/>
      <c r="AKV301" s="339"/>
      <c r="AKW301" s="339"/>
      <c r="AKX301" s="339"/>
      <c r="AKY301" s="339"/>
      <c r="AKZ301" s="339"/>
      <c r="ALA301" s="339"/>
      <c r="ALB301" s="339"/>
      <c r="ALC301" s="339"/>
      <c r="ALD301" s="339"/>
      <c r="ALE301" s="339"/>
      <c r="ALF301" s="339"/>
      <c r="ALG301" s="339"/>
      <c r="ALH301" s="339"/>
      <c r="ALI301" s="339"/>
      <c r="ALJ301" s="339"/>
      <c r="ALK301" s="339"/>
      <c r="ALL301" s="339"/>
      <c r="ALM301" s="339"/>
      <c r="ALN301" s="339"/>
      <c r="ALO301" s="339"/>
      <c r="ALP301" s="339"/>
      <c r="ALQ301" s="339"/>
      <c r="ALR301" s="339"/>
      <c r="ALS301" s="339"/>
      <c r="ALT301" s="339"/>
      <c r="ALU301" s="339"/>
      <c r="ALV301" s="339"/>
      <c r="ALW301" s="339"/>
      <c r="ALX301" s="339"/>
      <c r="ALY301" s="339"/>
      <c r="ALZ301" s="339"/>
      <c r="AMA301" s="339"/>
      <c r="AMB301" s="339"/>
      <c r="AMC301" s="339"/>
      <c r="AMD301" s="339"/>
      <c r="AME301" s="339"/>
      <c r="AMF301" s="339"/>
      <c r="AMG301" s="339"/>
      <c r="AMH301" s="339"/>
      <c r="AMI301" s="339"/>
      <c r="AMJ301" s="339"/>
      <c r="AMK301" s="339"/>
      <c r="AML301" s="339"/>
      <c r="AMM301" s="339"/>
      <c r="AMN301" s="339"/>
      <c r="AMO301" s="339"/>
      <c r="AMP301" s="339"/>
      <c r="AMQ301" s="339"/>
      <c r="AMR301" s="339"/>
      <c r="AMS301" s="339"/>
      <c r="AMT301" s="339"/>
      <c r="AMU301" s="339"/>
      <c r="AMV301" s="339"/>
      <c r="AMW301" s="339"/>
      <c r="AMX301" s="339"/>
      <c r="AMY301" s="339"/>
      <c r="AMZ301" s="339"/>
      <c r="ANA301" s="339"/>
      <c r="ANB301" s="339"/>
      <c r="ANC301" s="339"/>
      <c r="AND301" s="339"/>
      <c r="ANE301" s="339"/>
      <c r="ANF301" s="339"/>
      <c r="ANG301" s="339"/>
      <c r="ANH301" s="339"/>
      <c r="ANI301" s="339"/>
      <c r="ANJ301" s="339"/>
      <c r="ANK301" s="339"/>
      <c r="ANL301" s="339"/>
      <c r="ANM301" s="339"/>
      <c r="ANN301" s="339"/>
      <c r="ANO301" s="339"/>
      <c r="ANP301" s="339"/>
      <c r="ANQ301" s="339"/>
      <c r="ANR301" s="339"/>
      <c r="ANS301" s="339"/>
      <c r="ANT301" s="339"/>
      <c r="ANU301" s="339"/>
      <c r="ANV301" s="339"/>
      <c r="ANW301" s="339"/>
      <c r="ANX301" s="339"/>
      <c r="ANY301" s="339"/>
      <c r="ANZ301" s="339"/>
      <c r="AOA301" s="339"/>
      <c r="AOB301" s="339"/>
      <c r="AOC301" s="339"/>
      <c r="AOD301" s="339"/>
      <c r="AOE301" s="339"/>
      <c r="AOF301" s="339"/>
      <c r="AOG301" s="339"/>
      <c r="AOH301" s="339"/>
      <c r="AOI301" s="339"/>
      <c r="AOJ301" s="339"/>
      <c r="AOK301" s="339"/>
      <c r="AOL301" s="339"/>
      <c r="AOM301" s="339"/>
      <c r="AON301" s="339"/>
      <c r="AOO301" s="339"/>
      <c r="AOP301" s="339"/>
      <c r="AOQ301" s="339"/>
      <c r="AOR301" s="339"/>
      <c r="AOS301" s="339"/>
      <c r="AOT301" s="339"/>
      <c r="AOU301" s="339"/>
      <c r="AOV301" s="339"/>
      <c r="AOW301" s="339"/>
      <c r="AOX301" s="339"/>
      <c r="AOY301" s="339"/>
      <c r="AOZ301" s="339"/>
      <c r="APA301" s="339"/>
      <c r="APB301" s="339"/>
      <c r="APC301" s="339"/>
      <c r="APD301" s="339"/>
      <c r="APE301" s="339"/>
      <c r="APF301" s="339"/>
      <c r="APG301" s="339"/>
      <c r="APH301" s="339"/>
      <c r="API301" s="339"/>
      <c r="APJ301" s="339"/>
      <c r="APK301" s="339"/>
      <c r="APL301" s="339"/>
      <c r="APM301" s="339"/>
      <c r="APN301" s="339"/>
      <c r="APO301" s="339"/>
      <c r="APP301" s="339"/>
      <c r="APQ301" s="339"/>
      <c r="APR301" s="339"/>
      <c r="APS301" s="339"/>
      <c r="APT301" s="339"/>
      <c r="APU301" s="339"/>
      <c r="APV301" s="339"/>
      <c r="APW301" s="339"/>
      <c r="APX301" s="339"/>
      <c r="APY301" s="339"/>
      <c r="APZ301" s="339"/>
      <c r="AQA301" s="339"/>
      <c r="AQB301" s="339"/>
      <c r="AQC301" s="339"/>
      <c r="AQD301" s="339"/>
      <c r="AQE301" s="339"/>
      <c r="AQF301" s="339"/>
      <c r="AQG301" s="339"/>
      <c r="AQH301" s="339"/>
      <c r="AQI301" s="339"/>
      <c r="AQJ301" s="339"/>
      <c r="AQK301" s="339"/>
      <c r="AQL301" s="339"/>
      <c r="AQM301" s="339"/>
      <c r="AQN301" s="339"/>
      <c r="AQO301" s="339"/>
      <c r="AQP301" s="339"/>
      <c r="AQQ301" s="339"/>
      <c r="AQR301" s="339"/>
      <c r="AQS301" s="339"/>
      <c r="AQT301" s="339"/>
      <c r="AQU301" s="339"/>
      <c r="AQV301" s="339"/>
      <c r="AQW301" s="339"/>
      <c r="AQX301" s="339"/>
      <c r="AQY301" s="339"/>
      <c r="AQZ301" s="339"/>
      <c r="ARA301" s="339"/>
      <c r="ARB301" s="339"/>
      <c r="ARC301" s="339"/>
      <c r="ARD301" s="339"/>
      <c r="ARE301" s="339"/>
      <c r="ARF301" s="339"/>
      <c r="ARG301" s="339"/>
      <c r="ARH301" s="339"/>
      <c r="ARI301" s="339"/>
      <c r="ARJ301" s="339"/>
      <c r="ARK301" s="339"/>
      <c r="ARL301" s="339"/>
      <c r="ARM301" s="339"/>
      <c r="ARN301" s="339"/>
      <c r="ARO301" s="339"/>
      <c r="ARP301" s="339"/>
      <c r="ARQ301" s="339"/>
      <c r="ARR301" s="339"/>
      <c r="ARS301" s="339"/>
      <c r="ART301" s="339"/>
      <c r="ARU301" s="339"/>
      <c r="ARV301" s="339"/>
      <c r="ARW301" s="339"/>
      <c r="ARX301" s="339"/>
      <c r="ARY301" s="339"/>
      <c r="ARZ301" s="339"/>
      <c r="ASA301" s="339"/>
      <c r="ASB301" s="339"/>
      <c r="ASC301" s="339"/>
      <c r="ASD301" s="339"/>
      <c r="ASE301" s="339"/>
      <c r="ASF301" s="339"/>
      <c r="ASG301" s="339"/>
      <c r="ASH301" s="339"/>
      <c r="ASI301" s="339"/>
      <c r="ASJ301" s="339"/>
      <c r="ASK301" s="339"/>
      <c r="ASL301" s="339"/>
      <c r="ASM301" s="339"/>
      <c r="ASN301" s="339"/>
      <c r="ASO301" s="339"/>
      <c r="ASP301" s="339"/>
      <c r="ASQ301" s="339"/>
      <c r="ASR301" s="339"/>
      <c r="ASS301" s="339"/>
      <c r="AST301" s="339"/>
      <c r="ASU301" s="339"/>
      <c r="ASV301" s="339"/>
      <c r="ASW301" s="339"/>
      <c r="ASX301" s="339"/>
      <c r="ASY301" s="339"/>
      <c r="ASZ301" s="339"/>
      <c r="ATA301" s="339"/>
      <c r="ATB301" s="339"/>
      <c r="ATC301" s="339"/>
      <c r="ATD301" s="339"/>
      <c r="ATE301" s="339"/>
      <c r="ATF301" s="339"/>
      <c r="ATG301" s="339"/>
      <c r="ATH301" s="339"/>
      <c r="ATI301" s="339"/>
      <c r="ATJ301" s="339"/>
      <c r="ATK301" s="339"/>
      <c r="ATL301" s="339"/>
      <c r="ATM301" s="339"/>
      <c r="ATN301" s="339"/>
      <c r="ATO301" s="339"/>
      <c r="ATP301" s="339"/>
      <c r="ATQ301" s="339"/>
      <c r="ATR301" s="339"/>
      <c r="ATS301" s="339"/>
      <c r="ATT301" s="339"/>
      <c r="ATU301" s="339"/>
      <c r="ATV301" s="339"/>
      <c r="ATW301" s="339"/>
      <c r="ATX301" s="339"/>
      <c r="ATY301" s="339"/>
      <c r="ATZ301" s="339"/>
      <c r="AUA301" s="339"/>
      <c r="AUB301" s="339"/>
      <c r="AUC301" s="339"/>
      <c r="AUD301" s="339"/>
      <c r="AUE301" s="339"/>
      <c r="AUF301" s="339"/>
      <c r="AUG301" s="339"/>
      <c r="AUH301" s="339"/>
      <c r="AUI301" s="339"/>
      <c r="AUJ301" s="339"/>
      <c r="AUK301" s="339"/>
      <c r="AUL301" s="339"/>
      <c r="AUM301" s="339"/>
      <c r="AUN301" s="339"/>
      <c r="AUO301" s="339"/>
      <c r="AUP301" s="339"/>
      <c r="AUQ301" s="339"/>
      <c r="AUR301" s="339"/>
      <c r="AUS301" s="339"/>
      <c r="AUT301" s="339"/>
      <c r="AUU301" s="339"/>
      <c r="AUV301" s="339"/>
      <c r="AUW301" s="339"/>
      <c r="AUX301" s="339"/>
      <c r="AUY301" s="339"/>
      <c r="AUZ301" s="339"/>
      <c r="AVA301" s="339"/>
      <c r="AVB301" s="339"/>
      <c r="AVC301" s="339"/>
      <c r="AVD301" s="339"/>
      <c r="AVE301" s="339"/>
      <c r="AVF301" s="339"/>
      <c r="AVG301" s="339"/>
      <c r="AVH301" s="339"/>
      <c r="AVI301" s="339"/>
      <c r="AVJ301" s="339"/>
      <c r="AVK301" s="339"/>
      <c r="AVL301" s="339"/>
      <c r="AVM301" s="339"/>
      <c r="AVN301" s="339"/>
      <c r="AVO301" s="339"/>
      <c r="AVP301" s="339"/>
      <c r="AVQ301" s="339"/>
      <c r="AVR301" s="339"/>
      <c r="AVS301" s="339"/>
      <c r="AVT301" s="339"/>
      <c r="AVU301" s="339"/>
      <c r="AVV301" s="339"/>
      <c r="AVW301" s="339"/>
      <c r="AVX301" s="339"/>
      <c r="AVY301" s="339"/>
      <c r="AVZ301" s="339"/>
      <c r="AWA301" s="339"/>
      <c r="AWB301" s="339"/>
      <c r="AWC301" s="339"/>
      <c r="AWD301" s="339"/>
      <c r="AWE301" s="339"/>
      <c r="AWF301" s="339"/>
      <c r="AWG301" s="339"/>
      <c r="AWH301" s="339"/>
      <c r="AWI301" s="339"/>
      <c r="AWJ301" s="339"/>
      <c r="AWK301" s="339"/>
      <c r="AWL301" s="339"/>
      <c r="AWM301" s="339"/>
      <c r="AWN301" s="339"/>
      <c r="AWO301" s="339"/>
      <c r="AWP301" s="339"/>
      <c r="AWQ301" s="339"/>
      <c r="AWR301" s="339"/>
      <c r="AWS301" s="339"/>
      <c r="AWT301" s="339"/>
      <c r="AWU301" s="339"/>
      <c r="AWV301" s="339"/>
      <c r="AWW301" s="339"/>
      <c r="AWX301" s="339"/>
      <c r="AWY301" s="339"/>
      <c r="AWZ301" s="339"/>
      <c r="AXA301" s="339"/>
      <c r="AXB301" s="339"/>
      <c r="AXC301" s="339"/>
      <c r="AXD301" s="339"/>
      <c r="AXE301" s="339"/>
      <c r="AXF301" s="339"/>
      <c r="AXG301" s="339"/>
      <c r="AXH301" s="339"/>
      <c r="AXI301" s="339"/>
      <c r="AXJ301" s="339"/>
      <c r="AXK301" s="339"/>
      <c r="AXL301" s="339"/>
      <c r="AXM301" s="339"/>
      <c r="AXN301" s="339"/>
      <c r="AXO301" s="339"/>
      <c r="AXP301" s="339"/>
      <c r="AXQ301" s="339"/>
      <c r="AXR301" s="339"/>
      <c r="AXS301" s="339"/>
      <c r="AXT301" s="339"/>
      <c r="AXU301" s="339"/>
      <c r="AXV301" s="339"/>
      <c r="AXW301" s="339"/>
      <c r="AXX301" s="339"/>
      <c r="AXY301" s="339"/>
      <c r="AXZ301" s="339"/>
      <c r="AYA301" s="339"/>
      <c r="AYB301" s="339"/>
      <c r="AYC301" s="339"/>
      <c r="AYD301" s="339"/>
      <c r="AYE301" s="339"/>
      <c r="AYF301" s="339"/>
      <c r="AYG301" s="339"/>
      <c r="AYH301" s="339"/>
      <c r="AYI301" s="339"/>
      <c r="AYJ301" s="339"/>
      <c r="AYK301" s="339"/>
      <c r="AYL301" s="339"/>
      <c r="AYM301" s="339"/>
      <c r="AYN301" s="339"/>
      <c r="AYO301" s="339"/>
      <c r="AYP301" s="339"/>
      <c r="AYQ301" s="339"/>
      <c r="AYR301" s="339"/>
      <c r="AYS301" s="339"/>
      <c r="AYT301" s="339"/>
      <c r="AYU301" s="339"/>
      <c r="AYV301" s="339"/>
      <c r="AYW301" s="339"/>
      <c r="AYX301" s="339"/>
      <c r="AYY301" s="339"/>
      <c r="AYZ301" s="339"/>
      <c r="AZA301" s="339"/>
      <c r="AZB301" s="339"/>
      <c r="AZC301" s="339"/>
      <c r="AZD301" s="339"/>
      <c r="AZE301" s="339"/>
      <c r="AZF301" s="339"/>
      <c r="AZG301" s="339"/>
      <c r="AZH301" s="339"/>
      <c r="AZI301" s="339"/>
      <c r="AZJ301" s="339"/>
      <c r="AZK301" s="339"/>
      <c r="AZL301" s="339"/>
      <c r="AZM301" s="339"/>
      <c r="AZN301" s="339"/>
      <c r="AZO301" s="339"/>
      <c r="AZP301" s="339"/>
      <c r="AZQ301" s="339"/>
      <c r="AZR301" s="339"/>
      <c r="AZS301" s="339"/>
      <c r="AZT301" s="339"/>
      <c r="AZU301" s="339"/>
      <c r="AZV301" s="339"/>
      <c r="AZW301" s="339"/>
      <c r="AZX301" s="339"/>
      <c r="AZY301" s="339"/>
      <c r="AZZ301" s="339"/>
      <c r="BAA301" s="339"/>
      <c r="BAB301" s="339"/>
      <c r="BAC301" s="339"/>
      <c r="BAD301" s="339"/>
      <c r="BAE301" s="339"/>
      <c r="BAF301" s="339"/>
      <c r="BAG301" s="339"/>
      <c r="BAH301" s="339"/>
      <c r="BAI301" s="339"/>
      <c r="BAJ301" s="339"/>
      <c r="BAK301" s="339"/>
      <c r="BAL301" s="339"/>
      <c r="BAM301" s="339"/>
      <c r="BAN301" s="339"/>
      <c r="BAO301" s="339"/>
      <c r="BAP301" s="339"/>
      <c r="BAQ301" s="339"/>
      <c r="BAR301" s="339"/>
      <c r="BAS301" s="339"/>
      <c r="BAT301" s="339"/>
      <c r="BAU301" s="339"/>
      <c r="BAV301" s="339"/>
      <c r="BAW301" s="339"/>
      <c r="BAX301" s="339"/>
      <c r="BAY301" s="339"/>
      <c r="BAZ301" s="339"/>
      <c r="BBA301" s="339"/>
      <c r="BBB301" s="339"/>
      <c r="BBC301" s="339"/>
      <c r="BBD301" s="339"/>
      <c r="BBE301" s="339"/>
      <c r="BBF301" s="339"/>
      <c r="BBG301" s="339"/>
      <c r="BBH301" s="339"/>
      <c r="BBI301" s="339"/>
      <c r="BBJ301" s="339"/>
      <c r="BBK301" s="339"/>
      <c r="BBL301" s="339"/>
      <c r="BBM301" s="339"/>
      <c r="BBN301" s="339"/>
      <c r="BBO301" s="339"/>
      <c r="BBP301" s="339"/>
      <c r="BBQ301" s="339"/>
      <c r="BBR301" s="339"/>
      <c r="BBS301" s="339"/>
      <c r="BBT301" s="339"/>
      <c r="BBU301" s="339"/>
      <c r="BBV301" s="339"/>
      <c r="BBW301" s="339"/>
      <c r="BBX301" s="339"/>
      <c r="BBY301" s="339"/>
      <c r="BBZ301" s="339"/>
      <c r="BCA301" s="339"/>
      <c r="BCB301" s="339"/>
      <c r="BCC301" s="339"/>
      <c r="BCD301" s="339"/>
      <c r="BCE301" s="339"/>
      <c r="BCF301" s="339"/>
      <c r="BCG301" s="339"/>
      <c r="BCH301" s="339"/>
      <c r="BCI301" s="339"/>
      <c r="BCJ301" s="339"/>
      <c r="BCK301" s="339"/>
      <c r="BCL301" s="339"/>
      <c r="BCM301" s="339"/>
      <c r="BCN301" s="339"/>
      <c r="BCO301" s="339"/>
      <c r="BCP301" s="339"/>
      <c r="BCQ301" s="339"/>
      <c r="BCR301" s="339"/>
      <c r="BCS301" s="339"/>
      <c r="BCT301" s="339"/>
      <c r="BCU301" s="339"/>
      <c r="BCV301" s="339"/>
      <c r="BCW301" s="339"/>
      <c r="BCX301" s="339"/>
      <c r="BCY301" s="339"/>
      <c r="BCZ301" s="339"/>
      <c r="BDA301" s="339"/>
      <c r="BDB301" s="339"/>
      <c r="BDC301" s="339"/>
      <c r="BDD301" s="339"/>
      <c r="BDE301" s="339"/>
      <c r="BDF301" s="339"/>
      <c r="BDG301" s="339"/>
      <c r="BDH301" s="339"/>
      <c r="BDI301" s="339"/>
      <c r="BDJ301" s="339"/>
      <c r="BDK301" s="339"/>
      <c r="BDL301" s="339"/>
      <c r="BDM301" s="339"/>
      <c r="BDN301" s="339"/>
      <c r="BDO301" s="339"/>
      <c r="BDP301" s="339"/>
      <c r="BDQ301" s="339"/>
      <c r="BDR301" s="339"/>
      <c r="BDS301" s="339"/>
      <c r="BDT301" s="339"/>
      <c r="BDU301" s="339"/>
      <c r="BDV301" s="339"/>
      <c r="BDW301" s="339"/>
      <c r="BDX301" s="339"/>
      <c r="BDY301" s="339"/>
      <c r="BDZ301" s="339"/>
      <c r="BEA301" s="339"/>
      <c r="BEB301" s="339"/>
      <c r="BEC301" s="339"/>
      <c r="BED301" s="339"/>
      <c r="BEE301" s="339"/>
      <c r="BEF301" s="339"/>
      <c r="BEG301" s="339"/>
      <c r="BEH301" s="339"/>
      <c r="BEI301" s="339"/>
      <c r="BEJ301" s="339"/>
      <c r="BEK301" s="339"/>
      <c r="BEL301" s="339"/>
      <c r="BEM301" s="339"/>
      <c r="BEN301" s="339"/>
      <c r="BEO301" s="339"/>
      <c r="BEP301" s="339"/>
      <c r="BEQ301" s="339"/>
      <c r="BER301" s="339"/>
      <c r="BES301" s="339"/>
      <c r="BET301" s="339"/>
      <c r="BEU301" s="339"/>
      <c r="BEV301" s="339"/>
      <c r="BEW301" s="339"/>
      <c r="BEX301" s="339"/>
      <c r="BEY301" s="339"/>
      <c r="BEZ301" s="339"/>
      <c r="BFA301" s="339"/>
      <c r="BFB301" s="339"/>
      <c r="BFC301" s="339"/>
      <c r="BFD301" s="339"/>
      <c r="BFE301" s="339"/>
      <c r="BFF301" s="339"/>
      <c r="BFG301" s="339"/>
      <c r="BFH301" s="339"/>
      <c r="BFI301" s="339"/>
      <c r="BFJ301" s="339"/>
      <c r="BFK301" s="339"/>
      <c r="BFL301" s="339"/>
      <c r="BFM301" s="339"/>
      <c r="BFN301" s="339"/>
      <c r="BFO301" s="339"/>
      <c r="BFP301" s="339"/>
      <c r="BFQ301" s="339"/>
      <c r="BFR301" s="339"/>
      <c r="BFS301" s="339"/>
      <c r="BFT301" s="339"/>
      <c r="BFU301" s="339"/>
      <c r="BFV301" s="339"/>
      <c r="BFW301" s="339"/>
      <c r="BFX301" s="339"/>
      <c r="BFY301" s="339"/>
      <c r="BFZ301" s="339"/>
      <c r="BGA301" s="339"/>
      <c r="BGB301" s="339"/>
      <c r="BGC301" s="339"/>
      <c r="BGD301" s="339"/>
      <c r="BGE301" s="339"/>
      <c r="BGF301" s="339"/>
      <c r="BGG301" s="339"/>
      <c r="BGH301" s="339"/>
      <c r="BGI301" s="339"/>
      <c r="BGJ301" s="339"/>
      <c r="BGK301" s="339"/>
      <c r="BGL301" s="339"/>
      <c r="BGM301" s="339"/>
      <c r="BGN301" s="339"/>
      <c r="BGO301" s="339"/>
      <c r="BGP301" s="339"/>
      <c r="BGQ301" s="339"/>
      <c r="BGR301" s="339"/>
      <c r="BGS301" s="339"/>
      <c r="BGT301" s="339"/>
      <c r="BGU301" s="339"/>
      <c r="BGV301" s="339"/>
      <c r="BGW301" s="339"/>
      <c r="BGX301" s="339"/>
      <c r="BGY301" s="339"/>
      <c r="BGZ301" s="339"/>
      <c r="BHA301" s="339"/>
      <c r="BHB301" s="339"/>
      <c r="BHC301" s="339"/>
      <c r="BHD301" s="339"/>
      <c r="BHE301" s="339"/>
      <c r="BHF301" s="339"/>
      <c r="BHG301" s="339"/>
      <c r="BHH301" s="339"/>
      <c r="BHI301" s="339"/>
      <c r="BHJ301" s="339"/>
      <c r="BHK301" s="339"/>
      <c r="BHL301" s="339"/>
      <c r="BHM301" s="339"/>
      <c r="BHN301" s="339"/>
      <c r="BHO301" s="339"/>
      <c r="BHP301" s="339"/>
      <c r="BHQ301" s="339"/>
      <c r="BHR301" s="339"/>
      <c r="BHS301" s="339"/>
      <c r="BHT301" s="339"/>
      <c r="BHU301" s="339"/>
      <c r="BHV301" s="339"/>
      <c r="BHW301" s="339"/>
      <c r="BHX301" s="339"/>
      <c r="BHY301" s="339"/>
      <c r="BHZ301" s="339"/>
      <c r="BIA301" s="339"/>
      <c r="BIB301" s="339"/>
      <c r="BIC301" s="339"/>
      <c r="BID301" s="339"/>
      <c r="BIE301" s="339"/>
      <c r="BIF301" s="339"/>
      <c r="BIG301" s="339"/>
      <c r="BIH301" s="339"/>
      <c r="BII301" s="339"/>
      <c r="BIJ301" s="339"/>
      <c r="BIK301" s="339"/>
      <c r="BIL301" s="339"/>
      <c r="BIM301" s="339"/>
      <c r="BIN301" s="339"/>
      <c r="BIO301" s="339"/>
      <c r="BIP301" s="339"/>
      <c r="BIQ301" s="339"/>
      <c r="BIR301" s="339"/>
      <c r="BIS301" s="339"/>
      <c r="BIT301" s="339"/>
      <c r="BIU301" s="339"/>
      <c r="BIV301" s="339"/>
      <c r="BIW301" s="339"/>
      <c r="BIX301" s="339"/>
      <c r="BIY301" s="339"/>
      <c r="BIZ301" s="339"/>
      <c r="BJA301" s="339"/>
      <c r="BJB301" s="339"/>
      <c r="BJC301" s="339"/>
      <c r="BJD301" s="339"/>
      <c r="BJE301" s="339"/>
      <c r="BJF301" s="339"/>
      <c r="BJG301" s="339"/>
      <c r="BJH301" s="339"/>
      <c r="BJI301" s="339"/>
      <c r="BJJ301" s="339"/>
      <c r="BJK301" s="339"/>
      <c r="BJL301" s="339"/>
      <c r="BJM301" s="339"/>
      <c r="BJN301" s="339"/>
      <c r="BJO301" s="339"/>
      <c r="BJP301" s="339"/>
      <c r="BJQ301" s="339"/>
      <c r="BJR301" s="339"/>
      <c r="BJS301" s="339"/>
      <c r="BJT301" s="339"/>
      <c r="BJU301" s="339"/>
      <c r="BJV301" s="339"/>
      <c r="BJW301" s="339"/>
      <c r="BJX301" s="339"/>
      <c r="BJY301" s="339"/>
      <c r="BJZ301" s="339"/>
      <c r="BKA301" s="339"/>
      <c r="BKB301" s="339"/>
      <c r="BKC301" s="339"/>
      <c r="BKD301" s="339"/>
      <c r="BKE301" s="339"/>
      <c r="BKF301" s="339"/>
      <c r="BKG301" s="339"/>
      <c r="BKH301" s="339"/>
      <c r="BKI301" s="339"/>
      <c r="BKJ301" s="339"/>
      <c r="BKK301" s="339"/>
      <c r="BKL301" s="339"/>
      <c r="BKM301" s="339"/>
      <c r="BKN301" s="339"/>
      <c r="BKO301" s="339"/>
      <c r="BKP301" s="339"/>
      <c r="BKQ301" s="339"/>
      <c r="BKR301" s="339"/>
      <c r="BKS301" s="339"/>
      <c r="BKT301" s="339"/>
      <c r="BKU301" s="339"/>
      <c r="BKV301" s="339"/>
      <c r="BKW301" s="339"/>
      <c r="BKX301" s="339"/>
      <c r="BKY301" s="339"/>
      <c r="BKZ301" s="339"/>
      <c r="BLA301" s="339"/>
      <c r="BLB301" s="339"/>
      <c r="BLC301" s="339"/>
      <c r="BLD301" s="339"/>
      <c r="BLE301" s="339"/>
      <c r="BLF301" s="339"/>
      <c r="BLG301" s="339"/>
      <c r="BLH301" s="339"/>
      <c r="BLI301" s="339"/>
      <c r="BLJ301" s="339"/>
      <c r="BLK301" s="339"/>
      <c r="BLL301" s="339"/>
      <c r="BLM301" s="339"/>
      <c r="BLN301" s="339"/>
      <c r="BLO301" s="339"/>
      <c r="BLP301" s="339"/>
      <c r="BLQ301" s="339"/>
      <c r="BLR301" s="339"/>
      <c r="BLS301" s="339"/>
      <c r="BLT301" s="339"/>
      <c r="BLU301" s="339"/>
      <c r="BLV301" s="339"/>
      <c r="BLW301" s="339"/>
      <c r="BLX301" s="339"/>
      <c r="BLY301" s="339"/>
      <c r="BLZ301" s="339"/>
      <c r="BMA301" s="339"/>
      <c r="BMB301" s="339"/>
      <c r="BMC301" s="339"/>
      <c r="BMD301" s="339"/>
      <c r="BME301" s="339"/>
      <c r="BMF301" s="339"/>
      <c r="BMG301" s="339"/>
      <c r="BMH301" s="339"/>
      <c r="BMI301" s="339"/>
      <c r="BMJ301" s="339"/>
      <c r="BMK301" s="339"/>
      <c r="BML301" s="339"/>
      <c r="BMM301" s="339"/>
      <c r="BMN301" s="339"/>
      <c r="BMO301" s="339"/>
      <c r="BMP301" s="339"/>
      <c r="BMQ301" s="339"/>
      <c r="BMR301" s="339"/>
      <c r="BMS301" s="339"/>
      <c r="BMT301" s="339"/>
      <c r="BMU301" s="339"/>
      <c r="BMV301" s="339"/>
      <c r="BMW301" s="339"/>
      <c r="BMX301" s="339"/>
      <c r="BMY301" s="339"/>
      <c r="BMZ301" s="339"/>
      <c r="BNA301" s="339"/>
      <c r="BNB301" s="339"/>
      <c r="BNC301" s="339"/>
      <c r="BND301" s="339"/>
      <c r="BNE301" s="339"/>
      <c r="BNF301" s="339"/>
      <c r="BNG301" s="339"/>
      <c r="BNH301" s="339"/>
      <c r="BNI301" s="339"/>
      <c r="BNJ301" s="339"/>
      <c r="BNK301" s="339"/>
      <c r="BNL301" s="339"/>
      <c r="BNM301" s="339"/>
      <c r="BNN301" s="339"/>
      <c r="BNO301" s="339"/>
      <c r="BNP301" s="339"/>
      <c r="BNQ301" s="339"/>
      <c r="BNR301" s="339"/>
      <c r="BNS301" s="339"/>
      <c r="BNT301" s="339"/>
      <c r="BNU301" s="339"/>
      <c r="BNV301" s="339"/>
      <c r="BNW301" s="339"/>
      <c r="BNX301" s="339"/>
      <c r="BNY301" s="339"/>
      <c r="BNZ301" s="339"/>
      <c r="BOA301" s="339"/>
      <c r="BOB301" s="339"/>
      <c r="BOC301" s="339"/>
      <c r="BOD301" s="339"/>
      <c r="BOE301" s="339"/>
      <c r="BOF301" s="339"/>
      <c r="BOG301" s="339"/>
      <c r="BOH301" s="339"/>
      <c r="BOI301" s="339"/>
      <c r="BOJ301" s="339"/>
      <c r="BOK301" s="339"/>
      <c r="BOL301" s="339"/>
      <c r="BOM301" s="339"/>
      <c r="BON301" s="339"/>
      <c r="BOO301" s="339"/>
      <c r="BOP301" s="339"/>
      <c r="BOQ301" s="339"/>
      <c r="BOR301" s="339"/>
      <c r="BOS301" s="339"/>
      <c r="BOT301" s="339"/>
      <c r="BOU301" s="339"/>
      <c r="BOV301" s="339"/>
    </row>
    <row r="302" spans="1:1764" s="40" customFormat="1" ht="40.5" customHeight="1">
      <c r="A302" s="574"/>
      <c r="B302" s="569"/>
      <c r="C302" s="381" t="s">
        <v>944</v>
      </c>
      <c r="D302" s="381" t="s">
        <v>945</v>
      </c>
      <c r="E302" s="373" t="s">
        <v>1211</v>
      </c>
      <c r="F302" s="373" t="s">
        <v>22</v>
      </c>
      <c r="G302" s="569"/>
      <c r="H302" s="569"/>
      <c r="I302" s="567"/>
      <c r="J302" s="560"/>
      <c r="K302" s="560"/>
      <c r="L302" s="562"/>
      <c r="M302" s="114"/>
      <c r="N302" s="114"/>
      <c r="O302" s="114"/>
      <c r="P302" s="114"/>
      <c r="Q302" s="114"/>
      <c r="R302" s="114"/>
      <c r="S302" s="114"/>
      <c r="T302" s="114"/>
      <c r="U302" s="114"/>
      <c r="V302" s="339"/>
      <c r="W302" s="339"/>
      <c r="X302" s="339"/>
      <c r="Y302" s="339"/>
      <c r="Z302" s="339"/>
      <c r="AA302" s="339"/>
      <c r="AB302" s="339"/>
      <c r="AC302" s="339"/>
      <c r="AD302" s="339"/>
      <c r="AE302" s="339"/>
      <c r="AF302" s="339"/>
      <c r="AG302" s="339"/>
      <c r="AH302" s="339"/>
      <c r="AI302" s="339"/>
      <c r="AJ302" s="339"/>
      <c r="AK302" s="339"/>
      <c r="AL302" s="339"/>
      <c r="AM302" s="339"/>
      <c r="AN302" s="339"/>
      <c r="AO302" s="339"/>
      <c r="AP302" s="339"/>
      <c r="AQ302" s="339"/>
      <c r="AR302" s="339"/>
      <c r="AS302" s="339"/>
      <c r="AT302" s="339"/>
      <c r="AU302" s="339"/>
      <c r="AV302" s="339"/>
      <c r="AW302" s="339"/>
      <c r="AX302" s="339"/>
      <c r="AY302" s="339"/>
      <c r="AZ302" s="339"/>
      <c r="BA302" s="339"/>
      <c r="BB302" s="339"/>
      <c r="BC302" s="339"/>
      <c r="BD302" s="339"/>
      <c r="BE302" s="339"/>
      <c r="BF302" s="339"/>
      <c r="BG302" s="339"/>
      <c r="BH302" s="339"/>
      <c r="BI302" s="339"/>
      <c r="BJ302" s="339"/>
      <c r="BK302" s="339"/>
      <c r="BL302" s="339"/>
      <c r="BM302" s="339"/>
      <c r="BN302" s="339"/>
      <c r="BO302" s="339"/>
      <c r="BP302" s="339"/>
      <c r="BQ302" s="339"/>
      <c r="BR302" s="339"/>
      <c r="BS302" s="339"/>
      <c r="BT302" s="339"/>
      <c r="BU302" s="339"/>
      <c r="BV302" s="339"/>
      <c r="BW302" s="339"/>
      <c r="BX302" s="339"/>
      <c r="BY302" s="339"/>
      <c r="BZ302" s="339"/>
      <c r="CA302" s="339"/>
      <c r="CB302" s="339"/>
      <c r="CC302" s="339"/>
      <c r="CD302" s="339"/>
      <c r="CE302" s="339"/>
      <c r="CF302" s="339"/>
      <c r="CG302" s="339"/>
      <c r="CH302" s="339"/>
      <c r="CI302" s="339"/>
      <c r="CJ302" s="339"/>
      <c r="CK302" s="339"/>
      <c r="CL302" s="339"/>
      <c r="CM302" s="339"/>
      <c r="CN302" s="339"/>
      <c r="CO302" s="339"/>
      <c r="CP302" s="339"/>
      <c r="CQ302" s="339"/>
      <c r="CR302" s="339"/>
      <c r="CS302" s="339"/>
      <c r="CT302" s="339"/>
      <c r="CU302" s="339"/>
      <c r="CV302" s="339"/>
      <c r="CW302" s="339"/>
      <c r="CX302" s="339"/>
      <c r="CY302" s="339"/>
      <c r="CZ302" s="339"/>
      <c r="DA302" s="339"/>
      <c r="DB302" s="339"/>
      <c r="DC302" s="339"/>
      <c r="DD302" s="339"/>
      <c r="DE302" s="339"/>
      <c r="DF302" s="339"/>
      <c r="DG302" s="339"/>
      <c r="DH302" s="339"/>
      <c r="DI302" s="339"/>
      <c r="DJ302" s="339"/>
      <c r="DK302" s="339"/>
      <c r="DL302" s="339"/>
      <c r="DM302" s="339"/>
      <c r="DN302" s="339"/>
      <c r="DO302" s="339"/>
      <c r="DP302" s="339"/>
      <c r="DQ302" s="339"/>
      <c r="DR302" s="339"/>
      <c r="DS302" s="339"/>
      <c r="DT302" s="339"/>
      <c r="DU302" s="339"/>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c r="ET302" s="339"/>
      <c r="EU302" s="339"/>
      <c r="EV302" s="339"/>
      <c r="EW302" s="339"/>
      <c r="EX302" s="339"/>
      <c r="EY302" s="339"/>
      <c r="EZ302" s="339"/>
      <c r="FA302" s="339"/>
      <c r="FB302" s="339"/>
      <c r="FC302" s="339"/>
      <c r="FD302" s="339"/>
      <c r="FE302" s="339"/>
      <c r="FF302" s="339"/>
      <c r="FG302" s="339"/>
      <c r="FH302" s="339"/>
      <c r="FI302" s="339"/>
      <c r="FJ302" s="339"/>
      <c r="FK302" s="339"/>
      <c r="FL302" s="339"/>
      <c r="FM302" s="339"/>
      <c r="FN302" s="339"/>
      <c r="FO302" s="339"/>
      <c r="FP302" s="339"/>
      <c r="FQ302" s="339"/>
      <c r="FR302" s="339"/>
      <c r="FS302" s="339"/>
      <c r="FT302" s="339"/>
      <c r="FU302" s="339"/>
      <c r="FV302" s="339"/>
      <c r="FW302" s="339"/>
      <c r="FX302" s="339"/>
      <c r="FY302" s="339"/>
      <c r="FZ302" s="339"/>
      <c r="GA302" s="339"/>
      <c r="GB302" s="339"/>
      <c r="GC302" s="339"/>
      <c r="GD302" s="339"/>
      <c r="GE302" s="339"/>
      <c r="GF302" s="339"/>
      <c r="GG302" s="339"/>
      <c r="GH302" s="339"/>
      <c r="GI302" s="339"/>
      <c r="GJ302" s="339"/>
      <c r="GK302" s="339"/>
      <c r="GL302" s="339"/>
      <c r="GM302" s="339"/>
      <c r="GN302" s="339"/>
      <c r="GO302" s="339"/>
      <c r="GP302" s="339"/>
      <c r="GQ302" s="339"/>
      <c r="GR302" s="339"/>
      <c r="GS302" s="339"/>
      <c r="GT302" s="339"/>
      <c r="GU302" s="339"/>
      <c r="GV302" s="339"/>
      <c r="GW302" s="339"/>
      <c r="GX302" s="339"/>
      <c r="GY302" s="339"/>
      <c r="GZ302" s="339"/>
      <c r="HA302" s="339"/>
      <c r="HB302" s="339"/>
      <c r="HC302" s="339"/>
      <c r="HD302" s="339"/>
      <c r="HE302" s="339"/>
      <c r="HF302" s="339"/>
      <c r="HG302" s="339"/>
      <c r="HH302" s="339"/>
      <c r="HI302" s="339"/>
      <c r="HJ302" s="339"/>
      <c r="HK302" s="339"/>
      <c r="HL302" s="339"/>
      <c r="HM302" s="339"/>
      <c r="HN302" s="339"/>
      <c r="HO302" s="339"/>
      <c r="HP302" s="339"/>
      <c r="HQ302" s="339"/>
      <c r="HR302" s="339"/>
      <c r="HS302" s="339"/>
      <c r="HT302" s="339"/>
      <c r="HU302" s="339"/>
      <c r="HV302" s="339"/>
      <c r="HW302" s="339"/>
      <c r="HX302" s="339"/>
      <c r="HY302" s="339"/>
      <c r="HZ302" s="339"/>
      <c r="IA302" s="339"/>
      <c r="IB302" s="339"/>
      <c r="IC302" s="339"/>
      <c r="ID302" s="339"/>
      <c r="IE302" s="339"/>
      <c r="IF302" s="339"/>
      <c r="IG302" s="339"/>
      <c r="IH302" s="339"/>
      <c r="II302" s="339"/>
      <c r="IJ302" s="339"/>
      <c r="IK302" s="339"/>
      <c r="IL302" s="339"/>
      <c r="IM302" s="339"/>
      <c r="IN302" s="339"/>
      <c r="IO302" s="339"/>
      <c r="IP302" s="339"/>
      <c r="IQ302" s="339"/>
      <c r="IR302" s="339"/>
      <c r="IS302" s="339"/>
      <c r="IT302" s="339"/>
      <c r="IU302" s="339"/>
      <c r="IV302" s="339"/>
      <c r="IW302" s="339"/>
      <c r="IX302" s="339"/>
      <c r="IY302" s="339"/>
      <c r="IZ302" s="339"/>
      <c r="JA302" s="339"/>
      <c r="JB302" s="339"/>
      <c r="JC302" s="339"/>
      <c r="JD302" s="339"/>
      <c r="JE302" s="339"/>
      <c r="JF302" s="339"/>
      <c r="JG302" s="339"/>
      <c r="JH302" s="339"/>
      <c r="JI302" s="339"/>
      <c r="JJ302" s="339"/>
      <c r="JK302" s="339"/>
      <c r="JL302" s="339"/>
      <c r="JM302" s="339"/>
      <c r="JN302" s="339"/>
      <c r="JO302" s="339"/>
      <c r="JP302" s="339"/>
      <c r="JQ302" s="339"/>
      <c r="JR302" s="339"/>
      <c r="JS302" s="339"/>
      <c r="JT302" s="339"/>
      <c r="JU302" s="339"/>
      <c r="JV302" s="339"/>
      <c r="JW302" s="339"/>
      <c r="JX302" s="339"/>
      <c r="JY302" s="339"/>
      <c r="JZ302" s="339"/>
      <c r="KA302" s="339"/>
      <c r="KB302" s="339"/>
      <c r="KC302" s="339"/>
      <c r="KD302" s="339"/>
      <c r="KE302" s="339"/>
      <c r="KF302" s="339"/>
      <c r="KG302" s="339"/>
      <c r="KH302" s="339"/>
      <c r="KI302" s="339"/>
      <c r="KJ302" s="339"/>
      <c r="KK302" s="339"/>
      <c r="KL302" s="339"/>
      <c r="KM302" s="339"/>
      <c r="KN302" s="339"/>
      <c r="KO302" s="339"/>
      <c r="KP302" s="339"/>
      <c r="KQ302" s="339"/>
      <c r="KR302" s="339"/>
      <c r="KS302" s="339"/>
      <c r="KT302" s="339"/>
      <c r="KU302" s="339"/>
      <c r="KV302" s="339"/>
      <c r="KW302" s="339"/>
      <c r="KX302" s="339"/>
      <c r="KY302" s="339"/>
      <c r="KZ302" s="339"/>
      <c r="LA302" s="339"/>
      <c r="LB302" s="339"/>
      <c r="LC302" s="339"/>
      <c r="LD302" s="339"/>
      <c r="LE302" s="339"/>
      <c r="LF302" s="339"/>
      <c r="LG302" s="339"/>
      <c r="LH302" s="339"/>
      <c r="LI302" s="339"/>
      <c r="LJ302" s="339"/>
      <c r="LK302" s="339"/>
      <c r="LL302" s="339"/>
      <c r="LM302" s="339"/>
      <c r="LN302" s="339"/>
      <c r="LO302" s="339"/>
      <c r="LP302" s="339"/>
      <c r="LQ302" s="339"/>
      <c r="LR302" s="339"/>
      <c r="LS302" s="339"/>
      <c r="LT302" s="339"/>
      <c r="LU302" s="339"/>
      <c r="LV302" s="339"/>
      <c r="LW302" s="339"/>
      <c r="LX302" s="339"/>
      <c r="LY302" s="339"/>
      <c r="LZ302" s="339"/>
      <c r="MA302" s="339"/>
      <c r="MB302" s="339"/>
      <c r="MC302" s="339"/>
      <c r="MD302" s="339"/>
      <c r="ME302" s="339"/>
      <c r="MF302" s="339"/>
      <c r="MG302" s="339"/>
      <c r="MH302" s="339"/>
      <c r="MI302" s="339"/>
      <c r="MJ302" s="339"/>
      <c r="MK302" s="339"/>
      <c r="ML302" s="339"/>
      <c r="MM302" s="339"/>
      <c r="MN302" s="339"/>
      <c r="MO302" s="339"/>
      <c r="MP302" s="339"/>
      <c r="MQ302" s="339"/>
      <c r="MR302" s="339"/>
      <c r="MS302" s="339"/>
      <c r="MT302" s="339"/>
      <c r="MU302" s="339"/>
      <c r="MV302" s="339"/>
      <c r="MW302" s="339"/>
      <c r="MX302" s="339"/>
      <c r="MY302" s="339"/>
      <c r="MZ302" s="339"/>
      <c r="NA302" s="339"/>
      <c r="NB302" s="339"/>
      <c r="NC302" s="339"/>
      <c r="ND302" s="339"/>
      <c r="NE302" s="339"/>
      <c r="NF302" s="339"/>
      <c r="NG302" s="339"/>
      <c r="NH302" s="339"/>
      <c r="NI302" s="339"/>
      <c r="NJ302" s="339"/>
      <c r="NK302" s="339"/>
      <c r="NL302" s="339"/>
      <c r="NM302" s="339"/>
      <c r="NN302" s="339"/>
      <c r="NO302" s="339"/>
      <c r="NP302" s="339"/>
      <c r="NQ302" s="339"/>
      <c r="NR302" s="339"/>
      <c r="NS302" s="339"/>
      <c r="NT302" s="339"/>
      <c r="NU302" s="339"/>
      <c r="NV302" s="339"/>
      <c r="NW302" s="339"/>
      <c r="NX302" s="339"/>
      <c r="NY302" s="339"/>
      <c r="NZ302" s="339"/>
      <c r="OA302" s="339"/>
      <c r="OB302" s="339"/>
      <c r="OC302" s="339"/>
      <c r="OD302" s="339"/>
      <c r="OE302" s="339"/>
      <c r="OF302" s="339"/>
      <c r="OG302" s="339"/>
      <c r="OH302" s="339"/>
      <c r="OI302" s="339"/>
      <c r="OJ302" s="339"/>
      <c r="OK302" s="339"/>
      <c r="OL302" s="339"/>
      <c r="OM302" s="339"/>
      <c r="ON302" s="339"/>
      <c r="OO302" s="339"/>
      <c r="OP302" s="339"/>
      <c r="OQ302" s="339"/>
      <c r="OR302" s="339"/>
      <c r="OS302" s="339"/>
      <c r="OT302" s="339"/>
      <c r="OU302" s="339"/>
      <c r="OV302" s="339"/>
      <c r="OW302" s="339"/>
      <c r="OX302" s="339"/>
      <c r="OY302" s="339"/>
      <c r="OZ302" s="339"/>
      <c r="PA302" s="339"/>
      <c r="PB302" s="339"/>
      <c r="PC302" s="339"/>
      <c r="PD302" s="339"/>
      <c r="PE302" s="339"/>
      <c r="PF302" s="339"/>
      <c r="PG302" s="339"/>
      <c r="PH302" s="339"/>
      <c r="PI302" s="339"/>
      <c r="PJ302" s="339"/>
      <c r="PK302" s="339"/>
      <c r="PL302" s="339"/>
      <c r="PM302" s="339"/>
      <c r="PN302" s="339"/>
      <c r="PO302" s="339"/>
      <c r="PP302" s="339"/>
      <c r="PQ302" s="339"/>
      <c r="PR302" s="339"/>
      <c r="PS302" s="339"/>
      <c r="PT302" s="339"/>
      <c r="PU302" s="339"/>
      <c r="PV302" s="339"/>
      <c r="PW302" s="339"/>
      <c r="PX302" s="339"/>
      <c r="PY302" s="339"/>
      <c r="PZ302" s="339"/>
      <c r="QA302" s="339"/>
      <c r="QB302" s="339"/>
      <c r="QC302" s="339"/>
      <c r="QD302" s="339"/>
      <c r="QE302" s="339"/>
      <c r="QF302" s="339"/>
      <c r="QG302" s="339"/>
      <c r="QH302" s="339"/>
      <c r="QI302" s="339"/>
      <c r="QJ302" s="339"/>
      <c r="QK302" s="339"/>
      <c r="QL302" s="339"/>
      <c r="QM302" s="339"/>
      <c r="QN302" s="339"/>
      <c r="QO302" s="339"/>
      <c r="QP302" s="339"/>
      <c r="QQ302" s="339"/>
      <c r="QR302" s="339"/>
      <c r="QS302" s="339"/>
      <c r="QT302" s="339"/>
      <c r="QU302" s="339"/>
      <c r="QV302" s="339"/>
      <c r="QW302" s="339"/>
      <c r="QX302" s="339"/>
      <c r="QY302" s="339"/>
      <c r="QZ302" s="339"/>
      <c r="RA302" s="339"/>
      <c r="RB302" s="339"/>
      <c r="RC302" s="339"/>
      <c r="RD302" s="339"/>
      <c r="RE302" s="339"/>
      <c r="RF302" s="339"/>
      <c r="RG302" s="339"/>
      <c r="RH302" s="339"/>
      <c r="RI302" s="339"/>
      <c r="RJ302" s="339"/>
      <c r="RK302" s="339"/>
      <c r="RL302" s="339"/>
      <c r="RM302" s="339"/>
      <c r="RN302" s="339"/>
      <c r="RO302" s="339"/>
      <c r="RP302" s="339"/>
      <c r="RQ302" s="339"/>
      <c r="RR302" s="339"/>
      <c r="RS302" s="339"/>
      <c r="RT302" s="339"/>
      <c r="RU302" s="339"/>
      <c r="RV302" s="339"/>
      <c r="RW302" s="339"/>
      <c r="RX302" s="339"/>
      <c r="RY302" s="339"/>
      <c r="RZ302" s="339"/>
      <c r="SA302" s="339"/>
      <c r="SB302" s="339"/>
      <c r="SC302" s="339"/>
      <c r="SD302" s="339"/>
      <c r="SE302" s="339"/>
      <c r="SF302" s="339"/>
      <c r="SG302" s="339"/>
      <c r="SH302" s="339"/>
      <c r="SI302" s="339"/>
      <c r="SJ302" s="339"/>
      <c r="SK302" s="339"/>
      <c r="SL302" s="339"/>
      <c r="SM302" s="339"/>
      <c r="SN302" s="339"/>
      <c r="SO302" s="339"/>
      <c r="SP302" s="339"/>
      <c r="SQ302" s="339"/>
      <c r="SR302" s="339"/>
      <c r="SS302" s="339"/>
      <c r="ST302" s="339"/>
      <c r="SU302" s="339"/>
      <c r="SV302" s="339"/>
      <c r="SW302" s="339"/>
      <c r="SX302" s="339"/>
      <c r="SY302" s="339"/>
      <c r="SZ302" s="339"/>
      <c r="TA302" s="339"/>
      <c r="TB302" s="339"/>
      <c r="TC302" s="339"/>
      <c r="TD302" s="339"/>
      <c r="TE302" s="339"/>
      <c r="TF302" s="339"/>
      <c r="TG302" s="339"/>
      <c r="TH302" s="339"/>
      <c r="TI302" s="339"/>
      <c r="TJ302" s="339"/>
      <c r="TK302" s="339"/>
      <c r="TL302" s="339"/>
      <c r="TM302" s="339"/>
      <c r="TN302" s="339"/>
      <c r="TO302" s="339"/>
      <c r="TP302" s="339"/>
      <c r="TQ302" s="339"/>
      <c r="TR302" s="339"/>
      <c r="TS302" s="339"/>
      <c r="TT302" s="339"/>
      <c r="TU302" s="339"/>
      <c r="TV302" s="339"/>
      <c r="TW302" s="339"/>
      <c r="TX302" s="339"/>
      <c r="TY302" s="339"/>
      <c r="TZ302" s="339"/>
      <c r="UA302" s="339"/>
      <c r="UB302" s="339"/>
      <c r="UC302" s="339"/>
      <c r="UD302" s="339"/>
      <c r="UE302" s="339"/>
      <c r="UF302" s="339"/>
      <c r="UG302" s="339"/>
      <c r="UH302" s="339"/>
      <c r="UI302" s="339"/>
      <c r="UJ302" s="339"/>
      <c r="UK302" s="339"/>
      <c r="UL302" s="339"/>
      <c r="UM302" s="339"/>
      <c r="UN302" s="339"/>
      <c r="UO302" s="339"/>
      <c r="UP302" s="339"/>
      <c r="UQ302" s="339"/>
      <c r="UR302" s="339"/>
      <c r="US302" s="339"/>
      <c r="UT302" s="339"/>
      <c r="UU302" s="339"/>
      <c r="UV302" s="339"/>
      <c r="UW302" s="339"/>
      <c r="UX302" s="339"/>
      <c r="UY302" s="339"/>
      <c r="UZ302" s="339"/>
      <c r="VA302" s="339"/>
      <c r="VB302" s="339"/>
      <c r="VC302" s="339"/>
      <c r="VD302" s="339"/>
      <c r="VE302" s="339"/>
      <c r="VF302" s="339"/>
      <c r="VG302" s="339"/>
      <c r="VH302" s="339"/>
      <c r="VI302" s="339"/>
      <c r="VJ302" s="339"/>
      <c r="VK302" s="339"/>
      <c r="VL302" s="339"/>
      <c r="VM302" s="339"/>
      <c r="VN302" s="339"/>
      <c r="VO302" s="339"/>
      <c r="VP302" s="339"/>
      <c r="VQ302" s="339"/>
      <c r="VR302" s="339"/>
      <c r="VS302" s="339"/>
      <c r="VT302" s="339"/>
      <c r="VU302" s="339"/>
      <c r="VV302" s="339"/>
      <c r="VW302" s="339"/>
      <c r="VX302" s="339"/>
      <c r="VY302" s="339"/>
      <c r="VZ302" s="339"/>
      <c r="WA302" s="339"/>
      <c r="WB302" s="339"/>
      <c r="WC302" s="339"/>
      <c r="WD302" s="339"/>
      <c r="WE302" s="339"/>
      <c r="WF302" s="339"/>
      <c r="WG302" s="339"/>
      <c r="WH302" s="339"/>
      <c r="WI302" s="339"/>
      <c r="WJ302" s="339"/>
      <c r="WK302" s="339"/>
      <c r="WL302" s="339"/>
      <c r="WM302" s="339"/>
      <c r="WN302" s="339"/>
      <c r="WO302" s="339"/>
      <c r="WP302" s="339"/>
      <c r="WQ302" s="339"/>
      <c r="WR302" s="339"/>
      <c r="WS302" s="339"/>
      <c r="WT302" s="339"/>
      <c r="WU302" s="339"/>
      <c r="WV302" s="339"/>
      <c r="WW302" s="339"/>
      <c r="WX302" s="339"/>
      <c r="WY302" s="339"/>
      <c r="WZ302" s="339"/>
      <c r="XA302" s="339"/>
      <c r="XB302" s="339"/>
      <c r="XC302" s="339"/>
      <c r="XD302" s="339"/>
      <c r="XE302" s="339"/>
      <c r="XF302" s="339"/>
      <c r="XG302" s="339"/>
      <c r="XH302" s="339"/>
      <c r="XI302" s="339"/>
      <c r="XJ302" s="339"/>
      <c r="XK302" s="339"/>
      <c r="XL302" s="339"/>
      <c r="XM302" s="339"/>
      <c r="XN302" s="339"/>
      <c r="XO302" s="339"/>
      <c r="XP302" s="339"/>
      <c r="XQ302" s="339"/>
      <c r="XR302" s="339"/>
      <c r="XS302" s="339"/>
      <c r="XT302" s="339"/>
      <c r="XU302" s="339"/>
      <c r="XV302" s="339"/>
      <c r="XW302" s="339"/>
      <c r="XX302" s="339"/>
      <c r="XY302" s="339"/>
      <c r="XZ302" s="339"/>
      <c r="YA302" s="339"/>
      <c r="YB302" s="339"/>
      <c r="YC302" s="339"/>
      <c r="YD302" s="339"/>
      <c r="YE302" s="339"/>
      <c r="YF302" s="339"/>
      <c r="YG302" s="339"/>
      <c r="YH302" s="339"/>
      <c r="YI302" s="339"/>
      <c r="YJ302" s="339"/>
      <c r="YK302" s="339"/>
      <c r="YL302" s="339"/>
      <c r="YM302" s="339"/>
      <c r="YN302" s="339"/>
      <c r="YO302" s="339"/>
      <c r="YP302" s="339"/>
      <c r="YQ302" s="339"/>
      <c r="YR302" s="339"/>
      <c r="YS302" s="339"/>
      <c r="YT302" s="339"/>
      <c r="YU302" s="339"/>
      <c r="YV302" s="339"/>
      <c r="YW302" s="339"/>
      <c r="YX302" s="339"/>
      <c r="YY302" s="339"/>
      <c r="YZ302" s="339"/>
      <c r="ZA302" s="339"/>
      <c r="ZB302" s="339"/>
      <c r="ZC302" s="339"/>
      <c r="ZD302" s="339"/>
      <c r="ZE302" s="339"/>
      <c r="ZF302" s="339"/>
      <c r="ZG302" s="339"/>
      <c r="ZH302" s="339"/>
      <c r="ZI302" s="339"/>
      <c r="ZJ302" s="339"/>
      <c r="ZK302" s="339"/>
      <c r="ZL302" s="339"/>
      <c r="ZM302" s="339"/>
      <c r="ZN302" s="339"/>
      <c r="ZO302" s="339"/>
      <c r="ZP302" s="339"/>
      <c r="ZQ302" s="339"/>
      <c r="ZR302" s="339"/>
      <c r="ZS302" s="339"/>
      <c r="ZT302" s="339"/>
      <c r="ZU302" s="339"/>
      <c r="ZV302" s="339"/>
      <c r="ZW302" s="339"/>
      <c r="ZX302" s="339"/>
      <c r="ZY302" s="339"/>
      <c r="ZZ302" s="339"/>
      <c r="AAA302" s="339"/>
      <c r="AAB302" s="339"/>
      <c r="AAC302" s="339"/>
      <c r="AAD302" s="339"/>
      <c r="AAE302" s="339"/>
      <c r="AAF302" s="339"/>
      <c r="AAG302" s="339"/>
      <c r="AAH302" s="339"/>
      <c r="AAI302" s="339"/>
      <c r="AAJ302" s="339"/>
      <c r="AAK302" s="339"/>
      <c r="AAL302" s="339"/>
      <c r="AAM302" s="339"/>
      <c r="AAN302" s="339"/>
      <c r="AAO302" s="339"/>
      <c r="AAP302" s="339"/>
      <c r="AAQ302" s="339"/>
      <c r="AAR302" s="339"/>
      <c r="AAS302" s="339"/>
      <c r="AAT302" s="339"/>
      <c r="AAU302" s="339"/>
      <c r="AAV302" s="339"/>
      <c r="AAW302" s="339"/>
      <c r="AAX302" s="339"/>
      <c r="AAY302" s="339"/>
      <c r="AAZ302" s="339"/>
      <c r="ABA302" s="339"/>
      <c r="ABB302" s="339"/>
      <c r="ABC302" s="339"/>
      <c r="ABD302" s="339"/>
      <c r="ABE302" s="339"/>
      <c r="ABF302" s="339"/>
      <c r="ABG302" s="339"/>
      <c r="ABH302" s="339"/>
      <c r="ABI302" s="339"/>
      <c r="ABJ302" s="339"/>
      <c r="ABK302" s="339"/>
      <c r="ABL302" s="339"/>
      <c r="ABM302" s="339"/>
      <c r="ABN302" s="339"/>
      <c r="ABO302" s="339"/>
      <c r="ABP302" s="339"/>
      <c r="ABQ302" s="339"/>
      <c r="ABR302" s="339"/>
      <c r="ABS302" s="339"/>
      <c r="ABT302" s="339"/>
      <c r="ABU302" s="339"/>
      <c r="ABV302" s="339"/>
      <c r="ABW302" s="339"/>
      <c r="ABX302" s="339"/>
      <c r="ABY302" s="339"/>
      <c r="ABZ302" s="339"/>
      <c r="ACA302" s="339"/>
      <c r="ACB302" s="339"/>
      <c r="ACC302" s="339"/>
      <c r="ACD302" s="339"/>
      <c r="ACE302" s="339"/>
      <c r="ACF302" s="339"/>
      <c r="ACG302" s="339"/>
      <c r="ACH302" s="339"/>
      <c r="ACI302" s="339"/>
      <c r="ACJ302" s="339"/>
      <c r="ACK302" s="339"/>
      <c r="ACL302" s="339"/>
      <c r="ACM302" s="339"/>
      <c r="ACN302" s="339"/>
      <c r="ACO302" s="339"/>
      <c r="ACP302" s="339"/>
      <c r="ACQ302" s="339"/>
      <c r="ACR302" s="339"/>
      <c r="ACS302" s="339"/>
      <c r="ACT302" s="339"/>
      <c r="ACU302" s="339"/>
      <c r="ACV302" s="339"/>
      <c r="ACW302" s="339"/>
      <c r="ACX302" s="339"/>
      <c r="ACY302" s="339"/>
      <c r="ACZ302" s="339"/>
      <c r="ADA302" s="339"/>
      <c r="ADB302" s="339"/>
      <c r="ADC302" s="339"/>
      <c r="ADD302" s="339"/>
      <c r="ADE302" s="339"/>
      <c r="ADF302" s="339"/>
      <c r="ADG302" s="339"/>
      <c r="ADH302" s="339"/>
      <c r="ADI302" s="339"/>
      <c r="ADJ302" s="339"/>
      <c r="ADK302" s="339"/>
      <c r="ADL302" s="339"/>
      <c r="ADM302" s="339"/>
      <c r="ADN302" s="339"/>
      <c r="ADO302" s="339"/>
      <c r="ADP302" s="339"/>
      <c r="ADQ302" s="339"/>
      <c r="ADR302" s="339"/>
      <c r="ADS302" s="339"/>
      <c r="ADT302" s="339"/>
      <c r="ADU302" s="339"/>
      <c r="ADV302" s="339"/>
      <c r="ADW302" s="339"/>
      <c r="ADX302" s="339"/>
      <c r="ADY302" s="339"/>
      <c r="ADZ302" s="339"/>
      <c r="AEA302" s="339"/>
      <c r="AEB302" s="339"/>
      <c r="AEC302" s="339"/>
      <c r="AED302" s="339"/>
      <c r="AEE302" s="339"/>
      <c r="AEF302" s="339"/>
      <c r="AEG302" s="339"/>
      <c r="AEH302" s="339"/>
      <c r="AEI302" s="339"/>
      <c r="AEJ302" s="339"/>
      <c r="AEK302" s="339"/>
      <c r="AEL302" s="339"/>
      <c r="AEM302" s="339"/>
      <c r="AEN302" s="339"/>
      <c r="AEO302" s="339"/>
      <c r="AEP302" s="339"/>
      <c r="AEQ302" s="339"/>
      <c r="AER302" s="339"/>
      <c r="AES302" s="339"/>
      <c r="AET302" s="339"/>
      <c r="AEU302" s="339"/>
      <c r="AEV302" s="339"/>
      <c r="AEW302" s="339"/>
      <c r="AEX302" s="339"/>
      <c r="AEY302" s="339"/>
      <c r="AEZ302" s="339"/>
      <c r="AFA302" s="339"/>
      <c r="AFB302" s="339"/>
      <c r="AFC302" s="339"/>
      <c r="AFD302" s="339"/>
      <c r="AFE302" s="339"/>
      <c r="AFF302" s="339"/>
      <c r="AFG302" s="339"/>
      <c r="AFH302" s="339"/>
      <c r="AFI302" s="339"/>
      <c r="AFJ302" s="339"/>
      <c r="AFK302" s="339"/>
      <c r="AFL302" s="339"/>
      <c r="AFM302" s="339"/>
      <c r="AFN302" s="339"/>
      <c r="AFO302" s="339"/>
      <c r="AFP302" s="339"/>
      <c r="AFQ302" s="339"/>
      <c r="AFR302" s="339"/>
      <c r="AFS302" s="339"/>
      <c r="AFT302" s="339"/>
      <c r="AFU302" s="339"/>
      <c r="AFV302" s="339"/>
      <c r="AFW302" s="339"/>
      <c r="AFX302" s="339"/>
      <c r="AFY302" s="339"/>
      <c r="AFZ302" s="339"/>
      <c r="AGA302" s="339"/>
      <c r="AGB302" s="339"/>
      <c r="AGC302" s="339"/>
      <c r="AGD302" s="339"/>
      <c r="AGE302" s="339"/>
      <c r="AGF302" s="339"/>
      <c r="AGG302" s="339"/>
      <c r="AGH302" s="339"/>
      <c r="AGI302" s="339"/>
      <c r="AGJ302" s="339"/>
      <c r="AGK302" s="339"/>
      <c r="AGL302" s="339"/>
      <c r="AGM302" s="339"/>
      <c r="AGN302" s="339"/>
      <c r="AGO302" s="339"/>
      <c r="AGP302" s="339"/>
      <c r="AGQ302" s="339"/>
      <c r="AGR302" s="339"/>
      <c r="AGS302" s="339"/>
      <c r="AGT302" s="339"/>
      <c r="AGU302" s="339"/>
      <c r="AGV302" s="339"/>
      <c r="AGW302" s="339"/>
      <c r="AGX302" s="339"/>
      <c r="AGY302" s="339"/>
      <c r="AGZ302" s="339"/>
      <c r="AHA302" s="339"/>
      <c r="AHB302" s="339"/>
      <c r="AHC302" s="339"/>
      <c r="AHD302" s="339"/>
      <c r="AHE302" s="339"/>
      <c r="AHF302" s="339"/>
      <c r="AHG302" s="339"/>
      <c r="AHH302" s="339"/>
      <c r="AHI302" s="339"/>
      <c r="AHJ302" s="339"/>
      <c r="AHK302" s="339"/>
      <c r="AHL302" s="339"/>
      <c r="AHM302" s="339"/>
      <c r="AHN302" s="339"/>
      <c r="AHO302" s="339"/>
      <c r="AHP302" s="339"/>
      <c r="AHQ302" s="339"/>
      <c r="AHR302" s="339"/>
      <c r="AHS302" s="339"/>
      <c r="AHT302" s="339"/>
      <c r="AHU302" s="339"/>
      <c r="AHV302" s="339"/>
      <c r="AHW302" s="339"/>
      <c r="AHX302" s="339"/>
      <c r="AHY302" s="339"/>
      <c r="AHZ302" s="339"/>
      <c r="AIA302" s="339"/>
      <c r="AIB302" s="339"/>
      <c r="AIC302" s="339"/>
      <c r="AID302" s="339"/>
      <c r="AIE302" s="339"/>
      <c r="AIF302" s="339"/>
      <c r="AIG302" s="339"/>
      <c r="AIH302" s="339"/>
      <c r="AII302" s="339"/>
      <c r="AIJ302" s="339"/>
      <c r="AIK302" s="339"/>
      <c r="AIL302" s="339"/>
      <c r="AIM302" s="339"/>
      <c r="AIN302" s="339"/>
      <c r="AIO302" s="339"/>
      <c r="AIP302" s="339"/>
      <c r="AIQ302" s="339"/>
      <c r="AIR302" s="339"/>
      <c r="AIS302" s="339"/>
      <c r="AIT302" s="339"/>
      <c r="AIU302" s="339"/>
      <c r="AIV302" s="339"/>
      <c r="AIW302" s="339"/>
      <c r="AIX302" s="339"/>
      <c r="AIY302" s="339"/>
      <c r="AIZ302" s="339"/>
      <c r="AJA302" s="339"/>
      <c r="AJB302" s="339"/>
      <c r="AJC302" s="339"/>
      <c r="AJD302" s="339"/>
      <c r="AJE302" s="339"/>
      <c r="AJF302" s="339"/>
      <c r="AJG302" s="339"/>
      <c r="AJH302" s="339"/>
      <c r="AJI302" s="339"/>
      <c r="AJJ302" s="339"/>
      <c r="AJK302" s="339"/>
      <c r="AJL302" s="339"/>
      <c r="AJM302" s="339"/>
      <c r="AJN302" s="339"/>
      <c r="AJO302" s="339"/>
      <c r="AJP302" s="339"/>
      <c r="AJQ302" s="339"/>
      <c r="AJR302" s="339"/>
      <c r="AJS302" s="339"/>
      <c r="AJT302" s="339"/>
      <c r="AJU302" s="339"/>
      <c r="AJV302" s="339"/>
      <c r="AJW302" s="339"/>
      <c r="AJX302" s="339"/>
      <c r="AJY302" s="339"/>
      <c r="AJZ302" s="339"/>
      <c r="AKA302" s="339"/>
      <c r="AKB302" s="339"/>
      <c r="AKC302" s="339"/>
      <c r="AKD302" s="339"/>
      <c r="AKE302" s="339"/>
      <c r="AKF302" s="339"/>
      <c r="AKG302" s="339"/>
      <c r="AKH302" s="339"/>
      <c r="AKI302" s="339"/>
      <c r="AKJ302" s="339"/>
      <c r="AKK302" s="339"/>
      <c r="AKL302" s="339"/>
      <c r="AKM302" s="339"/>
      <c r="AKN302" s="339"/>
      <c r="AKO302" s="339"/>
      <c r="AKP302" s="339"/>
      <c r="AKQ302" s="339"/>
      <c r="AKR302" s="339"/>
      <c r="AKS302" s="339"/>
      <c r="AKT302" s="339"/>
      <c r="AKU302" s="339"/>
      <c r="AKV302" s="339"/>
      <c r="AKW302" s="339"/>
      <c r="AKX302" s="339"/>
      <c r="AKY302" s="339"/>
      <c r="AKZ302" s="339"/>
      <c r="ALA302" s="339"/>
      <c r="ALB302" s="339"/>
      <c r="ALC302" s="339"/>
      <c r="ALD302" s="339"/>
      <c r="ALE302" s="339"/>
      <c r="ALF302" s="339"/>
      <c r="ALG302" s="339"/>
      <c r="ALH302" s="339"/>
      <c r="ALI302" s="339"/>
      <c r="ALJ302" s="339"/>
      <c r="ALK302" s="339"/>
      <c r="ALL302" s="339"/>
      <c r="ALM302" s="339"/>
      <c r="ALN302" s="339"/>
      <c r="ALO302" s="339"/>
      <c r="ALP302" s="339"/>
      <c r="ALQ302" s="339"/>
      <c r="ALR302" s="339"/>
      <c r="ALS302" s="339"/>
      <c r="ALT302" s="339"/>
      <c r="ALU302" s="339"/>
      <c r="ALV302" s="339"/>
      <c r="ALW302" s="339"/>
      <c r="ALX302" s="339"/>
      <c r="ALY302" s="339"/>
      <c r="ALZ302" s="339"/>
      <c r="AMA302" s="339"/>
      <c r="AMB302" s="339"/>
      <c r="AMC302" s="339"/>
      <c r="AMD302" s="339"/>
      <c r="AME302" s="339"/>
      <c r="AMF302" s="339"/>
      <c r="AMG302" s="339"/>
      <c r="AMH302" s="339"/>
      <c r="AMI302" s="339"/>
      <c r="AMJ302" s="339"/>
      <c r="AMK302" s="339"/>
      <c r="AML302" s="339"/>
      <c r="AMM302" s="339"/>
      <c r="AMN302" s="339"/>
      <c r="AMO302" s="339"/>
      <c r="AMP302" s="339"/>
      <c r="AMQ302" s="339"/>
      <c r="AMR302" s="339"/>
      <c r="AMS302" s="339"/>
      <c r="AMT302" s="339"/>
      <c r="AMU302" s="339"/>
      <c r="AMV302" s="339"/>
      <c r="AMW302" s="339"/>
      <c r="AMX302" s="339"/>
      <c r="AMY302" s="339"/>
      <c r="AMZ302" s="339"/>
      <c r="ANA302" s="339"/>
      <c r="ANB302" s="339"/>
      <c r="ANC302" s="339"/>
      <c r="AND302" s="339"/>
      <c r="ANE302" s="339"/>
      <c r="ANF302" s="339"/>
      <c r="ANG302" s="339"/>
      <c r="ANH302" s="339"/>
      <c r="ANI302" s="339"/>
      <c r="ANJ302" s="339"/>
      <c r="ANK302" s="339"/>
      <c r="ANL302" s="339"/>
      <c r="ANM302" s="339"/>
      <c r="ANN302" s="339"/>
      <c r="ANO302" s="339"/>
      <c r="ANP302" s="339"/>
      <c r="ANQ302" s="339"/>
      <c r="ANR302" s="339"/>
      <c r="ANS302" s="339"/>
      <c r="ANT302" s="339"/>
      <c r="ANU302" s="339"/>
      <c r="ANV302" s="339"/>
      <c r="ANW302" s="339"/>
      <c r="ANX302" s="339"/>
      <c r="ANY302" s="339"/>
      <c r="ANZ302" s="339"/>
      <c r="AOA302" s="339"/>
      <c r="AOB302" s="339"/>
      <c r="AOC302" s="339"/>
      <c r="AOD302" s="339"/>
      <c r="AOE302" s="339"/>
      <c r="AOF302" s="339"/>
      <c r="AOG302" s="339"/>
      <c r="AOH302" s="339"/>
      <c r="AOI302" s="339"/>
      <c r="AOJ302" s="339"/>
      <c r="AOK302" s="339"/>
      <c r="AOL302" s="339"/>
      <c r="AOM302" s="339"/>
      <c r="AON302" s="339"/>
      <c r="AOO302" s="339"/>
      <c r="AOP302" s="339"/>
      <c r="AOQ302" s="339"/>
      <c r="AOR302" s="339"/>
      <c r="AOS302" s="339"/>
      <c r="AOT302" s="339"/>
      <c r="AOU302" s="339"/>
      <c r="AOV302" s="339"/>
      <c r="AOW302" s="339"/>
      <c r="AOX302" s="339"/>
      <c r="AOY302" s="339"/>
      <c r="AOZ302" s="339"/>
      <c r="APA302" s="339"/>
      <c r="APB302" s="339"/>
      <c r="APC302" s="339"/>
      <c r="APD302" s="339"/>
      <c r="APE302" s="339"/>
      <c r="APF302" s="339"/>
      <c r="APG302" s="339"/>
      <c r="APH302" s="339"/>
      <c r="API302" s="339"/>
      <c r="APJ302" s="339"/>
      <c r="APK302" s="339"/>
      <c r="APL302" s="339"/>
      <c r="APM302" s="339"/>
      <c r="APN302" s="339"/>
      <c r="APO302" s="339"/>
      <c r="APP302" s="339"/>
      <c r="APQ302" s="339"/>
      <c r="APR302" s="339"/>
      <c r="APS302" s="339"/>
      <c r="APT302" s="339"/>
      <c r="APU302" s="339"/>
      <c r="APV302" s="339"/>
      <c r="APW302" s="339"/>
      <c r="APX302" s="339"/>
      <c r="APY302" s="339"/>
      <c r="APZ302" s="339"/>
      <c r="AQA302" s="339"/>
      <c r="AQB302" s="339"/>
      <c r="AQC302" s="339"/>
      <c r="AQD302" s="339"/>
      <c r="AQE302" s="339"/>
      <c r="AQF302" s="339"/>
      <c r="AQG302" s="339"/>
      <c r="AQH302" s="339"/>
      <c r="AQI302" s="339"/>
      <c r="AQJ302" s="339"/>
      <c r="AQK302" s="339"/>
      <c r="AQL302" s="339"/>
      <c r="AQM302" s="339"/>
      <c r="AQN302" s="339"/>
      <c r="AQO302" s="339"/>
      <c r="AQP302" s="339"/>
      <c r="AQQ302" s="339"/>
      <c r="AQR302" s="339"/>
      <c r="AQS302" s="339"/>
      <c r="AQT302" s="339"/>
      <c r="AQU302" s="339"/>
      <c r="AQV302" s="339"/>
      <c r="AQW302" s="339"/>
      <c r="AQX302" s="339"/>
      <c r="AQY302" s="339"/>
      <c r="AQZ302" s="339"/>
      <c r="ARA302" s="339"/>
      <c r="ARB302" s="339"/>
      <c r="ARC302" s="339"/>
      <c r="ARD302" s="339"/>
      <c r="ARE302" s="339"/>
      <c r="ARF302" s="339"/>
      <c r="ARG302" s="339"/>
      <c r="ARH302" s="339"/>
      <c r="ARI302" s="339"/>
      <c r="ARJ302" s="339"/>
      <c r="ARK302" s="339"/>
      <c r="ARL302" s="339"/>
      <c r="ARM302" s="339"/>
      <c r="ARN302" s="339"/>
      <c r="ARO302" s="339"/>
      <c r="ARP302" s="339"/>
      <c r="ARQ302" s="339"/>
      <c r="ARR302" s="339"/>
      <c r="ARS302" s="339"/>
      <c r="ART302" s="339"/>
      <c r="ARU302" s="339"/>
      <c r="ARV302" s="339"/>
      <c r="ARW302" s="339"/>
      <c r="ARX302" s="339"/>
      <c r="ARY302" s="339"/>
      <c r="ARZ302" s="339"/>
      <c r="ASA302" s="339"/>
      <c r="ASB302" s="339"/>
      <c r="ASC302" s="339"/>
      <c r="ASD302" s="339"/>
      <c r="ASE302" s="339"/>
      <c r="ASF302" s="339"/>
      <c r="ASG302" s="339"/>
      <c r="ASH302" s="339"/>
      <c r="ASI302" s="339"/>
      <c r="ASJ302" s="339"/>
      <c r="ASK302" s="339"/>
      <c r="ASL302" s="339"/>
      <c r="ASM302" s="339"/>
      <c r="ASN302" s="339"/>
      <c r="ASO302" s="339"/>
      <c r="ASP302" s="339"/>
      <c r="ASQ302" s="339"/>
      <c r="ASR302" s="339"/>
      <c r="ASS302" s="339"/>
      <c r="AST302" s="339"/>
      <c r="ASU302" s="339"/>
      <c r="ASV302" s="339"/>
      <c r="ASW302" s="339"/>
      <c r="ASX302" s="339"/>
      <c r="ASY302" s="339"/>
      <c r="ASZ302" s="339"/>
      <c r="ATA302" s="339"/>
      <c r="ATB302" s="339"/>
      <c r="ATC302" s="339"/>
      <c r="ATD302" s="339"/>
      <c r="ATE302" s="339"/>
      <c r="ATF302" s="339"/>
      <c r="ATG302" s="339"/>
      <c r="ATH302" s="339"/>
      <c r="ATI302" s="339"/>
      <c r="ATJ302" s="339"/>
      <c r="ATK302" s="339"/>
      <c r="ATL302" s="339"/>
      <c r="ATM302" s="339"/>
      <c r="ATN302" s="339"/>
      <c r="ATO302" s="339"/>
      <c r="ATP302" s="339"/>
      <c r="ATQ302" s="339"/>
      <c r="ATR302" s="339"/>
      <c r="ATS302" s="339"/>
      <c r="ATT302" s="339"/>
      <c r="ATU302" s="339"/>
      <c r="ATV302" s="339"/>
      <c r="ATW302" s="339"/>
      <c r="ATX302" s="339"/>
      <c r="ATY302" s="339"/>
      <c r="ATZ302" s="339"/>
      <c r="AUA302" s="339"/>
      <c r="AUB302" s="339"/>
      <c r="AUC302" s="339"/>
      <c r="AUD302" s="339"/>
      <c r="AUE302" s="339"/>
      <c r="AUF302" s="339"/>
      <c r="AUG302" s="339"/>
      <c r="AUH302" s="339"/>
      <c r="AUI302" s="339"/>
      <c r="AUJ302" s="339"/>
      <c r="AUK302" s="339"/>
      <c r="AUL302" s="339"/>
      <c r="AUM302" s="339"/>
      <c r="AUN302" s="339"/>
      <c r="AUO302" s="339"/>
      <c r="AUP302" s="339"/>
      <c r="AUQ302" s="339"/>
      <c r="AUR302" s="339"/>
      <c r="AUS302" s="339"/>
      <c r="AUT302" s="339"/>
      <c r="AUU302" s="339"/>
      <c r="AUV302" s="339"/>
      <c r="AUW302" s="339"/>
      <c r="AUX302" s="339"/>
      <c r="AUY302" s="339"/>
      <c r="AUZ302" s="339"/>
      <c r="AVA302" s="339"/>
      <c r="AVB302" s="339"/>
      <c r="AVC302" s="339"/>
      <c r="AVD302" s="339"/>
      <c r="AVE302" s="339"/>
      <c r="AVF302" s="339"/>
      <c r="AVG302" s="339"/>
      <c r="AVH302" s="339"/>
      <c r="AVI302" s="339"/>
      <c r="AVJ302" s="339"/>
      <c r="AVK302" s="339"/>
      <c r="AVL302" s="339"/>
      <c r="AVM302" s="339"/>
      <c r="AVN302" s="339"/>
      <c r="AVO302" s="339"/>
      <c r="AVP302" s="339"/>
      <c r="AVQ302" s="339"/>
      <c r="AVR302" s="339"/>
      <c r="AVS302" s="339"/>
      <c r="AVT302" s="339"/>
      <c r="AVU302" s="339"/>
      <c r="AVV302" s="339"/>
      <c r="AVW302" s="339"/>
      <c r="AVX302" s="339"/>
      <c r="AVY302" s="339"/>
      <c r="AVZ302" s="339"/>
      <c r="AWA302" s="339"/>
      <c r="AWB302" s="339"/>
      <c r="AWC302" s="339"/>
      <c r="AWD302" s="339"/>
      <c r="AWE302" s="339"/>
      <c r="AWF302" s="339"/>
      <c r="AWG302" s="339"/>
      <c r="AWH302" s="339"/>
      <c r="AWI302" s="339"/>
      <c r="AWJ302" s="339"/>
      <c r="AWK302" s="339"/>
      <c r="AWL302" s="339"/>
      <c r="AWM302" s="339"/>
      <c r="AWN302" s="339"/>
      <c r="AWO302" s="339"/>
      <c r="AWP302" s="339"/>
      <c r="AWQ302" s="339"/>
      <c r="AWR302" s="339"/>
      <c r="AWS302" s="339"/>
      <c r="AWT302" s="339"/>
      <c r="AWU302" s="339"/>
      <c r="AWV302" s="339"/>
      <c r="AWW302" s="339"/>
      <c r="AWX302" s="339"/>
      <c r="AWY302" s="339"/>
      <c r="AWZ302" s="339"/>
      <c r="AXA302" s="339"/>
      <c r="AXB302" s="339"/>
      <c r="AXC302" s="339"/>
      <c r="AXD302" s="339"/>
      <c r="AXE302" s="339"/>
      <c r="AXF302" s="339"/>
      <c r="AXG302" s="339"/>
      <c r="AXH302" s="339"/>
      <c r="AXI302" s="339"/>
      <c r="AXJ302" s="339"/>
      <c r="AXK302" s="339"/>
      <c r="AXL302" s="339"/>
      <c r="AXM302" s="339"/>
      <c r="AXN302" s="339"/>
      <c r="AXO302" s="339"/>
      <c r="AXP302" s="339"/>
      <c r="AXQ302" s="339"/>
      <c r="AXR302" s="339"/>
      <c r="AXS302" s="339"/>
      <c r="AXT302" s="339"/>
      <c r="AXU302" s="339"/>
      <c r="AXV302" s="339"/>
      <c r="AXW302" s="339"/>
      <c r="AXX302" s="339"/>
      <c r="AXY302" s="339"/>
      <c r="AXZ302" s="339"/>
      <c r="AYA302" s="339"/>
      <c r="AYB302" s="339"/>
      <c r="AYC302" s="339"/>
      <c r="AYD302" s="339"/>
      <c r="AYE302" s="339"/>
      <c r="AYF302" s="339"/>
      <c r="AYG302" s="339"/>
      <c r="AYH302" s="339"/>
      <c r="AYI302" s="339"/>
      <c r="AYJ302" s="339"/>
      <c r="AYK302" s="339"/>
      <c r="AYL302" s="339"/>
      <c r="AYM302" s="339"/>
      <c r="AYN302" s="339"/>
      <c r="AYO302" s="339"/>
      <c r="AYP302" s="339"/>
      <c r="AYQ302" s="339"/>
      <c r="AYR302" s="339"/>
      <c r="AYS302" s="339"/>
      <c r="AYT302" s="339"/>
      <c r="AYU302" s="339"/>
      <c r="AYV302" s="339"/>
      <c r="AYW302" s="339"/>
      <c r="AYX302" s="339"/>
      <c r="AYY302" s="339"/>
      <c r="AYZ302" s="339"/>
      <c r="AZA302" s="339"/>
      <c r="AZB302" s="339"/>
      <c r="AZC302" s="339"/>
      <c r="AZD302" s="339"/>
      <c r="AZE302" s="339"/>
      <c r="AZF302" s="339"/>
      <c r="AZG302" s="339"/>
      <c r="AZH302" s="339"/>
      <c r="AZI302" s="339"/>
      <c r="AZJ302" s="339"/>
      <c r="AZK302" s="339"/>
      <c r="AZL302" s="339"/>
      <c r="AZM302" s="339"/>
      <c r="AZN302" s="339"/>
      <c r="AZO302" s="339"/>
      <c r="AZP302" s="339"/>
      <c r="AZQ302" s="339"/>
      <c r="AZR302" s="339"/>
      <c r="AZS302" s="339"/>
      <c r="AZT302" s="339"/>
      <c r="AZU302" s="339"/>
      <c r="AZV302" s="339"/>
      <c r="AZW302" s="339"/>
      <c r="AZX302" s="339"/>
      <c r="AZY302" s="339"/>
      <c r="AZZ302" s="339"/>
      <c r="BAA302" s="339"/>
      <c r="BAB302" s="339"/>
      <c r="BAC302" s="339"/>
      <c r="BAD302" s="339"/>
      <c r="BAE302" s="339"/>
      <c r="BAF302" s="339"/>
      <c r="BAG302" s="339"/>
      <c r="BAH302" s="339"/>
      <c r="BAI302" s="339"/>
      <c r="BAJ302" s="339"/>
      <c r="BAK302" s="339"/>
      <c r="BAL302" s="339"/>
      <c r="BAM302" s="339"/>
      <c r="BAN302" s="339"/>
      <c r="BAO302" s="339"/>
      <c r="BAP302" s="339"/>
      <c r="BAQ302" s="339"/>
      <c r="BAR302" s="339"/>
      <c r="BAS302" s="339"/>
      <c r="BAT302" s="339"/>
      <c r="BAU302" s="339"/>
      <c r="BAV302" s="339"/>
      <c r="BAW302" s="339"/>
      <c r="BAX302" s="339"/>
      <c r="BAY302" s="339"/>
      <c r="BAZ302" s="339"/>
      <c r="BBA302" s="339"/>
      <c r="BBB302" s="339"/>
      <c r="BBC302" s="339"/>
      <c r="BBD302" s="339"/>
      <c r="BBE302" s="339"/>
      <c r="BBF302" s="339"/>
      <c r="BBG302" s="339"/>
      <c r="BBH302" s="339"/>
      <c r="BBI302" s="339"/>
      <c r="BBJ302" s="339"/>
      <c r="BBK302" s="339"/>
      <c r="BBL302" s="339"/>
      <c r="BBM302" s="339"/>
      <c r="BBN302" s="339"/>
      <c r="BBO302" s="339"/>
      <c r="BBP302" s="339"/>
      <c r="BBQ302" s="339"/>
      <c r="BBR302" s="339"/>
      <c r="BBS302" s="339"/>
      <c r="BBT302" s="339"/>
      <c r="BBU302" s="339"/>
      <c r="BBV302" s="339"/>
      <c r="BBW302" s="339"/>
      <c r="BBX302" s="339"/>
      <c r="BBY302" s="339"/>
      <c r="BBZ302" s="339"/>
      <c r="BCA302" s="339"/>
      <c r="BCB302" s="339"/>
      <c r="BCC302" s="339"/>
      <c r="BCD302" s="339"/>
      <c r="BCE302" s="339"/>
      <c r="BCF302" s="339"/>
      <c r="BCG302" s="339"/>
      <c r="BCH302" s="339"/>
      <c r="BCI302" s="339"/>
      <c r="BCJ302" s="339"/>
      <c r="BCK302" s="339"/>
      <c r="BCL302" s="339"/>
      <c r="BCM302" s="339"/>
      <c r="BCN302" s="339"/>
      <c r="BCO302" s="339"/>
      <c r="BCP302" s="339"/>
      <c r="BCQ302" s="339"/>
      <c r="BCR302" s="339"/>
      <c r="BCS302" s="339"/>
      <c r="BCT302" s="339"/>
      <c r="BCU302" s="339"/>
      <c r="BCV302" s="339"/>
      <c r="BCW302" s="339"/>
      <c r="BCX302" s="339"/>
      <c r="BCY302" s="339"/>
      <c r="BCZ302" s="339"/>
      <c r="BDA302" s="339"/>
      <c r="BDB302" s="339"/>
      <c r="BDC302" s="339"/>
      <c r="BDD302" s="339"/>
      <c r="BDE302" s="339"/>
      <c r="BDF302" s="339"/>
      <c r="BDG302" s="339"/>
      <c r="BDH302" s="339"/>
      <c r="BDI302" s="339"/>
      <c r="BDJ302" s="339"/>
      <c r="BDK302" s="339"/>
      <c r="BDL302" s="339"/>
      <c r="BDM302" s="339"/>
      <c r="BDN302" s="339"/>
      <c r="BDO302" s="339"/>
      <c r="BDP302" s="339"/>
      <c r="BDQ302" s="339"/>
      <c r="BDR302" s="339"/>
      <c r="BDS302" s="339"/>
      <c r="BDT302" s="339"/>
      <c r="BDU302" s="339"/>
      <c r="BDV302" s="339"/>
      <c r="BDW302" s="339"/>
      <c r="BDX302" s="339"/>
      <c r="BDY302" s="339"/>
      <c r="BDZ302" s="339"/>
      <c r="BEA302" s="339"/>
      <c r="BEB302" s="339"/>
      <c r="BEC302" s="339"/>
      <c r="BED302" s="339"/>
      <c r="BEE302" s="339"/>
      <c r="BEF302" s="339"/>
      <c r="BEG302" s="339"/>
      <c r="BEH302" s="339"/>
      <c r="BEI302" s="339"/>
      <c r="BEJ302" s="339"/>
      <c r="BEK302" s="339"/>
      <c r="BEL302" s="339"/>
      <c r="BEM302" s="339"/>
      <c r="BEN302" s="339"/>
      <c r="BEO302" s="339"/>
      <c r="BEP302" s="339"/>
      <c r="BEQ302" s="339"/>
      <c r="BER302" s="339"/>
      <c r="BES302" s="339"/>
      <c r="BET302" s="339"/>
      <c r="BEU302" s="339"/>
      <c r="BEV302" s="339"/>
      <c r="BEW302" s="339"/>
      <c r="BEX302" s="339"/>
      <c r="BEY302" s="339"/>
      <c r="BEZ302" s="339"/>
      <c r="BFA302" s="339"/>
      <c r="BFB302" s="339"/>
      <c r="BFC302" s="339"/>
      <c r="BFD302" s="339"/>
      <c r="BFE302" s="339"/>
      <c r="BFF302" s="339"/>
      <c r="BFG302" s="339"/>
      <c r="BFH302" s="339"/>
      <c r="BFI302" s="339"/>
      <c r="BFJ302" s="339"/>
      <c r="BFK302" s="339"/>
      <c r="BFL302" s="339"/>
      <c r="BFM302" s="339"/>
      <c r="BFN302" s="339"/>
      <c r="BFO302" s="339"/>
      <c r="BFP302" s="339"/>
      <c r="BFQ302" s="339"/>
      <c r="BFR302" s="339"/>
      <c r="BFS302" s="339"/>
      <c r="BFT302" s="339"/>
      <c r="BFU302" s="339"/>
      <c r="BFV302" s="339"/>
      <c r="BFW302" s="339"/>
      <c r="BFX302" s="339"/>
      <c r="BFY302" s="339"/>
      <c r="BFZ302" s="339"/>
      <c r="BGA302" s="339"/>
      <c r="BGB302" s="339"/>
      <c r="BGC302" s="339"/>
      <c r="BGD302" s="339"/>
      <c r="BGE302" s="339"/>
      <c r="BGF302" s="339"/>
      <c r="BGG302" s="339"/>
      <c r="BGH302" s="339"/>
      <c r="BGI302" s="339"/>
      <c r="BGJ302" s="339"/>
      <c r="BGK302" s="339"/>
      <c r="BGL302" s="339"/>
      <c r="BGM302" s="339"/>
      <c r="BGN302" s="339"/>
      <c r="BGO302" s="339"/>
      <c r="BGP302" s="339"/>
      <c r="BGQ302" s="339"/>
      <c r="BGR302" s="339"/>
      <c r="BGS302" s="339"/>
      <c r="BGT302" s="339"/>
      <c r="BGU302" s="339"/>
      <c r="BGV302" s="339"/>
      <c r="BGW302" s="339"/>
      <c r="BGX302" s="339"/>
      <c r="BGY302" s="339"/>
      <c r="BGZ302" s="339"/>
      <c r="BHA302" s="339"/>
      <c r="BHB302" s="339"/>
      <c r="BHC302" s="339"/>
      <c r="BHD302" s="339"/>
      <c r="BHE302" s="339"/>
      <c r="BHF302" s="339"/>
      <c r="BHG302" s="339"/>
      <c r="BHH302" s="339"/>
      <c r="BHI302" s="339"/>
      <c r="BHJ302" s="339"/>
      <c r="BHK302" s="339"/>
      <c r="BHL302" s="339"/>
      <c r="BHM302" s="339"/>
      <c r="BHN302" s="339"/>
      <c r="BHO302" s="339"/>
      <c r="BHP302" s="339"/>
      <c r="BHQ302" s="339"/>
      <c r="BHR302" s="339"/>
      <c r="BHS302" s="339"/>
      <c r="BHT302" s="339"/>
      <c r="BHU302" s="339"/>
      <c r="BHV302" s="339"/>
      <c r="BHW302" s="339"/>
      <c r="BHX302" s="339"/>
      <c r="BHY302" s="339"/>
      <c r="BHZ302" s="339"/>
      <c r="BIA302" s="339"/>
      <c r="BIB302" s="339"/>
      <c r="BIC302" s="339"/>
      <c r="BID302" s="339"/>
      <c r="BIE302" s="339"/>
      <c r="BIF302" s="339"/>
      <c r="BIG302" s="339"/>
      <c r="BIH302" s="339"/>
      <c r="BII302" s="339"/>
      <c r="BIJ302" s="339"/>
      <c r="BIK302" s="339"/>
      <c r="BIL302" s="339"/>
      <c r="BIM302" s="339"/>
      <c r="BIN302" s="339"/>
      <c r="BIO302" s="339"/>
      <c r="BIP302" s="339"/>
      <c r="BIQ302" s="339"/>
      <c r="BIR302" s="339"/>
      <c r="BIS302" s="339"/>
      <c r="BIT302" s="339"/>
      <c r="BIU302" s="339"/>
      <c r="BIV302" s="339"/>
      <c r="BIW302" s="339"/>
      <c r="BIX302" s="339"/>
      <c r="BIY302" s="339"/>
      <c r="BIZ302" s="339"/>
      <c r="BJA302" s="339"/>
      <c r="BJB302" s="339"/>
      <c r="BJC302" s="339"/>
      <c r="BJD302" s="339"/>
      <c r="BJE302" s="339"/>
      <c r="BJF302" s="339"/>
      <c r="BJG302" s="339"/>
      <c r="BJH302" s="339"/>
      <c r="BJI302" s="339"/>
      <c r="BJJ302" s="339"/>
      <c r="BJK302" s="339"/>
      <c r="BJL302" s="339"/>
      <c r="BJM302" s="339"/>
      <c r="BJN302" s="339"/>
      <c r="BJO302" s="339"/>
      <c r="BJP302" s="339"/>
      <c r="BJQ302" s="339"/>
      <c r="BJR302" s="339"/>
      <c r="BJS302" s="339"/>
      <c r="BJT302" s="339"/>
      <c r="BJU302" s="339"/>
      <c r="BJV302" s="339"/>
      <c r="BJW302" s="339"/>
      <c r="BJX302" s="339"/>
      <c r="BJY302" s="339"/>
      <c r="BJZ302" s="339"/>
      <c r="BKA302" s="339"/>
      <c r="BKB302" s="339"/>
      <c r="BKC302" s="339"/>
      <c r="BKD302" s="339"/>
      <c r="BKE302" s="339"/>
      <c r="BKF302" s="339"/>
      <c r="BKG302" s="339"/>
      <c r="BKH302" s="339"/>
      <c r="BKI302" s="339"/>
      <c r="BKJ302" s="339"/>
      <c r="BKK302" s="339"/>
      <c r="BKL302" s="339"/>
      <c r="BKM302" s="339"/>
      <c r="BKN302" s="339"/>
      <c r="BKO302" s="339"/>
      <c r="BKP302" s="339"/>
      <c r="BKQ302" s="339"/>
      <c r="BKR302" s="339"/>
      <c r="BKS302" s="339"/>
      <c r="BKT302" s="339"/>
      <c r="BKU302" s="339"/>
      <c r="BKV302" s="339"/>
      <c r="BKW302" s="339"/>
      <c r="BKX302" s="339"/>
      <c r="BKY302" s="339"/>
      <c r="BKZ302" s="339"/>
      <c r="BLA302" s="339"/>
      <c r="BLB302" s="339"/>
      <c r="BLC302" s="339"/>
      <c r="BLD302" s="339"/>
      <c r="BLE302" s="339"/>
      <c r="BLF302" s="339"/>
      <c r="BLG302" s="339"/>
      <c r="BLH302" s="339"/>
      <c r="BLI302" s="339"/>
      <c r="BLJ302" s="339"/>
      <c r="BLK302" s="339"/>
      <c r="BLL302" s="339"/>
      <c r="BLM302" s="339"/>
      <c r="BLN302" s="339"/>
      <c r="BLO302" s="339"/>
      <c r="BLP302" s="339"/>
      <c r="BLQ302" s="339"/>
      <c r="BLR302" s="339"/>
      <c r="BLS302" s="339"/>
      <c r="BLT302" s="339"/>
      <c r="BLU302" s="339"/>
      <c r="BLV302" s="339"/>
      <c r="BLW302" s="339"/>
      <c r="BLX302" s="339"/>
      <c r="BLY302" s="339"/>
      <c r="BLZ302" s="339"/>
      <c r="BMA302" s="339"/>
      <c r="BMB302" s="339"/>
      <c r="BMC302" s="339"/>
      <c r="BMD302" s="339"/>
      <c r="BME302" s="339"/>
      <c r="BMF302" s="339"/>
      <c r="BMG302" s="339"/>
      <c r="BMH302" s="339"/>
      <c r="BMI302" s="339"/>
      <c r="BMJ302" s="339"/>
      <c r="BMK302" s="339"/>
      <c r="BML302" s="339"/>
      <c r="BMM302" s="339"/>
      <c r="BMN302" s="339"/>
      <c r="BMO302" s="339"/>
      <c r="BMP302" s="339"/>
      <c r="BMQ302" s="339"/>
      <c r="BMR302" s="339"/>
      <c r="BMS302" s="339"/>
      <c r="BMT302" s="339"/>
      <c r="BMU302" s="339"/>
      <c r="BMV302" s="339"/>
      <c r="BMW302" s="339"/>
      <c r="BMX302" s="339"/>
      <c r="BMY302" s="339"/>
      <c r="BMZ302" s="339"/>
      <c r="BNA302" s="339"/>
      <c r="BNB302" s="339"/>
      <c r="BNC302" s="339"/>
      <c r="BND302" s="339"/>
      <c r="BNE302" s="339"/>
      <c r="BNF302" s="339"/>
      <c r="BNG302" s="339"/>
      <c r="BNH302" s="339"/>
      <c r="BNI302" s="339"/>
      <c r="BNJ302" s="339"/>
      <c r="BNK302" s="339"/>
      <c r="BNL302" s="339"/>
      <c r="BNM302" s="339"/>
      <c r="BNN302" s="339"/>
      <c r="BNO302" s="339"/>
      <c r="BNP302" s="339"/>
      <c r="BNQ302" s="339"/>
      <c r="BNR302" s="339"/>
      <c r="BNS302" s="339"/>
      <c r="BNT302" s="339"/>
      <c r="BNU302" s="339"/>
      <c r="BNV302" s="339"/>
      <c r="BNW302" s="339"/>
      <c r="BNX302" s="339"/>
      <c r="BNY302" s="339"/>
      <c r="BNZ302" s="339"/>
      <c r="BOA302" s="339"/>
      <c r="BOB302" s="339"/>
      <c r="BOC302" s="339"/>
      <c r="BOD302" s="339"/>
      <c r="BOE302" s="339"/>
      <c r="BOF302" s="339"/>
      <c r="BOG302" s="339"/>
      <c r="BOH302" s="339"/>
      <c r="BOI302" s="339"/>
      <c r="BOJ302" s="339"/>
      <c r="BOK302" s="339"/>
      <c r="BOL302" s="339"/>
      <c r="BOM302" s="339"/>
      <c r="BON302" s="339"/>
      <c r="BOO302" s="339"/>
      <c r="BOP302" s="339"/>
      <c r="BOQ302" s="339"/>
      <c r="BOR302" s="339"/>
      <c r="BOS302" s="339"/>
      <c r="BOT302" s="339"/>
      <c r="BOU302" s="339"/>
      <c r="BOV302" s="339"/>
    </row>
    <row r="303" spans="1:1764" ht="40.5" customHeight="1">
      <c r="A303" s="374"/>
      <c r="B303" s="375"/>
      <c r="C303" s="375"/>
      <c r="D303" s="373"/>
      <c r="E303" s="373"/>
      <c r="F303" s="373"/>
      <c r="G303" s="207" t="s">
        <v>250</v>
      </c>
      <c r="H303" s="207">
        <v>852</v>
      </c>
      <c r="I303" s="402">
        <v>85202</v>
      </c>
      <c r="J303" s="500">
        <f t="shared" si="6"/>
        <v>86255000</v>
      </c>
      <c r="K303" s="500">
        <f>57479000+28776000</f>
        <v>86255000</v>
      </c>
      <c r="L303" s="463"/>
      <c r="M303" s="114"/>
      <c r="N303" s="114"/>
      <c r="O303" s="114"/>
      <c r="P303" s="114"/>
      <c r="Q303" s="114"/>
      <c r="R303" s="114"/>
      <c r="S303" s="114"/>
      <c r="T303" s="114"/>
      <c r="U303" s="114"/>
    </row>
    <row r="304" spans="1:1764" ht="40.5" customHeight="1">
      <c r="A304" s="94"/>
      <c r="B304" s="384"/>
      <c r="C304" s="384"/>
      <c r="D304" s="67"/>
      <c r="E304" s="67"/>
      <c r="F304" s="67"/>
      <c r="G304" s="214" t="s">
        <v>250</v>
      </c>
      <c r="H304" s="214">
        <v>852</v>
      </c>
      <c r="I304" s="405" t="s">
        <v>642</v>
      </c>
      <c r="J304" s="501">
        <f t="shared" ref="J304" si="7">SUM(K304,L304)</f>
        <v>7211000</v>
      </c>
      <c r="K304" s="501">
        <v>7211000</v>
      </c>
      <c r="L304" s="483"/>
      <c r="M304" s="114"/>
      <c r="N304" s="114"/>
      <c r="O304" s="114"/>
      <c r="P304" s="114"/>
      <c r="Q304" s="114"/>
      <c r="R304" s="114"/>
      <c r="S304" s="114"/>
      <c r="T304" s="114"/>
      <c r="U304" s="114"/>
    </row>
    <row r="305" spans="1:1764" ht="40.5" customHeight="1">
      <c r="A305" s="94"/>
      <c r="B305" s="384"/>
      <c r="C305" s="384"/>
      <c r="D305" s="67"/>
      <c r="E305" s="67"/>
      <c r="F305" s="67"/>
      <c r="G305" s="214" t="s">
        <v>250</v>
      </c>
      <c r="H305" s="214">
        <v>852</v>
      </c>
      <c r="I305" s="405">
        <v>85214</v>
      </c>
      <c r="J305" s="501">
        <f t="shared" si="6"/>
        <v>52572000</v>
      </c>
      <c r="K305" s="501">
        <f>45423000+7149000</f>
        <v>52572000</v>
      </c>
      <c r="L305" s="483"/>
      <c r="M305" s="114"/>
      <c r="N305" s="114"/>
      <c r="O305" s="114"/>
      <c r="P305" s="114"/>
      <c r="Q305" s="114"/>
      <c r="R305" s="114"/>
      <c r="S305" s="114"/>
      <c r="T305" s="114"/>
      <c r="U305" s="114"/>
    </row>
    <row r="306" spans="1:1764" s="40" customFormat="1" ht="40.5" customHeight="1">
      <c r="A306" s="94"/>
      <c r="B306" s="384"/>
      <c r="C306" s="384"/>
      <c r="D306" s="67"/>
      <c r="E306" s="67"/>
      <c r="F306" s="67"/>
      <c r="G306" s="214" t="s">
        <v>250</v>
      </c>
      <c r="H306" s="214">
        <v>852</v>
      </c>
      <c r="I306" s="405">
        <v>85216</v>
      </c>
      <c r="J306" s="501">
        <f t="shared" si="6"/>
        <v>121172000</v>
      </c>
      <c r="K306" s="501">
        <f>90918000+30254000</f>
        <v>121172000</v>
      </c>
      <c r="L306" s="476"/>
      <c r="M306" s="114"/>
      <c r="N306" s="114"/>
      <c r="O306" s="114"/>
      <c r="P306" s="114"/>
      <c r="Q306" s="114"/>
      <c r="R306" s="114"/>
      <c r="S306" s="114"/>
      <c r="T306" s="114"/>
      <c r="U306" s="114"/>
      <c r="V306" s="339"/>
      <c r="W306" s="339"/>
      <c r="X306" s="339"/>
      <c r="Y306" s="339"/>
      <c r="Z306" s="339"/>
      <c r="AA306" s="339"/>
      <c r="AB306" s="339"/>
      <c r="AC306" s="339"/>
      <c r="AD306" s="339"/>
      <c r="AE306" s="339"/>
      <c r="AF306" s="339"/>
      <c r="AG306" s="339"/>
      <c r="AH306" s="339"/>
      <c r="AI306" s="339"/>
      <c r="AJ306" s="339"/>
      <c r="AK306" s="339"/>
      <c r="AL306" s="339"/>
      <c r="AM306" s="339"/>
      <c r="AN306" s="339"/>
      <c r="AO306" s="339"/>
      <c r="AP306" s="339"/>
      <c r="AQ306" s="339"/>
      <c r="AR306" s="339"/>
      <c r="AS306" s="339"/>
      <c r="AT306" s="339"/>
      <c r="AU306" s="339"/>
      <c r="AV306" s="339"/>
      <c r="AW306" s="339"/>
      <c r="AX306" s="339"/>
      <c r="AY306" s="339"/>
      <c r="AZ306" s="339"/>
      <c r="BA306" s="339"/>
      <c r="BB306" s="339"/>
      <c r="BC306" s="339"/>
      <c r="BD306" s="339"/>
      <c r="BE306" s="339"/>
      <c r="BF306" s="339"/>
      <c r="BG306" s="339"/>
      <c r="BH306" s="339"/>
      <c r="BI306" s="339"/>
      <c r="BJ306" s="339"/>
      <c r="BK306" s="339"/>
      <c r="BL306" s="339"/>
      <c r="BM306" s="339"/>
      <c r="BN306" s="339"/>
      <c r="BO306" s="339"/>
      <c r="BP306" s="339"/>
      <c r="BQ306" s="339"/>
      <c r="BR306" s="339"/>
      <c r="BS306" s="339"/>
      <c r="BT306" s="339"/>
      <c r="BU306" s="339"/>
      <c r="BV306" s="339"/>
      <c r="BW306" s="339"/>
      <c r="BX306" s="339"/>
      <c r="BY306" s="339"/>
      <c r="BZ306" s="339"/>
      <c r="CA306" s="339"/>
      <c r="CB306" s="339"/>
      <c r="CC306" s="339"/>
      <c r="CD306" s="339"/>
      <c r="CE306" s="339"/>
      <c r="CF306" s="339"/>
      <c r="CG306" s="339"/>
      <c r="CH306" s="339"/>
      <c r="CI306" s="339"/>
      <c r="CJ306" s="339"/>
      <c r="CK306" s="339"/>
      <c r="CL306" s="339"/>
      <c r="CM306" s="339"/>
      <c r="CN306" s="339"/>
      <c r="CO306" s="339"/>
      <c r="CP306" s="339"/>
      <c r="CQ306" s="339"/>
      <c r="CR306" s="339"/>
      <c r="CS306" s="339"/>
      <c r="CT306" s="339"/>
      <c r="CU306" s="339"/>
      <c r="CV306" s="339"/>
      <c r="CW306" s="339"/>
      <c r="CX306" s="339"/>
      <c r="CY306" s="339"/>
      <c r="CZ306" s="339"/>
      <c r="DA306" s="339"/>
      <c r="DB306" s="339"/>
      <c r="DC306" s="339"/>
      <c r="DD306" s="339"/>
      <c r="DE306" s="339"/>
      <c r="DF306" s="339"/>
      <c r="DG306" s="339"/>
      <c r="DH306" s="339"/>
      <c r="DI306" s="339"/>
      <c r="DJ306" s="339"/>
      <c r="DK306" s="339"/>
      <c r="DL306" s="339"/>
      <c r="DM306" s="339"/>
      <c r="DN306" s="339"/>
      <c r="DO306" s="339"/>
      <c r="DP306" s="339"/>
      <c r="DQ306" s="339"/>
      <c r="DR306" s="339"/>
      <c r="DS306" s="339"/>
      <c r="DT306" s="339"/>
      <c r="DU306" s="339"/>
      <c r="DV306" s="339"/>
      <c r="DW306" s="339"/>
      <c r="DX306" s="339"/>
      <c r="DY306" s="339"/>
      <c r="DZ306" s="339"/>
      <c r="EA306" s="339"/>
      <c r="EB306" s="339"/>
      <c r="EC306" s="339"/>
      <c r="ED306" s="339"/>
      <c r="EE306" s="339"/>
      <c r="EF306" s="339"/>
      <c r="EG306" s="339"/>
      <c r="EH306" s="339"/>
      <c r="EI306" s="339"/>
      <c r="EJ306" s="339"/>
      <c r="EK306" s="339"/>
      <c r="EL306" s="339"/>
      <c r="EM306" s="339"/>
      <c r="EN306" s="339"/>
      <c r="EO306" s="339"/>
      <c r="EP306" s="339"/>
      <c r="EQ306" s="339"/>
      <c r="ER306" s="339"/>
      <c r="ES306" s="339"/>
      <c r="ET306" s="339"/>
      <c r="EU306" s="339"/>
      <c r="EV306" s="339"/>
      <c r="EW306" s="339"/>
      <c r="EX306" s="339"/>
      <c r="EY306" s="339"/>
      <c r="EZ306" s="339"/>
      <c r="FA306" s="339"/>
      <c r="FB306" s="339"/>
      <c r="FC306" s="339"/>
      <c r="FD306" s="339"/>
      <c r="FE306" s="339"/>
      <c r="FF306" s="339"/>
      <c r="FG306" s="339"/>
      <c r="FH306" s="339"/>
      <c r="FI306" s="339"/>
      <c r="FJ306" s="339"/>
      <c r="FK306" s="339"/>
      <c r="FL306" s="339"/>
      <c r="FM306" s="339"/>
      <c r="FN306" s="339"/>
      <c r="FO306" s="339"/>
      <c r="FP306" s="339"/>
      <c r="FQ306" s="339"/>
      <c r="FR306" s="339"/>
      <c r="FS306" s="339"/>
      <c r="FT306" s="339"/>
      <c r="FU306" s="339"/>
      <c r="FV306" s="339"/>
      <c r="FW306" s="339"/>
      <c r="FX306" s="339"/>
      <c r="FY306" s="339"/>
      <c r="FZ306" s="339"/>
      <c r="GA306" s="339"/>
      <c r="GB306" s="339"/>
      <c r="GC306" s="339"/>
      <c r="GD306" s="339"/>
      <c r="GE306" s="339"/>
      <c r="GF306" s="339"/>
      <c r="GG306" s="339"/>
      <c r="GH306" s="339"/>
      <c r="GI306" s="339"/>
      <c r="GJ306" s="339"/>
      <c r="GK306" s="339"/>
      <c r="GL306" s="339"/>
      <c r="GM306" s="339"/>
      <c r="GN306" s="339"/>
      <c r="GO306" s="339"/>
      <c r="GP306" s="339"/>
      <c r="GQ306" s="339"/>
      <c r="GR306" s="339"/>
      <c r="GS306" s="339"/>
      <c r="GT306" s="339"/>
      <c r="GU306" s="339"/>
      <c r="GV306" s="339"/>
      <c r="GW306" s="339"/>
      <c r="GX306" s="339"/>
      <c r="GY306" s="339"/>
      <c r="GZ306" s="339"/>
      <c r="HA306" s="339"/>
      <c r="HB306" s="339"/>
      <c r="HC306" s="339"/>
      <c r="HD306" s="339"/>
      <c r="HE306" s="339"/>
      <c r="HF306" s="339"/>
      <c r="HG306" s="339"/>
      <c r="HH306" s="339"/>
      <c r="HI306" s="339"/>
      <c r="HJ306" s="339"/>
      <c r="HK306" s="339"/>
      <c r="HL306" s="339"/>
      <c r="HM306" s="339"/>
      <c r="HN306" s="339"/>
      <c r="HO306" s="339"/>
      <c r="HP306" s="339"/>
      <c r="HQ306" s="339"/>
      <c r="HR306" s="339"/>
      <c r="HS306" s="339"/>
      <c r="HT306" s="339"/>
      <c r="HU306" s="339"/>
      <c r="HV306" s="339"/>
      <c r="HW306" s="339"/>
      <c r="HX306" s="339"/>
      <c r="HY306" s="339"/>
      <c r="HZ306" s="339"/>
      <c r="IA306" s="339"/>
      <c r="IB306" s="339"/>
      <c r="IC306" s="339"/>
      <c r="ID306" s="339"/>
      <c r="IE306" s="339"/>
      <c r="IF306" s="339"/>
      <c r="IG306" s="339"/>
      <c r="IH306" s="339"/>
      <c r="II306" s="339"/>
      <c r="IJ306" s="339"/>
      <c r="IK306" s="339"/>
      <c r="IL306" s="339"/>
      <c r="IM306" s="339"/>
      <c r="IN306" s="339"/>
      <c r="IO306" s="339"/>
      <c r="IP306" s="339"/>
      <c r="IQ306" s="339"/>
      <c r="IR306" s="339"/>
      <c r="IS306" s="339"/>
      <c r="IT306" s="339"/>
      <c r="IU306" s="339"/>
      <c r="IV306" s="339"/>
      <c r="IW306" s="339"/>
      <c r="IX306" s="339"/>
      <c r="IY306" s="339"/>
      <c r="IZ306" s="339"/>
      <c r="JA306" s="339"/>
      <c r="JB306" s="339"/>
      <c r="JC306" s="339"/>
      <c r="JD306" s="339"/>
      <c r="JE306" s="339"/>
      <c r="JF306" s="339"/>
      <c r="JG306" s="339"/>
      <c r="JH306" s="339"/>
      <c r="JI306" s="339"/>
      <c r="JJ306" s="339"/>
      <c r="JK306" s="339"/>
      <c r="JL306" s="339"/>
      <c r="JM306" s="339"/>
      <c r="JN306" s="339"/>
      <c r="JO306" s="339"/>
      <c r="JP306" s="339"/>
      <c r="JQ306" s="339"/>
      <c r="JR306" s="339"/>
      <c r="JS306" s="339"/>
      <c r="JT306" s="339"/>
      <c r="JU306" s="339"/>
      <c r="JV306" s="339"/>
      <c r="JW306" s="339"/>
      <c r="JX306" s="339"/>
      <c r="JY306" s="339"/>
      <c r="JZ306" s="339"/>
      <c r="KA306" s="339"/>
      <c r="KB306" s="339"/>
      <c r="KC306" s="339"/>
      <c r="KD306" s="339"/>
      <c r="KE306" s="339"/>
      <c r="KF306" s="339"/>
      <c r="KG306" s="339"/>
      <c r="KH306" s="339"/>
      <c r="KI306" s="339"/>
      <c r="KJ306" s="339"/>
      <c r="KK306" s="339"/>
      <c r="KL306" s="339"/>
      <c r="KM306" s="339"/>
      <c r="KN306" s="339"/>
      <c r="KO306" s="339"/>
      <c r="KP306" s="339"/>
      <c r="KQ306" s="339"/>
      <c r="KR306" s="339"/>
      <c r="KS306" s="339"/>
      <c r="KT306" s="339"/>
      <c r="KU306" s="339"/>
      <c r="KV306" s="339"/>
      <c r="KW306" s="339"/>
      <c r="KX306" s="339"/>
      <c r="KY306" s="339"/>
      <c r="KZ306" s="339"/>
      <c r="LA306" s="339"/>
      <c r="LB306" s="339"/>
      <c r="LC306" s="339"/>
      <c r="LD306" s="339"/>
      <c r="LE306" s="339"/>
      <c r="LF306" s="339"/>
      <c r="LG306" s="339"/>
      <c r="LH306" s="339"/>
      <c r="LI306" s="339"/>
      <c r="LJ306" s="339"/>
      <c r="LK306" s="339"/>
      <c r="LL306" s="339"/>
      <c r="LM306" s="339"/>
      <c r="LN306" s="339"/>
      <c r="LO306" s="339"/>
      <c r="LP306" s="339"/>
      <c r="LQ306" s="339"/>
      <c r="LR306" s="339"/>
      <c r="LS306" s="339"/>
      <c r="LT306" s="339"/>
      <c r="LU306" s="339"/>
      <c r="LV306" s="339"/>
      <c r="LW306" s="339"/>
      <c r="LX306" s="339"/>
      <c r="LY306" s="339"/>
      <c r="LZ306" s="339"/>
      <c r="MA306" s="339"/>
      <c r="MB306" s="339"/>
      <c r="MC306" s="339"/>
      <c r="MD306" s="339"/>
      <c r="ME306" s="339"/>
      <c r="MF306" s="339"/>
      <c r="MG306" s="339"/>
      <c r="MH306" s="339"/>
      <c r="MI306" s="339"/>
      <c r="MJ306" s="339"/>
      <c r="MK306" s="339"/>
      <c r="ML306" s="339"/>
      <c r="MM306" s="339"/>
      <c r="MN306" s="339"/>
      <c r="MO306" s="339"/>
      <c r="MP306" s="339"/>
      <c r="MQ306" s="339"/>
      <c r="MR306" s="339"/>
      <c r="MS306" s="339"/>
      <c r="MT306" s="339"/>
      <c r="MU306" s="339"/>
      <c r="MV306" s="339"/>
      <c r="MW306" s="339"/>
      <c r="MX306" s="339"/>
      <c r="MY306" s="339"/>
      <c r="MZ306" s="339"/>
      <c r="NA306" s="339"/>
      <c r="NB306" s="339"/>
      <c r="NC306" s="339"/>
      <c r="ND306" s="339"/>
      <c r="NE306" s="339"/>
      <c r="NF306" s="339"/>
      <c r="NG306" s="339"/>
      <c r="NH306" s="339"/>
      <c r="NI306" s="339"/>
      <c r="NJ306" s="339"/>
      <c r="NK306" s="339"/>
      <c r="NL306" s="339"/>
      <c r="NM306" s="339"/>
      <c r="NN306" s="339"/>
      <c r="NO306" s="339"/>
      <c r="NP306" s="339"/>
      <c r="NQ306" s="339"/>
      <c r="NR306" s="339"/>
      <c r="NS306" s="339"/>
      <c r="NT306" s="339"/>
      <c r="NU306" s="339"/>
      <c r="NV306" s="339"/>
      <c r="NW306" s="339"/>
      <c r="NX306" s="339"/>
      <c r="NY306" s="339"/>
      <c r="NZ306" s="339"/>
      <c r="OA306" s="339"/>
      <c r="OB306" s="339"/>
      <c r="OC306" s="339"/>
      <c r="OD306" s="339"/>
      <c r="OE306" s="339"/>
      <c r="OF306" s="339"/>
      <c r="OG306" s="339"/>
      <c r="OH306" s="339"/>
      <c r="OI306" s="339"/>
      <c r="OJ306" s="339"/>
      <c r="OK306" s="339"/>
      <c r="OL306" s="339"/>
      <c r="OM306" s="339"/>
      <c r="ON306" s="339"/>
      <c r="OO306" s="339"/>
      <c r="OP306" s="339"/>
      <c r="OQ306" s="339"/>
      <c r="OR306" s="339"/>
      <c r="OS306" s="339"/>
      <c r="OT306" s="339"/>
      <c r="OU306" s="339"/>
      <c r="OV306" s="339"/>
      <c r="OW306" s="339"/>
      <c r="OX306" s="339"/>
      <c r="OY306" s="339"/>
      <c r="OZ306" s="339"/>
      <c r="PA306" s="339"/>
      <c r="PB306" s="339"/>
      <c r="PC306" s="339"/>
      <c r="PD306" s="339"/>
      <c r="PE306" s="339"/>
      <c r="PF306" s="339"/>
      <c r="PG306" s="339"/>
      <c r="PH306" s="339"/>
      <c r="PI306" s="339"/>
      <c r="PJ306" s="339"/>
      <c r="PK306" s="339"/>
      <c r="PL306" s="339"/>
      <c r="PM306" s="339"/>
      <c r="PN306" s="339"/>
      <c r="PO306" s="339"/>
      <c r="PP306" s="339"/>
      <c r="PQ306" s="339"/>
      <c r="PR306" s="339"/>
      <c r="PS306" s="339"/>
      <c r="PT306" s="339"/>
      <c r="PU306" s="339"/>
      <c r="PV306" s="339"/>
      <c r="PW306" s="339"/>
      <c r="PX306" s="339"/>
      <c r="PY306" s="339"/>
      <c r="PZ306" s="339"/>
      <c r="QA306" s="339"/>
      <c r="QB306" s="339"/>
      <c r="QC306" s="339"/>
      <c r="QD306" s="339"/>
      <c r="QE306" s="339"/>
      <c r="QF306" s="339"/>
      <c r="QG306" s="339"/>
      <c r="QH306" s="339"/>
      <c r="QI306" s="339"/>
      <c r="QJ306" s="339"/>
      <c r="QK306" s="339"/>
      <c r="QL306" s="339"/>
      <c r="QM306" s="339"/>
      <c r="QN306" s="339"/>
      <c r="QO306" s="339"/>
      <c r="QP306" s="339"/>
      <c r="QQ306" s="339"/>
      <c r="QR306" s="339"/>
      <c r="QS306" s="339"/>
      <c r="QT306" s="339"/>
      <c r="QU306" s="339"/>
      <c r="QV306" s="339"/>
      <c r="QW306" s="339"/>
      <c r="QX306" s="339"/>
      <c r="QY306" s="339"/>
      <c r="QZ306" s="339"/>
      <c r="RA306" s="339"/>
      <c r="RB306" s="339"/>
      <c r="RC306" s="339"/>
      <c r="RD306" s="339"/>
      <c r="RE306" s="339"/>
      <c r="RF306" s="339"/>
      <c r="RG306" s="339"/>
      <c r="RH306" s="339"/>
      <c r="RI306" s="339"/>
      <c r="RJ306" s="339"/>
      <c r="RK306" s="339"/>
      <c r="RL306" s="339"/>
      <c r="RM306" s="339"/>
      <c r="RN306" s="339"/>
      <c r="RO306" s="339"/>
      <c r="RP306" s="339"/>
      <c r="RQ306" s="339"/>
      <c r="RR306" s="339"/>
      <c r="RS306" s="339"/>
      <c r="RT306" s="339"/>
      <c r="RU306" s="339"/>
      <c r="RV306" s="339"/>
      <c r="RW306" s="339"/>
      <c r="RX306" s="339"/>
      <c r="RY306" s="339"/>
      <c r="RZ306" s="339"/>
      <c r="SA306" s="339"/>
      <c r="SB306" s="339"/>
      <c r="SC306" s="339"/>
      <c r="SD306" s="339"/>
      <c r="SE306" s="339"/>
      <c r="SF306" s="339"/>
      <c r="SG306" s="339"/>
      <c r="SH306" s="339"/>
      <c r="SI306" s="339"/>
      <c r="SJ306" s="339"/>
      <c r="SK306" s="339"/>
      <c r="SL306" s="339"/>
      <c r="SM306" s="339"/>
      <c r="SN306" s="339"/>
      <c r="SO306" s="339"/>
      <c r="SP306" s="339"/>
      <c r="SQ306" s="339"/>
      <c r="SR306" s="339"/>
      <c r="SS306" s="339"/>
      <c r="ST306" s="339"/>
      <c r="SU306" s="339"/>
      <c r="SV306" s="339"/>
      <c r="SW306" s="339"/>
      <c r="SX306" s="339"/>
      <c r="SY306" s="339"/>
      <c r="SZ306" s="339"/>
      <c r="TA306" s="339"/>
      <c r="TB306" s="339"/>
      <c r="TC306" s="339"/>
      <c r="TD306" s="339"/>
      <c r="TE306" s="339"/>
      <c r="TF306" s="339"/>
      <c r="TG306" s="339"/>
      <c r="TH306" s="339"/>
      <c r="TI306" s="339"/>
      <c r="TJ306" s="339"/>
      <c r="TK306" s="339"/>
      <c r="TL306" s="339"/>
      <c r="TM306" s="339"/>
      <c r="TN306" s="339"/>
      <c r="TO306" s="339"/>
      <c r="TP306" s="339"/>
      <c r="TQ306" s="339"/>
      <c r="TR306" s="339"/>
      <c r="TS306" s="339"/>
      <c r="TT306" s="339"/>
      <c r="TU306" s="339"/>
      <c r="TV306" s="339"/>
      <c r="TW306" s="339"/>
      <c r="TX306" s="339"/>
      <c r="TY306" s="339"/>
      <c r="TZ306" s="339"/>
      <c r="UA306" s="339"/>
      <c r="UB306" s="339"/>
      <c r="UC306" s="339"/>
      <c r="UD306" s="339"/>
      <c r="UE306" s="339"/>
      <c r="UF306" s="339"/>
      <c r="UG306" s="339"/>
      <c r="UH306" s="339"/>
      <c r="UI306" s="339"/>
      <c r="UJ306" s="339"/>
      <c r="UK306" s="339"/>
      <c r="UL306" s="339"/>
      <c r="UM306" s="339"/>
      <c r="UN306" s="339"/>
      <c r="UO306" s="339"/>
      <c r="UP306" s="339"/>
      <c r="UQ306" s="339"/>
      <c r="UR306" s="339"/>
      <c r="US306" s="339"/>
      <c r="UT306" s="339"/>
      <c r="UU306" s="339"/>
      <c r="UV306" s="339"/>
      <c r="UW306" s="339"/>
      <c r="UX306" s="339"/>
      <c r="UY306" s="339"/>
      <c r="UZ306" s="339"/>
      <c r="VA306" s="339"/>
      <c r="VB306" s="339"/>
      <c r="VC306" s="339"/>
      <c r="VD306" s="339"/>
      <c r="VE306" s="339"/>
      <c r="VF306" s="339"/>
      <c r="VG306" s="339"/>
      <c r="VH306" s="339"/>
      <c r="VI306" s="339"/>
      <c r="VJ306" s="339"/>
      <c r="VK306" s="339"/>
      <c r="VL306" s="339"/>
      <c r="VM306" s="339"/>
      <c r="VN306" s="339"/>
      <c r="VO306" s="339"/>
      <c r="VP306" s="339"/>
      <c r="VQ306" s="339"/>
      <c r="VR306" s="339"/>
      <c r="VS306" s="339"/>
      <c r="VT306" s="339"/>
      <c r="VU306" s="339"/>
      <c r="VV306" s="339"/>
      <c r="VW306" s="339"/>
      <c r="VX306" s="339"/>
      <c r="VY306" s="339"/>
      <c r="VZ306" s="339"/>
      <c r="WA306" s="339"/>
      <c r="WB306" s="339"/>
      <c r="WC306" s="339"/>
      <c r="WD306" s="339"/>
      <c r="WE306" s="339"/>
      <c r="WF306" s="339"/>
      <c r="WG306" s="339"/>
      <c r="WH306" s="339"/>
      <c r="WI306" s="339"/>
      <c r="WJ306" s="339"/>
      <c r="WK306" s="339"/>
      <c r="WL306" s="339"/>
      <c r="WM306" s="339"/>
      <c r="WN306" s="339"/>
      <c r="WO306" s="339"/>
      <c r="WP306" s="339"/>
      <c r="WQ306" s="339"/>
      <c r="WR306" s="339"/>
      <c r="WS306" s="339"/>
      <c r="WT306" s="339"/>
      <c r="WU306" s="339"/>
      <c r="WV306" s="339"/>
      <c r="WW306" s="339"/>
      <c r="WX306" s="339"/>
      <c r="WY306" s="339"/>
      <c r="WZ306" s="339"/>
      <c r="XA306" s="339"/>
      <c r="XB306" s="339"/>
      <c r="XC306" s="339"/>
      <c r="XD306" s="339"/>
      <c r="XE306" s="339"/>
      <c r="XF306" s="339"/>
      <c r="XG306" s="339"/>
      <c r="XH306" s="339"/>
      <c r="XI306" s="339"/>
      <c r="XJ306" s="339"/>
      <c r="XK306" s="339"/>
      <c r="XL306" s="339"/>
      <c r="XM306" s="339"/>
      <c r="XN306" s="339"/>
      <c r="XO306" s="339"/>
      <c r="XP306" s="339"/>
      <c r="XQ306" s="339"/>
      <c r="XR306" s="339"/>
      <c r="XS306" s="339"/>
      <c r="XT306" s="339"/>
      <c r="XU306" s="339"/>
      <c r="XV306" s="339"/>
      <c r="XW306" s="339"/>
      <c r="XX306" s="339"/>
      <c r="XY306" s="339"/>
      <c r="XZ306" s="339"/>
      <c r="YA306" s="339"/>
      <c r="YB306" s="339"/>
      <c r="YC306" s="339"/>
      <c r="YD306" s="339"/>
      <c r="YE306" s="339"/>
      <c r="YF306" s="339"/>
      <c r="YG306" s="339"/>
      <c r="YH306" s="339"/>
      <c r="YI306" s="339"/>
      <c r="YJ306" s="339"/>
      <c r="YK306" s="339"/>
      <c r="YL306" s="339"/>
      <c r="YM306" s="339"/>
      <c r="YN306" s="339"/>
      <c r="YO306" s="339"/>
      <c r="YP306" s="339"/>
      <c r="YQ306" s="339"/>
      <c r="YR306" s="339"/>
      <c r="YS306" s="339"/>
      <c r="YT306" s="339"/>
      <c r="YU306" s="339"/>
      <c r="YV306" s="339"/>
      <c r="YW306" s="339"/>
      <c r="YX306" s="339"/>
      <c r="YY306" s="339"/>
      <c r="YZ306" s="339"/>
      <c r="ZA306" s="339"/>
      <c r="ZB306" s="339"/>
      <c r="ZC306" s="339"/>
      <c r="ZD306" s="339"/>
      <c r="ZE306" s="339"/>
      <c r="ZF306" s="339"/>
      <c r="ZG306" s="339"/>
      <c r="ZH306" s="339"/>
      <c r="ZI306" s="339"/>
      <c r="ZJ306" s="339"/>
      <c r="ZK306" s="339"/>
      <c r="ZL306" s="339"/>
      <c r="ZM306" s="339"/>
      <c r="ZN306" s="339"/>
      <c r="ZO306" s="339"/>
      <c r="ZP306" s="339"/>
      <c r="ZQ306" s="339"/>
      <c r="ZR306" s="339"/>
      <c r="ZS306" s="339"/>
      <c r="ZT306" s="339"/>
      <c r="ZU306" s="339"/>
      <c r="ZV306" s="339"/>
      <c r="ZW306" s="339"/>
      <c r="ZX306" s="339"/>
      <c r="ZY306" s="339"/>
      <c r="ZZ306" s="339"/>
      <c r="AAA306" s="339"/>
      <c r="AAB306" s="339"/>
      <c r="AAC306" s="339"/>
      <c r="AAD306" s="339"/>
      <c r="AAE306" s="339"/>
      <c r="AAF306" s="339"/>
      <c r="AAG306" s="339"/>
      <c r="AAH306" s="339"/>
      <c r="AAI306" s="339"/>
      <c r="AAJ306" s="339"/>
      <c r="AAK306" s="339"/>
      <c r="AAL306" s="339"/>
      <c r="AAM306" s="339"/>
      <c r="AAN306" s="339"/>
      <c r="AAO306" s="339"/>
      <c r="AAP306" s="339"/>
      <c r="AAQ306" s="339"/>
      <c r="AAR306" s="339"/>
      <c r="AAS306" s="339"/>
      <c r="AAT306" s="339"/>
      <c r="AAU306" s="339"/>
      <c r="AAV306" s="339"/>
      <c r="AAW306" s="339"/>
      <c r="AAX306" s="339"/>
      <c r="AAY306" s="339"/>
      <c r="AAZ306" s="339"/>
      <c r="ABA306" s="339"/>
      <c r="ABB306" s="339"/>
      <c r="ABC306" s="339"/>
      <c r="ABD306" s="339"/>
      <c r="ABE306" s="339"/>
      <c r="ABF306" s="339"/>
      <c r="ABG306" s="339"/>
      <c r="ABH306" s="339"/>
      <c r="ABI306" s="339"/>
      <c r="ABJ306" s="339"/>
      <c r="ABK306" s="339"/>
      <c r="ABL306" s="339"/>
      <c r="ABM306" s="339"/>
      <c r="ABN306" s="339"/>
      <c r="ABO306" s="339"/>
      <c r="ABP306" s="339"/>
      <c r="ABQ306" s="339"/>
      <c r="ABR306" s="339"/>
      <c r="ABS306" s="339"/>
      <c r="ABT306" s="339"/>
      <c r="ABU306" s="339"/>
      <c r="ABV306" s="339"/>
      <c r="ABW306" s="339"/>
      <c r="ABX306" s="339"/>
      <c r="ABY306" s="339"/>
      <c r="ABZ306" s="339"/>
      <c r="ACA306" s="339"/>
      <c r="ACB306" s="339"/>
      <c r="ACC306" s="339"/>
      <c r="ACD306" s="339"/>
      <c r="ACE306" s="339"/>
      <c r="ACF306" s="339"/>
      <c r="ACG306" s="339"/>
      <c r="ACH306" s="339"/>
      <c r="ACI306" s="339"/>
      <c r="ACJ306" s="339"/>
      <c r="ACK306" s="339"/>
      <c r="ACL306" s="339"/>
      <c r="ACM306" s="339"/>
      <c r="ACN306" s="339"/>
      <c r="ACO306" s="339"/>
      <c r="ACP306" s="339"/>
      <c r="ACQ306" s="339"/>
      <c r="ACR306" s="339"/>
      <c r="ACS306" s="339"/>
      <c r="ACT306" s="339"/>
      <c r="ACU306" s="339"/>
      <c r="ACV306" s="339"/>
      <c r="ACW306" s="339"/>
      <c r="ACX306" s="339"/>
      <c r="ACY306" s="339"/>
      <c r="ACZ306" s="339"/>
      <c r="ADA306" s="339"/>
      <c r="ADB306" s="339"/>
      <c r="ADC306" s="339"/>
      <c r="ADD306" s="339"/>
      <c r="ADE306" s="339"/>
      <c r="ADF306" s="339"/>
      <c r="ADG306" s="339"/>
      <c r="ADH306" s="339"/>
      <c r="ADI306" s="339"/>
      <c r="ADJ306" s="339"/>
      <c r="ADK306" s="339"/>
      <c r="ADL306" s="339"/>
      <c r="ADM306" s="339"/>
      <c r="ADN306" s="339"/>
      <c r="ADO306" s="339"/>
      <c r="ADP306" s="339"/>
      <c r="ADQ306" s="339"/>
      <c r="ADR306" s="339"/>
      <c r="ADS306" s="339"/>
      <c r="ADT306" s="339"/>
      <c r="ADU306" s="339"/>
      <c r="ADV306" s="339"/>
      <c r="ADW306" s="339"/>
      <c r="ADX306" s="339"/>
      <c r="ADY306" s="339"/>
      <c r="ADZ306" s="339"/>
      <c r="AEA306" s="339"/>
      <c r="AEB306" s="339"/>
      <c r="AEC306" s="339"/>
      <c r="AED306" s="339"/>
      <c r="AEE306" s="339"/>
      <c r="AEF306" s="339"/>
      <c r="AEG306" s="339"/>
      <c r="AEH306" s="339"/>
      <c r="AEI306" s="339"/>
      <c r="AEJ306" s="339"/>
      <c r="AEK306" s="339"/>
      <c r="AEL306" s="339"/>
      <c r="AEM306" s="339"/>
      <c r="AEN306" s="339"/>
      <c r="AEO306" s="339"/>
      <c r="AEP306" s="339"/>
      <c r="AEQ306" s="339"/>
      <c r="AER306" s="339"/>
      <c r="AES306" s="339"/>
      <c r="AET306" s="339"/>
      <c r="AEU306" s="339"/>
      <c r="AEV306" s="339"/>
      <c r="AEW306" s="339"/>
      <c r="AEX306" s="339"/>
      <c r="AEY306" s="339"/>
      <c r="AEZ306" s="339"/>
      <c r="AFA306" s="339"/>
      <c r="AFB306" s="339"/>
      <c r="AFC306" s="339"/>
      <c r="AFD306" s="339"/>
      <c r="AFE306" s="339"/>
      <c r="AFF306" s="339"/>
      <c r="AFG306" s="339"/>
      <c r="AFH306" s="339"/>
      <c r="AFI306" s="339"/>
      <c r="AFJ306" s="339"/>
      <c r="AFK306" s="339"/>
      <c r="AFL306" s="339"/>
      <c r="AFM306" s="339"/>
      <c r="AFN306" s="339"/>
      <c r="AFO306" s="339"/>
      <c r="AFP306" s="339"/>
      <c r="AFQ306" s="339"/>
      <c r="AFR306" s="339"/>
      <c r="AFS306" s="339"/>
      <c r="AFT306" s="339"/>
      <c r="AFU306" s="339"/>
      <c r="AFV306" s="339"/>
      <c r="AFW306" s="339"/>
      <c r="AFX306" s="339"/>
      <c r="AFY306" s="339"/>
      <c r="AFZ306" s="339"/>
      <c r="AGA306" s="339"/>
      <c r="AGB306" s="339"/>
      <c r="AGC306" s="339"/>
      <c r="AGD306" s="339"/>
      <c r="AGE306" s="339"/>
      <c r="AGF306" s="339"/>
      <c r="AGG306" s="339"/>
      <c r="AGH306" s="339"/>
      <c r="AGI306" s="339"/>
      <c r="AGJ306" s="339"/>
      <c r="AGK306" s="339"/>
      <c r="AGL306" s="339"/>
      <c r="AGM306" s="339"/>
      <c r="AGN306" s="339"/>
      <c r="AGO306" s="339"/>
      <c r="AGP306" s="339"/>
      <c r="AGQ306" s="339"/>
      <c r="AGR306" s="339"/>
      <c r="AGS306" s="339"/>
      <c r="AGT306" s="339"/>
      <c r="AGU306" s="339"/>
      <c r="AGV306" s="339"/>
      <c r="AGW306" s="339"/>
      <c r="AGX306" s="339"/>
      <c r="AGY306" s="339"/>
      <c r="AGZ306" s="339"/>
      <c r="AHA306" s="339"/>
      <c r="AHB306" s="339"/>
      <c r="AHC306" s="339"/>
      <c r="AHD306" s="339"/>
      <c r="AHE306" s="339"/>
      <c r="AHF306" s="339"/>
      <c r="AHG306" s="339"/>
      <c r="AHH306" s="339"/>
      <c r="AHI306" s="339"/>
      <c r="AHJ306" s="339"/>
      <c r="AHK306" s="339"/>
      <c r="AHL306" s="339"/>
      <c r="AHM306" s="339"/>
      <c r="AHN306" s="339"/>
      <c r="AHO306" s="339"/>
      <c r="AHP306" s="339"/>
      <c r="AHQ306" s="339"/>
      <c r="AHR306" s="339"/>
      <c r="AHS306" s="339"/>
      <c r="AHT306" s="339"/>
      <c r="AHU306" s="339"/>
      <c r="AHV306" s="339"/>
      <c r="AHW306" s="339"/>
      <c r="AHX306" s="339"/>
      <c r="AHY306" s="339"/>
      <c r="AHZ306" s="339"/>
      <c r="AIA306" s="339"/>
      <c r="AIB306" s="339"/>
      <c r="AIC306" s="339"/>
      <c r="AID306" s="339"/>
      <c r="AIE306" s="339"/>
      <c r="AIF306" s="339"/>
      <c r="AIG306" s="339"/>
      <c r="AIH306" s="339"/>
      <c r="AII306" s="339"/>
      <c r="AIJ306" s="339"/>
      <c r="AIK306" s="339"/>
      <c r="AIL306" s="339"/>
      <c r="AIM306" s="339"/>
      <c r="AIN306" s="339"/>
      <c r="AIO306" s="339"/>
      <c r="AIP306" s="339"/>
      <c r="AIQ306" s="339"/>
      <c r="AIR306" s="339"/>
      <c r="AIS306" s="339"/>
      <c r="AIT306" s="339"/>
      <c r="AIU306" s="339"/>
      <c r="AIV306" s="339"/>
      <c r="AIW306" s="339"/>
      <c r="AIX306" s="339"/>
      <c r="AIY306" s="339"/>
      <c r="AIZ306" s="339"/>
      <c r="AJA306" s="339"/>
      <c r="AJB306" s="339"/>
      <c r="AJC306" s="339"/>
      <c r="AJD306" s="339"/>
      <c r="AJE306" s="339"/>
      <c r="AJF306" s="339"/>
      <c r="AJG306" s="339"/>
      <c r="AJH306" s="339"/>
      <c r="AJI306" s="339"/>
      <c r="AJJ306" s="339"/>
      <c r="AJK306" s="339"/>
      <c r="AJL306" s="339"/>
      <c r="AJM306" s="339"/>
      <c r="AJN306" s="339"/>
      <c r="AJO306" s="339"/>
      <c r="AJP306" s="339"/>
      <c r="AJQ306" s="339"/>
      <c r="AJR306" s="339"/>
      <c r="AJS306" s="339"/>
      <c r="AJT306" s="339"/>
      <c r="AJU306" s="339"/>
      <c r="AJV306" s="339"/>
      <c r="AJW306" s="339"/>
      <c r="AJX306" s="339"/>
      <c r="AJY306" s="339"/>
      <c r="AJZ306" s="339"/>
      <c r="AKA306" s="339"/>
      <c r="AKB306" s="339"/>
      <c r="AKC306" s="339"/>
      <c r="AKD306" s="339"/>
      <c r="AKE306" s="339"/>
      <c r="AKF306" s="339"/>
      <c r="AKG306" s="339"/>
      <c r="AKH306" s="339"/>
      <c r="AKI306" s="339"/>
      <c r="AKJ306" s="339"/>
      <c r="AKK306" s="339"/>
      <c r="AKL306" s="339"/>
      <c r="AKM306" s="339"/>
      <c r="AKN306" s="339"/>
      <c r="AKO306" s="339"/>
      <c r="AKP306" s="339"/>
      <c r="AKQ306" s="339"/>
      <c r="AKR306" s="339"/>
      <c r="AKS306" s="339"/>
      <c r="AKT306" s="339"/>
      <c r="AKU306" s="339"/>
      <c r="AKV306" s="339"/>
      <c r="AKW306" s="339"/>
      <c r="AKX306" s="339"/>
      <c r="AKY306" s="339"/>
      <c r="AKZ306" s="339"/>
      <c r="ALA306" s="339"/>
      <c r="ALB306" s="339"/>
      <c r="ALC306" s="339"/>
      <c r="ALD306" s="339"/>
      <c r="ALE306" s="339"/>
      <c r="ALF306" s="339"/>
      <c r="ALG306" s="339"/>
      <c r="ALH306" s="339"/>
      <c r="ALI306" s="339"/>
      <c r="ALJ306" s="339"/>
      <c r="ALK306" s="339"/>
      <c r="ALL306" s="339"/>
      <c r="ALM306" s="339"/>
      <c r="ALN306" s="339"/>
      <c r="ALO306" s="339"/>
      <c r="ALP306" s="339"/>
      <c r="ALQ306" s="339"/>
      <c r="ALR306" s="339"/>
      <c r="ALS306" s="339"/>
      <c r="ALT306" s="339"/>
      <c r="ALU306" s="339"/>
      <c r="ALV306" s="339"/>
      <c r="ALW306" s="339"/>
      <c r="ALX306" s="339"/>
      <c r="ALY306" s="339"/>
      <c r="ALZ306" s="339"/>
      <c r="AMA306" s="339"/>
      <c r="AMB306" s="339"/>
      <c r="AMC306" s="339"/>
      <c r="AMD306" s="339"/>
      <c r="AME306" s="339"/>
      <c r="AMF306" s="339"/>
      <c r="AMG306" s="339"/>
      <c r="AMH306" s="339"/>
      <c r="AMI306" s="339"/>
      <c r="AMJ306" s="339"/>
      <c r="AMK306" s="339"/>
      <c r="AML306" s="339"/>
      <c r="AMM306" s="339"/>
      <c r="AMN306" s="339"/>
      <c r="AMO306" s="339"/>
      <c r="AMP306" s="339"/>
      <c r="AMQ306" s="339"/>
      <c r="AMR306" s="339"/>
      <c r="AMS306" s="339"/>
      <c r="AMT306" s="339"/>
      <c r="AMU306" s="339"/>
      <c r="AMV306" s="339"/>
      <c r="AMW306" s="339"/>
      <c r="AMX306" s="339"/>
      <c r="AMY306" s="339"/>
      <c r="AMZ306" s="339"/>
      <c r="ANA306" s="339"/>
      <c r="ANB306" s="339"/>
      <c r="ANC306" s="339"/>
      <c r="AND306" s="339"/>
      <c r="ANE306" s="339"/>
      <c r="ANF306" s="339"/>
      <c r="ANG306" s="339"/>
      <c r="ANH306" s="339"/>
      <c r="ANI306" s="339"/>
      <c r="ANJ306" s="339"/>
      <c r="ANK306" s="339"/>
      <c r="ANL306" s="339"/>
      <c r="ANM306" s="339"/>
      <c r="ANN306" s="339"/>
      <c r="ANO306" s="339"/>
      <c r="ANP306" s="339"/>
      <c r="ANQ306" s="339"/>
      <c r="ANR306" s="339"/>
      <c r="ANS306" s="339"/>
      <c r="ANT306" s="339"/>
      <c r="ANU306" s="339"/>
      <c r="ANV306" s="339"/>
      <c r="ANW306" s="339"/>
      <c r="ANX306" s="339"/>
      <c r="ANY306" s="339"/>
      <c r="ANZ306" s="339"/>
      <c r="AOA306" s="339"/>
      <c r="AOB306" s="339"/>
      <c r="AOC306" s="339"/>
      <c r="AOD306" s="339"/>
      <c r="AOE306" s="339"/>
      <c r="AOF306" s="339"/>
      <c r="AOG306" s="339"/>
      <c r="AOH306" s="339"/>
      <c r="AOI306" s="339"/>
      <c r="AOJ306" s="339"/>
      <c r="AOK306" s="339"/>
      <c r="AOL306" s="339"/>
      <c r="AOM306" s="339"/>
      <c r="AON306" s="339"/>
      <c r="AOO306" s="339"/>
      <c r="AOP306" s="339"/>
      <c r="AOQ306" s="339"/>
      <c r="AOR306" s="339"/>
      <c r="AOS306" s="339"/>
      <c r="AOT306" s="339"/>
      <c r="AOU306" s="339"/>
      <c r="AOV306" s="339"/>
      <c r="AOW306" s="339"/>
      <c r="AOX306" s="339"/>
      <c r="AOY306" s="339"/>
      <c r="AOZ306" s="339"/>
      <c r="APA306" s="339"/>
      <c r="APB306" s="339"/>
      <c r="APC306" s="339"/>
      <c r="APD306" s="339"/>
      <c r="APE306" s="339"/>
      <c r="APF306" s="339"/>
      <c r="APG306" s="339"/>
      <c r="APH306" s="339"/>
      <c r="API306" s="339"/>
      <c r="APJ306" s="339"/>
      <c r="APK306" s="339"/>
      <c r="APL306" s="339"/>
      <c r="APM306" s="339"/>
      <c r="APN306" s="339"/>
      <c r="APO306" s="339"/>
      <c r="APP306" s="339"/>
      <c r="APQ306" s="339"/>
      <c r="APR306" s="339"/>
      <c r="APS306" s="339"/>
      <c r="APT306" s="339"/>
      <c r="APU306" s="339"/>
      <c r="APV306" s="339"/>
      <c r="APW306" s="339"/>
      <c r="APX306" s="339"/>
      <c r="APY306" s="339"/>
      <c r="APZ306" s="339"/>
      <c r="AQA306" s="339"/>
      <c r="AQB306" s="339"/>
      <c r="AQC306" s="339"/>
      <c r="AQD306" s="339"/>
      <c r="AQE306" s="339"/>
      <c r="AQF306" s="339"/>
      <c r="AQG306" s="339"/>
      <c r="AQH306" s="339"/>
      <c r="AQI306" s="339"/>
      <c r="AQJ306" s="339"/>
      <c r="AQK306" s="339"/>
      <c r="AQL306" s="339"/>
      <c r="AQM306" s="339"/>
      <c r="AQN306" s="339"/>
      <c r="AQO306" s="339"/>
      <c r="AQP306" s="339"/>
      <c r="AQQ306" s="339"/>
      <c r="AQR306" s="339"/>
      <c r="AQS306" s="339"/>
      <c r="AQT306" s="339"/>
      <c r="AQU306" s="339"/>
      <c r="AQV306" s="339"/>
      <c r="AQW306" s="339"/>
      <c r="AQX306" s="339"/>
      <c r="AQY306" s="339"/>
      <c r="AQZ306" s="339"/>
      <c r="ARA306" s="339"/>
      <c r="ARB306" s="339"/>
      <c r="ARC306" s="339"/>
      <c r="ARD306" s="339"/>
      <c r="ARE306" s="339"/>
      <c r="ARF306" s="339"/>
      <c r="ARG306" s="339"/>
      <c r="ARH306" s="339"/>
      <c r="ARI306" s="339"/>
      <c r="ARJ306" s="339"/>
      <c r="ARK306" s="339"/>
      <c r="ARL306" s="339"/>
      <c r="ARM306" s="339"/>
      <c r="ARN306" s="339"/>
      <c r="ARO306" s="339"/>
      <c r="ARP306" s="339"/>
      <c r="ARQ306" s="339"/>
      <c r="ARR306" s="339"/>
      <c r="ARS306" s="339"/>
      <c r="ART306" s="339"/>
      <c r="ARU306" s="339"/>
      <c r="ARV306" s="339"/>
      <c r="ARW306" s="339"/>
      <c r="ARX306" s="339"/>
      <c r="ARY306" s="339"/>
      <c r="ARZ306" s="339"/>
      <c r="ASA306" s="339"/>
      <c r="ASB306" s="339"/>
      <c r="ASC306" s="339"/>
      <c r="ASD306" s="339"/>
      <c r="ASE306" s="339"/>
      <c r="ASF306" s="339"/>
      <c r="ASG306" s="339"/>
      <c r="ASH306" s="339"/>
      <c r="ASI306" s="339"/>
      <c r="ASJ306" s="339"/>
      <c r="ASK306" s="339"/>
      <c r="ASL306" s="339"/>
      <c r="ASM306" s="339"/>
      <c r="ASN306" s="339"/>
      <c r="ASO306" s="339"/>
      <c r="ASP306" s="339"/>
      <c r="ASQ306" s="339"/>
      <c r="ASR306" s="339"/>
      <c r="ASS306" s="339"/>
      <c r="AST306" s="339"/>
      <c r="ASU306" s="339"/>
      <c r="ASV306" s="339"/>
      <c r="ASW306" s="339"/>
      <c r="ASX306" s="339"/>
      <c r="ASY306" s="339"/>
      <c r="ASZ306" s="339"/>
      <c r="ATA306" s="339"/>
      <c r="ATB306" s="339"/>
      <c r="ATC306" s="339"/>
      <c r="ATD306" s="339"/>
      <c r="ATE306" s="339"/>
      <c r="ATF306" s="339"/>
      <c r="ATG306" s="339"/>
      <c r="ATH306" s="339"/>
      <c r="ATI306" s="339"/>
      <c r="ATJ306" s="339"/>
      <c r="ATK306" s="339"/>
      <c r="ATL306" s="339"/>
      <c r="ATM306" s="339"/>
      <c r="ATN306" s="339"/>
      <c r="ATO306" s="339"/>
      <c r="ATP306" s="339"/>
      <c r="ATQ306" s="339"/>
      <c r="ATR306" s="339"/>
      <c r="ATS306" s="339"/>
      <c r="ATT306" s="339"/>
      <c r="ATU306" s="339"/>
      <c r="ATV306" s="339"/>
      <c r="ATW306" s="339"/>
      <c r="ATX306" s="339"/>
      <c r="ATY306" s="339"/>
      <c r="ATZ306" s="339"/>
      <c r="AUA306" s="339"/>
      <c r="AUB306" s="339"/>
      <c r="AUC306" s="339"/>
      <c r="AUD306" s="339"/>
      <c r="AUE306" s="339"/>
      <c r="AUF306" s="339"/>
      <c r="AUG306" s="339"/>
      <c r="AUH306" s="339"/>
      <c r="AUI306" s="339"/>
      <c r="AUJ306" s="339"/>
      <c r="AUK306" s="339"/>
      <c r="AUL306" s="339"/>
      <c r="AUM306" s="339"/>
      <c r="AUN306" s="339"/>
      <c r="AUO306" s="339"/>
      <c r="AUP306" s="339"/>
      <c r="AUQ306" s="339"/>
      <c r="AUR306" s="339"/>
      <c r="AUS306" s="339"/>
      <c r="AUT306" s="339"/>
      <c r="AUU306" s="339"/>
      <c r="AUV306" s="339"/>
      <c r="AUW306" s="339"/>
      <c r="AUX306" s="339"/>
      <c r="AUY306" s="339"/>
      <c r="AUZ306" s="339"/>
      <c r="AVA306" s="339"/>
      <c r="AVB306" s="339"/>
      <c r="AVC306" s="339"/>
      <c r="AVD306" s="339"/>
      <c r="AVE306" s="339"/>
      <c r="AVF306" s="339"/>
      <c r="AVG306" s="339"/>
      <c r="AVH306" s="339"/>
      <c r="AVI306" s="339"/>
      <c r="AVJ306" s="339"/>
      <c r="AVK306" s="339"/>
      <c r="AVL306" s="339"/>
      <c r="AVM306" s="339"/>
      <c r="AVN306" s="339"/>
      <c r="AVO306" s="339"/>
      <c r="AVP306" s="339"/>
      <c r="AVQ306" s="339"/>
      <c r="AVR306" s="339"/>
      <c r="AVS306" s="339"/>
      <c r="AVT306" s="339"/>
      <c r="AVU306" s="339"/>
      <c r="AVV306" s="339"/>
      <c r="AVW306" s="339"/>
      <c r="AVX306" s="339"/>
      <c r="AVY306" s="339"/>
      <c r="AVZ306" s="339"/>
      <c r="AWA306" s="339"/>
      <c r="AWB306" s="339"/>
      <c r="AWC306" s="339"/>
      <c r="AWD306" s="339"/>
      <c r="AWE306" s="339"/>
      <c r="AWF306" s="339"/>
      <c r="AWG306" s="339"/>
      <c r="AWH306" s="339"/>
      <c r="AWI306" s="339"/>
      <c r="AWJ306" s="339"/>
      <c r="AWK306" s="339"/>
      <c r="AWL306" s="339"/>
      <c r="AWM306" s="339"/>
      <c r="AWN306" s="339"/>
      <c r="AWO306" s="339"/>
      <c r="AWP306" s="339"/>
      <c r="AWQ306" s="339"/>
      <c r="AWR306" s="339"/>
      <c r="AWS306" s="339"/>
      <c r="AWT306" s="339"/>
      <c r="AWU306" s="339"/>
      <c r="AWV306" s="339"/>
      <c r="AWW306" s="339"/>
      <c r="AWX306" s="339"/>
      <c r="AWY306" s="339"/>
      <c r="AWZ306" s="339"/>
      <c r="AXA306" s="339"/>
      <c r="AXB306" s="339"/>
      <c r="AXC306" s="339"/>
      <c r="AXD306" s="339"/>
      <c r="AXE306" s="339"/>
      <c r="AXF306" s="339"/>
      <c r="AXG306" s="339"/>
      <c r="AXH306" s="339"/>
      <c r="AXI306" s="339"/>
      <c r="AXJ306" s="339"/>
      <c r="AXK306" s="339"/>
      <c r="AXL306" s="339"/>
      <c r="AXM306" s="339"/>
      <c r="AXN306" s="339"/>
      <c r="AXO306" s="339"/>
      <c r="AXP306" s="339"/>
      <c r="AXQ306" s="339"/>
      <c r="AXR306" s="339"/>
      <c r="AXS306" s="339"/>
      <c r="AXT306" s="339"/>
      <c r="AXU306" s="339"/>
      <c r="AXV306" s="339"/>
      <c r="AXW306" s="339"/>
      <c r="AXX306" s="339"/>
      <c r="AXY306" s="339"/>
      <c r="AXZ306" s="339"/>
      <c r="AYA306" s="339"/>
      <c r="AYB306" s="339"/>
      <c r="AYC306" s="339"/>
      <c r="AYD306" s="339"/>
      <c r="AYE306" s="339"/>
      <c r="AYF306" s="339"/>
      <c r="AYG306" s="339"/>
      <c r="AYH306" s="339"/>
      <c r="AYI306" s="339"/>
      <c r="AYJ306" s="339"/>
      <c r="AYK306" s="339"/>
      <c r="AYL306" s="339"/>
      <c r="AYM306" s="339"/>
      <c r="AYN306" s="339"/>
      <c r="AYO306" s="339"/>
      <c r="AYP306" s="339"/>
      <c r="AYQ306" s="339"/>
      <c r="AYR306" s="339"/>
      <c r="AYS306" s="339"/>
      <c r="AYT306" s="339"/>
      <c r="AYU306" s="339"/>
      <c r="AYV306" s="339"/>
      <c r="AYW306" s="339"/>
      <c r="AYX306" s="339"/>
      <c r="AYY306" s="339"/>
      <c r="AYZ306" s="339"/>
      <c r="AZA306" s="339"/>
      <c r="AZB306" s="339"/>
      <c r="AZC306" s="339"/>
      <c r="AZD306" s="339"/>
      <c r="AZE306" s="339"/>
      <c r="AZF306" s="339"/>
      <c r="AZG306" s="339"/>
      <c r="AZH306" s="339"/>
      <c r="AZI306" s="339"/>
      <c r="AZJ306" s="339"/>
      <c r="AZK306" s="339"/>
      <c r="AZL306" s="339"/>
      <c r="AZM306" s="339"/>
      <c r="AZN306" s="339"/>
      <c r="AZO306" s="339"/>
      <c r="AZP306" s="339"/>
      <c r="AZQ306" s="339"/>
      <c r="AZR306" s="339"/>
      <c r="AZS306" s="339"/>
      <c r="AZT306" s="339"/>
      <c r="AZU306" s="339"/>
      <c r="AZV306" s="339"/>
      <c r="AZW306" s="339"/>
      <c r="AZX306" s="339"/>
      <c r="AZY306" s="339"/>
      <c r="AZZ306" s="339"/>
      <c r="BAA306" s="339"/>
      <c r="BAB306" s="339"/>
      <c r="BAC306" s="339"/>
      <c r="BAD306" s="339"/>
      <c r="BAE306" s="339"/>
      <c r="BAF306" s="339"/>
      <c r="BAG306" s="339"/>
      <c r="BAH306" s="339"/>
      <c r="BAI306" s="339"/>
      <c r="BAJ306" s="339"/>
      <c r="BAK306" s="339"/>
      <c r="BAL306" s="339"/>
      <c r="BAM306" s="339"/>
      <c r="BAN306" s="339"/>
      <c r="BAO306" s="339"/>
      <c r="BAP306" s="339"/>
      <c r="BAQ306" s="339"/>
      <c r="BAR306" s="339"/>
      <c r="BAS306" s="339"/>
      <c r="BAT306" s="339"/>
      <c r="BAU306" s="339"/>
      <c r="BAV306" s="339"/>
      <c r="BAW306" s="339"/>
      <c r="BAX306" s="339"/>
      <c r="BAY306" s="339"/>
      <c r="BAZ306" s="339"/>
      <c r="BBA306" s="339"/>
      <c r="BBB306" s="339"/>
      <c r="BBC306" s="339"/>
      <c r="BBD306" s="339"/>
      <c r="BBE306" s="339"/>
      <c r="BBF306" s="339"/>
      <c r="BBG306" s="339"/>
      <c r="BBH306" s="339"/>
      <c r="BBI306" s="339"/>
      <c r="BBJ306" s="339"/>
      <c r="BBK306" s="339"/>
      <c r="BBL306" s="339"/>
      <c r="BBM306" s="339"/>
      <c r="BBN306" s="339"/>
      <c r="BBO306" s="339"/>
      <c r="BBP306" s="339"/>
      <c r="BBQ306" s="339"/>
      <c r="BBR306" s="339"/>
      <c r="BBS306" s="339"/>
      <c r="BBT306" s="339"/>
      <c r="BBU306" s="339"/>
      <c r="BBV306" s="339"/>
      <c r="BBW306" s="339"/>
      <c r="BBX306" s="339"/>
      <c r="BBY306" s="339"/>
      <c r="BBZ306" s="339"/>
      <c r="BCA306" s="339"/>
      <c r="BCB306" s="339"/>
      <c r="BCC306" s="339"/>
      <c r="BCD306" s="339"/>
      <c r="BCE306" s="339"/>
      <c r="BCF306" s="339"/>
      <c r="BCG306" s="339"/>
      <c r="BCH306" s="339"/>
      <c r="BCI306" s="339"/>
      <c r="BCJ306" s="339"/>
      <c r="BCK306" s="339"/>
      <c r="BCL306" s="339"/>
      <c r="BCM306" s="339"/>
      <c r="BCN306" s="339"/>
      <c r="BCO306" s="339"/>
      <c r="BCP306" s="339"/>
      <c r="BCQ306" s="339"/>
      <c r="BCR306" s="339"/>
      <c r="BCS306" s="339"/>
      <c r="BCT306" s="339"/>
      <c r="BCU306" s="339"/>
      <c r="BCV306" s="339"/>
      <c r="BCW306" s="339"/>
      <c r="BCX306" s="339"/>
      <c r="BCY306" s="339"/>
      <c r="BCZ306" s="339"/>
      <c r="BDA306" s="339"/>
      <c r="BDB306" s="339"/>
      <c r="BDC306" s="339"/>
      <c r="BDD306" s="339"/>
      <c r="BDE306" s="339"/>
      <c r="BDF306" s="339"/>
      <c r="BDG306" s="339"/>
      <c r="BDH306" s="339"/>
      <c r="BDI306" s="339"/>
      <c r="BDJ306" s="339"/>
      <c r="BDK306" s="339"/>
      <c r="BDL306" s="339"/>
      <c r="BDM306" s="339"/>
      <c r="BDN306" s="339"/>
      <c r="BDO306" s="339"/>
      <c r="BDP306" s="339"/>
      <c r="BDQ306" s="339"/>
      <c r="BDR306" s="339"/>
      <c r="BDS306" s="339"/>
      <c r="BDT306" s="339"/>
      <c r="BDU306" s="339"/>
      <c r="BDV306" s="339"/>
      <c r="BDW306" s="339"/>
      <c r="BDX306" s="339"/>
      <c r="BDY306" s="339"/>
      <c r="BDZ306" s="339"/>
      <c r="BEA306" s="339"/>
      <c r="BEB306" s="339"/>
      <c r="BEC306" s="339"/>
      <c r="BED306" s="339"/>
      <c r="BEE306" s="339"/>
      <c r="BEF306" s="339"/>
      <c r="BEG306" s="339"/>
      <c r="BEH306" s="339"/>
      <c r="BEI306" s="339"/>
      <c r="BEJ306" s="339"/>
      <c r="BEK306" s="339"/>
      <c r="BEL306" s="339"/>
      <c r="BEM306" s="339"/>
      <c r="BEN306" s="339"/>
      <c r="BEO306" s="339"/>
      <c r="BEP306" s="339"/>
      <c r="BEQ306" s="339"/>
      <c r="BER306" s="339"/>
      <c r="BES306" s="339"/>
      <c r="BET306" s="339"/>
      <c r="BEU306" s="339"/>
      <c r="BEV306" s="339"/>
      <c r="BEW306" s="339"/>
      <c r="BEX306" s="339"/>
      <c r="BEY306" s="339"/>
      <c r="BEZ306" s="339"/>
      <c r="BFA306" s="339"/>
      <c r="BFB306" s="339"/>
      <c r="BFC306" s="339"/>
      <c r="BFD306" s="339"/>
      <c r="BFE306" s="339"/>
      <c r="BFF306" s="339"/>
      <c r="BFG306" s="339"/>
      <c r="BFH306" s="339"/>
      <c r="BFI306" s="339"/>
      <c r="BFJ306" s="339"/>
      <c r="BFK306" s="339"/>
      <c r="BFL306" s="339"/>
      <c r="BFM306" s="339"/>
      <c r="BFN306" s="339"/>
      <c r="BFO306" s="339"/>
      <c r="BFP306" s="339"/>
      <c r="BFQ306" s="339"/>
      <c r="BFR306" s="339"/>
      <c r="BFS306" s="339"/>
      <c r="BFT306" s="339"/>
      <c r="BFU306" s="339"/>
      <c r="BFV306" s="339"/>
      <c r="BFW306" s="339"/>
      <c r="BFX306" s="339"/>
      <c r="BFY306" s="339"/>
      <c r="BFZ306" s="339"/>
      <c r="BGA306" s="339"/>
      <c r="BGB306" s="339"/>
      <c r="BGC306" s="339"/>
      <c r="BGD306" s="339"/>
      <c r="BGE306" s="339"/>
      <c r="BGF306" s="339"/>
      <c r="BGG306" s="339"/>
      <c r="BGH306" s="339"/>
      <c r="BGI306" s="339"/>
      <c r="BGJ306" s="339"/>
      <c r="BGK306" s="339"/>
      <c r="BGL306" s="339"/>
      <c r="BGM306" s="339"/>
      <c r="BGN306" s="339"/>
      <c r="BGO306" s="339"/>
      <c r="BGP306" s="339"/>
      <c r="BGQ306" s="339"/>
      <c r="BGR306" s="339"/>
      <c r="BGS306" s="339"/>
      <c r="BGT306" s="339"/>
      <c r="BGU306" s="339"/>
      <c r="BGV306" s="339"/>
      <c r="BGW306" s="339"/>
      <c r="BGX306" s="339"/>
      <c r="BGY306" s="339"/>
      <c r="BGZ306" s="339"/>
      <c r="BHA306" s="339"/>
      <c r="BHB306" s="339"/>
      <c r="BHC306" s="339"/>
      <c r="BHD306" s="339"/>
      <c r="BHE306" s="339"/>
      <c r="BHF306" s="339"/>
      <c r="BHG306" s="339"/>
      <c r="BHH306" s="339"/>
      <c r="BHI306" s="339"/>
      <c r="BHJ306" s="339"/>
      <c r="BHK306" s="339"/>
      <c r="BHL306" s="339"/>
      <c r="BHM306" s="339"/>
      <c r="BHN306" s="339"/>
      <c r="BHO306" s="339"/>
      <c r="BHP306" s="339"/>
      <c r="BHQ306" s="339"/>
      <c r="BHR306" s="339"/>
      <c r="BHS306" s="339"/>
      <c r="BHT306" s="339"/>
      <c r="BHU306" s="339"/>
      <c r="BHV306" s="339"/>
      <c r="BHW306" s="339"/>
      <c r="BHX306" s="339"/>
      <c r="BHY306" s="339"/>
      <c r="BHZ306" s="339"/>
      <c r="BIA306" s="339"/>
      <c r="BIB306" s="339"/>
      <c r="BIC306" s="339"/>
      <c r="BID306" s="339"/>
      <c r="BIE306" s="339"/>
      <c r="BIF306" s="339"/>
      <c r="BIG306" s="339"/>
      <c r="BIH306" s="339"/>
      <c r="BII306" s="339"/>
      <c r="BIJ306" s="339"/>
      <c r="BIK306" s="339"/>
      <c r="BIL306" s="339"/>
      <c r="BIM306" s="339"/>
      <c r="BIN306" s="339"/>
      <c r="BIO306" s="339"/>
      <c r="BIP306" s="339"/>
      <c r="BIQ306" s="339"/>
      <c r="BIR306" s="339"/>
      <c r="BIS306" s="339"/>
      <c r="BIT306" s="339"/>
      <c r="BIU306" s="339"/>
      <c r="BIV306" s="339"/>
      <c r="BIW306" s="339"/>
      <c r="BIX306" s="339"/>
      <c r="BIY306" s="339"/>
      <c r="BIZ306" s="339"/>
      <c r="BJA306" s="339"/>
      <c r="BJB306" s="339"/>
      <c r="BJC306" s="339"/>
      <c r="BJD306" s="339"/>
      <c r="BJE306" s="339"/>
      <c r="BJF306" s="339"/>
      <c r="BJG306" s="339"/>
      <c r="BJH306" s="339"/>
      <c r="BJI306" s="339"/>
      <c r="BJJ306" s="339"/>
      <c r="BJK306" s="339"/>
      <c r="BJL306" s="339"/>
      <c r="BJM306" s="339"/>
      <c r="BJN306" s="339"/>
      <c r="BJO306" s="339"/>
      <c r="BJP306" s="339"/>
      <c r="BJQ306" s="339"/>
      <c r="BJR306" s="339"/>
      <c r="BJS306" s="339"/>
      <c r="BJT306" s="339"/>
      <c r="BJU306" s="339"/>
      <c r="BJV306" s="339"/>
      <c r="BJW306" s="339"/>
      <c r="BJX306" s="339"/>
      <c r="BJY306" s="339"/>
      <c r="BJZ306" s="339"/>
      <c r="BKA306" s="339"/>
      <c r="BKB306" s="339"/>
      <c r="BKC306" s="339"/>
      <c r="BKD306" s="339"/>
      <c r="BKE306" s="339"/>
      <c r="BKF306" s="339"/>
      <c r="BKG306" s="339"/>
      <c r="BKH306" s="339"/>
      <c r="BKI306" s="339"/>
      <c r="BKJ306" s="339"/>
      <c r="BKK306" s="339"/>
      <c r="BKL306" s="339"/>
      <c r="BKM306" s="339"/>
      <c r="BKN306" s="339"/>
      <c r="BKO306" s="339"/>
      <c r="BKP306" s="339"/>
      <c r="BKQ306" s="339"/>
      <c r="BKR306" s="339"/>
      <c r="BKS306" s="339"/>
      <c r="BKT306" s="339"/>
      <c r="BKU306" s="339"/>
      <c r="BKV306" s="339"/>
      <c r="BKW306" s="339"/>
      <c r="BKX306" s="339"/>
      <c r="BKY306" s="339"/>
      <c r="BKZ306" s="339"/>
      <c r="BLA306" s="339"/>
      <c r="BLB306" s="339"/>
      <c r="BLC306" s="339"/>
      <c r="BLD306" s="339"/>
      <c r="BLE306" s="339"/>
      <c r="BLF306" s="339"/>
      <c r="BLG306" s="339"/>
      <c r="BLH306" s="339"/>
      <c r="BLI306" s="339"/>
      <c r="BLJ306" s="339"/>
      <c r="BLK306" s="339"/>
      <c r="BLL306" s="339"/>
      <c r="BLM306" s="339"/>
      <c r="BLN306" s="339"/>
      <c r="BLO306" s="339"/>
      <c r="BLP306" s="339"/>
      <c r="BLQ306" s="339"/>
      <c r="BLR306" s="339"/>
      <c r="BLS306" s="339"/>
      <c r="BLT306" s="339"/>
      <c r="BLU306" s="339"/>
      <c r="BLV306" s="339"/>
      <c r="BLW306" s="339"/>
      <c r="BLX306" s="339"/>
      <c r="BLY306" s="339"/>
      <c r="BLZ306" s="339"/>
      <c r="BMA306" s="339"/>
      <c r="BMB306" s="339"/>
      <c r="BMC306" s="339"/>
      <c r="BMD306" s="339"/>
      <c r="BME306" s="339"/>
      <c r="BMF306" s="339"/>
      <c r="BMG306" s="339"/>
      <c r="BMH306" s="339"/>
      <c r="BMI306" s="339"/>
      <c r="BMJ306" s="339"/>
      <c r="BMK306" s="339"/>
      <c r="BML306" s="339"/>
      <c r="BMM306" s="339"/>
      <c r="BMN306" s="339"/>
      <c r="BMO306" s="339"/>
      <c r="BMP306" s="339"/>
      <c r="BMQ306" s="339"/>
      <c r="BMR306" s="339"/>
      <c r="BMS306" s="339"/>
      <c r="BMT306" s="339"/>
      <c r="BMU306" s="339"/>
      <c r="BMV306" s="339"/>
      <c r="BMW306" s="339"/>
      <c r="BMX306" s="339"/>
      <c r="BMY306" s="339"/>
      <c r="BMZ306" s="339"/>
      <c r="BNA306" s="339"/>
      <c r="BNB306" s="339"/>
      <c r="BNC306" s="339"/>
      <c r="BND306" s="339"/>
      <c r="BNE306" s="339"/>
      <c r="BNF306" s="339"/>
      <c r="BNG306" s="339"/>
      <c r="BNH306" s="339"/>
      <c r="BNI306" s="339"/>
      <c r="BNJ306" s="339"/>
      <c r="BNK306" s="339"/>
      <c r="BNL306" s="339"/>
      <c r="BNM306" s="339"/>
      <c r="BNN306" s="339"/>
      <c r="BNO306" s="339"/>
      <c r="BNP306" s="339"/>
      <c r="BNQ306" s="339"/>
      <c r="BNR306" s="339"/>
      <c r="BNS306" s="339"/>
      <c r="BNT306" s="339"/>
      <c r="BNU306" s="339"/>
      <c r="BNV306" s="339"/>
      <c r="BNW306" s="339"/>
      <c r="BNX306" s="339"/>
      <c r="BNY306" s="339"/>
      <c r="BNZ306" s="339"/>
      <c r="BOA306" s="339"/>
      <c r="BOB306" s="339"/>
      <c r="BOC306" s="339"/>
      <c r="BOD306" s="339"/>
      <c r="BOE306" s="339"/>
      <c r="BOF306" s="339"/>
      <c r="BOG306" s="339"/>
      <c r="BOH306" s="339"/>
      <c r="BOI306" s="339"/>
      <c r="BOJ306" s="339"/>
      <c r="BOK306" s="339"/>
      <c r="BOL306" s="339"/>
      <c r="BOM306" s="339"/>
      <c r="BON306" s="339"/>
      <c r="BOO306" s="339"/>
      <c r="BOP306" s="339"/>
      <c r="BOQ306" s="339"/>
      <c r="BOR306" s="339"/>
      <c r="BOS306" s="339"/>
      <c r="BOT306" s="339"/>
      <c r="BOU306" s="339"/>
      <c r="BOV306" s="339"/>
    </row>
    <row r="307" spans="1:1764" ht="40.5" customHeight="1">
      <c r="A307" s="94"/>
      <c r="B307" s="384"/>
      <c r="C307" s="384"/>
      <c r="D307" s="67"/>
      <c r="E307" s="67"/>
      <c r="F307" s="67"/>
      <c r="G307" s="214" t="s">
        <v>250</v>
      </c>
      <c r="H307" s="214">
        <v>852</v>
      </c>
      <c r="I307" s="405" t="s">
        <v>614</v>
      </c>
      <c r="J307" s="501">
        <f t="shared" si="6"/>
        <v>2850000</v>
      </c>
      <c r="K307" s="501">
        <v>2850000</v>
      </c>
      <c r="L307" s="476"/>
      <c r="M307" s="114"/>
      <c r="N307" s="114"/>
      <c r="O307" s="114"/>
      <c r="P307" s="114"/>
      <c r="Q307" s="114"/>
      <c r="R307" s="114"/>
      <c r="S307" s="114"/>
      <c r="T307" s="114"/>
      <c r="U307" s="114"/>
    </row>
    <row r="308" spans="1:1764" ht="40.5" customHeight="1">
      <c r="A308" s="94"/>
      <c r="B308" s="384"/>
      <c r="C308" s="384"/>
      <c r="D308" s="67"/>
      <c r="E308" s="67"/>
      <c r="F308" s="67"/>
      <c r="G308" s="214" t="s">
        <v>250</v>
      </c>
      <c r="H308" s="214">
        <v>852</v>
      </c>
      <c r="I308" s="405" t="s">
        <v>615</v>
      </c>
      <c r="J308" s="501">
        <f t="shared" si="6"/>
        <v>65211000</v>
      </c>
      <c r="K308" s="501">
        <f>44232000+20979000</f>
        <v>65211000</v>
      </c>
      <c r="L308" s="476"/>
      <c r="M308" s="114"/>
      <c r="N308" s="114"/>
      <c r="O308" s="114"/>
      <c r="P308" s="114"/>
      <c r="Q308" s="114"/>
      <c r="R308" s="114"/>
      <c r="S308" s="114"/>
      <c r="T308" s="114"/>
      <c r="U308" s="114"/>
    </row>
    <row r="309" spans="1:1764" s="40" customFormat="1" ht="40.5" customHeight="1">
      <c r="A309" s="94"/>
      <c r="B309" s="384"/>
      <c r="C309" s="384"/>
      <c r="D309" s="67"/>
      <c r="E309" s="67"/>
      <c r="F309" s="67"/>
      <c r="G309" s="214" t="s">
        <v>250</v>
      </c>
      <c r="H309" s="214">
        <v>852</v>
      </c>
      <c r="I309" s="405" t="s">
        <v>616</v>
      </c>
      <c r="J309" s="501">
        <f t="shared" si="6"/>
        <v>200000</v>
      </c>
      <c r="K309" s="501">
        <v>200000</v>
      </c>
      <c r="L309" s="476"/>
      <c r="M309" s="114"/>
      <c r="N309" s="114"/>
      <c r="O309" s="114"/>
      <c r="P309" s="114"/>
      <c r="Q309" s="114"/>
      <c r="R309" s="114"/>
      <c r="S309" s="114"/>
      <c r="T309" s="114"/>
      <c r="U309" s="114"/>
      <c r="V309" s="339"/>
      <c r="W309" s="339"/>
      <c r="X309" s="339"/>
      <c r="Y309" s="339"/>
      <c r="Z309" s="339"/>
      <c r="AA309" s="339"/>
      <c r="AB309" s="339"/>
      <c r="AC309" s="339"/>
      <c r="AD309" s="339"/>
      <c r="AE309" s="339"/>
      <c r="AF309" s="339"/>
      <c r="AG309" s="339"/>
      <c r="AH309" s="339"/>
      <c r="AI309" s="339"/>
      <c r="AJ309" s="339"/>
      <c r="AK309" s="339"/>
      <c r="AL309" s="339"/>
      <c r="AM309" s="339"/>
      <c r="AN309" s="339"/>
      <c r="AO309" s="339"/>
      <c r="AP309" s="339"/>
      <c r="AQ309" s="339"/>
      <c r="AR309" s="339"/>
      <c r="AS309" s="339"/>
      <c r="AT309" s="339"/>
      <c r="AU309" s="339"/>
      <c r="AV309" s="339"/>
      <c r="AW309" s="339"/>
      <c r="AX309" s="339"/>
      <c r="AY309" s="339"/>
      <c r="AZ309" s="339"/>
      <c r="BA309" s="339"/>
      <c r="BB309" s="339"/>
      <c r="BC309" s="339"/>
      <c r="BD309" s="339"/>
      <c r="BE309" s="339"/>
      <c r="BF309" s="339"/>
      <c r="BG309" s="339"/>
      <c r="BH309" s="339"/>
      <c r="BI309" s="339"/>
      <c r="BJ309" s="339"/>
      <c r="BK309" s="339"/>
      <c r="BL309" s="339"/>
      <c r="BM309" s="339"/>
      <c r="BN309" s="339"/>
      <c r="BO309" s="339"/>
      <c r="BP309" s="339"/>
      <c r="BQ309" s="339"/>
      <c r="BR309" s="339"/>
      <c r="BS309" s="339"/>
      <c r="BT309" s="339"/>
      <c r="BU309" s="339"/>
      <c r="BV309" s="339"/>
      <c r="BW309" s="339"/>
      <c r="BX309" s="339"/>
      <c r="BY309" s="339"/>
      <c r="BZ309" s="339"/>
      <c r="CA309" s="339"/>
      <c r="CB309" s="339"/>
      <c r="CC309" s="339"/>
      <c r="CD309" s="339"/>
      <c r="CE309" s="339"/>
      <c r="CF309" s="339"/>
      <c r="CG309" s="339"/>
      <c r="CH309" s="339"/>
      <c r="CI309" s="339"/>
      <c r="CJ309" s="339"/>
      <c r="CK309" s="339"/>
      <c r="CL309" s="339"/>
      <c r="CM309" s="339"/>
      <c r="CN309" s="339"/>
      <c r="CO309" s="339"/>
      <c r="CP309" s="339"/>
      <c r="CQ309" s="339"/>
      <c r="CR309" s="339"/>
      <c r="CS309" s="339"/>
      <c r="CT309" s="339"/>
      <c r="CU309" s="339"/>
      <c r="CV309" s="339"/>
      <c r="CW309" s="339"/>
      <c r="CX309" s="339"/>
      <c r="CY309" s="339"/>
      <c r="CZ309" s="339"/>
      <c r="DA309" s="339"/>
      <c r="DB309" s="339"/>
      <c r="DC309" s="339"/>
      <c r="DD309" s="339"/>
      <c r="DE309" s="339"/>
      <c r="DF309" s="339"/>
      <c r="DG309" s="339"/>
      <c r="DH309" s="339"/>
      <c r="DI309" s="339"/>
      <c r="DJ309" s="339"/>
      <c r="DK309" s="339"/>
      <c r="DL309" s="339"/>
      <c r="DM309" s="339"/>
      <c r="DN309" s="339"/>
      <c r="DO309" s="339"/>
      <c r="DP309" s="339"/>
      <c r="DQ309" s="339"/>
      <c r="DR309" s="339"/>
      <c r="DS309" s="339"/>
      <c r="DT309" s="339"/>
      <c r="DU309" s="339"/>
      <c r="DV309" s="339"/>
      <c r="DW309" s="339"/>
      <c r="DX309" s="339"/>
      <c r="DY309" s="339"/>
      <c r="DZ309" s="339"/>
      <c r="EA309" s="339"/>
      <c r="EB309" s="339"/>
      <c r="EC309" s="339"/>
      <c r="ED309" s="339"/>
      <c r="EE309" s="339"/>
      <c r="EF309" s="339"/>
      <c r="EG309" s="339"/>
      <c r="EH309" s="339"/>
      <c r="EI309" s="339"/>
      <c r="EJ309" s="339"/>
      <c r="EK309" s="339"/>
      <c r="EL309" s="339"/>
      <c r="EM309" s="339"/>
      <c r="EN309" s="339"/>
      <c r="EO309" s="339"/>
      <c r="EP309" s="339"/>
      <c r="EQ309" s="339"/>
      <c r="ER309" s="339"/>
      <c r="ES309" s="339"/>
      <c r="ET309" s="339"/>
      <c r="EU309" s="339"/>
      <c r="EV309" s="339"/>
      <c r="EW309" s="339"/>
      <c r="EX309" s="339"/>
      <c r="EY309" s="339"/>
      <c r="EZ309" s="339"/>
      <c r="FA309" s="339"/>
      <c r="FB309" s="339"/>
      <c r="FC309" s="339"/>
      <c r="FD309" s="339"/>
      <c r="FE309" s="339"/>
      <c r="FF309" s="339"/>
      <c r="FG309" s="339"/>
      <c r="FH309" s="339"/>
      <c r="FI309" s="339"/>
      <c r="FJ309" s="339"/>
      <c r="FK309" s="339"/>
      <c r="FL309" s="339"/>
      <c r="FM309" s="339"/>
      <c r="FN309" s="339"/>
      <c r="FO309" s="339"/>
      <c r="FP309" s="339"/>
      <c r="FQ309" s="339"/>
      <c r="FR309" s="339"/>
      <c r="FS309" s="339"/>
      <c r="FT309" s="339"/>
      <c r="FU309" s="339"/>
      <c r="FV309" s="339"/>
      <c r="FW309" s="339"/>
      <c r="FX309" s="339"/>
      <c r="FY309" s="339"/>
      <c r="FZ309" s="339"/>
      <c r="GA309" s="339"/>
      <c r="GB309" s="339"/>
      <c r="GC309" s="339"/>
      <c r="GD309" s="339"/>
      <c r="GE309" s="339"/>
      <c r="GF309" s="339"/>
      <c r="GG309" s="339"/>
      <c r="GH309" s="339"/>
      <c r="GI309" s="339"/>
      <c r="GJ309" s="339"/>
      <c r="GK309" s="339"/>
      <c r="GL309" s="339"/>
      <c r="GM309" s="339"/>
      <c r="GN309" s="339"/>
      <c r="GO309" s="339"/>
      <c r="GP309" s="339"/>
      <c r="GQ309" s="339"/>
      <c r="GR309" s="339"/>
      <c r="GS309" s="339"/>
      <c r="GT309" s="339"/>
      <c r="GU309" s="339"/>
      <c r="GV309" s="339"/>
      <c r="GW309" s="339"/>
      <c r="GX309" s="339"/>
      <c r="GY309" s="339"/>
      <c r="GZ309" s="339"/>
      <c r="HA309" s="339"/>
      <c r="HB309" s="339"/>
      <c r="HC309" s="339"/>
      <c r="HD309" s="339"/>
      <c r="HE309" s="339"/>
      <c r="HF309" s="339"/>
      <c r="HG309" s="339"/>
      <c r="HH309" s="339"/>
      <c r="HI309" s="339"/>
      <c r="HJ309" s="339"/>
      <c r="HK309" s="339"/>
      <c r="HL309" s="339"/>
      <c r="HM309" s="339"/>
      <c r="HN309" s="339"/>
      <c r="HO309" s="339"/>
      <c r="HP309" s="339"/>
      <c r="HQ309" s="339"/>
      <c r="HR309" s="339"/>
      <c r="HS309" s="339"/>
      <c r="HT309" s="339"/>
      <c r="HU309" s="339"/>
      <c r="HV309" s="339"/>
      <c r="HW309" s="339"/>
      <c r="HX309" s="339"/>
      <c r="HY309" s="339"/>
      <c r="HZ309" s="339"/>
      <c r="IA309" s="339"/>
      <c r="IB309" s="339"/>
      <c r="IC309" s="339"/>
      <c r="ID309" s="339"/>
      <c r="IE309" s="339"/>
      <c r="IF309" s="339"/>
      <c r="IG309" s="339"/>
      <c r="IH309" s="339"/>
      <c r="II309" s="339"/>
      <c r="IJ309" s="339"/>
      <c r="IK309" s="339"/>
      <c r="IL309" s="339"/>
      <c r="IM309" s="339"/>
      <c r="IN309" s="339"/>
      <c r="IO309" s="339"/>
      <c r="IP309" s="339"/>
      <c r="IQ309" s="339"/>
      <c r="IR309" s="339"/>
      <c r="IS309" s="339"/>
      <c r="IT309" s="339"/>
      <c r="IU309" s="339"/>
      <c r="IV309" s="339"/>
      <c r="IW309" s="339"/>
      <c r="IX309" s="339"/>
      <c r="IY309" s="339"/>
      <c r="IZ309" s="339"/>
      <c r="JA309" s="339"/>
      <c r="JB309" s="339"/>
      <c r="JC309" s="339"/>
      <c r="JD309" s="339"/>
      <c r="JE309" s="339"/>
      <c r="JF309" s="339"/>
      <c r="JG309" s="339"/>
      <c r="JH309" s="339"/>
      <c r="JI309" s="339"/>
      <c r="JJ309" s="339"/>
      <c r="JK309" s="339"/>
      <c r="JL309" s="339"/>
      <c r="JM309" s="339"/>
      <c r="JN309" s="339"/>
      <c r="JO309" s="339"/>
      <c r="JP309" s="339"/>
      <c r="JQ309" s="339"/>
      <c r="JR309" s="339"/>
      <c r="JS309" s="339"/>
      <c r="JT309" s="339"/>
      <c r="JU309" s="339"/>
      <c r="JV309" s="339"/>
      <c r="JW309" s="339"/>
      <c r="JX309" s="339"/>
      <c r="JY309" s="339"/>
      <c r="JZ309" s="339"/>
      <c r="KA309" s="339"/>
      <c r="KB309" s="339"/>
      <c r="KC309" s="339"/>
      <c r="KD309" s="339"/>
      <c r="KE309" s="339"/>
      <c r="KF309" s="339"/>
      <c r="KG309" s="339"/>
      <c r="KH309" s="339"/>
      <c r="KI309" s="339"/>
      <c r="KJ309" s="339"/>
      <c r="KK309" s="339"/>
      <c r="KL309" s="339"/>
      <c r="KM309" s="339"/>
      <c r="KN309" s="339"/>
      <c r="KO309" s="339"/>
      <c r="KP309" s="339"/>
      <c r="KQ309" s="339"/>
      <c r="KR309" s="339"/>
      <c r="KS309" s="339"/>
      <c r="KT309" s="339"/>
      <c r="KU309" s="339"/>
      <c r="KV309" s="339"/>
      <c r="KW309" s="339"/>
      <c r="KX309" s="339"/>
      <c r="KY309" s="339"/>
      <c r="KZ309" s="339"/>
      <c r="LA309" s="339"/>
      <c r="LB309" s="339"/>
      <c r="LC309" s="339"/>
      <c r="LD309" s="339"/>
      <c r="LE309" s="339"/>
      <c r="LF309" s="339"/>
      <c r="LG309" s="339"/>
      <c r="LH309" s="339"/>
      <c r="LI309" s="339"/>
      <c r="LJ309" s="339"/>
      <c r="LK309" s="339"/>
      <c r="LL309" s="339"/>
      <c r="LM309" s="339"/>
      <c r="LN309" s="339"/>
      <c r="LO309" s="339"/>
      <c r="LP309" s="339"/>
      <c r="LQ309" s="339"/>
      <c r="LR309" s="339"/>
      <c r="LS309" s="339"/>
      <c r="LT309" s="339"/>
      <c r="LU309" s="339"/>
      <c r="LV309" s="339"/>
      <c r="LW309" s="339"/>
      <c r="LX309" s="339"/>
      <c r="LY309" s="339"/>
      <c r="LZ309" s="339"/>
      <c r="MA309" s="339"/>
      <c r="MB309" s="339"/>
      <c r="MC309" s="339"/>
      <c r="MD309" s="339"/>
      <c r="ME309" s="339"/>
      <c r="MF309" s="339"/>
      <c r="MG309" s="339"/>
      <c r="MH309" s="339"/>
      <c r="MI309" s="339"/>
      <c r="MJ309" s="339"/>
      <c r="MK309" s="339"/>
      <c r="ML309" s="339"/>
      <c r="MM309" s="339"/>
      <c r="MN309" s="339"/>
      <c r="MO309" s="339"/>
      <c r="MP309" s="339"/>
      <c r="MQ309" s="339"/>
      <c r="MR309" s="339"/>
      <c r="MS309" s="339"/>
      <c r="MT309" s="339"/>
      <c r="MU309" s="339"/>
      <c r="MV309" s="339"/>
      <c r="MW309" s="339"/>
      <c r="MX309" s="339"/>
      <c r="MY309" s="339"/>
      <c r="MZ309" s="339"/>
      <c r="NA309" s="339"/>
      <c r="NB309" s="339"/>
      <c r="NC309" s="339"/>
      <c r="ND309" s="339"/>
      <c r="NE309" s="339"/>
      <c r="NF309" s="339"/>
      <c r="NG309" s="339"/>
      <c r="NH309" s="339"/>
      <c r="NI309" s="339"/>
      <c r="NJ309" s="339"/>
      <c r="NK309" s="339"/>
      <c r="NL309" s="339"/>
      <c r="NM309" s="339"/>
      <c r="NN309" s="339"/>
      <c r="NO309" s="339"/>
      <c r="NP309" s="339"/>
      <c r="NQ309" s="339"/>
      <c r="NR309" s="339"/>
      <c r="NS309" s="339"/>
      <c r="NT309" s="339"/>
      <c r="NU309" s="339"/>
      <c r="NV309" s="339"/>
      <c r="NW309" s="339"/>
      <c r="NX309" s="339"/>
      <c r="NY309" s="339"/>
      <c r="NZ309" s="339"/>
      <c r="OA309" s="339"/>
      <c r="OB309" s="339"/>
      <c r="OC309" s="339"/>
      <c r="OD309" s="339"/>
      <c r="OE309" s="339"/>
      <c r="OF309" s="339"/>
      <c r="OG309" s="339"/>
      <c r="OH309" s="339"/>
      <c r="OI309" s="339"/>
      <c r="OJ309" s="339"/>
      <c r="OK309" s="339"/>
      <c r="OL309" s="339"/>
      <c r="OM309" s="339"/>
      <c r="ON309" s="339"/>
      <c r="OO309" s="339"/>
      <c r="OP309" s="339"/>
      <c r="OQ309" s="339"/>
      <c r="OR309" s="339"/>
      <c r="OS309" s="339"/>
      <c r="OT309" s="339"/>
      <c r="OU309" s="339"/>
      <c r="OV309" s="339"/>
      <c r="OW309" s="339"/>
      <c r="OX309" s="339"/>
      <c r="OY309" s="339"/>
      <c r="OZ309" s="339"/>
      <c r="PA309" s="339"/>
      <c r="PB309" s="339"/>
      <c r="PC309" s="339"/>
      <c r="PD309" s="339"/>
      <c r="PE309" s="339"/>
      <c r="PF309" s="339"/>
      <c r="PG309" s="339"/>
      <c r="PH309" s="339"/>
      <c r="PI309" s="339"/>
      <c r="PJ309" s="339"/>
      <c r="PK309" s="339"/>
      <c r="PL309" s="339"/>
      <c r="PM309" s="339"/>
      <c r="PN309" s="339"/>
      <c r="PO309" s="339"/>
      <c r="PP309" s="339"/>
      <c r="PQ309" s="339"/>
      <c r="PR309" s="339"/>
      <c r="PS309" s="339"/>
      <c r="PT309" s="339"/>
      <c r="PU309" s="339"/>
      <c r="PV309" s="339"/>
      <c r="PW309" s="339"/>
      <c r="PX309" s="339"/>
      <c r="PY309" s="339"/>
      <c r="PZ309" s="339"/>
      <c r="QA309" s="339"/>
      <c r="QB309" s="339"/>
      <c r="QC309" s="339"/>
      <c r="QD309" s="339"/>
      <c r="QE309" s="339"/>
      <c r="QF309" s="339"/>
      <c r="QG309" s="339"/>
      <c r="QH309" s="339"/>
      <c r="QI309" s="339"/>
      <c r="QJ309" s="339"/>
      <c r="QK309" s="339"/>
      <c r="QL309" s="339"/>
      <c r="QM309" s="339"/>
      <c r="QN309" s="339"/>
      <c r="QO309" s="339"/>
      <c r="QP309" s="339"/>
      <c r="QQ309" s="339"/>
      <c r="QR309" s="339"/>
      <c r="QS309" s="339"/>
      <c r="QT309" s="339"/>
      <c r="QU309" s="339"/>
      <c r="QV309" s="339"/>
      <c r="QW309" s="339"/>
      <c r="QX309" s="339"/>
      <c r="QY309" s="339"/>
      <c r="QZ309" s="339"/>
      <c r="RA309" s="339"/>
      <c r="RB309" s="339"/>
      <c r="RC309" s="339"/>
      <c r="RD309" s="339"/>
      <c r="RE309" s="339"/>
      <c r="RF309" s="339"/>
      <c r="RG309" s="339"/>
      <c r="RH309" s="339"/>
      <c r="RI309" s="339"/>
      <c r="RJ309" s="339"/>
      <c r="RK309" s="339"/>
      <c r="RL309" s="339"/>
      <c r="RM309" s="339"/>
      <c r="RN309" s="339"/>
      <c r="RO309" s="339"/>
      <c r="RP309" s="339"/>
      <c r="RQ309" s="339"/>
      <c r="RR309" s="339"/>
      <c r="RS309" s="339"/>
      <c r="RT309" s="339"/>
      <c r="RU309" s="339"/>
      <c r="RV309" s="339"/>
      <c r="RW309" s="339"/>
      <c r="RX309" s="339"/>
      <c r="RY309" s="339"/>
      <c r="RZ309" s="339"/>
      <c r="SA309" s="339"/>
      <c r="SB309" s="339"/>
      <c r="SC309" s="339"/>
      <c r="SD309" s="339"/>
      <c r="SE309" s="339"/>
      <c r="SF309" s="339"/>
      <c r="SG309" s="339"/>
      <c r="SH309" s="339"/>
      <c r="SI309" s="339"/>
      <c r="SJ309" s="339"/>
      <c r="SK309" s="339"/>
      <c r="SL309" s="339"/>
      <c r="SM309" s="339"/>
      <c r="SN309" s="339"/>
      <c r="SO309" s="339"/>
      <c r="SP309" s="339"/>
      <c r="SQ309" s="339"/>
      <c r="SR309" s="339"/>
      <c r="SS309" s="339"/>
      <c r="ST309" s="339"/>
      <c r="SU309" s="339"/>
      <c r="SV309" s="339"/>
      <c r="SW309" s="339"/>
      <c r="SX309" s="339"/>
      <c r="SY309" s="339"/>
      <c r="SZ309" s="339"/>
      <c r="TA309" s="339"/>
      <c r="TB309" s="339"/>
      <c r="TC309" s="339"/>
      <c r="TD309" s="339"/>
      <c r="TE309" s="339"/>
      <c r="TF309" s="339"/>
      <c r="TG309" s="339"/>
      <c r="TH309" s="339"/>
      <c r="TI309" s="339"/>
      <c r="TJ309" s="339"/>
      <c r="TK309" s="339"/>
      <c r="TL309" s="339"/>
      <c r="TM309" s="339"/>
      <c r="TN309" s="339"/>
      <c r="TO309" s="339"/>
      <c r="TP309" s="339"/>
      <c r="TQ309" s="339"/>
      <c r="TR309" s="339"/>
      <c r="TS309" s="339"/>
      <c r="TT309" s="339"/>
      <c r="TU309" s="339"/>
      <c r="TV309" s="339"/>
      <c r="TW309" s="339"/>
      <c r="TX309" s="339"/>
      <c r="TY309" s="339"/>
      <c r="TZ309" s="339"/>
      <c r="UA309" s="339"/>
      <c r="UB309" s="339"/>
      <c r="UC309" s="339"/>
      <c r="UD309" s="339"/>
      <c r="UE309" s="339"/>
      <c r="UF309" s="339"/>
      <c r="UG309" s="339"/>
      <c r="UH309" s="339"/>
      <c r="UI309" s="339"/>
      <c r="UJ309" s="339"/>
      <c r="UK309" s="339"/>
      <c r="UL309" s="339"/>
      <c r="UM309" s="339"/>
      <c r="UN309" s="339"/>
      <c r="UO309" s="339"/>
      <c r="UP309" s="339"/>
      <c r="UQ309" s="339"/>
      <c r="UR309" s="339"/>
      <c r="US309" s="339"/>
      <c r="UT309" s="339"/>
      <c r="UU309" s="339"/>
      <c r="UV309" s="339"/>
      <c r="UW309" s="339"/>
      <c r="UX309" s="339"/>
      <c r="UY309" s="339"/>
      <c r="UZ309" s="339"/>
      <c r="VA309" s="339"/>
      <c r="VB309" s="339"/>
      <c r="VC309" s="339"/>
      <c r="VD309" s="339"/>
      <c r="VE309" s="339"/>
      <c r="VF309" s="339"/>
      <c r="VG309" s="339"/>
      <c r="VH309" s="339"/>
      <c r="VI309" s="339"/>
      <c r="VJ309" s="339"/>
      <c r="VK309" s="339"/>
      <c r="VL309" s="339"/>
      <c r="VM309" s="339"/>
      <c r="VN309" s="339"/>
      <c r="VO309" s="339"/>
      <c r="VP309" s="339"/>
      <c r="VQ309" s="339"/>
      <c r="VR309" s="339"/>
      <c r="VS309" s="339"/>
      <c r="VT309" s="339"/>
      <c r="VU309" s="339"/>
      <c r="VV309" s="339"/>
      <c r="VW309" s="339"/>
      <c r="VX309" s="339"/>
      <c r="VY309" s="339"/>
      <c r="VZ309" s="339"/>
      <c r="WA309" s="339"/>
      <c r="WB309" s="339"/>
      <c r="WC309" s="339"/>
      <c r="WD309" s="339"/>
      <c r="WE309" s="339"/>
      <c r="WF309" s="339"/>
      <c r="WG309" s="339"/>
      <c r="WH309" s="339"/>
      <c r="WI309" s="339"/>
      <c r="WJ309" s="339"/>
      <c r="WK309" s="339"/>
      <c r="WL309" s="339"/>
      <c r="WM309" s="339"/>
      <c r="WN309" s="339"/>
      <c r="WO309" s="339"/>
      <c r="WP309" s="339"/>
      <c r="WQ309" s="339"/>
      <c r="WR309" s="339"/>
      <c r="WS309" s="339"/>
      <c r="WT309" s="339"/>
      <c r="WU309" s="339"/>
      <c r="WV309" s="339"/>
      <c r="WW309" s="339"/>
      <c r="WX309" s="339"/>
      <c r="WY309" s="339"/>
      <c r="WZ309" s="339"/>
      <c r="XA309" s="339"/>
      <c r="XB309" s="339"/>
      <c r="XC309" s="339"/>
      <c r="XD309" s="339"/>
      <c r="XE309" s="339"/>
      <c r="XF309" s="339"/>
      <c r="XG309" s="339"/>
      <c r="XH309" s="339"/>
      <c r="XI309" s="339"/>
      <c r="XJ309" s="339"/>
      <c r="XK309" s="339"/>
      <c r="XL309" s="339"/>
      <c r="XM309" s="339"/>
      <c r="XN309" s="339"/>
      <c r="XO309" s="339"/>
      <c r="XP309" s="339"/>
      <c r="XQ309" s="339"/>
      <c r="XR309" s="339"/>
      <c r="XS309" s="339"/>
      <c r="XT309" s="339"/>
      <c r="XU309" s="339"/>
      <c r="XV309" s="339"/>
      <c r="XW309" s="339"/>
      <c r="XX309" s="339"/>
      <c r="XY309" s="339"/>
      <c r="XZ309" s="339"/>
      <c r="YA309" s="339"/>
      <c r="YB309" s="339"/>
      <c r="YC309" s="339"/>
      <c r="YD309" s="339"/>
      <c r="YE309" s="339"/>
      <c r="YF309" s="339"/>
      <c r="YG309" s="339"/>
      <c r="YH309" s="339"/>
      <c r="YI309" s="339"/>
      <c r="YJ309" s="339"/>
      <c r="YK309" s="339"/>
      <c r="YL309" s="339"/>
      <c r="YM309" s="339"/>
      <c r="YN309" s="339"/>
      <c r="YO309" s="339"/>
      <c r="YP309" s="339"/>
      <c r="YQ309" s="339"/>
      <c r="YR309" s="339"/>
      <c r="YS309" s="339"/>
      <c r="YT309" s="339"/>
      <c r="YU309" s="339"/>
      <c r="YV309" s="339"/>
      <c r="YW309" s="339"/>
      <c r="YX309" s="339"/>
      <c r="YY309" s="339"/>
      <c r="YZ309" s="339"/>
      <c r="ZA309" s="339"/>
      <c r="ZB309" s="339"/>
      <c r="ZC309" s="339"/>
      <c r="ZD309" s="339"/>
      <c r="ZE309" s="339"/>
      <c r="ZF309" s="339"/>
      <c r="ZG309" s="339"/>
      <c r="ZH309" s="339"/>
      <c r="ZI309" s="339"/>
      <c r="ZJ309" s="339"/>
      <c r="ZK309" s="339"/>
      <c r="ZL309" s="339"/>
      <c r="ZM309" s="339"/>
      <c r="ZN309" s="339"/>
      <c r="ZO309" s="339"/>
      <c r="ZP309" s="339"/>
      <c r="ZQ309" s="339"/>
      <c r="ZR309" s="339"/>
      <c r="ZS309" s="339"/>
      <c r="ZT309" s="339"/>
      <c r="ZU309" s="339"/>
      <c r="ZV309" s="339"/>
      <c r="ZW309" s="339"/>
      <c r="ZX309" s="339"/>
      <c r="ZY309" s="339"/>
      <c r="ZZ309" s="339"/>
      <c r="AAA309" s="339"/>
      <c r="AAB309" s="339"/>
      <c r="AAC309" s="339"/>
      <c r="AAD309" s="339"/>
      <c r="AAE309" s="339"/>
      <c r="AAF309" s="339"/>
      <c r="AAG309" s="339"/>
      <c r="AAH309" s="339"/>
      <c r="AAI309" s="339"/>
      <c r="AAJ309" s="339"/>
      <c r="AAK309" s="339"/>
      <c r="AAL309" s="339"/>
      <c r="AAM309" s="339"/>
      <c r="AAN309" s="339"/>
      <c r="AAO309" s="339"/>
      <c r="AAP309" s="339"/>
      <c r="AAQ309" s="339"/>
      <c r="AAR309" s="339"/>
      <c r="AAS309" s="339"/>
      <c r="AAT309" s="339"/>
      <c r="AAU309" s="339"/>
      <c r="AAV309" s="339"/>
      <c r="AAW309" s="339"/>
      <c r="AAX309" s="339"/>
      <c r="AAY309" s="339"/>
      <c r="AAZ309" s="339"/>
      <c r="ABA309" s="339"/>
      <c r="ABB309" s="339"/>
      <c r="ABC309" s="339"/>
      <c r="ABD309" s="339"/>
      <c r="ABE309" s="339"/>
      <c r="ABF309" s="339"/>
      <c r="ABG309" s="339"/>
      <c r="ABH309" s="339"/>
      <c r="ABI309" s="339"/>
      <c r="ABJ309" s="339"/>
      <c r="ABK309" s="339"/>
      <c r="ABL309" s="339"/>
      <c r="ABM309" s="339"/>
      <c r="ABN309" s="339"/>
      <c r="ABO309" s="339"/>
      <c r="ABP309" s="339"/>
      <c r="ABQ309" s="339"/>
      <c r="ABR309" s="339"/>
      <c r="ABS309" s="339"/>
      <c r="ABT309" s="339"/>
      <c r="ABU309" s="339"/>
      <c r="ABV309" s="339"/>
      <c r="ABW309" s="339"/>
      <c r="ABX309" s="339"/>
      <c r="ABY309" s="339"/>
      <c r="ABZ309" s="339"/>
      <c r="ACA309" s="339"/>
      <c r="ACB309" s="339"/>
      <c r="ACC309" s="339"/>
      <c r="ACD309" s="339"/>
      <c r="ACE309" s="339"/>
      <c r="ACF309" s="339"/>
      <c r="ACG309" s="339"/>
      <c r="ACH309" s="339"/>
      <c r="ACI309" s="339"/>
      <c r="ACJ309" s="339"/>
      <c r="ACK309" s="339"/>
      <c r="ACL309" s="339"/>
      <c r="ACM309" s="339"/>
      <c r="ACN309" s="339"/>
      <c r="ACO309" s="339"/>
      <c r="ACP309" s="339"/>
      <c r="ACQ309" s="339"/>
      <c r="ACR309" s="339"/>
      <c r="ACS309" s="339"/>
      <c r="ACT309" s="339"/>
      <c r="ACU309" s="339"/>
      <c r="ACV309" s="339"/>
      <c r="ACW309" s="339"/>
      <c r="ACX309" s="339"/>
      <c r="ACY309" s="339"/>
      <c r="ACZ309" s="339"/>
      <c r="ADA309" s="339"/>
      <c r="ADB309" s="339"/>
      <c r="ADC309" s="339"/>
      <c r="ADD309" s="339"/>
      <c r="ADE309" s="339"/>
      <c r="ADF309" s="339"/>
      <c r="ADG309" s="339"/>
      <c r="ADH309" s="339"/>
      <c r="ADI309" s="339"/>
      <c r="ADJ309" s="339"/>
      <c r="ADK309" s="339"/>
      <c r="ADL309" s="339"/>
      <c r="ADM309" s="339"/>
      <c r="ADN309" s="339"/>
      <c r="ADO309" s="339"/>
      <c r="ADP309" s="339"/>
      <c r="ADQ309" s="339"/>
      <c r="ADR309" s="339"/>
      <c r="ADS309" s="339"/>
      <c r="ADT309" s="339"/>
      <c r="ADU309" s="339"/>
      <c r="ADV309" s="339"/>
      <c r="ADW309" s="339"/>
      <c r="ADX309" s="339"/>
      <c r="ADY309" s="339"/>
      <c r="ADZ309" s="339"/>
      <c r="AEA309" s="339"/>
      <c r="AEB309" s="339"/>
      <c r="AEC309" s="339"/>
      <c r="AED309" s="339"/>
      <c r="AEE309" s="339"/>
      <c r="AEF309" s="339"/>
      <c r="AEG309" s="339"/>
      <c r="AEH309" s="339"/>
      <c r="AEI309" s="339"/>
      <c r="AEJ309" s="339"/>
      <c r="AEK309" s="339"/>
      <c r="AEL309" s="339"/>
      <c r="AEM309" s="339"/>
      <c r="AEN309" s="339"/>
      <c r="AEO309" s="339"/>
      <c r="AEP309" s="339"/>
      <c r="AEQ309" s="339"/>
      <c r="AER309" s="339"/>
      <c r="AES309" s="339"/>
      <c r="AET309" s="339"/>
      <c r="AEU309" s="339"/>
      <c r="AEV309" s="339"/>
      <c r="AEW309" s="339"/>
      <c r="AEX309" s="339"/>
      <c r="AEY309" s="339"/>
      <c r="AEZ309" s="339"/>
      <c r="AFA309" s="339"/>
      <c r="AFB309" s="339"/>
      <c r="AFC309" s="339"/>
      <c r="AFD309" s="339"/>
      <c r="AFE309" s="339"/>
      <c r="AFF309" s="339"/>
      <c r="AFG309" s="339"/>
      <c r="AFH309" s="339"/>
      <c r="AFI309" s="339"/>
      <c r="AFJ309" s="339"/>
      <c r="AFK309" s="339"/>
      <c r="AFL309" s="339"/>
      <c r="AFM309" s="339"/>
      <c r="AFN309" s="339"/>
      <c r="AFO309" s="339"/>
      <c r="AFP309" s="339"/>
      <c r="AFQ309" s="339"/>
      <c r="AFR309" s="339"/>
      <c r="AFS309" s="339"/>
      <c r="AFT309" s="339"/>
      <c r="AFU309" s="339"/>
      <c r="AFV309" s="339"/>
      <c r="AFW309" s="339"/>
      <c r="AFX309" s="339"/>
      <c r="AFY309" s="339"/>
      <c r="AFZ309" s="339"/>
      <c r="AGA309" s="339"/>
      <c r="AGB309" s="339"/>
      <c r="AGC309" s="339"/>
      <c r="AGD309" s="339"/>
      <c r="AGE309" s="339"/>
      <c r="AGF309" s="339"/>
      <c r="AGG309" s="339"/>
      <c r="AGH309" s="339"/>
      <c r="AGI309" s="339"/>
      <c r="AGJ309" s="339"/>
      <c r="AGK309" s="339"/>
      <c r="AGL309" s="339"/>
      <c r="AGM309" s="339"/>
      <c r="AGN309" s="339"/>
      <c r="AGO309" s="339"/>
      <c r="AGP309" s="339"/>
      <c r="AGQ309" s="339"/>
      <c r="AGR309" s="339"/>
      <c r="AGS309" s="339"/>
      <c r="AGT309" s="339"/>
      <c r="AGU309" s="339"/>
      <c r="AGV309" s="339"/>
      <c r="AGW309" s="339"/>
      <c r="AGX309" s="339"/>
      <c r="AGY309" s="339"/>
      <c r="AGZ309" s="339"/>
      <c r="AHA309" s="339"/>
      <c r="AHB309" s="339"/>
      <c r="AHC309" s="339"/>
      <c r="AHD309" s="339"/>
      <c r="AHE309" s="339"/>
      <c r="AHF309" s="339"/>
      <c r="AHG309" s="339"/>
      <c r="AHH309" s="339"/>
      <c r="AHI309" s="339"/>
      <c r="AHJ309" s="339"/>
      <c r="AHK309" s="339"/>
      <c r="AHL309" s="339"/>
      <c r="AHM309" s="339"/>
      <c r="AHN309" s="339"/>
      <c r="AHO309" s="339"/>
      <c r="AHP309" s="339"/>
      <c r="AHQ309" s="339"/>
      <c r="AHR309" s="339"/>
      <c r="AHS309" s="339"/>
      <c r="AHT309" s="339"/>
      <c r="AHU309" s="339"/>
      <c r="AHV309" s="339"/>
      <c r="AHW309" s="339"/>
      <c r="AHX309" s="339"/>
      <c r="AHY309" s="339"/>
      <c r="AHZ309" s="339"/>
      <c r="AIA309" s="339"/>
      <c r="AIB309" s="339"/>
      <c r="AIC309" s="339"/>
      <c r="AID309" s="339"/>
      <c r="AIE309" s="339"/>
      <c r="AIF309" s="339"/>
      <c r="AIG309" s="339"/>
      <c r="AIH309" s="339"/>
      <c r="AII309" s="339"/>
      <c r="AIJ309" s="339"/>
      <c r="AIK309" s="339"/>
      <c r="AIL309" s="339"/>
      <c r="AIM309" s="339"/>
      <c r="AIN309" s="339"/>
      <c r="AIO309" s="339"/>
      <c r="AIP309" s="339"/>
      <c r="AIQ309" s="339"/>
      <c r="AIR309" s="339"/>
      <c r="AIS309" s="339"/>
      <c r="AIT309" s="339"/>
      <c r="AIU309" s="339"/>
      <c r="AIV309" s="339"/>
      <c r="AIW309" s="339"/>
      <c r="AIX309" s="339"/>
      <c r="AIY309" s="339"/>
      <c r="AIZ309" s="339"/>
      <c r="AJA309" s="339"/>
      <c r="AJB309" s="339"/>
      <c r="AJC309" s="339"/>
      <c r="AJD309" s="339"/>
      <c r="AJE309" s="339"/>
      <c r="AJF309" s="339"/>
      <c r="AJG309" s="339"/>
      <c r="AJH309" s="339"/>
      <c r="AJI309" s="339"/>
      <c r="AJJ309" s="339"/>
      <c r="AJK309" s="339"/>
      <c r="AJL309" s="339"/>
      <c r="AJM309" s="339"/>
      <c r="AJN309" s="339"/>
      <c r="AJO309" s="339"/>
      <c r="AJP309" s="339"/>
      <c r="AJQ309" s="339"/>
      <c r="AJR309" s="339"/>
      <c r="AJS309" s="339"/>
      <c r="AJT309" s="339"/>
      <c r="AJU309" s="339"/>
      <c r="AJV309" s="339"/>
      <c r="AJW309" s="339"/>
      <c r="AJX309" s="339"/>
      <c r="AJY309" s="339"/>
      <c r="AJZ309" s="339"/>
      <c r="AKA309" s="339"/>
      <c r="AKB309" s="339"/>
      <c r="AKC309" s="339"/>
      <c r="AKD309" s="339"/>
      <c r="AKE309" s="339"/>
      <c r="AKF309" s="339"/>
      <c r="AKG309" s="339"/>
      <c r="AKH309" s="339"/>
      <c r="AKI309" s="339"/>
      <c r="AKJ309" s="339"/>
      <c r="AKK309" s="339"/>
      <c r="AKL309" s="339"/>
      <c r="AKM309" s="339"/>
      <c r="AKN309" s="339"/>
      <c r="AKO309" s="339"/>
      <c r="AKP309" s="339"/>
      <c r="AKQ309" s="339"/>
      <c r="AKR309" s="339"/>
      <c r="AKS309" s="339"/>
      <c r="AKT309" s="339"/>
      <c r="AKU309" s="339"/>
      <c r="AKV309" s="339"/>
      <c r="AKW309" s="339"/>
      <c r="AKX309" s="339"/>
      <c r="AKY309" s="339"/>
      <c r="AKZ309" s="339"/>
      <c r="ALA309" s="339"/>
      <c r="ALB309" s="339"/>
      <c r="ALC309" s="339"/>
      <c r="ALD309" s="339"/>
      <c r="ALE309" s="339"/>
      <c r="ALF309" s="339"/>
      <c r="ALG309" s="339"/>
      <c r="ALH309" s="339"/>
      <c r="ALI309" s="339"/>
      <c r="ALJ309" s="339"/>
      <c r="ALK309" s="339"/>
      <c r="ALL309" s="339"/>
      <c r="ALM309" s="339"/>
      <c r="ALN309" s="339"/>
      <c r="ALO309" s="339"/>
      <c r="ALP309" s="339"/>
      <c r="ALQ309" s="339"/>
      <c r="ALR309" s="339"/>
      <c r="ALS309" s="339"/>
      <c r="ALT309" s="339"/>
      <c r="ALU309" s="339"/>
      <c r="ALV309" s="339"/>
      <c r="ALW309" s="339"/>
      <c r="ALX309" s="339"/>
      <c r="ALY309" s="339"/>
      <c r="ALZ309" s="339"/>
      <c r="AMA309" s="339"/>
      <c r="AMB309" s="339"/>
      <c r="AMC309" s="339"/>
      <c r="AMD309" s="339"/>
      <c r="AME309" s="339"/>
      <c r="AMF309" s="339"/>
      <c r="AMG309" s="339"/>
      <c r="AMH309" s="339"/>
      <c r="AMI309" s="339"/>
      <c r="AMJ309" s="339"/>
      <c r="AMK309" s="339"/>
      <c r="AML309" s="339"/>
      <c r="AMM309" s="339"/>
      <c r="AMN309" s="339"/>
      <c r="AMO309" s="339"/>
      <c r="AMP309" s="339"/>
      <c r="AMQ309" s="339"/>
      <c r="AMR309" s="339"/>
      <c r="AMS309" s="339"/>
      <c r="AMT309" s="339"/>
      <c r="AMU309" s="339"/>
      <c r="AMV309" s="339"/>
      <c r="AMW309" s="339"/>
      <c r="AMX309" s="339"/>
      <c r="AMY309" s="339"/>
      <c r="AMZ309" s="339"/>
      <c r="ANA309" s="339"/>
      <c r="ANB309" s="339"/>
      <c r="ANC309" s="339"/>
      <c r="AND309" s="339"/>
      <c r="ANE309" s="339"/>
      <c r="ANF309" s="339"/>
      <c r="ANG309" s="339"/>
      <c r="ANH309" s="339"/>
      <c r="ANI309" s="339"/>
      <c r="ANJ309" s="339"/>
      <c r="ANK309" s="339"/>
      <c r="ANL309" s="339"/>
      <c r="ANM309" s="339"/>
      <c r="ANN309" s="339"/>
      <c r="ANO309" s="339"/>
      <c r="ANP309" s="339"/>
      <c r="ANQ309" s="339"/>
      <c r="ANR309" s="339"/>
      <c r="ANS309" s="339"/>
      <c r="ANT309" s="339"/>
      <c r="ANU309" s="339"/>
      <c r="ANV309" s="339"/>
      <c r="ANW309" s="339"/>
      <c r="ANX309" s="339"/>
      <c r="ANY309" s="339"/>
      <c r="ANZ309" s="339"/>
      <c r="AOA309" s="339"/>
      <c r="AOB309" s="339"/>
      <c r="AOC309" s="339"/>
      <c r="AOD309" s="339"/>
      <c r="AOE309" s="339"/>
      <c r="AOF309" s="339"/>
      <c r="AOG309" s="339"/>
      <c r="AOH309" s="339"/>
      <c r="AOI309" s="339"/>
      <c r="AOJ309" s="339"/>
      <c r="AOK309" s="339"/>
      <c r="AOL309" s="339"/>
      <c r="AOM309" s="339"/>
      <c r="AON309" s="339"/>
      <c r="AOO309" s="339"/>
      <c r="AOP309" s="339"/>
      <c r="AOQ309" s="339"/>
      <c r="AOR309" s="339"/>
      <c r="AOS309" s="339"/>
      <c r="AOT309" s="339"/>
      <c r="AOU309" s="339"/>
      <c r="AOV309" s="339"/>
      <c r="AOW309" s="339"/>
      <c r="AOX309" s="339"/>
      <c r="AOY309" s="339"/>
      <c r="AOZ309" s="339"/>
      <c r="APA309" s="339"/>
      <c r="APB309" s="339"/>
      <c r="APC309" s="339"/>
      <c r="APD309" s="339"/>
      <c r="APE309" s="339"/>
      <c r="APF309" s="339"/>
      <c r="APG309" s="339"/>
      <c r="APH309" s="339"/>
      <c r="API309" s="339"/>
      <c r="APJ309" s="339"/>
      <c r="APK309" s="339"/>
      <c r="APL309" s="339"/>
      <c r="APM309" s="339"/>
      <c r="APN309" s="339"/>
      <c r="APO309" s="339"/>
      <c r="APP309" s="339"/>
      <c r="APQ309" s="339"/>
      <c r="APR309" s="339"/>
      <c r="APS309" s="339"/>
      <c r="APT309" s="339"/>
      <c r="APU309" s="339"/>
      <c r="APV309" s="339"/>
      <c r="APW309" s="339"/>
      <c r="APX309" s="339"/>
      <c r="APY309" s="339"/>
      <c r="APZ309" s="339"/>
      <c r="AQA309" s="339"/>
      <c r="AQB309" s="339"/>
      <c r="AQC309" s="339"/>
      <c r="AQD309" s="339"/>
      <c r="AQE309" s="339"/>
      <c r="AQF309" s="339"/>
      <c r="AQG309" s="339"/>
      <c r="AQH309" s="339"/>
      <c r="AQI309" s="339"/>
      <c r="AQJ309" s="339"/>
      <c r="AQK309" s="339"/>
      <c r="AQL309" s="339"/>
      <c r="AQM309" s="339"/>
      <c r="AQN309" s="339"/>
      <c r="AQO309" s="339"/>
      <c r="AQP309" s="339"/>
      <c r="AQQ309" s="339"/>
      <c r="AQR309" s="339"/>
      <c r="AQS309" s="339"/>
      <c r="AQT309" s="339"/>
      <c r="AQU309" s="339"/>
      <c r="AQV309" s="339"/>
      <c r="AQW309" s="339"/>
      <c r="AQX309" s="339"/>
      <c r="AQY309" s="339"/>
      <c r="AQZ309" s="339"/>
      <c r="ARA309" s="339"/>
      <c r="ARB309" s="339"/>
      <c r="ARC309" s="339"/>
      <c r="ARD309" s="339"/>
      <c r="ARE309" s="339"/>
      <c r="ARF309" s="339"/>
      <c r="ARG309" s="339"/>
      <c r="ARH309" s="339"/>
      <c r="ARI309" s="339"/>
      <c r="ARJ309" s="339"/>
      <c r="ARK309" s="339"/>
      <c r="ARL309" s="339"/>
      <c r="ARM309" s="339"/>
      <c r="ARN309" s="339"/>
      <c r="ARO309" s="339"/>
      <c r="ARP309" s="339"/>
      <c r="ARQ309" s="339"/>
      <c r="ARR309" s="339"/>
      <c r="ARS309" s="339"/>
      <c r="ART309" s="339"/>
      <c r="ARU309" s="339"/>
      <c r="ARV309" s="339"/>
      <c r="ARW309" s="339"/>
      <c r="ARX309" s="339"/>
      <c r="ARY309" s="339"/>
      <c r="ARZ309" s="339"/>
      <c r="ASA309" s="339"/>
      <c r="ASB309" s="339"/>
      <c r="ASC309" s="339"/>
      <c r="ASD309" s="339"/>
      <c r="ASE309" s="339"/>
      <c r="ASF309" s="339"/>
      <c r="ASG309" s="339"/>
      <c r="ASH309" s="339"/>
      <c r="ASI309" s="339"/>
      <c r="ASJ309" s="339"/>
      <c r="ASK309" s="339"/>
      <c r="ASL309" s="339"/>
      <c r="ASM309" s="339"/>
      <c r="ASN309" s="339"/>
      <c r="ASO309" s="339"/>
      <c r="ASP309" s="339"/>
      <c r="ASQ309" s="339"/>
      <c r="ASR309" s="339"/>
      <c r="ASS309" s="339"/>
      <c r="AST309" s="339"/>
      <c r="ASU309" s="339"/>
      <c r="ASV309" s="339"/>
      <c r="ASW309" s="339"/>
      <c r="ASX309" s="339"/>
      <c r="ASY309" s="339"/>
      <c r="ASZ309" s="339"/>
      <c r="ATA309" s="339"/>
      <c r="ATB309" s="339"/>
      <c r="ATC309" s="339"/>
      <c r="ATD309" s="339"/>
      <c r="ATE309" s="339"/>
      <c r="ATF309" s="339"/>
      <c r="ATG309" s="339"/>
      <c r="ATH309" s="339"/>
      <c r="ATI309" s="339"/>
      <c r="ATJ309" s="339"/>
      <c r="ATK309" s="339"/>
      <c r="ATL309" s="339"/>
      <c r="ATM309" s="339"/>
      <c r="ATN309" s="339"/>
      <c r="ATO309" s="339"/>
      <c r="ATP309" s="339"/>
      <c r="ATQ309" s="339"/>
      <c r="ATR309" s="339"/>
      <c r="ATS309" s="339"/>
      <c r="ATT309" s="339"/>
      <c r="ATU309" s="339"/>
      <c r="ATV309" s="339"/>
      <c r="ATW309" s="339"/>
      <c r="ATX309" s="339"/>
      <c r="ATY309" s="339"/>
      <c r="ATZ309" s="339"/>
      <c r="AUA309" s="339"/>
      <c r="AUB309" s="339"/>
      <c r="AUC309" s="339"/>
      <c r="AUD309" s="339"/>
      <c r="AUE309" s="339"/>
      <c r="AUF309" s="339"/>
      <c r="AUG309" s="339"/>
      <c r="AUH309" s="339"/>
      <c r="AUI309" s="339"/>
      <c r="AUJ309" s="339"/>
      <c r="AUK309" s="339"/>
      <c r="AUL309" s="339"/>
      <c r="AUM309" s="339"/>
      <c r="AUN309" s="339"/>
      <c r="AUO309" s="339"/>
      <c r="AUP309" s="339"/>
      <c r="AUQ309" s="339"/>
      <c r="AUR309" s="339"/>
      <c r="AUS309" s="339"/>
      <c r="AUT309" s="339"/>
      <c r="AUU309" s="339"/>
      <c r="AUV309" s="339"/>
      <c r="AUW309" s="339"/>
      <c r="AUX309" s="339"/>
      <c r="AUY309" s="339"/>
      <c r="AUZ309" s="339"/>
      <c r="AVA309" s="339"/>
      <c r="AVB309" s="339"/>
      <c r="AVC309" s="339"/>
      <c r="AVD309" s="339"/>
      <c r="AVE309" s="339"/>
      <c r="AVF309" s="339"/>
      <c r="AVG309" s="339"/>
      <c r="AVH309" s="339"/>
      <c r="AVI309" s="339"/>
      <c r="AVJ309" s="339"/>
      <c r="AVK309" s="339"/>
      <c r="AVL309" s="339"/>
      <c r="AVM309" s="339"/>
      <c r="AVN309" s="339"/>
      <c r="AVO309" s="339"/>
      <c r="AVP309" s="339"/>
      <c r="AVQ309" s="339"/>
      <c r="AVR309" s="339"/>
      <c r="AVS309" s="339"/>
      <c r="AVT309" s="339"/>
      <c r="AVU309" s="339"/>
      <c r="AVV309" s="339"/>
      <c r="AVW309" s="339"/>
      <c r="AVX309" s="339"/>
      <c r="AVY309" s="339"/>
      <c r="AVZ309" s="339"/>
      <c r="AWA309" s="339"/>
      <c r="AWB309" s="339"/>
      <c r="AWC309" s="339"/>
      <c r="AWD309" s="339"/>
      <c r="AWE309" s="339"/>
      <c r="AWF309" s="339"/>
      <c r="AWG309" s="339"/>
      <c r="AWH309" s="339"/>
      <c r="AWI309" s="339"/>
      <c r="AWJ309" s="339"/>
      <c r="AWK309" s="339"/>
      <c r="AWL309" s="339"/>
      <c r="AWM309" s="339"/>
      <c r="AWN309" s="339"/>
      <c r="AWO309" s="339"/>
      <c r="AWP309" s="339"/>
      <c r="AWQ309" s="339"/>
      <c r="AWR309" s="339"/>
      <c r="AWS309" s="339"/>
      <c r="AWT309" s="339"/>
      <c r="AWU309" s="339"/>
      <c r="AWV309" s="339"/>
      <c r="AWW309" s="339"/>
      <c r="AWX309" s="339"/>
      <c r="AWY309" s="339"/>
      <c r="AWZ309" s="339"/>
      <c r="AXA309" s="339"/>
      <c r="AXB309" s="339"/>
      <c r="AXC309" s="339"/>
      <c r="AXD309" s="339"/>
      <c r="AXE309" s="339"/>
      <c r="AXF309" s="339"/>
      <c r="AXG309" s="339"/>
      <c r="AXH309" s="339"/>
      <c r="AXI309" s="339"/>
      <c r="AXJ309" s="339"/>
      <c r="AXK309" s="339"/>
      <c r="AXL309" s="339"/>
      <c r="AXM309" s="339"/>
      <c r="AXN309" s="339"/>
      <c r="AXO309" s="339"/>
      <c r="AXP309" s="339"/>
      <c r="AXQ309" s="339"/>
      <c r="AXR309" s="339"/>
      <c r="AXS309" s="339"/>
      <c r="AXT309" s="339"/>
      <c r="AXU309" s="339"/>
      <c r="AXV309" s="339"/>
      <c r="AXW309" s="339"/>
      <c r="AXX309" s="339"/>
      <c r="AXY309" s="339"/>
      <c r="AXZ309" s="339"/>
      <c r="AYA309" s="339"/>
      <c r="AYB309" s="339"/>
      <c r="AYC309" s="339"/>
      <c r="AYD309" s="339"/>
      <c r="AYE309" s="339"/>
      <c r="AYF309" s="339"/>
      <c r="AYG309" s="339"/>
      <c r="AYH309" s="339"/>
      <c r="AYI309" s="339"/>
      <c r="AYJ309" s="339"/>
      <c r="AYK309" s="339"/>
      <c r="AYL309" s="339"/>
      <c r="AYM309" s="339"/>
      <c r="AYN309" s="339"/>
      <c r="AYO309" s="339"/>
      <c r="AYP309" s="339"/>
      <c r="AYQ309" s="339"/>
      <c r="AYR309" s="339"/>
      <c r="AYS309" s="339"/>
      <c r="AYT309" s="339"/>
      <c r="AYU309" s="339"/>
      <c r="AYV309" s="339"/>
      <c r="AYW309" s="339"/>
      <c r="AYX309" s="339"/>
      <c r="AYY309" s="339"/>
      <c r="AYZ309" s="339"/>
      <c r="AZA309" s="339"/>
      <c r="AZB309" s="339"/>
      <c r="AZC309" s="339"/>
      <c r="AZD309" s="339"/>
      <c r="AZE309" s="339"/>
      <c r="AZF309" s="339"/>
      <c r="AZG309" s="339"/>
      <c r="AZH309" s="339"/>
      <c r="AZI309" s="339"/>
      <c r="AZJ309" s="339"/>
      <c r="AZK309" s="339"/>
      <c r="AZL309" s="339"/>
      <c r="AZM309" s="339"/>
      <c r="AZN309" s="339"/>
      <c r="AZO309" s="339"/>
      <c r="AZP309" s="339"/>
      <c r="AZQ309" s="339"/>
      <c r="AZR309" s="339"/>
      <c r="AZS309" s="339"/>
      <c r="AZT309" s="339"/>
      <c r="AZU309" s="339"/>
      <c r="AZV309" s="339"/>
      <c r="AZW309" s="339"/>
      <c r="AZX309" s="339"/>
      <c r="AZY309" s="339"/>
      <c r="AZZ309" s="339"/>
      <c r="BAA309" s="339"/>
      <c r="BAB309" s="339"/>
      <c r="BAC309" s="339"/>
      <c r="BAD309" s="339"/>
      <c r="BAE309" s="339"/>
      <c r="BAF309" s="339"/>
      <c r="BAG309" s="339"/>
      <c r="BAH309" s="339"/>
      <c r="BAI309" s="339"/>
      <c r="BAJ309" s="339"/>
      <c r="BAK309" s="339"/>
      <c r="BAL309" s="339"/>
      <c r="BAM309" s="339"/>
      <c r="BAN309" s="339"/>
      <c r="BAO309" s="339"/>
      <c r="BAP309" s="339"/>
      <c r="BAQ309" s="339"/>
      <c r="BAR309" s="339"/>
      <c r="BAS309" s="339"/>
      <c r="BAT309" s="339"/>
      <c r="BAU309" s="339"/>
      <c r="BAV309" s="339"/>
      <c r="BAW309" s="339"/>
      <c r="BAX309" s="339"/>
      <c r="BAY309" s="339"/>
      <c r="BAZ309" s="339"/>
      <c r="BBA309" s="339"/>
      <c r="BBB309" s="339"/>
      <c r="BBC309" s="339"/>
      <c r="BBD309" s="339"/>
      <c r="BBE309" s="339"/>
      <c r="BBF309" s="339"/>
      <c r="BBG309" s="339"/>
      <c r="BBH309" s="339"/>
      <c r="BBI309" s="339"/>
      <c r="BBJ309" s="339"/>
      <c r="BBK309" s="339"/>
      <c r="BBL309" s="339"/>
      <c r="BBM309" s="339"/>
      <c r="BBN309" s="339"/>
      <c r="BBO309" s="339"/>
      <c r="BBP309" s="339"/>
      <c r="BBQ309" s="339"/>
      <c r="BBR309" s="339"/>
      <c r="BBS309" s="339"/>
      <c r="BBT309" s="339"/>
      <c r="BBU309" s="339"/>
      <c r="BBV309" s="339"/>
      <c r="BBW309" s="339"/>
      <c r="BBX309" s="339"/>
      <c r="BBY309" s="339"/>
      <c r="BBZ309" s="339"/>
      <c r="BCA309" s="339"/>
      <c r="BCB309" s="339"/>
      <c r="BCC309" s="339"/>
      <c r="BCD309" s="339"/>
      <c r="BCE309" s="339"/>
      <c r="BCF309" s="339"/>
      <c r="BCG309" s="339"/>
      <c r="BCH309" s="339"/>
      <c r="BCI309" s="339"/>
      <c r="BCJ309" s="339"/>
      <c r="BCK309" s="339"/>
      <c r="BCL309" s="339"/>
      <c r="BCM309" s="339"/>
      <c r="BCN309" s="339"/>
      <c r="BCO309" s="339"/>
      <c r="BCP309" s="339"/>
      <c r="BCQ309" s="339"/>
      <c r="BCR309" s="339"/>
      <c r="BCS309" s="339"/>
      <c r="BCT309" s="339"/>
      <c r="BCU309" s="339"/>
      <c r="BCV309" s="339"/>
      <c r="BCW309" s="339"/>
      <c r="BCX309" s="339"/>
      <c r="BCY309" s="339"/>
      <c r="BCZ309" s="339"/>
      <c r="BDA309" s="339"/>
      <c r="BDB309" s="339"/>
      <c r="BDC309" s="339"/>
      <c r="BDD309" s="339"/>
      <c r="BDE309" s="339"/>
      <c r="BDF309" s="339"/>
      <c r="BDG309" s="339"/>
      <c r="BDH309" s="339"/>
      <c r="BDI309" s="339"/>
      <c r="BDJ309" s="339"/>
      <c r="BDK309" s="339"/>
      <c r="BDL309" s="339"/>
      <c r="BDM309" s="339"/>
      <c r="BDN309" s="339"/>
      <c r="BDO309" s="339"/>
      <c r="BDP309" s="339"/>
      <c r="BDQ309" s="339"/>
      <c r="BDR309" s="339"/>
      <c r="BDS309" s="339"/>
      <c r="BDT309" s="339"/>
      <c r="BDU309" s="339"/>
      <c r="BDV309" s="339"/>
      <c r="BDW309" s="339"/>
      <c r="BDX309" s="339"/>
      <c r="BDY309" s="339"/>
      <c r="BDZ309" s="339"/>
      <c r="BEA309" s="339"/>
      <c r="BEB309" s="339"/>
      <c r="BEC309" s="339"/>
      <c r="BED309" s="339"/>
      <c r="BEE309" s="339"/>
      <c r="BEF309" s="339"/>
      <c r="BEG309" s="339"/>
      <c r="BEH309" s="339"/>
      <c r="BEI309" s="339"/>
      <c r="BEJ309" s="339"/>
      <c r="BEK309" s="339"/>
      <c r="BEL309" s="339"/>
      <c r="BEM309" s="339"/>
      <c r="BEN309" s="339"/>
      <c r="BEO309" s="339"/>
      <c r="BEP309" s="339"/>
      <c r="BEQ309" s="339"/>
      <c r="BER309" s="339"/>
      <c r="BES309" s="339"/>
      <c r="BET309" s="339"/>
      <c r="BEU309" s="339"/>
      <c r="BEV309" s="339"/>
      <c r="BEW309" s="339"/>
      <c r="BEX309" s="339"/>
      <c r="BEY309" s="339"/>
      <c r="BEZ309" s="339"/>
      <c r="BFA309" s="339"/>
      <c r="BFB309" s="339"/>
      <c r="BFC309" s="339"/>
      <c r="BFD309" s="339"/>
      <c r="BFE309" s="339"/>
      <c r="BFF309" s="339"/>
      <c r="BFG309" s="339"/>
      <c r="BFH309" s="339"/>
      <c r="BFI309" s="339"/>
      <c r="BFJ309" s="339"/>
      <c r="BFK309" s="339"/>
      <c r="BFL309" s="339"/>
      <c r="BFM309" s="339"/>
      <c r="BFN309" s="339"/>
      <c r="BFO309" s="339"/>
      <c r="BFP309" s="339"/>
      <c r="BFQ309" s="339"/>
      <c r="BFR309" s="339"/>
      <c r="BFS309" s="339"/>
      <c r="BFT309" s="339"/>
      <c r="BFU309" s="339"/>
      <c r="BFV309" s="339"/>
      <c r="BFW309" s="339"/>
      <c r="BFX309" s="339"/>
      <c r="BFY309" s="339"/>
      <c r="BFZ309" s="339"/>
      <c r="BGA309" s="339"/>
      <c r="BGB309" s="339"/>
      <c r="BGC309" s="339"/>
      <c r="BGD309" s="339"/>
      <c r="BGE309" s="339"/>
      <c r="BGF309" s="339"/>
      <c r="BGG309" s="339"/>
      <c r="BGH309" s="339"/>
      <c r="BGI309" s="339"/>
      <c r="BGJ309" s="339"/>
      <c r="BGK309" s="339"/>
      <c r="BGL309" s="339"/>
      <c r="BGM309" s="339"/>
      <c r="BGN309" s="339"/>
      <c r="BGO309" s="339"/>
      <c r="BGP309" s="339"/>
      <c r="BGQ309" s="339"/>
      <c r="BGR309" s="339"/>
      <c r="BGS309" s="339"/>
      <c r="BGT309" s="339"/>
      <c r="BGU309" s="339"/>
      <c r="BGV309" s="339"/>
      <c r="BGW309" s="339"/>
      <c r="BGX309" s="339"/>
      <c r="BGY309" s="339"/>
      <c r="BGZ309" s="339"/>
      <c r="BHA309" s="339"/>
      <c r="BHB309" s="339"/>
      <c r="BHC309" s="339"/>
      <c r="BHD309" s="339"/>
      <c r="BHE309" s="339"/>
      <c r="BHF309" s="339"/>
      <c r="BHG309" s="339"/>
      <c r="BHH309" s="339"/>
      <c r="BHI309" s="339"/>
      <c r="BHJ309" s="339"/>
      <c r="BHK309" s="339"/>
      <c r="BHL309" s="339"/>
      <c r="BHM309" s="339"/>
      <c r="BHN309" s="339"/>
      <c r="BHO309" s="339"/>
      <c r="BHP309" s="339"/>
      <c r="BHQ309" s="339"/>
      <c r="BHR309" s="339"/>
      <c r="BHS309" s="339"/>
      <c r="BHT309" s="339"/>
      <c r="BHU309" s="339"/>
      <c r="BHV309" s="339"/>
      <c r="BHW309" s="339"/>
      <c r="BHX309" s="339"/>
      <c r="BHY309" s="339"/>
      <c r="BHZ309" s="339"/>
      <c r="BIA309" s="339"/>
      <c r="BIB309" s="339"/>
      <c r="BIC309" s="339"/>
      <c r="BID309" s="339"/>
      <c r="BIE309" s="339"/>
      <c r="BIF309" s="339"/>
      <c r="BIG309" s="339"/>
      <c r="BIH309" s="339"/>
      <c r="BII309" s="339"/>
      <c r="BIJ309" s="339"/>
      <c r="BIK309" s="339"/>
      <c r="BIL309" s="339"/>
      <c r="BIM309" s="339"/>
      <c r="BIN309" s="339"/>
      <c r="BIO309" s="339"/>
      <c r="BIP309" s="339"/>
      <c r="BIQ309" s="339"/>
      <c r="BIR309" s="339"/>
      <c r="BIS309" s="339"/>
      <c r="BIT309" s="339"/>
      <c r="BIU309" s="339"/>
      <c r="BIV309" s="339"/>
      <c r="BIW309" s="339"/>
      <c r="BIX309" s="339"/>
      <c r="BIY309" s="339"/>
      <c r="BIZ309" s="339"/>
      <c r="BJA309" s="339"/>
      <c r="BJB309" s="339"/>
      <c r="BJC309" s="339"/>
      <c r="BJD309" s="339"/>
      <c r="BJE309" s="339"/>
      <c r="BJF309" s="339"/>
      <c r="BJG309" s="339"/>
      <c r="BJH309" s="339"/>
      <c r="BJI309" s="339"/>
      <c r="BJJ309" s="339"/>
      <c r="BJK309" s="339"/>
      <c r="BJL309" s="339"/>
      <c r="BJM309" s="339"/>
      <c r="BJN309" s="339"/>
      <c r="BJO309" s="339"/>
      <c r="BJP309" s="339"/>
      <c r="BJQ309" s="339"/>
      <c r="BJR309" s="339"/>
      <c r="BJS309" s="339"/>
      <c r="BJT309" s="339"/>
      <c r="BJU309" s="339"/>
      <c r="BJV309" s="339"/>
      <c r="BJW309" s="339"/>
      <c r="BJX309" s="339"/>
      <c r="BJY309" s="339"/>
      <c r="BJZ309" s="339"/>
      <c r="BKA309" s="339"/>
      <c r="BKB309" s="339"/>
      <c r="BKC309" s="339"/>
      <c r="BKD309" s="339"/>
      <c r="BKE309" s="339"/>
      <c r="BKF309" s="339"/>
      <c r="BKG309" s="339"/>
      <c r="BKH309" s="339"/>
      <c r="BKI309" s="339"/>
      <c r="BKJ309" s="339"/>
      <c r="BKK309" s="339"/>
      <c r="BKL309" s="339"/>
      <c r="BKM309" s="339"/>
      <c r="BKN309" s="339"/>
      <c r="BKO309" s="339"/>
      <c r="BKP309" s="339"/>
      <c r="BKQ309" s="339"/>
      <c r="BKR309" s="339"/>
      <c r="BKS309" s="339"/>
      <c r="BKT309" s="339"/>
      <c r="BKU309" s="339"/>
      <c r="BKV309" s="339"/>
      <c r="BKW309" s="339"/>
      <c r="BKX309" s="339"/>
      <c r="BKY309" s="339"/>
      <c r="BKZ309" s="339"/>
      <c r="BLA309" s="339"/>
      <c r="BLB309" s="339"/>
      <c r="BLC309" s="339"/>
      <c r="BLD309" s="339"/>
      <c r="BLE309" s="339"/>
      <c r="BLF309" s="339"/>
      <c r="BLG309" s="339"/>
      <c r="BLH309" s="339"/>
      <c r="BLI309" s="339"/>
      <c r="BLJ309" s="339"/>
      <c r="BLK309" s="339"/>
      <c r="BLL309" s="339"/>
      <c r="BLM309" s="339"/>
      <c r="BLN309" s="339"/>
      <c r="BLO309" s="339"/>
      <c r="BLP309" s="339"/>
      <c r="BLQ309" s="339"/>
      <c r="BLR309" s="339"/>
      <c r="BLS309" s="339"/>
      <c r="BLT309" s="339"/>
      <c r="BLU309" s="339"/>
      <c r="BLV309" s="339"/>
      <c r="BLW309" s="339"/>
      <c r="BLX309" s="339"/>
      <c r="BLY309" s="339"/>
      <c r="BLZ309" s="339"/>
      <c r="BMA309" s="339"/>
      <c r="BMB309" s="339"/>
      <c r="BMC309" s="339"/>
      <c r="BMD309" s="339"/>
      <c r="BME309" s="339"/>
      <c r="BMF309" s="339"/>
      <c r="BMG309" s="339"/>
      <c r="BMH309" s="339"/>
      <c r="BMI309" s="339"/>
      <c r="BMJ309" s="339"/>
      <c r="BMK309" s="339"/>
      <c r="BML309" s="339"/>
      <c r="BMM309" s="339"/>
      <c r="BMN309" s="339"/>
      <c r="BMO309" s="339"/>
      <c r="BMP309" s="339"/>
      <c r="BMQ309" s="339"/>
      <c r="BMR309" s="339"/>
      <c r="BMS309" s="339"/>
      <c r="BMT309" s="339"/>
      <c r="BMU309" s="339"/>
      <c r="BMV309" s="339"/>
      <c r="BMW309" s="339"/>
      <c r="BMX309" s="339"/>
      <c r="BMY309" s="339"/>
      <c r="BMZ309" s="339"/>
      <c r="BNA309" s="339"/>
      <c r="BNB309" s="339"/>
      <c r="BNC309" s="339"/>
      <c r="BND309" s="339"/>
      <c r="BNE309" s="339"/>
      <c r="BNF309" s="339"/>
      <c r="BNG309" s="339"/>
      <c r="BNH309" s="339"/>
      <c r="BNI309" s="339"/>
      <c r="BNJ309" s="339"/>
      <c r="BNK309" s="339"/>
      <c r="BNL309" s="339"/>
      <c r="BNM309" s="339"/>
      <c r="BNN309" s="339"/>
      <c r="BNO309" s="339"/>
      <c r="BNP309" s="339"/>
      <c r="BNQ309" s="339"/>
      <c r="BNR309" s="339"/>
      <c r="BNS309" s="339"/>
      <c r="BNT309" s="339"/>
      <c r="BNU309" s="339"/>
      <c r="BNV309" s="339"/>
      <c r="BNW309" s="339"/>
      <c r="BNX309" s="339"/>
      <c r="BNY309" s="339"/>
      <c r="BNZ309" s="339"/>
      <c r="BOA309" s="339"/>
      <c r="BOB309" s="339"/>
      <c r="BOC309" s="339"/>
      <c r="BOD309" s="339"/>
      <c r="BOE309" s="339"/>
      <c r="BOF309" s="339"/>
      <c r="BOG309" s="339"/>
      <c r="BOH309" s="339"/>
      <c r="BOI309" s="339"/>
      <c r="BOJ309" s="339"/>
      <c r="BOK309" s="339"/>
      <c r="BOL309" s="339"/>
      <c r="BOM309" s="339"/>
      <c r="BON309" s="339"/>
      <c r="BOO309" s="339"/>
      <c r="BOP309" s="339"/>
      <c r="BOQ309" s="339"/>
      <c r="BOR309" s="339"/>
      <c r="BOS309" s="339"/>
      <c r="BOT309" s="339"/>
      <c r="BOU309" s="339"/>
      <c r="BOV309" s="339"/>
    </row>
    <row r="310" spans="1:1764" ht="40.5" customHeight="1">
      <c r="A310" s="94"/>
      <c r="B310" s="384"/>
      <c r="C310" s="384"/>
      <c r="D310" s="67"/>
      <c r="E310" s="67"/>
      <c r="F310" s="67"/>
      <c r="G310" s="214" t="s">
        <v>250</v>
      </c>
      <c r="H310" s="214">
        <v>852</v>
      </c>
      <c r="I310" s="405">
        <v>85231</v>
      </c>
      <c r="J310" s="501">
        <f t="shared" si="6"/>
        <v>521000</v>
      </c>
      <c r="K310" s="501">
        <f>521000</f>
        <v>521000</v>
      </c>
      <c r="L310" s="476"/>
      <c r="M310" s="114"/>
      <c r="N310" s="114"/>
      <c r="O310" s="114"/>
      <c r="P310" s="114"/>
      <c r="Q310" s="327"/>
      <c r="R310" s="114"/>
      <c r="S310" s="114"/>
      <c r="T310" s="114"/>
      <c r="U310" s="114"/>
    </row>
    <row r="311" spans="1:1764" ht="40.5" customHeight="1">
      <c r="A311" s="94"/>
      <c r="B311" s="384"/>
      <c r="C311" s="384"/>
      <c r="D311" s="67"/>
      <c r="E311" s="67"/>
      <c r="F311" s="67"/>
      <c r="G311" s="219" t="s">
        <v>41</v>
      </c>
      <c r="H311" s="220">
        <v>852</v>
      </c>
      <c r="I311" s="420">
        <v>85278</v>
      </c>
      <c r="J311" s="501">
        <f t="shared" si="6"/>
        <v>2000000</v>
      </c>
      <c r="K311" s="501">
        <v>2000000</v>
      </c>
      <c r="L311" s="476"/>
      <c r="M311" s="114"/>
      <c r="N311" s="114"/>
      <c r="O311" s="114"/>
      <c r="P311" s="114"/>
      <c r="Q311" s="114"/>
      <c r="R311" s="114"/>
      <c r="S311" s="114"/>
      <c r="T311" s="114"/>
      <c r="U311" s="114"/>
    </row>
    <row r="312" spans="1:1764" s="3" customFormat="1" ht="40.5" customHeight="1">
      <c r="A312" s="94"/>
      <c r="B312" s="384"/>
      <c r="C312" s="384"/>
      <c r="D312" s="67"/>
      <c r="E312" s="67"/>
      <c r="F312" s="67"/>
      <c r="G312" s="214" t="s">
        <v>250</v>
      </c>
      <c r="H312" s="214">
        <v>852</v>
      </c>
      <c r="I312" s="405">
        <v>85295</v>
      </c>
      <c r="J312" s="501">
        <f t="shared" si="6"/>
        <v>1912000</v>
      </c>
      <c r="K312" s="501">
        <f>1727000+185000</f>
        <v>1912000</v>
      </c>
      <c r="L312" s="476"/>
      <c r="M312" s="323"/>
      <c r="N312" s="323"/>
      <c r="O312" s="323"/>
      <c r="P312" s="323"/>
      <c r="Q312" s="114"/>
      <c r="R312" s="323"/>
      <c r="S312" s="323"/>
      <c r="T312" s="323"/>
      <c r="U312" s="323"/>
      <c r="V312" s="324"/>
      <c r="W312" s="324"/>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c r="AS312" s="324"/>
      <c r="AT312" s="324"/>
      <c r="AU312" s="324"/>
      <c r="AV312" s="324"/>
      <c r="AW312" s="324"/>
      <c r="AX312" s="324"/>
      <c r="AY312" s="324"/>
      <c r="AZ312" s="324"/>
      <c r="BA312" s="324"/>
      <c r="BB312" s="324"/>
      <c r="BC312" s="324"/>
      <c r="BD312" s="324"/>
      <c r="BE312" s="324"/>
      <c r="BF312" s="324"/>
      <c r="BG312" s="324"/>
      <c r="BH312" s="324"/>
      <c r="BI312" s="324"/>
      <c r="BJ312" s="324"/>
      <c r="BK312" s="324"/>
      <c r="BL312" s="324"/>
      <c r="BM312" s="324"/>
      <c r="BN312" s="324"/>
      <c r="BO312" s="324"/>
      <c r="BP312" s="324"/>
      <c r="BQ312" s="324"/>
      <c r="BR312" s="324"/>
      <c r="BS312" s="324"/>
      <c r="BT312" s="324"/>
      <c r="BU312" s="324"/>
      <c r="BV312" s="324"/>
      <c r="BW312" s="324"/>
      <c r="BX312" s="324"/>
      <c r="BY312" s="324"/>
      <c r="BZ312" s="324"/>
      <c r="CA312" s="324"/>
      <c r="CB312" s="324"/>
      <c r="CC312" s="324"/>
      <c r="CD312" s="324"/>
      <c r="CE312" s="324"/>
      <c r="CF312" s="324"/>
      <c r="CG312" s="324"/>
      <c r="CH312" s="324"/>
      <c r="CI312" s="324"/>
      <c r="CJ312" s="324"/>
      <c r="CK312" s="324"/>
      <c r="CL312" s="324"/>
      <c r="CM312" s="324"/>
      <c r="CN312" s="324"/>
      <c r="CO312" s="324"/>
      <c r="CP312" s="324"/>
      <c r="CQ312" s="324"/>
      <c r="CR312" s="324"/>
      <c r="CS312" s="324"/>
      <c r="CT312" s="324"/>
      <c r="CU312" s="324"/>
      <c r="CV312" s="324"/>
      <c r="CW312" s="324"/>
      <c r="CX312" s="324"/>
      <c r="CY312" s="324"/>
      <c r="CZ312" s="324"/>
      <c r="DA312" s="324"/>
      <c r="DB312" s="324"/>
      <c r="DC312" s="324"/>
      <c r="DD312" s="324"/>
      <c r="DE312" s="324"/>
      <c r="DF312" s="324"/>
      <c r="DG312" s="324"/>
      <c r="DH312" s="324"/>
      <c r="DI312" s="324"/>
      <c r="DJ312" s="324"/>
      <c r="DK312" s="324"/>
      <c r="DL312" s="324"/>
      <c r="DM312" s="324"/>
      <c r="DN312" s="324"/>
      <c r="DO312" s="324"/>
      <c r="DP312" s="324"/>
      <c r="DQ312" s="324"/>
      <c r="DR312" s="324"/>
      <c r="DS312" s="324"/>
      <c r="DT312" s="324"/>
      <c r="DU312" s="324"/>
      <c r="DV312" s="324"/>
      <c r="DW312" s="324"/>
      <c r="DX312" s="324"/>
      <c r="DY312" s="324"/>
      <c r="DZ312" s="324"/>
      <c r="EA312" s="324"/>
      <c r="EB312" s="324"/>
      <c r="EC312" s="324"/>
      <c r="ED312" s="324"/>
      <c r="EE312" s="324"/>
      <c r="EF312" s="324"/>
      <c r="EG312" s="324"/>
      <c r="EH312" s="324"/>
      <c r="EI312" s="324"/>
      <c r="EJ312" s="324"/>
      <c r="EK312" s="324"/>
      <c r="EL312" s="324"/>
      <c r="EM312" s="324"/>
      <c r="EN312" s="324"/>
      <c r="EO312" s="324"/>
      <c r="EP312" s="324"/>
      <c r="EQ312" s="324"/>
      <c r="ER312" s="324"/>
      <c r="ES312" s="324"/>
      <c r="ET312" s="324"/>
      <c r="EU312" s="324"/>
      <c r="EV312" s="324"/>
      <c r="EW312" s="324"/>
      <c r="EX312" s="324"/>
      <c r="EY312" s="324"/>
      <c r="EZ312" s="324"/>
      <c r="FA312" s="324"/>
      <c r="FB312" s="324"/>
      <c r="FC312" s="324"/>
      <c r="FD312" s="324"/>
      <c r="FE312" s="324"/>
      <c r="FF312" s="324"/>
      <c r="FG312" s="324"/>
      <c r="FH312" s="324"/>
      <c r="FI312" s="324"/>
      <c r="FJ312" s="324"/>
      <c r="FK312" s="324"/>
      <c r="FL312" s="324"/>
      <c r="FM312" s="324"/>
      <c r="FN312" s="324"/>
      <c r="FO312" s="324"/>
      <c r="FP312" s="324"/>
      <c r="FQ312" s="324"/>
      <c r="FR312" s="324"/>
      <c r="FS312" s="324"/>
      <c r="FT312" s="324"/>
      <c r="FU312" s="324"/>
      <c r="FV312" s="324"/>
      <c r="FW312" s="324"/>
      <c r="FX312" s="324"/>
      <c r="FY312" s="324"/>
      <c r="FZ312" s="324"/>
      <c r="GA312" s="324"/>
      <c r="GB312" s="324"/>
      <c r="GC312" s="324"/>
      <c r="GD312" s="324"/>
      <c r="GE312" s="324"/>
      <c r="GF312" s="324"/>
      <c r="GG312" s="324"/>
      <c r="GH312" s="324"/>
      <c r="GI312" s="324"/>
      <c r="GJ312" s="324"/>
      <c r="GK312" s="324"/>
      <c r="GL312" s="324"/>
      <c r="GM312" s="324"/>
      <c r="GN312" s="324"/>
      <c r="GO312" s="324"/>
      <c r="GP312" s="324"/>
      <c r="GQ312" s="324"/>
      <c r="GR312" s="324"/>
      <c r="GS312" s="324"/>
      <c r="GT312" s="324"/>
      <c r="GU312" s="324"/>
      <c r="GV312" s="324"/>
      <c r="GW312" s="324"/>
      <c r="GX312" s="324"/>
      <c r="GY312" s="324"/>
      <c r="GZ312" s="324"/>
      <c r="HA312" s="324"/>
      <c r="HB312" s="324"/>
      <c r="HC312" s="324"/>
      <c r="HD312" s="324"/>
      <c r="HE312" s="324"/>
      <c r="HF312" s="324"/>
      <c r="HG312" s="324"/>
      <c r="HH312" s="324"/>
      <c r="HI312" s="324"/>
      <c r="HJ312" s="324"/>
      <c r="HK312" s="324"/>
      <c r="HL312" s="324"/>
      <c r="HM312" s="324"/>
      <c r="HN312" s="324"/>
      <c r="HO312" s="324"/>
      <c r="HP312" s="324"/>
      <c r="HQ312" s="324"/>
      <c r="HR312" s="324"/>
      <c r="HS312" s="324"/>
      <c r="HT312" s="324"/>
      <c r="HU312" s="324"/>
      <c r="HV312" s="324"/>
      <c r="HW312" s="324"/>
      <c r="HX312" s="324"/>
      <c r="HY312" s="324"/>
      <c r="HZ312" s="324"/>
      <c r="IA312" s="324"/>
      <c r="IB312" s="324"/>
      <c r="IC312" s="324"/>
      <c r="ID312" s="324"/>
      <c r="IE312" s="324"/>
      <c r="IF312" s="324"/>
      <c r="IG312" s="324"/>
      <c r="IH312" s="324"/>
      <c r="II312" s="324"/>
      <c r="IJ312" s="324"/>
      <c r="IK312" s="324"/>
      <c r="IL312" s="324"/>
      <c r="IM312" s="324"/>
      <c r="IN312" s="324"/>
      <c r="IO312" s="324"/>
      <c r="IP312" s="324"/>
      <c r="IQ312" s="324"/>
      <c r="IR312" s="324"/>
      <c r="IS312" s="324"/>
      <c r="IT312" s="324"/>
      <c r="IU312" s="324"/>
      <c r="IV312" s="324"/>
      <c r="IW312" s="324"/>
      <c r="IX312" s="324"/>
      <c r="IY312" s="324"/>
      <c r="IZ312" s="324"/>
      <c r="JA312" s="324"/>
      <c r="JB312" s="324"/>
      <c r="JC312" s="324"/>
      <c r="JD312" s="324"/>
      <c r="JE312" s="324"/>
      <c r="JF312" s="324"/>
      <c r="JG312" s="324"/>
      <c r="JH312" s="324"/>
      <c r="JI312" s="324"/>
      <c r="JJ312" s="324"/>
      <c r="JK312" s="324"/>
      <c r="JL312" s="324"/>
      <c r="JM312" s="324"/>
      <c r="JN312" s="324"/>
      <c r="JO312" s="324"/>
      <c r="JP312" s="324"/>
      <c r="JQ312" s="324"/>
      <c r="JR312" s="324"/>
      <c r="JS312" s="324"/>
      <c r="JT312" s="324"/>
      <c r="JU312" s="324"/>
      <c r="JV312" s="324"/>
      <c r="JW312" s="324"/>
      <c r="JX312" s="324"/>
      <c r="JY312" s="324"/>
      <c r="JZ312" s="324"/>
      <c r="KA312" s="324"/>
      <c r="KB312" s="324"/>
      <c r="KC312" s="324"/>
      <c r="KD312" s="324"/>
      <c r="KE312" s="324"/>
      <c r="KF312" s="324"/>
      <c r="KG312" s="324"/>
      <c r="KH312" s="324"/>
      <c r="KI312" s="324"/>
      <c r="KJ312" s="324"/>
      <c r="KK312" s="324"/>
      <c r="KL312" s="324"/>
      <c r="KM312" s="324"/>
      <c r="KN312" s="324"/>
      <c r="KO312" s="324"/>
      <c r="KP312" s="324"/>
      <c r="KQ312" s="324"/>
      <c r="KR312" s="324"/>
      <c r="KS312" s="324"/>
      <c r="KT312" s="324"/>
      <c r="KU312" s="324"/>
      <c r="KV312" s="324"/>
      <c r="KW312" s="324"/>
      <c r="KX312" s="324"/>
      <c r="KY312" s="324"/>
      <c r="KZ312" s="324"/>
      <c r="LA312" s="324"/>
      <c r="LB312" s="324"/>
      <c r="LC312" s="324"/>
      <c r="LD312" s="324"/>
      <c r="LE312" s="324"/>
      <c r="LF312" s="324"/>
      <c r="LG312" s="324"/>
      <c r="LH312" s="324"/>
      <c r="LI312" s="324"/>
      <c r="LJ312" s="324"/>
      <c r="LK312" s="324"/>
      <c r="LL312" s="324"/>
      <c r="LM312" s="324"/>
      <c r="LN312" s="324"/>
      <c r="LO312" s="324"/>
      <c r="LP312" s="324"/>
      <c r="LQ312" s="324"/>
      <c r="LR312" s="324"/>
      <c r="LS312" s="324"/>
      <c r="LT312" s="324"/>
      <c r="LU312" s="324"/>
      <c r="LV312" s="324"/>
      <c r="LW312" s="324"/>
      <c r="LX312" s="324"/>
      <c r="LY312" s="324"/>
      <c r="LZ312" s="324"/>
      <c r="MA312" s="324"/>
      <c r="MB312" s="324"/>
      <c r="MC312" s="324"/>
      <c r="MD312" s="324"/>
      <c r="ME312" s="324"/>
      <c r="MF312" s="324"/>
      <c r="MG312" s="324"/>
      <c r="MH312" s="324"/>
      <c r="MI312" s="324"/>
      <c r="MJ312" s="324"/>
      <c r="MK312" s="324"/>
      <c r="ML312" s="324"/>
      <c r="MM312" s="324"/>
      <c r="MN312" s="324"/>
      <c r="MO312" s="324"/>
      <c r="MP312" s="324"/>
      <c r="MQ312" s="324"/>
      <c r="MR312" s="324"/>
      <c r="MS312" s="324"/>
      <c r="MT312" s="324"/>
      <c r="MU312" s="324"/>
      <c r="MV312" s="324"/>
      <c r="MW312" s="324"/>
      <c r="MX312" s="324"/>
      <c r="MY312" s="324"/>
      <c r="MZ312" s="324"/>
      <c r="NA312" s="324"/>
      <c r="NB312" s="324"/>
      <c r="NC312" s="324"/>
      <c r="ND312" s="324"/>
      <c r="NE312" s="324"/>
      <c r="NF312" s="324"/>
      <c r="NG312" s="324"/>
      <c r="NH312" s="324"/>
      <c r="NI312" s="324"/>
      <c r="NJ312" s="324"/>
      <c r="NK312" s="324"/>
      <c r="NL312" s="324"/>
      <c r="NM312" s="324"/>
      <c r="NN312" s="324"/>
      <c r="NO312" s="324"/>
      <c r="NP312" s="324"/>
      <c r="NQ312" s="324"/>
      <c r="NR312" s="324"/>
      <c r="NS312" s="324"/>
      <c r="NT312" s="324"/>
      <c r="NU312" s="324"/>
      <c r="NV312" s="324"/>
      <c r="NW312" s="324"/>
      <c r="NX312" s="324"/>
      <c r="NY312" s="324"/>
      <c r="NZ312" s="324"/>
      <c r="OA312" s="324"/>
      <c r="OB312" s="324"/>
      <c r="OC312" s="324"/>
      <c r="OD312" s="324"/>
      <c r="OE312" s="324"/>
      <c r="OF312" s="324"/>
      <c r="OG312" s="324"/>
      <c r="OH312" s="324"/>
      <c r="OI312" s="324"/>
      <c r="OJ312" s="324"/>
      <c r="OK312" s="324"/>
      <c r="OL312" s="324"/>
      <c r="OM312" s="324"/>
      <c r="ON312" s="324"/>
      <c r="OO312" s="324"/>
      <c r="OP312" s="324"/>
      <c r="OQ312" s="324"/>
      <c r="OR312" s="324"/>
      <c r="OS312" s="324"/>
      <c r="OT312" s="324"/>
      <c r="OU312" s="324"/>
      <c r="OV312" s="324"/>
      <c r="OW312" s="324"/>
      <c r="OX312" s="324"/>
      <c r="OY312" s="324"/>
      <c r="OZ312" s="324"/>
      <c r="PA312" s="324"/>
      <c r="PB312" s="324"/>
      <c r="PC312" s="324"/>
      <c r="PD312" s="324"/>
      <c r="PE312" s="324"/>
      <c r="PF312" s="324"/>
      <c r="PG312" s="324"/>
      <c r="PH312" s="324"/>
      <c r="PI312" s="324"/>
      <c r="PJ312" s="324"/>
      <c r="PK312" s="324"/>
      <c r="PL312" s="324"/>
      <c r="PM312" s="324"/>
      <c r="PN312" s="324"/>
      <c r="PO312" s="324"/>
      <c r="PP312" s="324"/>
      <c r="PQ312" s="324"/>
      <c r="PR312" s="324"/>
      <c r="PS312" s="324"/>
      <c r="PT312" s="324"/>
      <c r="PU312" s="324"/>
      <c r="PV312" s="324"/>
      <c r="PW312" s="324"/>
      <c r="PX312" s="324"/>
      <c r="PY312" s="324"/>
      <c r="PZ312" s="324"/>
      <c r="QA312" s="324"/>
      <c r="QB312" s="324"/>
      <c r="QC312" s="324"/>
      <c r="QD312" s="324"/>
      <c r="QE312" s="324"/>
      <c r="QF312" s="324"/>
      <c r="QG312" s="324"/>
      <c r="QH312" s="324"/>
      <c r="QI312" s="324"/>
      <c r="QJ312" s="324"/>
      <c r="QK312" s="324"/>
      <c r="QL312" s="324"/>
      <c r="QM312" s="324"/>
      <c r="QN312" s="324"/>
      <c r="QO312" s="324"/>
      <c r="QP312" s="324"/>
      <c r="QQ312" s="324"/>
      <c r="QR312" s="324"/>
      <c r="QS312" s="324"/>
      <c r="QT312" s="324"/>
      <c r="QU312" s="324"/>
      <c r="QV312" s="324"/>
      <c r="QW312" s="324"/>
      <c r="QX312" s="324"/>
      <c r="QY312" s="324"/>
      <c r="QZ312" s="324"/>
      <c r="RA312" s="324"/>
      <c r="RB312" s="324"/>
      <c r="RC312" s="324"/>
      <c r="RD312" s="324"/>
      <c r="RE312" s="324"/>
      <c r="RF312" s="324"/>
      <c r="RG312" s="324"/>
      <c r="RH312" s="324"/>
      <c r="RI312" s="324"/>
      <c r="RJ312" s="324"/>
      <c r="RK312" s="324"/>
      <c r="RL312" s="324"/>
      <c r="RM312" s="324"/>
      <c r="RN312" s="324"/>
      <c r="RO312" s="324"/>
      <c r="RP312" s="324"/>
      <c r="RQ312" s="324"/>
      <c r="RR312" s="324"/>
      <c r="RS312" s="324"/>
      <c r="RT312" s="324"/>
      <c r="RU312" s="324"/>
      <c r="RV312" s="324"/>
      <c r="RW312" s="324"/>
      <c r="RX312" s="324"/>
      <c r="RY312" s="324"/>
      <c r="RZ312" s="324"/>
      <c r="SA312" s="324"/>
      <c r="SB312" s="324"/>
      <c r="SC312" s="324"/>
      <c r="SD312" s="324"/>
      <c r="SE312" s="324"/>
      <c r="SF312" s="324"/>
      <c r="SG312" s="324"/>
      <c r="SH312" s="324"/>
      <c r="SI312" s="324"/>
      <c r="SJ312" s="324"/>
      <c r="SK312" s="324"/>
      <c r="SL312" s="324"/>
      <c r="SM312" s="324"/>
      <c r="SN312" s="324"/>
      <c r="SO312" s="324"/>
      <c r="SP312" s="324"/>
      <c r="SQ312" s="324"/>
      <c r="SR312" s="324"/>
      <c r="SS312" s="324"/>
      <c r="ST312" s="324"/>
      <c r="SU312" s="324"/>
      <c r="SV312" s="324"/>
      <c r="SW312" s="324"/>
      <c r="SX312" s="324"/>
      <c r="SY312" s="324"/>
      <c r="SZ312" s="324"/>
      <c r="TA312" s="324"/>
      <c r="TB312" s="324"/>
      <c r="TC312" s="324"/>
      <c r="TD312" s="324"/>
      <c r="TE312" s="324"/>
      <c r="TF312" s="324"/>
      <c r="TG312" s="324"/>
      <c r="TH312" s="324"/>
      <c r="TI312" s="324"/>
      <c r="TJ312" s="324"/>
      <c r="TK312" s="324"/>
      <c r="TL312" s="324"/>
      <c r="TM312" s="324"/>
      <c r="TN312" s="324"/>
      <c r="TO312" s="324"/>
      <c r="TP312" s="324"/>
      <c r="TQ312" s="324"/>
      <c r="TR312" s="324"/>
      <c r="TS312" s="324"/>
      <c r="TT312" s="324"/>
      <c r="TU312" s="324"/>
      <c r="TV312" s="324"/>
      <c r="TW312" s="324"/>
      <c r="TX312" s="324"/>
      <c r="TY312" s="324"/>
      <c r="TZ312" s="324"/>
      <c r="UA312" s="324"/>
      <c r="UB312" s="324"/>
      <c r="UC312" s="324"/>
      <c r="UD312" s="324"/>
      <c r="UE312" s="324"/>
      <c r="UF312" s="324"/>
      <c r="UG312" s="324"/>
      <c r="UH312" s="324"/>
      <c r="UI312" s="324"/>
      <c r="UJ312" s="324"/>
      <c r="UK312" s="324"/>
      <c r="UL312" s="324"/>
      <c r="UM312" s="324"/>
      <c r="UN312" s="324"/>
      <c r="UO312" s="324"/>
      <c r="UP312" s="324"/>
      <c r="UQ312" s="324"/>
      <c r="UR312" s="324"/>
      <c r="US312" s="324"/>
      <c r="UT312" s="324"/>
      <c r="UU312" s="324"/>
      <c r="UV312" s="324"/>
      <c r="UW312" s="324"/>
      <c r="UX312" s="324"/>
      <c r="UY312" s="324"/>
      <c r="UZ312" s="324"/>
      <c r="VA312" s="324"/>
      <c r="VB312" s="324"/>
      <c r="VC312" s="324"/>
      <c r="VD312" s="324"/>
      <c r="VE312" s="324"/>
      <c r="VF312" s="324"/>
      <c r="VG312" s="324"/>
      <c r="VH312" s="324"/>
      <c r="VI312" s="324"/>
      <c r="VJ312" s="324"/>
      <c r="VK312" s="324"/>
      <c r="VL312" s="324"/>
      <c r="VM312" s="324"/>
      <c r="VN312" s="324"/>
      <c r="VO312" s="324"/>
      <c r="VP312" s="324"/>
      <c r="VQ312" s="324"/>
      <c r="VR312" s="324"/>
      <c r="VS312" s="324"/>
      <c r="VT312" s="324"/>
      <c r="VU312" s="324"/>
      <c r="VV312" s="324"/>
      <c r="VW312" s="324"/>
      <c r="VX312" s="324"/>
      <c r="VY312" s="324"/>
      <c r="VZ312" s="324"/>
      <c r="WA312" s="324"/>
      <c r="WB312" s="324"/>
      <c r="WC312" s="324"/>
      <c r="WD312" s="324"/>
      <c r="WE312" s="324"/>
      <c r="WF312" s="324"/>
      <c r="WG312" s="324"/>
      <c r="WH312" s="324"/>
      <c r="WI312" s="324"/>
      <c r="WJ312" s="324"/>
      <c r="WK312" s="324"/>
      <c r="WL312" s="324"/>
      <c r="WM312" s="324"/>
      <c r="WN312" s="324"/>
      <c r="WO312" s="324"/>
      <c r="WP312" s="324"/>
      <c r="WQ312" s="324"/>
      <c r="WR312" s="324"/>
      <c r="WS312" s="324"/>
      <c r="WT312" s="324"/>
      <c r="WU312" s="324"/>
      <c r="WV312" s="324"/>
      <c r="WW312" s="324"/>
      <c r="WX312" s="324"/>
      <c r="WY312" s="324"/>
      <c r="WZ312" s="324"/>
      <c r="XA312" s="324"/>
      <c r="XB312" s="324"/>
      <c r="XC312" s="324"/>
      <c r="XD312" s="324"/>
      <c r="XE312" s="324"/>
      <c r="XF312" s="324"/>
      <c r="XG312" s="324"/>
      <c r="XH312" s="324"/>
      <c r="XI312" s="324"/>
      <c r="XJ312" s="324"/>
      <c r="XK312" s="324"/>
      <c r="XL312" s="324"/>
      <c r="XM312" s="324"/>
      <c r="XN312" s="324"/>
      <c r="XO312" s="324"/>
      <c r="XP312" s="324"/>
      <c r="XQ312" s="324"/>
      <c r="XR312" s="324"/>
      <c r="XS312" s="324"/>
      <c r="XT312" s="324"/>
      <c r="XU312" s="324"/>
      <c r="XV312" s="324"/>
      <c r="XW312" s="324"/>
      <c r="XX312" s="324"/>
      <c r="XY312" s="324"/>
      <c r="XZ312" s="324"/>
      <c r="YA312" s="324"/>
      <c r="YB312" s="324"/>
      <c r="YC312" s="324"/>
      <c r="YD312" s="324"/>
      <c r="YE312" s="324"/>
      <c r="YF312" s="324"/>
      <c r="YG312" s="324"/>
      <c r="YH312" s="324"/>
      <c r="YI312" s="324"/>
      <c r="YJ312" s="324"/>
      <c r="YK312" s="324"/>
      <c r="YL312" s="324"/>
      <c r="YM312" s="324"/>
      <c r="YN312" s="324"/>
      <c r="YO312" s="324"/>
      <c r="YP312" s="324"/>
      <c r="YQ312" s="324"/>
      <c r="YR312" s="324"/>
      <c r="YS312" s="324"/>
      <c r="YT312" s="324"/>
      <c r="YU312" s="324"/>
      <c r="YV312" s="324"/>
      <c r="YW312" s="324"/>
      <c r="YX312" s="324"/>
      <c r="YY312" s="324"/>
      <c r="YZ312" s="324"/>
      <c r="ZA312" s="324"/>
      <c r="ZB312" s="324"/>
      <c r="ZC312" s="324"/>
      <c r="ZD312" s="324"/>
      <c r="ZE312" s="324"/>
      <c r="ZF312" s="324"/>
      <c r="ZG312" s="324"/>
      <c r="ZH312" s="324"/>
      <c r="ZI312" s="324"/>
      <c r="ZJ312" s="324"/>
      <c r="ZK312" s="324"/>
      <c r="ZL312" s="324"/>
      <c r="ZM312" s="324"/>
      <c r="ZN312" s="324"/>
      <c r="ZO312" s="324"/>
      <c r="ZP312" s="324"/>
      <c r="ZQ312" s="324"/>
      <c r="ZR312" s="324"/>
      <c r="ZS312" s="324"/>
      <c r="ZT312" s="324"/>
      <c r="ZU312" s="324"/>
      <c r="ZV312" s="324"/>
      <c r="ZW312" s="324"/>
      <c r="ZX312" s="324"/>
      <c r="ZY312" s="324"/>
      <c r="ZZ312" s="324"/>
      <c r="AAA312" s="324"/>
      <c r="AAB312" s="324"/>
      <c r="AAC312" s="324"/>
      <c r="AAD312" s="324"/>
      <c r="AAE312" s="324"/>
      <c r="AAF312" s="324"/>
      <c r="AAG312" s="324"/>
      <c r="AAH312" s="324"/>
      <c r="AAI312" s="324"/>
      <c r="AAJ312" s="324"/>
      <c r="AAK312" s="324"/>
      <c r="AAL312" s="324"/>
      <c r="AAM312" s="324"/>
      <c r="AAN312" s="324"/>
      <c r="AAO312" s="324"/>
      <c r="AAP312" s="324"/>
      <c r="AAQ312" s="324"/>
      <c r="AAR312" s="324"/>
      <c r="AAS312" s="324"/>
      <c r="AAT312" s="324"/>
      <c r="AAU312" s="324"/>
      <c r="AAV312" s="324"/>
      <c r="AAW312" s="324"/>
      <c r="AAX312" s="324"/>
      <c r="AAY312" s="324"/>
      <c r="AAZ312" s="324"/>
      <c r="ABA312" s="324"/>
      <c r="ABB312" s="324"/>
      <c r="ABC312" s="324"/>
      <c r="ABD312" s="324"/>
      <c r="ABE312" s="324"/>
      <c r="ABF312" s="324"/>
      <c r="ABG312" s="324"/>
      <c r="ABH312" s="324"/>
      <c r="ABI312" s="324"/>
      <c r="ABJ312" s="324"/>
      <c r="ABK312" s="324"/>
      <c r="ABL312" s="324"/>
      <c r="ABM312" s="324"/>
      <c r="ABN312" s="324"/>
      <c r="ABO312" s="324"/>
      <c r="ABP312" s="324"/>
      <c r="ABQ312" s="324"/>
      <c r="ABR312" s="324"/>
      <c r="ABS312" s="324"/>
      <c r="ABT312" s="324"/>
      <c r="ABU312" s="324"/>
      <c r="ABV312" s="324"/>
      <c r="ABW312" s="324"/>
      <c r="ABX312" s="324"/>
      <c r="ABY312" s="324"/>
      <c r="ABZ312" s="324"/>
      <c r="ACA312" s="324"/>
      <c r="ACB312" s="324"/>
      <c r="ACC312" s="324"/>
      <c r="ACD312" s="324"/>
      <c r="ACE312" s="324"/>
      <c r="ACF312" s="324"/>
      <c r="ACG312" s="324"/>
      <c r="ACH312" s="324"/>
      <c r="ACI312" s="324"/>
      <c r="ACJ312" s="324"/>
      <c r="ACK312" s="324"/>
      <c r="ACL312" s="324"/>
      <c r="ACM312" s="324"/>
      <c r="ACN312" s="324"/>
      <c r="ACO312" s="324"/>
      <c r="ACP312" s="324"/>
      <c r="ACQ312" s="324"/>
      <c r="ACR312" s="324"/>
      <c r="ACS312" s="324"/>
      <c r="ACT312" s="324"/>
      <c r="ACU312" s="324"/>
      <c r="ACV312" s="324"/>
      <c r="ACW312" s="324"/>
      <c r="ACX312" s="324"/>
      <c r="ACY312" s="324"/>
      <c r="ACZ312" s="324"/>
      <c r="ADA312" s="324"/>
      <c r="ADB312" s="324"/>
      <c r="ADC312" s="324"/>
      <c r="ADD312" s="324"/>
      <c r="ADE312" s="324"/>
      <c r="ADF312" s="324"/>
      <c r="ADG312" s="324"/>
      <c r="ADH312" s="324"/>
      <c r="ADI312" s="324"/>
      <c r="ADJ312" s="324"/>
      <c r="ADK312" s="324"/>
      <c r="ADL312" s="324"/>
      <c r="ADM312" s="324"/>
      <c r="ADN312" s="324"/>
      <c r="ADO312" s="324"/>
      <c r="ADP312" s="324"/>
      <c r="ADQ312" s="324"/>
      <c r="ADR312" s="324"/>
      <c r="ADS312" s="324"/>
      <c r="ADT312" s="324"/>
      <c r="ADU312" s="324"/>
      <c r="ADV312" s="324"/>
      <c r="ADW312" s="324"/>
      <c r="ADX312" s="324"/>
      <c r="ADY312" s="324"/>
      <c r="ADZ312" s="324"/>
      <c r="AEA312" s="324"/>
      <c r="AEB312" s="324"/>
      <c r="AEC312" s="324"/>
      <c r="AED312" s="324"/>
      <c r="AEE312" s="324"/>
      <c r="AEF312" s="324"/>
      <c r="AEG312" s="324"/>
      <c r="AEH312" s="324"/>
      <c r="AEI312" s="324"/>
      <c r="AEJ312" s="324"/>
      <c r="AEK312" s="324"/>
      <c r="AEL312" s="324"/>
      <c r="AEM312" s="324"/>
      <c r="AEN312" s="324"/>
      <c r="AEO312" s="324"/>
      <c r="AEP312" s="324"/>
      <c r="AEQ312" s="324"/>
      <c r="AER312" s="324"/>
      <c r="AES312" s="324"/>
      <c r="AET312" s="324"/>
      <c r="AEU312" s="324"/>
      <c r="AEV312" s="324"/>
      <c r="AEW312" s="324"/>
      <c r="AEX312" s="324"/>
      <c r="AEY312" s="324"/>
      <c r="AEZ312" s="324"/>
      <c r="AFA312" s="324"/>
      <c r="AFB312" s="324"/>
      <c r="AFC312" s="324"/>
      <c r="AFD312" s="324"/>
      <c r="AFE312" s="324"/>
      <c r="AFF312" s="324"/>
      <c r="AFG312" s="324"/>
      <c r="AFH312" s="324"/>
      <c r="AFI312" s="324"/>
      <c r="AFJ312" s="324"/>
      <c r="AFK312" s="324"/>
      <c r="AFL312" s="324"/>
      <c r="AFM312" s="324"/>
      <c r="AFN312" s="324"/>
      <c r="AFO312" s="324"/>
      <c r="AFP312" s="324"/>
      <c r="AFQ312" s="324"/>
      <c r="AFR312" s="324"/>
      <c r="AFS312" s="324"/>
      <c r="AFT312" s="324"/>
      <c r="AFU312" s="324"/>
      <c r="AFV312" s="324"/>
      <c r="AFW312" s="324"/>
      <c r="AFX312" s="324"/>
      <c r="AFY312" s="324"/>
      <c r="AFZ312" s="324"/>
      <c r="AGA312" s="324"/>
      <c r="AGB312" s="324"/>
      <c r="AGC312" s="324"/>
      <c r="AGD312" s="324"/>
      <c r="AGE312" s="324"/>
      <c r="AGF312" s="324"/>
      <c r="AGG312" s="324"/>
      <c r="AGH312" s="324"/>
      <c r="AGI312" s="324"/>
      <c r="AGJ312" s="324"/>
      <c r="AGK312" s="324"/>
      <c r="AGL312" s="324"/>
      <c r="AGM312" s="324"/>
      <c r="AGN312" s="324"/>
      <c r="AGO312" s="324"/>
      <c r="AGP312" s="324"/>
      <c r="AGQ312" s="324"/>
      <c r="AGR312" s="324"/>
      <c r="AGS312" s="324"/>
      <c r="AGT312" s="324"/>
      <c r="AGU312" s="324"/>
      <c r="AGV312" s="324"/>
      <c r="AGW312" s="324"/>
      <c r="AGX312" s="324"/>
      <c r="AGY312" s="324"/>
      <c r="AGZ312" s="324"/>
      <c r="AHA312" s="324"/>
      <c r="AHB312" s="324"/>
      <c r="AHC312" s="324"/>
      <c r="AHD312" s="324"/>
      <c r="AHE312" s="324"/>
      <c r="AHF312" s="324"/>
      <c r="AHG312" s="324"/>
      <c r="AHH312" s="324"/>
      <c r="AHI312" s="324"/>
      <c r="AHJ312" s="324"/>
      <c r="AHK312" s="324"/>
      <c r="AHL312" s="324"/>
      <c r="AHM312" s="324"/>
      <c r="AHN312" s="324"/>
      <c r="AHO312" s="324"/>
      <c r="AHP312" s="324"/>
      <c r="AHQ312" s="324"/>
      <c r="AHR312" s="324"/>
      <c r="AHS312" s="324"/>
      <c r="AHT312" s="324"/>
      <c r="AHU312" s="324"/>
      <c r="AHV312" s="324"/>
      <c r="AHW312" s="324"/>
      <c r="AHX312" s="324"/>
      <c r="AHY312" s="324"/>
      <c r="AHZ312" s="324"/>
      <c r="AIA312" s="324"/>
      <c r="AIB312" s="324"/>
      <c r="AIC312" s="324"/>
      <c r="AID312" s="324"/>
      <c r="AIE312" s="324"/>
      <c r="AIF312" s="324"/>
      <c r="AIG312" s="324"/>
      <c r="AIH312" s="324"/>
      <c r="AII312" s="324"/>
      <c r="AIJ312" s="324"/>
      <c r="AIK312" s="324"/>
      <c r="AIL312" s="324"/>
      <c r="AIM312" s="324"/>
      <c r="AIN312" s="324"/>
      <c r="AIO312" s="324"/>
      <c r="AIP312" s="324"/>
      <c r="AIQ312" s="324"/>
      <c r="AIR312" s="324"/>
      <c r="AIS312" s="324"/>
      <c r="AIT312" s="324"/>
      <c r="AIU312" s="324"/>
      <c r="AIV312" s="324"/>
      <c r="AIW312" s="324"/>
      <c r="AIX312" s="324"/>
      <c r="AIY312" s="324"/>
      <c r="AIZ312" s="324"/>
      <c r="AJA312" s="324"/>
      <c r="AJB312" s="324"/>
      <c r="AJC312" s="324"/>
      <c r="AJD312" s="324"/>
      <c r="AJE312" s="324"/>
      <c r="AJF312" s="324"/>
      <c r="AJG312" s="324"/>
      <c r="AJH312" s="324"/>
      <c r="AJI312" s="324"/>
      <c r="AJJ312" s="324"/>
      <c r="AJK312" s="324"/>
      <c r="AJL312" s="324"/>
      <c r="AJM312" s="324"/>
      <c r="AJN312" s="324"/>
      <c r="AJO312" s="324"/>
      <c r="AJP312" s="324"/>
      <c r="AJQ312" s="324"/>
      <c r="AJR312" s="324"/>
      <c r="AJS312" s="324"/>
      <c r="AJT312" s="324"/>
      <c r="AJU312" s="324"/>
      <c r="AJV312" s="324"/>
      <c r="AJW312" s="324"/>
      <c r="AJX312" s="324"/>
      <c r="AJY312" s="324"/>
      <c r="AJZ312" s="324"/>
      <c r="AKA312" s="324"/>
      <c r="AKB312" s="324"/>
      <c r="AKC312" s="324"/>
      <c r="AKD312" s="324"/>
      <c r="AKE312" s="324"/>
      <c r="AKF312" s="324"/>
      <c r="AKG312" s="324"/>
      <c r="AKH312" s="324"/>
      <c r="AKI312" s="324"/>
      <c r="AKJ312" s="324"/>
      <c r="AKK312" s="324"/>
      <c r="AKL312" s="324"/>
      <c r="AKM312" s="324"/>
      <c r="AKN312" s="324"/>
      <c r="AKO312" s="324"/>
      <c r="AKP312" s="324"/>
      <c r="AKQ312" s="324"/>
      <c r="AKR312" s="324"/>
      <c r="AKS312" s="324"/>
      <c r="AKT312" s="324"/>
      <c r="AKU312" s="324"/>
      <c r="AKV312" s="324"/>
      <c r="AKW312" s="324"/>
      <c r="AKX312" s="324"/>
      <c r="AKY312" s="324"/>
      <c r="AKZ312" s="324"/>
      <c r="ALA312" s="324"/>
      <c r="ALB312" s="324"/>
      <c r="ALC312" s="324"/>
      <c r="ALD312" s="324"/>
      <c r="ALE312" s="324"/>
      <c r="ALF312" s="324"/>
      <c r="ALG312" s="324"/>
      <c r="ALH312" s="324"/>
      <c r="ALI312" s="324"/>
      <c r="ALJ312" s="324"/>
      <c r="ALK312" s="324"/>
      <c r="ALL312" s="324"/>
      <c r="ALM312" s="324"/>
      <c r="ALN312" s="324"/>
      <c r="ALO312" s="324"/>
      <c r="ALP312" s="324"/>
      <c r="ALQ312" s="324"/>
      <c r="ALR312" s="324"/>
      <c r="ALS312" s="324"/>
      <c r="ALT312" s="324"/>
      <c r="ALU312" s="324"/>
      <c r="ALV312" s="324"/>
      <c r="ALW312" s="324"/>
      <c r="ALX312" s="324"/>
      <c r="ALY312" s="324"/>
      <c r="ALZ312" s="324"/>
      <c r="AMA312" s="324"/>
      <c r="AMB312" s="324"/>
      <c r="AMC312" s="324"/>
      <c r="AMD312" s="324"/>
      <c r="AME312" s="324"/>
      <c r="AMF312" s="324"/>
      <c r="AMG312" s="324"/>
      <c r="AMH312" s="324"/>
      <c r="AMI312" s="324"/>
      <c r="AMJ312" s="324"/>
      <c r="AMK312" s="324"/>
      <c r="AML312" s="324"/>
      <c r="AMM312" s="324"/>
      <c r="AMN312" s="324"/>
      <c r="AMO312" s="324"/>
      <c r="AMP312" s="324"/>
      <c r="AMQ312" s="324"/>
      <c r="AMR312" s="324"/>
      <c r="AMS312" s="324"/>
      <c r="AMT312" s="324"/>
      <c r="AMU312" s="324"/>
      <c r="AMV312" s="324"/>
      <c r="AMW312" s="324"/>
      <c r="AMX312" s="324"/>
      <c r="AMY312" s="324"/>
      <c r="AMZ312" s="324"/>
      <c r="ANA312" s="324"/>
      <c r="ANB312" s="324"/>
      <c r="ANC312" s="324"/>
      <c r="AND312" s="324"/>
      <c r="ANE312" s="324"/>
      <c r="ANF312" s="324"/>
      <c r="ANG312" s="324"/>
      <c r="ANH312" s="324"/>
      <c r="ANI312" s="324"/>
      <c r="ANJ312" s="324"/>
      <c r="ANK312" s="324"/>
      <c r="ANL312" s="324"/>
      <c r="ANM312" s="324"/>
      <c r="ANN312" s="324"/>
      <c r="ANO312" s="324"/>
      <c r="ANP312" s="324"/>
      <c r="ANQ312" s="324"/>
      <c r="ANR312" s="324"/>
      <c r="ANS312" s="324"/>
      <c r="ANT312" s="324"/>
      <c r="ANU312" s="324"/>
      <c r="ANV312" s="324"/>
      <c r="ANW312" s="324"/>
      <c r="ANX312" s="324"/>
      <c r="ANY312" s="324"/>
      <c r="ANZ312" s="324"/>
      <c r="AOA312" s="324"/>
      <c r="AOB312" s="324"/>
      <c r="AOC312" s="324"/>
      <c r="AOD312" s="324"/>
      <c r="AOE312" s="324"/>
      <c r="AOF312" s="324"/>
      <c r="AOG312" s="324"/>
      <c r="AOH312" s="324"/>
      <c r="AOI312" s="324"/>
      <c r="AOJ312" s="324"/>
      <c r="AOK312" s="324"/>
      <c r="AOL312" s="324"/>
      <c r="AOM312" s="324"/>
      <c r="AON312" s="324"/>
      <c r="AOO312" s="324"/>
      <c r="AOP312" s="324"/>
      <c r="AOQ312" s="324"/>
      <c r="AOR312" s="324"/>
      <c r="AOS312" s="324"/>
      <c r="AOT312" s="324"/>
      <c r="AOU312" s="324"/>
      <c r="AOV312" s="324"/>
      <c r="AOW312" s="324"/>
      <c r="AOX312" s="324"/>
      <c r="AOY312" s="324"/>
      <c r="AOZ312" s="324"/>
      <c r="APA312" s="324"/>
      <c r="APB312" s="324"/>
      <c r="APC312" s="324"/>
      <c r="APD312" s="324"/>
      <c r="APE312" s="324"/>
      <c r="APF312" s="324"/>
      <c r="APG312" s="324"/>
      <c r="APH312" s="324"/>
      <c r="API312" s="324"/>
      <c r="APJ312" s="324"/>
      <c r="APK312" s="324"/>
      <c r="APL312" s="324"/>
      <c r="APM312" s="324"/>
      <c r="APN312" s="324"/>
      <c r="APO312" s="324"/>
      <c r="APP312" s="324"/>
      <c r="APQ312" s="324"/>
      <c r="APR312" s="324"/>
      <c r="APS312" s="324"/>
      <c r="APT312" s="324"/>
      <c r="APU312" s="324"/>
      <c r="APV312" s="324"/>
      <c r="APW312" s="324"/>
      <c r="APX312" s="324"/>
      <c r="APY312" s="324"/>
      <c r="APZ312" s="324"/>
      <c r="AQA312" s="324"/>
      <c r="AQB312" s="324"/>
      <c r="AQC312" s="324"/>
      <c r="AQD312" s="324"/>
      <c r="AQE312" s="324"/>
      <c r="AQF312" s="324"/>
      <c r="AQG312" s="324"/>
      <c r="AQH312" s="324"/>
      <c r="AQI312" s="324"/>
      <c r="AQJ312" s="324"/>
      <c r="AQK312" s="324"/>
      <c r="AQL312" s="324"/>
      <c r="AQM312" s="324"/>
      <c r="AQN312" s="324"/>
      <c r="AQO312" s="324"/>
      <c r="AQP312" s="324"/>
      <c r="AQQ312" s="324"/>
      <c r="AQR312" s="324"/>
      <c r="AQS312" s="324"/>
      <c r="AQT312" s="324"/>
      <c r="AQU312" s="324"/>
      <c r="AQV312" s="324"/>
      <c r="AQW312" s="324"/>
      <c r="AQX312" s="324"/>
      <c r="AQY312" s="324"/>
      <c r="AQZ312" s="324"/>
      <c r="ARA312" s="324"/>
      <c r="ARB312" s="324"/>
      <c r="ARC312" s="324"/>
      <c r="ARD312" s="324"/>
      <c r="ARE312" s="324"/>
      <c r="ARF312" s="324"/>
      <c r="ARG312" s="324"/>
      <c r="ARH312" s="324"/>
      <c r="ARI312" s="324"/>
      <c r="ARJ312" s="324"/>
      <c r="ARK312" s="324"/>
      <c r="ARL312" s="324"/>
      <c r="ARM312" s="324"/>
      <c r="ARN312" s="324"/>
      <c r="ARO312" s="324"/>
      <c r="ARP312" s="324"/>
      <c r="ARQ312" s="324"/>
      <c r="ARR312" s="324"/>
      <c r="ARS312" s="324"/>
      <c r="ART312" s="324"/>
      <c r="ARU312" s="324"/>
      <c r="ARV312" s="324"/>
      <c r="ARW312" s="324"/>
      <c r="ARX312" s="324"/>
      <c r="ARY312" s="324"/>
      <c r="ARZ312" s="324"/>
      <c r="ASA312" s="324"/>
      <c r="ASB312" s="324"/>
      <c r="ASC312" s="324"/>
      <c r="ASD312" s="324"/>
      <c r="ASE312" s="324"/>
      <c r="ASF312" s="324"/>
      <c r="ASG312" s="324"/>
      <c r="ASH312" s="324"/>
      <c r="ASI312" s="324"/>
      <c r="ASJ312" s="324"/>
      <c r="ASK312" s="324"/>
      <c r="ASL312" s="324"/>
      <c r="ASM312" s="324"/>
      <c r="ASN312" s="324"/>
      <c r="ASO312" s="324"/>
      <c r="ASP312" s="324"/>
      <c r="ASQ312" s="324"/>
      <c r="ASR312" s="324"/>
      <c r="ASS312" s="324"/>
      <c r="AST312" s="324"/>
      <c r="ASU312" s="324"/>
      <c r="ASV312" s="324"/>
      <c r="ASW312" s="324"/>
      <c r="ASX312" s="324"/>
      <c r="ASY312" s="324"/>
      <c r="ASZ312" s="324"/>
      <c r="ATA312" s="324"/>
      <c r="ATB312" s="324"/>
      <c r="ATC312" s="324"/>
      <c r="ATD312" s="324"/>
      <c r="ATE312" s="324"/>
      <c r="ATF312" s="324"/>
      <c r="ATG312" s="324"/>
      <c r="ATH312" s="324"/>
      <c r="ATI312" s="324"/>
      <c r="ATJ312" s="324"/>
      <c r="ATK312" s="324"/>
      <c r="ATL312" s="324"/>
      <c r="ATM312" s="324"/>
      <c r="ATN312" s="324"/>
      <c r="ATO312" s="324"/>
      <c r="ATP312" s="324"/>
      <c r="ATQ312" s="324"/>
      <c r="ATR312" s="324"/>
      <c r="ATS312" s="324"/>
      <c r="ATT312" s="324"/>
      <c r="ATU312" s="324"/>
      <c r="ATV312" s="324"/>
      <c r="ATW312" s="324"/>
      <c r="ATX312" s="324"/>
      <c r="ATY312" s="324"/>
      <c r="ATZ312" s="324"/>
      <c r="AUA312" s="324"/>
      <c r="AUB312" s="324"/>
      <c r="AUC312" s="324"/>
      <c r="AUD312" s="324"/>
      <c r="AUE312" s="324"/>
      <c r="AUF312" s="324"/>
      <c r="AUG312" s="324"/>
      <c r="AUH312" s="324"/>
      <c r="AUI312" s="324"/>
      <c r="AUJ312" s="324"/>
      <c r="AUK312" s="324"/>
      <c r="AUL312" s="324"/>
      <c r="AUM312" s="324"/>
      <c r="AUN312" s="324"/>
      <c r="AUO312" s="324"/>
      <c r="AUP312" s="324"/>
      <c r="AUQ312" s="324"/>
      <c r="AUR312" s="324"/>
      <c r="AUS312" s="324"/>
      <c r="AUT312" s="324"/>
      <c r="AUU312" s="324"/>
      <c r="AUV312" s="324"/>
      <c r="AUW312" s="324"/>
      <c r="AUX312" s="324"/>
      <c r="AUY312" s="324"/>
      <c r="AUZ312" s="324"/>
      <c r="AVA312" s="324"/>
      <c r="AVB312" s="324"/>
      <c r="AVC312" s="324"/>
      <c r="AVD312" s="324"/>
      <c r="AVE312" s="324"/>
      <c r="AVF312" s="324"/>
      <c r="AVG312" s="324"/>
      <c r="AVH312" s="324"/>
      <c r="AVI312" s="324"/>
      <c r="AVJ312" s="324"/>
      <c r="AVK312" s="324"/>
      <c r="AVL312" s="324"/>
      <c r="AVM312" s="324"/>
      <c r="AVN312" s="324"/>
      <c r="AVO312" s="324"/>
      <c r="AVP312" s="324"/>
      <c r="AVQ312" s="324"/>
      <c r="AVR312" s="324"/>
      <c r="AVS312" s="324"/>
      <c r="AVT312" s="324"/>
      <c r="AVU312" s="324"/>
      <c r="AVV312" s="324"/>
      <c r="AVW312" s="324"/>
      <c r="AVX312" s="324"/>
      <c r="AVY312" s="324"/>
      <c r="AVZ312" s="324"/>
      <c r="AWA312" s="324"/>
      <c r="AWB312" s="324"/>
      <c r="AWC312" s="324"/>
      <c r="AWD312" s="324"/>
      <c r="AWE312" s="324"/>
      <c r="AWF312" s="324"/>
      <c r="AWG312" s="324"/>
      <c r="AWH312" s="324"/>
      <c r="AWI312" s="324"/>
      <c r="AWJ312" s="324"/>
      <c r="AWK312" s="324"/>
      <c r="AWL312" s="324"/>
      <c r="AWM312" s="324"/>
      <c r="AWN312" s="324"/>
      <c r="AWO312" s="324"/>
      <c r="AWP312" s="324"/>
      <c r="AWQ312" s="324"/>
      <c r="AWR312" s="324"/>
      <c r="AWS312" s="324"/>
      <c r="AWT312" s="324"/>
      <c r="AWU312" s="324"/>
      <c r="AWV312" s="324"/>
      <c r="AWW312" s="324"/>
      <c r="AWX312" s="324"/>
      <c r="AWY312" s="324"/>
      <c r="AWZ312" s="324"/>
      <c r="AXA312" s="324"/>
      <c r="AXB312" s="324"/>
      <c r="AXC312" s="324"/>
      <c r="AXD312" s="324"/>
      <c r="AXE312" s="324"/>
      <c r="AXF312" s="324"/>
      <c r="AXG312" s="324"/>
      <c r="AXH312" s="324"/>
      <c r="AXI312" s="324"/>
      <c r="AXJ312" s="324"/>
      <c r="AXK312" s="324"/>
      <c r="AXL312" s="324"/>
      <c r="AXM312" s="324"/>
      <c r="AXN312" s="324"/>
      <c r="AXO312" s="324"/>
      <c r="AXP312" s="324"/>
      <c r="AXQ312" s="324"/>
      <c r="AXR312" s="324"/>
      <c r="AXS312" s="324"/>
      <c r="AXT312" s="324"/>
      <c r="AXU312" s="324"/>
      <c r="AXV312" s="324"/>
      <c r="AXW312" s="324"/>
      <c r="AXX312" s="324"/>
      <c r="AXY312" s="324"/>
      <c r="AXZ312" s="324"/>
      <c r="AYA312" s="324"/>
      <c r="AYB312" s="324"/>
      <c r="AYC312" s="324"/>
      <c r="AYD312" s="324"/>
      <c r="AYE312" s="324"/>
      <c r="AYF312" s="324"/>
      <c r="AYG312" s="324"/>
      <c r="AYH312" s="324"/>
      <c r="AYI312" s="324"/>
      <c r="AYJ312" s="324"/>
      <c r="AYK312" s="324"/>
      <c r="AYL312" s="324"/>
      <c r="AYM312" s="324"/>
      <c r="AYN312" s="324"/>
      <c r="AYO312" s="324"/>
      <c r="AYP312" s="324"/>
      <c r="AYQ312" s="324"/>
      <c r="AYR312" s="324"/>
      <c r="AYS312" s="324"/>
      <c r="AYT312" s="324"/>
      <c r="AYU312" s="324"/>
      <c r="AYV312" s="324"/>
      <c r="AYW312" s="324"/>
      <c r="AYX312" s="324"/>
      <c r="AYY312" s="324"/>
      <c r="AYZ312" s="324"/>
      <c r="AZA312" s="324"/>
      <c r="AZB312" s="324"/>
      <c r="AZC312" s="324"/>
      <c r="AZD312" s="324"/>
      <c r="AZE312" s="324"/>
      <c r="AZF312" s="324"/>
      <c r="AZG312" s="324"/>
      <c r="AZH312" s="324"/>
      <c r="AZI312" s="324"/>
      <c r="AZJ312" s="324"/>
      <c r="AZK312" s="324"/>
      <c r="AZL312" s="324"/>
      <c r="AZM312" s="324"/>
      <c r="AZN312" s="324"/>
      <c r="AZO312" s="324"/>
      <c r="AZP312" s="324"/>
      <c r="AZQ312" s="324"/>
      <c r="AZR312" s="324"/>
      <c r="AZS312" s="324"/>
      <c r="AZT312" s="324"/>
      <c r="AZU312" s="324"/>
      <c r="AZV312" s="324"/>
      <c r="AZW312" s="324"/>
      <c r="AZX312" s="324"/>
      <c r="AZY312" s="324"/>
      <c r="AZZ312" s="324"/>
      <c r="BAA312" s="324"/>
      <c r="BAB312" s="324"/>
      <c r="BAC312" s="324"/>
      <c r="BAD312" s="324"/>
      <c r="BAE312" s="324"/>
      <c r="BAF312" s="324"/>
      <c r="BAG312" s="324"/>
      <c r="BAH312" s="324"/>
      <c r="BAI312" s="324"/>
      <c r="BAJ312" s="324"/>
      <c r="BAK312" s="324"/>
      <c r="BAL312" s="324"/>
      <c r="BAM312" s="324"/>
      <c r="BAN312" s="324"/>
      <c r="BAO312" s="324"/>
      <c r="BAP312" s="324"/>
      <c r="BAQ312" s="324"/>
      <c r="BAR312" s="324"/>
      <c r="BAS312" s="324"/>
      <c r="BAT312" s="324"/>
      <c r="BAU312" s="324"/>
      <c r="BAV312" s="324"/>
      <c r="BAW312" s="324"/>
      <c r="BAX312" s="324"/>
      <c r="BAY312" s="324"/>
      <c r="BAZ312" s="324"/>
      <c r="BBA312" s="324"/>
      <c r="BBB312" s="324"/>
      <c r="BBC312" s="324"/>
      <c r="BBD312" s="324"/>
      <c r="BBE312" s="324"/>
      <c r="BBF312" s="324"/>
      <c r="BBG312" s="324"/>
      <c r="BBH312" s="324"/>
      <c r="BBI312" s="324"/>
      <c r="BBJ312" s="324"/>
      <c r="BBK312" s="324"/>
      <c r="BBL312" s="324"/>
      <c r="BBM312" s="324"/>
      <c r="BBN312" s="324"/>
      <c r="BBO312" s="324"/>
      <c r="BBP312" s="324"/>
      <c r="BBQ312" s="324"/>
      <c r="BBR312" s="324"/>
      <c r="BBS312" s="324"/>
      <c r="BBT312" s="324"/>
      <c r="BBU312" s="324"/>
      <c r="BBV312" s="324"/>
      <c r="BBW312" s="324"/>
      <c r="BBX312" s="324"/>
      <c r="BBY312" s="324"/>
      <c r="BBZ312" s="324"/>
      <c r="BCA312" s="324"/>
      <c r="BCB312" s="324"/>
      <c r="BCC312" s="324"/>
      <c r="BCD312" s="324"/>
      <c r="BCE312" s="324"/>
      <c r="BCF312" s="324"/>
      <c r="BCG312" s="324"/>
      <c r="BCH312" s="324"/>
      <c r="BCI312" s="324"/>
      <c r="BCJ312" s="324"/>
      <c r="BCK312" s="324"/>
      <c r="BCL312" s="324"/>
      <c r="BCM312" s="324"/>
      <c r="BCN312" s="324"/>
      <c r="BCO312" s="324"/>
      <c r="BCP312" s="324"/>
      <c r="BCQ312" s="324"/>
      <c r="BCR312" s="324"/>
      <c r="BCS312" s="324"/>
      <c r="BCT312" s="324"/>
      <c r="BCU312" s="324"/>
      <c r="BCV312" s="324"/>
      <c r="BCW312" s="324"/>
      <c r="BCX312" s="324"/>
      <c r="BCY312" s="324"/>
      <c r="BCZ312" s="324"/>
      <c r="BDA312" s="324"/>
      <c r="BDB312" s="324"/>
      <c r="BDC312" s="324"/>
      <c r="BDD312" s="324"/>
      <c r="BDE312" s="324"/>
      <c r="BDF312" s="324"/>
      <c r="BDG312" s="324"/>
      <c r="BDH312" s="324"/>
      <c r="BDI312" s="324"/>
      <c r="BDJ312" s="324"/>
      <c r="BDK312" s="324"/>
      <c r="BDL312" s="324"/>
      <c r="BDM312" s="324"/>
      <c r="BDN312" s="324"/>
      <c r="BDO312" s="324"/>
      <c r="BDP312" s="324"/>
      <c r="BDQ312" s="324"/>
      <c r="BDR312" s="324"/>
      <c r="BDS312" s="324"/>
      <c r="BDT312" s="324"/>
      <c r="BDU312" s="324"/>
      <c r="BDV312" s="324"/>
      <c r="BDW312" s="324"/>
      <c r="BDX312" s="324"/>
      <c r="BDY312" s="324"/>
      <c r="BDZ312" s="324"/>
      <c r="BEA312" s="324"/>
      <c r="BEB312" s="324"/>
      <c r="BEC312" s="324"/>
      <c r="BED312" s="324"/>
      <c r="BEE312" s="324"/>
      <c r="BEF312" s="324"/>
      <c r="BEG312" s="324"/>
      <c r="BEH312" s="324"/>
      <c r="BEI312" s="324"/>
      <c r="BEJ312" s="324"/>
      <c r="BEK312" s="324"/>
      <c r="BEL312" s="324"/>
      <c r="BEM312" s="324"/>
      <c r="BEN312" s="324"/>
      <c r="BEO312" s="324"/>
      <c r="BEP312" s="324"/>
      <c r="BEQ312" s="324"/>
      <c r="BER312" s="324"/>
      <c r="BES312" s="324"/>
      <c r="BET312" s="324"/>
      <c r="BEU312" s="324"/>
      <c r="BEV312" s="324"/>
      <c r="BEW312" s="324"/>
      <c r="BEX312" s="324"/>
      <c r="BEY312" s="324"/>
      <c r="BEZ312" s="324"/>
      <c r="BFA312" s="324"/>
      <c r="BFB312" s="324"/>
      <c r="BFC312" s="324"/>
      <c r="BFD312" s="324"/>
      <c r="BFE312" s="324"/>
      <c r="BFF312" s="324"/>
      <c r="BFG312" s="324"/>
      <c r="BFH312" s="324"/>
      <c r="BFI312" s="324"/>
      <c r="BFJ312" s="324"/>
      <c r="BFK312" s="324"/>
      <c r="BFL312" s="324"/>
      <c r="BFM312" s="324"/>
      <c r="BFN312" s="324"/>
      <c r="BFO312" s="324"/>
      <c r="BFP312" s="324"/>
      <c r="BFQ312" s="324"/>
      <c r="BFR312" s="324"/>
      <c r="BFS312" s="324"/>
      <c r="BFT312" s="324"/>
      <c r="BFU312" s="324"/>
      <c r="BFV312" s="324"/>
      <c r="BFW312" s="324"/>
      <c r="BFX312" s="324"/>
      <c r="BFY312" s="324"/>
      <c r="BFZ312" s="324"/>
      <c r="BGA312" s="324"/>
      <c r="BGB312" s="324"/>
      <c r="BGC312" s="324"/>
      <c r="BGD312" s="324"/>
      <c r="BGE312" s="324"/>
      <c r="BGF312" s="324"/>
      <c r="BGG312" s="324"/>
      <c r="BGH312" s="324"/>
      <c r="BGI312" s="324"/>
      <c r="BGJ312" s="324"/>
      <c r="BGK312" s="324"/>
      <c r="BGL312" s="324"/>
      <c r="BGM312" s="324"/>
      <c r="BGN312" s="324"/>
      <c r="BGO312" s="324"/>
      <c r="BGP312" s="324"/>
      <c r="BGQ312" s="324"/>
      <c r="BGR312" s="324"/>
      <c r="BGS312" s="324"/>
      <c r="BGT312" s="324"/>
      <c r="BGU312" s="324"/>
      <c r="BGV312" s="324"/>
      <c r="BGW312" s="324"/>
      <c r="BGX312" s="324"/>
      <c r="BGY312" s="324"/>
      <c r="BGZ312" s="324"/>
      <c r="BHA312" s="324"/>
      <c r="BHB312" s="324"/>
      <c r="BHC312" s="324"/>
      <c r="BHD312" s="324"/>
      <c r="BHE312" s="324"/>
      <c r="BHF312" s="324"/>
      <c r="BHG312" s="324"/>
      <c r="BHH312" s="324"/>
      <c r="BHI312" s="324"/>
      <c r="BHJ312" s="324"/>
      <c r="BHK312" s="324"/>
      <c r="BHL312" s="324"/>
      <c r="BHM312" s="324"/>
      <c r="BHN312" s="324"/>
      <c r="BHO312" s="324"/>
      <c r="BHP312" s="324"/>
      <c r="BHQ312" s="324"/>
      <c r="BHR312" s="324"/>
      <c r="BHS312" s="324"/>
      <c r="BHT312" s="324"/>
      <c r="BHU312" s="324"/>
      <c r="BHV312" s="324"/>
      <c r="BHW312" s="324"/>
      <c r="BHX312" s="324"/>
      <c r="BHY312" s="324"/>
      <c r="BHZ312" s="324"/>
      <c r="BIA312" s="324"/>
      <c r="BIB312" s="324"/>
      <c r="BIC312" s="324"/>
      <c r="BID312" s="324"/>
      <c r="BIE312" s="324"/>
      <c r="BIF312" s="324"/>
      <c r="BIG312" s="324"/>
      <c r="BIH312" s="324"/>
      <c r="BII312" s="324"/>
      <c r="BIJ312" s="324"/>
      <c r="BIK312" s="324"/>
      <c r="BIL312" s="324"/>
      <c r="BIM312" s="324"/>
      <c r="BIN312" s="324"/>
      <c r="BIO312" s="324"/>
      <c r="BIP312" s="324"/>
      <c r="BIQ312" s="324"/>
      <c r="BIR312" s="324"/>
      <c r="BIS312" s="324"/>
      <c r="BIT312" s="324"/>
      <c r="BIU312" s="324"/>
      <c r="BIV312" s="324"/>
      <c r="BIW312" s="324"/>
      <c r="BIX312" s="324"/>
      <c r="BIY312" s="324"/>
      <c r="BIZ312" s="324"/>
      <c r="BJA312" s="324"/>
      <c r="BJB312" s="324"/>
      <c r="BJC312" s="324"/>
      <c r="BJD312" s="324"/>
      <c r="BJE312" s="324"/>
      <c r="BJF312" s="324"/>
      <c r="BJG312" s="324"/>
      <c r="BJH312" s="324"/>
      <c r="BJI312" s="324"/>
      <c r="BJJ312" s="324"/>
      <c r="BJK312" s="324"/>
      <c r="BJL312" s="324"/>
      <c r="BJM312" s="324"/>
      <c r="BJN312" s="324"/>
      <c r="BJO312" s="324"/>
      <c r="BJP312" s="324"/>
      <c r="BJQ312" s="324"/>
      <c r="BJR312" s="324"/>
      <c r="BJS312" s="324"/>
      <c r="BJT312" s="324"/>
      <c r="BJU312" s="324"/>
      <c r="BJV312" s="324"/>
      <c r="BJW312" s="324"/>
      <c r="BJX312" s="324"/>
      <c r="BJY312" s="324"/>
      <c r="BJZ312" s="324"/>
      <c r="BKA312" s="324"/>
      <c r="BKB312" s="324"/>
      <c r="BKC312" s="324"/>
      <c r="BKD312" s="324"/>
      <c r="BKE312" s="324"/>
      <c r="BKF312" s="324"/>
      <c r="BKG312" s="324"/>
      <c r="BKH312" s="324"/>
      <c r="BKI312" s="324"/>
      <c r="BKJ312" s="324"/>
      <c r="BKK312" s="324"/>
      <c r="BKL312" s="324"/>
      <c r="BKM312" s="324"/>
      <c r="BKN312" s="324"/>
      <c r="BKO312" s="324"/>
      <c r="BKP312" s="324"/>
      <c r="BKQ312" s="324"/>
      <c r="BKR312" s="324"/>
      <c r="BKS312" s="324"/>
      <c r="BKT312" s="324"/>
      <c r="BKU312" s="324"/>
      <c r="BKV312" s="324"/>
      <c r="BKW312" s="324"/>
      <c r="BKX312" s="324"/>
      <c r="BKY312" s="324"/>
      <c r="BKZ312" s="324"/>
      <c r="BLA312" s="324"/>
      <c r="BLB312" s="324"/>
      <c r="BLC312" s="324"/>
      <c r="BLD312" s="324"/>
      <c r="BLE312" s="324"/>
      <c r="BLF312" s="324"/>
      <c r="BLG312" s="324"/>
      <c r="BLH312" s="324"/>
      <c r="BLI312" s="324"/>
      <c r="BLJ312" s="324"/>
      <c r="BLK312" s="324"/>
      <c r="BLL312" s="324"/>
      <c r="BLM312" s="324"/>
      <c r="BLN312" s="324"/>
      <c r="BLO312" s="324"/>
      <c r="BLP312" s="324"/>
      <c r="BLQ312" s="324"/>
      <c r="BLR312" s="324"/>
      <c r="BLS312" s="324"/>
      <c r="BLT312" s="324"/>
      <c r="BLU312" s="324"/>
      <c r="BLV312" s="324"/>
      <c r="BLW312" s="324"/>
      <c r="BLX312" s="324"/>
      <c r="BLY312" s="324"/>
      <c r="BLZ312" s="324"/>
      <c r="BMA312" s="324"/>
      <c r="BMB312" s="324"/>
      <c r="BMC312" s="324"/>
      <c r="BMD312" s="324"/>
      <c r="BME312" s="324"/>
      <c r="BMF312" s="324"/>
      <c r="BMG312" s="324"/>
      <c r="BMH312" s="324"/>
      <c r="BMI312" s="324"/>
      <c r="BMJ312" s="324"/>
      <c r="BMK312" s="324"/>
      <c r="BML312" s="324"/>
      <c r="BMM312" s="324"/>
      <c r="BMN312" s="324"/>
      <c r="BMO312" s="324"/>
      <c r="BMP312" s="324"/>
      <c r="BMQ312" s="324"/>
      <c r="BMR312" s="324"/>
      <c r="BMS312" s="324"/>
      <c r="BMT312" s="324"/>
      <c r="BMU312" s="324"/>
      <c r="BMV312" s="324"/>
      <c r="BMW312" s="324"/>
      <c r="BMX312" s="324"/>
      <c r="BMY312" s="324"/>
      <c r="BMZ312" s="324"/>
      <c r="BNA312" s="324"/>
      <c r="BNB312" s="324"/>
      <c r="BNC312" s="324"/>
      <c r="BND312" s="324"/>
      <c r="BNE312" s="324"/>
      <c r="BNF312" s="324"/>
      <c r="BNG312" s="324"/>
      <c r="BNH312" s="324"/>
      <c r="BNI312" s="324"/>
      <c r="BNJ312" s="324"/>
      <c r="BNK312" s="324"/>
      <c r="BNL312" s="324"/>
      <c r="BNM312" s="324"/>
      <c r="BNN312" s="324"/>
      <c r="BNO312" s="324"/>
      <c r="BNP312" s="324"/>
      <c r="BNQ312" s="324"/>
      <c r="BNR312" s="324"/>
      <c r="BNS312" s="324"/>
      <c r="BNT312" s="324"/>
      <c r="BNU312" s="324"/>
      <c r="BNV312" s="324"/>
      <c r="BNW312" s="324"/>
      <c r="BNX312" s="324"/>
      <c r="BNY312" s="324"/>
      <c r="BNZ312" s="324"/>
      <c r="BOA312" s="324"/>
      <c r="BOB312" s="324"/>
      <c r="BOC312" s="324"/>
      <c r="BOD312" s="324"/>
      <c r="BOE312" s="324"/>
      <c r="BOF312" s="324"/>
      <c r="BOG312" s="324"/>
      <c r="BOH312" s="324"/>
      <c r="BOI312" s="324"/>
      <c r="BOJ312" s="324"/>
      <c r="BOK312" s="324"/>
      <c r="BOL312" s="324"/>
      <c r="BOM312" s="324"/>
      <c r="BON312" s="324"/>
      <c r="BOO312" s="324"/>
      <c r="BOP312" s="324"/>
      <c r="BOQ312" s="324"/>
      <c r="BOR312" s="324"/>
      <c r="BOS312" s="324"/>
      <c r="BOT312" s="324"/>
      <c r="BOU312" s="324"/>
      <c r="BOV312" s="324"/>
    </row>
    <row r="313" spans="1:1764" s="40" customFormat="1" ht="40.5" customHeight="1">
      <c r="A313" s="94"/>
      <c r="B313" s="384"/>
      <c r="C313" s="384"/>
      <c r="D313" s="67"/>
      <c r="E313" s="67"/>
      <c r="F313" s="67"/>
      <c r="G313" s="214" t="s">
        <v>22</v>
      </c>
      <c r="H313" s="214">
        <v>600</v>
      </c>
      <c r="I313" s="405">
        <v>60095</v>
      </c>
      <c r="J313" s="470">
        <f t="shared" si="6"/>
        <v>5000</v>
      </c>
      <c r="K313" s="470">
        <v>5000</v>
      </c>
      <c r="L313" s="476"/>
      <c r="M313" s="114"/>
      <c r="N313" s="114"/>
      <c r="O313" s="114"/>
      <c r="P313" s="114"/>
      <c r="Q313" s="114"/>
      <c r="R313" s="114"/>
      <c r="S313" s="114"/>
      <c r="T313" s="114"/>
      <c r="U313" s="114"/>
      <c r="V313" s="339"/>
      <c r="W313" s="339"/>
      <c r="X313" s="339"/>
      <c r="Y313" s="339"/>
      <c r="Z313" s="339"/>
      <c r="AA313" s="339"/>
      <c r="AB313" s="339"/>
      <c r="AC313" s="339"/>
      <c r="AD313" s="339"/>
      <c r="AE313" s="339"/>
      <c r="AF313" s="339"/>
      <c r="AG313" s="339"/>
      <c r="AH313" s="339"/>
      <c r="AI313" s="339"/>
      <c r="AJ313" s="339"/>
      <c r="AK313" s="339"/>
      <c r="AL313" s="339"/>
      <c r="AM313" s="339"/>
      <c r="AN313" s="339"/>
      <c r="AO313" s="339"/>
      <c r="AP313" s="339"/>
      <c r="AQ313" s="339"/>
      <c r="AR313" s="339"/>
      <c r="AS313" s="339"/>
      <c r="AT313" s="339"/>
      <c r="AU313" s="339"/>
      <c r="AV313" s="339"/>
      <c r="AW313" s="339"/>
      <c r="AX313" s="339"/>
      <c r="AY313" s="339"/>
      <c r="AZ313" s="339"/>
      <c r="BA313" s="339"/>
      <c r="BB313" s="339"/>
      <c r="BC313" s="339"/>
      <c r="BD313" s="339"/>
      <c r="BE313" s="339"/>
      <c r="BF313" s="339"/>
      <c r="BG313" s="339"/>
      <c r="BH313" s="339"/>
      <c r="BI313" s="339"/>
      <c r="BJ313" s="339"/>
      <c r="BK313" s="339"/>
      <c r="BL313" s="339"/>
      <c r="BM313" s="339"/>
      <c r="BN313" s="339"/>
      <c r="BO313" s="339"/>
      <c r="BP313" s="339"/>
      <c r="BQ313" s="339"/>
      <c r="BR313" s="339"/>
      <c r="BS313" s="339"/>
      <c r="BT313" s="339"/>
      <c r="BU313" s="339"/>
      <c r="BV313" s="339"/>
      <c r="BW313" s="339"/>
      <c r="BX313" s="339"/>
      <c r="BY313" s="339"/>
      <c r="BZ313" s="339"/>
      <c r="CA313" s="339"/>
      <c r="CB313" s="339"/>
      <c r="CC313" s="339"/>
      <c r="CD313" s="339"/>
      <c r="CE313" s="339"/>
      <c r="CF313" s="339"/>
      <c r="CG313" s="339"/>
      <c r="CH313" s="339"/>
      <c r="CI313" s="339"/>
      <c r="CJ313" s="339"/>
      <c r="CK313" s="339"/>
      <c r="CL313" s="339"/>
      <c r="CM313" s="339"/>
      <c r="CN313" s="339"/>
      <c r="CO313" s="339"/>
      <c r="CP313" s="339"/>
      <c r="CQ313" s="339"/>
      <c r="CR313" s="339"/>
      <c r="CS313" s="339"/>
      <c r="CT313" s="339"/>
      <c r="CU313" s="339"/>
      <c r="CV313" s="339"/>
      <c r="CW313" s="339"/>
      <c r="CX313" s="339"/>
      <c r="CY313" s="339"/>
      <c r="CZ313" s="339"/>
      <c r="DA313" s="339"/>
      <c r="DB313" s="339"/>
      <c r="DC313" s="339"/>
      <c r="DD313" s="339"/>
      <c r="DE313" s="339"/>
      <c r="DF313" s="339"/>
      <c r="DG313" s="339"/>
      <c r="DH313" s="339"/>
      <c r="DI313" s="339"/>
      <c r="DJ313" s="339"/>
      <c r="DK313" s="339"/>
      <c r="DL313" s="339"/>
      <c r="DM313" s="339"/>
      <c r="DN313" s="339"/>
      <c r="DO313" s="339"/>
      <c r="DP313" s="339"/>
      <c r="DQ313" s="339"/>
      <c r="DR313" s="339"/>
      <c r="DS313" s="339"/>
      <c r="DT313" s="339"/>
      <c r="DU313" s="339"/>
      <c r="DV313" s="339"/>
      <c r="DW313" s="339"/>
      <c r="DX313" s="339"/>
      <c r="DY313" s="339"/>
      <c r="DZ313" s="339"/>
      <c r="EA313" s="339"/>
      <c r="EB313" s="339"/>
      <c r="EC313" s="339"/>
      <c r="ED313" s="339"/>
      <c r="EE313" s="339"/>
      <c r="EF313" s="339"/>
      <c r="EG313" s="339"/>
      <c r="EH313" s="339"/>
      <c r="EI313" s="339"/>
      <c r="EJ313" s="339"/>
      <c r="EK313" s="339"/>
      <c r="EL313" s="339"/>
      <c r="EM313" s="339"/>
      <c r="EN313" s="339"/>
      <c r="EO313" s="339"/>
      <c r="EP313" s="339"/>
      <c r="EQ313" s="339"/>
      <c r="ER313" s="339"/>
      <c r="ES313" s="339"/>
      <c r="ET313" s="339"/>
      <c r="EU313" s="339"/>
      <c r="EV313" s="339"/>
      <c r="EW313" s="339"/>
      <c r="EX313" s="339"/>
      <c r="EY313" s="339"/>
      <c r="EZ313" s="339"/>
      <c r="FA313" s="339"/>
      <c r="FB313" s="339"/>
      <c r="FC313" s="339"/>
      <c r="FD313" s="339"/>
      <c r="FE313" s="339"/>
      <c r="FF313" s="339"/>
      <c r="FG313" s="339"/>
      <c r="FH313" s="339"/>
      <c r="FI313" s="339"/>
      <c r="FJ313" s="339"/>
      <c r="FK313" s="339"/>
      <c r="FL313" s="339"/>
      <c r="FM313" s="339"/>
      <c r="FN313" s="339"/>
      <c r="FO313" s="339"/>
      <c r="FP313" s="339"/>
      <c r="FQ313" s="339"/>
      <c r="FR313" s="339"/>
      <c r="FS313" s="339"/>
      <c r="FT313" s="339"/>
      <c r="FU313" s="339"/>
      <c r="FV313" s="339"/>
      <c r="FW313" s="339"/>
      <c r="FX313" s="339"/>
      <c r="FY313" s="339"/>
      <c r="FZ313" s="339"/>
      <c r="GA313" s="339"/>
      <c r="GB313" s="339"/>
      <c r="GC313" s="339"/>
      <c r="GD313" s="339"/>
      <c r="GE313" s="339"/>
      <c r="GF313" s="339"/>
      <c r="GG313" s="339"/>
      <c r="GH313" s="339"/>
      <c r="GI313" s="339"/>
      <c r="GJ313" s="339"/>
      <c r="GK313" s="339"/>
      <c r="GL313" s="339"/>
      <c r="GM313" s="339"/>
      <c r="GN313" s="339"/>
      <c r="GO313" s="339"/>
      <c r="GP313" s="339"/>
      <c r="GQ313" s="339"/>
      <c r="GR313" s="339"/>
      <c r="GS313" s="339"/>
      <c r="GT313" s="339"/>
      <c r="GU313" s="339"/>
      <c r="GV313" s="339"/>
      <c r="GW313" s="339"/>
      <c r="GX313" s="339"/>
      <c r="GY313" s="339"/>
      <c r="GZ313" s="339"/>
      <c r="HA313" s="339"/>
      <c r="HB313" s="339"/>
      <c r="HC313" s="339"/>
      <c r="HD313" s="339"/>
      <c r="HE313" s="339"/>
      <c r="HF313" s="339"/>
      <c r="HG313" s="339"/>
      <c r="HH313" s="339"/>
      <c r="HI313" s="339"/>
      <c r="HJ313" s="339"/>
      <c r="HK313" s="339"/>
      <c r="HL313" s="339"/>
      <c r="HM313" s="339"/>
      <c r="HN313" s="339"/>
      <c r="HO313" s="339"/>
      <c r="HP313" s="339"/>
      <c r="HQ313" s="339"/>
      <c r="HR313" s="339"/>
      <c r="HS313" s="339"/>
      <c r="HT313" s="339"/>
      <c r="HU313" s="339"/>
      <c r="HV313" s="339"/>
      <c r="HW313" s="339"/>
      <c r="HX313" s="339"/>
      <c r="HY313" s="339"/>
      <c r="HZ313" s="339"/>
      <c r="IA313" s="339"/>
      <c r="IB313" s="339"/>
      <c r="IC313" s="339"/>
      <c r="ID313" s="339"/>
      <c r="IE313" s="339"/>
      <c r="IF313" s="339"/>
      <c r="IG313" s="339"/>
      <c r="IH313" s="339"/>
      <c r="II313" s="339"/>
      <c r="IJ313" s="339"/>
      <c r="IK313" s="339"/>
      <c r="IL313" s="339"/>
      <c r="IM313" s="339"/>
      <c r="IN313" s="339"/>
      <c r="IO313" s="339"/>
      <c r="IP313" s="339"/>
      <c r="IQ313" s="339"/>
      <c r="IR313" s="339"/>
      <c r="IS313" s="339"/>
      <c r="IT313" s="339"/>
      <c r="IU313" s="339"/>
      <c r="IV313" s="339"/>
      <c r="IW313" s="339"/>
      <c r="IX313" s="339"/>
      <c r="IY313" s="339"/>
      <c r="IZ313" s="339"/>
      <c r="JA313" s="339"/>
      <c r="JB313" s="339"/>
      <c r="JC313" s="339"/>
      <c r="JD313" s="339"/>
      <c r="JE313" s="339"/>
      <c r="JF313" s="339"/>
      <c r="JG313" s="339"/>
      <c r="JH313" s="339"/>
      <c r="JI313" s="339"/>
      <c r="JJ313" s="339"/>
      <c r="JK313" s="339"/>
      <c r="JL313" s="339"/>
      <c r="JM313" s="339"/>
      <c r="JN313" s="339"/>
      <c r="JO313" s="339"/>
      <c r="JP313" s="339"/>
      <c r="JQ313" s="339"/>
      <c r="JR313" s="339"/>
      <c r="JS313" s="339"/>
      <c r="JT313" s="339"/>
      <c r="JU313" s="339"/>
      <c r="JV313" s="339"/>
      <c r="JW313" s="339"/>
      <c r="JX313" s="339"/>
      <c r="JY313" s="339"/>
      <c r="JZ313" s="339"/>
      <c r="KA313" s="339"/>
      <c r="KB313" s="339"/>
      <c r="KC313" s="339"/>
      <c r="KD313" s="339"/>
      <c r="KE313" s="339"/>
      <c r="KF313" s="339"/>
      <c r="KG313" s="339"/>
      <c r="KH313" s="339"/>
      <c r="KI313" s="339"/>
      <c r="KJ313" s="339"/>
      <c r="KK313" s="339"/>
      <c r="KL313" s="339"/>
      <c r="KM313" s="339"/>
      <c r="KN313" s="339"/>
      <c r="KO313" s="339"/>
      <c r="KP313" s="339"/>
      <c r="KQ313" s="339"/>
      <c r="KR313" s="339"/>
      <c r="KS313" s="339"/>
      <c r="KT313" s="339"/>
      <c r="KU313" s="339"/>
      <c r="KV313" s="339"/>
      <c r="KW313" s="339"/>
      <c r="KX313" s="339"/>
      <c r="KY313" s="339"/>
      <c r="KZ313" s="339"/>
      <c r="LA313" s="339"/>
      <c r="LB313" s="339"/>
      <c r="LC313" s="339"/>
      <c r="LD313" s="339"/>
      <c r="LE313" s="339"/>
      <c r="LF313" s="339"/>
      <c r="LG313" s="339"/>
      <c r="LH313" s="339"/>
      <c r="LI313" s="339"/>
      <c r="LJ313" s="339"/>
      <c r="LK313" s="339"/>
      <c r="LL313" s="339"/>
      <c r="LM313" s="339"/>
      <c r="LN313" s="339"/>
      <c r="LO313" s="339"/>
      <c r="LP313" s="339"/>
      <c r="LQ313" s="339"/>
      <c r="LR313" s="339"/>
      <c r="LS313" s="339"/>
      <c r="LT313" s="339"/>
      <c r="LU313" s="339"/>
      <c r="LV313" s="339"/>
      <c r="LW313" s="339"/>
      <c r="LX313" s="339"/>
      <c r="LY313" s="339"/>
      <c r="LZ313" s="339"/>
      <c r="MA313" s="339"/>
      <c r="MB313" s="339"/>
      <c r="MC313" s="339"/>
      <c r="MD313" s="339"/>
      <c r="ME313" s="339"/>
      <c r="MF313" s="339"/>
      <c r="MG313" s="339"/>
      <c r="MH313" s="339"/>
      <c r="MI313" s="339"/>
      <c r="MJ313" s="339"/>
      <c r="MK313" s="339"/>
      <c r="ML313" s="339"/>
      <c r="MM313" s="339"/>
      <c r="MN313" s="339"/>
      <c r="MO313" s="339"/>
      <c r="MP313" s="339"/>
      <c r="MQ313" s="339"/>
      <c r="MR313" s="339"/>
      <c r="MS313" s="339"/>
      <c r="MT313" s="339"/>
      <c r="MU313" s="339"/>
      <c r="MV313" s="339"/>
      <c r="MW313" s="339"/>
      <c r="MX313" s="339"/>
      <c r="MY313" s="339"/>
      <c r="MZ313" s="339"/>
      <c r="NA313" s="339"/>
      <c r="NB313" s="339"/>
      <c r="NC313" s="339"/>
      <c r="ND313" s="339"/>
      <c r="NE313" s="339"/>
      <c r="NF313" s="339"/>
      <c r="NG313" s="339"/>
      <c r="NH313" s="339"/>
      <c r="NI313" s="339"/>
      <c r="NJ313" s="339"/>
      <c r="NK313" s="339"/>
      <c r="NL313" s="339"/>
      <c r="NM313" s="339"/>
      <c r="NN313" s="339"/>
      <c r="NO313" s="339"/>
      <c r="NP313" s="339"/>
      <c r="NQ313" s="339"/>
      <c r="NR313" s="339"/>
      <c r="NS313" s="339"/>
      <c r="NT313" s="339"/>
      <c r="NU313" s="339"/>
      <c r="NV313" s="339"/>
      <c r="NW313" s="339"/>
      <c r="NX313" s="339"/>
      <c r="NY313" s="339"/>
      <c r="NZ313" s="339"/>
      <c r="OA313" s="339"/>
      <c r="OB313" s="339"/>
      <c r="OC313" s="339"/>
      <c r="OD313" s="339"/>
      <c r="OE313" s="339"/>
      <c r="OF313" s="339"/>
      <c r="OG313" s="339"/>
      <c r="OH313" s="339"/>
      <c r="OI313" s="339"/>
      <c r="OJ313" s="339"/>
      <c r="OK313" s="339"/>
      <c r="OL313" s="339"/>
      <c r="OM313" s="339"/>
      <c r="ON313" s="339"/>
      <c r="OO313" s="339"/>
      <c r="OP313" s="339"/>
      <c r="OQ313" s="339"/>
      <c r="OR313" s="339"/>
      <c r="OS313" s="339"/>
      <c r="OT313" s="339"/>
      <c r="OU313" s="339"/>
      <c r="OV313" s="339"/>
      <c r="OW313" s="339"/>
      <c r="OX313" s="339"/>
      <c r="OY313" s="339"/>
      <c r="OZ313" s="339"/>
      <c r="PA313" s="339"/>
      <c r="PB313" s="339"/>
      <c r="PC313" s="339"/>
      <c r="PD313" s="339"/>
      <c r="PE313" s="339"/>
      <c r="PF313" s="339"/>
      <c r="PG313" s="339"/>
      <c r="PH313" s="339"/>
      <c r="PI313" s="339"/>
      <c r="PJ313" s="339"/>
      <c r="PK313" s="339"/>
      <c r="PL313" s="339"/>
      <c r="PM313" s="339"/>
      <c r="PN313" s="339"/>
      <c r="PO313" s="339"/>
      <c r="PP313" s="339"/>
      <c r="PQ313" s="339"/>
      <c r="PR313" s="339"/>
      <c r="PS313" s="339"/>
      <c r="PT313" s="339"/>
      <c r="PU313" s="339"/>
      <c r="PV313" s="339"/>
      <c r="PW313" s="339"/>
      <c r="PX313" s="339"/>
      <c r="PY313" s="339"/>
      <c r="PZ313" s="339"/>
      <c r="QA313" s="339"/>
      <c r="QB313" s="339"/>
      <c r="QC313" s="339"/>
      <c r="QD313" s="339"/>
      <c r="QE313" s="339"/>
      <c r="QF313" s="339"/>
      <c r="QG313" s="339"/>
      <c r="QH313" s="339"/>
      <c r="QI313" s="339"/>
      <c r="QJ313" s="339"/>
      <c r="QK313" s="339"/>
      <c r="QL313" s="339"/>
      <c r="QM313" s="339"/>
      <c r="QN313" s="339"/>
      <c r="QO313" s="339"/>
      <c r="QP313" s="339"/>
      <c r="QQ313" s="339"/>
      <c r="QR313" s="339"/>
      <c r="QS313" s="339"/>
      <c r="QT313" s="339"/>
      <c r="QU313" s="339"/>
      <c r="QV313" s="339"/>
      <c r="QW313" s="339"/>
      <c r="QX313" s="339"/>
      <c r="QY313" s="339"/>
      <c r="QZ313" s="339"/>
      <c r="RA313" s="339"/>
      <c r="RB313" s="339"/>
      <c r="RC313" s="339"/>
      <c r="RD313" s="339"/>
      <c r="RE313" s="339"/>
      <c r="RF313" s="339"/>
      <c r="RG313" s="339"/>
      <c r="RH313" s="339"/>
      <c r="RI313" s="339"/>
      <c r="RJ313" s="339"/>
      <c r="RK313" s="339"/>
      <c r="RL313" s="339"/>
      <c r="RM313" s="339"/>
      <c r="RN313" s="339"/>
      <c r="RO313" s="339"/>
      <c r="RP313" s="339"/>
      <c r="RQ313" s="339"/>
      <c r="RR313" s="339"/>
      <c r="RS313" s="339"/>
      <c r="RT313" s="339"/>
      <c r="RU313" s="339"/>
      <c r="RV313" s="339"/>
      <c r="RW313" s="339"/>
      <c r="RX313" s="339"/>
      <c r="RY313" s="339"/>
      <c r="RZ313" s="339"/>
      <c r="SA313" s="339"/>
      <c r="SB313" s="339"/>
      <c r="SC313" s="339"/>
      <c r="SD313" s="339"/>
      <c r="SE313" s="339"/>
      <c r="SF313" s="339"/>
      <c r="SG313" s="339"/>
      <c r="SH313" s="339"/>
      <c r="SI313" s="339"/>
      <c r="SJ313" s="339"/>
      <c r="SK313" s="339"/>
      <c r="SL313" s="339"/>
      <c r="SM313" s="339"/>
      <c r="SN313" s="339"/>
      <c r="SO313" s="339"/>
      <c r="SP313" s="339"/>
      <c r="SQ313" s="339"/>
      <c r="SR313" s="339"/>
      <c r="SS313" s="339"/>
      <c r="ST313" s="339"/>
      <c r="SU313" s="339"/>
      <c r="SV313" s="339"/>
      <c r="SW313" s="339"/>
      <c r="SX313" s="339"/>
      <c r="SY313" s="339"/>
      <c r="SZ313" s="339"/>
      <c r="TA313" s="339"/>
      <c r="TB313" s="339"/>
      <c r="TC313" s="339"/>
      <c r="TD313" s="339"/>
      <c r="TE313" s="339"/>
      <c r="TF313" s="339"/>
      <c r="TG313" s="339"/>
      <c r="TH313" s="339"/>
      <c r="TI313" s="339"/>
      <c r="TJ313" s="339"/>
      <c r="TK313" s="339"/>
      <c r="TL313" s="339"/>
      <c r="TM313" s="339"/>
      <c r="TN313" s="339"/>
      <c r="TO313" s="339"/>
      <c r="TP313" s="339"/>
      <c r="TQ313" s="339"/>
      <c r="TR313" s="339"/>
      <c r="TS313" s="339"/>
      <c r="TT313" s="339"/>
      <c r="TU313" s="339"/>
      <c r="TV313" s="339"/>
      <c r="TW313" s="339"/>
      <c r="TX313" s="339"/>
      <c r="TY313" s="339"/>
      <c r="TZ313" s="339"/>
      <c r="UA313" s="339"/>
      <c r="UB313" s="339"/>
      <c r="UC313" s="339"/>
      <c r="UD313" s="339"/>
      <c r="UE313" s="339"/>
      <c r="UF313" s="339"/>
      <c r="UG313" s="339"/>
      <c r="UH313" s="339"/>
      <c r="UI313" s="339"/>
      <c r="UJ313" s="339"/>
      <c r="UK313" s="339"/>
      <c r="UL313" s="339"/>
      <c r="UM313" s="339"/>
      <c r="UN313" s="339"/>
      <c r="UO313" s="339"/>
      <c r="UP313" s="339"/>
      <c r="UQ313" s="339"/>
      <c r="UR313" s="339"/>
      <c r="US313" s="339"/>
      <c r="UT313" s="339"/>
      <c r="UU313" s="339"/>
      <c r="UV313" s="339"/>
      <c r="UW313" s="339"/>
      <c r="UX313" s="339"/>
      <c r="UY313" s="339"/>
      <c r="UZ313" s="339"/>
      <c r="VA313" s="339"/>
      <c r="VB313" s="339"/>
      <c r="VC313" s="339"/>
      <c r="VD313" s="339"/>
      <c r="VE313" s="339"/>
      <c r="VF313" s="339"/>
      <c r="VG313" s="339"/>
      <c r="VH313" s="339"/>
      <c r="VI313" s="339"/>
      <c r="VJ313" s="339"/>
      <c r="VK313" s="339"/>
      <c r="VL313" s="339"/>
      <c r="VM313" s="339"/>
      <c r="VN313" s="339"/>
      <c r="VO313" s="339"/>
      <c r="VP313" s="339"/>
      <c r="VQ313" s="339"/>
      <c r="VR313" s="339"/>
      <c r="VS313" s="339"/>
      <c r="VT313" s="339"/>
      <c r="VU313" s="339"/>
      <c r="VV313" s="339"/>
      <c r="VW313" s="339"/>
      <c r="VX313" s="339"/>
      <c r="VY313" s="339"/>
      <c r="VZ313" s="339"/>
      <c r="WA313" s="339"/>
      <c r="WB313" s="339"/>
      <c r="WC313" s="339"/>
      <c r="WD313" s="339"/>
      <c r="WE313" s="339"/>
      <c r="WF313" s="339"/>
      <c r="WG313" s="339"/>
      <c r="WH313" s="339"/>
      <c r="WI313" s="339"/>
      <c r="WJ313" s="339"/>
      <c r="WK313" s="339"/>
      <c r="WL313" s="339"/>
      <c r="WM313" s="339"/>
      <c r="WN313" s="339"/>
      <c r="WO313" s="339"/>
      <c r="WP313" s="339"/>
      <c r="WQ313" s="339"/>
      <c r="WR313" s="339"/>
      <c r="WS313" s="339"/>
      <c r="WT313" s="339"/>
      <c r="WU313" s="339"/>
      <c r="WV313" s="339"/>
      <c r="WW313" s="339"/>
      <c r="WX313" s="339"/>
      <c r="WY313" s="339"/>
      <c r="WZ313" s="339"/>
      <c r="XA313" s="339"/>
      <c r="XB313" s="339"/>
      <c r="XC313" s="339"/>
      <c r="XD313" s="339"/>
      <c r="XE313" s="339"/>
      <c r="XF313" s="339"/>
      <c r="XG313" s="339"/>
      <c r="XH313" s="339"/>
      <c r="XI313" s="339"/>
      <c r="XJ313" s="339"/>
      <c r="XK313" s="339"/>
      <c r="XL313" s="339"/>
      <c r="XM313" s="339"/>
      <c r="XN313" s="339"/>
      <c r="XO313" s="339"/>
      <c r="XP313" s="339"/>
      <c r="XQ313" s="339"/>
      <c r="XR313" s="339"/>
      <c r="XS313" s="339"/>
      <c r="XT313" s="339"/>
      <c r="XU313" s="339"/>
      <c r="XV313" s="339"/>
      <c r="XW313" s="339"/>
      <c r="XX313" s="339"/>
      <c r="XY313" s="339"/>
      <c r="XZ313" s="339"/>
      <c r="YA313" s="339"/>
      <c r="YB313" s="339"/>
      <c r="YC313" s="339"/>
      <c r="YD313" s="339"/>
      <c r="YE313" s="339"/>
      <c r="YF313" s="339"/>
      <c r="YG313" s="339"/>
      <c r="YH313" s="339"/>
      <c r="YI313" s="339"/>
      <c r="YJ313" s="339"/>
      <c r="YK313" s="339"/>
      <c r="YL313" s="339"/>
      <c r="YM313" s="339"/>
      <c r="YN313" s="339"/>
      <c r="YO313" s="339"/>
      <c r="YP313" s="339"/>
      <c r="YQ313" s="339"/>
      <c r="YR313" s="339"/>
      <c r="YS313" s="339"/>
      <c r="YT313" s="339"/>
      <c r="YU313" s="339"/>
      <c r="YV313" s="339"/>
      <c r="YW313" s="339"/>
      <c r="YX313" s="339"/>
      <c r="YY313" s="339"/>
      <c r="YZ313" s="339"/>
      <c r="ZA313" s="339"/>
      <c r="ZB313" s="339"/>
      <c r="ZC313" s="339"/>
      <c r="ZD313" s="339"/>
      <c r="ZE313" s="339"/>
      <c r="ZF313" s="339"/>
      <c r="ZG313" s="339"/>
      <c r="ZH313" s="339"/>
      <c r="ZI313" s="339"/>
      <c r="ZJ313" s="339"/>
      <c r="ZK313" s="339"/>
      <c r="ZL313" s="339"/>
      <c r="ZM313" s="339"/>
      <c r="ZN313" s="339"/>
      <c r="ZO313" s="339"/>
      <c r="ZP313" s="339"/>
      <c r="ZQ313" s="339"/>
      <c r="ZR313" s="339"/>
      <c r="ZS313" s="339"/>
      <c r="ZT313" s="339"/>
      <c r="ZU313" s="339"/>
      <c r="ZV313" s="339"/>
      <c r="ZW313" s="339"/>
      <c r="ZX313" s="339"/>
      <c r="ZY313" s="339"/>
      <c r="ZZ313" s="339"/>
      <c r="AAA313" s="339"/>
      <c r="AAB313" s="339"/>
      <c r="AAC313" s="339"/>
      <c r="AAD313" s="339"/>
      <c r="AAE313" s="339"/>
      <c r="AAF313" s="339"/>
      <c r="AAG313" s="339"/>
      <c r="AAH313" s="339"/>
      <c r="AAI313" s="339"/>
      <c r="AAJ313" s="339"/>
      <c r="AAK313" s="339"/>
      <c r="AAL313" s="339"/>
      <c r="AAM313" s="339"/>
      <c r="AAN313" s="339"/>
      <c r="AAO313" s="339"/>
      <c r="AAP313" s="339"/>
      <c r="AAQ313" s="339"/>
      <c r="AAR313" s="339"/>
      <c r="AAS313" s="339"/>
      <c r="AAT313" s="339"/>
      <c r="AAU313" s="339"/>
      <c r="AAV313" s="339"/>
      <c r="AAW313" s="339"/>
      <c r="AAX313" s="339"/>
      <c r="AAY313" s="339"/>
      <c r="AAZ313" s="339"/>
      <c r="ABA313" s="339"/>
      <c r="ABB313" s="339"/>
      <c r="ABC313" s="339"/>
      <c r="ABD313" s="339"/>
      <c r="ABE313" s="339"/>
      <c r="ABF313" s="339"/>
      <c r="ABG313" s="339"/>
      <c r="ABH313" s="339"/>
      <c r="ABI313" s="339"/>
      <c r="ABJ313" s="339"/>
      <c r="ABK313" s="339"/>
      <c r="ABL313" s="339"/>
      <c r="ABM313" s="339"/>
      <c r="ABN313" s="339"/>
      <c r="ABO313" s="339"/>
      <c r="ABP313" s="339"/>
      <c r="ABQ313" s="339"/>
      <c r="ABR313" s="339"/>
      <c r="ABS313" s="339"/>
      <c r="ABT313" s="339"/>
      <c r="ABU313" s="339"/>
      <c r="ABV313" s="339"/>
      <c r="ABW313" s="339"/>
      <c r="ABX313" s="339"/>
      <c r="ABY313" s="339"/>
      <c r="ABZ313" s="339"/>
      <c r="ACA313" s="339"/>
      <c r="ACB313" s="339"/>
      <c r="ACC313" s="339"/>
      <c r="ACD313" s="339"/>
      <c r="ACE313" s="339"/>
      <c r="ACF313" s="339"/>
      <c r="ACG313" s="339"/>
      <c r="ACH313" s="339"/>
      <c r="ACI313" s="339"/>
      <c r="ACJ313" s="339"/>
      <c r="ACK313" s="339"/>
      <c r="ACL313" s="339"/>
      <c r="ACM313" s="339"/>
      <c r="ACN313" s="339"/>
      <c r="ACO313" s="339"/>
      <c r="ACP313" s="339"/>
      <c r="ACQ313" s="339"/>
      <c r="ACR313" s="339"/>
      <c r="ACS313" s="339"/>
      <c r="ACT313" s="339"/>
      <c r="ACU313" s="339"/>
      <c r="ACV313" s="339"/>
      <c r="ACW313" s="339"/>
      <c r="ACX313" s="339"/>
      <c r="ACY313" s="339"/>
      <c r="ACZ313" s="339"/>
      <c r="ADA313" s="339"/>
      <c r="ADB313" s="339"/>
      <c r="ADC313" s="339"/>
      <c r="ADD313" s="339"/>
      <c r="ADE313" s="339"/>
      <c r="ADF313" s="339"/>
      <c r="ADG313" s="339"/>
      <c r="ADH313" s="339"/>
      <c r="ADI313" s="339"/>
      <c r="ADJ313" s="339"/>
      <c r="ADK313" s="339"/>
      <c r="ADL313" s="339"/>
      <c r="ADM313" s="339"/>
      <c r="ADN313" s="339"/>
      <c r="ADO313" s="339"/>
      <c r="ADP313" s="339"/>
      <c r="ADQ313" s="339"/>
      <c r="ADR313" s="339"/>
      <c r="ADS313" s="339"/>
      <c r="ADT313" s="339"/>
      <c r="ADU313" s="339"/>
      <c r="ADV313" s="339"/>
      <c r="ADW313" s="339"/>
      <c r="ADX313" s="339"/>
      <c r="ADY313" s="339"/>
      <c r="ADZ313" s="339"/>
      <c r="AEA313" s="339"/>
      <c r="AEB313" s="339"/>
      <c r="AEC313" s="339"/>
      <c r="AED313" s="339"/>
      <c r="AEE313" s="339"/>
      <c r="AEF313" s="339"/>
      <c r="AEG313" s="339"/>
      <c r="AEH313" s="339"/>
      <c r="AEI313" s="339"/>
      <c r="AEJ313" s="339"/>
      <c r="AEK313" s="339"/>
      <c r="AEL313" s="339"/>
      <c r="AEM313" s="339"/>
      <c r="AEN313" s="339"/>
      <c r="AEO313" s="339"/>
      <c r="AEP313" s="339"/>
      <c r="AEQ313" s="339"/>
      <c r="AER313" s="339"/>
      <c r="AES313" s="339"/>
      <c r="AET313" s="339"/>
      <c r="AEU313" s="339"/>
      <c r="AEV313" s="339"/>
      <c r="AEW313" s="339"/>
      <c r="AEX313" s="339"/>
      <c r="AEY313" s="339"/>
      <c r="AEZ313" s="339"/>
      <c r="AFA313" s="339"/>
      <c r="AFB313" s="339"/>
      <c r="AFC313" s="339"/>
      <c r="AFD313" s="339"/>
      <c r="AFE313" s="339"/>
      <c r="AFF313" s="339"/>
      <c r="AFG313" s="339"/>
      <c r="AFH313" s="339"/>
      <c r="AFI313" s="339"/>
      <c r="AFJ313" s="339"/>
      <c r="AFK313" s="339"/>
      <c r="AFL313" s="339"/>
      <c r="AFM313" s="339"/>
      <c r="AFN313" s="339"/>
      <c r="AFO313" s="339"/>
      <c r="AFP313" s="339"/>
      <c r="AFQ313" s="339"/>
      <c r="AFR313" s="339"/>
      <c r="AFS313" s="339"/>
      <c r="AFT313" s="339"/>
      <c r="AFU313" s="339"/>
      <c r="AFV313" s="339"/>
      <c r="AFW313" s="339"/>
      <c r="AFX313" s="339"/>
      <c r="AFY313" s="339"/>
      <c r="AFZ313" s="339"/>
      <c r="AGA313" s="339"/>
      <c r="AGB313" s="339"/>
      <c r="AGC313" s="339"/>
      <c r="AGD313" s="339"/>
      <c r="AGE313" s="339"/>
      <c r="AGF313" s="339"/>
      <c r="AGG313" s="339"/>
      <c r="AGH313" s="339"/>
      <c r="AGI313" s="339"/>
      <c r="AGJ313" s="339"/>
      <c r="AGK313" s="339"/>
      <c r="AGL313" s="339"/>
      <c r="AGM313" s="339"/>
      <c r="AGN313" s="339"/>
      <c r="AGO313" s="339"/>
      <c r="AGP313" s="339"/>
      <c r="AGQ313" s="339"/>
      <c r="AGR313" s="339"/>
      <c r="AGS313" s="339"/>
      <c r="AGT313" s="339"/>
      <c r="AGU313" s="339"/>
      <c r="AGV313" s="339"/>
      <c r="AGW313" s="339"/>
      <c r="AGX313" s="339"/>
      <c r="AGY313" s="339"/>
      <c r="AGZ313" s="339"/>
      <c r="AHA313" s="339"/>
      <c r="AHB313" s="339"/>
      <c r="AHC313" s="339"/>
      <c r="AHD313" s="339"/>
      <c r="AHE313" s="339"/>
      <c r="AHF313" s="339"/>
      <c r="AHG313" s="339"/>
      <c r="AHH313" s="339"/>
      <c r="AHI313" s="339"/>
      <c r="AHJ313" s="339"/>
      <c r="AHK313" s="339"/>
      <c r="AHL313" s="339"/>
      <c r="AHM313" s="339"/>
      <c r="AHN313" s="339"/>
      <c r="AHO313" s="339"/>
      <c r="AHP313" s="339"/>
      <c r="AHQ313" s="339"/>
      <c r="AHR313" s="339"/>
      <c r="AHS313" s="339"/>
      <c r="AHT313" s="339"/>
      <c r="AHU313" s="339"/>
      <c r="AHV313" s="339"/>
      <c r="AHW313" s="339"/>
      <c r="AHX313" s="339"/>
      <c r="AHY313" s="339"/>
      <c r="AHZ313" s="339"/>
      <c r="AIA313" s="339"/>
      <c r="AIB313" s="339"/>
      <c r="AIC313" s="339"/>
      <c r="AID313" s="339"/>
      <c r="AIE313" s="339"/>
      <c r="AIF313" s="339"/>
      <c r="AIG313" s="339"/>
      <c r="AIH313" s="339"/>
      <c r="AII313" s="339"/>
      <c r="AIJ313" s="339"/>
      <c r="AIK313" s="339"/>
      <c r="AIL313" s="339"/>
      <c r="AIM313" s="339"/>
      <c r="AIN313" s="339"/>
      <c r="AIO313" s="339"/>
      <c r="AIP313" s="339"/>
      <c r="AIQ313" s="339"/>
      <c r="AIR313" s="339"/>
      <c r="AIS313" s="339"/>
      <c r="AIT313" s="339"/>
      <c r="AIU313" s="339"/>
      <c r="AIV313" s="339"/>
      <c r="AIW313" s="339"/>
      <c r="AIX313" s="339"/>
      <c r="AIY313" s="339"/>
      <c r="AIZ313" s="339"/>
      <c r="AJA313" s="339"/>
      <c r="AJB313" s="339"/>
      <c r="AJC313" s="339"/>
      <c r="AJD313" s="339"/>
      <c r="AJE313" s="339"/>
      <c r="AJF313" s="339"/>
      <c r="AJG313" s="339"/>
      <c r="AJH313" s="339"/>
      <c r="AJI313" s="339"/>
      <c r="AJJ313" s="339"/>
      <c r="AJK313" s="339"/>
      <c r="AJL313" s="339"/>
      <c r="AJM313" s="339"/>
      <c r="AJN313" s="339"/>
      <c r="AJO313" s="339"/>
      <c r="AJP313" s="339"/>
      <c r="AJQ313" s="339"/>
      <c r="AJR313" s="339"/>
      <c r="AJS313" s="339"/>
      <c r="AJT313" s="339"/>
      <c r="AJU313" s="339"/>
      <c r="AJV313" s="339"/>
      <c r="AJW313" s="339"/>
      <c r="AJX313" s="339"/>
      <c r="AJY313" s="339"/>
      <c r="AJZ313" s="339"/>
      <c r="AKA313" s="339"/>
      <c r="AKB313" s="339"/>
      <c r="AKC313" s="339"/>
      <c r="AKD313" s="339"/>
      <c r="AKE313" s="339"/>
      <c r="AKF313" s="339"/>
      <c r="AKG313" s="339"/>
      <c r="AKH313" s="339"/>
      <c r="AKI313" s="339"/>
      <c r="AKJ313" s="339"/>
      <c r="AKK313" s="339"/>
      <c r="AKL313" s="339"/>
      <c r="AKM313" s="339"/>
      <c r="AKN313" s="339"/>
      <c r="AKO313" s="339"/>
      <c r="AKP313" s="339"/>
      <c r="AKQ313" s="339"/>
      <c r="AKR313" s="339"/>
      <c r="AKS313" s="339"/>
      <c r="AKT313" s="339"/>
      <c r="AKU313" s="339"/>
      <c r="AKV313" s="339"/>
      <c r="AKW313" s="339"/>
      <c r="AKX313" s="339"/>
      <c r="AKY313" s="339"/>
      <c r="AKZ313" s="339"/>
      <c r="ALA313" s="339"/>
      <c r="ALB313" s="339"/>
      <c r="ALC313" s="339"/>
      <c r="ALD313" s="339"/>
      <c r="ALE313" s="339"/>
      <c r="ALF313" s="339"/>
      <c r="ALG313" s="339"/>
      <c r="ALH313" s="339"/>
      <c r="ALI313" s="339"/>
      <c r="ALJ313" s="339"/>
      <c r="ALK313" s="339"/>
      <c r="ALL313" s="339"/>
      <c r="ALM313" s="339"/>
      <c r="ALN313" s="339"/>
      <c r="ALO313" s="339"/>
      <c r="ALP313" s="339"/>
      <c r="ALQ313" s="339"/>
      <c r="ALR313" s="339"/>
      <c r="ALS313" s="339"/>
      <c r="ALT313" s="339"/>
      <c r="ALU313" s="339"/>
      <c r="ALV313" s="339"/>
      <c r="ALW313" s="339"/>
      <c r="ALX313" s="339"/>
      <c r="ALY313" s="339"/>
      <c r="ALZ313" s="339"/>
      <c r="AMA313" s="339"/>
      <c r="AMB313" s="339"/>
      <c r="AMC313" s="339"/>
      <c r="AMD313" s="339"/>
      <c r="AME313" s="339"/>
      <c r="AMF313" s="339"/>
      <c r="AMG313" s="339"/>
      <c r="AMH313" s="339"/>
      <c r="AMI313" s="339"/>
      <c r="AMJ313" s="339"/>
      <c r="AMK313" s="339"/>
      <c r="AML313" s="339"/>
      <c r="AMM313" s="339"/>
      <c r="AMN313" s="339"/>
      <c r="AMO313" s="339"/>
      <c r="AMP313" s="339"/>
      <c r="AMQ313" s="339"/>
      <c r="AMR313" s="339"/>
      <c r="AMS313" s="339"/>
      <c r="AMT313" s="339"/>
      <c r="AMU313" s="339"/>
      <c r="AMV313" s="339"/>
      <c r="AMW313" s="339"/>
      <c r="AMX313" s="339"/>
      <c r="AMY313" s="339"/>
      <c r="AMZ313" s="339"/>
      <c r="ANA313" s="339"/>
      <c r="ANB313" s="339"/>
      <c r="ANC313" s="339"/>
      <c r="AND313" s="339"/>
      <c r="ANE313" s="339"/>
      <c r="ANF313" s="339"/>
      <c r="ANG313" s="339"/>
      <c r="ANH313" s="339"/>
      <c r="ANI313" s="339"/>
      <c r="ANJ313" s="339"/>
      <c r="ANK313" s="339"/>
      <c r="ANL313" s="339"/>
      <c r="ANM313" s="339"/>
      <c r="ANN313" s="339"/>
      <c r="ANO313" s="339"/>
      <c r="ANP313" s="339"/>
      <c r="ANQ313" s="339"/>
      <c r="ANR313" s="339"/>
      <c r="ANS313" s="339"/>
      <c r="ANT313" s="339"/>
      <c r="ANU313" s="339"/>
      <c r="ANV313" s="339"/>
      <c r="ANW313" s="339"/>
      <c r="ANX313" s="339"/>
      <c r="ANY313" s="339"/>
      <c r="ANZ313" s="339"/>
      <c r="AOA313" s="339"/>
      <c r="AOB313" s="339"/>
      <c r="AOC313" s="339"/>
      <c r="AOD313" s="339"/>
      <c r="AOE313" s="339"/>
      <c r="AOF313" s="339"/>
      <c r="AOG313" s="339"/>
      <c r="AOH313" s="339"/>
      <c r="AOI313" s="339"/>
      <c r="AOJ313" s="339"/>
      <c r="AOK313" s="339"/>
      <c r="AOL313" s="339"/>
      <c r="AOM313" s="339"/>
      <c r="AON313" s="339"/>
      <c r="AOO313" s="339"/>
      <c r="AOP313" s="339"/>
      <c r="AOQ313" s="339"/>
      <c r="AOR313" s="339"/>
      <c r="AOS313" s="339"/>
      <c r="AOT313" s="339"/>
      <c r="AOU313" s="339"/>
      <c r="AOV313" s="339"/>
      <c r="AOW313" s="339"/>
      <c r="AOX313" s="339"/>
      <c r="AOY313" s="339"/>
      <c r="AOZ313" s="339"/>
      <c r="APA313" s="339"/>
      <c r="APB313" s="339"/>
      <c r="APC313" s="339"/>
      <c r="APD313" s="339"/>
      <c r="APE313" s="339"/>
      <c r="APF313" s="339"/>
      <c r="APG313" s="339"/>
      <c r="APH313" s="339"/>
      <c r="API313" s="339"/>
      <c r="APJ313" s="339"/>
      <c r="APK313" s="339"/>
      <c r="APL313" s="339"/>
      <c r="APM313" s="339"/>
      <c r="APN313" s="339"/>
      <c r="APO313" s="339"/>
      <c r="APP313" s="339"/>
      <c r="APQ313" s="339"/>
      <c r="APR313" s="339"/>
      <c r="APS313" s="339"/>
      <c r="APT313" s="339"/>
      <c r="APU313" s="339"/>
      <c r="APV313" s="339"/>
      <c r="APW313" s="339"/>
      <c r="APX313" s="339"/>
      <c r="APY313" s="339"/>
      <c r="APZ313" s="339"/>
      <c r="AQA313" s="339"/>
      <c r="AQB313" s="339"/>
      <c r="AQC313" s="339"/>
      <c r="AQD313" s="339"/>
      <c r="AQE313" s="339"/>
      <c r="AQF313" s="339"/>
      <c r="AQG313" s="339"/>
      <c r="AQH313" s="339"/>
      <c r="AQI313" s="339"/>
      <c r="AQJ313" s="339"/>
      <c r="AQK313" s="339"/>
      <c r="AQL313" s="339"/>
      <c r="AQM313" s="339"/>
      <c r="AQN313" s="339"/>
      <c r="AQO313" s="339"/>
      <c r="AQP313" s="339"/>
      <c r="AQQ313" s="339"/>
      <c r="AQR313" s="339"/>
      <c r="AQS313" s="339"/>
      <c r="AQT313" s="339"/>
      <c r="AQU313" s="339"/>
      <c r="AQV313" s="339"/>
      <c r="AQW313" s="339"/>
      <c r="AQX313" s="339"/>
      <c r="AQY313" s="339"/>
      <c r="AQZ313" s="339"/>
      <c r="ARA313" s="339"/>
      <c r="ARB313" s="339"/>
      <c r="ARC313" s="339"/>
      <c r="ARD313" s="339"/>
      <c r="ARE313" s="339"/>
      <c r="ARF313" s="339"/>
      <c r="ARG313" s="339"/>
      <c r="ARH313" s="339"/>
      <c r="ARI313" s="339"/>
      <c r="ARJ313" s="339"/>
      <c r="ARK313" s="339"/>
      <c r="ARL313" s="339"/>
      <c r="ARM313" s="339"/>
      <c r="ARN313" s="339"/>
      <c r="ARO313" s="339"/>
      <c r="ARP313" s="339"/>
      <c r="ARQ313" s="339"/>
      <c r="ARR313" s="339"/>
      <c r="ARS313" s="339"/>
      <c r="ART313" s="339"/>
      <c r="ARU313" s="339"/>
      <c r="ARV313" s="339"/>
      <c r="ARW313" s="339"/>
      <c r="ARX313" s="339"/>
      <c r="ARY313" s="339"/>
      <c r="ARZ313" s="339"/>
      <c r="ASA313" s="339"/>
      <c r="ASB313" s="339"/>
      <c r="ASC313" s="339"/>
      <c r="ASD313" s="339"/>
      <c r="ASE313" s="339"/>
      <c r="ASF313" s="339"/>
      <c r="ASG313" s="339"/>
      <c r="ASH313" s="339"/>
      <c r="ASI313" s="339"/>
      <c r="ASJ313" s="339"/>
      <c r="ASK313" s="339"/>
      <c r="ASL313" s="339"/>
      <c r="ASM313" s="339"/>
      <c r="ASN313" s="339"/>
      <c r="ASO313" s="339"/>
      <c r="ASP313" s="339"/>
      <c r="ASQ313" s="339"/>
      <c r="ASR313" s="339"/>
      <c r="ASS313" s="339"/>
      <c r="AST313" s="339"/>
      <c r="ASU313" s="339"/>
      <c r="ASV313" s="339"/>
      <c r="ASW313" s="339"/>
      <c r="ASX313" s="339"/>
      <c r="ASY313" s="339"/>
      <c r="ASZ313" s="339"/>
      <c r="ATA313" s="339"/>
      <c r="ATB313" s="339"/>
      <c r="ATC313" s="339"/>
      <c r="ATD313" s="339"/>
      <c r="ATE313" s="339"/>
      <c r="ATF313" s="339"/>
      <c r="ATG313" s="339"/>
      <c r="ATH313" s="339"/>
      <c r="ATI313" s="339"/>
      <c r="ATJ313" s="339"/>
      <c r="ATK313" s="339"/>
      <c r="ATL313" s="339"/>
      <c r="ATM313" s="339"/>
      <c r="ATN313" s="339"/>
      <c r="ATO313" s="339"/>
      <c r="ATP313" s="339"/>
      <c r="ATQ313" s="339"/>
      <c r="ATR313" s="339"/>
      <c r="ATS313" s="339"/>
      <c r="ATT313" s="339"/>
      <c r="ATU313" s="339"/>
      <c r="ATV313" s="339"/>
      <c r="ATW313" s="339"/>
      <c r="ATX313" s="339"/>
      <c r="ATY313" s="339"/>
      <c r="ATZ313" s="339"/>
      <c r="AUA313" s="339"/>
      <c r="AUB313" s="339"/>
      <c r="AUC313" s="339"/>
      <c r="AUD313" s="339"/>
      <c r="AUE313" s="339"/>
      <c r="AUF313" s="339"/>
      <c r="AUG313" s="339"/>
      <c r="AUH313" s="339"/>
      <c r="AUI313" s="339"/>
      <c r="AUJ313" s="339"/>
      <c r="AUK313" s="339"/>
      <c r="AUL313" s="339"/>
      <c r="AUM313" s="339"/>
      <c r="AUN313" s="339"/>
      <c r="AUO313" s="339"/>
      <c r="AUP313" s="339"/>
      <c r="AUQ313" s="339"/>
      <c r="AUR313" s="339"/>
      <c r="AUS313" s="339"/>
      <c r="AUT313" s="339"/>
      <c r="AUU313" s="339"/>
      <c r="AUV313" s="339"/>
      <c r="AUW313" s="339"/>
      <c r="AUX313" s="339"/>
      <c r="AUY313" s="339"/>
      <c r="AUZ313" s="339"/>
      <c r="AVA313" s="339"/>
      <c r="AVB313" s="339"/>
      <c r="AVC313" s="339"/>
      <c r="AVD313" s="339"/>
      <c r="AVE313" s="339"/>
      <c r="AVF313" s="339"/>
      <c r="AVG313" s="339"/>
      <c r="AVH313" s="339"/>
      <c r="AVI313" s="339"/>
      <c r="AVJ313" s="339"/>
      <c r="AVK313" s="339"/>
      <c r="AVL313" s="339"/>
      <c r="AVM313" s="339"/>
      <c r="AVN313" s="339"/>
      <c r="AVO313" s="339"/>
      <c r="AVP313" s="339"/>
      <c r="AVQ313" s="339"/>
      <c r="AVR313" s="339"/>
      <c r="AVS313" s="339"/>
      <c r="AVT313" s="339"/>
      <c r="AVU313" s="339"/>
      <c r="AVV313" s="339"/>
      <c r="AVW313" s="339"/>
      <c r="AVX313" s="339"/>
      <c r="AVY313" s="339"/>
      <c r="AVZ313" s="339"/>
      <c r="AWA313" s="339"/>
      <c r="AWB313" s="339"/>
      <c r="AWC313" s="339"/>
      <c r="AWD313" s="339"/>
      <c r="AWE313" s="339"/>
      <c r="AWF313" s="339"/>
      <c r="AWG313" s="339"/>
      <c r="AWH313" s="339"/>
      <c r="AWI313" s="339"/>
      <c r="AWJ313" s="339"/>
      <c r="AWK313" s="339"/>
      <c r="AWL313" s="339"/>
      <c r="AWM313" s="339"/>
      <c r="AWN313" s="339"/>
      <c r="AWO313" s="339"/>
      <c r="AWP313" s="339"/>
      <c r="AWQ313" s="339"/>
      <c r="AWR313" s="339"/>
      <c r="AWS313" s="339"/>
      <c r="AWT313" s="339"/>
      <c r="AWU313" s="339"/>
      <c r="AWV313" s="339"/>
      <c r="AWW313" s="339"/>
      <c r="AWX313" s="339"/>
      <c r="AWY313" s="339"/>
      <c r="AWZ313" s="339"/>
      <c r="AXA313" s="339"/>
      <c r="AXB313" s="339"/>
      <c r="AXC313" s="339"/>
      <c r="AXD313" s="339"/>
      <c r="AXE313" s="339"/>
      <c r="AXF313" s="339"/>
      <c r="AXG313" s="339"/>
      <c r="AXH313" s="339"/>
      <c r="AXI313" s="339"/>
      <c r="AXJ313" s="339"/>
      <c r="AXK313" s="339"/>
      <c r="AXL313" s="339"/>
      <c r="AXM313" s="339"/>
      <c r="AXN313" s="339"/>
      <c r="AXO313" s="339"/>
      <c r="AXP313" s="339"/>
      <c r="AXQ313" s="339"/>
      <c r="AXR313" s="339"/>
      <c r="AXS313" s="339"/>
      <c r="AXT313" s="339"/>
      <c r="AXU313" s="339"/>
      <c r="AXV313" s="339"/>
      <c r="AXW313" s="339"/>
      <c r="AXX313" s="339"/>
      <c r="AXY313" s="339"/>
      <c r="AXZ313" s="339"/>
      <c r="AYA313" s="339"/>
      <c r="AYB313" s="339"/>
      <c r="AYC313" s="339"/>
      <c r="AYD313" s="339"/>
      <c r="AYE313" s="339"/>
      <c r="AYF313" s="339"/>
      <c r="AYG313" s="339"/>
      <c r="AYH313" s="339"/>
      <c r="AYI313" s="339"/>
      <c r="AYJ313" s="339"/>
      <c r="AYK313" s="339"/>
      <c r="AYL313" s="339"/>
      <c r="AYM313" s="339"/>
      <c r="AYN313" s="339"/>
      <c r="AYO313" s="339"/>
      <c r="AYP313" s="339"/>
      <c r="AYQ313" s="339"/>
      <c r="AYR313" s="339"/>
      <c r="AYS313" s="339"/>
      <c r="AYT313" s="339"/>
      <c r="AYU313" s="339"/>
      <c r="AYV313" s="339"/>
      <c r="AYW313" s="339"/>
      <c r="AYX313" s="339"/>
      <c r="AYY313" s="339"/>
      <c r="AYZ313" s="339"/>
      <c r="AZA313" s="339"/>
      <c r="AZB313" s="339"/>
      <c r="AZC313" s="339"/>
      <c r="AZD313" s="339"/>
      <c r="AZE313" s="339"/>
      <c r="AZF313" s="339"/>
      <c r="AZG313" s="339"/>
      <c r="AZH313" s="339"/>
      <c r="AZI313" s="339"/>
      <c r="AZJ313" s="339"/>
      <c r="AZK313" s="339"/>
      <c r="AZL313" s="339"/>
      <c r="AZM313" s="339"/>
      <c r="AZN313" s="339"/>
      <c r="AZO313" s="339"/>
      <c r="AZP313" s="339"/>
      <c r="AZQ313" s="339"/>
      <c r="AZR313" s="339"/>
      <c r="AZS313" s="339"/>
      <c r="AZT313" s="339"/>
      <c r="AZU313" s="339"/>
      <c r="AZV313" s="339"/>
      <c r="AZW313" s="339"/>
      <c r="AZX313" s="339"/>
      <c r="AZY313" s="339"/>
      <c r="AZZ313" s="339"/>
      <c r="BAA313" s="339"/>
      <c r="BAB313" s="339"/>
      <c r="BAC313" s="339"/>
      <c r="BAD313" s="339"/>
      <c r="BAE313" s="339"/>
      <c r="BAF313" s="339"/>
      <c r="BAG313" s="339"/>
      <c r="BAH313" s="339"/>
      <c r="BAI313" s="339"/>
      <c r="BAJ313" s="339"/>
      <c r="BAK313" s="339"/>
      <c r="BAL313" s="339"/>
      <c r="BAM313" s="339"/>
      <c r="BAN313" s="339"/>
      <c r="BAO313" s="339"/>
      <c r="BAP313" s="339"/>
      <c r="BAQ313" s="339"/>
      <c r="BAR313" s="339"/>
      <c r="BAS313" s="339"/>
      <c r="BAT313" s="339"/>
      <c r="BAU313" s="339"/>
      <c r="BAV313" s="339"/>
      <c r="BAW313" s="339"/>
      <c r="BAX313" s="339"/>
      <c r="BAY313" s="339"/>
      <c r="BAZ313" s="339"/>
      <c r="BBA313" s="339"/>
      <c r="BBB313" s="339"/>
      <c r="BBC313" s="339"/>
      <c r="BBD313" s="339"/>
      <c r="BBE313" s="339"/>
      <c r="BBF313" s="339"/>
      <c r="BBG313" s="339"/>
      <c r="BBH313" s="339"/>
      <c r="BBI313" s="339"/>
      <c r="BBJ313" s="339"/>
      <c r="BBK313" s="339"/>
      <c r="BBL313" s="339"/>
      <c r="BBM313" s="339"/>
      <c r="BBN313" s="339"/>
      <c r="BBO313" s="339"/>
      <c r="BBP313" s="339"/>
      <c r="BBQ313" s="339"/>
      <c r="BBR313" s="339"/>
      <c r="BBS313" s="339"/>
      <c r="BBT313" s="339"/>
      <c r="BBU313" s="339"/>
      <c r="BBV313" s="339"/>
      <c r="BBW313" s="339"/>
      <c r="BBX313" s="339"/>
      <c r="BBY313" s="339"/>
      <c r="BBZ313" s="339"/>
      <c r="BCA313" s="339"/>
      <c r="BCB313" s="339"/>
      <c r="BCC313" s="339"/>
      <c r="BCD313" s="339"/>
      <c r="BCE313" s="339"/>
      <c r="BCF313" s="339"/>
      <c r="BCG313" s="339"/>
      <c r="BCH313" s="339"/>
      <c r="BCI313" s="339"/>
      <c r="BCJ313" s="339"/>
      <c r="BCK313" s="339"/>
      <c r="BCL313" s="339"/>
      <c r="BCM313" s="339"/>
      <c r="BCN313" s="339"/>
      <c r="BCO313" s="339"/>
      <c r="BCP313" s="339"/>
      <c r="BCQ313" s="339"/>
      <c r="BCR313" s="339"/>
      <c r="BCS313" s="339"/>
      <c r="BCT313" s="339"/>
      <c r="BCU313" s="339"/>
      <c r="BCV313" s="339"/>
      <c r="BCW313" s="339"/>
      <c r="BCX313" s="339"/>
      <c r="BCY313" s="339"/>
      <c r="BCZ313" s="339"/>
      <c r="BDA313" s="339"/>
      <c r="BDB313" s="339"/>
      <c r="BDC313" s="339"/>
      <c r="BDD313" s="339"/>
      <c r="BDE313" s="339"/>
      <c r="BDF313" s="339"/>
      <c r="BDG313" s="339"/>
      <c r="BDH313" s="339"/>
      <c r="BDI313" s="339"/>
      <c r="BDJ313" s="339"/>
      <c r="BDK313" s="339"/>
      <c r="BDL313" s="339"/>
      <c r="BDM313" s="339"/>
      <c r="BDN313" s="339"/>
      <c r="BDO313" s="339"/>
      <c r="BDP313" s="339"/>
      <c r="BDQ313" s="339"/>
      <c r="BDR313" s="339"/>
      <c r="BDS313" s="339"/>
      <c r="BDT313" s="339"/>
      <c r="BDU313" s="339"/>
      <c r="BDV313" s="339"/>
      <c r="BDW313" s="339"/>
      <c r="BDX313" s="339"/>
      <c r="BDY313" s="339"/>
      <c r="BDZ313" s="339"/>
      <c r="BEA313" s="339"/>
      <c r="BEB313" s="339"/>
      <c r="BEC313" s="339"/>
      <c r="BED313" s="339"/>
      <c r="BEE313" s="339"/>
      <c r="BEF313" s="339"/>
      <c r="BEG313" s="339"/>
      <c r="BEH313" s="339"/>
      <c r="BEI313" s="339"/>
      <c r="BEJ313" s="339"/>
      <c r="BEK313" s="339"/>
      <c r="BEL313" s="339"/>
      <c r="BEM313" s="339"/>
      <c r="BEN313" s="339"/>
      <c r="BEO313" s="339"/>
      <c r="BEP313" s="339"/>
      <c r="BEQ313" s="339"/>
      <c r="BER313" s="339"/>
      <c r="BES313" s="339"/>
      <c r="BET313" s="339"/>
      <c r="BEU313" s="339"/>
      <c r="BEV313" s="339"/>
      <c r="BEW313" s="339"/>
      <c r="BEX313" s="339"/>
      <c r="BEY313" s="339"/>
      <c r="BEZ313" s="339"/>
      <c r="BFA313" s="339"/>
      <c r="BFB313" s="339"/>
      <c r="BFC313" s="339"/>
      <c r="BFD313" s="339"/>
      <c r="BFE313" s="339"/>
      <c r="BFF313" s="339"/>
      <c r="BFG313" s="339"/>
      <c r="BFH313" s="339"/>
      <c r="BFI313" s="339"/>
      <c r="BFJ313" s="339"/>
      <c r="BFK313" s="339"/>
      <c r="BFL313" s="339"/>
      <c r="BFM313" s="339"/>
      <c r="BFN313" s="339"/>
      <c r="BFO313" s="339"/>
      <c r="BFP313" s="339"/>
      <c r="BFQ313" s="339"/>
      <c r="BFR313" s="339"/>
      <c r="BFS313" s="339"/>
      <c r="BFT313" s="339"/>
      <c r="BFU313" s="339"/>
      <c r="BFV313" s="339"/>
      <c r="BFW313" s="339"/>
      <c r="BFX313" s="339"/>
      <c r="BFY313" s="339"/>
      <c r="BFZ313" s="339"/>
      <c r="BGA313" s="339"/>
      <c r="BGB313" s="339"/>
      <c r="BGC313" s="339"/>
      <c r="BGD313" s="339"/>
      <c r="BGE313" s="339"/>
      <c r="BGF313" s="339"/>
      <c r="BGG313" s="339"/>
      <c r="BGH313" s="339"/>
      <c r="BGI313" s="339"/>
      <c r="BGJ313" s="339"/>
      <c r="BGK313" s="339"/>
      <c r="BGL313" s="339"/>
      <c r="BGM313" s="339"/>
      <c r="BGN313" s="339"/>
      <c r="BGO313" s="339"/>
      <c r="BGP313" s="339"/>
      <c r="BGQ313" s="339"/>
      <c r="BGR313" s="339"/>
      <c r="BGS313" s="339"/>
      <c r="BGT313" s="339"/>
      <c r="BGU313" s="339"/>
      <c r="BGV313" s="339"/>
      <c r="BGW313" s="339"/>
      <c r="BGX313" s="339"/>
      <c r="BGY313" s="339"/>
      <c r="BGZ313" s="339"/>
      <c r="BHA313" s="339"/>
      <c r="BHB313" s="339"/>
      <c r="BHC313" s="339"/>
      <c r="BHD313" s="339"/>
      <c r="BHE313" s="339"/>
      <c r="BHF313" s="339"/>
      <c r="BHG313" s="339"/>
      <c r="BHH313" s="339"/>
      <c r="BHI313" s="339"/>
      <c r="BHJ313" s="339"/>
      <c r="BHK313" s="339"/>
      <c r="BHL313" s="339"/>
      <c r="BHM313" s="339"/>
      <c r="BHN313" s="339"/>
      <c r="BHO313" s="339"/>
      <c r="BHP313" s="339"/>
      <c r="BHQ313" s="339"/>
      <c r="BHR313" s="339"/>
      <c r="BHS313" s="339"/>
      <c r="BHT313" s="339"/>
      <c r="BHU313" s="339"/>
      <c r="BHV313" s="339"/>
      <c r="BHW313" s="339"/>
      <c r="BHX313" s="339"/>
      <c r="BHY313" s="339"/>
      <c r="BHZ313" s="339"/>
      <c r="BIA313" s="339"/>
      <c r="BIB313" s="339"/>
      <c r="BIC313" s="339"/>
      <c r="BID313" s="339"/>
      <c r="BIE313" s="339"/>
      <c r="BIF313" s="339"/>
      <c r="BIG313" s="339"/>
      <c r="BIH313" s="339"/>
      <c r="BII313" s="339"/>
      <c r="BIJ313" s="339"/>
      <c r="BIK313" s="339"/>
      <c r="BIL313" s="339"/>
      <c r="BIM313" s="339"/>
      <c r="BIN313" s="339"/>
      <c r="BIO313" s="339"/>
      <c r="BIP313" s="339"/>
      <c r="BIQ313" s="339"/>
      <c r="BIR313" s="339"/>
      <c r="BIS313" s="339"/>
      <c r="BIT313" s="339"/>
      <c r="BIU313" s="339"/>
      <c r="BIV313" s="339"/>
      <c r="BIW313" s="339"/>
      <c r="BIX313" s="339"/>
      <c r="BIY313" s="339"/>
      <c r="BIZ313" s="339"/>
      <c r="BJA313" s="339"/>
      <c r="BJB313" s="339"/>
      <c r="BJC313" s="339"/>
      <c r="BJD313" s="339"/>
      <c r="BJE313" s="339"/>
      <c r="BJF313" s="339"/>
      <c r="BJG313" s="339"/>
      <c r="BJH313" s="339"/>
      <c r="BJI313" s="339"/>
      <c r="BJJ313" s="339"/>
      <c r="BJK313" s="339"/>
      <c r="BJL313" s="339"/>
      <c r="BJM313" s="339"/>
      <c r="BJN313" s="339"/>
      <c r="BJO313" s="339"/>
      <c r="BJP313" s="339"/>
      <c r="BJQ313" s="339"/>
      <c r="BJR313" s="339"/>
      <c r="BJS313" s="339"/>
      <c r="BJT313" s="339"/>
      <c r="BJU313" s="339"/>
      <c r="BJV313" s="339"/>
      <c r="BJW313" s="339"/>
      <c r="BJX313" s="339"/>
      <c r="BJY313" s="339"/>
      <c r="BJZ313" s="339"/>
      <c r="BKA313" s="339"/>
      <c r="BKB313" s="339"/>
      <c r="BKC313" s="339"/>
      <c r="BKD313" s="339"/>
      <c r="BKE313" s="339"/>
      <c r="BKF313" s="339"/>
      <c r="BKG313" s="339"/>
      <c r="BKH313" s="339"/>
      <c r="BKI313" s="339"/>
      <c r="BKJ313" s="339"/>
      <c r="BKK313" s="339"/>
      <c r="BKL313" s="339"/>
      <c r="BKM313" s="339"/>
      <c r="BKN313" s="339"/>
      <c r="BKO313" s="339"/>
      <c r="BKP313" s="339"/>
      <c r="BKQ313" s="339"/>
      <c r="BKR313" s="339"/>
      <c r="BKS313" s="339"/>
      <c r="BKT313" s="339"/>
      <c r="BKU313" s="339"/>
      <c r="BKV313" s="339"/>
      <c r="BKW313" s="339"/>
      <c r="BKX313" s="339"/>
      <c r="BKY313" s="339"/>
      <c r="BKZ313" s="339"/>
      <c r="BLA313" s="339"/>
      <c r="BLB313" s="339"/>
      <c r="BLC313" s="339"/>
      <c r="BLD313" s="339"/>
      <c r="BLE313" s="339"/>
      <c r="BLF313" s="339"/>
      <c r="BLG313" s="339"/>
      <c r="BLH313" s="339"/>
      <c r="BLI313" s="339"/>
      <c r="BLJ313" s="339"/>
      <c r="BLK313" s="339"/>
      <c r="BLL313" s="339"/>
      <c r="BLM313" s="339"/>
      <c r="BLN313" s="339"/>
      <c r="BLO313" s="339"/>
      <c r="BLP313" s="339"/>
      <c r="BLQ313" s="339"/>
      <c r="BLR313" s="339"/>
      <c r="BLS313" s="339"/>
      <c r="BLT313" s="339"/>
      <c r="BLU313" s="339"/>
      <c r="BLV313" s="339"/>
      <c r="BLW313" s="339"/>
      <c r="BLX313" s="339"/>
      <c r="BLY313" s="339"/>
      <c r="BLZ313" s="339"/>
      <c r="BMA313" s="339"/>
      <c r="BMB313" s="339"/>
      <c r="BMC313" s="339"/>
      <c r="BMD313" s="339"/>
      <c r="BME313" s="339"/>
      <c r="BMF313" s="339"/>
      <c r="BMG313" s="339"/>
      <c r="BMH313" s="339"/>
      <c r="BMI313" s="339"/>
      <c r="BMJ313" s="339"/>
      <c r="BMK313" s="339"/>
      <c r="BML313" s="339"/>
      <c r="BMM313" s="339"/>
      <c r="BMN313" s="339"/>
      <c r="BMO313" s="339"/>
      <c r="BMP313" s="339"/>
      <c r="BMQ313" s="339"/>
      <c r="BMR313" s="339"/>
      <c r="BMS313" s="339"/>
      <c r="BMT313" s="339"/>
      <c r="BMU313" s="339"/>
      <c r="BMV313" s="339"/>
      <c r="BMW313" s="339"/>
      <c r="BMX313" s="339"/>
      <c r="BMY313" s="339"/>
      <c r="BMZ313" s="339"/>
      <c r="BNA313" s="339"/>
      <c r="BNB313" s="339"/>
      <c r="BNC313" s="339"/>
      <c r="BND313" s="339"/>
      <c r="BNE313" s="339"/>
      <c r="BNF313" s="339"/>
      <c r="BNG313" s="339"/>
      <c r="BNH313" s="339"/>
      <c r="BNI313" s="339"/>
      <c r="BNJ313" s="339"/>
      <c r="BNK313" s="339"/>
      <c r="BNL313" s="339"/>
      <c r="BNM313" s="339"/>
      <c r="BNN313" s="339"/>
      <c r="BNO313" s="339"/>
      <c r="BNP313" s="339"/>
      <c r="BNQ313" s="339"/>
      <c r="BNR313" s="339"/>
      <c r="BNS313" s="339"/>
      <c r="BNT313" s="339"/>
      <c r="BNU313" s="339"/>
      <c r="BNV313" s="339"/>
      <c r="BNW313" s="339"/>
      <c r="BNX313" s="339"/>
      <c r="BNY313" s="339"/>
      <c r="BNZ313" s="339"/>
      <c r="BOA313" s="339"/>
      <c r="BOB313" s="339"/>
      <c r="BOC313" s="339"/>
      <c r="BOD313" s="339"/>
      <c r="BOE313" s="339"/>
      <c r="BOF313" s="339"/>
      <c r="BOG313" s="339"/>
      <c r="BOH313" s="339"/>
      <c r="BOI313" s="339"/>
      <c r="BOJ313" s="339"/>
      <c r="BOK313" s="339"/>
      <c r="BOL313" s="339"/>
      <c r="BOM313" s="339"/>
      <c r="BON313" s="339"/>
      <c r="BOO313" s="339"/>
      <c r="BOP313" s="339"/>
      <c r="BOQ313" s="339"/>
      <c r="BOR313" s="339"/>
      <c r="BOS313" s="339"/>
      <c r="BOT313" s="339"/>
      <c r="BOU313" s="339"/>
      <c r="BOV313" s="339"/>
    </row>
    <row r="314" spans="1:1764" s="39" customFormat="1" ht="40.5" customHeight="1">
      <c r="A314" s="94"/>
      <c r="B314" s="384"/>
      <c r="C314" s="384"/>
      <c r="D314" s="67"/>
      <c r="E314" s="67"/>
      <c r="F314" s="67"/>
      <c r="G314" s="214" t="s">
        <v>22</v>
      </c>
      <c r="H314" s="214">
        <v>750</v>
      </c>
      <c r="I314" s="405">
        <v>75011</v>
      </c>
      <c r="J314" s="470">
        <f t="shared" si="6"/>
        <v>1714000</v>
      </c>
      <c r="K314" s="470">
        <v>1714000</v>
      </c>
      <c r="L314" s="476"/>
      <c r="M314" s="114"/>
      <c r="N314" s="327"/>
      <c r="O314" s="327"/>
      <c r="P314" s="327"/>
      <c r="Q314" s="114"/>
      <c r="R314" s="327"/>
      <c r="S314" s="327"/>
      <c r="T314" s="327"/>
      <c r="U314" s="327"/>
      <c r="V314" s="338"/>
      <c r="W314" s="338"/>
      <c r="X314" s="338"/>
      <c r="Y314" s="338"/>
      <c r="Z314" s="338"/>
      <c r="AA314" s="338"/>
      <c r="AB314" s="338"/>
      <c r="AC314" s="338"/>
      <c r="AD314" s="338"/>
      <c r="AE314" s="338"/>
      <c r="AF314" s="338"/>
      <c r="AG314" s="338"/>
      <c r="AH314" s="338"/>
      <c r="AI314" s="338"/>
      <c r="AJ314" s="338"/>
      <c r="AK314" s="338"/>
      <c r="AL314" s="338"/>
      <c r="AM314" s="338"/>
      <c r="AN314" s="338"/>
      <c r="AO314" s="338"/>
      <c r="AP314" s="338"/>
      <c r="AQ314" s="338"/>
      <c r="AR314" s="338"/>
      <c r="AS314" s="338"/>
      <c r="AT314" s="338"/>
      <c r="AU314" s="338"/>
      <c r="AV314" s="338"/>
      <c r="AW314" s="338"/>
      <c r="AX314" s="338"/>
      <c r="AY314" s="338"/>
      <c r="AZ314" s="338"/>
      <c r="BA314" s="338"/>
      <c r="BB314" s="338"/>
      <c r="BC314" s="338"/>
      <c r="BD314" s="338"/>
      <c r="BE314" s="338"/>
      <c r="BF314" s="338"/>
      <c r="BG314" s="338"/>
      <c r="BH314" s="338"/>
      <c r="BI314" s="338"/>
      <c r="BJ314" s="338"/>
      <c r="BK314" s="338"/>
      <c r="BL314" s="338"/>
      <c r="BM314" s="338"/>
      <c r="BN314" s="338"/>
      <c r="BO314" s="338"/>
      <c r="BP314" s="338"/>
      <c r="BQ314" s="338"/>
      <c r="BR314" s="338"/>
      <c r="BS314" s="338"/>
      <c r="BT314" s="338"/>
      <c r="BU314" s="338"/>
      <c r="BV314" s="338"/>
      <c r="BW314" s="338"/>
      <c r="BX314" s="338"/>
      <c r="BY314" s="338"/>
      <c r="BZ314" s="338"/>
      <c r="CA314" s="338"/>
      <c r="CB314" s="338"/>
      <c r="CC314" s="338"/>
      <c r="CD314" s="338"/>
      <c r="CE314" s="338"/>
      <c r="CF314" s="338"/>
      <c r="CG314" s="338"/>
      <c r="CH314" s="338"/>
      <c r="CI314" s="338"/>
      <c r="CJ314" s="338"/>
      <c r="CK314" s="338"/>
      <c r="CL314" s="338"/>
      <c r="CM314" s="338"/>
      <c r="CN314" s="338"/>
      <c r="CO314" s="338"/>
      <c r="CP314" s="338"/>
      <c r="CQ314" s="338"/>
      <c r="CR314" s="338"/>
      <c r="CS314" s="338"/>
      <c r="CT314" s="338"/>
      <c r="CU314" s="338"/>
      <c r="CV314" s="338"/>
      <c r="CW314" s="338"/>
      <c r="CX314" s="338"/>
      <c r="CY314" s="338"/>
      <c r="CZ314" s="338"/>
      <c r="DA314" s="338"/>
      <c r="DB314" s="338"/>
      <c r="DC314" s="338"/>
      <c r="DD314" s="338"/>
      <c r="DE314" s="338"/>
      <c r="DF314" s="338"/>
      <c r="DG314" s="338"/>
      <c r="DH314" s="338"/>
      <c r="DI314" s="338"/>
      <c r="DJ314" s="338"/>
      <c r="DK314" s="338"/>
      <c r="DL314" s="338"/>
      <c r="DM314" s="338"/>
      <c r="DN314" s="338"/>
      <c r="DO314" s="338"/>
      <c r="DP314" s="338"/>
      <c r="DQ314" s="338"/>
      <c r="DR314" s="338"/>
      <c r="DS314" s="338"/>
      <c r="DT314" s="338"/>
      <c r="DU314" s="338"/>
      <c r="DV314" s="338"/>
      <c r="DW314" s="338"/>
      <c r="DX314" s="338"/>
      <c r="DY314" s="338"/>
      <c r="DZ314" s="338"/>
      <c r="EA314" s="338"/>
      <c r="EB314" s="338"/>
      <c r="EC314" s="338"/>
      <c r="ED314" s="338"/>
      <c r="EE314" s="338"/>
      <c r="EF314" s="338"/>
      <c r="EG314" s="338"/>
      <c r="EH314" s="338"/>
      <c r="EI314" s="338"/>
      <c r="EJ314" s="338"/>
      <c r="EK314" s="338"/>
      <c r="EL314" s="338"/>
      <c r="EM314" s="338"/>
      <c r="EN314" s="338"/>
      <c r="EO314" s="338"/>
      <c r="EP314" s="338"/>
      <c r="EQ314" s="338"/>
      <c r="ER314" s="338"/>
      <c r="ES314" s="338"/>
      <c r="ET314" s="338"/>
      <c r="EU314" s="338"/>
      <c r="EV314" s="338"/>
      <c r="EW314" s="338"/>
      <c r="EX314" s="338"/>
      <c r="EY314" s="338"/>
      <c r="EZ314" s="338"/>
      <c r="FA314" s="338"/>
      <c r="FB314" s="338"/>
      <c r="FC314" s="338"/>
      <c r="FD314" s="338"/>
      <c r="FE314" s="338"/>
      <c r="FF314" s="338"/>
      <c r="FG314" s="338"/>
      <c r="FH314" s="338"/>
      <c r="FI314" s="338"/>
      <c r="FJ314" s="338"/>
      <c r="FK314" s="338"/>
      <c r="FL314" s="338"/>
      <c r="FM314" s="338"/>
      <c r="FN314" s="338"/>
      <c r="FO314" s="338"/>
      <c r="FP314" s="338"/>
      <c r="FQ314" s="338"/>
      <c r="FR314" s="338"/>
      <c r="FS314" s="338"/>
      <c r="FT314" s="338"/>
      <c r="FU314" s="338"/>
      <c r="FV314" s="338"/>
      <c r="FW314" s="338"/>
      <c r="FX314" s="338"/>
      <c r="FY314" s="338"/>
      <c r="FZ314" s="338"/>
      <c r="GA314" s="338"/>
      <c r="GB314" s="338"/>
      <c r="GC314" s="338"/>
      <c r="GD314" s="338"/>
      <c r="GE314" s="338"/>
      <c r="GF314" s="338"/>
      <c r="GG314" s="338"/>
      <c r="GH314" s="338"/>
      <c r="GI314" s="338"/>
      <c r="GJ314" s="338"/>
      <c r="GK314" s="338"/>
      <c r="GL314" s="338"/>
      <c r="GM314" s="338"/>
      <c r="GN314" s="338"/>
      <c r="GO314" s="338"/>
      <c r="GP314" s="338"/>
      <c r="GQ314" s="338"/>
      <c r="GR314" s="338"/>
      <c r="GS314" s="338"/>
      <c r="GT314" s="338"/>
      <c r="GU314" s="338"/>
      <c r="GV314" s="338"/>
      <c r="GW314" s="338"/>
      <c r="GX314" s="338"/>
      <c r="GY314" s="338"/>
      <c r="GZ314" s="338"/>
      <c r="HA314" s="338"/>
      <c r="HB314" s="338"/>
      <c r="HC314" s="338"/>
      <c r="HD314" s="338"/>
      <c r="HE314" s="338"/>
      <c r="HF314" s="338"/>
      <c r="HG314" s="338"/>
      <c r="HH314" s="338"/>
      <c r="HI314" s="338"/>
      <c r="HJ314" s="338"/>
      <c r="HK314" s="338"/>
      <c r="HL314" s="338"/>
      <c r="HM314" s="338"/>
      <c r="HN314" s="338"/>
      <c r="HO314" s="338"/>
      <c r="HP314" s="338"/>
      <c r="HQ314" s="338"/>
      <c r="HR314" s="338"/>
      <c r="HS314" s="338"/>
      <c r="HT314" s="338"/>
      <c r="HU314" s="338"/>
      <c r="HV314" s="338"/>
      <c r="HW314" s="338"/>
      <c r="HX314" s="338"/>
      <c r="HY314" s="338"/>
      <c r="HZ314" s="338"/>
      <c r="IA314" s="338"/>
      <c r="IB314" s="338"/>
      <c r="IC314" s="338"/>
      <c r="ID314" s="338"/>
      <c r="IE314" s="338"/>
      <c r="IF314" s="338"/>
      <c r="IG314" s="338"/>
      <c r="IH314" s="338"/>
      <c r="II314" s="338"/>
      <c r="IJ314" s="338"/>
      <c r="IK314" s="338"/>
      <c r="IL314" s="338"/>
      <c r="IM314" s="338"/>
      <c r="IN314" s="338"/>
      <c r="IO314" s="338"/>
      <c r="IP314" s="338"/>
      <c r="IQ314" s="338"/>
      <c r="IR314" s="338"/>
      <c r="IS314" s="338"/>
      <c r="IT314" s="338"/>
      <c r="IU314" s="338"/>
      <c r="IV314" s="338"/>
      <c r="IW314" s="338"/>
      <c r="IX314" s="338"/>
      <c r="IY314" s="338"/>
      <c r="IZ314" s="338"/>
      <c r="JA314" s="338"/>
      <c r="JB314" s="338"/>
      <c r="JC314" s="338"/>
      <c r="JD314" s="338"/>
      <c r="JE314" s="338"/>
      <c r="JF314" s="338"/>
      <c r="JG314" s="338"/>
      <c r="JH314" s="338"/>
      <c r="JI314" s="338"/>
      <c r="JJ314" s="338"/>
      <c r="JK314" s="338"/>
      <c r="JL314" s="338"/>
      <c r="JM314" s="338"/>
      <c r="JN314" s="338"/>
      <c r="JO314" s="338"/>
      <c r="JP314" s="338"/>
      <c r="JQ314" s="338"/>
      <c r="JR314" s="338"/>
      <c r="JS314" s="338"/>
      <c r="JT314" s="338"/>
      <c r="JU314" s="338"/>
      <c r="JV314" s="338"/>
      <c r="JW314" s="338"/>
      <c r="JX314" s="338"/>
      <c r="JY314" s="338"/>
      <c r="JZ314" s="338"/>
      <c r="KA314" s="338"/>
      <c r="KB314" s="338"/>
      <c r="KC314" s="338"/>
      <c r="KD314" s="338"/>
      <c r="KE314" s="338"/>
      <c r="KF314" s="338"/>
      <c r="KG314" s="338"/>
      <c r="KH314" s="338"/>
      <c r="KI314" s="338"/>
      <c r="KJ314" s="338"/>
      <c r="KK314" s="338"/>
      <c r="KL314" s="338"/>
      <c r="KM314" s="338"/>
      <c r="KN314" s="338"/>
      <c r="KO314" s="338"/>
      <c r="KP314" s="338"/>
      <c r="KQ314" s="338"/>
      <c r="KR314" s="338"/>
      <c r="KS314" s="338"/>
      <c r="KT314" s="338"/>
      <c r="KU314" s="338"/>
      <c r="KV314" s="338"/>
      <c r="KW314" s="338"/>
      <c r="KX314" s="338"/>
      <c r="KY314" s="338"/>
      <c r="KZ314" s="338"/>
      <c r="LA314" s="338"/>
      <c r="LB314" s="338"/>
      <c r="LC314" s="338"/>
      <c r="LD314" s="338"/>
      <c r="LE314" s="338"/>
      <c r="LF314" s="338"/>
      <c r="LG314" s="338"/>
      <c r="LH314" s="338"/>
      <c r="LI314" s="338"/>
      <c r="LJ314" s="338"/>
      <c r="LK314" s="338"/>
      <c r="LL314" s="338"/>
      <c r="LM314" s="338"/>
      <c r="LN314" s="338"/>
      <c r="LO314" s="338"/>
      <c r="LP314" s="338"/>
      <c r="LQ314" s="338"/>
      <c r="LR314" s="338"/>
      <c r="LS314" s="338"/>
      <c r="LT314" s="338"/>
      <c r="LU314" s="338"/>
      <c r="LV314" s="338"/>
      <c r="LW314" s="338"/>
      <c r="LX314" s="338"/>
      <c r="LY314" s="338"/>
      <c r="LZ314" s="338"/>
      <c r="MA314" s="338"/>
      <c r="MB314" s="338"/>
      <c r="MC314" s="338"/>
      <c r="MD314" s="338"/>
      <c r="ME314" s="338"/>
      <c r="MF314" s="338"/>
      <c r="MG314" s="338"/>
      <c r="MH314" s="338"/>
      <c r="MI314" s="338"/>
      <c r="MJ314" s="338"/>
      <c r="MK314" s="338"/>
      <c r="ML314" s="338"/>
      <c r="MM314" s="338"/>
      <c r="MN314" s="338"/>
      <c r="MO314" s="338"/>
      <c r="MP314" s="338"/>
      <c r="MQ314" s="338"/>
      <c r="MR314" s="338"/>
      <c r="MS314" s="338"/>
      <c r="MT314" s="338"/>
      <c r="MU314" s="338"/>
      <c r="MV314" s="338"/>
      <c r="MW314" s="338"/>
      <c r="MX314" s="338"/>
      <c r="MY314" s="338"/>
      <c r="MZ314" s="338"/>
      <c r="NA314" s="338"/>
      <c r="NB314" s="338"/>
      <c r="NC314" s="338"/>
      <c r="ND314" s="338"/>
      <c r="NE314" s="338"/>
      <c r="NF314" s="338"/>
      <c r="NG314" s="338"/>
      <c r="NH314" s="338"/>
      <c r="NI314" s="338"/>
      <c r="NJ314" s="338"/>
      <c r="NK314" s="338"/>
      <c r="NL314" s="338"/>
      <c r="NM314" s="338"/>
      <c r="NN314" s="338"/>
      <c r="NO314" s="338"/>
      <c r="NP314" s="338"/>
      <c r="NQ314" s="338"/>
      <c r="NR314" s="338"/>
      <c r="NS314" s="338"/>
      <c r="NT314" s="338"/>
      <c r="NU314" s="338"/>
      <c r="NV314" s="338"/>
      <c r="NW314" s="338"/>
      <c r="NX314" s="338"/>
      <c r="NY314" s="338"/>
      <c r="NZ314" s="338"/>
      <c r="OA314" s="338"/>
      <c r="OB314" s="338"/>
      <c r="OC314" s="338"/>
      <c r="OD314" s="338"/>
      <c r="OE314" s="338"/>
      <c r="OF314" s="338"/>
      <c r="OG314" s="338"/>
      <c r="OH314" s="338"/>
      <c r="OI314" s="338"/>
      <c r="OJ314" s="338"/>
      <c r="OK314" s="338"/>
      <c r="OL314" s="338"/>
      <c r="OM314" s="338"/>
      <c r="ON314" s="338"/>
      <c r="OO314" s="338"/>
      <c r="OP314" s="338"/>
      <c r="OQ314" s="338"/>
      <c r="OR314" s="338"/>
      <c r="OS314" s="338"/>
      <c r="OT314" s="338"/>
      <c r="OU314" s="338"/>
      <c r="OV314" s="338"/>
      <c r="OW314" s="338"/>
      <c r="OX314" s="338"/>
      <c r="OY314" s="338"/>
      <c r="OZ314" s="338"/>
      <c r="PA314" s="338"/>
      <c r="PB314" s="338"/>
      <c r="PC314" s="338"/>
      <c r="PD314" s="338"/>
      <c r="PE314" s="338"/>
      <c r="PF314" s="338"/>
      <c r="PG314" s="338"/>
      <c r="PH314" s="338"/>
      <c r="PI314" s="338"/>
      <c r="PJ314" s="338"/>
      <c r="PK314" s="338"/>
      <c r="PL314" s="338"/>
      <c r="PM314" s="338"/>
      <c r="PN314" s="338"/>
      <c r="PO314" s="338"/>
      <c r="PP314" s="338"/>
      <c r="PQ314" s="338"/>
      <c r="PR314" s="338"/>
      <c r="PS314" s="338"/>
      <c r="PT314" s="338"/>
      <c r="PU314" s="338"/>
      <c r="PV314" s="338"/>
      <c r="PW314" s="338"/>
      <c r="PX314" s="338"/>
      <c r="PY314" s="338"/>
      <c r="PZ314" s="338"/>
      <c r="QA314" s="338"/>
      <c r="QB314" s="338"/>
      <c r="QC314" s="338"/>
      <c r="QD314" s="338"/>
      <c r="QE314" s="338"/>
      <c r="QF314" s="338"/>
      <c r="QG314" s="338"/>
      <c r="QH314" s="338"/>
      <c r="QI314" s="338"/>
      <c r="QJ314" s="338"/>
      <c r="QK314" s="338"/>
      <c r="QL314" s="338"/>
      <c r="QM314" s="338"/>
      <c r="QN314" s="338"/>
      <c r="QO314" s="338"/>
      <c r="QP314" s="338"/>
      <c r="QQ314" s="338"/>
      <c r="QR314" s="338"/>
      <c r="QS314" s="338"/>
      <c r="QT314" s="338"/>
      <c r="QU314" s="338"/>
      <c r="QV314" s="338"/>
      <c r="QW314" s="338"/>
      <c r="QX314" s="338"/>
      <c r="QY314" s="338"/>
      <c r="QZ314" s="338"/>
      <c r="RA314" s="338"/>
      <c r="RB314" s="338"/>
      <c r="RC314" s="338"/>
      <c r="RD314" s="338"/>
      <c r="RE314" s="338"/>
      <c r="RF314" s="338"/>
      <c r="RG314" s="338"/>
      <c r="RH314" s="338"/>
      <c r="RI314" s="338"/>
      <c r="RJ314" s="338"/>
      <c r="RK314" s="338"/>
      <c r="RL314" s="338"/>
      <c r="RM314" s="338"/>
      <c r="RN314" s="338"/>
      <c r="RO314" s="338"/>
      <c r="RP314" s="338"/>
      <c r="RQ314" s="338"/>
      <c r="RR314" s="338"/>
      <c r="RS314" s="338"/>
      <c r="RT314" s="338"/>
      <c r="RU314" s="338"/>
      <c r="RV314" s="338"/>
      <c r="RW314" s="338"/>
      <c r="RX314" s="338"/>
      <c r="RY314" s="338"/>
      <c r="RZ314" s="338"/>
      <c r="SA314" s="338"/>
      <c r="SB314" s="338"/>
      <c r="SC314" s="338"/>
      <c r="SD314" s="338"/>
      <c r="SE314" s="338"/>
      <c r="SF314" s="338"/>
      <c r="SG314" s="338"/>
      <c r="SH314" s="338"/>
      <c r="SI314" s="338"/>
      <c r="SJ314" s="338"/>
      <c r="SK314" s="338"/>
      <c r="SL314" s="338"/>
      <c r="SM314" s="338"/>
      <c r="SN314" s="338"/>
      <c r="SO314" s="338"/>
      <c r="SP314" s="338"/>
      <c r="SQ314" s="338"/>
      <c r="SR314" s="338"/>
      <c r="SS314" s="338"/>
      <c r="ST314" s="338"/>
      <c r="SU314" s="338"/>
      <c r="SV314" s="338"/>
      <c r="SW314" s="338"/>
      <c r="SX314" s="338"/>
      <c r="SY314" s="338"/>
      <c r="SZ314" s="338"/>
      <c r="TA314" s="338"/>
      <c r="TB314" s="338"/>
      <c r="TC314" s="338"/>
      <c r="TD314" s="338"/>
      <c r="TE314" s="338"/>
      <c r="TF314" s="338"/>
      <c r="TG314" s="338"/>
      <c r="TH314" s="338"/>
      <c r="TI314" s="338"/>
      <c r="TJ314" s="338"/>
      <c r="TK314" s="338"/>
      <c r="TL314" s="338"/>
      <c r="TM314" s="338"/>
      <c r="TN314" s="338"/>
      <c r="TO314" s="338"/>
      <c r="TP314" s="338"/>
      <c r="TQ314" s="338"/>
      <c r="TR314" s="338"/>
      <c r="TS314" s="338"/>
      <c r="TT314" s="338"/>
      <c r="TU314" s="338"/>
      <c r="TV314" s="338"/>
      <c r="TW314" s="338"/>
      <c r="TX314" s="338"/>
      <c r="TY314" s="338"/>
      <c r="TZ314" s="338"/>
      <c r="UA314" s="338"/>
      <c r="UB314" s="338"/>
      <c r="UC314" s="338"/>
      <c r="UD314" s="338"/>
      <c r="UE314" s="338"/>
      <c r="UF314" s="338"/>
      <c r="UG314" s="338"/>
      <c r="UH314" s="338"/>
      <c r="UI314" s="338"/>
      <c r="UJ314" s="338"/>
      <c r="UK314" s="338"/>
      <c r="UL314" s="338"/>
      <c r="UM314" s="338"/>
      <c r="UN314" s="338"/>
      <c r="UO314" s="338"/>
      <c r="UP314" s="338"/>
      <c r="UQ314" s="338"/>
      <c r="UR314" s="338"/>
      <c r="US314" s="338"/>
      <c r="UT314" s="338"/>
      <c r="UU314" s="338"/>
      <c r="UV314" s="338"/>
      <c r="UW314" s="338"/>
      <c r="UX314" s="338"/>
      <c r="UY314" s="338"/>
      <c r="UZ314" s="338"/>
      <c r="VA314" s="338"/>
      <c r="VB314" s="338"/>
      <c r="VC314" s="338"/>
      <c r="VD314" s="338"/>
      <c r="VE314" s="338"/>
      <c r="VF314" s="338"/>
      <c r="VG314" s="338"/>
      <c r="VH314" s="338"/>
      <c r="VI314" s="338"/>
      <c r="VJ314" s="338"/>
      <c r="VK314" s="338"/>
      <c r="VL314" s="338"/>
      <c r="VM314" s="338"/>
      <c r="VN314" s="338"/>
      <c r="VO314" s="338"/>
      <c r="VP314" s="338"/>
      <c r="VQ314" s="338"/>
      <c r="VR314" s="338"/>
      <c r="VS314" s="338"/>
      <c r="VT314" s="338"/>
      <c r="VU314" s="338"/>
      <c r="VV314" s="338"/>
      <c r="VW314" s="338"/>
      <c r="VX314" s="338"/>
      <c r="VY314" s="338"/>
      <c r="VZ314" s="338"/>
      <c r="WA314" s="338"/>
      <c r="WB314" s="338"/>
      <c r="WC314" s="338"/>
      <c r="WD314" s="338"/>
      <c r="WE314" s="338"/>
      <c r="WF314" s="338"/>
      <c r="WG314" s="338"/>
      <c r="WH314" s="338"/>
      <c r="WI314" s="338"/>
      <c r="WJ314" s="338"/>
      <c r="WK314" s="338"/>
      <c r="WL314" s="338"/>
      <c r="WM314" s="338"/>
      <c r="WN314" s="338"/>
      <c r="WO314" s="338"/>
      <c r="WP314" s="338"/>
      <c r="WQ314" s="338"/>
      <c r="WR314" s="338"/>
      <c r="WS314" s="338"/>
      <c r="WT314" s="338"/>
      <c r="WU314" s="338"/>
      <c r="WV314" s="338"/>
      <c r="WW314" s="338"/>
      <c r="WX314" s="338"/>
      <c r="WY314" s="338"/>
      <c r="WZ314" s="338"/>
      <c r="XA314" s="338"/>
      <c r="XB314" s="338"/>
      <c r="XC314" s="338"/>
      <c r="XD314" s="338"/>
      <c r="XE314" s="338"/>
      <c r="XF314" s="338"/>
      <c r="XG314" s="338"/>
      <c r="XH314" s="338"/>
      <c r="XI314" s="338"/>
      <c r="XJ314" s="338"/>
      <c r="XK314" s="338"/>
      <c r="XL314" s="338"/>
      <c r="XM314" s="338"/>
      <c r="XN314" s="338"/>
      <c r="XO314" s="338"/>
      <c r="XP314" s="338"/>
      <c r="XQ314" s="338"/>
      <c r="XR314" s="338"/>
      <c r="XS314" s="338"/>
      <c r="XT314" s="338"/>
      <c r="XU314" s="338"/>
      <c r="XV314" s="338"/>
      <c r="XW314" s="338"/>
      <c r="XX314" s="338"/>
      <c r="XY314" s="338"/>
      <c r="XZ314" s="338"/>
      <c r="YA314" s="338"/>
      <c r="YB314" s="338"/>
      <c r="YC314" s="338"/>
      <c r="YD314" s="338"/>
      <c r="YE314" s="338"/>
      <c r="YF314" s="338"/>
      <c r="YG314" s="338"/>
      <c r="YH314" s="338"/>
      <c r="YI314" s="338"/>
      <c r="YJ314" s="338"/>
      <c r="YK314" s="338"/>
      <c r="YL314" s="338"/>
      <c r="YM314" s="338"/>
      <c r="YN314" s="338"/>
      <c r="YO314" s="338"/>
      <c r="YP314" s="338"/>
      <c r="YQ314" s="338"/>
      <c r="YR314" s="338"/>
      <c r="YS314" s="338"/>
      <c r="YT314" s="338"/>
      <c r="YU314" s="338"/>
      <c r="YV314" s="338"/>
      <c r="YW314" s="338"/>
      <c r="YX314" s="338"/>
      <c r="YY314" s="338"/>
      <c r="YZ314" s="338"/>
      <c r="ZA314" s="338"/>
      <c r="ZB314" s="338"/>
      <c r="ZC314" s="338"/>
      <c r="ZD314" s="338"/>
      <c r="ZE314" s="338"/>
      <c r="ZF314" s="338"/>
      <c r="ZG314" s="338"/>
      <c r="ZH314" s="338"/>
      <c r="ZI314" s="338"/>
      <c r="ZJ314" s="338"/>
      <c r="ZK314" s="338"/>
      <c r="ZL314" s="338"/>
      <c r="ZM314" s="338"/>
      <c r="ZN314" s="338"/>
      <c r="ZO314" s="338"/>
      <c r="ZP314" s="338"/>
      <c r="ZQ314" s="338"/>
      <c r="ZR314" s="338"/>
      <c r="ZS314" s="338"/>
      <c r="ZT314" s="338"/>
      <c r="ZU314" s="338"/>
      <c r="ZV314" s="338"/>
      <c r="ZW314" s="338"/>
      <c r="ZX314" s="338"/>
      <c r="ZY314" s="338"/>
      <c r="ZZ314" s="338"/>
      <c r="AAA314" s="338"/>
      <c r="AAB314" s="338"/>
      <c r="AAC314" s="338"/>
      <c r="AAD314" s="338"/>
      <c r="AAE314" s="338"/>
      <c r="AAF314" s="338"/>
      <c r="AAG314" s="338"/>
      <c r="AAH314" s="338"/>
      <c r="AAI314" s="338"/>
      <c r="AAJ314" s="338"/>
      <c r="AAK314" s="338"/>
      <c r="AAL314" s="338"/>
      <c r="AAM314" s="338"/>
      <c r="AAN314" s="338"/>
      <c r="AAO314" s="338"/>
      <c r="AAP314" s="338"/>
      <c r="AAQ314" s="338"/>
      <c r="AAR314" s="338"/>
      <c r="AAS314" s="338"/>
      <c r="AAT314" s="338"/>
      <c r="AAU314" s="338"/>
      <c r="AAV314" s="338"/>
      <c r="AAW314" s="338"/>
      <c r="AAX314" s="338"/>
      <c r="AAY314" s="338"/>
      <c r="AAZ314" s="338"/>
      <c r="ABA314" s="338"/>
      <c r="ABB314" s="338"/>
      <c r="ABC314" s="338"/>
      <c r="ABD314" s="338"/>
      <c r="ABE314" s="338"/>
      <c r="ABF314" s="338"/>
      <c r="ABG314" s="338"/>
      <c r="ABH314" s="338"/>
      <c r="ABI314" s="338"/>
      <c r="ABJ314" s="338"/>
      <c r="ABK314" s="338"/>
      <c r="ABL314" s="338"/>
      <c r="ABM314" s="338"/>
      <c r="ABN314" s="338"/>
      <c r="ABO314" s="338"/>
      <c r="ABP314" s="338"/>
      <c r="ABQ314" s="338"/>
      <c r="ABR314" s="338"/>
      <c r="ABS314" s="338"/>
      <c r="ABT314" s="338"/>
      <c r="ABU314" s="338"/>
      <c r="ABV314" s="338"/>
      <c r="ABW314" s="338"/>
      <c r="ABX314" s="338"/>
      <c r="ABY314" s="338"/>
      <c r="ABZ314" s="338"/>
      <c r="ACA314" s="338"/>
      <c r="ACB314" s="338"/>
      <c r="ACC314" s="338"/>
      <c r="ACD314" s="338"/>
      <c r="ACE314" s="338"/>
      <c r="ACF314" s="338"/>
      <c r="ACG314" s="338"/>
      <c r="ACH314" s="338"/>
      <c r="ACI314" s="338"/>
      <c r="ACJ314" s="338"/>
      <c r="ACK314" s="338"/>
      <c r="ACL314" s="338"/>
      <c r="ACM314" s="338"/>
      <c r="ACN314" s="338"/>
      <c r="ACO314" s="338"/>
      <c r="ACP314" s="338"/>
      <c r="ACQ314" s="338"/>
      <c r="ACR314" s="338"/>
      <c r="ACS314" s="338"/>
      <c r="ACT314" s="338"/>
      <c r="ACU314" s="338"/>
      <c r="ACV314" s="338"/>
      <c r="ACW314" s="338"/>
      <c r="ACX314" s="338"/>
      <c r="ACY314" s="338"/>
      <c r="ACZ314" s="338"/>
      <c r="ADA314" s="338"/>
      <c r="ADB314" s="338"/>
      <c r="ADC314" s="338"/>
      <c r="ADD314" s="338"/>
      <c r="ADE314" s="338"/>
      <c r="ADF314" s="338"/>
      <c r="ADG314" s="338"/>
      <c r="ADH314" s="338"/>
      <c r="ADI314" s="338"/>
      <c r="ADJ314" s="338"/>
      <c r="ADK314" s="338"/>
      <c r="ADL314" s="338"/>
      <c r="ADM314" s="338"/>
      <c r="ADN314" s="338"/>
      <c r="ADO314" s="338"/>
      <c r="ADP314" s="338"/>
      <c r="ADQ314" s="338"/>
      <c r="ADR314" s="338"/>
      <c r="ADS314" s="338"/>
      <c r="ADT314" s="338"/>
      <c r="ADU314" s="338"/>
      <c r="ADV314" s="338"/>
      <c r="ADW314" s="338"/>
      <c r="ADX314" s="338"/>
      <c r="ADY314" s="338"/>
      <c r="ADZ314" s="338"/>
      <c r="AEA314" s="338"/>
      <c r="AEB314" s="338"/>
      <c r="AEC314" s="338"/>
      <c r="AED314" s="338"/>
      <c r="AEE314" s="338"/>
      <c r="AEF314" s="338"/>
      <c r="AEG314" s="338"/>
      <c r="AEH314" s="338"/>
      <c r="AEI314" s="338"/>
      <c r="AEJ314" s="338"/>
      <c r="AEK314" s="338"/>
      <c r="AEL314" s="338"/>
      <c r="AEM314" s="338"/>
      <c r="AEN314" s="338"/>
      <c r="AEO314" s="338"/>
      <c r="AEP314" s="338"/>
      <c r="AEQ314" s="338"/>
      <c r="AER314" s="338"/>
      <c r="AES314" s="338"/>
      <c r="AET314" s="338"/>
      <c r="AEU314" s="338"/>
      <c r="AEV314" s="338"/>
      <c r="AEW314" s="338"/>
      <c r="AEX314" s="338"/>
      <c r="AEY314" s="338"/>
      <c r="AEZ314" s="338"/>
      <c r="AFA314" s="338"/>
      <c r="AFB314" s="338"/>
      <c r="AFC314" s="338"/>
      <c r="AFD314" s="338"/>
      <c r="AFE314" s="338"/>
      <c r="AFF314" s="338"/>
      <c r="AFG314" s="338"/>
      <c r="AFH314" s="338"/>
      <c r="AFI314" s="338"/>
      <c r="AFJ314" s="338"/>
      <c r="AFK314" s="338"/>
      <c r="AFL314" s="338"/>
      <c r="AFM314" s="338"/>
      <c r="AFN314" s="338"/>
      <c r="AFO314" s="338"/>
      <c r="AFP314" s="338"/>
      <c r="AFQ314" s="338"/>
      <c r="AFR314" s="338"/>
      <c r="AFS314" s="338"/>
      <c r="AFT314" s="338"/>
      <c r="AFU314" s="338"/>
      <c r="AFV314" s="338"/>
      <c r="AFW314" s="338"/>
      <c r="AFX314" s="338"/>
      <c r="AFY314" s="338"/>
      <c r="AFZ314" s="338"/>
      <c r="AGA314" s="338"/>
      <c r="AGB314" s="338"/>
      <c r="AGC314" s="338"/>
      <c r="AGD314" s="338"/>
      <c r="AGE314" s="338"/>
      <c r="AGF314" s="338"/>
      <c r="AGG314" s="338"/>
      <c r="AGH314" s="338"/>
      <c r="AGI314" s="338"/>
      <c r="AGJ314" s="338"/>
      <c r="AGK314" s="338"/>
      <c r="AGL314" s="338"/>
      <c r="AGM314" s="338"/>
      <c r="AGN314" s="338"/>
      <c r="AGO314" s="338"/>
      <c r="AGP314" s="338"/>
      <c r="AGQ314" s="338"/>
      <c r="AGR314" s="338"/>
      <c r="AGS314" s="338"/>
      <c r="AGT314" s="338"/>
      <c r="AGU314" s="338"/>
      <c r="AGV314" s="338"/>
      <c r="AGW314" s="338"/>
      <c r="AGX314" s="338"/>
      <c r="AGY314" s="338"/>
      <c r="AGZ314" s="338"/>
      <c r="AHA314" s="338"/>
      <c r="AHB314" s="338"/>
      <c r="AHC314" s="338"/>
      <c r="AHD314" s="338"/>
      <c r="AHE314" s="338"/>
      <c r="AHF314" s="338"/>
      <c r="AHG314" s="338"/>
      <c r="AHH314" s="338"/>
      <c r="AHI314" s="338"/>
      <c r="AHJ314" s="338"/>
      <c r="AHK314" s="338"/>
      <c r="AHL314" s="338"/>
      <c r="AHM314" s="338"/>
      <c r="AHN314" s="338"/>
      <c r="AHO314" s="338"/>
      <c r="AHP314" s="338"/>
      <c r="AHQ314" s="338"/>
      <c r="AHR314" s="338"/>
      <c r="AHS314" s="338"/>
      <c r="AHT314" s="338"/>
      <c r="AHU314" s="338"/>
      <c r="AHV314" s="338"/>
      <c r="AHW314" s="338"/>
      <c r="AHX314" s="338"/>
      <c r="AHY314" s="338"/>
      <c r="AHZ314" s="338"/>
      <c r="AIA314" s="338"/>
      <c r="AIB314" s="338"/>
      <c r="AIC314" s="338"/>
      <c r="AID314" s="338"/>
      <c r="AIE314" s="338"/>
      <c r="AIF314" s="338"/>
      <c r="AIG314" s="338"/>
      <c r="AIH314" s="338"/>
      <c r="AII314" s="338"/>
      <c r="AIJ314" s="338"/>
      <c r="AIK314" s="338"/>
      <c r="AIL314" s="338"/>
      <c r="AIM314" s="338"/>
      <c r="AIN314" s="338"/>
      <c r="AIO314" s="338"/>
      <c r="AIP314" s="338"/>
      <c r="AIQ314" s="338"/>
      <c r="AIR314" s="338"/>
      <c r="AIS314" s="338"/>
      <c r="AIT314" s="338"/>
      <c r="AIU314" s="338"/>
      <c r="AIV314" s="338"/>
      <c r="AIW314" s="338"/>
      <c r="AIX314" s="338"/>
      <c r="AIY314" s="338"/>
      <c r="AIZ314" s="338"/>
      <c r="AJA314" s="338"/>
      <c r="AJB314" s="338"/>
      <c r="AJC314" s="338"/>
      <c r="AJD314" s="338"/>
      <c r="AJE314" s="338"/>
      <c r="AJF314" s="338"/>
      <c r="AJG314" s="338"/>
      <c r="AJH314" s="338"/>
      <c r="AJI314" s="338"/>
      <c r="AJJ314" s="338"/>
      <c r="AJK314" s="338"/>
      <c r="AJL314" s="338"/>
      <c r="AJM314" s="338"/>
      <c r="AJN314" s="338"/>
      <c r="AJO314" s="338"/>
      <c r="AJP314" s="338"/>
      <c r="AJQ314" s="338"/>
      <c r="AJR314" s="338"/>
      <c r="AJS314" s="338"/>
      <c r="AJT314" s="338"/>
      <c r="AJU314" s="338"/>
      <c r="AJV314" s="338"/>
      <c r="AJW314" s="338"/>
      <c r="AJX314" s="338"/>
      <c r="AJY314" s="338"/>
      <c r="AJZ314" s="338"/>
      <c r="AKA314" s="338"/>
      <c r="AKB314" s="338"/>
      <c r="AKC314" s="338"/>
      <c r="AKD314" s="338"/>
      <c r="AKE314" s="338"/>
      <c r="AKF314" s="338"/>
      <c r="AKG314" s="338"/>
      <c r="AKH314" s="338"/>
      <c r="AKI314" s="338"/>
      <c r="AKJ314" s="338"/>
      <c r="AKK314" s="338"/>
      <c r="AKL314" s="338"/>
      <c r="AKM314" s="338"/>
      <c r="AKN314" s="338"/>
      <c r="AKO314" s="338"/>
      <c r="AKP314" s="338"/>
      <c r="AKQ314" s="338"/>
      <c r="AKR314" s="338"/>
      <c r="AKS314" s="338"/>
      <c r="AKT314" s="338"/>
      <c r="AKU314" s="338"/>
      <c r="AKV314" s="338"/>
      <c r="AKW314" s="338"/>
      <c r="AKX314" s="338"/>
      <c r="AKY314" s="338"/>
      <c r="AKZ314" s="338"/>
      <c r="ALA314" s="338"/>
      <c r="ALB314" s="338"/>
      <c r="ALC314" s="338"/>
      <c r="ALD314" s="338"/>
      <c r="ALE314" s="338"/>
      <c r="ALF314" s="338"/>
      <c r="ALG314" s="338"/>
      <c r="ALH314" s="338"/>
      <c r="ALI314" s="338"/>
      <c r="ALJ314" s="338"/>
      <c r="ALK314" s="338"/>
      <c r="ALL314" s="338"/>
      <c r="ALM314" s="338"/>
      <c r="ALN314" s="338"/>
      <c r="ALO314" s="338"/>
      <c r="ALP314" s="338"/>
      <c r="ALQ314" s="338"/>
      <c r="ALR314" s="338"/>
      <c r="ALS314" s="338"/>
      <c r="ALT314" s="338"/>
      <c r="ALU314" s="338"/>
      <c r="ALV314" s="338"/>
      <c r="ALW314" s="338"/>
      <c r="ALX314" s="338"/>
      <c r="ALY314" s="338"/>
      <c r="ALZ314" s="338"/>
      <c r="AMA314" s="338"/>
      <c r="AMB314" s="338"/>
      <c r="AMC314" s="338"/>
      <c r="AMD314" s="338"/>
      <c r="AME314" s="338"/>
      <c r="AMF314" s="338"/>
      <c r="AMG314" s="338"/>
      <c r="AMH314" s="338"/>
      <c r="AMI314" s="338"/>
      <c r="AMJ314" s="338"/>
      <c r="AMK314" s="338"/>
      <c r="AML314" s="338"/>
      <c r="AMM314" s="338"/>
      <c r="AMN314" s="338"/>
      <c r="AMO314" s="338"/>
      <c r="AMP314" s="338"/>
      <c r="AMQ314" s="338"/>
      <c r="AMR314" s="338"/>
      <c r="AMS314" s="338"/>
      <c r="AMT314" s="338"/>
      <c r="AMU314" s="338"/>
      <c r="AMV314" s="338"/>
      <c r="AMW314" s="338"/>
      <c r="AMX314" s="338"/>
      <c r="AMY314" s="338"/>
      <c r="AMZ314" s="338"/>
      <c r="ANA314" s="338"/>
      <c r="ANB314" s="338"/>
      <c r="ANC314" s="338"/>
      <c r="AND314" s="338"/>
      <c r="ANE314" s="338"/>
      <c r="ANF314" s="338"/>
      <c r="ANG314" s="338"/>
      <c r="ANH314" s="338"/>
      <c r="ANI314" s="338"/>
      <c r="ANJ314" s="338"/>
      <c r="ANK314" s="338"/>
      <c r="ANL314" s="338"/>
      <c r="ANM314" s="338"/>
      <c r="ANN314" s="338"/>
      <c r="ANO314" s="338"/>
      <c r="ANP314" s="338"/>
      <c r="ANQ314" s="338"/>
      <c r="ANR314" s="338"/>
      <c r="ANS314" s="338"/>
      <c r="ANT314" s="338"/>
      <c r="ANU314" s="338"/>
      <c r="ANV314" s="338"/>
      <c r="ANW314" s="338"/>
      <c r="ANX314" s="338"/>
      <c r="ANY314" s="338"/>
      <c r="ANZ314" s="338"/>
      <c r="AOA314" s="338"/>
      <c r="AOB314" s="338"/>
      <c r="AOC314" s="338"/>
      <c r="AOD314" s="338"/>
      <c r="AOE314" s="338"/>
      <c r="AOF314" s="338"/>
      <c r="AOG314" s="338"/>
      <c r="AOH314" s="338"/>
      <c r="AOI314" s="338"/>
      <c r="AOJ314" s="338"/>
      <c r="AOK314" s="338"/>
      <c r="AOL314" s="338"/>
      <c r="AOM314" s="338"/>
      <c r="AON314" s="338"/>
      <c r="AOO314" s="338"/>
      <c r="AOP314" s="338"/>
      <c r="AOQ314" s="338"/>
      <c r="AOR314" s="338"/>
      <c r="AOS314" s="338"/>
      <c r="AOT314" s="338"/>
      <c r="AOU314" s="338"/>
      <c r="AOV314" s="338"/>
      <c r="AOW314" s="338"/>
      <c r="AOX314" s="338"/>
      <c r="AOY314" s="338"/>
      <c r="AOZ314" s="338"/>
      <c r="APA314" s="338"/>
      <c r="APB314" s="338"/>
      <c r="APC314" s="338"/>
      <c r="APD314" s="338"/>
      <c r="APE314" s="338"/>
      <c r="APF314" s="338"/>
      <c r="APG314" s="338"/>
      <c r="APH314" s="338"/>
      <c r="API314" s="338"/>
      <c r="APJ314" s="338"/>
      <c r="APK314" s="338"/>
      <c r="APL314" s="338"/>
      <c r="APM314" s="338"/>
      <c r="APN314" s="338"/>
      <c r="APO314" s="338"/>
      <c r="APP314" s="338"/>
      <c r="APQ314" s="338"/>
      <c r="APR314" s="338"/>
      <c r="APS314" s="338"/>
      <c r="APT314" s="338"/>
      <c r="APU314" s="338"/>
      <c r="APV314" s="338"/>
      <c r="APW314" s="338"/>
      <c r="APX314" s="338"/>
      <c r="APY314" s="338"/>
      <c r="APZ314" s="338"/>
      <c r="AQA314" s="338"/>
      <c r="AQB314" s="338"/>
      <c r="AQC314" s="338"/>
      <c r="AQD314" s="338"/>
      <c r="AQE314" s="338"/>
      <c r="AQF314" s="338"/>
      <c r="AQG314" s="338"/>
      <c r="AQH314" s="338"/>
      <c r="AQI314" s="338"/>
      <c r="AQJ314" s="338"/>
      <c r="AQK314" s="338"/>
      <c r="AQL314" s="338"/>
      <c r="AQM314" s="338"/>
      <c r="AQN314" s="338"/>
      <c r="AQO314" s="338"/>
      <c r="AQP314" s="338"/>
      <c r="AQQ314" s="338"/>
      <c r="AQR314" s="338"/>
      <c r="AQS314" s="338"/>
      <c r="AQT314" s="338"/>
      <c r="AQU314" s="338"/>
      <c r="AQV314" s="338"/>
      <c r="AQW314" s="338"/>
      <c r="AQX314" s="338"/>
      <c r="AQY314" s="338"/>
      <c r="AQZ314" s="338"/>
      <c r="ARA314" s="338"/>
      <c r="ARB314" s="338"/>
      <c r="ARC314" s="338"/>
      <c r="ARD314" s="338"/>
      <c r="ARE314" s="338"/>
      <c r="ARF314" s="338"/>
      <c r="ARG314" s="338"/>
      <c r="ARH314" s="338"/>
      <c r="ARI314" s="338"/>
      <c r="ARJ314" s="338"/>
      <c r="ARK314" s="338"/>
      <c r="ARL314" s="338"/>
      <c r="ARM314" s="338"/>
      <c r="ARN314" s="338"/>
      <c r="ARO314" s="338"/>
      <c r="ARP314" s="338"/>
      <c r="ARQ314" s="338"/>
      <c r="ARR314" s="338"/>
      <c r="ARS314" s="338"/>
      <c r="ART314" s="338"/>
      <c r="ARU314" s="338"/>
      <c r="ARV314" s="338"/>
      <c r="ARW314" s="338"/>
      <c r="ARX314" s="338"/>
      <c r="ARY314" s="338"/>
      <c r="ARZ314" s="338"/>
      <c r="ASA314" s="338"/>
      <c r="ASB314" s="338"/>
      <c r="ASC314" s="338"/>
      <c r="ASD314" s="338"/>
      <c r="ASE314" s="338"/>
      <c r="ASF314" s="338"/>
      <c r="ASG314" s="338"/>
      <c r="ASH314" s="338"/>
      <c r="ASI314" s="338"/>
      <c r="ASJ314" s="338"/>
      <c r="ASK314" s="338"/>
      <c r="ASL314" s="338"/>
      <c r="ASM314" s="338"/>
      <c r="ASN314" s="338"/>
      <c r="ASO314" s="338"/>
      <c r="ASP314" s="338"/>
      <c r="ASQ314" s="338"/>
      <c r="ASR314" s="338"/>
      <c r="ASS314" s="338"/>
      <c r="AST314" s="338"/>
      <c r="ASU314" s="338"/>
      <c r="ASV314" s="338"/>
      <c r="ASW314" s="338"/>
      <c r="ASX314" s="338"/>
      <c r="ASY314" s="338"/>
      <c r="ASZ314" s="338"/>
      <c r="ATA314" s="338"/>
      <c r="ATB314" s="338"/>
      <c r="ATC314" s="338"/>
      <c r="ATD314" s="338"/>
      <c r="ATE314" s="338"/>
      <c r="ATF314" s="338"/>
      <c r="ATG314" s="338"/>
      <c r="ATH314" s="338"/>
      <c r="ATI314" s="338"/>
      <c r="ATJ314" s="338"/>
      <c r="ATK314" s="338"/>
      <c r="ATL314" s="338"/>
      <c r="ATM314" s="338"/>
      <c r="ATN314" s="338"/>
      <c r="ATO314" s="338"/>
      <c r="ATP314" s="338"/>
      <c r="ATQ314" s="338"/>
      <c r="ATR314" s="338"/>
      <c r="ATS314" s="338"/>
      <c r="ATT314" s="338"/>
      <c r="ATU314" s="338"/>
      <c r="ATV314" s="338"/>
      <c r="ATW314" s="338"/>
      <c r="ATX314" s="338"/>
      <c r="ATY314" s="338"/>
      <c r="ATZ314" s="338"/>
      <c r="AUA314" s="338"/>
      <c r="AUB314" s="338"/>
      <c r="AUC314" s="338"/>
      <c r="AUD314" s="338"/>
      <c r="AUE314" s="338"/>
      <c r="AUF314" s="338"/>
      <c r="AUG314" s="338"/>
      <c r="AUH314" s="338"/>
      <c r="AUI314" s="338"/>
      <c r="AUJ314" s="338"/>
      <c r="AUK314" s="338"/>
      <c r="AUL314" s="338"/>
      <c r="AUM314" s="338"/>
      <c r="AUN314" s="338"/>
      <c r="AUO314" s="338"/>
      <c r="AUP314" s="338"/>
      <c r="AUQ314" s="338"/>
      <c r="AUR314" s="338"/>
      <c r="AUS314" s="338"/>
      <c r="AUT314" s="338"/>
      <c r="AUU314" s="338"/>
      <c r="AUV314" s="338"/>
      <c r="AUW314" s="338"/>
      <c r="AUX314" s="338"/>
      <c r="AUY314" s="338"/>
      <c r="AUZ314" s="338"/>
      <c r="AVA314" s="338"/>
      <c r="AVB314" s="338"/>
      <c r="AVC314" s="338"/>
      <c r="AVD314" s="338"/>
      <c r="AVE314" s="338"/>
      <c r="AVF314" s="338"/>
      <c r="AVG314" s="338"/>
      <c r="AVH314" s="338"/>
      <c r="AVI314" s="338"/>
      <c r="AVJ314" s="338"/>
      <c r="AVK314" s="338"/>
      <c r="AVL314" s="338"/>
      <c r="AVM314" s="338"/>
      <c r="AVN314" s="338"/>
      <c r="AVO314" s="338"/>
      <c r="AVP314" s="338"/>
      <c r="AVQ314" s="338"/>
      <c r="AVR314" s="338"/>
      <c r="AVS314" s="338"/>
      <c r="AVT314" s="338"/>
      <c r="AVU314" s="338"/>
      <c r="AVV314" s="338"/>
      <c r="AVW314" s="338"/>
      <c r="AVX314" s="338"/>
      <c r="AVY314" s="338"/>
      <c r="AVZ314" s="338"/>
      <c r="AWA314" s="338"/>
      <c r="AWB314" s="338"/>
      <c r="AWC314" s="338"/>
      <c r="AWD314" s="338"/>
      <c r="AWE314" s="338"/>
      <c r="AWF314" s="338"/>
      <c r="AWG314" s="338"/>
      <c r="AWH314" s="338"/>
      <c r="AWI314" s="338"/>
      <c r="AWJ314" s="338"/>
      <c r="AWK314" s="338"/>
      <c r="AWL314" s="338"/>
      <c r="AWM314" s="338"/>
      <c r="AWN314" s="338"/>
      <c r="AWO314" s="338"/>
      <c r="AWP314" s="338"/>
      <c r="AWQ314" s="338"/>
      <c r="AWR314" s="338"/>
      <c r="AWS314" s="338"/>
      <c r="AWT314" s="338"/>
      <c r="AWU314" s="338"/>
      <c r="AWV314" s="338"/>
      <c r="AWW314" s="338"/>
      <c r="AWX314" s="338"/>
      <c r="AWY314" s="338"/>
      <c r="AWZ314" s="338"/>
      <c r="AXA314" s="338"/>
      <c r="AXB314" s="338"/>
      <c r="AXC314" s="338"/>
      <c r="AXD314" s="338"/>
      <c r="AXE314" s="338"/>
      <c r="AXF314" s="338"/>
      <c r="AXG314" s="338"/>
      <c r="AXH314" s="338"/>
      <c r="AXI314" s="338"/>
      <c r="AXJ314" s="338"/>
      <c r="AXK314" s="338"/>
      <c r="AXL314" s="338"/>
      <c r="AXM314" s="338"/>
      <c r="AXN314" s="338"/>
      <c r="AXO314" s="338"/>
      <c r="AXP314" s="338"/>
      <c r="AXQ314" s="338"/>
      <c r="AXR314" s="338"/>
      <c r="AXS314" s="338"/>
      <c r="AXT314" s="338"/>
      <c r="AXU314" s="338"/>
      <c r="AXV314" s="338"/>
      <c r="AXW314" s="338"/>
      <c r="AXX314" s="338"/>
      <c r="AXY314" s="338"/>
      <c r="AXZ314" s="338"/>
      <c r="AYA314" s="338"/>
      <c r="AYB314" s="338"/>
      <c r="AYC314" s="338"/>
      <c r="AYD314" s="338"/>
      <c r="AYE314" s="338"/>
      <c r="AYF314" s="338"/>
      <c r="AYG314" s="338"/>
      <c r="AYH314" s="338"/>
      <c r="AYI314" s="338"/>
      <c r="AYJ314" s="338"/>
      <c r="AYK314" s="338"/>
      <c r="AYL314" s="338"/>
      <c r="AYM314" s="338"/>
      <c r="AYN314" s="338"/>
      <c r="AYO314" s="338"/>
      <c r="AYP314" s="338"/>
      <c r="AYQ314" s="338"/>
      <c r="AYR314" s="338"/>
      <c r="AYS314" s="338"/>
      <c r="AYT314" s="338"/>
      <c r="AYU314" s="338"/>
      <c r="AYV314" s="338"/>
      <c r="AYW314" s="338"/>
      <c r="AYX314" s="338"/>
      <c r="AYY314" s="338"/>
      <c r="AYZ314" s="338"/>
      <c r="AZA314" s="338"/>
      <c r="AZB314" s="338"/>
      <c r="AZC314" s="338"/>
      <c r="AZD314" s="338"/>
      <c r="AZE314" s="338"/>
      <c r="AZF314" s="338"/>
      <c r="AZG314" s="338"/>
      <c r="AZH314" s="338"/>
      <c r="AZI314" s="338"/>
      <c r="AZJ314" s="338"/>
      <c r="AZK314" s="338"/>
      <c r="AZL314" s="338"/>
      <c r="AZM314" s="338"/>
      <c r="AZN314" s="338"/>
      <c r="AZO314" s="338"/>
      <c r="AZP314" s="338"/>
      <c r="AZQ314" s="338"/>
      <c r="AZR314" s="338"/>
      <c r="AZS314" s="338"/>
      <c r="AZT314" s="338"/>
      <c r="AZU314" s="338"/>
      <c r="AZV314" s="338"/>
      <c r="AZW314" s="338"/>
      <c r="AZX314" s="338"/>
      <c r="AZY314" s="338"/>
      <c r="AZZ314" s="338"/>
      <c r="BAA314" s="338"/>
      <c r="BAB314" s="338"/>
      <c r="BAC314" s="338"/>
      <c r="BAD314" s="338"/>
      <c r="BAE314" s="338"/>
      <c r="BAF314" s="338"/>
      <c r="BAG314" s="338"/>
      <c r="BAH314" s="338"/>
      <c r="BAI314" s="338"/>
      <c r="BAJ314" s="338"/>
      <c r="BAK314" s="338"/>
      <c r="BAL314" s="338"/>
      <c r="BAM314" s="338"/>
      <c r="BAN314" s="338"/>
      <c r="BAO314" s="338"/>
      <c r="BAP314" s="338"/>
      <c r="BAQ314" s="338"/>
      <c r="BAR314" s="338"/>
      <c r="BAS314" s="338"/>
      <c r="BAT314" s="338"/>
      <c r="BAU314" s="338"/>
      <c r="BAV314" s="338"/>
      <c r="BAW314" s="338"/>
      <c r="BAX314" s="338"/>
      <c r="BAY314" s="338"/>
      <c r="BAZ314" s="338"/>
      <c r="BBA314" s="338"/>
      <c r="BBB314" s="338"/>
      <c r="BBC314" s="338"/>
      <c r="BBD314" s="338"/>
      <c r="BBE314" s="338"/>
      <c r="BBF314" s="338"/>
      <c r="BBG314" s="338"/>
      <c r="BBH314" s="338"/>
      <c r="BBI314" s="338"/>
      <c r="BBJ314" s="338"/>
      <c r="BBK314" s="338"/>
      <c r="BBL314" s="338"/>
      <c r="BBM314" s="338"/>
      <c r="BBN314" s="338"/>
      <c r="BBO314" s="338"/>
      <c r="BBP314" s="338"/>
      <c r="BBQ314" s="338"/>
      <c r="BBR314" s="338"/>
      <c r="BBS314" s="338"/>
      <c r="BBT314" s="338"/>
      <c r="BBU314" s="338"/>
      <c r="BBV314" s="338"/>
      <c r="BBW314" s="338"/>
      <c r="BBX314" s="338"/>
      <c r="BBY314" s="338"/>
      <c r="BBZ314" s="338"/>
      <c r="BCA314" s="338"/>
      <c r="BCB314" s="338"/>
      <c r="BCC314" s="338"/>
      <c r="BCD314" s="338"/>
      <c r="BCE314" s="338"/>
      <c r="BCF314" s="338"/>
      <c r="BCG314" s="338"/>
      <c r="BCH314" s="338"/>
      <c r="BCI314" s="338"/>
      <c r="BCJ314" s="338"/>
      <c r="BCK314" s="338"/>
      <c r="BCL314" s="338"/>
      <c r="BCM314" s="338"/>
      <c r="BCN314" s="338"/>
      <c r="BCO314" s="338"/>
      <c r="BCP314" s="338"/>
      <c r="BCQ314" s="338"/>
      <c r="BCR314" s="338"/>
      <c r="BCS314" s="338"/>
      <c r="BCT314" s="338"/>
      <c r="BCU314" s="338"/>
      <c r="BCV314" s="338"/>
      <c r="BCW314" s="338"/>
      <c r="BCX314" s="338"/>
      <c r="BCY314" s="338"/>
      <c r="BCZ314" s="338"/>
      <c r="BDA314" s="338"/>
      <c r="BDB314" s="338"/>
      <c r="BDC314" s="338"/>
      <c r="BDD314" s="338"/>
      <c r="BDE314" s="338"/>
      <c r="BDF314" s="338"/>
      <c r="BDG314" s="338"/>
      <c r="BDH314" s="338"/>
      <c r="BDI314" s="338"/>
      <c r="BDJ314" s="338"/>
      <c r="BDK314" s="338"/>
      <c r="BDL314" s="338"/>
      <c r="BDM314" s="338"/>
      <c r="BDN314" s="338"/>
      <c r="BDO314" s="338"/>
      <c r="BDP314" s="338"/>
      <c r="BDQ314" s="338"/>
      <c r="BDR314" s="338"/>
      <c r="BDS314" s="338"/>
      <c r="BDT314" s="338"/>
      <c r="BDU314" s="338"/>
      <c r="BDV314" s="338"/>
      <c r="BDW314" s="338"/>
      <c r="BDX314" s="338"/>
      <c r="BDY314" s="338"/>
      <c r="BDZ314" s="338"/>
      <c r="BEA314" s="338"/>
      <c r="BEB314" s="338"/>
      <c r="BEC314" s="338"/>
      <c r="BED314" s="338"/>
      <c r="BEE314" s="338"/>
      <c r="BEF314" s="338"/>
      <c r="BEG314" s="338"/>
      <c r="BEH314" s="338"/>
      <c r="BEI314" s="338"/>
      <c r="BEJ314" s="338"/>
      <c r="BEK314" s="338"/>
      <c r="BEL314" s="338"/>
      <c r="BEM314" s="338"/>
      <c r="BEN314" s="338"/>
      <c r="BEO314" s="338"/>
      <c r="BEP314" s="338"/>
      <c r="BEQ314" s="338"/>
      <c r="BER314" s="338"/>
      <c r="BES314" s="338"/>
      <c r="BET314" s="338"/>
      <c r="BEU314" s="338"/>
      <c r="BEV314" s="338"/>
      <c r="BEW314" s="338"/>
      <c r="BEX314" s="338"/>
      <c r="BEY314" s="338"/>
      <c r="BEZ314" s="338"/>
      <c r="BFA314" s="338"/>
      <c r="BFB314" s="338"/>
      <c r="BFC314" s="338"/>
      <c r="BFD314" s="338"/>
      <c r="BFE314" s="338"/>
      <c r="BFF314" s="338"/>
      <c r="BFG314" s="338"/>
      <c r="BFH314" s="338"/>
      <c r="BFI314" s="338"/>
      <c r="BFJ314" s="338"/>
      <c r="BFK314" s="338"/>
      <c r="BFL314" s="338"/>
      <c r="BFM314" s="338"/>
      <c r="BFN314" s="338"/>
      <c r="BFO314" s="338"/>
      <c r="BFP314" s="338"/>
      <c r="BFQ314" s="338"/>
      <c r="BFR314" s="338"/>
      <c r="BFS314" s="338"/>
      <c r="BFT314" s="338"/>
      <c r="BFU314" s="338"/>
      <c r="BFV314" s="338"/>
      <c r="BFW314" s="338"/>
      <c r="BFX314" s="338"/>
      <c r="BFY314" s="338"/>
      <c r="BFZ314" s="338"/>
      <c r="BGA314" s="338"/>
      <c r="BGB314" s="338"/>
      <c r="BGC314" s="338"/>
      <c r="BGD314" s="338"/>
      <c r="BGE314" s="338"/>
      <c r="BGF314" s="338"/>
      <c r="BGG314" s="338"/>
      <c r="BGH314" s="338"/>
      <c r="BGI314" s="338"/>
      <c r="BGJ314" s="338"/>
      <c r="BGK314" s="338"/>
      <c r="BGL314" s="338"/>
      <c r="BGM314" s="338"/>
      <c r="BGN314" s="338"/>
      <c r="BGO314" s="338"/>
      <c r="BGP314" s="338"/>
      <c r="BGQ314" s="338"/>
      <c r="BGR314" s="338"/>
      <c r="BGS314" s="338"/>
      <c r="BGT314" s="338"/>
      <c r="BGU314" s="338"/>
      <c r="BGV314" s="338"/>
      <c r="BGW314" s="338"/>
      <c r="BGX314" s="338"/>
      <c r="BGY314" s="338"/>
      <c r="BGZ314" s="338"/>
      <c r="BHA314" s="338"/>
      <c r="BHB314" s="338"/>
      <c r="BHC314" s="338"/>
      <c r="BHD314" s="338"/>
      <c r="BHE314" s="338"/>
      <c r="BHF314" s="338"/>
      <c r="BHG314" s="338"/>
      <c r="BHH314" s="338"/>
      <c r="BHI314" s="338"/>
      <c r="BHJ314" s="338"/>
      <c r="BHK314" s="338"/>
      <c r="BHL314" s="338"/>
      <c r="BHM314" s="338"/>
      <c r="BHN314" s="338"/>
      <c r="BHO314" s="338"/>
      <c r="BHP314" s="338"/>
      <c r="BHQ314" s="338"/>
      <c r="BHR314" s="338"/>
      <c r="BHS314" s="338"/>
      <c r="BHT314" s="338"/>
      <c r="BHU314" s="338"/>
      <c r="BHV314" s="338"/>
      <c r="BHW314" s="338"/>
      <c r="BHX314" s="338"/>
      <c r="BHY314" s="338"/>
      <c r="BHZ314" s="338"/>
      <c r="BIA314" s="338"/>
      <c r="BIB314" s="338"/>
      <c r="BIC314" s="338"/>
      <c r="BID314" s="338"/>
      <c r="BIE314" s="338"/>
      <c r="BIF314" s="338"/>
      <c r="BIG314" s="338"/>
      <c r="BIH314" s="338"/>
      <c r="BII314" s="338"/>
      <c r="BIJ314" s="338"/>
      <c r="BIK314" s="338"/>
      <c r="BIL314" s="338"/>
      <c r="BIM314" s="338"/>
      <c r="BIN314" s="338"/>
      <c r="BIO314" s="338"/>
      <c r="BIP314" s="338"/>
      <c r="BIQ314" s="338"/>
      <c r="BIR314" s="338"/>
      <c r="BIS314" s="338"/>
      <c r="BIT314" s="338"/>
      <c r="BIU314" s="338"/>
      <c r="BIV314" s="338"/>
      <c r="BIW314" s="338"/>
      <c r="BIX314" s="338"/>
      <c r="BIY314" s="338"/>
      <c r="BIZ314" s="338"/>
      <c r="BJA314" s="338"/>
      <c r="BJB314" s="338"/>
      <c r="BJC314" s="338"/>
      <c r="BJD314" s="338"/>
      <c r="BJE314" s="338"/>
      <c r="BJF314" s="338"/>
      <c r="BJG314" s="338"/>
      <c r="BJH314" s="338"/>
      <c r="BJI314" s="338"/>
      <c r="BJJ314" s="338"/>
      <c r="BJK314" s="338"/>
      <c r="BJL314" s="338"/>
      <c r="BJM314" s="338"/>
      <c r="BJN314" s="338"/>
      <c r="BJO314" s="338"/>
      <c r="BJP314" s="338"/>
      <c r="BJQ314" s="338"/>
      <c r="BJR314" s="338"/>
      <c r="BJS314" s="338"/>
      <c r="BJT314" s="338"/>
      <c r="BJU314" s="338"/>
      <c r="BJV314" s="338"/>
      <c r="BJW314" s="338"/>
      <c r="BJX314" s="338"/>
      <c r="BJY314" s="338"/>
      <c r="BJZ314" s="338"/>
      <c r="BKA314" s="338"/>
      <c r="BKB314" s="338"/>
      <c r="BKC314" s="338"/>
      <c r="BKD314" s="338"/>
      <c r="BKE314" s="338"/>
      <c r="BKF314" s="338"/>
      <c r="BKG314" s="338"/>
      <c r="BKH314" s="338"/>
      <c r="BKI314" s="338"/>
      <c r="BKJ314" s="338"/>
      <c r="BKK314" s="338"/>
      <c r="BKL314" s="338"/>
      <c r="BKM314" s="338"/>
      <c r="BKN314" s="338"/>
      <c r="BKO314" s="338"/>
      <c r="BKP314" s="338"/>
      <c r="BKQ314" s="338"/>
      <c r="BKR314" s="338"/>
      <c r="BKS314" s="338"/>
      <c r="BKT314" s="338"/>
      <c r="BKU314" s="338"/>
      <c r="BKV314" s="338"/>
      <c r="BKW314" s="338"/>
      <c r="BKX314" s="338"/>
      <c r="BKY314" s="338"/>
      <c r="BKZ314" s="338"/>
      <c r="BLA314" s="338"/>
      <c r="BLB314" s="338"/>
      <c r="BLC314" s="338"/>
      <c r="BLD314" s="338"/>
      <c r="BLE314" s="338"/>
      <c r="BLF314" s="338"/>
      <c r="BLG314" s="338"/>
      <c r="BLH314" s="338"/>
      <c r="BLI314" s="338"/>
      <c r="BLJ314" s="338"/>
      <c r="BLK314" s="338"/>
      <c r="BLL314" s="338"/>
      <c r="BLM314" s="338"/>
      <c r="BLN314" s="338"/>
      <c r="BLO314" s="338"/>
      <c r="BLP314" s="338"/>
      <c r="BLQ314" s="338"/>
      <c r="BLR314" s="338"/>
      <c r="BLS314" s="338"/>
      <c r="BLT314" s="338"/>
      <c r="BLU314" s="338"/>
      <c r="BLV314" s="338"/>
      <c r="BLW314" s="338"/>
      <c r="BLX314" s="338"/>
      <c r="BLY314" s="338"/>
      <c r="BLZ314" s="338"/>
      <c r="BMA314" s="338"/>
      <c r="BMB314" s="338"/>
      <c r="BMC314" s="338"/>
      <c r="BMD314" s="338"/>
      <c r="BME314" s="338"/>
      <c r="BMF314" s="338"/>
      <c r="BMG314" s="338"/>
      <c r="BMH314" s="338"/>
      <c r="BMI314" s="338"/>
      <c r="BMJ314" s="338"/>
      <c r="BMK314" s="338"/>
      <c r="BML314" s="338"/>
      <c r="BMM314" s="338"/>
      <c r="BMN314" s="338"/>
      <c r="BMO314" s="338"/>
      <c r="BMP314" s="338"/>
      <c r="BMQ314" s="338"/>
      <c r="BMR314" s="338"/>
      <c r="BMS314" s="338"/>
      <c r="BMT314" s="338"/>
      <c r="BMU314" s="338"/>
      <c r="BMV314" s="338"/>
      <c r="BMW314" s="338"/>
      <c r="BMX314" s="338"/>
      <c r="BMY314" s="338"/>
      <c r="BMZ314" s="338"/>
      <c r="BNA314" s="338"/>
      <c r="BNB314" s="338"/>
      <c r="BNC314" s="338"/>
      <c r="BND314" s="338"/>
      <c r="BNE314" s="338"/>
      <c r="BNF314" s="338"/>
      <c r="BNG314" s="338"/>
      <c r="BNH314" s="338"/>
      <c r="BNI314" s="338"/>
      <c r="BNJ314" s="338"/>
      <c r="BNK314" s="338"/>
      <c r="BNL314" s="338"/>
      <c r="BNM314" s="338"/>
      <c r="BNN314" s="338"/>
      <c r="BNO314" s="338"/>
      <c r="BNP314" s="338"/>
      <c r="BNQ314" s="338"/>
      <c r="BNR314" s="338"/>
      <c r="BNS314" s="338"/>
      <c r="BNT314" s="338"/>
      <c r="BNU314" s="338"/>
      <c r="BNV314" s="338"/>
      <c r="BNW314" s="338"/>
      <c r="BNX314" s="338"/>
      <c r="BNY314" s="338"/>
      <c r="BNZ314" s="338"/>
      <c r="BOA314" s="338"/>
      <c r="BOB314" s="338"/>
      <c r="BOC314" s="338"/>
      <c r="BOD314" s="338"/>
      <c r="BOE314" s="338"/>
      <c r="BOF314" s="338"/>
      <c r="BOG314" s="338"/>
      <c r="BOH314" s="338"/>
      <c r="BOI314" s="338"/>
      <c r="BOJ314" s="338"/>
      <c r="BOK314" s="338"/>
      <c r="BOL314" s="338"/>
      <c r="BOM314" s="338"/>
      <c r="BON314" s="338"/>
      <c r="BOO314" s="338"/>
      <c r="BOP314" s="338"/>
      <c r="BOQ314" s="338"/>
      <c r="BOR314" s="338"/>
      <c r="BOS314" s="338"/>
      <c r="BOT314" s="338"/>
      <c r="BOU314" s="338"/>
      <c r="BOV314" s="338"/>
    </row>
    <row r="315" spans="1:1764" s="40" customFormat="1" ht="40.5" customHeight="1">
      <c r="A315" s="94"/>
      <c r="B315" s="384"/>
      <c r="C315" s="384"/>
      <c r="D315" s="67"/>
      <c r="E315" s="67"/>
      <c r="F315" s="67"/>
      <c r="G315" s="214" t="s">
        <v>353</v>
      </c>
      <c r="H315" s="214">
        <v>750</v>
      </c>
      <c r="I315" s="405">
        <v>75011</v>
      </c>
      <c r="J315" s="470">
        <f t="shared" si="6"/>
        <v>276000</v>
      </c>
      <c r="K315" s="470">
        <v>48000</v>
      </c>
      <c r="L315" s="476">
        <v>228000</v>
      </c>
      <c r="M315" s="114"/>
      <c r="N315" s="114"/>
      <c r="O315" s="114"/>
      <c r="P315" s="114"/>
      <c r="Q315" s="114"/>
      <c r="R315" s="114"/>
      <c r="S315" s="114"/>
      <c r="T315" s="114"/>
      <c r="U315" s="114"/>
      <c r="V315" s="339"/>
      <c r="W315" s="339"/>
      <c r="X315" s="339"/>
      <c r="Y315" s="339"/>
      <c r="Z315" s="339"/>
      <c r="AA315" s="339"/>
      <c r="AB315" s="339"/>
      <c r="AC315" s="339"/>
      <c r="AD315" s="339"/>
      <c r="AE315" s="339"/>
      <c r="AF315" s="339"/>
      <c r="AG315" s="339"/>
      <c r="AH315" s="339"/>
      <c r="AI315" s="339"/>
      <c r="AJ315" s="339"/>
      <c r="AK315" s="339"/>
      <c r="AL315" s="339"/>
      <c r="AM315" s="339"/>
      <c r="AN315" s="339"/>
      <c r="AO315" s="339"/>
      <c r="AP315" s="339"/>
      <c r="AQ315" s="339"/>
      <c r="AR315" s="339"/>
      <c r="AS315" s="339"/>
      <c r="AT315" s="339"/>
      <c r="AU315" s="339"/>
      <c r="AV315" s="339"/>
      <c r="AW315" s="339"/>
      <c r="AX315" s="339"/>
      <c r="AY315" s="339"/>
      <c r="AZ315" s="339"/>
      <c r="BA315" s="339"/>
      <c r="BB315" s="339"/>
      <c r="BC315" s="339"/>
      <c r="BD315" s="339"/>
      <c r="BE315" s="339"/>
      <c r="BF315" s="339"/>
      <c r="BG315" s="339"/>
      <c r="BH315" s="339"/>
      <c r="BI315" s="339"/>
      <c r="BJ315" s="339"/>
      <c r="BK315" s="339"/>
      <c r="BL315" s="339"/>
      <c r="BM315" s="339"/>
      <c r="BN315" s="339"/>
      <c r="BO315" s="339"/>
      <c r="BP315" s="339"/>
      <c r="BQ315" s="339"/>
      <c r="BR315" s="339"/>
      <c r="BS315" s="339"/>
      <c r="BT315" s="339"/>
      <c r="BU315" s="339"/>
      <c r="BV315" s="339"/>
      <c r="BW315" s="339"/>
      <c r="BX315" s="339"/>
      <c r="BY315" s="339"/>
      <c r="BZ315" s="339"/>
      <c r="CA315" s="339"/>
      <c r="CB315" s="339"/>
      <c r="CC315" s="339"/>
      <c r="CD315" s="339"/>
      <c r="CE315" s="339"/>
      <c r="CF315" s="339"/>
      <c r="CG315" s="339"/>
      <c r="CH315" s="339"/>
      <c r="CI315" s="339"/>
      <c r="CJ315" s="339"/>
      <c r="CK315" s="339"/>
      <c r="CL315" s="339"/>
      <c r="CM315" s="339"/>
      <c r="CN315" s="339"/>
      <c r="CO315" s="339"/>
      <c r="CP315" s="339"/>
      <c r="CQ315" s="339"/>
      <c r="CR315" s="339"/>
      <c r="CS315" s="339"/>
      <c r="CT315" s="339"/>
      <c r="CU315" s="339"/>
      <c r="CV315" s="339"/>
      <c r="CW315" s="339"/>
      <c r="CX315" s="339"/>
      <c r="CY315" s="339"/>
      <c r="CZ315" s="339"/>
      <c r="DA315" s="339"/>
      <c r="DB315" s="339"/>
      <c r="DC315" s="339"/>
      <c r="DD315" s="339"/>
      <c r="DE315" s="339"/>
      <c r="DF315" s="339"/>
      <c r="DG315" s="339"/>
      <c r="DH315" s="339"/>
      <c r="DI315" s="339"/>
      <c r="DJ315" s="339"/>
      <c r="DK315" s="339"/>
      <c r="DL315" s="339"/>
      <c r="DM315" s="339"/>
      <c r="DN315" s="339"/>
      <c r="DO315" s="339"/>
      <c r="DP315" s="339"/>
      <c r="DQ315" s="339"/>
      <c r="DR315" s="339"/>
      <c r="DS315" s="339"/>
      <c r="DT315" s="339"/>
      <c r="DU315" s="339"/>
      <c r="DV315" s="339"/>
      <c r="DW315" s="339"/>
      <c r="DX315" s="339"/>
      <c r="DY315" s="339"/>
      <c r="DZ315" s="339"/>
      <c r="EA315" s="339"/>
      <c r="EB315" s="339"/>
      <c r="EC315" s="339"/>
      <c r="ED315" s="339"/>
      <c r="EE315" s="339"/>
      <c r="EF315" s="339"/>
      <c r="EG315" s="339"/>
      <c r="EH315" s="339"/>
      <c r="EI315" s="339"/>
      <c r="EJ315" s="339"/>
      <c r="EK315" s="339"/>
      <c r="EL315" s="339"/>
      <c r="EM315" s="339"/>
      <c r="EN315" s="339"/>
      <c r="EO315" s="339"/>
      <c r="EP315" s="339"/>
      <c r="EQ315" s="339"/>
      <c r="ER315" s="339"/>
      <c r="ES315" s="339"/>
      <c r="ET315" s="339"/>
      <c r="EU315" s="339"/>
      <c r="EV315" s="339"/>
      <c r="EW315" s="339"/>
      <c r="EX315" s="339"/>
      <c r="EY315" s="339"/>
      <c r="EZ315" s="339"/>
      <c r="FA315" s="339"/>
      <c r="FB315" s="339"/>
      <c r="FC315" s="339"/>
      <c r="FD315" s="339"/>
      <c r="FE315" s="339"/>
      <c r="FF315" s="339"/>
      <c r="FG315" s="339"/>
      <c r="FH315" s="339"/>
      <c r="FI315" s="339"/>
      <c r="FJ315" s="339"/>
      <c r="FK315" s="339"/>
      <c r="FL315" s="339"/>
      <c r="FM315" s="339"/>
      <c r="FN315" s="339"/>
      <c r="FO315" s="339"/>
      <c r="FP315" s="339"/>
      <c r="FQ315" s="339"/>
      <c r="FR315" s="339"/>
      <c r="FS315" s="339"/>
      <c r="FT315" s="339"/>
      <c r="FU315" s="339"/>
      <c r="FV315" s="339"/>
      <c r="FW315" s="339"/>
      <c r="FX315" s="339"/>
      <c r="FY315" s="339"/>
      <c r="FZ315" s="339"/>
      <c r="GA315" s="339"/>
      <c r="GB315" s="339"/>
      <c r="GC315" s="339"/>
      <c r="GD315" s="339"/>
      <c r="GE315" s="339"/>
      <c r="GF315" s="339"/>
      <c r="GG315" s="339"/>
      <c r="GH315" s="339"/>
      <c r="GI315" s="339"/>
      <c r="GJ315" s="339"/>
      <c r="GK315" s="339"/>
      <c r="GL315" s="339"/>
      <c r="GM315" s="339"/>
      <c r="GN315" s="339"/>
      <c r="GO315" s="339"/>
      <c r="GP315" s="339"/>
      <c r="GQ315" s="339"/>
      <c r="GR315" s="339"/>
      <c r="GS315" s="339"/>
      <c r="GT315" s="339"/>
      <c r="GU315" s="339"/>
      <c r="GV315" s="339"/>
      <c r="GW315" s="339"/>
      <c r="GX315" s="339"/>
      <c r="GY315" s="339"/>
      <c r="GZ315" s="339"/>
      <c r="HA315" s="339"/>
      <c r="HB315" s="339"/>
      <c r="HC315" s="339"/>
      <c r="HD315" s="339"/>
      <c r="HE315" s="339"/>
      <c r="HF315" s="339"/>
      <c r="HG315" s="339"/>
      <c r="HH315" s="339"/>
      <c r="HI315" s="339"/>
      <c r="HJ315" s="339"/>
      <c r="HK315" s="339"/>
      <c r="HL315" s="339"/>
      <c r="HM315" s="339"/>
      <c r="HN315" s="339"/>
      <c r="HO315" s="339"/>
      <c r="HP315" s="339"/>
      <c r="HQ315" s="339"/>
      <c r="HR315" s="339"/>
      <c r="HS315" s="339"/>
      <c r="HT315" s="339"/>
      <c r="HU315" s="339"/>
      <c r="HV315" s="339"/>
      <c r="HW315" s="339"/>
      <c r="HX315" s="339"/>
      <c r="HY315" s="339"/>
      <c r="HZ315" s="339"/>
      <c r="IA315" s="339"/>
      <c r="IB315" s="339"/>
      <c r="IC315" s="339"/>
      <c r="ID315" s="339"/>
      <c r="IE315" s="339"/>
      <c r="IF315" s="339"/>
      <c r="IG315" s="339"/>
      <c r="IH315" s="339"/>
      <c r="II315" s="339"/>
      <c r="IJ315" s="339"/>
      <c r="IK315" s="339"/>
      <c r="IL315" s="339"/>
      <c r="IM315" s="339"/>
      <c r="IN315" s="339"/>
      <c r="IO315" s="339"/>
      <c r="IP315" s="339"/>
      <c r="IQ315" s="339"/>
      <c r="IR315" s="339"/>
      <c r="IS315" s="339"/>
      <c r="IT315" s="339"/>
      <c r="IU315" s="339"/>
      <c r="IV315" s="339"/>
      <c r="IW315" s="339"/>
      <c r="IX315" s="339"/>
      <c r="IY315" s="339"/>
      <c r="IZ315" s="339"/>
      <c r="JA315" s="339"/>
      <c r="JB315" s="339"/>
      <c r="JC315" s="339"/>
      <c r="JD315" s="339"/>
      <c r="JE315" s="339"/>
      <c r="JF315" s="339"/>
      <c r="JG315" s="339"/>
      <c r="JH315" s="339"/>
      <c r="JI315" s="339"/>
      <c r="JJ315" s="339"/>
      <c r="JK315" s="339"/>
      <c r="JL315" s="339"/>
      <c r="JM315" s="339"/>
      <c r="JN315" s="339"/>
      <c r="JO315" s="339"/>
      <c r="JP315" s="339"/>
      <c r="JQ315" s="339"/>
      <c r="JR315" s="339"/>
      <c r="JS315" s="339"/>
      <c r="JT315" s="339"/>
      <c r="JU315" s="339"/>
      <c r="JV315" s="339"/>
      <c r="JW315" s="339"/>
      <c r="JX315" s="339"/>
      <c r="JY315" s="339"/>
      <c r="JZ315" s="339"/>
      <c r="KA315" s="339"/>
      <c r="KB315" s="339"/>
      <c r="KC315" s="339"/>
      <c r="KD315" s="339"/>
      <c r="KE315" s="339"/>
      <c r="KF315" s="339"/>
      <c r="KG315" s="339"/>
      <c r="KH315" s="339"/>
      <c r="KI315" s="339"/>
      <c r="KJ315" s="339"/>
      <c r="KK315" s="339"/>
      <c r="KL315" s="339"/>
      <c r="KM315" s="339"/>
      <c r="KN315" s="339"/>
      <c r="KO315" s="339"/>
      <c r="KP315" s="339"/>
      <c r="KQ315" s="339"/>
      <c r="KR315" s="339"/>
      <c r="KS315" s="339"/>
      <c r="KT315" s="339"/>
      <c r="KU315" s="339"/>
      <c r="KV315" s="339"/>
      <c r="KW315" s="339"/>
      <c r="KX315" s="339"/>
      <c r="KY315" s="339"/>
      <c r="KZ315" s="339"/>
      <c r="LA315" s="339"/>
      <c r="LB315" s="339"/>
      <c r="LC315" s="339"/>
      <c r="LD315" s="339"/>
      <c r="LE315" s="339"/>
      <c r="LF315" s="339"/>
      <c r="LG315" s="339"/>
      <c r="LH315" s="339"/>
      <c r="LI315" s="339"/>
      <c r="LJ315" s="339"/>
      <c r="LK315" s="339"/>
      <c r="LL315" s="339"/>
      <c r="LM315" s="339"/>
      <c r="LN315" s="339"/>
      <c r="LO315" s="339"/>
      <c r="LP315" s="339"/>
      <c r="LQ315" s="339"/>
      <c r="LR315" s="339"/>
      <c r="LS315" s="339"/>
      <c r="LT315" s="339"/>
      <c r="LU315" s="339"/>
      <c r="LV315" s="339"/>
      <c r="LW315" s="339"/>
      <c r="LX315" s="339"/>
      <c r="LY315" s="339"/>
      <c r="LZ315" s="339"/>
      <c r="MA315" s="339"/>
      <c r="MB315" s="339"/>
      <c r="MC315" s="339"/>
      <c r="MD315" s="339"/>
      <c r="ME315" s="339"/>
      <c r="MF315" s="339"/>
      <c r="MG315" s="339"/>
      <c r="MH315" s="339"/>
      <c r="MI315" s="339"/>
      <c r="MJ315" s="339"/>
      <c r="MK315" s="339"/>
      <c r="ML315" s="339"/>
      <c r="MM315" s="339"/>
      <c r="MN315" s="339"/>
      <c r="MO315" s="339"/>
      <c r="MP315" s="339"/>
      <c r="MQ315" s="339"/>
      <c r="MR315" s="339"/>
      <c r="MS315" s="339"/>
      <c r="MT315" s="339"/>
      <c r="MU315" s="339"/>
      <c r="MV315" s="339"/>
      <c r="MW315" s="339"/>
      <c r="MX315" s="339"/>
      <c r="MY315" s="339"/>
      <c r="MZ315" s="339"/>
      <c r="NA315" s="339"/>
      <c r="NB315" s="339"/>
      <c r="NC315" s="339"/>
      <c r="ND315" s="339"/>
      <c r="NE315" s="339"/>
      <c r="NF315" s="339"/>
      <c r="NG315" s="339"/>
      <c r="NH315" s="339"/>
      <c r="NI315" s="339"/>
      <c r="NJ315" s="339"/>
      <c r="NK315" s="339"/>
      <c r="NL315" s="339"/>
      <c r="NM315" s="339"/>
      <c r="NN315" s="339"/>
      <c r="NO315" s="339"/>
      <c r="NP315" s="339"/>
      <c r="NQ315" s="339"/>
      <c r="NR315" s="339"/>
      <c r="NS315" s="339"/>
      <c r="NT315" s="339"/>
      <c r="NU315" s="339"/>
      <c r="NV315" s="339"/>
      <c r="NW315" s="339"/>
      <c r="NX315" s="339"/>
      <c r="NY315" s="339"/>
      <c r="NZ315" s="339"/>
      <c r="OA315" s="339"/>
      <c r="OB315" s="339"/>
      <c r="OC315" s="339"/>
      <c r="OD315" s="339"/>
      <c r="OE315" s="339"/>
      <c r="OF315" s="339"/>
      <c r="OG315" s="339"/>
      <c r="OH315" s="339"/>
      <c r="OI315" s="339"/>
      <c r="OJ315" s="339"/>
      <c r="OK315" s="339"/>
      <c r="OL315" s="339"/>
      <c r="OM315" s="339"/>
      <c r="ON315" s="339"/>
      <c r="OO315" s="339"/>
      <c r="OP315" s="339"/>
      <c r="OQ315" s="339"/>
      <c r="OR315" s="339"/>
      <c r="OS315" s="339"/>
      <c r="OT315" s="339"/>
      <c r="OU315" s="339"/>
      <c r="OV315" s="339"/>
      <c r="OW315" s="339"/>
      <c r="OX315" s="339"/>
      <c r="OY315" s="339"/>
      <c r="OZ315" s="339"/>
      <c r="PA315" s="339"/>
      <c r="PB315" s="339"/>
      <c r="PC315" s="339"/>
      <c r="PD315" s="339"/>
      <c r="PE315" s="339"/>
      <c r="PF315" s="339"/>
      <c r="PG315" s="339"/>
      <c r="PH315" s="339"/>
      <c r="PI315" s="339"/>
      <c r="PJ315" s="339"/>
      <c r="PK315" s="339"/>
      <c r="PL315" s="339"/>
      <c r="PM315" s="339"/>
      <c r="PN315" s="339"/>
      <c r="PO315" s="339"/>
      <c r="PP315" s="339"/>
      <c r="PQ315" s="339"/>
      <c r="PR315" s="339"/>
      <c r="PS315" s="339"/>
      <c r="PT315" s="339"/>
      <c r="PU315" s="339"/>
      <c r="PV315" s="339"/>
      <c r="PW315" s="339"/>
      <c r="PX315" s="339"/>
      <c r="PY315" s="339"/>
      <c r="PZ315" s="339"/>
      <c r="QA315" s="339"/>
      <c r="QB315" s="339"/>
      <c r="QC315" s="339"/>
      <c r="QD315" s="339"/>
      <c r="QE315" s="339"/>
      <c r="QF315" s="339"/>
      <c r="QG315" s="339"/>
      <c r="QH315" s="339"/>
      <c r="QI315" s="339"/>
      <c r="QJ315" s="339"/>
      <c r="QK315" s="339"/>
      <c r="QL315" s="339"/>
      <c r="QM315" s="339"/>
      <c r="QN315" s="339"/>
      <c r="QO315" s="339"/>
      <c r="QP315" s="339"/>
      <c r="QQ315" s="339"/>
      <c r="QR315" s="339"/>
      <c r="QS315" s="339"/>
      <c r="QT315" s="339"/>
      <c r="QU315" s="339"/>
      <c r="QV315" s="339"/>
      <c r="QW315" s="339"/>
      <c r="QX315" s="339"/>
      <c r="QY315" s="339"/>
      <c r="QZ315" s="339"/>
      <c r="RA315" s="339"/>
      <c r="RB315" s="339"/>
      <c r="RC315" s="339"/>
      <c r="RD315" s="339"/>
      <c r="RE315" s="339"/>
      <c r="RF315" s="339"/>
      <c r="RG315" s="339"/>
      <c r="RH315" s="339"/>
      <c r="RI315" s="339"/>
      <c r="RJ315" s="339"/>
      <c r="RK315" s="339"/>
      <c r="RL315" s="339"/>
      <c r="RM315" s="339"/>
      <c r="RN315" s="339"/>
      <c r="RO315" s="339"/>
      <c r="RP315" s="339"/>
      <c r="RQ315" s="339"/>
      <c r="RR315" s="339"/>
      <c r="RS315" s="339"/>
      <c r="RT315" s="339"/>
      <c r="RU315" s="339"/>
      <c r="RV315" s="339"/>
      <c r="RW315" s="339"/>
      <c r="RX315" s="339"/>
      <c r="RY315" s="339"/>
      <c r="RZ315" s="339"/>
      <c r="SA315" s="339"/>
      <c r="SB315" s="339"/>
      <c r="SC315" s="339"/>
      <c r="SD315" s="339"/>
      <c r="SE315" s="339"/>
      <c r="SF315" s="339"/>
      <c r="SG315" s="339"/>
      <c r="SH315" s="339"/>
      <c r="SI315" s="339"/>
      <c r="SJ315" s="339"/>
      <c r="SK315" s="339"/>
      <c r="SL315" s="339"/>
      <c r="SM315" s="339"/>
      <c r="SN315" s="339"/>
      <c r="SO315" s="339"/>
      <c r="SP315" s="339"/>
      <c r="SQ315" s="339"/>
      <c r="SR315" s="339"/>
      <c r="SS315" s="339"/>
      <c r="ST315" s="339"/>
      <c r="SU315" s="339"/>
      <c r="SV315" s="339"/>
      <c r="SW315" s="339"/>
      <c r="SX315" s="339"/>
      <c r="SY315" s="339"/>
      <c r="SZ315" s="339"/>
      <c r="TA315" s="339"/>
      <c r="TB315" s="339"/>
      <c r="TC315" s="339"/>
      <c r="TD315" s="339"/>
      <c r="TE315" s="339"/>
      <c r="TF315" s="339"/>
      <c r="TG315" s="339"/>
      <c r="TH315" s="339"/>
      <c r="TI315" s="339"/>
      <c r="TJ315" s="339"/>
      <c r="TK315" s="339"/>
      <c r="TL315" s="339"/>
      <c r="TM315" s="339"/>
      <c r="TN315" s="339"/>
      <c r="TO315" s="339"/>
      <c r="TP315" s="339"/>
      <c r="TQ315" s="339"/>
      <c r="TR315" s="339"/>
      <c r="TS315" s="339"/>
      <c r="TT315" s="339"/>
      <c r="TU315" s="339"/>
      <c r="TV315" s="339"/>
      <c r="TW315" s="339"/>
      <c r="TX315" s="339"/>
      <c r="TY315" s="339"/>
      <c r="TZ315" s="339"/>
      <c r="UA315" s="339"/>
      <c r="UB315" s="339"/>
      <c r="UC315" s="339"/>
      <c r="UD315" s="339"/>
      <c r="UE315" s="339"/>
      <c r="UF315" s="339"/>
      <c r="UG315" s="339"/>
      <c r="UH315" s="339"/>
      <c r="UI315" s="339"/>
      <c r="UJ315" s="339"/>
      <c r="UK315" s="339"/>
      <c r="UL315" s="339"/>
      <c r="UM315" s="339"/>
      <c r="UN315" s="339"/>
      <c r="UO315" s="339"/>
      <c r="UP315" s="339"/>
      <c r="UQ315" s="339"/>
      <c r="UR315" s="339"/>
      <c r="US315" s="339"/>
      <c r="UT315" s="339"/>
      <c r="UU315" s="339"/>
      <c r="UV315" s="339"/>
      <c r="UW315" s="339"/>
      <c r="UX315" s="339"/>
      <c r="UY315" s="339"/>
      <c r="UZ315" s="339"/>
      <c r="VA315" s="339"/>
      <c r="VB315" s="339"/>
      <c r="VC315" s="339"/>
      <c r="VD315" s="339"/>
      <c r="VE315" s="339"/>
      <c r="VF315" s="339"/>
      <c r="VG315" s="339"/>
      <c r="VH315" s="339"/>
      <c r="VI315" s="339"/>
      <c r="VJ315" s="339"/>
      <c r="VK315" s="339"/>
      <c r="VL315" s="339"/>
      <c r="VM315" s="339"/>
      <c r="VN315" s="339"/>
      <c r="VO315" s="339"/>
      <c r="VP315" s="339"/>
      <c r="VQ315" s="339"/>
      <c r="VR315" s="339"/>
      <c r="VS315" s="339"/>
      <c r="VT315" s="339"/>
      <c r="VU315" s="339"/>
      <c r="VV315" s="339"/>
      <c r="VW315" s="339"/>
      <c r="VX315" s="339"/>
      <c r="VY315" s="339"/>
      <c r="VZ315" s="339"/>
      <c r="WA315" s="339"/>
      <c r="WB315" s="339"/>
      <c r="WC315" s="339"/>
      <c r="WD315" s="339"/>
      <c r="WE315" s="339"/>
      <c r="WF315" s="339"/>
      <c r="WG315" s="339"/>
      <c r="WH315" s="339"/>
      <c r="WI315" s="339"/>
      <c r="WJ315" s="339"/>
      <c r="WK315" s="339"/>
      <c r="WL315" s="339"/>
      <c r="WM315" s="339"/>
      <c r="WN315" s="339"/>
      <c r="WO315" s="339"/>
      <c r="WP315" s="339"/>
      <c r="WQ315" s="339"/>
      <c r="WR315" s="339"/>
      <c r="WS315" s="339"/>
      <c r="WT315" s="339"/>
      <c r="WU315" s="339"/>
      <c r="WV315" s="339"/>
      <c r="WW315" s="339"/>
      <c r="WX315" s="339"/>
      <c r="WY315" s="339"/>
      <c r="WZ315" s="339"/>
      <c r="XA315" s="339"/>
      <c r="XB315" s="339"/>
      <c r="XC315" s="339"/>
      <c r="XD315" s="339"/>
      <c r="XE315" s="339"/>
      <c r="XF315" s="339"/>
      <c r="XG315" s="339"/>
      <c r="XH315" s="339"/>
      <c r="XI315" s="339"/>
      <c r="XJ315" s="339"/>
      <c r="XK315" s="339"/>
      <c r="XL315" s="339"/>
      <c r="XM315" s="339"/>
      <c r="XN315" s="339"/>
      <c r="XO315" s="339"/>
      <c r="XP315" s="339"/>
      <c r="XQ315" s="339"/>
      <c r="XR315" s="339"/>
      <c r="XS315" s="339"/>
      <c r="XT315" s="339"/>
      <c r="XU315" s="339"/>
      <c r="XV315" s="339"/>
      <c r="XW315" s="339"/>
      <c r="XX315" s="339"/>
      <c r="XY315" s="339"/>
      <c r="XZ315" s="339"/>
      <c r="YA315" s="339"/>
      <c r="YB315" s="339"/>
      <c r="YC315" s="339"/>
      <c r="YD315" s="339"/>
      <c r="YE315" s="339"/>
      <c r="YF315" s="339"/>
      <c r="YG315" s="339"/>
      <c r="YH315" s="339"/>
      <c r="YI315" s="339"/>
      <c r="YJ315" s="339"/>
      <c r="YK315" s="339"/>
      <c r="YL315" s="339"/>
      <c r="YM315" s="339"/>
      <c r="YN315" s="339"/>
      <c r="YO315" s="339"/>
      <c r="YP315" s="339"/>
      <c r="YQ315" s="339"/>
      <c r="YR315" s="339"/>
      <c r="YS315" s="339"/>
      <c r="YT315" s="339"/>
      <c r="YU315" s="339"/>
      <c r="YV315" s="339"/>
      <c r="YW315" s="339"/>
      <c r="YX315" s="339"/>
      <c r="YY315" s="339"/>
      <c r="YZ315" s="339"/>
      <c r="ZA315" s="339"/>
      <c r="ZB315" s="339"/>
      <c r="ZC315" s="339"/>
      <c r="ZD315" s="339"/>
      <c r="ZE315" s="339"/>
      <c r="ZF315" s="339"/>
      <c r="ZG315" s="339"/>
      <c r="ZH315" s="339"/>
      <c r="ZI315" s="339"/>
      <c r="ZJ315" s="339"/>
      <c r="ZK315" s="339"/>
      <c r="ZL315" s="339"/>
      <c r="ZM315" s="339"/>
      <c r="ZN315" s="339"/>
      <c r="ZO315" s="339"/>
      <c r="ZP315" s="339"/>
      <c r="ZQ315" s="339"/>
      <c r="ZR315" s="339"/>
      <c r="ZS315" s="339"/>
      <c r="ZT315" s="339"/>
      <c r="ZU315" s="339"/>
      <c r="ZV315" s="339"/>
      <c r="ZW315" s="339"/>
      <c r="ZX315" s="339"/>
      <c r="ZY315" s="339"/>
      <c r="ZZ315" s="339"/>
      <c r="AAA315" s="339"/>
      <c r="AAB315" s="339"/>
      <c r="AAC315" s="339"/>
      <c r="AAD315" s="339"/>
      <c r="AAE315" s="339"/>
      <c r="AAF315" s="339"/>
      <c r="AAG315" s="339"/>
      <c r="AAH315" s="339"/>
      <c r="AAI315" s="339"/>
      <c r="AAJ315" s="339"/>
      <c r="AAK315" s="339"/>
      <c r="AAL315" s="339"/>
      <c r="AAM315" s="339"/>
      <c r="AAN315" s="339"/>
      <c r="AAO315" s="339"/>
      <c r="AAP315" s="339"/>
      <c r="AAQ315" s="339"/>
      <c r="AAR315" s="339"/>
      <c r="AAS315" s="339"/>
      <c r="AAT315" s="339"/>
      <c r="AAU315" s="339"/>
      <c r="AAV315" s="339"/>
      <c r="AAW315" s="339"/>
      <c r="AAX315" s="339"/>
      <c r="AAY315" s="339"/>
      <c r="AAZ315" s="339"/>
      <c r="ABA315" s="339"/>
      <c r="ABB315" s="339"/>
      <c r="ABC315" s="339"/>
      <c r="ABD315" s="339"/>
      <c r="ABE315" s="339"/>
      <c r="ABF315" s="339"/>
      <c r="ABG315" s="339"/>
      <c r="ABH315" s="339"/>
      <c r="ABI315" s="339"/>
      <c r="ABJ315" s="339"/>
      <c r="ABK315" s="339"/>
      <c r="ABL315" s="339"/>
      <c r="ABM315" s="339"/>
      <c r="ABN315" s="339"/>
      <c r="ABO315" s="339"/>
      <c r="ABP315" s="339"/>
      <c r="ABQ315" s="339"/>
      <c r="ABR315" s="339"/>
      <c r="ABS315" s="339"/>
      <c r="ABT315" s="339"/>
      <c r="ABU315" s="339"/>
      <c r="ABV315" s="339"/>
      <c r="ABW315" s="339"/>
      <c r="ABX315" s="339"/>
      <c r="ABY315" s="339"/>
      <c r="ABZ315" s="339"/>
      <c r="ACA315" s="339"/>
      <c r="ACB315" s="339"/>
      <c r="ACC315" s="339"/>
      <c r="ACD315" s="339"/>
      <c r="ACE315" s="339"/>
      <c r="ACF315" s="339"/>
      <c r="ACG315" s="339"/>
      <c r="ACH315" s="339"/>
      <c r="ACI315" s="339"/>
      <c r="ACJ315" s="339"/>
      <c r="ACK315" s="339"/>
      <c r="ACL315" s="339"/>
      <c r="ACM315" s="339"/>
      <c r="ACN315" s="339"/>
      <c r="ACO315" s="339"/>
      <c r="ACP315" s="339"/>
      <c r="ACQ315" s="339"/>
      <c r="ACR315" s="339"/>
      <c r="ACS315" s="339"/>
      <c r="ACT315" s="339"/>
      <c r="ACU315" s="339"/>
      <c r="ACV315" s="339"/>
      <c r="ACW315" s="339"/>
      <c r="ACX315" s="339"/>
      <c r="ACY315" s="339"/>
      <c r="ACZ315" s="339"/>
      <c r="ADA315" s="339"/>
      <c r="ADB315" s="339"/>
      <c r="ADC315" s="339"/>
      <c r="ADD315" s="339"/>
      <c r="ADE315" s="339"/>
      <c r="ADF315" s="339"/>
      <c r="ADG315" s="339"/>
      <c r="ADH315" s="339"/>
      <c r="ADI315" s="339"/>
      <c r="ADJ315" s="339"/>
      <c r="ADK315" s="339"/>
      <c r="ADL315" s="339"/>
      <c r="ADM315" s="339"/>
      <c r="ADN315" s="339"/>
      <c r="ADO315" s="339"/>
      <c r="ADP315" s="339"/>
      <c r="ADQ315" s="339"/>
      <c r="ADR315" s="339"/>
      <c r="ADS315" s="339"/>
      <c r="ADT315" s="339"/>
      <c r="ADU315" s="339"/>
      <c r="ADV315" s="339"/>
      <c r="ADW315" s="339"/>
      <c r="ADX315" s="339"/>
      <c r="ADY315" s="339"/>
      <c r="ADZ315" s="339"/>
      <c r="AEA315" s="339"/>
      <c r="AEB315" s="339"/>
      <c r="AEC315" s="339"/>
      <c r="AED315" s="339"/>
      <c r="AEE315" s="339"/>
      <c r="AEF315" s="339"/>
      <c r="AEG315" s="339"/>
      <c r="AEH315" s="339"/>
      <c r="AEI315" s="339"/>
      <c r="AEJ315" s="339"/>
      <c r="AEK315" s="339"/>
      <c r="AEL315" s="339"/>
      <c r="AEM315" s="339"/>
      <c r="AEN315" s="339"/>
      <c r="AEO315" s="339"/>
      <c r="AEP315" s="339"/>
      <c r="AEQ315" s="339"/>
      <c r="AER315" s="339"/>
      <c r="AES315" s="339"/>
      <c r="AET315" s="339"/>
      <c r="AEU315" s="339"/>
      <c r="AEV315" s="339"/>
      <c r="AEW315" s="339"/>
      <c r="AEX315" s="339"/>
      <c r="AEY315" s="339"/>
      <c r="AEZ315" s="339"/>
      <c r="AFA315" s="339"/>
      <c r="AFB315" s="339"/>
      <c r="AFC315" s="339"/>
      <c r="AFD315" s="339"/>
      <c r="AFE315" s="339"/>
      <c r="AFF315" s="339"/>
      <c r="AFG315" s="339"/>
      <c r="AFH315" s="339"/>
      <c r="AFI315" s="339"/>
      <c r="AFJ315" s="339"/>
      <c r="AFK315" s="339"/>
      <c r="AFL315" s="339"/>
      <c r="AFM315" s="339"/>
      <c r="AFN315" s="339"/>
      <c r="AFO315" s="339"/>
      <c r="AFP315" s="339"/>
      <c r="AFQ315" s="339"/>
      <c r="AFR315" s="339"/>
      <c r="AFS315" s="339"/>
      <c r="AFT315" s="339"/>
      <c r="AFU315" s="339"/>
      <c r="AFV315" s="339"/>
      <c r="AFW315" s="339"/>
      <c r="AFX315" s="339"/>
      <c r="AFY315" s="339"/>
      <c r="AFZ315" s="339"/>
      <c r="AGA315" s="339"/>
      <c r="AGB315" s="339"/>
      <c r="AGC315" s="339"/>
      <c r="AGD315" s="339"/>
      <c r="AGE315" s="339"/>
      <c r="AGF315" s="339"/>
      <c r="AGG315" s="339"/>
      <c r="AGH315" s="339"/>
      <c r="AGI315" s="339"/>
      <c r="AGJ315" s="339"/>
      <c r="AGK315" s="339"/>
      <c r="AGL315" s="339"/>
      <c r="AGM315" s="339"/>
      <c r="AGN315" s="339"/>
      <c r="AGO315" s="339"/>
      <c r="AGP315" s="339"/>
      <c r="AGQ315" s="339"/>
      <c r="AGR315" s="339"/>
      <c r="AGS315" s="339"/>
      <c r="AGT315" s="339"/>
      <c r="AGU315" s="339"/>
      <c r="AGV315" s="339"/>
      <c r="AGW315" s="339"/>
      <c r="AGX315" s="339"/>
      <c r="AGY315" s="339"/>
      <c r="AGZ315" s="339"/>
      <c r="AHA315" s="339"/>
      <c r="AHB315" s="339"/>
      <c r="AHC315" s="339"/>
      <c r="AHD315" s="339"/>
      <c r="AHE315" s="339"/>
      <c r="AHF315" s="339"/>
      <c r="AHG315" s="339"/>
      <c r="AHH315" s="339"/>
      <c r="AHI315" s="339"/>
      <c r="AHJ315" s="339"/>
      <c r="AHK315" s="339"/>
      <c r="AHL315" s="339"/>
      <c r="AHM315" s="339"/>
      <c r="AHN315" s="339"/>
      <c r="AHO315" s="339"/>
      <c r="AHP315" s="339"/>
      <c r="AHQ315" s="339"/>
      <c r="AHR315" s="339"/>
      <c r="AHS315" s="339"/>
      <c r="AHT315" s="339"/>
      <c r="AHU315" s="339"/>
      <c r="AHV315" s="339"/>
      <c r="AHW315" s="339"/>
      <c r="AHX315" s="339"/>
      <c r="AHY315" s="339"/>
      <c r="AHZ315" s="339"/>
      <c r="AIA315" s="339"/>
      <c r="AIB315" s="339"/>
      <c r="AIC315" s="339"/>
      <c r="AID315" s="339"/>
      <c r="AIE315" s="339"/>
      <c r="AIF315" s="339"/>
      <c r="AIG315" s="339"/>
      <c r="AIH315" s="339"/>
      <c r="AII315" s="339"/>
      <c r="AIJ315" s="339"/>
      <c r="AIK315" s="339"/>
      <c r="AIL315" s="339"/>
      <c r="AIM315" s="339"/>
      <c r="AIN315" s="339"/>
      <c r="AIO315" s="339"/>
      <c r="AIP315" s="339"/>
      <c r="AIQ315" s="339"/>
      <c r="AIR315" s="339"/>
      <c r="AIS315" s="339"/>
      <c r="AIT315" s="339"/>
      <c r="AIU315" s="339"/>
      <c r="AIV315" s="339"/>
      <c r="AIW315" s="339"/>
      <c r="AIX315" s="339"/>
      <c r="AIY315" s="339"/>
      <c r="AIZ315" s="339"/>
      <c r="AJA315" s="339"/>
      <c r="AJB315" s="339"/>
      <c r="AJC315" s="339"/>
      <c r="AJD315" s="339"/>
      <c r="AJE315" s="339"/>
      <c r="AJF315" s="339"/>
      <c r="AJG315" s="339"/>
      <c r="AJH315" s="339"/>
      <c r="AJI315" s="339"/>
      <c r="AJJ315" s="339"/>
      <c r="AJK315" s="339"/>
      <c r="AJL315" s="339"/>
      <c r="AJM315" s="339"/>
      <c r="AJN315" s="339"/>
      <c r="AJO315" s="339"/>
      <c r="AJP315" s="339"/>
      <c r="AJQ315" s="339"/>
      <c r="AJR315" s="339"/>
      <c r="AJS315" s="339"/>
      <c r="AJT315" s="339"/>
      <c r="AJU315" s="339"/>
      <c r="AJV315" s="339"/>
      <c r="AJW315" s="339"/>
      <c r="AJX315" s="339"/>
      <c r="AJY315" s="339"/>
      <c r="AJZ315" s="339"/>
      <c r="AKA315" s="339"/>
      <c r="AKB315" s="339"/>
      <c r="AKC315" s="339"/>
      <c r="AKD315" s="339"/>
      <c r="AKE315" s="339"/>
      <c r="AKF315" s="339"/>
      <c r="AKG315" s="339"/>
      <c r="AKH315" s="339"/>
      <c r="AKI315" s="339"/>
      <c r="AKJ315" s="339"/>
      <c r="AKK315" s="339"/>
      <c r="AKL315" s="339"/>
      <c r="AKM315" s="339"/>
      <c r="AKN315" s="339"/>
      <c r="AKO315" s="339"/>
      <c r="AKP315" s="339"/>
      <c r="AKQ315" s="339"/>
      <c r="AKR315" s="339"/>
      <c r="AKS315" s="339"/>
      <c r="AKT315" s="339"/>
      <c r="AKU315" s="339"/>
      <c r="AKV315" s="339"/>
      <c r="AKW315" s="339"/>
      <c r="AKX315" s="339"/>
      <c r="AKY315" s="339"/>
      <c r="AKZ315" s="339"/>
      <c r="ALA315" s="339"/>
      <c r="ALB315" s="339"/>
      <c r="ALC315" s="339"/>
      <c r="ALD315" s="339"/>
      <c r="ALE315" s="339"/>
      <c r="ALF315" s="339"/>
      <c r="ALG315" s="339"/>
      <c r="ALH315" s="339"/>
      <c r="ALI315" s="339"/>
      <c r="ALJ315" s="339"/>
      <c r="ALK315" s="339"/>
      <c r="ALL315" s="339"/>
      <c r="ALM315" s="339"/>
      <c r="ALN315" s="339"/>
      <c r="ALO315" s="339"/>
      <c r="ALP315" s="339"/>
      <c r="ALQ315" s="339"/>
      <c r="ALR315" s="339"/>
      <c r="ALS315" s="339"/>
      <c r="ALT315" s="339"/>
      <c r="ALU315" s="339"/>
      <c r="ALV315" s="339"/>
      <c r="ALW315" s="339"/>
      <c r="ALX315" s="339"/>
      <c r="ALY315" s="339"/>
      <c r="ALZ315" s="339"/>
      <c r="AMA315" s="339"/>
      <c r="AMB315" s="339"/>
      <c r="AMC315" s="339"/>
      <c r="AMD315" s="339"/>
      <c r="AME315" s="339"/>
      <c r="AMF315" s="339"/>
      <c r="AMG315" s="339"/>
      <c r="AMH315" s="339"/>
      <c r="AMI315" s="339"/>
      <c r="AMJ315" s="339"/>
      <c r="AMK315" s="339"/>
      <c r="AML315" s="339"/>
      <c r="AMM315" s="339"/>
      <c r="AMN315" s="339"/>
      <c r="AMO315" s="339"/>
      <c r="AMP315" s="339"/>
      <c r="AMQ315" s="339"/>
      <c r="AMR315" s="339"/>
      <c r="AMS315" s="339"/>
      <c r="AMT315" s="339"/>
      <c r="AMU315" s="339"/>
      <c r="AMV315" s="339"/>
      <c r="AMW315" s="339"/>
      <c r="AMX315" s="339"/>
      <c r="AMY315" s="339"/>
      <c r="AMZ315" s="339"/>
      <c r="ANA315" s="339"/>
      <c r="ANB315" s="339"/>
      <c r="ANC315" s="339"/>
      <c r="AND315" s="339"/>
      <c r="ANE315" s="339"/>
      <c r="ANF315" s="339"/>
      <c r="ANG315" s="339"/>
      <c r="ANH315" s="339"/>
      <c r="ANI315" s="339"/>
      <c r="ANJ315" s="339"/>
      <c r="ANK315" s="339"/>
      <c r="ANL315" s="339"/>
      <c r="ANM315" s="339"/>
      <c r="ANN315" s="339"/>
      <c r="ANO315" s="339"/>
      <c r="ANP315" s="339"/>
      <c r="ANQ315" s="339"/>
      <c r="ANR315" s="339"/>
      <c r="ANS315" s="339"/>
      <c r="ANT315" s="339"/>
      <c r="ANU315" s="339"/>
      <c r="ANV315" s="339"/>
      <c r="ANW315" s="339"/>
      <c r="ANX315" s="339"/>
      <c r="ANY315" s="339"/>
      <c r="ANZ315" s="339"/>
      <c r="AOA315" s="339"/>
      <c r="AOB315" s="339"/>
      <c r="AOC315" s="339"/>
      <c r="AOD315" s="339"/>
      <c r="AOE315" s="339"/>
      <c r="AOF315" s="339"/>
      <c r="AOG315" s="339"/>
      <c r="AOH315" s="339"/>
      <c r="AOI315" s="339"/>
      <c r="AOJ315" s="339"/>
      <c r="AOK315" s="339"/>
      <c r="AOL315" s="339"/>
      <c r="AOM315" s="339"/>
      <c r="AON315" s="339"/>
      <c r="AOO315" s="339"/>
      <c r="AOP315" s="339"/>
      <c r="AOQ315" s="339"/>
      <c r="AOR315" s="339"/>
      <c r="AOS315" s="339"/>
      <c r="AOT315" s="339"/>
      <c r="AOU315" s="339"/>
      <c r="AOV315" s="339"/>
      <c r="AOW315" s="339"/>
      <c r="AOX315" s="339"/>
      <c r="AOY315" s="339"/>
      <c r="AOZ315" s="339"/>
      <c r="APA315" s="339"/>
      <c r="APB315" s="339"/>
      <c r="APC315" s="339"/>
      <c r="APD315" s="339"/>
      <c r="APE315" s="339"/>
      <c r="APF315" s="339"/>
      <c r="APG315" s="339"/>
      <c r="APH315" s="339"/>
      <c r="API315" s="339"/>
      <c r="APJ315" s="339"/>
      <c r="APK315" s="339"/>
      <c r="APL315" s="339"/>
      <c r="APM315" s="339"/>
      <c r="APN315" s="339"/>
      <c r="APO315" s="339"/>
      <c r="APP315" s="339"/>
      <c r="APQ315" s="339"/>
      <c r="APR315" s="339"/>
      <c r="APS315" s="339"/>
      <c r="APT315" s="339"/>
      <c r="APU315" s="339"/>
      <c r="APV315" s="339"/>
      <c r="APW315" s="339"/>
      <c r="APX315" s="339"/>
      <c r="APY315" s="339"/>
      <c r="APZ315" s="339"/>
      <c r="AQA315" s="339"/>
      <c r="AQB315" s="339"/>
      <c r="AQC315" s="339"/>
      <c r="AQD315" s="339"/>
      <c r="AQE315" s="339"/>
      <c r="AQF315" s="339"/>
      <c r="AQG315" s="339"/>
      <c r="AQH315" s="339"/>
      <c r="AQI315" s="339"/>
      <c r="AQJ315" s="339"/>
      <c r="AQK315" s="339"/>
      <c r="AQL315" s="339"/>
      <c r="AQM315" s="339"/>
      <c r="AQN315" s="339"/>
      <c r="AQO315" s="339"/>
      <c r="AQP315" s="339"/>
      <c r="AQQ315" s="339"/>
      <c r="AQR315" s="339"/>
      <c r="AQS315" s="339"/>
      <c r="AQT315" s="339"/>
      <c r="AQU315" s="339"/>
      <c r="AQV315" s="339"/>
      <c r="AQW315" s="339"/>
      <c r="AQX315" s="339"/>
      <c r="AQY315" s="339"/>
      <c r="AQZ315" s="339"/>
      <c r="ARA315" s="339"/>
      <c r="ARB315" s="339"/>
      <c r="ARC315" s="339"/>
      <c r="ARD315" s="339"/>
      <c r="ARE315" s="339"/>
      <c r="ARF315" s="339"/>
      <c r="ARG315" s="339"/>
      <c r="ARH315" s="339"/>
      <c r="ARI315" s="339"/>
      <c r="ARJ315" s="339"/>
      <c r="ARK315" s="339"/>
      <c r="ARL315" s="339"/>
      <c r="ARM315" s="339"/>
      <c r="ARN315" s="339"/>
      <c r="ARO315" s="339"/>
      <c r="ARP315" s="339"/>
      <c r="ARQ315" s="339"/>
      <c r="ARR315" s="339"/>
      <c r="ARS315" s="339"/>
      <c r="ART315" s="339"/>
      <c r="ARU315" s="339"/>
      <c r="ARV315" s="339"/>
      <c r="ARW315" s="339"/>
      <c r="ARX315" s="339"/>
      <c r="ARY315" s="339"/>
      <c r="ARZ315" s="339"/>
      <c r="ASA315" s="339"/>
      <c r="ASB315" s="339"/>
      <c r="ASC315" s="339"/>
      <c r="ASD315" s="339"/>
      <c r="ASE315" s="339"/>
      <c r="ASF315" s="339"/>
      <c r="ASG315" s="339"/>
      <c r="ASH315" s="339"/>
      <c r="ASI315" s="339"/>
      <c r="ASJ315" s="339"/>
      <c r="ASK315" s="339"/>
      <c r="ASL315" s="339"/>
      <c r="ASM315" s="339"/>
      <c r="ASN315" s="339"/>
      <c r="ASO315" s="339"/>
      <c r="ASP315" s="339"/>
      <c r="ASQ315" s="339"/>
      <c r="ASR315" s="339"/>
      <c r="ASS315" s="339"/>
      <c r="AST315" s="339"/>
      <c r="ASU315" s="339"/>
      <c r="ASV315" s="339"/>
      <c r="ASW315" s="339"/>
      <c r="ASX315" s="339"/>
      <c r="ASY315" s="339"/>
      <c r="ASZ315" s="339"/>
      <c r="ATA315" s="339"/>
      <c r="ATB315" s="339"/>
      <c r="ATC315" s="339"/>
      <c r="ATD315" s="339"/>
      <c r="ATE315" s="339"/>
      <c r="ATF315" s="339"/>
      <c r="ATG315" s="339"/>
      <c r="ATH315" s="339"/>
      <c r="ATI315" s="339"/>
      <c r="ATJ315" s="339"/>
      <c r="ATK315" s="339"/>
      <c r="ATL315" s="339"/>
      <c r="ATM315" s="339"/>
      <c r="ATN315" s="339"/>
      <c r="ATO315" s="339"/>
      <c r="ATP315" s="339"/>
      <c r="ATQ315" s="339"/>
      <c r="ATR315" s="339"/>
      <c r="ATS315" s="339"/>
      <c r="ATT315" s="339"/>
      <c r="ATU315" s="339"/>
      <c r="ATV315" s="339"/>
      <c r="ATW315" s="339"/>
      <c r="ATX315" s="339"/>
      <c r="ATY315" s="339"/>
      <c r="ATZ315" s="339"/>
      <c r="AUA315" s="339"/>
      <c r="AUB315" s="339"/>
      <c r="AUC315" s="339"/>
      <c r="AUD315" s="339"/>
      <c r="AUE315" s="339"/>
      <c r="AUF315" s="339"/>
      <c r="AUG315" s="339"/>
      <c r="AUH315" s="339"/>
      <c r="AUI315" s="339"/>
      <c r="AUJ315" s="339"/>
      <c r="AUK315" s="339"/>
      <c r="AUL315" s="339"/>
      <c r="AUM315" s="339"/>
      <c r="AUN315" s="339"/>
      <c r="AUO315" s="339"/>
      <c r="AUP315" s="339"/>
      <c r="AUQ315" s="339"/>
      <c r="AUR315" s="339"/>
      <c r="AUS315" s="339"/>
      <c r="AUT315" s="339"/>
      <c r="AUU315" s="339"/>
      <c r="AUV315" s="339"/>
      <c r="AUW315" s="339"/>
      <c r="AUX315" s="339"/>
      <c r="AUY315" s="339"/>
      <c r="AUZ315" s="339"/>
      <c r="AVA315" s="339"/>
      <c r="AVB315" s="339"/>
      <c r="AVC315" s="339"/>
      <c r="AVD315" s="339"/>
      <c r="AVE315" s="339"/>
      <c r="AVF315" s="339"/>
      <c r="AVG315" s="339"/>
      <c r="AVH315" s="339"/>
      <c r="AVI315" s="339"/>
      <c r="AVJ315" s="339"/>
      <c r="AVK315" s="339"/>
      <c r="AVL315" s="339"/>
      <c r="AVM315" s="339"/>
      <c r="AVN315" s="339"/>
      <c r="AVO315" s="339"/>
      <c r="AVP315" s="339"/>
      <c r="AVQ315" s="339"/>
      <c r="AVR315" s="339"/>
      <c r="AVS315" s="339"/>
      <c r="AVT315" s="339"/>
      <c r="AVU315" s="339"/>
      <c r="AVV315" s="339"/>
      <c r="AVW315" s="339"/>
      <c r="AVX315" s="339"/>
      <c r="AVY315" s="339"/>
      <c r="AVZ315" s="339"/>
      <c r="AWA315" s="339"/>
      <c r="AWB315" s="339"/>
      <c r="AWC315" s="339"/>
      <c r="AWD315" s="339"/>
      <c r="AWE315" s="339"/>
      <c r="AWF315" s="339"/>
      <c r="AWG315" s="339"/>
      <c r="AWH315" s="339"/>
      <c r="AWI315" s="339"/>
      <c r="AWJ315" s="339"/>
      <c r="AWK315" s="339"/>
      <c r="AWL315" s="339"/>
      <c r="AWM315" s="339"/>
      <c r="AWN315" s="339"/>
      <c r="AWO315" s="339"/>
      <c r="AWP315" s="339"/>
      <c r="AWQ315" s="339"/>
      <c r="AWR315" s="339"/>
      <c r="AWS315" s="339"/>
      <c r="AWT315" s="339"/>
      <c r="AWU315" s="339"/>
      <c r="AWV315" s="339"/>
      <c r="AWW315" s="339"/>
      <c r="AWX315" s="339"/>
      <c r="AWY315" s="339"/>
      <c r="AWZ315" s="339"/>
      <c r="AXA315" s="339"/>
      <c r="AXB315" s="339"/>
      <c r="AXC315" s="339"/>
      <c r="AXD315" s="339"/>
      <c r="AXE315" s="339"/>
      <c r="AXF315" s="339"/>
      <c r="AXG315" s="339"/>
      <c r="AXH315" s="339"/>
      <c r="AXI315" s="339"/>
      <c r="AXJ315" s="339"/>
      <c r="AXK315" s="339"/>
      <c r="AXL315" s="339"/>
      <c r="AXM315" s="339"/>
      <c r="AXN315" s="339"/>
      <c r="AXO315" s="339"/>
      <c r="AXP315" s="339"/>
      <c r="AXQ315" s="339"/>
      <c r="AXR315" s="339"/>
      <c r="AXS315" s="339"/>
      <c r="AXT315" s="339"/>
      <c r="AXU315" s="339"/>
      <c r="AXV315" s="339"/>
      <c r="AXW315" s="339"/>
      <c r="AXX315" s="339"/>
      <c r="AXY315" s="339"/>
      <c r="AXZ315" s="339"/>
      <c r="AYA315" s="339"/>
      <c r="AYB315" s="339"/>
      <c r="AYC315" s="339"/>
      <c r="AYD315" s="339"/>
      <c r="AYE315" s="339"/>
      <c r="AYF315" s="339"/>
      <c r="AYG315" s="339"/>
      <c r="AYH315" s="339"/>
      <c r="AYI315" s="339"/>
      <c r="AYJ315" s="339"/>
      <c r="AYK315" s="339"/>
      <c r="AYL315" s="339"/>
      <c r="AYM315" s="339"/>
      <c r="AYN315" s="339"/>
      <c r="AYO315" s="339"/>
      <c r="AYP315" s="339"/>
      <c r="AYQ315" s="339"/>
      <c r="AYR315" s="339"/>
      <c r="AYS315" s="339"/>
      <c r="AYT315" s="339"/>
      <c r="AYU315" s="339"/>
      <c r="AYV315" s="339"/>
      <c r="AYW315" s="339"/>
      <c r="AYX315" s="339"/>
      <c r="AYY315" s="339"/>
      <c r="AYZ315" s="339"/>
      <c r="AZA315" s="339"/>
      <c r="AZB315" s="339"/>
      <c r="AZC315" s="339"/>
      <c r="AZD315" s="339"/>
      <c r="AZE315" s="339"/>
      <c r="AZF315" s="339"/>
      <c r="AZG315" s="339"/>
      <c r="AZH315" s="339"/>
      <c r="AZI315" s="339"/>
      <c r="AZJ315" s="339"/>
      <c r="AZK315" s="339"/>
      <c r="AZL315" s="339"/>
      <c r="AZM315" s="339"/>
      <c r="AZN315" s="339"/>
      <c r="AZO315" s="339"/>
      <c r="AZP315" s="339"/>
      <c r="AZQ315" s="339"/>
      <c r="AZR315" s="339"/>
      <c r="AZS315" s="339"/>
      <c r="AZT315" s="339"/>
      <c r="AZU315" s="339"/>
      <c r="AZV315" s="339"/>
      <c r="AZW315" s="339"/>
      <c r="AZX315" s="339"/>
      <c r="AZY315" s="339"/>
      <c r="AZZ315" s="339"/>
      <c r="BAA315" s="339"/>
      <c r="BAB315" s="339"/>
      <c r="BAC315" s="339"/>
      <c r="BAD315" s="339"/>
      <c r="BAE315" s="339"/>
      <c r="BAF315" s="339"/>
      <c r="BAG315" s="339"/>
      <c r="BAH315" s="339"/>
      <c r="BAI315" s="339"/>
      <c r="BAJ315" s="339"/>
      <c r="BAK315" s="339"/>
      <c r="BAL315" s="339"/>
      <c r="BAM315" s="339"/>
      <c r="BAN315" s="339"/>
      <c r="BAO315" s="339"/>
      <c r="BAP315" s="339"/>
      <c r="BAQ315" s="339"/>
      <c r="BAR315" s="339"/>
      <c r="BAS315" s="339"/>
      <c r="BAT315" s="339"/>
      <c r="BAU315" s="339"/>
      <c r="BAV315" s="339"/>
      <c r="BAW315" s="339"/>
      <c r="BAX315" s="339"/>
      <c r="BAY315" s="339"/>
      <c r="BAZ315" s="339"/>
      <c r="BBA315" s="339"/>
      <c r="BBB315" s="339"/>
      <c r="BBC315" s="339"/>
      <c r="BBD315" s="339"/>
      <c r="BBE315" s="339"/>
      <c r="BBF315" s="339"/>
      <c r="BBG315" s="339"/>
      <c r="BBH315" s="339"/>
      <c r="BBI315" s="339"/>
      <c r="BBJ315" s="339"/>
      <c r="BBK315" s="339"/>
      <c r="BBL315" s="339"/>
      <c r="BBM315" s="339"/>
      <c r="BBN315" s="339"/>
      <c r="BBO315" s="339"/>
      <c r="BBP315" s="339"/>
      <c r="BBQ315" s="339"/>
      <c r="BBR315" s="339"/>
      <c r="BBS315" s="339"/>
      <c r="BBT315" s="339"/>
      <c r="BBU315" s="339"/>
      <c r="BBV315" s="339"/>
      <c r="BBW315" s="339"/>
      <c r="BBX315" s="339"/>
      <c r="BBY315" s="339"/>
      <c r="BBZ315" s="339"/>
      <c r="BCA315" s="339"/>
      <c r="BCB315" s="339"/>
      <c r="BCC315" s="339"/>
      <c r="BCD315" s="339"/>
      <c r="BCE315" s="339"/>
      <c r="BCF315" s="339"/>
      <c r="BCG315" s="339"/>
      <c r="BCH315" s="339"/>
      <c r="BCI315" s="339"/>
      <c r="BCJ315" s="339"/>
      <c r="BCK315" s="339"/>
      <c r="BCL315" s="339"/>
      <c r="BCM315" s="339"/>
      <c r="BCN315" s="339"/>
      <c r="BCO315" s="339"/>
      <c r="BCP315" s="339"/>
      <c r="BCQ315" s="339"/>
      <c r="BCR315" s="339"/>
      <c r="BCS315" s="339"/>
      <c r="BCT315" s="339"/>
      <c r="BCU315" s="339"/>
      <c r="BCV315" s="339"/>
      <c r="BCW315" s="339"/>
      <c r="BCX315" s="339"/>
      <c r="BCY315" s="339"/>
      <c r="BCZ315" s="339"/>
      <c r="BDA315" s="339"/>
      <c r="BDB315" s="339"/>
      <c r="BDC315" s="339"/>
      <c r="BDD315" s="339"/>
      <c r="BDE315" s="339"/>
      <c r="BDF315" s="339"/>
      <c r="BDG315" s="339"/>
      <c r="BDH315" s="339"/>
      <c r="BDI315" s="339"/>
      <c r="BDJ315" s="339"/>
      <c r="BDK315" s="339"/>
      <c r="BDL315" s="339"/>
      <c r="BDM315" s="339"/>
      <c r="BDN315" s="339"/>
      <c r="BDO315" s="339"/>
      <c r="BDP315" s="339"/>
      <c r="BDQ315" s="339"/>
      <c r="BDR315" s="339"/>
      <c r="BDS315" s="339"/>
      <c r="BDT315" s="339"/>
      <c r="BDU315" s="339"/>
      <c r="BDV315" s="339"/>
      <c r="BDW315" s="339"/>
      <c r="BDX315" s="339"/>
      <c r="BDY315" s="339"/>
      <c r="BDZ315" s="339"/>
      <c r="BEA315" s="339"/>
      <c r="BEB315" s="339"/>
      <c r="BEC315" s="339"/>
      <c r="BED315" s="339"/>
      <c r="BEE315" s="339"/>
      <c r="BEF315" s="339"/>
      <c r="BEG315" s="339"/>
      <c r="BEH315" s="339"/>
      <c r="BEI315" s="339"/>
      <c r="BEJ315" s="339"/>
      <c r="BEK315" s="339"/>
      <c r="BEL315" s="339"/>
      <c r="BEM315" s="339"/>
      <c r="BEN315" s="339"/>
      <c r="BEO315" s="339"/>
      <c r="BEP315" s="339"/>
      <c r="BEQ315" s="339"/>
      <c r="BER315" s="339"/>
      <c r="BES315" s="339"/>
      <c r="BET315" s="339"/>
      <c r="BEU315" s="339"/>
      <c r="BEV315" s="339"/>
      <c r="BEW315" s="339"/>
      <c r="BEX315" s="339"/>
      <c r="BEY315" s="339"/>
      <c r="BEZ315" s="339"/>
      <c r="BFA315" s="339"/>
      <c r="BFB315" s="339"/>
      <c r="BFC315" s="339"/>
      <c r="BFD315" s="339"/>
      <c r="BFE315" s="339"/>
      <c r="BFF315" s="339"/>
      <c r="BFG315" s="339"/>
      <c r="BFH315" s="339"/>
      <c r="BFI315" s="339"/>
      <c r="BFJ315" s="339"/>
      <c r="BFK315" s="339"/>
      <c r="BFL315" s="339"/>
      <c r="BFM315" s="339"/>
      <c r="BFN315" s="339"/>
      <c r="BFO315" s="339"/>
      <c r="BFP315" s="339"/>
      <c r="BFQ315" s="339"/>
      <c r="BFR315" s="339"/>
      <c r="BFS315" s="339"/>
      <c r="BFT315" s="339"/>
      <c r="BFU315" s="339"/>
      <c r="BFV315" s="339"/>
      <c r="BFW315" s="339"/>
      <c r="BFX315" s="339"/>
      <c r="BFY315" s="339"/>
      <c r="BFZ315" s="339"/>
      <c r="BGA315" s="339"/>
      <c r="BGB315" s="339"/>
      <c r="BGC315" s="339"/>
      <c r="BGD315" s="339"/>
      <c r="BGE315" s="339"/>
      <c r="BGF315" s="339"/>
      <c r="BGG315" s="339"/>
      <c r="BGH315" s="339"/>
      <c r="BGI315" s="339"/>
      <c r="BGJ315" s="339"/>
      <c r="BGK315" s="339"/>
      <c r="BGL315" s="339"/>
      <c r="BGM315" s="339"/>
      <c r="BGN315" s="339"/>
      <c r="BGO315" s="339"/>
      <c r="BGP315" s="339"/>
      <c r="BGQ315" s="339"/>
      <c r="BGR315" s="339"/>
      <c r="BGS315" s="339"/>
      <c r="BGT315" s="339"/>
      <c r="BGU315" s="339"/>
      <c r="BGV315" s="339"/>
      <c r="BGW315" s="339"/>
      <c r="BGX315" s="339"/>
      <c r="BGY315" s="339"/>
      <c r="BGZ315" s="339"/>
      <c r="BHA315" s="339"/>
      <c r="BHB315" s="339"/>
      <c r="BHC315" s="339"/>
      <c r="BHD315" s="339"/>
      <c r="BHE315" s="339"/>
      <c r="BHF315" s="339"/>
      <c r="BHG315" s="339"/>
      <c r="BHH315" s="339"/>
      <c r="BHI315" s="339"/>
      <c r="BHJ315" s="339"/>
      <c r="BHK315" s="339"/>
      <c r="BHL315" s="339"/>
      <c r="BHM315" s="339"/>
      <c r="BHN315" s="339"/>
      <c r="BHO315" s="339"/>
      <c r="BHP315" s="339"/>
      <c r="BHQ315" s="339"/>
      <c r="BHR315" s="339"/>
      <c r="BHS315" s="339"/>
      <c r="BHT315" s="339"/>
      <c r="BHU315" s="339"/>
      <c r="BHV315" s="339"/>
      <c r="BHW315" s="339"/>
      <c r="BHX315" s="339"/>
      <c r="BHY315" s="339"/>
      <c r="BHZ315" s="339"/>
      <c r="BIA315" s="339"/>
      <c r="BIB315" s="339"/>
      <c r="BIC315" s="339"/>
      <c r="BID315" s="339"/>
      <c r="BIE315" s="339"/>
      <c r="BIF315" s="339"/>
      <c r="BIG315" s="339"/>
      <c r="BIH315" s="339"/>
      <c r="BII315" s="339"/>
      <c r="BIJ315" s="339"/>
      <c r="BIK315" s="339"/>
      <c r="BIL315" s="339"/>
      <c r="BIM315" s="339"/>
      <c r="BIN315" s="339"/>
      <c r="BIO315" s="339"/>
      <c r="BIP315" s="339"/>
      <c r="BIQ315" s="339"/>
      <c r="BIR315" s="339"/>
      <c r="BIS315" s="339"/>
      <c r="BIT315" s="339"/>
      <c r="BIU315" s="339"/>
      <c r="BIV315" s="339"/>
      <c r="BIW315" s="339"/>
      <c r="BIX315" s="339"/>
      <c r="BIY315" s="339"/>
      <c r="BIZ315" s="339"/>
      <c r="BJA315" s="339"/>
      <c r="BJB315" s="339"/>
      <c r="BJC315" s="339"/>
      <c r="BJD315" s="339"/>
      <c r="BJE315" s="339"/>
      <c r="BJF315" s="339"/>
      <c r="BJG315" s="339"/>
      <c r="BJH315" s="339"/>
      <c r="BJI315" s="339"/>
      <c r="BJJ315" s="339"/>
      <c r="BJK315" s="339"/>
      <c r="BJL315" s="339"/>
      <c r="BJM315" s="339"/>
      <c r="BJN315" s="339"/>
      <c r="BJO315" s="339"/>
      <c r="BJP315" s="339"/>
      <c r="BJQ315" s="339"/>
      <c r="BJR315" s="339"/>
      <c r="BJS315" s="339"/>
      <c r="BJT315" s="339"/>
      <c r="BJU315" s="339"/>
      <c r="BJV315" s="339"/>
      <c r="BJW315" s="339"/>
      <c r="BJX315" s="339"/>
      <c r="BJY315" s="339"/>
      <c r="BJZ315" s="339"/>
      <c r="BKA315" s="339"/>
      <c r="BKB315" s="339"/>
      <c r="BKC315" s="339"/>
      <c r="BKD315" s="339"/>
      <c r="BKE315" s="339"/>
      <c r="BKF315" s="339"/>
      <c r="BKG315" s="339"/>
      <c r="BKH315" s="339"/>
      <c r="BKI315" s="339"/>
      <c r="BKJ315" s="339"/>
      <c r="BKK315" s="339"/>
      <c r="BKL315" s="339"/>
      <c r="BKM315" s="339"/>
      <c r="BKN315" s="339"/>
      <c r="BKO315" s="339"/>
      <c r="BKP315" s="339"/>
      <c r="BKQ315" s="339"/>
      <c r="BKR315" s="339"/>
      <c r="BKS315" s="339"/>
      <c r="BKT315" s="339"/>
      <c r="BKU315" s="339"/>
      <c r="BKV315" s="339"/>
      <c r="BKW315" s="339"/>
      <c r="BKX315" s="339"/>
      <c r="BKY315" s="339"/>
      <c r="BKZ315" s="339"/>
      <c r="BLA315" s="339"/>
      <c r="BLB315" s="339"/>
      <c r="BLC315" s="339"/>
      <c r="BLD315" s="339"/>
      <c r="BLE315" s="339"/>
      <c r="BLF315" s="339"/>
      <c r="BLG315" s="339"/>
      <c r="BLH315" s="339"/>
      <c r="BLI315" s="339"/>
      <c r="BLJ315" s="339"/>
      <c r="BLK315" s="339"/>
      <c r="BLL315" s="339"/>
      <c r="BLM315" s="339"/>
      <c r="BLN315" s="339"/>
      <c r="BLO315" s="339"/>
      <c r="BLP315" s="339"/>
      <c r="BLQ315" s="339"/>
      <c r="BLR315" s="339"/>
      <c r="BLS315" s="339"/>
      <c r="BLT315" s="339"/>
      <c r="BLU315" s="339"/>
      <c r="BLV315" s="339"/>
      <c r="BLW315" s="339"/>
      <c r="BLX315" s="339"/>
      <c r="BLY315" s="339"/>
      <c r="BLZ315" s="339"/>
      <c r="BMA315" s="339"/>
      <c r="BMB315" s="339"/>
      <c r="BMC315" s="339"/>
      <c r="BMD315" s="339"/>
      <c r="BME315" s="339"/>
      <c r="BMF315" s="339"/>
      <c r="BMG315" s="339"/>
      <c r="BMH315" s="339"/>
      <c r="BMI315" s="339"/>
      <c r="BMJ315" s="339"/>
      <c r="BMK315" s="339"/>
      <c r="BML315" s="339"/>
      <c r="BMM315" s="339"/>
      <c r="BMN315" s="339"/>
      <c r="BMO315" s="339"/>
      <c r="BMP315" s="339"/>
      <c r="BMQ315" s="339"/>
      <c r="BMR315" s="339"/>
      <c r="BMS315" s="339"/>
      <c r="BMT315" s="339"/>
      <c r="BMU315" s="339"/>
      <c r="BMV315" s="339"/>
      <c r="BMW315" s="339"/>
      <c r="BMX315" s="339"/>
      <c r="BMY315" s="339"/>
      <c r="BMZ315" s="339"/>
      <c r="BNA315" s="339"/>
      <c r="BNB315" s="339"/>
      <c r="BNC315" s="339"/>
      <c r="BND315" s="339"/>
      <c r="BNE315" s="339"/>
      <c r="BNF315" s="339"/>
      <c r="BNG315" s="339"/>
      <c r="BNH315" s="339"/>
      <c r="BNI315" s="339"/>
      <c r="BNJ315" s="339"/>
      <c r="BNK315" s="339"/>
      <c r="BNL315" s="339"/>
      <c r="BNM315" s="339"/>
      <c r="BNN315" s="339"/>
      <c r="BNO315" s="339"/>
      <c r="BNP315" s="339"/>
      <c r="BNQ315" s="339"/>
      <c r="BNR315" s="339"/>
      <c r="BNS315" s="339"/>
      <c r="BNT315" s="339"/>
      <c r="BNU315" s="339"/>
      <c r="BNV315" s="339"/>
      <c r="BNW315" s="339"/>
      <c r="BNX315" s="339"/>
      <c r="BNY315" s="339"/>
      <c r="BNZ315" s="339"/>
      <c r="BOA315" s="339"/>
      <c r="BOB315" s="339"/>
      <c r="BOC315" s="339"/>
      <c r="BOD315" s="339"/>
      <c r="BOE315" s="339"/>
      <c r="BOF315" s="339"/>
      <c r="BOG315" s="339"/>
      <c r="BOH315" s="339"/>
      <c r="BOI315" s="339"/>
      <c r="BOJ315" s="339"/>
      <c r="BOK315" s="339"/>
      <c r="BOL315" s="339"/>
      <c r="BOM315" s="339"/>
      <c r="BON315" s="339"/>
      <c r="BOO315" s="339"/>
      <c r="BOP315" s="339"/>
      <c r="BOQ315" s="339"/>
      <c r="BOR315" s="339"/>
      <c r="BOS315" s="339"/>
      <c r="BOT315" s="339"/>
      <c r="BOU315" s="339"/>
      <c r="BOV315" s="339"/>
    </row>
    <row r="316" spans="1:1764" ht="40.5" customHeight="1">
      <c r="A316" s="94"/>
      <c r="B316" s="384"/>
      <c r="C316" s="384"/>
      <c r="D316" s="67"/>
      <c r="E316" s="67"/>
      <c r="F316" s="67"/>
      <c r="G316" s="214" t="s">
        <v>22</v>
      </c>
      <c r="H316" s="214">
        <v>801</v>
      </c>
      <c r="I316" s="405">
        <v>80195</v>
      </c>
      <c r="J316" s="470">
        <f t="shared" si="6"/>
        <v>9000</v>
      </c>
      <c r="K316" s="470">
        <v>9000</v>
      </c>
      <c r="L316" s="483"/>
      <c r="M316" s="114"/>
      <c r="N316" s="114"/>
      <c r="O316" s="114"/>
      <c r="P316" s="114"/>
      <c r="Q316" s="327"/>
      <c r="R316" s="114"/>
      <c r="S316" s="114"/>
      <c r="T316" s="114"/>
      <c r="U316" s="114"/>
    </row>
    <row r="317" spans="1:1764" s="40" customFormat="1" ht="40.5" customHeight="1">
      <c r="A317" s="94"/>
      <c r="B317" s="384"/>
      <c r="C317" s="384"/>
      <c r="D317" s="67"/>
      <c r="E317" s="67"/>
      <c r="F317" s="67"/>
      <c r="G317" s="214" t="s">
        <v>22</v>
      </c>
      <c r="H317" s="214">
        <v>851</v>
      </c>
      <c r="I317" s="405">
        <v>85195</v>
      </c>
      <c r="J317" s="470">
        <f t="shared" si="6"/>
        <v>967000</v>
      </c>
      <c r="K317" s="470">
        <v>967000</v>
      </c>
      <c r="L317" s="483"/>
      <c r="M317" s="114"/>
      <c r="N317" s="114"/>
      <c r="O317" s="114"/>
      <c r="P317" s="114"/>
      <c r="Q317" s="114"/>
      <c r="R317" s="114"/>
      <c r="S317" s="114"/>
      <c r="T317" s="114"/>
      <c r="U317" s="114"/>
      <c r="V317" s="339"/>
      <c r="W317" s="339"/>
      <c r="X317" s="339"/>
      <c r="Y317" s="339"/>
      <c r="Z317" s="339"/>
      <c r="AA317" s="339"/>
      <c r="AB317" s="339"/>
      <c r="AC317" s="339"/>
      <c r="AD317" s="339"/>
      <c r="AE317" s="339"/>
      <c r="AF317" s="339"/>
      <c r="AG317" s="339"/>
      <c r="AH317" s="339"/>
      <c r="AI317" s="339"/>
      <c r="AJ317" s="339"/>
      <c r="AK317" s="339"/>
      <c r="AL317" s="339"/>
      <c r="AM317" s="339"/>
      <c r="AN317" s="339"/>
      <c r="AO317" s="339"/>
      <c r="AP317" s="339"/>
      <c r="AQ317" s="339"/>
      <c r="AR317" s="339"/>
      <c r="AS317" s="339"/>
      <c r="AT317" s="339"/>
      <c r="AU317" s="339"/>
      <c r="AV317" s="339"/>
      <c r="AW317" s="339"/>
      <c r="AX317" s="339"/>
      <c r="AY317" s="339"/>
      <c r="AZ317" s="339"/>
      <c r="BA317" s="339"/>
      <c r="BB317" s="339"/>
      <c r="BC317" s="339"/>
      <c r="BD317" s="339"/>
      <c r="BE317" s="339"/>
      <c r="BF317" s="339"/>
      <c r="BG317" s="339"/>
      <c r="BH317" s="339"/>
      <c r="BI317" s="339"/>
      <c r="BJ317" s="339"/>
      <c r="BK317" s="339"/>
      <c r="BL317" s="339"/>
      <c r="BM317" s="339"/>
      <c r="BN317" s="339"/>
      <c r="BO317" s="339"/>
      <c r="BP317" s="339"/>
      <c r="BQ317" s="339"/>
      <c r="BR317" s="339"/>
      <c r="BS317" s="339"/>
      <c r="BT317" s="339"/>
      <c r="BU317" s="339"/>
      <c r="BV317" s="339"/>
      <c r="BW317" s="339"/>
      <c r="BX317" s="339"/>
      <c r="BY317" s="339"/>
      <c r="BZ317" s="339"/>
      <c r="CA317" s="339"/>
      <c r="CB317" s="339"/>
      <c r="CC317" s="339"/>
      <c r="CD317" s="339"/>
      <c r="CE317" s="339"/>
      <c r="CF317" s="339"/>
      <c r="CG317" s="339"/>
      <c r="CH317" s="339"/>
      <c r="CI317" s="339"/>
      <c r="CJ317" s="339"/>
      <c r="CK317" s="339"/>
      <c r="CL317" s="339"/>
      <c r="CM317" s="339"/>
      <c r="CN317" s="339"/>
      <c r="CO317" s="339"/>
      <c r="CP317" s="339"/>
      <c r="CQ317" s="339"/>
      <c r="CR317" s="339"/>
      <c r="CS317" s="339"/>
      <c r="CT317" s="339"/>
      <c r="CU317" s="339"/>
      <c r="CV317" s="339"/>
      <c r="CW317" s="339"/>
      <c r="CX317" s="339"/>
      <c r="CY317" s="339"/>
      <c r="CZ317" s="339"/>
      <c r="DA317" s="339"/>
      <c r="DB317" s="339"/>
      <c r="DC317" s="339"/>
      <c r="DD317" s="339"/>
      <c r="DE317" s="339"/>
      <c r="DF317" s="339"/>
      <c r="DG317" s="339"/>
      <c r="DH317" s="339"/>
      <c r="DI317" s="339"/>
      <c r="DJ317" s="339"/>
      <c r="DK317" s="339"/>
      <c r="DL317" s="339"/>
      <c r="DM317" s="339"/>
      <c r="DN317" s="339"/>
      <c r="DO317" s="339"/>
      <c r="DP317" s="339"/>
      <c r="DQ317" s="339"/>
      <c r="DR317" s="339"/>
      <c r="DS317" s="339"/>
      <c r="DT317" s="339"/>
      <c r="DU317" s="339"/>
      <c r="DV317" s="339"/>
      <c r="DW317" s="339"/>
      <c r="DX317" s="339"/>
      <c r="DY317" s="339"/>
      <c r="DZ317" s="339"/>
      <c r="EA317" s="339"/>
      <c r="EB317" s="339"/>
      <c r="EC317" s="339"/>
      <c r="ED317" s="339"/>
      <c r="EE317" s="339"/>
      <c r="EF317" s="339"/>
      <c r="EG317" s="339"/>
      <c r="EH317" s="339"/>
      <c r="EI317" s="339"/>
      <c r="EJ317" s="339"/>
      <c r="EK317" s="339"/>
      <c r="EL317" s="339"/>
      <c r="EM317" s="339"/>
      <c r="EN317" s="339"/>
      <c r="EO317" s="339"/>
      <c r="EP317" s="339"/>
      <c r="EQ317" s="339"/>
      <c r="ER317" s="339"/>
      <c r="ES317" s="339"/>
      <c r="ET317" s="339"/>
      <c r="EU317" s="339"/>
      <c r="EV317" s="339"/>
      <c r="EW317" s="339"/>
      <c r="EX317" s="339"/>
      <c r="EY317" s="339"/>
      <c r="EZ317" s="339"/>
      <c r="FA317" s="339"/>
      <c r="FB317" s="339"/>
      <c r="FC317" s="339"/>
      <c r="FD317" s="339"/>
      <c r="FE317" s="339"/>
      <c r="FF317" s="339"/>
      <c r="FG317" s="339"/>
      <c r="FH317" s="339"/>
      <c r="FI317" s="339"/>
      <c r="FJ317" s="339"/>
      <c r="FK317" s="339"/>
      <c r="FL317" s="339"/>
      <c r="FM317" s="339"/>
      <c r="FN317" s="339"/>
      <c r="FO317" s="339"/>
      <c r="FP317" s="339"/>
      <c r="FQ317" s="339"/>
      <c r="FR317" s="339"/>
      <c r="FS317" s="339"/>
      <c r="FT317" s="339"/>
      <c r="FU317" s="339"/>
      <c r="FV317" s="339"/>
      <c r="FW317" s="339"/>
      <c r="FX317" s="339"/>
      <c r="FY317" s="339"/>
      <c r="FZ317" s="339"/>
      <c r="GA317" s="339"/>
      <c r="GB317" s="339"/>
      <c r="GC317" s="339"/>
      <c r="GD317" s="339"/>
      <c r="GE317" s="339"/>
      <c r="GF317" s="339"/>
      <c r="GG317" s="339"/>
      <c r="GH317" s="339"/>
      <c r="GI317" s="339"/>
      <c r="GJ317" s="339"/>
      <c r="GK317" s="339"/>
      <c r="GL317" s="339"/>
      <c r="GM317" s="339"/>
      <c r="GN317" s="339"/>
      <c r="GO317" s="339"/>
      <c r="GP317" s="339"/>
      <c r="GQ317" s="339"/>
      <c r="GR317" s="339"/>
      <c r="GS317" s="339"/>
      <c r="GT317" s="339"/>
      <c r="GU317" s="339"/>
      <c r="GV317" s="339"/>
      <c r="GW317" s="339"/>
      <c r="GX317" s="339"/>
      <c r="GY317" s="339"/>
      <c r="GZ317" s="339"/>
      <c r="HA317" s="339"/>
      <c r="HB317" s="339"/>
      <c r="HC317" s="339"/>
      <c r="HD317" s="339"/>
      <c r="HE317" s="339"/>
      <c r="HF317" s="339"/>
      <c r="HG317" s="339"/>
      <c r="HH317" s="339"/>
      <c r="HI317" s="339"/>
      <c r="HJ317" s="339"/>
      <c r="HK317" s="339"/>
      <c r="HL317" s="339"/>
      <c r="HM317" s="339"/>
      <c r="HN317" s="339"/>
      <c r="HO317" s="339"/>
      <c r="HP317" s="339"/>
      <c r="HQ317" s="339"/>
      <c r="HR317" s="339"/>
      <c r="HS317" s="339"/>
      <c r="HT317" s="339"/>
      <c r="HU317" s="339"/>
      <c r="HV317" s="339"/>
      <c r="HW317" s="339"/>
      <c r="HX317" s="339"/>
      <c r="HY317" s="339"/>
      <c r="HZ317" s="339"/>
      <c r="IA317" s="339"/>
      <c r="IB317" s="339"/>
      <c r="IC317" s="339"/>
      <c r="ID317" s="339"/>
      <c r="IE317" s="339"/>
      <c r="IF317" s="339"/>
      <c r="IG317" s="339"/>
      <c r="IH317" s="339"/>
      <c r="II317" s="339"/>
      <c r="IJ317" s="339"/>
      <c r="IK317" s="339"/>
      <c r="IL317" s="339"/>
      <c r="IM317" s="339"/>
      <c r="IN317" s="339"/>
      <c r="IO317" s="339"/>
      <c r="IP317" s="339"/>
      <c r="IQ317" s="339"/>
      <c r="IR317" s="339"/>
      <c r="IS317" s="339"/>
      <c r="IT317" s="339"/>
      <c r="IU317" s="339"/>
      <c r="IV317" s="339"/>
      <c r="IW317" s="339"/>
      <c r="IX317" s="339"/>
      <c r="IY317" s="339"/>
      <c r="IZ317" s="339"/>
      <c r="JA317" s="339"/>
      <c r="JB317" s="339"/>
      <c r="JC317" s="339"/>
      <c r="JD317" s="339"/>
      <c r="JE317" s="339"/>
      <c r="JF317" s="339"/>
      <c r="JG317" s="339"/>
      <c r="JH317" s="339"/>
      <c r="JI317" s="339"/>
      <c r="JJ317" s="339"/>
      <c r="JK317" s="339"/>
      <c r="JL317" s="339"/>
      <c r="JM317" s="339"/>
      <c r="JN317" s="339"/>
      <c r="JO317" s="339"/>
      <c r="JP317" s="339"/>
      <c r="JQ317" s="339"/>
      <c r="JR317" s="339"/>
      <c r="JS317" s="339"/>
      <c r="JT317" s="339"/>
      <c r="JU317" s="339"/>
      <c r="JV317" s="339"/>
      <c r="JW317" s="339"/>
      <c r="JX317" s="339"/>
      <c r="JY317" s="339"/>
      <c r="JZ317" s="339"/>
      <c r="KA317" s="339"/>
      <c r="KB317" s="339"/>
      <c r="KC317" s="339"/>
      <c r="KD317" s="339"/>
      <c r="KE317" s="339"/>
      <c r="KF317" s="339"/>
      <c r="KG317" s="339"/>
      <c r="KH317" s="339"/>
      <c r="KI317" s="339"/>
      <c r="KJ317" s="339"/>
      <c r="KK317" s="339"/>
      <c r="KL317" s="339"/>
      <c r="KM317" s="339"/>
      <c r="KN317" s="339"/>
      <c r="KO317" s="339"/>
      <c r="KP317" s="339"/>
      <c r="KQ317" s="339"/>
      <c r="KR317" s="339"/>
      <c r="KS317" s="339"/>
      <c r="KT317" s="339"/>
      <c r="KU317" s="339"/>
      <c r="KV317" s="339"/>
      <c r="KW317" s="339"/>
      <c r="KX317" s="339"/>
      <c r="KY317" s="339"/>
      <c r="KZ317" s="339"/>
      <c r="LA317" s="339"/>
      <c r="LB317" s="339"/>
      <c r="LC317" s="339"/>
      <c r="LD317" s="339"/>
      <c r="LE317" s="339"/>
      <c r="LF317" s="339"/>
      <c r="LG317" s="339"/>
      <c r="LH317" s="339"/>
      <c r="LI317" s="339"/>
      <c r="LJ317" s="339"/>
      <c r="LK317" s="339"/>
      <c r="LL317" s="339"/>
      <c r="LM317" s="339"/>
      <c r="LN317" s="339"/>
      <c r="LO317" s="339"/>
      <c r="LP317" s="339"/>
      <c r="LQ317" s="339"/>
      <c r="LR317" s="339"/>
      <c r="LS317" s="339"/>
      <c r="LT317" s="339"/>
      <c r="LU317" s="339"/>
      <c r="LV317" s="339"/>
      <c r="LW317" s="339"/>
      <c r="LX317" s="339"/>
      <c r="LY317" s="339"/>
      <c r="LZ317" s="339"/>
      <c r="MA317" s="339"/>
      <c r="MB317" s="339"/>
      <c r="MC317" s="339"/>
      <c r="MD317" s="339"/>
      <c r="ME317" s="339"/>
      <c r="MF317" s="339"/>
      <c r="MG317" s="339"/>
      <c r="MH317" s="339"/>
      <c r="MI317" s="339"/>
      <c r="MJ317" s="339"/>
      <c r="MK317" s="339"/>
      <c r="ML317" s="339"/>
      <c r="MM317" s="339"/>
      <c r="MN317" s="339"/>
      <c r="MO317" s="339"/>
      <c r="MP317" s="339"/>
      <c r="MQ317" s="339"/>
      <c r="MR317" s="339"/>
      <c r="MS317" s="339"/>
      <c r="MT317" s="339"/>
      <c r="MU317" s="339"/>
      <c r="MV317" s="339"/>
      <c r="MW317" s="339"/>
      <c r="MX317" s="339"/>
      <c r="MY317" s="339"/>
      <c r="MZ317" s="339"/>
      <c r="NA317" s="339"/>
      <c r="NB317" s="339"/>
      <c r="NC317" s="339"/>
      <c r="ND317" s="339"/>
      <c r="NE317" s="339"/>
      <c r="NF317" s="339"/>
      <c r="NG317" s="339"/>
      <c r="NH317" s="339"/>
      <c r="NI317" s="339"/>
      <c r="NJ317" s="339"/>
      <c r="NK317" s="339"/>
      <c r="NL317" s="339"/>
      <c r="NM317" s="339"/>
      <c r="NN317" s="339"/>
      <c r="NO317" s="339"/>
      <c r="NP317" s="339"/>
      <c r="NQ317" s="339"/>
      <c r="NR317" s="339"/>
      <c r="NS317" s="339"/>
      <c r="NT317" s="339"/>
      <c r="NU317" s="339"/>
      <c r="NV317" s="339"/>
      <c r="NW317" s="339"/>
      <c r="NX317" s="339"/>
      <c r="NY317" s="339"/>
      <c r="NZ317" s="339"/>
      <c r="OA317" s="339"/>
      <c r="OB317" s="339"/>
      <c r="OC317" s="339"/>
      <c r="OD317" s="339"/>
      <c r="OE317" s="339"/>
      <c r="OF317" s="339"/>
      <c r="OG317" s="339"/>
      <c r="OH317" s="339"/>
      <c r="OI317" s="339"/>
      <c r="OJ317" s="339"/>
      <c r="OK317" s="339"/>
      <c r="OL317" s="339"/>
      <c r="OM317" s="339"/>
      <c r="ON317" s="339"/>
      <c r="OO317" s="339"/>
      <c r="OP317" s="339"/>
      <c r="OQ317" s="339"/>
      <c r="OR317" s="339"/>
      <c r="OS317" s="339"/>
      <c r="OT317" s="339"/>
      <c r="OU317" s="339"/>
      <c r="OV317" s="339"/>
      <c r="OW317" s="339"/>
      <c r="OX317" s="339"/>
      <c r="OY317" s="339"/>
      <c r="OZ317" s="339"/>
      <c r="PA317" s="339"/>
      <c r="PB317" s="339"/>
      <c r="PC317" s="339"/>
      <c r="PD317" s="339"/>
      <c r="PE317" s="339"/>
      <c r="PF317" s="339"/>
      <c r="PG317" s="339"/>
      <c r="PH317" s="339"/>
      <c r="PI317" s="339"/>
      <c r="PJ317" s="339"/>
      <c r="PK317" s="339"/>
      <c r="PL317" s="339"/>
      <c r="PM317" s="339"/>
      <c r="PN317" s="339"/>
      <c r="PO317" s="339"/>
      <c r="PP317" s="339"/>
      <c r="PQ317" s="339"/>
      <c r="PR317" s="339"/>
      <c r="PS317" s="339"/>
      <c r="PT317" s="339"/>
      <c r="PU317" s="339"/>
      <c r="PV317" s="339"/>
      <c r="PW317" s="339"/>
      <c r="PX317" s="339"/>
      <c r="PY317" s="339"/>
      <c r="PZ317" s="339"/>
      <c r="QA317" s="339"/>
      <c r="QB317" s="339"/>
      <c r="QC317" s="339"/>
      <c r="QD317" s="339"/>
      <c r="QE317" s="339"/>
      <c r="QF317" s="339"/>
      <c r="QG317" s="339"/>
      <c r="QH317" s="339"/>
      <c r="QI317" s="339"/>
      <c r="QJ317" s="339"/>
      <c r="QK317" s="339"/>
      <c r="QL317" s="339"/>
      <c r="QM317" s="339"/>
      <c r="QN317" s="339"/>
      <c r="QO317" s="339"/>
      <c r="QP317" s="339"/>
      <c r="QQ317" s="339"/>
      <c r="QR317" s="339"/>
      <c r="QS317" s="339"/>
      <c r="QT317" s="339"/>
      <c r="QU317" s="339"/>
      <c r="QV317" s="339"/>
      <c r="QW317" s="339"/>
      <c r="QX317" s="339"/>
      <c r="QY317" s="339"/>
      <c r="QZ317" s="339"/>
      <c r="RA317" s="339"/>
      <c r="RB317" s="339"/>
      <c r="RC317" s="339"/>
      <c r="RD317" s="339"/>
      <c r="RE317" s="339"/>
      <c r="RF317" s="339"/>
      <c r="RG317" s="339"/>
      <c r="RH317" s="339"/>
      <c r="RI317" s="339"/>
      <c r="RJ317" s="339"/>
      <c r="RK317" s="339"/>
      <c r="RL317" s="339"/>
      <c r="RM317" s="339"/>
      <c r="RN317" s="339"/>
      <c r="RO317" s="339"/>
      <c r="RP317" s="339"/>
      <c r="RQ317" s="339"/>
      <c r="RR317" s="339"/>
      <c r="RS317" s="339"/>
      <c r="RT317" s="339"/>
      <c r="RU317" s="339"/>
      <c r="RV317" s="339"/>
      <c r="RW317" s="339"/>
      <c r="RX317" s="339"/>
      <c r="RY317" s="339"/>
      <c r="RZ317" s="339"/>
      <c r="SA317" s="339"/>
      <c r="SB317" s="339"/>
      <c r="SC317" s="339"/>
      <c r="SD317" s="339"/>
      <c r="SE317" s="339"/>
      <c r="SF317" s="339"/>
      <c r="SG317" s="339"/>
      <c r="SH317" s="339"/>
      <c r="SI317" s="339"/>
      <c r="SJ317" s="339"/>
      <c r="SK317" s="339"/>
      <c r="SL317" s="339"/>
      <c r="SM317" s="339"/>
      <c r="SN317" s="339"/>
      <c r="SO317" s="339"/>
      <c r="SP317" s="339"/>
      <c r="SQ317" s="339"/>
      <c r="SR317" s="339"/>
      <c r="SS317" s="339"/>
      <c r="ST317" s="339"/>
      <c r="SU317" s="339"/>
      <c r="SV317" s="339"/>
      <c r="SW317" s="339"/>
      <c r="SX317" s="339"/>
      <c r="SY317" s="339"/>
      <c r="SZ317" s="339"/>
      <c r="TA317" s="339"/>
      <c r="TB317" s="339"/>
      <c r="TC317" s="339"/>
      <c r="TD317" s="339"/>
      <c r="TE317" s="339"/>
      <c r="TF317" s="339"/>
      <c r="TG317" s="339"/>
      <c r="TH317" s="339"/>
      <c r="TI317" s="339"/>
      <c r="TJ317" s="339"/>
      <c r="TK317" s="339"/>
      <c r="TL317" s="339"/>
      <c r="TM317" s="339"/>
      <c r="TN317" s="339"/>
      <c r="TO317" s="339"/>
      <c r="TP317" s="339"/>
      <c r="TQ317" s="339"/>
      <c r="TR317" s="339"/>
      <c r="TS317" s="339"/>
      <c r="TT317" s="339"/>
      <c r="TU317" s="339"/>
      <c r="TV317" s="339"/>
      <c r="TW317" s="339"/>
      <c r="TX317" s="339"/>
      <c r="TY317" s="339"/>
      <c r="TZ317" s="339"/>
      <c r="UA317" s="339"/>
      <c r="UB317" s="339"/>
      <c r="UC317" s="339"/>
      <c r="UD317" s="339"/>
      <c r="UE317" s="339"/>
      <c r="UF317" s="339"/>
      <c r="UG317" s="339"/>
      <c r="UH317" s="339"/>
      <c r="UI317" s="339"/>
      <c r="UJ317" s="339"/>
      <c r="UK317" s="339"/>
      <c r="UL317" s="339"/>
      <c r="UM317" s="339"/>
      <c r="UN317" s="339"/>
      <c r="UO317" s="339"/>
      <c r="UP317" s="339"/>
      <c r="UQ317" s="339"/>
      <c r="UR317" s="339"/>
      <c r="US317" s="339"/>
      <c r="UT317" s="339"/>
      <c r="UU317" s="339"/>
      <c r="UV317" s="339"/>
      <c r="UW317" s="339"/>
      <c r="UX317" s="339"/>
      <c r="UY317" s="339"/>
      <c r="UZ317" s="339"/>
      <c r="VA317" s="339"/>
      <c r="VB317" s="339"/>
      <c r="VC317" s="339"/>
      <c r="VD317" s="339"/>
      <c r="VE317" s="339"/>
      <c r="VF317" s="339"/>
      <c r="VG317" s="339"/>
      <c r="VH317" s="339"/>
      <c r="VI317" s="339"/>
      <c r="VJ317" s="339"/>
      <c r="VK317" s="339"/>
      <c r="VL317" s="339"/>
      <c r="VM317" s="339"/>
      <c r="VN317" s="339"/>
      <c r="VO317" s="339"/>
      <c r="VP317" s="339"/>
      <c r="VQ317" s="339"/>
      <c r="VR317" s="339"/>
      <c r="VS317" s="339"/>
      <c r="VT317" s="339"/>
      <c r="VU317" s="339"/>
      <c r="VV317" s="339"/>
      <c r="VW317" s="339"/>
      <c r="VX317" s="339"/>
      <c r="VY317" s="339"/>
      <c r="VZ317" s="339"/>
      <c r="WA317" s="339"/>
      <c r="WB317" s="339"/>
      <c r="WC317" s="339"/>
      <c r="WD317" s="339"/>
      <c r="WE317" s="339"/>
      <c r="WF317" s="339"/>
      <c r="WG317" s="339"/>
      <c r="WH317" s="339"/>
      <c r="WI317" s="339"/>
      <c r="WJ317" s="339"/>
      <c r="WK317" s="339"/>
      <c r="WL317" s="339"/>
      <c r="WM317" s="339"/>
      <c r="WN317" s="339"/>
      <c r="WO317" s="339"/>
      <c r="WP317" s="339"/>
      <c r="WQ317" s="339"/>
      <c r="WR317" s="339"/>
      <c r="WS317" s="339"/>
      <c r="WT317" s="339"/>
      <c r="WU317" s="339"/>
      <c r="WV317" s="339"/>
      <c r="WW317" s="339"/>
      <c r="WX317" s="339"/>
      <c r="WY317" s="339"/>
      <c r="WZ317" s="339"/>
      <c r="XA317" s="339"/>
      <c r="XB317" s="339"/>
      <c r="XC317" s="339"/>
      <c r="XD317" s="339"/>
      <c r="XE317" s="339"/>
      <c r="XF317" s="339"/>
      <c r="XG317" s="339"/>
      <c r="XH317" s="339"/>
      <c r="XI317" s="339"/>
      <c r="XJ317" s="339"/>
      <c r="XK317" s="339"/>
      <c r="XL317" s="339"/>
      <c r="XM317" s="339"/>
      <c r="XN317" s="339"/>
      <c r="XO317" s="339"/>
      <c r="XP317" s="339"/>
      <c r="XQ317" s="339"/>
      <c r="XR317" s="339"/>
      <c r="XS317" s="339"/>
      <c r="XT317" s="339"/>
      <c r="XU317" s="339"/>
      <c r="XV317" s="339"/>
      <c r="XW317" s="339"/>
      <c r="XX317" s="339"/>
      <c r="XY317" s="339"/>
      <c r="XZ317" s="339"/>
      <c r="YA317" s="339"/>
      <c r="YB317" s="339"/>
      <c r="YC317" s="339"/>
      <c r="YD317" s="339"/>
      <c r="YE317" s="339"/>
      <c r="YF317" s="339"/>
      <c r="YG317" s="339"/>
      <c r="YH317" s="339"/>
      <c r="YI317" s="339"/>
      <c r="YJ317" s="339"/>
      <c r="YK317" s="339"/>
      <c r="YL317" s="339"/>
      <c r="YM317" s="339"/>
      <c r="YN317" s="339"/>
      <c r="YO317" s="339"/>
      <c r="YP317" s="339"/>
      <c r="YQ317" s="339"/>
      <c r="YR317" s="339"/>
      <c r="YS317" s="339"/>
      <c r="YT317" s="339"/>
      <c r="YU317" s="339"/>
      <c r="YV317" s="339"/>
      <c r="YW317" s="339"/>
      <c r="YX317" s="339"/>
      <c r="YY317" s="339"/>
      <c r="YZ317" s="339"/>
      <c r="ZA317" s="339"/>
      <c r="ZB317" s="339"/>
      <c r="ZC317" s="339"/>
      <c r="ZD317" s="339"/>
      <c r="ZE317" s="339"/>
      <c r="ZF317" s="339"/>
      <c r="ZG317" s="339"/>
      <c r="ZH317" s="339"/>
      <c r="ZI317" s="339"/>
      <c r="ZJ317" s="339"/>
      <c r="ZK317" s="339"/>
      <c r="ZL317" s="339"/>
      <c r="ZM317" s="339"/>
      <c r="ZN317" s="339"/>
      <c r="ZO317" s="339"/>
      <c r="ZP317" s="339"/>
      <c r="ZQ317" s="339"/>
      <c r="ZR317" s="339"/>
      <c r="ZS317" s="339"/>
      <c r="ZT317" s="339"/>
      <c r="ZU317" s="339"/>
      <c r="ZV317" s="339"/>
      <c r="ZW317" s="339"/>
      <c r="ZX317" s="339"/>
      <c r="ZY317" s="339"/>
      <c r="ZZ317" s="339"/>
      <c r="AAA317" s="339"/>
      <c r="AAB317" s="339"/>
      <c r="AAC317" s="339"/>
      <c r="AAD317" s="339"/>
      <c r="AAE317" s="339"/>
      <c r="AAF317" s="339"/>
      <c r="AAG317" s="339"/>
      <c r="AAH317" s="339"/>
      <c r="AAI317" s="339"/>
      <c r="AAJ317" s="339"/>
      <c r="AAK317" s="339"/>
      <c r="AAL317" s="339"/>
      <c r="AAM317" s="339"/>
      <c r="AAN317" s="339"/>
      <c r="AAO317" s="339"/>
      <c r="AAP317" s="339"/>
      <c r="AAQ317" s="339"/>
      <c r="AAR317" s="339"/>
      <c r="AAS317" s="339"/>
      <c r="AAT317" s="339"/>
      <c r="AAU317" s="339"/>
      <c r="AAV317" s="339"/>
      <c r="AAW317" s="339"/>
      <c r="AAX317" s="339"/>
      <c r="AAY317" s="339"/>
      <c r="AAZ317" s="339"/>
      <c r="ABA317" s="339"/>
      <c r="ABB317" s="339"/>
      <c r="ABC317" s="339"/>
      <c r="ABD317" s="339"/>
      <c r="ABE317" s="339"/>
      <c r="ABF317" s="339"/>
      <c r="ABG317" s="339"/>
      <c r="ABH317" s="339"/>
      <c r="ABI317" s="339"/>
      <c r="ABJ317" s="339"/>
      <c r="ABK317" s="339"/>
      <c r="ABL317" s="339"/>
      <c r="ABM317" s="339"/>
      <c r="ABN317" s="339"/>
      <c r="ABO317" s="339"/>
      <c r="ABP317" s="339"/>
      <c r="ABQ317" s="339"/>
      <c r="ABR317" s="339"/>
      <c r="ABS317" s="339"/>
      <c r="ABT317" s="339"/>
      <c r="ABU317" s="339"/>
      <c r="ABV317" s="339"/>
      <c r="ABW317" s="339"/>
      <c r="ABX317" s="339"/>
      <c r="ABY317" s="339"/>
      <c r="ABZ317" s="339"/>
      <c r="ACA317" s="339"/>
      <c r="ACB317" s="339"/>
      <c r="ACC317" s="339"/>
      <c r="ACD317" s="339"/>
      <c r="ACE317" s="339"/>
      <c r="ACF317" s="339"/>
      <c r="ACG317" s="339"/>
      <c r="ACH317" s="339"/>
      <c r="ACI317" s="339"/>
      <c r="ACJ317" s="339"/>
      <c r="ACK317" s="339"/>
      <c r="ACL317" s="339"/>
      <c r="ACM317" s="339"/>
      <c r="ACN317" s="339"/>
      <c r="ACO317" s="339"/>
      <c r="ACP317" s="339"/>
      <c r="ACQ317" s="339"/>
      <c r="ACR317" s="339"/>
      <c r="ACS317" s="339"/>
      <c r="ACT317" s="339"/>
      <c r="ACU317" s="339"/>
      <c r="ACV317" s="339"/>
      <c r="ACW317" s="339"/>
      <c r="ACX317" s="339"/>
      <c r="ACY317" s="339"/>
      <c r="ACZ317" s="339"/>
      <c r="ADA317" s="339"/>
      <c r="ADB317" s="339"/>
      <c r="ADC317" s="339"/>
      <c r="ADD317" s="339"/>
      <c r="ADE317" s="339"/>
      <c r="ADF317" s="339"/>
      <c r="ADG317" s="339"/>
      <c r="ADH317" s="339"/>
      <c r="ADI317" s="339"/>
      <c r="ADJ317" s="339"/>
      <c r="ADK317" s="339"/>
      <c r="ADL317" s="339"/>
      <c r="ADM317" s="339"/>
      <c r="ADN317" s="339"/>
      <c r="ADO317" s="339"/>
      <c r="ADP317" s="339"/>
      <c r="ADQ317" s="339"/>
      <c r="ADR317" s="339"/>
      <c r="ADS317" s="339"/>
      <c r="ADT317" s="339"/>
      <c r="ADU317" s="339"/>
      <c r="ADV317" s="339"/>
      <c r="ADW317" s="339"/>
      <c r="ADX317" s="339"/>
      <c r="ADY317" s="339"/>
      <c r="ADZ317" s="339"/>
      <c r="AEA317" s="339"/>
      <c r="AEB317" s="339"/>
      <c r="AEC317" s="339"/>
      <c r="AED317" s="339"/>
      <c r="AEE317" s="339"/>
      <c r="AEF317" s="339"/>
      <c r="AEG317" s="339"/>
      <c r="AEH317" s="339"/>
      <c r="AEI317" s="339"/>
      <c r="AEJ317" s="339"/>
      <c r="AEK317" s="339"/>
      <c r="AEL317" s="339"/>
      <c r="AEM317" s="339"/>
      <c r="AEN317" s="339"/>
      <c r="AEO317" s="339"/>
      <c r="AEP317" s="339"/>
      <c r="AEQ317" s="339"/>
      <c r="AER317" s="339"/>
      <c r="AES317" s="339"/>
      <c r="AET317" s="339"/>
      <c r="AEU317" s="339"/>
      <c r="AEV317" s="339"/>
      <c r="AEW317" s="339"/>
      <c r="AEX317" s="339"/>
      <c r="AEY317" s="339"/>
      <c r="AEZ317" s="339"/>
      <c r="AFA317" s="339"/>
      <c r="AFB317" s="339"/>
      <c r="AFC317" s="339"/>
      <c r="AFD317" s="339"/>
      <c r="AFE317" s="339"/>
      <c r="AFF317" s="339"/>
      <c r="AFG317" s="339"/>
      <c r="AFH317" s="339"/>
      <c r="AFI317" s="339"/>
      <c r="AFJ317" s="339"/>
      <c r="AFK317" s="339"/>
      <c r="AFL317" s="339"/>
      <c r="AFM317" s="339"/>
      <c r="AFN317" s="339"/>
      <c r="AFO317" s="339"/>
      <c r="AFP317" s="339"/>
      <c r="AFQ317" s="339"/>
      <c r="AFR317" s="339"/>
      <c r="AFS317" s="339"/>
      <c r="AFT317" s="339"/>
      <c r="AFU317" s="339"/>
      <c r="AFV317" s="339"/>
      <c r="AFW317" s="339"/>
      <c r="AFX317" s="339"/>
      <c r="AFY317" s="339"/>
      <c r="AFZ317" s="339"/>
      <c r="AGA317" s="339"/>
      <c r="AGB317" s="339"/>
      <c r="AGC317" s="339"/>
      <c r="AGD317" s="339"/>
      <c r="AGE317" s="339"/>
      <c r="AGF317" s="339"/>
      <c r="AGG317" s="339"/>
      <c r="AGH317" s="339"/>
      <c r="AGI317" s="339"/>
      <c r="AGJ317" s="339"/>
      <c r="AGK317" s="339"/>
      <c r="AGL317" s="339"/>
      <c r="AGM317" s="339"/>
      <c r="AGN317" s="339"/>
      <c r="AGO317" s="339"/>
      <c r="AGP317" s="339"/>
      <c r="AGQ317" s="339"/>
      <c r="AGR317" s="339"/>
      <c r="AGS317" s="339"/>
      <c r="AGT317" s="339"/>
      <c r="AGU317" s="339"/>
      <c r="AGV317" s="339"/>
      <c r="AGW317" s="339"/>
      <c r="AGX317" s="339"/>
      <c r="AGY317" s="339"/>
      <c r="AGZ317" s="339"/>
      <c r="AHA317" s="339"/>
      <c r="AHB317" s="339"/>
      <c r="AHC317" s="339"/>
      <c r="AHD317" s="339"/>
      <c r="AHE317" s="339"/>
      <c r="AHF317" s="339"/>
      <c r="AHG317" s="339"/>
      <c r="AHH317" s="339"/>
      <c r="AHI317" s="339"/>
      <c r="AHJ317" s="339"/>
      <c r="AHK317" s="339"/>
      <c r="AHL317" s="339"/>
      <c r="AHM317" s="339"/>
      <c r="AHN317" s="339"/>
      <c r="AHO317" s="339"/>
      <c r="AHP317" s="339"/>
      <c r="AHQ317" s="339"/>
      <c r="AHR317" s="339"/>
      <c r="AHS317" s="339"/>
      <c r="AHT317" s="339"/>
      <c r="AHU317" s="339"/>
      <c r="AHV317" s="339"/>
      <c r="AHW317" s="339"/>
      <c r="AHX317" s="339"/>
      <c r="AHY317" s="339"/>
      <c r="AHZ317" s="339"/>
      <c r="AIA317" s="339"/>
      <c r="AIB317" s="339"/>
      <c r="AIC317" s="339"/>
      <c r="AID317" s="339"/>
      <c r="AIE317" s="339"/>
      <c r="AIF317" s="339"/>
      <c r="AIG317" s="339"/>
      <c r="AIH317" s="339"/>
      <c r="AII317" s="339"/>
      <c r="AIJ317" s="339"/>
      <c r="AIK317" s="339"/>
      <c r="AIL317" s="339"/>
      <c r="AIM317" s="339"/>
      <c r="AIN317" s="339"/>
      <c r="AIO317" s="339"/>
      <c r="AIP317" s="339"/>
      <c r="AIQ317" s="339"/>
      <c r="AIR317" s="339"/>
      <c r="AIS317" s="339"/>
      <c r="AIT317" s="339"/>
      <c r="AIU317" s="339"/>
      <c r="AIV317" s="339"/>
      <c r="AIW317" s="339"/>
      <c r="AIX317" s="339"/>
      <c r="AIY317" s="339"/>
      <c r="AIZ317" s="339"/>
      <c r="AJA317" s="339"/>
      <c r="AJB317" s="339"/>
      <c r="AJC317" s="339"/>
      <c r="AJD317" s="339"/>
      <c r="AJE317" s="339"/>
      <c r="AJF317" s="339"/>
      <c r="AJG317" s="339"/>
      <c r="AJH317" s="339"/>
      <c r="AJI317" s="339"/>
      <c r="AJJ317" s="339"/>
      <c r="AJK317" s="339"/>
      <c r="AJL317" s="339"/>
      <c r="AJM317" s="339"/>
      <c r="AJN317" s="339"/>
      <c r="AJO317" s="339"/>
      <c r="AJP317" s="339"/>
      <c r="AJQ317" s="339"/>
      <c r="AJR317" s="339"/>
      <c r="AJS317" s="339"/>
      <c r="AJT317" s="339"/>
      <c r="AJU317" s="339"/>
      <c r="AJV317" s="339"/>
      <c r="AJW317" s="339"/>
      <c r="AJX317" s="339"/>
      <c r="AJY317" s="339"/>
      <c r="AJZ317" s="339"/>
      <c r="AKA317" s="339"/>
      <c r="AKB317" s="339"/>
      <c r="AKC317" s="339"/>
      <c r="AKD317" s="339"/>
      <c r="AKE317" s="339"/>
      <c r="AKF317" s="339"/>
      <c r="AKG317" s="339"/>
      <c r="AKH317" s="339"/>
      <c r="AKI317" s="339"/>
      <c r="AKJ317" s="339"/>
      <c r="AKK317" s="339"/>
      <c r="AKL317" s="339"/>
      <c r="AKM317" s="339"/>
      <c r="AKN317" s="339"/>
      <c r="AKO317" s="339"/>
      <c r="AKP317" s="339"/>
      <c r="AKQ317" s="339"/>
      <c r="AKR317" s="339"/>
      <c r="AKS317" s="339"/>
      <c r="AKT317" s="339"/>
      <c r="AKU317" s="339"/>
      <c r="AKV317" s="339"/>
      <c r="AKW317" s="339"/>
      <c r="AKX317" s="339"/>
      <c r="AKY317" s="339"/>
      <c r="AKZ317" s="339"/>
      <c r="ALA317" s="339"/>
      <c r="ALB317" s="339"/>
      <c r="ALC317" s="339"/>
      <c r="ALD317" s="339"/>
      <c r="ALE317" s="339"/>
      <c r="ALF317" s="339"/>
      <c r="ALG317" s="339"/>
      <c r="ALH317" s="339"/>
      <c r="ALI317" s="339"/>
      <c r="ALJ317" s="339"/>
      <c r="ALK317" s="339"/>
      <c r="ALL317" s="339"/>
      <c r="ALM317" s="339"/>
      <c r="ALN317" s="339"/>
      <c r="ALO317" s="339"/>
      <c r="ALP317" s="339"/>
      <c r="ALQ317" s="339"/>
      <c r="ALR317" s="339"/>
      <c r="ALS317" s="339"/>
      <c r="ALT317" s="339"/>
      <c r="ALU317" s="339"/>
      <c r="ALV317" s="339"/>
      <c r="ALW317" s="339"/>
      <c r="ALX317" s="339"/>
      <c r="ALY317" s="339"/>
      <c r="ALZ317" s="339"/>
      <c r="AMA317" s="339"/>
      <c r="AMB317" s="339"/>
      <c r="AMC317" s="339"/>
      <c r="AMD317" s="339"/>
      <c r="AME317" s="339"/>
      <c r="AMF317" s="339"/>
      <c r="AMG317" s="339"/>
      <c r="AMH317" s="339"/>
      <c r="AMI317" s="339"/>
      <c r="AMJ317" s="339"/>
      <c r="AMK317" s="339"/>
      <c r="AML317" s="339"/>
      <c r="AMM317" s="339"/>
      <c r="AMN317" s="339"/>
      <c r="AMO317" s="339"/>
      <c r="AMP317" s="339"/>
      <c r="AMQ317" s="339"/>
      <c r="AMR317" s="339"/>
      <c r="AMS317" s="339"/>
      <c r="AMT317" s="339"/>
      <c r="AMU317" s="339"/>
      <c r="AMV317" s="339"/>
      <c r="AMW317" s="339"/>
      <c r="AMX317" s="339"/>
      <c r="AMY317" s="339"/>
      <c r="AMZ317" s="339"/>
      <c r="ANA317" s="339"/>
      <c r="ANB317" s="339"/>
      <c r="ANC317" s="339"/>
      <c r="AND317" s="339"/>
      <c r="ANE317" s="339"/>
      <c r="ANF317" s="339"/>
      <c r="ANG317" s="339"/>
      <c r="ANH317" s="339"/>
      <c r="ANI317" s="339"/>
      <c r="ANJ317" s="339"/>
      <c r="ANK317" s="339"/>
      <c r="ANL317" s="339"/>
      <c r="ANM317" s="339"/>
      <c r="ANN317" s="339"/>
      <c r="ANO317" s="339"/>
      <c r="ANP317" s="339"/>
      <c r="ANQ317" s="339"/>
      <c r="ANR317" s="339"/>
      <c r="ANS317" s="339"/>
      <c r="ANT317" s="339"/>
      <c r="ANU317" s="339"/>
      <c r="ANV317" s="339"/>
      <c r="ANW317" s="339"/>
      <c r="ANX317" s="339"/>
      <c r="ANY317" s="339"/>
      <c r="ANZ317" s="339"/>
      <c r="AOA317" s="339"/>
      <c r="AOB317" s="339"/>
      <c r="AOC317" s="339"/>
      <c r="AOD317" s="339"/>
      <c r="AOE317" s="339"/>
      <c r="AOF317" s="339"/>
      <c r="AOG317" s="339"/>
      <c r="AOH317" s="339"/>
      <c r="AOI317" s="339"/>
      <c r="AOJ317" s="339"/>
      <c r="AOK317" s="339"/>
      <c r="AOL317" s="339"/>
      <c r="AOM317" s="339"/>
      <c r="AON317" s="339"/>
      <c r="AOO317" s="339"/>
      <c r="AOP317" s="339"/>
      <c r="AOQ317" s="339"/>
      <c r="AOR317" s="339"/>
      <c r="AOS317" s="339"/>
      <c r="AOT317" s="339"/>
      <c r="AOU317" s="339"/>
      <c r="AOV317" s="339"/>
      <c r="AOW317" s="339"/>
      <c r="AOX317" s="339"/>
      <c r="AOY317" s="339"/>
      <c r="AOZ317" s="339"/>
      <c r="APA317" s="339"/>
      <c r="APB317" s="339"/>
      <c r="APC317" s="339"/>
      <c r="APD317" s="339"/>
      <c r="APE317" s="339"/>
      <c r="APF317" s="339"/>
      <c r="APG317" s="339"/>
      <c r="APH317" s="339"/>
      <c r="API317" s="339"/>
      <c r="APJ317" s="339"/>
      <c r="APK317" s="339"/>
      <c r="APL317" s="339"/>
      <c r="APM317" s="339"/>
      <c r="APN317" s="339"/>
      <c r="APO317" s="339"/>
      <c r="APP317" s="339"/>
      <c r="APQ317" s="339"/>
      <c r="APR317" s="339"/>
      <c r="APS317" s="339"/>
      <c r="APT317" s="339"/>
      <c r="APU317" s="339"/>
      <c r="APV317" s="339"/>
      <c r="APW317" s="339"/>
      <c r="APX317" s="339"/>
      <c r="APY317" s="339"/>
      <c r="APZ317" s="339"/>
      <c r="AQA317" s="339"/>
      <c r="AQB317" s="339"/>
      <c r="AQC317" s="339"/>
      <c r="AQD317" s="339"/>
      <c r="AQE317" s="339"/>
      <c r="AQF317" s="339"/>
      <c r="AQG317" s="339"/>
      <c r="AQH317" s="339"/>
      <c r="AQI317" s="339"/>
      <c r="AQJ317" s="339"/>
      <c r="AQK317" s="339"/>
      <c r="AQL317" s="339"/>
      <c r="AQM317" s="339"/>
      <c r="AQN317" s="339"/>
      <c r="AQO317" s="339"/>
      <c r="AQP317" s="339"/>
      <c r="AQQ317" s="339"/>
      <c r="AQR317" s="339"/>
      <c r="AQS317" s="339"/>
      <c r="AQT317" s="339"/>
      <c r="AQU317" s="339"/>
      <c r="AQV317" s="339"/>
      <c r="AQW317" s="339"/>
      <c r="AQX317" s="339"/>
      <c r="AQY317" s="339"/>
      <c r="AQZ317" s="339"/>
      <c r="ARA317" s="339"/>
      <c r="ARB317" s="339"/>
      <c r="ARC317" s="339"/>
      <c r="ARD317" s="339"/>
      <c r="ARE317" s="339"/>
      <c r="ARF317" s="339"/>
      <c r="ARG317" s="339"/>
      <c r="ARH317" s="339"/>
      <c r="ARI317" s="339"/>
      <c r="ARJ317" s="339"/>
      <c r="ARK317" s="339"/>
      <c r="ARL317" s="339"/>
      <c r="ARM317" s="339"/>
      <c r="ARN317" s="339"/>
      <c r="ARO317" s="339"/>
      <c r="ARP317" s="339"/>
      <c r="ARQ317" s="339"/>
      <c r="ARR317" s="339"/>
      <c r="ARS317" s="339"/>
      <c r="ART317" s="339"/>
      <c r="ARU317" s="339"/>
      <c r="ARV317" s="339"/>
      <c r="ARW317" s="339"/>
      <c r="ARX317" s="339"/>
      <c r="ARY317" s="339"/>
      <c r="ARZ317" s="339"/>
      <c r="ASA317" s="339"/>
      <c r="ASB317" s="339"/>
      <c r="ASC317" s="339"/>
      <c r="ASD317" s="339"/>
      <c r="ASE317" s="339"/>
      <c r="ASF317" s="339"/>
      <c r="ASG317" s="339"/>
      <c r="ASH317" s="339"/>
      <c r="ASI317" s="339"/>
      <c r="ASJ317" s="339"/>
      <c r="ASK317" s="339"/>
      <c r="ASL317" s="339"/>
      <c r="ASM317" s="339"/>
      <c r="ASN317" s="339"/>
      <c r="ASO317" s="339"/>
      <c r="ASP317" s="339"/>
      <c r="ASQ317" s="339"/>
      <c r="ASR317" s="339"/>
      <c r="ASS317" s="339"/>
      <c r="AST317" s="339"/>
      <c r="ASU317" s="339"/>
      <c r="ASV317" s="339"/>
      <c r="ASW317" s="339"/>
      <c r="ASX317" s="339"/>
      <c r="ASY317" s="339"/>
      <c r="ASZ317" s="339"/>
      <c r="ATA317" s="339"/>
      <c r="ATB317" s="339"/>
      <c r="ATC317" s="339"/>
      <c r="ATD317" s="339"/>
      <c r="ATE317" s="339"/>
      <c r="ATF317" s="339"/>
      <c r="ATG317" s="339"/>
      <c r="ATH317" s="339"/>
      <c r="ATI317" s="339"/>
      <c r="ATJ317" s="339"/>
      <c r="ATK317" s="339"/>
      <c r="ATL317" s="339"/>
      <c r="ATM317" s="339"/>
      <c r="ATN317" s="339"/>
      <c r="ATO317" s="339"/>
      <c r="ATP317" s="339"/>
      <c r="ATQ317" s="339"/>
      <c r="ATR317" s="339"/>
      <c r="ATS317" s="339"/>
      <c r="ATT317" s="339"/>
      <c r="ATU317" s="339"/>
      <c r="ATV317" s="339"/>
      <c r="ATW317" s="339"/>
      <c r="ATX317" s="339"/>
      <c r="ATY317" s="339"/>
      <c r="ATZ317" s="339"/>
      <c r="AUA317" s="339"/>
      <c r="AUB317" s="339"/>
      <c r="AUC317" s="339"/>
      <c r="AUD317" s="339"/>
      <c r="AUE317" s="339"/>
      <c r="AUF317" s="339"/>
      <c r="AUG317" s="339"/>
      <c r="AUH317" s="339"/>
      <c r="AUI317" s="339"/>
      <c r="AUJ317" s="339"/>
      <c r="AUK317" s="339"/>
      <c r="AUL317" s="339"/>
      <c r="AUM317" s="339"/>
      <c r="AUN317" s="339"/>
      <c r="AUO317" s="339"/>
      <c r="AUP317" s="339"/>
      <c r="AUQ317" s="339"/>
      <c r="AUR317" s="339"/>
      <c r="AUS317" s="339"/>
      <c r="AUT317" s="339"/>
      <c r="AUU317" s="339"/>
      <c r="AUV317" s="339"/>
      <c r="AUW317" s="339"/>
      <c r="AUX317" s="339"/>
      <c r="AUY317" s="339"/>
      <c r="AUZ317" s="339"/>
      <c r="AVA317" s="339"/>
      <c r="AVB317" s="339"/>
      <c r="AVC317" s="339"/>
      <c r="AVD317" s="339"/>
      <c r="AVE317" s="339"/>
      <c r="AVF317" s="339"/>
      <c r="AVG317" s="339"/>
      <c r="AVH317" s="339"/>
      <c r="AVI317" s="339"/>
      <c r="AVJ317" s="339"/>
      <c r="AVK317" s="339"/>
      <c r="AVL317" s="339"/>
      <c r="AVM317" s="339"/>
      <c r="AVN317" s="339"/>
      <c r="AVO317" s="339"/>
      <c r="AVP317" s="339"/>
      <c r="AVQ317" s="339"/>
      <c r="AVR317" s="339"/>
      <c r="AVS317" s="339"/>
      <c r="AVT317" s="339"/>
      <c r="AVU317" s="339"/>
      <c r="AVV317" s="339"/>
      <c r="AVW317" s="339"/>
      <c r="AVX317" s="339"/>
      <c r="AVY317" s="339"/>
      <c r="AVZ317" s="339"/>
      <c r="AWA317" s="339"/>
      <c r="AWB317" s="339"/>
      <c r="AWC317" s="339"/>
      <c r="AWD317" s="339"/>
      <c r="AWE317" s="339"/>
      <c r="AWF317" s="339"/>
      <c r="AWG317" s="339"/>
      <c r="AWH317" s="339"/>
      <c r="AWI317" s="339"/>
      <c r="AWJ317" s="339"/>
      <c r="AWK317" s="339"/>
      <c r="AWL317" s="339"/>
      <c r="AWM317" s="339"/>
      <c r="AWN317" s="339"/>
      <c r="AWO317" s="339"/>
      <c r="AWP317" s="339"/>
      <c r="AWQ317" s="339"/>
      <c r="AWR317" s="339"/>
      <c r="AWS317" s="339"/>
      <c r="AWT317" s="339"/>
      <c r="AWU317" s="339"/>
      <c r="AWV317" s="339"/>
      <c r="AWW317" s="339"/>
      <c r="AWX317" s="339"/>
      <c r="AWY317" s="339"/>
      <c r="AWZ317" s="339"/>
      <c r="AXA317" s="339"/>
      <c r="AXB317" s="339"/>
      <c r="AXC317" s="339"/>
      <c r="AXD317" s="339"/>
      <c r="AXE317" s="339"/>
      <c r="AXF317" s="339"/>
      <c r="AXG317" s="339"/>
      <c r="AXH317" s="339"/>
      <c r="AXI317" s="339"/>
      <c r="AXJ317" s="339"/>
      <c r="AXK317" s="339"/>
      <c r="AXL317" s="339"/>
      <c r="AXM317" s="339"/>
      <c r="AXN317" s="339"/>
      <c r="AXO317" s="339"/>
      <c r="AXP317" s="339"/>
      <c r="AXQ317" s="339"/>
      <c r="AXR317" s="339"/>
      <c r="AXS317" s="339"/>
      <c r="AXT317" s="339"/>
      <c r="AXU317" s="339"/>
      <c r="AXV317" s="339"/>
      <c r="AXW317" s="339"/>
      <c r="AXX317" s="339"/>
      <c r="AXY317" s="339"/>
      <c r="AXZ317" s="339"/>
      <c r="AYA317" s="339"/>
      <c r="AYB317" s="339"/>
      <c r="AYC317" s="339"/>
      <c r="AYD317" s="339"/>
      <c r="AYE317" s="339"/>
      <c r="AYF317" s="339"/>
      <c r="AYG317" s="339"/>
      <c r="AYH317" s="339"/>
      <c r="AYI317" s="339"/>
      <c r="AYJ317" s="339"/>
      <c r="AYK317" s="339"/>
      <c r="AYL317" s="339"/>
      <c r="AYM317" s="339"/>
      <c r="AYN317" s="339"/>
      <c r="AYO317" s="339"/>
      <c r="AYP317" s="339"/>
      <c r="AYQ317" s="339"/>
      <c r="AYR317" s="339"/>
      <c r="AYS317" s="339"/>
      <c r="AYT317" s="339"/>
      <c r="AYU317" s="339"/>
      <c r="AYV317" s="339"/>
      <c r="AYW317" s="339"/>
      <c r="AYX317" s="339"/>
      <c r="AYY317" s="339"/>
      <c r="AYZ317" s="339"/>
      <c r="AZA317" s="339"/>
      <c r="AZB317" s="339"/>
      <c r="AZC317" s="339"/>
      <c r="AZD317" s="339"/>
      <c r="AZE317" s="339"/>
      <c r="AZF317" s="339"/>
      <c r="AZG317" s="339"/>
      <c r="AZH317" s="339"/>
      <c r="AZI317" s="339"/>
      <c r="AZJ317" s="339"/>
      <c r="AZK317" s="339"/>
      <c r="AZL317" s="339"/>
      <c r="AZM317" s="339"/>
      <c r="AZN317" s="339"/>
      <c r="AZO317" s="339"/>
      <c r="AZP317" s="339"/>
      <c r="AZQ317" s="339"/>
      <c r="AZR317" s="339"/>
      <c r="AZS317" s="339"/>
      <c r="AZT317" s="339"/>
      <c r="AZU317" s="339"/>
      <c r="AZV317" s="339"/>
      <c r="AZW317" s="339"/>
      <c r="AZX317" s="339"/>
      <c r="AZY317" s="339"/>
      <c r="AZZ317" s="339"/>
      <c r="BAA317" s="339"/>
      <c r="BAB317" s="339"/>
      <c r="BAC317" s="339"/>
      <c r="BAD317" s="339"/>
      <c r="BAE317" s="339"/>
      <c r="BAF317" s="339"/>
      <c r="BAG317" s="339"/>
      <c r="BAH317" s="339"/>
      <c r="BAI317" s="339"/>
      <c r="BAJ317" s="339"/>
      <c r="BAK317" s="339"/>
      <c r="BAL317" s="339"/>
      <c r="BAM317" s="339"/>
      <c r="BAN317" s="339"/>
      <c r="BAO317" s="339"/>
      <c r="BAP317" s="339"/>
      <c r="BAQ317" s="339"/>
      <c r="BAR317" s="339"/>
      <c r="BAS317" s="339"/>
      <c r="BAT317" s="339"/>
      <c r="BAU317" s="339"/>
      <c r="BAV317" s="339"/>
      <c r="BAW317" s="339"/>
      <c r="BAX317" s="339"/>
      <c r="BAY317" s="339"/>
      <c r="BAZ317" s="339"/>
      <c r="BBA317" s="339"/>
      <c r="BBB317" s="339"/>
      <c r="BBC317" s="339"/>
      <c r="BBD317" s="339"/>
      <c r="BBE317" s="339"/>
      <c r="BBF317" s="339"/>
      <c r="BBG317" s="339"/>
      <c r="BBH317" s="339"/>
      <c r="BBI317" s="339"/>
      <c r="BBJ317" s="339"/>
      <c r="BBK317" s="339"/>
      <c r="BBL317" s="339"/>
      <c r="BBM317" s="339"/>
      <c r="BBN317" s="339"/>
      <c r="BBO317" s="339"/>
      <c r="BBP317" s="339"/>
      <c r="BBQ317" s="339"/>
      <c r="BBR317" s="339"/>
      <c r="BBS317" s="339"/>
      <c r="BBT317" s="339"/>
      <c r="BBU317" s="339"/>
      <c r="BBV317" s="339"/>
      <c r="BBW317" s="339"/>
      <c r="BBX317" s="339"/>
      <c r="BBY317" s="339"/>
      <c r="BBZ317" s="339"/>
      <c r="BCA317" s="339"/>
      <c r="BCB317" s="339"/>
      <c r="BCC317" s="339"/>
      <c r="BCD317" s="339"/>
      <c r="BCE317" s="339"/>
      <c r="BCF317" s="339"/>
      <c r="BCG317" s="339"/>
      <c r="BCH317" s="339"/>
      <c r="BCI317" s="339"/>
      <c r="BCJ317" s="339"/>
      <c r="BCK317" s="339"/>
      <c r="BCL317" s="339"/>
      <c r="BCM317" s="339"/>
      <c r="BCN317" s="339"/>
      <c r="BCO317" s="339"/>
      <c r="BCP317" s="339"/>
      <c r="BCQ317" s="339"/>
      <c r="BCR317" s="339"/>
      <c r="BCS317" s="339"/>
      <c r="BCT317" s="339"/>
      <c r="BCU317" s="339"/>
      <c r="BCV317" s="339"/>
      <c r="BCW317" s="339"/>
      <c r="BCX317" s="339"/>
      <c r="BCY317" s="339"/>
      <c r="BCZ317" s="339"/>
      <c r="BDA317" s="339"/>
      <c r="BDB317" s="339"/>
      <c r="BDC317" s="339"/>
      <c r="BDD317" s="339"/>
      <c r="BDE317" s="339"/>
      <c r="BDF317" s="339"/>
      <c r="BDG317" s="339"/>
      <c r="BDH317" s="339"/>
      <c r="BDI317" s="339"/>
      <c r="BDJ317" s="339"/>
      <c r="BDK317" s="339"/>
      <c r="BDL317" s="339"/>
      <c r="BDM317" s="339"/>
      <c r="BDN317" s="339"/>
      <c r="BDO317" s="339"/>
      <c r="BDP317" s="339"/>
      <c r="BDQ317" s="339"/>
      <c r="BDR317" s="339"/>
      <c r="BDS317" s="339"/>
      <c r="BDT317" s="339"/>
      <c r="BDU317" s="339"/>
      <c r="BDV317" s="339"/>
      <c r="BDW317" s="339"/>
      <c r="BDX317" s="339"/>
      <c r="BDY317" s="339"/>
      <c r="BDZ317" s="339"/>
      <c r="BEA317" s="339"/>
      <c r="BEB317" s="339"/>
      <c r="BEC317" s="339"/>
      <c r="BED317" s="339"/>
      <c r="BEE317" s="339"/>
      <c r="BEF317" s="339"/>
      <c r="BEG317" s="339"/>
      <c r="BEH317" s="339"/>
      <c r="BEI317" s="339"/>
      <c r="BEJ317" s="339"/>
      <c r="BEK317" s="339"/>
      <c r="BEL317" s="339"/>
      <c r="BEM317" s="339"/>
      <c r="BEN317" s="339"/>
      <c r="BEO317" s="339"/>
      <c r="BEP317" s="339"/>
      <c r="BEQ317" s="339"/>
      <c r="BER317" s="339"/>
      <c r="BES317" s="339"/>
      <c r="BET317" s="339"/>
      <c r="BEU317" s="339"/>
      <c r="BEV317" s="339"/>
      <c r="BEW317" s="339"/>
      <c r="BEX317" s="339"/>
      <c r="BEY317" s="339"/>
      <c r="BEZ317" s="339"/>
      <c r="BFA317" s="339"/>
      <c r="BFB317" s="339"/>
      <c r="BFC317" s="339"/>
      <c r="BFD317" s="339"/>
      <c r="BFE317" s="339"/>
      <c r="BFF317" s="339"/>
      <c r="BFG317" s="339"/>
      <c r="BFH317" s="339"/>
      <c r="BFI317" s="339"/>
      <c r="BFJ317" s="339"/>
      <c r="BFK317" s="339"/>
      <c r="BFL317" s="339"/>
      <c r="BFM317" s="339"/>
      <c r="BFN317" s="339"/>
      <c r="BFO317" s="339"/>
      <c r="BFP317" s="339"/>
      <c r="BFQ317" s="339"/>
      <c r="BFR317" s="339"/>
      <c r="BFS317" s="339"/>
      <c r="BFT317" s="339"/>
      <c r="BFU317" s="339"/>
      <c r="BFV317" s="339"/>
      <c r="BFW317" s="339"/>
      <c r="BFX317" s="339"/>
      <c r="BFY317" s="339"/>
      <c r="BFZ317" s="339"/>
      <c r="BGA317" s="339"/>
      <c r="BGB317" s="339"/>
      <c r="BGC317" s="339"/>
      <c r="BGD317" s="339"/>
      <c r="BGE317" s="339"/>
      <c r="BGF317" s="339"/>
      <c r="BGG317" s="339"/>
      <c r="BGH317" s="339"/>
      <c r="BGI317" s="339"/>
      <c r="BGJ317" s="339"/>
      <c r="BGK317" s="339"/>
      <c r="BGL317" s="339"/>
      <c r="BGM317" s="339"/>
      <c r="BGN317" s="339"/>
      <c r="BGO317" s="339"/>
      <c r="BGP317" s="339"/>
      <c r="BGQ317" s="339"/>
      <c r="BGR317" s="339"/>
      <c r="BGS317" s="339"/>
      <c r="BGT317" s="339"/>
      <c r="BGU317" s="339"/>
      <c r="BGV317" s="339"/>
      <c r="BGW317" s="339"/>
      <c r="BGX317" s="339"/>
      <c r="BGY317" s="339"/>
      <c r="BGZ317" s="339"/>
      <c r="BHA317" s="339"/>
      <c r="BHB317" s="339"/>
      <c r="BHC317" s="339"/>
      <c r="BHD317" s="339"/>
      <c r="BHE317" s="339"/>
      <c r="BHF317" s="339"/>
      <c r="BHG317" s="339"/>
      <c r="BHH317" s="339"/>
      <c r="BHI317" s="339"/>
      <c r="BHJ317" s="339"/>
      <c r="BHK317" s="339"/>
      <c r="BHL317" s="339"/>
      <c r="BHM317" s="339"/>
      <c r="BHN317" s="339"/>
      <c r="BHO317" s="339"/>
      <c r="BHP317" s="339"/>
      <c r="BHQ317" s="339"/>
      <c r="BHR317" s="339"/>
      <c r="BHS317" s="339"/>
      <c r="BHT317" s="339"/>
      <c r="BHU317" s="339"/>
      <c r="BHV317" s="339"/>
      <c r="BHW317" s="339"/>
      <c r="BHX317" s="339"/>
      <c r="BHY317" s="339"/>
      <c r="BHZ317" s="339"/>
      <c r="BIA317" s="339"/>
      <c r="BIB317" s="339"/>
      <c r="BIC317" s="339"/>
      <c r="BID317" s="339"/>
      <c r="BIE317" s="339"/>
      <c r="BIF317" s="339"/>
      <c r="BIG317" s="339"/>
      <c r="BIH317" s="339"/>
      <c r="BII317" s="339"/>
      <c r="BIJ317" s="339"/>
      <c r="BIK317" s="339"/>
      <c r="BIL317" s="339"/>
      <c r="BIM317" s="339"/>
      <c r="BIN317" s="339"/>
      <c r="BIO317" s="339"/>
      <c r="BIP317" s="339"/>
      <c r="BIQ317" s="339"/>
      <c r="BIR317" s="339"/>
      <c r="BIS317" s="339"/>
      <c r="BIT317" s="339"/>
      <c r="BIU317" s="339"/>
      <c r="BIV317" s="339"/>
      <c r="BIW317" s="339"/>
      <c r="BIX317" s="339"/>
      <c r="BIY317" s="339"/>
      <c r="BIZ317" s="339"/>
      <c r="BJA317" s="339"/>
      <c r="BJB317" s="339"/>
      <c r="BJC317" s="339"/>
      <c r="BJD317" s="339"/>
      <c r="BJE317" s="339"/>
      <c r="BJF317" s="339"/>
      <c r="BJG317" s="339"/>
      <c r="BJH317" s="339"/>
      <c r="BJI317" s="339"/>
      <c r="BJJ317" s="339"/>
      <c r="BJK317" s="339"/>
      <c r="BJL317" s="339"/>
      <c r="BJM317" s="339"/>
      <c r="BJN317" s="339"/>
      <c r="BJO317" s="339"/>
      <c r="BJP317" s="339"/>
      <c r="BJQ317" s="339"/>
      <c r="BJR317" s="339"/>
      <c r="BJS317" s="339"/>
      <c r="BJT317" s="339"/>
      <c r="BJU317" s="339"/>
      <c r="BJV317" s="339"/>
      <c r="BJW317" s="339"/>
      <c r="BJX317" s="339"/>
      <c r="BJY317" s="339"/>
      <c r="BJZ317" s="339"/>
      <c r="BKA317" s="339"/>
      <c r="BKB317" s="339"/>
      <c r="BKC317" s="339"/>
      <c r="BKD317" s="339"/>
      <c r="BKE317" s="339"/>
      <c r="BKF317" s="339"/>
      <c r="BKG317" s="339"/>
      <c r="BKH317" s="339"/>
      <c r="BKI317" s="339"/>
      <c r="BKJ317" s="339"/>
      <c r="BKK317" s="339"/>
      <c r="BKL317" s="339"/>
      <c r="BKM317" s="339"/>
      <c r="BKN317" s="339"/>
      <c r="BKO317" s="339"/>
      <c r="BKP317" s="339"/>
      <c r="BKQ317" s="339"/>
      <c r="BKR317" s="339"/>
      <c r="BKS317" s="339"/>
      <c r="BKT317" s="339"/>
      <c r="BKU317" s="339"/>
      <c r="BKV317" s="339"/>
      <c r="BKW317" s="339"/>
      <c r="BKX317" s="339"/>
      <c r="BKY317" s="339"/>
      <c r="BKZ317" s="339"/>
      <c r="BLA317" s="339"/>
      <c r="BLB317" s="339"/>
      <c r="BLC317" s="339"/>
      <c r="BLD317" s="339"/>
      <c r="BLE317" s="339"/>
      <c r="BLF317" s="339"/>
      <c r="BLG317" s="339"/>
      <c r="BLH317" s="339"/>
      <c r="BLI317" s="339"/>
      <c r="BLJ317" s="339"/>
      <c r="BLK317" s="339"/>
      <c r="BLL317" s="339"/>
      <c r="BLM317" s="339"/>
      <c r="BLN317" s="339"/>
      <c r="BLO317" s="339"/>
      <c r="BLP317" s="339"/>
      <c r="BLQ317" s="339"/>
      <c r="BLR317" s="339"/>
      <c r="BLS317" s="339"/>
      <c r="BLT317" s="339"/>
      <c r="BLU317" s="339"/>
      <c r="BLV317" s="339"/>
      <c r="BLW317" s="339"/>
      <c r="BLX317" s="339"/>
      <c r="BLY317" s="339"/>
      <c r="BLZ317" s="339"/>
      <c r="BMA317" s="339"/>
      <c r="BMB317" s="339"/>
      <c r="BMC317" s="339"/>
      <c r="BMD317" s="339"/>
      <c r="BME317" s="339"/>
      <c r="BMF317" s="339"/>
      <c r="BMG317" s="339"/>
      <c r="BMH317" s="339"/>
      <c r="BMI317" s="339"/>
      <c r="BMJ317" s="339"/>
      <c r="BMK317" s="339"/>
      <c r="BML317" s="339"/>
      <c r="BMM317" s="339"/>
      <c r="BMN317" s="339"/>
      <c r="BMO317" s="339"/>
      <c r="BMP317" s="339"/>
      <c r="BMQ317" s="339"/>
      <c r="BMR317" s="339"/>
      <c r="BMS317" s="339"/>
      <c r="BMT317" s="339"/>
      <c r="BMU317" s="339"/>
      <c r="BMV317" s="339"/>
      <c r="BMW317" s="339"/>
      <c r="BMX317" s="339"/>
      <c r="BMY317" s="339"/>
      <c r="BMZ317" s="339"/>
      <c r="BNA317" s="339"/>
      <c r="BNB317" s="339"/>
      <c r="BNC317" s="339"/>
      <c r="BND317" s="339"/>
      <c r="BNE317" s="339"/>
      <c r="BNF317" s="339"/>
      <c r="BNG317" s="339"/>
      <c r="BNH317" s="339"/>
      <c r="BNI317" s="339"/>
      <c r="BNJ317" s="339"/>
      <c r="BNK317" s="339"/>
      <c r="BNL317" s="339"/>
      <c r="BNM317" s="339"/>
      <c r="BNN317" s="339"/>
      <c r="BNO317" s="339"/>
      <c r="BNP317" s="339"/>
      <c r="BNQ317" s="339"/>
      <c r="BNR317" s="339"/>
      <c r="BNS317" s="339"/>
      <c r="BNT317" s="339"/>
      <c r="BNU317" s="339"/>
      <c r="BNV317" s="339"/>
      <c r="BNW317" s="339"/>
      <c r="BNX317" s="339"/>
      <c r="BNY317" s="339"/>
      <c r="BNZ317" s="339"/>
      <c r="BOA317" s="339"/>
      <c r="BOB317" s="339"/>
      <c r="BOC317" s="339"/>
      <c r="BOD317" s="339"/>
      <c r="BOE317" s="339"/>
      <c r="BOF317" s="339"/>
      <c r="BOG317" s="339"/>
      <c r="BOH317" s="339"/>
      <c r="BOI317" s="339"/>
      <c r="BOJ317" s="339"/>
      <c r="BOK317" s="339"/>
      <c r="BOL317" s="339"/>
      <c r="BOM317" s="339"/>
      <c r="BON317" s="339"/>
      <c r="BOO317" s="339"/>
      <c r="BOP317" s="339"/>
      <c r="BOQ317" s="339"/>
      <c r="BOR317" s="339"/>
      <c r="BOS317" s="339"/>
      <c r="BOT317" s="339"/>
      <c r="BOU317" s="339"/>
      <c r="BOV317" s="339"/>
    </row>
    <row r="318" spans="1:1764" s="58" customFormat="1" ht="40.5" customHeight="1">
      <c r="A318" s="35" t="s">
        <v>321</v>
      </c>
      <c r="B318" s="36" t="s">
        <v>322</v>
      </c>
      <c r="C318" s="36" t="s">
        <v>946</v>
      </c>
      <c r="D318" s="36" t="s">
        <v>947</v>
      </c>
      <c r="E318" s="37" t="s">
        <v>1273</v>
      </c>
      <c r="F318" s="160" t="s">
        <v>1259</v>
      </c>
      <c r="G318" s="37"/>
      <c r="H318" s="37"/>
      <c r="I318" s="400"/>
      <c r="J318" s="473">
        <f t="shared" si="6"/>
        <v>92116000</v>
      </c>
      <c r="K318" s="473">
        <f>SUM(K319:K322)</f>
        <v>92116000</v>
      </c>
      <c r="L318" s="461">
        <f>SUM(L319:L322)</f>
        <v>0</v>
      </c>
      <c r="M318" s="323"/>
      <c r="N318" s="323"/>
      <c r="O318" s="323"/>
      <c r="P318" s="323"/>
      <c r="Q318" s="323"/>
      <c r="R318" s="323"/>
      <c r="S318" s="323"/>
      <c r="T318" s="323"/>
      <c r="U318" s="323"/>
      <c r="V318" s="341"/>
      <c r="W318" s="341"/>
      <c r="X318" s="341"/>
      <c r="Y318" s="341"/>
      <c r="Z318" s="341"/>
      <c r="AA318" s="341"/>
      <c r="AB318" s="341"/>
      <c r="AC318" s="341"/>
      <c r="AD318" s="341"/>
      <c r="AE318" s="341"/>
      <c r="AF318" s="341"/>
      <c r="AG318" s="341"/>
      <c r="AH318" s="341"/>
      <c r="AI318" s="341"/>
      <c r="AJ318" s="341"/>
      <c r="AK318" s="341"/>
      <c r="AL318" s="341"/>
      <c r="AM318" s="341"/>
      <c r="AN318" s="341"/>
      <c r="AO318" s="341"/>
      <c r="AP318" s="341"/>
      <c r="AQ318" s="341"/>
      <c r="AR318" s="341"/>
      <c r="AS318" s="341"/>
      <c r="AT318" s="341"/>
      <c r="AU318" s="341"/>
      <c r="AV318" s="341"/>
      <c r="AW318" s="341"/>
      <c r="AX318" s="341"/>
      <c r="AY318" s="341"/>
      <c r="AZ318" s="341"/>
      <c r="BA318" s="341"/>
      <c r="BB318" s="341"/>
      <c r="BC318" s="341"/>
      <c r="BD318" s="341"/>
      <c r="BE318" s="341"/>
      <c r="BF318" s="341"/>
      <c r="BG318" s="341"/>
      <c r="BH318" s="341"/>
      <c r="BI318" s="341"/>
      <c r="BJ318" s="341"/>
      <c r="BK318" s="341"/>
      <c r="BL318" s="341"/>
      <c r="BM318" s="341"/>
      <c r="BN318" s="341"/>
      <c r="BO318" s="341"/>
      <c r="BP318" s="341"/>
      <c r="BQ318" s="341"/>
      <c r="BR318" s="341"/>
      <c r="BS318" s="341"/>
      <c r="BT318" s="341"/>
      <c r="BU318" s="341"/>
      <c r="BV318" s="341"/>
      <c r="BW318" s="341"/>
      <c r="BX318" s="341"/>
      <c r="BY318" s="341"/>
      <c r="BZ318" s="341"/>
      <c r="CA318" s="341"/>
      <c r="CB318" s="341"/>
      <c r="CC318" s="341"/>
      <c r="CD318" s="341"/>
      <c r="CE318" s="341"/>
      <c r="CF318" s="341"/>
      <c r="CG318" s="341"/>
      <c r="CH318" s="341"/>
      <c r="CI318" s="341"/>
      <c r="CJ318" s="341"/>
      <c r="CK318" s="341"/>
      <c r="CL318" s="341"/>
      <c r="CM318" s="341"/>
      <c r="CN318" s="341"/>
      <c r="CO318" s="341"/>
      <c r="CP318" s="341"/>
      <c r="CQ318" s="341"/>
      <c r="CR318" s="341"/>
      <c r="CS318" s="341"/>
      <c r="CT318" s="341"/>
      <c r="CU318" s="341"/>
      <c r="CV318" s="341"/>
      <c r="CW318" s="341"/>
      <c r="CX318" s="341"/>
      <c r="CY318" s="341"/>
      <c r="CZ318" s="341"/>
      <c r="DA318" s="341"/>
      <c r="DB318" s="341"/>
      <c r="DC318" s="341"/>
      <c r="DD318" s="341"/>
      <c r="DE318" s="341"/>
      <c r="DF318" s="341"/>
      <c r="DG318" s="341"/>
      <c r="DH318" s="341"/>
      <c r="DI318" s="341"/>
      <c r="DJ318" s="341"/>
      <c r="DK318" s="341"/>
      <c r="DL318" s="341"/>
      <c r="DM318" s="341"/>
      <c r="DN318" s="341"/>
      <c r="DO318" s="341"/>
      <c r="DP318" s="341"/>
      <c r="DQ318" s="341"/>
      <c r="DR318" s="341"/>
      <c r="DS318" s="341"/>
      <c r="DT318" s="341"/>
      <c r="DU318" s="341"/>
      <c r="DV318" s="341"/>
      <c r="DW318" s="341"/>
      <c r="DX318" s="341"/>
      <c r="DY318" s="341"/>
      <c r="DZ318" s="341"/>
      <c r="EA318" s="341"/>
      <c r="EB318" s="341"/>
      <c r="EC318" s="341"/>
      <c r="ED318" s="341"/>
      <c r="EE318" s="341"/>
      <c r="EF318" s="341"/>
      <c r="EG318" s="341"/>
      <c r="EH318" s="341"/>
      <c r="EI318" s="341"/>
      <c r="EJ318" s="341"/>
      <c r="EK318" s="341"/>
      <c r="EL318" s="341"/>
      <c r="EM318" s="341"/>
      <c r="EN318" s="341"/>
      <c r="EO318" s="341"/>
      <c r="EP318" s="341"/>
      <c r="EQ318" s="341"/>
      <c r="ER318" s="341"/>
      <c r="ES318" s="341"/>
      <c r="ET318" s="341"/>
      <c r="EU318" s="341"/>
      <c r="EV318" s="341"/>
      <c r="EW318" s="341"/>
      <c r="EX318" s="341"/>
      <c r="EY318" s="341"/>
      <c r="EZ318" s="341"/>
      <c r="FA318" s="341"/>
      <c r="FB318" s="341"/>
      <c r="FC318" s="341"/>
      <c r="FD318" s="341"/>
      <c r="FE318" s="341"/>
      <c r="FF318" s="341"/>
      <c r="FG318" s="341"/>
      <c r="FH318" s="341"/>
      <c r="FI318" s="341"/>
      <c r="FJ318" s="341"/>
      <c r="FK318" s="341"/>
      <c r="FL318" s="341"/>
      <c r="FM318" s="341"/>
      <c r="FN318" s="341"/>
      <c r="FO318" s="341"/>
      <c r="FP318" s="341"/>
      <c r="FQ318" s="341"/>
      <c r="FR318" s="341"/>
      <c r="FS318" s="341"/>
      <c r="FT318" s="341"/>
      <c r="FU318" s="341"/>
      <c r="FV318" s="341"/>
      <c r="FW318" s="341"/>
      <c r="FX318" s="341"/>
      <c r="FY318" s="341"/>
      <c r="FZ318" s="341"/>
      <c r="GA318" s="341"/>
      <c r="GB318" s="341"/>
      <c r="GC318" s="341"/>
      <c r="GD318" s="341"/>
      <c r="GE318" s="341"/>
      <c r="GF318" s="341"/>
      <c r="GG318" s="341"/>
      <c r="GH318" s="341"/>
      <c r="GI318" s="341"/>
      <c r="GJ318" s="341"/>
      <c r="GK318" s="341"/>
      <c r="GL318" s="341"/>
      <c r="GM318" s="341"/>
      <c r="GN318" s="341"/>
      <c r="GO318" s="341"/>
      <c r="GP318" s="341"/>
      <c r="GQ318" s="341"/>
      <c r="GR318" s="341"/>
      <c r="GS318" s="341"/>
      <c r="GT318" s="341"/>
      <c r="GU318" s="341"/>
      <c r="GV318" s="341"/>
      <c r="GW318" s="341"/>
      <c r="GX318" s="341"/>
      <c r="GY318" s="341"/>
      <c r="GZ318" s="341"/>
      <c r="HA318" s="341"/>
      <c r="HB318" s="341"/>
      <c r="HC318" s="341"/>
      <c r="HD318" s="341"/>
      <c r="HE318" s="341"/>
      <c r="HF318" s="341"/>
      <c r="HG318" s="341"/>
      <c r="HH318" s="341"/>
      <c r="HI318" s="341"/>
      <c r="HJ318" s="341"/>
      <c r="HK318" s="341"/>
      <c r="HL318" s="341"/>
      <c r="HM318" s="341"/>
      <c r="HN318" s="341"/>
      <c r="HO318" s="341"/>
      <c r="HP318" s="341"/>
      <c r="HQ318" s="341"/>
      <c r="HR318" s="341"/>
      <c r="HS318" s="341"/>
      <c r="HT318" s="341"/>
      <c r="HU318" s="341"/>
      <c r="HV318" s="341"/>
      <c r="HW318" s="341"/>
      <c r="HX318" s="341"/>
      <c r="HY318" s="341"/>
      <c r="HZ318" s="341"/>
      <c r="IA318" s="341"/>
      <c r="IB318" s="341"/>
      <c r="IC318" s="341"/>
      <c r="ID318" s="341"/>
      <c r="IE318" s="341"/>
      <c r="IF318" s="341"/>
      <c r="IG318" s="341"/>
      <c r="IH318" s="341"/>
      <c r="II318" s="341"/>
      <c r="IJ318" s="341"/>
      <c r="IK318" s="341"/>
      <c r="IL318" s="341"/>
      <c r="IM318" s="341"/>
      <c r="IN318" s="341"/>
      <c r="IO318" s="341"/>
      <c r="IP318" s="341"/>
      <c r="IQ318" s="341"/>
      <c r="IR318" s="341"/>
      <c r="IS318" s="341"/>
      <c r="IT318" s="341"/>
      <c r="IU318" s="341"/>
      <c r="IV318" s="341"/>
      <c r="IW318" s="341"/>
      <c r="IX318" s="341"/>
      <c r="IY318" s="341"/>
      <c r="IZ318" s="341"/>
      <c r="JA318" s="341"/>
      <c r="JB318" s="341"/>
      <c r="JC318" s="341"/>
      <c r="JD318" s="341"/>
      <c r="JE318" s="341"/>
      <c r="JF318" s="341"/>
      <c r="JG318" s="341"/>
      <c r="JH318" s="341"/>
      <c r="JI318" s="341"/>
      <c r="JJ318" s="341"/>
      <c r="JK318" s="341"/>
      <c r="JL318" s="341"/>
      <c r="JM318" s="341"/>
      <c r="JN318" s="341"/>
      <c r="JO318" s="341"/>
      <c r="JP318" s="341"/>
      <c r="JQ318" s="341"/>
      <c r="JR318" s="341"/>
      <c r="JS318" s="341"/>
      <c r="JT318" s="341"/>
      <c r="JU318" s="341"/>
      <c r="JV318" s="341"/>
      <c r="JW318" s="341"/>
      <c r="JX318" s="341"/>
      <c r="JY318" s="341"/>
      <c r="JZ318" s="341"/>
      <c r="KA318" s="341"/>
      <c r="KB318" s="341"/>
      <c r="KC318" s="341"/>
      <c r="KD318" s="341"/>
      <c r="KE318" s="341"/>
      <c r="KF318" s="341"/>
      <c r="KG318" s="341"/>
      <c r="KH318" s="341"/>
      <c r="KI318" s="341"/>
      <c r="KJ318" s="341"/>
      <c r="KK318" s="341"/>
      <c r="KL318" s="341"/>
      <c r="KM318" s="341"/>
      <c r="KN318" s="341"/>
      <c r="KO318" s="341"/>
      <c r="KP318" s="341"/>
      <c r="KQ318" s="341"/>
      <c r="KR318" s="341"/>
      <c r="KS318" s="341"/>
      <c r="KT318" s="341"/>
      <c r="KU318" s="341"/>
      <c r="KV318" s="341"/>
      <c r="KW318" s="341"/>
      <c r="KX318" s="341"/>
      <c r="KY318" s="341"/>
      <c r="KZ318" s="341"/>
      <c r="LA318" s="341"/>
      <c r="LB318" s="341"/>
      <c r="LC318" s="341"/>
      <c r="LD318" s="341"/>
      <c r="LE318" s="341"/>
      <c r="LF318" s="341"/>
      <c r="LG318" s="341"/>
      <c r="LH318" s="341"/>
      <c r="LI318" s="341"/>
      <c r="LJ318" s="341"/>
      <c r="LK318" s="341"/>
      <c r="LL318" s="341"/>
      <c r="LM318" s="341"/>
      <c r="LN318" s="341"/>
      <c r="LO318" s="341"/>
      <c r="LP318" s="341"/>
      <c r="LQ318" s="341"/>
      <c r="LR318" s="341"/>
      <c r="LS318" s="341"/>
      <c r="LT318" s="341"/>
      <c r="LU318" s="341"/>
      <c r="LV318" s="341"/>
      <c r="LW318" s="341"/>
      <c r="LX318" s="341"/>
      <c r="LY318" s="341"/>
      <c r="LZ318" s="341"/>
      <c r="MA318" s="341"/>
      <c r="MB318" s="341"/>
      <c r="MC318" s="341"/>
      <c r="MD318" s="341"/>
      <c r="ME318" s="341"/>
      <c r="MF318" s="341"/>
      <c r="MG318" s="341"/>
      <c r="MH318" s="341"/>
      <c r="MI318" s="341"/>
      <c r="MJ318" s="341"/>
      <c r="MK318" s="341"/>
      <c r="ML318" s="341"/>
      <c r="MM318" s="341"/>
      <c r="MN318" s="341"/>
      <c r="MO318" s="341"/>
      <c r="MP318" s="341"/>
      <c r="MQ318" s="341"/>
      <c r="MR318" s="341"/>
      <c r="MS318" s="341"/>
      <c r="MT318" s="341"/>
      <c r="MU318" s="341"/>
      <c r="MV318" s="341"/>
      <c r="MW318" s="341"/>
      <c r="MX318" s="341"/>
      <c r="MY318" s="341"/>
      <c r="MZ318" s="341"/>
      <c r="NA318" s="341"/>
      <c r="NB318" s="341"/>
      <c r="NC318" s="341"/>
      <c r="ND318" s="341"/>
      <c r="NE318" s="341"/>
      <c r="NF318" s="341"/>
      <c r="NG318" s="341"/>
      <c r="NH318" s="341"/>
      <c r="NI318" s="341"/>
      <c r="NJ318" s="341"/>
      <c r="NK318" s="341"/>
      <c r="NL318" s="341"/>
      <c r="NM318" s="341"/>
      <c r="NN318" s="341"/>
      <c r="NO318" s="341"/>
      <c r="NP318" s="341"/>
      <c r="NQ318" s="341"/>
      <c r="NR318" s="341"/>
      <c r="NS318" s="341"/>
      <c r="NT318" s="341"/>
      <c r="NU318" s="341"/>
      <c r="NV318" s="341"/>
      <c r="NW318" s="341"/>
      <c r="NX318" s="341"/>
      <c r="NY318" s="341"/>
      <c r="NZ318" s="341"/>
      <c r="OA318" s="341"/>
      <c r="OB318" s="341"/>
      <c r="OC318" s="341"/>
      <c r="OD318" s="341"/>
      <c r="OE318" s="341"/>
      <c r="OF318" s="341"/>
      <c r="OG318" s="341"/>
      <c r="OH318" s="341"/>
      <c r="OI318" s="341"/>
      <c r="OJ318" s="341"/>
      <c r="OK318" s="341"/>
      <c r="OL318" s="341"/>
      <c r="OM318" s="341"/>
      <c r="ON318" s="341"/>
      <c r="OO318" s="341"/>
      <c r="OP318" s="341"/>
      <c r="OQ318" s="341"/>
      <c r="OR318" s="341"/>
      <c r="OS318" s="341"/>
      <c r="OT318" s="341"/>
      <c r="OU318" s="341"/>
      <c r="OV318" s="341"/>
      <c r="OW318" s="341"/>
      <c r="OX318" s="341"/>
      <c r="OY318" s="341"/>
      <c r="OZ318" s="341"/>
      <c r="PA318" s="341"/>
      <c r="PB318" s="341"/>
      <c r="PC318" s="341"/>
      <c r="PD318" s="341"/>
      <c r="PE318" s="341"/>
      <c r="PF318" s="341"/>
      <c r="PG318" s="341"/>
      <c r="PH318" s="341"/>
      <c r="PI318" s="341"/>
      <c r="PJ318" s="341"/>
      <c r="PK318" s="341"/>
      <c r="PL318" s="341"/>
      <c r="PM318" s="341"/>
      <c r="PN318" s="341"/>
      <c r="PO318" s="341"/>
      <c r="PP318" s="341"/>
      <c r="PQ318" s="341"/>
      <c r="PR318" s="341"/>
      <c r="PS318" s="341"/>
      <c r="PT318" s="341"/>
      <c r="PU318" s="341"/>
      <c r="PV318" s="341"/>
      <c r="PW318" s="341"/>
      <c r="PX318" s="341"/>
      <c r="PY318" s="341"/>
      <c r="PZ318" s="341"/>
      <c r="QA318" s="341"/>
      <c r="QB318" s="341"/>
      <c r="QC318" s="341"/>
      <c r="QD318" s="341"/>
      <c r="QE318" s="341"/>
      <c r="QF318" s="341"/>
      <c r="QG318" s="341"/>
      <c r="QH318" s="341"/>
      <c r="QI318" s="341"/>
      <c r="QJ318" s="341"/>
      <c r="QK318" s="341"/>
      <c r="QL318" s="341"/>
      <c r="QM318" s="341"/>
      <c r="QN318" s="341"/>
      <c r="QO318" s="341"/>
      <c r="QP318" s="341"/>
      <c r="QQ318" s="341"/>
      <c r="QR318" s="341"/>
      <c r="QS318" s="341"/>
      <c r="QT318" s="341"/>
      <c r="QU318" s="341"/>
      <c r="QV318" s="341"/>
      <c r="QW318" s="341"/>
      <c r="QX318" s="341"/>
      <c r="QY318" s="341"/>
      <c r="QZ318" s="341"/>
      <c r="RA318" s="341"/>
      <c r="RB318" s="341"/>
      <c r="RC318" s="341"/>
      <c r="RD318" s="341"/>
      <c r="RE318" s="341"/>
      <c r="RF318" s="341"/>
      <c r="RG318" s="341"/>
      <c r="RH318" s="341"/>
      <c r="RI318" s="341"/>
      <c r="RJ318" s="341"/>
      <c r="RK318" s="341"/>
      <c r="RL318" s="341"/>
      <c r="RM318" s="341"/>
      <c r="RN318" s="341"/>
      <c r="RO318" s="341"/>
      <c r="RP318" s="341"/>
      <c r="RQ318" s="341"/>
      <c r="RR318" s="341"/>
      <c r="RS318" s="341"/>
      <c r="RT318" s="341"/>
      <c r="RU318" s="341"/>
      <c r="RV318" s="341"/>
      <c r="RW318" s="341"/>
      <c r="RX318" s="341"/>
      <c r="RY318" s="341"/>
      <c r="RZ318" s="341"/>
      <c r="SA318" s="341"/>
      <c r="SB318" s="341"/>
      <c r="SC318" s="341"/>
      <c r="SD318" s="341"/>
      <c r="SE318" s="341"/>
      <c r="SF318" s="341"/>
      <c r="SG318" s="341"/>
      <c r="SH318" s="341"/>
      <c r="SI318" s="341"/>
      <c r="SJ318" s="341"/>
      <c r="SK318" s="341"/>
      <c r="SL318" s="341"/>
      <c r="SM318" s="341"/>
      <c r="SN318" s="341"/>
      <c r="SO318" s="341"/>
      <c r="SP318" s="341"/>
      <c r="SQ318" s="341"/>
      <c r="SR318" s="341"/>
      <c r="SS318" s="341"/>
      <c r="ST318" s="341"/>
      <c r="SU318" s="341"/>
      <c r="SV318" s="341"/>
      <c r="SW318" s="341"/>
      <c r="SX318" s="341"/>
      <c r="SY318" s="341"/>
      <c r="SZ318" s="341"/>
      <c r="TA318" s="341"/>
      <c r="TB318" s="341"/>
      <c r="TC318" s="341"/>
      <c r="TD318" s="341"/>
      <c r="TE318" s="341"/>
      <c r="TF318" s="341"/>
      <c r="TG318" s="341"/>
      <c r="TH318" s="341"/>
      <c r="TI318" s="341"/>
      <c r="TJ318" s="341"/>
      <c r="TK318" s="341"/>
      <c r="TL318" s="341"/>
      <c r="TM318" s="341"/>
      <c r="TN318" s="341"/>
      <c r="TO318" s="341"/>
      <c r="TP318" s="341"/>
      <c r="TQ318" s="341"/>
      <c r="TR318" s="341"/>
      <c r="TS318" s="341"/>
      <c r="TT318" s="341"/>
      <c r="TU318" s="341"/>
      <c r="TV318" s="341"/>
      <c r="TW318" s="341"/>
      <c r="TX318" s="341"/>
      <c r="TY318" s="341"/>
      <c r="TZ318" s="341"/>
      <c r="UA318" s="341"/>
      <c r="UB318" s="341"/>
      <c r="UC318" s="341"/>
      <c r="UD318" s="341"/>
      <c r="UE318" s="341"/>
      <c r="UF318" s="341"/>
      <c r="UG318" s="341"/>
      <c r="UH318" s="341"/>
      <c r="UI318" s="341"/>
      <c r="UJ318" s="341"/>
      <c r="UK318" s="341"/>
      <c r="UL318" s="341"/>
      <c r="UM318" s="341"/>
      <c r="UN318" s="341"/>
      <c r="UO318" s="341"/>
      <c r="UP318" s="341"/>
      <c r="UQ318" s="341"/>
      <c r="UR318" s="341"/>
      <c r="US318" s="341"/>
      <c r="UT318" s="341"/>
      <c r="UU318" s="341"/>
      <c r="UV318" s="341"/>
      <c r="UW318" s="341"/>
      <c r="UX318" s="341"/>
      <c r="UY318" s="341"/>
      <c r="UZ318" s="341"/>
      <c r="VA318" s="341"/>
      <c r="VB318" s="341"/>
      <c r="VC318" s="341"/>
      <c r="VD318" s="341"/>
      <c r="VE318" s="341"/>
      <c r="VF318" s="341"/>
      <c r="VG318" s="341"/>
      <c r="VH318" s="341"/>
      <c r="VI318" s="341"/>
      <c r="VJ318" s="341"/>
      <c r="VK318" s="341"/>
      <c r="VL318" s="341"/>
      <c r="VM318" s="341"/>
      <c r="VN318" s="341"/>
      <c r="VO318" s="341"/>
      <c r="VP318" s="341"/>
      <c r="VQ318" s="341"/>
      <c r="VR318" s="341"/>
      <c r="VS318" s="341"/>
      <c r="VT318" s="341"/>
      <c r="VU318" s="341"/>
      <c r="VV318" s="341"/>
      <c r="VW318" s="341"/>
      <c r="VX318" s="341"/>
      <c r="VY318" s="341"/>
      <c r="VZ318" s="341"/>
      <c r="WA318" s="341"/>
      <c r="WB318" s="341"/>
      <c r="WC318" s="341"/>
      <c r="WD318" s="341"/>
      <c r="WE318" s="341"/>
      <c r="WF318" s="341"/>
      <c r="WG318" s="341"/>
      <c r="WH318" s="341"/>
      <c r="WI318" s="341"/>
      <c r="WJ318" s="341"/>
      <c r="WK318" s="341"/>
      <c r="WL318" s="341"/>
      <c r="WM318" s="341"/>
      <c r="WN318" s="341"/>
      <c r="WO318" s="341"/>
      <c r="WP318" s="341"/>
      <c r="WQ318" s="341"/>
      <c r="WR318" s="341"/>
      <c r="WS318" s="341"/>
      <c r="WT318" s="341"/>
      <c r="WU318" s="341"/>
      <c r="WV318" s="341"/>
      <c r="WW318" s="341"/>
      <c r="WX318" s="341"/>
      <c r="WY318" s="341"/>
      <c r="WZ318" s="341"/>
      <c r="XA318" s="341"/>
      <c r="XB318" s="341"/>
      <c r="XC318" s="341"/>
      <c r="XD318" s="341"/>
      <c r="XE318" s="341"/>
      <c r="XF318" s="341"/>
      <c r="XG318" s="341"/>
      <c r="XH318" s="341"/>
      <c r="XI318" s="341"/>
      <c r="XJ318" s="341"/>
      <c r="XK318" s="341"/>
      <c r="XL318" s="341"/>
      <c r="XM318" s="341"/>
      <c r="XN318" s="341"/>
      <c r="XO318" s="341"/>
      <c r="XP318" s="341"/>
      <c r="XQ318" s="341"/>
      <c r="XR318" s="341"/>
      <c r="XS318" s="341"/>
      <c r="XT318" s="341"/>
      <c r="XU318" s="341"/>
      <c r="XV318" s="341"/>
      <c r="XW318" s="341"/>
      <c r="XX318" s="341"/>
      <c r="XY318" s="341"/>
      <c r="XZ318" s="341"/>
      <c r="YA318" s="341"/>
      <c r="YB318" s="341"/>
      <c r="YC318" s="341"/>
      <c r="YD318" s="341"/>
      <c r="YE318" s="341"/>
      <c r="YF318" s="341"/>
      <c r="YG318" s="341"/>
      <c r="YH318" s="341"/>
      <c r="YI318" s="341"/>
      <c r="YJ318" s="341"/>
      <c r="YK318" s="341"/>
      <c r="YL318" s="341"/>
      <c r="YM318" s="341"/>
      <c r="YN318" s="341"/>
      <c r="YO318" s="341"/>
      <c r="YP318" s="341"/>
      <c r="YQ318" s="341"/>
      <c r="YR318" s="341"/>
      <c r="YS318" s="341"/>
      <c r="YT318" s="341"/>
      <c r="YU318" s="341"/>
      <c r="YV318" s="341"/>
      <c r="YW318" s="341"/>
      <c r="YX318" s="341"/>
      <c r="YY318" s="341"/>
      <c r="YZ318" s="341"/>
      <c r="ZA318" s="341"/>
      <c r="ZB318" s="341"/>
      <c r="ZC318" s="341"/>
      <c r="ZD318" s="341"/>
      <c r="ZE318" s="341"/>
      <c r="ZF318" s="341"/>
      <c r="ZG318" s="341"/>
      <c r="ZH318" s="341"/>
      <c r="ZI318" s="341"/>
      <c r="ZJ318" s="341"/>
      <c r="ZK318" s="341"/>
      <c r="ZL318" s="341"/>
      <c r="ZM318" s="341"/>
      <c r="ZN318" s="341"/>
      <c r="ZO318" s="341"/>
      <c r="ZP318" s="341"/>
      <c r="ZQ318" s="341"/>
      <c r="ZR318" s="341"/>
      <c r="ZS318" s="341"/>
      <c r="ZT318" s="341"/>
      <c r="ZU318" s="341"/>
      <c r="ZV318" s="341"/>
      <c r="ZW318" s="341"/>
      <c r="ZX318" s="341"/>
      <c r="ZY318" s="341"/>
      <c r="ZZ318" s="341"/>
      <c r="AAA318" s="341"/>
      <c r="AAB318" s="341"/>
      <c r="AAC318" s="341"/>
      <c r="AAD318" s="341"/>
      <c r="AAE318" s="341"/>
      <c r="AAF318" s="341"/>
      <c r="AAG318" s="341"/>
      <c r="AAH318" s="341"/>
      <c r="AAI318" s="341"/>
      <c r="AAJ318" s="341"/>
      <c r="AAK318" s="341"/>
      <c r="AAL318" s="341"/>
      <c r="AAM318" s="341"/>
      <c r="AAN318" s="341"/>
      <c r="AAO318" s="341"/>
      <c r="AAP318" s="341"/>
      <c r="AAQ318" s="341"/>
      <c r="AAR318" s="341"/>
      <c r="AAS318" s="341"/>
      <c r="AAT318" s="341"/>
      <c r="AAU318" s="341"/>
      <c r="AAV318" s="341"/>
      <c r="AAW318" s="341"/>
      <c r="AAX318" s="341"/>
      <c r="AAY318" s="341"/>
      <c r="AAZ318" s="341"/>
      <c r="ABA318" s="341"/>
      <c r="ABB318" s="341"/>
      <c r="ABC318" s="341"/>
      <c r="ABD318" s="341"/>
      <c r="ABE318" s="341"/>
      <c r="ABF318" s="341"/>
      <c r="ABG318" s="341"/>
      <c r="ABH318" s="341"/>
      <c r="ABI318" s="341"/>
      <c r="ABJ318" s="341"/>
      <c r="ABK318" s="341"/>
      <c r="ABL318" s="341"/>
      <c r="ABM318" s="341"/>
      <c r="ABN318" s="341"/>
      <c r="ABO318" s="341"/>
      <c r="ABP318" s="341"/>
      <c r="ABQ318" s="341"/>
      <c r="ABR318" s="341"/>
      <c r="ABS318" s="341"/>
      <c r="ABT318" s="341"/>
      <c r="ABU318" s="341"/>
      <c r="ABV318" s="341"/>
      <c r="ABW318" s="341"/>
      <c r="ABX318" s="341"/>
      <c r="ABY318" s="341"/>
      <c r="ABZ318" s="341"/>
      <c r="ACA318" s="341"/>
      <c r="ACB318" s="341"/>
      <c r="ACC318" s="341"/>
      <c r="ACD318" s="341"/>
      <c r="ACE318" s="341"/>
      <c r="ACF318" s="341"/>
      <c r="ACG318" s="341"/>
      <c r="ACH318" s="341"/>
      <c r="ACI318" s="341"/>
      <c r="ACJ318" s="341"/>
      <c r="ACK318" s="341"/>
      <c r="ACL318" s="341"/>
      <c r="ACM318" s="341"/>
      <c r="ACN318" s="341"/>
      <c r="ACO318" s="341"/>
      <c r="ACP318" s="341"/>
      <c r="ACQ318" s="341"/>
      <c r="ACR318" s="341"/>
      <c r="ACS318" s="341"/>
      <c r="ACT318" s="341"/>
      <c r="ACU318" s="341"/>
      <c r="ACV318" s="341"/>
      <c r="ACW318" s="341"/>
      <c r="ACX318" s="341"/>
      <c r="ACY318" s="341"/>
      <c r="ACZ318" s="341"/>
      <c r="ADA318" s="341"/>
      <c r="ADB318" s="341"/>
      <c r="ADC318" s="341"/>
      <c r="ADD318" s="341"/>
      <c r="ADE318" s="341"/>
      <c r="ADF318" s="341"/>
      <c r="ADG318" s="341"/>
      <c r="ADH318" s="341"/>
      <c r="ADI318" s="341"/>
      <c r="ADJ318" s="341"/>
      <c r="ADK318" s="341"/>
      <c r="ADL318" s="341"/>
      <c r="ADM318" s="341"/>
      <c r="ADN318" s="341"/>
      <c r="ADO318" s="341"/>
      <c r="ADP318" s="341"/>
      <c r="ADQ318" s="341"/>
      <c r="ADR318" s="341"/>
      <c r="ADS318" s="341"/>
      <c r="ADT318" s="341"/>
      <c r="ADU318" s="341"/>
      <c r="ADV318" s="341"/>
      <c r="ADW318" s="341"/>
      <c r="ADX318" s="341"/>
      <c r="ADY318" s="341"/>
      <c r="ADZ318" s="341"/>
      <c r="AEA318" s="341"/>
      <c r="AEB318" s="341"/>
      <c r="AEC318" s="341"/>
      <c r="AED318" s="341"/>
      <c r="AEE318" s="341"/>
      <c r="AEF318" s="341"/>
      <c r="AEG318" s="341"/>
      <c r="AEH318" s="341"/>
      <c r="AEI318" s="341"/>
      <c r="AEJ318" s="341"/>
      <c r="AEK318" s="341"/>
      <c r="AEL318" s="341"/>
      <c r="AEM318" s="341"/>
      <c r="AEN318" s="341"/>
      <c r="AEO318" s="341"/>
      <c r="AEP318" s="341"/>
      <c r="AEQ318" s="341"/>
      <c r="AER318" s="341"/>
      <c r="AES318" s="341"/>
      <c r="AET318" s="341"/>
      <c r="AEU318" s="341"/>
      <c r="AEV318" s="341"/>
      <c r="AEW318" s="341"/>
      <c r="AEX318" s="341"/>
      <c r="AEY318" s="341"/>
      <c r="AEZ318" s="341"/>
      <c r="AFA318" s="341"/>
      <c r="AFB318" s="341"/>
      <c r="AFC318" s="341"/>
      <c r="AFD318" s="341"/>
      <c r="AFE318" s="341"/>
      <c r="AFF318" s="341"/>
      <c r="AFG318" s="341"/>
      <c r="AFH318" s="341"/>
      <c r="AFI318" s="341"/>
      <c r="AFJ318" s="341"/>
      <c r="AFK318" s="341"/>
      <c r="AFL318" s="341"/>
      <c r="AFM318" s="341"/>
      <c r="AFN318" s="341"/>
      <c r="AFO318" s="341"/>
      <c r="AFP318" s="341"/>
      <c r="AFQ318" s="341"/>
      <c r="AFR318" s="341"/>
      <c r="AFS318" s="341"/>
      <c r="AFT318" s="341"/>
      <c r="AFU318" s="341"/>
      <c r="AFV318" s="341"/>
      <c r="AFW318" s="341"/>
      <c r="AFX318" s="341"/>
      <c r="AFY318" s="341"/>
      <c r="AFZ318" s="341"/>
      <c r="AGA318" s="341"/>
      <c r="AGB318" s="341"/>
      <c r="AGC318" s="341"/>
      <c r="AGD318" s="341"/>
      <c r="AGE318" s="341"/>
      <c r="AGF318" s="341"/>
      <c r="AGG318" s="341"/>
      <c r="AGH318" s="341"/>
      <c r="AGI318" s="341"/>
      <c r="AGJ318" s="341"/>
      <c r="AGK318" s="341"/>
      <c r="AGL318" s="341"/>
      <c r="AGM318" s="341"/>
      <c r="AGN318" s="341"/>
      <c r="AGO318" s="341"/>
      <c r="AGP318" s="341"/>
      <c r="AGQ318" s="341"/>
      <c r="AGR318" s="341"/>
      <c r="AGS318" s="341"/>
      <c r="AGT318" s="341"/>
      <c r="AGU318" s="341"/>
      <c r="AGV318" s="341"/>
      <c r="AGW318" s="341"/>
      <c r="AGX318" s="341"/>
      <c r="AGY318" s="341"/>
      <c r="AGZ318" s="341"/>
      <c r="AHA318" s="341"/>
      <c r="AHB318" s="341"/>
      <c r="AHC318" s="341"/>
      <c r="AHD318" s="341"/>
      <c r="AHE318" s="341"/>
      <c r="AHF318" s="341"/>
      <c r="AHG318" s="341"/>
      <c r="AHH318" s="341"/>
      <c r="AHI318" s="341"/>
      <c r="AHJ318" s="341"/>
      <c r="AHK318" s="341"/>
      <c r="AHL318" s="341"/>
      <c r="AHM318" s="341"/>
      <c r="AHN318" s="341"/>
      <c r="AHO318" s="341"/>
      <c r="AHP318" s="341"/>
      <c r="AHQ318" s="341"/>
      <c r="AHR318" s="341"/>
      <c r="AHS318" s="341"/>
      <c r="AHT318" s="341"/>
      <c r="AHU318" s="341"/>
      <c r="AHV318" s="341"/>
      <c r="AHW318" s="341"/>
      <c r="AHX318" s="341"/>
      <c r="AHY318" s="341"/>
      <c r="AHZ318" s="341"/>
      <c r="AIA318" s="341"/>
      <c r="AIB318" s="341"/>
      <c r="AIC318" s="341"/>
      <c r="AID318" s="341"/>
      <c r="AIE318" s="341"/>
      <c r="AIF318" s="341"/>
      <c r="AIG318" s="341"/>
      <c r="AIH318" s="341"/>
      <c r="AII318" s="341"/>
      <c r="AIJ318" s="341"/>
      <c r="AIK318" s="341"/>
      <c r="AIL318" s="341"/>
      <c r="AIM318" s="341"/>
      <c r="AIN318" s="341"/>
      <c r="AIO318" s="341"/>
      <c r="AIP318" s="341"/>
      <c r="AIQ318" s="341"/>
      <c r="AIR318" s="341"/>
      <c r="AIS318" s="341"/>
      <c r="AIT318" s="341"/>
      <c r="AIU318" s="341"/>
      <c r="AIV318" s="341"/>
      <c r="AIW318" s="341"/>
      <c r="AIX318" s="341"/>
      <c r="AIY318" s="341"/>
      <c r="AIZ318" s="341"/>
      <c r="AJA318" s="341"/>
      <c r="AJB318" s="341"/>
      <c r="AJC318" s="341"/>
      <c r="AJD318" s="341"/>
      <c r="AJE318" s="341"/>
      <c r="AJF318" s="341"/>
      <c r="AJG318" s="341"/>
      <c r="AJH318" s="341"/>
      <c r="AJI318" s="341"/>
      <c r="AJJ318" s="341"/>
      <c r="AJK318" s="341"/>
      <c r="AJL318" s="341"/>
      <c r="AJM318" s="341"/>
      <c r="AJN318" s="341"/>
      <c r="AJO318" s="341"/>
      <c r="AJP318" s="341"/>
      <c r="AJQ318" s="341"/>
      <c r="AJR318" s="341"/>
      <c r="AJS318" s="341"/>
      <c r="AJT318" s="341"/>
      <c r="AJU318" s="341"/>
      <c r="AJV318" s="341"/>
      <c r="AJW318" s="341"/>
      <c r="AJX318" s="341"/>
      <c r="AJY318" s="341"/>
      <c r="AJZ318" s="341"/>
      <c r="AKA318" s="341"/>
      <c r="AKB318" s="341"/>
      <c r="AKC318" s="341"/>
      <c r="AKD318" s="341"/>
      <c r="AKE318" s="341"/>
      <c r="AKF318" s="341"/>
      <c r="AKG318" s="341"/>
      <c r="AKH318" s="341"/>
      <c r="AKI318" s="341"/>
      <c r="AKJ318" s="341"/>
      <c r="AKK318" s="341"/>
      <c r="AKL318" s="341"/>
      <c r="AKM318" s="341"/>
      <c r="AKN318" s="341"/>
      <c r="AKO318" s="341"/>
      <c r="AKP318" s="341"/>
      <c r="AKQ318" s="341"/>
      <c r="AKR318" s="341"/>
      <c r="AKS318" s="341"/>
      <c r="AKT318" s="341"/>
      <c r="AKU318" s="341"/>
      <c r="AKV318" s="341"/>
      <c r="AKW318" s="341"/>
      <c r="AKX318" s="341"/>
      <c r="AKY318" s="341"/>
      <c r="AKZ318" s="341"/>
      <c r="ALA318" s="341"/>
      <c r="ALB318" s="341"/>
      <c r="ALC318" s="341"/>
      <c r="ALD318" s="341"/>
      <c r="ALE318" s="341"/>
      <c r="ALF318" s="341"/>
      <c r="ALG318" s="341"/>
      <c r="ALH318" s="341"/>
      <c r="ALI318" s="341"/>
      <c r="ALJ318" s="341"/>
      <c r="ALK318" s="341"/>
      <c r="ALL318" s="341"/>
      <c r="ALM318" s="341"/>
      <c r="ALN318" s="341"/>
      <c r="ALO318" s="341"/>
      <c r="ALP318" s="341"/>
      <c r="ALQ318" s="341"/>
      <c r="ALR318" s="341"/>
      <c r="ALS318" s="341"/>
      <c r="ALT318" s="341"/>
      <c r="ALU318" s="341"/>
      <c r="ALV318" s="341"/>
      <c r="ALW318" s="341"/>
      <c r="ALX318" s="341"/>
      <c r="ALY318" s="341"/>
      <c r="ALZ318" s="341"/>
      <c r="AMA318" s="341"/>
      <c r="AMB318" s="341"/>
      <c r="AMC318" s="341"/>
      <c r="AMD318" s="341"/>
      <c r="AME318" s="341"/>
      <c r="AMF318" s="341"/>
      <c r="AMG318" s="341"/>
      <c r="AMH318" s="341"/>
      <c r="AMI318" s="341"/>
      <c r="AMJ318" s="341"/>
      <c r="AMK318" s="341"/>
      <c r="AML318" s="341"/>
      <c r="AMM318" s="341"/>
      <c r="AMN318" s="341"/>
      <c r="AMO318" s="341"/>
      <c r="AMP318" s="341"/>
      <c r="AMQ318" s="341"/>
      <c r="AMR318" s="341"/>
      <c r="AMS318" s="341"/>
      <c r="AMT318" s="341"/>
      <c r="AMU318" s="341"/>
      <c r="AMV318" s="341"/>
      <c r="AMW318" s="341"/>
      <c r="AMX318" s="341"/>
      <c r="AMY318" s="341"/>
      <c r="AMZ318" s="341"/>
      <c r="ANA318" s="341"/>
      <c r="ANB318" s="341"/>
      <c r="ANC318" s="341"/>
      <c r="AND318" s="341"/>
      <c r="ANE318" s="341"/>
      <c r="ANF318" s="341"/>
      <c r="ANG318" s="341"/>
      <c r="ANH318" s="341"/>
      <c r="ANI318" s="341"/>
      <c r="ANJ318" s="341"/>
      <c r="ANK318" s="341"/>
      <c r="ANL318" s="341"/>
      <c r="ANM318" s="341"/>
      <c r="ANN318" s="341"/>
      <c r="ANO318" s="341"/>
      <c r="ANP318" s="341"/>
      <c r="ANQ318" s="341"/>
      <c r="ANR318" s="341"/>
      <c r="ANS318" s="341"/>
      <c r="ANT318" s="341"/>
      <c r="ANU318" s="341"/>
      <c r="ANV318" s="341"/>
      <c r="ANW318" s="341"/>
      <c r="ANX318" s="341"/>
      <c r="ANY318" s="341"/>
      <c r="ANZ318" s="341"/>
      <c r="AOA318" s="341"/>
      <c r="AOB318" s="341"/>
      <c r="AOC318" s="341"/>
      <c r="AOD318" s="341"/>
      <c r="AOE318" s="341"/>
      <c r="AOF318" s="341"/>
      <c r="AOG318" s="341"/>
      <c r="AOH318" s="341"/>
      <c r="AOI318" s="341"/>
      <c r="AOJ318" s="341"/>
      <c r="AOK318" s="341"/>
      <c r="AOL318" s="341"/>
      <c r="AOM318" s="341"/>
      <c r="AON318" s="341"/>
      <c r="AOO318" s="341"/>
      <c r="AOP318" s="341"/>
      <c r="AOQ318" s="341"/>
      <c r="AOR318" s="341"/>
      <c r="AOS318" s="341"/>
      <c r="AOT318" s="341"/>
      <c r="AOU318" s="341"/>
      <c r="AOV318" s="341"/>
      <c r="AOW318" s="341"/>
      <c r="AOX318" s="341"/>
      <c r="AOY318" s="341"/>
      <c r="AOZ318" s="341"/>
      <c r="APA318" s="341"/>
      <c r="APB318" s="341"/>
      <c r="APC318" s="341"/>
      <c r="APD318" s="341"/>
      <c r="APE318" s="341"/>
      <c r="APF318" s="341"/>
      <c r="APG318" s="341"/>
      <c r="APH318" s="341"/>
      <c r="API318" s="341"/>
      <c r="APJ318" s="341"/>
      <c r="APK318" s="341"/>
      <c r="APL318" s="341"/>
      <c r="APM318" s="341"/>
      <c r="APN318" s="341"/>
      <c r="APO318" s="341"/>
      <c r="APP318" s="341"/>
      <c r="APQ318" s="341"/>
      <c r="APR318" s="341"/>
      <c r="APS318" s="341"/>
      <c r="APT318" s="341"/>
      <c r="APU318" s="341"/>
      <c r="APV318" s="341"/>
      <c r="APW318" s="341"/>
      <c r="APX318" s="341"/>
      <c r="APY318" s="341"/>
      <c r="APZ318" s="341"/>
      <c r="AQA318" s="341"/>
      <c r="AQB318" s="341"/>
      <c r="AQC318" s="341"/>
      <c r="AQD318" s="341"/>
      <c r="AQE318" s="341"/>
      <c r="AQF318" s="341"/>
      <c r="AQG318" s="341"/>
      <c r="AQH318" s="341"/>
      <c r="AQI318" s="341"/>
      <c r="AQJ318" s="341"/>
      <c r="AQK318" s="341"/>
      <c r="AQL318" s="341"/>
      <c r="AQM318" s="341"/>
      <c r="AQN318" s="341"/>
      <c r="AQO318" s="341"/>
      <c r="AQP318" s="341"/>
      <c r="AQQ318" s="341"/>
      <c r="AQR318" s="341"/>
      <c r="AQS318" s="341"/>
      <c r="AQT318" s="341"/>
      <c r="AQU318" s="341"/>
      <c r="AQV318" s="341"/>
      <c r="AQW318" s="341"/>
      <c r="AQX318" s="341"/>
      <c r="AQY318" s="341"/>
      <c r="AQZ318" s="341"/>
      <c r="ARA318" s="341"/>
      <c r="ARB318" s="341"/>
      <c r="ARC318" s="341"/>
      <c r="ARD318" s="341"/>
      <c r="ARE318" s="341"/>
      <c r="ARF318" s="341"/>
      <c r="ARG318" s="341"/>
      <c r="ARH318" s="341"/>
      <c r="ARI318" s="341"/>
      <c r="ARJ318" s="341"/>
      <c r="ARK318" s="341"/>
      <c r="ARL318" s="341"/>
      <c r="ARM318" s="341"/>
      <c r="ARN318" s="341"/>
      <c r="ARO318" s="341"/>
      <c r="ARP318" s="341"/>
      <c r="ARQ318" s="341"/>
      <c r="ARR318" s="341"/>
      <c r="ARS318" s="341"/>
      <c r="ART318" s="341"/>
      <c r="ARU318" s="341"/>
      <c r="ARV318" s="341"/>
      <c r="ARW318" s="341"/>
      <c r="ARX318" s="341"/>
      <c r="ARY318" s="341"/>
      <c r="ARZ318" s="341"/>
      <c r="ASA318" s="341"/>
      <c r="ASB318" s="341"/>
      <c r="ASC318" s="341"/>
      <c r="ASD318" s="341"/>
      <c r="ASE318" s="341"/>
      <c r="ASF318" s="341"/>
      <c r="ASG318" s="341"/>
      <c r="ASH318" s="341"/>
      <c r="ASI318" s="341"/>
      <c r="ASJ318" s="341"/>
      <c r="ASK318" s="341"/>
      <c r="ASL318" s="341"/>
      <c r="ASM318" s="341"/>
      <c r="ASN318" s="341"/>
      <c r="ASO318" s="341"/>
      <c r="ASP318" s="341"/>
      <c r="ASQ318" s="341"/>
      <c r="ASR318" s="341"/>
      <c r="ASS318" s="341"/>
      <c r="AST318" s="341"/>
      <c r="ASU318" s="341"/>
      <c r="ASV318" s="341"/>
      <c r="ASW318" s="341"/>
      <c r="ASX318" s="341"/>
      <c r="ASY318" s="341"/>
      <c r="ASZ318" s="341"/>
      <c r="ATA318" s="341"/>
      <c r="ATB318" s="341"/>
      <c r="ATC318" s="341"/>
      <c r="ATD318" s="341"/>
      <c r="ATE318" s="341"/>
      <c r="ATF318" s="341"/>
      <c r="ATG318" s="341"/>
      <c r="ATH318" s="341"/>
      <c r="ATI318" s="341"/>
      <c r="ATJ318" s="341"/>
      <c r="ATK318" s="341"/>
      <c r="ATL318" s="341"/>
      <c r="ATM318" s="341"/>
      <c r="ATN318" s="341"/>
      <c r="ATO318" s="341"/>
      <c r="ATP318" s="341"/>
      <c r="ATQ318" s="341"/>
      <c r="ATR318" s="341"/>
      <c r="ATS318" s="341"/>
      <c r="ATT318" s="341"/>
      <c r="ATU318" s="341"/>
      <c r="ATV318" s="341"/>
      <c r="ATW318" s="341"/>
      <c r="ATX318" s="341"/>
      <c r="ATY318" s="341"/>
      <c r="ATZ318" s="341"/>
      <c r="AUA318" s="341"/>
      <c r="AUB318" s="341"/>
      <c r="AUC318" s="341"/>
      <c r="AUD318" s="341"/>
      <c r="AUE318" s="341"/>
      <c r="AUF318" s="341"/>
      <c r="AUG318" s="341"/>
      <c r="AUH318" s="341"/>
      <c r="AUI318" s="341"/>
      <c r="AUJ318" s="341"/>
      <c r="AUK318" s="341"/>
      <c r="AUL318" s="341"/>
      <c r="AUM318" s="341"/>
      <c r="AUN318" s="341"/>
      <c r="AUO318" s="341"/>
      <c r="AUP318" s="341"/>
      <c r="AUQ318" s="341"/>
      <c r="AUR318" s="341"/>
      <c r="AUS318" s="341"/>
      <c r="AUT318" s="341"/>
      <c r="AUU318" s="341"/>
      <c r="AUV318" s="341"/>
      <c r="AUW318" s="341"/>
      <c r="AUX318" s="341"/>
      <c r="AUY318" s="341"/>
      <c r="AUZ318" s="341"/>
      <c r="AVA318" s="341"/>
      <c r="AVB318" s="341"/>
      <c r="AVC318" s="341"/>
      <c r="AVD318" s="341"/>
      <c r="AVE318" s="341"/>
      <c r="AVF318" s="341"/>
      <c r="AVG318" s="341"/>
      <c r="AVH318" s="341"/>
      <c r="AVI318" s="341"/>
      <c r="AVJ318" s="341"/>
      <c r="AVK318" s="341"/>
      <c r="AVL318" s="341"/>
      <c r="AVM318" s="341"/>
      <c r="AVN318" s="341"/>
      <c r="AVO318" s="341"/>
      <c r="AVP318" s="341"/>
      <c r="AVQ318" s="341"/>
      <c r="AVR318" s="341"/>
      <c r="AVS318" s="341"/>
      <c r="AVT318" s="341"/>
      <c r="AVU318" s="341"/>
      <c r="AVV318" s="341"/>
      <c r="AVW318" s="341"/>
      <c r="AVX318" s="341"/>
      <c r="AVY318" s="341"/>
      <c r="AVZ318" s="341"/>
      <c r="AWA318" s="341"/>
      <c r="AWB318" s="341"/>
      <c r="AWC318" s="341"/>
      <c r="AWD318" s="341"/>
      <c r="AWE318" s="341"/>
      <c r="AWF318" s="341"/>
      <c r="AWG318" s="341"/>
      <c r="AWH318" s="341"/>
      <c r="AWI318" s="341"/>
      <c r="AWJ318" s="341"/>
      <c r="AWK318" s="341"/>
      <c r="AWL318" s="341"/>
      <c r="AWM318" s="341"/>
      <c r="AWN318" s="341"/>
      <c r="AWO318" s="341"/>
      <c r="AWP318" s="341"/>
      <c r="AWQ318" s="341"/>
      <c r="AWR318" s="341"/>
      <c r="AWS318" s="341"/>
      <c r="AWT318" s="341"/>
      <c r="AWU318" s="341"/>
      <c r="AWV318" s="341"/>
      <c r="AWW318" s="341"/>
      <c r="AWX318" s="341"/>
      <c r="AWY318" s="341"/>
      <c r="AWZ318" s="341"/>
      <c r="AXA318" s="341"/>
      <c r="AXB318" s="341"/>
      <c r="AXC318" s="341"/>
      <c r="AXD318" s="341"/>
      <c r="AXE318" s="341"/>
      <c r="AXF318" s="341"/>
      <c r="AXG318" s="341"/>
      <c r="AXH318" s="341"/>
      <c r="AXI318" s="341"/>
      <c r="AXJ318" s="341"/>
      <c r="AXK318" s="341"/>
      <c r="AXL318" s="341"/>
      <c r="AXM318" s="341"/>
      <c r="AXN318" s="341"/>
      <c r="AXO318" s="341"/>
      <c r="AXP318" s="341"/>
      <c r="AXQ318" s="341"/>
      <c r="AXR318" s="341"/>
      <c r="AXS318" s="341"/>
      <c r="AXT318" s="341"/>
      <c r="AXU318" s="341"/>
      <c r="AXV318" s="341"/>
      <c r="AXW318" s="341"/>
      <c r="AXX318" s="341"/>
      <c r="AXY318" s="341"/>
      <c r="AXZ318" s="341"/>
      <c r="AYA318" s="341"/>
      <c r="AYB318" s="341"/>
      <c r="AYC318" s="341"/>
      <c r="AYD318" s="341"/>
      <c r="AYE318" s="341"/>
      <c r="AYF318" s="341"/>
      <c r="AYG318" s="341"/>
      <c r="AYH318" s="341"/>
      <c r="AYI318" s="341"/>
      <c r="AYJ318" s="341"/>
      <c r="AYK318" s="341"/>
      <c r="AYL318" s="341"/>
      <c r="AYM318" s="341"/>
      <c r="AYN318" s="341"/>
      <c r="AYO318" s="341"/>
      <c r="AYP318" s="341"/>
      <c r="AYQ318" s="341"/>
      <c r="AYR318" s="341"/>
      <c r="AYS318" s="341"/>
      <c r="AYT318" s="341"/>
      <c r="AYU318" s="341"/>
      <c r="AYV318" s="341"/>
      <c r="AYW318" s="341"/>
      <c r="AYX318" s="341"/>
      <c r="AYY318" s="341"/>
      <c r="AYZ318" s="341"/>
      <c r="AZA318" s="341"/>
      <c r="AZB318" s="341"/>
      <c r="AZC318" s="341"/>
      <c r="AZD318" s="341"/>
      <c r="AZE318" s="341"/>
      <c r="AZF318" s="341"/>
      <c r="AZG318" s="341"/>
      <c r="AZH318" s="341"/>
      <c r="AZI318" s="341"/>
      <c r="AZJ318" s="341"/>
      <c r="AZK318" s="341"/>
      <c r="AZL318" s="341"/>
      <c r="AZM318" s="341"/>
      <c r="AZN318" s="341"/>
      <c r="AZO318" s="341"/>
      <c r="AZP318" s="341"/>
      <c r="AZQ318" s="341"/>
      <c r="AZR318" s="341"/>
      <c r="AZS318" s="341"/>
      <c r="AZT318" s="341"/>
      <c r="AZU318" s="341"/>
      <c r="AZV318" s="341"/>
      <c r="AZW318" s="341"/>
      <c r="AZX318" s="341"/>
      <c r="AZY318" s="341"/>
      <c r="AZZ318" s="341"/>
      <c r="BAA318" s="341"/>
      <c r="BAB318" s="341"/>
      <c r="BAC318" s="341"/>
      <c r="BAD318" s="341"/>
      <c r="BAE318" s="341"/>
      <c r="BAF318" s="341"/>
      <c r="BAG318" s="341"/>
      <c r="BAH318" s="341"/>
      <c r="BAI318" s="341"/>
      <c r="BAJ318" s="341"/>
      <c r="BAK318" s="341"/>
      <c r="BAL318" s="341"/>
      <c r="BAM318" s="341"/>
      <c r="BAN318" s="341"/>
      <c r="BAO318" s="341"/>
      <c r="BAP318" s="341"/>
      <c r="BAQ318" s="341"/>
      <c r="BAR318" s="341"/>
      <c r="BAS318" s="341"/>
      <c r="BAT318" s="341"/>
      <c r="BAU318" s="341"/>
      <c r="BAV318" s="341"/>
      <c r="BAW318" s="341"/>
      <c r="BAX318" s="341"/>
      <c r="BAY318" s="341"/>
      <c r="BAZ318" s="341"/>
      <c r="BBA318" s="341"/>
      <c r="BBB318" s="341"/>
      <c r="BBC318" s="341"/>
      <c r="BBD318" s="341"/>
      <c r="BBE318" s="341"/>
      <c r="BBF318" s="341"/>
      <c r="BBG318" s="341"/>
      <c r="BBH318" s="341"/>
      <c r="BBI318" s="341"/>
      <c r="BBJ318" s="341"/>
      <c r="BBK318" s="341"/>
      <c r="BBL318" s="341"/>
      <c r="BBM318" s="341"/>
      <c r="BBN318" s="341"/>
      <c r="BBO318" s="341"/>
      <c r="BBP318" s="341"/>
      <c r="BBQ318" s="341"/>
      <c r="BBR318" s="341"/>
      <c r="BBS318" s="341"/>
      <c r="BBT318" s="341"/>
      <c r="BBU318" s="341"/>
      <c r="BBV318" s="341"/>
      <c r="BBW318" s="341"/>
      <c r="BBX318" s="341"/>
      <c r="BBY318" s="341"/>
      <c r="BBZ318" s="341"/>
      <c r="BCA318" s="341"/>
      <c r="BCB318" s="341"/>
      <c r="BCC318" s="341"/>
      <c r="BCD318" s="341"/>
      <c r="BCE318" s="341"/>
      <c r="BCF318" s="341"/>
      <c r="BCG318" s="341"/>
      <c r="BCH318" s="341"/>
      <c r="BCI318" s="341"/>
      <c r="BCJ318" s="341"/>
      <c r="BCK318" s="341"/>
      <c r="BCL318" s="341"/>
      <c r="BCM318" s="341"/>
      <c r="BCN318" s="341"/>
      <c r="BCO318" s="341"/>
      <c r="BCP318" s="341"/>
      <c r="BCQ318" s="341"/>
      <c r="BCR318" s="341"/>
      <c r="BCS318" s="341"/>
      <c r="BCT318" s="341"/>
      <c r="BCU318" s="341"/>
      <c r="BCV318" s="341"/>
      <c r="BCW318" s="341"/>
      <c r="BCX318" s="341"/>
      <c r="BCY318" s="341"/>
      <c r="BCZ318" s="341"/>
      <c r="BDA318" s="341"/>
      <c r="BDB318" s="341"/>
      <c r="BDC318" s="341"/>
      <c r="BDD318" s="341"/>
      <c r="BDE318" s="341"/>
      <c r="BDF318" s="341"/>
      <c r="BDG318" s="341"/>
      <c r="BDH318" s="341"/>
      <c r="BDI318" s="341"/>
      <c r="BDJ318" s="341"/>
      <c r="BDK318" s="341"/>
      <c r="BDL318" s="341"/>
      <c r="BDM318" s="341"/>
      <c r="BDN318" s="341"/>
      <c r="BDO318" s="341"/>
      <c r="BDP318" s="341"/>
      <c r="BDQ318" s="341"/>
      <c r="BDR318" s="341"/>
      <c r="BDS318" s="341"/>
      <c r="BDT318" s="341"/>
      <c r="BDU318" s="341"/>
      <c r="BDV318" s="341"/>
      <c r="BDW318" s="341"/>
      <c r="BDX318" s="341"/>
      <c r="BDY318" s="341"/>
      <c r="BDZ318" s="341"/>
      <c r="BEA318" s="341"/>
      <c r="BEB318" s="341"/>
      <c r="BEC318" s="341"/>
      <c r="BED318" s="341"/>
      <c r="BEE318" s="341"/>
      <c r="BEF318" s="341"/>
      <c r="BEG318" s="341"/>
      <c r="BEH318" s="341"/>
      <c r="BEI318" s="341"/>
      <c r="BEJ318" s="341"/>
      <c r="BEK318" s="341"/>
      <c r="BEL318" s="341"/>
      <c r="BEM318" s="341"/>
      <c r="BEN318" s="341"/>
      <c r="BEO318" s="341"/>
      <c r="BEP318" s="341"/>
      <c r="BEQ318" s="341"/>
      <c r="BER318" s="341"/>
      <c r="BES318" s="341"/>
      <c r="BET318" s="341"/>
      <c r="BEU318" s="341"/>
      <c r="BEV318" s="341"/>
      <c r="BEW318" s="341"/>
      <c r="BEX318" s="341"/>
      <c r="BEY318" s="341"/>
      <c r="BEZ318" s="341"/>
      <c r="BFA318" s="341"/>
      <c r="BFB318" s="341"/>
      <c r="BFC318" s="341"/>
      <c r="BFD318" s="341"/>
      <c r="BFE318" s="341"/>
      <c r="BFF318" s="341"/>
      <c r="BFG318" s="341"/>
      <c r="BFH318" s="341"/>
      <c r="BFI318" s="341"/>
      <c r="BFJ318" s="341"/>
      <c r="BFK318" s="341"/>
      <c r="BFL318" s="341"/>
      <c r="BFM318" s="341"/>
      <c r="BFN318" s="341"/>
      <c r="BFO318" s="341"/>
      <c r="BFP318" s="341"/>
      <c r="BFQ318" s="341"/>
      <c r="BFR318" s="341"/>
      <c r="BFS318" s="341"/>
      <c r="BFT318" s="341"/>
      <c r="BFU318" s="341"/>
      <c r="BFV318" s="341"/>
      <c r="BFW318" s="341"/>
      <c r="BFX318" s="341"/>
      <c r="BFY318" s="341"/>
      <c r="BFZ318" s="341"/>
      <c r="BGA318" s="341"/>
      <c r="BGB318" s="341"/>
      <c r="BGC318" s="341"/>
      <c r="BGD318" s="341"/>
      <c r="BGE318" s="341"/>
      <c r="BGF318" s="341"/>
      <c r="BGG318" s="341"/>
      <c r="BGH318" s="341"/>
      <c r="BGI318" s="341"/>
      <c r="BGJ318" s="341"/>
      <c r="BGK318" s="341"/>
      <c r="BGL318" s="341"/>
      <c r="BGM318" s="341"/>
      <c r="BGN318" s="341"/>
      <c r="BGO318" s="341"/>
      <c r="BGP318" s="341"/>
      <c r="BGQ318" s="341"/>
      <c r="BGR318" s="341"/>
      <c r="BGS318" s="341"/>
      <c r="BGT318" s="341"/>
      <c r="BGU318" s="341"/>
      <c r="BGV318" s="341"/>
      <c r="BGW318" s="341"/>
      <c r="BGX318" s="341"/>
      <c r="BGY318" s="341"/>
      <c r="BGZ318" s="341"/>
      <c r="BHA318" s="341"/>
      <c r="BHB318" s="341"/>
      <c r="BHC318" s="341"/>
      <c r="BHD318" s="341"/>
      <c r="BHE318" s="341"/>
      <c r="BHF318" s="341"/>
      <c r="BHG318" s="341"/>
      <c r="BHH318" s="341"/>
      <c r="BHI318" s="341"/>
      <c r="BHJ318" s="341"/>
      <c r="BHK318" s="341"/>
      <c r="BHL318" s="341"/>
      <c r="BHM318" s="341"/>
      <c r="BHN318" s="341"/>
      <c r="BHO318" s="341"/>
      <c r="BHP318" s="341"/>
      <c r="BHQ318" s="341"/>
      <c r="BHR318" s="341"/>
      <c r="BHS318" s="341"/>
      <c r="BHT318" s="341"/>
      <c r="BHU318" s="341"/>
      <c r="BHV318" s="341"/>
      <c r="BHW318" s="341"/>
      <c r="BHX318" s="341"/>
      <c r="BHY318" s="341"/>
      <c r="BHZ318" s="341"/>
      <c r="BIA318" s="341"/>
      <c r="BIB318" s="341"/>
      <c r="BIC318" s="341"/>
      <c r="BID318" s="341"/>
      <c r="BIE318" s="341"/>
      <c r="BIF318" s="341"/>
      <c r="BIG318" s="341"/>
      <c r="BIH318" s="341"/>
      <c r="BII318" s="341"/>
      <c r="BIJ318" s="341"/>
      <c r="BIK318" s="341"/>
      <c r="BIL318" s="341"/>
      <c r="BIM318" s="341"/>
      <c r="BIN318" s="341"/>
      <c r="BIO318" s="341"/>
      <c r="BIP318" s="341"/>
      <c r="BIQ318" s="341"/>
      <c r="BIR318" s="341"/>
      <c r="BIS318" s="341"/>
      <c r="BIT318" s="341"/>
      <c r="BIU318" s="341"/>
      <c r="BIV318" s="341"/>
      <c r="BIW318" s="341"/>
      <c r="BIX318" s="341"/>
      <c r="BIY318" s="341"/>
      <c r="BIZ318" s="341"/>
      <c r="BJA318" s="341"/>
      <c r="BJB318" s="341"/>
      <c r="BJC318" s="341"/>
      <c r="BJD318" s="341"/>
      <c r="BJE318" s="341"/>
      <c r="BJF318" s="341"/>
      <c r="BJG318" s="341"/>
      <c r="BJH318" s="341"/>
      <c r="BJI318" s="341"/>
      <c r="BJJ318" s="341"/>
      <c r="BJK318" s="341"/>
      <c r="BJL318" s="341"/>
      <c r="BJM318" s="341"/>
      <c r="BJN318" s="341"/>
      <c r="BJO318" s="341"/>
      <c r="BJP318" s="341"/>
      <c r="BJQ318" s="341"/>
      <c r="BJR318" s="341"/>
      <c r="BJS318" s="341"/>
      <c r="BJT318" s="341"/>
      <c r="BJU318" s="341"/>
      <c r="BJV318" s="341"/>
      <c r="BJW318" s="341"/>
      <c r="BJX318" s="341"/>
      <c r="BJY318" s="341"/>
      <c r="BJZ318" s="341"/>
      <c r="BKA318" s="341"/>
      <c r="BKB318" s="341"/>
      <c r="BKC318" s="341"/>
      <c r="BKD318" s="341"/>
      <c r="BKE318" s="341"/>
      <c r="BKF318" s="341"/>
      <c r="BKG318" s="341"/>
      <c r="BKH318" s="341"/>
      <c r="BKI318" s="341"/>
      <c r="BKJ318" s="341"/>
      <c r="BKK318" s="341"/>
      <c r="BKL318" s="341"/>
      <c r="BKM318" s="341"/>
      <c r="BKN318" s="341"/>
      <c r="BKO318" s="341"/>
      <c r="BKP318" s="341"/>
      <c r="BKQ318" s="341"/>
      <c r="BKR318" s="341"/>
      <c r="BKS318" s="341"/>
      <c r="BKT318" s="341"/>
      <c r="BKU318" s="341"/>
      <c r="BKV318" s="341"/>
      <c r="BKW318" s="341"/>
      <c r="BKX318" s="341"/>
      <c r="BKY318" s="341"/>
      <c r="BKZ318" s="341"/>
      <c r="BLA318" s="341"/>
      <c r="BLB318" s="341"/>
      <c r="BLC318" s="341"/>
      <c r="BLD318" s="341"/>
      <c r="BLE318" s="341"/>
      <c r="BLF318" s="341"/>
      <c r="BLG318" s="341"/>
      <c r="BLH318" s="341"/>
      <c r="BLI318" s="341"/>
      <c r="BLJ318" s="341"/>
      <c r="BLK318" s="341"/>
      <c r="BLL318" s="341"/>
      <c r="BLM318" s="341"/>
      <c r="BLN318" s="341"/>
      <c r="BLO318" s="341"/>
      <c r="BLP318" s="341"/>
      <c r="BLQ318" s="341"/>
      <c r="BLR318" s="341"/>
      <c r="BLS318" s="341"/>
      <c r="BLT318" s="341"/>
      <c r="BLU318" s="341"/>
      <c r="BLV318" s="341"/>
      <c r="BLW318" s="341"/>
      <c r="BLX318" s="341"/>
      <c r="BLY318" s="341"/>
      <c r="BLZ318" s="341"/>
      <c r="BMA318" s="341"/>
      <c r="BMB318" s="341"/>
      <c r="BMC318" s="341"/>
      <c r="BMD318" s="341"/>
      <c r="BME318" s="341"/>
      <c r="BMF318" s="341"/>
      <c r="BMG318" s="341"/>
      <c r="BMH318" s="341"/>
      <c r="BMI318" s="341"/>
      <c r="BMJ318" s="341"/>
      <c r="BMK318" s="341"/>
      <c r="BML318" s="341"/>
      <c r="BMM318" s="341"/>
      <c r="BMN318" s="341"/>
      <c r="BMO318" s="341"/>
      <c r="BMP318" s="341"/>
      <c r="BMQ318" s="341"/>
      <c r="BMR318" s="341"/>
      <c r="BMS318" s="341"/>
      <c r="BMT318" s="341"/>
      <c r="BMU318" s="341"/>
      <c r="BMV318" s="341"/>
      <c r="BMW318" s="341"/>
      <c r="BMX318" s="341"/>
      <c r="BMY318" s="341"/>
      <c r="BMZ318" s="341"/>
      <c r="BNA318" s="341"/>
      <c r="BNB318" s="341"/>
      <c r="BNC318" s="341"/>
      <c r="BND318" s="341"/>
      <c r="BNE318" s="341"/>
      <c r="BNF318" s="341"/>
      <c r="BNG318" s="341"/>
      <c r="BNH318" s="341"/>
      <c r="BNI318" s="341"/>
      <c r="BNJ318" s="341"/>
      <c r="BNK318" s="341"/>
      <c r="BNL318" s="341"/>
      <c r="BNM318" s="341"/>
      <c r="BNN318" s="341"/>
      <c r="BNO318" s="341"/>
      <c r="BNP318" s="341"/>
      <c r="BNQ318" s="341"/>
      <c r="BNR318" s="341"/>
      <c r="BNS318" s="341"/>
      <c r="BNT318" s="341"/>
      <c r="BNU318" s="341"/>
      <c r="BNV318" s="341"/>
      <c r="BNW318" s="341"/>
      <c r="BNX318" s="341"/>
      <c r="BNY318" s="341"/>
      <c r="BNZ318" s="341"/>
      <c r="BOA318" s="341"/>
      <c r="BOB318" s="341"/>
      <c r="BOC318" s="341"/>
      <c r="BOD318" s="341"/>
      <c r="BOE318" s="341"/>
      <c r="BOF318" s="341"/>
      <c r="BOG318" s="341"/>
      <c r="BOH318" s="341"/>
      <c r="BOI318" s="341"/>
      <c r="BOJ318" s="341"/>
      <c r="BOK318" s="341"/>
      <c r="BOL318" s="341"/>
      <c r="BOM318" s="341"/>
      <c r="BON318" s="341"/>
      <c r="BOO318" s="341"/>
      <c r="BOP318" s="341"/>
      <c r="BOQ318" s="341"/>
      <c r="BOR318" s="341"/>
      <c r="BOS318" s="341"/>
      <c r="BOT318" s="341"/>
      <c r="BOU318" s="341"/>
      <c r="BOV318" s="341"/>
    </row>
    <row r="319" spans="1:1764" s="34" customFormat="1" ht="40.5" customHeight="1">
      <c r="A319" s="374"/>
      <c r="B319" s="375"/>
      <c r="C319" s="375"/>
      <c r="D319" s="373"/>
      <c r="E319" s="373"/>
      <c r="F319" s="373"/>
      <c r="G319" s="207" t="s">
        <v>250</v>
      </c>
      <c r="H319" s="207">
        <v>852</v>
      </c>
      <c r="I319" s="402">
        <v>85203</v>
      </c>
      <c r="J319" s="491">
        <f t="shared" si="6"/>
        <v>88866000</v>
      </c>
      <c r="K319" s="491">
        <v>88866000</v>
      </c>
      <c r="L319" s="463"/>
      <c r="M319" s="331"/>
      <c r="N319" s="331"/>
      <c r="O319" s="331"/>
      <c r="P319" s="331"/>
      <c r="Q319" s="331"/>
      <c r="R319" s="331"/>
      <c r="S319" s="331"/>
      <c r="T319" s="331"/>
      <c r="U319" s="331"/>
      <c r="V319" s="334"/>
      <c r="W319" s="334"/>
      <c r="X319" s="334"/>
      <c r="Y319" s="334"/>
      <c r="Z319" s="334"/>
      <c r="AA319" s="334"/>
      <c r="AB319" s="334"/>
      <c r="AC319" s="334"/>
      <c r="AD319" s="334"/>
      <c r="AE319" s="334"/>
      <c r="AF319" s="334"/>
      <c r="AG319" s="334"/>
      <c r="AH319" s="334"/>
      <c r="AI319" s="334"/>
      <c r="AJ319" s="334"/>
      <c r="AK319" s="334"/>
      <c r="AL319" s="334"/>
      <c r="AM319" s="334"/>
      <c r="AN319" s="334"/>
      <c r="AO319" s="334"/>
      <c r="AP319" s="334"/>
      <c r="AQ319" s="334"/>
      <c r="AR319" s="334"/>
      <c r="AS319" s="334"/>
      <c r="AT319" s="334"/>
      <c r="AU319" s="334"/>
      <c r="AV319" s="334"/>
      <c r="AW319" s="334"/>
      <c r="AX319" s="334"/>
      <c r="AY319" s="334"/>
      <c r="AZ319" s="334"/>
      <c r="BA319" s="334"/>
      <c r="BB319" s="334"/>
      <c r="BC319" s="334"/>
      <c r="BD319" s="334"/>
      <c r="BE319" s="334"/>
      <c r="BF319" s="334"/>
      <c r="BG319" s="334"/>
      <c r="BH319" s="334"/>
      <c r="BI319" s="334"/>
      <c r="BJ319" s="334"/>
      <c r="BK319" s="334"/>
      <c r="BL319" s="334"/>
      <c r="BM319" s="334"/>
      <c r="BN319" s="334"/>
      <c r="BO319" s="334"/>
      <c r="BP319" s="334"/>
      <c r="BQ319" s="334"/>
      <c r="BR319" s="334"/>
      <c r="BS319" s="334"/>
      <c r="BT319" s="334"/>
      <c r="BU319" s="334"/>
      <c r="BV319" s="334"/>
      <c r="BW319" s="334"/>
      <c r="BX319" s="334"/>
      <c r="BY319" s="334"/>
      <c r="BZ319" s="334"/>
      <c r="CA319" s="334"/>
      <c r="CB319" s="334"/>
      <c r="CC319" s="334"/>
      <c r="CD319" s="334"/>
      <c r="CE319" s="334"/>
      <c r="CF319" s="334"/>
      <c r="CG319" s="334"/>
      <c r="CH319" s="334"/>
      <c r="CI319" s="334"/>
      <c r="CJ319" s="334"/>
      <c r="CK319" s="334"/>
      <c r="CL319" s="334"/>
      <c r="CM319" s="334"/>
      <c r="CN319" s="334"/>
      <c r="CO319" s="334"/>
      <c r="CP319" s="334"/>
      <c r="CQ319" s="334"/>
      <c r="CR319" s="334"/>
      <c r="CS319" s="334"/>
      <c r="CT319" s="334"/>
      <c r="CU319" s="334"/>
      <c r="CV319" s="334"/>
      <c r="CW319" s="334"/>
      <c r="CX319" s="334"/>
      <c r="CY319" s="334"/>
      <c r="CZ319" s="334"/>
      <c r="DA319" s="334"/>
      <c r="DB319" s="334"/>
      <c r="DC319" s="334"/>
      <c r="DD319" s="334"/>
      <c r="DE319" s="334"/>
      <c r="DF319" s="334"/>
      <c r="DG319" s="334"/>
      <c r="DH319" s="334"/>
      <c r="DI319" s="334"/>
      <c r="DJ319" s="334"/>
      <c r="DK319" s="334"/>
      <c r="DL319" s="334"/>
      <c r="DM319" s="334"/>
      <c r="DN319" s="334"/>
      <c r="DO319" s="334"/>
      <c r="DP319" s="334"/>
      <c r="DQ319" s="334"/>
      <c r="DR319" s="334"/>
      <c r="DS319" s="334"/>
      <c r="DT319" s="334"/>
      <c r="DU319" s="334"/>
      <c r="DV319" s="334"/>
      <c r="DW319" s="334"/>
      <c r="DX319" s="334"/>
      <c r="DY319" s="334"/>
      <c r="DZ319" s="334"/>
      <c r="EA319" s="334"/>
      <c r="EB319" s="334"/>
      <c r="EC319" s="334"/>
      <c r="ED319" s="334"/>
      <c r="EE319" s="334"/>
      <c r="EF319" s="334"/>
      <c r="EG319" s="334"/>
      <c r="EH319" s="334"/>
      <c r="EI319" s="334"/>
      <c r="EJ319" s="334"/>
      <c r="EK319" s="334"/>
      <c r="EL319" s="334"/>
      <c r="EM319" s="334"/>
      <c r="EN319" s="334"/>
      <c r="EO319" s="334"/>
      <c r="EP319" s="334"/>
      <c r="EQ319" s="334"/>
      <c r="ER319" s="334"/>
      <c r="ES319" s="334"/>
      <c r="ET319" s="334"/>
      <c r="EU319" s="334"/>
      <c r="EV319" s="334"/>
      <c r="EW319" s="334"/>
      <c r="EX319" s="334"/>
      <c r="EY319" s="334"/>
      <c r="EZ319" s="334"/>
      <c r="FA319" s="334"/>
      <c r="FB319" s="334"/>
      <c r="FC319" s="334"/>
      <c r="FD319" s="334"/>
      <c r="FE319" s="334"/>
      <c r="FF319" s="334"/>
      <c r="FG319" s="334"/>
      <c r="FH319" s="334"/>
      <c r="FI319" s="334"/>
      <c r="FJ319" s="334"/>
      <c r="FK319" s="334"/>
      <c r="FL319" s="334"/>
      <c r="FM319" s="334"/>
      <c r="FN319" s="334"/>
      <c r="FO319" s="334"/>
      <c r="FP319" s="334"/>
      <c r="FQ319" s="334"/>
      <c r="FR319" s="334"/>
      <c r="FS319" s="334"/>
      <c r="FT319" s="334"/>
      <c r="FU319" s="334"/>
      <c r="FV319" s="334"/>
      <c r="FW319" s="334"/>
      <c r="FX319" s="334"/>
      <c r="FY319" s="334"/>
      <c r="FZ319" s="334"/>
      <c r="GA319" s="334"/>
      <c r="GB319" s="334"/>
      <c r="GC319" s="334"/>
      <c r="GD319" s="334"/>
      <c r="GE319" s="334"/>
      <c r="GF319" s="334"/>
      <c r="GG319" s="334"/>
      <c r="GH319" s="334"/>
      <c r="GI319" s="334"/>
      <c r="GJ319" s="334"/>
      <c r="GK319" s="334"/>
      <c r="GL319" s="334"/>
      <c r="GM319" s="334"/>
      <c r="GN319" s="334"/>
      <c r="GO319" s="334"/>
      <c r="GP319" s="334"/>
      <c r="GQ319" s="334"/>
      <c r="GR319" s="334"/>
      <c r="GS319" s="334"/>
      <c r="GT319" s="334"/>
      <c r="GU319" s="334"/>
      <c r="GV319" s="334"/>
      <c r="GW319" s="334"/>
      <c r="GX319" s="334"/>
      <c r="GY319" s="334"/>
      <c r="GZ319" s="334"/>
      <c r="HA319" s="334"/>
      <c r="HB319" s="334"/>
      <c r="HC319" s="334"/>
      <c r="HD319" s="334"/>
      <c r="HE319" s="334"/>
      <c r="HF319" s="334"/>
      <c r="HG319" s="334"/>
      <c r="HH319" s="334"/>
      <c r="HI319" s="334"/>
      <c r="HJ319" s="334"/>
      <c r="HK319" s="334"/>
      <c r="HL319" s="334"/>
      <c r="HM319" s="334"/>
      <c r="HN319" s="334"/>
      <c r="HO319" s="334"/>
      <c r="HP319" s="334"/>
      <c r="HQ319" s="334"/>
      <c r="HR319" s="334"/>
      <c r="HS319" s="334"/>
      <c r="HT319" s="334"/>
      <c r="HU319" s="334"/>
      <c r="HV319" s="334"/>
      <c r="HW319" s="334"/>
      <c r="HX319" s="334"/>
      <c r="HY319" s="334"/>
      <c r="HZ319" s="334"/>
      <c r="IA319" s="334"/>
      <c r="IB319" s="334"/>
      <c r="IC319" s="334"/>
      <c r="ID319" s="334"/>
      <c r="IE319" s="334"/>
      <c r="IF319" s="334"/>
      <c r="IG319" s="334"/>
      <c r="IH319" s="334"/>
      <c r="II319" s="334"/>
      <c r="IJ319" s="334"/>
      <c r="IK319" s="334"/>
      <c r="IL319" s="334"/>
      <c r="IM319" s="334"/>
      <c r="IN319" s="334"/>
      <c r="IO319" s="334"/>
      <c r="IP319" s="334"/>
      <c r="IQ319" s="334"/>
      <c r="IR319" s="334"/>
      <c r="IS319" s="334"/>
      <c r="IT319" s="334"/>
      <c r="IU319" s="334"/>
      <c r="IV319" s="334"/>
      <c r="IW319" s="334"/>
      <c r="IX319" s="334"/>
      <c r="IY319" s="334"/>
      <c r="IZ319" s="334"/>
      <c r="JA319" s="334"/>
      <c r="JB319" s="334"/>
      <c r="JC319" s="334"/>
      <c r="JD319" s="334"/>
      <c r="JE319" s="334"/>
      <c r="JF319" s="334"/>
      <c r="JG319" s="334"/>
      <c r="JH319" s="334"/>
      <c r="JI319" s="334"/>
      <c r="JJ319" s="334"/>
      <c r="JK319" s="334"/>
      <c r="JL319" s="334"/>
      <c r="JM319" s="334"/>
      <c r="JN319" s="334"/>
      <c r="JO319" s="334"/>
      <c r="JP319" s="334"/>
      <c r="JQ319" s="334"/>
      <c r="JR319" s="334"/>
      <c r="JS319" s="334"/>
      <c r="JT319" s="334"/>
      <c r="JU319" s="334"/>
      <c r="JV319" s="334"/>
      <c r="JW319" s="334"/>
      <c r="JX319" s="334"/>
      <c r="JY319" s="334"/>
      <c r="JZ319" s="334"/>
      <c r="KA319" s="334"/>
      <c r="KB319" s="334"/>
      <c r="KC319" s="334"/>
      <c r="KD319" s="334"/>
      <c r="KE319" s="334"/>
      <c r="KF319" s="334"/>
      <c r="KG319" s="334"/>
      <c r="KH319" s="334"/>
      <c r="KI319" s="334"/>
      <c r="KJ319" s="334"/>
      <c r="KK319" s="334"/>
      <c r="KL319" s="334"/>
      <c r="KM319" s="334"/>
      <c r="KN319" s="334"/>
      <c r="KO319" s="334"/>
      <c r="KP319" s="334"/>
      <c r="KQ319" s="334"/>
      <c r="KR319" s="334"/>
      <c r="KS319" s="334"/>
      <c r="KT319" s="334"/>
      <c r="KU319" s="334"/>
      <c r="KV319" s="334"/>
      <c r="KW319" s="334"/>
      <c r="KX319" s="334"/>
      <c r="KY319" s="334"/>
      <c r="KZ319" s="334"/>
      <c r="LA319" s="334"/>
      <c r="LB319" s="334"/>
      <c r="LC319" s="334"/>
      <c r="LD319" s="334"/>
      <c r="LE319" s="334"/>
      <c r="LF319" s="334"/>
      <c r="LG319" s="334"/>
      <c r="LH319" s="334"/>
      <c r="LI319" s="334"/>
      <c r="LJ319" s="334"/>
      <c r="LK319" s="334"/>
      <c r="LL319" s="334"/>
      <c r="LM319" s="334"/>
      <c r="LN319" s="334"/>
      <c r="LO319" s="334"/>
      <c r="LP319" s="334"/>
      <c r="LQ319" s="334"/>
      <c r="LR319" s="334"/>
      <c r="LS319" s="334"/>
      <c r="LT319" s="334"/>
      <c r="LU319" s="334"/>
      <c r="LV319" s="334"/>
      <c r="LW319" s="334"/>
      <c r="LX319" s="334"/>
      <c r="LY319" s="334"/>
      <c r="LZ319" s="334"/>
      <c r="MA319" s="334"/>
      <c r="MB319" s="334"/>
      <c r="MC319" s="334"/>
      <c r="MD319" s="334"/>
      <c r="ME319" s="334"/>
      <c r="MF319" s="334"/>
      <c r="MG319" s="334"/>
      <c r="MH319" s="334"/>
      <c r="MI319" s="334"/>
      <c r="MJ319" s="334"/>
      <c r="MK319" s="334"/>
      <c r="ML319" s="334"/>
      <c r="MM319" s="334"/>
      <c r="MN319" s="334"/>
      <c r="MO319" s="334"/>
      <c r="MP319" s="334"/>
      <c r="MQ319" s="334"/>
      <c r="MR319" s="334"/>
      <c r="MS319" s="334"/>
      <c r="MT319" s="334"/>
      <c r="MU319" s="334"/>
      <c r="MV319" s="334"/>
      <c r="MW319" s="334"/>
      <c r="MX319" s="334"/>
      <c r="MY319" s="334"/>
      <c r="MZ319" s="334"/>
      <c r="NA319" s="334"/>
      <c r="NB319" s="334"/>
      <c r="NC319" s="334"/>
      <c r="ND319" s="334"/>
      <c r="NE319" s="334"/>
      <c r="NF319" s="334"/>
      <c r="NG319" s="334"/>
      <c r="NH319" s="334"/>
      <c r="NI319" s="334"/>
      <c r="NJ319" s="334"/>
      <c r="NK319" s="334"/>
      <c r="NL319" s="334"/>
      <c r="NM319" s="334"/>
      <c r="NN319" s="334"/>
      <c r="NO319" s="334"/>
      <c r="NP319" s="334"/>
      <c r="NQ319" s="334"/>
      <c r="NR319" s="334"/>
      <c r="NS319" s="334"/>
      <c r="NT319" s="334"/>
      <c r="NU319" s="334"/>
      <c r="NV319" s="334"/>
      <c r="NW319" s="334"/>
      <c r="NX319" s="334"/>
      <c r="NY319" s="334"/>
      <c r="NZ319" s="334"/>
      <c r="OA319" s="334"/>
      <c r="OB319" s="334"/>
      <c r="OC319" s="334"/>
      <c r="OD319" s="334"/>
      <c r="OE319" s="334"/>
      <c r="OF319" s="334"/>
      <c r="OG319" s="334"/>
      <c r="OH319" s="334"/>
      <c r="OI319" s="334"/>
      <c r="OJ319" s="334"/>
      <c r="OK319" s="334"/>
      <c r="OL319" s="334"/>
      <c r="OM319" s="334"/>
      <c r="ON319" s="334"/>
      <c r="OO319" s="334"/>
      <c r="OP319" s="334"/>
      <c r="OQ319" s="334"/>
      <c r="OR319" s="334"/>
      <c r="OS319" s="334"/>
      <c r="OT319" s="334"/>
      <c r="OU319" s="334"/>
      <c r="OV319" s="334"/>
      <c r="OW319" s="334"/>
      <c r="OX319" s="334"/>
      <c r="OY319" s="334"/>
      <c r="OZ319" s="334"/>
      <c r="PA319" s="334"/>
      <c r="PB319" s="334"/>
      <c r="PC319" s="334"/>
      <c r="PD319" s="334"/>
      <c r="PE319" s="334"/>
      <c r="PF319" s="334"/>
      <c r="PG319" s="334"/>
      <c r="PH319" s="334"/>
      <c r="PI319" s="334"/>
      <c r="PJ319" s="334"/>
      <c r="PK319" s="334"/>
      <c r="PL319" s="334"/>
      <c r="PM319" s="334"/>
      <c r="PN319" s="334"/>
      <c r="PO319" s="334"/>
      <c r="PP319" s="334"/>
      <c r="PQ319" s="334"/>
      <c r="PR319" s="334"/>
      <c r="PS319" s="334"/>
      <c r="PT319" s="334"/>
      <c r="PU319" s="334"/>
      <c r="PV319" s="334"/>
      <c r="PW319" s="334"/>
      <c r="PX319" s="334"/>
      <c r="PY319" s="334"/>
      <c r="PZ319" s="334"/>
      <c r="QA319" s="334"/>
      <c r="QB319" s="334"/>
      <c r="QC319" s="334"/>
      <c r="QD319" s="334"/>
      <c r="QE319" s="334"/>
      <c r="QF319" s="334"/>
      <c r="QG319" s="334"/>
      <c r="QH319" s="334"/>
      <c r="QI319" s="334"/>
      <c r="QJ319" s="334"/>
      <c r="QK319" s="334"/>
      <c r="QL319" s="334"/>
      <c r="QM319" s="334"/>
      <c r="QN319" s="334"/>
      <c r="QO319" s="334"/>
      <c r="QP319" s="334"/>
      <c r="QQ319" s="334"/>
      <c r="QR319" s="334"/>
      <c r="QS319" s="334"/>
      <c r="QT319" s="334"/>
      <c r="QU319" s="334"/>
      <c r="QV319" s="334"/>
      <c r="QW319" s="334"/>
      <c r="QX319" s="334"/>
      <c r="QY319" s="334"/>
      <c r="QZ319" s="334"/>
      <c r="RA319" s="334"/>
      <c r="RB319" s="334"/>
      <c r="RC319" s="334"/>
      <c r="RD319" s="334"/>
      <c r="RE319" s="334"/>
      <c r="RF319" s="334"/>
      <c r="RG319" s="334"/>
      <c r="RH319" s="334"/>
      <c r="RI319" s="334"/>
      <c r="RJ319" s="334"/>
      <c r="RK319" s="334"/>
      <c r="RL319" s="334"/>
      <c r="RM319" s="334"/>
      <c r="RN319" s="334"/>
      <c r="RO319" s="334"/>
      <c r="RP319" s="334"/>
      <c r="RQ319" s="334"/>
      <c r="RR319" s="334"/>
      <c r="RS319" s="334"/>
      <c r="RT319" s="334"/>
      <c r="RU319" s="334"/>
      <c r="RV319" s="334"/>
      <c r="RW319" s="334"/>
      <c r="RX319" s="334"/>
      <c r="RY319" s="334"/>
      <c r="RZ319" s="334"/>
      <c r="SA319" s="334"/>
      <c r="SB319" s="334"/>
      <c r="SC319" s="334"/>
      <c r="SD319" s="334"/>
      <c r="SE319" s="334"/>
      <c r="SF319" s="334"/>
      <c r="SG319" s="334"/>
      <c r="SH319" s="334"/>
      <c r="SI319" s="334"/>
      <c r="SJ319" s="334"/>
      <c r="SK319" s="334"/>
      <c r="SL319" s="334"/>
      <c r="SM319" s="334"/>
      <c r="SN319" s="334"/>
      <c r="SO319" s="334"/>
      <c r="SP319" s="334"/>
      <c r="SQ319" s="334"/>
      <c r="SR319" s="334"/>
      <c r="SS319" s="334"/>
      <c r="ST319" s="334"/>
      <c r="SU319" s="334"/>
      <c r="SV319" s="334"/>
      <c r="SW319" s="334"/>
      <c r="SX319" s="334"/>
      <c r="SY319" s="334"/>
      <c r="SZ319" s="334"/>
      <c r="TA319" s="334"/>
      <c r="TB319" s="334"/>
      <c r="TC319" s="334"/>
      <c r="TD319" s="334"/>
      <c r="TE319" s="334"/>
      <c r="TF319" s="334"/>
      <c r="TG319" s="334"/>
      <c r="TH319" s="334"/>
      <c r="TI319" s="334"/>
      <c r="TJ319" s="334"/>
      <c r="TK319" s="334"/>
      <c r="TL319" s="334"/>
      <c r="TM319" s="334"/>
      <c r="TN319" s="334"/>
      <c r="TO319" s="334"/>
      <c r="TP319" s="334"/>
      <c r="TQ319" s="334"/>
      <c r="TR319" s="334"/>
      <c r="TS319" s="334"/>
      <c r="TT319" s="334"/>
      <c r="TU319" s="334"/>
      <c r="TV319" s="334"/>
      <c r="TW319" s="334"/>
      <c r="TX319" s="334"/>
      <c r="TY319" s="334"/>
      <c r="TZ319" s="334"/>
      <c r="UA319" s="334"/>
      <c r="UB319" s="334"/>
      <c r="UC319" s="334"/>
      <c r="UD319" s="334"/>
      <c r="UE319" s="334"/>
      <c r="UF319" s="334"/>
      <c r="UG319" s="334"/>
      <c r="UH319" s="334"/>
      <c r="UI319" s="334"/>
      <c r="UJ319" s="334"/>
      <c r="UK319" s="334"/>
      <c r="UL319" s="334"/>
      <c r="UM319" s="334"/>
      <c r="UN319" s="334"/>
      <c r="UO319" s="334"/>
      <c r="UP319" s="334"/>
      <c r="UQ319" s="334"/>
      <c r="UR319" s="334"/>
      <c r="US319" s="334"/>
      <c r="UT319" s="334"/>
      <c r="UU319" s="334"/>
      <c r="UV319" s="334"/>
      <c r="UW319" s="334"/>
      <c r="UX319" s="334"/>
      <c r="UY319" s="334"/>
      <c r="UZ319" s="334"/>
      <c r="VA319" s="334"/>
      <c r="VB319" s="334"/>
      <c r="VC319" s="334"/>
      <c r="VD319" s="334"/>
      <c r="VE319" s="334"/>
      <c r="VF319" s="334"/>
      <c r="VG319" s="334"/>
      <c r="VH319" s="334"/>
      <c r="VI319" s="334"/>
      <c r="VJ319" s="334"/>
      <c r="VK319" s="334"/>
      <c r="VL319" s="334"/>
      <c r="VM319" s="334"/>
      <c r="VN319" s="334"/>
      <c r="VO319" s="334"/>
      <c r="VP319" s="334"/>
      <c r="VQ319" s="334"/>
      <c r="VR319" s="334"/>
      <c r="VS319" s="334"/>
      <c r="VT319" s="334"/>
      <c r="VU319" s="334"/>
      <c r="VV319" s="334"/>
      <c r="VW319" s="334"/>
      <c r="VX319" s="334"/>
      <c r="VY319" s="334"/>
      <c r="VZ319" s="334"/>
      <c r="WA319" s="334"/>
      <c r="WB319" s="334"/>
      <c r="WC319" s="334"/>
      <c r="WD319" s="334"/>
      <c r="WE319" s="334"/>
      <c r="WF319" s="334"/>
      <c r="WG319" s="334"/>
      <c r="WH319" s="334"/>
      <c r="WI319" s="334"/>
      <c r="WJ319" s="334"/>
      <c r="WK319" s="334"/>
      <c r="WL319" s="334"/>
      <c r="WM319" s="334"/>
      <c r="WN319" s="334"/>
      <c r="WO319" s="334"/>
      <c r="WP319" s="334"/>
      <c r="WQ319" s="334"/>
      <c r="WR319" s="334"/>
      <c r="WS319" s="334"/>
      <c r="WT319" s="334"/>
      <c r="WU319" s="334"/>
      <c r="WV319" s="334"/>
      <c r="WW319" s="334"/>
      <c r="WX319" s="334"/>
      <c r="WY319" s="334"/>
      <c r="WZ319" s="334"/>
      <c r="XA319" s="334"/>
      <c r="XB319" s="334"/>
      <c r="XC319" s="334"/>
      <c r="XD319" s="334"/>
      <c r="XE319" s="334"/>
      <c r="XF319" s="334"/>
      <c r="XG319" s="334"/>
      <c r="XH319" s="334"/>
      <c r="XI319" s="334"/>
      <c r="XJ319" s="334"/>
      <c r="XK319" s="334"/>
      <c r="XL319" s="334"/>
      <c r="XM319" s="334"/>
      <c r="XN319" s="334"/>
      <c r="XO319" s="334"/>
      <c r="XP319" s="334"/>
      <c r="XQ319" s="334"/>
      <c r="XR319" s="334"/>
      <c r="XS319" s="334"/>
      <c r="XT319" s="334"/>
      <c r="XU319" s="334"/>
      <c r="XV319" s="334"/>
      <c r="XW319" s="334"/>
      <c r="XX319" s="334"/>
      <c r="XY319" s="334"/>
      <c r="XZ319" s="334"/>
      <c r="YA319" s="334"/>
      <c r="YB319" s="334"/>
      <c r="YC319" s="334"/>
      <c r="YD319" s="334"/>
      <c r="YE319" s="334"/>
      <c r="YF319" s="334"/>
      <c r="YG319" s="334"/>
      <c r="YH319" s="334"/>
      <c r="YI319" s="334"/>
      <c r="YJ319" s="334"/>
      <c r="YK319" s="334"/>
      <c r="YL319" s="334"/>
      <c r="YM319" s="334"/>
      <c r="YN319" s="334"/>
      <c r="YO319" s="334"/>
      <c r="YP319" s="334"/>
      <c r="YQ319" s="334"/>
      <c r="YR319" s="334"/>
      <c r="YS319" s="334"/>
      <c r="YT319" s="334"/>
      <c r="YU319" s="334"/>
      <c r="YV319" s="334"/>
      <c r="YW319" s="334"/>
      <c r="YX319" s="334"/>
      <c r="YY319" s="334"/>
      <c r="YZ319" s="334"/>
      <c r="ZA319" s="334"/>
      <c r="ZB319" s="334"/>
      <c r="ZC319" s="334"/>
      <c r="ZD319" s="334"/>
      <c r="ZE319" s="334"/>
      <c r="ZF319" s="334"/>
      <c r="ZG319" s="334"/>
      <c r="ZH319" s="334"/>
      <c r="ZI319" s="334"/>
      <c r="ZJ319" s="334"/>
      <c r="ZK319" s="334"/>
      <c r="ZL319" s="334"/>
      <c r="ZM319" s="334"/>
      <c r="ZN319" s="334"/>
      <c r="ZO319" s="334"/>
      <c r="ZP319" s="334"/>
      <c r="ZQ319" s="334"/>
      <c r="ZR319" s="334"/>
      <c r="ZS319" s="334"/>
      <c r="ZT319" s="334"/>
      <c r="ZU319" s="334"/>
      <c r="ZV319" s="334"/>
      <c r="ZW319" s="334"/>
      <c r="ZX319" s="334"/>
      <c r="ZY319" s="334"/>
      <c r="ZZ319" s="334"/>
      <c r="AAA319" s="334"/>
      <c r="AAB319" s="334"/>
      <c r="AAC319" s="334"/>
      <c r="AAD319" s="334"/>
      <c r="AAE319" s="334"/>
      <c r="AAF319" s="334"/>
      <c r="AAG319" s="334"/>
      <c r="AAH319" s="334"/>
      <c r="AAI319" s="334"/>
      <c r="AAJ319" s="334"/>
      <c r="AAK319" s="334"/>
      <c r="AAL319" s="334"/>
      <c r="AAM319" s="334"/>
      <c r="AAN319" s="334"/>
      <c r="AAO319" s="334"/>
      <c r="AAP319" s="334"/>
      <c r="AAQ319" s="334"/>
      <c r="AAR319" s="334"/>
      <c r="AAS319" s="334"/>
      <c r="AAT319" s="334"/>
      <c r="AAU319" s="334"/>
      <c r="AAV319" s="334"/>
      <c r="AAW319" s="334"/>
      <c r="AAX319" s="334"/>
      <c r="AAY319" s="334"/>
      <c r="AAZ319" s="334"/>
      <c r="ABA319" s="334"/>
      <c r="ABB319" s="334"/>
      <c r="ABC319" s="334"/>
      <c r="ABD319" s="334"/>
      <c r="ABE319" s="334"/>
      <c r="ABF319" s="334"/>
      <c r="ABG319" s="334"/>
      <c r="ABH319" s="334"/>
      <c r="ABI319" s="334"/>
      <c r="ABJ319" s="334"/>
      <c r="ABK319" s="334"/>
      <c r="ABL319" s="334"/>
      <c r="ABM319" s="334"/>
      <c r="ABN319" s="334"/>
      <c r="ABO319" s="334"/>
      <c r="ABP319" s="334"/>
      <c r="ABQ319" s="334"/>
      <c r="ABR319" s="334"/>
      <c r="ABS319" s="334"/>
      <c r="ABT319" s="334"/>
      <c r="ABU319" s="334"/>
      <c r="ABV319" s="334"/>
      <c r="ABW319" s="334"/>
      <c r="ABX319" s="334"/>
      <c r="ABY319" s="334"/>
      <c r="ABZ319" s="334"/>
      <c r="ACA319" s="334"/>
      <c r="ACB319" s="334"/>
      <c r="ACC319" s="334"/>
      <c r="ACD319" s="334"/>
      <c r="ACE319" s="334"/>
      <c r="ACF319" s="334"/>
      <c r="ACG319" s="334"/>
      <c r="ACH319" s="334"/>
      <c r="ACI319" s="334"/>
      <c r="ACJ319" s="334"/>
      <c r="ACK319" s="334"/>
      <c r="ACL319" s="334"/>
      <c r="ACM319" s="334"/>
      <c r="ACN319" s="334"/>
      <c r="ACO319" s="334"/>
      <c r="ACP319" s="334"/>
      <c r="ACQ319" s="334"/>
      <c r="ACR319" s="334"/>
      <c r="ACS319" s="334"/>
      <c r="ACT319" s="334"/>
      <c r="ACU319" s="334"/>
      <c r="ACV319" s="334"/>
      <c r="ACW319" s="334"/>
      <c r="ACX319" s="334"/>
      <c r="ACY319" s="334"/>
      <c r="ACZ319" s="334"/>
      <c r="ADA319" s="334"/>
      <c r="ADB319" s="334"/>
      <c r="ADC319" s="334"/>
      <c r="ADD319" s="334"/>
      <c r="ADE319" s="334"/>
      <c r="ADF319" s="334"/>
      <c r="ADG319" s="334"/>
      <c r="ADH319" s="334"/>
      <c r="ADI319" s="334"/>
      <c r="ADJ319" s="334"/>
      <c r="ADK319" s="334"/>
      <c r="ADL319" s="334"/>
      <c r="ADM319" s="334"/>
      <c r="ADN319" s="334"/>
      <c r="ADO319" s="334"/>
      <c r="ADP319" s="334"/>
      <c r="ADQ319" s="334"/>
      <c r="ADR319" s="334"/>
      <c r="ADS319" s="334"/>
      <c r="ADT319" s="334"/>
      <c r="ADU319" s="334"/>
      <c r="ADV319" s="334"/>
      <c r="ADW319" s="334"/>
      <c r="ADX319" s="334"/>
      <c r="ADY319" s="334"/>
      <c r="ADZ319" s="334"/>
      <c r="AEA319" s="334"/>
      <c r="AEB319" s="334"/>
      <c r="AEC319" s="334"/>
      <c r="AED319" s="334"/>
      <c r="AEE319" s="334"/>
      <c r="AEF319" s="334"/>
      <c r="AEG319" s="334"/>
      <c r="AEH319" s="334"/>
      <c r="AEI319" s="334"/>
      <c r="AEJ319" s="334"/>
      <c r="AEK319" s="334"/>
      <c r="AEL319" s="334"/>
      <c r="AEM319" s="334"/>
      <c r="AEN319" s="334"/>
      <c r="AEO319" s="334"/>
      <c r="AEP319" s="334"/>
      <c r="AEQ319" s="334"/>
      <c r="AER319" s="334"/>
      <c r="AES319" s="334"/>
      <c r="AET319" s="334"/>
      <c r="AEU319" s="334"/>
      <c r="AEV319" s="334"/>
      <c r="AEW319" s="334"/>
      <c r="AEX319" s="334"/>
      <c r="AEY319" s="334"/>
      <c r="AEZ319" s="334"/>
      <c r="AFA319" s="334"/>
      <c r="AFB319" s="334"/>
      <c r="AFC319" s="334"/>
      <c r="AFD319" s="334"/>
      <c r="AFE319" s="334"/>
      <c r="AFF319" s="334"/>
      <c r="AFG319" s="334"/>
      <c r="AFH319" s="334"/>
      <c r="AFI319" s="334"/>
      <c r="AFJ319" s="334"/>
      <c r="AFK319" s="334"/>
      <c r="AFL319" s="334"/>
      <c r="AFM319" s="334"/>
      <c r="AFN319" s="334"/>
      <c r="AFO319" s="334"/>
      <c r="AFP319" s="334"/>
      <c r="AFQ319" s="334"/>
      <c r="AFR319" s="334"/>
      <c r="AFS319" s="334"/>
      <c r="AFT319" s="334"/>
      <c r="AFU319" s="334"/>
      <c r="AFV319" s="334"/>
      <c r="AFW319" s="334"/>
      <c r="AFX319" s="334"/>
      <c r="AFY319" s="334"/>
      <c r="AFZ319" s="334"/>
      <c r="AGA319" s="334"/>
      <c r="AGB319" s="334"/>
      <c r="AGC319" s="334"/>
      <c r="AGD319" s="334"/>
      <c r="AGE319" s="334"/>
      <c r="AGF319" s="334"/>
      <c r="AGG319" s="334"/>
      <c r="AGH319" s="334"/>
      <c r="AGI319" s="334"/>
      <c r="AGJ319" s="334"/>
      <c r="AGK319" s="334"/>
      <c r="AGL319" s="334"/>
      <c r="AGM319" s="334"/>
      <c r="AGN319" s="334"/>
      <c r="AGO319" s="334"/>
      <c r="AGP319" s="334"/>
      <c r="AGQ319" s="334"/>
      <c r="AGR319" s="334"/>
      <c r="AGS319" s="334"/>
      <c r="AGT319" s="334"/>
      <c r="AGU319" s="334"/>
      <c r="AGV319" s="334"/>
      <c r="AGW319" s="334"/>
      <c r="AGX319" s="334"/>
      <c r="AGY319" s="334"/>
      <c r="AGZ319" s="334"/>
      <c r="AHA319" s="334"/>
      <c r="AHB319" s="334"/>
      <c r="AHC319" s="334"/>
      <c r="AHD319" s="334"/>
      <c r="AHE319" s="334"/>
      <c r="AHF319" s="334"/>
      <c r="AHG319" s="334"/>
      <c r="AHH319" s="334"/>
      <c r="AHI319" s="334"/>
      <c r="AHJ319" s="334"/>
      <c r="AHK319" s="334"/>
      <c r="AHL319" s="334"/>
      <c r="AHM319" s="334"/>
      <c r="AHN319" s="334"/>
      <c r="AHO319" s="334"/>
      <c r="AHP319" s="334"/>
      <c r="AHQ319" s="334"/>
      <c r="AHR319" s="334"/>
      <c r="AHS319" s="334"/>
      <c r="AHT319" s="334"/>
      <c r="AHU319" s="334"/>
      <c r="AHV319" s="334"/>
      <c r="AHW319" s="334"/>
      <c r="AHX319" s="334"/>
      <c r="AHY319" s="334"/>
      <c r="AHZ319" s="334"/>
      <c r="AIA319" s="334"/>
      <c r="AIB319" s="334"/>
      <c r="AIC319" s="334"/>
      <c r="AID319" s="334"/>
      <c r="AIE319" s="334"/>
      <c r="AIF319" s="334"/>
      <c r="AIG319" s="334"/>
      <c r="AIH319" s="334"/>
      <c r="AII319" s="334"/>
      <c r="AIJ319" s="334"/>
      <c r="AIK319" s="334"/>
      <c r="AIL319" s="334"/>
      <c r="AIM319" s="334"/>
      <c r="AIN319" s="334"/>
      <c r="AIO319" s="334"/>
      <c r="AIP319" s="334"/>
      <c r="AIQ319" s="334"/>
      <c r="AIR319" s="334"/>
      <c r="AIS319" s="334"/>
      <c r="AIT319" s="334"/>
      <c r="AIU319" s="334"/>
      <c r="AIV319" s="334"/>
      <c r="AIW319" s="334"/>
      <c r="AIX319" s="334"/>
      <c r="AIY319" s="334"/>
      <c r="AIZ319" s="334"/>
      <c r="AJA319" s="334"/>
      <c r="AJB319" s="334"/>
      <c r="AJC319" s="334"/>
      <c r="AJD319" s="334"/>
      <c r="AJE319" s="334"/>
      <c r="AJF319" s="334"/>
      <c r="AJG319" s="334"/>
      <c r="AJH319" s="334"/>
      <c r="AJI319" s="334"/>
      <c r="AJJ319" s="334"/>
      <c r="AJK319" s="334"/>
      <c r="AJL319" s="334"/>
      <c r="AJM319" s="334"/>
      <c r="AJN319" s="334"/>
      <c r="AJO319" s="334"/>
      <c r="AJP319" s="334"/>
      <c r="AJQ319" s="334"/>
      <c r="AJR319" s="334"/>
      <c r="AJS319" s="334"/>
      <c r="AJT319" s="334"/>
      <c r="AJU319" s="334"/>
      <c r="AJV319" s="334"/>
      <c r="AJW319" s="334"/>
      <c r="AJX319" s="334"/>
      <c r="AJY319" s="334"/>
      <c r="AJZ319" s="334"/>
      <c r="AKA319" s="334"/>
      <c r="AKB319" s="334"/>
      <c r="AKC319" s="334"/>
      <c r="AKD319" s="334"/>
      <c r="AKE319" s="334"/>
      <c r="AKF319" s="334"/>
      <c r="AKG319" s="334"/>
      <c r="AKH319" s="334"/>
      <c r="AKI319" s="334"/>
      <c r="AKJ319" s="334"/>
      <c r="AKK319" s="334"/>
      <c r="AKL319" s="334"/>
      <c r="AKM319" s="334"/>
      <c r="AKN319" s="334"/>
      <c r="AKO319" s="334"/>
      <c r="AKP319" s="334"/>
      <c r="AKQ319" s="334"/>
      <c r="AKR319" s="334"/>
      <c r="AKS319" s="334"/>
      <c r="AKT319" s="334"/>
      <c r="AKU319" s="334"/>
      <c r="AKV319" s="334"/>
      <c r="AKW319" s="334"/>
      <c r="AKX319" s="334"/>
      <c r="AKY319" s="334"/>
      <c r="AKZ319" s="334"/>
      <c r="ALA319" s="334"/>
      <c r="ALB319" s="334"/>
      <c r="ALC319" s="334"/>
      <c r="ALD319" s="334"/>
      <c r="ALE319" s="334"/>
      <c r="ALF319" s="334"/>
      <c r="ALG319" s="334"/>
      <c r="ALH319" s="334"/>
      <c r="ALI319" s="334"/>
      <c r="ALJ319" s="334"/>
      <c r="ALK319" s="334"/>
      <c r="ALL319" s="334"/>
      <c r="ALM319" s="334"/>
      <c r="ALN319" s="334"/>
      <c r="ALO319" s="334"/>
      <c r="ALP319" s="334"/>
      <c r="ALQ319" s="334"/>
      <c r="ALR319" s="334"/>
      <c r="ALS319" s="334"/>
      <c r="ALT319" s="334"/>
      <c r="ALU319" s="334"/>
      <c r="ALV319" s="334"/>
      <c r="ALW319" s="334"/>
      <c r="ALX319" s="334"/>
      <c r="ALY319" s="334"/>
      <c r="ALZ319" s="334"/>
      <c r="AMA319" s="334"/>
      <c r="AMB319" s="334"/>
      <c r="AMC319" s="334"/>
      <c r="AMD319" s="334"/>
      <c r="AME319" s="334"/>
      <c r="AMF319" s="334"/>
      <c r="AMG319" s="334"/>
      <c r="AMH319" s="334"/>
      <c r="AMI319" s="334"/>
      <c r="AMJ319" s="334"/>
      <c r="AMK319" s="334"/>
      <c r="AML319" s="334"/>
      <c r="AMM319" s="334"/>
      <c r="AMN319" s="334"/>
      <c r="AMO319" s="334"/>
      <c r="AMP319" s="334"/>
      <c r="AMQ319" s="334"/>
      <c r="AMR319" s="334"/>
      <c r="AMS319" s="334"/>
      <c r="AMT319" s="334"/>
      <c r="AMU319" s="334"/>
      <c r="AMV319" s="334"/>
      <c r="AMW319" s="334"/>
      <c r="AMX319" s="334"/>
      <c r="AMY319" s="334"/>
      <c r="AMZ319" s="334"/>
      <c r="ANA319" s="334"/>
      <c r="ANB319" s="334"/>
      <c r="ANC319" s="334"/>
      <c r="AND319" s="334"/>
      <c r="ANE319" s="334"/>
      <c r="ANF319" s="334"/>
      <c r="ANG319" s="334"/>
      <c r="ANH319" s="334"/>
      <c r="ANI319" s="334"/>
      <c r="ANJ319" s="334"/>
      <c r="ANK319" s="334"/>
      <c r="ANL319" s="334"/>
      <c r="ANM319" s="334"/>
      <c r="ANN319" s="334"/>
      <c r="ANO319" s="334"/>
      <c r="ANP319" s="334"/>
      <c r="ANQ319" s="334"/>
      <c r="ANR319" s="334"/>
      <c r="ANS319" s="334"/>
      <c r="ANT319" s="334"/>
      <c r="ANU319" s="334"/>
      <c r="ANV319" s="334"/>
      <c r="ANW319" s="334"/>
      <c r="ANX319" s="334"/>
      <c r="ANY319" s="334"/>
      <c r="ANZ319" s="334"/>
      <c r="AOA319" s="334"/>
      <c r="AOB319" s="334"/>
      <c r="AOC319" s="334"/>
      <c r="AOD319" s="334"/>
      <c r="AOE319" s="334"/>
      <c r="AOF319" s="334"/>
      <c r="AOG319" s="334"/>
      <c r="AOH319" s="334"/>
      <c r="AOI319" s="334"/>
      <c r="AOJ319" s="334"/>
      <c r="AOK319" s="334"/>
      <c r="AOL319" s="334"/>
      <c r="AOM319" s="334"/>
      <c r="AON319" s="334"/>
      <c r="AOO319" s="334"/>
      <c r="AOP319" s="334"/>
      <c r="AOQ319" s="334"/>
      <c r="AOR319" s="334"/>
      <c r="AOS319" s="334"/>
      <c r="AOT319" s="334"/>
      <c r="AOU319" s="334"/>
      <c r="AOV319" s="334"/>
      <c r="AOW319" s="334"/>
      <c r="AOX319" s="334"/>
      <c r="AOY319" s="334"/>
      <c r="AOZ319" s="334"/>
      <c r="APA319" s="334"/>
      <c r="APB319" s="334"/>
      <c r="APC319" s="334"/>
      <c r="APD319" s="334"/>
      <c r="APE319" s="334"/>
      <c r="APF319" s="334"/>
      <c r="APG319" s="334"/>
      <c r="APH319" s="334"/>
      <c r="API319" s="334"/>
      <c r="APJ319" s="334"/>
      <c r="APK319" s="334"/>
      <c r="APL319" s="334"/>
      <c r="APM319" s="334"/>
      <c r="APN319" s="334"/>
      <c r="APO319" s="334"/>
      <c r="APP319" s="334"/>
      <c r="APQ319" s="334"/>
      <c r="APR319" s="334"/>
      <c r="APS319" s="334"/>
      <c r="APT319" s="334"/>
      <c r="APU319" s="334"/>
      <c r="APV319" s="334"/>
      <c r="APW319" s="334"/>
      <c r="APX319" s="334"/>
      <c r="APY319" s="334"/>
      <c r="APZ319" s="334"/>
      <c r="AQA319" s="334"/>
      <c r="AQB319" s="334"/>
      <c r="AQC319" s="334"/>
      <c r="AQD319" s="334"/>
      <c r="AQE319" s="334"/>
      <c r="AQF319" s="334"/>
      <c r="AQG319" s="334"/>
      <c r="AQH319" s="334"/>
      <c r="AQI319" s="334"/>
      <c r="AQJ319" s="334"/>
      <c r="AQK319" s="334"/>
      <c r="AQL319" s="334"/>
      <c r="AQM319" s="334"/>
      <c r="AQN319" s="334"/>
      <c r="AQO319" s="334"/>
      <c r="AQP319" s="334"/>
      <c r="AQQ319" s="334"/>
      <c r="AQR319" s="334"/>
      <c r="AQS319" s="334"/>
      <c r="AQT319" s="334"/>
      <c r="AQU319" s="334"/>
      <c r="AQV319" s="334"/>
      <c r="AQW319" s="334"/>
      <c r="AQX319" s="334"/>
      <c r="AQY319" s="334"/>
      <c r="AQZ319" s="334"/>
      <c r="ARA319" s="334"/>
      <c r="ARB319" s="334"/>
      <c r="ARC319" s="334"/>
      <c r="ARD319" s="334"/>
      <c r="ARE319" s="334"/>
      <c r="ARF319" s="334"/>
      <c r="ARG319" s="334"/>
      <c r="ARH319" s="334"/>
      <c r="ARI319" s="334"/>
      <c r="ARJ319" s="334"/>
      <c r="ARK319" s="334"/>
      <c r="ARL319" s="334"/>
      <c r="ARM319" s="334"/>
      <c r="ARN319" s="334"/>
      <c r="ARO319" s="334"/>
      <c r="ARP319" s="334"/>
      <c r="ARQ319" s="334"/>
      <c r="ARR319" s="334"/>
      <c r="ARS319" s="334"/>
      <c r="ART319" s="334"/>
      <c r="ARU319" s="334"/>
      <c r="ARV319" s="334"/>
      <c r="ARW319" s="334"/>
      <c r="ARX319" s="334"/>
      <c r="ARY319" s="334"/>
      <c r="ARZ319" s="334"/>
      <c r="ASA319" s="334"/>
      <c r="ASB319" s="334"/>
      <c r="ASC319" s="334"/>
      <c r="ASD319" s="334"/>
      <c r="ASE319" s="334"/>
      <c r="ASF319" s="334"/>
      <c r="ASG319" s="334"/>
      <c r="ASH319" s="334"/>
      <c r="ASI319" s="334"/>
      <c r="ASJ319" s="334"/>
      <c r="ASK319" s="334"/>
      <c r="ASL319" s="334"/>
      <c r="ASM319" s="334"/>
      <c r="ASN319" s="334"/>
      <c r="ASO319" s="334"/>
      <c r="ASP319" s="334"/>
      <c r="ASQ319" s="334"/>
      <c r="ASR319" s="334"/>
      <c r="ASS319" s="334"/>
      <c r="AST319" s="334"/>
      <c r="ASU319" s="334"/>
      <c r="ASV319" s="334"/>
      <c r="ASW319" s="334"/>
      <c r="ASX319" s="334"/>
      <c r="ASY319" s="334"/>
      <c r="ASZ319" s="334"/>
      <c r="ATA319" s="334"/>
      <c r="ATB319" s="334"/>
      <c r="ATC319" s="334"/>
      <c r="ATD319" s="334"/>
      <c r="ATE319" s="334"/>
      <c r="ATF319" s="334"/>
      <c r="ATG319" s="334"/>
      <c r="ATH319" s="334"/>
      <c r="ATI319" s="334"/>
      <c r="ATJ319" s="334"/>
      <c r="ATK319" s="334"/>
      <c r="ATL319" s="334"/>
      <c r="ATM319" s="334"/>
      <c r="ATN319" s="334"/>
      <c r="ATO319" s="334"/>
      <c r="ATP319" s="334"/>
      <c r="ATQ319" s="334"/>
      <c r="ATR319" s="334"/>
      <c r="ATS319" s="334"/>
      <c r="ATT319" s="334"/>
      <c r="ATU319" s="334"/>
      <c r="ATV319" s="334"/>
      <c r="ATW319" s="334"/>
      <c r="ATX319" s="334"/>
      <c r="ATY319" s="334"/>
      <c r="ATZ319" s="334"/>
      <c r="AUA319" s="334"/>
      <c r="AUB319" s="334"/>
      <c r="AUC319" s="334"/>
      <c r="AUD319" s="334"/>
      <c r="AUE319" s="334"/>
      <c r="AUF319" s="334"/>
      <c r="AUG319" s="334"/>
      <c r="AUH319" s="334"/>
      <c r="AUI319" s="334"/>
      <c r="AUJ319" s="334"/>
      <c r="AUK319" s="334"/>
      <c r="AUL319" s="334"/>
      <c r="AUM319" s="334"/>
      <c r="AUN319" s="334"/>
      <c r="AUO319" s="334"/>
      <c r="AUP319" s="334"/>
      <c r="AUQ319" s="334"/>
      <c r="AUR319" s="334"/>
      <c r="AUS319" s="334"/>
      <c r="AUT319" s="334"/>
      <c r="AUU319" s="334"/>
      <c r="AUV319" s="334"/>
      <c r="AUW319" s="334"/>
      <c r="AUX319" s="334"/>
      <c r="AUY319" s="334"/>
      <c r="AUZ319" s="334"/>
      <c r="AVA319" s="334"/>
      <c r="AVB319" s="334"/>
      <c r="AVC319" s="334"/>
      <c r="AVD319" s="334"/>
      <c r="AVE319" s="334"/>
      <c r="AVF319" s="334"/>
      <c r="AVG319" s="334"/>
      <c r="AVH319" s="334"/>
      <c r="AVI319" s="334"/>
      <c r="AVJ319" s="334"/>
      <c r="AVK319" s="334"/>
      <c r="AVL319" s="334"/>
      <c r="AVM319" s="334"/>
      <c r="AVN319" s="334"/>
      <c r="AVO319" s="334"/>
      <c r="AVP319" s="334"/>
      <c r="AVQ319" s="334"/>
      <c r="AVR319" s="334"/>
      <c r="AVS319" s="334"/>
      <c r="AVT319" s="334"/>
      <c r="AVU319" s="334"/>
      <c r="AVV319" s="334"/>
      <c r="AVW319" s="334"/>
      <c r="AVX319" s="334"/>
      <c r="AVY319" s="334"/>
      <c r="AVZ319" s="334"/>
      <c r="AWA319" s="334"/>
      <c r="AWB319" s="334"/>
      <c r="AWC319" s="334"/>
      <c r="AWD319" s="334"/>
      <c r="AWE319" s="334"/>
      <c r="AWF319" s="334"/>
      <c r="AWG319" s="334"/>
      <c r="AWH319" s="334"/>
      <c r="AWI319" s="334"/>
      <c r="AWJ319" s="334"/>
      <c r="AWK319" s="334"/>
      <c r="AWL319" s="334"/>
      <c r="AWM319" s="334"/>
      <c r="AWN319" s="334"/>
      <c r="AWO319" s="334"/>
      <c r="AWP319" s="334"/>
      <c r="AWQ319" s="334"/>
      <c r="AWR319" s="334"/>
      <c r="AWS319" s="334"/>
      <c r="AWT319" s="334"/>
      <c r="AWU319" s="334"/>
      <c r="AWV319" s="334"/>
      <c r="AWW319" s="334"/>
      <c r="AWX319" s="334"/>
      <c r="AWY319" s="334"/>
      <c r="AWZ319" s="334"/>
      <c r="AXA319" s="334"/>
      <c r="AXB319" s="334"/>
      <c r="AXC319" s="334"/>
      <c r="AXD319" s="334"/>
      <c r="AXE319" s="334"/>
      <c r="AXF319" s="334"/>
      <c r="AXG319" s="334"/>
      <c r="AXH319" s="334"/>
      <c r="AXI319" s="334"/>
      <c r="AXJ319" s="334"/>
      <c r="AXK319" s="334"/>
      <c r="AXL319" s="334"/>
      <c r="AXM319" s="334"/>
      <c r="AXN319" s="334"/>
      <c r="AXO319" s="334"/>
      <c r="AXP319" s="334"/>
      <c r="AXQ319" s="334"/>
      <c r="AXR319" s="334"/>
      <c r="AXS319" s="334"/>
      <c r="AXT319" s="334"/>
      <c r="AXU319" s="334"/>
      <c r="AXV319" s="334"/>
      <c r="AXW319" s="334"/>
      <c r="AXX319" s="334"/>
      <c r="AXY319" s="334"/>
      <c r="AXZ319" s="334"/>
      <c r="AYA319" s="334"/>
      <c r="AYB319" s="334"/>
      <c r="AYC319" s="334"/>
      <c r="AYD319" s="334"/>
      <c r="AYE319" s="334"/>
      <c r="AYF319" s="334"/>
      <c r="AYG319" s="334"/>
      <c r="AYH319" s="334"/>
      <c r="AYI319" s="334"/>
      <c r="AYJ319" s="334"/>
      <c r="AYK319" s="334"/>
      <c r="AYL319" s="334"/>
      <c r="AYM319" s="334"/>
      <c r="AYN319" s="334"/>
      <c r="AYO319" s="334"/>
      <c r="AYP319" s="334"/>
      <c r="AYQ319" s="334"/>
      <c r="AYR319" s="334"/>
      <c r="AYS319" s="334"/>
      <c r="AYT319" s="334"/>
      <c r="AYU319" s="334"/>
      <c r="AYV319" s="334"/>
      <c r="AYW319" s="334"/>
      <c r="AYX319" s="334"/>
      <c r="AYY319" s="334"/>
      <c r="AYZ319" s="334"/>
      <c r="AZA319" s="334"/>
      <c r="AZB319" s="334"/>
      <c r="AZC319" s="334"/>
      <c r="AZD319" s="334"/>
      <c r="AZE319" s="334"/>
      <c r="AZF319" s="334"/>
      <c r="AZG319" s="334"/>
      <c r="AZH319" s="334"/>
      <c r="AZI319" s="334"/>
      <c r="AZJ319" s="334"/>
      <c r="AZK319" s="334"/>
      <c r="AZL319" s="334"/>
      <c r="AZM319" s="334"/>
      <c r="AZN319" s="334"/>
      <c r="AZO319" s="334"/>
      <c r="AZP319" s="334"/>
      <c r="AZQ319" s="334"/>
      <c r="AZR319" s="334"/>
      <c r="AZS319" s="334"/>
      <c r="AZT319" s="334"/>
      <c r="AZU319" s="334"/>
      <c r="AZV319" s="334"/>
      <c r="AZW319" s="334"/>
      <c r="AZX319" s="334"/>
      <c r="AZY319" s="334"/>
      <c r="AZZ319" s="334"/>
      <c r="BAA319" s="334"/>
      <c r="BAB319" s="334"/>
      <c r="BAC319" s="334"/>
      <c r="BAD319" s="334"/>
      <c r="BAE319" s="334"/>
      <c r="BAF319" s="334"/>
      <c r="BAG319" s="334"/>
      <c r="BAH319" s="334"/>
      <c r="BAI319" s="334"/>
      <c r="BAJ319" s="334"/>
      <c r="BAK319" s="334"/>
      <c r="BAL319" s="334"/>
      <c r="BAM319" s="334"/>
      <c r="BAN319" s="334"/>
      <c r="BAO319" s="334"/>
      <c r="BAP319" s="334"/>
      <c r="BAQ319" s="334"/>
      <c r="BAR319" s="334"/>
      <c r="BAS319" s="334"/>
      <c r="BAT319" s="334"/>
      <c r="BAU319" s="334"/>
      <c r="BAV319" s="334"/>
      <c r="BAW319" s="334"/>
      <c r="BAX319" s="334"/>
      <c r="BAY319" s="334"/>
      <c r="BAZ319" s="334"/>
      <c r="BBA319" s="334"/>
      <c r="BBB319" s="334"/>
      <c r="BBC319" s="334"/>
      <c r="BBD319" s="334"/>
      <c r="BBE319" s="334"/>
      <c r="BBF319" s="334"/>
      <c r="BBG319" s="334"/>
      <c r="BBH319" s="334"/>
      <c r="BBI319" s="334"/>
      <c r="BBJ319" s="334"/>
      <c r="BBK319" s="334"/>
      <c r="BBL319" s="334"/>
      <c r="BBM319" s="334"/>
      <c r="BBN319" s="334"/>
      <c r="BBO319" s="334"/>
      <c r="BBP319" s="334"/>
      <c r="BBQ319" s="334"/>
      <c r="BBR319" s="334"/>
      <c r="BBS319" s="334"/>
      <c r="BBT319" s="334"/>
      <c r="BBU319" s="334"/>
      <c r="BBV319" s="334"/>
      <c r="BBW319" s="334"/>
      <c r="BBX319" s="334"/>
      <c r="BBY319" s="334"/>
      <c r="BBZ319" s="334"/>
      <c r="BCA319" s="334"/>
      <c r="BCB319" s="334"/>
      <c r="BCC319" s="334"/>
      <c r="BCD319" s="334"/>
      <c r="BCE319" s="334"/>
      <c r="BCF319" s="334"/>
      <c r="BCG319" s="334"/>
      <c r="BCH319" s="334"/>
      <c r="BCI319" s="334"/>
      <c r="BCJ319" s="334"/>
      <c r="BCK319" s="334"/>
      <c r="BCL319" s="334"/>
      <c r="BCM319" s="334"/>
      <c r="BCN319" s="334"/>
      <c r="BCO319" s="334"/>
      <c r="BCP319" s="334"/>
      <c r="BCQ319" s="334"/>
      <c r="BCR319" s="334"/>
      <c r="BCS319" s="334"/>
      <c r="BCT319" s="334"/>
      <c r="BCU319" s="334"/>
      <c r="BCV319" s="334"/>
      <c r="BCW319" s="334"/>
      <c r="BCX319" s="334"/>
      <c r="BCY319" s="334"/>
      <c r="BCZ319" s="334"/>
      <c r="BDA319" s="334"/>
      <c r="BDB319" s="334"/>
      <c r="BDC319" s="334"/>
      <c r="BDD319" s="334"/>
      <c r="BDE319" s="334"/>
      <c r="BDF319" s="334"/>
      <c r="BDG319" s="334"/>
      <c r="BDH319" s="334"/>
      <c r="BDI319" s="334"/>
      <c r="BDJ319" s="334"/>
      <c r="BDK319" s="334"/>
      <c r="BDL319" s="334"/>
      <c r="BDM319" s="334"/>
      <c r="BDN319" s="334"/>
      <c r="BDO319" s="334"/>
      <c r="BDP319" s="334"/>
      <c r="BDQ319" s="334"/>
      <c r="BDR319" s="334"/>
      <c r="BDS319" s="334"/>
      <c r="BDT319" s="334"/>
      <c r="BDU319" s="334"/>
      <c r="BDV319" s="334"/>
      <c r="BDW319" s="334"/>
      <c r="BDX319" s="334"/>
      <c r="BDY319" s="334"/>
      <c r="BDZ319" s="334"/>
      <c r="BEA319" s="334"/>
      <c r="BEB319" s="334"/>
      <c r="BEC319" s="334"/>
      <c r="BED319" s="334"/>
      <c r="BEE319" s="334"/>
      <c r="BEF319" s="334"/>
      <c r="BEG319" s="334"/>
      <c r="BEH319" s="334"/>
      <c r="BEI319" s="334"/>
      <c r="BEJ319" s="334"/>
      <c r="BEK319" s="334"/>
      <c r="BEL319" s="334"/>
      <c r="BEM319" s="334"/>
      <c r="BEN319" s="334"/>
      <c r="BEO319" s="334"/>
      <c r="BEP319" s="334"/>
      <c r="BEQ319" s="334"/>
      <c r="BER319" s="334"/>
      <c r="BES319" s="334"/>
      <c r="BET319" s="334"/>
      <c r="BEU319" s="334"/>
      <c r="BEV319" s="334"/>
      <c r="BEW319" s="334"/>
      <c r="BEX319" s="334"/>
      <c r="BEY319" s="334"/>
      <c r="BEZ319" s="334"/>
      <c r="BFA319" s="334"/>
      <c r="BFB319" s="334"/>
      <c r="BFC319" s="334"/>
      <c r="BFD319" s="334"/>
      <c r="BFE319" s="334"/>
      <c r="BFF319" s="334"/>
      <c r="BFG319" s="334"/>
      <c r="BFH319" s="334"/>
      <c r="BFI319" s="334"/>
      <c r="BFJ319" s="334"/>
      <c r="BFK319" s="334"/>
      <c r="BFL319" s="334"/>
      <c r="BFM319" s="334"/>
      <c r="BFN319" s="334"/>
      <c r="BFO319" s="334"/>
      <c r="BFP319" s="334"/>
      <c r="BFQ319" s="334"/>
      <c r="BFR319" s="334"/>
      <c r="BFS319" s="334"/>
      <c r="BFT319" s="334"/>
      <c r="BFU319" s="334"/>
      <c r="BFV319" s="334"/>
      <c r="BFW319" s="334"/>
      <c r="BFX319" s="334"/>
      <c r="BFY319" s="334"/>
      <c r="BFZ319" s="334"/>
      <c r="BGA319" s="334"/>
      <c r="BGB319" s="334"/>
      <c r="BGC319" s="334"/>
      <c r="BGD319" s="334"/>
      <c r="BGE319" s="334"/>
      <c r="BGF319" s="334"/>
      <c r="BGG319" s="334"/>
      <c r="BGH319" s="334"/>
      <c r="BGI319" s="334"/>
      <c r="BGJ319" s="334"/>
      <c r="BGK319" s="334"/>
      <c r="BGL319" s="334"/>
      <c r="BGM319" s="334"/>
      <c r="BGN319" s="334"/>
      <c r="BGO319" s="334"/>
      <c r="BGP319" s="334"/>
      <c r="BGQ319" s="334"/>
      <c r="BGR319" s="334"/>
      <c r="BGS319" s="334"/>
      <c r="BGT319" s="334"/>
      <c r="BGU319" s="334"/>
      <c r="BGV319" s="334"/>
      <c r="BGW319" s="334"/>
      <c r="BGX319" s="334"/>
      <c r="BGY319" s="334"/>
      <c r="BGZ319" s="334"/>
      <c r="BHA319" s="334"/>
      <c r="BHB319" s="334"/>
      <c r="BHC319" s="334"/>
      <c r="BHD319" s="334"/>
      <c r="BHE319" s="334"/>
      <c r="BHF319" s="334"/>
      <c r="BHG319" s="334"/>
      <c r="BHH319" s="334"/>
      <c r="BHI319" s="334"/>
      <c r="BHJ319" s="334"/>
      <c r="BHK319" s="334"/>
      <c r="BHL319" s="334"/>
      <c r="BHM319" s="334"/>
      <c r="BHN319" s="334"/>
      <c r="BHO319" s="334"/>
      <c r="BHP319" s="334"/>
      <c r="BHQ319" s="334"/>
      <c r="BHR319" s="334"/>
      <c r="BHS319" s="334"/>
      <c r="BHT319" s="334"/>
      <c r="BHU319" s="334"/>
      <c r="BHV319" s="334"/>
      <c r="BHW319" s="334"/>
      <c r="BHX319" s="334"/>
      <c r="BHY319" s="334"/>
      <c r="BHZ319" s="334"/>
      <c r="BIA319" s="334"/>
      <c r="BIB319" s="334"/>
      <c r="BIC319" s="334"/>
      <c r="BID319" s="334"/>
      <c r="BIE319" s="334"/>
      <c r="BIF319" s="334"/>
      <c r="BIG319" s="334"/>
      <c r="BIH319" s="334"/>
      <c r="BII319" s="334"/>
      <c r="BIJ319" s="334"/>
      <c r="BIK319" s="334"/>
      <c r="BIL319" s="334"/>
      <c r="BIM319" s="334"/>
      <c r="BIN319" s="334"/>
      <c r="BIO319" s="334"/>
      <c r="BIP319" s="334"/>
      <c r="BIQ319" s="334"/>
      <c r="BIR319" s="334"/>
      <c r="BIS319" s="334"/>
      <c r="BIT319" s="334"/>
      <c r="BIU319" s="334"/>
      <c r="BIV319" s="334"/>
      <c r="BIW319" s="334"/>
      <c r="BIX319" s="334"/>
      <c r="BIY319" s="334"/>
      <c r="BIZ319" s="334"/>
      <c r="BJA319" s="334"/>
      <c r="BJB319" s="334"/>
      <c r="BJC319" s="334"/>
      <c r="BJD319" s="334"/>
      <c r="BJE319" s="334"/>
      <c r="BJF319" s="334"/>
      <c r="BJG319" s="334"/>
      <c r="BJH319" s="334"/>
      <c r="BJI319" s="334"/>
      <c r="BJJ319" s="334"/>
      <c r="BJK319" s="334"/>
      <c r="BJL319" s="334"/>
      <c r="BJM319" s="334"/>
      <c r="BJN319" s="334"/>
      <c r="BJO319" s="334"/>
      <c r="BJP319" s="334"/>
      <c r="BJQ319" s="334"/>
      <c r="BJR319" s="334"/>
      <c r="BJS319" s="334"/>
      <c r="BJT319" s="334"/>
      <c r="BJU319" s="334"/>
      <c r="BJV319" s="334"/>
      <c r="BJW319" s="334"/>
      <c r="BJX319" s="334"/>
      <c r="BJY319" s="334"/>
      <c r="BJZ319" s="334"/>
      <c r="BKA319" s="334"/>
      <c r="BKB319" s="334"/>
      <c r="BKC319" s="334"/>
      <c r="BKD319" s="334"/>
      <c r="BKE319" s="334"/>
      <c r="BKF319" s="334"/>
      <c r="BKG319" s="334"/>
      <c r="BKH319" s="334"/>
      <c r="BKI319" s="334"/>
      <c r="BKJ319" s="334"/>
      <c r="BKK319" s="334"/>
      <c r="BKL319" s="334"/>
      <c r="BKM319" s="334"/>
      <c r="BKN319" s="334"/>
      <c r="BKO319" s="334"/>
      <c r="BKP319" s="334"/>
      <c r="BKQ319" s="334"/>
      <c r="BKR319" s="334"/>
      <c r="BKS319" s="334"/>
      <c r="BKT319" s="334"/>
      <c r="BKU319" s="334"/>
      <c r="BKV319" s="334"/>
      <c r="BKW319" s="334"/>
      <c r="BKX319" s="334"/>
      <c r="BKY319" s="334"/>
      <c r="BKZ319" s="334"/>
      <c r="BLA319" s="334"/>
      <c r="BLB319" s="334"/>
      <c r="BLC319" s="334"/>
      <c r="BLD319" s="334"/>
      <c r="BLE319" s="334"/>
      <c r="BLF319" s="334"/>
      <c r="BLG319" s="334"/>
      <c r="BLH319" s="334"/>
      <c r="BLI319" s="334"/>
      <c r="BLJ319" s="334"/>
      <c r="BLK319" s="334"/>
      <c r="BLL319" s="334"/>
      <c r="BLM319" s="334"/>
      <c r="BLN319" s="334"/>
      <c r="BLO319" s="334"/>
      <c r="BLP319" s="334"/>
      <c r="BLQ319" s="334"/>
      <c r="BLR319" s="334"/>
      <c r="BLS319" s="334"/>
      <c r="BLT319" s="334"/>
      <c r="BLU319" s="334"/>
      <c r="BLV319" s="334"/>
      <c r="BLW319" s="334"/>
      <c r="BLX319" s="334"/>
      <c r="BLY319" s="334"/>
      <c r="BLZ319" s="334"/>
      <c r="BMA319" s="334"/>
      <c r="BMB319" s="334"/>
      <c r="BMC319" s="334"/>
      <c r="BMD319" s="334"/>
      <c r="BME319" s="334"/>
      <c r="BMF319" s="334"/>
      <c r="BMG319" s="334"/>
      <c r="BMH319" s="334"/>
      <c r="BMI319" s="334"/>
      <c r="BMJ319" s="334"/>
      <c r="BMK319" s="334"/>
      <c r="BML319" s="334"/>
      <c r="BMM319" s="334"/>
      <c r="BMN319" s="334"/>
      <c r="BMO319" s="334"/>
      <c r="BMP319" s="334"/>
      <c r="BMQ319" s="334"/>
      <c r="BMR319" s="334"/>
      <c r="BMS319" s="334"/>
      <c r="BMT319" s="334"/>
      <c r="BMU319" s="334"/>
      <c r="BMV319" s="334"/>
      <c r="BMW319" s="334"/>
      <c r="BMX319" s="334"/>
      <c r="BMY319" s="334"/>
      <c r="BMZ319" s="334"/>
      <c r="BNA319" s="334"/>
      <c r="BNB319" s="334"/>
      <c r="BNC319" s="334"/>
      <c r="BND319" s="334"/>
      <c r="BNE319" s="334"/>
      <c r="BNF319" s="334"/>
      <c r="BNG319" s="334"/>
      <c r="BNH319" s="334"/>
      <c r="BNI319" s="334"/>
      <c r="BNJ319" s="334"/>
      <c r="BNK319" s="334"/>
      <c r="BNL319" s="334"/>
      <c r="BNM319" s="334"/>
      <c r="BNN319" s="334"/>
      <c r="BNO319" s="334"/>
      <c r="BNP319" s="334"/>
      <c r="BNQ319" s="334"/>
      <c r="BNR319" s="334"/>
      <c r="BNS319" s="334"/>
      <c r="BNT319" s="334"/>
      <c r="BNU319" s="334"/>
      <c r="BNV319" s="334"/>
      <c r="BNW319" s="334"/>
      <c r="BNX319" s="334"/>
      <c r="BNY319" s="334"/>
      <c r="BNZ319" s="334"/>
      <c r="BOA319" s="334"/>
      <c r="BOB319" s="334"/>
      <c r="BOC319" s="334"/>
      <c r="BOD319" s="334"/>
      <c r="BOE319" s="334"/>
      <c r="BOF319" s="334"/>
      <c r="BOG319" s="334"/>
      <c r="BOH319" s="334"/>
      <c r="BOI319" s="334"/>
      <c r="BOJ319" s="334"/>
      <c r="BOK319" s="334"/>
      <c r="BOL319" s="334"/>
      <c r="BOM319" s="334"/>
      <c r="BON319" s="334"/>
      <c r="BOO319" s="334"/>
      <c r="BOP319" s="334"/>
      <c r="BOQ319" s="334"/>
      <c r="BOR319" s="334"/>
      <c r="BOS319" s="334"/>
      <c r="BOT319" s="334"/>
      <c r="BOU319" s="334"/>
      <c r="BOV319" s="334"/>
    </row>
    <row r="320" spans="1:1764" s="40" customFormat="1" ht="40.5" customHeight="1">
      <c r="A320" s="94"/>
      <c r="B320" s="384"/>
      <c r="C320" s="384"/>
      <c r="D320" s="67"/>
      <c r="E320" s="67"/>
      <c r="F320" s="67"/>
      <c r="G320" s="215" t="s">
        <v>323</v>
      </c>
      <c r="H320" s="215">
        <v>852</v>
      </c>
      <c r="I320" s="413">
        <v>85203</v>
      </c>
      <c r="J320" s="491">
        <f t="shared" si="6"/>
        <v>150000</v>
      </c>
      <c r="K320" s="491">
        <v>150000</v>
      </c>
      <c r="L320" s="502"/>
      <c r="M320" s="114"/>
      <c r="N320" s="114"/>
      <c r="O320" s="114"/>
      <c r="P320" s="114"/>
      <c r="Q320" s="114"/>
      <c r="R320" s="114"/>
      <c r="S320" s="114"/>
      <c r="T320" s="114"/>
      <c r="U320" s="114"/>
      <c r="V320" s="339"/>
      <c r="W320" s="339"/>
      <c r="X320" s="339"/>
      <c r="Y320" s="339"/>
      <c r="Z320" s="339"/>
      <c r="AA320" s="339"/>
      <c r="AB320" s="339"/>
      <c r="AC320" s="339"/>
      <c r="AD320" s="339"/>
      <c r="AE320" s="339"/>
      <c r="AF320" s="339"/>
      <c r="AG320" s="339"/>
      <c r="AH320" s="339"/>
      <c r="AI320" s="339"/>
      <c r="AJ320" s="339"/>
      <c r="AK320" s="339"/>
      <c r="AL320" s="339"/>
      <c r="AM320" s="339"/>
      <c r="AN320" s="339"/>
      <c r="AO320" s="339"/>
      <c r="AP320" s="339"/>
      <c r="AQ320" s="339"/>
      <c r="AR320" s="339"/>
      <c r="AS320" s="339"/>
      <c r="AT320" s="339"/>
      <c r="AU320" s="339"/>
      <c r="AV320" s="339"/>
      <c r="AW320" s="339"/>
      <c r="AX320" s="339"/>
      <c r="AY320" s="339"/>
      <c r="AZ320" s="339"/>
      <c r="BA320" s="339"/>
      <c r="BB320" s="339"/>
      <c r="BC320" s="339"/>
      <c r="BD320" s="339"/>
      <c r="BE320" s="339"/>
      <c r="BF320" s="339"/>
      <c r="BG320" s="339"/>
      <c r="BH320" s="339"/>
      <c r="BI320" s="339"/>
      <c r="BJ320" s="339"/>
      <c r="BK320" s="339"/>
      <c r="BL320" s="339"/>
      <c r="BM320" s="339"/>
      <c r="BN320" s="339"/>
      <c r="BO320" s="339"/>
      <c r="BP320" s="339"/>
      <c r="BQ320" s="339"/>
      <c r="BR320" s="339"/>
      <c r="BS320" s="339"/>
      <c r="BT320" s="339"/>
      <c r="BU320" s="339"/>
      <c r="BV320" s="339"/>
      <c r="BW320" s="339"/>
      <c r="BX320" s="339"/>
      <c r="BY320" s="339"/>
      <c r="BZ320" s="339"/>
      <c r="CA320" s="339"/>
      <c r="CB320" s="339"/>
      <c r="CC320" s="339"/>
      <c r="CD320" s="339"/>
      <c r="CE320" s="339"/>
      <c r="CF320" s="339"/>
      <c r="CG320" s="339"/>
      <c r="CH320" s="339"/>
      <c r="CI320" s="339"/>
      <c r="CJ320" s="339"/>
      <c r="CK320" s="339"/>
      <c r="CL320" s="339"/>
      <c r="CM320" s="339"/>
      <c r="CN320" s="339"/>
      <c r="CO320" s="339"/>
      <c r="CP320" s="339"/>
      <c r="CQ320" s="339"/>
      <c r="CR320" s="339"/>
      <c r="CS320" s="339"/>
      <c r="CT320" s="339"/>
      <c r="CU320" s="339"/>
      <c r="CV320" s="339"/>
      <c r="CW320" s="339"/>
      <c r="CX320" s="339"/>
      <c r="CY320" s="339"/>
      <c r="CZ320" s="339"/>
      <c r="DA320" s="339"/>
      <c r="DB320" s="339"/>
      <c r="DC320" s="339"/>
      <c r="DD320" s="339"/>
      <c r="DE320" s="339"/>
      <c r="DF320" s="339"/>
      <c r="DG320" s="339"/>
      <c r="DH320" s="339"/>
      <c r="DI320" s="339"/>
      <c r="DJ320" s="339"/>
      <c r="DK320" s="339"/>
      <c r="DL320" s="339"/>
      <c r="DM320" s="339"/>
      <c r="DN320" s="339"/>
      <c r="DO320" s="339"/>
      <c r="DP320" s="339"/>
      <c r="DQ320" s="339"/>
      <c r="DR320" s="339"/>
      <c r="DS320" s="339"/>
      <c r="DT320" s="339"/>
      <c r="DU320" s="339"/>
      <c r="DV320" s="339"/>
      <c r="DW320" s="339"/>
      <c r="DX320" s="339"/>
      <c r="DY320" s="339"/>
      <c r="DZ320" s="339"/>
      <c r="EA320" s="339"/>
      <c r="EB320" s="339"/>
      <c r="EC320" s="339"/>
      <c r="ED320" s="339"/>
      <c r="EE320" s="339"/>
      <c r="EF320" s="339"/>
      <c r="EG320" s="339"/>
      <c r="EH320" s="339"/>
      <c r="EI320" s="339"/>
      <c r="EJ320" s="339"/>
      <c r="EK320" s="339"/>
      <c r="EL320" s="339"/>
      <c r="EM320" s="339"/>
      <c r="EN320" s="339"/>
      <c r="EO320" s="339"/>
      <c r="EP320" s="339"/>
      <c r="EQ320" s="339"/>
      <c r="ER320" s="339"/>
      <c r="ES320" s="339"/>
      <c r="ET320" s="339"/>
      <c r="EU320" s="339"/>
      <c r="EV320" s="339"/>
      <c r="EW320" s="339"/>
      <c r="EX320" s="339"/>
      <c r="EY320" s="339"/>
      <c r="EZ320" s="339"/>
      <c r="FA320" s="339"/>
      <c r="FB320" s="339"/>
      <c r="FC320" s="339"/>
      <c r="FD320" s="339"/>
      <c r="FE320" s="339"/>
      <c r="FF320" s="339"/>
      <c r="FG320" s="339"/>
      <c r="FH320" s="339"/>
      <c r="FI320" s="339"/>
      <c r="FJ320" s="339"/>
      <c r="FK320" s="339"/>
      <c r="FL320" s="339"/>
      <c r="FM320" s="339"/>
      <c r="FN320" s="339"/>
      <c r="FO320" s="339"/>
      <c r="FP320" s="339"/>
      <c r="FQ320" s="339"/>
      <c r="FR320" s="339"/>
      <c r="FS320" s="339"/>
      <c r="FT320" s="339"/>
      <c r="FU320" s="339"/>
      <c r="FV320" s="339"/>
      <c r="FW320" s="339"/>
      <c r="FX320" s="339"/>
      <c r="FY320" s="339"/>
      <c r="FZ320" s="339"/>
      <c r="GA320" s="339"/>
      <c r="GB320" s="339"/>
      <c r="GC320" s="339"/>
      <c r="GD320" s="339"/>
      <c r="GE320" s="339"/>
      <c r="GF320" s="339"/>
      <c r="GG320" s="339"/>
      <c r="GH320" s="339"/>
      <c r="GI320" s="339"/>
      <c r="GJ320" s="339"/>
      <c r="GK320" s="339"/>
      <c r="GL320" s="339"/>
      <c r="GM320" s="339"/>
      <c r="GN320" s="339"/>
      <c r="GO320" s="339"/>
      <c r="GP320" s="339"/>
      <c r="GQ320" s="339"/>
      <c r="GR320" s="339"/>
      <c r="GS320" s="339"/>
      <c r="GT320" s="339"/>
      <c r="GU320" s="339"/>
      <c r="GV320" s="339"/>
      <c r="GW320" s="339"/>
      <c r="GX320" s="339"/>
      <c r="GY320" s="339"/>
      <c r="GZ320" s="339"/>
      <c r="HA320" s="339"/>
      <c r="HB320" s="339"/>
      <c r="HC320" s="339"/>
      <c r="HD320" s="339"/>
      <c r="HE320" s="339"/>
      <c r="HF320" s="339"/>
      <c r="HG320" s="339"/>
      <c r="HH320" s="339"/>
      <c r="HI320" s="339"/>
      <c r="HJ320" s="339"/>
      <c r="HK320" s="339"/>
      <c r="HL320" s="339"/>
      <c r="HM320" s="339"/>
      <c r="HN320" s="339"/>
      <c r="HO320" s="339"/>
      <c r="HP320" s="339"/>
      <c r="HQ320" s="339"/>
      <c r="HR320" s="339"/>
      <c r="HS320" s="339"/>
      <c r="HT320" s="339"/>
      <c r="HU320" s="339"/>
      <c r="HV320" s="339"/>
      <c r="HW320" s="339"/>
      <c r="HX320" s="339"/>
      <c r="HY320" s="339"/>
      <c r="HZ320" s="339"/>
      <c r="IA320" s="339"/>
      <c r="IB320" s="339"/>
      <c r="IC320" s="339"/>
      <c r="ID320" s="339"/>
      <c r="IE320" s="339"/>
      <c r="IF320" s="339"/>
      <c r="IG320" s="339"/>
      <c r="IH320" s="339"/>
      <c r="II320" s="339"/>
      <c r="IJ320" s="339"/>
      <c r="IK320" s="339"/>
      <c r="IL320" s="339"/>
      <c r="IM320" s="339"/>
      <c r="IN320" s="339"/>
      <c r="IO320" s="339"/>
      <c r="IP320" s="339"/>
      <c r="IQ320" s="339"/>
      <c r="IR320" s="339"/>
      <c r="IS320" s="339"/>
      <c r="IT320" s="339"/>
      <c r="IU320" s="339"/>
      <c r="IV320" s="339"/>
      <c r="IW320" s="339"/>
      <c r="IX320" s="339"/>
      <c r="IY320" s="339"/>
      <c r="IZ320" s="339"/>
      <c r="JA320" s="339"/>
      <c r="JB320" s="339"/>
      <c r="JC320" s="339"/>
      <c r="JD320" s="339"/>
      <c r="JE320" s="339"/>
      <c r="JF320" s="339"/>
      <c r="JG320" s="339"/>
      <c r="JH320" s="339"/>
      <c r="JI320" s="339"/>
      <c r="JJ320" s="339"/>
      <c r="JK320" s="339"/>
      <c r="JL320" s="339"/>
      <c r="JM320" s="339"/>
      <c r="JN320" s="339"/>
      <c r="JO320" s="339"/>
      <c r="JP320" s="339"/>
      <c r="JQ320" s="339"/>
      <c r="JR320" s="339"/>
      <c r="JS320" s="339"/>
      <c r="JT320" s="339"/>
      <c r="JU320" s="339"/>
      <c r="JV320" s="339"/>
      <c r="JW320" s="339"/>
      <c r="JX320" s="339"/>
      <c r="JY320" s="339"/>
      <c r="JZ320" s="339"/>
      <c r="KA320" s="339"/>
      <c r="KB320" s="339"/>
      <c r="KC320" s="339"/>
      <c r="KD320" s="339"/>
      <c r="KE320" s="339"/>
      <c r="KF320" s="339"/>
      <c r="KG320" s="339"/>
      <c r="KH320" s="339"/>
      <c r="KI320" s="339"/>
      <c r="KJ320" s="339"/>
      <c r="KK320" s="339"/>
      <c r="KL320" s="339"/>
      <c r="KM320" s="339"/>
      <c r="KN320" s="339"/>
      <c r="KO320" s="339"/>
      <c r="KP320" s="339"/>
      <c r="KQ320" s="339"/>
      <c r="KR320" s="339"/>
      <c r="KS320" s="339"/>
      <c r="KT320" s="339"/>
      <c r="KU320" s="339"/>
      <c r="KV320" s="339"/>
      <c r="KW320" s="339"/>
      <c r="KX320" s="339"/>
      <c r="KY320" s="339"/>
      <c r="KZ320" s="339"/>
      <c r="LA320" s="339"/>
      <c r="LB320" s="339"/>
      <c r="LC320" s="339"/>
      <c r="LD320" s="339"/>
      <c r="LE320" s="339"/>
      <c r="LF320" s="339"/>
      <c r="LG320" s="339"/>
      <c r="LH320" s="339"/>
      <c r="LI320" s="339"/>
      <c r="LJ320" s="339"/>
      <c r="LK320" s="339"/>
      <c r="LL320" s="339"/>
      <c r="LM320" s="339"/>
      <c r="LN320" s="339"/>
      <c r="LO320" s="339"/>
      <c r="LP320" s="339"/>
      <c r="LQ320" s="339"/>
      <c r="LR320" s="339"/>
      <c r="LS320" s="339"/>
      <c r="LT320" s="339"/>
      <c r="LU320" s="339"/>
      <c r="LV320" s="339"/>
      <c r="LW320" s="339"/>
      <c r="LX320" s="339"/>
      <c r="LY320" s="339"/>
      <c r="LZ320" s="339"/>
      <c r="MA320" s="339"/>
      <c r="MB320" s="339"/>
      <c r="MC320" s="339"/>
      <c r="MD320" s="339"/>
      <c r="ME320" s="339"/>
      <c r="MF320" s="339"/>
      <c r="MG320" s="339"/>
      <c r="MH320" s="339"/>
      <c r="MI320" s="339"/>
      <c r="MJ320" s="339"/>
      <c r="MK320" s="339"/>
      <c r="ML320" s="339"/>
      <c r="MM320" s="339"/>
      <c r="MN320" s="339"/>
      <c r="MO320" s="339"/>
      <c r="MP320" s="339"/>
      <c r="MQ320" s="339"/>
      <c r="MR320" s="339"/>
      <c r="MS320" s="339"/>
      <c r="MT320" s="339"/>
      <c r="MU320" s="339"/>
      <c r="MV320" s="339"/>
      <c r="MW320" s="339"/>
      <c r="MX320" s="339"/>
      <c r="MY320" s="339"/>
      <c r="MZ320" s="339"/>
      <c r="NA320" s="339"/>
      <c r="NB320" s="339"/>
      <c r="NC320" s="339"/>
      <c r="ND320" s="339"/>
      <c r="NE320" s="339"/>
      <c r="NF320" s="339"/>
      <c r="NG320" s="339"/>
      <c r="NH320" s="339"/>
      <c r="NI320" s="339"/>
      <c r="NJ320" s="339"/>
      <c r="NK320" s="339"/>
      <c r="NL320" s="339"/>
      <c r="NM320" s="339"/>
      <c r="NN320" s="339"/>
      <c r="NO320" s="339"/>
      <c r="NP320" s="339"/>
      <c r="NQ320" s="339"/>
      <c r="NR320" s="339"/>
      <c r="NS320" s="339"/>
      <c r="NT320" s="339"/>
      <c r="NU320" s="339"/>
      <c r="NV320" s="339"/>
      <c r="NW320" s="339"/>
      <c r="NX320" s="339"/>
      <c r="NY320" s="339"/>
      <c r="NZ320" s="339"/>
      <c r="OA320" s="339"/>
      <c r="OB320" s="339"/>
      <c r="OC320" s="339"/>
      <c r="OD320" s="339"/>
      <c r="OE320" s="339"/>
      <c r="OF320" s="339"/>
      <c r="OG320" s="339"/>
      <c r="OH320" s="339"/>
      <c r="OI320" s="339"/>
      <c r="OJ320" s="339"/>
      <c r="OK320" s="339"/>
      <c r="OL320" s="339"/>
      <c r="OM320" s="339"/>
      <c r="ON320" s="339"/>
      <c r="OO320" s="339"/>
      <c r="OP320" s="339"/>
      <c r="OQ320" s="339"/>
      <c r="OR320" s="339"/>
      <c r="OS320" s="339"/>
      <c r="OT320" s="339"/>
      <c r="OU320" s="339"/>
      <c r="OV320" s="339"/>
      <c r="OW320" s="339"/>
      <c r="OX320" s="339"/>
      <c r="OY320" s="339"/>
      <c r="OZ320" s="339"/>
      <c r="PA320" s="339"/>
      <c r="PB320" s="339"/>
      <c r="PC320" s="339"/>
      <c r="PD320" s="339"/>
      <c r="PE320" s="339"/>
      <c r="PF320" s="339"/>
      <c r="PG320" s="339"/>
      <c r="PH320" s="339"/>
      <c r="PI320" s="339"/>
      <c r="PJ320" s="339"/>
      <c r="PK320" s="339"/>
      <c r="PL320" s="339"/>
      <c r="PM320" s="339"/>
      <c r="PN320" s="339"/>
      <c r="PO320" s="339"/>
      <c r="PP320" s="339"/>
      <c r="PQ320" s="339"/>
      <c r="PR320" s="339"/>
      <c r="PS320" s="339"/>
      <c r="PT320" s="339"/>
      <c r="PU320" s="339"/>
      <c r="PV320" s="339"/>
      <c r="PW320" s="339"/>
      <c r="PX320" s="339"/>
      <c r="PY320" s="339"/>
      <c r="PZ320" s="339"/>
      <c r="QA320" s="339"/>
      <c r="QB320" s="339"/>
      <c r="QC320" s="339"/>
      <c r="QD320" s="339"/>
      <c r="QE320" s="339"/>
      <c r="QF320" s="339"/>
      <c r="QG320" s="339"/>
      <c r="QH320" s="339"/>
      <c r="QI320" s="339"/>
      <c r="QJ320" s="339"/>
      <c r="QK320" s="339"/>
      <c r="QL320" s="339"/>
      <c r="QM320" s="339"/>
      <c r="QN320" s="339"/>
      <c r="QO320" s="339"/>
      <c r="QP320" s="339"/>
      <c r="QQ320" s="339"/>
      <c r="QR320" s="339"/>
      <c r="QS320" s="339"/>
      <c r="QT320" s="339"/>
      <c r="QU320" s="339"/>
      <c r="QV320" s="339"/>
      <c r="QW320" s="339"/>
      <c r="QX320" s="339"/>
      <c r="QY320" s="339"/>
      <c r="QZ320" s="339"/>
      <c r="RA320" s="339"/>
      <c r="RB320" s="339"/>
      <c r="RC320" s="339"/>
      <c r="RD320" s="339"/>
      <c r="RE320" s="339"/>
      <c r="RF320" s="339"/>
      <c r="RG320" s="339"/>
      <c r="RH320" s="339"/>
      <c r="RI320" s="339"/>
      <c r="RJ320" s="339"/>
      <c r="RK320" s="339"/>
      <c r="RL320" s="339"/>
      <c r="RM320" s="339"/>
      <c r="RN320" s="339"/>
      <c r="RO320" s="339"/>
      <c r="RP320" s="339"/>
      <c r="RQ320" s="339"/>
      <c r="RR320" s="339"/>
      <c r="RS320" s="339"/>
      <c r="RT320" s="339"/>
      <c r="RU320" s="339"/>
      <c r="RV320" s="339"/>
      <c r="RW320" s="339"/>
      <c r="RX320" s="339"/>
      <c r="RY320" s="339"/>
      <c r="RZ320" s="339"/>
      <c r="SA320" s="339"/>
      <c r="SB320" s="339"/>
      <c r="SC320" s="339"/>
      <c r="SD320" s="339"/>
      <c r="SE320" s="339"/>
      <c r="SF320" s="339"/>
      <c r="SG320" s="339"/>
      <c r="SH320" s="339"/>
      <c r="SI320" s="339"/>
      <c r="SJ320" s="339"/>
      <c r="SK320" s="339"/>
      <c r="SL320" s="339"/>
      <c r="SM320" s="339"/>
      <c r="SN320" s="339"/>
      <c r="SO320" s="339"/>
      <c r="SP320" s="339"/>
      <c r="SQ320" s="339"/>
      <c r="SR320" s="339"/>
      <c r="SS320" s="339"/>
      <c r="ST320" s="339"/>
      <c r="SU320" s="339"/>
      <c r="SV320" s="339"/>
      <c r="SW320" s="339"/>
      <c r="SX320" s="339"/>
      <c r="SY320" s="339"/>
      <c r="SZ320" s="339"/>
      <c r="TA320" s="339"/>
      <c r="TB320" s="339"/>
      <c r="TC320" s="339"/>
      <c r="TD320" s="339"/>
      <c r="TE320" s="339"/>
      <c r="TF320" s="339"/>
      <c r="TG320" s="339"/>
      <c r="TH320" s="339"/>
      <c r="TI320" s="339"/>
      <c r="TJ320" s="339"/>
      <c r="TK320" s="339"/>
      <c r="TL320" s="339"/>
      <c r="TM320" s="339"/>
      <c r="TN320" s="339"/>
      <c r="TO320" s="339"/>
      <c r="TP320" s="339"/>
      <c r="TQ320" s="339"/>
      <c r="TR320" s="339"/>
      <c r="TS320" s="339"/>
      <c r="TT320" s="339"/>
      <c r="TU320" s="339"/>
      <c r="TV320" s="339"/>
      <c r="TW320" s="339"/>
      <c r="TX320" s="339"/>
      <c r="TY320" s="339"/>
      <c r="TZ320" s="339"/>
      <c r="UA320" s="339"/>
      <c r="UB320" s="339"/>
      <c r="UC320" s="339"/>
      <c r="UD320" s="339"/>
      <c r="UE320" s="339"/>
      <c r="UF320" s="339"/>
      <c r="UG320" s="339"/>
      <c r="UH320" s="339"/>
      <c r="UI320" s="339"/>
      <c r="UJ320" s="339"/>
      <c r="UK320" s="339"/>
      <c r="UL320" s="339"/>
      <c r="UM320" s="339"/>
      <c r="UN320" s="339"/>
      <c r="UO320" s="339"/>
      <c r="UP320" s="339"/>
      <c r="UQ320" s="339"/>
      <c r="UR320" s="339"/>
      <c r="US320" s="339"/>
      <c r="UT320" s="339"/>
      <c r="UU320" s="339"/>
      <c r="UV320" s="339"/>
      <c r="UW320" s="339"/>
      <c r="UX320" s="339"/>
      <c r="UY320" s="339"/>
      <c r="UZ320" s="339"/>
      <c r="VA320" s="339"/>
      <c r="VB320" s="339"/>
      <c r="VC320" s="339"/>
      <c r="VD320" s="339"/>
      <c r="VE320" s="339"/>
      <c r="VF320" s="339"/>
      <c r="VG320" s="339"/>
      <c r="VH320" s="339"/>
      <c r="VI320" s="339"/>
      <c r="VJ320" s="339"/>
      <c r="VK320" s="339"/>
      <c r="VL320" s="339"/>
      <c r="VM320" s="339"/>
      <c r="VN320" s="339"/>
      <c r="VO320" s="339"/>
      <c r="VP320" s="339"/>
      <c r="VQ320" s="339"/>
      <c r="VR320" s="339"/>
      <c r="VS320" s="339"/>
      <c r="VT320" s="339"/>
      <c r="VU320" s="339"/>
      <c r="VV320" s="339"/>
      <c r="VW320" s="339"/>
      <c r="VX320" s="339"/>
      <c r="VY320" s="339"/>
      <c r="VZ320" s="339"/>
      <c r="WA320" s="339"/>
      <c r="WB320" s="339"/>
      <c r="WC320" s="339"/>
      <c r="WD320" s="339"/>
      <c r="WE320" s="339"/>
      <c r="WF320" s="339"/>
      <c r="WG320" s="339"/>
      <c r="WH320" s="339"/>
      <c r="WI320" s="339"/>
      <c r="WJ320" s="339"/>
      <c r="WK320" s="339"/>
      <c r="WL320" s="339"/>
      <c r="WM320" s="339"/>
      <c r="WN320" s="339"/>
      <c r="WO320" s="339"/>
      <c r="WP320" s="339"/>
      <c r="WQ320" s="339"/>
      <c r="WR320" s="339"/>
      <c r="WS320" s="339"/>
      <c r="WT320" s="339"/>
      <c r="WU320" s="339"/>
      <c r="WV320" s="339"/>
      <c r="WW320" s="339"/>
      <c r="WX320" s="339"/>
      <c r="WY320" s="339"/>
      <c r="WZ320" s="339"/>
      <c r="XA320" s="339"/>
      <c r="XB320" s="339"/>
      <c r="XC320" s="339"/>
      <c r="XD320" s="339"/>
      <c r="XE320" s="339"/>
      <c r="XF320" s="339"/>
      <c r="XG320" s="339"/>
      <c r="XH320" s="339"/>
      <c r="XI320" s="339"/>
      <c r="XJ320" s="339"/>
      <c r="XK320" s="339"/>
      <c r="XL320" s="339"/>
      <c r="XM320" s="339"/>
      <c r="XN320" s="339"/>
      <c r="XO320" s="339"/>
      <c r="XP320" s="339"/>
      <c r="XQ320" s="339"/>
      <c r="XR320" s="339"/>
      <c r="XS320" s="339"/>
      <c r="XT320" s="339"/>
      <c r="XU320" s="339"/>
      <c r="XV320" s="339"/>
      <c r="XW320" s="339"/>
      <c r="XX320" s="339"/>
      <c r="XY320" s="339"/>
      <c r="XZ320" s="339"/>
      <c r="YA320" s="339"/>
      <c r="YB320" s="339"/>
      <c r="YC320" s="339"/>
      <c r="YD320" s="339"/>
      <c r="YE320" s="339"/>
      <c r="YF320" s="339"/>
      <c r="YG320" s="339"/>
      <c r="YH320" s="339"/>
      <c r="YI320" s="339"/>
      <c r="YJ320" s="339"/>
      <c r="YK320" s="339"/>
      <c r="YL320" s="339"/>
      <c r="YM320" s="339"/>
      <c r="YN320" s="339"/>
      <c r="YO320" s="339"/>
      <c r="YP320" s="339"/>
      <c r="YQ320" s="339"/>
      <c r="YR320" s="339"/>
      <c r="YS320" s="339"/>
      <c r="YT320" s="339"/>
      <c r="YU320" s="339"/>
      <c r="YV320" s="339"/>
      <c r="YW320" s="339"/>
      <c r="YX320" s="339"/>
      <c r="YY320" s="339"/>
      <c r="YZ320" s="339"/>
      <c r="ZA320" s="339"/>
      <c r="ZB320" s="339"/>
      <c r="ZC320" s="339"/>
      <c r="ZD320" s="339"/>
      <c r="ZE320" s="339"/>
      <c r="ZF320" s="339"/>
      <c r="ZG320" s="339"/>
      <c r="ZH320" s="339"/>
      <c r="ZI320" s="339"/>
      <c r="ZJ320" s="339"/>
      <c r="ZK320" s="339"/>
      <c r="ZL320" s="339"/>
      <c r="ZM320" s="339"/>
      <c r="ZN320" s="339"/>
      <c r="ZO320" s="339"/>
      <c r="ZP320" s="339"/>
      <c r="ZQ320" s="339"/>
      <c r="ZR320" s="339"/>
      <c r="ZS320" s="339"/>
      <c r="ZT320" s="339"/>
      <c r="ZU320" s="339"/>
      <c r="ZV320" s="339"/>
      <c r="ZW320" s="339"/>
      <c r="ZX320" s="339"/>
      <c r="ZY320" s="339"/>
      <c r="ZZ320" s="339"/>
      <c r="AAA320" s="339"/>
      <c r="AAB320" s="339"/>
      <c r="AAC320" s="339"/>
      <c r="AAD320" s="339"/>
      <c r="AAE320" s="339"/>
      <c r="AAF320" s="339"/>
      <c r="AAG320" s="339"/>
      <c r="AAH320" s="339"/>
      <c r="AAI320" s="339"/>
      <c r="AAJ320" s="339"/>
      <c r="AAK320" s="339"/>
      <c r="AAL320" s="339"/>
      <c r="AAM320" s="339"/>
      <c r="AAN320" s="339"/>
      <c r="AAO320" s="339"/>
      <c r="AAP320" s="339"/>
      <c r="AAQ320" s="339"/>
      <c r="AAR320" s="339"/>
      <c r="AAS320" s="339"/>
      <c r="AAT320" s="339"/>
      <c r="AAU320" s="339"/>
      <c r="AAV320" s="339"/>
      <c r="AAW320" s="339"/>
      <c r="AAX320" s="339"/>
      <c r="AAY320" s="339"/>
      <c r="AAZ320" s="339"/>
      <c r="ABA320" s="339"/>
      <c r="ABB320" s="339"/>
      <c r="ABC320" s="339"/>
      <c r="ABD320" s="339"/>
      <c r="ABE320" s="339"/>
      <c r="ABF320" s="339"/>
      <c r="ABG320" s="339"/>
      <c r="ABH320" s="339"/>
      <c r="ABI320" s="339"/>
      <c r="ABJ320" s="339"/>
      <c r="ABK320" s="339"/>
      <c r="ABL320" s="339"/>
      <c r="ABM320" s="339"/>
      <c r="ABN320" s="339"/>
      <c r="ABO320" s="339"/>
      <c r="ABP320" s="339"/>
      <c r="ABQ320" s="339"/>
      <c r="ABR320" s="339"/>
      <c r="ABS320" s="339"/>
      <c r="ABT320" s="339"/>
      <c r="ABU320" s="339"/>
      <c r="ABV320" s="339"/>
      <c r="ABW320" s="339"/>
      <c r="ABX320" s="339"/>
      <c r="ABY320" s="339"/>
      <c r="ABZ320" s="339"/>
      <c r="ACA320" s="339"/>
      <c r="ACB320" s="339"/>
      <c r="ACC320" s="339"/>
      <c r="ACD320" s="339"/>
      <c r="ACE320" s="339"/>
      <c r="ACF320" s="339"/>
      <c r="ACG320" s="339"/>
      <c r="ACH320" s="339"/>
      <c r="ACI320" s="339"/>
      <c r="ACJ320" s="339"/>
      <c r="ACK320" s="339"/>
      <c r="ACL320" s="339"/>
      <c r="ACM320" s="339"/>
      <c r="ACN320" s="339"/>
      <c r="ACO320" s="339"/>
      <c r="ACP320" s="339"/>
      <c r="ACQ320" s="339"/>
      <c r="ACR320" s="339"/>
      <c r="ACS320" s="339"/>
      <c r="ACT320" s="339"/>
      <c r="ACU320" s="339"/>
      <c r="ACV320" s="339"/>
      <c r="ACW320" s="339"/>
      <c r="ACX320" s="339"/>
      <c r="ACY320" s="339"/>
      <c r="ACZ320" s="339"/>
      <c r="ADA320" s="339"/>
      <c r="ADB320" s="339"/>
      <c r="ADC320" s="339"/>
      <c r="ADD320" s="339"/>
      <c r="ADE320" s="339"/>
      <c r="ADF320" s="339"/>
      <c r="ADG320" s="339"/>
      <c r="ADH320" s="339"/>
      <c r="ADI320" s="339"/>
      <c r="ADJ320" s="339"/>
      <c r="ADK320" s="339"/>
      <c r="ADL320" s="339"/>
      <c r="ADM320" s="339"/>
      <c r="ADN320" s="339"/>
      <c r="ADO320" s="339"/>
      <c r="ADP320" s="339"/>
      <c r="ADQ320" s="339"/>
      <c r="ADR320" s="339"/>
      <c r="ADS320" s="339"/>
      <c r="ADT320" s="339"/>
      <c r="ADU320" s="339"/>
      <c r="ADV320" s="339"/>
      <c r="ADW320" s="339"/>
      <c r="ADX320" s="339"/>
      <c r="ADY320" s="339"/>
      <c r="ADZ320" s="339"/>
      <c r="AEA320" s="339"/>
      <c r="AEB320" s="339"/>
      <c r="AEC320" s="339"/>
      <c r="AED320" s="339"/>
      <c r="AEE320" s="339"/>
      <c r="AEF320" s="339"/>
      <c r="AEG320" s="339"/>
      <c r="AEH320" s="339"/>
      <c r="AEI320" s="339"/>
      <c r="AEJ320" s="339"/>
      <c r="AEK320" s="339"/>
      <c r="AEL320" s="339"/>
      <c r="AEM320" s="339"/>
      <c r="AEN320" s="339"/>
      <c r="AEO320" s="339"/>
      <c r="AEP320" s="339"/>
      <c r="AEQ320" s="339"/>
      <c r="AER320" s="339"/>
      <c r="AES320" s="339"/>
      <c r="AET320" s="339"/>
      <c r="AEU320" s="339"/>
      <c r="AEV320" s="339"/>
      <c r="AEW320" s="339"/>
      <c r="AEX320" s="339"/>
      <c r="AEY320" s="339"/>
      <c r="AEZ320" s="339"/>
      <c r="AFA320" s="339"/>
      <c r="AFB320" s="339"/>
      <c r="AFC320" s="339"/>
      <c r="AFD320" s="339"/>
      <c r="AFE320" s="339"/>
      <c r="AFF320" s="339"/>
      <c r="AFG320" s="339"/>
      <c r="AFH320" s="339"/>
      <c r="AFI320" s="339"/>
      <c r="AFJ320" s="339"/>
      <c r="AFK320" s="339"/>
      <c r="AFL320" s="339"/>
      <c r="AFM320" s="339"/>
      <c r="AFN320" s="339"/>
      <c r="AFO320" s="339"/>
      <c r="AFP320" s="339"/>
      <c r="AFQ320" s="339"/>
      <c r="AFR320" s="339"/>
      <c r="AFS320" s="339"/>
      <c r="AFT320" s="339"/>
      <c r="AFU320" s="339"/>
      <c r="AFV320" s="339"/>
      <c r="AFW320" s="339"/>
      <c r="AFX320" s="339"/>
      <c r="AFY320" s="339"/>
      <c r="AFZ320" s="339"/>
      <c r="AGA320" s="339"/>
      <c r="AGB320" s="339"/>
      <c r="AGC320" s="339"/>
      <c r="AGD320" s="339"/>
      <c r="AGE320" s="339"/>
      <c r="AGF320" s="339"/>
      <c r="AGG320" s="339"/>
      <c r="AGH320" s="339"/>
      <c r="AGI320" s="339"/>
      <c r="AGJ320" s="339"/>
      <c r="AGK320" s="339"/>
      <c r="AGL320" s="339"/>
      <c r="AGM320" s="339"/>
      <c r="AGN320" s="339"/>
      <c r="AGO320" s="339"/>
      <c r="AGP320" s="339"/>
      <c r="AGQ320" s="339"/>
      <c r="AGR320" s="339"/>
      <c r="AGS320" s="339"/>
      <c r="AGT320" s="339"/>
      <c r="AGU320" s="339"/>
      <c r="AGV320" s="339"/>
      <c r="AGW320" s="339"/>
      <c r="AGX320" s="339"/>
      <c r="AGY320" s="339"/>
      <c r="AGZ320" s="339"/>
      <c r="AHA320" s="339"/>
      <c r="AHB320" s="339"/>
      <c r="AHC320" s="339"/>
      <c r="AHD320" s="339"/>
      <c r="AHE320" s="339"/>
      <c r="AHF320" s="339"/>
      <c r="AHG320" s="339"/>
      <c r="AHH320" s="339"/>
      <c r="AHI320" s="339"/>
      <c r="AHJ320" s="339"/>
      <c r="AHK320" s="339"/>
      <c r="AHL320" s="339"/>
      <c r="AHM320" s="339"/>
      <c r="AHN320" s="339"/>
      <c r="AHO320" s="339"/>
      <c r="AHP320" s="339"/>
      <c r="AHQ320" s="339"/>
      <c r="AHR320" s="339"/>
      <c r="AHS320" s="339"/>
      <c r="AHT320" s="339"/>
      <c r="AHU320" s="339"/>
      <c r="AHV320" s="339"/>
      <c r="AHW320" s="339"/>
      <c r="AHX320" s="339"/>
      <c r="AHY320" s="339"/>
      <c r="AHZ320" s="339"/>
      <c r="AIA320" s="339"/>
      <c r="AIB320" s="339"/>
      <c r="AIC320" s="339"/>
      <c r="AID320" s="339"/>
      <c r="AIE320" s="339"/>
      <c r="AIF320" s="339"/>
      <c r="AIG320" s="339"/>
      <c r="AIH320" s="339"/>
      <c r="AII320" s="339"/>
      <c r="AIJ320" s="339"/>
      <c r="AIK320" s="339"/>
      <c r="AIL320" s="339"/>
      <c r="AIM320" s="339"/>
      <c r="AIN320" s="339"/>
      <c r="AIO320" s="339"/>
      <c r="AIP320" s="339"/>
      <c r="AIQ320" s="339"/>
      <c r="AIR320" s="339"/>
      <c r="AIS320" s="339"/>
      <c r="AIT320" s="339"/>
      <c r="AIU320" s="339"/>
      <c r="AIV320" s="339"/>
      <c r="AIW320" s="339"/>
      <c r="AIX320" s="339"/>
      <c r="AIY320" s="339"/>
      <c r="AIZ320" s="339"/>
      <c r="AJA320" s="339"/>
      <c r="AJB320" s="339"/>
      <c r="AJC320" s="339"/>
      <c r="AJD320" s="339"/>
      <c r="AJE320" s="339"/>
      <c r="AJF320" s="339"/>
      <c r="AJG320" s="339"/>
      <c r="AJH320" s="339"/>
      <c r="AJI320" s="339"/>
      <c r="AJJ320" s="339"/>
      <c r="AJK320" s="339"/>
      <c r="AJL320" s="339"/>
      <c r="AJM320" s="339"/>
      <c r="AJN320" s="339"/>
      <c r="AJO320" s="339"/>
      <c r="AJP320" s="339"/>
      <c r="AJQ320" s="339"/>
      <c r="AJR320" s="339"/>
      <c r="AJS320" s="339"/>
      <c r="AJT320" s="339"/>
      <c r="AJU320" s="339"/>
      <c r="AJV320" s="339"/>
      <c r="AJW320" s="339"/>
      <c r="AJX320" s="339"/>
      <c r="AJY320" s="339"/>
      <c r="AJZ320" s="339"/>
      <c r="AKA320" s="339"/>
      <c r="AKB320" s="339"/>
      <c r="AKC320" s="339"/>
      <c r="AKD320" s="339"/>
      <c r="AKE320" s="339"/>
      <c r="AKF320" s="339"/>
      <c r="AKG320" s="339"/>
      <c r="AKH320" s="339"/>
      <c r="AKI320" s="339"/>
      <c r="AKJ320" s="339"/>
      <c r="AKK320" s="339"/>
      <c r="AKL320" s="339"/>
      <c r="AKM320" s="339"/>
      <c r="AKN320" s="339"/>
      <c r="AKO320" s="339"/>
      <c r="AKP320" s="339"/>
      <c r="AKQ320" s="339"/>
      <c r="AKR320" s="339"/>
      <c r="AKS320" s="339"/>
      <c r="AKT320" s="339"/>
      <c r="AKU320" s="339"/>
      <c r="AKV320" s="339"/>
      <c r="AKW320" s="339"/>
      <c r="AKX320" s="339"/>
      <c r="AKY320" s="339"/>
      <c r="AKZ320" s="339"/>
      <c r="ALA320" s="339"/>
      <c r="ALB320" s="339"/>
      <c r="ALC320" s="339"/>
      <c r="ALD320" s="339"/>
      <c r="ALE320" s="339"/>
      <c r="ALF320" s="339"/>
      <c r="ALG320" s="339"/>
      <c r="ALH320" s="339"/>
      <c r="ALI320" s="339"/>
      <c r="ALJ320" s="339"/>
      <c r="ALK320" s="339"/>
      <c r="ALL320" s="339"/>
      <c r="ALM320" s="339"/>
      <c r="ALN320" s="339"/>
      <c r="ALO320" s="339"/>
      <c r="ALP320" s="339"/>
      <c r="ALQ320" s="339"/>
      <c r="ALR320" s="339"/>
      <c r="ALS320" s="339"/>
      <c r="ALT320" s="339"/>
      <c r="ALU320" s="339"/>
      <c r="ALV320" s="339"/>
      <c r="ALW320" s="339"/>
      <c r="ALX320" s="339"/>
      <c r="ALY320" s="339"/>
      <c r="ALZ320" s="339"/>
      <c r="AMA320" s="339"/>
      <c r="AMB320" s="339"/>
      <c r="AMC320" s="339"/>
      <c r="AMD320" s="339"/>
      <c r="AME320" s="339"/>
      <c r="AMF320" s="339"/>
      <c r="AMG320" s="339"/>
      <c r="AMH320" s="339"/>
      <c r="AMI320" s="339"/>
      <c r="AMJ320" s="339"/>
      <c r="AMK320" s="339"/>
      <c r="AML320" s="339"/>
      <c r="AMM320" s="339"/>
      <c r="AMN320" s="339"/>
      <c r="AMO320" s="339"/>
      <c r="AMP320" s="339"/>
      <c r="AMQ320" s="339"/>
      <c r="AMR320" s="339"/>
      <c r="AMS320" s="339"/>
      <c r="AMT320" s="339"/>
      <c r="AMU320" s="339"/>
      <c r="AMV320" s="339"/>
      <c r="AMW320" s="339"/>
      <c r="AMX320" s="339"/>
      <c r="AMY320" s="339"/>
      <c r="AMZ320" s="339"/>
      <c r="ANA320" s="339"/>
      <c r="ANB320" s="339"/>
      <c r="ANC320" s="339"/>
      <c r="AND320" s="339"/>
      <c r="ANE320" s="339"/>
      <c r="ANF320" s="339"/>
      <c r="ANG320" s="339"/>
      <c r="ANH320" s="339"/>
      <c r="ANI320" s="339"/>
      <c r="ANJ320" s="339"/>
      <c r="ANK320" s="339"/>
      <c r="ANL320" s="339"/>
      <c r="ANM320" s="339"/>
      <c r="ANN320" s="339"/>
      <c r="ANO320" s="339"/>
      <c r="ANP320" s="339"/>
      <c r="ANQ320" s="339"/>
      <c r="ANR320" s="339"/>
      <c r="ANS320" s="339"/>
      <c r="ANT320" s="339"/>
      <c r="ANU320" s="339"/>
      <c r="ANV320" s="339"/>
      <c r="ANW320" s="339"/>
      <c r="ANX320" s="339"/>
      <c r="ANY320" s="339"/>
      <c r="ANZ320" s="339"/>
      <c r="AOA320" s="339"/>
      <c r="AOB320" s="339"/>
      <c r="AOC320" s="339"/>
      <c r="AOD320" s="339"/>
      <c r="AOE320" s="339"/>
      <c r="AOF320" s="339"/>
      <c r="AOG320" s="339"/>
      <c r="AOH320" s="339"/>
      <c r="AOI320" s="339"/>
      <c r="AOJ320" s="339"/>
      <c r="AOK320" s="339"/>
      <c r="AOL320" s="339"/>
      <c r="AOM320" s="339"/>
      <c r="AON320" s="339"/>
      <c r="AOO320" s="339"/>
      <c r="AOP320" s="339"/>
      <c r="AOQ320" s="339"/>
      <c r="AOR320" s="339"/>
      <c r="AOS320" s="339"/>
      <c r="AOT320" s="339"/>
      <c r="AOU320" s="339"/>
      <c r="AOV320" s="339"/>
      <c r="AOW320" s="339"/>
      <c r="AOX320" s="339"/>
      <c r="AOY320" s="339"/>
      <c r="AOZ320" s="339"/>
      <c r="APA320" s="339"/>
      <c r="APB320" s="339"/>
      <c r="APC320" s="339"/>
      <c r="APD320" s="339"/>
      <c r="APE320" s="339"/>
      <c r="APF320" s="339"/>
      <c r="APG320" s="339"/>
      <c r="APH320" s="339"/>
      <c r="API320" s="339"/>
      <c r="APJ320" s="339"/>
      <c r="APK320" s="339"/>
      <c r="APL320" s="339"/>
      <c r="APM320" s="339"/>
      <c r="APN320" s="339"/>
      <c r="APO320" s="339"/>
      <c r="APP320" s="339"/>
      <c r="APQ320" s="339"/>
      <c r="APR320" s="339"/>
      <c r="APS320" s="339"/>
      <c r="APT320" s="339"/>
      <c r="APU320" s="339"/>
      <c r="APV320" s="339"/>
      <c r="APW320" s="339"/>
      <c r="APX320" s="339"/>
      <c r="APY320" s="339"/>
      <c r="APZ320" s="339"/>
      <c r="AQA320" s="339"/>
      <c r="AQB320" s="339"/>
      <c r="AQC320" s="339"/>
      <c r="AQD320" s="339"/>
      <c r="AQE320" s="339"/>
      <c r="AQF320" s="339"/>
      <c r="AQG320" s="339"/>
      <c r="AQH320" s="339"/>
      <c r="AQI320" s="339"/>
      <c r="AQJ320" s="339"/>
      <c r="AQK320" s="339"/>
      <c r="AQL320" s="339"/>
      <c r="AQM320" s="339"/>
      <c r="AQN320" s="339"/>
      <c r="AQO320" s="339"/>
      <c r="AQP320" s="339"/>
      <c r="AQQ320" s="339"/>
      <c r="AQR320" s="339"/>
      <c r="AQS320" s="339"/>
      <c r="AQT320" s="339"/>
      <c r="AQU320" s="339"/>
      <c r="AQV320" s="339"/>
      <c r="AQW320" s="339"/>
      <c r="AQX320" s="339"/>
      <c r="AQY320" s="339"/>
      <c r="AQZ320" s="339"/>
      <c r="ARA320" s="339"/>
      <c r="ARB320" s="339"/>
      <c r="ARC320" s="339"/>
      <c r="ARD320" s="339"/>
      <c r="ARE320" s="339"/>
      <c r="ARF320" s="339"/>
      <c r="ARG320" s="339"/>
      <c r="ARH320" s="339"/>
      <c r="ARI320" s="339"/>
      <c r="ARJ320" s="339"/>
      <c r="ARK320" s="339"/>
      <c r="ARL320" s="339"/>
      <c r="ARM320" s="339"/>
      <c r="ARN320" s="339"/>
      <c r="ARO320" s="339"/>
      <c r="ARP320" s="339"/>
      <c r="ARQ320" s="339"/>
      <c r="ARR320" s="339"/>
      <c r="ARS320" s="339"/>
      <c r="ART320" s="339"/>
      <c r="ARU320" s="339"/>
      <c r="ARV320" s="339"/>
      <c r="ARW320" s="339"/>
      <c r="ARX320" s="339"/>
      <c r="ARY320" s="339"/>
      <c r="ARZ320" s="339"/>
      <c r="ASA320" s="339"/>
      <c r="ASB320" s="339"/>
      <c r="ASC320" s="339"/>
      <c r="ASD320" s="339"/>
      <c r="ASE320" s="339"/>
      <c r="ASF320" s="339"/>
      <c r="ASG320" s="339"/>
      <c r="ASH320" s="339"/>
      <c r="ASI320" s="339"/>
      <c r="ASJ320" s="339"/>
      <c r="ASK320" s="339"/>
      <c r="ASL320" s="339"/>
      <c r="ASM320" s="339"/>
      <c r="ASN320" s="339"/>
      <c r="ASO320" s="339"/>
      <c r="ASP320" s="339"/>
      <c r="ASQ320" s="339"/>
      <c r="ASR320" s="339"/>
      <c r="ASS320" s="339"/>
      <c r="AST320" s="339"/>
      <c r="ASU320" s="339"/>
      <c r="ASV320" s="339"/>
      <c r="ASW320" s="339"/>
      <c r="ASX320" s="339"/>
      <c r="ASY320" s="339"/>
      <c r="ASZ320" s="339"/>
      <c r="ATA320" s="339"/>
      <c r="ATB320" s="339"/>
      <c r="ATC320" s="339"/>
      <c r="ATD320" s="339"/>
      <c r="ATE320" s="339"/>
      <c r="ATF320" s="339"/>
      <c r="ATG320" s="339"/>
      <c r="ATH320" s="339"/>
      <c r="ATI320" s="339"/>
      <c r="ATJ320" s="339"/>
      <c r="ATK320" s="339"/>
      <c r="ATL320" s="339"/>
      <c r="ATM320" s="339"/>
      <c r="ATN320" s="339"/>
      <c r="ATO320" s="339"/>
      <c r="ATP320" s="339"/>
      <c r="ATQ320" s="339"/>
      <c r="ATR320" s="339"/>
      <c r="ATS320" s="339"/>
      <c r="ATT320" s="339"/>
      <c r="ATU320" s="339"/>
      <c r="ATV320" s="339"/>
      <c r="ATW320" s="339"/>
      <c r="ATX320" s="339"/>
      <c r="ATY320" s="339"/>
      <c r="ATZ320" s="339"/>
      <c r="AUA320" s="339"/>
      <c r="AUB320" s="339"/>
      <c r="AUC320" s="339"/>
      <c r="AUD320" s="339"/>
      <c r="AUE320" s="339"/>
      <c r="AUF320" s="339"/>
      <c r="AUG320" s="339"/>
      <c r="AUH320" s="339"/>
      <c r="AUI320" s="339"/>
      <c r="AUJ320" s="339"/>
      <c r="AUK320" s="339"/>
      <c r="AUL320" s="339"/>
      <c r="AUM320" s="339"/>
      <c r="AUN320" s="339"/>
      <c r="AUO320" s="339"/>
      <c r="AUP320" s="339"/>
      <c r="AUQ320" s="339"/>
      <c r="AUR320" s="339"/>
      <c r="AUS320" s="339"/>
      <c r="AUT320" s="339"/>
      <c r="AUU320" s="339"/>
      <c r="AUV320" s="339"/>
      <c r="AUW320" s="339"/>
      <c r="AUX320" s="339"/>
      <c r="AUY320" s="339"/>
      <c r="AUZ320" s="339"/>
      <c r="AVA320" s="339"/>
      <c r="AVB320" s="339"/>
      <c r="AVC320" s="339"/>
      <c r="AVD320" s="339"/>
      <c r="AVE320" s="339"/>
      <c r="AVF320" s="339"/>
      <c r="AVG320" s="339"/>
      <c r="AVH320" s="339"/>
      <c r="AVI320" s="339"/>
      <c r="AVJ320" s="339"/>
      <c r="AVK320" s="339"/>
      <c r="AVL320" s="339"/>
      <c r="AVM320" s="339"/>
      <c r="AVN320" s="339"/>
      <c r="AVO320" s="339"/>
      <c r="AVP320" s="339"/>
      <c r="AVQ320" s="339"/>
      <c r="AVR320" s="339"/>
      <c r="AVS320" s="339"/>
      <c r="AVT320" s="339"/>
      <c r="AVU320" s="339"/>
      <c r="AVV320" s="339"/>
      <c r="AVW320" s="339"/>
      <c r="AVX320" s="339"/>
      <c r="AVY320" s="339"/>
      <c r="AVZ320" s="339"/>
      <c r="AWA320" s="339"/>
      <c r="AWB320" s="339"/>
      <c r="AWC320" s="339"/>
      <c r="AWD320" s="339"/>
      <c r="AWE320" s="339"/>
      <c r="AWF320" s="339"/>
      <c r="AWG320" s="339"/>
      <c r="AWH320" s="339"/>
      <c r="AWI320" s="339"/>
      <c r="AWJ320" s="339"/>
      <c r="AWK320" s="339"/>
      <c r="AWL320" s="339"/>
      <c r="AWM320" s="339"/>
      <c r="AWN320" s="339"/>
      <c r="AWO320" s="339"/>
      <c r="AWP320" s="339"/>
      <c r="AWQ320" s="339"/>
      <c r="AWR320" s="339"/>
      <c r="AWS320" s="339"/>
      <c r="AWT320" s="339"/>
      <c r="AWU320" s="339"/>
      <c r="AWV320" s="339"/>
      <c r="AWW320" s="339"/>
      <c r="AWX320" s="339"/>
      <c r="AWY320" s="339"/>
      <c r="AWZ320" s="339"/>
      <c r="AXA320" s="339"/>
      <c r="AXB320" s="339"/>
      <c r="AXC320" s="339"/>
      <c r="AXD320" s="339"/>
      <c r="AXE320" s="339"/>
      <c r="AXF320" s="339"/>
      <c r="AXG320" s="339"/>
      <c r="AXH320" s="339"/>
      <c r="AXI320" s="339"/>
      <c r="AXJ320" s="339"/>
      <c r="AXK320" s="339"/>
      <c r="AXL320" s="339"/>
      <c r="AXM320" s="339"/>
      <c r="AXN320" s="339"/>
      <c r="AXO320" s="339"/>
      <c r="AXP320" s="339"/>
      <c r="AXQ320" s="339"/>
      <c r="AXR320" s="339"/>
      <c r="AXS320" s="339"/>
      <c r="AXT320" s="339"/>
      <c r="AXU320" s="339"/>
      <c r="AXV320" s="339"/>
      <c r="AXW320" s="339"/>
      <c r="AXX320" s="339"/>
      <c r="AXY320" s="339"/>
      <c r="AXZ320" s="339"/>
      <c r="AYA320" s="339"/>
      <c r="AYB320" s="339"/>
      <c r="AYC320" s="339"/>
      <c r="AYD320" s="339"/>
      <c r="AYE320" s="339"/>
      <c r="AYF320" s="339"/>
      <c r="AYG320" s="339"/>
      <c r="AYH320" s="339"/>
      <c r="AYI320" s="339"/>
      <c r="AYJ320" s="339"/>
      <c r="AYK320" s="339"/>
      <c r="AYL320" s="339"/>
      <c r="AYM320" s="339"/>
      <c r="AYN320" s="339"/>
      <c r="AYO320" s="339"/>
      <c r="AYP320" s="339"/>
      <c r="AYQ320" s="339"/>
      <c r="AYR320" s="339"/>
      <c r="AYS320" s="339"/>
      <c r="AYT320" s="339"/>
      <c r="AYU320" s="339"/>
      <c r="AYV320" s="339"/>
      <c r="AYW320" s="339"/>
      <c r="AYX320" s="339"/>
      <c r="AYY320" s="339"/>
      <c r="AYZ320" s="339"/>
      <c r="AZA320" s="339"/>
      <c r="AZB320" s="339"/>
      <c r="AZC320" s="339"/>
      <c r="AZD320" s="339"/>
      <c r="AZE320" s="339"/>
      <c r="AZF320" s="339"/>
      <c r="AZG320" s="339"/>
      <c r="AZH320" s="339"/>
      <c r="AZI320" s="339"/>
      <c r="AZJ320" s="339"/>
      <c r="AZK320" s="339"/>
      <c r="AZL320" s="339"/>
      <c r="AZM320" s="339"/>
      <c r="AZN320" s="339"/>
      <c r="AZO320" s="339"/>
      <c r="AZP320" s="339"/>
      <c r="AZQ320" s="339"/>
      <c r="AZR320" s="339"/>
      <c r="AZS320" s="339"/>
      <c r="AZT320" s="339"/>
      <c r="AZU320" s="339"/>
      <c r="AZV320" s="339"/>
      <c r="AZW320" s="339"/>
      <c r="AZX320" s="339"/>
      <c r="AZY320" s="339"/>
      <c r="AZZ320" s="339"/>
      <c r="BAA320" s="339"/>
      <c r="BAB320" s="339"/>
      <c r="BAC320" s="339"/>
      <c r="BAD320" s="339"/>
      <c r="BAE320" s="339"/>
      <c r="BAF320" s="339"/>
      <c r="BAG320" s="339"/>
      <c r="BAH320" s="339"/>
      <c r="BAI320" s="339"/>
      <c r="BAJ320" s="339"/>
      <c r="BAK320" s="339"/>
      <c r="BAL320" s="339"/>
      <c r="BAM320" s="339"/>
      <c r="BAN320" s="339"/>
      <c r="BAO320" s="339"/>
      <c r="BAP320" s="339"/>
      <c r="BAQ320" s="339"/>
      <c r="BAR320" s="339"/>
      <c r="BAS320" s="339"/>
      <c r="BAT320" s="339"/>
      <c r="BAU320" s="339"/>
      <c r="BAV320" s="339"/>
      <c r="BAW320" s="339"/>
      <c r="BAX320" s="339"/>
      <c r="BAY320" s="339"/>
      <c r="BAZ320" s="339"/>
      <c r="BBA320" s="339"/>
      <c r="BBB320" s="339"/>
      <c r="BBC320" s="339"/>
      <c r="BBD320" s="339"/>
      <c r="BBE320" s="339"/>
      <c r="BBF320" s="339"/>
      <c r="BBG320" s="339"/>
      <c r="BBH320" s="339"/>
      <c r="BBI320" s="339"/>
      <c r="BBJ320" s="339"/>
      <c r="BBK320" s="339"/>
      <c r="BBL320" s="339"/>
      <c r="BBM320" s="339"/>
      <c r="BBN320" s="339"/>
      <c r="BBO320" s="339"/>
      <c r="BBP320" s="339"/>
      <c r="BBQ320" s="339"/>
      <c r="BBR320" s="339"/>
      <c r="BBS320" s="339"/>
      <c r="BBT320" s="339"/>
      <c r="BBU320" s="339"/>
      <c r="BBV320" s="339"/>
      <c r="BBW320" s="339"/>
      <c r="BBX320" s="339"/>
      <c r="BBY320" s="339"/>
      <c r="BBZ320" s="339"/>
      <c r="BCA320" s="339"/>
      <c r="BCB320" s="339"/>
      <c r="BCC320" s="339"/>
      <c r="BCD320" s="339"/>
      <c r="BCE320" s="339"/>
      <c r="BCF320" s="339"/>
      <c r="BCG320" s="339"/>
      <c r="BCH320" s="339"/>
      <c r="BCI320" s="339"/>
      <c r="BCJ320" s="339"/>
      <c r="BCK320" s="339"/>
      <c r="BCL320" s="339"/>
      <c r="BCM320" s="339"/>
      <c r="BCN320" s="339"/>
      <c r="BCO320" s="339"/>
      <c r="BCP320" s="339"/>
      <c r="BCQ320" s="339"/>
      <c r="BCR320" s="339"/>
      <c r="BCS320" s="339"/>
      <c r="BCT320" s="339"/>
      <c r="BCU320" s="339"/>
      <c r="BCV320" s="339"/>
      <c r="BCW320" s="339"/>
      <c r="BCX320" s="339"/>
      <c r="BCY320" s="339"/>
      <c r="BCZ320" s="339"/>
      <c r="BDA320" s="339"/>
      <c r="BDB320" s="339"/>
      <c r="BDC320" s="339"/>
      <c r="BDD320" s="339"/>
      <c r="BDE320" s="339"/>
      <c r="BDF320" s="339"/>
      <c r="BDG320" s="339"/>
      <c r="BDH320" s="339"/>
      <c r="BDI320" s="339"/>
      <c r="BDJ320" s="339"/>
      <c r="BDK320" s="339"/>
      <c r="BDL320" s="339"/>
      <c r="BDM320" s="339"/>
      <c r="BDN320" s="339"/>
      <c r="BDO320" s="339"/>
      <c r="BDP320" s="339"/>
      <c r="BDQ320" s="339"/>
      <c r="BDR320" s="339"/>
      <c r="BDS320" s="339"/>
      <c r="BDT320" s="339"/>
      <c r="BDU320" s="339"/>
      <c r="BDV320" s="339"/>
      <c r="BDW320" s="339"/>
      <c r="BDX320" s="339"/>
      <c r="BDY320" s="339"/>
      <c r="BDZ320" s="339"/>
      <c r="BEA320" s="339"/>
      <c r="BEB320" s="339"/>
      <c r="BEC320" s="339"/>
      <c r="BED320" s="339"/>
      <c r="BEE320" s="339"/>
      <c r="BEF320" s="339"/>
      <c r="BEG320" s="339"/>
      <c r="BEH320" s="339"/>
      <c r="BEI320" s="339"/>
      <c r="BEJ320" s="339"/>
      <c r="BEK320" s="339"/>
      <c r="BEL320" s="339"/>
      <c r="BEM320" s="339"/>
      <c r="BEN320" s="339"/>
      <c r="BEO320" s="339"/>
      <c r="BEP320" s="339"/>
      <c r="BEQ320" s="339"/>
      <c r="BER320" s="339"/>
      <c r="BES320" s="339"/>
      <c r="BET320" s="339"/>
      <c r="BEU320" s="339"/>
      <c r="BEV320" s="339"/>
      <c r="BEW320" s="339"/>
      <c r="BEX320" s="339"/>
      <c r="BEY320" s="339"/>
      <c r="BEZ320" s="339"/>
      <c r="BFA320" s="339"/>
      <c r="BFB320" s="339"/>
      <c r="BFC320" s="339"/>
      <c r="BFD320" s="339"/>
      <c r="BFE320" s="339"/>
      <c r="BFF320" s="339"/>
      <c r="BFG320" s="339"/>
      <c r="BFH320" s="339"/>
      <c r="BFI320" s="339"/>
      <c r="BFJ320" s="339"/>
      <c r="BFK320" s="339"/>
      <c r="BFL320" s="339"/>
      <c r="BFM320" s="339"/>
      <c r="BFN320" s="339"/>
      <c r="BFO320" s="339"/>
      <c r="BFP320" s="339"/>
      <c r="BFQ320" s="339"/>
      <c r="BFR320" s="339"/>
      <c r="BFS320" s="339"/>
      <c r="BFT320" s="339"/>
      <c r="BFU320" s="339"/>
      <c r="BFV320" s="339"/>
      <c r="BFW320" s="339"/>
      <c r="BFX320" s="339"/>
      <c r="BFY320" s="339"/>
      <c r="BFZ320" s="339"/>
      <c r="BGA320" s="339"/>
      <c r="BGB320" s="339"/>
      <c r="BGC320" s="339"/>
      <c r="BGD320" s="339"/>
      <c r="BGE320" s="339"/>
      <c r="BGF320" s="339"/>
      <c r="BGG320" s="339"/>
      <c r="BGH320" s="339"/>
      <c r="BGI320" s="339"/>
      <c r="BGJ320" s="339"/>
      <c r="BGK320" s="339"/>
      <c r="BGL320" s="339"/>
      <c r="BGM320" s="339"/>
      <c r="BGN320" s="339"/>
      <c r="BGO320" s="339"/>
      <c r="BGP320" s="339"/>
      <c r="BGQ320" s="339"/>
      <c r="BGR320" s="339"/>
      <c r="BGS320" s="339"/>
      <c r="BGT320" s="339"/>
      <c r="BGU320" s="339"/>
      <c r="BGV320" s="339"/>
      <c r="BGW320" s="339"/>
      <c r="BGX320" s="339"/>
      <c r="BGY320" s="339"/>
      <c r="BGZ320" s="339"/>
      <c r="BHA320" s="339"/>
      <c r="BHB320" s="339"/>
      <c r="BHC320" s="339"/>
      <c r="BHD320" s="339"/>
      <c r="BHE320" s="339"/>
      <c r="BHF320" s="339"/>
      <c r="BHG320" s="339"/>
      <c r="BHH320" s="339"/>
      <c r="BHI320" s="339"/>
      <c r="BHJ320" s="339"/>
      <c r="BHK320" s="339"/>
      <c r="BHL320" s="339"/>
      <c r="BHM320" s="339"/>
      <c r="BHN320" s="339"/>
      <c r="BHO320" s="339"/>
      <c r="BHP320" s="339"/>
      <c r="BHQ320" s="339"/>
      <c r="BHR320" s="339"/>
      <c r="BHS320" s="339"/>
      <c r="BHT320" s="339"/>
      <c r="BHU320" s="339"/>
      <c r="BHV320" s="339"/>
      <c r="BHW320" s="339"/>
      <c r="BHX320" s="339"/>
      <c r="BHY320" s="339"/>
      <c r="BHZ320" s="339"/>
      <c r="BIA320" s="339"/>
      <c r="BIB320" s="339"/>
      <c r="BIC320" s="339"/>
      <c r="BID320" s="339"/>
      <c r="BIE320" s="339"/>
      <c r="BIF320" s="339"/>
      <c r="BIG320" s="339"/>
      <c r="BIH320" s="339"/>
      <c r="BII320" s="339"/>
      <c r="BIJ320" s="339"/>
      <c r="BIK320" s="339"/>
      <c r="BIL320" s="339"/>
      <c r="BIM320" s="339"/>
      <c r="BIN320" s="339"/>
      <c r="BIO320" s="339"/>
      <c r="BIP320" s="339"/>
      <c r="BIQ320" s="339"/>
      <c r="BIR320" s="339"/>
      <c r="BIS320" s="339"/>
      <c r="BIT320" s="339"/>
      <c r="BIU320" s="339"/>
      <c r="BIV320" s="339"/>
      <c r="BIW320" s="339"/>
      <c r="BIX320" s="339"/>
      <c r="BIY320" s="339"/>
      <c r="BIZ320" s="339"/>
      <c r="BJA320" s="339"/>
      <c r="BJB320" s="339"/>
      <c r="BJC320" s="339"/>
      <c r="BJD320" s="339"/>
      <c r="BJE320" s="339"/>
      <c r="BJF320" s="339"/>
      <c r="BJG320" s="339"/>
      <c r="BJH320" s="339"/>
      <c r="BJI320" s="339"/>
      <c r="BJJ320" s="339"/>
      <c r="BJK320" s="339"/>
      <c r="BJL320" s="339"/>
      <c r="BJM320" s="339"/>
      <c r="BJN320" s="339"/>
      <c r="BJO320" s="339"/>
      <c r="BJP320" s="339"/>
      <c r="BJQ320" s="339"/>
      <c r="BJR320" s="339"/>
      <c r="BJS320" s="339"/>
      <c r="BJT320" s="339"/>
      <c r="BJU320" s="339"/>
      <c r="BJV320" s="339"/>
      <c r="BJW320" s="339"/>
      <c r="BJX320" s="339"/>
      <c r="BJY320" s="339"/>
      <c r="BJZ320" s="339"/>
      <c r="BKA320" s="339"/>
      <c r="BKB320" s="339"/>
      <c r="BKC320" s="339"/>
      <c r="BKD320" s="339"/>
      <c r="BKE320" s="339"/>
      <c r="BKF320" s="339"/>
      <c r="BKG320" s="339"/>
      <c r="BKH320" s="339"/>
      <c r="BKI320" s="339"/>
      <c r="BKJ320" s="339"/>
      <c r="BKK320" s="339"/>
      <c r="BKL320" s="339"/>
      <c r="BKM320" s="339"/>
      <c r="BKN320" s="339"/>
      <c r="BKO320" s="339"/>
      <c r="BKP320" s="339"/>
      <c r="BKQ320" s="339"/>
      <c r="BKR320" s="339"/>
      <c r="BKS320" s="339"/>
      <c r="BKT320" s="339"/>
      <c r="BKU320" s="339"/>
      <c r="BKV320" s="339"/>
      <c r="BKW320" s="339"/>
      <c r="BKX320" s="339"/>
      <c r="BKY320" s="339"/>
      <c r="BKZ320" s="339"/>
      <c r="BLA320" s="339"/>
      <c r="BLB320" s="339"/>
      <c r="BLC320" s="339"/>
      <c r="BLD320" s="339"/>
      <c r="BLE320" s="339"/>
      <c r="BLF320" s="339"/>
      <c r="BLG320" s="339"/>
      <c r="BLH320" s="339"/>
      <c r="BLI320" s="339"/>
      <c r="BLJ320" s="339"/>
      <c r="BLK320" s="339"/>
      <c r="BLL320" s="339"/>
      <c r="BLM320" s="339"/>
      <c r="BLN320" s="339"/>
      <c r="BLO320" s="339"/>
      <c r="BLP320" s="339"/>
      <c r="BLQ320" s="339"/>
      <c r="BLR320" s="339"/>
      <c r="BLS320" s="339"/>
      <c r="BLT320" s="339"/>
      <c r="BLU320" s="339"/>
      <c r="BLV320" s="339"/>
      <c r="BLW320" s="339"/>
      <c r="BLX320" s="339"/>
      <c r="BLY320" s="339"/>
      <c r="BLZ320" s="339"/>
      <c r="BMA320" s="339"/>
      <c r="BMB320" s="339"/>
      <c r="BMC320" s="339"/>
      <c r="BMD320" s="339"/>
      <c r="BME320" s="339"/>
      <c r="BMF320" s="339"/>
      <c r="BMG320" s="339"/>
      <c r="BMH320" s="339"/>
      <c r="BMI320" s="339"/>
      <c r="BMJ320" s="339"/>
      <c r="BMK320" s="339"/>
      <c r="BML320" s="339"/>
      <c r="BMM320" s="339"/>
      <c r="BMN320" s="339"/>
      <c r="BMO320" s="339"/>
      <c r="BMP320" s="339"/>
      <c r="BMQ320" s="339"/>
      <c r="BMR320" s="339"/>
      <c r="BMS320" s="339"/>
      <c r="BMT320" s="339"/>
      <c r="BMU320" s="339"/>
      <c r="BMV320" s="339"/>
      <c r="BMW320" s="339"/>
      <c r="BMX320" s="339"/>
      <c r="BMY320" s="339"/>
      <c r="BMZ320" s="339"/>
      <c r="BNA320" s="339"/>
      <c r="BNB320" s="339"/>
      <c r="BNC320" s="339"/>
      <c r="BND320" s="339"/>
      <c r="BNE320" s="339"/>
      <c r="BNF320" s="339"/>
      <c r="BNG320" s="339"/>
      <c r="BNH320" s="339"/>
      <c r="BNI320" s="339"/>
      <c r="BNJ320" s="339"/>
      <c r="BNK320" s="339"/>
      <c r="BNL320" s="339"/>
      <c r="BNM320" s="339"/>
      <c r="BNN320" s="339"/>
      <c r="BNO320" s="339"/>
      <c r="BNP320" s="339"/>
      <c r="BNQ320" s="339"/>
      <c r="BNR320" s="339"/>
      <c r="BNS320" s="339"/>
      <c r="BNT320" s="339"/>
      <c r="BNU320" s="339"/>
      <c r="BNV320" s="339"/>
      <c r="BNW320" s="339"/>
      <c r="BNX320" s="339"/>
      <c r="BNY320" s="339"/>
      <c r="BNZ320" s="339"/>
      <c r="BOA320" s="339"/>
      <c r="BOB320" s="339"/>
      <c r="BOC320" s="339"/>
      <c r="BOD320" s="339"/>
      <c r="BOE320" s="339"/>
      <c r="BOF320" s="339"/>
      <c r="BOG320" s="339"/>
      <c r="BOH320" s="339"/>
      <c r="BOI320" s="339"/>
      <c r="BOJ320" s="339"/>
      <c r="BOK320" s="339"/>
      <c r="BOL320" s="339"/>
      <c r="BOM320" s="339"/>
      <c r="BON320" s="339"/>
      <c r="BOO320" s="339"/>
      <c r="BOP320" s="339"/>
      <c r="BOQ320" s="339"/>
      <c r="BOR320" s="339"/>
      <c r="BOS320" s="339"/>
      <c r="BOT320" s="339"/>
      <c r="BOU320" s="339"/>
      <c r="BOV320" s="339"/>
    </row>
    <row r="321" spans="1:1764" s="41" customFormat="1" ht="40.5" customHeight="1">
      <c r="A321" s="94"/>
      <c r="B321" s="384"/>
      <c r="C321" s="384"/>
      <c r="D321" s="67"/>
      <c r="E321" s="67"/>
      <c r="F321" s="67"/>
      <c r="G321" s="214" t="s">
        <v>324</v>
      </c>
      <c r="H321" s="214">
        <v>852</v>
      </c>
      <c r="I321" s="405">
        <v>85228</v>
      </c>
      <c r="J321" s="470">
        <f t="shared" si="6"/>
        <v>2837000</v>
      </c>
      <c r="K321" s="470">
        <v>2837000</v>
      </c>
      <c r="L321" s="483"/>
      <c r="M321" s="327"/>
      <c r="N321" s="327"/>
      <c r="O321" s="327"/>
      <c r="P321" s="327"/>
      <c r="Q321" s="327"/>
      <c r="R321" s="327"/>
      <c r="S321" s="327"/>
      <c r="T321" s="327"/>
      <c r="U321" s="327"/>
      <c r="V321" s="340"/>
      <c r="W321" s="340"/>
      <c r="X321" s="340"/>
      <c r="Y321" s="340"/>
      <c r="Z321" s="340"/>
      <c r="AA321" s="340"/>
      <c r="AB321" s="340"/>
      <c r="AC321" s="340"/>
      <c r="AD321" s="340"/>
      <c r="AE321" s="340"/>
      <c r="AF321" s="340"/>
      <c r="AG321" s="340"/>
      <c r="AH321" s="340"/>
      <c r="AI321" s="340"/>
      <c r="AJ321" s="340"/>
      <c r="AK321" s="340"/>
      <c r="AL321" s="340"/>
      <c r="AM321" s="340"/>
      <c r="AN321" s="340"/>
      <c r="AO321" s="340"/>
      <c r="AP321" s="340"/>
      <c r="AQ321" s="340"/>
      <c r="AR321" s="340"/>
      <c r="AS321" s="340"/>
      <c r="AT321" s="340"/>
      <c r="AU321" s="340"/>
      <c r="AV321" s="340"/>
      <c r="AW321" s="340"/>
      <c r="AX321" s="340"/>
      <c r="AY321" s="340"/>
      <c r="AZ321" s="340"/>
      <c r="BA321" s="340"/>
      <c r="BB321" s="340"/>
      <c r="BC321" s="340"/>
      <c r="BD321" s="340"/>
      <c r="BE321" s="340"/>
      <c r="BF321" s="340"/>
      <c r="BG321" s="340"/>
      <c r="BH321" s="340"/>
      <c r="BI321" s="340"/>
      <c r="BJ321" s="340"/>
      <c r="BK321" s="340"/>
      <c r="BL321" s="340"/>
      <c r="BM321" s="340"/>
      <c r="BN321" s="340"/>
      <c r="BO321" s="340"/>
      <c r="BP321" s="340"/>
      <c r="BQ321" s="340"/>
      <c r="BR321" s="340"/>
      <c r="BS321" s="340"/>
      <c r="BT321" s="340"/>
      <c r="BU321" s="340"/>
      <c r="BV321" s="340"/>
      <c r="BW321" s="340"/>
      <c r="BX321" s="340"/>
      <c r="BY321" s="340"/>
      <c r="BZ321" s="340"/>
      <c r="CA321" s="340"/>
      <c r="CB321" s="340"/>
      <c r="CC321" s="340"/>
      <c r="CD321" s="340"/>
      <c r="CE321" s="340"/>
      <c r="CF321" s="340"/>
      <c r="CG321" s="340"/>
      <c r="CH321" s="340"/>
      <c r="CI321" s="340"/>
      <c r="CJ321" s="340"/>
      <c r="CK321" s="340"/>
      <c r="CL321" s="340"/>
      <c r="CM321" s="340"/>
      <c r="CN321" s="340"/>
      <c r="CO321" s="340"/>
      <c r="CP321" s="340"/>
      <c r="CQ321" s="340"/>
      <c r="CR321" s="340"/>
      <c r="CS321" s="340"/>
      <c r="CT321" s="340"/>
      <c r="CU321" s="340"/>
      <c r="CV321" s="340"/>
      <c r="CW321" s="340"/>
      <c r="CX321" s="340"/>
      <c r="CY321" s="340"/>
      <c r="CZ321" s="340"/>
      <c r="DA321" s="340"/>
      <c r="DB321" s="340"/>
      <c r="DC321" s="340"/>
      <c r="DD321" s="340"/>
      <c r="DE321" s="340"/>
      <c r="DF321" s="340"/>
      <c r="DG321" s="340"/>
      <c r="DH321" s="340"/>
      <c r="DI321" s="340"/>
      <c r="DJ321" s="340"/>
      <c r="DK321" s="340"/>
      <c r="DL321" s="340"/>
      <c r="DM321" s="340"/>
      <c r="DN321" s="340"/>
      <c r="DO321" s="340"/>
      <c r="DP321" s="340"/>
      <c r="DQ321" s="340"/>
      <c r="DR321" s="340"/>
      <c r="DS321" s="340"/>
      <c r="DT321" s="340"/>
      <c r="DU321" s="340"/>
      <c r="DV321" s="340"/>
      <c r="DW321" s="340"/>
      <c r="DX321" s="340"/>
      <c r="DY321" s="340"/>
      <c r="DZ321" s="340"/>
      <c r="EA321" s="340"/>
      <c r="EB321" s="340"/>
      <c r="EC321" s="340"/>
      <c r="ED321" s="340"/>
      <c r="EE321" s="340"/>
      <c r="EF321" s="340"/>
      <c r="EG321" s="340"/>
      <c r="EH321" s="340"/>
      <c r="EI321" s="340"/>
      <c r="EJ321" s="340"/>
      <c r="EK321" s="340"/>
      <c r="EL321" s="340"/>
      <c r="EM321" s="340"/>
      <c r="EN321" s="340"/>
      <c r="EO321" s="340"/>
      <c r="EP321" s="340"/>
      <c r="EQ321" s="340"/>
      <c r="ER321" s="340"/>
      <c r="ES321" s="340"/>
      <c r="ET321" s="340"/>
      <c r="EU321" s="340"/>
      <c r="EV321" s="340"/>
      <c r="EW321" s="340"/>
      <c r="EX321" s="340"/>
      <c r="EY321" s="340"/>
      <c r="EZ321" s="340"/>
      <c r="FA321" s="340"/>
      <c r="FB321" s="340"/>
      <c r="FC321" s="340"/>
      <c r="FD321" s="340"/>
      <c r="FE321" s="340"/>
      <c r="FF321" s="340"/>
      <c r="FG321" s="340"/>
      <c r="FH321" s="340"/>
      <c r="FI321" s="340"/>
      <c r="FJ321" s="340"/>
      <c r="FK321" s="340"/>
      <c r="FL321" s="340"/>
      <c r="FM321" s="340"/>
      <c r="FN321" s="340"/>
      <c r="FO321" s="340"/>
      <c r="FP321" s="340"/>
      <c r="FQ321" s="340"/>
      <c r="FR321" s="340"/>
      <c r="FS321" s="340"/>
      <c r="FT321" s="340"/>
      <c r="FU321" s="340"/>
      <c r="FV321" s="340"/>
      <c r="FW321" s="340"/>
      <c r="FX321" s="340"/>
      <c r="FY321" s="340"/>
      <c r="FZ321" s="340"/>
      <c r="GA321" s="340"/>
      <c r="GB321" s="340"/>
      <c r="GC321" s="340"/>
      <c r="GD321" s="340"/>
      <c r="GE321" s="340"/>
      <c r="GF321" s="340"/>
      <c r="GG321" s="340"/>
      <c r="GH321" s="340"/>
      <c r="GI321" s="340"/>
      <c r="GJ321" s="340"/>
      <c r="GK321" s="340"/>
      <c r="GL321" s="340"/>
      <c r="GM321" s="340"/>
      <c r="GN321" s="340"/>
      <c r="GO321" s="340"/>
      <c r="GP321" s="340"/>
      <c r="GQ321" s="340"/>
      <c r="GR321" s="340"/>
      <c r="GS321" s="340"/>
      <c r="GT321" s="340"/>
      <c r="GU321" s="340"/>
      <c r="GV321" s="340"/>
      <c r="GW321" s="340"/>
      <c r="GX321" s="340"/>
      <c r="GY321" s="340"/>
      <c r="GZ321" s="340"/>
      <c r="HA321" s="340"/>
      <c r="HB321" s="340"/>
      <c r="HC321" s="340"/>
      <c r="HD321" s="340"/>
      <c r="HE321" s="340"/>
      <c r="HF321" s="340"/>
      <c r="HG321" s="340"/>
      <c r="HH321" s="340"/>
      <c r="HI321" s="340"/>
      <c r="HJ321" s="340"/>
      <c r="HK321" s="340"/>
      <c r="HL321" s="340"/>
      <c r="HM321" s="340"/>
      <c r="HN321" s="340"/>
      <c r="HO321" s="340"/>
      <c r="HP321" s="340"/>
      <c r="HQ321" s="340"/>
      <c r="HR321" s="340"/>
      <c r="HS321" s="340"/>
      <c r="HT321" s="340"/>
      <c r="HU321" s="340"/>
      <c r="HV321" s="340"/>
      <c r="HW321" s="340"/>
      <c r="HX321" s="340"/>
      <c r="HY321" s="340"/>
      <c r="HZ321" s="340"/>
      <c r="IA321" s="340"/>
      <c r="IB321" s="340"/>
      <c r="IC321" s="340"/>
      <c r="ID321" s="340"/>
      <c r="IE321" s="340"/>
      <c r="IF321" s="340"/>
      <c r="IG321" s="340"/>
      <c r="IH321" s="340"/>
      <c r="II321" s="340"/>
      <c r="IJ321" s="340"/>
      <c r="IK321" s="340"/>
      <c r="IL321" s="340"/>
      <c r="IM321" s="340"/>
      <c r="IN321" s="340"/>
      <c r="IO321" s="340"/>
      <c r="IP321" s="340"/>
      <c r="IQ321" s="340"/>
      <c r="IR321" s="340"/>
      <c r="IS321" s="340"/>
      <c r="IT321" s="340"/>
      <c r="IU321" s="340"/>
      <c r="IV321" s="340"/>
      <c r="IW321" s="340"/>
      <c r="IX321" s="340"/>
      <c r="IY321" s="340"/>
      <c r="IZ321" s="340"/>
      <c r="JA321" s="340"/>
      <c r="JB321" s="340"/>
      <c r="JC321" s="340"/>
      <c r="JD321" s="340"/>
      <c r="JE321" s="340"/>
      <c r="JF321" s="340"/>
      <c r="JG321" s="340"/>
      <c r="JH321" s="340"/>
      <c r="JI321" s="340"/>
      <c r="JJ321" s="340"/>
      <c r="JK321" s="340"/>
      <c r="JL321" s="340"/>
      <c r="JM321" s="340"/>
      <c r="JN321" s="340"/>
      <c r="JO321" s="340"/>
      <c r="JP321" s="340"/>
      <c r="JQ321" s="340"/>
      <c r="JR321" s="340"/>
      <c r="JS321" s="340"/>
      <c r="JT321" s="340"/>
      <c r="JU321" s="340"/>
      <c r="JV321" s="340"/>
      <c r="JW321" s="340"/>
      <c r="JX321" s="340"/>
      <c r="JY321" s="340"/>
      <c r="JZ321" s="340"/>
      <c r="KA321" s="340"/>
      <c r="KB321" s="340"/>
      <c r="KC321" s="340"/>
      <c r="KD321" s="340"/>
      <c r="KE321" s="340"/>
      <c r="KF321" s="340"/>
      <c r="KG321" s="340"/>
      <c r="KH321" s="340"/>
      <c r="KI321" s="340"/>
      <c r="KJ321" s="340"/>
      <c r="KK321" s="340"/>
      <c r="KL321" s="340"/>
      <c r="KM321" s="340"/>
      <c r="KN321" s="340"/>
      <c r="KO321" s="340"/>
      <c r="KP321" s="340"/>
      <c r="KQ321" s="340"/>
      <c r="KR321" s="340"/>
      <c r="KS321" s="340"/>
      <c r="KT321" s="340"/>
      <c r="KU321" s="340"/>
      <c r="KV321" s="340"/>
      <c r="KW321" s="340"/>
      <c r="KX321" s="340"/>
      <c r="KY321" s="340"/>
      <c r="KZ321" s="340"/>
      <c r="LA321" s="340"/>
      <c r="LB321" s="340"/>
      <c r="LC321" s="340"/>
      <c r="LD321" s="340"/>
      <c r="LE321" s="340"/>
      <c r="LF321" s="340"/>
      <c r="LG321" s="340"/>
      <c r="LH321" s="340"/>
      <c r="LI321" s="340"/>
      <c r="LJ321" s="340"/>
      <c r="LK321" s="340"/>
      <c r="LL321" s="340"/>
      <c r="LM321" s="340"/>
      <c r="LN321" s="340"/>
      <c r="LO321" s="340"/>
      <c r="LP321" s="340"/>
      <c r="LQ321" s="340"/>
      <c r="LR321" s="340"/>
      <c r="LS321" s="340"/>
      <c r="LT321" s="340"/>
      <c r="LU321" s="340"/>
      <c r="LV321" s="340"/>
      <c r="LW321" s="340"/>
      <c r="LX321" s="340"/>
      <c r="LY321" s="340"/>
      <c r="LZ321" s="340"/>
      <c r="MA321" s="340"/>
      <c r="MB321" s="340"/>
      <c r="MC321" s="340"/>
      <c r="MD321" s="340"/>
      <c r="ME321" s="340"/>
      <c r="MF321" s="340"/>
      <c r="MG321" s="340"/>
      <c r="MH321" s="340"/>
      <c r="MI321" s="340"/>
      <c r="MJ321" s="340"/>
      <c r="MK321" s="340"/>
      <c r="ML321" s="340"/>
      <c r="MM321" s="340"/>
      <c r="MN321" s="340"/>
      <c r="MO321" s="340"/>
      <c r="MP321" s="340"/>
      <c r="MQ321" s="340"/>
      <c r="MR321" s="340"/>
      <c r="MS321" s="340"/>
      <c r="MT321" s="340"/>
      <c r="MU321" s="340"/>
      <c r="MV321" s="340"/>
      <c r="MW321" s="340"/>
      <c r="MX321" s="340"/>
      <c r="MY321" s="340"/>
      <c r="MZ321" s="340"/>
      <c r="NA321" s="340"/>
      <c r="NB321" s="340"/>
      <c r="NC321" s="340"/>
      <c r="ND321" s="340"/>
      <c r="NE321" s="340"/>
      <c r="NF321" s="340"/>
      <c r="NG321" s="340"/>
      <c r="NH321" s="340"/>
      <c r="NI321" s="340"/>
      <c r="NJ321" s="340"/>
      <c r="NK321" s="340"/>
      <c r="NL321" s="340"/>
      <c r="NM321" s="340"/>
      <c r="NN321" s="340"/>
      <c r="NO321" s="340"/>
      <c r="NP321" s="340"/>
      <c r="NQ321" s="340"/>
      <c r="NR321" s="340"/>
      <c r="NS321" s="340"/>
      <c r="NT321" s="340"/>
      <c r="NU321" s="340"/>
      <c r="NV321" s="340"/>
      <c r="NW321" s="340"/>
      <c r="NX321" s="340"/>
      <c r="NY321" s="340"/>
      <c r="NZ321" s="340"/>
      <c r="OA321" s="340"/>
      <c r="OB321" s="340"/>
      <c r="OC321" s="340"/>
      <c r="OD321" s="340"/>
      <c r="OE321" s="340"/>
      <c r="OF321" s="340"/>
      <c r="OG321" s="340"/>
      <c r="OH321" s="340"/>
      <c r="OI321" s="340"/>
      <c r="OJ321" s="340"/>
      <c r="OK321" s="340"/>
      <c r="OL321" s="340"/>
      <c r="OM321" s="340"/>
      <c r="ON321" s="340"/>
      <c r="OO321" s="340"/>
      <c r="OP321" s="340"/>
      <c r="OQ321" s="340"/>
      <c r="OR321" s="340"/>
      <c r="OS321" s="340"/>
      <c r="OT321" s="340"/>
      <c r="OU321" s="340"/>
      <c r="OV321" s="340"/>
      <c r="OW321" s="340"/>
      <c r="OX321" s="340"/>
      <c r="OY321" s="340"/>
      <c r="OZ321" s="340"/>
      <c r="PA321" s="340"/>
      <c r="PB321" s="340"/>
      <c r="PC321" s="340"/>
      <c r="PD321" s="340"/>
      <c r="PE321" s="340"/>
      <c r="PF321" s="340"/>
      <c r="PG321" s="340"/>
      <c r="PH321" s="340"/>
      <c r="PI321" s="340"/>
      <c r="PJ321" s="340"/>
      <c r="PK321" s="340"/>
      <c r="PL321" s="340"/>
      <c r="PM321" s="340"/>
      <c r="PN321" s="340"/>
      <c r="PO321" s="340"/>
      <c r="PP321" s="340"/>
      <c r="PQ321" s="340"/>
      <c r="PR321" s="340"/>
      <c r="PS321" s="340"/>
      <c r="PT321" s="340"/>
      <c r="PU321" s="340"/>
      <c r="PV321" s="340"/>
      <c r="PW321" s="340"/>
      <c r="PX321" s="340"/>
      <c r="PY321" s="340"/>
      <c r="PZ321" s="340"/>
      <c r="QA321" s="340"/>
      <c r="QB321" s="340"/>
      <c r="QC321" s="340"/>
      <c r="QD321" s="340"/>
      <c r="QE321" s="340"/>
      <c r="QF321" s="340"/>
      <c r="QG321" s="340"/>
      <c r="QH321" s="340"/>
      <c r="QI321" s="340"/>
      <c r="QJ321" s="340"/>
      <c r="QK321" s="340"/>
      <c r="QL321" s="340"/>
      <c r="QM321" s="340"/>
      <c r="QN321" s="340"/>
      <c r="QO321" s="340"/>
      <c r="QP321" s="340"/>
      <c r="QQ321" s="340"/>
      <c r="QR321" s="340"/>
      <c r="QS321" s="340"/>
      <c r="QT321" s="340"/>
      <c r="QU321" s="340"/>
      <c r="QV321" s="340"/>
      <c r="QW321" s="340"/>
      <c r="QX321" s="340"/>
      <c r="QY321" s="340"/>
      <c r="QZ321" s="340"/>
      <c r="RA321" s="340"/>
      <c r="RB321" s="340"/>
      <c r="RC321" s="340"/>
      <c r="RD321" s="340"/>
      <c r="RE321" s="340"/>
      <c r="RF321" s="340"/>
      <c r="RG321" s="340"/>
      <c r="RH321" s="340"/>
      <c r="RI321" s="340"/>
      <c r="RJ321" s="340"/>
      <c r="RK321" s="340"/>
      <c r="RL321" s="340"/>
      <c r="RM321" s="340"/>
      <c r="RN321" s="340"/>
      <c r="RO321" s="340"/>
      <c r="RP321" s="340"/>
      <c r="RQ321" s="340"/>
      <c r="RR321" s="340"/>
      <c r="RS321" s="340"/>
      <c r="RT321" s="340"/>
      <c r="RU321" s="340"/>
      <c r="RV321" s="340"/>
      <c r="RW321" s="340"/>
      <c r="RX321" s="340"/>
      <c r="RY321" s="340"/>
      <c r="RZ321" s="340"/>
      <c r="SA321" s="340"/>
      <c r="SB321" s="340"/>
      <c r="SC321" s="340"/>
      <c r="SD321" s="340"/>
      <c r="SE321" s="340"/>
      <c r="SF321" s="340"/>
      <c r="SG321" s="340"/>
      <c r="SH321" s="340"/>
      <c r="SI321" s="340"/>
      <c r="SJ321" s="340"/>
      <c r="SK321" s="340"/>
      <c r="SL321" s="340"/>
      <c r="SM321" s="340"/>
      <c r="SN321" s="340"/>
      <c r="SO321" s="340"/>
      <c r="SP321" s="340"/>
      <c r="SQ321" s="340"/>
      <c r="SR321" s="340"/>
      <c r="SS321" s="340"/>
      <c r="ST321" s="340"/>
      <c r="SU321" s="340"/>
      <c r="SV321" s="340"/>
      <c r="SW321" s="340"/>
      <c r="SX321" s="340"/>
      <c r="SY321" s="340"/>
      <c r="SZ321" s="340"/>
      <c r="TA321" s="340"/>
      <c r="TB321" s="340"/>
      <c r="TC321" s="340"/>
      <c r="TD321" s="340"/>
      <c r="TE321" s="340"/>
      <c r="TF321" s="340"/>
      <c r="TG321" s="340"/>
      <c r="TH321" s="340"/>
      <c r="TI321" s="340"/>
      <c r="TJ321" s="340"/>
      <c r="TK321" s="340"/>
      <c r="TL321" s="340"/>
      <c r="TM321" s="340"/>
      <c r="TN321" s="340"/>
      <c r="TO321" s="340"/>
      <c r="TP321" s="340"/>
      <c r="TQ321" s="340"/>
      <c r="TR321" s="340"/>
      <c r="TS321" s="340"/>
      <c r="TT321" s="340"/>
      <c r="TU321" s="340"/>
      <c r="TV321" s="340"/>
      <c r="TW321" s="340"/>
      <c r="TX321" s="340"/>
      <c r="TY321" s="340"/>
      <c r="TZ321" s="340"/>
      <c r="UA321" s="340"/>
      <c r="UB321" s="340"/>
      <c r="UC321" s="340"/>
      <c r="UD321" s="340"/>
      <c r="UE321" s="340"/>
      <c r="UF321" s="340"/>
      <c r="UG321" s="340"/>
      <c r="UH321" s="340"/>
      <c r="UI321" s="340"/>
      <c r="UJ321" s="340"/>
      <c r="UK321" s="340"/>
      <c r="UL321" s="340"/>
      <c r="UM321" s="340"/>
      <c r="UN321" s="340"/>
      <c r="UO321" s="340"/>
      <c r="UP321" s="340"/>
      <c r="UQ321" s="340"/>
      <c r="UR321" s="340"/>
      <c r="US321" s="340"/>
      <c r="UT321" s="340"/>
      <c r="UU321" s="340"/>
      <c r="UV321" s="340"/>
      <c r="UW321" s="340"/>
      <c r="UX321" s="340"/>
      <c r="UY321" s="340"/>
      <c r="UZ321" s="340"/>
      <c r="VA321" s="340"/>
      <c r="VB321" s="340"/>
      <c r="VC321" s="340"/>
      <c r="VD321" s="340"/>
      <c r="VE321" s="340"/>
      <c r="VF321" s="340"/>
      <c r="VG321" s="340"/>
      <c r="VH321" s="340"/>
      <c r="VI321" s="340"/>
      <c r="VJ321" s="340"/>
      <c r="VK321" s="340"/>
      <c r="VL321" s="340"/>
      <c r="VM321" s="340"/>
      <c r="VN321" s="340"/>
      <c r="VO321" s="340"/>
      <c r="VP321" s="340"/>
      <c r="VQ321" s="340"/>
      <c r="VR321" s="340"/>
      <c r="VS321" s="340"/>
      <c r="VT321" s="340"/>
      <c r="VU321" s="340"/>
      <c r="VV321" s="340"/>
      <c r="VW321" s="340"/>
      <c r="VX321" s="340"/>
      <c r="VY321" s="340"/>
      <c r="VZ321" s="340"/>
      <c r="WA321" s="340"/>
      <c r="WB321" s="340"/>
      <c r="WC321" s="340"/>
      <c r="WD321" s="340"/>
      <c r="WE321" s="340"/>
      <c r="WF321" s="340"/>
      <c r="WG321" s="340"/>
      <c r="WH321" s="340"/>
      <c r="WI321" s="340"/>
      <c r="WJ321" s="340"/>
      <c r="WK321" s="340"/>
      <c r="WL321" s="340"/>
      <c r="WM321" s="340"/>
      <c r="WN321" s="340"/>
      <c r="WO321" s="340"/>
      <c r="WP321" s="340"/>
      <c r="WQ321" s="340"/>
      <c r="WR321" s="340"/>
      <c r="WS321" s="340"/>
      <c r="WT321" s="340"/>
      <c r="WU321" s="340"/>
      <c r="WV321" s="340"/>
      <c r="WW321" s="340"/>
      <c r="WX321" s="340"/>
      <c r="WY321" s="340"/>
      <c r="WZ321" s="340"/>
      <c r="XA321" s="340"/>
      <c r="XB321" s="340"/>
      <c r="XC321" s="340"/>
      <c r="XD321" s="340"/>
      <c r="XE321" s="340"/>
      <c r="XF321" s="340"/>
      <c r="XG321" s="340"/>
      <c r="XH321" s="340"/>
      <c r="XI321" s="340"/>
      <c r="XJ321" s="340"/>
      <c r="XK321" s="340"/>
      <c r="XL321" s="340"/>
      <c r="XM321" s="340"/>
      <c r="XN321" s="340"/>
      <c r="XO321" s="340"/>
      <c r="XP321" s="340"/>
      <c r="XQ321" s="340"/>
      <c r="XR321" s="340"/>
      <c r="XS321" s="340"/>
      <c r="XT321" s="340"/>
      <c r="XU321" s="340"/>
      <c r="XV321" s="340"/>
      <c r="XW321" s="340"/>
      <c r="XX321" s="340"/>
      <c r="XY321" s="340"/>
      <c r="XZ321" s="340"/>
      <c r="YA321" s="340"/>
      <c r="YB321" s="340"/>
      <c r="YC321" s="340"/>
      <c r="YD321" s="340"/>
      <c r="YE321" s="340"/>
      <c r="YF321" s="340"/>
      <c r="YG321" s="340"/>
      <c r="YH321" s="340"/>
      <c r="YI321" s="340"/>
      <c r="YJ321" s="340"/>
      <c r="YK321" s="340"/>
      <c r="YL321" s="340"/>
      <c r="YM321" s="340"/>
      <c r="YN321" s="340"/>
      <c r="YO321" s="340"/>
      <c r="YP321" s="340"/>
      <c r="YQ321" s="340"/>
      <c r="YR321" s="340"/>
      <c r="YS321" s="340"/>
      <c r="YT321" s="340"/>
      <c r="YU321" s="340"/>
      <c r="YV321" s="340"/>
      <c r="YW321" s="340"/>
      <c r="YX321" s="340"/>
      <c r="YY321" s="340"/>
      <c r="YZ321" s="340"/>
      <c r="ZA321" s="340"/>
      <c r="ZB321" s="340"/>
      <c r="ZC321" s="340"/>
      <c r="ZD321" s="340"/>
      <c r="ZE321" s="340"/>
      <c r="ZF321" s="340"/>
      <c r="ZG321" s="340"/>
      <c r="ZH321" s="340"/>
      <c r="ZI321" s="340"/>
      <c r="ZJ321" s="340"/>
      <c r="ZK321" s="340"/>
      <c r="ZL321" s="340"/>
      <c r="ZM321" s="340"/>
      <c r="ZN321" s="340"/>
      <c r="ZO321" s="340"/>
      <c r="ZP321" s="340"/>
      <c r="ZQ321" s="340"/>
      <c r="ZR321" s="340"/>
      <c r="ZS321" s="340"/>
      <c r="ZT321" s="340"/>
      <c r="ZU321" s="340"/>
      <c r="ZV321" s="340"/>
      <c r="ZW321" s="340"/>
      <c r="ZX321" s="340"/>
      <c r="ZY321" s="340"/>
      <c r="ZZ321" s="340"/>
      <c r="AAA321" s="340"/>
      <c r="AAB321" s="340"/>
      <c r="AAC321" s="340"/>
      <c r="AAD321" s="340"/>
      <c r="AAE321" s="340"/>
      <c r="AAF321" s="340"/>
      <c r="AAG321" s="340"/>
      <c r="AAH321" s="340"/>
      <c r="AAI321" s="340"/>
      <c r="AAJ321" s="340"/>
      <c r="AAK321" s="340"/>
      <c r="AAL321" s="340"/>
      <c r="AAM321" s="340"/>
      <c r="AAN321" s="340"/>
      <c r="AAO321" s="340"/>
      <c r="AAP321" s="340"/>
      <c r="AAQ321" s="340"/>
      <c r="AAR321" s="340"/>
      <c r="AAS321" s="340"/>
      <c r="AAT321" s="340"/>
      <c r="AAU321" s="340"/>
      <c r="AAV321" s="340"/>
      <c r="AAW321" s="340"/>
      <c r="AAX321" s="340"/>
      <c r="AAY321" s="340"/>
      <c r="AAZ321" s="340"/>
      <c r="ABA321" s="340"/>
      <c r="ABB321" s="340"/>
      <c r="ABC321" s="340"/>
      <c r="ABD321" s="340"/>
      <c r="ABE321" s="340"/>
      <c r="ABF321" s="340"/>
      <c r="ABG321" s="340"/>
      <c r="ABH321" s="340"/>
      <c r="ABI321" s="340"/>
      <c r="ABJ321" s="340"/>
      <c r="ABK321" s="340"/>
      <c r="ABL321" s="340"/>
      <c r="ABM321" s="340"/>
      <c r="ABN321" s="340"/>
      <c r="ABO321" s="340"/>
      <c r="ABP321" s="340"/>
      <c r="ABQ321" s="340"/>
      <c r="ABR321" s="340"/>
      <c r="ABS321" s="340"/>
      <c r="ABT321" s="340"/>
      <c r="ABU321" s="340"/>
      <c r="ABV321" s="340"/>
      <c r="ABW321" s="340"/>
      <c r="ABX321" s="340"/>
      <c r="ABY321" s="340"/>
      <c r="ABZ321" s="340"/>
      <c r="ACA321" s="340"/>
      <c r="ACB321" s="340"/>
      <c r="ACC321" s="340"/>
      <c r="ACD321" s="340"/>
      <c r="ACE321" s="340"/>
      <c r="ACF321" s="340"/>
      <c r="ACG321" s="340"/>
      <c r="ACH321" s="340"/>
      <c r="ACI321" s="340"/>
      <c r="ACJ321" s="340"/>
      <c r="ACK321" s="340"/>
      <c r="ACL321" s="340"/>
      <c r="ACM321" s="340"/>
      <c r="ACN321" s="340"/>
      <c r="ACO321" s="340"/>
      <c r="ACP321" s="340"/>
      <c r="ACQ321" s="340"/>
      <c r="ACR321" s="340"/>
      <c r="ACS321" s="340"/>
      <c r="ACT321" s="340"/>
      <c r="ACU321" s="340"/>
      <c r="ACV321" s="340"/>
      <c r="ACW321" s="340"/>
      <c r="ACX321" s="340"/>
      <c r="ACY321" s="340"/>
      <c r="ACZ321" s="340"/>
      <c r="ADA321" s="340"/>
      <c r="ADB321" s="340"/>
      <c r="ADC321" s="340"/>
      <c r="ADD321" s="340"/>
      <c r="ADE321" s="340"/>
      <c r="ADF321" s="340"/>
      <c r="ADG321" s="340"/>
      <c r="ADH321" s="340"/>
      <c r="ADI321" s="340"/>
      <c r="ADJ321" s="340"/>
      <c r="ADK321" s="340"/>
      <c r="ADL321" s="340"/>
      <c r="ADM321" s="340"/>
      <c r="ADN321" s="340"/>
      <c r="ADO321" s="340"/>
      <c r="ADP321" s="340"/>
      <c r="ADQ321" s="340"/>
      <c r="ADR321" s="340"/>
      <c r="ADS321" s="340"/>
      <c r="ADT321" s="340"/>
      <c r="ADU321" s="340"/>
      <c r="ADV321" s="340"/>
      <c r="ADW321" s="340"/>
      <c r="ADX321" s="340"/>
      <c r="ADY321" s="340"/>
      <c r="ADZ321" s="340"/>
      <c r="AEA321" s="340"/>
      <c r="AEB321" s="340"/>
      <c r="AEC321" s="340"/>
      <c r="AED321" s="340"/>
      <c r="AEE321" s="340"/>
      <c r="AEF321" s="340"/>
      <c r="AEG321" s="340"/>
      <c r="AEH321" s="340"/>
      <c r="AEI321" s="340"/>
      <c r="AEJ321" s="340"/>
      <c r="AEK321" s="340"/>
      <c r="AEL321" s="340"/>
      <c r="AEM321" s="340"/>
      <c r="AEN321" s="340"/>
      <c r="AEO321" s="340"/>
      <c r="AEP321" s="340"/>
      <c r="AEQ321" s="340"/>
      <c r="AER321" s="340"/>
      <c r="AES321" s="340"/>
      <c r="AET321" s="340"/>
      <c r="AEU321" s="340"/>
      <c r="AEV321" s="340"/>
      <c r="AEW321" s="340"/>
      <c r="AEX321" s="340"/>
      <c r="AEY321" s="340"/>
      <c r="AEZ321" s="340"/>
      <c r="AFA321" s="340"/>
      <c r="AFB321" s="340"/>
      <c r="AFC321" s="340"/>
      <c r="AFD321" s="340"/>
      <c r="AFE321" s="340"/>
      <c r="AFF321" s="340"/>
      <c r="AFG321" s="340"/>
      <c r="AFH321" s="340"/>
      <c r="AFI321" s="340"/>
      <c r="AFJ321" s="340"/>
      <c r="AFK321" s="340"/>
      <c r="AFL321" s="340"/>
      <c r="AFM321" s="340"/>
      <c r="AFN321" s="340"/>
      <c r="AFO321" s="340"/>
      <c r="AFP321" s="340"/>
      <c r="AFQ321" s="340"/>
      <c r="AFR321" s="340"/>
      <c r="AFS321" s="340"/>
      <c r="AFT321" s="340"/>
      <c r="AFU321" s="340"/>
      <c r="AFV321" s="340"/>
      <c r="AFW321" s="340"/>
      <c r="AFX321" s="340"/>
      <c r="AFY321" s="340"/>
      <c r="AFZ321" s="340"/>
      <c r="AGA321" s="340"/>
      <c r="AGB321" s="340"/>
      <c r="AGC321" s="340"/>
      <c r="AGD321" s="340"/>
      <c r="AGE321" s="340"/>
      <c r="AGF321" s="340"/>
      <c r="AGG321" s="340"/>
      <c r="AGH321" s="340"/>
      <c r="AGI321" s="340"/>
      <c r="AGJ321" s="340"/>
      <c r="AGK321" s="340"/>
      <c r="AGL321" s="340"/>
      <c r="AGM321" s="340"/>
      <c r="AGN321" s="340"/>
      <c r="AGO321" s="340"/>
      <c r="AGP321" s="340"/>
      <c r="AGQ321" s="340"/>
      <c r="AGR321" s="340"/>
      <c r="AGS321" s="340"/>
      <c r="AGT321" s="340"/>
      <c r="AGU321" s="340"/>
      <c r="AGV321" s="340"/>
      <c r="AGW321" s="340"/>
      <c r="AGX321" s="340"/>
      <c r="AGY321" s="340"/>
      <c r="AGZ321" s="340"/>
      <c r="AHA321" s="340"/>
      <c r="AHB321" s="340"/>
      <c r="AHC321" s="340"/>
      <c r="AHD321" s="340"/>
      <c r="AHE321" s="340"/>
      <c r="AHF321" s="340"/>
      <c r="AHG321" s="340"/>
      <c r="AHH321" s="340"/>
      <c r="AHI321" s="340"/>
      <c r="AHJ321" s="340"/>
      <c r="AHK321" s="340"/>
      <c r="AHL321" s="340"/>
      <c r="AHM321" s="340"/>
      <c r="AHN321" s="340"/>
      <c r="AHO321" s="340"/>
      <c r="AHP321" s="340"/>
      <c r="AHQ321" s="340"/>
      <c r="AHR321" s="340"/>
      <c r="AHS321" s="340"/>
      <c r="AHT321" s="340"/>
      <c r="AHU321" s="340"/>
      <c r="AHV321" s="340"/>
      <c r="AHW321" s="340"/>
      <c r="AHX321" s="340"/>
      <c r="AHY321" s="340"/>
      <c r="AHZ321" s="340"/>
      <c r="AIA321" s="340"/>
      <c r="AIB321" s="340"/>
      <c r="AIC321" s="340"/>
      <c r="AID321" s="340"/>
      <c r="AIE321" s="340"/>
      <c r="AIF321" s="340"/>
      <c r="AIG321" s="340"/>
      <c r="AIH321" s="340"/>
      <c r="AII321" s="340"/>
      <c r="AIJ321" s="340"/>
      <c r="AIK321" s="340"/>
      <c r="AIL321" s="340"/>
      <c r="AIM321" s="340"/>
      <c r="AIN321" s="340"/>
      <c r="AIO321" s="340"/>
      <c r="AIP321" s="340"/>
      <c r="AIQ321" s="340"/>
      <c r="AIR321" s="340"/>
      <c r="AIS321" s="340"/>
      <c r="AIT321" s="340"/>
      <c r="AIU321" s="340"/>
      <c r="AIV321" s="340"/>
      <c r="AIW321" s="340"/>
      <c r="AIX321" s="340"/>
      <c r="AIY321" s="340"/>
      <c r="AIZ321" s="340"/>
      <c r="AJA321" s="340"/>
      <c r="AJB321" s="340"/>
      <c r="AJC321" s="340"/>
      <c r="AJD321" s="340"/>
      <c r="AJE321" s="340"/>
      <c r="AJF321" s="340"/>
      <c r="AJG321" s="340"/>
      <c r="AJH321" s="340"/>
      <c r="AJI321" s="340"/>
      <c r="AJJ321" s="340"/>
      <c r="AJK321" s="340"/>
      <c r="AJL321" s="340"/>
      <c r="AJM321" s="340"/>
      <c r="AJN321" s="340"/>
      <c r="AJO321" s="340"/>
      <c r="AJP321" s="340"/>
      <c r="AJQ321" s="340"/>
      <c r="AJR321" s="340"/>
      <c r="AJS321" s="340"/>
      <c r="AJT321" s="340"/>
      <c r="AJU321" s="340"/>
      <c r="AJV321" s="340"/>
      <c r="AJW321" s="340"/>
      <c r="AJX321" s="340"/>
      <c r="AJY321" s="340"/>
      <c r="AJZ321" s="340"/>
      <c r="AKA321" s="340"/>
      <c r="AKB321" s="340"/>
      <c r="AKC321" s="340"/>
      <c r="AKD321" s="340"/>
      <c r="AKE321" s="340"/>
      <c r="AKF321" s="340"/>
      <c r="AKG321" s="340"/>
      <c r="AKH321" s="340"/>
      <c r="AKI321" s="340"/>
      <c r="AKJ321" s="340"/>
      <c r="AKK321" s="340"/>
      <c r="AKL321" s="340"/>
      <c r="AKM321" s="340"/>
      <c r="AKN321" s="340"/>
      <c r="AKO321" s="340"/>
      <c r="AKP321" s="340"/>
      <c r="AKQ321" s="340"/>
      <c r="AKR321" s="340"/>
      <c r="AKS321" s="340"/>
      <c r="AKT321" s="340"/>
      <c r="AKU321" s="340"/>
      <c r="AKV321" s="340"/>
      <c r="AKW321" s="340"/>
      <c r="AKX321" s="340"/>
      <c r="AKY321" s="340"/>
      <c r="AKZ321" s="340"/>
      <c r="ALA321" s="340"/>
      <c r="ALB321" s="340"/>
      <c r="ALC321" s="340"/>
      <c r="ALD321" s="340"/>
      <c r="ALE321" s="340"/>
      <c r="ALF321" s="340"/>
      <c r="ALG321" s="340"/>
      <c r="ALH321" s="340"/>
      <c r="ALI321" s="340"/>
      <c r="ALJ321" s="340"/>
      <c r="ALK321" s="340"/>
      <c r="ALL321" s="340"/>
      <c r="ALM321" s="340"/>
      <c r="ALN321" s="340"/>
      <c r="ALO321" s="340"/>
      <c r="ALP321" s="340"/>
      <c r="ALQ321" s="340"/>
      <c r="ALR321" s="340"/>
      <c r="ALS321" s="340"/>
      <c r="ALT321" s="340"/>
      <c r="ALU321" s="340"/>
      <c r="ALV321" s="340"/>
      <c r="ALW321" s="340"/>
      <c r="ALX321" s="340"/>
      <c r="ALY321" s="340"/>
      <c r="ALZ321" s="340"/>
      <c r="AMA321" s="340"/>
      <c r="AMB321" s="340"/>
      <c r="AMC321" s="340"/>
      <c r="AMD321" s="340"/>
      <c r="AME321" s="340"/>
      <c r="AMF321" s="340"/>
      <c r="AMG321" s="340"/>
      <c r="AMH321" s="340"/>
      <c r="AMI321" s="340"/>
      <c r="AMJ321" s="340"/>
      <c r="AMK321" s="340"/>
      <c r="AML321" s="340"/>
      <c r="AMM321" s="340"/>
      <c r="AMN321" s="340"/>
      <c r="AMO321" s="340"/>
      <c r="AMP321" s="340"/>
      <c r="AMQ321" s="340"/>
      <c r="AMR321" s="340"/>
      <c r="AMS321" s="340"/>
      <c r="AMT321" s="340"/>
      <c r="AMU321" s="340"/>
      <c r="AMV321" s="340"/>
      <c r="AMW321" s="340"/>
      <c r="AMX321" s="340"/>
      <c r="AMY321" s="340"/>
      <c r="AMZ321" s="340"/>
      <c r="ANA321" s="340"/>
      <c r="ANB321" s="340"/>
      <c r="ANC321" s="340"/>
      <c r="AND321" s="340"/>
      <c r="ANE321" s="340"/>
      <c r="ANF321" s="340"/>
      <c r="ANG321" s="340"/>
      <c r="ANH321" s="340"/>
      <c r="ANI321" s="340"/>
      <c r="ANJ321" s="340"/>
      <c r="ANK321" s="340"/>
      <c r="ANL321" s="340"/>
      <c r="ANM321" s="340"/>
      <c r="ANN321" s="340"/>
      <c r="ANO321" s="340"/>
      <c r="ANP321" s="340"/>
      <c r="ANQ321" s="340"/>
      <c r="ANR321" s="340"/>
      <c r="ANS321" s="340"/>
      <c r="ANT321" s="340"/>
      <c r="ANU321" s="340"/>
      <c r="ANV321" s="340"/>
      <c r="ANW321" s="340"/>
      <c r="ANX321" s="340"/>
      <c r="ANY321" s="340"/>
      <c r="ANZ321" s="340"/>
      <c r="AOA321" s="340"/>
      <c r="AOB321" s="340"/>
      <c r="AOC321" s="340"/>
      <c r="AOD321" s="340"/>
      <c r="AOE321" s="340"/>
      <c r="AOF321" s="340"/>
      <c r="AOG321" s="340"/>
      <c r="AOH321" s="340"/>
      <c r="AOI321" s="340"/>
      <c r="AOJ321" s="340"/>
      <c r="AOK321" s="340"/>
      <c r="AOL321" s="340"/>
      <c r="AOM321" s="340"/>
      <c r="AON321" s="340"/>
      <c r="AOO321" s="340"/>
      <c r="AOP321" s="340"/>
      <c r="AOQ321" s="340"/>
      <c r="AOR321" s="340"/>
      <c r="AOS321" s="340"/>
      <c r="AOT321" s="340"/>
      <c r="AOU321" s="340"/>
      <c r="AOV321" s="340"/>
      <c r="AOW321" s="340"/>
      <c r="AOX321" s="340"/>
      <c r="AOY321" s="340"/>
      <c r="AOZ321" s="340"/>
      <c r="APA321" s="340"/>
      <c r="APB321" s="340"/>
      <c r="APC321" s="340"/>
      <c r="APD321" s="340"/>
      <c r="APE321" s="340"/>
      <c r="APF321" s="340"/>
      <c r="APG321" s="340"/>
      <c r="APH321" s="340"/>
      <c r="API321" s="340"/>
      <c r="APJ321" s="340"/>
      <c r="APK321" s="340"/>
      <c r="APL321" s="340"/>
      <c r="APM321" s="340"/>
      <c r="APN321" s="340"/>
      <c r="APO321" s="340"/>
      <c r="APP321" s="340"/>
      <c r="APQ321" s="340"/>
      <c r="APR321" s="340"/>
      <c r="APS321" s="340"/>
      <c r="APT321" s="340"/>
      <c r="APU321" s="340"/>
      <c r="APV321" s="340"/>
      <c r="APW321" s="340"/>
      <c r="APX321" s="340"/>
      <c r="APY321" s="340"/>
      <c r="APZ321" s="340"/>
      <c r="AQA321" s="340"/>
      <c r="AQB321" s="340"/>
      <c r="AQC321" s="340"/>
      <c r="AQD321" s="340"/>
      <c r="AQE321" s="340"/>
      <c r="AQF321" s="340"/>
      <c r="AQG321" s="340"/>
      <c r="AQH321" s="340"/>
      <c r="AQI321" s="340"/>
      <c r="AQJ321" s="340"/>
      <c r="AQK321" s="340"/>
      <c r="AQL321" s="340"/>
      <c r="AQM321" s="340"/>
      <c r="AQN321" s="340"/>
      <c r="AQO321" s="340"/>
      <c r="AQP321" s="340"/>
      <c r="AQQ321" s="340"/>
      <c r="AQR321" s="340"/>
      <c r="AQS321" s="340"/>
      <c r="AQT321" s="340"/>
      <c r="AQU321" s="340"/>
      <c r="AQV321" s="340"/>
      <c r="AQW321" s="340"/>
      <c r="AQX321" s="340"/>
      <c r="AQY321" s="340"/>
      <c r="AQZ321" s="340"/>
      <c r="ARA321" s="340"/>
      <c r="ARB321" s="340"/>
      <c r="ARC321" s="340"/>
      <c r="ARD321" s="340"/>
      <c r="ARE321" s="340"/>
      <c r="ARF321" s="340"/>
      <c r="ARG321" s="340"/>
      <c r="ARH321" s="340"/>
      <c r="ARI321" s="340"/>
      <c r="ARJ321" s="340"/>
      <c r="ARK321" s="340"/>
      <c r="ARL321" s="340"/>
      <c r="ARM321" s="340"/>
      <c r="ARN321" s="340"/>
      <c r="ARO321" s="340"/>
      <c r="ARP321" s="340"/>
      <c r="ARQ321" s="340"/>
      <c r="ARR321" s="340"/>
      <c r="ARS321" s="340"/>
      <c r="ART321" s="340"/>
      <c r="ARU321" s="340"/>
      <c r="ARV321" s="340"/>
      <c r="ARW321" s="340"/>
      <c r="ARX321" s="340"/>
      <c r="ARY321" s="340"/>
      <c r="ARZ321" s="340"/>
      <c r="ASA321" s="340"/>
      <c r="ASB321" s="340"/>
      <c r="ASC321" s="340"/>
      <c r="ASD321" s="340"/>
      <c r="ASE321" s="340"/>
      <c r="ASF321" s="340"/>
      <c r="ASG321" s="340"/>
      <c r="ASH321" s="340"/>
      <c r="ASI321" s="340"/>
      <c r="ASJ321" s="340"/>
      <c r="ASK321" s="340"/>
      <c r="ASL321" s="340"/>
      <c r="ASM321" s="340"/>
      <c r="ASN321" s="340"/>
      <c r="ASO321" s="340"/>
      <c r="ASP321" s="340"/>
      <c r="ASQ321" s="340"/>
      <c r="ASR321" s="340"/>
      <c r="ASS321" s="340"/>
      <c r="AST321" s="340"/>
      <c r="ASU321" s="340"/>
      <c r="ASV321" s="340"/>
      <c r="ASW321" s="340"/>
      <c r="ASX321" s="340"/>
      <c r="ASY321" s="340"/>
      <c r="ASZ321" s="340"/>
      <c r="ATA321" s="340"/>
      <c r="ATB321" s="340"/>
      <c r="ATC321" s="340"/>
      <c r="ATD321" s="340"/>
      <c r="ATE321" s="340"/>
      <c r="ATF321" s="340"/>
      <c r="ATG321" s="340"/>
      <c r="ATH321" s="340"/>
      <c r="ATI321" s="340"/>
      <c r="ATJ321" s="340"/>
      <c r="ATK321" s="340"/>
      <c r="ATL321" s="340"/>
      <c r="ATM321" s="340"/>
      <c r="ATN321" s="340"/>
      <c r="ATO321" s="340"/>
      <c r="ATP321" s="340"/>
      <c r="ATQ321" s="340"/>
      <c r="ATR321" s="340"/>
      <c r="ATS321" s="340"/>
      <c r="ATT321" s="340"/>
      <c r="ATU321" s="340"/>
      <c r="ATV321" s="340"/>
      <c r="ATW321" s="340"/>
      <c r="ATX321" s="340"/>
      <c r="ATY321" s="340"/>
      <c r="ATZ321" s="340"/>
      <c r="AUA321" s="340"/>
      <c r="AUB321" s="340"/>
      <c r="AUC321" s="340"/>
      <c r="AUD321" s="340"/>
      <c r="AUE321" s="340"/>
      <c r="AUF321" s="340"/>
      <c r="AUG321" s="340"/>
      <c r="AUH321" s="340"/>
      <c r="AUI321" s="340"/>
      <c r="AUJ321" s="340"/>
      <c r="AUK321" s="340"/>
      <c r="AUL321" s="340"/>
      <c r="AUM321" s="340"/>
      <c r="AUN321" s="340"/>
      <c r="AUO321" s="340"/>
      <c r="AUP321" s="340"/>
      <c r="AUQ321" s="340"/>
      <c r="AUR321" s="340"/>
      <c r="AUS321" s="340"/>
      <c r="AUT321" s="340"/>
      <c r="AUU321" s="340"/>
      <c r="AUV321" s="340"/>
      <c r="AUW321" s="340"/>
      <c r="AUX321" s="340"/>
      <c r="AUY321" s="340"/>
      <c r="AUZ321" s="340"/>
      <c r="AVA321" s="340"/>
      <c r="AVB321" s="340"/>
      <c r="AVC321" s="340"/>
      <c r="AVD321" s="340"/>
      <c r="AVE321" s="340"/>
      <c r="AVF321" s="340"/>
      <c r="AVG321" s="340"/>
      <c r="AVH321" s="340"/>
      <c r="AVI321" s="340"/>
      <c r="AVJ321" s="340"/>
      <c r="AVK321" s="340"/>
      <c r="AVL321" s="340"/>
      <c r="AVM321" s="340"/>
      <c r="AVN321" s="340"/>
      <c r="AVO321" s="340"/>
      <c r="AVP321" s="340"/>
      <c r="AVQ321" s="340"/>
      <c r="AVR321" s="340"/>
      <c r="AVS321" s="340"/>
      <c r="AVT321" s="340"/>
      <c r="AVU321" s="340"/>
      <c r="AVV321" s="340"/>
      <c r="AVW321" s="340"/>
      <c r="AVX321" s="340"/>
      <c r="AVY321" s="340"/>
      <c r="AVZ321" s="340"/>
      <c r="AWA321" s="340"/>
      <c r="AWB321" s="340"/>
      <c r="AWC321" s="340"/>
      <c r="AWD321" s="340"/>
      <c r="AWE321" s="340"/>
      <c r="AWF321" s="340"/>
      <c r="AWG321" s="340"/>
      <c r="AWH321" s="340"/>
      <c r="AWI321" s="340"/>
      <c r="AWJ321" s="340"/>
      <c r="AWK321" s="340"/>
      <c r="AWL321" s="340"/>
      <c r="AWM321" s="340"/>
      <c r="AWN321" s="340"/>
      <c r="AWO321" s="340"/>
      <c r="AWP321" s="340"/>
      <c r="AWQ321" s="340"/>
      <c r="AWR321" s="340"/>
      <c r="AWS321" s="340"/>
      <c r="AWT321" s="340"/>
      <c r="AWU321" s="340"/>
      <c r="AWV321" s="340"/>
      <c r="AWW321" s="340"/>
      <c r="AWX321" s="340"/>
      <c r="AWY321" s="340"/>
      <c r="AWZ321" s="340"/>
      <c r="AXA321" s="340"/>
      <c r="AXB321" s="340"/>
      <c r="AXC321" s="340"/>
      <c r="AXD321" s="340"/>
      <c r="AXE321" s="340"/>
      <c r="AXF321" s="340"/>
      <c r="AXG321" s="340"/>
      <c r="AXH321" s="340"/>
      <c r="AXI321" s="340"/>
      <c r="AXJ321" s="340"/>
      <c r="AXK321" s="340"/>
      <c r="AXL321" s="340"/>
      <c r="AXM321" s="340"/>
      <c r="AXN321" s="340"/>
      <c r="AXO321" s="340"/>
      <c r="AXP321" s="340"/>
      <c r="AXQ321" s="340"/>
      <c r="AXR321" s="340"/>
      <c r="AXS321" s="340"/>
      <c r="AXT321" s="340"/>
      <c r="AXU321" s="340"/>
      <c r="AXV321" s="340"/>
      <c r="AXW321" s="340"/>
      <c r="AXX321" s="340"/>
      <c r="AXY321" s="340"/>
      <c r="AXZ321" s="340"/>
      <c r="AYA321" s="340"/>
      <c r="AYB321" s="340"/>
      <c r="AYC321" s="340"/>
      <c r="AYD321" s="340"/>
      <c r="AYE321" s="340"/>
      <c r="AYF321" s="340"/>
      <c r="AYG321" s="340"/>
      <c r="AYH321" s="340"/>
      <c r="AYI321" s="340"/>
      <c r="AYJ321" s="340"/>
      <c r="AYK321" s="340"/>
      <c r="AYL321" s="340"/>
      <c r="AYM321" s="340"/>
      <c r="AYN321" s="340"/>
      <c r="AYO321" s="340"/>
      <c r="AYP321" s="340"/>
      <c r="AYQ321" s="340"/>
      <c r="AYR321" s="340"/>
      <c r="AYS321" s="340"/>
      <c r="AYT321" s="340"/>
      <c r="AYU321" s="340"/>
      <c r="AYV321" s="340"/>
      <c r="AYW321" s="340"/>
      <c r="AYX321" s="340"/>
      <c r="AYY321" s="340"/>
      <c r="AYZ321" s="340"/>
      <c r="AZA321" s="340"/>
      <c r="AZB321" s="340"/>
      <c r="AZC321" s="340"/>
      <c r="AZD321" s="340"/>
      <c r="AZE321" s="340"/>
      <c r="AZF321" s="340"/>
      <c r="AZG321" s="340"/>
      <c r="AZH321" s="340"/>
      <c r="AZI321" s="340"/>
      <c r="AZJ321" s="340"/>
      <c r="AZK321" s="340"/>
      <c r="AZL321" s="340"/>
      <c r="AZM321" s="340"/>
      <c r="AZN321" s="340"/>
      <c r="AZO321" s="340"/>
      <c r="AZP321" s="340"/>
      <c r="AZQ321" s="340"/>
      <c r="AZR321" s="340"/>
      <c r="AZS321" s="340"/>
      <c r="AZT321" s="340"/>
      <c r="AZU321" s="340"/>
      <c r="AZV321" s="340"/>
      <c r="AZW321" s="340"/>
      <c r="AZX321" s="340"/>
      <c r="AZY321" s="340"/>
      <c r="AZZ321" s="340"/>
      <c r="BAA321" s="340"/>
      <c r="BAB321" s="340"/>
      <c r="BAC321" s="340"/>
      <c r="BAD321" s="340"/>
      <c r="BAE321" s="340"/>
      <c r="BAF321" s="340"/>
      <c r="BAG321" s="340"/>
      <c r="BAH321" s="340"/>
      <c r="BAI321" s="340"/>
      <c r="BAJ321" s="340"/>
      <c r="BAK321" s="340"/>
      <c r="BAL321" s="340"/>
      <c r="BAM321" s="340"/>
      <c r="BAN321" s="340"/>
      <c r="BAO321" s="340"/>
      <c r="BAP321" s="340"/>
      <c r="BAQ321" s="340"/>
      <c r="BAR321" s="340"/>
      <c r="BAS321" s="340"/>
      <c r="BAT321" s="340"/>
      <c r="BAU321" s="340"/>
      <c r="BAV321" s="340"/>
      <c r="BAW321" s="340"/>
      <c r="BAX321" s="340"/>
      <c r="BAY321" s="340"/>
      <c r="BAZ321" s="340"/>
      <c r="BBA321" s="340"/>
      <c r="BBB321" s="340"/>
      <c r="BBC321" s="340"/>
      <c r="BBD321" s="340"/>
      <c r="BBE321" s="340"/>
      <c r="BBF321" s="340"/>
      <c r="BBG321" s="340"/>
      <c r="BBH321" s="340"/>
      <c r="BBI321" s="340"/>
      <c r="BBJ321" s="340"/>
      <c r="BBK321" s="340"/>
      <c r="BBL321" s="340"/>
      <c r="BBM321" s="340"/>
      <c r="BBN321" s="340"/>
      <c r="BBO321" s="340"/>
      <c r="BBP321" s="340"/>
      <c r="BBQ321" s="340"/>
      <c r="BBR321" s="340"/>
      <c r="BBS321" s="340"/>
      <c r="BBT321" s="340"/>
      <c r="BBU321" s="340"/>
      <c r="BBV321" s="340"/>
      <c r="BBW321" s="340"/>
      <c r="BBX321" s="340"/>
      <c r="BBY321" s="340"/>
      <c r="BBZ321" s="340"/>
      <c r="BCA321" s="340"/>
      <c r="BCB321" s="340"/>
      <c r="BCC321" s="340"/>
      <c r="BCD321" s="340"/>
      <c r="BCE321" s="340"/>
      <c r="BCF321" s="340"/>
      <c r="BCG321" s="340"/>
      <c r="BCH321" s="340"/>
      <c r="BCI321" s="340"/>
      <c r="BCJ321" s="340"/>
      <c r="BCK321" s="340"/>
      <c r="BCL321" s="340"/>
      <c r="BCM321" s="340"/>
      <c r="BCN321" s="340"/>
      <c r="BCO321" s="340"/>
      <c r="BCP321" s="340"/>
      <c r="BCQ321" s="340"/>
      <c r="BCR321" s="340"/>
      <c r="BCS321" s="340"/>
      <c r="BCT321" s="340"/>
      <c r="BCU321" s="340"/>
      <c r="BCV321" s="340"/>
      <c r="BCW321" s="340"/>
      <c r="BCX321" s="340"/>
      <c r="BCY321" s="340"/>
      <c r="BCZ321" s="340"/>
      <c r="BDA321" s="340"/>
      <c r="BDB321" s="340"/>
      <c r="BDC321" s="340"/>
      <c r="BDD321" s="340"/>
      <c r="BDE321" s="340"/>
      <c r="BDF321" s="340"/>
      <c r="BDG321" s="340"/>
      <c r="BDH321" s="340"/>
      <c r="BDI321" s="340"/>
      <c r="BDJ321" s="340"/>
      <c r="BDK321" s="340"/>
      <c r="BDL321" s="340"/>
      <c r="BDM321" s="340"/>
      <c r="BDN321" s="340"/>
      <c r="BDO321" s="340"/>
      <c r="BDP321" s="340"/>
      <c r="BDQ321" s="340"/>
      <c r="BDR321" s="340"/>
      <c r="BDS321" s="340"/>
      <c r="BDT321" s="340"/>
      <c r="BDU321" s="340"/>
      <c r="BDV321" s="340"/>
      <c r="BDW321" s="340"/>
      <c r="BDX321" s="340"/>
      <c r="BDY321" s="340"/>
      <c r="BDZ321" s="340"/>
      <c r="BEA321" s="340"/>
      <c r="BEB321" s="340"/>
      <c r="BEC321" s="340"/>
      <c r="BED321" s="340"/>
      <c r="BEE321" s="340"/>
      <c r="BEF321" s="340"/>
      <c r="BEG321" s="340"/>
      <c r="BEH321" s="340"/>
      <c r="BEI321" s="340"/>
      <c r="BEJ321" s="340"/>
      <c r="BEK321" s="340"/>
      <c r="BEL321" s="340"/>
      <c r="BEM321" s="340"/>
      <c r="BEN321" s="340"/>
      <c r="BEO321" s="340"/>
      <c r="BEP321" s="340"/>
      <c r="BEQ321" s="340"/>
      <c r="BER321" s="340"/>
      <c r="BES321" s="340"/>
      <c r="BET321" s="340"/>
      <c r="BEU321" s="340"/>
      <c r="BEV321" s="340"/>
      <c r="BEW321" s="340"/>
      <c r="BEX321" s="340"/>
      <c r="BEY321" s="340"/>
      <c r="BEZ321" s="340"/>
      <c r="BFA321" s="340"/>
      <c r="BFB321" s="340"/>
      <c r="BFC321" s="340"/>
      <c r="BFD321" s="340"/>
      <c r="BFE321" s="340"/>
      <c r="BFF321" s="340"/>
      <c r="BFG321" s="340"/>
      <c r="BFH321" s="340"/>
      <c r="BFI321" s="340"/>
      <c r="BFJ321" s="340"/>
      <c r="BFK321" s="340"/>
      <c r="BFL321" s="340"/>
      <c r="BFM321" s="340"/>
      <c r="BFN321" s="340"/>
      <c r="BFO321" s="340"/>
      <c r="BFP321" s="340"/>
      <c r="BFQ321" s="340"/>
      <c r="BFR321" s="340"/>
      <c r="BFS321" s="340"/>
      <c r="BFT321" s="340"/>
      <c r="BFU321" s="340"/>
      <c r="BFV321" s="340"/>
      <c r="BFW321" s="340"/>
      <c r="BFX321" s="340"/>
      <c r="BFY321" s="340"/>
      <c r="BFZ321" s="340"/>
      <c r="BGA321" s="340"/>
      <c r="BGB321" s="340"/>
      <c r="BGC321" s="340"/>
      <c r="BGD321" s="340"/>
      <c r="BGE321" s="340"/>
      <c r="BGF321" s="340"/>
      <c r="BGG321" s="340"/>
      <c r="BGH321" s="340"/>
      <c r="BGI321" s="340"/>
      <c r="BGJ321" s="340"/>
      <c r="BGK321" s="340"/>
      <c r="BGL321" s="340"/>
      <c r="BGM321" s="340"/>
      <c r="BGN321" s="340"/>
      <c r="BGO321" s="340"/>
      <c r="BGP321" s="340"/>
      <c r="BGQ321" s="340"/>
      <c r="BGR321" s="340"/>
      <c r="BGS321" s="340"/>
      <c r="BGT321" s="340"/>
      <c r="BGU321" s="340"/>
      <c r="BGV321" s="340"/>
      <c r="BGW321" s="340"/>
      <c r="BGX321" s="340"/>
      <c r="BGY321" s="340"/>
      <c r="BGZ321" s="340"/>
      <c r="BHA321" s="340"/>
      <c r="BHB321" s="340"/>
      <c r="BHC321" s="340"/>
      <c r="BHD321" s="340"/>
      <c r="BHE321" s="340"/>
      <c r="BHF321" s="340"/>
      <c r="BHG321" s="340"/>
      <c r="BHH321" s="340"/>
      <c r="BHI321" s="340"/>
      <c r="BHJ321" s="340"/>
      <c r="BHK321" s="340"/>
      <c r="BHL321" s="340"/>
      <c r="BHM321" s="340"/>
      <c r="BHN321" s="340"/>
      <c r="BHO321" s="340"/>
      <c r="BHP321" s="340"/>
      <c r="BHQ321" s="340"/>
      <c r="BHR321" s="340"/>
      <c r="BHS321" s="340"/>
      <c r="BHT321" s="340"/>
      <c r="BHU321" s="340"/>
      <c r="BHV321" s="340"/>
      <c r="BHW321" s="340"/>
      <c r="BHX321" s="340"/>
      <c r="BHY321" s="340"/>
      <c r="BHZ321" s="340"/>
      <c r="BIA321" s="340"/>
      <c r="BIB321" s="340"/>
      <c r="BIC321" s="340"/>
      <c r="BID321" s="340"/>
      <c r="BIE321" s="340"/>
      <c r="BIF321" s="340"/>
      <c r="BIG321" s="340"/>
      <c r="BIH321" s="340"/>
      <c r="BII321" s="340"/>
      <c r="BIJ321" s="340"/>
      <c r="BIK321" s="340"/>
      <c r="BIL321" s="340"/>
      <c r="BIM321" s="340"/>
      <c r="BIN321" s="340"/>
      <c r="BIO321" s="340"/>
      <c r="BIP321" s="340"/>
      <c r="BIQ321" s="340"/>
      <c r="BIR321" s="340"/>
      <c r="BIS321" s="340"/>
      <c r="BIT321" s="340"/>
      <c r="BIU321" s="340"/>
      <c r="BIV321" s="340"/>
      <c r="BIW321" s="340"/>
      <c r="BIX321" s="340"/>
      <c r="BIY321" s="340"/>
      <c r="BIZ321" s="340"/>
      <c r="BJA321" s="340"/>
      <c r="BJB321" s="340"/>
      <c r="BJC321" s="340"/>
      <c r="BJD321" s="340"/>
      <c r="BJE321" s="340"/>
      <c r="BJF321" s="340"/>
      <c r="BJG321" s="340"/>
      <c r="BJH321" s="340"/>
      <c r="BJI321" s="340"/>
      <c r="BJJ321" s="340"/>
      <c r="BJK321" s="340"/>
      <c r="BJL321" s="340"/>
      <c r="BJM321" s="340"/>
      <c r="BJN321" s="340"/>
      <c r="BJO321" s="340"/>
      <c r="BJP321" s="340"/>
      <c r="BJQ321" s="340"/>
      <c r="BJR321" s="340"/>
      <c r="BJS321" s="340"/>
      <c r="BJT321" s="340"/>
      <c r="BJU321" s="340"/>
      <c r="BJV321" s="340"/>
      <c r="BJW321" s="340"/>
      <c r="BJX321" s="340"/>
      <c r="BJY321" s="340"/>
      <c r="BJZ321" s="340"/>
      <c r="BKA321" s="340"/>
      <c r="BKB321" s="340"/>
      <c r="BKC321" s="340"/>
      <c r="BKD321" s="340"/>
      <c r="BKE321" s="340"/>
      <c r="BKF321" s="340"/>
      <c r="BKG321" s="340"/>
      <c r="BKH321" s="340"/>
      <c r="BKI321" s="340"/>
      <c r="BKJ321" s="340"/>
      <c r="BKK321" s="340"/>
      <c r="BKL321" s="340"/>
      <c r="BKM321" s="340"/>
      <c r="BKN321" s="340"/>
      <c r="BKO321" s="340"/>
      <c r="BKP321" s="340"/>
      <c r="BKQ321" s="340"/>
      <c r="BKR321" s="340"/>
      <c r="BKS321" s="340"/>
      <c r="BKT321" s="340"/>
      <c r="BKU321" s="340"/>
      <c r="BKV321" s="340"/>
      <c r="BKW321" s="340"/>
      <c r="BKX321" s="340"/>
      <c r="BKY321" s="340"/>
      <c r="BKZ321" s="340"/>
      <c r="BLA321" s="340"/>
      <c r="BLB321" s="340"/>
      <c r="BLC321" s="340"/>
      <c r="BLD321" s="340"/>
      <c r="BLE321" s="340"/>
      <c r="BLF321" s="340"/>
      <c r="BLG321" s="340"/>
      <c r="BLH321" s="340"/>
      <c r="BLI321" s="340"/>
      <c r="BLJ321" s="340"/>
      <c r="BLK321" s="340"/>
      <c r="BLL321" s="340"/>
      <c r="BLM321" s="340"/>
      <c r="BLN321" s="340"/>
      <c r="BLO321" s="340"/>
      <c r="BLP321" s="340"/>
      <c r="BLQ321" s="340"/>
      <c r="BLR321" s="340"/>
      <c r="BLS321" s="340"/>
      <c r="BLT321" s="340"/>
      <c r="BLU321" s="340"/>
      <c r="BLV321" s="340"/>
      <c r="BLW321" s="340"/>
      <c r="BLX321" s="340"/>
      <c r="BLY321" s="340"/>
      <c r="BLZ321" s="340"/>
      <c r="BMA321" s="340"/>
      <c r="BMB321" s="340"/>
      <c r="BMC321" s="340"/>
      <c r="BMD321" s="340"/>
      <c r="BME321" s="340"/>
      <c r="BMF321" s="340"/>
      <c r="BMG321" s="340"/>
      <c r="BMH321" s="340"/>
      <c r="BMI321" s="340"/>
      <c r="BMJ321" s="340"/>
      <c r="BMK321" s="340"/>
      <c r="BML321" s="340"/>
      <c r="BMM321" s="340"/>
      <c r="BMN321" s="340"/>
      <c r="BMO321" s="340"/>
      <c r="BMP321" s="340"/>
      <c r="BMQ321" s="340"/>
      <c r="BMR321" s="340"/>
      <c r="BMS321" s="340"/>
      <c r="BMT321" s="340"/>
      <c r="BMU321" s="340"/>
      <c r="BMV321" s="340"/>
      <c r="BMW321" s="340"/>
      <c r="BMX321" s="340"/>
      <c r="BMY321" s="340"/>
      <c r="BMZ321" s="340"/>
      <c r="BNA321" s="340"/>
      <c r="BNB321" s="340"/>
      <c r="BNC321" s="340"/>
      <c r="BND321" s="340"/>
      <c r="BNE321" s="340"/>
      <c r="BNF321" s="340"/>
      <c r="BNG321" s="340"/>
      <c r="BNH321" s="340"/>
      <c r="BNI321" s="340"/>
      <c r="BNJ321" s="340"/>
      <c r="BNK321" s="340"/>
      <c r="BNL321" s="340"/>
      <c r="BNM321" s="340"/>
      <c r="BNN321" s="340"/>
      <c r="BNO321" s="340"/>
      <c r="BNP321" s="340"/>
      <c r="BNQ321" s="340"/>
      <c r="BNR321" s="340"/>
      <c r="BNS321" s="340"/>
      <c r="BNT321" s="340"/>
      <c r="BNU321" s="340"/>
      <c r="BNV321" s="340"/>
      <c r="BNW321" s="340"/>
      <c r="BNX321" s="340"/>
      <c r="BNY321" s="340"/>
      <c r="BNZ321" s="340"/>
      <c r="BOA321" s="340"/>
      <c r="BOB321" s="340"/>
      <c r="BOC321" s="340"/>
      <c r="BOD321" s="340"/>
      <c r="BOE321" s="340"/>
      <c r="BOF321" s="340"/>
      <c r="BOG321" s="340"/>
      <c r="BOH321" s="340"/>
      <c r="BOI321" s="340"/>
      <c r="BOJ321" s="340"/>
      <c r="BOK321" s="340"/>
      <c r="BOL321" s="340"/>
      <c r="BOM321" s="340"/>
      <c r="BON321" s="340"/>
      <c r="BOO321" s="340"/>
      <c r="BOP321" s="340"/>
      <c r="BOQ321" s="340"/>
      <c r="BOR321" s="340"/>
      <c r="BOS321" s="340"/>
      <c r="BOT321" s="340"/>
      <c r="BOU321" s="340"/>
      <c r="BOV321" s="340"/>
    </row>
    <row r="322" spans="1:1764" s="39" customFormat="1" ht="40.5" customHeight="1">
      <c r="A322" s="47"/>
      <c r="B322" s="385"/>
      <c r="C322" s="385"/>
      <c r="D322" s="44"/>
      <c r="E322" s="44"/>
      <c r="F322" s="44"/>
      <c r="G322" s="209" t="s">
        <v>22</v>
      </c>
      <c r="H322" s="209">
        <v>750</v>
      </c>
      <c r="I322" s="403">
        <v>75011</v>
      </c>
      <c r="J322" s="466">
        <f t="shared" si="6"/>
        <v>263000</v>
      </c>
      <c r="K322" s="466">
        <v>263000</v>
      </c>
      <c r="L322" s="467"/>
      <c r="M322" s="327"/>
      <c r="N322" s="327"/>
      <c r="O322" s="327"/>
      <c r="P322" s="327"/>
      <c r="Q322" s="327"/>
      <c r="R322" s="327"/>
      <c r="S322" s="327"/>
      <c r="T322" s="327"/>
      <c r="U322" s="327"/>
      <c r="V322" s="338"/>
      <c r="W322" s="338"/>
      <c r="X322" s="338"/>
      <c r="Y322" s="338"/>
      <c r="Z322" s="338"/>
      <c r="AA322" s="338"/>
      <c r="AB322" s="338"/>
      <c r="AC322" s="338"/>
      <c r="AD322" s="338"/>
      <c r="AE322" s="338"/>
      <c r="AF322" s="338"/>
      <c r="AG322" s="338"/>
      <c r="AH322" s="338"/>
      <c r="AI322" s="338"/>
      <c r="AJ322" s="338"/>
      <c r="AK322" s="338"/>
      <c r="AL322" s="338"/>
      <c r="AM322" s="338"/>
      <c r="AN322" s="338"/>
      <c r="AO322" s="338"/>
      <c r="AP322" s="338"/>
      <c r="AQ322" s="338"/>
      <c r="AR322" s="338"/>
      <c r="AS322" s="338"/>
      <c r="AT322" s="338"/>
      <c r="AU322" s="338"/>
      <c r="AV322" s="338"/>
      <c r="AW322" s="338"/>
      <c r="AX322" s="338"/>
      <c r="AY322" s="338"/>
      <c r="AZ322" s="338"/>
      <c r="BA322" s="338"/>
      <c r="BB322" s="338"/>
      <c r="BC322" s="338"/>
      <c r="BD322" s="338"/>
      <c r="BE322" s="338"/>
      <c r="BF322" s="338"/>
      <c r="BG322" s="338"/>
      <c r="BH322" s="338"/>
      <c r="BI322" s="338"/>
      <c r="BJ322" s="338"/>
      <c r="BK322" s="338"/>
      <c r="BL322" s="338"/>
      <c r="BM322" s="338"/>
      <c r="BN322" s="338"/>
      <c r="BO322" s="338"/>
      <c r="BP322" s="338"/>
      <c r="BQ322" s="338"/>
      <c r="BR322" s="338"/>
      <c r="BS322" s="338"/>
      <c r="BT322" s="338"/>
      <c r="BU322" s="338"/>
      <c r="BV322" s="338"/>
      <c r="BW322" s="338"/>
      <c r="BX322" s="338"/>
      <c r="BY322" s="338"/>
      <c r="BZ322" s="338"/>
      <c r="CA322" s="338"/>
      <c r="CB322" s="338"/>
      <c r="CC322" s="338"/>
      <c r="CD322" s="338"/>
      <c r="CE322" s="338"/>
      <c r="CF322" s="338"/>
      <c r="CG322" s="338"/>
      <c r="CH322" s="338"/>
      <c r="CI322" s="338"/>
      <c r="CJ322" s="338"/>
      <c r="CK322" s="338"/>
      <c r="CL322" s="338"/>
      <c r="CM322" s="338"/>
      <c r="CN322" s="338"/>
      <c r="CO322" s="338"/>
      <c r="CP322" s="338"/>
      <c r="CQ322" s="338"/>
      <c r="CR322" s="338"/>
      <c r="CS322" s="338"/>
      <c r="CT322" s="338"/>
      <c r="CU322" s="338"/>
      <c r="CV322" s="338"/>
      <c r="CW322" s="338"/>
      <c r="CX322" s="338"/>
      <c r="CY322" s="338"/>
      <c r="CZ322" s="338"/>
      <c r="DA322" s="338"/>
      <c r="DB322" s="338"/>
      <c r="DC322" s="338"/>
      <c r="DD322" s="338"/>
      <c r="DE322" s="338"/>
      <c r="DF322" s="338"/>
      <c r="DG322" s="338"/>
      <c r="DH322" s="338"/>
      <c r="DI322" s="338"/>
      <c r="DJ322" s="338"/>
      <c r="DK322" s="338"/>
      <c r="DL322" s="338"/>
      <c r="DM322" s="338"/>
      <c r="DN322" s="338"/>
      <c r="DO322" s="338"/>
      <c r="DP322" s="338"/>
      <c r="DQ322" s="338"/>
      <c r="DR322" s="338"/>
      <c r="DS322" s="338"/>
      <c r="DT322" s="338"/>
      <c r="DU322" s="338"/>
      <c r="DV322" s="338"/>
      <c r="DW322" s="338"/>
      <c r="DX322" s="338"/>
      <c r="DY322" s="338"/>
      <c r="DZ322" s="338"/>
      <c r="EA322" s="338"/>
      <c r="EB322" s="338"/>
      <c r="EC322" s="338"/>
      <c r="ED322" s="338"/>
      <c r="EE322" s="338"/>
      <c r="EF322" s="338"/>
      <c r="EG322" s="338"/>
      <c r="EH322" s="338"/>
      <c r="EI322" s="338"/>
      <c r="EJ322" s="338"/>
      <c r="EK322" s="338"/>
      <c r="EL322" s="338"/>
      <c r="EM322" s="338"/>
      <c r="EN322" s="338"/>
      <c r="EO322" s="338"/>
      <c r="EP322" s="338"/>
      <c r="EQ322" s="338"/>
      <c r="ER322" s="338"/>
      <c r="ES322" s="338"/>
      <c r="ET322" s="338"/>
      <c r="EU322" s="338"/>
      <c r="EV322" s="338"/>
      <c r="EW322" s="338"/>
      <c r="EX322" s="338"/>
      <c r="EY322" s="338"/>
      <c r="EZ322" s="338"/>
      <c r="FA322" s="338"/>
      <c r="FB322" s="338"/>
      <c r="FC322" s="338"/>
      <c r="FD322" s="338"/>
      <c r="FE322" s="338"/>
      <c r="FF322" s="338"/>
      <c r="FG322" s="338"/>
      <c r="FH322" s="338"/>
      <c r="FI322" s="338"/>
      <c r="FJ322" s="338"/>
      <c r="FK322" s="338"/>
      <c r="FL322" s="338"/>
      <c r="FM322" s="338"/>
      <c r="FN322" s="338"/>
      <c r="FO322" s="338"/>
      <c r="FP322" s="338"/>
      <c r="FQ322" s="338"/>
      <c r="FR322" s="338"/>
      <c r="FS322" s="338"/>
      <c r="FT322" s="338"/>
      <c r="FU322" s="338"/>
      <c r="FV322" s="338"/>
      <c r="FW322" s="338"/>
      <c r="FX322" s="338"/>
      <c r="FY322" s="338"/>
      <c r="FZ322" s="338"/>
      <c r="GA322" s="338"/>
      <c r="GB322" s="338"/>
      <c r="GC322" s="338"/>
      <c r="GD322" s="338"/>
      <c r="GE322" s="338"/>
      <c r="GF322" s="338"/>
      <c r="GG322" s="338"/>
      <c r="GH322" s="338"/>
      <c r="GI322" s="338"/>
      <c r="GJ322" s="338"/>
      <c r="GK322" s="338"/>
      <c r="GL322" s="338"/>
      <c r="GM322" s="338"/>
      <c r="GN322" s="338"/>
      <c r="GO322" s="338"/>
      <c r="GP322" s="338"/>
      <c r="GQ322" s="338"/>
      <c r="GR322" s="338"/>
      <c r="GS322" s="338"/>
      <c r="GT322" s="338"/>
      <c r="GU322" s="338"/>
      <c r="GV322" s="338"/>
      <c r="GW322" s="338"/>
      <c r="GX322" s="338"/>
      <c r="GY322" s="338"/>
      <c r="GZ322" s="338"/>
      <c r="HA322" s="338"/>
      <c r="HB322" s="338"/>
      <c r="HC322" s="338"/>
      <c r="HD322" s="338"/>
      <c r="HE322" s="338"/>
      <c r="HF322" s="338"/>
      <c r="HG322" s="338"/>
      <c r="HH322" s="338"/>
      <c r="HI322" s="338"/>
      <c r="HJ322" s="338"/>
      <c r="HK322" s="338"/>
      <c r="HL322" s="338"/>
      <c r="HM322" s="338"/>
      <c r="HN322" s="338"/>
      <c r="HO322" s="338"/>
      <c r="HP322" s="338"/>
      <c r="HQ322" s="338"/>
      <c r="HR322" s="338"/>
      <c r="HS322" s="338"/>
      <c r="HT322" s="338"/>
      <c r="HU322" s="338"/>
      <c r="HV322" s="338"/>
      <c r="HW322" s="338"/>
      <c r="HX322" s="338"/>
      <c r="HY322" s="338"/>
      <c r="HZ322" s="338"/>
      <c r="IA322" s="338"/>
      <c r="IB322" s="338"/>
      <c r="IC322" s="338"/>
      <c r="ID322" s="338"/>
      <c r="IE322" s="338"/>
      <c r="IF322" s="338"/>
      <c r="IG322" s="338"/>
      <c r="IH322" s="338"/>
      <c r="II322" s="338"/>
      <c r="IJ322" s="338"/>
      <c r="IK322" s="338"/>
      <c r="IL322" s="338"/>
      <c r="IM322" s="338"/>
      <c r="IN322" s="338"/>
      <c r="IO322" s="338"/>
      <c r="IP322" s="338"/>
      <c r="IQ322" s="338"/>
      <c r="IR322" s="338"/>
      <c r="IS322" s="338"/>
      <c r="IT322" s="338"/>
      <c r="IU322" s="338"/>
      <c r="IV322" s="338"/>
      <c r="IW322" s="338"/>
      <c r="IX322" s="338"/>
      <c r="IY322" s="338"/>
      <c r="IZ322" s="338"/>
      <c r="JA322" s="338"/>
      <c r="JB322" s="338"/>
      <c r="JC322" s="338"/>
      <c r="JD322" s="338"/>
      <c r="JE322" s="338"/>
      <c r="JF322" s="338"/>
      <c r="JG322" s="338"/>
      <c r="JH322" s="338"/>
      <c r="JI322" s="338"/>
      <c r="JJ322" s="338"/>
      <c r="JK322" s="338"/>
      <c r="JL322" s="338"/>
      <c r="JM322" s="338"/>
      <c r="JN322" s="338"/>
      <c r="JO322" s="338"/>
      <c r="JP322" s="338"/>
      <c r="JQ322" s="338"/>
      <c r="JR322" s="338"/>
      <c r="JS322" s="338"/>
      <c r="JT322" s="338"/>
      <c r="JU322" s="338"/>
      <c r="JV322" s="338"/>
      <c r="JW322" s="338"/>
      <c r="JX322" s="338"/>
      <c r="JY322" s="338"/>
      <c r="JZ322" s="338"/>
      <c r="KA322" s="338"/>
      <c r="KB322" s="338"/>
      <c r="KC322" s="338"/>
      <c r="KD322" s="338"/>
      <c r="KE322" s="338"/>
      <c r="KF322" s="338"/>
      <c r="KG322" s="338"/>
      <c r="KH322" s="338"/>
      <c r="KI322" s="338"/>
      <c r="KJ322" s="338"/>
      <c r="KK322" s="338"/>
      <c r="KL322" s="338"/>
      <c r="KM322" s="338"/>
      <c r="KN322" s="338"/>
      <c r="KO322" s="338"/>
      <c r="KP322" s="338"/>
      <c r="KQ322" s="338"/>
      <c r="KR322" s="338"/>
      <c r="KS322" s="338"/>
      <c r="KT322" s="338"/>
      <c r="KU322" s="338"/>
      <c r="KV322" s="338"/>
      <c r="KW322" s="338"/>
      <c r="KX322" s="338"/>
      <c r="KY322" s="338"/>
      <c r="KZ322" s="338"/>
      <c r="LA322" s="338"/>
      <c r="LB322" s="338"/>
      <c r="LC322" s="338"/>
      <c r="LD322" s="338"/>
      <c r="LE322" s="338"/>
      <c r="LF322" s="338"/>
      <c r="LG322" s="338"/>
      <c r="LH322" s="338"/>
      <c r="LI322" s="338"/>
      <c r="LJ322" s="338"/>
      <c r="LK322" s="338"/>
      <c r="LL322" s="338"/>
      <c r="LM322" s="338"/>
      <c r="LN322" s="338"/>
      <c r="LO322" s="338"/>
      <c r="LP322" s="338"/>
      <c r="LQ322" s="338"/>
      <c r="LR322" s="338"/>
      <c r="LS322" s="338"/>
      <c r="LT322" s="338"/>
      <c r="LU322" s="338"/>
      <c r="LV322" s="338"/>
      <c r="LW322" s="338"/>
      <c r="LX322" s="338"/>
      <c r="LY322" s="338"/>
      <c r="LZ322" s="338"/>
      <c r="MA322" s="338"/>
      <c r="MB322" s="338"/>
      <c r="MC322" s="338"/>
      <c r="MD322" s="338"/>
      <c r="ME322" s="338"/>
      <c r="MF322" s="338"/>
      <c r="MG322" s="338"/>
      <c r="MH322" s="338"/>
      <c r="MI322" s="338"/>
      <c r="MJ322" s="338"/>
      <c r="MK322" s="338"/>
      <c r="ML322" s="338"/>
      <c r="MM322" s="338"/>
      <c r="MN322" s="338"/>
      <c r="MO322" s="338"/>
      <c r="MP322" s="338"/>
      <c r="MQ322" s="338"/>
      <c r="MR322" s="338"/>
      <c r="MS322" s="338"/>
      <c r="MT322" s="338"/>
      <c r="MU322" s="338"/>
      <c r="MV322" s="338"/>
      <c r="MW322" s="338"/>
      <c r="MX322" s="338"/>
      <c r="MY322" s="338"/>
      <c r="MZ322" s="338"/>
      <c r="NA322" s="338"/>
      <c r="NB322" s="338"/>
      <c r="NC322" s="338"/>
      <c r="ND322" s="338"/>
      <c r="NE322" s="338"/>
      <c r="NF322" s="338"/>
      <c r="NG322" s="338"/>
      <c r="NH322" s="338"/>
      <c r="NI322" s="338"/>
      <c r="NJ322" s="338"/>
      <c r="NK322" s="338"/>
      <c r="NL322" s="338"/>
      <c r="NM322" s="338"/>
      <c r="NN322" s="338"/>
      <c r="NO322" s="338"/>
      <c r="NP322" s="338"/>
      <c r="NQ322" s="338"/>
      <c r="NR322" s="338"/>
      <c r="NS322" s="338"/>
      <c r="NT322" s="338"/>
      <c r="NU322" s="338"/>
      <c r="NV322" s="338"/>
      <c r="NW322" s="338"/>
      <c r="NX322" s="338"/>
      <c r="NY322" s="338"/>
      <c r="NZ322" s="338"/>
      <c r="OA322" s="338"/>
      <c r="OB322" s="338"/>
      <c r="OC322" s="338"/>
      <c r="OD322" s="338"/>
      <c r="OE322" s="338"/>
      <c r="OF322" s="338"/>
      <c r="OG322" s="338"/>
      <c r="OH322" s="338"/>
      <c r="OI322" s="338"/>
      <c r="OJ322" s="338"/>
      <c r="OK322" s="338"/>
      <c r="OL322" s="338"/>
      <c r="OM322" s="338"/>
      <c r="ON322" s="338"/>
      <c r="OO322" s="338"/>
      <c r="OP322" s="338"/>
      <c r="OQ322" s="338"/>
      <c r="OR322" s="338"/>
      <c r="OS322" s="338"/>
      <c r="OT322" s="338"/>
      <c r="OU322" s="338"/>
      <c r="OV322" s="338"/>
      <c r="OW322" s="338"/>
      <c r="OX322" s="338"/>
      <c r="OY322" s="338"/>
      <c r="OZ322" s="338"/>
      <c r="PA322" s="338"/>
      <c r="PB322" s="338"/>
      <c r="PC322" s="338"/>
      <c r="PD322" s="338"/>
      <c r="PE322" s="338"/>
      <c r="PF322" s="338"/>
      <c r="PG322" s="338"/>
      <c r="PH322" s="338"/>
      <c r="PI322" s="338"/>
      <c r="PJ322" s="338"/>
      <c r="PK322" s="338"/>
      <c r="PL322" s="338"/>
      <c r="PM322" s="338"/>
      <c r="PN322" s="338"/>
      <c r="PO322" s="338"/>
      <c r="PP322" s="338"/>
      <c r="PQ322" s="338"/>
      <c r="PR322" s="338"/>
      <c r="PS322" s="338"/>
      <c r="PT322" s="338"/>
      <c r="PU322" s="338"/>
      <c r="PV322" s="338"/>
      <c r="PW322" s="338"/>
      <c r="PX322" s="338"/>
      <c r="PY322" s="338"/>
      <c r="PZ322" s="338"/>
      <c r="QA322" s="338"/>
      <c r="QB322" s="338"/>
      <c r="QC322" s="338"/>
      <c r="QD322" s="338"/>
      <c r="QE322" s="338"/>
      <c r="QF322" s="338"/>
      <c r="QG322" s="338"/>
      <c r="QH322" s="338"/>
      <c r="QI322" s="338"/>
      <c r="QJ322" s="338"/>
      <c r="QK322" s="338"/>
      <c r="QL322" s="338"/>
      <c r="QM322" s="338"/>
      <c r="QN322" s="338"/>
      <c r="QO322" s="338"/>
      <c r="QP322" s="338"/>
      <c r="QQ322" s="338"/>
      <c r="QR322" s="338"/>
      <c r="QS322" s="338"/>
      <c r="QT322" s="338"/>
      <c r="QU322" s="338"/>
      <c r="QV322" s="338"/>
      <c r="QW322" s="338"/>
      <c r="QX322" s="338"/>
      <c r="QY322" s="338"/>
      <c r="QZ322" s="338"/>
      <c r="RA322" s="338"/>
      <c r="RB322" s="338"/>
      <c r="RC322" s="338"/>
      <c r="RD322" s="338"/>
      <c r="RE322" s="338"/>
      <c r="RF322" s="338"/>
      <c r="RG322" s="338"/>
      <c r="RH322" s="338"/>
      <c r="RI322" s="338"/>
      <c r="RJ322" s="338"/>
      <c r="RK322" s="338"/>
      <c r="RL322" s="338"/>
      <c r="RM322" s="338"/>
      <c r="RN322" s="338"/>
      <c r="RO322" s="338"/>
      <c r="RP322" s="338"/>
      <c r="RQ322" s="338"/>
      <c r="RR322" s="338"/>
      <c r="RS322" s="338"/>
      <c r="RT322" s="338"/>
      <c r="RU322" s="338"/>
      <c r="RV322" s="338"/>
      <c r="RW322" s="338"/>
      <c r="RX322" s="338"/>
      <c r="RY322" s="338"/>
      <c r="RZ322" s="338"/>
      <c r="SA322" s="338"/>
      <c r="SB322" s="338"/>
      <c r="SC322" s="338"/>
      <c r="SD322" s="338"/>
      <c r="SE322" s="338"/>
      <c r="SF322" s="338"/>
      <c r="SG322" s="338"/>
      <c r="SH322" s="338"/>
      <c r="SI322" s="338"/>
      <c r="SJ322" s="338"/>
      <c r="SK322" s="338"/>
      <c r="SL322" s="338"/>
      <c r="SM322" s="338"/>
      <c r="SN322" s="338"/>
      <c r="SO322" s="338"/>
      <c r="SP322" s="338"/>
      <c r="SQ322" s="338"/>
      <c r="SR322" s="338"/>
      <c r="SS322" s="338"/>
      <c r="ST322" s="338"/>
      <c r="SU322" s="338"/>
      <c r="SV322" s="338"/>
      <c r="SW322" s="338"/>
      <c r="SX322" s="338"/>
      <c r="SY322" s="338"/>
      <c r="SZ322" s="338"/>
      <c r="TA322" s="338"/>
      <c r="TB322" s="338"/>
      <c r="TC322" s="338"/>
      <c r="TD322" s="338"/>
      <c r="TE322" s="338"/>
      <c r="TF322" s="338"/>
      <c r="TG322" s="338"/>
      <c r="TH322" s="338"/>
      <c r="TI322" s="338"/>
      <c r="TJ322" s="338"/>
      <c r="TK322" s="338"/>
      <c r="TL322" s="338"/>
      <c r="TM322" s="338"/>
      <c r="TN322" s="338"/>
      <c r="TO322" s="338"/>
      <c r="TP322" s="338"/>
      <c r="TQ322" s="338"/>
      <c r="TR322" s="338"/>
      <c r="TS322" s="338"/>
      <c r="TT322" s="338"/>
      <c r="TU322" s="338"/>
      <c r="TV322" s="338"/>
      <c r="TW322" s="338"/>
      <c r="TX322" s="338"/>
      <c r="TY322" s="338"/>
      <c r="TZ322" s="338"/>
      <c r="UA322" s="338"/>
      <c r="UB322" s="338"/>
      <c r="UC322" s="338"/>
      <c r="UD322" s="338"/>
      <c r="UE322" s="338"/>
      <c r="UF322" s="338"/>
      <c r="UG322" s="338"/>
      <c r="UH322" s="338"/>
      <c r="UI322" s="338"/>
      <c r="UJ322" s="338"/>
      <c r="UK322" s="338"/>
      <c r="UL322" s="338"/>
      <c r="UM322" s="338"/>
      <c r="UN322" s="338"/>
      <c r="UO322" s="338"/>
      <c r="UP322" s="338"/>
      <c r="UQ322" s="338"/>
      <c r="UR322" s="338"/>
      <c r="US322" s="338"/>
      <c r="UT322" s="338"/>
      <c r="UU322" s="338"/>
      <c r="UV322" s="338"/>
      <c r="UW322" s="338"/>
      <c r="UX322" s="338"/>
      <c r="UY322" s="338"/>
      <c r="UZ322" s="338"/>
      <c r="VA322" s="338"/>
      <c r="VB322" s="338"/>
      <c r="VC322" s="338"/>
      <c r="VD322" s="338"/>
      <c r="VE322" s="338"/>
      <c r="VF322" s="338"/>
      <c r="VG322" s="338"/>
      <c r="VH322" s="338"/>
      <c r="VI322" s="338"/>
      <c r="VJ322" s="338"/>
      <c r="VK322" s="338"/>
      <c r="VL322" s="338"/>
      <c r="VM322" s="338"/>
      <c r="VN322" s="338"/>
      <c r="VO322" s="338"/>
      <c r="VP322" s="338"/>
      <c r="VQ322" s="338"/>
      <c r="VR322" s="338"/>
      <c r="VS322" s="338"/>
      <c r="VT322" s="338"/>
      <c r="VU322" s="338"/>
      <c r="VV322" s="338"/>
      <c r="VW322" s="338"/>
      <c r="VX322" s="338"/>
      <c r="VY322" s="338"/>
      <c r="VZ322" s="338"/>
      <c r="WA322" s="338"/>
      <c r="WB322" s="338"/>
      <c r="WC322" s="338"/>
      <c r="WD322" s="338"/>
      <c r="WE322" s="338"/>
      <c r="WF322" s="338"/>
      <c r="WG322" s="338"/>
      <c r="WH322" s="338"/>
      <c r="WI322" s="338"/>
      <c r="WJ322" s="338"/>
      <c r="WK322" s="338"/>
      <c r="WL322" s="338"/>
      <c r="WM322" s="338"/>
      <c r="WN322" s="338"/>
      <c r="WO322" s="338"/>
      <c r="WP322" s="338"/>
      <c r="WQ322" s="338"/>
      <c r="WR322" s="338"/>
      <c r="WS322" s="338"/>
      <c r="WT322" s="338"/>
      <c r="WU322" s="338"/>
      <c r="WV322" s="338"/>
      <c r="WW322" s="338"/>
      <c r="WX322" s="338"/>
      <c r="WY322" s="338"/>
      <c r="WZ322" s="338"/>
      <c r="XA322" s="338"/>
      <c r="XB322" s="338"/>
      <c r="XC322" s="338"/>
      <c r="XD322" s="338"/>
      <c r="XE322" s="338"/>
      <c r="XF322" s="338"/>
      <c r="XG322" s="338"/>
      <c r="XH322" s="338"/>
      <c r="XI322" s="338"/>
      <c r="XJ322" s="338"/>
      <c r="XK322" s="338"/>
      <c r="XL322" s="338"/>
      <c r="XM322" s="338"/>
      <c r="XN322" s="338"/>
      <c r="XO322" s="338"/>
      <c r="XP322" s="338"/>
      <c r="XQ322" s="338"/>
      <c r="XR322" s="338"/>
      <c r="XS322" s="338"/>
      <c r="XT322" s="338"/>
      <c r="XU322" s="338"/>
      <c r="XV322" s="338"/>
      <c r="XW322" s="338"/>
      <c r="XX322" s="338"/>
      <c r="XY322" s="338"/>
      <c r="XZ322" s="338"/>
      <c r="YA322" s="338"/>
      <c r="YB322" s="338"/>
      <c r="YC322" s="338"/>
      <c r="YD322" s="338"/>
      <c r="YE322" s="338"/>
      <c r="YF322" s="338"/>
      <c r="YG322" s="338"/>
      <c r="YH322" s="338"/>
      <c r="YI322" s="338"/>
      <c r="YJ322" s="338"/>
      <c r="YK322" s="338"/>
      <c r="YL322" s="338"/>
      <c r="YM322" s="338"/>
      <c r="YN322" s="338"/>
      <c r="YO322" s="338"/>
      <c r="YP322" s="338"/>
      <c r="YQ322" s="338"/>
      <c r="YR322" s="338"/>
      <c r="YS322" s="338"/>
      <c r="YT322" s="338"/>
      <c r="YU322" s="338"/>
      <c r="YV322" s="338"/>
      <c r="YW322" s="338"/>
      <c r="YX322" s="338"/>
      <c r="YY322" s="338"/>
      <c r="YZ322" s="338"/>
      <c r="ZA322" s="338"/>
      <c r="ZB322" s="338"/>
      <c r="ZC322" s="338"/>
      <c r="ZD322" s="338"/>
      <c r="ZE322" s="338"/>
      <c r="ZF322" s="338"/>
      <c r="ZG322" s="338"/>
      <c r="ZH322" s="338"/>
      <c r="ZI322" s="338"/>
      <c r="ZJ322" s="338"/>
      <c r="ZK322" s="338"/>
      <c r="ZL322" s="338"/>
      <c r="ZM322" s="338"/>
      <c r="ZN322" s="338"/>
      <c r="ZO322" s="338"/>
      <c r="ZP322" s="338"/>
      <c r="ZQ322" s="338"/>
      <c r="ZR322" s="338"/>
      <c r="ZS322" s="338"/>
      <c r="ZT322" s="338"/>
      <c r="ZU322" s="338"/>
      <c r="ZV322" s="338"/>
      <c r="ZW322" s="338"/>
      <c r="ZX322" s="338"/>
      <c r="ZY322" s="338"/>
      <c r="ZZ322" s="338"/>
      <c r="AAA322" s="338"/>
      <c r="AAB322" s="338"/>
      <c r="AAC322" s="338"/>
      <c r="AAD322" s="338"/>
      <c r="AAE322" s="338"/>
      <c r="AAF322" s="338"/>
      <c r="AAG322" s="338"/>
      <c r="AAH322" s="338"/>
      <c r="AAI322" s="338"/>
      <c r="AAJ322" s="338"/>
      <c r="AAK322" s="338"/>
      <c r="AAL322" s="338"/>
      <c r="AAM322" s="338"/>
      <c r="AAN322" s="338"/>
      <c r="AAO322" s="338"/>
      <c r="AAP322" s="338"/>
      <c r="AAQ322" s="338"/>
      <c r="AAR322" s="338"/>
      <c r="AAS322" s="338"/>
      <c r="AAT322" s="338"/>
      <c r="AAU322" s="338"/>
      <c r="AAV322" s="338"/>
      <c r="AAW322" s="338"/>
      <c r="AAX322" s="338"/>
      <c r="AAY322" s="338"/>
      <c r="AAZ322" s="338"/>
      <c r="ABA322" s="338"/>
      <c r="ABB322" s="338"/>
      <c r="ABC322" s="338"/>
      <c r="ABD322" s="338"/>
      <c r="ABE322" s="338"/>
      <c r="ABF322" s="338"/>
      <c r="ABG322" s="338"/>
      <c r="ABH322" s="338"/>
      <c r="ABI322" s="338"/>
      <c r="ABJ322" s="338"/>
      <c r="ABK322" s="338"/>
      <c r="ABL322" s="338"/>
      <c r="ABM322" s="338"/>
      <c r="ABN322" s="338"/>
      <c r="ABO322" s="338"/>
      <c r="ABP322" s="338"/>
      <c r="ABQ322" s="338"/>
      <c r="ABR322" s="338"/>
      <c r="ABS322" s="338"/>
      <c r="ABT322" s="338"/>
      <c r="ABU322" s="338"/>
      <c r="ABV322" s="338"/>
      <c r="ABW322" s="338"/>
      <c r="ABX322" s="338"/>
      <c r="ABY322" s="338"/>
      <c r="ABZ322" s="338"/>
      <c r="ACA322" s="338"/>
      <c r="ACB322" s="338"/>
      <c r="ACC322" s="338"/>
      <c r="ACD322" s="338"/>
      <c r="ACE322" s="338"/>
      <c r="ACF322" s="338"/>
      <c r="ACG322" s="338"/>
      <c r="ACH322" s="338"/>
      <c r="ACI322" s="338"/>
      <c r="ACJ322" s="338"/>
      <c r="ACK322" s="338"/>
      <c r="ACL322" s="338"/>
      <c r="ACM322" s="338"/>
      <c r="ACN322" s="338"/>
      <c r="ACO322" s="338"/>
      <c r="ACP322" s="338"/>
      <c r="ACQ322" s="338"/>
      <c r="ACR322" s="338"/>
      <c r="ACS322" s="338"/>
      <c r="ACT322" s="338"/>
      <c r="ACU322" s="338"/>
      <c r="ACV322" s="338"/>
      <c r="ACW322" s="338"/>
      <c r="ACX322" s="338"/>
      <c r="ACY322" s="338"/>
      <c r="ACZ322" s="338"/>
      <c r="ADA322" s="338"/>
      <c r="ADB322" s="338"/>
      <c r="ADC322" s="338"/>
      <c r="ADD322" s="338"/>
      <c r="ADE322" s="338"/>
      <c r="ADF322" s="338"/>
      <c r="ADG322" s="338"/>
      <c r="ADH322" s="338"/>
      <c r="ADI322" s="338"/>
      <c r="ADJ322" s="338"/>
      <c r="ADK322" s="338"/>
      <c r="ADL322" s="338"/>
      <c r="ADM322" s="338"/>
      <c r="ADN322" s="338"/>
      <c r="ADO322" s="338"/>
      <c r="ADP322" s="338"/>
      <c r="ADQ322" s="338"/>
      <c r="ADR322" s="338"/>
      <c r="ADS322" s="338"/>
      <c r="ADT322" s="338"/>
      <c r="ADU322" s="338"/>
      <c r="ADV322" s="338"/>
      <c r="ADW322" s="338"/>
      <c r="ADX322" s="338"/>
      <c r="ADY322" s="338"/>
      <c r="ADZ322" s="338"/>
      <c r="AEA322" s="338"/>
      <c r="AEB322" s="338"/>
      <c r="AEC322" s="338"/>
      <c r="AED322" s="338"/>
      <c r="AEE322" s="338"/>
      <c r="AEF322" s="338"/>
      <c r="AEG322" s="338"/>
      <c r="AEH322" s="338"/>
      <c r="AEI322" s="338"/>
      <c r="AEJ322" s="338"/>
      <c r="AEK322" s="338"/>
      <c r="AEL322" s="338"/>
      <c r="AEM322" s="338"/>
      <c r="AEN322" s="338"/>
      <c r="AEO322" s="338"/>
      <c r="AEP322" s="338"/>
      <c r="AEQ322" s="338"/>
      <c r="AER322" s="338"/>
      <c r="AES322" s="338"/>
      <c r="AET322" s="338"/>
      <c r="AEU322" s="338"/>
      <c r="AEV322" s="338"/>
      <c r="AEW322" s="338"/>
      <c r="AEX322" s="338"/>
      <c r="AEY322" s="338"/>
      <c r="AEZ322" s="338"/>
      <c r="AFA322" s="338"/>
      <c r="AFB322" s="338"/>
      <c r="AFC322" s="338"/>
      <c r="AFD322" s="338"/>
      <c r="AFE322" s="338"/>
      <c r="AFF322" s="338"/>
      <c r="AFG322" s="338"/>
      <c r="AFH322" s="338"/>
      <c r="AFI322" s="338"/>
      <c r="AFJ322" s="338"/>
      <c r="AFK322" s="338"/>
      <c r="AFL322" s="338"/>
      <c r="AFM322" s="338"/>
      <c r="AFN322" s="338"/>
      <c r="AFO322" s="338"/>
      <c r="AFP322" s="338"/>
      <c r="AFQ322" s="338"/>
      <c r="AFR322" s="338"/>
      <c r="AFS322" s="338"/>
      <c r="AFT322" s="338"/>
      <c r="AFU322" s="338"/>
      <c r="AFV322" s="338"/>
      <c r="AFW322" s="338"/>
      <c r="AFX322" s="338"/>
      <c r="AFY322" s="338"/>
      <c r="AFZ322" s="338"/>
      <c r="AGA322" s="338"/>
      <c r="AGB322" s="338"/>
      <c r="AGC322" s="338"/>
      <c r="AGD322" s="338"/>
      <c r="AGE322" s="338"/>
      <c r="AGF322" s="338"/>
      <c r="AGG322" s="338"/>
      <c r="AGH322" s="338"/>
      <c r="AGI322" s="338"/>
      <c r="AGJ322" s="338"/>
      <c r="AGK322" s="338"/>
      <c r="AGL322" s="338"/>
      <c r="AGM322" s="338"/>
      <c r="AGN322" s="338"/>
      <c r="AGO322" s="338"/>
      <c r="AGP322" s="338"/>
      <c r="AGQ322" s="338"/>
      <c r="AGR322" s="338"/>
      <c r="AGS322" s="338"/>
      <c r="AGT322" s="338"/>
      <c r="AGU322" s="338"/>
      <c r="AGV322" s="338"/>
      <c r="AGW322" s="338"/>
      <c r="AGX322" s="338"/>
      <c r="AGY322" s="338"/>
      <c r="AGZ322" s="338"/>
      <c r="AHA322" s="338"/>
      <c r="AHB322" s="338"/>
      <c r="AHC322" s="338"/>
      <c r="AHD322" s="338"/>
      <c r="AHE322" s="338"/>
      <c r="AHF322" s="338"/>
      <c r="AHG322" s="338"/>
      <c r="AHH322" s="338"/>
      <c r="AHI322" s="338"/>
      <c r="AHJ322" s="338"/>
      <c r="AHK322" s="338"/>
      <c r="AHL322" s="338"/>
      <c r="AHM322" s="338"/>
      <c r="AHN322" s="338"/>
      <c r="AHO322" s="338"/>
      <c r="AHP322" s="338"/>
      <c r="AHQ322" s="338"/>
      <c r="AHR322" s="338"/>
      <c r="AHS322" s="338"/>
      <c r="AHT322" s="338"/>
      <c r="AHU322" s="338"/>
      <c r="AHV322" s="338"/>
      <c r="AHW322" s="338"/>
      <c r="AHX322" s="338"/>
      <c r="AHY322" s="338"/>
      <c r="AHZ322" s="338"/>
      <c r="AIA322" s="338"/>
      <c r="AIB322" s="338"/>
      <c r="AIC322" s="338"/>
      <c r="AID322" s="338"/>
      <c r="AIE322" s="338"/>
      <c r="AIF322" s="338"/>
      <c r="AIG322" s="338"/>
      <c r="AIH322" s="338"/>
      <c r="AII322" s="338"/>
      <c r="AIJ322" s="338"/>
      <c r="AIK322" s="338"/>
      <c r="AIL322" s="338"/>
      <c r="AIM322" s="338"/>
      <c r="AIN322" s="338"/>
      <c r="AIO322" s="338"/>
      <c r="AIP322" s="338"/>
      <c r="AIQ322" s="338"/>
      <c r="AIR322" s="338"/>
      <c r="AIS322" s="338"/>
      <c r="AIT322" s="338"/>
      <c r="AIU322" s="338"/>
      <c r="AIV322" s="338"/>
      <c r="AIW322" s="338"/>
      <c r="AIX322" s="338"/>
      <c r="AIY322" s="338"/>
      <c r="AIZ322" s="338"/>
      <c r="AJA322" s="338"/>
      <c r="AJB322" s="338"/>
      <c r="AJC322" s="338"/>
      <c r="AJD322" s="338"/>
      <c r="AJE322" s="338"/>
      <c r="AJF322" s="338"/>
      <c r="AJG322" s="338"/>
      <c r="AJH322" s="338"/>
      <c r="AJI322" s="338"/>
      <c r="AJJ322" s="338"/>
      <c r="AJK322" s="338"/>
      <c r="AJL322" s="338"/>
      <c r="AJM322" s="338"/>
      <c r="AJN322" s="338"/>
      <c r="AJO322" s="338"/>
      <c r="AJP322" s="338"/>
      <c r="AJQ322" s="338"/>
      <c r="AJR322" s="338"/>
      <c r="AJS322" s="338"/>
      <c r="AJT322" s="338"/>
      <c r="AJU322" s="338"/>
      <c r="AJV322" s="338"/>
      <c r="AJW322" s="338"/>
      <c r="AJX322" s="338"/>
      <c r="AJY322" s="338"/>
      <c r="AJZ322" s="338"/>
      <c r="AKA322" s="338"/>
      <c r="AKB322" s="338"/>
      <c r="AKC322" s="338"/>
      <c r="AKD322" s="338"/>
      <c r="AKE322" s="338"/>
      <c r="AKF322" s="338"/>
      <c r="AKG322" s="338"/>
      <c r="AKH322" s="338"/>
      <c r="AKI322" s="338"/>
      <c r="AKJ322" s="338"/>
      <c r="AKK322" s="338"/>
      <c r="AKL322" s="338"/>
      <c r="AKM322" s="338"/>
      <c r="AKN322" s="338"/>
      <c r="AKO322" s="338"/>
      <c r="AKP322" s="338"/>
      <c r="AKQ322" s="338"/>
      <c r="AKR322" s="338"/>
      <c r="AKS322" s="338"/>
      <c r="AKT322" s="338"/>
      <c r="AKU322" s="338"/>
      <c r="AKV322" s="338"/>
      <c r="AKW322" s="338"/>
      <c r="AKX322" s="338"/>
      <c r="AKY322" s="338"/>
      <c r="AKZ322" s="338"/>
      <c r="ALA322" s="338"/>
      <c r="ALB322" s="338"/>
      <c r="ALC322" s="338"/>
      <c r="ALD322" s="338"/>
      <c r="ALE322" s="338"/>
      <c r="ALF322" s="338"/>
      <c r="ALG322" s="338"/>
      <c r="ALH322" s="338"/>
      <c r="ALI322" s="338"/>
      <c r="ALJ322" s="338"/>
      <c r="ALK322" s="338"/>
      <c r="ALL322" s="338"/>
      <c r="ALM322" s="338"/>
      <c r="ALN322" s="338"/>
      <c r="ALO322" s="338"/>
      <c r="ALP322" s="338"/>
      <c r="ALQ322" s="338"/>
      <c r="ALR322" s="338"/>
      <c r="ALS322" s="338"/>
      <c r="ALT322" s="338"/>
      <c r="ALU322" s="338"/>
      <c r="ALV322" s="338"/>
      <c r="ALW322" s="338"/>
      <c r="ALX322" s="338"/>
      <c r="ALY322" s="338"/>
      <c r="ALZ322" s="338"/>
      <c r="AMA322" s="338"/>
      <c r="AMB322" s="338"/>
      <c r="AMC322" s="338"/>
      <c r="AMD322" s="338"/>
      <c r="AME322" s="338"/>
      <c r="AMF322" s="338"/>
      <c r="AMG322" s="338"/>
      <c r="AMH322" s="338"/>
      <c r="AMI322" s="338"/>
      <c r="AMJ322" s="338"/>
      <c r="AMK322" s="338"/>
      <c r="AML322" s="338"/>
      <c r="AMM322" s="338"/>
      <c r="AMN322" s="338"/>
      <c r="AMO322" s="338"/>
      <c r="AMP322" s="338"/>
      <c r="AMQ322" s="338"/>
      <c r="AMR322" s="338"/>
      <c r="AMS322" s="338"/>
      <c r="AMT322" s="338"/>
      <c r="AMU322" s="338"/>
      <c r="AMV322" s="338"/>
      <c r="AMW322" s="338"/>
      <c r="AMX322" s="338"/>
      <c r="AMY322" s="338"/>
      <c r="AMZ322" s="338"/>
      <c r="ANA322" s="338"/>
      <c r="ANB322" s="338"/>
      <c r="ANC322" s="338"/>
      <c r="AND322" s="338"/>
      <c r="ANE322" s="338"/>
      <c r="ANF322" s="338"/>
      <c r="ANG322" s="338"/>
      <c r="ANH322" s="338"/>
      <c r="ANI322" s="338"/>
      <c r="ANJ322" s="338"/>
      <c r="ANK322" s="338"/>
      <c r="ANL322" s="338"/>
      <c r="ANM322" s="338"/>
      <c r="ANN322" s="338"/>
      <c r="ANO322" s="338"/>
      <c r="ANP322" s="338"/>
      <c r="ANQ322" s="338"/>
      <c r="ANR322" s="338"/>
      <c r="ANS322" s="338"/>
      <c r="ANT322" s="338"/>
      <c r="ANU322" s="338"/>
      <c r="ANV322" s="338"/>
      <c r="ANW322" s="338"/>
      <c r="ANX322" s="338"/>
      <c r="ANY322" s="338"/>
      <c r="ANZ322" s="338"/>
      <c r="AOA322" s="338"/>
      <c r="AOB322" s="338"/>
      <c r="AOC322" s="338"/>
      <c r="AOD322" s="338"/>
      <c r="AOE322" s="338"/>
      <c r="AOF322" s="338"/>
      <c r="AOG322" s="338"/>
      <c r="AOH322" s="338"/>
      <c r="AOI322" s="338"/>
      <c r="AOJ322" s="338"/>
      <c r="AOK322" s="338"/>
      <c r="AOL322" s="338"/>
      <c r="AOM322" s="338"/>
      <c r="AON322" s="338"/>
      <c r="AOO322" s="338"/>
      <c r="AOP322" s="338"/>
      <c r="AOQ322" s="338"/>
      <c r="AOR322" s="338"/>
      <c r="AOS322" s="338"/>
      <c r="AOT322" s="338"/>
      <c r="AOU322" s="338"/>
      <c r="AOV322" s="338"/>
      <c r="AOW322" s="338"/>
      <c r="AOX322" s="338"/>
      <c r="AOY322" s="338"/>
      <c r="AOZ322" s="338"/>
      <c r="APA322" s="338"/>
      <c r="APB322" s="338"/>
      <c r="APC322" s="338"/>
      <c r="APD322" s="338"/>
      <c r="APE322" s="338"/>
      <c r="APF322" s="338"/>
      <c r="APG322" s="338"/>
      <c r="APH322" s="338"/>
      <c r="API322" s="338"/>
      <c r="APJ322" s="338"/>
      <c r="APK322" s="338"/>
      <c r="APL322" s="338"/>
      <c r="APM322" s="338"/>
      <c r="APN322" s="338"/>
      <c r="APO322" s="338"/>
      <c r="APP322" s="338"/>
      <c r="APQ322" s="338"/>
      <c r="APR322" s="338"/>
      <c r="APS322" s="338"/>
      <c r="APT322" s="338"/>
      <c r="APU322" s="338"/>
      <c r="APV322" s="338"/>
      <c r="APW322" s="338"/>
      <c r="APX322" s="338"/>
      <c r="APY322" s="338"/>
      <c r="APZ322" s="338"/>
      <c r="AQA322" s="338"/>
      <c r="AQB322" s="338"/>
      <c r="AQC322" s="338"/>
      <c r="AQD322" s="338"/>
      <c r="AQE322" s="338"/>
      <c r="AQF322" s="338"/>
      <c r="AQG322" s="338"/>
      <c r="AQH322" s="338"/>
      <c r="AQI322" s="338"/>
      <c r="AQJ322" s="338"/>
      <c r="AQK322" s="338"/>
      <c r="AQL322" s="338"/>
      <c r="AQM322" s="338"/>
      <c r="AQN322" s="338"/>
      <c r="AQO322" s="338"/>
      <c r="AQP322" s="338"/>
      <c r="AQQ322" s="338"/>
      <c r="AQR322" s="338"/>
      <c r="AQS322" s="338"/>
      <c r="AQT322" s="338"/>
      <c r="AQU322" s="338"/>
      <c r="AQV322" s="338"/>
      <c r="AQW322" s="338"/>
      <c r="AQX322" s="338"/>
      <c r="AQY322" s="338"/>
      <c r="AQZ322" s="338"/>
      <c r="ARA322" s="338"/>
      <c r="ARB322" s="338"/>
      <c r="ARC322" s="338"/>
      <c r="ARD322" s="338"/>
      <c r="ARE322" s="338"/>
      <c r="ARF322" s="338"/>
      <c r="ARG322" s="338"/>
      <c r="ARH322" s="338"/>
      <c r="ARI322" s="338"/>
      <c r="ARJ322" s="338"/>
      <c r="ARK322" s="338"/>
      <c r="ARL322" s="338"/>
      <c r="ARM322" s="338"/>
      <c r="ARN322" s="338"/>
      <c r="ARO322" s="338"/>
      <c r="ARP322" s="338"/>
      <c r="ARQ322" s="338"/>
      <c r="ARR322" s="338"/>
      <c r="ARS322" s="338"/>
      <c r="ART322" s="338"/>
      <c r="ARU322" s="338"/>
      <c r="ARV322" s="338"/>
      <c r="ARW322" s="338"/>
      <c r="ARX322" s="338"/>
      <c r="ARY322" s="338"/>
      <c r="ARZ322" s="338"/>
      <c r="ASA322" s="338"/>
      <c r="ASB322" s="338"/>
      <c r="ASC322" s="338"/>
      <c r="ASD322" s="338"/>
      <c r="ASE322" s="338"/>
      <c r="ASF322" s="338"/>
      <c r="ASG322" s="338"/>
      <c r="ASH322" s="338"/>
      <c r="ASI322" s="338"/>
      <c r="ASJ322" s="338"/>
      <c r="ASK322" s="338"/>
      <c r="ASL322" s="338"/>
      <c r="ASM322" s="338"/>
      <c r="ASN322" s="338"/>
      <c r="ASO322" s="338"/>
      <c r="ASP322" s="338"/>
      <c r="ASQ322" s="338"/>
      <c r="ASR322" s="338"/>
      <c r="ASS322" s="338"/>
      <c r="AST322" s="338"/>
      <c r="ASU322" s="338"/>
      <c r="ASV322" s="338"/>
      <c r="ASW322" s="338"/>
      <c r="ASX322" s="338"/>
      <c r="ASY322" s="338"/>
      <c r="ASZ322" s="338"/>
      <c r="ATA322" s="338"/>
      <c r="ATB322" s="338"/>
      <c r="ATC322" s="338"/>
      <c r="ATD322" s="338"/>
      <c r="ATE322" s="338"/>
      <c r="ATF322" s="338"/>
      <c r="ATG322" s="338"/>
      <c r="ATH322" s="338"/>
      <c r="ATI322" s="338"/>
      <c r="ATJ322" s="338"/>
      <c r="ATK322" s="338"/>
      <c r="ATL322" s="338"/>
      <c r="ATM322" s="338"/>
      <c r="ATN322" s="338"/>
      <c r="ATO322" s="338"/>
      <c r="ATP322" s="338"/>
      <c r="ATQ322" s="338"/>
      <c r="ATR322" s="338"/>
      <c r="ATS322" s="338"/>
      <c r="ATT322" s="338"/>
      <c r="ATU322" s="338"/>
      <c r="ATV322" s="338"/>
      <c r="ATW322" s="338"/>
      <c r="ATX322" s="338"/>
      <c r="ATY322" s="338"/>
      <c r="ATZ322" s="338"/>
      <c r="AUA322" s="338"/>
      <c r="AUB322" s="338"/>
      <c r="AUC322" s="338"/>
      <c r="AUD322" s="338"/>
      <c r="AUE322" s="338"/>
      <c r="AUF322" s="338"/>
      <c r="AUG322" s="338"/>
      <c r="AUH322" s="338"/>
      <c r="AUI322" s="338"/>
      <c r="AUJ322" s="338"/>
      <c r="AUK322" s="338"/>
      <c r="AUL322" s="338"/>
      <c r="AUM322" s="338"/>
      <c r="AUN322" s="338"/>
      <c r="AUO322" s="338"/>
      <c r="AUP322" s="338"/>
      <c r="AUQ322" s="338"/>
      <c r="AUR322" s="338"/>
      <c r="AUS322" s="338"/>
      <c r="AUT322" s="338"/>
      <c r="AUU322" s="338"/>
      <c r="AUV322" s="338"/>
      <c r="AUW322" s="338"/>
      <c r="AUX322" s="338"/>
      <c r="AUY322" s="338"/>
      <c r="AUZ322" s="338"/>
      <c r="AVA322" s="338"/>
      <c r="AVB322" s="338"/>
      <c r="AVC322" s="338"/>
      <c r="AVD322" s="338"/>
      <c r="AVE322" s="338"/>
      <c r="AVF322" s="338"/>
      <c r="AVG322" s="338"/>
      <c r="AVH322" s="338"/>
      <c r="AVI322" s="338"/>
      <c r="AVJ322" s="338"/>
      <c r="AVK322" s="338"/>
      <c r="AVL322" s="338"/>
      <c r="AVM322" s="338"/>
      <c r="AVN322" s="338"/>
      <c r="AVO322" s="338"/>
      <c r="AVP322" s="338"/>
      <c r="AVQ322" s="338"/>
      <c r="AVR322" s="338"/>
      <c r="AVS322" s="338"/>
      <c r="AVT322" s="338"/>
      <c r="AVU322" s="338"/>
      <c r="AVV322" s="338"/>
      <c r="AVW322" s="338"/>
      <c r="AVX322" s="338"/>
      <c r="AVY322" s="338"/>
      <c r="AVZ322" s="338"/>
      <c r="AWA322" s="338"/>
      <c r="AWB322" s="338"/>
      <c r="AWC322" s="338"/>
      <c r="AWD322" s="338"/>
      <c r="AWE322" s="338"/>
      <c r="AWF322" s="338"/>
      <c r="AWG322" s="338"/>
      <c r="AWH322" s="338"/>
      <c r="AWI322" s="338"/>
      <c r="AWJ322" s="338"/>
      <c r="AWK322" s="338"/>
      <c r="AWL322" s="338"/>
      <c r="AWM322" s="338"/>
      <c r="AWN322" s="338"/>
      <c r="AWO322" s="338"/>
      <c r="AWP322" s="338"/>
      <c r="AWQ322" s="338"/>
      <c r="AWR322" s="338"/>
      <c r="AWS322" s="338"/>
      <c r="AWT322" s="338"/>
      <c r="AWU322" s="338"/>
      <c r="AWV322" s="338"/>
      <c r="AWW322" s="338"/>
      <c r="AWX322" s="338"/>
      <c r="AWY322" s="338"/>
      <c r="AWZ322" s="338"/>
      <c r="AXA322" s="338"/>
      <c r="AXB322" s="338"/>
      <c r="AXC322" s="338"/>
      <c r="AXD322" s="338"/>
      <c r="AXE322" s="338"/>
      <c r="AXF322" s="338"/>
      <c r="AXG322" s="338"/>
      <c r="AXH322" s="338"/>
      <c r="AXI322" s="338"/>
      <c r="AXJ322" s="338"/>
      <c r="AXK322" s="338"/>
      <c r="AXL322" s="338"/>
      <c r="AXM322" s="338"/>
      <c r="AXN322" s="338"/>
      <c r="AXO322" s="338"/>
      <c r="AXP322" s="338"/>
      <c r="AXQ322" s="338"/>
      <c r="AXR322" s="338"/>
      <c r="AXS322" s="338"/>
      <c r="AXT322" s="338"/>
      <c r="AXU322" s="338"/>
      <c r="AXV322" s="338"/>
      <c r="AXW322" s="338"/>
      <c r="AXX322" s="338"/>
      <c r="AXY322" s="338"/>
      <c r="AXZ322" s="338"/>
      <c r="AYA322" s="338"/>
      <c r="AYB322" s="338"/>
      <c r="AYC322" s="338"/>
      <c r="AYD322" s="338"/>
      <c r="AYE322" s="338"/>
      <c r="AYF322" s="338"/>
      <c r="AYG322" s="338"/>
      <c r="AYH322" s="338"/>
      <c r="AYI322" s="338"/>
      <c r="AYJ322" s="338"/>
      <c r="AYK322" s="338"/>
      <c r="AYL322" s="338"/>
      <c r="AYM322" s="338"/>
      <c r="AYN322" s="338"/>
      <c r="AYO322" s="338"/>
      <c r="AYP322" s="338"/>
      <c r="AYQ322" s="338"/>
      <c r="AYR322" s="338"/>
      <c r="AYS322" s="338"/>
      <c r="AYT322" s="338"/>
      <c r="AYU322" s="338"/>
      <c r="AYV322" s="338"/>
      <c r="AYW322" s="338"/>
      <c r="AYX322" s="338"/>
      <c r="AYY322" s="338"/>
      <c r="AYZ322" s="338"/>
      <c r="AZA322" s="338"/>
      <c r="AZB322" s="338"/>
      <c r="AZC322" s="338"/>
      <c r="AZD322" s="338"/>
      <c r="AZE322" s="338"/>
      <c r="AZF322" s="338"/>
      <c r="AZG322" s="338"/>
      <c r="AZH322" s="338"/>
      <c r="AZI322" s="338"/>
      <c r="AZJ322" s="338"/>
      <c r="AZK322" s="338"/>
      <c r="AZL322" s="338"/>
      <c r="AZM322" s="338"/>
      <c r="AZN322" s="338"/>
      <c r="AZO322" s="338"/>
      <c r="AZP322" s="338"/>
      <c r="AZQ322" s="338"/>
      <c r="AZR322" s="338"/>
      <c r="AZS322" s="338"/>
      <c r="AZT322" s="338"/>
      <c r="AZU322" s="338"/>
      <c r="AZV322" s="338"/>
      <c r="AZW322" s="338"/>
      <c r="AZX322" s="338"/>
      <c r="AZY322" s="338"/>
      <c r="AZZ322" s="338"/>
      <c r="BAA322" s="338"/>
      <c r="BAB322" s="338"/>
      <c r="BAC322" s="338"/>
      <c r="BAD322" s="338"/>
      <c r="BAE322" s="338"/>
      <c r="BAF322" s="338"/>
      <c r="BAG322" s="338"/>
      <c r="BAH322" s="338"/>
      <c r="BAI322" s="338"/>
      <c r="BAJ322" s="338"/>
      <c r="BAK322" s="338"/>
      <c r="BAL322" s="338"/>
      <c r="BAM322" s="338"/>
      <c r="BAN322" s="338"/>
      <c r="BAO322" s="338"/>
      <c r="BAP322" s="338"/>
      <c r="BAQ322" s="338"/>
      <c r="BAR322" s="338"/>
      <c r="BAS322" s="338"/>
      <c r="BAT322" s="338"/>
      <c r="BAU322" s="338"/>
      <c r="BAV322" s="338"/>
      <c r="BAW322" s="338"/>
      <c r="BAX322" s="338"/>
      <c r="BAY322" s="338"/>
      <c r="BAZ322" s="338"/>
      <c r="BBA322" s="338"/>
      <c r="BBB322" s="338"/>
      <c r="BBC322" s="338"/>
      <c r="BBD322" s="338"/>
      <c r="BBE322" s="338"/>
      <c r="BBF322" s="338"/>
      <c r="BBG322" s="338"/>
      <c r="BBH322" s="338"/>
      <c r="BBI322" s="338"/>
      <c r="BBJ322" s="338"/>
      <c r="BBK322" s="338"/>
      <c r="BBL322" s="338"/>
      <c r="BBM322" s="338"/>
      <c r="BBN322" s="338"/>
      <c r="BBO322" s="338"/>
      <c r="BBP322" s="338"/>
      <c r="BBQ322" s="338"/>
      <c r="BBR322" s="338"/>
      <c r="BBS322" s="338"/>
      <c r="BBT322" s="338"/>
      <c r="BBU322" s="338"/>
      <c r="BBV322" s="338"/>
      <c r="BBW322" s="338"/>
      <c r="BBX322" s="338"/>
      <c r="BBY322" s="338"/>
      <c r="BBZ322" s="338"/>
      <c r="BCA322" s="338"/>
      <c r="BCB322" s="338"/>
      <c r="BCC322" s="338"/>
      <c r="BCD322" s="338"/>
      <c r="BCE322" s="338"/>
      <c r="BCF322" s="338"/>
      <c r="BCG322" s="338"/>
      <c r="BCH322" s="338"/>
      <c r="BCI322" s="338"/>
      <c r="BCJ322" s="338"/>
      <c r="BCK322" s="338"/>
      <c r="BCL322" s="338"/>
      <c r="BCM322" s="338"/>
      <c r="BCN322" s="338"/>
      <c r="BCO322" s="338"/>
      <c r="BCP322" s="338"/>
      <c r="BCQ322" s="338"/>
      <c r="BCR322" s="338"/>
      <c r="BCS322" s="338"/>
      <c r="BCT322" s="338"/>
      <c r="BCU322" s="338"/>
      <c r="BCV322" s="338"/>
      <c r="BCW322" s="338"/>
      <c r="BCX322" s="338"/>
      <c r="BCY322" s="338"/>
      <c r="BCZ322" s="338"/>
      <c r="BDA322" s="338"/>
      <c r="BDB322" s="338"/>
      <c r="BDC322" s="338"/>
      <c r="BDD322" s="338"/>
      <c r="BDE322" s="338"/>
      <c r="BDF322" s="338"/>
      <c r="BDG322" s="338"/>
      <c r="BDH322" s="338"/>
      <c r="BDI322" s="338"/>
      <c r="BDJ322" s="338"/>
      <c r="BDK322" s="338"/>
      <c r="BDL322" s="338"/>
      <c r="BDM322" s="338"/>
      <c r="BDN322" s="338"/>
      <c r="BDO322" s="338"/>
      <c r="BDP322" s="338"/>
      <c r="BDQ322" s="338"/>
      <c r="BDR322" s="338"/>
      <c r="BDS322" s="338"/>
      <c r="BDT322" s="338"/>
      <c r="BDU322" s="338"/>
      <c r="BDV322" s="338"/>
      <c r="BDW322" s="338"/>
      <c r="BDX322" s="338"/>
      <c r="BDY322" s="338"/>
      <c r="BDZ322" s="338"/>
      <c r="BEA322" s="338"/>
      <c r="BEB322" s="338"/>
      <c r="BEC322" s="338"/>
      <c r="BED322" s="338"/>
      <c r="BEE322" s="338"/>
      <c r="BEF322" s="338"/>
      <c r="BEG322" s="338"/>
      <c r="BEH322" s="338"/>
      <c r="BEI322" s="338"/>
      <c r="BEJ322" s="338"/>
      <c r="BEK322" s="338"/>
      <c r="BEL322" s="338"/>
      <c r="BEM322" s="338"/>
      <c r="BEN322" s="338"/>
      <c r="BEO322" s="338"/>
      <c r="BEP322" s="338"/>
      <c r="BEQ322" s="338"/>
      <c r="BER322" s="338"/>
      <c r="BES322" s="338"/>
      <c r="BET322" s="338"/>
      <c r="BEU322" s="338"/>
      <c r="BEV322" s="338"/>
      <c r="BEW322" s="338"/>
      <c r="BEX322" s="338"/>
      <c r="BEY322" s="338"/>
      <c r="BEZ322" s="338"/>
      <c r="BFA322" s="338"/>
      <c r="BFB322" s="338"/>
      <c r="BFC322" s="338"/>
      <c r="BFD322" s="338"/>
      <c r="BFE322" s="338"/>
      <c r="BFF322" s="338"/>
      <c r="BFG322" s="338"/>
      <c r="BFH322" s="338"/>
      <c r="BFI322" s="338"/>
      <c r="BFJ322" s="338"/>
      <c r="BFK322" s="338"/>
      <c r="BFL322" s="338"/>
      <c r="BFM322" s="338"/>
      <c r="BFN322" s="338"/>
      <c r="BFO322" s="338"/>
      <c r="BFP322" s="338"/>
      <c r="BFQ322" s="338"/>
      <c r="BFR322" s="338"/>
      <c r="BFS322" s="338"/>
      <c r="BFT322" s="338"/>
      <c r="BFU322" s="338"/>
      <c r="BFV322" s="338"/>
      <c r="BFW322" s="338"/>
      <c r="BFX322" s="338"/>
      <c r="BFY322" s="338"/>
      <c r="BFZ322" s="338"/>
      <c r="BGA322" s="338"/>
      <c r="BGB322" s="338"/>
      <c r="BGC322" s="338"/>
      <c r="BGD322" s="338"/>
      <c r="BGE322" s="338"/>
      <c r="BGF322" s="338"/>
      <c r="BGG322" s="338"/>
      <c r="BGH322" s="338"/>
      <c r="BGI322" s="338"/>
      <c r="BGJ322" s="338"/>
      <c r="BGK322" s="338"/>
      <c r="BGL322" s="338"/>
      <c r="BGM322" s="338"/>
      <c r="BGN322" s="338"/>
      <c r="BGO322" s="338"/>
      <c r="BGP322" s="338"/>
      <c r="BGQ322" s="338"/>
      <c r="BGR322" s="338"/>
      <c r="BGS322" s="338"/>
      <c r="BGT322" s="338"/>
      <c r="BGU322" s="338"/>
      <c r="BGV322" s="338"/>
      <c r="BGW322" s="338"/>
      <c r="BGX322" s="338"/>
      <c r="BGY322" s="338"/>
      <c r="BGZ322" s="338"/>
      <c r="BHA322" s="338"/>
      <c r="BHB322" s="338"/>
      <c r="BHC322" s="338"/>
      <c r="BHD322" s="338"/>
      <c r="BHE322" s="338"/>
      <c r="BHF322" s="338"/>
      <c r="BHG322" s="338"/>
      <c r="BHH322" s="338"/>
      <c r="BHI322" s="338"/>
      <c r="BHJ322" s="338"/>
      <c r="BHK322" s="338"/>
      <c r="BHL322" s="338"/>
      <c r="BHM322" s="338"/>
      <c r="BHN322" s="338"/>
      <c r="BHO322" s="338"/>
      <c r="BHP322" s="338"/>
      <c r="BHQ322" s="338"/>
      <c r="BHR322" s="338"/>
      <c r="BHS322" s="338"/>
      <c r="BHT322" s="338"/>
      <c r="BHU322" s="338"/>
      <c r="BHV322" s="338"/>
      <c r="BHW322" s="338"/>
      <c r="BHX322" s="338"/>
      <c r="BHY322" s="338"/>
      <c r="BHZ322" s="338"/>
      <c r="BIA322" s="338"/>
      <c r="BIB322" s="338"/>
      <c r="BIC322" s="338"/>
      <c r="BID322" s="338"/>
      <c r="BIE322" s="338"/>
      <c r="BIF322" s="338"/>
      <c r="BIG322" s="338"/>
      <c r="BIH322" s="338"/>
      <c r="BII322" s="338"/>
      <c r="BIJ322" s="338"/>
      <c r="BIK322" s="338"/>
      <c r="BIL322" s="338"/>
      <c r="BIM322" s="338"/>
      <c r="BIN322" s="338"/>
      <c r="BIO322" s="338"/>
      <c r="BIP322" s="338"/>
      <c r="BIQ322" s="338"/>
      <c r="BIR322" s="338"/>
      <c r="BIS322" s="338"/>
      <c r="BIT322" s="338"/>
      <c r="BIU322" s="338"/>
      <c r="BIV322" s="338"/>
      <c r="BIW322" s="338"/>
      <c r="BIX322" s="338"/>
      <c r="BIY322" s="338"/>
      <c r="BIZ322" s="338"/>
      <c r="BJA322" s="338"/>
      <c r="BJB322" s="338"/>
      <c r="BJC322" s="338"/>
      <c r="BJD322" s="338"/>
      <c r="BJE322" s="338"/>
      <c r="BJF322" s="338"/>
      <c r="BJG322" s="338"/>
      <c r="BJH322" s="338"/>
      <c r="BJI322" s="338"/>
      <c r="BJJ322" s="338"/>
      <c r="BJK322" s="338"/>
      <c r="BJL322" s="338"/>
      <c r="BJM322" s="338"/>
      <c r="BJN322" s="338"/>
      <c r="BJO322" s="338"/>
      <c r="BJP322" s="338"/>
      <c r="BJQ322" s="338"/>
      <c r="BJR322" s="338"/>
      <c r="BJS322" s="338"/>
      <c r="BJT322" s="338"/>
      <c r="BJU322" s="338"/>
      <c r="BJV322" s="338"/>
      <c r="BJW322" s="338"/>
      <c r="BJX322" s="338"/>
      <c r="BJY322" s="338"/>
      <c r="BJZ322" s="338"/>
      <c r="BKA322" s="338"/>
      <c r="BKB322" s="338"/>
      <c r="BKC322" s="338"/>
      <c r="BKD322" s="338"/>
      <c r="BKE322" s="338"/>
      <c r="BKF322" s="338"/>
      <c r="BKG322" s="338"/>
      <c r="BKH322" s="338"/>
      <c r="BKI322" s="338"/>
      <c r="BKJ322" s="338"/>
      <c r="BKK322" s="338"/>
      <c r="BKL322" s="338"/>
      <c r="BKM322" s="338"/>
      <c r="BKN322" s="338"/>
      <c r="BKO322" s="338"/>
      <c r="BKP322" s="338"/>
      <c r="BKQ322" s="338"/>
      <c r="BKR322" s="338"/>
      <c r="BKS322" s="338"/>
      <c r="BKT322" s="338"/>
      <c r="BKU322" s="338"/>
      <c r="BKV322" s="338"/>
      <c r="BKW322" s="338"/>
      <c r="BKX322" s="338"/>
      <c r="BKY322" s="338"/>
      <c r="BKZ322" s="338"/>
      <c r="BLA322" s="338"/>
      <c r="BLB322" s="338"/>
      <c r="BLC322" s="338"/>
      <c r="BLD322" s="338"/>
      <c r="BLE322" s="338"/>
      <c r="BLF322" s="338"/>
      <c r="BLG322" s="338"/>
      <c r="BLH322" s="338"/>
      <c r="BLI322" s="338"/>
      <c r="BLJ322" s="338"/>
      <c r="BLK322" s="338"/>
      <c r="BLL322" s="338"/>
      <c r="BLM322" s="338"/>
      <c r="BLN322" s="338"/>
      <c r="BLO322" s="338"/>
      <c r="BLP322" s="338"/>
      <c r="BLQ322" s="338"/>
      <c r="BLR322" s="338"/>
      <c r="BLS322" s="338"/>
      <c r="BLT322" s="338"/>
      <c r="BLU322" s="338"/>
      <c r="BLV322" s="338"/>
      <c r="BLW322" s="338"/>
      <c r="BLX322" s="338"/>
      <c r="BLY322" s="338"/>
      <c r="BLZ322" s="338"/>
      <c r="BMA322" s="338"/>
      <c r="BMB322" s="338"/>
      <c r="BMC322" s="338"/>
      <c r="BMD322" s="338"/>
      <c r="BME322" s="338"/>
      <c r="BMF322" s="338"/>
      <c r="BMG322" s="338"/>
      <c r="BMH322" s="338"/>
      <c r="BMI322" s="338"/>
      <c r="BMJ322" s="338"/>
      <c r="BMK322" s="338"/>
      <c r="BML322" s="338"/>
      <c r="BMM322" s="338"/>
      <c r="BMN322" s="338"/>
      <c r="BMO322" s="338"/>
      <c r="BMP322" s="338"/>
      <c r="BMQ322" s="338"/>
      <c r="BMR322" s="338"/>
      <c r="BMS322" s="338"/>
      <c r="BMT322" s="338"/>
      <c r="BMU322" s="338"/>
      <c r="BMV322" s="338"/>
      <c r="BMW322" s="338"/>
      <c r="BMX322" s="338"/>
      <c r="BMY322" s="338"/>
      <c r="BMZ322" s="338"/>
      <c r="BNA322" s="338"/>
      <c r="BNB322" s="338"/>
      <c r="BNC322" s="338"/>
      <c r="BND322" s="338"/>
      <c r="BNE322" s="338"/>
      <c r="BNF322" s="338"/>
      <c r="BNG322" s="338"/>
      <c r="BNH322" s="338"/>
      <c r="BNI322" s="338"/>
      <c r="BNJ322" s="338"/>
      <c r="BNK322" s="338"/>
      <c r="BNL322" s="338"/>
      <c r="BNM322" s="338"/>
      <c r="BNN322" s="338"/>
      <c r="BNO322" s="338"/>
      <c r="BNP322" s="338"/>
      <c r="BNQ322" s="338"/>
      <c r="BNR322" s="338"/>
      <c r="BNS322" s="338"/>
      <c r="BNT322" s="338"/>
      <c r="BNU322" s="338"/>
      <c r="BNV322" s="338"/>
      <c r="BNW322" s="338"/>
      <c r="BNX322" s="338"/>
      <c r="BNY322" s="338"/>
      <c r="BNZ322" s="338"/>
      <c r="BOA322" s="338"/>
      <c r="BOB322" s="338"/>
      <c r="BOC322" s="338"/>
      <c r="BOD322" s="338"/>
      <c r="BOE322" s="338"/>
      <c r="BOF322" s="338"/>
      <c r="BOG322" s="338"/>
      <c r="BOH322" s="338"/>
      <c r="BOI322" s="338"/>
      <c r="BOJ322" s="338"/>
      <c r="BOK322" s="338"/>
      <c r="BOL322" s="338"/>
      <c r="BOM322" s="338"/>
      <c r="BON322" s="338"/>
      <c r="BOO322" s="338"/>
      <c r="BOP322" s="338"/>
      <c r="BOQ322" s="338"/>
      <c r="BOR322" s="338"/>
      <c r="BOS322" s="338"/>
      <c r="BOT322" s="338"/>
      <c r="BOU322" s="338"/>
      <c r="BOV322" s="338"/>
    </row>
    <row r="323" spans="1:1764" ht="40.5" customHeight="1">
      <c r="A323" s="572" t="s">
        <v>325</v>
      </c>
      <c r="B323" s="575" t="s">
        <v>326</v>
      </c>
      <c r="C323" s="708" t="s">
        <v>948</v>
      </c>
      <c r="D323" s="395" t="s">
        <v>950</v>
      </c>
      <c r="E323" s="37" t="s">
        <v>1275</v>
      </c>
      <c r="F323" s="160" t="s">
        <v>1259</v>
      </c>
      <c r="G323" s="687"/>
      <c r="H323" s="687"/>
      <c r="I323" s="555"/>
      <c r="J323" s="571">
        <f t="shared" si="6"/>
        <v>2563000</v>
      </c>
      <c r="K323" s="571">
        <f>SUM(K326:K327)</f>
        <v>2563000</v>
      </c>
      <c r="L323" s="716">
        <f>SUM(L326:L327)</f>
        <v>0</v>
      </c>
      <c r="M323" s="114"/>
      <c r="N323" s="114"/>
      <c r="O323" s="114"/>
      <c r="P323" s="114"/>
      <c r="Q323" s="114"/>
      <c r="R323" s="114"/>
      <c r="S323" s="114"/>
      <c r="T323" s="114"/>
      <c r="U323" s="114"/>
    </row>
    <row r="324" spans="1:1764" ht="50.25" customHeight="1">
      <c r="A324" s="573"/>
      <c r="B324" s="576"/>
      <c r="C324" s="709"/>
      <c r="D324" s="395" t="s">
        <v>951</v>
      </c>
      <c r="E324" s="373" t="s">
        <v>1276</v>
      </c>
      <c r="F324" s="160" t="s">
        <v>1259</v>
      </c>
      <c r="G324" s="576"/>
      <c r="H324" s="576"/>
      <c r="I324" s="599"/>
      <c r="J324" s="578"/>
      <c r="K324" s="578"/>
      <c r="L324" s="563"/>
      <c r="M324" s="114"/>
      <c r="N324" s="114"/>
      <c r="O324" s="114"/>
      <c r="P324" s="114"/>
      <c r="Q324" s="114"/>
      <c r="R324" s="114"/>
      <c r="S324" s="114"/>
      <c r="T324" s="114"/>
      <c r="U324" s="114"/>
    </row>
    <row r="325" spans="1:1764" ht="63.75" customHeight="1">
      <c r="A325" s="574"/>
      <c r="B325" s="569"/>
      <c r="C325" s="141" t="s">
        <v>949</v>
      </c>
      <c r="D325" s="141" t="s">
        <v>952</v>
      </c>
      <c r="E325" s="373" t="s">
        <v>1274</v>
      </c>
      <c r="F325" s="160" t="s">
        <v>1259</v>
      </c>
      <c r="G325" s="569"/>
      <c r="H325" s="569"/>
      <c r="I325" s="567"/>
      <c r="J325" s="560"/>
      <c r="K325" s="560"/>
      <c r="L325" s="562"/>
      <c r="M325" s="114"/>
      <c r="N325" s="114"/>
      <c r="O325" s="114"/>
      <c r="P325" s="114"/>
      <c r="Q325" s="114"/>
      <c r="R325" s="114"/>
      <c r="S325" s="114"/>
      <c r="T325" s="114"/>
      <c r="U325" s="114"/>
    </row>
    <row r="326" spans="1:1764" s="40" customFormat="1" ht="40.5" customHeight="1">
      <c r="A326" s="374"/>
      <c r="B326" s="375"/>
      <c r="C326" s="375"/>
      <c r="D326" s="373"/>
      <c r="E326" s="373"/>
      <c r="F326" s="373"/>
      <c r="G326" s="207" t="s">
        <v>250</v>
      </c>
      <c r="H326" s="207">
        <v>852</v>
      </c>
      <c r="I326" s="402">
        <v>85205</v>
      </c>
      <c r="J326" s="465">
        <f t="shared" si="6"/>
        <v>2169000</v>
      </c>
      <c r="K326" s="465">
        <v>2169000</v>
      </c>
      <c r="L326" s="463"/>
      <c r="M326" s="114"/>
      <c r="N326" s="114"/>
      <c r="O326" s="114"/>
      <c r="P326" s="114"/>
      <c r="Q326" s="114"/>
      <c r="R326" s="114"/>
      <c r="S326" s="114"/>
      <c r="T326" s="114"/>
      <c r="U326" s="114"/>
      <c r="V326" s="339"/>
      <c r="W326" s="339"/>
      <c r="X326" s="339"/>
      <c r="Y326" s="339"/>
      <c r="Z326" s="339"/>
      <c r="AA326" s="339"/>
      <c r="AB326" s="339"/>
      <c r="AC326" s="339"/>
      <c r="AD326" s="339"/>
      <c r="AE326" s="339"/>
      <c r="AF326" s="339"/>
      <c r="AG326" s="339"/>
      <c r="AH326" s="339"/>
      <c r="AI326" s="339"/>
      <c r="AJ326" s="339"/>
      <c r="AK326" s="339"/>
      <c r="AL326" s="339"/>
      <c r="AM326" s="339"/>
      <c r="AN326" s="339"/>
      <c r="AO326" s="339"/>
      <c r="AP326" s="339"/>
      <c r="AQ326" s="339"/>
      <c r="AR326" s="339"/>
      <c r="AS326" s="339"/>
      <c r="AT326" s="339"/>
      <c r="AU326" s="339"/>
      <c r="AV326" s="339"/>
      <c r="AW326" s="339"/>
      <c r="AX326" s="339"/>
      <c r="AY326" s="339"/>
      <c r="AZ326" s="339"/>
      <c r="BA326" s="339"/>
      <c r="BB326" s="339"/>
      <c r="BC326" s="339"/>
      <c r="BD326" s="339"/>
      <c r="BE326" s="339"/>
      <c r="BF326" s="339"/>
      <c r="BG326" s="339"/>
      <c r="BH326" s="339"/>
      <c r="BI326" s="339"/>
      <c r="BJ326" s="339"/>
      <c r="BK326" s="339"/>
      <c r="BL326" s="339"/>
      <c r="BM326" s="339"/>
      <c r="BN326" s="339"/>
      <c r="BO326" s="339"/>
      <c r="BP326" s="339"/>
      <c r="BQ326" s="339"/>
      <c r="BR326" s="339"/>
      <c r="BS326" s="339"/>
      <c r="BT326" s="339"/>
      <c r="BU326" s="339"/>
      <c r="BV326" s="339"/>
      <c r="BW326" s="339"/>
      <c r="BX326" s="339"/>
      <c r="BY326" s="339"/>
      <c r="BZ326" s="339"/>
      <c r="CA326" s="339"/>
      <c r="CB326" s="339"/>
      <c r="CC326" s="339"/>
      <c r="CD326" s="339"/>
      <c r="CE326" s="339"/>
      <c r="CF326" s="339"/>
      <c r="CG326" s="339"/>
      <c r="CH326" s="339"/>
      <c r="CI326" s="339"/>
      <c r="CJ326" s="339"/>
      <c r="CK326" s="339"/>
      <c r="CL326" s="339"/>
      <c r="CM326" s="339"/>
      <c r="CN326" s="339"/>
      <c r="CO326" s="339"/>
      <c r="CP326" s="339"/>
      <c r="CQ326" s="339"/>
      <c r="CR326" s="339"/>
      <c r="CS326" s="339"/>
      <c r="CT326" s="339"/>
      <c r="CU326" s="339"/>
      <c r="CV326" s="339"/>
      <c r="CW326" s="339"/>
      <c r="CX326" s="339"/>
      <c r="CY326" s="339"/>
      <c r="CZ326" s="339"/>
      <c r="DA326" s="339"/>
      <c r="DB326" s="339"/>
      <c r="DC326" s="339"/>
      <c r="DD326" s="339"/>
      <c r="DE326" s="339"/>
      <c r="DF326" s="339"/>
      <c r="DG326" s="339"/>
      <c r="DH326" s="339"/>
      <c r="DI326" s="339"/>
      <c r="DJ326" s="339"/>
      <c r="DK326" s="339"/>
      <c r="DL326" s="339"/>
      <c r="DM326" s="339"/>
      <c r="DN326" s="339"/>
      <c r="DO326" s="339"/>
      <c r="DP326" s="339"/>
      <c r="DQ326" s="339"/>
      <c r="DR326" s="339"/>
      <c r="DS326" s="339"/>
      <c r="DT326" s="339"/>
      <c r="DU326" s="339"/>
      <c r="DV326" s="339"/>
      <c r="DW326" s="339"/>
      <c r="DX326" s="339"/>
      <c r="DY326" s="339"/>
      <c r="DZ326" s="339"/>
      <c r="EA326" s="339"/>
      <c r="EB326" s="339"/>
      <c r="EC326" s="339"/>
      <c r="ED326" s="339"/>
      <c r="EE326" s="339"/>
      <c r="EF326" s="339"/>
      <c r="EG326" s="339"/>
      <c r="EH326" s="339"/>
      <c r="EI326" s="339"/>
      <c r="EJ326" s="339"/>
      <c r="EK326" s="339"/>
      <c r="EL326" s="339"/>
      <c r="EM326" s="339"/>
      <c r="EN326" s="339"/>
      <c r="EO326" s="339"/>
      <c r="EP326" s="339"/>
      <c r="EQ326" s="339"/>
      <c r="ER326" s="339"/>
      <c r="ES326" s="339"/>
      <c r="ET326" s="339"/>
      <c r="EU326" s="339"/>
      <c r="EV326" s="339"/>
      <c r="EW326" s="339"/>
      <c r="EX326" s="339"/>
      <c r="EY326" s="339"/>
      <c r="EZ326" s="339"/>
      <c r="FA326" s="339"/>
      <c r="FB326" s="339"/>
      <c r="FC326" s="339"/>
      <c r="FD326" s="339"/>
      <c r="FE326" s="339"/>
      <c r="FF326" s="339"/>
      <c r="FG326" s="339"/>
      <c r="FH326" s="339"/>
      <c r="FI326" s="339"/>
      <c r="FJ326" s="339"/>
      <c r="FK326" s="339"/>
      <c r="FL326" s="339"/>
      <c r="FM326" s="339"/>
      <c r="FN326" s="339"/>
      <c r="FO326" s="339"/>
      <c r="FP326" s="339"/>
      <c r="FQ326" s="339"/>
      <c r="FR326" s="339"/>
      <c r="FS326" s="339"/>
      <c r="FT326" s="339"/>
      <c r="FU326" s="339"/>
      <c r="FV326" s="339"/>
      <c r="FW326" s="339"/>
      <c r="FX326" s="339"/>
      <c r="FY326" s="339"/>
      <c r="FZ326" s="339"/>
      <c r="GA326" s="339"/>
      <c r="GB326" s="339"/>
      <c r="GC326" s="339"/>
      <c r="GD326" s="339"/>
      <c r="GE326" s="339"/>
      <c r="GF326" s="339"/>
      <c r="GG326" s="339"/>
      <c r="GH326" s="339"/>
      <c r="GI326" s="339"/>
      <c r="GJ326" s="339"/>
      <c r="GK326" s="339"/>
      <c r="GL326" s="339"/>
      <c r="GM326" s="339"/>
      <c r="GN326" s="339"/>
      <c r="GO326" s="339"/>
      <c r="GP326" s="339"/>
      <c r="GQ326" s="339"/>
      <c r="GR326" s="339"/>
      <c r="GS326" s="339"/>
      <c r="GT326" s="339"/>
      <c r="GU326" s="339"/>
      <c r="GV326" s="339"/>
      <c r="GW326" s="339"/>
      <c r="GX326" s="339"/>
      <c r="GY326" s="339"/>
      <c r="GZ326" s="339"/>
      <c r="HA326" s="339"/>
      <c r="HB326" s="339"/>
      <c r="HC326" s="339"/>
      <c r="HD326" s="339"/>
      <c r="HE326" s="339"/>
      <c r="HF326" s="339"/>
      <c r="HG326" s="339"/>
      <c r="HH326" s="339"/>
      <c r="HI326" s="339"/>
      <c r="HJ326" s="339"/>
      <c r="HK326" s="339"/>
      <c r="HL326" s="339"/>
      <c r="HM326" s="339"/>
      <c r="HN326" s="339"/>
      <c r="HO326" s="339"/>
      <c r="HP326" s="339"/>
      <c r="HQ326" s="339"/>
      <c r="HR326" s="339"/>
      <c r="HS326" s="339"/>
      <c r="HT326" s="339"/>
      <c r="HU326" s="339"/>
      <c r="HV326" s="339"/>
      <c r="HW326" s="339"/>
      <c r="HX326" s="339"/>
      <c r="HY326" s="339"/>
      <c r="HZ326" s="339"/>
      <c r="IA326" s="339"/>
      <c r="IB326" s="339"/>
      <c r="IC326" s="339"/>
      <c r="ID326" s="339"/>
      <c r="IE326" s="339"/>
      <c r="IF326" s="339"/>
      <c r="IG326" s="339"/>
      <c r="IH326" s="339"/>
      <c r="II326" s="339"/>
      <c r="IJ326" s="339"/>
      <c r="IK326" s="339"/>
      <c r="IL326" s="339"/>
      <c r="IM326" s="339"/>
      <c r="IN326" s="339"/>
      <c r="IO326" s="339"/>
      <c r="IP326" s="339"/>
      <c r="IQ326" s="339"/>
      <c r="IR326" s="339"/>
      <c r="IS326" s="339"/>
      <c r="IT326" s="339"/>
      <c r="IU326" s="339"/>
      <c r="IV326" s="339"/>
      <c r="IW326" s="339"/>
      <c r="IX326" s="339"/>
      <c r="IY326" s="339"/>
      <c r="IZ326" s="339"/>
      <c r="JA326" s="339"/>
      <c r="JB326" s="339"/>
      <c r="JC326" s="339"/>
      <c r="JD326" s="339"/>
      <c r="JE326" s="339"/>
      <c r="JF326" s="339"/>
      <c r="JG326" s="339"/>
      <c r="JH326" s="339"/>
      <c r="JI326" s="339"/>
      <c r="JJ326" s="339"/>
      <c r="JK326" s="339"/>
      <c r="JL326" s="339"/>
      <c r="JM326" s="339"/>
      <c r="JN326" s="339"/>
      <c r="JO326" s="339"/>
      <c r="JP326" s="339"/>
      <c r="JQ326" s="339"/>
      <c r="JR326" s="339"/>
      <c r="JS326" s="339"/>
      <c r="JT326" s="339"/>
      <c r="JU326" s="339"/>
      <c r="JV326" s="339"/>
      <c r="JW326" s="339"/>
      <c r="JX326" s="339"/>
      <c r="JY326" s="339"/>
      <c r="JZ326" s="339"/>
      <c r="KA326" s="339"/>
      <c r="KB326" s="339"/>
      <c r="KC326" s="339"/>
      <c r="KD326" s="339"/>
      <c r="KE326" s="339"/>
      <c r="KF326" s="339"/>
      <c r="KG326" s="339"/>
      <c r="KH326" s="339"/>
      <c r="KI326" s="339"/>
      <c r="KJ326" s="339"/>
      <c r="KK326" s="339"/>
      <c r="KL326" s="339"/>
      <c r="KM326" s="339"/>
      <c r="KN326" s="339"/>
      <c r="KO326" s="339"/>
      <c r="KP326" s="339"/>
      <c r="KQ326" s="339"/>
      <c r="KR326" s="339"/>
      <c r="KS326" s="339"/>
      <c r="KT326" s="339"/>
      <c r="KU326" s="339"/>
      <c r="KV326" s="339"/>
      <c r="KW326" s="339"/>
      <c r="KX326" s="339"/>
      <c r="KY326" s="339"/>
      <c r="KZ326" s="339"/>
      <c r="LA326" s="339"/>
      <c r="LB326" s="339"/>
      <c r="LC326" s="339"/>
      <c r="LD326" s="339"/>
      <c r="LE326" s="339"/>
      <c r="LF326" s="339"/>
      <c r="LG326" s="339"/>
      <c r="LH326" s="339"/>
      <c r="LI326" s="339"/>
      <c r="LJ326" s="339"/>
      <c r="LK326" s="339"/>
      <c r="LL326" s="339"/>
      <c r="LM326" s="339"/>
      <c r="LN326" s="339"/>
      <c r="LO326" s="339"/>
      <c r="LP326" s="339"/>
      <c r="LQ326" s="339"/>
      <c r="LR326" s="339"/>
      <c r="LS326" s="339"/>
      <c r="LT326" s="339"/>
      <c r="LU326" s="339"/>
      <c r="LV326" s="339"/>
      <c r="LW326" s="339"/>
      <c r="LX326" s="339"/>
      <c r="LY326" s="339"/>
      <c r="LZ326" s="339"/>
      <c r="MA326" s="339"/>
      <c r="MB326" s="339"/>
      <c r="MC326" s="339"/>
      <c r="MD326" s="339"/>
      <c r="ME326" s="339"/>
      <c r="MF326" s="339"/>
      <c r="MG326" s="339"/>
      <c r="MH326" s="339"/>
      <c r="MI326" s="339"/>
      <c r="MJ326" s="339"/>
      <c r="MK326" s="339"/>
      <c r="ML326" s="339"/>
      <c r="MM326" s="339"/>
      <c r="MN326" s="339"/>
      <c r="MO326" s="339"/>
      <c r="MP326" s="339"/>
      <c r="MQ326" s="339"/>
      <c r="MR326" s="339"/>
      <c r="MS326" s="339"/>
      <c r="MT326" s="339"/>
      <c r="MU326" s="339"/>
      <c r="MV326" s="339"/>
      <c r="MW326" s="339"/>
      <c r="MX326" s="339"/>
      <c r="MY326" s="339"/>
      <c r="MZ326" s="339"/>
      <c r="NA326" s="339"/>
      <c r="NB326" s="339"/>
      <c r="NC326" s="339"/>
      <c r="ND326" s="339"/>
      <c r="NE326" s="339"/>
      <c r="NF326" s="339"/>
      <c r="NG326" s="339"/>
      <c r="NH326" s="339"/>
      <c r="NI326" s="339"/>
      <c r="NJ326" s="339"/>
      <c r="NK326" s="339"/>
      <c r="NL326" s="339"/>
      <c r="NM326" s="339"/>
      <c r="NN326" s="339"/>
      <c r="NO326" s="339"/>
      <c r="NP326" s="339"/>
      <c r="NQ326" s="339"/>
      <c r="NR326" s="339"/>
      <c r="NS326" s="339"/>
      <c r="NT326" s="339"/>
      <c r="NU326" s="339"/>
      <c r="NV326" s="339"/>
      <c r="NW326" s="339"/>
      <c r="NX326" s="339"/>
      <c r="NY326" s="339"/>
      <c r="NZ326" s="339"/>
      <c r="OA326" s="339"/>
      <c r="OB326" s="339"/>
      <c r="OC326" s="339"/>
      <c r="OD326" s="339"/>
      <c r="OE326" s="339"/>
      <c r="OF326" s="339"/>
      <c r="OG326" s="339"/>
      <c r="OH326" s="339"/>
      <c r="OI326" s="339"/>
      <c r="OJ326" s="339"/>
      <c r="OK326" s="339"/>
      <c r="OL326" s="339"/>
      <c r="OM326" s="339"/>
      <c r="ON326" s="339"/>
      <c r="OO326" s="339"/>
      <c r="OP326" s="339"/>
      <c r="OQ326" s="339"/>
      <c r="OR326" s="339"/>
      <c r="OS326" s="339"/>
      <c r="OT326" s="339"/>
      <c r="OU326" s="339"/>
      <c r="OV326" s="339"/>
      <c r="OW326" s="339"/>
      <c r="OX326" s="339"/>
      <c r="OY326" s="339"/>
      <c r="OZ326" s="339"/>
      <c r="PA326" s="339"/>
      <c r="PB326" s="339"/>
      <c r="PC326" s="339"/>
      <c r="PD326" s="339"/>
      <c r="PE326" s="339"/>
      <c r="PF326" s="339"/>
      <c r="PG326" s="339"/>
      <c r="PH326" s="339"/>
      <c r="PI326" s="339"/>
      <c r="PJ326" s="339"/>
      <c r="PK326" s="339"/>
      <c r="PL326" s="339"/>
      <c r="PM326" s="339"/>
      <c r="PN326" s="339"/>
      <c r="PO326" s="339"/>
      <c r="PP326" s="339"/>
      <c r="PQ326" s="339"/>
      <c r="PR326" s="339"/>
      <c r="PS326" s="339"/>
      <c r="PT326" s="339"/>
      <c r="PU326" s="339"/>
      <c r="PV326" s="339"/>
      <c r="PW326" s="339"/>
      <c r="PX326" s="339"/>
      <c r="PY326" s="339"/>
      <c r="PZ326" s="339"/>
      <c r="QA326" s="339"/>
      <c r="QB326" s="339"/>
      <c r="QC326" s="339"/>
      <c r="QD326" s="339"/>
      <c r="QE326" s="339"/>
      <c r="QF326" s="339"/>
      <c r="QG326" s="339"/>
      <c r="QH326" s="339"/>
      <c r="QI326" s="339"/>
      <c r="QJ326" s="339"/>
      <c r="QK326" s="339"/>
      <c r="QL326" s="339"/>
      <c r="QM326" s="339"/>
      <c r="QN326" s="339"/>
      <c r="QO326" s="339"/>
      <c r="QP326" s="339"/>
      <c r="QQ326" s="339"/>
      <c r="QR326" s="339"/>
      <c r="QS326" s="339"/>
      <c r="QT326" s="339"/>
      <c r="QU326" s="339"/>
      <c r="QV326" s="339"/>
      <c r="QW326" s="339"/>
      <c r="QX326" s="339"/>
      <c r="QY326" s="339"/>
      <c r="QZ326" s="339"/>
      <c r="RA326" s="339"/>
      <c r="RB326" s="339"/>
      <c r="RC326" s="339"/>
      <c r="RD326" s="339"/>
      <c r="RE326" s="339"/>
      <c r="RF326" s="339"/>
      <c r="RG326" s="339"/>
      <c r="RH326" s="339"/>
      <c r="RI326" s="339"/>
      <c r="RJ326" s="339"/>
      <c r="RK326" s="339"/>
      <c r="RL326" s="339"/>
      <c r="RM326" s="339"/>
      <c r="RN326" s="339"/>
      <c r="RO326" s="339"/>
      <c r="RP326" s="339"/>
      <c r="RQ326" s="339"/>
      <c r="RR326" s="339"/>
      <c r="RS326" s="339"/>
      <c r="RT326" s="339"/>
      <c r="RU326" s="339"/>
      <c r="RV326" s="339"/>
      <c r="RW326" s="339"/>
      <c r="RX326" s="339"/>
      <c r="RY326" s="339"/>
      <c r="RZ326" s="339"/>
      <c r="SA326" s="339"/>
      <c r="SB326" s="339"/>
      <c r="SC326" s="339"/>
      <c r="SD326" s="339"/>
      <c r="SE326" s="339"/>
      <c r="SF326" s="339"/>
      <c r="SG326" s="339"/>
      <c r="SH326" s="339"/>
      <c r="SI326" s="339"/>
      <c r="SJ326" s="339"/>
      <c r="SK326" s="339"/>
      <c r="SL326" s="339"/>
      <c r="SM326" s="339"/>
      <c r="SN326" s="339"/>
      <c r="SO326" s="339"/>
      <c r="SP326" s="339"/>
      <c r="SQ326" s="339"/>
      <c r="SR326" s="339"/>
      <c r="SS326" s="339"/>
      <c r="ST326" s="339"/>
      <c r="SU326" s="339"/>
      <c r="SV326" s="339"/>
      <c r="SW326" s="339"/>
      <c r="SX326" s="339"/>
      <c r="SY326" s="339"/>
      <c r="SZ326" s="339"/>
      <c r="TA326" s="339"/>
      <c r="TB326" s="339"/>
      <c r="TC326" s="339"/>
      <c r="TD326" s="339"/>
      <c r="TE326" s="339"/>
      <c r="TF326" s="339"/>
      <c r="TG326" s="339"/>
      <c r="TH326" s="339"/>
      <c r="TI326" s="339"/>
      <c r="TJ326" s="339"/>
      <c r="TK326" s="339"/>
      <c r="TL326" s="339"/>
      <c r="TM326" s="339"/>
      <c r="TN326" s="339"/>
      <c r="TO326" s="339"/>
      <c r="TP326" s="339"/>
      <c r="TQ326" s="339"/>
      <c r="TR326" s="339"/>
      <c r="TS326" s="339"/>
      <c r="TT326" s="339"/>
      <c r="TU326" s="339"/>
      <c r="TV326" s="339"/>
      <c r="TW326" s="339"/>
      <c r="TX326" s="339"/>
      <c r="TY326" s="339"/>
      <c r="TZ326" s="339"/>
      <c r="UA326" s="339"/>
      <c r="UB326" s="339"/>
      <c r="UC326" s="339"/>
      <c r="UD326" s="339"/>
      <c r="UE326" s="339"/>
      <c r="UF326" s="339"/>
      <c r="UG326" s="339"/>
      <c r="UH326" s="339"/>
      <c r="UI326" s="339"/>
      <c r="UJ326" s="339"/>
      <c r="UK326" s="339"/>
      <c r="UL326" s="339"/>
      <c r="UM326" s="339"/>
      <c r="UN326" s="339"/>
      <c r="UO326" s="339"/>
      <c r="UP326" s="339"/>
      <c r="UQ326" s="339"/>
      <c r="UR326" s="339"/>
      <c r="US326" s="339"/>
      <c r="UT326" s="339"/>
      <c r="UU326" s="339"/>
      <c r="UV326" s="339"/>
      <c r="UW326" s="339"/>
      <c r="UX326" s="339"/>
      <c r="UY326" s="339"/>
      <c r="UZ326" s="339"/>
      <c r="VA326" s="339"/>
      <c r="VB326" s="339"/>
      <c r="VC326" s="339"/>
      <c r="VD326" s="339"/>
      <c r="VE326" s="339"/>
      <c r="VF326" s="339"/>
      <c r="VG326" s="339"/>
      <c r="VH326" s="339"/>
      <c r="VI326" s="339"/>
      <c r="VJ326" s="339"/>
      <c r="VK326" s="339"/>
      <c r="VL326" s="339"/>
      <c r="VM326" s="339"/>
      <c r="VN326" s="339"/>
      <c r="VO326" s="339"/>
      <c r="VP326" s="339"/>
      <c r="VQ326" s="339"/>
      <c r="VR326" s="339"/>
      <c r="VS326" s="339"/>
      <c r="VT326" s="339"/>
      <c r="VU326" s="339"/>
      <c r="VV326" s="339"/>
      <c r="VW326" s="339"/>
      <c r="VX326" s="339"/>
      <c r="VY326" s="339"/>
      <c r="VZ326" s="339"/>
      <c r="WA326" s="339"/>
      <c r="WB326" s="339"/>
      <c r="WC326" s="339"/>
      <c r="WD326" s="339"/>
      <c r="WE326" s="339"/>
      <c r="WF326" s="339"/>
      <c r="WG326" s="339"/>
      <c r="WH326" s="339"/>
      <c r="WI326" s="339"/>
      <c r="WJ326" s="339"/>
      <c r="WK326" s="339"/>
      <c r="WL326" s="339"/>
      <c r="WM326" s="339"/>
      <c r="WN326" s="339"/>
      <c r="WO326" s="339"/>
      <c r="WP326" s="339"/>
      <c r="WQ326" s="339"/>
      <c r="WR326" s="339"/>
      <c r="WS326" s="339"/>
      <c r="WT326" s="339"/>
      <c r="WU326" s="339"/>
      <c r="WV326" s="339"/>
      <c r="WW326" s="339"/>
      <c r="WX326" s="339"/>
      <c r="WY326" s="339"/>
      <c r="WZ326" s="339"/>
      <c r="XA326" s="339"/>
      <c r="XB326" s="339"/>
      <c r="XC326" s="339"/>
      <c r="XD326" s="339"/>
      <c r="XE326" s="339"/>
      <c r="XF326" s="339"/>
      <c r="XG326" s="339"/>
      <c r="XH326" s="339"/>
      <c r="XI326" s="339"/>
      <c r="XJ326" s="339"/>
      <c r="XK326" s="339"/>
      <c r="XL326" s="339"/>
      <c r="XM326" s="339"/>
      <c r="XN326" s="339"/>
      <c r="XO326" s="339"/>
      <c r="XP326" s="339"/>
      <c r="XQ326" s="339"/>
      <c r="XR326" s="339"/>
      <c r="XS326" s="339"/>
      <c r="XT326" s="339"/>
      <c r="XU326" s="339"/>
      <c r="XV326" s="339"/>
      <c r="XW326" s="339"/>
      <c r="XX326" s="339"/>
      <c r="XY326" s="339"/>
      <c r="XZ326" s="339"/>
      <c r="YA326" s="339"/>
      <c r="YB326" s="339"/>
      <c r="YC326" s="339"/>
      <c r="YD326" s="339"/>
      <c r="YE326" s="339"/>
      <c r="YF326" s="339"/>
      <c r="YG326" s="339"/>
      <c r="YH326" s="339"/>
      <c r="YI326" s="339"/>
      <c r="YJ326" s="339"/>
      <c r="YK326" s="339"/>
      <c r="YL326" s="339"/>
      <c r="YM326" s="339"/>
      <c r="YN326" s="339"/>
      <c r="YO326" s="339"/>
      <c r="YP326" s="339"/>
      <c r="YQ326" s="339"/>
      <c r="YR326" s="339"/>
      <c r="YS326" s="339"/>
      <c r="YT326" s="339"/>
      <c r="YU326" s="339"/>
      <c r="YV326" s="339"/>
      <c r="YW326" s="339"/>
      <c r="YX326" s="339"/>
      <c r="YY326" s="339"/>
      <c r="YZ326" s="339"/>
      <c r="ZA326" s="339"/>
      <c r="ZB326" s="339"/>
      <c r="ZC326" s="339"/>
      <c r="ZD326" s="339"/>
      <c r="ZE326" s="339"/>
      <c r="ZF326" s="339"/>
      <c r="ZG326" s="339"/>
      <c r="ZH326" s="339"/>
      <c r="ZI326" s="339"/>
      <c r="ZJ326" s="339"/>
      <c r="ZK326" s="339"/>
      <c r="ZL326" s="339"/>
      <c r="ZM326" s="339"/>
      <c r="ZN326" s="339"/>
      <c r="ZO326" s="339"/>
      <c r="ZP326" s="339"/>
      <c r="ZQ326" s="339"/>
      <c r="ZR326" s="339"/>
      <c r="ZS326" s="339"/>
      <c r="ZT326" s="339"/>
      <c r="ZU326" s="339"/>
      <c r="ZV326" s="339"/>
      <c r="ZW326" s="339"/>
      <c r="ZX326" s="339"/>
      <c r="ZY326" s="339"/>
      <c r="ZZ326" s="339"/>
      <c r="AAA326" s="339"/>
      <c r="AAB326" s="339"/>
      <c r="AAC326" s="339"/>
      <c r="AAD326" s="339"/>
      <c r="AAE326" s="339"/>
      <c r="AAF326" s="339"/>
      <c r="AAG326" s="339"/>
      <c r="AAH326" s="339"/>
      <c r="AAI326" s="339"/>
      <c r="AAJ326" s="339"/>
      <c r="AAK326" s="339"/>
      <c r="AAL326" s="339"/>
      <c r="AAM326" s="339"/>
      <c r="AAN326" s="339"/>
      <c r="AAO326" s="339"/>
      <c r="AAP326" s="339"/>
      <c r="AAQ326" s="339"/>
      <c r="AAR326" s="339"/>
      <c r="AAS326" s="339"/>
      <c r="AAT326" s="339"/>
      <c r="AAU326" s="339"/>
      <c r="AAV326" s="339"/>
      <c r="AAW326" s="339"/>
      <c r="AAX326" s="339"/>
      <c r="AAY326" s="339"/>
      <c r="AAZ326" s="339"/>
      <c r="ABA326" s="339"/>
      <c r="ABB326" s="339"/>
      <c r="ABC326" s="339"/>
      <c r="ABD326" s="339"/>
      <c r="ABE326" s="339"/>
      <c r="ABF326" s="339"/>
      <c r="ABG326" s="339"/>
      <c r="ABH326" s="339"/>
      <c r="ABI326" s="339"/>
      <c r="ABJ326" s="339"/>
      <c r="ABK326" s="339"/>
      <c r="ABL326" s="339"/>
      <c r="ABM326" s="339"/>
      <c r="ABN326" s="339"/>
      <c r="ABO326" s="339"/>
      <c r="ABP326" s="339"/>
      <c r="ABQ326" s="339"/>
      <c r="ABR326" s="339"/>
      <c r="ABS326" s="339"/>
      <c r="ABT326" s="339"/>
      <c r="ABU326" s="339"/>
      <c r="ABV326" s="339"/>
      <c r="ABW326" s="339"/>
      <c r="ABX326" s="339"/>
      <c r="ABY326" s="339"/>
      <c r="ABZ326" s="339"/>
      <c r="ACA326" s="339"/>
      <c r="ACB326" s="339"/>
      <c r="ACC326" s="339"/>
      <c r="ACD326" s="339"/>
      <c r="ACE326" s="339"/>
      <c r="ACF326" s="339"/>
      <c r="ACG326" s="339"/>
      <c r="ACH326" s="339"/>
      <c r="ACI326" s="339"/>
      <c r="ACJ326" s="339"/>
      <c r="ACK326" s="339"/>
      <c r="ACL326" s="339"/>
      <c r="ACM326" s="339"/>
      <c r="ACN326" s="339"/>
      <c r="ACO326" s="339"/>
      <c r="ACP326" s="339"/>
      <c r="ACQ326" s="339"/>
      <c r="ACR326" s="339"/>
      <c r="ACS326" s="339"/>
      <c r="ACT326" s="339"/>
      <c r="ACU326" s="339"/>
      <c r="ACV326" s="339"/>
      <c r="ACW326" s="339"/>
      <c r="ACX326" s="339"/>
      <c r="ACY326" s="339"/>
      <c r="ACZ326" s="339"/>
      <c r="ADA326" s="339"/>
      <c r="ADB326" s="339"/>
      <c r="ADC326" s="339"/>
      <c r="ADD326" s="339"/>
      <c r="ADE326" s="339"/>
      <c r="ADF326" s="339"/>
      <c r="ADG326" s="339"/>
      <c r="ADH326" s="339"/>
      <c r="ADI326" s="339"/>
      <c r="ADJ326" s="339"/>
      <c r="ADK326" s="339"/>
      <c r="ADL326" s="339"/>
      <c r="ADM326" s="339"/>
      <c r="ADN326" s="339"/>
      <c r="ADO326" s="339"/>
      <c r="ADP326" s="339"/>
      <c r="ADQ326" s="339"/>
      <c r="ADR326" s="339"/>
      <c r="ADS326" s="339"/>
      <c r="ADT326" s="339"/>
      <c r="ADU326" s="339"/>
      <c r="ADV326" s="339"/>
      <c r="ADW326" s="339"/>
      <c r="ADX326" s="339"/>
      <c r="ADY326" s="339"/>
      <c r="ADZ326" s="339"/>
      <c r="AEA326" s="339"/>
      <c r="AEB326" s="339"/>
      <c r="AEC326" s="339"/>
      <c r="AED326" s="339"/>
      <c r="AEE326" s="339"/>
      <c r="AEF326" s="339"/>
      <c r="AEG326" s="339"/>
      <c r="AEH326" s="339"/>
      <c r="AEI326" s="339"/>
      <c r="AEJ326" s="339"/>
      <c r="AEK326" s="339"/>
      <c r="AEL326" s="339"/>
      <c r="AEM326" s="339"/>
      <c r="AEN326" s="339"/>
      <c r="AEO326" s="339"/>
      <c r="AEP326" s="339"/>
      <c r="AEQ326" s="339"/>
      <c r="AER326" s="339"/>
      <c r="AES326" s="339"/>
      <c r="AET326" s="339"/>
      <c r="AEU326" s="339"/>
      <c r="AEV326" s="339"/>
      <c r="AEW326" s="339"/>
      <c r="AEX326" s="339"/>
      <c r="AEY326" s="339"/>
      <c r="AEZ326" s="339"/>
      <c r="AFA326" s="339"/>
      <c r="AFB326" s="339"/>
      <c r="AFC326" s="339"/>
      <c r="AFD326" s="339"/>
      <c r="AFE326" s="339"/>
      <c r="AFF326" s="339"/>
      <c r="AFG326" s="339"/>
      <c r="AFH326" s="339"/>
      <c r="AFI326" s="339"/>
      <c r="AFJ326" s="339"/>
      <c r="AFK326" s="339"/>
      <c r="AFL326" s="339"/>
      <c r="AFM326" s="339"/>
      <c r="AFN326" s="339"/>
      <c r="AFO326" s="339"/>
      <c r="AFP326" s="339"/>
      <c r="AFQ326" s="339"/>
      <c r="AFR326" s="339"/>
      <c r="AFS326" s="339"/>
      <c r="AFT326" s="339"/>
      <c r="AFU326" s="339"/>
      <c r="AFV326" s="339"/>
      <c r="AFW326" s="339"/>
      <c r="AFX326" s="339"/>
      <c r="AFY326" s="339"/>
      <c r="AFZ326" s="339"/>
      <c r="AGA326" s="339"/>
      <c r="AGB326" s="339"/>
      <c r="AGC326" s="339"/>
      <c r="AGD326" s="339"/>
      <c r="AGE326" s="339"/>
      <c r="AGF326" s="339"/>
      <c r="AGG326" s="339"/>
      <c r="AGH326" s="339"/>
      <c r="AGI326" s="339"/>
      <c r="AGJ326" s="339"/>
      <c r="AGK326" s="339"/>
      <c r="AGL326" s="339"/>
      <c r="AGM326" s="339"/>
      <c r="AGN326" s="339"/>
      <c r="AGO326" s="339"/>
      <c r="AGP326" s="339"/>
      <c r="AGQ326" s="339"/>
      <c r="AGR326" s="339"/>
      <c r="AGS326" s="339"/>
      <c r="AGT326" s="339"/>
      <c r="AGU326" s="339"/>
      <c r="AGV326" s="339"/>
      <c r="AGW326" s="339"/>
      <c r="AGX326" s="339"/>
      <c r="AGY326" s="339"/>
      <c r="AGZ326" s="339"/>
      <c r="AHA326" s="339"/>
      <c r="AHB326" s="339"/>
      <c r="AHC326" s="339"/>
      <c r="AHD326" s="339"/>
      <c r="AHE326" s="339"/>
      <c r="AHF326" s="339"/>
      <c r="AHG326" s="339"/>
      <c r="AHH326" s="339"/>
      <c r="AHI326" s="339"/>
      <c r="AHJ326" s="339"/>
      <c r="AHK326" s="339"/>
      <c r="AHL326" s="339"/>
      <c r="AHM326" s="339"/>
      <c r="AHN326" s="339"/>
      <c r="AHO326" s="339"/>
      <c r="AHP326" s="339"/>
      <c r="AHQ326" s="339"/>
      <c r="AHR326" s="339"/>
      <c r="AHS326" s="339"/>
      <c r="AHT326" s="339"/>
      <c r="AHU326" s="339"/>
      <c r="AHV326" s="339"/>
      <c r="AHW326" s="339"/>
      <c r="AHX326" s="339"/>
      <c r="AHY326" s="339"/>
      <c r="AHZ326" s="339"/>
      <c r="AIA326" s="339"/>
      <c r="AIB326" s="339"/>
      <c r="AIC326" s="339"/>
      <c r="AID326" s="339"/>
      <c r="AIE326" s="339"/>
      <c r="AIF326" s="339"/>
      <c r="AIG326" s="339"/>
      <c r="AIH326" s="339"/>
      <c r="AII326" s="339"/>
      <c r="AIJ326" s="339"/>
      <c r="AIK326" s="339"/>
      <c r="AIL326" s="339"/>
      <c r="AIM326" s="339"/>
      <c r="AIN326" s="339"/>
      <c r="AIO326" s="339"/>
      <c r="AIP326" s="339"/>
      <c r="AIQ326" s="339"/>
      <c r="AIR326" s="339"/>
      <c r="AIS326" s="339"/>
      <c r="AIT326" s="339"/>
      <c r="AIU326" s="339"/>
      <c r="AIV326" s="339"/>
      <c r="AIW326" s="339"/>
      <c r="AIX326" s="339"/>
      <c r="AIY326" s="339"/>
      <c r="AIZ326" s="339"/>
      <c r="AJA326" s="339"/>
      <c r="AJB326" s="339"/>
      <c r="AJC326" s="339"/>
      <c r="AJD326" s="339"/>
      <c r="AJE326" s="339"/>
      <c r="AJF326" s="339"/>
      <c r="AJG326" s="339"/>
      <c r="AJH326" s="339"/>
      <c r="AJI326" s="339"/>
      <c r="AJJ326" s="339"/>
      <c r="AJK326" s="339"/>
      <c r="AJL326" s="339"/>
      <c r="AJM326" s="339"/>
      <c r="AJN326" s="339"/>
      <c r="AJO326" s="339"/>
      <c r="AJP326" s="339"/>
      <c r="AJQ326" s="339"/>
      <c r="AJR326" s="339"/>
      <c r="AJS326" s="339"/>
      <c r="AJT326" s="339"/>
      <c r="AJU326" s="339"/>
      <c r="AJV326" s="339"/>
      <c r="AJW326" s="339"/>
      <c r="AJX326" s="339"/>
      <c r="AJY326" s="339"/>
      <c r="AJZ326" s="339"/>
      <c r="AKA326" s="339"/>
      <c r="AKB326" s="339"/>
      <c r="AKC326" s="339"/>
      <c r="AKD326" s="339"/>
      <c r="AKE326" s="339"/>
      <c r="AKF326" s="339"/>
      <c r="AKG326" s="339"/>
      <c r="AKH326" s="339"/>
      <c r="AKI326" s="339"/>
      <c r="AKJ326" s="339"/>
      <c r="AKK326" s="339"/>
      <c r="AKL326" s="339"/>
      <c r="AKM326" s="339"/>
      <c r="AKN326" s="339"/>
      <c r="AKO326" s="339"/>
      <c r="AKP326" s="339"/>
      <c r="AKQ326" s="339"/>
      <c r="AKR326" s="339"/>
      <c r="AKS326" s="339"/>
      <c r="AKT326" s="339"/>
      <c r="AKU326" s="339"/>
      <c r="AKV326" s="339"/>
      <c r="AKW326" s="339"/>
      <c r="AKX326" s="339"/>
      <c r="AKY326" s="339"/>
      <c r="AKZ326" s="339"/>
      <c r="ALA326" s="339"/>
      <c r="ALB326" s="339"/>
      <c r="ALC326" s="339"/>
      <c r="ALD326" s="339"/>
      <c r="ALE326" s="339"/>
      <c r="ALF326" s="339"/>
      <c r="ALG326" s="339"/>
      <c r="ALH326" s="339"/>
      <c r="ALI326" s="339"/>
      <c r="ALJ326" s="339"/>
      <c r="ALK326" s="339"/>
      <c r="ALL326" s="339"/>
      <c r="ALM326" s="339"/>
      <c r="ALN326" s="339"/>
      <c r="ALO326" s="339"/>
      <c r="ALP326" s="339"/>
      <c r="ALQ326" s="339"/>
      <c r="ALR326" s="339"/>
      <c r="ALS326" s="339"/>
      <c r="ALT326" s="339"/>
      <c r="ALU326" s="339"/>
      <c r="ALV326" s="339"/>
      <c r="ALW326" s="339"/>
      <c r="ALX326" s="339"/>
      <c r="ALY326" s="339"/>
      <c r="ALZ326" s="339"/>
      <c r="AMA326" s="339"/>
      <c r="AMB326" s="339"/>
      <c r="AMC326" s="339"/>
      <c r="AMD326" s="339"/>
      <c r="AME326" s="339"/>
      <c r="AMF326" s="339"/>
      <c r="AMG326" s="339"/>
      <c r="AMH326" s="339"/>
      <c r="AMI326" s="339"/>
      <c r="AMJ326" s="339"/>
      <c r="AMK326" s="339"/>
      <c r="AML326" s="339"/>
      <c r="AMM326" s="339"/>
      <c r="AMN326" s="339"/>
      <c r="AMO326" s="339"/>
      <c r="AMP326" s="339"/>
      <c r="AMQ326" s="339"/>
      <c r="AMR326" s="339"/>
      <c r="AMS326" s="339"/>
      <c r="AMT326" s="339"/>
      <c r="AMU326" s="339"/>
      <c r="AMV326" s="339"/>
      <c r="AMW326" s="339"/>
      <c r="AMX326" s="339"/>
      <c r="AMY326" s="339"/>
      <c r="AMZ326" s="339"/>
      <c r="ANA326" s="339"/>
      <c r="ANB326" s="339"/>
      <c r="ANC326" s="339"/>
      <c r="AND326" s="339"/>
      <c r="ANE326" s="339"/>
      <c r="ANF326" s="339"/>
      <c r="ANG326" s="339"/>
      <c r="ANH326" s="339"/>
      <c r="ANI326" s="339"/>
      <c r="ANJ326" s="339"/>
      <c r="ANK326" s="339"/>
      <c r="ANL326" s="339"/>
      <c r="ANM326" s="339"/>
      <c r="ANN326" s="339"/>
      <c r="ANO326" s="339"/>
      <c r="ANP326" s="339"/>
      <c r="ANQ326" s="339"/>
      <c r="ANR326" s="339"/>
      <c r="ANS326" s="339"/>
      <c r="ANT326" s="339"/>
      <c r="ANU326" s="339"/>
      <c r="ANV326" s="339"/>
      <c r="ANW326" s="339"/>
      <c r="ANX326" s="339"/>
      <c r="ANY326" s="339"/>
      <c r="ANZ326" s="339"/>
      <c r="AOA326" s="339"/>
      <c r="AOB326" s="339"/>
      <c r="AOC326" s="339"/>
      <c r="AOD326" s="339"/>
      <c r="AOE326" s="339"/>
      <c r="AOF326" s="339"/>
      <c r="AOG326" s="339"/>
      <c r="AOH326" s="339"/>
      <c r="AOI326" s="339"/>
      <c r="AOJ326" s="339"/>
      <c r="AOK326" s="339"/>
      <c r="AOL326" s="339"/>
      <c r="AOM326" s="339"/>
      <c r="AON326" s="339"/>
      <c r="AOO326" s="339"/>
      <c r="AOP326" s="339"/>
      <c r="AOQ326" s="339"/>
      <c r="AOR326" s="339"/>
      <c r="AOS326" s="339"/>
      <c r="AOT326" s="339"/>
      <c r="AOU326" s="339"/>
      <c r="AOV326" s="339"/>
      <c r="AOW326" s="339"/>
      <c r="AOX326" s="339"/>
      <c r="AOY326" s="339"/>
      <c r="AOZ326" s="339"/>
      <c r="APA326" s="339"/>
      <c r="APB326" s="339"/>
      <c r="APC326" s="339"/>
      <c r="APD326" s="339"/>
      <c r="APE326" s="339"/>
      <c r="APF326" s="339"/>
      <c r="APG326" s="339"/>
      <c r="APH326" s="339"/>
      <c r="API326" s="339"/>
      <c r="APJ326" s="339"/>
      <c r="APK326" s="339"/>
      <c r="APL326" s="339"/>
      <c r="APM326" s="339"/>
      <c r="APN326" s="339"/>
      <c r="APO326" s="339"/>
      <c r="APP326" s="339"/>
      <c r="APQ326" s="339"/>
      <c r="APR326" s="339"/>
      <c r="APS326" s="339"/>
      <c r="APT326" s="339"/>
      <c r="APU326" s="339"/>
      <c r="APV326" s="339"/>
      <c r="APW326" s="339"/>
      <c r="APX326" s="339"/>
      <c r="APY326" s="339"/>
      <c r="APZ326" s="339"/>
      <c r="AQA326" s="339"/>
      <c r="AQB326" s="339"/>
      <c r="AQC326" s="339"/>
      <c r="AQD326" s="339"/>
      <c r="AQE326" s="339"/>
      <c r="AQF326" s="339"/>
      <c r="AQG326" s="339"/>
      <c r="AQH326" s="339"/>
      <c r="AQI326" s="339"/>
      <c r="AQJ326" s="339"/>
      <c r="AQK326" s="339"/>
      <c r="AQL326" s="339"/>
      <c r="AQM326" s="339"/>
      <c r="AQN326" s="339"/>
      <c r="AQO326" s="339"/>
      <c r="AQP326" s="339"/>
      <c r="AQQ326" s="339"/>
      <c r="AQR326" s="339"/>
      <c r="AQS326" s="339"/>
      <c r="AQT326" s="339"/>
      <c r="AQU326" s="339"/>
      <c r="AQV326" s="339"/>
      <c r="AQW326" s="339"/>
      <c r="AQX326" s="339"/>
      <c r="AQY326" s="339"/>
      <c r="AQZ326" s="339"/>
      <c r="ARA326" s="339"/>
      <c r="ARB326" s="339"/>
      <c r="ARC326" s="339"/>
      <c r="ARD326" s="339"/>
      <c r="ARE326" s="339"/>
      <c r="ARF326" s="339"/>
      <c r="ARG326" s="339"/>
      <c r="ARH326" s="339"/>
      <c r="ARI326" s="339"/>
      <c r="ARJ326" s="339"/>
      <c r="ARK326" s="339"/>
      <c r="ARL326" s="339"/>
      <c r="ARM326" s="339"/>
      <c r="ARN326" s="339"/>
      <c r="ARO326" s="339"/>
      <c r="ARP326" s="339"/>
      <c r="ARQ326" s="339"/>
      <c r="ARR326" s="339"/>
      <c r="ARS326" s="339"/>
      <c r="ART326" s="339"/>
      <c r="ARU326" s="339"/>
      <c r="ARV326" s="339"/>
      <c r="ARW326" s="339"/>
      <c r="ARX326" s="339"/>
      <c r="ARY326" s="339"/>
      <c r="ARZ326" s="339"/>
      <c r="ASA326" s="339"/>
      <c r="ASB326" s="339"/>
      <c r="ASC326" s="339"/>
      <c r="ASD326" s="339"/>
      <c r="ASE326" s="339"/>
      <c r="ASF326" s="339"/>
      <c r="ASG326" s="339"/>
      <c r="ASH326" s="339"/>
      <c r="ASI326" s="339"/>
      <c r="ASJ326" s="339"/>
      <c r="ASK326" s="339"/>
      <c r="ASL326" s="339"/>
      <c r="ASM326" s="339"/>
      <c r="ASN326" s="339"/>
      <c r="ASO326" s="339"/>
      <c r="ASP326" s="339"/>
      <c r="ASQ326" s="339"/>
      <c r="ASR326" s="339"/>
      <c r="ASS326" s="339"/>
      <c r="AST326" s="339"/>
      <c r="ASU326" s="339"/>
      <c r="ASV326" s="339"/>
      <c r="ASW326" s="339"/>
      <c r="ASX326" s="339"/>
      <c r="ASY326" s="339"/>
      <c r="ASZ326" s="339"/>
      <c r="ATA326" s="339"/>
      <c r="ATB326" s="339"/>
      <c r="ATC326" s="339"/>
      <c r="ATD326" s="339"/>
      <c r="ATE326" s="339"/>
      <c r="ATF326" s="339"/>
      <c r="ATG326" s="339"/>
      <c r="ATH326" s="339"/>
      <c r="ATI326" s="339"/>
      <c r="ATJ326" s="339"/>
      <c r="ATK326" s="339"/>
      <c r="ATL326" s="339"/>
      <c r="ATM326" s="339"/>
      <c r="ATN326" s="339"/>
      <c r="ATO326" s="339"/>
      <c r="ATP326" s="339"/>
      <c r="ATQ326" s="339"/>
      <c r="ATR326" s="339"/>
      <c r="ATS326" s="339"/>
      <c r="ATT326" s="339"/>
      <c r="ATU326" s="339"/>
      <c r="ATV326" s="339"/>
      <c r="ATW326" s="339"/>
      <c r="ATX326" s="339"/>
      <c r="ATY326" s="339"/>
      <c r="ATZ326" s="339"/>
      <c r="AUA326" s="339"/>
      <c r="AUB326" s="339"/>
      <c r="AUC326" s="339"/>
      <c r="AUD326" s="339"/>
      <c r="AUE326" s="339"/>
      <c r="AUF326" s="339"/>
      <c r="AUG326" s="339"/>
      <c r="AUH326" s="339"/>
      <c r="AUI326" s="339"/>
      <c r="AUJ326" s="339"/>
      <c r="AUK326" s="339"/>
      <c r="AUL326" s="339"/>
      <c r="AUM326" s="339"/>
      <c r="AUN326" s="339"/>
      <c r="AUO326" s="339"/>
      <c r="AUP326" s="339"/>
      <c r="AUQ326" s="339"/>
      <c r="AUR326" s="339"/>
      <c r="AUS326" s="339"/>
      <c r="AUT326" s="339"/>
      <c r="AUU326" s="339"/>
      <c r="AUV326" s="339"/>
      <c r="AUW326" s="339"/>
      <c r="AUX326" s="339"/>
      <c r="AUY326" s="339"/>
      <c r="AUZ326" s="339"/>
      <c r="AVA326" s="339"/>
      <c r="AVB326" s="339"/>
      <c r="AVC326" s="339"/>
      <c r="AVD326" s="339"/>
      <c r="AVE326" s="339"/>
      <c r="AVF326" s="339"/>
      <c r="AVG326" s="339"/>
      <c r="AVH326" s="339"/>
      <c r="AVI326" s="339"/>
      <c r="AVJ326" s="339"/>
      <c r="AVK326" s="339"/>
      <c r="AVL326" s="339"/>
      <c r="AVM326" s="339"/>
      <c r="AVN326" s="339"/>
      <c r="AVO326" s="339"/>
      <c r="AVP326" s="339"/>
      <c r="AVQ326" s="339"/>
      <c r="AVR326" s="339"/>
      <c r="AVS326" s="339"/>
      <c r="AVT326" s="339"/>
      <c r="AVU326" s="339"/>
      <c r="AVV326" s="339"/>
      <c r="AVW326" s="339"/>
      <c r="AVX326" s="339"/>
      <c r="AVY326" s="339"/>
      <c r="AVZ326" s="339"/>
      <c r="AWA326" s="339"/>
      <c r="AWB326" s="339"/>
      <c r="AWC326" s="339"/>
      <c r="AWD326" s="339"/>
      <c r="AWE326" s="339"/>
      <c r="AWF326" s="339"/>
      <c r="AWG326" s="339"/>
      <c r="AWH326" s="339"/>
      <c r="AWI326" s="339"/>
      <c r="AWJ326" s="339"/>
      <c r="AWK326" s="339"/>
      <c r="AWL326" s="339"/>
      <c r="AWM326" s="339"/>
      <c r="AWN326" s="339"/>
      <c r="AWO326" s="339"/>
      <c r="AWP326" s="339"/>
      <c r="AWQ326" s="339"/>
      <c r="AWR326" s="339"/>
      <c r="AWS326" s="339"/>
      <c r="AWT326" s="339"/>
      <c r="AWU326" s="339"/>
      <c r="AWV326" s="339"/>
      <c r="AWW326" s="339"/>
      <c r="AWX326" s="339"/>
      <c r="AWY326" s="339"/>
      <c r="AWZ326" s="339"/>
      <c r="AXA326" s="339"/>
      <c r="AXB326" s="339"/>
      <c r="AXC326" s="339"/>
      <c r="AXD326" s="339"/>
      <c r="AXE326" s="339"/>
      <c r="AXF326" s="339"/>
      <c r="AXG326" s="339"/>
      <c r="AXH326" s="339"/>
      <c r="AXI326" s="339"/>
      <c r="AXJ326" s="339"/>
      <c r="AXK326" s="339"/>
      <c r="AXL326" s="339"/>
      <c r="AXM326" s="339"/>
      <c r="AXN326" s="339"/>
      <c r="AXO326" s="339"/>
      <c r="AXP326" s="339"/>
      <c r="AXQ326" s="339"/>
      <c r="AXR326" s="339"/>
      <c r="AXS326" s="339"/>
      <c r="AXT326" s="339"/>
      <c r="AXU326" s="339"/>
      <c r="AXV326" s="339"/>
      <c r="AXW326" s="339"/>
      <c r="AXX326" s="339"/>
      <c r="AXY326" s="339"/>
      <c r="AXZ326" s="339"/>
      <c r="AYA326" s="339"/>
      <c r="AYB326" s="339"/>
      <c r="AYC326" s="339"/>
      <c r="AYD326" s="339"/>
      <c r="AYE326" s="339"/>
      <c r="AYF326" s="339"/>
      <c r="AYG326" s="339"/>
      <c r="AYH326" s="339"/>
      <c r="AYI326" s="339"/>
      <c r="AYJ326" s="339"/>
      <c r="AYK326" s="339"/>
      <c r="AYL326" s="339"/>
      <c r="AYM326" s="339"/>
      <c r="AYN326" s="339"/>
      <c r="AYO326" s="339"/>
      <c r="AYP326" s="339"/>
      <c r="AYQ326" s="339"/>
      <c r="AYR326" s="339"/>
      <c r="AYS326" s="339"/>
      <c r="AYT326" s="339"/>
      <c r="AYU326" s="339"/>
      <c r="AYV326" s="339"/>
      <c r="AYW326" s="339"/>
      <c r="AYX326" s="339"/>
      <c r="AYY326" s="339"/>
      <c r="AYZ326" s="339"/>
      <c r="AZA326" s="339"/>
      <c r="AZB326" s="339"/>
      <c r="AZC326" s="339"/>
      <c r="AZD326" s="339"/>
      <c r="AZE326" s="339"/>
      <c r="AZF326" s="339"/>
      <c r="AZG326" s="339"/>
      <c r="AZH326" s="339"/>
      <c r="AZI326" s="339"/>
      <c r="AZJ326" s="339"/>
      <c r="AZK326" s="339"/>
      <c r="AZL326" s="339"/>
      <c r="AZM326" s="339"/>
      <c r="AZN326" s="339"/>
      <c r="AZO326" s="339"/>
      <c r="AZP326" s="339"/>
      <c r="AZQ326" s="339"/>
      <c r="AZR326" s="339"/>
      <c r="AZS326" s="339"/>
      <c r="AZT326" s="339"/>
      <c r="AZU326" s="339"/>
      <c r="AZV326" s="339"/>
      <c r="AZW326" s="339"/>
      <c r="AZX326" s="339"/>
      <c r="AZY326" s="339"/>
      <c r="AZZ326" s="339"/>
      <c r="BAA326" s="339"/>
      <c r="BAB326" s="339"/>
      <c r="BAC326" s="339"/>
      <c r="BAD326" s="339"/>
      <c r="BAE326" s="339"/>
      <c r="BAF326" s="339"/>
      <c r="BAG326" s="339"/>
      <c r="BAH326" s="339"/>
      <c r="BAI326" s="339"/>
      <c r="BAJ326" s="339"/>
      <c r="BAK326" s="339"/>
      <c r="BAL326" s="339"/>
      <c r="BAM326" s="339"/>
      <c r="BAN326" s="339"/>
      <c r="BAO326" s="339"/>
      <c r="BAP326" s="339"/>
      <c r="BAQ326" s="339"/>
      <c r="BAR326" s="339"/>
      <c r="BAS326" s="339"/>
      <c r="BAT326" s="339"/>
      <c r="BAU326" s="339"/>
      <c r="BAV326" s="339"/>
      <c r="BAW326" s="339"/>
      <c r="BAX326" s="339"/>
      <c r="BAY326" s="339"/>
      <c r="BAZ326" s="339"/>
      <c r="BBA326" s="339"/>
      <c r="BBB326" s="339"/>
      <c r="BBC326" s="339"/>
      <c r="BBD326" s="339"/>
      <c r="BBE326" s="339"/>
      <c r="BBF326" s="339"/>
      <c r="BBG326" s="339"/>
      <c r="BBH326" s="339"/>
      <c r="BBI326" s="339"/>
      <c r="BBJ326" s="339"/>
      <c r="BBK326" s="339"/>
      <c r="BBL326" s="339"/>
      <c r="BBM326" s="339"/>
      <c r="BBN326" s="339"/>
      <c r="BBO326" s="339"/>
      <c r="BBP326" s="339"/>
      <c r="BBQ326" s="339"/>
      <c r="BBR326" s="339"/>
      <c r="BBS326" s="339"/>
      <c r="BBT326" s="339"/>
      <c r="BBU326" s="339"/>
      <c r="BBV326" s="339"/>
      <c r="BBW326" s="339"/>
      <c r="BBX326" s="339"/>
      <c r="BBY326" s="339"/>
      <c r="BBZ326" s="339"/>
      <c r="BCA326" s="339"/>
      <c r="BCB326" s="339"/>
      <c r="BCC326" s="339"/>
      <c r="BCD326" s="339"/>
      <c r="BCE326" s="339"/>
      <c r="BCF326" s="339"/>
      <c r="BCG326" s="339"/>
      <c r="BCH326" s="339"/>
      <c r="BCI326" s="339"/>
      <c r="BCJ326" s="339"/>
      <c r="BCK326" s="339"/>
      <c r="BCL326" s="339"/>
      <c r="BCM326" s="339"/>
      <c r="BCN326" s="339"/>
      <c r="BCO326" s="339"/>
      <c r="BCP326" s="339"/>
      <c r="BCQ326" s="339"/>
      <c r="BCR326" s="339"/>
      <c r="BCS326" s="339"/>
      <c r="BCT326" s="339"/>
      <c r="BCU326" s="339"/>
      <c r="BCV326" s="339"/>
      <c r="BCW326" s="339"/>
      <c r="BCX326" s="339"/>
      <c r="BCY326" s="339"/>
      <c r="BCZ326" s="339"/>
      <c r="BDA326" s="339"/>
      <c r="BDB326" s="339"/>
      <c r="BDC326" s="339"/>
      <c r="BDD326" s="339"/>
      <c r="BDE326" s="339"/>
      <c r="BDF326" s="339"/>
      <c r="BDG326" s="339"/>
      <c r="BDH326" s="339"/>
      <c r="BDI326" s="339"/>
      <c r="BDJ326" s="339"/>
      <c r="BDK326" s="339"/>
      <c r="BDL326" s="339"/>
      <c r="BDM326" s="339"/>
      <c r="BDN326" s="339"/>
      <c r="BDO326" s="339"/>
      <c r="BDP326" s="339"/>
      <c r="BDQ326" s="339"/>
      <c r="BDR326" s="339"/>
      <c r="BDS326" s="339"/>
      <c r="BDT326" s="339"/>
      <c r="BDU326" s="339"/>
      <c r="BDV326" s="339"/>
      <c r="BDW326" s="339"/>
      <c r="BDX326" s="339"/>
      <c r="BDY326" s="339"/>
      <c r="BDZ326" s="339"/>
      <c r="BEA326" s="339"/>
      <c r="BEB326" s="339"/>
      <c r="BEC326" s="339"/>
      <c r="BED326" s="339"/>
      <c r="BEE326" s="339"/>
      <c r="BEF326" s="339"/>
      <c r="BEG326" s="339"/>
      <c r="BEH326" s="339"/>
      <c r="BEI326" s="339"/>
      <c r="BEJ326" s="339"/>
      <c r="BEK326" s="339"/>
      <c r="BEL326" s="339"/>
      <c r="BEM326" s="339"/>
      <c r="BEN326" s="339"/>
      <c r="BEO326" s="339"/>
      <c r="BEP326" s="339"/>
      <c r="BEQ326" s="339"/>
      <c r="BER326" s="339"/>
      <c r="BES326" s="339"/>
      <c r="BET326" s="339"/>
      <c r="BEU326" s="339"/>
      <c r="BEV326" s="339"/>
      <c r="BEW326" s="339"/>
      <c r="BEX326" s="339"/>
      <c r="BEY326" s="339"/>
      <c r="BEZ326" s="339"/>
      <c r="BFA326" s="339"/>
      <c r="BFB326" s="339"/>
      <c r="BFC326" s="339"/>
      <c r="BFD326" s="339"/>
      <c r="BFE326" s="339"/>
      <c r="BFF326" s="339"/>
      <c r="BFG326" s="339"/>
      <c r="BFH326" s="339"/>
      <c r="BFI326" s="339"/>
      <c r="BFJ326" s="339"/>
      <c r="BFK326" s="339"/>
      <c r="BFL326" s="339"/>
      <c r="BFM326" s="339"/>
      <c r="BFN326" s="339"/>
      <c r="BFO326" s="339"/>
      <c r="BFP326" s="339"/>
      <c r="BFQ326" s="339"/>
      <c r="BFR326" s="339"/>
      <c r="BFS326" s="339"/>
      <c r="BFT326" s="339"/>
      <c r="BFU326" s="339"/>
      <c r="BFV326" s="339"/>
      <c r="BFW326" s="339"/>
      <c r="BFX326" s="339"/>
      <c r="BFY326" s="339"/>
      <c r="BFZ326" s="339"/>
      <c r="BGA326" s="339"/>
      <c r="BGB326" s="339"/>
      <c r="BGC326" s="339"/>
      <c r="BGD326" s="339"/>
      <c r="BGE326" s="339"/>
      <c r="BGF326" s="339"/>
      <c r="BGG326" s="339"/>
      <c r="BGH326" s="339"/>
      <c r="BGI326" s="339"/>
      <c r="BGJ326" s="339"/>
      <c r="BGK326" s="339"/>
      <c r="BGL326" s="339"/>
      <c r="BGM326" s="339"/>
      <c r="BGN326" s="339"/>
      <c r="BGO326" s="339"/>
      <c r="BGP326" s="339"/>
      <c r="BGQ326" s="339"/>
      <c r="BGR326" s="339"/>
      <c r="BGS326" s="339"/>
      <c r="BGT326" s="339"/>
      <c r="BGU326" s="339"/>
      <c r="BGV326" s="339"/>
      <c r="BGW326" s="339"/>
      <c r="BGX326" s="339"/>
      <c r="BGY326" s="339"/>
      <c r="BGZ326" s="339"/>
      <c r="BHA326" s="339"/>
      <c r="BHB326" s="339"/>
      <c r="BHC326" s="339"/>
      <c r="BHD326" s="339"/>
      <c r="BHE326" s="339"/>
      <c r="BHF326" s="339"/>
      <c r="BHG326" s="339"/>
      <c r="BHH326" s="339"/>
      <c r="BHI326" s="339"/>
      <c r="BHJ326" s="339"/>
      <c r="BHK326" s="339"/>
      <c r="BHL326" s="339"/>
      <c r="BHM326" s="339"/>
      <c r="BHN326" s="339"/>
      <c r="BHO326" s="339"/>
      <c r="BHP326" s="339"/>
      <c r="BHQ326" s="339"/>
      <c r="BHR326" s="339"/>
      <c r="BHS326" s="339"/>
      <c r="BHT326" s="339"/>
      <c r="BHU326" s="339"/>
      <c r="BHV326" s="339"/>
      <c r="BHW326" s="339"/>
      <c r="BHX326" s="339"/>
      <c r="BHY326" s="339"/>
      <c r="BHZ326" s="339"/>
      <c r="BIA326" s="339"/>
      <c r="BIB326" s="339"/>
      <c r="BIC326" s="339"/>
      <c r="BID326" s="339"/>
      <c r="BIE326" s="339"/>
      <c r="BIF326" s="339"/>
      <c r="BIG326" s="339"/>
      <c r="BIH326" s="339"/>
      <c r="BII326" s="339"/>
      <c r="BIJ326" s="339"/>
      <c r="BIK326" s="339"/>
      <c r="BIL326" s="339"/>
      <c r="BIM326" s="339"/>
      <c r="BIN326" s="339"/>
      <c r="BIO326" s="339"/>
      <c r="BIP326" s="339"/>
      <c r="BIQ326" s="339"/>
      <c r="BIR326" s="339"/>
      <c r="BIS326" s="339"/>
      <c r="BIT326" s="339"/>
      <c r="BIU326" s="339"/>
      <c r="BIV326" s="339"/>
      <c r="BIW326" s="339"/>
      <c r="BIX326" s="339"/>
      <c r="BIY326" s="339"/>
      <c r="BIZ326" s="339"/>
      <c r="BJA326" s="339"/>
      <c r="BJB326" s="339"/>
      <c r="BJC326" s="339"/>
      <c r="BJD326" s="339"/>
      <c r="BJE326" s="339"/>
      <c r="BJF326" s="339"/>
      <c r="BJG326" s="339"/>
      <c r="BJH326" s="339"/>
      <c r="BJI326" s="339"/>
      <c r="BJJ326" s="339"/>
      <c r="BJK326" s="339"/>
      <c r="BJL326" s="339"/>
      <c r="BJM326" s="339"/>
      <c r="BJN326" s="339"/>
      <c r="BJO326" s="339"/>
      <c r="BJP326" s="339"/>
      <c r="BJQ326" s="339"/>
      <c r="BJR326" s="339"/>
      <c r="BJS326" s="339"/>
      <c r="BJT326" s="339"/>
      <c r="BJU326" s="339"/>
      <c r="BJV326" s="339"/>
      <c r="BJW326" s="339"/>
      <c r="BJX326" s="339"/>
      <c r="BJY326" s="339"/>
      <c r="BJZ326" s="339"/>
      <c r="BKA326" s="339"/>
      <c r="BKB326" s="339"/>
      <c r="BKC326" s="339"/>
      <c r="BKD326" s="339"/>
      <c r="BKE326" s="339"/>
      <c r="BKF326" s="339"/>
      <c r="BKG326" s="339"/>
      <c r="BKH326" s="339"/>
      <c r="BKI326" s="339"/>
      <c r="BKJ326" s="339"/>
      <c r="BKK326" s="339"/>
      <c r="BKL326" s="339"/>
      <c r="BKM326" s="339"/>
      <c r="BKN326" s="339"/>
      <c r="BKO326" s="339"/>
      <c r="BKP326" s="339"/>
      <c r="BKQ326" s="339"/>
      <c r="BKR326" s="339"/>
      <c r="BKS326" s="339"/>
      <c r="BKT326" s="339"/>
      <c r="BKU326" s="339"/>
      <c r="BKV326" s="339"/>
      <c r="BKW326" s="339"/>
      <c r="BKX326" s="339"/>
      <c r="BKY326" s="339"/>
      <c r="BKZ326" s="339"/>
      <c r="BLA326" s="339"/>
      <c r="BLB326" s="339"/>
      <c r="BLC326" s="339"/>
      <c r="BLD326" s="339"/>
      <c r="BLE326" s="339"/>
      <c r="BLF326" s="339"/>
      <c r="BLG326" s="339"/>
      <c r="BLH326" s="339"/>
      <c r="BLI326" s="339"/>
      <c r="BLJ326" s="339"/>
      <c r="BLK326" s="339"/>
      <c r="BLL326" s="339"/>
      <c r="BLM326" s="339"/>
      <c r="BLN326" s="339"/>
      <c r="BLO326" s="339"/>
      <c r="BLP326" s="339"/>
      <c r="BLQ326" s="339"/>
      <c r="BLR326" s="339"/>
      <c r="BLS326" s="339"/>
      <c r="BLT326" s="339"/>
      <c r="BLU326" s="339"/>
      <c r="BLV326" s="339"/>
      <c r="BLW326" s="339"/>
      <c r="BLX326" s="339"/>
      <c r="BLY326" s="339"/>
      <c r="BLZ326" s="339"/>
      <c r="BMA326" s="339"/>
      <c r="BMB326" s="339"/>
      <c r="BMC326" s="339"/>
      <c r="BMD326" s="339"/>
      <c r="BME326" s="339"/>
      <c r="BMF326" s="339"/>
      <c r="BMG326" s="339"/>
      <c r="BMH326" s="339"/>
      <c r="BMI326" s="339"/>
      <c r="BMJ326" s="339"/>
      <c r="BMK326" s="339"/>
      <c r="BML326" s="339"/>
      <c r="BMM326" s="339"/>
      <c r="BMN326" s="339"/>
      <c r="BMO326" s="339"/>
      <c r="BMP326" s="339"/>
      <c r="BMQ326" s="339"/>
      <c r="BMR326" s="339"/>
      <c r="BMS326" s="339"/>
      <c r="BMT326" s="339"/>
      <c r="BMU326" s="339"/>
      <c r="BMV326" s="339"/>
      <c r="BMW326" s="339"/>
      <c r="BMX326" s="339"/>
      <c r="BMY326" s="339"/>
      <c r="BMZ326" s="339"/>
      <c r="BNA326" s="339"/>
      <c r="BNB326" s="339"/>
      <c r="BNC326" s="339"/>
      <c r="BND326" s="339"/>
      <c r="BNE326" s="339"/>
      <c r="BNF326" s="339"/>
      <c r="BNG326" s="339"/>
      <c r="BNH326" s="339"/>
      <c r="BNI326" s="339"/>
      <c r="BNJ326" s="339"/>
      <c r="BNK326" s="339"/>
      <c r="BNL326" s="339"/>
      <c r="BNM326" s="339"/>
      <c r="BNN326" s="339"/>
      <c r="BNO326" s="339"/>
      <c r="BNP326" s="339"/>
      <c r="BNQ326" s="339"/>
      <c r="BNR326" s="339"/>
      <c r="BNS326" s="339"/>
      <c r="BNT326" s="339"/>
      <c r="BNU326" s="339"/>
      <c r="BNV326" s="339"/>
      <c r="BNW326" s="339"/>
      <c r="BNX326" s="339"/>
      <c r="BNY326" s="339"/>
      <c r="BNZ326" s="339"/>
      <c r="BOA326" s="339"/>
      <c r="BOB326" s="339"/>
      <c r="BOC326" s="339"/>
      <c r="BOD326" s="339"/>
      <c r="BOE326" s="339"/>
      <c r="BOF326" s="339"/>
      <c r="BOG326" s="339"/>
      <c r="BOH326" s="339"/>
      <c r="BOI326" s="339"/>
      <c r="BOJ326" s="339"/>
      <c r="BOK326" s="339"/>
      <c r="BOL326" s="339"/>
      <c r="BOM326" s="339"/>
      <c r="BON326" s="339"/>
      <c r="BOO326" s="339"/>
      <c r="BOP326" s="339"/>
      <c r="BOQ326" s="339"/>
      <c r="BOR326" s="339"/>
      <c r="BOS326" s="339"/>
      <c r="BOT326" s="339"/>
      <c r="BOU326" s="339"/>
      <c r="BOV326" s="339"/>
    </row>
    <row r="327" spans="1:1764" ht="40.5" customHeight="1">
      <c r="A327" s="47"/>
      <c r="B327" s="385"/>
      <c r="C327" s="385"/>
      <c r="D327" s="44"/>
      <c r="E327" s="44"/>
      <c r="F327" s="44"/>
      <c r="G327" s="209" t="s">
        <v>22</v>
      </c>
      <c r="H327" s="209">
        <v>750</v>
      </c>
      <c r="I327" s="403">
        <v>75011</v>
      </c>
      <c r="J327" s="466">
        <f t="shared" si="6"/>
        <v>394000</v>
      </c>
      <c r="K327" s="466">
        <v>394000</v>
      </c>
      <c r="L327" s="467"/>
      <c r="M327" s="114"/>
      <c r="N327" s="114"/>
      <c r="O327" s="114"/>
      <c r="P327" s="114"/>
      <c r="Q327" s="114"/>
      <c r="R327" s="114"/>
      <c r="S327" s="114"/>
      <c r="T327" s="114"/>
      <c r="U327" s="114"/>
    </row>
    <row r="328" spans="1:1764" s="40" customFormat="1" ht="40.5" customHeight="1">
      <c r="A328" s="35" t="s">
        <v>327</v>
      </c>
      <c r="B328" s="36" t="s">
        <v>328</v>
      </c>
      <c r="C328" s="395" t="s">
        <v>953</v>
      </c>
      <c r="D328" s="395" t="s">
        <v>954</v>
      </c>
      <c r="E328" s="37" t="s">
        <v>1277</v>
      </c>
      <c r="F328" s="160" t="s">
        <v>1259</v>
      </c>
      <c r="G328" s="37"/>
      <c r="H328" s="37"/>
      <c r="I328" s="400"/>
      <c r="J328" s="473">
        <f t="shared" si="6"/>
        <v>24533000</v>
      </c>
      <c r="K328" s="473">
        <f>SUM(K329:K330)</f>
        <v>24533000</v>
      </c>
      <c r="L328" s="461">
        <f>SUM(L329:L330)</f>
        <v>0</v>
      </c>
      <c r="M328" s="114"/>
      <c r="N328" s="114"/>
      <c r="O328" s="114"/>
      <c r="P328" s="114"/>
      <c r="Q328" s="114"/>
      <c r="R328" s="114"/>
      <c r="S328" s="114"/>
      <c r="T328" s="114"/>
      <c r="U328" s="114"/>
      <c r="V328" s="339"/>
      <c r="W328" s="339"/>
      <c r="X328" s="339"/>
      <c r="Y328" s="339"/>
      <c r="Z328" s="339"/>
      <c r="AA328" s="339"/>
      <c r="AB328" s="339"/>
      <c r="AC328" s="339"/>
      <c r="AD328" s="339"/>
      <c r="AE328" s="339"/>
      <c r="AF328" s="339"/>
      <c r="AG328" s="339"/>
      <c r="AH328" s="339"/>
      <c r="AI328" s="339"/>
      <c r="AJ328" s="339"/>
      <c r="AK328" s="339"/>
      <c r="AL328" s="339"/>
      <c r="AM328" s="339"/>
      <c r="AN328" s="339"/>
      <c r="AO328" s="339"/>
      <c r="AP328" s="339"/>
      <c r="AQ328" s="339"/>
      <c r="AR328" s="339"/>
      <c r="AS328" s="339"/>
      <c r="AT328" s="339"/>
      <c r="AU328" s="339"/>
      <c r="AV328" s="339"/>
      <c r="AW328" s="339"/>
      <c r="AX328" s="339"/>
      <c r="AY328" s="339"/>
      <c r="AZ328" s="339"/>
      <c r="BA328" s="339"/>
      <c r="BB328" s="339"/>
      <c r="BC328" s="339"/>
      <c r="BD328" s="339"/>
      <c r="BE328" s="339"/>
      <c r="BF328" s="339"/>
      <c r="BG328" s="339"/>
      <c r="BH328" s="339"/>
      <c r="BI328" s="339"/>
      <c r="BJ328" s="339"/>
      <c r="BK328" s="339"/>
      <c r="BL328" s="339"/>
      <c r="BM328" s="339"/>
      <c r="BN328" s="339"/>
      <c r="BO328" s="339"/>
      <c r="BP328" s="339"/>
      <c r="BQ328" s="339"/>
      <c r="BR328" s="339"/>
      <c r="BS328" s="339"/>
      <c r="BT328" s="339"/>
      <c r="BU328" s="339"/>
      <c r="BV328" s="339"/>
      <c r="BW328" s="339"/>
      <c r="BX328" s="339"/>
      <c r="BY328" s="339"/>
      <c r="BZ328" s="339"/>
      <c r="CA328" s="339"/>
      <c r="CB328" s="339"/>
      <c r="CC328" s="339"/>
      <c r="CD328" s="339"/>
      <c r="CE328" s="339"/>
      <c r="CF328" s="339"/>
      <c r="CG328" s="339"/>
      <c r="CH328" s="339"/>
      <c r="CI328" s="339"/>
      <c r="CJ328" s="339"/>
      <c r="CK328" s="339"/>
      <c r="CL328" s="339"/>
      <c r="CM328" s="339"/>
      <c r="CN328" s="339"/>
      <c r="CO328" s="339"/>
      <c r="CP328" s="339"/>
      <c r="CQ328" s="339"/>
      <c r="CR328" s="339"/>
      <c r="CS328" s="339"/>
      <c r="CT328" s="339"/>
      <c r="CU328" s="339"/>
      <c r="CV328" s="339"/>
      <c r="CW328" s="339"/>
      <c r="CX328" s="339"/>
      <c r="CY328" s="339"/>
      <c r="CZ328" s="339"/>
      <c r="DA328" s="339"/>
      <c r="DB328" s="339"/>
      <c r="DC328" s="339"/>
      <c r="DD328" s="339"/>
      <c r="DE328" s="339"/>
      <c r="DF328" s="339"/>
      <c r="DG328" s="339"/>
      <c r="DH328" s="339"/>
      <c r="DI328" s="339"/>
      <c r="DJ328" s="339"/>
      <c r="DK328" s="339"/>
      <c r="DL328" s="339"/>
      <c r="DM328" s="339"/>
      <c r="DN328" s="339"/>
      <c r="DO328" s="339"/>
      <c r="DP328" s="339"/>
      <c r="DQ328" s="339"/>
      <c r="DR328" s="339"/>
      <c r="DS328" s="339"/>
      <c r="DT328" s="339"/>
      <c r="DU328" s="339"/>
      <c r="DV328" s="339"/>
      <c r="DW328" s="339"/>
      <c r="DX328" s="339"/>
      <c r="DY328" s="339"/>
      <c r="DZ328" s="339"/>
      <c r="EA328" s="339"/>
      <c r="EB328" s="339"/>
      <c r="EC328" s="339"/>
      <c r="ED328" s="339"/>
      <c r="EE328" s="339"/>
      <c r="EF328" s="339"/>
      <c r="EG328" s="339"/>
      <c r="EH328" s="339"/>
      <c r="EI328" s="339"/>
      <c r="EJ328" s="339"/>
      <c r="EK328" s="339"/>
      <c r="EL328" s="339"/>
      <c r="EM328" s="339"/>
      <c r="EN328" s="339"/>
      <c r="EO328" s="339"/>
      <c r="EP328" s="339"/>
      <c r="EQ328" s="339"/>
      <c r="ER328" s="339"/>
      <c r="ES328" s="339"/>
      <c r="ET328" s="339"/>
      <c r="EU328" s="339"/>
      <c r="EV328" s="339"/>
      <c r="EW328" s="339"/>
      <c r="EX328" s="339"/>
      <c r="EY328" s="339"/>
      <c r="EZ328" s="339"/>
      <c r="FA328" s="339"/>
      <c r="FB328" s="339"/>
      <c r="FC328" s="339"/>
      <c r="FD328" s="339"/>
      <c r="FE328" s="339"/>
      <c r="FF328" s="339"/>
      <c r="FG328" s="339"/>
      <c r="FH328" s="339"/>
      <c r="FI328" s="339"/>
      <c r="FJ328" s="339"/>
      <c r="FK328" s="339"/>
      <c r="FL328" s="339"/>
      <c r="FM328" s="339"/>
      <c r="FN328" s="339"/>
      <c r="FO328" s="339"/>
      <c r="FP328" s="339"/>
      <c r="FQ328" s="339"/>
      <c r="FR328" s="339"/>
      <c r="FS328" s="339"/>
      <c r="FT328" s="339"/>
      <c r="FU328" s="339"/>
      <c r="FV328" s="339"/>
      <c r="FW328" s="339"/>
      <c r="FX328" s="339"/>
      <c r="FY328" s="339"/>
      <c r="FZ328" s="339"/>
      <c r="GA328" s="339"/>
      <c r="GB328" s="339"/>
      <c r="GC328" s="339"/>
      <c r="GD328" s="339"/>
      <c r="GE328" s="339"/>
      <c r="GF328" s="339"/>
      <c r="GG328" s="339"/>
      <c r="GH328" s="339"/>
      <c r="GI328" s="339"/>
      <c r="GJ328" s="339"/>
      <c r="GK328" s="339"/>
      <c r="GL328" s="339"/>
      <c r="GM328" s="339"/>
      <c r="GN328" s="339"/>
      <c r="GO328" s="339"/>
      <c r="GP328" s="339"/>
      <c r="GQ328" s="339"/>
      <c r="GR328" s="339"/>
      <c r="GS328" s="339"/>
      <c r="GT328" s="339"/>
      <c r="GU328" s="339"/>
      <c r="GV328" s="339"/>
      <c r="GW328" s="339"/>
      <c r="GX328" s="339"/>
      <c r="GY328" s="339"/>
      <c r="GZ328" s="339"/>
      <c r="HA328" s="339"/>
      <c r="HB328" s="339"/>
      <c r="HC328" s="339"/>
      <c r="HD328" s="339"/>
      <c r="HE328" s="339"/>
      <c r="HF328" s="339"/>
      <c r="HG328" s="339"/>
      <c r="HH328" s="339"/>
      <c r="HI328" s="339"/>
      <c r="HJ328" s="339"/>
      <c r="HK328" s="339"/>
      <c r="HL328" s="339"/>
      <c r="HM328" s="339"/>
      <c r="HN328" s="339"/>
      <c r="HO328" s="339"/>
      <c r="HP328" s="339"/>
      <c r="HQ328" s="339"/>
      <c r="HR328" s="339"/>
      <c r="HS328" s="339"/>
      <c r="HT328" s="339"/>
      <c r="HU328" s="339"/>
      <c r="HV328" s="339"/>
      <c r="HW328" s="339"/>
      <c r="HX328" s="339"/>
      <c r="HY328" s="339"/>
      <c r="HZ328" s="339"/>
      <c r="IA328" s="339"/>
      <c r="IB328" s="339"/>
      <c r="IC328" s="339"/>
      <c r="ID328" s="339"/>
      <c r="IE328" s="339"/>
      <c r="IF328" s="339"/>
      <c r="IG328" s="339"/>
      <c r="IH328" s="339"/>
      <c r="II328" s="339"/>
      <c r="IJ328" s="339"/>
      <c r="IK328" s="339"/>
      <c r="IL328" s="339"/>
      <c r="IM328" s="339"/>
      <c r="IN328" s="339"/>
      <c r="IO328" s="339"/>
      <c r="IP328" s="339"/>
      <c r="IQ328" s="339"/>
      <c r="IR328" s="339"/>
      <c r="IS328" s="339"/>
      <c r="IT328" s="339"/>
      <c r="IU328" s="339"/>
      <c r="IV328" s="339"/>
      <c r="IW328" s="339"/>
      <c r="IX328" s="339"/>
      <c r="IY328" s="339"/>
      <c r="IZ328" s="339"/>
      <c r="JA328" s="339"/>
      <c r="JB328" s="339"/>
      <c r="JC328" s="339"/>
      <c r="JD328" s="339"/>
      <c r="JE328" s="339"/>
      <c r="JF328" s="339"/>
      <c r="JG328" s="339"/>
      <c r="JH328" s="339"/>
      <c r="JI328" s="339"/>
      <c r="JJ328" s="339"/>
      <c r="JK328" s="339"/>
      <c r="JL328" s="339"/>
      <c r="JM328" s="339"/>
      <c r="JN328" s="339"/>
      <c r="JO328" s="339"/>
      <c r="JP328" s="339"/>
      <c r="JQ328" s="339"/>
      <c r="JR328" s="339"/>
      <c r="JS328" s="339"/>
      <c r="JT328" s="339"/>
      <c r="JU328" s="339"/>
      <c r="JV328" s="339"/>
      <c r="JW328" s="339"/>
      <c r="JX328" s="339"/>
      <c r="JY328" s="339"/>
      <c r="JZ328" s="339"/>
      <c r="KA328" s="339"/>
      <c r="KB328" s="339"/>
      <c r="KC328" s="339"/>
      <c r="KD328" s="339"/>
      <c r="KE328" s="339"/>
      <c r="KF328" s="339"/>
      <c r="KG328" s="339"/>
      <c r="KH328" s="339"/>
      <c r="KI328" s="339"/>
      <c r="KJ328" s="339"/>
      <c r="KK328" s="339"/>
      <c r="KL328" s="339"/>
      <c r="KM328" s="339"/>
      <c r="KN328" s="339"/>
      <c r="KO328" s="339"/>
      <c r="KP328" s="339"/>
      <c r="KQ328" s="339"/>
      <c r="KR328" s="339"/>
      <c r="KS328" s="339"/>
      <c r="KT328" s="339"/>
      <c r="KU328" s="339"/>
      <c r="KV328" s="339"/>
      <c r="KW328" s="339"/>
      <c r="KX328" s="339"/>
      <c r="KY328" s="339"/>
      <c r="KZ328" s="339"/>
      <c r="LA328" s="339"/>
      <c r="LB328" s="339"/>
      <c r="LC328" s="339"/>
      <c r="LD328" s="339"/>
      <c r="LE328" s="339"/>
      <c r="LF328" s="339"/>
      <c r="LG328" s="339"/>
      <c r="LH328" s="339"/>
      <c r="LI328" s="339"/>
      <c r="LJ328" s="339"/>
      <c r="LK328" s="339"/>
      <c r="LL328" s="339"/>
      <c r="LM328" s="339"/>
      <c r="LN328" s="339"/>
      <c r="LO328" s="339"/>
      <c r="LP328" s="339"/>
      <c r="LQ328" s="339"/>
      <c r="LR328" s="339"/>
      <c r="LS328" s="339"/>
      <c r="LT328" s="339"/>
      <c r="LU328" s="339"/>
      <c r="LV328" s="339"/>
      <c r="LW328" s="339"/>
      <c r="LX328" s="339"/>
      <c r="LY328" s="339"/>
      <c r="LZ328" s="339"/>
      <c r="MA328" s="339"/>
      <c r="MB328" s="339"/>
      <c r="MC328" s="339"/>
      <c r="MD328" s="339"/>
      <c r="ME328" s="339"/>
      <c r="MF328" s="339"/>
      <c r="MG328" s="339"/>
      <c r="MH328" s="339"/>
      <c r="MI328" s="339"/>
      <c r="MJ328" s="339"/>
      <c r="MK328" s="339"/>
      <c r="ML328" s="339"/>
      <c r="MM328" s="339"/>
      <c r="MN328" s="339"/>
      <c r="MO328" s="339"/>
      <c r="MP328" s="339"/>
      <c r="MQ328" s="339"/>
      <c r="MR328" s="339"/>
      <c r="MS328" s="339"/>
      <c r="MT328" s="339"/>
      <c r="MU328" s="339"/>
      <c r="MV328" s="339"/>
      <c r="MW328" s="339"/>
      <c r="MX328" s="339"/>
      <c r="MY328" s="339"/>
      <c r="MZ328" s="339"/>
      <c r="NA328" s="339"/>
      <c r="NB328" s="339"/>
      <c r="NC328" s="339"/>
      <c r="ND328" s="339"/>
      <c r="NE328" s="339"/>
      <c r="NF328" s="339"/>
      <c r="NG328" s="339"/>
      <c r="NH328" s="339"/>
      <c r="NI328" s="339"/>
      <c r="NJ328" s="339"/>
      <c r="NK328" s="339"/>
      <c r="NL328" s="339"/>
      <c r="NM328" s="339"/>
      <c r="NN328" s="339"/>
      <c r="NO328" s="339"/>
      <c r="NP328" s="339"/>
      <c r="NQ328" s="339"/>
      <c r="NR328" s="339"/>
      <c r="NS328" s="339"/>
      <c r="NT328" s="339"/>
      <c r="NU328" s="339"/>
      <c r="NV328" s="339"/>
      <c r="NW328" s="339"/>
      <c r="NX328" s="339"/>
      <c r="NY328" s="339"/>
      <c r="NZ328" s="339"/>
      <c r="OA328" s="339"/>
      <c r="OB328" s="339"/>
      <c r="OC328" s="339"/>
      <c r="OD328" s="339"/>
      <c r="OE328" s="339"/>
      <c r="OF328" s="339"/>
      <c r="OG328" s="339"/>
      <c r="OH328" s="339"/>
      <c r="OI328" s="339"/>
      <c r="OJ328" s="339"/>
      <c r="OK328" s="339"/>
      <c r="OL328" s="339"/>
      <c r="OM328" s="339"/>
      <c r="ON328" s="339"/>
      <c r="OO328" s="339"/>
      <c r="OP328" s="339"/>
      <c r="OQ328" s="339"/>
      <c r="OR328" s="339"/>
      <c r="OS328" s="339"/>
      <c r="OT328" s="339"/>
      <c r="OU328" s="339"/>
      <c r="OV328" s="339"/>
      <c r="OW328" s="339"/>
      <c r="OX328" s="339"/>
      <c r="OY328" s="339"/>
      <c r="OZ328" s="339"/>
      <c r="PA328" s="339"/>
      <c r="PB328" s="339"/>
      <c r="PC328" s="339"/>
      <c r="PD328" s="339"/>
      <c r="PE328" s="339"/>
      <c r="PF328" s="339"/>
      <c r="PG328" s="339"/>
      <c r="PH328" s="339"/>
      <c r="PI328" s="339"/>
      <c r="PJ328" s="339"/>
      <c r="PK328" s="339"/>
      <c r="PL328" s="339"/>
      <c r="PM328" s="339"/>
      <c r="PN328" s="339"/>
      <c r="PO328" s="339"/>
      <c r="PP328" s="339"/>
      <c r="PQ328" s="339"/>
      <c r="PR328" s="339"/>
      <c r="PS328" s="339"/>
      <c r="PT328" s="339"/>
      <c r="PU328" s="339"/>
      <c r="PV328" s="339"/>
      <c r="PW328" s="339"/>
      <c r="PX328" s="339"/>
      <c r="PY328" s="339"/>
      <c r="PZ328" s="339"/>
      <c r="QA328" s="339"/>
      <c r="QB328" s="339"/>
      <c r="QC328" s="339"/>
      <c r="QD328" s="339"/>
      <c r="QE328" s="339"/>
      <c r="QF328" s="339"/>
      <c r="QG328" s="339"/>
      <c r="QH328" s="339"/>
      <c r="QI328" s="339"/>
      <c r="QJ328" s="339"/>
      <c r="QK328" s="339"/>
      <c r="QL328" s="339"/>
      <c r="QM328" s="339"/>
      <c r="QN328" s="339"/>
      <c r="QO328" s="339"/>
      <c r="QP328" s="339"/>
      <c r="QQ328" s="339"/>
      <c r="QR328" s="339"/>
      <c r="QS328" s="339"/>
      <c r="QT328" s="339"/>
      <c r="QU328" s="339"/>
      <c r="QV328" s="339"/>
      <c r="QW328" s="339"/>
      <c r="QX328" s="339"/>
      <c r="QY328" s="339"/>
      <c r="QZ328" s="339"/>
      <c r="RA328" s="339"/>
      <c r="RB328" s="339"/>
      <c r="RC328" s="339"/>
      <c r="RD328" s="339"/>
      <c r="RE328" s="339"/>
      <c r="RF328" s="339"/>
      <c r="RG328" s="339"/>
      <c r="RH328" s="339"/>
      <c r="RI328" s="339"/>
      <c r="RJ328" s="339"/>
      <c r="RK328" s="339"/>
      <c r="RL328" s="339"/>
      <c r="RM328" s="339"/>
      <c r="RN328" s="339"/>
      <c r="RO328" s="339"/>
      <c r="RP328" s="339"/>
      <c r="RQ328" s="339"/>
      <c r="RR328" s="339"/>
      <c r="RS328" s="339"/>
      <c r="RT328" s="339"/>
      <c r="RU328" s="339"/>
      <c r="RV328" s="339"/>
      <c r="RW328" s="339"/>
      <c r="RX328" s="339"/>
      <c r="RY328" s="339"/>
      <c r="RZ328" s="339"/>
      <c r="SA328" s="339"/>
      <c r="SB328" s="339"/>
      <c r="SC328" s="339"/>
      <c r="SD328" s="339"/>
      <c r="SE328" s="339"/>
      <c r="SF328" s="339"/>
      <c r="SG328" s="339"/>
      <c r="SH328" s="339"/>
      <c r="SI328" s="339"/>
      <c r="SJ328" s="339"/>
      <c r="SK328" s="339"/>
      <c r="SL328" s="339"/>
      <c r="SM328" s="339"/>
      <c r="SN328" s="339"/>
      <c r="SO328" s="339"/>
      <c r="SP328" s="339"/>
      <c r="SQ328" s="339"/>
      <c r="SR328" s="339"/>
      <c r="SS328" s="339"/>
      <c r="ST328" s="339"/>
      <c r="SU328" s="339"/>
      <c r="SV328" s="339"/>
      <c r="SW328" s="339"/>
      <c r="SX328" s="339"/>
      <c r="SY328" s="339"/>
      <c r="SZ328" s="339"/>
      <c r="TA328" s="339"/>
      <c r="TB328" s="339"/>
      <c r="TC328" s="339"/>
      <c r="TD328" s="339"/>
      <c r="TE328" s="339"/>
      <c r="TF328" s="339"/>
      <c r="TG328" s="339"/>
      <c r="TH328" s="339"/>
      <c r="TI328" s="339"/>
      <c r="TJ328" s="339"/>
      <c r="TK328" s="339"/>
      <c r="TL328" s="339"/>
      <c r="TM328" s="339"/>
      <c r="TN328" s="339"/>
      <c r="TO328" s="339"/>
      <c r="TP328" s="339"/>
      <c r="TQ328" s="339"/>
      <c r="TR328" s="339"/>
      <c r="TS328" s="339"/>
      <c r="TT328" s="339"/>
      <c r="TU328" s="339"/>
      <c r="TV328" s="339"/>
      <c r="TW328" s="339"/>
      <c r="TX328" s="339"/>
      <c r="TY328" s="339"/>
      <c r="TZ328" s="339"/>
      <c r="UA328" s="339"/>
      <c r="UB328" s="339"/>
      <c r="UC328" s="339"/>
      <c r="UD328" s="339"/>
      <c r="UE328" s="339"/>
      <c r="UF328" s="339"/>
      <c r="UG328" s="339"/>
      <c r="UH328" s="339"/>
      <c r="UI328" s="339"/>
      <c r="UJ328" s="339"/>
      <c r="UK328" s="339"/>
      <c r="UL328" s="339"/>
      <c r="UM328" s="339"/>
      <c r="UN328" s="339"/>
      <c r="UO328" s="339"/>
      <c r="UP328" s="339"/>
      <c r="UQ328" s="339"/>
      <c r="UR328" s="339"/>
      <c r="US328" s="339"/>
      <c r="UT328" s="339"/>
      <c r="UU328" s="339"/>
      <c r="UV328" s="339"/>
      <c r="UW328" s="339"/>
      <c r="UX328" s="339"/>
      <c r="UY328" s="339"/>
      <c r="UZ328" s="339"/>
      <c r="VA328" s="339"/>
      <c r="VB328" s="339"/>
      <c r="VC328" s="339"/>
      <c r="VD328" s="339"/>
      <c r="VE328" s="339"/>
      <c r="VF328" s="339"/>
      <c r="VG328" s="339"/>
      <c r="VH328" s="339"/>
      <c r="VI328" s="339"/>
      <c r="VJ328" s="339"/>
      <c r="VK328" s="339"/>
      <c r="VL328" s="339"/>
      <c r="VM328" s="339"/>
      <c r="VN328" s="339"/>
      <c r="VO328" s="339"/>
      <c r="VP328" s="339"/>
      <c r="VQ328" s="339"/>
      <c r="VR328" s="339"/>
      <c r="VS328" s="339"/>
      <c r="VT328" s="339"/>
      <c r="VU328" s="339"/>
      <c r="VV328" s="339"/>
      <c r="VW328" s="339"/>
      <c r="VX328" s="339"/>
      <c r="VY328" s="339"/>
      <c r="VZ328" s="339"/>
      <c r="WA328" s="339"/>
      <c r="WB328" s="339"/>
      <c r="WC328" s="339"/>
      <c r="WD328" s="339"/>
      <c r="WE328" s="339"/>
      <c r="WF328" s="339"/>
      <c r="WG328" s="339"/>
      <c r="WH328" s="339"/>
      <c r="WI328" s="339"/>
      <c r="WJ328" s="339"/>
      <c r="WK328" s="339"/>
      <c r="WL328" s="339"/>
      <c r="WM328" s="339"/>
      <c r="WN328" s="339"/>
      <c r="WO328" s="339"/>
      <c r="WP328" s="339"/>
      <c r="WQ328" s="339"/>
      <c r="WR328" s="339"/>
      <c r="WS328" s="339"/>
      <c r="WT328" s="339"/>
      <c r="WU328" s="339"/>
      <c r="WV328" s="339"/>
      <c r="WW328" s="339"/>
      <c r="WX328" s="339"/>
      <c r="WY328" s="339"/>
      <c r="WZ328" s="339"/>
      <c r="XA328" s="339"/>
      <c r="XB328" s="339"/>
      <c r="XC328" s="339"/>
      <c r="XD328" s="339"/>
      <c r="XE328" s="339"/>
      <c r="XF328" s="339"/>
      <c r="XG328" s="339"/>
      <c r="XH328" s="339"/>
      <c r="XI328" s="339"/>
      <c r="XJ328" s="339"/>
      <c r="XK328" s="339"/>
      <c r="XL328" s="339"/>
      <c r="XM328" s="339"/>
      <c r="XN328" s="339"/>
      <c r="XO328" s="339"/>
      <c r="XP328" s="339"/>
      <c r="XQ328" s="339"/>
      <c r="XR328" s="339"/>
      <c r="XS328" s="339"/>
      <c r="XT328" s="339"/>
      <c r="XU328" s="339"/>
      <c r="XV328" s="339"/>
      <c r="XW328" s="339"/>
      <c r="XX328" s="339"/>
      <c r="XY328" s="339"/>
      <c r="XZ328" s="339"/>
      <c r="YA328" s="339"/>
      <c r="YB328" s="339"/>
      <c r="YC328" s="339"/>
      <c r="YD328" s="339"/>
      <c r="YE328" s="339"/>
      <c r="YF328" s="339"/>
      <c r="YG328" s="339"/>
      <c r="YH328" s="339"/>
      <c r="YI328" s="339"/>
      <c r="YJ328" s="339"/>
      <c r="YK328" s="339"/>
      <c r="YL328" s="339"/>
      <c r="YM328" s="339"/>
      <c r="YN328" s="339"/>
      <c r="YO328" s="339"/>
      <c r="YP328" s="339"/>
      <c r="YQ328" s="339"/>
      <c r="YR328" s="339"/>
      <c r="YS328" s="339"/>
      <c r="YT328" s="339"/>
      <c r="YU328" s="339"/>
      <c r="YV328" s="339"/>
      <c r="YW328" s="339"/>
      <c r="YX328" s="339"/>
      <c r="YY328" s="339"/>
      <c r="YZ328" s="339"/>
      <c r="ZA328" s="339"/>
      <c r="ZB328" s="339"/>
      <c r="ZC328" s="339"/>
      <c r="ZD328" s="339"/>
      <c r="ZE328" s="339"/>
      <c r="ZF328" s="339"/>
      <c r="ZG328" s="339"/>
      <c r="ZH328" s="339"/>
      <c r="ZI328" s="339"/>
      <c r="ZJ328" s="339"/>
      <c r="ZK328" s="339"/>
      <c r="ZL328" s="339"/>
      <c r="ZM328" s="339"/>
      <c r="ZN328" s="339"/>
      <c r="ZO328" s="339"/>
      <c r="ZP328" s="339"/>
      <c r="ZQ328" s="339"/>
      <c r="ZR328" s="339"/>
      <c r="ZS328" s="339"/>
      <c r="ZT328" s="339"/>
      <c r="ZU328" s="339"/>
      <c r="ZV328" s="339"/>
      <c r="ZW328" s="339"/>
      <c r="ZX328" s="339"/>
      <c r="ZY328" s="339"/>
      <c r="ZZ328" s="339"/>
      <c r="AAA328" s="339"/>
      <c r="AAB328" s="339"/>
      <c r="AAC328" s="339"/>
      <c r="AAD328" s="339"/>
      <c r="AAE328" s="339"/>
      <c r="AAF328" s="339"/>
      <c r="AAG328" s="339"/>
      <c r="AAH328" s="339"/>
      <c r="AAI328" s="339"/>
      <c r="AAJ328" s="339"/>
      <c r="AAK328" s="339"/>
      <c r="AAL328" s="339"/>
      <c r="AAM328" s="339"/>
      <c r="AAN328" s="339"/>
      <c r="AAO328" s="339"/>
      <c r="AAP328" s="339"/>
      <c r="AAQ328" s="339"/>
      <c r="AAR328" s="339"/>
      <c r="AAS328" s="339"/>
      <c r="AAT328" s="339"/>
      <c r="AAU328" s="339"/>
      <c r="AAV328" s="339"/>
      <c r="AAW328" s="339"/>
      <c r="AAX328" s="339"/>
      <c r="AAY328" s="339"/>
      <c r="AAZ328" s="339"/>
      <c r="ABA328" s="339"/>
      <c r="ABB328" s="339"/>
      <c r="ABC328" s="339"/>
      <c r="ABD328" s="339"/>
      <c r="ABE328" s="339"/>
      <c r="ABF328" s="339"/>
      <c r="ABG328" s="339"/>
      <c r="ABH328" s="339"/>
      <c r="ABI328" s="339"/>
      <c r="ABJ328" s="339"/>
      <c r="ABK328" s="339"/>
      <c r="ABL328" s="339"/>
      <c r="ABM328" s="339"/>
      <c r="ABN328" s="339"/>
      <c r="ABO328" s="339"/>
      <c r="ABP328" s="339"/>
      <c r="ABQ328" s="339"/>
      <c r="ABR328" s="339"/>
      <c r="ABS328" s="339"/>
      <c r="ABT328" s="339"/>
      <c r="ABU328" s="339"/>
      <c r="ABV328" s="339"/>
      <c r="ABW328" s="339"/>
      <c r="ABX328" s="339"/>
      <c r="ABY328" s="339"/>
      <c r="ABZ328" s="339"/>
      <c r="ACA328" s="339"/>
      <c r="ACB328" s="339"/>
      <c r="ACC328" s="339"/>
      <c r="ACD328" s="339"/>
      <c r="ACE328" s="339"/>
      <c r="ACF328" s="339"/>
      <c r="ACG328" s="339"/>
      <c r="ACH328" s="339"/>
      <c r="ACI328" s="339"/>
      <c r="ACJ328" s="339"/>
      <c r="ACK328" s="339"/>
      <c r="ACL328" s="339"/>
      <c r="ACM328" s="339"/>
      <c r="ACN328" s="339"/>
      <c r="ACO328" s="339"/>
      <c r="ACP328" s="339"/>
      <c r="ACQ328" s="339"/>
      <c r="ACR328" s="339"/>
      <c r="ACS328" s="339"/>
      <c r="ACT328" s="339"/>
      <c r="ACU328" s="339"/>
      <c r="ACV328" s="339"/>
      <c r="ACW328" s="339"/>
      <c r="ACX328" s="339"/>
      <c r="ACY328" s="339"/>
      <c r="ACZ328" s="339"/>
      <c r="ADA328" s="339"/>
      <c r="ADB328" s="339"/>
      <c r="ADC328" s="339"/>
      <c r="ADD328" s="339"/>
      <c r="ADE328" s="339"/>
      <c r="ADF328" s="339"/>
      <c r="ADG328" s="339"/>
      <c r="ADH328" s="339"/>
      <c r="ADI328" s="339"/>
      <c r="ADJ328" s="339"/>
      <c r="ADK328" s="339"/>
      <c r="ADL328" s="339"/>
      <c r="ADM328" s="339"/>
      <c r="ADN328" s="339"/>
      <c r="ADO328" s="339"/>
      <c r="ADP328" s="339"/>
      <c r="ADQ328" s="339"/>
      <c r="ADR328" s="339"/>
      <c r="ADS328" s="339"/>
      <c r="ADT328" s="339"/>
      <c r="ADU328" s="339"/>
      <c r="ADV328" s="339"/>
      <c r="ADW328" s="339"/>
      <c r="ADX328" s="339"/>
      <c r="ADY328" s="339"/>
      <c r="ADZ328" s="339"/>
      <c r="AEA328" s="339"/>
      <c r="AEB328" s="339"/>
      <c r="AEC328" s="339"/>
      <c r="AED328" s="339"/>
      <c r="AEE328" s="339"/>
      <c r="AEF328" s="339"/>
      <c r="AEG328" s="339"/>
      <c r="AEH328" s="339"/>
      <c r="AEI328" s="339"/>
      <c r="AEJ328" s="339"/>
      <c r="AEK328" s="339"/>
      <c r="AEL328" s="339"/>
      <c r="AEM328" s="339"/>
      <c r="AEN328" s="339"/>
      <c r="AEO328" s="339"/>
      <c r="AEP328" s="339"/>
      <c r="AEQ328" s="339"/>
      <c r="AER328" s="339"/>
      <c r="AES328" s="339"/>
      <c r="AET328" s="339"/>
      <c r="AEU328" s="339"/>
      <c r="AEV328" s="339"/>
      <c r="AEW328" s="339"/>
      <c r="AEX328" s="339"/>
      <c r="AEY328" s="339"/>
      <c r="AEZ328" s="339"/>
      <c r="AFA328" s="339"/>
      <c r="AFB328" s="339"/>
      <c r="AFC328" s="339"/>
      <c r="AFD328" s="339"/>
      <c r="AFE328" s="339"/>
      <c r="AFF328" s="339"/>
      <c r="AFG328" s="339"/>
      <c r="AFH328" s="339"/>
      <c r="AFI328" s="339"/>
      <c r="AFJ328" s="339"/>
      <c r="AFK328" s="339"/>
      <c r="AFL328" s="339"/>
      <c r="AFM328" s="339"/>
      <c r="AFN328" s="339"/>
      <c r="AFO328" s="339"/>
      <c r="AFP328" s="339"/>
      <c r="AFQ328" s="339"/>
      <c r="AFR328" s="339"/>
      <c r="AFS328" s="339"/>
      <c r="AFT328" s="339"/>
      <c r="AFU328" s="339"/>
      <c r="AFV328" s="339"/>
      <c r="AFW328" s="339"/>
      <c r="AFX328" s="339"/>
      <c r="AFY328" s="339"/>
      <c r="AFZ328" s="339"/>
      <c r="AGA328" s="339"/>
      <c r="AGB328" s="339"/>
      <c r="AGC328" s="339"/>
      <c r="AGD328" s="339"/>
      <c r="AGE328" s="339"/>
      <c r="AGF328" s="339"/>
      <c r="AGG328" s="339"/>
      <c r="AGH328" s="339"/>
      <c r="AGI328" s="339"/>
      <c r="AGJ328" s="339"/>
      <c r="AGK328" s="339"/>
      <c r="AGL328" s="339"/>
      <c r="AGM328" s="339"/>
      <c r="AGN328" s="339"/>
      <c r="AGO328" s="339"/>
      <c r="AGP328" s="339"/>
      <c r="AGQ328" s="339"/>
      <c r="AGR328" s="339"/>
      <c r="AGS328" s="339"/>
      <c r="AGT328" s="339"/>
      <c r="AGU328" s="339"/>
      <c r="AGV328" s="339"/>
      <c r="AGW328" s="339"/>
      <c r="AGX328" s="339"/>
      <c r="AGY328" s="339"/>
      <c r="AGZ328" s="339"/>
      <c r="AHA328" s="339"/>
      <c r="AHB328" s="339"/>
      <c r="AHC328" s="339"/>
      <c r="AHD328" s="339"/>
      <c r="AHE328" s="339"/>
      <c r="AHF328" s="339"/>
      <c r="AHG328" s="339"/>
      <c r="AHH328" s="339"/>
      <c r="AHI328" s="339"/>
      <c r="AHJ328" s="339"/>
      <c r="AHK328" s="339"/>
      <c r="AHL328" s="339"/>
      <c r="AHM328" s="339"/>
      <c r="AHN328" s="339"/>
      <c r="AHO328" s="339"/>
      <c r="AHP328" s="339"/>
      <c r="AHQ328" s="339"/>
      <c r="AHR328" s="339"/>
      <c r="AHS328" s="339"/>
      <c r="AHT328" s="339"/>
      <c r="AHU328" s="339"/>
      <c r="AHV328" s="339"/>
      <c r="AHW328" s="339"/>
      <c r="AHX328" s="339"/>
      <c r="AHY328" s="339"/>
      <c r="AHZ328" s="339"/>
      <c r="AIA328" s="339"/>
      <c r="AIB328" s="339"/>
      <c r="AIC328" s="339"/>
      <c r="AID328" s="339"/>
      <c r="AIE328" s="339"/>
      <c r="AIF328" s="339"/>
      <c r="AIG328" s="339"/>
      <c r="AIH328" s="339"/>
      <c r="AII328" s="339"/>
      <c r="AIJ328" s="339"/>
      <c r="AIK328" s="339"/>
      <c r="AIL328" s="339"/>
      <c r="AIM328" s="339"/>
      <c r="AIN328" s="339"/>
      <c r="AIO328" s="339"/>
      <c r="AIP328" s="339"/>
      <c r="AIQ328" s="339"/>
      <c r="AIR328" s="339"/>
      <c r="AIS328" s="339"/>
      <c r="AIT328" s="339"/>
      <c r="AIU328" s="339"/>
      <c r="AIV328" s="339"/>
      <c r="AIW328" s="339"/>
      <c r="AIX328" s="339"/>
      <c r="AIY328" s="339"/>
      <c r="AIZ328" s="339"/>
      <c r="AJA328" s="339"/>
      <c r="AJB328" s="339"/>
      <c r="AJC328" s="339"/>
      <c r="AJD328" s="339"/>
      <c r="AJE328" s="339"/>
      <c r="AJF328" s="339"/>
      <c r="AJG328" s="339"/>
      <c r="AJH328" s="339"/>
      <c r="AJI328" s="339"/>
      <c r="AJJ328" s="339"/>
      <c r="AJK328" s="339"/>
      <c r="AJL328" s="339"/>
      <c r="AJM328" s="339"/>
      <c r="AJN328" s="339"/>
      <c r="AJO328" s="339"/>
      <c r="AJP328" s="339"/>
      <c r="AJQ328" s="339"/>
      <c r="AJR328" s="339"/>
      <c r="AJS328" s="339"/>
      <c r="AJT328" s="339"/>
      <c r="AJU328" s="339"/>
      <c r="AJV328" s="339"/>
      <c r="AJW328" s="339"/>
      <c r="AJX328" s="339"/>
      <c r="AJY328" s="339"/>
      <c r="AJZ328" s="339"/>
      <c r="AKA328" s="339"/>
      <c r="AKB328" s="339"/>
      <c r="AKC328" s="339"/>
      <c r="AKD328" s="339"/>
      <c r="AKE328" s="339"/>
      <c r="AKF328" s="339"/>
      <c r="AKG328" s="339"/>
      <c r="AKH328" s="339"/>
      <c r="AKI328" s="339"/>
      <c r="AKJ328" s="339"/>
      <c r="AKK328" s="339"/>
      <c r="AKL328" s="339"/>
      <c r="AKM328" s="339"/>
      <c r="AKN328" s="339"/>
      <c r="AKO328" s="339"/>
      <c r="AKP328" s="339"/>
      <c r="AKQ328" s="339"/>
      <c r="AKR328" s="339"/>
      <c r="AKS328" s="339"/>
      <c r="AKT328" s="339"/>
      <c r="AKU328" s="339"/>
      <c r="AKV328" s="339"/>
      <c r="AKW328" s="339"/>
      <c r="AKX328" s="339"/>
      <c r="AKY328" s="339"/>
      <c r="AKZ328" s="339"/>
      <c r="ALA328" s="339"/>
      <c r="ALB328" s="339"/>
      <c r="ALC328" s="339"/>
      <c r="ALD328" s="339"/>
      <c r="ALE328" s="339"/>
      <c r="ALF328" s="339"/>
      <c r="ALG328" s="339"/>
      <c r="ALH328" s="339"/>
      <c r="ALI328" s="339"/>
      <c r="ALJ328" s="339"/>
      <c r="ALK328" s="339"/>
      <c r="ALL328" s="339"/>
      <c r="ALM328" s="339"/>
      <c r="ALN328" s="339"/>
      <c r="ALO328" s="339"/>
      <c r="ALP328" s="339"/>
      <c r="ALQ328" s="339"/>
      <c r="ALR328" s="339"/>
      <c r="ALS328" s="339"/>
      <c r="ALT328" s="339"/>
      <c r="ALU328" s="339"/>
      <c r="ALV328" s="339"/>
      <c r="ALW328" s="339"/>
      <c r="ALX328" s="339"/>
      <c r="ALY328" s="339"/>
      <c r="ALZ328" s="339"/>
      <c r="AMA328" s="339"/>
      <c r="AMB328" s="339"/>
      <c r="AMC328" s="339"/>
      <c r="AMD328" s="339"/>
      <c r="AME328" s="339"/>
      <c r="AMF328" s="339"/>
      <c r="AMG328" s="339"/>
      <c r="AMH328" s="339"/>
      <c r="AMI328" s="339"/>
      <c r="AMJ328" s="339"/>
      <c r="AMK328" s="339"/>
      <c r="AML328" s="339"/>
      <c r="AMM328" s="339"/>
      <c r="AMN328" s="339"/>
      <c r="AMO328" s="339"/>
      <c r="AMP328" s="339"/>
      <c r="AMQ328" s="339"/>
      <c r="AMR328" s="339"/>
      <c r="AMS328" s="339"/>
      <c r="AMT328" s="339"/>
      <c r="AMU328" s="339"/>
      <c r="AMV328" s="339"/>
      <c r="AMW328" s="339"/>
      <c r="AMX328" s="339"/>
      <c r="AMY328" s="339"/>
      <c r="AMZ328" s="339"/>
      <c r="ANA328" s="339"/>
      <c r="ANB328" s="339"/>
      <c r="ANC328" s="339"/>
      <c r="AND328" s="339"/>
      <c r="ANE328" s="339"/>
      <c r="ANF328" s="339"/>
      <c r="ANG328" s="339"/>
      <c r="ANH328" s="339"/>
      <c r="ANI328" s="339"/>
      <c r="ANJ328" s="339"/>
      <c r="ANK328" s="339"/>
      <c r="ANL328" s="339"/>
      <c r="ANM328" s="339"/>
      <c r="ANN328" s="339"/>
      <c r="ANO328" s="339"/>
      <c r="ANP328" s="339"/>
      <c r="ANQ328" s="339"/>
      <c r="ANR328" s="339"/>
      <c r="ANS328" s="339"/>
      <c r="ANT328" s="339"/>
      <c r="ANU328" s="339"/>
      <c r="ANV328" s="339"/>
      <c r="ANW328" s="339"/>
      <c r="ANX328" s="339"/>
      <c r="ANY328" s="339"/>
      <c r="ANZ328" s="339"/>
      <c r="AOA328" s="339"/>
      <c r="AOB328" s="339"/>
      <c r="AOC328" s="339"/>
      <c r="AOD328" s="339"/>
      <c r="AOE328" s="339"/>
      <c r="AOF328" s="339"/>
      <c r="AOG328" s="339"/>
      <c r="AOH328" s="339"/>
      <c r="AOI328" s="339"/>
      <c r="AOJ328" s="339"/>
      <c r="AOK328" s="339"/>
      <c r="AOL328" s="339"/>
      <c r="AOM328" s="339"/>
      <c r="AON328" s="339"/>
      <c r="AOO328" s="339"/>
      <c r="AOP328" s="339"/>
      <c r="AOQ328" s="339"/>
      <c r="AOR328" s="339"/>
      <c r="AOS328" s="339"/>
      <c r="AOT328" s="339"/>
      <c r="AOU328" s="339"/>
      <c r="AOV328" s="339"/>
      <c r="AOW328" s="339"/>
      <c r="AOX328" s="339"/>
      <c r="AOY328" s="339"/>
      <c r="AOZ328" s="339"/>
      <c r="APA328" s="339"/>
      <c r="APB328" s="339"/>
      <c r="APC328" s="339"/>
      <c r="APD328" s="339"/>
      <c r="APE328" s="339"/>
      <c r="APF328" s="339"/>
      <c r="APG328" s="339"/>
      <c r="APH328" s="339"/>
      <c r="API328" s="339"/>
      <c r="APJ328" s="339"/>
      <c r="APK328" s="339"/>
      <c r="APL328" s="339"/>
      <c r="APM328" s="339"/>
      <c r="APN328" s="339"/>
      <c r="APO328" s="339"/>
      <c r="APP328" s="339"/>
      <c r="APQ328" s="339"/>
      <c r="APR328" s="339"/>
      <c r="APS328" s="339"/>
      <c r="APT328" s="339"/>
      <c r="APU328" s="339"/>
      <c r="APV328" s="339"/>
      <c r="APW328" s="339"/>
      <c r="APX328" s="339"/>
      <c r="APY328" s="339"/>
      <c r="APZ328" s="339"/>
      <c r="AQA328" s="339"/>
      <c r="AQB328" s="339"/>
      <c r="AQC328" s="339"/>
      <c r="AQD328" s="339"/>
      <c r="AQE328" s="339"/>
      <c r="AQF328" s="339"/>
      <c r="AQG328" s="339"/>
      <c r="AQH328" s="339"/>
      <c r="AQI328" s="339"/>
      <c r="AQJ328" s="339"/>
      <c r="AQK328" s="339"/>
      <c r="AQL328" s="339"/>
      <c r="AQM328" s="339"/>
      <c r="AQN328" s="339"/>
      <c r="AQO328" s="339"/>
      <c r="AQP328" s="339"/>
      <c r="AQQ328" s="339"/>
      <c r="AQR328" s="339"/>
      <c r="AQS328" s="339"/>
      <c r="AQT328" s="339"/>
      <c r="AQU328" s="339"/>
      <c r="AQV328" s="339"/>
      <c r="AQW328" s="339"/>
      <c r="AQX328" s="339"/>
      <c r="AQY328" s="339"/>
      <c r="AQZ328" s="339"/>
      <c r="ARA328" s="339"/>
      <c r="ARB328" s="339"/>
      <c r="ARC328" s="339"/>
      <c r="ARD328" s="339"/>
      <c r="ARE328" s="339"/>
      <c r="ARF328" s="339"/>
      <c r="ARG328" s="339"/>
      <c r="ARH328" s="339"/>
      <c r="ARI328" s="339"/>
      <c r="ARJ328" s="339"/>
      <c r="ARK328" s="339"/>
      <c r="ARL328" s="339"/>
      <c r="ARM328" s="339"/>
      <c r="ARN328" s="339"/>
      <c r="ARO328" s="339"/>
      <c r="ARP328" s="339"/>
      <c r="ARQ328" s="339"/>
      <c r="ARR328" s="339"/>
      <c r="ARS328" s="339"/>
      <c r="ART328" s="339"/>
      <c r="ARU328" s="339"/>
      <c r="ARV328" s="339"/>
      <c r="ARW328" s="339"/>
      <c r="ARX328" s="339"/>
      <c r="ARY328" s="339"/>
      <c r="ARZ328" s="339"/>
      <c r="ASA328" s="339"/>
      <c r="ASB328" s="339"/>
      <c r="ASC328" s="339"/>
      <c r="ASD328" s="339"/>
      <c r="ASE328" s="339"/>
      <c r="ASF328" s="339"/>
      <c r="ASG328" s="339"/>
      <c r="ASH328" s="339"/>
      <c r="ASI328" s="339"/>
      <c r="ASJ328" s="339"/>
      <c r="ASK328" s="339"/>
      <c r="ASL328" s="339"/>
      <c r="ASM328" s="339"/>
      <c r="ASN328" s="339"/>
      <c r="ASO328" s="339"/>
      <c r="ASP328" s="339"/>
      <c r="ASQ328" s="339"/>
      <c r="ASR328" s="339"/>
      <c r="ASS328" s="339"/>
      <c r="AST328" s="339"/>
      <c r="ASU328" s="339"/>
      <c r="ASV328" s="339"/>
      <c r="ASW328" s="339"/>
      <c r="ASX328" s="339"/>
      <c r="ASY328" s="339"/>
      <c r="ASZ328" s="339"/>
      <c r="ATA328" s="339"/>
      <c r="ATB328" s="339"/>
      <c r="ATC328" s="339"/>
      <c r="ATD328" s="339"/>
      <c r="ATE328" s="339"/>
      <c r="ATF328" s="339"/>
      <c r="ATG328" s="339"/>
      <c r="ATH328" s="339"/>
      <c r="ATI328" s="339"/>
      <c r="ATJ328" s="339"/>
      <c r="ATK328" s="339"/>
      <c r="ATL328" s="339"/>
      <c r="ATM328" s="339"/>
      <c r="ATN328" s="339"/>
      <c r="ATO328" s="339"/>
      <c r="ATP328" s="339"/>
      <c r="ATQ328" s="339"/>
      <c r="ATR328" s="339"/>
      <c r="ATS328" s="339"/>
      <c r="ATT328" s="339"/>
      <c r="ATU328" s="339"/>
      <c r="ATV328" s="339"/>
      <c r="ATW328" s="339"/>
      <c r="ATX328" s="339"/>
      <c r="ATY328" s="339"/>
      <c r="ATZ328" s="339"/>
      <c r="AUA328" s="339"/>
      <c r="AUB328" s="339"/>
      <c r="AUC328" s="339"/>
      <c r="AUD328" s="339"/>
      <c r="AUE328" s="339"/>
      <c r="AUF328" s="339"/>
      <c r="AUG328" s="339"/>
      <c r="AUH328" s="339"/>
      <c r="AUI328" s="339"/>
      <c r="AUJ328" s="339"/>
      <c r="AUK328" s="339"/>
      <c r="AUL328" s="339"/>
      <c r="AUM328" s="339"/>
      <c r="AUN328" s="339"/>
      <c r="AUO328" s="339"/>
      <c r="AUP328" s="339"/>
      <c r="AUQ328" s="339"/>
      <c r="AUR328" s="339"/>
      <c r="AUS328" s="339"/>
      <c r="AUT328" s="339"/>
      <c r="AUU328" s="339"/>
      <c r="AUV328" s="339"/>
      <c r="AUW328" s="339"/>
      <c r="AUX328" s="339"/>
      <c r="AUY328" s="339"/>
      <c r="AUZ328" s="339"/>
      <c r="AVA328" s="339"/>
      <c r="AVB328" s="339"/>
      <c r="AVC328" s="339"/>
      <c r="AVD328" s="339"/>
      <c r="AVE328" s="339"/>
      <c r="AVF328" s="339"/>
      <c r="AVG328" s="339"/>
      <c r="AVH328" s="339"/>
      <c r="AVI328" s="339"/>
      <c r="AVJ328" s="339"/>
      <c r="AVK328" s="339"/>
      <c r="AVL328" s="339"/>
      <c r="AVM328" s="339"/>
      <c r="AVN328" s="339"/>
      <c r="AVO328" s="339"/>
      <c r="AVP328" s="339"/>
      <c r="AVQ328" s="339"/>
      <c r="AVR328" s="339"/>
      <c r="AVS328" s="339"/>
      <c r="AVT328" s="339"/>
      <c r="AVU328" s="339"/>
      <c r="AVV328" s="339"/>
      <c r="AVW328" s="339"/>
      <c r="AVX328" s="339"/>
      <c r="AVY328" s="339"/>
      <c r="AVZ328" s="339"/>
      <c r="AWA328" s="339"/>
      <c r="AWB328" s="339"/>
      <c r="AWC328" s="339"/>
      <c r="AWD328" s="339"/>
      <c r="AWE328" s="339"/>
      <c r="AWF328" s="339"/>
      <c r="AWG328" s="339"/>
      <c r="AWH328" s="339"/>
      <c r="AWI328" s="339"/>
      <c r="AWJ328" s="339"/>
      <c r="AWK328" s="339"/>
      <c r="AWL328" s="339"/>
      <c r="AWM328" s="339"/>
      <c r="AWN328" s="339"/>
      <c r="AWO328" s="339"/>
      <c r="AWP328" s="339"/>
      <c r="AWQ328" s="339"/>
      <c r="AWR328" s="339"/>
      <c r="AWS328" s="339"/>
      <c r="AWT328" s="339"/>
      <c r="AWU328" s="339"/>
      <c r="AWV328" s="339"/>
      <c r="AWW328" s="339"/>
      <c r="AWX328" s="339"/>
      <c r="AWY328" s="339"/>
      <c r="AWZ328" s="339"/>
      <c r="AXA328" s="339"/>
      <c r="AXB328" s="339"/>
      <c r="AXC328" s="339"/>
      <c r="AXD328" s="339"/>
      <c r="AXE328" s="339"/>
      <c r="AXF328" s="339"/>
      <c r="AXG328" s="339"/>
      <c r="AXH328" s="339"/>
      <c r="AXI328" s="339"/>
      <c r="AXJ328" s="339"/>
      <c r="AXK328" s="339"/>
      <c r="AXL328" s="339"/>
      <c r="AXM328" s="339"/>
      <c r="AXN328" s="339"/>
      <c r="AXO328" s="339"/>
      <c r="AXP328" s="339"/>
      <c r="AXQ328" s="339"/>
      <c r="AXR328" s="339"/>
      <c r="AXS328" s="339"/>
      <c r="AXT328" s="339"/>
      <c r="AXU328" s="339"/>
      <c r="AXV328" s="339"/>
      <c r="AXW328" s="339"/>
      <c r="AXX328" s="339"/>
      <c r="AXY328" s="339"/>
      <c r="AXZ328" s="339"/>
      <c r="AYA328" s="339"/>
      <c r="AYB328" s="339"/>
      <c r="AYC328" s="339"/>
      <c r="AYD328" s="339"/>
      <c r="AYE328" s="339"/>
      <c r="AYF328" s="339"/>
      <c r="AYG328" s="339"/>
      <c r="AYH328" s="339"/>
      <c r="AYI328" s="339"/>
      <c r="AYJ328" s="339"/>
      <c r="AYK328" s="339"/>
      <c r="AYL328" s="339"/>
      <c r="AYM328" s="339"/>
      <c r="AYN328" s="339"/>
      <c r="AYO328" s="339"/>
      <c r="AYP328" s="339"/>
      <c r="AYQ328" s="339"/>
      <c r="AYR328" s="339"/>
      <c r="AYS328" s="339"/>
      <c r="AYT328" s="339"/>
      <c r="AYU328" s="339"/>
      <c r="AYV328" s="339"/>
      <c r="AYW328" s="339"/>
      <c r="AYX328" s="339"/>
      <c r="AYY328" s="339"/>
      <c r="AYZ328" s="339"/>
      <c r="AZA328" s="339"/>
      <c r="AZB328" s="339"/>
      <c r="AZC328" s="339"/>
      <c r="AZD328" s="339"/>
      <c r="AZE328" s="339"/>
      <c r="AZF328" s="339"/>
      <c r="AZG328" s="339"/>
      <c r="AZH328" s="339"/>
      <c r="AZI328" s="339"/>
      <c r="AZJ328" s="339"/>
      <c r="AZK328" s="339"/>
      <c r="AZL328" s="339"/>
      <c r="AZM328" s="339"/>
      <c r="AZN328" s="339"/>
      <c r="AZO328" s="339"/>
      <c r="AZP328" s="339"/>
      <c r="AZQ328" s="339"/>
      <c r="AZR328" s="339"/>
      <c r="AZS328" s="339"/>
      <c r="AZT328" s="339"/>
      <c r="AZU328" s="339"/>
      <c r="AZV328" s="339"/>
      <c r="AZW328" s="339"/>
      <c r="AZX328" s="339"/>
      <c r="AZY328" s="339"/>
      <c r="AZZ328" s="339"/>
      <c r="BAA328" s="339"/>
      <c r="BAB328" s="339"/>
      <c r="BAC328" s="339"/>
      <c r="BAD328" s="339"/>
      <c r="BAE328" s="339"/>
      <c r="BAF328" s="339"/>
      <c r="BAG328" s="339"/>
      <c r="BAH328" s="339"/>
      <c r="BAI328" s="339"/>
      <c r="BAJ328" s="339"/>
      <c r="BAK328" s="339"/>
      <c r="BAL328" s="339"/>
      <c r="BAM328" s="339"/>
      <c r="BAN328" s="339"/>
      <c r="BAO328" s="339"/>
      <c r="BAP328" s="339"/>
      <c r="BAQ328" s="339"/>
      <c r="BAR328" s="339"/>
      <c r="BAS328" s="339"/>
      <c r="BAT328" s="339"/>
      <c r="BAU328" s="339"/>
      <c r="BAV328" s="339"/>
      <c r="BAW328" s="339"/>
      <c r="BAX328" s="339"/>
      <c r="BAY328" s="339"/>
      <c r="BAZ328" s="339"/>
      <c r="BBA328" s="339"/>
      <c r="BBB328" s="339"/>
      <c r="BBC328" s="339"/>
      <c r="BBD328" s="339"/>
      <c r="BBE328" s="339"/>
      <c r="BBF328" s="339"/>
      <c r="BBG328" s="339"/>
      <c r="BBH328" s="339"/>
      <c r="BBI328" s="339"/>
      <c r="BBJ328" s="339"/>
      <c r="BBK328" s="339"/>
      <c r="BBL328" s="339"/>
      <c r="BBM328" s="339"/>
      <c r="BBN328" s="339"/>
      <c r="BBO328" s="339"/>
      <c r="BBP328" s="339"/>
      <c r="BBQ328" s="339"/>
      <c r="BBR328" s="339"/>
      <c r="BBS328" s="339"/>
      <c r="BBT328" s="339"/>
      <c r="BBU328" s="339"/>
      <c r="BBV328" s="339"/>
      <c r="BBW328" s="339"/>
      <c r="BBX328" s="339"/>
      <c r="BBY328" s="339"/>
      <c r="BBZ328" s="339"/>
      <c r="BCA328" s="339"/>
      <c r="BCB328" s="339"/>
      <c r="BCC328" s="339"/>
      <c r="BCD328" s="339"/>
      <c r="BCE328" s="339"/>
      <c r="BCF328" s="339"/>
      <c r="BCG328" s="339"/>
      <c r="BCH328" s="339"/>
      <c r="BCI328" s="339"/>
      <c r="BCJ328" s="339"/>
      <c r="BCK328" s="339"/>
      <c r="BCL328" s="339"/>
      <c r="BCM328" s="339"/>
      <c r="BCN328" s="339"/>
      <c r="BCO328" s="339"/>
      <c r="BCP328" s="339"/>
      <c r="BCQ328" s="339"/>
      <c r="BCR328" s="339"/>
      <c r="BCS328" s="339"/>
      <c r="BCT328" s="339"/>
      <c r="BCU328" s="339"/>
      <c r="BCV328" s="339"/>
      <c r="BCW328" s="339"/>
      <c r="BCX328" s="339"/>
      <c r="BCY328" s="339"/>
      <c r="BCZ328" s="339"/>
      <c r="BDA328" s="339"/>
      <c r="BDB328" s="339"/>
      <c r="BDC328" s="339"/>
      <c r="BDD328" s="339"/>
      <c r="BDE328" s="339"/>
      <c r="BDF328" s="339"/>
      <c r="BDG328" s="339"/>
      <c r="BDH328" s="339"/>
      <c r="BDI328" s="339"/>
      <c r="BDJ328" s="339"/>
      <c r="BDK328" s="339"/>
      <c r="BDL328" s="339"/>
      <c r="BDM328" s="339"/>
      <c r="BDN328" s="339"/>
      <c r="BDO328" s="339"/>
      <c r="BDP328" s="339"/>
      <c r="BDQ328" s="339"/>
      <c r="BDR328" s="339"/>
      <c r="BDS328" s="339"/>
      <c r="BDT328" s="339"/>
      <c r="BDU328" s="339"/>
      <c r="BDV328" s="339"/>
      <c r="BDW328" s="339"/>
      <c r="BDX328" s="339"/>
      <c r="BDY328" s="339"/>
      <c r="BDZ328" s="339"/>
      <c r="BEA328" s="339"/>
      <c r="BEB328" s="339"/>
      <c r="BEC328" s="339"/>
      <c r="BED328" s="339"/>
      <c r="BEE328" s="339"/>
      <c r="BEF328" s="339"/>
      <c r="BEG328" s="339"/>
      <c r="BEH328" s="339"/>
      <c r="BEI328" s="339"/>
      <c r="BEJ328" s="339"/>
      <c r="BEK328" s="339"/>
      <c r="BEL328" s="339"/>
      <c r="BEM328" s="339"/>
      <c r="BEN328" s="339"/>
      <c r="BEO328" s="339"/>
      <c r="BEP328" s="339"/>
      <c r="BEQ328" s="339"/>
      <c r="BER328" s="339"/>
      <c r="BES328" s="339"/>
      <c r="BET328" s="339"/>
      <c r="BEU328" s="339"/>
      <c r="BEV328" s="339"/>
      <c r="BEW328" s="339"/>
      <c r="BEX328" s="339"/>
      <c r="BEY328" s="339"/>
      <c r="BEZ328" s="339"/>
      <c r="BFA328" s="339"/>
      <c r="BFB328" s="339"/>
      <c r="BFC328" s="339"/>
      <c r="BFD328" s="339"/>
      <c r="BFE328" s="339"/>
      <c r="BFF328" s="339"/>
      <c r="BFG328" s="339"/>
      <c r="BFH328" s="339"/>
      <c r="BFI328" s="339"/>
      <c r="BFJ328" s="339"/>
      <c r="BFK328" s="339"/>
      <c r="BFL328" s="339"/>
      <c r="BFM328" s="339"/>
      <c r="BFN328" s="339"/>
      <c r="BFO328" s="339"/>
      <c r="BFP328" s="339"/>
      <c r="BFQ328" s="339"/>
      <c r="BFR328" s="339"/>
      <c r="BFS328" s="339"/>
      <c r="BFT328" s="339"/>
      <c r="BFU328" s="339"/>
      <c r="BFV328" s="339"/>
      <c r="BFW328" s="339"/>
      <c r="BFX328" s="339"/>
      <c r="BFY328" s="339"/>
      <c r="BFZ328" s="339"/>
      <c r="BGA328" s="339"/>
      <c r="BGB328" s="339"/>
      <c r="BGC328" s="339"/>
      <c r="BGD328" s="339"/>
      <c r="BGE328" s="339"/>
      <c r="BGF328" s="339"/>
      <c r="BGG328" s="339"/>
      <c r="BGH328" s="339"/>
      <c r="BGI328" s="339"/>
      <c r="BGJ328" s="339"/>
      <c r="BGK328" s="339"/>
      <c r="BGL328" s="339"/>
      <c r="BGM328" s="339"/>
      <c r="BGN328" s="339"/>
      <c r="BGO328" s="339"/>
      <c r="BGP328" s="339"/>
      <c r="BGQ328" s="339"/>
      <c r="BGR328" s="339"/>
      <c r="BGS328" s="339"/>
      <c r="BGT328" s="339"/>
      <c r="BGU328" s="339"/>
      <c r="BGV328" s="339"/>
      <c r="BGW328" s="339"/>
      <c r="BGX328" s="339"/>
      <c r="BGY328" s="339"/>
      <c r="BGZ328" s="339"/>
      <c r="BHA328" s="339"/>
      <c r="BHB328" s="339"/>
      <c r="BHC328" s="339"/>
      <c r="BHD328" s="339"/>
      <c r="BHE328" s="339"/>
      <c r="BHF328" s="339"/>
      <c r="BHG328" s="339"/>
      <c r="BHH328" s="339"/>
      <c r="BHI328" s="339"/>
      <c r="BHJ328" s="339"/>
      <c r="BHK328" s="339"/>
      <c r="BHL328" s="339"/>
      <c r="BHM328" s="339"/>
      <c r="BHN328" s="339"/>
      <c r="BHO328" s="339"/>
      <c r="BHP328" s="339"/>
      <c r="BHQ328" s="339"/>
      <c r="BHR328" s="339"/>
      <c r="BHS328" s="339"/>
      <c r="BHT328" s="339"/>
      <c r="BHU328" s="339"/>
      <c r="BHV328" s="339"/>
      <c r="BHW328" s="339"/>
      <c r="BHX328" s="339"/>
      <c r="BHY328" s="339"/>
      <c r="BHZ328" s="339"/>
      <c r="BIA328" s="339"/>
      <c r="BIB328" s="339"/>
      <c r="BIC328" s="339"/>
      <c r="BID328" s="339"/>
      <c r="BIE328" s="339"/>
      <c r="BIF328" s="339"/>
      <c r="BIG328" s="339"/>
      <c r="BIH328" s="339"/>
      <c r="BII328" s="339"/>
      <c r="BIJ328" s="339"/>
      <c r="BIK328" s="339"/>
      <c r="BIL328" s="339"/>
      <c r="BIM328" s="339"/>
      <c r="BIN328" s="339"/>
      <c r="BIO328" s="339"/>
      <c r="BIP328" s="339"/>
      <c r="BIQ328" s="339"/>
      <c r="BIR328" s="339"/>
      <c r="BIS328" s="339"/>
      <c r="BIT328" s="339"/>
      <c r="BIU328" s="339"/>
      <c r="BIV328" s="339"/>
      <c r="BIW328" s="339"/>
      <c r="BIX328" s="339"/>
      <c r="BIY328" s="339"/>
      <c r="BIZ328" s="339"/>
      <c r="BJA328" s="339"/>
      <c r="BJB328" s="339"/>
      <c r="BJC328" s="339"/>
      <c r="BJD328" s="339"/>
      <c r="BJE328" s="339"/>
      <c r="BJF328" s="339"/>
      <c r="BJG328" s="339"/>
      <c r="BJH328" s="339"/>
      <c r="BJI328" s="339"/>
      <c r="BJJ328" s="339"/>
      <c r="BJK328" s="339"/>
      <c r="BJL328" s="339"/>
      <c r="BJM328" s="339"/>
      <c r="BJN328" s="339"/>
      <c r="BJO328" s="339"/>
      <c r="BJP328" s="339"/>
      <c r="BJQ328" s="339"/>
      <c r="BJR328" s="339"/>
      <c r="BJS328" s="339"/>
      <c r="BJT328" s="339"/>
      <c r="BJU328" s="339"/>
      <c r="BJV328" s="339"/>
      <c r="BJW328" s="339"/>
      <c r="BJX328" s="339"/>
      <c r="BJY328" s="339"/>
      <c r="BJZ328" s="339"/>
      <c r="BKA328" s="339"/>
      <c r="BKB328" s="339"/>
      <c r="BKC328" s="339"/>
      <c r="BKD328" s="339"/>
      <c r="BKE328" s="339"/>
      <c r="BKF328" s="339"/>
      <c r="BKG328" s="339"/>
      <c r="BKH328" s="339"/>
      <c r="BKI328" s="339"/>
      <c r="BKJ328" s="339"/>
      <c r="BKK328" s="339"/>
      <c r="BKL328" s="339"/>
      <c r="BKM328" s="339"/>
      <c r="BKN328" s="339"/>
      <c r="BKO328" s="339"/>
      <c r="BKP328" s="339"/>
      <c r="BKQ328" s="339"/>
      <c r="BKR328" s="339"/>
      <c r="BKS328" s="339"/>
      <c r="BKT328" s="339"/>
      <c r="BKU328" s="339"/>
      <c r="BKV328" s="339"/>
      <c r="BKW328" s="339"/>
      <c r="BKX328" s="339"/>
      <c r="BKY328" s="339"/>
      <c r="BKZ328" s="339"/>
      <c r="BLA328" s="339"/>
      <c r="BLB328" s="339"/>
      <c r="BLC328" s="339"/>
      <c r="BLD328" s="339"/>
      <c r="BLE328" s="339"/>
      <c r="BLF328" s="339"/>
      <c r="BLG328" s="339"/>
      <c r="BLH328" s="339"/>
      <c r="BLI328" s="339"/>
      <c r="BLJ328" s="339"/>
      <c r="BLK328" s="339"/>
      <c r="BLL328" s="339"/>
      <c r="BLM328" s="339"/>
      <c r="BLN328" s="339"/>
      <c r="BLO328" s="339"/>
      <c r="BLP328" s="339"/>
      <c r="BLQ328" s="339"/>
      <c r="BLR328" s="339"/>
      <c r="BLS328" s="339"/>
      <c r="BLT328" s="339"/>
      <c r="BLU328" s="339"/>
      <c r="BLV328" s="339"/>
      <c r="BLW328" s="339"/>
      <c r="BLX328" s="339"/>
      <c r="BLY328" s="339"/>
      <c r="BLZ328" s="339"/>
      <c r="BMA328" s="339"/>
      <c r="BMB328" s="339"/>
      <c r="BMC328" s="339"/>
      <c r="BMD328" s="339"/>
      <c r="BME328" s="339"/>
      <c r="BMF328" s="339"/>
      <c r="BMG328" s="339"/>
      <c r="BMH328" s="339"/>
      <c r="BMI328" s="339"/>
      <c r="BMJ328" s="339"/>
      <c r="BMK328" s="339"/>
      <c r="BML328" s="339"/>
      <c r="BMM328" s="339"/>
      <c r="BMN328" s="339"/>
      <c r="BMO328" s="339"/>
      <c r="BMP328" s="339"/>
      <c r="BMQ328" s="339"/>
      <c r="BMR328" s="339"/>
      <c r="BMS328" s="339"/>
      <c r="BMT328" s="339"/>
      <c r="BMU328" s="339"/>
      <c r="BMV328" s="339"/>
      <c r="BMW328" s="339"/>
      <c r="BMX328" s="339"/>
      <c r="BMY328" s="339"/>
      <c r="BMZ328" s="339"/>
      <c r="BNA328" s="339"/>
      <c r="BNB328" s="339"/>
      <c r="BNC328" s="339"/>
      <c r="BND328" s="339"/>
      <c r="BNE328" s="339"/>
      <c r="BNF328" s="339"/>
      <c r="BNG328" s="339"/>
      <c r="BNH328" s="339"/>
      <c r="BNI328" s="339"/>
      <c r="BNJ328" s="339"/>
      <c r="BNK328" s="339"/>
      <c r="BNL328" s="339"/>
      <c r="BNM328" s="339"/>
      <c r="BNN328" s="339"/>
      <c r="BNO328" s="339"/>
      <c r="BNP328" s="339"/>
      <c r="BNQ328" s="339"/>
      <c r="BNR328" s="339"/>
      <c r="BNS328" s="339"/>
      <c r="BNT328" s="339"/>
      <c r="BNU328" s="339"/>
      <c r="BNV328" s="339"/>
      <c r="BNW328" s="339"/>
      <c r="BNX328" s="339"/>
      <c r="BNY328" s="339"/>
      <c r="BNZ328" s="339"/>
      <c r="BOA328" s="339"/>
      <c r="BOB328" s="339"/>
      <c r="BOC328" s="339"/>
      <c r="BOD328" s="339"/>
      <c r="BOE328" s="339"/>
      <c r="BOF328" s="339"/>
      <c r="BOG328" s="339"/>
      <c r="BOH328" s="339"/>
      <c r="BOI328" s="339"/>
      <c r="BOJ328" s="339"/>
      <c r="BOK328" s="339"/>
      <c r="BOL328" s="339"/>
      <c r="BOM328" s="339"/>
      <c r="BON328" s="339"/>
      <c r="BOO328" s="339"/>
      <c r="BOP328" s="339"/>
      <c r="BOQ328" s="339"/>
      <c r="BOR328" s="339"/>
      <c r="BOS328" s="339"/>
      <c r="BOT328" s="339"/>
      <c r="BOU328" s="339"/>
      <c r="BOV328" s="339"/>
    </row>
    <row r="329" spans="1:1764" ht="40.5" customHeight="1">
      <c r="A329" s="374"/>
      <c r="B329" s="375"/>
      <c r="C329" s="273"/>
      <c r="D329" s="142"/>
      <c r="E329" s="373"/>
      <c r="F329" s="373"/>
      <c r="G329" s="207" t="s">
        <v>250</v>
      </c>
      <c r="H329" s="207">
        <v>852</v>
      </c>
      <c r="I329" s="402">
        <v>85230</v>
      </c>
      <c r="J329" s="465">
        <f t="shared" si="6"/>
        <v>24139000</v>
      </c>
      <c r="K329" s="465">
        <v>24139000</v>
      </c>
      <c r="L329" s="463"/>
      <c r="M329" s="114"/>
      <c r="N329" s="114"/>
      <c r="O329" s="114"/>
      <c r="P329" s="114"/>
      <c r="Q329" s="114"/>
      <c r="R329" s="114"/>
      <c r="S329" s="114"/>
      <c r="T329" s="114"/>
      <c r="U329" s="114"/>
    </row>
    <row r="330" spans="1:1764" s="40" customFormat="1" ht="40.5" customHeight="1">
      <c r="A330" s="47"/>
      <c r="B330" s="385"/>
      <c r="C330" s="71"/>
      <c r="D330" s="72"/>
      <c r="E330" s="44"/>
      <c r="F330" s="44"/>
      <c r="G330" s="209" t="s">
        <v>22</v>
      </c>
      <c r="H330" s="209">
        <v>750</v>
      </c>
      <c r="I330" s="403">
        <v>75011</v>
      </c>
      <c r="J330" s="466">
        <f t="shared" si="6"/>
        <v>394000</v>
      </c>
      <c r="K330" s="466">
        <v>394000</v>
      </c>
      <c r="L330" s="467"/>
      <c r="M330" s="114"/>
      <c r="N330" s="114"/>
      <c r="O330" s="114"/>
      <c r="P330" s="114"/>
      <c r="Q330" s="114"/>
      <c r="R330" s="114"/>
      <c r="S330" s="114"/>
      <c r="T330" s="114"/>
      <c r="U330" s="114"/>
      <c r="V330" s="339"/>
      <c r="W330" s="339"/>
      <c r="X330" s="339"/>
      <c r="Y330" s="339"/>
      <c r="Z330" s="339"/>
      <c r="AA330" s="339"/>
      <c r="AB330" s="339"/>
      <c r="AC330" s="339"/>
      <c r="AD330" s="339"/>
      <c r="AE330" s="339"/>
      <c r="AF330" s="339"/>
      <c r="AG330" s="339"/>
      <c r="AH330" s="339"/>
      <c r="AI330" s="339"/>
      <c r="AJ330" s="339"/>
      <c r="AK330" s="339"/>
      <c r="AL330" s="339"/>
      <c r="AM330" s="339"/>
      <c r="AN330" s="339"/>
      <c r="AO330" s="339"/>
      <c r="AP330" s="339"/>
      <c r="AQ330" s="339"/>
      <c r="AR330" s="339"/>
      <c r="AS330" s="339"/>
      <c r="AT330" s="339"/>
      <c r="AU330" s="339"/>
      <c r="AV330" s="339"/>
      <c r="AW330" s="339"/>
      <c r="AX330" s="339"/>
      <c r="AY330" s="339"/>
      <c r="AZ330" s="339"/>
      <c r="BA330" s="339"/>
      <c r="BB330" s="339"/>
      <c r="BC330" s="339"/>
      <c r="BD330" s="339"/>
      <c r="BE330" s="339"/>
      <c r="BF330" s="339"/>
      <c r="BG330" s="339"/>
      <c r="BH330" s="339"/>
      <c r="BI330" s="339"/>
      <c r="BJ330" s="339"/>
      <c r="BK330" s="339"/>
      <c r="BL330" s="339"/>
      <c r="BM330" s="339"/>
      <c r="BN330" s="339"/>
      <c r="BO330" s="339"/>
      <c r="BP330" s="339"/>
      <c r="BQ330" s="339"/>
      <c r="BR330" s="339"/>
      <c r="BS330" s="339"/>
      <c r="BT330" s="339"/>
      <c r="BU330" s="339"/>
      <c r="BV330" s="339"/>
      <c r="BW330" s="339"/>
      <c r="BX330" s="339"/>
      <c r="BY330" s="339"/>
      <c r="BZ330" s="339"/>
      <c r="CA330" s="339"/>
      <c r="CB330" s="339"/>
      <c r="CC330" s="339"/>
      <c r="CD330" s="339"/>
      <c r="CE330" s="339"/>
      <c r="CF330" s="339"/>
      <c r="CG330" s="339"/>
      <c r="CH330" s="339"/>
      <c r="CI330" s="339"/>
      <c r="CJ330" s="339"/>
      <c r="CK330" s="339"/>
      <c r="CL330" s="339"/>
      <c r="CM330" s="339"/>
      <c r="CN330" s="339"/>
      <c r="CO330" s="339"/>
      <c r="CP330" s="339"/>
      <c r="CQ330" s="339"/>
      <c r="CR330" s="339"/>
      <c r="CS330" s="339"/>
      <c r="CT330" s="339"/>
      <c r="CU330" s="339"/>
      <c r="CV330" s="339"/>
      <c r="CW330" s="339"/>
      <c r="CX330" s="339"/>
      <c r="CY330" s="339"/>
      <c r="CZ330" s="339"/>
      <c r="DA330" s="339"/>
      <c r="DB330" s="339"/>
      <c r="DC330" s="339"/>
      <c r="DD330" s="339"/>
      <c r="DE330" s="339"/>
      <c r="DF330" s="339"/>
      <c r="DG330" s="339"/>
      <c r="DH330" s="339"/>
      <c r="DI330" s="339"/>
      <c r="DJ330" s="339"/>
      <c r="DK330" s="339"/>
      <c r="DL330" s="339"/>
      <c r="DM330" s="339"/>
      <c r="DN330" s="339"/>
      <c r="DO330" s="339"/>
      <c r="DP330" s="339"/>
      <c r="DQ330" s="339"/>
      <c r="DR330" s="339"/>
      <c r="DS330" s="339"/>
      <c r="DT330" s="339"/>
      <c r="DU330" s="339"/>
      <c r="DV330" s="339"/>
      <c r="DW330" s="339"/>
      <c r="DX330" s="339"/>
      <c r="DY330" s="339"/>
      <c r="DZ330" s="339"/>
      <c r="EA330" s="339"/>
      <c r="EB330" s="339"/>
      <c r="EC330" s="339"/>
      <c r="ED330" s="339"/>
      <c r="EE330" s="339"/>
      <c r="EF330" s="339"/>
      <c r="EG330" s="339"/>
      <c r="EH330" s="339"/>
      <c r="EI330" s="339"/>
      <c r="EJ330" s="339"/>
      <c r="EK330" s="339"/>
      <c r="EL330" s="339"/>
      <c r="EM330" s="339"/>
      <c r="EN330" s="339"/>
      <c r="EO330" s="339"/>
      <c r="EP330" s="339"/>
      <c r="EQ330" s="339"/>
      <c r="ER330" s="339"/>
      <c r="ES330" s="339"/>
      <c r="ET330" s="339"/>
      <c r="EU330" s="339"/>
      <c r="EV330" s="339"/>
      <c r="EW330" s="339"/>
      <c r="EX330" s="339"/>
      <c r="EY330" s="339"/>
      <c r="EZ330" s="339"/>
      <c r="FA330" s="339"/>
      <c r="FB330" s="339"/>
      <c r="FC330" s="339"/>
      <c r="FD330" s="339"/>
      <c r="FE330" s="339"/>
      <c r="FF330" s="339"/>
      <c r="FG330" s="339"/>
      <c r="FH330" s="339"/>
      <c r="FI330" s="339"/>
      <c r="FJ330" s="339"/>
      <c r="FK330" s="339"/>
      <c r="FL330" s="339"/>
      <c r="FM330" s="339"/>
      <c r="FN330" s="339"/>
      <c r="FO330" s="339"/>
      <c r="FP330" s="339"/>
      <c r="FQ330" s="339"/>
      <c r="FR330" s="339"/>
      <c r="FS330" s="339"/>
      <c r="FT330" s="339"/>
      <c r="FU330" s="339"/>
      <c r="FV330" s="339"/>
      <c r="FW330" s="339"/>
      <c r="FX330" s="339"/>
      <c r="FY330" s="339"/>
      <c r="FZ330" s="339"/>
      <c r="GA330" s="339"/>
      <c r="GB330" s="339"/>
      <c r="GC330" s="339"/>
      <c r="GD330" s="339"/>
      <c r="GE330" s="339"/>
      <c r="GF330" s="339"/>
      <c r="GG330" s="339"/>
      <c r="GH330" s="339"/>
      <c r="GI330" s="339"/>
      <c r="GJ330" s="339"/>
      <c r="GK330" s="339"/>
      <c r="GL330" s="339"/>
      <c r="GM330" s="339"/>
      <c r="GN330" s="339"/>
      <c r="GO330" s="339"/>
      <c r="GP330" s="339"/>
      <c r="GQ330" s="339"/>
      <c r="GR330" s="339"/>
      <c r="GS330" s="339"/>
      <c r="GT330" s="339"/>
      <c r="GU330" s="339"/>
      <c r="GV330" s="339"/>
      <c r="GW330" s="339"/>
      <c r="GX330" s="339"/>
      <c r="GY330" s="339"/>
      <c r="GZ330" s="339"/>
      <c r="HA330" s="339"/>
      <c r="HB330" s="339"/>
      <c r="HC330" s="339"/>
      <c r="HD330" s="339"/>
      <c r="HE330" s="339"/>
      <c r="HF330" s="339"/>
      <c r="HG330" s="339"/>
      <c r="HH330" s="339"/>
      <c r="HI330" s="339"/>
      <c r="HJ330" s="339"/>
      <c r="HK330" s="339"/>
      <c r="HL330" s="339"/>
      <c r="HM330" s="339"/>
      <c r="HN330" s="339"/>
      <c r="HO330" s="339"/>
      <c r="HP330" s="339"/>
      <c r="HQ330" s="339"/>
      <c r="HR330" s="339"/>
      <c r="HS330" s="339"/>
      <c r="HT330" s="339"/>
      <c r="HU330" s="339"/>
      <c r="HV330" s="339"/>
      <c r="HW330" s="339"/>
      <c r="HX330" s="339"/>
      <c r="HY330" s="339"/>
      <c r="HZ330" s="339"/>
      <c r="IA330" s="339"/>
      <c r="IB330" s="339"/>
      <c r="IC330" s="339"/>
      <c r="ID330" s="339"/>
      <c r="IE330" s="339"/>
      <c r="IF330" s="339"/>
      <c r="IG330" s="339"/>
      <c r="IH330" s="339"/>
      <c r="II330" s="339"/>
      <c r="IJ330" s="339"/>
      <c r="IK330" s="339"/>
      <c r="IL330" s="339"/>
      <c r="IM330" s="339"/>
      <c r="IN330" s="339"/>
      <c r="IO330" s="339"/>
      <c r="IP330" s="339"/>
      <c r="IQ330" s="339"/>
      <c r="IR330" s="339"/>
      <c r="IS330" s="339"/>
      <c r="IT330" s="339"/>
      <c r="IU330" s="339"/>
      <c r="IV330" s="339"/>
      <c r="IW330" s="339"/>
      <c r="IX330" s="339"/>
      <c r="IY330" s="339"/>
      <c r="IZ330" s="339"/>
      <c r="JA330" s="339"/>
      <c r="JB330" s="339"/>
      <c r="JC330" s="339"/>
      <c r="JD330" s="339"/>
      <c r="JE330" s="339"/>
      <c r="JF330" s="339"/>
      <c r="JG330" s="339"/>
      <c r="JH330" s="339"/>
      <c r="JI330" s="339"/>
      <c r="JJ330" s="339"/>
      <c r="JK330" s="339"/>
      <c r="JL330" s="339"/>
      <c r="JM330" s="339"/>
      <c r="JN330" s="339"/>
      <c r="JO330" s="339"/>
      <c r="JP330" s="339"/>
      <c r="JQ330" s="339"/>
      <c r="JR330" s="339"/>
      <c r="JS330" s="339"/>
      <c r="JT330" s="339"/>
      <c r="JU330" s="339"/>
      <c r="JV330" s="339"/>
      <c r="JW330" s="339"/>
      <c r="JX330" s="339"/>
      <c r="JY330" s="339"/>
      <c r="JZ330" s="339"/>
      <c r="KA330" s="339"/>
      <c r="KB330" s="339"/>
      <c r="KC330" s="339"/>
      <c r="KD330" s="339"/>
      <c r="KE330" s="339"/>
      <c r="KF330" s="339"/>
      <c r="KG330" s="339"/>
      <c r="KH330" s="339"/>
      <c r="KI330" s="339"/>
      <c r="KJ330" s="339"/>
      <c r="KK330" s="339"/>
      <c r="KL330" s="339"/>
      <c r="KM330" s="339"/>
      <c r="KN330" s="339"/>
      <c r="KO330" s="339"/>
      <c r="KP330" s="339"/>
      <c r="KQ330" s="339"/>
      <c r="KR330" s="339"/>
      <c r="KS330" s="339"/>
      <c r="KT330" s="339"/>
      <c r="KU330" s="339"/>
      <c r="KV330" s="339"/>
      <c r="KW330" s="339"/>
      <c r="KX330" s="339"/>
      <c r="KY330" s="339"/>
      <c r="KZ330" s="339"/>
      <c r="LA330" s="339"/>
      <c r="LB330" s="339"/>
      <c r="LC330" s="339"/>
      <c r="LD330" s="339"/>
      <c r="LE330" s="339"/>
      <c r="LF330" s="339"/>
      <c r="LG330" s="339"/>
      <c r="LH330" s="339"/>
      <c r="LI330" s="339"/>
      <c r="LJ330" s="339"/>
      <c r="LK330" s="339"/>
      <c r="LL330" s="339"/>
      <c r="LM330" s="339"/>
      <c r="LN330" s="339"/>
      <c r="LO330" s="339"/>
      <c r="LP330" s="339"/>
      <c r="LQ330" s="339"/>
      <c r="LR330" s="339"/>
      <c r="LS330" s="339"/>
      <c r="LT330" s="339"/>
      <c r="LU330" s="339"/>
      <c r="LV330" s="339"/>
      <c r="LW330" s="339"/>
      <c r="LX330" s="339"/>
      <c r="LY330" s="339"/>
      <c r="LZ330" s="339"/>
      <c r="MA330" s="339"/>
      <c r="MB330" s="339"/>
      <c r="MC330" s="339"/>
      <c r="MD330" s="339"/>
      <c r="ME330" s="339"/>
      <c r="MF330" s="339"/>
      <c r="MG330" s="339"/>
      <c r="MH330" s="339"/>
      <c r="MI330" s="339"/>
      <c r="MJ330" s="339"/>
      <c r="MK330" s="339"/>
      <c r="ML330" s="339"/>
      <c r="MM330" s="339"/>
      <c r="MN330" s="339"/>
      <c r="MO330" s="339"/>
      <c r="MP330" s="339"/>
      <c r="MQ330" s="339"/>
      <c r="MR330" s="339"/>
      <c r="MS330" s="339"/>
      <c r="MT330" s="339"/>
      <c r="MU330" s="339"/>
      <c r="MV330" s="339"/>
      <c r="MW330" s="339"/>
      <c r="MX330" s="339"/>
      <c r="MY330" s="339"/>
      <c r="MZ330" s="339"/>
      <c r="NA330" s="339"/>
      <c r="NB330" s="339"/>
      <c r="NC330" s="339"/>
      <c r="ND330" s="339"/>
      <c r="NE330" s="339"/>
      <c r="NF330" s="339"/>
      <c r="NG330" s="339"/>
      <c r="NH330" s="339"/>
      <c r="NI330" s="339"/>
      <c r="NJ330" s="339"/>
      <c r="NK330" s="339"/>
      <c r="NL330" s="339"/>
      <c r="NM330" s="339"/>
      <c r="NN330" s="339"/>
      <c r="NO330" s="339"/>
      <c r="NP330" s="339"/>
      <c r="NQ330" s="339"/>
      <c r="NR330" s="339"/>
      <c r="NS330" s="339"/>
      <c r="NT330" s="339"/>
      <c r="NU330" s="339"/>
      <c r="NV330" s="339"/>
      <c r="NW330" s="339"/>
      <c r="NX330" s="339"/>
      <c r="NY330" s="339"/>
      <c r="NZ330" s="339"/>
      <c r="OA330" s="339"/>
      <c r="OB330" s="339"/>
      <c r="OC330" s="339"/>
      <c r="OD330" s="339"/>
      <c r="OE330" s="339"/>
      <c r="OF330" s="339"/>
      <c r="OG330" s="339"/>
      <c r="OH330" s="339"/>
      <c r="OI330" s="339"/>
      <c r="OJ330" s="339"/>
      <c r="OK330" s="339"/>
      <c r="OL330" s="339"/>
      <c r="OM330" s="339"/>
      <c r="ON330" s="339"/>
      <c r="OO330" s="339"/>
      <c r="OP330" s="339"/>
      <c r="OQ330" s="339"/>
      <c r="OR330" s="339"/>
      <c r="OS330" s="339"/>
      <c r="OT330" s="339"/>
      <c r="OU330" s="339"/>
      <c r="OV330" s="339"/>
      <c r="OW330" s="339"/>
      <c r="OX330" s="339"/>
      <c r="OY330" s="339"/>
      <c r="OZ330" s="339"/>
      <c r="PA330" s="339"/>
      <c r="PB330" s="339"/>
      <c r="PC330" s="339"/>
      <c r="PD330" s="339"/>
      <c r="PE330" s="339"/>
      <c r="PF330" s="339"/>
      <c r="PG330" s="339"/>
      <c r="PH330" s="339"/>
      <c r="PI330" s="339"/>
      <c r="PJ330" s="339"/>
      <c r="PK330" s="339"/>
      <c r="PL330" s="339"/>
      <c r="PM330" s="339"/>
      <c r="PN330" s="339"/>
      <c r="PO330" s="339"/>
      <c r="PP330" s="339"/>
      <c r="PQ330" s="339"/>
      <c r="PR330" s="339"/>
      <c r="PS330" s="339"/>
      <c r="PT330" s="339"/>
      <c r="PU330" s="339"/>
      <c r="PV330" s="339"/>
      <c r="PW330" s="339"/>
      <c r="PX330" s="339"/>
      <c r="PY330" s="339"/>
      <c r="PZ330" s="339"/>
      <c r="QA330" s="339"/>
      <c r="QB330" s="339"/>
      <c r="QC330" s="339"/>
      <c r="QD330" s="339"/>
      <c r="QE330" s="339"/>
      <c r="QF330" s="339"/>
      <c r="QG330" s="339"/>
      <c r="QH330" s="339"/>
      <c r="QI330" s="339"/>
      <c r="QJ330" s="339"/>
      <c r="QK330" s="339"/>
      <c r="QL330" s="339"/>
      <c r="QM330" s="339"/>
      <c r="QN330" s="339"/>
      <c r="QO330" s="339"/>
      <c r="QP330" s="339"/>
      <c r="QQ330" s="339"/>
      <c r="QR330" s="339"/>
      <c r="QS330" s="339"/>
      <c r="QT330" s="339"/>
      <c r="QU330" s="339"/>
      <c r="QV330" s="339"/>
      <c r="QW330" s="339"/>
      <c r="QX330" s="339"/>
      <c r="QY330" s="339"/>
      <c r="QZ330" s="339"/>
      <c r="RA330" s="339"/>
      <c r="RB330" s="339"/>
      <c r="RC330" s="339"/>
      <c r="RD330" s="339"/>
      <c r="RE330" s="339"/>
      <c r="RF330" s="339"/>
      <c r="RG330" s="339"/>
      <c r="RH330" s="339"/>
      <c r="RI330" s="339"/>
      <c r="RJ330" s="339"/>
      <c r="RK330" s="339"/>
      <c r="RL330" s="339"/>
      <c r="RM330" s="339"/>
      <c r="RN330" s="339"/>
      <c r="RO330" s="339"/>
      <c r="RP330" s="339"/>
      <c r="RQ330" s="339"/>
      <c r="RR330" s="339"/>
      <c r="RS330" s="339"/>
      <c r="RT330" s="339"/>
      <c r="RU330" s="339"/>
      <c r="RV330" s="339"/>
      <c r="RW330" s="339"/>
      <c r="RX330" s="339"/>
      <c r="RY330" s="339"/>
      <c r="RZ330" s="339"/>
      <c r="SA330" s="339"/>
      <c r="SB330" s="339"/>
      <c r="SC330" s="339"/>
      <c r="SD330" s="339"/>
      <c r="SE330" s="339"/>
      <c r="SF330" s="339"/>
      <c r="SG330" s="339"/>
      <c r="SH330" s="339"/>
      <c r="SI330" s="339"/>
      <c r="SJ330" s="339"/>
      <c r="SK330" s="339"/>
      <c r="SL330" s="339"/>
      <c r="SM330" s="339"/>
      <c r="SN330" s="339"/>
      <c r="SO330" s="339"/>
      <c r="SP330" s="339"/>
      <c r="SQ330" s="339"/>
      <c r="SR330" s="339"/>
      <c r="SS330" s="339"/>
      <c r="ST330" s="339"/>
      <c r="SU330" s="339"/>
      <c r="SV330" s="339"/>
      <c r="SW330" s="339"/>
      <c r="SX330" s="339"/>
      <c r="SY330" s="339"/>
      <c r="SZ330" s="339"/>
      <c r="TA330" s="339"/>
      <c r="TB330" s="339"/>
      <c r="TC330" s="339"/>
      <c r="TD330" s="339"/>
      <c r="TE330" s="339"/>
      <c r="TF330" s="339"/>
      <c r="TG330" s="339"/>
      <c r="TH330" s="339"/>
      <c r="TI330" s="339"/>
      <c r="TJ330" s="339"/>
      <c r="TK330" s="339"/>
      <c r="TL330" s="339"/>
      <c r="TM330" s="339"/>
      <c r="TN330" s="339"/>
      <c r="TO330" s="339"/>
      <c r="TP330" s="339"/>
      <c r="TQ330" s="339"/>
      <c r="TR330" s="339"/>
      <c r="TS330" s="339"/>
      <c r="TT330" s="339"/>
      <c r="TU330" s="339"/>
      <c r="TV330" s="339"/>
      <c r="TW330" s="339"/>
      <c r="TX330" s="339"/>
      <c r="TY330" s="339"/>
      <c r="TZ330" s="339"/>
      <c r="UA330" s="339"/>
      <c r="UB330" s="339"/>
      <c r="UC330" s="339"/>
      <c r="UD330" s="339"/>
      <c r="UE330" s="339"/>
      <c r="UF330" s="339"/>
      <c r="UG330" s="339"/>
      <c r="UH330" s="339"/>
      <c r="UI330" s="339"/>
      <c r="UJ330" s="339"/>
      <c r="UK330" s="339"/>
      <c r="UL330" s="339"/>
      <c r="UM330" s="339"/>
      <c r="UN330" s="339"/>
      <c r="UO330" s="339"/>
      <c r="UP330" s="339"/>
      <c r="UQ330" s="339"/>
      <c r="UR330" s="339"/>
      <c r="US330" s="339"/>
      <c r="UT330" s="339"/>
      <c r="UU330" s="339"/>
      <c r="UV330" s="339"/>
      <c r="UW330" s="339"/>
      <c r="UX330" s="339"/>
      <c r="UY330" s="339"/>
      <c r="UZ330" s="339"/>
      <c r="VA330" s="339"/>
      <c r="VB330" s="339"/>
      <c r="VC330" s="339"/>
      <c r="VD330" s="339"/>
      <c r="VE330" s="339"/>
      <c r="VF330" s="339"/>
      <c r="VG330" s="339"/>
      <c r="VH330" s="339"/>
      <c r="VI330" s="339"/>
      <c r="VJ330" s="339"/>
      <c r="VK330" s="339"/>
      <c r="VL330" s="339"/>
      <c r="VM330" s="339"/>
      <c r="VN330" s="339"/>
      <c r="VO330" s="339"/>
      <c r="VP330" s="339"/>
      <c r="VQ330" s="339"/>
      <c r="VR330" s="339"/>
      <c r="VS330" s="339"/>
      <c r="VT330" s="339"/>
      <c r="VU330" s="339"/>
      <c r="VV330" s="339"/>
      <c r="VW330" s="339"/>
      <c r="VX330" s="339"/>
      <c r="VY330" s="339"/>
      <c r="VZ330" s="339"/>
      <c r="WA330" s="339"/>
      <c r="WB330" s="339"/>
      <c r="WC330" s="339"/>
      <c r="WD330" s="339"/>
      <c r="WE330" s="339"/>
      <c r="WF330" s="339"/>
      <c r="WG330" s="339"/>
      <c r="WH330" s="339"/>
      <c r="WI330" s="339"/>
      <c r="WJ330" s="339"/>
      <c r="WK330" s="339"/>
      <c r="WL330" s="339"/>
      <c r="WM330" s="339"/>
      <c r="WN330" s="339"/>
      <c r="WO330" s="339"/>
      <c r="WP330" s="339"/>
      <c r="WQ330" s="339"/>
      <c r="WR330" s="339"/>
      <c r="WS330" s="339"/>
      <c r="WT330" s="339"/>
      <c r="WU330" s="339"/>
      <c r="WV330" s="339"/>
      <c r="WW330" s="339"/>
      <c r="WX330" s="339"/>
      <c r="WY330" s="339"/>
      <c r="WZ330" s="339"/>
      <c r="XA330" s="339"/>
      <c r="XB330" s="339"/>
      <c r="XC330" s="339"/>
      <c r="XD330" s="339"/>
      <c r="XE330" s="339"/>
      <c r="XF330" s="339"/>
      <c r="XG330" s="339"/>
      <c r="XH330" s="339"/>
      <c r="XI330" s="339"/>
      <c r="XJ330" s="339"/>
      <c r="XK330" s="339"/>
      <c r="XL330" s="339"/>
      <c r="XM330" s="339"/>
      <c r="XN330" s="339"/>
      <c r="XO330" s="339"/>
      <c r="XP330" s="339"/>
      <c r="XQ330" s="339"/>
      <c r="XR330" s="339"/>
      <c r="XS330" s="339"/>
      <c r="XT330" s="339"/>
      <c r="XU330" s="339"/>
      <c r="XV330" s="339"/>
      <c r="XW330" s="339"/>
      <c r="XX330" s="339"/>
      <c r="XY330" s="339"/>
      <c r="XZ330" s="339"/>
      <c r="YA330" s="339"/>
      <c r="YB330" s="339"/>
      <c r="YC330" s="339"/>
      <c r="YD330" s="339"/>
      <c r="YE330" s="339"/>
      <c r="YF330" s="339"/>
      <c r="YG330" s="339"/>
      <c r="YH330" s="339"/>
      <c r="YI330" s="339"/>
      <c r="YJ330" s="339"/>
      <c r="YK330" s="339"/>
      <c r="YL330" s="339"/>
      <c r="YM330" s="339"/>
      <c r="YN330" s="339"/>
      <c r="YO330" s="339"/>
      <c r="YP330" s="339"/>
      <c r="YQ330" s="339"/>
      <c r="YR330" s="339"/>
      <c r="YS330" s="339"/>
      <c r="YT330" s="339"/>
      <c r="YU330" s="339"/>
      <c r="YV330" s="339"/>
      <c r="YW330" s="339"/>
      <c r="YX330" s="339"/>
      <c r="YY330" s="339"/>
      <c r="YZ330" s="339"/>
      <c r="ZA330" s="339"/>
      <c r="ZB330" s="339"/>
      <c r="ZC330" s="339"/>
      <c r="ZD330" s="339"/>
      <c r="ZE330" s="339"/>
      <c r="ZF330" s="339"/>
      <c r="ZG330" s="339"/>
      <c r="ZH330" s="339"/>
      <c r="ZI330" s="339"/>
      <c r="ZJ330" s="339"/>
      <c r="ZK330" s="339"/>
      <c r="ZL330" s="339"/>
      <c r="ZM330" s="339"/>
      <c r="ZN330" s="339"/>
      <c r="ZO330" s="339"/>
      <c r="ZP330" s="339"/>
      <c r="ZQ330" s="339"/>
      <c r="ZR330" s="339"/>
      <c r="ZS330" s="339"/>
      <c r="ZT330" s="339"/>
      <c r="ZU330" s="339"/>
      <c r="ZV330" s="339"/>
      <c r="ZW330" s="339"/>
      <c r="ZX330" s="339"/>
      <c r="ZY330" s="339"/>
      <c r="ZZ330" s="339"/>
      <c r="AAA330" s="339"/>
      <c r="AAB330" s="339"/>
      <c r="AAC330" s="339"/>
      <c r="AAD330" s="339"/>
      <c r="AAE330" s="339"/>
      <c r="AAF330" s="339"/>
      <c r="AAG330" s="339"/>
      <c r="AAH330" s="339"/>
      <c r="AAI330" s="339"/>
      <c r="AAJ330" s="339"/>
      <c r="AAK330" s="339"/>
      <c r="AAL330" s="339"/>
      <c r="AAM330" s="339"/>
      <c r="AAN330" s="339"/>
      <c r="AAO330" s="339"/>
      <c r="AAP330" s="339"/>
      <c r="AAQ330" s="339"/>
      <c r="AAR330" s="339"/>
      <c r="AAS330" s="339"/>
      <c r="AAT330" s="339"/>
      <c r="AAU330" s="339"/>
      <c r="AAV330" s="339"/>
      <c r="AAW330" s="339"/>
      <c r="AAX330" s="339"/>
      <c r="AAY330" s="339"/>
      <c r="AAZ330" s="339"/>
      <c r="ABA330" s="339"/>
      <c r="ABB330" s="339"/>
      <c r="ABC330" s="339"/>
      <c r="ABD330" s="339"/>
      <c r="ABE330" s="339"/>
      <c r="ABF330" s="339"/>
      <c r="ABG330" s="339"/>
      <c r="ABH330" s="339"/>
      <c r="ABI330" s="339"/>
      <c r="ABJ330" s="339"/>
      <c r="ABK330" s="339"/>
      <c r="ABL330" s="339"/>
      <c r="ABM330" s="339"/>
      <c r="ABN330" s="339"/>
      <c r="ABO330" s="339"/>
      <c r="ABP330" s="339"/>
      <c r="ABQ330" s="339"/>
      <c r="ABR330" s="339"/>
      <c r="ABS330" s="339"/>
      <c r="ABT330" s="339"/>
      <c r="ABU330" s="339"/>
      <c r="ABV330" s="339"/>
      <c r="ABW330" s="339"/>
      <c r="ABX330" s="339"/>
      <c r="ABY330" s="339"/>
      <c r="ABZ330" s="339"/>
      <c r="ACA330" s="339"/>
      <c r="ACB330" s="339"/>
      <c r="ACC330" s="339"/>
      <c r="ACD330" s="339"/>
      <c r="ACE330" s="339"/>
      <c r="ACF330" s="339"/>
      <c r="ACG330" s="339"/>
      <c r="ACH330" s="339"/>
      <c r="ACI330" s="339"/>
      <c r="ACJ330" s="339"/>
      <c r="ACK330" s="339"/>
      <c r="ACL330" s="339"/>
      <c r="ACM330" s="339"/>
      <c r="ACN330" s="339"/>
      <c r="ACO330" s="339"/>
      <c r="ACP330" s="339"/>
      <c r="ACQ330" s="339"/>
      <c r="ACR330" s="339"/>
      <c r="ACS330" s="339"/>
      <c r="ACT330" s="339"/>
      <c r="ACU330" s="339"/>
      <c r="ACV330" s="339"/>
      <c r="ACW330" s="339"/>
      <c r="ACX330" s="339"/>
      <c r="ACY330" s="339"/>
      <c r="ACZ330" s="339"/>
      <c r="ADA330" s="339"/>
      <c r="ADB330" s="339"/>
      <c r="ADC330" s="339"/>
      <c r="ADD330" s="339"/>
      <c r="ADE330" s="339"/>
      <c r="ADF330" s="339"/>
      <c r="ADG330" s="339"/>
      <c r="ADH330" s="339"/>
      <c r="ADI330" s="339"/>
      <c r="ADJ330" s="339"/>
      <c r="ADK330" s="339"/>
      <c r="ADL330" s="339"/>
      <c r="ADM330" s="339"/>
      <c r="ADN330" s="339"/>
      <c r="ADO330" s="339"/>
      <c r="ADP330" s="339"/>
      <c r="ADQ330" s="339"/>
      <c r="ADR330" s="339"/>
      <c r="ADS330" s="339"/>
      <c r="ADT330" s="339"/>
      <c r="ADU330" s="339"/>
      <c r="ADV330" s="339"/>
      <c r="ADW330" s="339"/>
      <c r="ADX330" s="339"/>
      <c r="ADY330" s="339"/>
      <c r="ADZ330" s="339"/>
      <c r="AEA330" s="339"/>
      <c r="AEB330" s="339"/>
      <c r="AEC330" s="339"/>
      <c r="AED330" s="339"/>
      <c r="AEE330" s="339"/>
      <c r="AEF330" s="339"/>
      <c r="AEG330" s="339"/>
      <c r="AEH330" s="339"/>
      <c r="AEI330" s="339"/>
      <c r="AEJ330" s="339"/>
      <c r="AEK330" s="339"/>
      <c r="AEL330" s="339"/>
      <c r="AEM330" s="339"/>
      <c r="AEN330" s="339"/>
      <c r="AEO330" s="339"/>
      <c r="AEP330" s="339"/>
      <c r="AEQ330" s="339"/>
      <c r="AER330" s="339"/>
      <c r="AES330" s="339"/>
      <c r="AET330" s="339"/>
      <c r="AEU330" s="339"/>
      <c r="AEV330" s="339"/>
      <c r="AEW330" s="339"/>
      <c r="AEX330" s="339"/>
      <c r="AEY330" s="339"/>
      <c r="AEZ330" s="339"/>
      <c r="AFA330" s="339"/>
      <c r="AFB330" s="339"/>
      <c r="AFC330" s="339"/>
      <c r="AFD330" s="339"/>
      <c r="AFE330" s="339"/>
      <c r="AFF330" s="339"/>
      <c r="AFG330" s="339"/>
      <c r="AFH330" s="339"/>
      <c r="AFI330" s="339"/>
      <c r="AFJ330" s="339"/>
      <c r="AFK330" s="339"/>
      <c r="AFL330" s="339"/>
      <c r="AFM330" s="339"/>
      <c r="AFN330" s="339"/>
      <c r="AFO330" s="339"/>
      <c r="AFP330" s="339"/>
      <c r="AFQ330" s="339"/>
      <c r="AFR330" s="339"/>
      <c r="AFS330" s="339"/>
      <c r="AFT330" s="339"/>
      <c r="AFU330" s="339"/>
      <c r="AFV330" s="339"/>
      <c r="AFW330" s="339"/>
      <c r="AFX330" s="339"/>
      <c r="AFY330" s="339"/>
      <c r="AFZ330" s="339"/>
      <c r="AGA330" s="339"/>
      <c r="AGB330" s="339"/>
      <c r="AGC330" s="339"/>
      <c r="AGD330" s="339"/>
      <c r="AGE330" s="339"/>
      <c r="AGF330" s="339"/>
      <c r="AGG330" s="339"/>
      <c r="AGH330" s="339"/>
      <c r="AGI330" s="339"/>
      <c r="AGJ330" s="339"/>
      <c r="AGK330" s="339"/>
      <c r="AGL330" s="339"/>
      <c r="AGM330" s="339"/>
      <c r="AGN330" s="339"/>
      <c r="AGO330" s="339"/>
      <c r="AGP330" s="339"/>
      <c r="AGQ330" s="339"/>
      <c r="AGR330" s="339"/>
      <c r="AGS330" s="339"/>
      <c r="AGT330" s="339"/>
      <c r="AGU330" s="339"/>
      <c r="AGV330" s="339"/>
      <c r="AGW330" s="339"/>
      <c r="AGX330" s="339"/>
      <c r="AGY330" s="339"/>
      <c r="AGZ330" s="339"/>
      <c r="AHA330" s="339"/>
      <c r="AHB330" s="339"/>
      <c r="AHC330" s="339"/>
      <c r="AHD330" s="339"/>
      <c r="AHE330" s="339"/>
      <c r="AHF330" s="339"/>
      <c r="AHG330" s="339"/>
      <c r="AHH330" s="339"/>
      <c r="AHI330" s="339"/>
      <c r="AHJ330" s="339"/>
      <c r="AHK330" s="339"/>
      <c r="AHL330" s="339"/>
      <c r="AHM330" s="339"/>
      <c r="AHN330" s="339"/>
      <c r="AHO330" s="339"/>
      <c r="AHP330" s="339"/>
      <c r="AHQ330" s="339"/>
      <c r="AHR330" s="339"/>
      <c r="AHS330" s="339"/>
      <c r="AHT330" s="339"/>
      <c r="AHU330" s="339"/>
      <c r="AHV330" s="339"/>
      <c r="AHW330" s="339"/>
      <c r="AHX330" s="339"/>
      <c r="AHY330" s="339"/>
      <c r="AHZ330" s="339"/>
      <c r="AIA330" s="339"/>
      <c r="AIB330" s="339"/>
      <c r="AIC330" s="339"/>
      <c r="AID330" s="339"/>
      <c r="AIE330" s="339"/>
      <c r="AIF330" s="339"/>
      <c r="AIG330" s="339"/>
      <c r="AIH330" s="339"/>
      <c r="AII330" s="339"/>
      <c r="AIJ330" s="339"/>
      <c r="AIK330" s="339"/>
      <c r="AIL330" s="339"/>
      <c r="AIM330" s="339"/>
      <c r="AIN330" s="339"/>
      <c r="AIO330" s="339"/>
      <c r="AIP330" s="339"/>
      <c r="AIQ330" s="339"/>
      <c r="AIR330" s="339"/>
      <c r="AIS330" s="339"/>
      <c r="AIT330" s="339"/>
      <c r="AIU330" s="339"/>
      <c r="AIV330" s="339"/>
      <c r="AIW330" s="339"/>
      <c r="AIX330" s="339"/>
      <c r="AIY330" s="339"/>
      <c r="AIZ330" s="339"/>
      <c r="AJA330" s="339"/>
      <c r="AJB330" s="339"/>
      <c r="AJC330" s="339"/>
      <c r="AJD330" s="339"/>
      <c r="AJE330" s="339"/>
      <c r="AJF330" s="339"/>
      <c r="AJG330" s="339"/>
      <c r="AJH330" s="339"/>
      <c r="AJI330" s="339"/>
      <c r="AJJ330" s="339"/>
      <c r="AJK330" s="339"/>
      <c r="AJL330" s="339"/>
      <c r="AJM330" s="339"/>
      <c r="AJN330" s="339"/>
      <c r="AJO330" s="339"/>
      <c r="AJP330" s="339"/>
      <c r="AJQ330" s="339"/>
      <c r="AJR330" s="339"/>
      <c r="AJS330" s="339"/>
      <c r="AJT330" s="339"/>
      <c r="AJU330" s="339"/>
      <c r="AJV330" s="339"/>
      <c r="AJW330" s="339"/>
      <c r="AJX330" s="339"/>
      <c r="AJY330" s="339"/>
      <c r="AJZ330" s="339"/>
      <c r="AKA330" s="339"/>
      <c r="AKB330" s="339"/>
      <c r="AKC330" s="339"/>
      <c r="AKD330" s="339"/>
      <c r="AKE330" s="339"/>
      <c r="AKF330" s="339"/>
      <c r="AKG330" s="339"/>
      <c r="AKH330" s="339"/>
      <c r="AKI330" s="339"/>
      <c r="AKJ330" s="339"/>
      <c r="AKK330" s="339"/>
      <c r="AKL330" s="339"/>
      <c r="AKM330" s="339"/>
      <c r="AKN330" s="339"/>
      <c r="AKO330" s="339"/>
      <c r="AKP330" s="339"/>
      <c r="AKQ330" s="339"/>
      <c r="AKR330" s="339"/>
      <c r="AKS330" s="339"/>
      <c r="AKT330" s="339"/>
      <c r="AKU330" s="339"/>
      <c r="AKV330" s="339"/>
      <c r="AKW330" s="339"/>
      <c r="AKX330" s="339"/>
      <c r="AKY330" s="339"/>
      <c r="AKZ330" s="339"/>
      <c r="ALA330" s="339"/>
      <c r="ALB330" s="339"/>
      <c r="ALC330" s="339"/>
      <c r="ALD330" s="339"/>
      <c r="ALE330" s="339"/>
      <c r="ALF330" s="339"/>
      <c r="ALG330" s="339"/>
      <c r="ALH330" s="339"/>
      <c r="ALI330" s="339"/>
      <c r="ALJ330" s="339"/>
      <c r="ALK330" s="339"/>
      <c r="ALL330" s="339"/>
      <c r="ALM330" s="339"/>
      <c r="ALN330" s="339"/>
      <c r="ALO330" s="339"/>
      <c r="ALP330" s="339"/>
      <c r="ALQ330" s="339"/>
      <c r="ALR330" s="339"/>
      <c r="ALS330" s="339"/>
      <c r="ALT330" s="339"/>
      <c r="ALU330" s="339"/>
      <c r="ALV330" s="339"/>
      <c r="ALW330" s="339"/>
      <c r="ALX330" s="339"/>
      <c r="ALY330" s="339"/>
      <c r="ALZ330" s="339"/>
      <c r="AMA330" s="339"/>
      <c r="AMB330" s="339"/>
      <c r="AMC330" s="339"/>
      <c r="AMD330" s="339"/>
      <c r="AME330" s="339"/>
      <c r="AMF330" s="339"/>
      <c r="AMG330" s="339"/>
      <c r="AMH330" s="339"/>
      <c r="AMI330" s="339"/>
      <c r="AMJ330" s="339"/>
      <c r="AMK330" s="339"/>
      <c r="AML330" s="339"/>
      <c r="AMM330" s="339"/>
      <c r="AMN330" s="339"/>
      <c r="AMO330" s="339"/>
      <c r="AMP330" s="339"/>
      <c r="AMQ330" s="339"/>
      <c r="AMR330" s="339"/>
      <c r="AMS330" s="339"/>
      <c r="AMT330" s="339"/>
      <c r="AMU330" s="339"/>
      <c r="AMV330" s="339"/>
      <c r="AMW330" s="339"/>
      <c r="AMX330" s="339"/>
      <c r="AMY330" s="339"/>
      <c r="AMZ330" s="339"/>
      <c r="ANA330" s="339"/>
      <c r="ANB330" s="339"/>
      <c r="ANC330" s="339"/>
      <c r="AND330" s="339"/>
      <c r="ANE330" s="339"/>
      <c r="ANF330" s="339"/>
      <c r="ANG330" s="339"/>
      <c r="ANH330" s="339"/>
      <c r="ANI330" s="339"/>
      <c r="ANJ330" s="339"/>
      <c r="ANK330" s="339"/>
      <c r="ANL330" s="339"/>
      <c r="ANM330" s="339"/>
      <c r="ANN330" s="339"/>
      <c r="ANO330" s="339"/>
      <c r="ANP330" s="339"/>
      <c r="ANQ330" s="339"/>
      <c r="ANR330" s="339"/>
      <c r="ANS330" s="339"/>
      <c r="ANT330" s="339"/>
      <c r="ANU330" s="339"/>
      <c r="ANV330" s="339"/>
      <c r="ANW330" s="339"/>
      <c r="ANX330" s="339"/>
      <c r="ANY330" s="339"/>
      <c r="ANZ330" s="339"/>
      <c r="AOA330" s="339"/>
      <c r="AOB330" s="339"/>
      <c r="AOC330" s="339"/>
      <c r="AOD330" s="339"/>
      <c r="AOE330" s="339"/>
      <c r="AOF330" s="339"/>
      <c r="AOG330" s="339"/>
      <c r="AOH330" s="339"/>
      <c r="AOI330" s="339"/>
      <c r="AOJ330" s="339"/>
      <c r="AOK330" s="339"/>
      <c r="AOL330" s="339"/>
      <c r="AOM330" s="339"/>
      <c r="AON330" s="339"/>
      <c r="AOO330" s="339"/>
      <c r="AOP330" s="339"/>
      <c r="AOQ330" s="339"/>
      <c r="AOR330" s="339"/>
      <c r="AOS330" s="339"/>
      <c r="AOT330" s="339"/>
      <c r="AOU330" s="339"/>
      <c r="AOV330" s="339"/>
      <c r="AOW330" s="339"/>
      <c r="AOX330" s="339"/>
      <c r="AOY330" s="339"/>
      <c r="AOZ330" s="339"/>
      <c r="APA330" s="339"/>
      <c r="APB330" s="339"/>
      <c r="APC330" s="339"/>
      <c r="APD330" s="339"/>
      <c r="APE330" s="339"/>
      <c r="APF330" s="339"/>
      <c r="APG330" s="339"/>
      <c r="APH330" s="339"/>
      <c r="API330" s="339"/>
      <c r="APJ330" s="339"/>
      <c r="APK330" s="339"/>
      <c r="APL330" s="339"/>
      <c r="APM330" s="339"/>
      <c r="APN330" s="339"/>
      <c r="APO330" s="339"/>
      <c r="APP330" s="339"/>
      <c r="APQ330" s="339"/>
      <c r="APR330" s="339"/>
      <c r="APS330" s="339"/>
      <c r="APT330" s="339"/>
      <c r="APU330" s="339"/>
      <c r="APV330" s="339"/>
      <c r="APW330" s="339"/>
      <c r="APX330" s="339"/>
      <c r="APY330" s="339"/>
      <c r="APZ330" s="339"/>
      <c r="AQA330" s="339"/>
      <c r="AQB330" s="339"/>
      <c r="AQC330" s="339"/>
      <c r="AQD330" s="339"/>
      <c r="AQE330" s="339"/>
      <c r="AQF330" s="339"/>
      <c r="AQG330" s="339"/>
      <c r="AQH330" s="339"/>
      <c r="AQI330" s="339"/>
      <c r="AQJ330" s="339"/>
      <c r="AQK330" s="339"/>
      <c r="AQL330" s="339"/>
      <c r="AQM330" s="339"/>
      <c r="AQN330" s="339"/>
      <c r="AQO330" s="339"/>
      <c r="AQP330" s="339"/>
      <c r="AQQ330" s="339"/>
      <c r="AQR330" s="339"/>
      <c r="AQS330" s="339"/>
      <c r="AQT330" s="339"/>
      <c r="AQU330" s="339"/>
      <c r="AQV330" s="339"/>
      <c r="AQW330" s="339"/>
      <c r="AQX330" s="339"/>
      <c r="AQY330" s="339"/>
      <c r="AQZ330" s="339"/>
      <c r="ARA330" s="339"/>
      <c r="ARB330" s="339"/>
      <c r="ARC330" s="339"/>
      <c r="ARD330" s="339"/>
      <c r="ARE330" s="339"/>
      <c r="ARF330" s="339"/>
      <c r="ARG330" s="339"/>
      <c r="ARH330" s="339"/>
      <c r="ARI330" s="339"/>
      <c r="ARJ330" s="339"/>
      <c r="ARK330" s="339"/>
      <c r="ARL330" s="339"/>
      <c r="ARM330" s="339"/>
      <c r="ARN330" s="339"/>
      <c r="ARO330" s="339"/>
      <c r="ARP330" s="339"/>
      <c r="ARQ330" s="339"/>
      <c r="ARR330" s="339"/>
      <c r="ARS330" s="339"/>
      <c r="ART330" s="339"/>
      <c r="ARU330" s="339"/>
      <c r="ARV330" s="339"/>
      <c r="ARW330" s="339"/>
      <c r="ARX330" s="339"/>
      <c r="ARY330" s="339"/>
      <c r="ARZ330" s="339"/>
      <c r="ASA330" s="339"/>
      <c r="ASB330" s="339"/>
      <c r="ASC330" s="339"/>
      <c r="ASD330" s="339"/>
      <c r="ASE330" s="339"/>
      <c r="ASF330" s="339"/>
      <c r="ASG330" s="339"/>
      <c r="ASH330" s="339"/>
      <c r="ASI330" s="339"/>
      <c r="ASJ330" s="339"/>
      <c r="ASK330" s="339"/>
      <c r="ASL330" s="339"/>
      <c r="ASM330" s="339"/>
      <c r="ASN330" s="339"/>
      <c r="ASO330" s="339"/>
      <c r="ASP330" s="339"/>
      <c r="ASQ330" s="339"/>
      <c r="ASR330" s="339"/>
      <c r="ASS330" s="339"/>
      <c r="AST330" s="339"/>
      <c r="ASU330" s="339"/>
      <c r="ASV330" s="339"/>
      <c r="ASW330" s="339"/>
      <c r="ASX330" s="339"/>
      <c r="ASY330" s="339"/>
      <c r="ASZ330" s="339"/>
      <c r="ATA330" s="339"/>
      <c r="ATB330" s="339"/>
      <c r="ATC330" s="339"/>
      <c r="ATD330" s="339"/>
      <c r="ATE330" s="339"/>
      <c r="ATF330" s="339"/>
      <c r="ATG330" s="339"/>
      <c r="ATH330" s="339"/>
      <c r="ATI330" s="339"/>
      <c r="ATJ330" s="339"/>
      <c r="ATK330" s="339"/>
      <c r="ATL330" s="339"/>
      <c r="ATM330" s="339"/>
      <c r="ATN330" s="339"/>
      <c r="ATO330" s="339"/>
      <c r="ATP330" s="339"/>
      <c r="ATQ330" s="339"/>
      <c r="ATR330" s="339"/>
      <c r="ATS330" s="339"/>
      <c r="ATT330" s="339"/>
      <c r="ATU330" s="339"/>
      <c r="ATV330" s="339"/>
      <c r="ATW330" s="339"/>
      <c r="ATX330" s="339"/>
      <c r="ATY330" s="339"/>
      <c r="ATZ330" s="339"/>
      <c r="AUA330" s="339"/>
      <c r="AUB330" s="339"/>
      <c r="AUC330" s="339"/>
      <c r="AUD330" s="339"/>
      <c r="AUE330" s="339"/>
      <c r="AUF330" s="339"/>
      <c r="AUG330" s="339"/>
      <c r="AUH330" s="339"/>
      <c r="AUI330" s="339"/>
      <c r="AUJ330" s="339"/>
      <c r="AUK330" s="339"/>
      <c r="AUL330" s="339"/>
      <c r="AUM330" s="339"/>
      <c r="AUN330" s="339"/>
      <c r="AUO330" s="339"/>
      <c r="AUP330" s="339"/>
      <c r="AUQ330" s="339"/>
      <c r="AUR330" s="339"/>
      <c r="AUS330" s="339"/>
      <c r="AUT330" s="339"/>
      <c r="AUU330" s="339"/>
      <c r="AUV330" s="339"/>
      <c r="AUW330" s="339"/>
      <c r="AUX330" s="339"/>
      <c r="AUY330" s="339"/>
      <c r="AUZ330" s="339"/>
      <c r="AVA330" s="339"/>
      <c r="AVB330" s="339"/>
      <c r="AVC330" s="339"/>
      <c r="AVD330" s="339"/>
      <c r="AVE330" s="339"/>
      <c r="AVF330" s="339"/>
      <c r="AVG330" s="339"/>
      <c r="AVH330" s="339"/>
      <c r="AVI330" s="339"/>
      <c r="AVJ330" s="339"/>
      <c r="AVK330" s="339"/>
      <c r="AVL330" s="339"/>
      <c r="AVM330" s="339"/>
      <c r="AVN330" s="339"/>
      <c r="AVO330" s="339"/>
      <c r="AVP330" s="339"/>
      <c r="AVQ330" s="339"/>
      <c r="AVR330" s="339"/>
      <c r="AVS330" s="339"/>
      <c r="AVT330" s="339"/>
      <c r="AVU330" s="339"/>
      <c r="AVV330" s="339"/>
      <c r="AVW330" s="339"/>
      <c r="AVX330" s="339"/>
      <c r="AVY330" s="339"/>
      <c r="AVZ330" s="339"/>
      <c r="AWA330" s="339"/>
      <c r="AWB330" s="339"/>
      <c r="AWC330" s="339"/>
      <c r="AWD330" s="339"/>
      <c r="AWE330" s="339"/>
      <c r="AWF330" s="339"/>
      <c r="AWG330" s="339"/>
      <c r="AWH330" s="339"/>
      <c r="AWI330" s="339"/>
      <c r="AWJ330" s="339"/>
      <c r="AWK330" s="339"/>
      <c r="AWL330" s="339"/>
      <c r="AWM330" s="339"/>
      <c r="AWN330" s="339"/>
      <c r="AWO330" s="339"/>
      <c r="AWP330" s="339"/>
      <c r="AWQ330" s="339"/>
      <c r="AWR330" s="339"/>
      <c r="AWS330" s="339"/>
      <c r="AWT330" s="339"/>
      <c r="AWU330" s="339"/>
      <c r="AWV330" s="339"/>
      <c r="AWW330" s="339"/>
      <c r="AWX330" s="339"/>
      <c r="AWY330" s="339"/>
      <c r="AWZ330" s="339"/>
      <c r="AXA330" s="339"/>
      <c r="AXB330" s="339"/>
      <c r="AXC330" s="339"/>
      <c r="AXD330" s="339"/>
      <c r="AXE330" s="339"/>
      <c r="AXF330" s="339"/>
      <c r="AXG330" s="339"/>
      <c r="AXH330" s="339"/>
      <c r="AXI330" s="339"/>
      <c r="AXJ330" s="339"/>
      <c r="AXK330" s="339"/>
      <c r="AXL330" s="339"/>
      <c r="AXM330" s="339"/>
      <c r="AXN330" s="339"/>
      <c r="AXO330" s="339"/>
      <c r="AXP330" s="339"/>
      <c r="AXQ330" s="339"/>
      <c r="AXR330" s="339"/>
      <c r="AXS330" s="339"/>
      <c r="AXT330" s="339"/>
      <c r="AXU330" s="339"/>
      <c r="AXV330" s="339"/>
      <c r="AXW330" s="339"/>
      <c r="AXX330" s="339"/>
      <c r="AXY330" s="339"/>
      <c r="AXZ330" s="339"/>
      <c r="AYA330" s="339"/>
      <c r="AYB330" s="339"/>
      <c r="AYC330" s="339"/>
      <c r="AYD330" s="339"/>
      <c r="AYE330" s="339"/>
      <c r="AYF330" s="339"/>
      <c r="AYG330" s="339"/>
      <c r="AYH330" s="339"/>
      <c r="AYI330" s="339"/>
      <c r="AYJ330" s="339"/>
      <c r="AYK330" s="339"/>
      <c r="AYL330" s="339"/>
      <c r="AYM330" s="339"/>
      <c r="AYN330" s="339"/>
      <c r="AYO330" s="339"/>
      <c r="AYP330" s="339"/>
      <c r="AYQ330" s="339"/>
      <c r="AYR330" s="339"/>
      <c r="AYS330" s="339"/>
      <c r="AYT330" s="339"/>
      <c r="AYU330" s="339"/>
      <c r="AYV330" s="339"/>
      <c r="AYW330" s="339"/>
      <c r="AYX330" s="339"/>
      <c r="AYY330" s="339"/>
      <c r="AYZ330" s="339"/>
      <c r="AZA330" s="339"/>
      <c r="AZB330" s="339"/>
      <c r="AZC330" s="339"/>
      <c r="AZD330" s="339"/>
      <c r="AZE330" s="339"/>
      <c r="AZF330" s="339"/>
      <c r="AZG330" s="339"/>
      <c r="AZH330" s="339"/>
      <c r="AZI330" s="339"/>
      <c r="AZJ330" s="339"/>
      <c r="AZK330" s="339"/>
      <c r="AZL330" s="339"/>
      <c r="AZM330" s="339"/>
      <c r="AZN330" s="339"/>
      <c r="AZO330" s="339"/>
      <c r="AZP330" s="339"/>
      <c r="AZQ330" s="339"/>
      <c r="AZR330" s="339"/>
      <c r="AZS330" s="339"/>
      <c r="AZT330" s="339"/>
      <c r="AZU330" s="339"/>
      <c r="AZV330" s="339"/>
      <c r="AZW330" s="339"/>
      <c r="AZX330" s="339"/>
      <c r="AZY330" s="339"/>
      <c r="AZZ330" s="339"/>
      <c r="BAA330" s="339"/>
      <c r="BAB330" s="339"/>
      <c r="BAC330" s="339"/>
      <c r="BAD330" s="339"/>
      <c r="BAE330" s="339"/>
      <c r="BAF330" s="339"/>
      <c r="BAG330" s="339"/>
      <c r="BAH330" s="339"/>
      <c r="BAI330" s="339"/>
      <c r="BAJ330" s="339"/>
      <c r="BAK330" s="339"/>
      <c r="BAL330" s="339"/>
      <c r="BAM330" s="339"/>
      <c r="BAN330" s="339"/>
      <c r="BAO330" s="339"/>
      <c r="BAP330" s="339"/>
      <c r="BAQ330" s="339"/>
      <c r="BAR330" s="339"/>
      <c r="BAS330" s="339"/>
      <c r="BAT330" s="339"/>
      <c r="BAU330" s="339"/>
      <c r="BAV330" s="339"/>
      <c r="BAW330" s="339"/>
      <c r="BAX330" s="339"/>
      <c r="BAY330" s="339"/>
      <c r="BAZ330" s="339"/>
      <c r="BBA330" s="339"/>
      <c r="BBB330" s="339"/>
      <c r="BBC330" s="339"/>
      <c r="BBD330" s="339"/>
      <c r="BBE330" s="339"/>
      <c r="BBF330" s="339"/>
      <c r="BBG330" s="339"/>
      <c r="BBH330" s="339"/>
      <c r="BBI330" s="339"/>
      <c r="BBJ330" s="339"/>
      <c r="BBK330" s="339"/>
      <c r="BBL330" s="339"/>
      <c r="BBM330" s="339"/>
      <c r="BBN330" s="339"/>
      <c r="BBO330" s="339"/>
      <c r="BBP330" s="339"/>
      <c r="BBQ330" s="339"/>
      <c r="BBR330" s="339"/>
      <c r="BBS330" s="339"/>
      <c r="BBT330" s="339"/>
      <c r="BBU330" s="339"/>
      <c r="BBV330" s="339"/>
      <c r="BBW330" s="339"/>
      <c r="BBX330" s="339"/>
      <c r="BBY330" s="339"/>
      <c r="BBZ330" s="339"/>
      <c r="BCA330" s="339"/>
      <c r="BCB330" s="339"/>
      <c r="BCC330" s="339"/>
      <c r="BCD330" s="339"/>
      <c r="BCE330" s="339"/>
      <c r="BCF330" s="339"/>
      <c r="BCG330" s="339"/>
      <c r="BCH330" s="339"/>
      <c r="BCI330" s="339"/>
      <c r="BCJ330" s="339"/>
      <c r="BCK330" s="339"/>
      <c r="BCL330" s="339"/>
      <c r="BCM330" s="339"/>
      <c r="BCN330" s="339"/>
      <c r="BCO330" s="339"/>
      <c r="BCP330" s="339"/>
      <c r="BCQ330" s="339"/>
      <c r="BCR330" s="339"/>
      <c r="BCS330" s="339"/>
      <c r="BCT330" s="339"/>
      <c r="BCU330" s="339"/>
      <c r="BCV330" s="339"/>
      <c r="BCW330" s="339"/>
      <c r="BCX330" s="339"/>
      <c r="BCY330" s="339"/>
      <c r="BCZ330" s="339"/>
      <c r="BDA330" s="339"/>
      <c r="BDB330" s="339"/>
      <c r="BDC330" s="339"/>
      <c r="BDD330" s="339"/>
      <c r="BDE330" s="339"/>
      <c r="BDF330" s="339"/>
      <c r="BDG330" s="339"/>
      <c r="BDH330" s="339"/>
      <c r="BDI330" s="339"/>
      <c r="BDJ330" s="339"/>
      <c r="BDK330" s="339"/>
      <c r="BDL330" s="339"/>
      <c r="BDM330" s="339"/>
      <c r="BDN330" s="339"/>
      <c r="BDO330" s="339"/>
      <c r="BDP330" s="339"/>
      <c r="BDQ330" s="339"/>
      <c r="BDR330" s="339"/>
      <c r="BDS330" s="339"/>
      <c r="BDT330" s="339"/>
      <c r="BDU330" s="339"/>
      <c r="BDV330" s="339"/>
      <c r="BDW330" s="339"/>
      <c r="BDX330" s="339"/>
      <c r="BDY330" s="339"/>
      <c r="BDZ330" s="339"/>
      <c r="BEA330" s="339"/>
      <c r="BEB330" s="339"/>
      <c r="BEC330" s="339"/>
      <c r="BED330" s="339"/>
      <c r="BEE330" s="339"/>
      <c r="BEF330" s="339"/>
      <c r="BEG330" s="339"/>
      <c r="BEH330" s="339"/>
      <c r="BEI330" s="339"/>
      <c r="BEJ330" s="339"/>
      <c r="BEK330" s="339"/>
      <c r="BEL330" s="339"/>
      <c r="BEM330" s="339"/>
      <c r="BEN330" s="339"/>
      <c r="BEO330" s="339"/>
      <c r="BEP330" s="339"/>
      <c r="BEQ330" s="339"/>
      <c r="BER330" s="339"/>
      <c r="BES330" s="339"/>
      <c r="BET330" s="339"/>
      <c r="BEU330" s="339"/>
      <c r="BEV330" s="339"/>
      <c r="BEW330" s="339"/>
      <c r="BEX330" s="339"/>
      <c r="BEY330" s="339"/>
      <c r="BEZ330" s="339"/>
      <c r="BFA330" s="339"/>
      <c r="BFB330" s="339"/>
      <c r="BFC330" s="339"/>
      <c r="BFD330" s="339"/>
      <c r="BFE330" s="339"/>
      <c r="BFF330" s="339"/>
      <c r="BFG330" s="339"/>
      <c r="BFH330" s="339"/>
      <c r="BFI330" s="339"/>
      <c r="BFJ330" s="339"/>
      <c r="BFK330" s="339"/>
      <c r="BFL330" s="339"/>
      <c r="BFM330" s="339"/>
      <c r="BFN330" s="339"/>
      <c r="BFO330" s="339"/>
      <c r="BFP330" s="339"/>
      <c r="BFQ330" s="339"/>
      <c r="BFR330" s="339"/>
      <c r="BFS330" s="339"/>
      <c r="BFT330" s="339"/>
      <c r="BFU330" s="339"/>
      <c r="BFV330" s="339"/>
      <c r="BFW330" s="339"/>
      <c r="BFX330" s="339"/>
      <c r="BFY330" s="339"/>
      <c r="BFZ330" s="339"/>
      <c r="BGA330" s="339"/>
      <c r="BGB330" s="339"/>
      <c r="BGC330" s="339"/>
      <c r="BGD330" s="339"/>
      <c r="BGE330" s="339"/>
      <c r="BGF330" s="339"/>
      <c r="BGG330" s="339"/>
      <c r="BGH330" s="339"/>
      <c r="BGI330" s="339"/>
      <c r="BGJ330" s="339"/>
      <c r="BGK330" s="339"/>
      <c r="BGL330" s="339"/>
      <c r="BGM330" s="339"/>
      <c r="BGN330" s="339"/>
      <c r="BGO330" s="339"/>
      <c r="BGP330" s="339"/>
      <c r="BGQ330" s="339"/>
      <c r="BGR330" s="339"/>
      <c r="BGS330" s="339"/>
      <c r="BGT330" s="339"/>
      <c r="BGU330" s="339"/>
      <c r="BGV330" s="339"/>
      <c r="BGW330" s="339"/>
      <c r="BGX330" s="339"/>
      <c r="BGY330" s="339"/>
      <c r="BGZ330" s="339"/>
      <c r="BHA330" s="339"/>
      <c r="BHB330" s="339"/>
      <c r="BHC330" s="339"/>
      <c r="BHD330" s="339"/>
      <c r="BHE330" s="339"/>
      <c r="BHF330" s="339"/>
      <c r="BHG330" s="339"/>
      <c r="BHH330" s="339"/>
      <c r="BHI330" s="339"/>
      <c r="BHJ330" s="339"/>
      <c r="BHK330" s="339"/>
      <c r="BHL330" s="339"/>
      <c r="BHM330" s="339"/>
      <c r="BHN330" s="339"/>
      <c r="BHO330" s="339"/>
      <c r="BHP330" s="339"/>
      <c r="BHQ330" s="339"/>
      <c r="BHR330" s="339"/>
      <c r="BHS330" s="339"/>
      <c r="BHT330" s="339"/>
      <c r="BHU330" s="339"/>
      <c r="BHV330" s="339"/>
      <c r="BHW330" s="339"/>
      <c r="BHX330" s="339"/>
      <c r="BHY330" s="339"/>
      <c r="BHZ330" s="339"/>
      <c r="BIA330" s="339"/>
      <c r="BIB330" s="339"/>
      <c r="BIC330" s="339"/>
      <c r="BID330" s="339"/>
      <c r="BIE330" s="339"/>
      <c r="BIF330" s="339"/>
      <c r="BIG330" s="339"/>
      <c r="BIH330" s="339"/>
      <c r="BII330" s="339"/>
      <c r="BIJ330" s="339"/>
      <c r="BIK330" s="339"/>
      <c r="BIL330" s="339"/>
      <c r="BIM330" s="339"/>
      <c r="BIN330" s="339"/>
      <c r="BIO330" s="339"/>
      <c r="BIP330" s="339"/>
      <c r="BIQ330" s="339"/>
      <c r="BIR330" s="339"/>
      <c r="BIS330" s="339"/>
      <c r="BIT330" s="339"/>
      <c r="BIU330" s="339"/>
      <c r="BIV330" s="339"/>
      <c r="BIW330" s="339"/>
      <c r="BIX330" s="339"/>
      <c r="BIY330" s="339"/>
      <c r="BIZ330" s="339"/>
      <c r="BJA330" s="339"/>
      <c r="BJB330" s="339"/>
      <c r="BJC330" s="339"/>
      <c r="BJD330" s="339"/>
      <c r="BJE330" s="339"/>
      <c r="BJF330" s="339"/>
      <c r="BJG330" s="339"/>
      <c r="BJH330" s="339"/>
      <c r="BJI330" s="339"/>
      <c r="BJJ330" s="339"/>
      <c r="BJK330" s="339"/>
      <c r="BJL330" s="339"/>
      <c r="BJM330" s="339"/>
      <c r="BJN330" s="339"/>
      <c r="BJO330" s="339"/>
      <c r="BJP330" s="339"/>
      <c r="BJQ330" s="339"/>
      <c r="BJR330" s="339"/>
      <c r="BJS330" s="339"/>
      <c r="BJT330" s="339"/>
      <c r="BJU330" s="339"/>
      <c r="BJV330" s="339"/>
      <c r="BJW330" s="339"/>
      <c r="BJX330" s="339"/>
      <c r="BJY330" s="339"/>
      <c r="BJZ330" s="339"/>
      <c r="BKA330" s="339"/>
      <c r="BKB330" s="339"/>
      <c r="BKC330" s="339"/>
      <c r="BKD330" s="339"/>
      <c r="BKE330" s="339"/>
      <c r="BKF330" s="339"/>
      <c r="BKG330" s="339"/>
      <c r="BKH330" s="339"/>
      <c r="BKI330" s="339"/>
      <c r="BKJ330" s="339"/>
      <c r="BKK330" s="339"/>
      <c r="BKL330" s="339"/>
      <c r="BKM330" s="339"/>
      <c r="BKN330" s="339"/>
      <c r="BKO330" s="339"/>
      <c r="BKP330" s="339"/>
      <c r="BKQ330" s="339"/>
      <c r="BKR330" s="339"/>
      <c r="BKS330" s="339"/>
      <c r="BKT330" s="339"/>
      <c r="BKU330" s="339"/>
      <c r="BKV330" s="339"/>
      <c r="BKW330" s="339"/>
      <c r="BKX330" s="339"/>
      <c r="BKY330" s="339"/>
      <c r="BKZ330" s="339"/>
      <c r="BLA330" s="339"/>
      <c r="BLB330" s="339"/>
      <c r="BLC330" s="339"/>
      <c r="BLD330" s="339"/>
      <c r="BLE330" s="339"/>
      <c r="BLF330" s="339"/>
      <c r="BLG330" s="339"/>
      <c r="BLH330" s="339"/>
      <c r="BLI330" s="339"/>
      <c r="BLJ330" s="339"/>
      <c r="BLK330" s="339"/>
      <c r="BLL330" s="339"/>
      <c r="BLM330" s="339"/>
      <c r="BLN330" s="339"/>
      <c r="BLO330" s="339"/>
      <c r="BLP330" s="339"/>
      <c r="BLQ330" s="339"/>
      <c r="BLR330" s="339"/>
      <c r="BLS330" s="339"/>
      <c r="BLT330" s="339"/>
      <c r="BLU330" s="339"/>
      <c r="BLV330" s="339"/>
      <c r="BLW330" s="339"/>
      <c r="BLX330" s="339"/>
      <c r="BLY330" s="339"/>
      <c r="BLZ330" s="339"/>
      <c r="BMA330" s="339"/>
      <c r="BMB330" s="339"/>
      <c r="BMC330" s="339"/>
      <c r="BMD330" s="339"/>
      <c r="BME330" s="339"/>
      <c r="BMF330" s="339"/>
      <c r="BMG330" s="339"/>
      <c r="BMH330" s="339"/>
      <c r="BMI330" s="339"/>
      <c r="BMJ330" s="339"/>
      <c r="BMK330" s="339"/>
      <c r="BML330" s="339"/>
      <c r="BMM330" s="339"/>
      <c r="BMN330" s="339"/>
      <c r="BMO330" s="339"/>
      <c r="BMP330" s="339"/>
      <c r="BMQ330" s="339"/>
      <c r="BMR330" s="339"/>
      <c r="BMS330" s="339"/>
      <c r="BMT330" s="339"/>
      <c r="BMU330" s="339"/>
      <c r="BMV330" s="339"/>
      <c r="BMW330" s="339"/>
      <c r="BMX330" s="339"/>
      <c r="BMY330" s="339"/>
      <c r="BMZ330" s="339"/>
      <c r="BNA330" s="339"/>
      <c r="BNB330" s="339"/>
      <c r="BNC330" s="339"/>
      <c r="BND330" s="339"/>
      <c r="BNE330" s="339"/>
      <c r="BNF330" s="339"/>
      <c r="BNG330" s="339"/>
      <c r="BNH330" s="339"/>
      <c r="BNI330" s="339"/>
      <c r="BNJ330" s="339"/>
      <c r="BNK330" s="339"/>
      <c r="BNL330" s="339"/>
      <c r="BNM330" s="339"/>
      <c r="BNN330" s="339"/>
      <c r="BNO330" s="339"/>
      <c r="BNP330" s="339"/>
      <c r="BNQ330" s="339"/>
      <c r="BNR330" s="339"/>
      <c r="BNS330" s="339"/>
      <c r="BNT330" s="339"/>
      <c r="BNU330" s="339"/>
      <c r="BNV330" s="339"/>
      <c r="BNW330" s="339"/>
      <c r="BNX330" s="339"/>
      <c r="BNY330" s="339"/>
      <c r="BNZ330" s="339"/>
      <c r="BOA330" s="339"/>
      <c r="BOB330" s="339"/>
      <c r="BOC330" s="339"/>
      <c r="BOD330" s="339"/>
      <c r="BOE330" s="339"/>
      <c r="BOF330" s="339"/>
      <c r="BOG330" s="339"/>
      <c r="BOH330" s="339"/>
      <c r="BOI330" s="339"/>
      <c r="BOJ330" s="339"/>
      <c r="BOK330" s="339"/>
      <c r="BOL330" s="339"/>
      <c r="BOM330" s="339"/>
      <c r="BON330" s="339"/>
      <c r="BOO330" s="339"/>
      <c r="BOP330" s="339"/>
      <c r="BOQ330" s="339"/>
      <c r="BOR330" s="339"/>
      <c r="BOS330" s="339"/>
      <c r="BOT330" s="339"/>
      <c r="BOU330" s="339"/>
      <c r="BOV330" s="339"/>
    </row>
    <row r="331" spans="1:1764" s="40" customFormat="1" ht="50.25" customHeight="1">
      <c r="A331" s="23" t="s">
        <v>329</v>
      </c>
      <c r="B331" s="24" t="s">
        <v>330</v>
      </c>
      <c r="C331" s="143" t="s">
        <v>955</v>
      </c>
      <c r="D331" s="143" t="s">
        <v>956</v>
      </c>
      <c r="E331" s="298" t="s">
        <v>1381</v>
      </c>
      <c r="F331" s="159" t="s">
        <v>1380</v>
      </c>
      <c r="G331" s="33"/>
      <c r="H331" s="33"/>
      <c r="I331" s="409"/>
      <c r="J331" s="484">
        <f t="shared" si="6"/>
        <v>31182000</v>
      </c>
      <c r="K331" s="484">
        <f>SUM(K333,K332,K336)</f>
        <v>31182000</v>
      </c>
      <c r="L331" s="459">
        <f>SUM(L333,L332,L336)</f>
        <v>0</v>
      </c>
      <c r="M331" s="114"/>
      <c r="N331" s="114"/>
      <c r="O331" s="114"/>
      <c r="P331" s="114"/>
      <c r="Q331" s="114"/>
      <c r="R331" s="114"/>
      <c r="S331" s="114"/>
      <c r="T331" s="114"/>
      <c r="U331" s="114"/>
      <c r="V331" s="339"/>
      <c r="W331" s="339"/>
      <c r="X331" s="339"/>
      <c r="Y331" s="339"/>
      <c r="Z331" s="339"/>
      <c r="AA331" s="339"/>
      <c r="AB331" s="339"/>
      <c r="AC331" s="339"/>
      <c r="AD331" s="339"/>
      <c r="AE331" s="339"/>
      <c r="AF331" s="339"/>
      <c r="AG331" s="339"/>
      <c r="AH331" s="339"/>
      <c r="AI331" s="339"/>
      <c r="AJ331" s="339"/>
      <c r="AK331" s="339"/>
      <c r="AL331" s="339"/>
      <c r="AM331" s="339"/>
      <c r="AN331" s="339"/>
      <c r="AO331" s="339"/>
      <c r="AP331" s="339"/>
      <c r="AQ331" s="339"/>
      <c r="AR331" s="339"/>
      <c r="AS331" s="339"/>
      <c r="AT331" s="339"/>
      <c r="AU331" s="339"/>
      <c r="AV331" s="339"/>
      <c r="AW331" s="339"/>
      <c r="AX331" s="339"/>
      <c r="AY331" s="339"/>
      <c r="AZ331" s="339"/>
      <c r="BA331" s="339"/>
      <c r="BB331" s="339"/>
      <c r="BC331" s="339"/>
      <c r="BD331" s="339"/>
      <c r="BE331" s="339"/>
      <c r="BF331" s="339"/>
      <c r="BG331" s="339"/>
      <c r="BH331" s="339"/>
      <c r="BI331" s="339"/>
      <c r="BJ331" s="339"/>
      <c r="BK331" s="339"/>
      <c r="BL331" s="339"/>
      <c r="BM331" s="339"/>
      <c r="BN331" s="339"/>
      <c r="BO331" s="339"/>
      <c r="BP331" s="339"/>
      <c r="BQ331" s="339"/>
      <c r="BR331" s="339"/>
      <c r="BS331" s="339"/>
      <c r="BT331" s="339"/>
      <c r="BU331" s="339"/>
      <c r="BV331" s="339"/>
      <c r="BW331" s="339"/>
      <c r="BX331" s="339"/>
      <c r="BY331" s="339"/>
      <c r="BZ331" s="339"/>
      <c r="CA331" s="339"/>
      <c r="CB331" s="339"/>
      <c r="CC331" s="339"/>
      <c r="CD331" s="339"/>
      <c r="CE331" s="339"/>
      <c r="CF331" s="339"/>
      <c r="CG331" s="339"/>
      <c r="CH331" s="339"/>
      <c r="CI331" s="339"/>
      <c r="CJ331" s="339"/>
      <c r="CK331" s="339"/>
      <c r="CL331" s="339"/>
      <c r="CM331" s="339"/>
      <c r="CN331" s="339"/>
      <c r="CO331" s="339"/>
      <c r="CP331" s="339"/>
      <c r="CQ331" s="339"/>
      <c r="CR331" s="339"/>
      <c r="CS331" s="339"/>
      <c r="CT331" s="339"/>
      <c r="CU331" s="339"/>
      <c r="CV331" s="339"/>
      <c r="CW331" s="339"/>
      <c r="CX331" s="339"/>
      <c r="CY331" s="339"/>
      <c r="CZ331" s="339"/>
      <c r="DA331" s="339"/>
      <c r="DB331" s="339"/>
      <c r="DC331" s="339"/>
      <c r="DD331" s="339"/>
      <c r="DE331" s="339"/>
      <c r="DF331" s="339"/>
      <c r="DG331" s="339"/>
      <c r="DH331" s="339"/>
      <c r="DI331" s="339"/>
      <c r="DJ331" s="339"/>
      <c r="DK331" s="339"/>
      <c r="DL331" s="339"/>
      <c r="DM331" s="339"/>
      <c r="DN331" s="339"/>
      <c r="DO331" s="339"/>
      <c r="DP331" s="339"/>
      <c r="DQ331" s="339"/>
      <c r="DR331" s="339"/>
      <c r="DS331" s="339"/>
      <c r="DT331" s="339"/>
      <c r="DU331" s="339"/>
      <c r="DV331" s="339"/>
      <c r="DW331" s="339"/>
      <c r="DX331" s="339"/>
      <c r="DY331" s="339"/>
      <c r="DZ331" s="339"/>
      <c r="EA331" s="339"/>
      <c r="EB331" s="339"/>
      <c r="EC331" s="339"/>
      <c r="ED331" s="339"/>
      <c r="EE331" s="339"/>
      <c r="EF331" s="339"/>
      <c r="EG331" s="339"/>
      <c r="EH331" s="339"/>
      <c r="EI331" s="339"/>
      <c r="EJ331" s="339"/>
      <c r="EK331" s="339"/>
      <c r="EL331" s="339"/>
      <c r="EM331" s="339"/>
      <c r="EN331" s="339"/>
      <c r="EO331" s="339"/>
      <c r="EP331" s="339"/>
      <c r="EQ331" s="339"/>
      <c r="ER331" s="339"/>
      <c r="ES331" s="339"/>
      <c r="ET331" s="339"/>
      <c r="EU331" s="339"/>
      <c r="EV331" s="339"/>
      <c r="EW331" s="339"/>
      <c r="EX331" s="339"/>
      <c r="EY331" s="339"/>
      <c r="EZ331" s="339"/>
      <c r="FA331" s="339"/>
      <c r="FB331" s="339"/>
      <c r="FC331" s="339"/>
      <c r="FD331" s="339"/>
      <c r="FE331" s="339"/>
      <c r="FF331" s="339"/>
      <c r="FG331" s="339"/>
      <c r="FH331" s="339"/>
      <c r="FI331" s="339"/>
      <c r="FJ331" s="339"/>
      <c r="FK331" s="339"/>
      <c r="FL331" s="339"/>
      <c r="FM331" s="339"/>
      <c r="FN331" s="339"/>
      <c r="FO331" s="339"/>
      <c r="FP331" s="339"/>
      <c r="FQ331" s="339"/>
      <c r="FR331" s="339"/>
      <c r="FS331" s="339"/>
      <c r="FT331" s="339"/>
      <c r="FU331" s="339"/>
      <c r="FV331" s="339"/>
      <c r="FW331" s="339"/>
      <c r="FX331" s="339"/>
      <c r="FY331" s="339"/>
      <c r="FZ331" s="339"/>
      <c r="GA331" s="339"/>
      <c r="GB331" s="339"/>
      <c r="GC331" s="339"/>
      <c r="GD331" s="339"/>
      <c r="GE331" s="339"/>
      <c r="GF331" s="339"/>
      <c r="GG331" s="339"/>
      <c r="GH331" s="339"/>
      <c r="GI331" s="339"/>
      <c r="GJ331" s="339"/>
      <c r="GK331" s="339"/>
      <c r="GL331" s="339"/>
      <c r="GM331" s="339"/>
      <c r="GN331" s="339"/>
      <c r="GO331" s="339"/>
      <c r="GP331" s="339"/>
      <c r="GQ331" s="339"/>
      <c r="GR331" s="339"/>
      <c r="GS331" s="339"/>
      <c r="GT331" s="339"/>
      <c r="GU331" s="339"/>
      <c r="GV331" s="339"/>
      <c r="GW331" s="339"/>
      <c r="GX331" s="339"/>
      <c r="GY331" s="339"/>
      <c r="GZ331" s="339"/>
      <c r="HA331" s="339"/>
      <c r="HB331" s="339"/>
      <c r="HC331" s="339"/>
      <c r="HD331" s="339"/>
      <c r="HE331" s="339"/>
      <c r="HF331" s="339"/>
      <c r="HG331" s="339"/>
      <c r="HH331" s="339"/>
      <c r="HI331" s="339"/>
      <c r="HJ331" s="339"/>
      <c r="HK331" s="339"/>
      <c r="HL331" s="339"/>
      <c r="HM331" s="339"/>
      <c r="HN331" s="339"/>
      <c r="HO331" s="339"/>
      <c r="HP331" s="339"/>
      <c r="HQ331" s="339"/>
      <c r="HR331" s="339"/>
      <c r="HS331" s="339"/>
      <c r="HT331" s="339"/>
      <c r="HU331" s="339"/>
      <c r="HV331" s="339"/>
      <c r="HW331" s="339"/>
      <c r="HX331" s="339"/>
      <c r="HY331" s="339"/>
      <c r="HZ331" s="339"/>
      <c r="IA331" s="339"/>
      <c r="IB331" s="339"/>
      <c r="IC331" s="339"/>
      <c r="ID331" s="339"/>
      <c r="IE331" s="339"/>
      <c r="IF331" s="339"/>
      <c r="IG331" s="339"/>
      <c r="IH331" s="339"/>
      <c r="II331" s="339"/>
      <c r="IJ331" s="339"/>
      <c r="IK331" s="339"/>
      <c r="IL331" s="339"/>
      <c r="IM331" s="339"/>
      <c r="IN331" s="339"/>
      <c r="IO331" s="339"/>
      <c r="IP331" s="339"/>
      <c r="IQ331" s="339"/>
      <c r="IR331" s="339"/>
      <c r="IS331" s="339"/>
      <c r="IT331" s="339"/>
      <c r="IU331" s="339"/>
      <c r="IV331" s="339"/>
      <c r="IW331" s="339"/>
      <c r="IX331" s="339"/>
      <c r="IY331" s="339"/>
      <c r="IZ331" s="339"/>
      <c r="JA331" s="339"/>
      <c r="JB331" s="339"/>
      <c r="JC331" s="339"/>
      <c r="JD331" s="339"/>
      <c r="JE331" s="339"/>
      <c r="JF331" s="339"/>
      <c r="JG331" s="339"/>
      <c r="JH331" s="339"/>
      <c r="JI331" s="339"/>
      <c r="JJ331" s="339"/>
      <c r="JK331" s="339"/>
      <c r="JL331" s="339"/>
      <c r="JM331" s="339"/>
      <c r="JN331" s="339"/>
      <c r="JO331" s="339"/>
      <c r="JP331" s="339"/>
      <c r="JQ331" s="339"/>
      <c r="JR331" s="339"/>
      <c r="JS331" s="339"/>
      <c r="JT331" s="339"/>
      <c r="JU331" s="339"/>
      <c r="JV331" s="339"/>
      <c r="JW331" s="339"/>
      <c r="JX331" s="339"/>
      <c r="JY331" s="339"/>
      <c r="JZ331" s="339"/>
      <c r="KA331" s="339"/>
      <c r="KB331" s="339"/>
      <c r="KC331" s="339"/>
      <c r="KD331" s="339"/>
      <c r="KE331" s="339"/>
      <c r="KF331" s="339"/>
      <c r="KG331" s="339"/>
      <c r="KH331" s="339"/>
      <c r="KI331" s="339"/>
      <c r="KJ331" s="339"/>
      <c r="KK331" s="339"/>
      <c r="KL331" s="339"/>
      <c r="KM331" s="339"/>
      <c r="KN331" s="339"/>
      <c r="KO331" s="339"/>
      <c r="KP331" s="339"/>
      <c r="KQ331" s="339"/>
      <c r="KR331" s="339"/>
      <c r="KS331" s="339"/>
      <c r="KT331" s="339"/>
      <c r="KU331" s="339"/>
      <c r="KV331" s="339"/>
      <c r="KW331" s="339"/>
      <c r="KX331" s="339"/>
      <c r="KY331" s="339"/>
      <c r="KZ331" s="339"/>
      <c r="LA331" s="339"/>
      <c r="LB331" s="339"/>
      <c r="LC331" s="339"/>
      <c r="LD331" s="339"/>
      <c r="LE331" s="339"/>
      <c r="LF331" s="339"/>
      <c r="LG331" s="339"/>
      <c r="LH331" s="339"/>
      <c r="LI331" s="339"/>
      <c r="LJ331" s="339"/>
      <c r="LK331" s="339"/>
      <c r="LL331" s="339"/>
      <c r="LM331" s="339"/>
      <c r="LN331" s="339"/>
      <c r="LO331" s="339"/>
      <c r="LP331" s="339"/>
      <c r="LQ331" s="339"/>
      <c r="LR331" s="339"/>
      <c r="LS331" s="339"/>
      <c r="LT331" s="339"/>
      <c r="LU331" s="339"/>
      <c r="LV331" s="339"/>
      <c r="LW331" s="339"/>
      <c r="LX331" s="339"/>
      <c r="LY331" s="339"/>
      <c r="LZ331" s="339"/>
      <c r="MA331" s="339"/>
      <c r="MB331" s="339"/>
      <c r="MC331" s="339"/>
      <c r="MD331" s="339"/>
      <c r="ME331" s="339"/>
      <c r="MF331" s="339"/>
      <c r="MG331" s="339"/>
      <c r="MH331" s="339"/>
      <c r="MI331" s="339"/>
      <c r="MJ331" s="339"/>
      <c r="MK331" s="339"/>
      <c r="ML331" s="339"/>
      <c r="MM331" s="339"/>
      <c r="MN331" s="339"/>
      <c r="MO331" s="339"/>
      <c r="MP331" s="339"/>
      <c r="MQ331" s="339"/>
      <c r="MR331" s="339"/>
      <c r="MS331" s="339"/>
      <c r="MT331" s="339"/>
      <c r="MU331" s="339"/>
      <c r="MV331" s="339"/>
      <c r="MW331" s="339"/>
      <c r="MX331" s="339"/>
      <c r="MY331" s="339"/>
      <c r="MZ331" s="339"/>
      <c r="NA331" s="339"/>
      <c r="NB331" s="339"/>
      <c r="NC331" s="339"/>
      <c r="ND331" s="339"/>
      <c r="NE331" s="339"/>
      <c r="NF331" s="339"/>
      <c r="NG331" s="339"/>
      <c r="NH331" s="339"/>
      <c r="NI331" s="339"/>
      <c r="NJ331" s="339"/>
      <c r="NK331" s="339"/>
      <c r="NL331" s="339"/>
      <c r="NM331" s="339"/>
      <c r="NN331" s="339"/>
      <c r="NO331" s="339"/>
      <c r="NP331" s="339"/>
      <c r="NQ331" s="339"/>
      <c r="NR331" s="339"/>
      <c r="NS331" s="339"/>
      <c r="NT331" s="339"/>
      <c r="NU331" s="339"/>
      <c r="NV331" s="339"/>
      <c r="NW331" s="339"/>
      <c r="NX331" s="339"/>
      <c r="NY331" s="339"/>
      <c r="NZ331" s="339"/>
      <c r="OA331" s="339"/>
      <c r="OB331" s="339"/>
      <c r="OC331" s="339"/>
      <c r="OD331" s="339"/>
      <c r="OE331" s="339"/>
      <c r="OF331" s="339"/>
      <c r="OG331" s="339"/>
      <c r="OH331" s="339"/>
      <c r="OI331" s="339"/>
      <c r="OJ331" s="339"/>
      <c r="OK331" s="339"/>
      <c r="OL331" s="339"/>
      <c r="OM331" s="339"/>
      <c r="ON331" s="339"/>
      <c r="OO331" s="339"/>
      <c r="OP331" s="339"/>
      <c r="OQ331" s="339"/>
      <c r="OR331" s="339"/>
      <c r="OS331" s="339"/>
      <c r="OT331" s="339"/>
      <c r="OU331" s="339"/>
      <c r="OV331" s="339"/>
      <c r="OW331" s="339"/>
      <c r="OX331" s="339"/>
      <c r="OY331" s="339"/>
      <c r="OZ331" s="339"/>
      <c r="PA331" s="339"/>
      <c r="PB331" s="339"/>
      <c r="PC331" s="339"/>
      <c r="PD331" s="339"/>
      <c r="PE331" s="339"/>
      <c r="PF331" s="339"/>
      <c r="PG331" s="339"/>
      <c r="PH331" s="339"/>
      <c r="PI331" s="339"/>
      <c r="PJ331" s="339"/>
      <c r="PK331" s="339"/>
      <c r="PL331" s="339"/>
      <c r="PM331" s="339"/>
      <c r="PN331" s="339"/>
      <c r="PO331" s="339"/>
      <c r="PP331" s="339"/>
      <c r="PQ331" s="339"/>
      <c r="PR331" s="339"/>
      <c r="PS331" s="339"/>
      <c r="PT331" s="339"/>
      <c r="PU331" s="339"/>
      <c r="PV331" s="339"/>
      <c r="PW331" s="339"/>
      <c r="PX331" s="339"/>
      <c r="PY331" s="339"/>
      <c r="PZ331" s="339"/>
      <c r="QA331" s="339"/>
      <c r="QB331" s="339"/>
      <c r="QC331" s="339"/>
      <c r="QD331" s="339"/>
      <c r="QE331" s="339"/>
      <c r="QF331" s="339"/>
      <c r="QG331" s="339"/>
      <c r="QH331" s="339"/>
      <c r="QI331" s="339"/>
      <c r="QJ331" s="339"/>
      <c r="QK331" s="339"/>
      <c r="QL331" s="339"/>
      <c r="QM331" s="339"/>
      <c r="QN331" s="339"/>
      <c r="QO331" s="339"/>
      <c r="QP331" s="339"/>
      <c r="QQ331" s="339"/>
      <c r="QR331" s="339"/>
      <c r="QS331" s="339"/>
      <c r="QT331" s="339"/>
      <c r="QU331" s="339"/>
      <c r="QV331" s="339"/>
      <c r="QW331" s="339"/>
      <c r="QX331" s="339"/>
      <c r="QY331" s="339"/>
      <c r="QZ331" s="339"/>
      <c r="RA331" s="339"/>
      <c r="RB331" s="339"/>
      <c r="RC331" s="339"/>
      <c r="RD331" s="339"/>
      <c r="RE331" s="339"/>
      <c r="RF331" s="339"/>
      <c r="RG331" s="339"/>
      <c r="RH331" s="339"/>
      <c r="RI331" s="339"/>
      <c r="RJ331" s="339"/>
      <c r="RK331" s="339"/>
      <c r="RL331" s="339"/>
      <c r="RM331" s="339"/>
      <c r="RN331" s="339"/>
      <c r="RO331" s="339"/>
      <c r="RP331" s="339"/>
      <c r="RQ331" s="339"/>
      <c r="RR331" s="339"/>
      <c r="RS331" s="339"/>
      <c r="RT331" s="339"/>
      <c r="RU331" s="339"/>
      <c r="RV331" s="339"/>
      <c r="RW331" s="339"/>
      <c r="RX331" s="339"/>
      <c r="RY331" s="339"/>
      <c r="RZ331" s="339"/>
      <c r="SA331" s="339"/>
      <c r="SB331" s="339"/>
      <c r="SC331" s="339"/>
      <c r="SD331" s="339"/>
      <c r="SE331" s="339"/>
      <c r="SF331" s="339"/>
      <c r="SG331" s="339"/>
      <c r="SH331" s="339"/>
      <c r="SI331" s="339"/>
      <c r="SJ331" s="339"/>
      <c r="SK331" s="339"/>
      <c r="SL331" s="339"/>
      <c r="SM331" s="339"/>
      <c r="SN331" s="339"/>
      <c r="SO331" s="339"/>
      <c r="SP331" s="339"/>
      <c r="SQ331" s="339"/>
      <c r="SR331" s="339"/>
      <c r="SS331" s="339"/>
      <c r="ST331" s="339"/>
      <c r="SU331" s="339"/>
      <c r="SV331" s="339"/>
      <c r="SW331" s="339"/>
      <c r="SX331" s="339"/>
      <c r="SY331" s="339"/>
      <c r="SZ331" s="339"/>
      <c r="TA331" s="339"/>
      <c r="TB331" s="339"/>
      <c r="TC331" s="339"/>
      <c r="TD331" s="339"/>
      <c r="TE331" s="339"/>
      <c r="TF331" s="339"/>
      <c r="TG331" s="339"/>
      <c r="TH331" s="339"/>
      <c r="TI331" s="339"/>
      <c r="TJ331" s="339"/>
      <c r="TK331" s="339"/>
      <c r="TL331" s="339"/>
      <c r="TM331" s="339"/>
      <c r="TN331" s="339"/>
      <c r="TO331" s="339"/>
      <c r="TP331" s="339"/>
      <c r="TQ331" s="339"/>
      <c r="TR331" s="339"/>
      <c r="TS331" s="339"/>
      <c r="TT331" s="339"/>
      <c r="TU331" s="339"/>
      <c r="TV331" s="339"/>
      <c r="TW331" s="339"/>
      <c r="TX331" s="339"/>
      <c r="TY331" s="339"/>
      <c r="TZ331" s="339"/>
      <c r="UA331" s="339"/>
      <c r="UB331" s="339"/>
      <c r="UC331" s="339"/>
      <c r="UD331" s="339"/>
      <c r="UE331" s="339"/>
      <c r="UF331" s="339"/>
      <c r="UG331" s="339"/>
      <c r="UH331" s="339"/>
      <c r="UI331" s="339"/>
      <c r="UJ331" s="339"/>
      <c r="UK331" s="339"/>
      <c r="UL331" s="339"/>
      <c r="UM331" s="339"/>
      <c r="UN331" s="339"/>
      <c r="UO331" s="339"/>
      <c r="UP331" s="339"/>
      <c r="UQ331" s="339"/>
      <c r="UR331" s="339"/>
      <c r="US331" s="339"/>
      <c r="UT331" s="339"/>
      <c r="UU331" s="339"/>
      <c r="UV331" s="339"/>
      <c r="UW331" s="339"/>
      <c r="UX331" s="339"/>
      <c r="UY331" s="339"/>
      <c r="UZ331" s="339"/>
      <c r="VA331" s="339"/>
      <c r="VB331" s="339"/>
      <c r="VC331" s="339"/>
      <c r="VD331" s="339"/>
      <c r="VE331" s="339"/>
      <c r="VF331" s="339"/>
      <c r="VG331" s="339"/>
      <c r="VH331" s="339"/>
      <c r="VI331" s="339"/>
      <c r="VJ331" s="339"/>
      <c r="VK331" s="339"/>
      <c r="VL331" s="339"/>
      <c r="VM331" s="339"/>
      <c r="VN331" s="339"/>
      <c r="VO331" s="339"/>
      <c r="VP331" s="339"/>
      <c r="VQ331" s="339"/>
      <c r="VR331" s="339"/>
      <c r="VS331" s="339"/>
      <c r="VT331" s="339"/>
      <c r="VU331" s="339"/>
      <c r="VV331" s="339"/>
      <c r="VW331" s="339"/>
      <c r="VX331" s="339"/>
      <c r="VY331" s="339"/>
      <c r="VZ331" s="339"/>
      <c r="WA331" s="339"/>
      <c r="WB331" s="339"/>
      <c r="WC331" s="339"/>
      <c r="WD331" s="339"/>
      <c r="WE331" s="339"/>
      <c r="WF331" s="339"/>
      <c r="WG331" s="339"/>
      <c r="WH331" s="339"/>
      <c r="WI331" s="339"/>
      <c r="WJ331" s="339"/>
      <c r="WK331" s="339"/>
      <c r="WL331" s="339"/>
      <c r="WM331" s="339"/>
      <c r="WN331" s="339"/>
      <c r="WO331" s="339"/>
      <c r="WP331" s="339"/>
      <c r="WQ331" s="339"/>
      <c r="WR331" s="339"/>
      <c r="WS331" s="339"/>
      <c r="WT331" s="339"/>
      <c r="WU331" s="339"/>
      <c r="WV331" s="339"/>
      <c r="WW331" s="339"/>
      <c r="WX331" s="339"/>
      <c r="WY331" s="339"/>
      <c r="WZ331" s="339"/>
      <c r="XA331" s="339"/>
      <c r="XB331" s="339"/>
      <c r="XC331" s="339"/>
      <c r="XD331" s="339"/>
      <c r="XE331" s="339"/>
      <c r="XF331" s="339"/>
      <c r="XG331" s="339"/>
      <c r="XH331" s="339"/>
      <c r="XI331" s="339"/>
      <c r="XJ331" s="339"/>
      <c r="XK331" s="339"/>
      <c r="XL331" s="339"/>
      <c r="XM331" s="339"/>
      <c r="XN331" s="339"/>
      <c r="XO331" s="339"/>
      <c r="XP331" s="339"/>
      <c r="XQ331" s="339"/>
      <c r="XR331" s="339"/>
      <c r="XS331" s="339"/>
      <c r="XT331" s="339"/>
      <c r="XU331" s="339"/>
      <c r="XV331" s="339"/>
      <c r="XW331" s="339"/>
      <c r="XX331" s="339"/>
      <c r="XY331" s="339"/>
      <c r="XZ331" s="339"/>
      <c r="YA331" s="339"/>
      <c r="YB331" s="339"/>
      <c r="YC331" s="339"/>
      <c r="YD331" s="339"/>
      <c r="YE331" s="339"/>
      <c r="YF331" s="339"/>
      <c r="YG331" s="339"/>
      <c r="YH331" s="339"/>
      <c r="YI331" s="339"/>
      <c r="YJ331" s="339"/>
      <c r="YK331" s="339"/>
      <c r="YL331" s="339"/>
      <c r="YM331" s="339"/>
      <c r="YN331" s="339"/>
      <c r="YO331" s="339"/>
      <c r="YP331" s="339"/>
      <c r="YQ331" s="339"/>
      <c r="YR331" s="339"/>
      <c r="YS331" s="339"/>
      <c r="YT331" s="339"/>
      <c r="YU331" s="339"/>
      <c r="YV331" s="339"/>
      <c r="YW331" s="339"/>
      <c r="YX331" s="339"/>
      <c r="YY331" s="339"/>
      <c r="YZ331" s="339"/>
      <c r="ZA331" s="339"/>
      <c r="ZB331" s="339"/>
      <c r="ZC331" s="339"/>
      <c r="ZD331" s="339"/>
      <c r="ZE331" s="339"/>
      <c r="ZF331" s="339"/>
      <c r="ZG331" s="339"/>
      <c r="ZH331" s="339"/>
      <c r="ZI331" s="339"/>
      <c r="ZJ331" s="339"/>
      <c r="ZK331" s="339"/>
      <c r="ZL331" s="339"/>
      <c r="ZM331" s="339"/>
      <c r="ZN331" s="339"/>
      <c r="ZO331" s="339"/>
      <c r="ZP331" s="339"/>
      <c r="ZQ331" s="339"/>
      <c r="ZR331" s="339"/>
      <c r="ZS331" s="339"/>
      <c r="ZT331" s="339"/>
      <c r="ZU331" s="339"/>
      <c r="ZV331" s="339"/>
      <c r="ZW331" s="339"/>
      <c r="ZX331" s="339"/>
      <c r="ZY331" s="339"/>
      <c r="ZZ331" s="339"/>
      <c r="AAA331" s="339"/>
      <c r="AAB331" s="339"/>
      <c r="AAC331" s="339"/>
      <c r="AAD331" s="339"/>
      <c r="AAE331" s="339"/>
      <c r="AAF331" s="339"/>
      <c r="AAG331" s="339"/>
      <c r="AAH331" s="339"/>
      <c r="AAI331" s="339"/>
      <c r="AAJ331" s="339"/>
      <c r="AAK331" s="339"/>
      <c r="AAL331" s="339"/>
      <c r="AAM331" s="339"/>
      <c r="AAN331" s="339"/>
      <c r="AAO331" s="339"/>
      <c r="AAP331" s="339"/>
      <c r="AAQ331" s="339"/>
      <c r="AAR331" s="339"/>
      <c r="AAS331" s="339"/>
      <c r="AAT331" s="339"/>
      <c r="AAU331" s="339"/>
      <c r="AAV331" s="339"/>
      <c r="AAW331" s="339"/>
      <c r="AAX331" s="339"/>
      <c r="AAY331" s="339"/>
      <c r="AAZ331" s="339"/>
      <c r="ABA331" s="339"/>
      <c r="ABB331" s="339"/>
      <c r="ABC331" s="339"/>
      <c r="ABD331" s="339"/>
      <c r="ABE331" s="339"/>
      <c r="ABF331" s="339"/>
      <c r="ABG331" s="339"/>
      <c r="ABH331" s="339"/>
      <c r="ABI331" s="339"/>
      <c r="ABJ331" s="339"/>
      <c r="ABK331" s="339"/>
      <c r="ABL331" s="339"/>
      <c r="ABM331" s="339"/>
      <c r="ABN331" s="339"/>
      <c r="ABO331" s="339"/>
      <c r="ABP331" s="339"/>
      <c r="ABQ331" s="339"/>
      <c r="ABR331" s="339"/>
      <c r="ABS331" s="339"/>
      <c r="ABT331" s="339"/>
      <c r="ABU331" s="339"/>
      <c r="ABV331" s="339"/>
      <c r="ABW331" s="339"/>
      <c r="ABX331" s="339"/>
      <c r="ABY331" s="339"/>
      <c r="ABZ331" s="339"/>
      <c r="ACA331" s="339"/>
      <c r="ACB331" s="339"/>
      <c r="ACC331" s="339"/>
      <c r="ACD331" s="339"/>
      <c r="ACE331" s="339"/>
      <c r="ACF331" s="339"/>
      <c r="ACG331" s="339"/>
      <c r="ACH331" s="339"/>
      <c r="ACI331" s="339"/>
      <c r="ACJ331" s="339"/>
      <c r="ACK331" s="339"/>
      <c r="ACL331" s="339"/>
      <c r="ACM331" s="339"/>
      <c r="ACN331" s="339"/>
      <c r="ACO331" s="339"/>
      <c r="ACP331" s="339"/>
      <c r="ACQ331" s="339"/>
      <c r="ACR331" s="339"/>
      <c r="ACS331" s="339"/>
      <c r="ACT331" s="339"/>
      <c r="ACU331" s="339"/>
      <c r="ACV331" s="339"/>
      <c r="ACW331" s="339"/>
      <c r="ACX331" s="339"/>
      <c r="ACY331" s="339"/>
      <c r="ACZ331" s="339"/>
      <c r="ADA331" s="339"/>
      <c r="ADB331" s="339"/>
      <c r="ADC331" s="339"/>
      <c r="ADD331" s="339"/>
      <c r="ADE331" s="339"/>
      <c r="ADF331" s="339"/>
      <c r="ADG331" s="339"/>
      <c r="ADH331" s="339"/>
      <c r="ADI331" s="339"/>
      <c r="ADJ331" s="339"/>
      <c r="ADK331" s="339"/>
      <c r="ADL331" s="339"/>
      <c r="ADM331" s="339"/>
      <c r="ADN331" s="339"/>
      <c r="ADO331" s="339"/>
      <c r="ADP331" s="339"/>
      <c r="ADQ331" s="339"/>
      <c r="ADR331" s="339"/>
      <c r="ADS331" s="339"/>
      <c r="ADT331" s="339"/>
      <c r="ADU331" s="339"/>
      <c r="ADV331" s="339"/>
      <c r="ADW331" s="339"/>
      <c r="ADX331" s="339"/>
      <c r="ADY331" s="339"/>
      <c r="ADZ331" s="339"/>
      <c r="AEA331" s="339"/>
      <c r="AEB331" s="339"/>
      <c r="AEC331" s="339"/>
      <c r="AED331" s="339"/>
      <c r="AEE331" s="339"/>
      <c r="AEF331" s="339"/>
      <c r="AEG331" s="339"/>
      <c r="AEH331" s="339"/>
      <c r="AEI331" s="339"/>
      <c r="AEJ331" s="339"/>
      <c r="AEK331" s="339"/>
      <c r="AEL331" s="339"/>
      <c r="AEM331" s="339"/>
      <c r="AEN331" s="339"/>
      <c r="AEO331" s="339"/>
      <c r="AEP331" s="339"/>
      <c r="AEQ331" s="339"/>
      <c r="AER331" s="339"/>
      <c r="AES331" s="339"/>
      <c r="AET331" s="339"/>
      <c r="AEU331" s="339"/>
      <c r="AEV331" s="339"/>
      <c r="AEW331" s="339"/>
      <c r="AEX331" s="339"/>
      <c r="AEY331" s="339"/>
      <c r="AEZ331" s="339"/>
      <c r="AFA331" s="339"/>
      <c r="AFB331" s="339"/>
      <c r="AFC331" s="339"/>
      <c r="AFD331" s="339"/>
      <c r="AFE331" s="339"/>
      <c r="AFF331" s="339"/>
      <c r="AFG331" s="339"/>
      <c r="AFH331" s="339"/>
      <c r="AFI331" s="339"/>
      <c r="AFJ331" s="339"/>
      <c r="AFK331" s="339"/>
      <c r="AFL331" s="339"/>
      <c r="AFM331" s="339"/>
      <c r="AFN331" s="339"/>
      <c r="AFO331" s="339"/>
      <c r="AFP331" s="339"/>
      <c r="AFQ331" s="339"/>
      <c r="AFR331" s="339"/>
      <c r="AFS331" s="339"/>
      <c r="AFT331" s="339"/>
      <c r="AFU331" s="339"/>
      <c r="AFV331" s="339"/>
      <c r="AFW331" s="339"/>
      <c r="AFX331" s="339"/>
      <c r="AFY331" s="339"/>
      <c r="AFZ331" s="339"/>
      <c r="AGA331" s="339"/>
      <c r="AGB331" s="339"/>
      <c r="AGC331" s="339"/>
      <c r="AGD331" s="339"/>
      <c r="AGE331" s="339"/>
      <c r="AGF331" s="339"/>
      <c r="AGG331" s="339"/>
      <c r="AGH331" s="339"/>
      <c r="AGI331" s="339"/>
      <c r="AGJ331" s="339"/>
      <c r="AGK331" s="339"/>
      <c r="AGL331" s="339"/>
      <c r="AGM331" s="339"/>
      <c r="AGN331" s="339"/>
      <c r="AGO331" s="339"/>
      <c r="AGP331" s="339"/>
      <c r="AGQ331" s="339"/>
      <c r="AGR331" s="339"/>
      <c r="AGS331" s="339"/>
      <c r="AGT331" s="339"/>
      <c r="AGU331" s="339"/>
      <c r="AGV331" s="339"/>
      <c r="AGW331" s="339"/>
      <c r="AGX331" s="339"/>
      <c r="AGY331" s="339"/>
      <c r="AGZ331" s="339"/>
      <c r="AHA331" s="339"/>
      <c r="AHB331" s="339"/>
      <c r="AHC331" s="339"/>
      <c r="AHD331" s="339"/>
      <c r="AHE331" s="339"/>
      <c r="AHF331" s="339"/>
      <c r="AHG331" s="339"/>
      <c r="AHH331" s="339"/>
      <c r="AHI331" s="339"/>
      <c r="AHJ331" s="339"/>
      <c r="AHK331" s="339"/>
      <c r="AHL331" s="339"/>
      <c r="AHM331" s="339"/>
      <c r="AHN331" s="339"/>
      <c r="AHO331" s="339"/>
      <c r="AHP331" s="339"/>
      <c r="AHQ331" s="339"/>
      <c r="AHR331" s="339"/>
      <c r="AHS331" s="339"/>
      <c r="AHT331" s="339"/>
      <c r="AHU331" s="339"/>
      <c r="AHV331" s="339"/>
      <c r="AHW331" s="339"/>
      <c r="AHX331" s="339"/>
      <c r="AHY331" s="339"/>
      <c r="AHZ331" s="339"/>
      <c r="AIA331" s="339"/>
      <c r="AIB331" s="339"/>
      <c r="AIC331" s="339"/>
      <c r="AID331" s="339"/>
      <c r="AIE331" s="339"/>
      <c r="AIF331" s="339"/>
      <c r="AIG331" s="339"/>
      <c r="AIH331" s="339"/>
      <c r="AII331" s="339"/>
      <c r="AIJ331" s="339"/>
      <c r="AIK331" s="339"/>
      <c r="AIL331" s="339"/>
      <c r="AIM331" s="339"/>
      <c r="AIN331" s="339"/>
      <c r="AIO331" s="339"/>
      <c r="AIP331" s="339"/>
      <c r="AIQ331" s="339"/>
      <c r="AIR331" s="339"/>
      <c r="AIS331" s="339"/>
      <c r="AIT331" s="339"/>
      <c r="AIU331" s="339"/>
      <c r="AIV331" s="339"/>
      <c r="AIW331" s="339"/>
      <c r="AIX331" s="339"/>
      <c r="AIY331" s="339"/>
      <c r="AIZ331" s="339"/>
      <c r="AJA331" s="339"/>
      <c r="AJB331" s="339"/>
      <c r="AJC331" s="339"/>
      <c r="AJD331" s="339"/>
      <c r="AJE331" s="339"/>
      <c r="AJF331" s="339"/>
      <c r="AJG331" s="339"/>
      <c r="AJH331" s="339"/>
      <c r="AJI331" s="339"/>
      <c r="AJJ331" s="339"/>
      <c r="AJK331" s="339"/>
      <c r="AJL331" s="339"/>
      <c r="AJM331" s="339"/>
      <c r="AJN331" s="339"/>
      <c r="AJO331" s="339"/>
      <c r="AJP331" s="339"/>
      <c r="AJQ331" s="339"/>
      <c r="AJR331" s="339"/>
      <c r="AJS331" s="339"/>
      <c r="AJT331" s="339"/>
      <c r="AJU331" s="339"/>
      <c r="AJV331" s="339"/>
      <c r="AJW331" s="339"/>
      <c r="AJX331" s="339"/>
      <c r="AJY331" s="339"/>
      <c r="AJZ331" s="339"/>
      <c r="AKA331" s="339"/>
      <c r="AKB331" s="339"/>
      <c r="AKC331" s="339"/>
      <c r="AKD331" s="339"/>
      <c r="AKE331" s="339"/>
      <c r="AKF331" s="339"/>
      <c r="AKG331" s="339"/>
      <c r="AKH331" s="339"/>
      <c r="AKI331" s="339"/>
      <c r="AKJ331" s="339"/>
      <c r="AKK331" s="339"/>
      <c r="AKL331" s="339"/>
      <c r="AKM331" s="339"/>
      <c r="AKN331" s="339"/>
      <c r="AKO331" s="339"/>
      <c r="AKP331" s="339"/>
      <c r="AKQ331" s="339"/>
      <c r="AKR331" s="339"/>
      <c r="AKS331" s="339"/>
      <c r="AKT331" s="339"/>
      <c r="AKU331" s="339"/>
      <c r="AKV331" s="339"/>
      <c r="AKW331" s="339"/>
      <c r="AKX331" s="339"/>
      <c r="AKY331" s="339"/>
      <c r="AKZ331" s="339"/>
      <c r="ALA331" s="339"/>
      <c r="ALB331" s="339"/>
      <c r="ALC331" s="339"/>
      <c r="ALD331" s="339"/>
      <c r="ALE331" s="339"/>
      <c r="ALF331" s="339"/>
      <c r="ALG331" s="339"/>
      <c r="ALH331" s="339"/>
      <c r="ALI331" s="339"/>
      <c r="ALJ331" s="339"/>
      <c r="ALK331" s="339"/>
      <c r="ALL331" s="339"/>
      <c r="ALM331" s="339"/>
      <c r="ALN331" s="339"/>
      <c r="ALO331" s="339"/>
      <c r="ALP331" s="339"/>
      <c r="ALQ331" s="339"/>
      <c r="ALR331" s="339"/>
      <c r="ALS331" s="339"/>
      <c r="ALT331" s="339"/>
      <c r="ALU331" s="339"/>
      <c r="ALV331" s="339"/>
      <c r="ALW331" s="339"/>
      <c r="ALX331" s="339"/>
      <c r="ALY331" s="339"/>
      <c r="ALZ331" s="339"/>
      <c r="AMA331" s="339"/>
      <c r="AMB331" s="339"/>
      <c r="AMC331" s="339"/>
      <c r="AMD331" s="339"/>
      <c r="AME331" s="339"/>
      <c r="AMF331" s="339"/>
      <c r="AMG331" s="339"/>
      <c r="AMH331" s="339"/>
      <c r="AMI331" s="339"/>
      <c r="AMJ331" s="339"/>
      <c r="AMK331" s="339"/>
      <c r="AML331" s="339"/>
      <c r="AMM331" s="339"/>
      <c r="AMN331" s="339"/>
      <c r="AMO331" s="339"/>
      <c r="AMP331" s="339"/>
      <c r="AMQ331" s="339"/>
      <c r="AMR331" s="339"/>
      <c r="AMS331" s="339"/>
      <c r="AMT331" s="339"/>
      <c r="AMU331" s="339"/>
      <c r="AMV331" s="339"/>
      <c r="AMW331" s="339"/>
      <c r="AMX331" s="339"/>
      <c r="AMY331" s="339"/>
      <c r="AMZ331" s="339"/>
      <c r="ANA331" s="339"/>
      <c r="ANB331" s="339"/>
      <c r="ANC331" s="339"/>
      <c r="AND331" s="339"/>
      <c r="ANE331" s="339"/>
      <c r="ANF331" s="339"/>
      <c r="ANG331" s="339"/>
      <c r="ANH331" s="339"/>
      <c r="ANI331" s="339"/>
      <c r="ANJ331" s="339"/>
      <c r="ANK331" s="339"/>
      <c r="ANL331" s="339"/>
      <c r="ANM331" s="339"/>
      <c r="ANN331" s="339"/>
      <c r="ANO331" s="339"/>
      <c r="ANP331" s="339"/>
      <c r="ANQ331" s="339"/>
      <c r="ANR331" s="339"/>
      <c r="ANS331" s="339"/>
      <c r="ANT331" s="339"/>
      <c r="ANU331" s="339"/>
      <c r="ANV331" s="339"/>
      <c r="ANW331" s="339"/>
      <c r="ANX331" s="339"/>
      <c r="ANY331" s="339"/>
      <c r="ANZ331" s="339"/>
      <c r="AOA331" s="339"/>
      <c r="AOB331" s="339"/>
      <c r="AOC331" s="339"/>
      <c r="AOD331" s="339"/>
      <c r="AOE331" s="339"/>
      <c r="AOF331" s="339"/>
      <c r="AOG331" s="339"/>
      <c r="AOH331" s="339"/>
      <c r="AOI331" s="339"/>
      <c r="AOJ331" s="339"/>
      <c r="AOK331" s="339"/>
      <c r="AOL331" s="339"/>
      <c r="AOM331" s="339"/>
      <c r="AON331" s="339"/>
      <c r="AOO331" s="339"/>
      <c r="AOP331" s="339"/>
      <c r="AOQ331" s="339"/>
      <c r="AOR331" s="339"/>
      <c r="AOS331" s="339"/>
      <c r="AOT331" s="339"/>
      <c r="AOU331" s="339"/>
      <c r="AOV331" s="339"/>
      <c r="AOW331" s="339"/>
      <c r="AOX331" s="339"/>
      <c r="AOY331" s="339"/>
      <c r="AOZ331" s="339"/>
      <c r="APA331" s="339"/>
      <c r="APB331" s="339"/>
      <c r="APC331" s="339"/>
      <c r="APD331" s="339"/>
      <c r="APE331" s="339"/>
      <c r="APF331" s="339"/>
      <c r="APG331" s="339"/>
      <c r="APH331" s="339"/>
      <c r="API331" s="339"/>
      <c r="APJ331" s="339"/>
      <c r="APK331" s="339"/>
      <c r="APL331" s="339"/>
      <c r="APM331" s="339"/>
      <c r="APN331" s="339"/>
      <c r="APO331" s="339"/>
      <c r="APP331" s="339"/>
      <c r="APQ331" s="339"/>
      <c r="APR331" s="339"/>
      <c r="APS331" s="339"/>
      <c r="APT331" s="339"/>
      <c r="APU331" s="339"/>
      <c r="APV331" s="339"/>
      <c r="APW331" s="339"/>
      <c r="APX331" s="339"/>
      <c r="APY331" s="339"/>
      <c r="APZ331" s="339"/>
      <c r="AQA331" s="339"/>
      <c r="AQB331" s="339"/>
      <c r="AQC331" s="339"/>
      <c r="AQD331" s="339"/>
      <c r="AQE331" s="339"/>
      <c r="AQF331" s="339"/>
      <c r="AQG331" s="339"/>
      <c r="AQH331" s="339"/>
      <c r="AQI331" s="339"/>
      <c r="AQJ331" s="339"/>
      <c r="AQK331" s="339"/>
      <c r="AQL331" s="339"/>
      <c r="AQM331" s="339"/>
      <c r="AQN331" s="339"/>
      <c r="AQO331" s="339"/>
      <c r="AQP331" s="339"/>
      <c r="AQQ331" s="339"/>
      <c r="AQR331" s="339"/>
      <c r="AQS331" s="339"/>
      <c r="AQT331" s="339"/>
      <c r="AQU331" s="339"/>
      <c r="AQV331" s="339"/>
      <c r="AQW331" s="339"/>
      <c r="AQX331" s="339"/>
      <c r="AQY331" s="339"/>
      <c r="AQZ331" s="339"/>
      <c r="ARA331" s="339"/>
      <c r="ARB331" s="339"/>
      <c r="ARC331" s="339"/>
      <c r="ARD331" s="339"/>
      <c r="ARE331" s="339"/>
      <c r="ARF331" s="339"/>
      <c r="ARG331" s="339"/>
      <c r="ARH331" s="339"/>
      <c r="ARI331" s="339"/>
      <c r="ARJ331" s="339"/>
      <c r="ARK331" s="339"/>
      <c r="ARL331" s="339"/>
      <c r="ARM331" s="339"/>
      <c r="ARN331" s="339"/>
      <c r="ARO331" s="339"/>
      <c r="ARP331" s="339"/>
      <c r="ARQ331" s="339"/>
      <c r="ARR331" s="339"/>
      <c r="ARS331" s="339"/>
      <c r="ART331" s="339"/>
      <c r="ARU331" s="339"/>
      <c r="ARV331" s="339"/>
      <c r="ARW331" s="339"/>
      <c r="ARX331" s="339"/>
      <c r="ARY331" s="339"/>
      <c r="ARZ331" s="339"/>
      <c r="ASA331" s="339"/>
      <c r="ASB331" s="339"/>
      <c r="ASC331" s="339"/>
      <c r="ASD331" s="339"/>
      <c r="ASE331" s="339"/>
      <c r="ASF331" s="339"/>
      <c r="ASG331" s="339"/>
      <c r="ASH331" s="339"/>
      <c r="ASI331" s="339"/>
      <c r="ASJ331" s="339"/>
      <c r="ASK331" s="339"/>
      <c r="ASL331" s="339"/>
      <c r="ASM331" s="339"/>
      <c r="ASN331" s="339"/>
      <c r="ASO331" s="339"/>
      <c r="ASP331" s="339"/>
      <c r="ASQ331" s="339"/>
      <c r="ASR331" s="339"/>
      <c r="ASS331" s="339"/>
      <c r="AST331" s="339"/>
      <c r="ASU331" s="339"/>
      <c r="ASV331" s="339"/>
      <c r="ASW331" s="339"/>
      <c r="ASX331" s="339"/>
      <c r="ASY331" s="339"/>
      <c r="ASZ331" s="339"/>
      <c r="ATA331" s="339"/>
      <c r="ATB331" s="339"/>
      <c r="ATC331" s="339"/>
      <c r="ATD331" s="339"/>
      <c r="ATE331" s="339"/>
      <c r="ATF331" s="339"/>
      <c r="ATG331" s="339"/>
      <c r="ATH331" s="339"/>
      <c r="ATI331" s="339"/>
      <c r="ATJ331" s="339"/>
      <c r="ATK331" s="339"/>
      <c r="ATL331" s="339"/>
      <c r="ATM331" s="339"/>
      <c r="ATN331" s="339"/>
      <c r="ATO331" s="339"/>
      <c r="ATP331" s="339"/>
      <c r="ATQ331" s="339"/>
      <c r="ATR331" s="339"/>
      <c r="ATS331" s="339"/>
      <c r="ATT331" s="339"/>
      <c r="ATU331" s="339"/>
      <c r="ATV331" s="339"/>
      <c r="ATW331" s="339"/>
      <c r="ATX331" s="339"/>
      <c r="ATY331" s="339"/>
      <c r="ATZ331" s="339"/>
      <c r="AUA331" s="339"/>
      <c r="AUB331" s="339"/>
      <c r="AUC331" s="339"/>
      <c r="AUD331" s="339"/>
      <c r="AUE331" s="339"/>
      <c r="AUF331" s="339"/>
      <c r="AUG331" s="339"/>
      <c r="AUH331" s="339"/>
      <c r="AUI331" s="339"/>
      <c r="AUJ331" s="339"/>
      <c r="AUK331" s="339"/>
      <c r="AUL331" s="339"/>
      <c r="AUM331" s="339"/>
      <c r="AUN331" s="339"/>
      <c r="AUO331" s="339"/>
      <c r="AUP331" s="339"/>
      <c r="AUQ331" s="339"/>
      <c r="AUR331" s="339"/>
      <c r="AUS331" s="339"/>
      <c r="AUT331" s="339"/>
      <c r="AUU331" s="339"/>
      <c r="AUV331" s="339"/>
      <c r="AUW331" s="339"/>
      <c r="AUX331" s="339"/>
      <c r="AUY331" s="339"/>
      <c r="AUZ331" s="339"/>
      <c r="AVA331" s="339"/>
      <c r="AVB331" s="339"/>
      <c r="AVC331" s="339"/>
      <c r="AVD331" s="339"/>
      <c r="AVE331" s="339"/>
      <c r="AVF331" s="339"/>
      <c r="AVG331" s="339"/>
      <c r="AVH331" s="339"/>
      <c r="AVI331" s="339"/>
      <c r="AVJ331" s="339"/>
      <c r="AVK331" s="339"/>
      <c r="AVL331" s="339"/>
      <c r="AVM331" s="339"/>
      <c r="AVN331" s="339"/>
      <c r="AVO331" s="339"/>
      <c r="AVP331" s="339"/>
      <c r="AVQ331" s="339"/>
      <c r="AVR331" s="339"/>
      <c r="AVS331" s="339"/>
      <c r="AVT331" s="339"/>
      <c r="AVU331" s="339"/>
      <c r="AVV331" s="339"/>
      <c r="AVW331" s="339"/>
      <c r="AVX331" s="339"/>
      <c r="AVY331" s="339"/>
      <c r="AVZ331" s="339"/>
      <c r="AWA331" s="339"/>
      <c r="AWB331" s="339"/>
      <c r="AWC331" s="339"/>
      <c r="AWD331" s="339"/>
      <c r="AWE331" s="339"/>
      <c r="AWF331" s="339"/>
      <c r="AWG331" s="339"/>
      <c r="AWH331" s="339"/>
      <c r="AWI331" s="339"/>
      <c r="AWJ331" s="339"/>
      <c r="AWK331" s="339"/>
      <c r="AWL331" s="339"/>
      <c r="AWM331" s="339"/>
      <c r="AWN331" s="339"/>
      <c r="AWO331" s="339"/>
      <c r="AWP331" s="339"/>
      <c r="AWQ331" s="339"/>
      <c r="AWR331" s="339"/>
      <c r="AWS331" s="339"/>
      <c r="AWT331" s="339"/>
      <c r="AWU331" s="339"/>
      <c r="AWV331" s="339"/>
      <c r="AWW331" s="339"/>
      <c r="AWX331" s="339"/>
      <c r="AWY331" s="339"/>
      <c r="AWZ331" s="339"/>
      <c r="AXA331" s="339"/>
      <c r="AXB331" s="339"/>
      <c r="AXC331" s="339"/>
      <c r="AXD331" s="339"/>
      <c r="AXE331" s="339"/>
      <c r="AXF331" s="339"/>
      <c r="AXG331" s="339"/>
      <c r="AXH331" s="339"/>
      <c r="AXI331" s="339"/>
      <c r="AXJ331" s="339"/>
      <c r="AXK331" s="339"/>
      <c r="AXL331" s="339"/>
      <c r="AXM331" s="339"/>
      <c r="AXN331" s="339"/>
      <c r="AXO331" s="339"/>
      <c r="AXP331" s="339"/>
      <c r="AXQ331" s="339"/>
      <c r="AXR331" s="339"/>
      <c r="AXS331" s="339"/>
      <c r="AXT331" s="339"/>
      <c r="AXU331" s="339"/>
      <c r="AXV331" s="339"/>
      <c r="AXW331" s="339"/>
      <c r="AXX331" s="339"/>
      <c r="AXY331" s="339"/>
      <c r="AXZ331" s="339"/>
      <c r="AYA331" s="339"/>
      <c r="AYB331" s="339"/>
      <c r="AYC331" s="339"/>
      <c r="AYD331" s="339"/>
      <c r="AYE331" s="339"/>
      <c r="AYF331" s="339"/>
      <c r="AYG331" s="339"/>
      <c r="AYH331" s="339"/>
      <c r="AYI331" s="339"/>
      <c r="AYJ331" s="339"/>
      <c r="AYK331" s="339"/>
      <c r="AYL331" s="339"/>
      <c r="AYM331" s="339"/>
      <c r="AYN331" s="339"/>
      <c r="AYO331" s="339"/>
      <c r="AYP331" s="339"/>
      <c r="AYQ331" s="339"/>
      <c r="AYR331" s="339"/>
      <c r="AYS331" s="339"/>
      <c r="AYT331" s="339"/>
      <c r="AYU331" s="339"/>
      <c r="AYV331" s="339"/>
      <c r="AYW331" s="339"/>
      <c r="AYX331" s="339"/>
      <c r="AYY331" s="339"/>
      <c r="AYZ331" s="339"/>
      <c r="AZA331" s="339"/>
      <c r="AZB331" s="339"/>
      <c r="AZC331" s="339"/>
      <c r="AZD331" s="339"/>
      <c r="AZE331" s="339"/>
      <c r="AZF331" s="339"/>
      <c r="AZG331" s="339"/>
      <c r="AZH331" s="339"/>
      <c r="AZI331" s="339"/>
      <c r="AZJ331" s="339"/>
      <c r="AZK331" s="339"/>
      <c r="AZL331" s="339"/>
      <c r="AZM331" s="339"/>
      <c r="AZN331" s="339"/>
      <c r="AZO331" s="339"/>
      <c r="AZP331" s="339"/>
      <c r="AZQ331" s="339"/>
      <c r="AZR331" s="339"/>
      <c r="AZS331" s="339"/>
      <c r="AZT331" s="339"/>
      <c r="AZU331" s="339"/>
      <c r="AZV331" s="339"/>
      <c r="AZW331" s="339"/>
      <c r="AZX331" s="339"/>
      <c r="AZY331" s="339"/>
      <c r="AZZ331" s="339"/>
      <c r="BAA331" s="339"/>
      <c r="BAB331" s="339"/>
      <c r="BAC331" s="339"/>
      <c r="BAD331" s="339"/>
      <c r="BAE331" s="339"/>
      <c r="BAF331" s="339"/>
      <c r="BAG331" s="339"/>
      <c r="BAH331" s="339"/>
      <c r="BAI331" s="339"/>
      <c r="BAJ331" s="339"/>
      <c r="BAK331" s="339"/>
      <c r="BAL331" s="339"/>
      <c r="BAM331" s="339"/>
      <c r="BAN331" s="339"/>
      <c r="BAO331" s="339"/>
      <c r="BAP331" s="339"/>
      <c r="BAQ331" s="339"/>
      <c r="BAR331" s="339"/>
      <c r="BAS331" s="339"/>
      <c r="BAT331" s="339"/>
      <c r="BAU331" s="339"/>
      <c r="BAV331" s="339"/>
      <c r="BAW331" s="339"/>
      <c r="BAX331" s="339"/>
      <c r="BAY331" s="339"/>
      <c r="BAZ331" s="339"/>
      <c r="BBA331" s="339"/>
      <c r="BBB331" s="339"/>
      <c r="BBC331" s="339"/>
      <c r="BBD331" s="339"/>
      <c r="BBE331" s="339"/>
      <c r="BBF331" s="339"/>
      <c r="BBG331" s="339"/>
      <c r="BBH331" s="339"/>
      <c r="BBI331" s="339"/>
      <c r="BBJ331" s="339"/>
      <c r="BBK331" s="339"/>
      <c r="BBL331" s="339"/>
      <c r="BBM331" s="339"/>
      <c r="BBN331" s="339"/>
      <c r="BBO331" s="339"/>
      <c r="BBP331" s="339"/>
      <c r="BBQ331" s="339"/>
      <c r="BBR331" s="339"/>
      <c r="BBS331" s="339"/>
      <c r="BBT331" s="339"/>
      <c r="BBU331" s="339"/>
      <c r="BBV331" s="339"/>
      <c r="BBW331" s="339"/>
      <c r="BBX331" s="339"/>
      <c r="BBY331" s="339"/>
      <c r="BBZ331" s="339"/>
      <c r="BCA331" s="339"/>
      <c r="BCB331" s="339"/>
      <c r="BCC331" s="339"/>
      <c r="BCD331" s="339"/>
      <c r="BCE331" s="339"/>
      <c r="BCF331" s="339"/>
      <c r="BCG331" s="339"/>
      <c r="BCH331" s="339"/>
      <c r="BCI331" s="339"/>
      <c r="BCJ331" s="339"/>
      <c r="BCK331" s="339"/>
      <c r="BCL331" s="339"/>
      <c r="BCM331" s="339"/>
      <c r="BCN331" s="339"/>
      <c r="BCO331" s="339"/>
      <c r="BCP331" s="339"/>
      <c r="BCQ331" s="339"/>
      <c r="BCR331" s="339"/>
      <c r="BCS331" s="339"/>
      <c r="BCT331" s="339"/>
      <c r="BCU331" s="339"/>
      <c r="BCV331" s="339"/>
      <c r="BCW331" s="339"/>
      <c r="BCX331" s="339"/>
      <c r="BCY331" s="339"/>
      <c r="BCZ331" s="339"/>
      <c r="BDA331" s="339"/>
      <c r="BDB331" s="339"/>
      <c r="BDC331" s="339"/>
      <c r="BDD331" s="339"/>
      <c r="BDE331" s="339"/>
      <c r="BDF331" s="339"/>
      <c r="BDG331" s="339"/>
      <c r="BDH331" s="339"/>
      <c r="BDI331" s="339"/>
      <c r="BDJ331" s="339"/>
      <c r="BDK331" s="339"/>
      <c r="BDL331" s="339"/>
      <c r="BDM331" s="339"/>
      <c r="BDN331" s="339"/>
      <c r="BDO331" s="339"/>
      <c r="BDP331" s="339"/>
      <c r="BDQ331" s="339"/>
      <c r="BDR331" s="339"/>
      <c r="BDS331" s="339"/>
      <c r="BDT331" s="339"/>
      <c r="BDU331" s="339"/>
      <c r="BDV331" s="339"/>
      <c r="BDW331" s="339"/>
      <c r="BDX331" s="339"/>
      <c r="BDY331" s="339"/>
      <c r="BDZ331" s="339"/>
      <c r="BEA331" s="339"/>
      <c r="BEB331" s="339"/>
      <c r="BEC331" s="339"/>
      <c r="BED331" s="339"/>
      <c r="BEE331" s="339"/>
      <c r="BEF331" s="339"/>
      <c r="BEG331" s="339"/>
      <c r="BEH331" s="339"/>
      <c r="BEI331" s="339"/>
      <c r="BEJ331" s="339"/>
      <c r="BEK331" s="339"/>
      <c r="BEL331" s="339"/>
      <c r="BEM331" s="339"/>
      <c r="BEN331" s="339"/>
      <c r="BEO331" s="339"/>
      <c r="BEP331" s="339"/>
      <c r="BEQ331" s="339"/>
      <c r="BER331" s="339"/>
      <c r="BES331" s="339"/>
      <c r="BET331" s="339"/>
      <c r="BEU331" s="339"/>
      <c r="BEV331" s="339"/>
      <c r="BEW331" s="339"/>
      <c r="BEX331" s="339"/>
      <c r="BEY331" s="339"/>
      <c r="BEZ331" s="339"/>
      <c r="BFA331" s="339"/>
      <c r="BFB331" s="339"/>
      <c r="BFC331" s="339"/>
      <c r="BFD331" s="339"/>
      <c r="BFE331" s="339"/>
      <c r="BFF331" s="339"/>
      <c r="BFG331" s="339"/>
      <c r="BFH331" s="339"/>
      <c r="BFI331" s="339"/>
      <c r="BFJ331" s="339"/>
      <c r="BFK331" s="339"/>
      <c r="BFL331" s="339"/>
      <c r="BFM331" s="339"/>
      <c r="BFN331" s="339"/>
      <c r="BFO331" s="339"/>
      <c r="BFP331" s="339"/>
      <c r="BFQ331" s="339"/>
      <c r="BFR331" s="339"/>
      <c r="BFS331" s="339"/>
      <c r="BFT331" s="339"/>
      <c r="BFU331" s="339"/>
      <c r="BFV331" s="339"/>
      <c r="BFW331" s="339"/>
      <c r="BFX331" s="339"/>
      <c r="BFY331" s="339"/>
      <c r="BFZ331" s="339"/>
      <c r="BGA331" s="339"/>
      <c r="BGB331" s="339"/>
      <c r="BGC331" s="339"/>
      <c r="BGD331" s="339"/>
      <c r="BGE331" s="339"/>
      <c r="BGF331" s="339"/>
      <c r="BGG331" s="339"/>
      <c r="BGH331" s="339"/>
      <c r="BGI331" s="339"/>
      <c r="BGJ331" s="339"/>
      <c r="BGK331" s="339"/>
      <c r="BGL331" s="339"/>
      <c r="BGM331" s="339"/>
      <c r="BGN331" s="339"/>
      <c r="BGO331" s="339"/>
      <c r="BGP331" s="339"/>
      <c r="BGQ331" s="339"/>
      <c r="BGR331" s="339"/>
      <c r="BGS331" s="339"/>
      <c r="BGT331" s="339"/>
      <c r="BGU331" s="339"/>
      <c r="BGV331" s="339"/>
      <c r="BGW331" s="339"/>
      <c r="BGX331" s="339"/>
      <c r="BGY331" s="339"/>
      <c r="BGZ331" s="339"/>
      <c r="BHA331" s="339"/>
      <c r="BHB331" s="339"/>
      <c r="BHC331" s="339"/>
      <c r="BHD331" s="339"/>
      <c r="BHE331" s="339"/>
      <c r="BHF331" s="339"/>
      <c r="BHG331" s="339"/>
      <c r="BHH331" s="339"/>
      <c r="BHI331" s="339"/>
      <c r="BHJ331" s="339"/>
      <c r="BHK331" s="339"/>
      <c r="BHL331" s="339"/>
      <c r="BHM331" s="339"/>
      <c r="BHN331" s="339"/>
      <c r="BHO331" s="339"/>
      <c r="BHP331" s="339"/>
      <c r="BHQ331" s="339"/>
      <c r="BHR331" s="339"/>
      <c r="BHS331" s="339"/>
      <c r="BHT331" s="339"/>
      <c r="BHU331" s="339"/>
      <c r="BHV331" s="339"/>
      <c r="BHW331" s="339"/>
      <c r="BHX331" s="339"/>
      <c r="BHY331" s="339"/>
      <c r="BHZ331" s="339"/>
      <c r="BIA331" s="339"/>
      <c r="BIB331" s="339"/>
      <c r="BIC331" s="339"/>
      <c r="BID331" s="339"/>
      <c r="BIE331" s="339"/>
      <c r="BIF331" s="339"/>
      <c r="BIG331" s="339"/>
      <c r="BIH331" s="339"/>
      <c r="BII331" s="339"/>
      <c r="BIJ331" s="339"/>
      <c r="BIK331" s="339"/>
      <c r="BIL331" s="339"/>
      <c r="BIM331" s="339"/>
      <c r="BIN331" s="339"/>
      <c r="BIO331" s="339"/>
      <c r="BIP331" s="339"/>
      <c r="BIQ331" s="339"/>
      <c r="BIR331" s="339"/>
      <c r="BIS331" s="339"/>
      <c r="BIT331" s="339"/>
      <c r="BIU331" s="339"/>
      <c r="BIV331" s="339"/>
      <c r="BIW331" s="339"/>
      <c r="BIX331" s="339"/>
      <c r="BIY331" s="339"/>
      <c r="BIZ331" s="339"/>
      <c r="BJA331" s="339"/>
      <c r="BJB331" s="339"/>
      <c r="BJC331" s="339"/>
      <c r="BJD331" s="339"/>
      <c r="BJE331" s="339"/>
      <c r="BJF331" s="339"/>
      <c r="BJG331" s="339"/>
      <c r="BJH331" s="339"/>
      <c r="BJI331" s="339"/>
      <c r="BJJ331" s="339"/>
      <c r="BJK331" s="339"/>
      <c r="BJL331" s="339"/>
      <c r="BJM331" s="339"/>
      <c r="BJN331" s="339"/>
      <c r="BJO331" s="339"/>
      <c r="BJP331" s="339"/>
      <c r="BJQ331" s="339"/>
      <c r="BJR331" s="339"/>
      <c r="BJS331" s="339"/>
      <c r="BJT331" s="339"/>
      <c r="BJU331" s="339"/>
      <c r="BJV331" s="339"/>
      <c r="BJW331" s="339"/>
      <c r="BJX331" s="339"/>
      <c r="BJY331" s="339"/>
      <c r="BJZ331" s="339"/>
      <c r="BKA331" s="339"/>
      <c r="BKB331" s="339"/>
      <c r="BKC331" s="339"/>
      <c r="BKD331" s="339"/>
      <c r="BKE331" s="339"/>
      <c r="BKF331" s="339"/>
      <c r="BKG331" s="339"/>
      <c r="BKH331" s="339"/>
      <c r="BKI331" s="339"/>
      <c r="BKJ331" s="339"/>
      <c r="BKK331" s="339"/>
      <c r="BKL331" s="339"/>
      <c r="BKM331" s="339"/>
      <c r="BKN331" s="339"/>
      <c r="BKO331" s="339"/>
      <c r="BKP331" s="339"/>
      <c r="BKQ331" s="339"/>
      <c r="BKR331" s="339"/>
      <c r="BKS331" s="339"/>
      <c r="BKT331" s="339"/>
      <c r="BKU331" s="339"/>
      <c r="BKV331" s="339"/>
      <c r="BKW331" s="339"/>
      <c r="BKX331" s="339"/>
      <c r="BKY331" s="339"/>
      <c r="BKZ331" s="339"/>
      <c r="BLA331" s="339"/>
      <c r="BLB331" s="339"/>
      <c r="BLC331" s="339"/>
      <c r="BLD331" s="339"/>
      <c r="BLE331" s="339"/>
      <c r="BLF331" s="339"/>
      <c r="BLG331" s="339"/>
      <c r="BLH331" s="339"/>
      <c r="BLI331" s="339"/>
      <c r="BLJ331" s="339"/>
      <c r="BLK331" s="339"/>
      <c r="BLL331" s="339"/>
      <c r="BLM331" s="339"/>
      <c r="BLN331" s="339"/>
      <c r="BLO331" s="339"/>
      <c r="BLP331" s="339"/>
      <c r="BLQ331" s="339"/>
      <c r="BLR331" s="339"/>
      <c r="BLS331" s="339"/>
      <c r="BLT331" s="339"/>
      <c r="BLU331" s="339"/>
      <c r="BLV331" s="339"/>
      <c r="BLW331" s="339"/>
      <c r="BLX331" s="339"/>
      <c r="BLY331" s="339"/>
      <c r="BLZ331" s="339"/>
      <c r="BMA331" s="339"/>
      <c r="BMB331" s="339"/>
      <c r="BMC331" s="339"/>
      <c r="BMD331" s="339"/>
      <c r="BME331" s="339"/>
      <c r="BMF331" s="339"/>
      <c r="BMG331" s="339"/>
      <c r="BMH331" s="339"/>
      <c r="BMI331" s="339"/>
      <c r="BMJ331" s="339"/>
      <c r="BMK331" s="339"/>
      <c r="BML331" s="339"/>
      <c r="BMM331" s="339"/>
      <c r="BMN331" s="339"/>
      <c r="BMO331" s="339"/>
      <c r="BMP331" s="339"/>
      <c r="BMQ331" s="339"/>
      <c r="BMR331" s="339"/>
      <c r="BMS331" s="339"/>
      <c r="BMT331" s="339"/>
      <c r="BMU331" s="339"/>
      <c r="BMV331" s="339"/>
      <c r="BMW331" s="339"/>
      <c r="BMX331" s="339"/>
      <c r="BMY331" s="339"/>
      <c r="BMZ331" s="339"/>
      <c r="BNA331" s="339"/>
      <c r="BNB331" s="339"/>
      <c r="BNC331" s="339"/>
      <c r="BND331" s="339"/>
      <c r="BNE331" s="339"/>
      <c r="BNF331" s="339"/>
      <c r="BNG331" s="339"/>
      <c r="BNH331" s="339"/>
      <c r="BNI331" s="339"/>
      <c r="BNJ331" s="339"/>
      <c r="BNK331" s="339"/>
      <c r="BNL331" s="339"/>
      <c r="BNM331" s="339"/>
      <c r="BNN331" s="339"/>
      <c r="BNO331" s="339"/>
      <c r="BNP331" s="339"/>
      <c r="BNQ331" s="339"/>
      <c r="BNR331" s="339"/>
      <c r="BNS331" s="339"/>
      <c r="BNT331" s="339"/>
      <c r="BNU331" s="339"/>
      <c r="BNV331" s="339"/>
      <c r="BNW331" s="339"/>
      <c r="BNX331" s="339"/>
      <c r="BNY331" s="339"/>
      <c r="BNZ331" s="339"/>
      <c r="BOA331" s="339"/>
      <c r="BOB331" s="339"/>
      <c r="BOC331" s="339"/>
      <c r="BOD331" s="339"/>
      <c r="BOE331" s="339"/>
      <c r="BOF331" s="339"/>
      <c r="BOG331" s="339"/>
      <c r="BOH331" s="339"/>
      <c r="BOI331" s="339"/>
      <c r="BOJ331" s="339"/>
      <c r="BOK331" s="339"/>
      <c r="BOL331" s="339"/>
      <c r="BOM331" s="339"/>
      <c r="BON331" s="339"/>
      <c r="BOO331" s="339"/>
      <c r="BOP331" s="339"/>
      <c r="BOQ331" s="339"/>
      <c r="BOR331" s="339"/>
      <c r="BOS331" s="339"/>
      <c r="BOT331" s="339"/>
      <c r="BOU331" s="339"/>
      <c r="BOV331" s="339"/>
    </row>
    <row r="332" spans="1:1764" ht="69.75" customHeight="1">
      <c r="A332" s="35" t="s">
        <v>331</v>
      </c>
      <c r="B332" s="155" t="s">
        <v>332</v>
      </c>
      <c r="C332" s="144" t="s">
        <v>957</v>
      </c>
      <c r="D332" s="144" t="s">
        <v>958</v>
      </c>
      <c r="E332" s="37" t="s">
        <v>1278</v>
      </c>
      <c r="F332" s="160" t="s">
        <v>1259</v>
      </c>
      <c r="G332" s="37" t="s">
        <v>22</v>
      </c>
      <c r="H332" s="37">
        <v>750</v>
      </c>
      <c r="I332" s="400">
        <v>75011</v>
      </c>
      <c r="J332" s="473">
        <f t="shared" si="6"/>
        <v>131000</v>
      </c>
      <c r="K332" s="473">
        <v>131000</v>
      </c>
      <c r="L332" s="461"/>
      <c r="M332" s="114"/>
      <c r="N332" s="114"/>
      <c r="O332" s="114"/>
      <c r="P332" s="114"/>
      <c r="Q332" s="114"/>
      <c r="R332" s="114"/>
      <c r="S332" s="114"/>
      <c r="T332" s="114"/>
      <c r="U332" s="114"/>
    </row>
    <row r="333" spans="1:1764" ht="45.75" customHeight="1">
      <c r="A333" s="35" t="s">
        <v>333</v>
      </c>
      <c r="B333" s="36" t="s">
        <v>334</v>
      </c>
      <c r="C333" s="145" t="s">
        <v>959</v>
      </c>
      <c r="D333" s="395" t="s">
        <v>960</v>
      </c>
      <c r="E333" s="299" t="s">
        <v>1382</v>
      </c>
      <c r="F333" s="160" t="s">
        <v>1380</v>
      </c>
      <c r="G333" s="37"/>
      <c r="H333" s="37"/>
      <c r="I333" s="400"/>
      <c r="J333" s="473">
        <f t="shared" si="6"/>
        <v>30920000</v>
      </c>
      <c r="K333" s="473">
        <f>SUM(K334:K335)</f>
        <v>30920000</v>
      </c>
      <c r="L333" s="461">
        <f>SUM(L334:L335)</f>
        <v>0</v>
      </c>
      <c r="M333" s="114"/>
      <c r="N333" s="114"/>
      <c r="O333" s="114"/>
      <c r="P333" s="114"/>
      <c r="Q333" s="114"/>
      <c r="R333" s="114"/>
      <c r="S333" s="114"/>
      <c r="T333" s="114"/>
      <c r="U333" s="114"/>
    </row>
    <row r="334" spans="1:1764" ht="40.5" customHeight="1">
      <c r="A334" s="374"/>
      <c r="B334" s="375"/>
      <c r="C334" s="375"/>
      <c r="D334" s="373"/>
      <c r="E334" s="373"/>
      <c r="F334" s="373"/>
      <c r="G334" s="207" t="s">
        <v>335</v>
      </c>
      <c r="H334" s="207">
        <v>853</v>
      </c>
      <c r="I334" s="402">
        <v>85321</v>
      </c>
      <c r="J334" s="465">
        <f t="shared" si="6"/>
        <v>17143000</v>
      </c>
      <c r="K334" s="465">
        <f>17053000+90000</f>
        <v>17143000</v>
      </c>
      <c r="L334" s="463"/>
      <c r="M334" s="114"/>
      <c r="N334" s="114"/>
      <c r="O334" s="114"/>
      <c r="P334" s="114"/>
      <c r="Q334" s="114"/>
      <c r="R334" s="114"/>
      <c r="S334" s="114"/>
      <c r="T334" s="114"/>
      <c r="U334" s="114"/>
    </row>
    <row r="335" spans="1:1764" s="40" customFormat="1" ht="40.5" customHeight="1">
      <c r="A335" s="47"/>
      <c r="B335" s="385"/>
      <c r="C335" s="385"/>
      <c r="D335" s="44"/>
      <c r="E335" s="44"/>
      <c r="F335" s="44"/>
      <c r="G335" s="213" t="s">
        <v>336</v>
      </c>
      <c r="H335" s="213">
        <v>853</v>
      </c>
      <c r="I335" s="410">
        <v>85321</v>
      </c>
      <c r="J335" s="492">
        <f t="shared" si="6"/>
        <v>13777000</v>
      </c>
      <c r="K335" s="492">
        <v>13777000</v>
      </c>
      <c r="L335" s="474"/>
      <c r="M335" s="114"/>
      <c r="N335" s="114"/>
      <c r="O335" s="114"/>
      <c r="P335" s="114"/>
      <c r="Q335" s="114"/>
      <c r="R335" s="114"/>
      <c r="S335" s="114"/>
      <c r="T335" s="114"/>
      <c r="U335" s="114"/>
      <c r="V335" s="339"/>
      <c r="W335" s="339"/>
      <c r="X335" s="339"/>
      <c r="Y335" s="339"/>
      <c r="Z335" s="339"/>
      <c r="AA335" s="339"/>
      <c r="AB335" s="339"/>
      <c r="AC335" s="339"/>
      <c r="AD335" s="339"/>
      <c r="AE335" s="339"/>
      <c r="AF335" s="339"/>
      <c r="AG335" s="339"/>
      <c r="AH335" s="339"/>
      <c r="AI335" s="339"/>
      <c r="AJ335" s="339"/>
      <c r="AK335" s="339"/>
      <c r="AL335" s="339"/>
      <c r="AM335" s="339"/>
      <c r="AN335" s="339"/>
      <c r="AO335" s="339"/>
      <c r="AP335" s="339"/>
      <c r="AQ335" s="339"/>
      <c r="AR335" s="339"/>
      <c r="AS335" s="339"/>
      <c r="AT335" s="339"/>
      <c r="AU335" s="339"/>
      <c r="AV335" s="339"/>
      <c r="AW335" s="339"/>
      <c r="AX335" s="339"/>
      <c r="AY335" s="339"/>
      <c r="AZ335" s="339"/>
      <c r="BA335" s="339"/>
      <c r="BB335" s="339"/>
      <c r="BC335" s="339"/>
      <c r="BD335" s="339"/>
      <c r="BE335" s="339"/>
      <c r="BF335" s="339"/>
      <c r="BG335" s="339"/>
      <c r="BH335" s="339"/>
      <c r="BI335" s="339"/>
      <c r="BJ335" s="339"/>
      <c r="BK335" s="339"/>
      <c r="BL335" s="339"/>
      <c r="BM335" s="339"/>
      <c r="BN335" s="339"/>
      <c r="BO335" s="339"/>
      <c r="BP335" s="339"/>
      <c r="BQ335" s="339"/>
      <c r="BR335" s="339"/>
      <c r="BS335" s="339"/>
      <c r="BT335" s="339"/>
      <c r="BU335" s="339"/>
      <c r="BV335" s="339"/>
      <c r="BW335" s="339"/>
      <c r="BX335" s="339"/>
      <c r="BY335" s="339"/>
      <c r="BZ335" s="339"/>
      <c r="CA335" s="339"/>
      <c r="CB335" s="339"/>
      <c r="CC335" s="339"/>
      <c r="CD335" s="339"/>
      <c r="CE335" s="339"/>
      <c r="CF335" s="339"/>
      <c r="CG335" s="339"/>
      <c r="CH335" s="339"/>
      <c r="CI335" s="339"/>
      <c r="CJ335" s="339"/>
      <c r="CK335" s="339"/>
      <c r="CL335" s="339"/>
      <c r="CM335" s="339"/>
      <c r="CN335" s="339"/>
      <c r="CO335" s="339"/>
      <c r="CP335" s="339"/>
      <c r="CQ335" s="339"/>
      <c r="CR335" s="339"/>
      <c r="CS335" s="339"/>
      <c r="CT335" s="339"/>
      <c r="CU335" s="339"/>
      <c r="CV335" s="339"/>
      <c r="CW335" s="339"/>
      <c r="CX335" s="339"/>
      <c r="CY335" s="339"/>
      <c r="CZ335" s="339"/>
      <c r="DA335" s="339"/>
      <c r="DB335" s="339"/>
      <c r="DC335" s="339"/>
      <c r="DD335" s="339"/>
      <c r="DE335" s="339"/>
      <c r="DF335" s="339"/>
      <c r="DG335" s="339"/>
      <c r="DH335" s="339"/>
      <c r="DI335" s="339"/>
      <c r="DJ335" s="339"/>
      <c r="DK335" s="339"/>
      <c r="DL335" s="339"/>
      <c r="DM335" s="339"/>
      <c r="DN335" s="339"/>
      <c r="DO335" s="339"/>
      <c r="DP335" s="339"/>
      <c r="DQ335" s="339"/>
      <c r="DR335" s="339"/>
      <c r="DS335" s="339"/>
      <c r="DT335" s="339"/>
      <c r="DU335" s="339"/>
      <c r="DV335" s="339"/>
      <c r="DW335" s="339"/>
      <c r="DX335" s="339"/>
      <c r="DY335" s="339"/>
      <c r="DZ335" s="339"/>
      <c r="EA335" s="339"/>
      <c r="EB335" s="339"/>
      <c r="EC335" s="339"/>
      <c r="ED335" s="339"/>
      <c r="EE335" s="339"/>
      <c r="EF335" s="339"/>
      <c r="EG335" s="339"/>
      <c r="EH335" s="339"/>
      <c r="EI335" s="339"/>
      <c r="EJ335" s="339"/>
      <c r="EK335" s="339"/>
      <c r="EL335" s="339"/>
      <c r="EM335" s="339"/>
      <c r="EN335" s="339"/>
      <c r="EO335" s="339"/>
      <c r="EP335" s="339"/>
      <c r="EQ335" s="339"/>
      <c r="ER335" s="339"/>
      <c r="ES335" s="339"/>
      <c r="ET335" s="339"/>
      <c r="EU335" s="339"/>
      <c r="EV335" s="339"/>
      <c r="EW335" s="339"/>
      <c r="EX335" s="339"/>
      <c r="EY335" s="339"/>
      <c r="EZ335" s="339"/>
      <c r="FA335" s="339"/>
      <c r="FB335" s="339"/>
      <c r="FC335" s="339"/>
      <c r="FD335" s="339"/>
      <c r="FE335" s="339"/>
      <c r="FF335" s="339"/>
      <c r="FG335" s="339"/>
      <c r="FH335" s="339"/>
      <c r="FI335" s="339"/>
      <c r="FJ335" s="339"/>
      <c r="FK335" s="339"/>
      <c r="FL335" s="339"/>
      <c r="FM335" s="339"/>
      <c r="FN335" s="339"/>
      <c r="FO335" s="339"/>
      <c r="FP335" s="339"/>
      <c r="FQ335" s="339"/>
      <c r="FR335" s="339"/>
      <c r="FS335" s="339"/>
      <c r="FT335" s="339"/>
      <c r="FU335" s="339"/>
      <c r="FV335" s="339"/>
      <c r="FW335" s="339"/>
      <c r="FX335" s="339"/>
      <c r="FY335" s="339"/>
      <c r="FZ335" s="339"/>
      <c r="GA335" s="339"/>
      <c r="GB335" s="339"/>
      <c r="GC335" s="339"/>
      <c r="GD335" s="339"/>
      <c r="GE335" s="339"/>
      <c r="GF335" s="339"/>
      <c r="GG335" s="339"/>
      <c r="GH335" s="339"/>
      <c r="GI335" s="339"/>
      <c r="GJ335" s="339"/>
      <c r="GK335" s="339"/>
      <c r="GL335" s="339"/>
      <c r="GM335" s="339"/>
      <c r="GN335" s="339"/>
      <c r="GO335" s="339"/>
      <c r="GP335" s="339"/>
      <c r="GQ335" s="339"/>
      <c r="GR335" s="339"/>
      <c r="GS335" s="339"/>
      <c r="GT335" s="339"/>
      <c r="GU335" s="339"/>
      <c r="GV335" s="339"/>
      <c r="GW335" s="339"/>
      <c r="GX335" s="339"/>
      <c r="GY335" s="339"/>
      <c r="GZ335" s="339"/>
      <c r="HA335" s="339"/>
      <c r="HB335" s="339"/>
      <c r="HC335" s="339"/>
      <c r="HD335" s="339"/>
      <c r="HE335" s="339"/>
      <c r="HF335" s="339"/>
      <c r="HG335" s="339"/>
      <c r="HH335" s="339"/>
      <c r="HI335" s="339"/>
      <c r="HJ335" s="339"/>
      <c r="HK335" s="339"/>
      <c r="HL335" s="339"/>
      <c r="HM335" s="339"/>
      <c r="HN335" s="339"/>
      <c r="HO335" s="339"/>
      <c r="HP335" s="339"/>
      <c r="HQ335" s="339"/>
      <c r="HR335" s="339"/>
      <c r="HS335" s="339"/>
      <c r="HT335" s="339"/>
      <c r="HU335" s="339"/>
      <c r="HV335" s="339"/>
      <c r="HW335" s="339"/>
      <c r="HX335" s="339"/>
      <c r="HY335" s="339"/>
      <c r="HZ335" s="339"/>
      <c r="IA335" s="339"/>
      <c r="IB335" s="339"/>
      <c r="IC335" s="339"/>
      <c r="ID335" s="339"/>
      <c r="IE335" s="339"/>
      <c r="IF335" s="339"/>
      <c r="IG335" s="339"/>
      <c r="IH335" s="339"/>
      <c r="II335" s="339"/>
      <c r="IJ335" s="339"/>
      <c r="IK335" s="339"/>
      <c r="IL335" s="339"/>
      <c r="IM335" s="339"/>
      <c r="IN335" s="339"/>
      <c r="IO335" s="339"/>
      <c r="IP335" s="339"/>
      <c r="IQ335" s="339"/>
      <c r="IR335" s="339"/>
      <c r="IS335" s="339"/>
      <c r="IT335" s="339"/>
      <c r="IU335" s="339"/>
      <c r="IV335" s="339"/>
      <c r="IW335" s="339"/>
      <c r="IX335" s="339"/>
      <c r="IY335" s="339"/>
      <c r="IZ335" s="339"/>
      <c r="JA335" s="339"/>
      <c r="JB335" s="339"/>
      <c r="JC335" s="339"/>
      <c r="JD335" s="339"/>
      <c r="JE335" s="339"/>
      <c r="JF335" s="339"/>
      <c r="JG335" s="339"/>
      <c r="JH335" s="339"/>
      <c r="JI335" s="339"/>
      <c r="JJ335" s="339"/>
      <c r="JK335" s="339"/>
      <c r="JL335" s="339"/>
      <c r="JM335" s="339"/>
      <c r="JN335" s="339"/>
      <c r="JO335" s="339"/>
      <c r="JP335" s="339"/>
      <c r="JQ335" s="339"/>
      <c r="JR335" s="339"/>
      <c r="JS335" s="339"/>
      <c r="JT335" s="339"/>
      <c r="JU335" s="339"/>
      <c r="JV335" s="339"/>
      <c r="JW335" s="339"/>
      <c r="JX335" s="339"/>
      <c r="JY335" s="339"/>
      <c r="JZ335" s="339"/>
      <c r="KA335" s="339"/>
      <c r="KB335" s="339"/>
      <c r="KC335" s="339"/>
      <c r="KD335" s="339"/>
      <c r="KE335" s="339"/>
      <c r="KF335" s="339"/>
      <c r="KG335" s="339"/>
      <c r="KH335" s="339"/>
      <c r="KI335" s="339"/>
      <c r="KJ335" s="339"/>
      <c r="KK335" s="339"/>
      <c r="KL335" s="339"/>
      <c r="KM335" s="339"/>
      <c r="KN335" s="339"/>
      <c r="KO335" s="339"/>
      <c r="KP335" s="339"/>
      <c r="KQ335" s="339"/>
      <c r="KR335" s="339"/>
      <c r="KS335" s="339"/>
      <c r="KT335" s="339"/>
      <c r="KU335" s="339"/>
      <c r="KV335" s="339"/>
      <c r="KW335" s="339"/>
      <c r="KX335" s="339"/>
      <c r="KY335" s="339"/>
      <c r="KZ335" s="339"/>
      <c r="LA335" s="339"/>
      <c r="LB335" s="339"/>
      <c r="LC335" s="339"/>
      <c r="LD335" s="339"/>
      <c r="LE335" s="339"/>
      <c r="LF335" s="339"/>
      <c r="LG335" s="339"/>
      <c r="LH335" s="339"/>
      <c r="LI335" s="339"/>
      <c r="LJ335" s="339"/>
      <c r="LK335" s="339"/>
      <c r="LL335" s="339"/>
      <c r="LM335" s="339"/>
      <c r="LN335" s="339"/>
      <c r="LO335" s="339"/>
      <c r="LP335" s="339"/>
      <c r="LQ335" s="339"/>
      <c r="LR335" s="339"/>
      <c r="LS335" s="339"/>
      <c r="LT335" s="339"/>
      <c r="LU335" s="339"/>
      <c r="LV335" s="339"/>
      <c r="LW335" s="339"/>
      <c r="LX335" s="339"/>
      <c r="LY335" s="339"/>
      <c r="LZ335" s="339"/>
      <c r="MA335" s="339"/>
      <c r="MB335" s="339"/>
      <c r="MC335" s="339"/>
      <c r="MD335" s="339"/>
      <c r="ME335" s="339"/>
      <c r="MF335" s="339"/>
      <c r="MG335" s="339"/>
      <c r="MH335" s="339"/>
      <c r="MI335" s="339"/>
      <c r="MJ335" s="339"/>
      <c r="MK335" s="339"/>
      <c r="ML335" s="339"/>
      <c r="MM335" s="339"/>
      <c r="MN335" s="339"/>
      <c r="MO335" s="339"/>
      <c r="MP335" s="339"/>
      <c r="MQ335" s="339"/>
      <c r="MR335" s="339"/>
      <c r="MS335" s="339"/>
      <c r="MT335" s="339"/>
      <c r="MU335" s="339"/>
      <c r="MV335" s="339"/>
      <c r="MW335" s="339"/>
      <c r="MX335" s="339"/>
      <c r="MY335" s="339"/>
      <c r="MZ335" s="339"/>
      <c r="NA335" s="339"/>
      <c r="NB335" s="339"/>
      <c r="NC335" s="339"/>
      <c r="ND335" s="339"/>
      <c r="NE335" s="339"/>
      <c r="NF335" s="339"/>
      <c r="NG335" s="339"/>
      <c r="NH335" s="339"/>
      <c r="NI335" s="339"/>
      <c r="NJ335" s="339"/>
      <c r="NK335" s="339"/>
      <c r="NL335" s="339"/>
      <c r="NM335" s="339"/>
      <c r="NN335" s="339"/>
      <c r="NO335" s="339"/>
      <c r="NP335" s="339"/>
      <c r="NQ335" s="339"/>
      <c r="NR335" s="339"/>
      <c r="NS335" s="339"/>
      <c r="NT335" s="339"/>
      <c r="NU335" s="339"/>
      <c r="NV335" s="339"/>
      <c r="NW335" s="339"/>
      <c r="NX335" s="339"/>
      <c r="NY335" s="339"/>
      <c r="NZ335" s="339"/>
      <c r="OA335" s="339"/>
      <c r="OB335" s="339"/>
      <c r="OC335" s="339"/>
      <c r="OD335" s="339"/>
      <c r="OE335" s="339"/>
      <c r="OF335" s="339"/>
      <c r="OG335" s="339"/>
      <c r="OH335" s="339"/>
      <c r="OI335" s="339"/>
      <c r="OJ335" s="339"/>
      <c r="OK335" s="339"/>
      <c r="OL335" s="339"/>
      <c r="OM335" s="339"/>
      <c r="ON335" s="339"/>
      <c r="OO335" s="339"/>
      <c r="OP335" s="339"/>
      <c r="OQ335" s="339"/>
      <c r="OR335" s="339"/>
      <c r="OS335" s="339"/>
      <c r="OT335" s="339"/>
      <c r="OU335" s="339"/>
      <c r="OV335" s="339"/>
      <c r="OW335" s="339"/>
      <c r="OX335" s="339"/>
      <c r="OY335" s="339"/>
      <c r="OZ335" s="339"/>
      <c r="PA335" s="339"/>
      <c r="PB335" s="339"/>
      <c r="PC335" s="339"/>
      <c r="PD335" s="339"/>
      <c r="PE335" s="339"/>
      <c r="PF335" s="339"/>
      <c r="PG335" s="339"/>
      <c r="PH335" s="339"/>
      <c r="PI335" s="339"/>
      <c r="PJ335" s="339"/>
      <c r="PK335" s="339"/>
      <c r="PL335" s="339"/>
      <c r="PM335" s="339"/>
      <c r="PN335" s="339"/>
      <c r="PO335" s="339"/>
      <c r="PP335" s="339"/>
      <c r="PQ335" s="339"/>
      <c r="PR335" s="339"/>
      <c r="PS335" s="339"/>
      <c r="PT335" s="339"/>
      <c r="PU335" s="339"/>
      <c r="PV335" s="339"/>
      <c r="PW335" s="339"/>
      <c r="PX335" s="339"/>
      <c r="PY335" s="339"/>
      <c r="PZ335" s="339"/>
      <c r="QA335" s="339"/>
      <c r="QB335" s="339"/>
      <c r="QC335" s="339"/>
      <c r="QD335" s="339"/>
      <c r="QE335" s="339"/>
      <c r="QF335" s="339"/>
      <c r="QG335" s="339"/>
      <c r="QH335" s="339"/>
      <c r="QI335" s="339"/>
      <c r="QJ335" s="339"/>
      <c r="QK335" s="339"/>
      <c r="QL335" s="339"/>
      <c r="QM335" s="339"/>
      <c r="QN335" s="339"/>
      <c r="QO335" s="339"/>
      <c r="QP335" s="339"/>
      <c r="QQ335" s="339"/>
      <c r="QR335" s="339"/>
      <c r="QS335" s="339"/>
      <c r="QT335" s="339"/>
      <c r="QU335" s="339"/>
      <c r="QV335" s="339"/>
      <c r="QW335" s="339"/>
      <c r="QX335" s="339"/>
      <c r="QY335" s="339"/>
      <c r="QZ335" s="339"/>
      <c r="RA335" s="339"/>
      <c r="RB335" s="339"/>
      <c r="RC335" s="339"/>
      <c r="RD335" s="339"/>
      <c r="RE335" s="339"/>
      <c r="RF335" s="339"/>
      <c r="RG335" s="339"/>
      <c r="RH335" s="339"/>
      <c r="RI335" s="339"/>
      <c r="RJ335" s="339"/>
      <c r="RK335" s="339"/>
      <c r="RL335" s="339"/>
      <c r="RM335" s="339"/>
      <c r="RN335" s="339"/>
      <c r="RO335" s="339"/>
      <c r="RP335" s="339"/>
      <c r="RQ335" s="339"/>
      <c r="RR335" s="339"/>
      <c r="RS335" s="339"/>
      <c r="RT335" s="339"/>
      <c r="RU335" s="339"/>
      <c r="RV335" s="339"/>
      <c r="RW335" s="339"/>
      <c r="RX335" s="339"/>
      <c r="RY335" s="339"/>
      <c r="RZ335" s="339"/>
      <c r="SA335" s="339"/>
      <c r="SB335" s="339"/>
      <c r="SC335" s="339"/>
      <c r="SD335" s="339"/>
      <c r="SE335" s="339"/>
      <c r="SF335" s="339"/>
      <c r="SG335" s="339"/>
      <c r="SH335" s="339"/>
      <c r="SI335" s="339"/>
      <c r="SJ335" s="339"/>
      <c r="SK335" s="339"/>
      <c r="SL335" s="339"/>
      <c r="SM335" s="339"/>
      <c r="SN335" s="339"/>
      <c r="SO335" s="339"/>
      <c r="SP335" s="339"/>
      <c r="SQ335" s="339"/>
      <c r="SR335" s="339"/>
      <c r="SS335" s="339"/>
      <c r="ST335" s="339"/>
      <c r="SU335" s="339"/>
      <c r="SV335" s="339"/>
      <c r="SW335" s="339"/>
      <c r="SX335" s="339"/>
      <c r="SY335" s="339"/>
      <c r="SZ335" s="339"/>
      <c r="TA335" s="339"/>
      <c r="TB335" s="339"/>
      <c r="TC335" s="339"/>
      <c r="TD335" s="339"/>
      <c r="TE335" s="339"/>
      <c r="TF335" s="339"/>
      <c r="TG335" s="339"/>
      <c r="TH335" s="339"/>
      <c r="TI335" s="339"/>
      <c r="TJ335" s="339"/>
      <c r="TK335" s="339"/>
      <c r="TL335" s="339"/>
      <c r="TM335" s="339"/>
      <c r="TN335" s="339"/>
      <c r="TO335" s="339"/>
      <c r="TP335" s="339"/>
      <c r="TQ335" s="339"/>
      <c r="TR335" s="339"/>
      <c r="TS335" s="339"/>
      <c r="TT335" s="339"/>
      <c r="TU335" s="339"/>
      <c r="TV335" s="339"/>
      <c r="TW335" s="339"/>
      <c r="TX335" s="339"/>
      <c r="TY335" s="339"/>
      <c r="TZ335" s="339"/>
      <c r="UA335" s="339"/>
      <c r="UB335" s="339"/>
      <c r="UC335" s="339"/>
      <c r="UD335" s="339"/>
      <c r="UE335" s="339"/>
      <c r="UF335" s="339"/>
      <c r="UG335" s="339"/>
      <c r="UH335" s="339"/>
      <c r="UI335" s="339"/>
      <c r="UJ335" s="339"/>
      <c r="UK335" s="339"/>
      <c r="UL335" s="339"/>
      <c r="UM335" s="339"/>
      <c r="UN335" s="339"/>
      <c r="UO335" s="339"/>
      <c r="UP335" s="339"/>
      <c r="UQ335" s="339"/>
      <c r="UR335" s="339"/>
      <c r="US335" s="339"/>
      <c r="UT335" s="339"/>
      <c r="UU335" s="339"/>
      <c r="UV335" s="339"/>
      <c r="UW335" s="339"/>
      <c r="UX335" s="339"/>
      <c r="UY335" s="339"/>
      <c r="UZ335" s="339"/>
      <c r="VA335" s="339"/>
      <c r="VB335" s="339"/>
      <c r="VC335" s="339"/>
      <c r="VD335" s="339"/>
      <c r="VE335" s="339"/>
      <c r="VF335" s="339"/>
      <c r="VG335" s="339"/>
      <c r="VH335" s="339"/>
      <c r="VI335" s="339"/>
      <c r="VJ335" s="339"/>
      <c r="VK335" s="339"/>
      <c r="VL335" s="339"/>
      <c r="VM335" s="339"/>
      <c r="VN335" s="339"/>
      <c r="VO335" s="339"/>
      <c r="VP335" s="339"/>
      <c r="VQ335" s="339"/>
      <c r="VR335" s="339"/>
      <c r="VS335" s="339"/>
      <c r="VT335" s="339"/>
      <c r="VU335" s="339"/>
      <c r="VV335" s="339"/>
      <c r="VW335" s="339"/>
      <c r="VX335" s="339"/>
      <c r="VY335" s="339"/>
      <c r="VZ335" s="339"/>
      <c r="WA335" s="339"/>
      <c r="WB335" s="339"/>
      <c r="WC335" s="339"/>
      <c r="WD335" s="339"/>
      <c r="WE335" s="339"/>
      <c r="WF335" s="339"/>
      <c r="WG335" s="339"/>
      <c r="WH335" s="339"/>
      <c r="WI335" s="339"/>
      <c r="WJ335" s="339"/>
      <c r="WK335" s="339"/>
      <c r="WL335" s="339"/>
      <c r="WM335" s="339"/>
      <c r="WN335" s="339"/>
      <c r="WO335" s="339"/>
      <c r="WP335" s="339"/>
      <c r="WQ335" s="339"/>
      <c r="WR335" s="339"/>
      <c r="WS335" s="339"/>
      <c r="WT335" s="339"/>
      <c r="WU335" s="339"/>
      <c r="WV335" s="339"/>
      <c r="WW335" s="339"/>
      <c r="WX335" s="339"/>
      <c r="WY335" s="339"/>
      <c r="WZ335" s="339"/>
      <c r="XA335" s="339"/>
      <c r="XB335" s="339"/>
      <c r="XC335" s="339"/>
      <c r="XD335" s="339"/>
      <c r="XE335" s="339"/>
      <c r="XF335" s="339"/>
      <c r="XG335" s="339"/>
      <c r="XH335" s="339"/>
      <c r="XI335" s="339"/>
      <c r="XJ335" s="339"/>
      <c r="XK335" s="339"/>
      <c r="XL335" s="339"/>
      <c r="XM335" s="339"/>
      <c r="XN335" s="339"/>
      <c r="XO335" s="339"/>
      <c r="XP335" s="339"/>
      <c r="XQ335" s="339"/>
      <c r="XR335" s="339"/>
      <c r="XS335" s="339"/>
      <c r="XT335" s="339"/>
      <c r="XU335" s="339"/>
      <c r="XV335" s="339"/>
      <c r="XW335" s="339"/>
      <c r="XX335" s="339"/>
      <c r="XY335" s="339"/>
      <c r="XZ335" s="339"/>
      <c r="YA335" s="339"/>
      <c r="YB335" s="339"/>
      <c r="YC335" s="339"/>
      <c r="YD335" s="339"/>
      <c r="YE335" s="339"/>
      <c r="YF335" s="339"/>
      <c r="YG335" s="339"/>
      <c r="YH335" s="339"/>
      <c r="YI335" s="339"/>
      <c r="YJ335" s="339"/>
      <c r="YK335" s="339"/>
      <c r="YL335" s="339"/>
      <c r="YM335" s="339"/>
      <c r="YN335" s="339"/>
      <c r="YO335" s="339"/>
      <c r="YP335" s="339"/>
      <c r="YQ335" s="339"/>
      <c r="YR335" s="339"/>
      <c r="YS335" s="339"/>
      <c r="YT335" s="339"/>
      <c r="YU335" s="339"/>
      <c r="YV335" s="339"/>
      <c r="YW335" s="339"/>
      <c r="YX335" s="339"/>
      <c r="YY335" s="339"/>
      <c r="YZ335" s="339"/>
      <c r="ZA335" s="339"/>
      <c r="ZB335" s="339"/>
      <c r="ZC335" s="339"/>
      <c r="ZD335" s="339"/>
      <c r="ZE335" s="339"/>
      <c r="ZF335" s="339"/>
      <c r="ZG335" s="339"/>
      <c r="ZH335" s="339"/>
      <c r="ZI335" s="339"/>
      <c r="ZJ335" s="339"/>
      <c r="ZK335" s="339"/>
      <c r="ZL335" s="339"/>
      <c r="ZM335" s="339"/>
      <c r="ZN335" s="339"/>
      <c r="ZO335" s="339"/>
      <c r="ZP335" s="339"/>
      <c r="ZQ335" s="339"/>
      <c r="ZR335" s="339"/>
      <c r="ZS335" s="339"/>
      <c r="ZT335" s="339"/>
      <c r="ZU335" s="339"/>
      <c r="ZV335" s="339"/>
      <c r="ZW335" s="339"/>
      <c r="ZX335" s="339"/>
      <c r="ZY335" s="339"/>
      <c r="ZZ335" s="339"/>
      <c r="AAA335" s="339"/>
      <c r="AAB335" s="339"/>
      <c r="AAC335" s="339"/>
      <c r="AAD335" s="339"/>
      <c r="AAE335" s="339"/>
      <c r="AAF335" s="339"/>
      <c r="AAG335" s="339"/>
      <c r="AAH335" s="339"/>
      <c r="AAI335" s="339"/>
      <c r="AAJ335" s="339"/>
      <c r="AAK335" s="339"/>
      <c r="AAL335" s="339"/>
      <c r="AAM335" s="339"/>
      <c r="AAN335" s="339"/>
      <c r="AAO335" s="339"/>
      <c r="AAP335" s="339"/>
      <c r="AAQ335" s="339"/>
      <c r="AAR335" s="339"/>
      <c r="AAS335" s="339"/>
      <c r="AAT335" s="339"/>
      <c r="AAU335" s="339"/>
      <c r="AAV335" s="339"/>
      <c r="AAW335" s="339"/>
      <c r="AAX335" s="339"/>
      <c r="AAY335" s="339"/>
      <c r="AAZ335" s="339"/>
      <c r="ABA335" s="339"/>
      <c r="ABB335" s="339"/>
      <c r="ABC335" s="339"/>
      <c r="ABD335" s="339"/>
      <c r="ABE335" s="339"/>
      <c r="ABF335" s="339"/>
      <c r="ABG335" s="339"/>
      <c r="ABH335" s="339"/>
      <c r="ABI335" s="339"/>
      <c r="ABJ335" s="339"/>
      <c r="ABK335" s="339"/>
      <c r="ABL335" s="339"/>
      <c r="ABM335" s="339"/>
      <c r="ABN335" s="339"/>
      <c r="ABO335" s="339"/>
      <c r="ABP335" s="339"/>
      <c r="ABQ335" s="339"/>
      <c r="ABR335" s="339"/>
      <c r="ABS335" s="339"/>
      <c r="ABT335" s="339"/>
      <c r="ABU335" s="339"/>
      <c r="ABV335" s="339"/>
      <c r="ABW335" s="339"/>
      <c r="ABX335" s="339"/>
      <c r="ABY335" s="339"/>
      <c r="ABZ335" s="339"/>
      <c r="ACA335" s="339"/>
      <c r="ACB335" s="339"/>
      <c r="ACC335" s="339"/>
      <c r="ACD335" s="339"/>
      <c r="ACE335" s="339"/>
      <c r="ACF335" s="339"/>
      <c r="ACG335" s="339"/>
      <c r="ACH335" s="339"/>
      <c r="ACI335" s="339"/>
      <c r="ACJ335" s="339"/>
      <c r="ACK335" s="339"/>
      <c r="ACL335" s="339"/>
      <c r="ACM335" s="339"/>
      <c r="ACN335" s="339"/>
      <c r="ACO335" s="339"/>
      <c r="ACP335" s="339"/>
      <c r="ACQ335" s="339"/>
      <c r="ACR335" s="339"/>
      <c r="ACS335" s="339"/>
      <c r="ACT335" s="339"/>
      <c r="ACU335" s="339"/>
      <c r="ACV335" s="339"/>
      <c r="ACW335" s="339"/>
      <c r="ACX335" s="339"/>
      <c r="ACY335" s="339"/>
      <c r="ACZ335" s="339"/>
      <c r="ADA335" s="339"/>
      <c r="ADB335" s="339"/>
      <c r="ADC335" s="339"/>
      <c r="ADD335" s="339"/>
      <c r="ADE335" s="339"/>
      <c r="ADF335" s="339"/>
      <c r="ADG335" s="339"/>
      <c r="ADH335" s="339"/>
      <c r="ADI335" s="339"/>
      <c r="ADJ335" s="339"/>
      <c r="ADK335" s="339"/>
      <c r="ADL335" s="339"/>
      <c r="ADM335" s="339"/>
      <c r="ADN335" s="339"/>
      <c r="ADO335" s="339"/>
      <c r="ADP335" s="339"/>
      <c r="ADQ335" s="339"/>
      <c r="ADR335" s="339"/>
      <c r="ADS335" s="339"/>
      <c r="ADT335" s="339"/>
      <c r="ADU335" s="339"/>
      <c r="ADV335" s="339"/>
      <c r="ADW335" s="339"/>
      <c r="ADX335" s="339"/>
      <c r="ADY335" s="339"/>
      <c r="ADZ335" s="339"/>
      <c r="AEA335" s="339"/>
      <c r="AEB335" s="339"/>
      <c r="AEC335" s="339"/>
      <c r="AED335" s="339"/>
      <c r="AEE335" s="339"/>
      <c r="AEF335" s="339"/>
      <c r="AEG335" s="339"/>
      <c r="AEH335" s="339"/>
      <c r="AEI335" s="339"/>
      <c r="AEJ335" s="339"/>
      <c r="AEK335" s="339"/>
      <c r="AEL335" s="339"/>
      <c r="AEM335" s="339"/>
      <c r="AEN335" s="339"/>
      <c r="AEO335" s="339"/>
      <c r="AEP335" s="339"/>
      <c r="AEQ335" s="339"/>
      <c r="AER335" s="339"/>
      <c r="AES335" s="339"/>
      <c r="AET335" s="339"/>
      <c r="AEU335" s="339"/>
      <c r="AEV335" s="339"/>
      <c r="AEW335" s="339"/>
      <c r="AEX335" s="339"/>
      <c r="AEY335" s="339"/>
      <c r="AEZ335" s="339"/>
      <c r="AFA335" s="339"/>
      <c r="AFB335" s="339"/>
      <c r="AFC335" s="339"/>
      <c r="AFD335" s="339"/>
      <c r="AFE335" s="339"/>
      <c r="AFF335" s="339"/>
      <c r="AFG335" s="339"/>
      <c r="AFH335" s="339"/>
      <c r="AFI335" s="339"/>
      <c r="AFJ335" s="339"/>
      <c r="AFK335" s="339"/>
      <c r="AFL335" s="339"/>
      <c r="AFM335" s="339"/>
      <c r="AFN335" s="339"/>
      <c r="AFO335" s="339"/>
      <c r="AFP335" s="339"/>
      <c r="AFQ335" s="339"/>
      <c r="AFR335" s="339"/>
      <c r="AFS335" s="339"/>
      <c r="AFT335" s="339"/>
      <c r="AFU335" s="339"/>
      <c r="AFV335" s="339"/>
      <c r="AFW335" s="339"/>
      <c r="AFX335" s="339"/>
      <c r="AFY335" s="339"/>
      <c r="AFZ335" s="339"/>
      <c r="AGA335" s="339"/>
      <c r="AGB335" s="339"/>
      <c r="AGC335" s="339"/>
      <c r="AGD335" s="339"/>
      <c r="AGE335" s="339"/>
      <c r="AGF335" s="339"/>
      <c r="AGG335" s="339"/>
      <c r="AGH335" s="339"/>
      <c r="AGI335" s="339"/>
      <c r="AGJ335" s="339"/>
      <c r="AGK335" s="339"/>
      <c r="AGL335" s="339"/>
      <c r="AGM335" s="339"/>
      <c r="AGN335" s="339"/>
      <c r="AGO335" s="339"/>
      <c r="AGP335" s="339"/>
      <c r="AGQ335" s="339"/>
      <c r="AGR335" s="339"/>
      <c r="AGS335" s="339"/>
      <c r="AGT335" s="339"/>
      <c r="AGU335" s="339"/>
      <c r="AGV335" s="339"/>
      <c r="AGW335" s="339"/>
      <c r="AGX335" s="339"/>
      <c r="AGY335" s="339"/>
      <c r="AGZ335" s="339"/>
      <c r="AHA335" s="339"/>
      <c r="AHB335" s="339"/>
      <c r="AHC335" s="339"/>
      <c r="AHD335" s="339"/>
      <c r="AHE335" s="339"/>
      <c r="AHF335" s="339"/>
      <c r="AHG335" s="339"/>
      <c r="AHH335" s="339"/>
      <c r="AHI335" s="339"/>
      <c r="AHJ335" s="339"/>
      <c r="AHK335" s="339"/>
      <c r="AHL335" s="339"/>
      <c r="AHM335" s="339"/>
      <c r="AHN335" s="339"/>
      <c r="AHO335" s="339"/>
      <c r="AHP335" s="339"/>
      <c r="AHQ335" s="339"/>
      <c r="AHR335" s="339"/>
      <c r="AHS335" s="339"/>
      <c r="AHT335" s="339"/>
      <c r="AHU335" s="339"/>
      <c r="AHV335" s="339"/>
      <c r="AHW335" s="339"/>
      <c r="AHX335" s="339"/>
      <c r="AHY335" s="339"/>
      <c r="AHZ335" s="339"/>
      <c r="AIA335" s="339"/>
      <c r="AIB335" s="339"/>
      <c r="AIC335" s="339"/>
      <c r="AID335" s="339"/>
      <c r="AIE335" s="339"/>
      <c r="AIF335" s="339"/>
      <c r="AIG335" s="339"/>
      <c r="AIH335" s="339"/>
      <c r="AII335" s="339"/>
      <c r="AIJ335" s="339"/>
      <c r="AIK335" s="339"/>
      <c r="AIL335" s="339"/>
      <c r="AIM335" s="339"/>
      <c r="AIN335" s="339"/>
      <c r="AIO335" s="339"/>
      <c r="AIP335" s="339"/>
      <c r="AIQ335" s="339"/>
      <c r="AIR335" s="339"/>
      <c r="AIS335" s="339"/>
      <c r="AIT335" s="339"/>
      <c r="AIU335" s="339"/>
      <c r="AIV335" s="339"/>
      <c r="AIW335" s="339"/>
      <c r="AIX335" s="339"/>
      <c r="AIY335" s="339"/>
      <c r="AIZ335" s="339"/>
      <c r="AJA335" s="339"/>
      <c r="AJB335" s="339"/>
      <c r="AJC335" s="339"/>
      <c r="AJD335" s="339"/>
      <c r="AJE335" s="339"/>
      <c r="AJF335" s="339"/>
      <c r="AJG335" s="339"/>
      <c r="AJH335" s="339"/>
      <c r="AJI335" s="339"/>
      <c r="AJJ335" s="339"/>
      <c r="AJK335" s="339"/>
      <c r="AJL335" s="339"/>
      <c r="AJM335" s="339"/>
      <c r="AJN335" s="339"/>
      <c r="AJO335" s="339"/>
      <c r="AJP335" s="339"/>
      <c r="AJQ335" s="339"/>
      <c r="AJR335" s="339"/>
      <c r="AJS335" s="339"/>
      <c r="AJT335" s="339"/>
      <c r="AJU335" s="339"/>
      <c r="AJV335" s="339"/>
      <c r="AJW335" s="339"/>
      <c r="AJX335" s="339"/>
      <c r="AJY335" s="339"/>
      <c r="AJZ335" s="339"/>
      <c r="AKA335" s="339"/>
      <c r="AKB335" s="339"/>
      <c r="AKC335" s="339"/>
      <c r="AKD335" s="339"/>
      <c r="AKE335" s="339"/>
      <c r="AKF335" s="339"/>
      <c r="AKG335" s="339"/>
      <c r="AKH335" s="339"/>
      <c r="AKI335" s="339"/>
      <c r="AKJ335" s="339"/>
      <c r="AKK335" s="339"/>
      <c r="AKL335" s="339"/>
      <c r="AKM335" s="339"/>
      <c r="AKN335" s="339"/>
      <c r="AKO335" s="339"/>
      <c r="AKP335" s="339"/>
      <c r="AKQ335" s="339"/>
      <c r="AKR335" s="339"/>
      <c r="AKS335" s="339"/>
      <c r="AKT335" s="339"/>
      <c r="AKU335" s="339"/>
      <c r="AKV335" s="339"/>
      <c r="AKW335" s="339"/>
      <c r="AKX335" s="339"/>
      <c r="AKY335" s="339"/>
      <c r="AKZ335" s="339"/>
      <c r="ALA335" s="339"/>
      <c r="ALB335" s="339"/>
      <c r="ALC335" s="339"/>
      <c r="ALD335" s="339"/>
      <c r="ALE335" s="339"/>
      <c r="ALF335" s="339"/>
      <c r="ALG335" s="339"/>
      <c r="ALH335" s="339"/>
      <c r="ALI335" s="339"/>
      <c r="ALJ335" s="339"/>
      <c r="ALK335" s="339"/>
      <c r="ALL335" s="339"/>
      <c r="ALM335" s="339"/>
      <c r="ALN335" s="339"/>
      <c r="ALO335" s="339"/>
      <c r="ALP335" s="339"/>
      <c r="ALQ335" s="339"/>
      <c r="ALR335" s="339"/>
      <c r="ALS335" s="339"/>
      <c r="ALT335" s="339"/>
      <c r="ALU335" s="339"/>
      <c r="ALV335" s="339"/>
      <c r="ALW335" s="339"/>
      <c r="ALX335" s="339"/>
      <c r="ALY335" s="339"/>
      <c r="ALZ335" s="339"/>
      <c r="AMA335" s="339"/>
      <c r="AMB335" s="339"/>
      <c r="AMC335" s="339"/>
      <c r="AMD335" s="339"/>
      <c r="AME335" s="339"/>
      <c r="AMF335" s="339"/>
      <c r="AMG335" s="339"/>
      <c r="AMH335" s="339"/>
      <c r="AMI335" s="339"/>
      <c r="AMJ335" s="339"/>
      <c r="AMK335" s="339"/>
      <c r="AML335" s="339"/>
      <c r="AMM335" s="339"/>
      <c r="AMN335" s="339"/>
      <c r="AMO335" s="339"/>
      <c r="AMP335" s="339"/>
      <c r="AMQ335" s="339"/>
      <c r="AMR335" s="339"/>
      <c r="AMS335" s="339"/>
      <c r="AMT335" s="339"/>
      <c r="AMU335" s="339"/>
      <c r="AMV335" s="339"/>
      <c r="AMW335" s="339"/>
      <c r="AMX335" s="339"/>
      <c r="AMY335" s="339"/>
      <c r="AMZ335" s="339"/>
      <c r="ANA335" s="339"/>
      <c r="ANB335" s="339"/>
      <c r="ANC335" s="339"/>
      <c r="AND335" s="339"/>
      <c r="ANE335" s="339"/>
      <c r="ANF335" s="339"/>
      <c r="ANG335" s="339"/>
      <c r="ANH335" s="339"/>
      <c r="ANI335" s="339"/>
      <c r="ANJ335" s="339"/>
      <c r="ANK335" s="339"/>
      <c r="ANL335" s="339"/>
      <c r="ANM335" s="339"/>
      <c r="ANN335" s="339"/>
      <c r="ANO335" s="339"/>
      <c r="ANP335" s="339"/>
      <c r="ANQ335" s="339"/>
      <c r="ANR335" s="339"/>
      <c r="ANS335" s="339"/>
      <c r="ANT335" s="339"/>
      <c r="ANU335" s="339"/>
      <c r="ANV335" s="339"/>
      <c r="ANW335" s="339"/>
      <c r="ANX335" s="339"/>
      <c r="ANY335" s="339"/>
      <c r="ANZ335" s="339"/>
      <c r="AOA335" s="339"/>
      <c r="AOB335" s="339"/>
      <c r="AOC335" s="339"/>
      <c r="AOD335" s="339"/>
      <c r="AOE335" s="339"/>
      <c r="AOF335" s="339"/>
      <c r="AOG335" s="339"/>
      <c r="AOH335" s="339"/>
      <c r="AOI335" s="339"/>
      <c r="AOJ335" s="339"/>
      <c r="AOK335" s="339"/>
      <c r="AOL335" s="339"/>
      <c r="AOM335" s="339"/>
      <c r="AON335" s="339"/>
      <c r="AOO335" s="339"/>
      <c r="AOP335" s="339"/>
      <c r="AOQ335" s="339"/>
      <c r="AOR335" s="339"/>
      <c r="AOS335" s="339"/>
      <c r="AOT335" s="339"/>
      <c r="AOU335" s="339"/>
      <c r="AOV335" s="339"/>
      <c r="AOW335" s="339"/>
      <c r="AOX335" s="339"/>
      <c r="AOY335" s="339"/>
      <c r="AOZ335" s="339"/>
      <c r="APA335" s="339"/>
      <c r="APB335" s="339"/>
      <c r="APC335" s="339"/>
      <c r="APD335" s="339"/>
      <c r="APE335" s="339"/>
      <c r="APF335" s="339"/>
      <c r="APG335" s="339"/>
      <c r="APH335" s="339"/>
      <c r="API335" s="339"/>
      <c r="APJ335" s="339"/>
      <c r="APK335" s="339"/>
      <c r="APL335" s="339"/>
      <c r="APM335" s="339"/>
      <c r="APN335" s="339"/>
      <c r="APO335" s="339"/>
      <c r="APP335" s="339"/>
      <c r="APQ335" s="339"/>
      <c r="APR335" s="339"/>
      <c r="APS335" s="339"/>
      <c r="APT335" s="339"/>
      <c r="APU335" s="339"/>
      <c r="APV335" s="339"/>
      <c r="APW335" s="339"/>
      <c r="APX335" s="339"/>
      <c r="APY335" s="339"/>
      <c r="APZ335" s="339"/>
      <c r="AQA335" s="339"/>
      <c r="AQB335" s="339"/>
      <c r="AQC335" s="339"/>
      <c r="AQD335" s="339"/>
      <c r="AQE335" s="339"/>
      <c r="AQF335" s="339"/>
      <c r="AQG335" s="339"/>
      <c r="AQH335" s="339"/>
      <c r="AQI335" s="339"/>
      <c r="AQJ335" s="339"/>
      <c r="AQK335" s="339"/>
      <c r="AQL335" s="339"/>
      <c r="AQM335" s="339"/>
      <c r="AQN335" s="339"/>
      <c r="AQO335" s="339"/>
      <c r="AQP335" s="339"/>
      <c r="AQQ335" s="339"/>
      <c r="AQR335" s="339"/>
      <c r="AQS335" s="339"/>
      <c r="AQT335" s="339"/>
      <c r="AQU335" s="339"/>
      <c r="AQV335" s="339"/>
      <c r="AQW335" s="339"/>
      <c r="AQX335" s="339"/>
      <c r="AQY335" s="339"/>
      <c r="AQZ335" s="339"/>
      <c r="ARA335" s="339"/>
      <c r="ARB335" s="339"/>
      <c r="ARC335" s="339"/>
      <c r="ARD335" s="339"/>
      <c r="ARE335" s="339"/>
      <c r="ARF335" s="339"/>
      <c r="ARG335" s="339"/>
      <c r="ARH335" s="339"/>
      <c r="ARI335" s="339"/>
      <c r="ARJ335" s="339"/>
      <c r="ARK335" s="339"/>
      <c r="ARL335" s="339"/>
      <c r="ARM335" s="339"/>
      <c r="ARN335" s="339"/>
      <c r="ARO335" s="339"/>
      <c r="ARP335" s="339"/>
      <c r="ARQ335" s="339"/>
      <c r="ARR335" s="339"/>
      <c r="ARS335" s="339"/>
      <c r="ART335" s="339"/>
      <c r="ARU335" s="339"/>
      <c r="ARV335" s="339"/>
      <c r="ARW335" s="339"/>
      <c r="ARX335" s="339"/>
      <c r="ARY335" s="339"/>
      <c r="ARZ335" s="339"/>
      <c r="ASA335" s="339"/>
      <c r="ASB335" s="339"/>
      <c r="ASC335" s="339"/>
      <c r="ASD335" s="339"/>
      <c r="ASE335" s="339"/>
      <c r="ASF335" s="339"/>
      <c r="ASG335" s="339"/>
      <c r="ASH335" s="339"/>
      <c r="ASI335" s="339"/>
      <c r="ASJ335" s="339"/>
      <c r="ASK335" s="339"/>
      <c r="ASL335" s="339"/>
      <c r="ASM335" s="339"/>
      <c r="ASN335" s="339"/>
      <c r="ASO335" s="339"/>
      <c r="ASP335" s="339"/>
      <c r="ASQ335" s="339"/>
      <c r="ASR335" s="339"/>
      <c r="ASS335" s="339"/>
      <c r="AST335" s="339"/>
      <c r="ASU335" s="339"/>
      <c r="ASV335" s="339"/>
      <c r="ASW335" s="339"/>
      <c r="ASX335" s="339"/>
      <c r="ASY335" s="339"/>
      <c r="ASZ335" s="339"/>
      <c r="ATA335" s="339"/>
      <c r="ATB335" s="339"/>
      <c r="ATC335" s="339"/>
      <c r="ATD335" s="339"/>
      <c r="ATE335" s="339"/>
      <c r="ATF335" s="339"/>
      <c r="ATG335" s="339"/>
      <c r="ATH335" s="339"/>
      <c r="ATI335" s="339"/>
      <c r="ATJ335" s="339"/>
      <c r="ATK335" s="339"/>
      <c r="ATL335" s="339"/>
      <c r="ATM335" s="339"/>
      <c r="ATN335" s="339"/>
      <c r="ATO335" s="339"/>
      <c r="ATP335" s="339"/>
      <c r="ATQ335" s="339"/>
      <c r="ATR335" s="339"/>
      <c r="ATS335" s="339"/>
      <c r="ATT335" s="339"/>
      <c r="ATU335" s="339"/>
      <c r="ATV335" s="339"/>
      <c r="ATW335" s="339"/>
      <c r="ATX335" s="339"/>
      <c r="ATY335" s="339"/>
      <c r="ATZ335" s="339"/>
      <c r="AUA335" s="339"/>
      <c r="AUB335" s="339"/>
      <c r="AUC335" s="339"/>
      <c r="AUD335" s="339"/>
      <c r="AUE335" s="339"/>
      <c r="AUF335" s="339"/>
      <c r="AUG335" s="339"/>
      <c r="AUH335" s="339"/>
      <c r="AUI335" s="339"/>
      <c r="AUJ335" s="339"/>
      <c r="AUK335" s="339"/>
      <c r="AUL335" s="339"/>
      <c r="AUM335" s="339"/>
      <c r="AUN335" s="339"/>
      <c r="AUO335" s="339"/>
      <c r="AUP335" s="339"/>
      <c r="AUQ335" s="339"/>
      <c r="AUR335" s="339"/>
      <c r="AUS335" s="339"/>
      <c r="AUT335" s="339"/>
      <c r="AUU335" s="339"/>
      <c r="AUV335" s="339"/>
      <c r="AUW335" s="339"/>
      <c r="AUX335" s="339"/>
      <c r="AUY335" s="339"/>
      <c r="AUZ335" s="339"/>
      <c r="AVA335" s="339"/>
      <c r="AVB335" s="339"/>
      <c r="AVC335" s="339"/>
      <c r="AVD335" s="339"/>
      <c r="AVE335" s="339"/>
      <c r="AVF335" s="339"/>
      <c r="AVG335" s="339"/>
      <c r="AVH335" s="339"/>
      <c r="AVI335" s="339"/>
      <c r="AVJ335" s="339"/>
      <c r="AVK335" s="339"/>
      <c r="AVL335" s="339"/>
      <c r="AVM335" s="339"/>
      <c r="AVN335" s="339"/>
      <c r="AVO335" s="339"/>
      <c r="AVP335" s="339"/>
      <c r="AVQ335" s="339"/>
      <c r="AVR335" s="339"/>
      <c r="AVS335" s="339"/>
      <c r="AVT335" s="339"/>
      <c r="AVU335" s="339"/>
      <c r="AVV335" s="339"/>
      <c r="AVW335" s="339"/>
      <c r="AVX335" s="339"/>
      <c r="AVY335" s="339"/>
      <c r="AVZ335" s="339"/>
      <c r="AWA335" s="339"/>
      <c r="AWB335" s="339"/>
      <c r="AWC335" s="339"/>
      <c r="AWD335" s="339"/>
      <c r="AWE335" s="339"/>
      <c r="AWF335" s="339"/>
      <c r="AWG335" s="339"/>
      <c r="AWH335" s="339"/>
      <c r="AWI335" s="339"/>
      <c r="AWJ335" s="339"/>
      <c r="AWK335" s="339"/>
      <c r="AWL335" s="339"/>
      <c r="AWM335" s="339"/>
      <c r="AWN335" s="339"/>
      <c r="AWO335" s="339"/>
      <c r="AWP335" s="339"/>
      <c r="AWQ335" s="339"/>
      <c r="AWR335" s="339"/>
      <c r="AWS335" s="339"/>
      <c r="AWT335" s="339"/>
      <c r="AWU335" s="339"/>
      <c r="AWV335" s="339"/>
      <c r="AWW335" s="339"/>
      <c r="AWX335" s="339"/>
      <c r="AWY335" s="339"/>
      <c r="AWZ335" s="339"/>
      <c r="AXA335" s="339"/>
      <c r="AXB335" s="339"/>
      <c r="AXC335" s="339"/>
      <c r="AXD335" s="339"/>
      <c r="AXE335" s="339"/>
      <c r="AXF335" s="339"/>
      <c r="AXG335" s="339"/>
      <c r="AXH335" s="339"/>
      <c r="AXI335" s="339"/>
      <c r="AXJ335" s="339"/>
      <c r="AXK335" s="339"/>
      <c r="AXL335" s="339"/>
      <c r="AXM335" s="339"/>
      <c r="AXN335" s="339"/>
      <c r="AXO335" s="339"/>
      <c r="AXP335" s="339"/>
      <c r="AXQ335" s="339"/>
      <c r="AXR335" s="339"/>
      <c r="AXS335" s="339"/>
      <c r="AXT335" s="339"/>
      <c r="AXU335" s="339"/>
      <c r="AXV335" s="339"/>
      <c r="AXW335" s="339"/>
      <c r="AXX335" s="339"/>
      <c r="AXY335" s="339"/>
      <c r="AXZ335" s="339"/>
      <c r="AYA335" s="339"/>
      <c r="AYB335" s="339"/>
      <c r="AYC335" s="339"/>
      <c r="AYD335" s="339"/>
      <c r="AYE335" s="339"/>
      <c r="AYF335" s="339"/>
      <c r="AYG335" s="339"/>
      <c r="AYH335" s="339"/>
      <c r="AYI335" s="339"/>
      <c r="AYJ335" s="339"/>
      <c r="AYK335" s="339"/>
      <c r="AYL335" s="339"/>
      <c r="AYM335" s="339"/>
      <c r="AYN335" s="339"/>
      <c r="AYO335" s="339"/>
      <c r="AYP335" s="339"/>
      <c r="AYQ335" s="339"/>
      <c r="AYR335" s="339"/>
      <c r="AYS335" s="339"/>
      <c r="AYT335" s="339"/>
      <c r="AYU335" s="339"/>
      <c r="AYV335" s="339"/>
      <c r="AYW335" s="339"/>
      <c r="AYX335" s="339"/>
      <c r="AYY335" s="339"/>
      <c r="AYZ335" s="339"/>
      <c r="AZA335" s="339"/>
      <c r="AZB335" s="339"/>
      <c r="AZC335" s="339"/>
      <c r="AZD335" s="339"/>
      <c r="AZE335" s="339"/>
      <c r="AZF335" s="339"/>
      <c r="AZG335" s="339"/>
      <c r="AZH335" s="339"/>
      <c r="AZI335" s="339"/>
      <c r="AZJ335" s="339"/>
      <c r="AZK335" s="339"/>
      <c r="AZL335" s="339"/>
      <c r="AZM335" s="339"/>
      <c r="AZN335" s="339"/>
      <c r="AZO335" s="339"/>
      <c r="AZP335" s="339"/>
      <c r="AZQ335" s="339"/>
      <c r="AZR335" s="339"/>
      <c r="AZS335" s="339"/>
      <c r="AZT335" s="339"/>
      <c r="AZU335" s="339"/>
      <c r="AZV335" s="339"/>
      <c r="AZW335" s="339"/>
      <c r="AZX335" s="339"/>
      <c r="AZY335" s="339"/>
      <c r="AZZ335" s="339"/>
      <c r="BAA335" s="339"/>
      <c r="BAB335" s="339"/>
      <c r="BAC335" s="339"/>
      <c r="BAD335" s="339"/>
      <c r="BAE335" s="339"/>
      <c r="BAF335" s="339"/>
      <c r="BAG335" s="339"/>
      <c r="BAH335" s="339"/>
      <c r="BAI335" s="339"/>
      <c r="BAJ335" s="339"/>
      <c r="BAK335" s="339"/>
      <c r="BAL335" s="339"/>
      <c r="BAM335" s="339"/>
      <c r="BAN335" s="339"/>
      <c r="BAO335" s="339"/>
      <c r="BAP335" s="339"/>
      <c r="BAQ335" s="339"/>
      <c r="BAR335" s="339"/>
      <c r="BAS335" s="339"/>
      <c r="BAT335" s="339"/>
      <c r="BAU335" s="339"/>
      <c r="BAV335" s="339"/>
      <c r="BAW335" s="339"/>
      <c r="BAX335" s="339"/>
      <c r="BAY335" s="339"/>
      <c r="BAZ335" s="339"/>
      <c r="BBA335" s="339"/>
      <c r="BBB335" s="339"/>
      <c r="BBC335" s="339"/>
      <c r="BBD335" s="339"/>
      <c r="BBE335" s="339"/>
      <c r="BBF335" s="339"/>
      <c r="BBG335" s="339"/>
      <c r="BBH335" s="339"/>
      <c r="BBI335" s="339"/>
      <c r="BBJ335" s="339"/>
      <c r="BBK335" s="339"/>
      <c r="BBL335" s="339"/>
      <c r="BBM335" s="339"/>
      <c r="BBN335" s="339"/>
      <c r="BBO335" s="339"/>
      <c r="BBP335" s="339"/>
      <c r="BBQ335" s="339"/>
      <c r="BBR335" s="339"/>
      <c r="BBS335" s="339"/>
      <c r="BBT335" s="339"/>
      <c r="BBU335" s="339"/>
      <c r="BBV335" s="339"/>
      <c r="BBW335" s="339"/>
      <c r="BBX335" s="339"/>
      <c r="BBY335" s="339"/>
      <c r="BBZ335" s="339"/>
      <c r="BCA335" s="339"/>
      <c r="BCB335" s="339"/>
      <c r="BCC335" s="339"/>
      <c r="BCD335" s="339"/>
      <c r="BCE335" s="339"/>
      <c r="BCF335" s="339"/>
      <c r="BCG335" s="339"/>
      <c r="BCH335" s="339"/>
      <c r="BCI335" s="339"/>
      <c r="BCJ335" s="339"/>
      <c r="BCK335" s="339"/>
      <c r="BCL335" s="339"/>
      <c r="BCM335" s="339"/>
      <c r="BCN335" s="339"/>
      <c r="BCO335" s="339"/>
      <c r="BCP335" s="339"/>
      <c r="BCQ335" s="339"/>
      <c r="BCR335" s="339"/>
      <c r="BCS335" s="339"/>
      <c r="BCT335" s="339"/>
      <c r="BCU335" s="339"/>
      <c r="BCV335" s="339"/>
      <c r="BCW335" s="339"/>
      <c r="BCX335" s="339"/>
      <c r="BCY335" s="339"/>
      <c r="BCZ335" s="339"/>
      <c r="BDA335" s="339"/>
      <c r="BDB335" s="339"/>
      <c r="BDC335" s="339"/>
      <c r="BDD335" s="339"/>
      <c r="BDE335" s="339"/>
      <c r="BDF335" s="339"/>
      <c r="BDG335" s="339"/>
      <c r="BDH335" s="339"/>
      <c r="BDI335" s="339"/>
      <c r="BDJ335" s="339"/>
      <c r="BDK335" s="339"/>
      <c r="BDL335" s="339"/>
      <c r="BDM335" s="339"/>
      <c r="BDN335" s="339"/>
      <c r="BDO335" s="339"/>
      <c r="BDP335" s="339"/>
      <c r="BDQ335" s="339"/>
      <c r="BDR335" s="339"/>
      <c r="BDS335" s="339"/>
      <c r="BDT335" s="339"/>
      <c r="BDU335" s="339"/>
      <c r="BDV335" s="339"/>
      <c r="BDW335" s="339"/>
      <c r="BDX335" s="339"/>
      <c r="BDY335" s="339"/>
      <c r="BDZ335" s="339"/>
      <c r="BEA335" s="339"/>
      <c r="BEB335" s="339"/>
      <c r="BEC335" s="339"/>
      <c r="BED335" s="339"/>
      <c r="BEE335" s="339"/>
      <c r="BEF335" s="339"/>
      <c r="BEG335" s="339"/>
      <c r="BEH335" s="339"/>
      <c r="BEI335" s="339"/>
      <c r="BEJ335" s="339"/>
      <c r="BEK335" s="339"/>
      <c r="BEL335" s="339"/>
      <c r="BEM335" s="339"/>
      <c r="BEN335" s="339"/>
      <c r="BEO335" s="339"/>
      <c r="BEP335" s="339"/>
      <c r="BEQ335" s="339"/>
      <c r="BER335" s="339"/>
      <c r="BES335" s="339"/>
      <c r="BET335" s="339"/>
      <c r="BEU335" s="339"/>
      <c r="BEV335" s="339"/>
      <c r="BEW335" s="339"/>
      <c r="BEX335" s="339"/>
      <c r="BEY335" s="339"/>
      <c r="BEZ335" s="339"/>
      <c r="BFA335" s="339"/>
      <c r="BFB335" s="339"/>
      <c r="BFC335" s="339"/>
      <c r="BFD335" s="339"/>
      <c r="BFE335" s="339"/>
      <c r="BFF335" s="339"/>
      <c r="BFG335" s="339"/>
      <c r="BFH335" s="339"/>
      <c r="BFI335" s="339"/>
      <c r="BFJ335" s="339"/>
      <c r="BFK335" s="339"/>
      <c r="BFL335" s="339"/>
      <c r="BFM335" s="339"/>
      <c r="BFN335" s="339"/>
      <c r="BFO335" s="339"/>
      <c r="BFP335" s="339"/>
      <c r="BFQ335" s="339"/>
      <c r="BFR335" s="339"/>
      <c r="BFS335" s="339"/>
      <c r="BFT335" s="339"/>
      <c r="BFU335" s="339"/>
      <c r="BFV335" s="339"/>
      <c r="BFW335" s="339"/>
      <c r="BFX335" s="339"/>
      <c r="BFY335" s="339"/>
      <c r="BFZ335" s="339"/>
      <c r="BGA335" s="339"/>
      <c r="BGB335" s="339"/>
      <c r="BGC335" s="339"/>
      <c r="BGD335" s="339"/>
      <c r="BGE335" s="339"/>
      <c r="BGF335" s="339"/>
      <c r="BGG335" s="339"/>
      <c r="BGH335" s="339"/>
      <c r="BGI335" s="339"/>
      <c r="BGJ335" s="339"/>
      <c r="BGK335" s="339"/>
      <c r="BGL335" s="339"/>
      <c r="BGM335" s="339"/>
      <c r="BGN335" s="339"/>
      <c r="BGO335" s="339"/>
      <c r="BGP335" s="339"/>
      <c r="BGQ335" s="339"/>
      <c r="BGR335" s="339"/>
      <c r="BGS335" s="339"/>
      <c r="BGT335" s="339"/>
      <c r="BGU335" s="339"/>
      <c r="BGV335" s="339"/>
      <c r="BGW335" s="339"/>
      <c r="BGX335" s="339"/>
      <c r="BGY335" s="339"/>
      <c r="BGZ335" s="339"/>
      <c r="BHA335" s="339"/>
      <c r="BHB335" s="339"/>
      <c r="BHC335" s="339"/>
      <c r="BHD335" s="339"/>
      <c r="BHE335" s="339"/>
      <c r="BHF335" s="339"/>
      <c r="BHG335" s="339"/>
      <c r="BHH335" s="339"/>
      <c r="BHI335" s="339"/>
      <c r="BHJ335" s="339"/>
      <c r="BHK335" s="339"/>
      <c r="BHL335" s="339"/>
      <c r="BHM335" s="339"/>
      <c r="BHN335" s="339"/>
      <c r="BHO335" s="339"/>
      <c r="BHP335" s="339"/>
      <c r="BHQ335" s="339"/>
      <c r="BHR335" s="339"/>
      <c r="BHS335" s="339"/>
      <c r="BHT335" s="339"/>
      <c r="BHU335" s="339"/>
      <c r="BHV335" s="339"/>
      <c r="BHW335" s="339"/>
      <c r="BHX335" s="339"/>
      <c r="BHY335" s="339"/>
      <c r="BHZ335" s="339"/>
      <c r="BIA335" s="339"/>
      <c r="BIB335" s="339"/>
      <c r="BIC335" s="339"/>
      <c r="BID335" s="339"/>
      <c r="BIE335" s="339"/>
      <c r="BIF335" s="339"/>
      <c r="BIG335" s="339"/>
      <c r="BIH335" s="339"/>
      <c r="BII335" s="339"/>
      <c r="BIJ335" s="339"/>
      <c r="BIK335" s="339"/>
      <c r="BIL335" s="339"/>
      <c r="BIM335" s="339"/>
      <c r="BIN335" s="339"/>
      <c r="BIO335" s="339"/>
      <c r="BIP335" s="339"/>
      <c r="BIQ335" s="339"/>
      <c r="BIR335" s="339"/>
      <c r="BIS335" s="339"/>
      <c r="BIT335" s="339"/>
      <c r="BIU335" s="339"/>
      <c r="BIV335" s="339"/>
      <c r="BIW335" s="339"/>
      <c r="BIX335" s="339"/>
      <c r="BIY335" s="339"/>
      <c r="BIZ335" s="339"/>
      <c r="BJA335" s="339"/>
      <c r="BJB335" s="339"/>
      <c r="BJC335" s="339"/>
      <c r="BJD335" s="339"/>
      <c r="BJE335" s="339"/>
      <c r="BJF335" s="339"/>
      <c r="BJG335" s="339"/>
      <c r="BJH335" s="339"/>
      <c r="BJI335" s="339"/>
      <c r="BJJ335" s="339"/>
      <c r="BJK335" s="339"/>
      <c r="BJL335" s="339"/>
      <c r="BJM335" s="339"/>
      <c r="BJN335" s="339"/>
      <c r="BJO335" s="339"/>
      <c r="BJP335" s="339"/>
      <c r="BJQ335" s="339"/>
      <c r="BJR335" s="339"/>
      <c r="BJS335" s="339"/>
      <c r="BJT335" s="339"/>
      <c r="BJU335" s="339"/>
      <c r="BJV335" s="339"/>
      <c r="BJW335" s="339"/>
      <c r="BJX335" s="339"/>
      <c r="BJY335" s="339"/>
      <c r="BJZ335" s="339"/>
      <c r="BKA335" s="339"/>
      <c r="BKB335" s="339"/>
      <c r="BKC335" s="339"/>
      <c r="BKD335" s="339"/>
      <c r="BKE335" s="339"/>
      <c r="BKF335" s="339"/>
      <c r="BKG335" s="339"/>
      <c r="BKH335" s="339"/>
      <c r="BKI335" s="339"/>
      <c r="BKJ335" s="339"/>
      <c r="BKK335" s="339"/>
      <c r="BKL335" s="339"/>
      <c r="BKM335" s="339"/>
      <c r="BKN335" s="339"/>
      <c r="BKO335" s="339"/>
      <c r="BKP335" s="339"/>
      <c r="BKQ335" s="339"/>
      <c r="BKR335" s="339"/>
      <c r="BKS335" s="339"/>
      <c r="BKT335" s="339"/>
      <c r="BKU335" s="339"/>
      <c r="BKV335" s="339"/>
      <c r="BKW335" s="339"/>
      <c r="BKX335" s="339"/>
      <c r="BKY335" s="339"/>
      <c r="BKZ335" s="339"/>
      <c r="BLA335" s="339"/>
      <c r="BLB335" s="339"/>
      <c r="BLC335" s="339"/>
      <c r="BLD335" s="339"/>
      <c r="BLE335" s="339"/>
      <c r="BLF335" s="339"/>
      <c r="BLG335" s="339"/>
      <c r="BLH335" s="339"/>
      <c r="BLI335" s="339"/>
      <c r="BLJ335" s="339"/>
      <c r="BLK335" s="339"/>
      <c r="BLL335" s="339"/>
      <c r="BLM335" s="339"/>
      <c r="BLN335" s="339"/>
      <c r="BLO335" s="339"/>
      <c r="BLP335" s="339"/>
      <c r="BLQ335" s="339"/>
      <c r="BLR335" s="339"/>
      <c r="BLS335" s="339"/>
      <c r="BLT335" s="339"/>
      <c r="BLU335" s="339"/>
      <c r="BLV335" s="339"/>
      <c r="BLW335" s="339"/>
      <c r="BLX335" s="339"/>
      <c r="BLY335" s="339"/>
      <c r="BLZ335" s="339"/>
      <c r="BMA335" s="339"/>
      <c r="BMB335" s="339"/>
      <c r="BMC335" s="339"/>
      <c r="BMD335" s="339"/>
      <c r="BME335" s="339"/>
      <c r="BMF335" s="339"/>
      <c r="BMG335" s="339"/>
      <c r="BMH335" s="339"/>
      <c r="BMI335" s="339"/>
      <c r="BMJ335" s="339"/>
      <c r="BMK335" s="339"/>
      <c r="BML335" s="339"/>
      <c r="BMM335" s="339"/>
      <c r="BMN335" s="339"/>
      <c r="BMO335" s="339"/>
      <c r="BMP335" s="339"/>
      <c r="BMQ335" s="339"/>
      <c r="BMR335" s="339"/>
      <c r="BMS335" s="339"/>
      <c r="BMT335" s="339"/>
      <c r="BMU335" s="339"/>
      <c r="BMV335" s="339"/>
      <c r="BMW335" s="339"/>
      <c r="BMX335" s="339"/>
      <c r="BMY335" s="339"/>
      <c r="BMZ335" s="339"/>
      <c r="BNA335" s="339"/>
      <c r="BNB335" s="339"/>
      <c r="BNC335" s="339"/>
      <c r="BND335" s="339"/>
      <c r="BNE335" s="339"/>
      <c r="BNF335" s="339"/>
      <c r="BNG335" s="339"/>
      <c r="BNH335" s="339"/>
      <c r="BNI335" s="339"/>
      <c r="BNJ335" s="339"/>
      <c r="BNK335" s="339"/>
      <c r="BNL335" s="339"/>
      <c r="BNM335" s="339"/>
      <c r="BNN335" s="339"/>
      <c r="BNO335" s="339"/>
      <c r="BNP335" s="339"/>
      <c r="BNQ335" s="339"/>
      <c r="BNR335" s="339"/>
      <c r="BNS335" s="339"/>
      <c r="BNT335" s="339"/>
      <c r="BNU335" s="339"/>
      <c r="BNV335" s="339"/>
      <c r="BNW335" s="339"/>
      <c r="BNX335" s="339"/>
      <c r="BNY335" s="339"/>
      <c r="BNZ335" s="339"/>
      <c r="BOA335" s="339"/>
      <c r="BOB335" s="339"/>
      <c r="BOC335" s="339"/>
      <c r="BOD335" s="339"/>
      <c r="BOE335" s="339"/>
      <c r="BOF335" s="339"/>
      <c r="BOG335" s="339"/>
      <c r="BOH335" s="339"/>
      <c r="BOI335" s="339"/>
      <c r="BOJ335" s="339"/>
      <c r="BOK335" s="339"/>
      <c r="BOL335" s="339"/>
      <c r="BOM335" s="339"/>
      <c r="BON335" s="339"/>
      <c r="BOO335" s="339"/>
      <c r="BOP335" s="339"/>
      <c r="BOQ335" s="339"/>
      <c r="BOR335" s="339"/>
      <c r="BOS335" s="339"/>
      <c r="BOT335" s="339"/>
      <c r="BOU335" s="339"/>
      <c r="BOV335" s="339"/>
    </row>
    <row r="336" spans="1:1764" s="40" customFormat="1" ht="40.5" customHeight="1">
      <c r="A336" s="35" t="s">
        <v>337</v>
      </c>
      <c r="B336" s="36" t="s">
        <v>338</v>
      </c>
      <c r="C336" s="381" t="s">
        <v>961</v>
      </c>
      <c r="D336" s="381" t="s">
        <v>962</v>
      </c>
      <c r="E336" s="37" t="s">
        <v>1279</v>
      </c>
      <c r="F336" s="160" t="s">
        <v>1259</v>
      </c>
      <c r="G336" s="37" t="s">
        <v>22</v>
      </c>
      <c r="H336" s="37">
        <v>750</v>
      </c>
      <c r="I336" s="400">
        <v>75011</v>
      </c>
      <c r="J336" s="460">
        <f t="shared" si="6"/>
        <v>131000</v>
      </c>
      <c r="K336" s="460">
        <v>131000</v>
      </c>
      <c r="L336" s="461"/>
      <c r="M336" s="114"/>
      <c r="N336" s="114"/>
      <c r="O336" s="114"/>
      <c r="P336" s="114"/>
      <c r="Q336" s="114"/>
      <c r="R336" s="114"/>
      <c r="S336" s="114"/>
      <c r="T336" s="114"/>
      <c r="U336" s="114"/>
      <c r="V336" s="339"/>
      <c r="W336" s="339"/>
      <c r="X336" s="339"/>
      <c r="Y336" s="339"/>
      <c r="Z336" s="339"/>
      <c r="AA336" s="339"/>
      <c r="AB336" s="339"/>
      <c r="AC336" s="339"/>
      <c r="AD336" s="339"/>
      <c r="AE336" s="339"/>
      <c r="AF336" s="339"/>
      <c r="AG336" s="339"/>
      <c r="AH336" s="339"/>
      <c r="AI336" s="339"/>
      <c r="AJ336" s="339"/>
      <c r="AK336" s="339"/>
      <c r="AL336" s="339"/>
      <c r="AM336" s="339"/>
      <c r="AN336" s="339"/>
      <c r="AO336" s="339"/>
      <c r="AP336" s="339"/>
      <c r="AQ336" s="339"/>
      <c r="AR336" s="339"/>
      <c r="AS336" s="339"/>
      <c r="AT336" s="339"/>
      <c r="AU336" s="339"/>
      <c r="AV336" s="339"/>
      <c r="AW336" s="339"/>
      <c r="AX336" s="339"/>
      <c r="AY336" s="339"/>
      <c r="AZ336" s="339"/>
      <c r="BA336" s="339"/>
      <c r="BB336" s="339"/>
      <c r="BC336" s="339"/>
      <c r="BD336" s="339"/>
      <c r="BE336" s="339"/>
      <c r="BF336" s="339"/>
      <c r="BG336" s="339"/>
      <c r="BH336" s="339"/>
      <c r="BI336" s="339"/>
      <c r="BJ336" s="339"/>
      <c r="BK336" s="339"/>
      <c r="BL336" s="339"/>
      <c r="BM336" s="339"/>
      <c r="BN336" s="339"/>
      <c r="BO336" s="339"/>
      <c r="BP336" s="339"/>
      <c r="BQ336" s="339"/>
      <c r="BR336" s="339"/>
      <c r="BS336" s="339"/>
      <c r="BT336" s="339"/>
      <c r="BU336" s="339"/>
      <c r="BV336" s="339"/>
      <c r="BW336" s="339"/>
      <c r="BX336" s="339"/>
      <c r="BY336" s="339"/>
      <c r="BZ336" s="339"/>
      <c r="CA336" s="339"/>
      <c r="CB336" s="339"/>
      <c r="CC336" s="339"/>
      <c r="CD336" s="339"/>
      <c r="CE336" s="339"/>
      <c r="CF336" s="339"/>
      <c r="CG336" s="339"/>
      <c r="CH336" s="339"/>
      <c r="CI336" s="339"/>
      <c r="CJ336" s="339"/>
      <c r="CK336" s="339"/>
      <c r="CL336" s="339"/>
      <c r="CM336" s="339"/>
      <c r="CN336" s="339"/>
      <c r="CO336" s="339"/>
      <c r="CP336" s="339"/>
      <c r="CQ336" s="339"/>
      <c r="CR336" s="339"/>
      <c r="CS336" s="339"/>
      <c r="CT336" s="339"/>
      <c r="CU336" s="339"/>
      <c r="CV336" s="339"/>
      <c r="CW336" s="339"/>
      <c r="CX336" s="339"/>
      <c r="CY336" s="339"/>
      <c r="CZ336" s="339"/>
      <c r="DA336" s="339"/>
      <c r="DB336" s="339"/>
      <c r="DC336" s="339"/>
      <c r="DD336" s="339"/>
      <c r="DE336" s="339"/>
      <c r="DF336" s="339"/>
      <c r="DG336" s="339"/>
      <c r="DH336" s="339"/>
      <c r="DI336" s="339"/>
      <c r="DJ336" s="339"/>
      <c r="DK336" s="339"/>
      <c r="DL336" s="339"/>
      <c r="DM336" s="339"/>
      <c r="DN336" s="339"/>
      <c r="DO336" s="339"/>
      <c r="DP336" s="339"/>
      <c r="DQ336" s="339"/>
      <c r="DR336" s="339"/>
      <c r="DS336" s="339"/>
      <c r="DT336" s="339"/>
      <c r="DU336" s="339"/>
      <c r="DV336" s="339"/>
      <c r="DW336" s="339"/>
      <c r="DX336" s="339"/>
      <c r="DY336" s="339"/>
      <c r="DZ336" s="339"/>
      <c r="EA336" s="339"/>
      <c r="EB336" s="339"/>
      <c r="EC336" s="339"/>
      <c r="ED336" s="339"/>
      <c r="EE336" s="339"/>
      <c r="EF336" s="339"/>
      <c r="EG336" s="339"/>
      <c r="EH336" s="339"/>
      <c r="EI336" s="339"/>
      <c r="EJ336" s="339"/>
      <c r="EK336" s="339"/>
      <c r="EL336" s="339"/>
      <c r="EM336" s="339"/>
      <c r="EN336" s="339"/>
      <c r="EO336" s="339"/>
      <c r="EP336" s="339"/>
      <c r="EQ336" s="339"/>
      <c r="ER336" s="339"/>
      <c r="ES336" s="339"/>
      <c r="ET336" s="339"/>
      <c r="EU336" s="339"/>
      <c r="EV336" s="339"/>
      <c r="EW336" s="339"/>
      <c r="EX336" s="339"/>
      <c r="EY336" s="339"/>
      <c r="EZ336" s="339"/>
      <c r="FA336" s="339"/>
      <c r="FB336" s="339"/>
      <c r="FC336" s="339"/>
      <c r="FD336" s="339"/>
      <c r="FE336" s="339"/>
      <c r="FF336" s="339"/>
      <c r="FG336" s="339"/>
      <c r="FH336" s="339"/>
      <c r="FI336" s="339"/>
      <c r="FJ336" s="339"/>
      <c r="FK336" s="339"/>
      <c r="FL336" s="339"/>
      <c r="FM336" s="339"/>
      <c r="FN336" s="339"/>
      <c r="FO336" s="339"/>
      <c r="FP336" s="339"/>
      <c r="FQ336" s="339"/>
      <c r="FR336" s="339"/>
      <c r="FS336" s="339"/>
      <c r="FT336" s="339"/>
      <c r="FU336" s="339"/>
      <c r="FV336" s="339"/>
      <c r="FW336" s="339"/>
      <c r="FX336" s="339"/>
      <c r="FY336" s="339"/>
      <c r="FZ336" s="339"/>
      <c r="GA336" s="339"/>
      <c r="GB336" s="339"/>
      <c r="GC336" s="339"/>
      <c r="GD336" s="339"/>
      <c r="GE336" s="339"/>
      <c r="GF336" s="339"/>
      <c r="GG336" s="339"/>
      <c r="GH336" s="339"/>
      <c r="GI336" s="339"/>
      <c r="GJ336" s="339"/>
      <c r="GK336" s="339"/>
      <c r="GL336" s="339"/>
      <c r="GM336" s="339"/>
      <c r="GN336" s="339"/>
      <c r="GO336" s="339"/>
      <c r="GP336" s="339"/>
      <c r="GQ336" s="339"/>
      <c r="GR336" s="339"/>
      <c r="GS336" s="339"/>
      <c r="GT336" s="339"/>
      <c r="GU336" s="339"/>
      <c r="GV336" s="339"/>
      <c r="GW336" s="339"/>
      <c r="GX336" s="339"/>
      <c r="GY336" s="339"/>
      <c r="GZ336" s="339"/>
      <c r="HA336" s="339"/>
      <c r="HB336" s="339"/>
      <c r="HC336" s="339"/>
      <c r="HD336" s="339"/>
      <c r="HE336" s="339"/>
      <c r="HF336" s="339"/>
      <c r="HG336" s="339"/>
      <c r="HH336" s="339"/>
      <c r="HI336" s="339"/>
      <c r="HJ336" s="339"/>
      <c r="HK336" s="339"/>
      <c r="HL336" s="339"/>
      <c r="HM336" s="339"/>
      <c r="HN336" s="339"/>
      <c r="HO336" s="339"/>
      <c r="HP336" s="339"/>
      <c r="HQ336" s="339"/>
      <c r="HR336" s="339"/>
      <c r="HS336" s="339"/>
      <c r="HT336" s="339"/>
      <c r="HU336" s="339"/>
      <c r="HV336" s="339"/>
      <c r="HW336" s="339"/>
      <c r="HX336" s="339"/>
      <c r="HY336" s="339"/>
      <c r="HZ336" s="339"/>
      <c r="IA336" s="339"/>
      <c r="IB336" s="339"/>
      <c r="IC336" s="339"/>
      <c r="ID336" s="339"/>
      <c r="IE336" s="339"/>
      <c r="IF336" s="339"/>
      <c r="IG336" s="339"/>
      <c r="IH336" s="339"/>
      <c r="II336" s="339"/>
      <c r="IJ336" s="339"/>
      <c r="IK336" s="339"/>
      <c r="IL336" s="339"/>
      <c r="IM336" s="339"/>
      <c r="IN336" s="339"/>
      <c r="IO336" s="339"/>
      <c r="IP336" s="339"/>
      <c r="IQ336" s="339"/>
      <c r="IR336" s="339"/>
      <c r="IS336" s="339"/>
      <c r="IT336" s="339"/>
      <c r="IU336" s="339"/>
      <c r="IV336" s="339"/>
      <c r="IW336" s="339"/>
      <c r="IX336" s="339"/>
      <c r="IY336" s="339"/>
      <c r="IZ336" s="339"/>
      <c r="JA336" s="339"/>
      <c r="JB336" s="339"/>
      <c r="JC336" s="339"/>
      <c r="JD336" s="339"/>
      <c r="JE336" s="339"/>
      <c r="JF336" s="339"/>
      <c r="JG336" s="339"/>
      <c r="JH336" s="339"/>
      <c r="JI336" s="339"/>
      <c r="JJ336" s="339"/>
      <c r="JK336" s="339"/>
      <c r="JL336" s="339"/>
      <c r="JM336" s="339"/>
      <c r="JN336" s="339"/>
      <c r="JO336" s="339"/>
      <c r="JP336" s="339"/>
      <c r="JQ336" s="339"/>
      <c r="JR336" s="339"/>
      <c r="JS336" s="339"/>
      <c r="JT336" s="339"/>
      <c r="JU336" s="339"/>
      <c r="JV336" s="339"/>
      <c r="JW336" s="339"/>
      <c r="JX336" s="339"/>
      <c r="JY336" s="339"/>
      <c r="JZ336" s="339"/>
      <c r="KA336" s="339"/>
      <c r="KB336" s="339"/>
      <c r="KC336" s="339"/>
      <c r="KD336" s="339"/>
      <c r="KE336" s="339"/>
      <c r="KF336" s="339"/>
      <c r="KG336" s="339"/>
      <c r="KH336" s="339"/>
      <c r="KI336" s="339"/>
      <c r="KJ336" s="339"/>
      <c r="KK336" s="339"/>
      <c r="KL336" s="339"/>
      <c r="KM336" s="339"/>
      <c r="KN336" s="339"/>
      <c r="KO336" s="339"/>
      <c r="KP336" s="339"/>
      <c r="KQ336" s="339"/>
      <c r="KR336" s="339"/>
      <c r="KS336" s="339"/>
      <c r="KT336" s="339"/>
      <c r="KU336" s="339"/>
      <c r="KV336" s="339"/>
      <c r="KW336" s="339"/>
      <c r="KX336" s="339"/>
      <c r="KY336" s="339"/>
      <c r="KZ336" s="339"/>
      <c r="LA336" s="339"/>
      <c r="LB336" s="339"/>
      <c r="LC336" s="339"/>
      <c r="LD336" s="339"/>
      <c r="LE336" s="339"/>
      <c r="LF336" s="339"/>
      <c r="LG336" s="339"/>
      <c r="LH336" s="339"/>
      <c r="LI336" s="339"/>
      <c r="LJ336" s="339"/>
      <c r="LK336" s="339"/>
      <c r="LL336" s="339"/>
      <c r="LM336" s="339"/>
      <c r="LN336" s="339"/>
      <c r="LO336" s="339"/>
      <c r="LP336" s="339"/>
      <c r="LQ336" s="339"/>
      <c r="LR336" s="339"/>
      <c r="LS336" s="339"/>
      <c r="LT336" s="339"/>
      <c r="LU336" s="339"/>
      <c r="LV336" s="339"/>
      <c r="LW336" s="339"/>
      <c r="LX336" s="339"/>
      <c r="LY336" s="339"/>
      <c r="LZ336" s="339"/>
      <c r="MA336" s="339"/>
      <c r="MB336" s="339"/>
      <c r="MC336" s="339"/>
      <c r="MD336" s="339"/>
      <c r="ME336" s="339"/>
      <c r="MF336" s="339"/>
      <c r="MG336" s="339"/>
      <c r="MH336" s="339"/>
      <c r="MI336" s="339"/>
      <c r="MJ336" s="339"/>
      <c r="MK336" s="339"/>
      <c r="ML336" s="339"/>
      <c r="MM336" s="339"/>
      <c r="MN336" s="339"/>
      <c r="MO336" s="339"/>
      <c r="MP336" s="339"/>
      <c r="MQ336" s="339"/>
      <c r="MR336" s="339"/>
      <c r="MS336" s="339"/>
      <c r="MT336" s="339"/>
      <c r="MU336" s="339"/>
      <c r="MV336" s="339"/>
      <c r="MW336" s="339"/>
      <c r="MX336" s="339"/>
      <c r="MY336" s="339"/>
      <c r="MZ336" s="339"/>
      <c r="NA336" s="339"/>
      <c r="NB336" s="339"/>
      <c r="NC336" s="339"/>
      <c r="ND336" s="339"/>
      <c r="NE336" s="339"/>
      <c r="NF336" s="339"/>
      <c r="NG336" s="339"/>
      <c r="NH336" s="339"/>
      <c r="NI336" s="339"/>
      <c r="NJ336" s="339"/>
      <c r="NK336" s="339"/>
      <c r="NL336" s="339"/>
      <c r="NM336" s="339"/>
      <c r="NN336" s="339"/>
      <c r="NO336" s="339"/>
      <c r="NP336" s="339"/>
      <c r="NQ336" s="339"/>
      <c r="NR336" s="339"/>
      <c r="NS336" s="339"/>
      <c r="NT336" s="339"/>
      <c r="NU336" s="339"/>
      <c r="NV336" s="339"/>
      <c r="NW336" s="339"/>
      <c r="NX336" s="339"/>
      <c r="NY336" s="339"/>
      <c r="NZ336" s="339"/>
      <c r="OA336" s="339"/>
      <c r="OB336" s="339"/>
      <c r="OC336" s="339"/>
      <c r="OD336" s="339"/>
      <c r="OE336" s="339"/>
      <c r="OF336" s="339"/>
      <c r="OG336" s="339"/>
      <c r="OH336" s="339"/>
      <c r="OI336" s="339"/>
      <c r="OJ336" s="339"/>
      <c r="OK336" s="339"/>
      <c r="OL336" s="339"/>
      <c r="OM336" s="339"/>
      <c r="ON336" s="339"/>
      <c r="OO336" s="339"/>
      <c r="OP336" s="339"/>
      <c r="OQ336" s="339"/>
      <c r="OR336" s="339"/>
      <c r="OS336" s="339"/>
      <c r="OT336" s="339"/>
      <c r="OU336" s="339"/>
      <c r="OV336" s="339"/>
      <c r="OW336" s="339"/>
      <c r="OX336" s="339"/>
      <c r="OY336" s="339"/>
      <c r="OZ336" s="339"/>
      <c r="PA336" s="339"/>
      <c r="PB336" s="339"/>
      <c r="PC336" s="339"/>
      <c r="PD336" s="339"/>
      <c r="PE336" s="339"/>
      <c r="PF336" s="339"/>
      <c r="PG336" s="339"/>
      <c r="PH336" s="339"/>
      <c r="PI336" s="339"/>
      <c r="PJ336" s="339"/>
      <c r="PK336" s="339"/>
      <c r="PL336" s="339"/>
      <c r="PM336" s="339"/>
      <c r="PN336" s="339"/>
      <c r="PO336" s="339"/>
      <c r="PP336" s="339"/>
      <c r="PQ336" s="339"/>
      <c r="PR336" s="339"/>
      <c r="PS336" s="339"/>
      <c r="PT336" s="339"/>
      <c r="PU336" s="339"/>
      <c r="PV336" s="339"/>
      <c r="PW336" s="339"/>
      <c r="PX336" s="339"/>
      <c r="PY336" s="339"/>
      <c r="PZ336" s="339"/>
      <c r="QA336" s="339"/>
      <c r="QB336" s="339"/>
      <c r="QC336" s="339"/>
      <c r="QD336" s="339"/>
      <c r="QE336" s="339"/>
      <c r="QF336" s="339"/>
      <c r="QG336" s="339"/>
      <c r="QH336" s="339"/>
      <c r="QI336" s="339"/>
      <c r="QJ336" s="339"/>
      <c r="QK336" s="339"/>
      <c r="QL336" s="339"/>
      <c r="QM336" s="339"/>
      <c r="QN336" s="339"/>
      <c r="QO336" s="339"/>
      <c r="QP336" s="339"/>
      <c r="QQ336" s="339"/>
      <c r="QR336" s="339"/>
      <c r="QS336" s="339"/>
      <c r="QT336" s="339"/>
      <c r="QU336" s="339"/>
      <c r="QV336" s="339"/>
      <c r="QW336" s="339"/>
      <c r="QX336" s="339"/>
      <c r="QY336" s="339"/>
      <c r="QZ336" s="339"/>
      <c r="RA336" s="339"/>
      <c r="RB336" s="339"/>
      <c r="RC336" s="339"/>
      <c r="RD336" s="339"/>
      <c r="RE336" s="339"/>
      <c r="RF336" s="339"/>
      <c r="RG336" s="339"/>
      <c r="RH336" s="339"/>
      <c r="RI336" s="339"/>
      <c r="RJ336" s="339"/>
      <c r="RK336" s="339"/>
      <c r="RL336" s="339"/>
      <c r="RM336" s="339"/>
      <c r="RN336" s="339"/>
      <c r="RO336" s="339"/>
      <c r="RP336" s="339"/>
      <c r="RQ336" s="339"/>
      <c r="RR336" s="339"/>
      <c r="RS336" s="339"/>
      <c r="RT336" s="339"/>
      <c r="RU336" s="339"/>
      <c r="RV336" s="339"/>
      <c r="RW336" s="339"/>
      <c r="RX336" s="339"/>
      <c r="RY336" s="339"/>
      <c r="RZ336" s="339"/>
      <c r="SA336" s="339"/>
      <c r="SB336" s="339"/>
      <c r="SC336" s="339"/>
      <c r="SD336" s="339"/>
      <c r="SE336" s="339"/>
      <c r="SF336" s="339"/>
      <c r="SG336" s="339"/>
      <c r="SH336" s="339"/>
      <c r="SI336" s="339"/>
      <c r="SJ336" s="339"/>
      <c r="SK336" s="339"/>
      <c r="SL336" s="339"/>
      <c r="SM336" s="339"/>
      <c r="SN336" s="339"/>
      <c r="SO336" s="339"/>
      <c r="SP336" s="339"/>
      <c r="SQ336" s="339"/>
      <c r="SR336" s="339"/>
      <c r="SS336" s="339"/>
      <c r="ST336" s="339"/>
      <c r="SU336" s="339"/>
      <c r="SV336" s="339"/>
      <c r="SW336" s="339"/>
      <c r="SX336" s="339"/>
      <c r="SY336" s="339"/>
      <c r="SZ336" s="339"/>
      <c r="TA336" s="339"/>
      <c r="TB336" s="339"/>
      <c r="TC336" s="339"/>
      <c r="TD336" s="339"/>
      <c r="TE336" s="339"/>
      <c r="TF336" s="339"/>
      <c r="TG336" s="339"/>
      <c r="TH336" s="339"/>
      <c r="TI336" s="339"/>
      <c r="TJ336" s="339"/>
      <c r="TK336" s="339"/>
      <c r="TL336" s="339"/>
      <c r="TM336" s="339"/>
      <c r="TN336" s="339"/>
      <c r="TO336" s="339"/>
      <c r="TP336" s="339"/>
      <c r="TQ336" s="339"/>
      <c r="TR336" s="339"/>
      <c r="TS336" s="339"/>
      <c r="TT336" s="339"/>
      <c r="TU336" s="339"/>
      <c r="TV336" s="339"/>
      <c r="TW336" s="339"/>
      <c r="TX336" s="339"/>
      <c r="TY336" s="339"/>
      <c r="TZ336" s="339"/>
      <c r="UA336" s="339"/>
      <c r="UB336" s="339"/>
      <c r="UC336" s="339"/>
      <c r="UD336" s="339"/>
      <c r="UE336" s="339"/>
      <c r="UF336" s="339"/>
      <c r="UG336" s="339"/>
      <c r="UH336" s="339"/>
      <c r="UI336" s="339"/>
      <c r="UJ336" s="339"/>
      <c r="UK336" s="339"/>
      <c r="UL336" s="339"/>
      <c r="UM336" s="339"/>
      <c r="UN336" s="339"/>
      <c r="UO336" s="339"/>
      <c r="UP336" s="339"/>
      <c r="UQ336" s="339"/>
      <c r="UR336" s="339"/>
      <c r="US336" s="339"/>
      <c r="UT336" s="339"/>
      <c r="UU336" s="339"/>
      <c r="UV336" s="339"/>
      <c r="UW336" s="339"/>
      <c r="UX336" s="339"/>
      <c r="UY336" s="339"/>
      <c r="UZ336" s="339"/>
      <c r="VA336" s="339"/>
      <c r="VB336" s="339"/>
      <c r="VC336" s="339"/>
      <c r="VD336" s="339"/>
      <c r="VE336" s="339"/>
      <c r="VF336" s="339"/>
      <c r="VG336" s="339"/>
      <c r="VH336" s="339"/>
      <c r="VI336" s="339"/>
      <c r="VJ336" s="339"/>
      <c r="VK336" s="339"/>
      <c r="VL336" s="339"/>
      <c r="VM336" s="339"/>
      <c r="VN336" s="339"/>
      <c r="VO336" s="339"/>
      <c r="VP336" s="339"/>
      <c r="VQ336" s="339"/>
      <c r="VR336" s="339"/>
      <c r="VS336" s="339"/>
      <c r="VT336" s="339"/>
      <c r="VU336" s="339"/>
      <c r="VV336" s="339"/>
      <c r="VW336" s="339"/>
      <c r="VX336" s="339"/>
      <c r="VY336" s="339"/>
      <c r="VZ336" s="339"/>
      <c r="WA336" s="339"/>
      <c r="WB336" s="339"/>
      <c r="WC336" s="339"/>
      <c r="WD336" s="339"/>
      <c r="WE336" s="339"/>
      <c r="WF336" s="339"/>
      <c r="WG336" s="339"/>
      <c r="WH336" s="339"/>
      <c r="WI336" s="339"/>
      <c r="WJ336" s="339"/>
      <c r="WK336" s="339"/>
      <c r="WL336" s="339"/>
      <c r="WM336" s="339"/>
      <c r="WN336" s="339"/>
      <c r="WO336" s="339"/>
      <c r="WP336" s="339"/>
      <c r="WQ336" s="339"/>
      <c r="WR336" s="339"/>
      <c r="WS336" s="339"/>
      <c r="WT336" s="339"/>
      <c r="WU336" s="339"/>
      <c r="WV336" s="339"/>
      <c r="WW336" s="339"/>
      <c r="WX336" s="339"/>
      <c r="WY336" s="339"/>
      <c r="WZ336" s="339"/>
      <c r="XA336" s="339"/>
      <c r="XB336" s="339"/>
      <c r="XC336" s="339"/>
      <c r="XD336" s="339"/>
      <c r="XE336" s="339"/>
      <c r="XF336" s="339"/>
      <c r="XG336" s="339"/>
      <c r="XH336" s="339"/>
      <c r="XI336" s="339"/>
      <c r="XJ336" s="339"/>
      <c r="XK336" s="339"/>
      <c r="XL336" s="339"/>
      <c r="XM336" s="339"/>
      <c r="XN336" s="339"/>
      <c r="XO336" s="339"/>
      <c r="XP336" s="339"/>
      <c r="XQ336" s="339"/>
      <c r="XR336" s="339"/>
      <c r="XS336" s="339"/>
      <c r="XT336" s="339"/>
      <c r="XU336" s="339"/>
      <c r="XV336" s="339"/>
      <c r="XW336" s="339"/>
      <c r="XX336" s="339"/>
      <c r="XY336" s="339"/>
      <c r="XZ336" s="339"/>
      <c r="YA336" s="339"/>
      <c r="YB336" s="339"/>
      <c r="YC336" s="339"/>
      <c r="YD336" s="339"/>
      <c r="YE336" s="339"/>
      <c r="YF336" s="339"/>
      <c r="YG336" s="339"/>
      <c r="YH336" s="339"/>
      <c r="YI336" s="339"/>
      <c r="YJ336" s="339"/>
      <c r="YK336" s="339"/>
      <c r="YL336" s="339"/>
      <c r="YM336" s="339"/>
      <c r="YN336" s="339"/>
      <c r="YO336" s="339"/>
      <c r="YP336" s="339"/>
      <c r="YQ336" s="339"/>
      <c r="YR336" s="339"/>
      <c r="YS336" s="339"/>
      <c r="YT336" s="339"/>
      <c r="YU336" s="339"/>
      <c r="YV336" s="339"/>
      <c r="YW336" s="339"/>
      <c r="YX336" s="339"/>
      <c r="YY336" s="339"/>
      <c r="YZ336" s="339"/>
      <c r="ZA336" s="339"/>
      <c r="ZB336" s="339"/>
      <c r="ZC336" s="339"/>
      <c r="ZD336" s="339"/>
      <c r="ZE336" s="339"/>
      <c r="ZF336" s="339"/>
      <c r="ZG336" s="339"/>
      <c r="ZH336" s="339"/>
      <c r="ZI336" s="339"/>
      <c r="ZJ336" s="339"/>
      <c r="ZK336" s="339"/>
      <c r="ZL336" s="339"/>
      <c r="ZM336" s="339"/>
      <c r="ZN336" s="339"/>
      <c r="ZO336" s="339"/>
      <c r="ZP336" s="339"/>
      <c r="ZQ336" s="339"/>
      <c r="ZR336" s="339"/>
      <c r="ZS336" s="339"/>
      <c r="ZT336" s="339"/>
      <c r="ZU336" s="339"/>
      <c r="ZV336" s="339"/>
      <c r="ZW336" s="339"/>
      <c r="ZX336" s="339"/>
      <c r="ZY336" s="339"/>
      <c r="ZZ336" s="339"/>
      <c r="AAA336" s="339"/>
      <c r="AAB336" s="339"/>
      <c r="AAC336" s="339"/>
      <c r="AAD336" s="339"/>
      <c r="AAE336" s="339"/>
      <c r="AAF336" s="339"/>
      <c r="AAG336" s="339"/>
      <c r="AAH336" s="339"/>
      <c r="AAI336" s="339"/>
      <c r="AAJ336" s="339"/>
      <c r="AAK336" s="339"/>
      <c r="AAL336" s="339"/>
      <c r="AAM336" s="339"/>
      <c r="AAN336" s="339"/>
      <c r="AAO336" s="339"/>
      <c r="AAP336" s="339"/>
      <c r="AAQ336" s="339"/>
      <c r="AAR336" s="339"/>
      <c r="AAS336" s="339"/>
      <c r="AAT336" s="339"/>
      <c r="AAU336" s="339"/>
      <c r="AAV336" s="339"/>
      <c r="AAW336" s="339"/>
      <c r="AAX336" s="339"/>
      <c r="AAY336" s="339"/>
      <c r="AAZ336" s="339"/>
      <c r="ABA336" s="339"/>
      <c r="ABB336" s="339"/>
      <c r="ABC336" s="339"/>
      <c r="ABD336" s="339"/>
      <c r="ABE336" s="339"/>
      <c r="ABF336" s="339"/>
      <c r="ABG336" s="339"/>
      <c r="ABH336" s="339"/>
      <c r="ABI336" s="339"/>
      <c r="ABJ336" s="339"/>
      <c r="ABK336" s="339"/>
      <c r="ABL336" s="339"/>
      <c r="ABM336" s="339"/>
      <c r="ABN336" s="339"/>
      <c r="ABO336" s="339"/>
      <c r="ABP336" s="339"/>
      <c r="ABQ336" s="339"/>
      <c r="ABR336" s="339"/>
      <c r="ABS336" s="339"/>
      <c r="ABT336" s="339"/>
      <c r="ABU336" s="339"/>
      <c r="ABV336" s="339"/>
      <c r="ABW336" s="339"/>
      <c r="ABX336" s="339"/>
      <c r="ABY336" s="339"/>
      <c r="ABZ336" s="339"/>
      <c r="ACA336" s="339"/>
      <c r="ACB336" s="339"/>
      <c r="ACC336" s="339"/>
      <c r="ACD336" s="339"/>
      <c r="ACE336" s="339"/>
      <c r="ACF336" s="339"/>
      <c r="ACG336" s="339"/>
      <c r="ACH336" s="339"/>
      <c r="ACI336" s="339"/>
      <c r="ACJ336" s="339"/>
      <c r="ACK336" s="339"/>
      <c r="ACL336" s="339"/>
      <c r="ACM336" s="339"/>
      <c r="ACN336" s="339"/>
      <c r="ACO336" s="339"/>
      <c r="ACP336" s="339"/>
      <c r="ACQ336" s="339"/>
      <c r="ACR336" s="339"/>
      <c r="ACS336" s="339"/>
      <c r="ACT336" s="339"/>
      <c r="ACU336" s="339"/>
      <c r="ACV336" s="339"/>
      <c r="ACW336" s="339"/>
      <c r="ACX336" s="339"/>
      <c r="ACY336" s="339"/>
      <c r="ACZ336" s="339"/>
      <c r="ADA336" s="339"/>
      <c r="ADB336" s="339"/>
      <c r="ADC336" s="339"/>
      <c r="ADD336" s="339"/>
      <c r="ADE336" s="339"/>
      <c r="ADF336" s="339"/>
      <c r="ADG336" s="339"/>
      <c r="ADH336" s="339"/>
      <c r="ADI336" s="339"/>
      <c r="ADJ336" s="339"/>
      <c r="ADK336" s="339"/>
      <c r="ADL336" s="339"/>
      <c r="ADM336" s="339"/>
      <c r="ADN336" s="339"/>
      <c r="ADO336" s="339"/>
      <c r="ADP336" s="339"/>
      <c r="ADQ336" s="339"/>
      <c r="ADR336" s="339"/>
      <c r="ADS336" s="339"/>
      <c r="ADT336" s="339"/>
      <c r="ADU336" s="339"/>
      <c r="ADV336" s="339"/>
      <c r="ADW336" s="339"/>
      <c r="ADX336" s="339"/>
      <c r="ADY336" s="339"/>
      <c r="ADZ336" s="339"/>
      <c r="AEA336" s="339"/>
      <c r="AEB336" s="339"/>
      <c r="AEC336" s="339"/>
      <c r="AED336" s="339"/>
      <c r="AEE336" s="339"/>
      <c r="AEF336" s="339"/>
      <c r="AEG336" s="339"/>
      <c r="AEH336" s="339"/>
      <c r="AEI336" s="339"/>
      <c r="AEJ336" s="339"/>
      <c r="AEK336" s="339"/>
      <c r="AEL336" s="339"/>
      <c r="AEM336" s="339"/>
      <c r="AEN336" s="339"/>
      <c r="AEO336" s="339"/>
      <c r="AEP336" s="339"/>
      <c r="AEQ336" s="339"/>
      <c r="AER336" s="339"/>
      <c r="AES336" s="339"/>
      <c r="AET336" s="339"/>
      <c r="AEU336" s="339"/>
      <c r="AEV336" s="339"/>
      <c r="AEW336" s="339"/>
      <c r="AEX336" s="339"/>
      <c r="AEY336" s="339"/>
      <c r="AEZ336" s="339"/>
      <c r="AFA336" s="339"/>
      <c r="AFB336" s="339"/>
      <c r="AFC336" s="339"/>
      <c r="AFD336" s="339"/>
      <c r="AFE336" s="339"/>
      <c r="AFF336" s="339"/>
      <c r="AFG336" s="339"/>
      <c r="AFH336" s="339"/>
      <c r="AFI336" s="339"/>
      <c r="AFJ336" s="339"/>
      <c r="AFK336" s="339"/>
      <c r="AFL336" s="339"/>
      <c r="AFM336" s="339"/>
      <c r="AFN336" s="339"/>
      <c r="AFO336" s="339"/>
      <c r="AFP336" s="339"/>
      <c r="AFQ336" s="339"/>
      <c r="AFR336" s="339"/>
      <c r="AFS336" s="339"/>
      <c r="AFT336" s="339"/>
      <c r="AFU336" s="339"/>
      <c r="AFV336" s="339"/>
      <c r="AFW336" s="339"/>
      <c r="AFX336" s="339"/>
      <c r="AFY336" s="339"/>
      <c r="AFZ336" s="339"/>
      <c r="AGA336" s="339"/>
      <c r="AGB336" s="339"/>
      <c r="AGC336" s="339"/>
      <c r="AGD336" s="339"/>
      <c r="AGE336" s="339"/>
      <c r="AGF336" s="339"/>
      <c r="AGG336" s="339"/>
      <c r="AGH336" s="339"/>
      <c r="AGI336" s="339"/>
      <c r="AGJ336" s="339"/>
      <c r="AGK336" s="339"/>
      <c r="AGL336" s="339"/>
      <c r="AGM336" s="339"/>
      <c r="AGN336" s="339"/>
      <c r="AGO336" s="339"/>
      <c r="AGP336" s="339"/>
      <c r="AGQ336" s="339"/>
      <c r="AGR336" s="339"/>
      <c r="AGS336" s="339"/>
      <c r="AGT336" s="339"/>
      <c r="AGU336" s="339"/>
      <c r="AGV336" s="339"/>
      <c r="AGW336" s="339"/>
      <c r="AGX336" s="339"/>
      <c r="AGY336" s="339"/>
      <c r="AGZ336" s="339"/>
      <c r="AHA336" s="339"/>
      <c r="AHB336" s="339"/>
      <c r="AHC336" s="339"/>
      <c r="AHD336" s="339"/>
      <c r="AHE336" s="339"/>
      <c r="AHF336" s="339"/>
      <c r="AHG336" s="339"/>
      <c r="AHH336" s="339"/>
      <c r="AHI336" s="339"/>
      <c r="AHJ336" s="339"/>
      <c r="AHK336" s="339"/>
      <c r="AHL336" s="339"/>
      <c r="AHM336" s="339"/>
      <c r="AHN336" s="339"/>
      <c r="AHO336" s="339"/>
      <c r="AHP336" s="339"/>
      <c r="AHQ336" s="339"/>
      <c r="AHR336" s="339"/>
      <c r="AHS336" s="339"/>
      <c r="AHT336" s="339"/>
      <c r="AHU336" s="339"/>
      <c r="AHV336" s="339"/>
      <c r="AHW336" s="339"/>
      <c r="AHX336" s="339"/>
      <c r="AHY336" s="339"/>
      <c r="AHZ336" s="339"/>
      <c r="AIA336" s="339"/>
      <c r="AIB336" s="339"/>
      <c r="AIC336" s="339"/>
      <c r="AID336" s="339"/>
      <c r="AIE336" s="339"/>
      <c r="AIF336" s="339"/>
      <c r="AIG336" s="339"/>
      <c r="AIH336" s="339"/>
      <c r="AII336" s="339"/>
      <c r="AIJ336" s="339"/>
      <c r="AIK336" s="339"/>
      <c r="AIL336" s="339"/>
      <c r="AIM336" s="339"/>
      <c r="AIN336" s="339"/>
      <c r="AIO336" s="339"/>
      <c r="AIP336" s="339"/>
      <c r="AIQ336" s="339"/>
      <c r="AIR336" s="339"/>
      <c r="AIS336" s="339"/>
      <c r="AIT336" s="339"/>
      <c r="AIU336" s="339"/>
      <c r="AIV336" s="339"/>
      <c r="AIW336" s="339"/>
      <c r="AIX336" s="339"/>
      <c r="AIY336" s="339"/>
      <c r="AIZ336" s="339"/>
      <c r="AJA336" s="339"/>
      <c r="AJB336" s="339"/>
      <c r="AJC336" s="339"/>
      <c r="AJD336" s="339"/>
      <c r="AJE336" s="339"/>
      <c r="AJF336" s="339"/>
      <c r="AJG336" s="339"/>
      <c r="AJH336" s="339"/>
      <c r="AJI336" s="339"/>
      <c r="AJJ336" s="339"/>
      <c r="AJK336" s="339"/>
      <c r="AJL336" s="339"/>
      <c r="AJM336" s="339"/>
      <c r="AJN336" s="339"/>
      <c r="AJO336" s="339"/>
      <c r="AJP336" s="339"/>
      <c r="AJQ336" s="339"/>
      <c r="AJR336" s="339"/>
      <c r="AJS336" s="339"/>
      <c r="AJT336" s="339"/>
      <c r="AJU336" s="339"/>
      <c r="AJV336" s="339"/>
      <c r="AJW336" s="339"/>
      <c r="AJX336" s="339"/>
      <c r="AJY336" s="339"/>
      <c r="AJZ336" s="339"/>
      <c r="AKA336" s="339"/>
      <c r="AKB336" s="339"/>
      <c r="AKC336" s="339"/>
      <c r="AKD336" s="339"/>
      <c r="AKE336" s="339"/>
      <c r="AKF336" s="339"/>
      <c r="AKG336" s="339"/>
      <c r="AKH336" s="339"/>
      <c r="AKI336" s="339"/>
      <c r="AKJ336" s="339"/>
      <c r="AKK336" s="339"/>
      <c r="AKL336" s="339"/>
      <c r="AKM336" s="339"/>
      <c r="AKN336" s="339"/>
      <c r="AKO336" s="339"/>
      <c r="AKP336" s="339"/>
      <c r="AKQ336" s="339"/>
      <c r="AKR336" s="339"/>
      <c r="AKS336" s="339"/>
      <c r="AKT336" s="339"/>
      <c r="AKU336" s="339"/>
      <c r="AKV336" s="339"/>
      <c r="AKW336" s="339"/>
      <c r="AKX336" s="339"/>
      <c r="AKY336" s="339"/>
      <c r="AKZ336" s="339"/>
      <c r="ALA336" s="339"/>
      <c r="ALB336" s="339"/>
      <c r="ALC336" s="339"/>
      <c r="ALD336" s="339"/>
      <c r="ALE336" s="339"/>
      <c r="ALF336" s="339"/>
      <c r="ALG336" s="339"/>
      <c r="ALH336" s="339"/>
      <c r="ALI336" s="339"/>
      <c r="ALJ336" s="339"/>
      <c r="ALK336" s="339"/>
      <c r="ALL336" s="339"/>
      <c r="ALM336" s="339"/>
      <c r="ALN336" s="339"/>
      <c r="ALO336" s="339"/>
      <c r="ALP336" s="339"/>
      <c r="ALQ336" s="339"/>
      <c r="ALR336" s="339"/>
      <c r="ALS336" s="339"/>
      <c r="ALT336" s="339"/>
      <c r="ALU336" s="339"/>
      <c r="ALV336" s="339"/>
      <c r="ALW336" s="339"/>
      <c r="ALX336" s="339"/>
      <c r="ALY336" s="339"/>
      <c r="ALZ336" s="339"/>
      <c r="AMA336" s="339"/>
      <c r="AMB336" s="339"/>
      <c r="AMC336" s="339"/>
      <c r="AMD336" s="339"/>
      <c r="AME336" s="339"/>
      <c r="AMF336" s="339"/>
      <c r="AMG336" s="339"/>
      <c r="AMH336" s="339"/>
      <c r="AMI336" s="339"/>
      <c r="AMJ336" s="339"/>
      <c r="AMK336" s="339"/>
      <c r="AML336" s="339"/>
      <c r="AMM336" s="339"/>
      <c r="AMN336" s="339"/>
      <c r="AMO336" s="339"/>
      <c r="AMP336" s="339"/>
      <c r="AMQ336" s="339"/>
      <c r="AMR336" s="339"/>
      <c r="AMS336" s="339"/>
      <c r="AMT336" s="339"/>
      <c r="AMU336" s="339"/>
      <c r="AMV336" s="339"/>
      <c r="AMW336" s="339"/>
      <c r="AMX336" s="339"/>
      <c r="AMY336" s="339"/>
      <c r="AMZ336" s="339"/>
      <c r="ANA336" s="339"/>
      <c r="ANB336" s="339"/>
      <c r="ANC336" s="339"/>
      <c r="AND336" s="339"/>
      <c r="ANE336" s="339"/>
      <c r="ANF336" s="339"/>
      <c r="ANG336" s="339"/>
      <c r="ANH336" s="339"/>
      <c r="ANI336" s="339"/>
      <c r="ANJ336" s="339"/>
      <c r="ANK336" s="339"/>
      <c r="ANL336" s="339"/>
      <c r="ANM336" s="339"/>
      <c r="ANN336" s="339"/>
      <c r="ANO336" s="339"/>
      <c r="ANP336" s="339"/>
      <c r="ANQ336" s="339"/>
      <c r="ANR336" s="339"/>
      <c r="ANS336" s="339"/>
      <c r="ANT336" s="339"/>
      <c r="ANU336" s="339"/>
      <c r="ANV336" s="339"/>
      <c r="ANW336" s="339"/>
      <c r="ANX336" s="339"/>
      <c r="ANY336" s="339"/>
      <c r="ANZ336" s="339"/>
      <c r="AOA336" s="339"/>
      <c r="AOB336" s="339"/>
      <c r="AOC336" s="339"/>
      <c r="AOD336" s="339"/>
      <c r="AOE336" s="339"/>
      <c r="AOF336" s="339"/>
      <c r="AOG336" s="339"/>
      <c r="AOH336" s="339"/>
      <c r="AOI336" s="339"/>
      <c r="AOJ336" s="339"/>
      <c r="AOK336" s="339"/>
      <c r="AOL336" s="339"/>
      <c r="AOM336" s="339"/>
      <c r="AON336" s="339"/>
      <c r="AOO336" s="339"/>
      <c r="AOP336" s="339"/>
      <c r="AOQ336" s="339"/>
      <c r="AOR336" s="339"/>
      <c r="AOS336" s="339"/>
      <c r="AOT336" s="339"/>
      <c r="AOU336" s="339"/>
      <c r="AOV336" s="339"/>
      <c r="AOW336" s="339"/>
      <c r="AOX336" s="339"/>
      <c r="AOY336" s="339"/>
      <c r="AOZ336" s="339"/>
      <c r="APA336" s="339"/>
      <c r="APB336" s="339"/>
      <c r="APC336" s="339"/>
      <c r="APD336" s="339"/>
      <c r="APE336" s="339"/>
      <c r="APF336" s="339"/>
      <c r="APG336" s="339"/>
      <c r="APH336" s="339"/>
      <c r="API336" s="339"/>
      <c r="APJ336" s="339"/>
      <c r="APK336" s="339"/>
      <c r="APL336" s="339"/>
      <c r="APM336" s="339"/>
      <c r="APN336" s="339"/>
      <c r="APO336" s="339"/>
      <c r="APP336" s="339"/>
      <c r="APQ336" s="339"/>
      <c r="APR336" s="339"/>
      <c r="APS336" s="339"/>
      <c r="APT336" s="339"/>
      <c r="APU336" s="339"/>
      <c r="APV336" s="339"/>
      <c r="APW336" s="339"/>
      <c r="APX336" s="339"/>
      <c r="APY336" s="339"/>
      <c r="APZ336" s="339"/>
      <c r="AQA336" s="339"/>
      <c r="AQB336" s="339"/>
      <c r="AQC336" s="339"/>
      <c r="AQD336" s="339"/>
      <c r="AQE336" s="339"/>
      <c r="AQF336" s="339"/>
      <c r="AQG336" s="339"/>
      <c r="AQH336" s="339"/>
      <c r="AQI336" s="339"/>
      <c r="AQJ336" s="339"/>
      <c r="AQK336" s="339"/>
      <c r="AQL336" s="339"/>
      <c r="AQM336" s="339"/>
      <c r="AQN336" s="339"/>
      <c r="AQO336" s="339"/>
      <c r="AQP336" s="339"/>
      <c r="AQQ336" s="339"/>
      <c r="AQR336" s="339"/>
      <c r="AQS336" s="339"/>
      <c r="AQT336" s="339"/>
      <c r="AQU336" s="339"/>
      <c r="AQV336" s="339"/>
      <c r="AQW336" s="339"/>
      <c r="AQX336" s="339"/>
      <c r="AQY336" s="339"/>
      <c r="AQZ336" s="339"/>
      <c r="ARA336" s="339"/>
      <c r="ARB336" s="339"/>
      <c r="ARC336" s="339"/>
      <c r="ARD336" s="339"/>
      <c r="ARE336" s="339"/>
      <c r="ARF336" s="339"/>
      <c r="ARG336" s="339"/>
      <c r="ARH336" s="339"/>
      <c r="ARI336" s="339"/>
      <c r="ARJ336" s="339"/>
      <c r="ARK336" s="339"/>
      <c r="ARL336" s="339"/>
      <c r="ARM336" s="339"/>
      <c r="ARN336" s="339"/>
      <c r="ARO336" s="339"/>
      <c r="ARP336" s="339"/>
      <c r="ARQ336" s="339"/>
      <c r="ARR336" s="339"/>
      <c r="ARS336" s="339"/>
      <c r="ART336" s="339"/>
      <c r="ARU336" s="339"/>
      <c r="ARV336" s="339"/>
      <c r="ARW336" s="339"/>
      <c r="ARX336" s="339"/>
      <c r="ARY336" s="339"/>
      <c r="ARZ336" s="339"/>
      <c r="ASA336" s="339"/>
      <c r="ASB336" s="339"/>
      <c r="ASC336" s="339"/>
      <c r="ASD336" s="339"/>
      <c r="ASE336" s="339"/>
      <c r="ASF336" s="339"/>
      <c r="ASG336" s="339"/>
      <c r="ASH336" s="339"/>
      <c r="ASI336" s="339"/>
      <c r="ASJ336" s="339"/>
      <c r="ASK336" s="339"/>
      <c r="ASL336" s="339"/>
      <c r="ASM336" s="339"/>
      <c r="ASN336" s="339"/>
      <c r="ASO336" s="339"/>
      <c r="ASP336" s="339"/>
      <c r="ASQ336" s="339"/>
      <c r="ASR336" s="339"/>
      <c r="ASS336" s="339"/>
      <c r="AST336" s="339"/>
      <c r="ASU336" s="339"/>
      <c r="ASV336" s="339"/>
      <c r="ASW336" s="339"/>
      <c r="ASX336" s="339"/>
      <c r="ASY336" s="339"/>
      <c r="ASZ336" s="339"/>
      <c r="ATA336" s="339"/>
      <c r="ATB336" s="339"/>
      <c r="ATC336" s="339"/>
      <c r="ATD336" s="339"/>
      <c r="ATE336" s="339"/>
      <c r="ATF336" s="339"/>
      <c r="ATG336" s="339"/>
      <c r="ATH336" s="339"/>
      <c r="ATI336" s="339"/>
      <c r="ATJ336" s="339"/>
      <c r="ATK336" s="339"/>
      <c r="ATL336" s="339"/>
      <c r="ATM336" s="339"/>
      <c r="ATN336" s="339"/>
      <c r="ATO336" s="339"/>
      <c r="ATP336" s="339"/>
      <c r="ATQ336" s="339"/>
      <c r="ATR336" s="339"/>
      <c r="ATS336" s="339"/>
      <c r="ATT336" s="339"/>
      <c r="ATU336" s="339"/>
      <c r="ATV336" s="339"/>
      <c r="ATW336" s="339"/>
      <c r="ATX336" s="339"/>
      <c r="ATY336" s="339"/>
      <c r="ATZ336" s="339"/>
      <c r="AUA336" s="339"/>
      <c r="AUB336" s="339"/>
      <c r="AUC336" s="339"/>
      <c r="AUD336" s="339"/>
      <c r="AUE336" s="339"/>
      <c r="AUF336" s="339"/>
      <c r="AUG336" s="339"/>
      <c r="AUH336" s="339"/>
      <c r="AUI336" s="339"/>
      <c r="AUJ336" s="339"/>
      <c r="AUK336" s="339"/>
      <c r="AUL336" s="339"/>
      <c r="AUM336" s="339"/>
      <c r="AUN336" s="339"/>
      <c r="AUO336" s="339"/>
      <c r="AUP336" s="339"/>
      <c r="AUQ336" s="339"/>
      <c r="AUR336" s="339"/>
      <c r="AUS336" s="339"/>
      <c r="AUT336" s="339"/>
      <c r="AUU336" s="339"/>
      <c r="AUV336" s="339"/>
      <c r="AUW336" s="339"/>
      <c r="AUX336" s="339"/>
      <c r="AUY336" s="339"/>
      <c r="AUZ336" s="339"/>
      <c r="AVA336" s="339"/>
      <c r="AVB336" s="339"/>
      <c r="AVC336" s="339"/>
      <c r="AVD336" s="339"/>
      <c r="AVE336" s="339"/>
      <c r="AVF336" s="339"/>
      <c r="AVG336" s="339"/>
      <c r="AVH336" s="339"/>
      <c r="AVI336" s="339"/>
      <c r="AVJ336" s="339"/>
      <c r="AVK336" s="339"/>
      <c r="AVL336" s="339"/>
      <c r="AVM336" s="339"/>
      <c r="AVN336" s="339"/>
      <c r="AVO336" s="339"/>
      <c r="AVP336" s="339"/>
      <c r="AVQ336" s="339"/>
      <c r="AVR336" s="339"/>
      <c r="AVS336" s="339"/>
      <c r="AVT336" s="339"/>
      <c r="AVU336" s="339"/>
      <c r="AVV336" s="339"/>
      <c r="AVW336" s="339"/>
      <c r="AVX336" s="339"/>
      <c r="AVY336" s="339"/>
      <c r="AVZ336" s="339"/>
      <c r="AWA336" s="339"/>
      <c r="AWB336" s="339"/>
      <c r="AWC336" s="339"/>
      <c r="AWD336" s="339"/>
      <c r="AWE336" s="339"/>
      <c r="AWF336" s="339"/>
      <c r="AWG336" s="339"/>
      <c r="AWH336" s="339"/>
      <c r="AWI336" s="339"/>
      <c r="AWJ336" s="339"/>
      <c r="AWK336" s="339"/>
      <c r="AWL336" s="339"/>
      <c r="AWM336" s="339"/>
      <c r="AWN336" s="339"/>
      <c r="AWO336" s="339"/>
      <c r="AWP336" s="339"/>
      <c r="AWQ336" s="339"/>
      <c r="AWR336" s="339"/>
      <c r="AWS336" s="339"/>
      <c r="AWT336" s="339"/>
      <c r="AWU336" s="339"/>
      <c r="AWV336" s="339"/>
      <c r="AWW336" s="339"/>
      <c r="AWX336" s="339"/>
      <c r="AWY336" s="339"/>
      <c r="AWZ336" s="339"/>
      <c r="AXA336" s="339"/>
      <c r="AXB336" s="339"/>
      <c r="AXC336" s="339"/>
      <c r="AXD336" s="339"/>
      <c r="AXE336" s="339"/>
      <c r="AXF336" s="339"/>
      <c r="AXG336" s="339"/>
      <c r="AXH336" s="339"/>
      <c r="AXI336" s="339"/>
      <c r="AXJ336" s="339"/>
      <c r="AXK336" s="339"/>
      <c r="AXL336" s="339"/>
      <c r="AXM336" s="339"/>
      <c r="AXN336" s="339"/>
      <c r="AXO336" s="339"/>
      <c r="AXP336" s="339"/>
      <c r="AXQ336" s="339"/>
      <c r="AXR336" s="339"/>
      <c r="AXS336" s="339"/>
      <c r="AXT336" s="339"/>
      <c r="AXU336" s="339"/>
      <c r="AXV336" s="339"/>
      <c r="AXW336" s="339"/>
      <c r="AXX336" s="339"/>
      <c r="AXY336" s="339"/>
      <c r="AXZ336" s="339"/>
      <c r="AYA336" s="339"/>
      <c r="AYB336" s="339"/>
      <c r="AYC336" s="339"/>
      <c r="AYD336" s="339"/>
      <c r="AYE336" s="339"/>
      <c r="AYF336" s="339"/>
      <c r="AYG336" s="339"/>
      <c r="AYH336" s="339"/>
      <c r="AYI336" s="339"/>
      <c r="AYJ336" s="339"/>
      <c r="AYK336" s="339"/>
      <c r="AYL336" s="339"/>
      <c r="AYM336" s="339"/>
      <c r="AYN336" s="339"/>
      <c r="AYO336" s="339"/>
      <c r="AYP336" s="339"/>
      <c r="AYQ336" s="339"/>
      <c r="AYR336" s="339"/>
      <c r="AYS336" s="339"/>
      <c r="AYT336" s="339"/>
      <c r="AYU336" s="339"/>
      <c r="AYV336" s="339"/>
      <c r="AYW336" s="339"/>
      <c r="AYX336" s="339"/>
      <c r="AYY336" s="339"/>
      <c r="AYZ336" s="339"/>
      <c r="AZA336" s="339"/>
      <c r="AZB336" s="339"/>
      <c r="AZC336" s="339"/>
      <c r="AZD336" s="339"/>
      <c r="AZE336" s="339"/>
      <c r="AZF336" s="339"/>
      <c r="AZG336" s="339"/>
      <c r="AZH336" s="339"/>
      <c r="AZI336" s="339"/>
      <c r="AZJ336" s="339"/>
      <c r="AZK336" s="339"/>
      <c r="AZL336" s="339"/>
      <c r="AZM336" s="339"/>
      <c r="AZN336" s="339"/>
      <c r="AZO336" s="339"/>
      <c r="AZP336" s="339"/>
      <c r="AZQ336" s="339"/>
      <c r="AZR336" s="339"/>
      <c r="AZS336" s="339"/>
      <c r="AZT336" s="339"/>
      <c r="AZU336" s="339"/>
      <c r="AZV336" s="339"/>
      <c r="AZW336" s="339"/>
      <c r="AZX336" s="339"/>
      <c r="AZY336" s="339"/>
      <c r="AZZ336" s="339"/>
      <c r="BAA336" s="339"/>
      <c r="BAB336" s="339"/>
      <c r="BAC336" s="339"/>
      <c r="BAD336" s="339"/>
      <c r="BAE336" s="339"/>
      <c r="BAF336" s="339"/>
      <c r="BAG336" s="339"/>
      <c r="BAH336" s="339"/>
      <c r="BAI336" s="339"/>
      <c r="BAJ336" s="339"/>
      <c r="BAK336" s="339"/>
      <c r="BAL336" s="339"/>
      <c r="BAM336" s="339"/>
      <c r="BAN336" s="339"/>
      <c r="BAO336" s="339"/>
      <c r="BAP336" s="339"/>
      <c r="BAQ336" s="339"/>
      <c r="BAR336" s="339"/>
      <c r="BAS336" s="339"/>
      <c r="BAT336" s="339"/>
      <c r="BAU336" s="339"/>
      <c r="BAV336" s="339"/>
      <c r="BAW336" s="339"/>
      <c r="BAX336" s="339"/>
      <c r="BAY336" s="339"/>
      <c r="BAZ336" s="339"/>
      <c r="BBA336" s="339"/>
      <c r="BBB336" s="339"/>
      <c r="BBC336" s="339"/>
      <c r="BBD336" s="339"/>
      <c r="BBE336" s="339"/>
      <c r="BBF336" s="339"/>
      <c r="BBG336" s="339"/>
      <c r="BBH336" s="339"/>
      <c r="BBI336" s="339"/>
      <c r="BBJ336" s="339"/>
      <c r="BBK336" s="339"/>
      <c r="BBL336" s="339"/>
      <c r="BBM336" s="339"/>
      <c r="BBN336" s="339"/>
      <c r="BBO336" s="339"/>
      <c r="BBP336" s="339"/>
      <c r="BBQ336" s="339"/>
      <c r="BBR336" s="339"/>
      <c r="BBS336" s="339"/>
      <c r="BBT336" s="339"/>
      <c r="BBU336" s="339"/>
      <c r="BBV336" s="339"/>
      <c r="BBW336" s="339"/>
      <c r="BBX336" s="339"/>
      <c r="BBY336" s="339"/>
      <c r="BBZ336" s="339"/>
      <c r="BCA336" s="339"/>
      <c r="BCB336" s="339"/>
      <c r="BCC336" s="339"/>
      <c r="BCD336" s="339"/>
      <c r="BCE336" s="339"/>
      <c r="BCF336" s="339"/>
      <c r="BCG336" s="339"/>
      <c r="BCH336" s="339"/>
      <c r="BCI336" s="339"/>
      <c r="BCJ336" s="339"/>
      <c r="BCK336" s="339"/>
      <c r="BCL336" s="339"/>
      <c r="BCM336" s="339"/>
      <c r="BCN336" s="339"/>
      <c r="BCO336" s="339"/>
      <c r="BCP336" s="339"/>
      <c r="BCQ336" s="339"/>
      <c r="BCR336" s="339"/>
      <c r="BCS336" s="339"/>
      <c r="BCT336" s="339"/>
      <c r="BCU336" s="339"/>
      <c r="BCV336" s="339"/>
      <c r="BCW336" s="339"/>
      <c r="BCX336" s="339"/>
      <c r="BCY336" s="339"/>
      <c r="BCZ336" s="339"/>
      <c r="BDA336" s="339"/>
      <c r="BDB336" s="339"/>
      <c r="BDC336" s="339"/>
      <c r="BDD336" s="339"/>
      <c r="BDE336" s="339"/>
      <c r="BDF336" s="339"/>
      <c r="BDG336" s="339"/>
      <c r="BDH336" s="339"/>
      <c r="BDI336" s="339"/>
      <c r="BDJ336" s="339"/>
      <c r="BDK336" s="339"/>
      <c r="BDL336" s="339"/>
      <c r="BDM336" s="339"/>
      <c r="BDN336" s="339"/>
      <c r="BDO336" s="339"/>
      <c r="BDP336" s="339"/>
      <c r="BDQ336" s="339"/>
      <c r="BDR336" s="339"/>
      <c r="BDS336" s="339"/>
      <c r="BDT336" s="339"/>
      <c r="BDU336" s="339"/>
      <c r="BDV336" s="339"/>
      <c r="BDW336" s="339"/>
      <c r="BDX336" s="339"/>
      <c r="BDY336" s="339"/>
      <c r="BDZ336" s="339"/>
      <c r="BEA336" s="339"/>
      <c r="BEB336" s="339"/>
      <c r="BEC336" s="339"/>
      <c r="BED336" s="339"/>
      <c r="BEE336" s="339"/>
      <c r="BEF336" s="339"/>
      <c r="BEG336" s="339"/>
      <c r="BEH336" s="339"/>
      <c r="BEI336" s="339"/>
      <c r="BEJ336" s="339"/>
      <c r="BEK336" s="339"/>
      <c r="BEL336" s="339"/>
      <c r="BEM336" s="339"/>
      <c r="BEN336" s="339"/>
      <c r="BEO336" s="339"/>
      <c r="BEP336" s="339"/>
      <c r="BEQ336" s="339"/>
      <c r="BER336" s="339"/>
      <c r="BES336" s="339"/>
      <c r="BET336" s="339"/>
      <c r="BEU336" s="339"/>
      <c r="BEV336" s="339"/>
      <c r="BEW336" s="339"/>
      <c r="BEX336" s="339"/>
      <c r="BEY336" s="339"/>
      <c r="BEZ336" s="339"/>
      <c r="BFA336" s="339"/>
      <c r="BFB336" s="339"/>
      <c r="BFC336" s="339"/>
      <c r="BFD336" s="339"/>
      <c r="BFE336" s="339"/>
      <c r="BFF336" s="339"/>
      <c r="BFG336" s="339"/>
      <c r="BFH336" s="339"/>
      <c r="BFI336" s="339"/>
      <c r="BFJ336" s="339"/>
      <c r="BFK336" s="339"/>
      <c r="BFL336" s="339"/>
      <c r="BFM336" s="339"/>
      <c r="BFN336" s="339"/>
      <c r="BFO336" s="339"/>
      <c r="BFP336" s="339"/>
      <c r="BFQ336" s="339"/>
      <c r="BFR336" s="339"/>
      <c r="BFS336" s="339"/>
      <c r="BFT336" s="339"/>
      <c r="BFU336" s="339"/>
      <c r="BFV336" s="339"/>
      <c r="BFW336" s="339"/>
      <c r="BFX336" s="339"/>
      <c r="BFY336" s="339"/>
      <c r="BFZ336" s="339"/>
      <c r="BGA336" s="339"/>
      <c r="BGB336" s="339"/>
      <c r="BGC336" s="339"/>
      <c r="BGD336" s="339"/>
      <c r="BGE336" s="339"/>
      <c r="BGF336" s="339"/>
      <c r="BGG336" s="339"/>
      <c r="BGH336" s="339"/>
      <c r="BGI336" s="339"/>
      <c r="BGJ336" s="339"/>
      <c r="BGK336" s="339"/>
      <c r="BGL336" s="339"/>
      <c r="BGM336" s="339"/>
      <c r="BGN336" s="339"/>
      <c r="BGO336" s="339"/>
      <c r="BGP336" s="339"/>
      <c r="BGQ336" s="339"/>
      <c r="BGR336" s="339"/>
      <c r="BGS336" s="339"/>
      <c r="BGT336" s="339"/>
      <c r="BGU336" s="339"/>
      <c r="BGV336" s="339"/>
      <c r="BGW336" s="339"/>
      <c r="BGX336" s="339"/>
      <c r="BGY336" s="339"/>
      <c r="BGZ336" s="339"/>
      <c r="BHA336" s="339"/>
      <c r="BHB336" s="339"/>
      <c r="BHC336" s="339"/>
      <c r="BHD336" s="339"/>
      <c r="BHE336" s="339"/>
      <c r="BHF336" s="339"/>
      <c r="BHG336" s="339"/>
      <c r="BHH336" s="339"/>
      <c r="BHI336" s="339"/>
      <c r="BHJ336" s="339"/>
      <c r="BHK336" s="339"/>
      <c r="BHL336" s="339"/>
      <c r="BHM336" s="339"/>
      <c r="BHN336" s="339"/>
      <c r="BHO336" s="339"/>
      <c r="BHP336" s="339"/>
      <c r="BHQ336" s="339"/>
      <c r="BHR336" s="339"/>
      <c r="BHS336" s="339"/>
      <c r="BHT336" s="339"/>
      <c r="BHU336" s="339"/>
      <c r="BHV336" s="339"/>
      <c r="BHW336" s="339"/>
      <c r="BHX336" s="339"/>
      <c r="BHY336" s="339"/>
      <c r="BHZ336" s="339"/>
      <c r="BIA336" s="339"/>
      <c r="BIB336" s="339"/>
      <c r="BIC336" s="339"/>
      <c r="BID336" s="339"/>
      <c r="BIE336" s="339"/>
      <c r="BIF336" s="339"/>
      <c r="BIG336" s="339"/>
      <c r="BIH336" s="339"/>
      <c r="BII336" s="339"/>
      <c r="BIJ336" s="339"/>
      <c r="BIK336" s="339"/>
      <c r="BIL336" s="339"/>
      <c r="BIM336" s="339"/>
      <c r="BIN336" s="339"/>
      <c r="BIO336" s="339"/>
      <c r="BIP336" s="339"/>
      <c r="BIQ336" s="339"/>
      <c r="BIR336" s="339"/>
      <c r="BIS336" s="339"/>
      <c r="BIT336" s="339"/>
      <c r="BIU336" s="339"/>
      <c r="BIV336" s="339"/>
      <c r="BIW336" s="339"/>
      <c r="BIX336" s="339"/>
      <c r="BIY336" s="339"/>
      <c r="BIZ336" s="339"/>
      <c r="BJA336" s="339"/>
      <c r="BJB336" s="339"/>
      <c r="BJC336" s="339"/>
      <c r="BJD336" s="339"/>
      <c r="BJE336" s="339"/>
      <c r="BJF336" s="339"/>
      <c r="BJG336" s="339"/>
      <c r="BJH336" s="339"/>
      <c r="BJI336" s="339"/>
      <c r="BJJ336" s="339"/>
      <c r="BJK336" s="339"/>
      <c r="BJL336" s="339"/>
      <c r="BJM336" s="339"/>
      <c r="BJN336" s="339"/>
      <c r="BJO336" s="339"/>
      <c r="BJP336" s="339"/>
      <c r="BJQ336" s="339"/>
      <c r="BJR336" s="339"/>
      <c r="BJS336" s="339"/>
      <c r="BJT336" s="339"/>
      <c r="BJU336" s="339"/>
      <c r="BJV336" s="339"/>
      <c r="BJW336" s="339"/>
      <c r="BJX336" s="339"/>
      <c r="BJY336" s="339"/>
      <c r="BJZ336" s="339"/>
      <c r="BKA336" s="339"/>
      <c r="BKB336" s="339"/>
      <c r="BKC336" s="339"/>
      <c r="BKD336" s="339"/>
      <c r="BKE336" s="339"/>
      <c r="BKF336" s="339"/>
      <c r="BKG336" s="339"/>
      <c r="BKH336" s="339"/>
      <c r="BKI336" s="339"/>
      <c r="BKJ336" s="339"/>
      <c r="BKK336" s="339"/>
      <c r="BKL336" s="339"/>
      <c r="BKM336" s="339"/>
      <c r="BKN336" s="339"/>
      <c r="BKO336" s="339"/>
      <c r="BKP336" s="339"/>
      <c r="BKQ336" s="339"/>
      <c r="BKR336" s="339"/>
      <c r="BKS336" s="339"/>
      <c r="BKT336" s="339"/>
      <c r="BKU336" s="339"/>
      <c r="BKV336" s="339"/>
      <c r="BKW336" s="339"/>
      <c r="BKX336" s="339"/>
      <c r="BKY336" s="339"/>
      <c r="BKZ336" s="339"/>
      <c r="BLA336" s="339"/>
      <c r="BLB336" s="339"/>
      <c r="BLC336" s="339"/>
      <c r="BLD336" s="339"/>
      <c r="BLE336" s="339"/>
      <c r="BLF336" s="339"/>
      <c r="BLG336" s="339"/>
      <c r="BLH336" s="339"/>
      <c r="BLI336" s="339"/>
      <c r="BLJ336" s="339"/>
      <c r="BLK336" s="339"/>
      <c r="BLL336" s="339"/>
      <c r="BLM336" s="339"/>
      <c r="BLN336" s="339"/>
      <c r="BLO336" s="339"/>
      <c r="BLP336" s="339"/>
      <c r="BLQ336" s="339"/>
      <c r="BLR336" s="339"/>
      <c r="BLS336" s="339"/>
      <c r="BLT336" s="339"/>
      <c r="BLU336" s="339"/>
      <c r="BLV336" s="339"/>
      <c r="BLW336" s="339"/>
      <c r="BLX336" s="339"/>
      <c r="BLY336" s="339"/>
      <c r="BLZ336" s="339"/>
      <c r="BMA336" s="339"/>
      <c r="BMB336" s="339"/>
      <c r="BMC336" s="339"/>
      <c r="BMD336" s="339"/>
      <c r="BME336" s="339"/>
      <c r="BMF336" s="339"/>
      <c r="BMG336" s="339"/>
      <c r="BMH336" s="339"/>
      <c r="BMI336" s="339"/>
      <c r="BMJ336" s="339"/>
      <c r="BMK336" s="339"/>
      <c r="BML336" s="339"/>
      <c r="BMM336" s="339"/>
      <c r="BMN336" s="339"/>
      <c r="BMO336" s="339"/>
      <c r="BMP336" s="339"/>
      <c r="BMQ336" s="339"/>
      <c r="BMR336" s="339"/>
      <c r="BMS336" s="339"/>
      <c r="BMT336" s="339"/>
      <c r="BMU336" s="339"/>
      <c r="BMV336" s="339"/>
      <c r="BMW336" s="339"/>
      <c r="BMX336" s="339"/>
      <c r="BMY336" s="339"/>
      <c r="BMZ336" s="339"/>
      <c r="BNA336" s="339"/>
      <c r="BNB336" s="339"/>
      <c r="BNC336" s="339"/>
      <c r="BND336" s="339"/>
      <c r="BNE336" s="339"/>
      <c r="BNF336" s="339"/>
      <c r="BNG336" s="339"/>
      <c r="BNH336" s="339"/>
      <c r="BNI336" s="339"/>
      <c r="BNJ336" s="339"/>
      <c r="BNK336" s="339"/>
      <c r="BNL336" s="339"/>
      <c r="BNM336" s="339"/>
      <c r="BNN336" s="339"/>
      <c r="BNO336" s="339"/>
      <c r="BNP336" s="339"/>
      <c r="BNQ336" s="339"/>
      <c r="BNR336" s="339"/>
      <c r="BNS336" s="339"/>
      <c r="BNT336" s="339"/>
      <c r="BNU336" s="339"/>
      <c r="BNV336" s="339"/>
      <c r="BNW336" s="339"/>
      <c r="BNX336" s="339"/>
      <c r="BNY336" s="339"/>
      <c r="BNZ336" s="339"/>
      <c r="BOA336" s="339"/>
      <c r="BOB336" s="339"/>
      <c r="BOC336" s="339"/>
      <c r="BOD336" s="339"/>
      <c r="BOE336" s="339"/>
      <c r="BOF336" s="339"/>
      <c r="BOG336" s="339"/>
      <c r="BOH336" s="339"/>
      <c r="BOI336" s="339"/>
      <c r="BOJ336" s="339"/>
      <c r="BOK336" s="339"/>
      <c r="BOL336" s="339"/>
      <c r="BOM336" s="339"/>
      <c r="BON336" s="339"/>
      <c r="BOO336" s="339"/>
      <c r="BOP336" s="339"/>
      <c r="BOQ336" s="339"/>
      <c r="BOR336" s="339"/>
      <c r="BOS336" s="339"/>
      <c r="BOT336" s="339"/>
      <c r="BOU336" s="339"/>
      <c r="BOV336" s="339"/>
    </row>
    <row r="337" spans="1:1764" s="40" customFormat="1" ht="40.5" customHeight="1">
      <c r="A337" s="693" t="s">
        <v>1383</v>
      </c>
      <c r="B337" s="695" t="s">
        <v>1384</v>
      </c>
      <c r="C337" s="695" t="s">
        <v>1385</v>
      </c>
      <c r="D337" s="301" t="s">
        <v>1386</v>
      </c>
      <c r="E337" s="231" t="s">
        <v>1350</v>
      </c>
      <c r="F337" s="182" t="s">
        <v>1316</v>
      </c>
      <c r="G337" s="568"/>
      <c r="H337" s="568"/>
      <c r="I337" s="566"/>
      <c r="J337" s="559">
        <f t="shared" ref="J337" si="8">SUM(K337,L337)</f>
        <v>528000</v>
      </c>
      <c r="K337" s="559">
        <v>528000</v>
      </c>
      <c r="L337" s="682"/>
      <c r="M337" s="114"/>
      <c r="N337" s="114"/>
      <c r="O337" s="114"/>
      <c r="P337" s="114"/>
      <c r="Q337" s="114"/>
      <c r="R337" s="114"/>
      <c r="S337" s="114"/>
      <c r="T337" s="114"/>
      <c r="U337" s="114"/>
      <c r="V337" s="339"/>
      <c r="W337" s="339"/>
      <c r="X337" s="339"/>
      <c r="Y337" s="339"/>
      <c r="Z337" s="339"/>
      <c r="AA337" s="339"/>
      <c r="AB337" s="339"/>
      <c r="AC337" s="339"/>
      <c r="AD337" s="339"/>
      <c r="AE337" s="339"/>
      <c r="AF337" s="339"/>
      <c r="AG337" s="339"/>
      <c r="AH337" s="339"/>
      <c r="AI337" s="339"/>
      <c r="AJ337" s="339"/>
      <c r="AK337" s="339"/>
      <c r="AL337" s="339"/>
      <c r="AM337" s="339"/>
      <c r="AN337" s="339"/>
      <c r="AO337" s="339"/>
      <c r="AP337" s="339"/>
      <c r="AQ337" s="339"/>
      <c r="AR337" s="339"/>
      <c r="AS337" s="339"/>
      <c r="AT337" s="339"/>
      <c r="AU337" s="339"/>
      <c r="AV337" s="339"/>
      <c r="AW337" s="339"/>
      <c r="AX337" s="339"/>
      <c r="AY337" s="339"/>
      <c r="AZ337" s="339"/>
      <c r="BA337" s="339"/>
      <c r="BB337" s="339"/>
      <c r="BC337" s="339"/>
      <c r="BD337" s="339"/>
      <c r="BE337" s="339"/>
      <c r="BF337" s="339"/>
      <c r="BG337" s="339"/>
      <c r="BH337" s="339"/>
      <c r="BI337" s="339"/>
      <c r="BJ337" s="339"/>
      <c r="BK337" s="339"/>
      <c r="BL337" s="339"/>
      <c r="BM337" s="339"/>
      <c r="BN337" s="339"/>
      <c r="BO337" s="339"/>
      <c r="BP337" s="339"/>
      <c r="BQ337" s="339"/>
      <c r="BR337" s="339"/>
      <c r="BS337" s="339"/>
      <c r="BT337" s="339"/>
      <c r="BU337" s="339"/>
      <c r="BV337" s="339"/>
      <c r="BW337" s="339"/>
      <c r="BX337" s="339"/>
      <c r="BY337" s="339"/>
      <c r="BZ337" s="339"/>
      <c r="CA337" s="339"/>
      <c r="CB337" s="339"/>
      <c r="CC337" s="339"/>
      <c r="CD337" s="339"/>
      <c r="CE337" s="339"/>
      <c r="CF337" s="339"/>
      <c r="CG337" s="339"/>
      <c r="CH337" s="339"/>
      <c r="CI337" s="339"/>
      <c r="CJ337" s="339"/>
      <c r="CK337" s="339"/>
      <c r="CL337" s="339"/>
      <c r="CM337" s="339"/>
      <c r="CN337" s="339"/>
      <c r="CO337" s="339"/>
      <c r="CP337" s="339"/>
      <c r="CQ337" s="339"/>
      <c r="CR337" s="339"/>
      <c r="CS337" s="339"/>
      <c r="CT337" s="339"/>
      <c r="CU337" s="339"/>
      <c r="CV337" s="339"/>
      <c r="CW337" s="339"/>
      <c r="CX337" s="339"/>
      <c r="CY337" s="339"/>
      <c r="CZ337" s="339"/>
      <c r="DA337" s="339"/>
      <c r="DB337" s="339"/>
      <c r="DC337" s="339"/>
      <c r="DD337" s="339"/>
      <c r="DE337" s="339"/>
      <c r="DF337" s="339"/>
      <c r="DG337" s="339"/>
      <c r="DH337" s="339"/>
      <c r="DI337" s="339"/>
      <c r="DJ337" s="339"/>
      <c r="DK337" s="339"/>
      <c r="DL337" s="339"/>
      <c r="DM337" s="339"/>
      <c r="DN337" s="339"/>
      <c r="DO337" s="339"/>
      <c r="DP337" s="339"/>
      <c r="DQ337" s="339"/>
      <c r="DR337" s="339"/>
      <c r="DS337" s="339"/>
      <c r="DT337" s="339"/>
      <c r="DU337" s="339"/>
      <c r="DV337" s="339"/>
      <c r="DW337" s="339"/>
      <c r="DX337" s="339"/>
      <c r="DY337" s="339"/>
      <c r="DZ337" s="339"/>
      <c r="EA337" s="339"/>
      <c r="EB337" s="339"/>
      <c r="EC337" s="339"/>
      <c r="ED337" s="339"/>
      <c r="EE337" s="339"/>
      <c r="EF337" s="339"/>
      <c r="EG337" s="339"/>
      <c r="EH337" s="339"/>
      <c r="EI337" s="339"/>
      <c r="EJ337" s="339"/>
      <c r="EK337" s="339"/>
      <c r="EL337" s="339"/>
      <c r="EM337" s="339"/>
      <c r="EN337" s="339"/>
      <c r="EO337" s="339"/>
      <c r="EP337" s="339"/>
      <c r="EQ337" s="339"/>
      <c r="ER337" s="339"/>
      <c r="ES337" s="339"/>
      <c r="ET337" s="339"/>
      <c r="EU337" s="339"/>
      <c r="EV337" s="339"/>
      <c r="EW337" s="339"/>
      <c r="EX337" s="339"/>
      <c r="EY337" s="339"/>
      <c r="EZ337" s="339"/>
      <c r="FA337" s="339"/>
      <c r="FB337" s="339"/>
      <c r="FC337" s="339"/>
      <c r="FD337" s="339"/>
      <c r="FE337" s="339"/>
      <c r="FF337" s="339"/>
      <c r="FG337" s="339"/>
      <c r="FH337" s="339"/>
      <c r="FI337" s="339"/>
      <c r="FJ337" s="339"/>
      <c r="FK337" s="339"/>
      <c r="FL337" s="339"/>
      <c r="FM337" s="339"/>
      <c r="FN337" s="339"/>
      <c r="FO337" s="339"/>
      <c r="FP337" s="339"/>
      <c r="FQ337" s="339"/>
      <c r="FR337" s="339"/>
      <c r="FS337" s="339"/>
      <c r="FT337" s="339"/>
      <c r="FU337" s="339"/>
      <c r="FV337" s="339"/>
      <c r="FW337" s="339"/>
      <c r="FX337" s="339"/>
      <c r="FY337" s="339"/>
      <c r="FZ337" s="339"/>
      <c r="GA337" s="339"/>
      <c r="GB337" s="339"/>
      <c r="GC337" s="339"/>
      <c r="GD337" s="339"/>
      <c r="GE337" s="339"/>
      <c r="GF337" s="339"/>
      <c r="GG337" s="339"/>
      <c r="GH337" s="339"/>
      <c r="GI337" s="339"/>
      <c r="GJ337" s="339"/>
      <c r="GK337" s="339"/>
      <c r="GL337" s="339"/>
      <c r="GM337" s="339"/>
      <c r="GN337" s="339"/>
      <c r="GO337" s="339"/>
      <c r="GP337" s="339"/>
      <c r="GQ337" s="339"/>
      <c r="GR337" s="339"/>
      <c r="GS337" s="339"/>
      <c r="GT337" s="339"/>
      <c r="GU337" s="339"/>
      <c r="GV337" s="339"/>
      <c r="GW337" s="339"/>
      <c r="GX337" s="339"/>
      <c r="GY337" s="339"/>
      <c r="GZ337" s="339"/>
      <c r="HA337" s="339"/>
      <c r="HB337" s="339"/>
      <c r="HC337" s="339"/>
      <c r="HD337" s="339"/>
      <c r="HE337" s="339"/>
      <c r="HF337" s="339"/>
      <c r="HG337" s="339"/>
      <c r="HH337" s="339"/>
      <c r="HI337" s="339"/>
      <c r="HJ337" s="339"/>
      <c r="HK337" s="339"/>
      <c r="HL337" s="339"/>
      <c r="HM337" s="339"/>
      <c r="HN337" s="339"/>
      <c r="HO337" s="339"/>
      <c r="HP337" s="339"/>
      <c r="HQ337" s="339"/>
      <c r="HR337" s="339"/>
      <c r="HS337" s="339"/>
      <c r="HT337" s="339"/>
      <c r="HU337" s="339"/>
      <c r="HV337" s="339"/>
      <c r="HW337" s="339"/>
      <c r="HX337" s="339"/>
      <c r="HY337" s="339"/>
      <c r="HZ337" s="339"/>
      <c r="IA337" s="339"/>
      <c r="IB337" s="339"/>
      <c r="IC337" s="339"/>
      <c r="ID337" s="339"/>
      <c r="IE337" s="339"/>
      <c r="IF337" s="339"/>
      <c r="IG337" s="339"/>
      <c r="IH337" s="339"/>
      <c r="II337" s="339"/>
      <c r="IJ337" s="339"/>
      <c r="IK337" s="339"/>
      <c r="IL337" s="339"/>
      <c r="IM337" s="339"/>
      <c r="IN337" s="339"/>
      <c r="IO337" s="339"/>
      <c r="IP337" s="339"/>
      <c r="IQ337" s="339"/>
      <c r="IR337" s="339"/>
      <c r="IS337" s="339"/>
      <c r="IT337" s="339"/>
      <c r="IU337" s="339"/>
      <c r="IV337" s="339"/>
      <c r="IW337" s="339"/>
      <c r="IX337" s="339"/>
      <c r="IY337" s="339"/>
      <c r="IZ337" s="339"/>
      <c r="JA337" s="339"/>
      <c r="JB337" s="339"/>
      <c r="JC337" s="339"/>
      <c r="JD337" s="339"/>
      <c r="JE337" s="339"/>
      <c r="JF337" s="339"/>
      <c r="JG337" s="339"/>
      <c r="JH337" s="339"/>
      <c r="JI337" s="339"/>
      <c r="JJ337" s="339"/>
      <c r="JK337" s="339"/>
      <c r="JL337" s="339"/>
      <c r="JM337" s="339"/>
      <c r="JN337" s="339"/>
      <c r="JO337" s="339"/>
      <c r="JP337" s="339"/>
      <c r="JQ337" s="339"/>
      <c r="JR337" s="339"/>
      <c r="JS337" s="339"/>
      <c r="JT337" s="339"/>
      <c r="JU337" s="339"/>
      <c r="JV337" s="339"/>
      <c r="JW337" s="339"/>
      <c r="JX337" s="339"/>
      <c r="JY337" s="339"/>
      <c r="JZ337" s="339"/>
      <c r="KA337" s="339"/>
      <c r="KB337" s="339"/>
      <c r="KC337" s="339"/>
      <c r="KD337" s="339"/>
      <c r="KE337" s="339"/>
      <c r="KF337" s="339"/>
      <c r="KG337" s="339"/>
      <c r="KH337" s="339"/>
      <c r="KI337" s="339"/>
      <c r="KJ337" s="339"/>
      <c r="KK337" s="339"/>
      <c r="KL337" s="339"/>
      <c r="KM337" s="339"/>
      <c r="KN337" s="339"/>
      <c r="KO337" s="339"/>
      <c r="KP337" s="339"/>
      <c r="KQ337" s="339"/>
      <c r="KR337" s="339"/>
      <c r="KS337" s="339"/>
      <c r="KT337" s="339"/>
      <c r="KU337" s="339"/>
      <c r="KV337" s="339"/>
      <c r="KW337" s="339"/>
      <c r="KX337" s="339"/>
      <c r="KY337" s="339"/>
      <c r="KZ337" s="339"/>
      <c r="LA337" s="339"/>
      <c r="LB337" s="339"/>
      <c r="LC337" s="339"/>
      <c r="LD337" s="339"/>
      <c r="LE337" s="339"/>
      <c r="LF337" s="339"/>
      <c r="LG337" s="339"/>
      <c r="LH337" s="339"/>
      <c r="LI337" s="339"/>
      <c r="LJ337" s="339"/>
      <c r="LK337" s="339"/>
      <c r="LL337" s="339"/>
      <c r="LM337" s="339"/>
      <c r="LN337" s="339"/>
      <c r="LO337" s="339"/>
      <c r="LP337" s="339"/>
      <c r="LQ337" s="339"/>
      <c r="LR337" s="339"/>
      <c r="LS337" s="339"/>
      <c r="LT337" s="339"/>
      <c r="LU337" s="339"/>
      <c r="LV337" s="339"/>
      <c r="LW337" s="339"/>
      <c r="LX337" s="339"/>
      <c r="LY337" s="339"/>
      <c r="LZ337" s="339"/>
      <c r="MA337" s="339"/>
      <c r="MB337" s="339"/>
      <c r="MC337" s="339"/>
      <c r="MD337" s="339"/>
      <c r="ME337" s="339"/>
      <c r="MF337" s="339"/>
      <c r="MG337" s="339"/>
      <c r="MH337" s="339"/>
      <c r="MI337" s="339"/>
      <c r="MJ337" s="339"/>
      <c r="MK337" s="339"/>
      <c r="ML337" s="339"/>
      <c r="MM337" s="339"/>
      <c r="MN337" s="339"/>
      <c r="MO337" s="339"/>
      <c r="MP337" s="339"/>
      <c r="MQ337" s="339"/>
      <c r="MR337" s="339"/>
      <c r="MS337" s="339"/>
      <c r="MT337" s="339"/>
      <c r="MU337" s="339"/>
      <c r="MV337" s="339"/>
      <c r="MW337" s="339"/>
      <c r="MX337" s="339"/>
      <c r="MY337" s="339"/>
      <c r="MZ337" s="339"/>
      <c r="NA337" s="339"/>
      <c r="NB337" s="339"/>
      <c r="NC337" s="339"/>
      <c r="ND337" s="339"/>
      <c r="NE337" s="339"/>
      <c r="NF337" s="339"/>
      <c r="NG337" s="339"/>
      <c r="NH337" s="339"/>
      <c r="NI337" s="339"/>
      <c r="NJ337" s="339"/>
      <c r="NK337" s="339"/>
      <c r="NL337" s="339"/>
      <c r="NM337" s="339"/>
      <c r="NN337" s="339"/>
      <c r="NO337" s="339"/>
      <c r="NP337" s="339"/>
      <c r="NQ337" s="339"/>
      <c r="NR337" s="339"/>
      <c r="NS337" s="339"/>
      <c r="NT337" s="339"/>
      <c r="NU337" s="339"/>
      <c r="NV337" s="339"/>
      <c r="NW337" s="339"/>
      <c r="NX337" s="339"/>
      <c r="NY337" s="339"/>
      <c r="NZ337" s="339"/>
      <c r="OA337" s="339"/>
      <c r="OB337" s="339"/>
      <c r="OC337" s="339"/>
      <c r="OD337" s="339"/>
      <c r="OE337" s="339"/>
      <c r="OF337" s="339"/>
      <c r="OG337" s="339"/>
      <c r="OH337" s="339"/>
      <c r="OI337" s="339"/>
      <c r="OJ337" s="339"/>
      <c r="OK337" s="339"/>
      <c r="OL337" s="339"/>
      <c r="OM337" s="339"/>
      <c r="ON337" s="339"/>
      <c r="OO337" s="339"/>
      <c r="OP337" s="339"/>
      <c r="OQ337" s="339"/>
      <c r="OR337" s="339"/>
      <c r="OS337" s="339"/>
      <c r="OT337" s="339"/>
      <c r="OU337" s="339"/>
      <c r="OV337" s="339"/>
      <c r="OW337" s="339"/>
      <c r="OX337" s="339"/>
      <c r="OY337" s="339"/>
      <c r="OZ337" s="339"/>
      <c r="PA337" s="339"/>
      <c r="PB337" s="339"/>
      <c r="PC337" s="339"/>
      <c r="PD337" s="339"/>
      <c r="PE337" s="339"/>
      <c r="PF337" s="339"/>
      <c r="PG337" s="339"/>
      <c r="PH337" s="339"/>
      <c r="PI337" s="339"/>
      <c r="PJ337" s="339"/>
      <c r="PK337" s="339"/>
      <c r="PL337" s="339"/>
      <c r="PM337" s="339"/>
      <c r="PN337" s="339"/>
      <c r="PO337" s="339"/>
      <c r="PP337" s="339"/>
      <c r="PQ337" s="339"/>
      <c r="PR337" s="339"/>
      <c r="PS337" s="339"/>
      <c r="PT337" s="339"/>
      <c r="PU337" s="339"/>
      <c r="PV337" s="339"/>
      <c r="PW337" s="339"/>
      <c r="PX337" s="339"/>
      <c r="PY337" s="339"/>
      <c r="PZ337" s="339"/>
      <c r="QA337" s="339"/>
      <c r="QB337" s="339"/>
      <c r="QC337" s="339"/>
      <c r="QD337" s="339"/>
      <c r="QE337" s="339"/>
      <c r="QF337" s="339"/>
      <c r="QG337" s="339"/>
      <c r="QH337" s="339"/>
      <c r="QI337" s="339"/>
      <c r="QJ337" s="339"/>
      <c r="QK337" s="339"/>
      <c r="QL337" s="339"/>
      <c r="QM337" s="339"/>
      <c r="QN337" s="339"/>
      <c r="QO337" s="339"/>
      <c r="QP337" s="339"/>
      <c r="QQ337" s="339"/>
      <c r="QR337" s="339"/>
      <c r="QS337" s="339"/>
      <c r="QT337" s="339"/>
      <c r="QU337" s="339"/>
      <c r="QV337" s="339"/>
      <c r="QW337" s="339"/>
      <c r="QX337" s="339"/>
      <c r="QY337" s="339"/>
      <c r="QZ337" s="339"/>
      <c r="RA337" s="339"/>
      <c r="RB337" s="339"/>
      <c r="RC337" s="339"/>
      <c r="RD337" s="339"/>
      <c r="RE337" s="339"/>
      <c r="RF337" s="339"/>
      <c r="RG337" s="339"/>
      <c r="RH337" s="339"/>
      <c r="RI337" s="339"/>
      <c r="RJ337" s="339"/>
      <c r="RK337" s="339"/>
      <c r="RL337" s="339"/>
      <c r="RM337" s="339"/>
      <c r="RN337" s="339"/>
      <c r="RO337" s="339"/>
      <c r="RP337" s="339"/>
      <c r="RQ337" s="339"/>
      <c r="RR337" s="339"/>
      <c r="RS337" s="339"/>
      <c r="RT337" s="339"/>
      <c r="RU337" s="339"/>
      <c r="RV337" s="339"/>
      <c r="RW337" s="339"/>
      <c r="RX337" s="339"/>
      <c r="RY337" s="339"/>
      <c r="RZ337" s="339"/>
      <c r="SA337" s="339"/>
      <c r="SB337" s="339"/>
      <c r="SC337" s="339"/>
      <c r="SD337" s="339"/>
      <c r="SE337" s="339"/>
      <c r="SF337" s="339"/>
      <c r="SG337" s="339"/>
      <c r="SH337" s="339"/>
      <c r="SI337" s="339"/>
      <c r="SJ337" s="339"/>
      <c r="SK337" s="339"/>
      <c r="SL337" s="339"/>
      <c r="SM337" s="339"/>
      <c r="SN337" s="339"/>
      <c r="SO337" s="339"/>
      <c r="SP337" s="339"/>
      <c r="SQ337" s="339"/>
      <c r="SR337" s="339"/>
      <c r="SS337" s="339"/>
      <c r="ST337" s="339"/>
      <c r="SU337" s="339"/>
      <c r="SV337" s="339"/>
      <c r="SW337" s="339"/>
      <c r="SX337" s="339"/>
      <c r="SY337" s="339"/>
      <c r="SZ337" s="339"/>
      <c r="TA337" s="339"/>
      <c r="TB337" s="339"/>
      <c r="TC337" s="339"/>
      <c r="TD337" s="339"/>
      <c r="TE337" s="339"/>
      <c r="TF337" s="339"/>
      <c r="TG337" s="339"/>
      <c r="TH337" s="339"/>
      <c r="TI337" s="339"/>
      <c r="TJ337" s="339"/>
      <c r="TK337" s="339"/>
      <c r="TL337" s="339"/>
      <c r="TM337" s="339"/>
      <c r="TN337" s="339"/>
      <c r="TO337" s="339"/>
      <c r="TP337" s="339"/>
      <c r="TQ337" s="339"/>
      <c r="TR337" s="339"/>
      <c r="TS337" s="339"/>
      <c r="TT337" s="339"/>
      <c r="TU337" s="339"/>
      <c r="TV337" s="339"/>
      <c r="TW337" s="339"/>
      <c r="TX337" s="339"/>
      <c r="TY337" s="339"/>
      <c r="TZ337" s="339"/>
      <c r="UA337" s="339"/>
      <c r="UB337" s="339"/>
      <c r="UC337" s="339"/>
      <c r="UD337" s="339"/>
      <c r="UE337" s="339"/>
      <c r="UF337" s="339"/>
      <c r="UG337" s="339"/>
      <c r="UH337" s="339"/>
      <c r="UI337" s="339"/>
      <c r="UJ337" s="339"/>
      <c r="UK337" s="339"/>
      <c r="UL337" s="339"/>
      <c r="UM337" s="339"/>
      <c r="UN337" s="339"/>
      <c r="UO337" s="339"/>
      <c r="UP337" s="339"/>
      <c r="UQ337" s="339"/>
      <c r="UR337" s="339"/>
      <c r="US337" s="339"/>
      <c r="UT337" s="339"/>
      <c r="UU337" s="339"/>
      <c r="UV337" s="339"/>
      <c r="UW337" s="339"/>
      <c r="UX337" s="339"/>
      <c r="UY337" s="339"/>
      <c r="UZ337" s="339"/>
      <c r="VA337" s="339"/>
      <c r="VB337" s="339"/>
      <c r="VC337" s="339"/>
      <c r="VD337" s="339"/>
      <c r="VE337" s="339"/>
      <c r="VF337" s="339"/>
      <c r="VG337" s="339"/>
      <c r="VH337" s="339"/>
      <c r="VI337" s="339"/>
      <c r="VJ337" s="339"/>
      <c r="VK337" s="339"/>
      <c r="VL337" s="339"/>
      <c r="VM337" s="339"/>
      <c r="VN337" s="339"/>
      <c r="VO337" s="339"/>
      <c r="VP337" s="339"/>
      <c r="VQ337" s="339"/>
      <c r="VR337" s="339"/>
      <c r="VS337" s="339"/>
      <c r="VT337" s="339"/>
      <c r="VU337" s="339"/>
      <c r="VV337" s="339"/>
      <c r="VW337" s="339"/>
      <c r="VX337" s="339"/>
      <c r="VY337" s="339"/>
      <c r="VZ337" s="339"/>
      <c r="WA337" s="339"/>
      <c r="WB337" s="339"/>
      <c r="WC337" s="339"/>
      <c r="WD337" s="339"/>
      <c r="WE337" s="339"/>
      <c r="WF337" s="339"/>
      <c r="WG337" s="339"/>
      <c r="WH337" s="339"/>
      <c r="WI337" s="339"/>
      <c r="WJ337" s="339"/>
      <c r="WK337" s="339"/>
      <c r="WL337" s="339"/>
      <c r="WM337" s="339"/>
      <c r="WN337" s="339"/>
      <c r="WO337" s="339"/>
      <c r="WP337" s="339"/>
      <c r="WQ337" s="339"/>
      <c r="WR337" s="339"/>
      <c r="WS337" s="339"/>
      <c r="WT337" s="339"/>
      <c r="WU337" s="339"/>
      <c r="WV337" s="339"/>
      <c r="WW337" s="339"/>
      <c r="WX337" s="339"/>
      <c r="WY337" s="339"/>
      <c r="WZ337" s="339"/>
      <c r="XA337" s="339"/>
      <c r="XB337" s="339"/>
      <c r="XC337" s="339"/>
      <c r="XD337" s="339"/>
      <c r="XE337" s="339"/>
      <c r="XF337" s="339"/>
      <c r="XG337" s="339"/>
      <c r="XH337" s="339"/>
      <c r="XI337" s="339"/>
      <c r="XJ337" s="339"/>
      <c r="XK337" s="339"/>
      <c r="XL337" s="339"/>
      <c r="XM337" s="339"/>
      <c r="XN337" s="339"/>
      <c r="XO337" s="339"/>
      <c r="XP337" s="339"/>
      <c r="XQ337" s="339"/>
      <c r="XR337" s="339"/>
      <c r="XS337" s="339"/>
      <c r="XT337" s="339"/>
      <c r="XU337" s="339"/>
      <c r="XV337" s="339"/>
      <c r="XW337" s="339"/>
      <c r="XX337" s="339"/>
      <c r="XY337" s="339"/>
      <c r="XZ337" s="339"/>
      <c r="YA337" s="339"/>
      <c r="YB337" s="339"/>
      <c r="YC337" s="339"/>
      <c r="YD337" s="339"/>
      <c r="YE337" s="339"/>
      <c r="YF337" s="339"/>
      <c r="YG337" s="339"/>
      <c r="YH337" s="339"/>
      <c r="YI337" s="339"/>
      <c r="YJ337" s="339"/>
      <c r="YK337" s="339"/>
      <c r="YL337" s="339"/>
      <c r="YM337" s="339"/>
      <c r="YN337" s="339"/>
      <c r="YO337" s="339"/>
      <c r="YP337" s="339"/>
      <c r="YQ337" s="339"/>
      <c r="YR337" s="339"/>
      <c r="YS337" s="339"/>
      <c r="YT337" s="339"/>
      <c r="YU337" s="339"/>
      <c r="YV337" s="339"/>
      <c r="YW337" s="339"/>
      <c r="YX337" s="339"/>
      <c r="YY337" s="339"/>
      <c r="YZ337" s="339"/>
      <c r="ZA337" s="339"/>
      <c r="ZB337" s="339"/>
      <c r="ZC337" s="339"/>
      <c r="ZD337" s="339"/>
      <c r="ZE337" s="339"/>
      <c r="ZF337" s="339"/>
      <c r="ZG337" s="339"/>
      <c r="ZH337" s="339"/>
      <c r="ZI337" s="339"/>
      <c r="ZJ337" s="339"/>
      <c r="ZK337" s="339"/>
      <c r="ZL337" s="339"/>
      <c r="ZM337" s="339"/>
      <c r="ZN337" s="339"/>
      <c r="ZO337" s="339"/>
      <c r="ZP337" s="339"/>
      <c r="ZQ337" s="339"/>
      <c r="ZR337" s="339"/>
      <c r="ZS337" s="339"/>
      <c r="ZT337" s="339"/>
      <c r="ZU337" s="339"/>
      <c r="ZV337" s="339"/>
      <c r="ZW337" s="339"/>
      <c r="ZX337" s="339"/>
      <c r="ZY337" s="339"/>
      <c r="ZZ337" s="339"/>
      <c r="AAA337" s="339"/>
      <c r="AAB337" s="339"/>
      <c r="AAC337" s="339"/>
      <c r="AAD337" s="339"/>
      <c r="AAE337" s="339"/>
      <c r="AAF337" s="339"/>
      <c r="AAG337" s="339"/>
      <c r="AAH337" s="339"/>
      <c r="AAI337" s="339"/>
      <c r="AAJ337" s="339"/>
      <c r="AAK337" s="339"/>
      <c r="AAL337" s="339"/>
      <c r="AAM337" s="339"/>
      <c r="AAN337" s="339"/>
      <c r="AAO337" s="339"/>
      <c r="AAP337" s="339"/>
      <c r="AAQ337" s="339"/>
      <c r="AAR337" s="339"/>
      <c r="AAS337" s="339"/>
      <c r="AAT337" s="339"/>
      <c r="AAU337" s="339"/>
      <c r="AAV337" s="339"/>
      <c r="AAW337" s="339"/>
      <c r="AAX337" s="339"/>
      <c r="AAY337" s="339"/>
      <c r="AAZ337" s="339"/>
      <c r="ABA337" s="339"/>
      <c r="ABB337" s="339"/>
      <c r="ABC337" s="339"/>
      <c r="ABD337" s="339"/>
      <c r="ABE337" s="339"/>
      <c r="ABF337" s="339"/>
      <c r="ABG337" s="339"/>
      <c r="ABH337" s="339"/>
      <c r="ABI337" s="339"/>
      <c r="ABJ337" s="339"/>
      <c r="ABK337" s="339"/>
      <c r="ABL337" s="339"/>
      <c r="ABM337" s="339"/>
      <c r="ABN337" s="339"/>
      <c r="ABO337" s="339"/>
      <c r="ABP337" s="339"/>
      <c r="ABQ337" s="339"/>
      <c r="ABR337" s="339"/>
      <c r="ABS337" s="339"/>
      <c r="ABT337" s="339"/>
      <c r="ABU337" s="339"/>
      <c r="ABV337" s="339"/>
      <c r="ABW337" s="339"/>
      <c r="ABX337" s="339"/>
      <c r="ABY337" s="339"/>
      <c r="ABZ337" s="339"/>
      <c r="ACA337" s="339"/>
      <c r="ACB337" s="339"/>
      <c r="ACC337" s="339"/>
      <c r="ACD337" s="339"/>
      <c r="ACE337" s="339"/>
      <c r="ACF337" s="339"/>
      <c r="ACG337" s="339"/>
      <c r="ACH337" s="339"/>
      <c r="ACI337" s="339"/>
      <c r="ACJ337" s="339"/>
      <c r="ACK337" s="339"/>
      <c r="ACL337" s="339"/>
      <c r="ACM337" s="339"/>
      <c r="ACN337" s="339"/>
      <c r="ACO337" s="339"/>
      <c r="ACP337" s="339"/>
      <c r="ACQ337" s="339"/>
      <c r="ACR337" s="339"/>
      <c r="ACS337" s="339"/>
      <c r="ACT337" s="339"/>
      <c r="ACU337" s="339"/>
      <c r="ACV337" s="339"/>
      <c r="ACW337" s="339"/>
      <c r="ACX337" s="339"/>
      <c r="ACY337" s="339"/>
      <c r="ACZ337" s="339"/>
      <c r="ADA337" s="339"/>
      <c r="ADB337" s="339"/>
      <c r="ADC337" s="339"/>
      <c r="ADD337" s="339"/>
      <c r="ADE337" s="339"/>
      <c r="ADF337" s="339"/>
      <c r="ADG337" s="339"/>
      <c r="ADH337" s="339"/>
      <c r="ADI337" s="339"/>
      <c r="ADJ337" s="339"/>
      <c r="ADK337" s="339"/>
      <c r="ADL337" s="339"/>
      <c r="ADM337" s="339"/>
      <c r="ADN337" s="339"/>
      <c r="ADO337" s="339"/>
      <c r="ADP337" s="339"/>
      <c r="ADQ337" s="339"/>
      <c r="ADR337" s="339"/>
      <c r="ADS337" s="339"/>
      <c r="ADT337" s="339"/>
      <c r="ADU337" s="339"/>
      <c r="ADV337" s="339"/>
      <c r="ADW337" s="339"/>
      <c r="ADX337" s="339"/>
      <c r="ADY337" s="339"/>
      <c r="ADZ337" s="339"/>
      <c r="AEA337" s="339"/>
      <c r="AEB337" s="339"/>
      <c r="AEC337" s="339"/>
      <c r="AED337" s="339"/>
      <c r="AEE337" s="339"/>
      <c r="AEF337" s="339"/>
      <c r="AEG337" s="339"/>
      <c r="AEH337" s="339"/>
      <c r="AEI337" s="339"/>
      <c r="AEJ337" s="339"/>
      <c r="AEK337" s="339"/>
      <c r="AEL337" s="339"/>
      <c r="AEM337" s="339"/>
      <c r="AEN337" s="339"/>
      <c r="AEO337" s="339"/>
      <c r="AEP337" s="339"/>
      <c r="AEQ337" s="339"/>
      <c r="AER337" s="339"/>
      <c r="AES337" s="339"/>
      <c r="AET337" s="339"/>
      <c r="AEU337" s="339"/>
      <c r="AEV337" s="339"/>
      <c r="AEW337" s="339"/>
      <c r="AEX337" s="339"/>
      <c r="AEY337" s="339"/>
      <c r="AEZ337" s="339"/>
      <c r="AFA337" s="339"/>
      <c r="AFB337" s="339"/>
      <c r="AFC337" s="339"/>
      <c r="AFD337" s="339"/>
      <c r="AFE337" s="339"/>
      <c r="AFF337" s="339"/>
      <c r="AFG337" s="339"/>
      <c r="AFH337" s="339"/>
      <c r="AFI337" s="339"/>
      <c r="AFJ337" s="339"/>
      <c r="AFK337" s="339"/>
      <c r="AFL337" s="339"/>
      <c r="AFM337" s="339"/>
      <c r="AFN337" s="339"/>
      <c r="AFO337" s="339"/>
      <c r="AFP337" s="339"/>
      <c r="AFQ337" s="339"/>
      <c r="AFR337" s="339"/>
      <c r="AFS337" s="339"/>
      <c r="AFT337" s="339"/>
      <c r="AFU337" s="339"/>
      <c r="AFV337" s="339"/>
      <c r="AFW337" s="339"/>
      <c r="AFX337" s="339"/>
      <c r="AFY337" s="339"/>
      <c r="AFZ337" s="339"/>
      <c r="AGA337" s="339"/>
      <c r="AGB337" s="339"/>
      <c r="AGC337" s="339"/>
      <c r="AGD337" s="339"/>
      <c r="AGE337" s="339"/>
      <c r="AGF337" s="339"/>
      <c r="AGG337" s="339"/>
      <c r="AGH337" s="339"/>
      <c r="AGI337" s="339"/>
      <c r="AGJ337" s="339"/>
      <c r="AGK337" s="339"/>
      <c r="AGL337" s="339"/>
      <c r="AGM337" s="339"/>
      <c r="AGN337" s="339"/>
      <c r="AGO337" s="339"/>
      <c r="AGP337" s="339"/>
      <c r="AGQ337" s="339"/>
      <c r="AGR337" s="339"/>
      <c r="AGS337" s="339"/>
      <c r="AGT337" s="339"/>
      <c r="AGU337" s="339"/>
      <c r="AGV337" s="339"/>
      <c r="AGW337" s="339"/>
      <c r="AGX337" s="339"/>
      <c r="AGY337" s="339"/>
      <c r="AGZ337" s="339"/>
      <c r="AHA337" s="339"/>
      <c r="AHB337" s="339"/>
      <c r="AHC337" s="339"/>
      <c r="AHD337" s="339"/>
      <c r="AHE337" s="339"/>
      <c r="AHF337" s="339"/>
      <c r="AHG337" s="339"/>
      <c r="AHH337" s="339"/>
      <c r="AHI337" s="339"/>
      <c r="AHJ337" s="339"/>
      <c r="AHK337" s="339"/>
      <c r="AHL337" s="339"/>
      <c r="AHM337" s="339"/>
      <c r="AHN337" s="339"/>
      <c r="AHO337" s="339"/>
      <c r="AHP337" s="339"/>
      <c r="AHQ337" s="339"/>
      <c r="AHR337" s="339"/>
      <c r="AHS337" s="339"/>
      <c r="AHT337" s="339"/>
      <c r="AHU337" s="339"/>
      <c r="AHV337" s="339"/>
      <c r="AHW337" s="339"/>
      <c r="AHX337" s="339"/>
      <c r="AHY337" s="339"/>
      <c r="AHZ337" s="339"/>
      <c r="AIA337" s="339"/>
      <c r="AIB337" s="339"/>
      <c r="AIC337" s="339"/>
      <c r="AID337" s="339"/>
      <c r="AIE337" s="339"/>
      <c r="AIF337" s="339"/>
      <c r="AIG337" s="339"/>
      <c r="AIH337" s="339"/>
      <c r="AII337" s="339"/>
      <c r="AIJ337" s="339"/>
      <c r="AIK337" s="339"/>
      <c r="AIL337" s="339"/>
      <c r="AIM337" s="339"/>
      <c r="AIN337" s="339"/>
      <c r="AIO337" s="339"/>
      <c r="AIP337" s="339"/>
      <c r="AIQ337" s="339"/>
      <c r="AIR337" s="339"/>
      <c r="AIS337" s="339"/>
      <c r="AIT337" s="339"/>
      <c r="AIU337" s="339"/>
      <c r="AIV337" s="339"/>
      <c r="AIW337" s="339"/>
      <c r="AIX337" s="339"/>
      <c r="AIY337" s="339"/>
      <c r="AIZ337" s="339"/>
      <c r="AJA337" s="339"/>
      <c r="AJB337" s="339"/>
      <c r="AJC337" s="339"/>
      <c r="AJD337" s="339"/>
      <c r="AJE337" s="339"/>
      <c r="AJF337" s="339"/>
      <c r="AJG337" s="339"/>
      <c r="AJH337" s="339"/>
      <c r="AJI337" s="339"/>
      <c r="AJJ337" s="339"/>
      <c r="AJK337" s="339"/>
      <c r="AJL337" s="339"/>
      <c r="AJM337" s="339"/>
      <c r="AJN337" s="339"/>
      <c r="AJO337" s="339"/>
      <c r="AJP337" s="339"/>
      <c r="AJQ337" s="339"/>
      <c r="AJR337" s="339"/>
      <c r="AJS337" s="339"/>
      <c r="AJT337" s="339"/>
      <c r="AJU337" s="339"/>
      <c r="AJV337" s="339"/>
      <c r="AJW337" s="339"/>
      <c r="AJX337" s="339"/>
      <c r="AJY337" s="339"/>
      <c r="AJZ337" s="339"/>
      <c r="AKA337" s="339"/>
      <c r="AKB337" s="339"/>
      <c r="AKC337" s="339"/>
      <c r="AKD337" s="339"/>
      <c r="AKE337" s="339"/>
      <c r="AKF337" s="339"/>
      <c r="AKG337" s="339"/>
      <c r="AKH337" s="339"/>
      <c r="AKI337" s="339"/>
      <c r="AKJ337" s="339"/>
      <c r="AKK337" s="339"/>
      <c r="AKL337" s="339"/>
      <c r="AKM337" s="339"/>
      <c r="AKN337" s="339"/>
      <c r="AKO337" s="339"/>
      <c r="AKP337" s="339"/>
      <c r="AKQ337" s="339"/>
      <c r="AKR337" s="339"/>
      <c r="AKS337" s="339"/>
      <c r="AKT337" s="339"/>
      <c r="AKU337" s="339"/>
      <c r="AKV337" s="339"/>
      <c r="AKW337" s="339"/>
      <c r="AKX337" s="339"/>
      <c r="AKY337" s="339"/>
      <c r="AKZ337" s="339"/>
      <c r="ALA337" s="339"/>
      <c r="ALB337" s="339"/>
      <c r="ALC337" s="339"/>
      <c r="ALD337" s="339"/>
      <c r="ALE337" s="339"/>
      <c r="ALF337" s="339"/>
      <c r="ALG337" s="339"/>
      <c r="ALH337" s="339"/>
      <c r="ALI337" s="339"/>
      <c r="ALJ337" s="339"/>
      <c r="ALK337" s="339"/>
      <c r="ALL337" s="339"/>
      <c r="ALM337" s="339"/>
      <c r="ALN337" s="339"/>
      <c r="ALO337" s="339"/>
      <c r="ALP337" s="339"/>
      <c r="ALQ337" s="339"/>
      <c r="ALR337" s="339"/>
      <c r="ALS337" s="339"/>
      <c r="ALT337" s="339"/>
      <c r="ALU337" s="339"/>
      <c r="ALV337" s="339"/>
      <c r="ALW337" s="339"/>
      <c r="ALX337" s="339"/>
      <c r="ALY337" s="339"/>
      <c r="ALZ337" s="339"/>
      <c r="AMA337" s="339"/>
      <c r="AMB337" s="339"/>
      <c r="AMC337" s="339"/>
      <c r="AMD337" s="339"/>
      <c r="AME337" s="339"/>
      <c r="AMF337" s="339"/>
      <c r="AMG337" s="339"/>
      <c r="AMH337" s="339"/>
      <c r="AMI337" s="339"/>
      <c r="AMJ337" s="339"/>
      <c r="AMK337" s="339"/>
      <c r="AML337" s="339"/>
      <c r="AMM337" s="339"/>
      <c r="AMN337" s="339"/>
      <c r="AMO337" s="339"/>
      <c r="AMP337" s="339"/>
      <c r="AMQ337" s="339"/>
      <c r="AMR337" s="339"/>
      <c r="AMS337" s="339"/>
      <c r="AMT337" s="339"/>
      <c r="AMU337" s="339"/>
      <c r="AMV337" s="339"/>
      <c r="AMW337" s="339"/>
      <c r="AMX337" s="339"/>
      <c r="AMY337" s="339"/>
      <c r="AMZ337" s="339"/>
      <c r="ANA337" s="339"/>
      <c r="ANB337" s="339"/>
      <c r="ANC337" s="339"/>
      <c r="AND337" s="339"/>
      <c r="ANE337" s="339"/>
      <c r="ANF337" s="339"/>
      <c r="ANG337" s="339"/>
      <c r="ANH337" s="339"/>
      <c r="ANI337" s="339"/>
      <c r="ANJ337" s="339"/>
      <c r="ANK337" s="339"/>
      <c r="ANL337" s="339"/>
      <c r="ANM337" s="339"/>
      <c r="ANN337" s="339"/>
      <c r="ANO337" s="339"/>
      <c r="ANP337" s="339"/>
      <c r="ANQ337" s="339"/>
      <c r="ANR337" s="339"/>
      <c r="ANS337" s="339"/>
      <c r="ANT337" s="339"/>
      <c r="ANU337" s="339"/>
      <c r="ANV337" s="339"/>
      <c r="ANW337" s="339"/>
      <c r="ANX337" s="339"/>
      <c r="ANY337" s="339"/>
      <c r="ANZ337" s="339"/>
      <c r="AOA337" s="339"/>
      <c r="AOB337" s="339"/>
      <c r="AOC337" s="339"/>
      <c r="AOD337" s="339"/>
      <c r="AOE337" s="339"/>
      <c r="AOF337" s="339"/>
      <c r="AOG337" s="339"/>
      <c r="AOH337" s="339"/>
      <c r="AOI337" s="339"/>
      <c r="AOJ337" s="339"/>
      <c r="AOK337" s="339"/>
      <c r="AOL337" s="339"/>
      <c r="AOM337" s="339"/>
      <c r="AON337" s="339"/>
      <c r="AOO337" s="339"/>
      <c r="AOP337" s="339"/>
      <c r="AOQ337" s="339"/>
      <c r="AOR337" s="339"/>
      <c r="AOS337" s="339"/>
      <c r="AOT337" s="339"/>
      <c r="AOU337" s="339"/>
      <c r="AOV337" s="339"/>
      <c r="AOW337" s="339"/>
      <c r="AOX337" s="339"/>
      <c r="AOY337" s="339"/>
      <c r="AOZ337" s="339"/>
      <c r="APA337" s="339"/>
      <c r="APB337" s="339"/>
      <c r="APC337" s="339"/>
      <c r="APD337" s="339"/>
      <c r="APE337" s="339"/>
      <c r="APF337" s="339"/>
      <c r="APG337" s="339"/>
      <c r="APH337" s="339"/>
      <c r="API337" s="339"/>
      <c r="APJ337" s="339"/>
      <c r="APK337" s="339"/>
      <c r="APL337" s="339"/>
      <c r="APM337" s="339"/>
      <c r="APN337" s="339"/>
      <c r="APO337" s="339"/>
      <c r="APP337" s="339"/>
      <c r="APQ337" s="339"/>
      <c r="APR337" s="339"/>
      <c r="APS337" s="339"/>
      <c r="APT337" s="339"/>
      <c r="APU337" s="339"/>
      <c r="APV337" s="339"/>
      <c r="APW337" s="339"/>
      <c r="APX337" s="339"/>
      <c r="APY337" s="339"/>
      <c r="APZ337" s="339"/>
      <c r="AQA337" s="339"/>
      <c r="AQB337" s="339"/>
      <c r="AQC337" s="339"/>
      <c r="AQD337" s="339"/>
      <c r="AQE337" s="339"/>
      <c r="AQF337" s="339"/>
      <c r="AQG337" s="339"/>
      <c r="AQH337" s="339"/>
      <c r="AQI337" s="339"/>
      <c r="AQJ337" s="339"/>
      <c r="AQK337" s="339"/>
      <c r="AQL337" s="339"/>
      <c r="AQM337" s="339"/>
      <c r="AQN337" s="339"/>
      <c r="AQO337" s="339"/>
      <c r="AQP337" s="339"/>
      <c r="AQQ337" s="339"/>
      <c r="AQR337" s="339"/>
      <c r="AQS337" s="339"/>
      <c r="AQT337" s="339"/>
      <c r="AQU337" s="339"/>
      <c r="AQV337" s="339"/>
      <c r="AQW337" s="339"/>
      <c r="AQX337" s="339"/>
      <c r="AQY337" s="339"/>
      <c r="AQZ337" s="339"/>
      <c r="ARA337" s="339"/>
      <c r="ARB337" s="339"/>
      <c r="ARC337" s="339"/>
      <c r="ARD337" s="339"/>
      <c r="ARE337" s="339"/>
      <c r="ARF337" s="339"/>
      <c r="ARG337" s="339"/>
      <c r="ARH337" s="339"/>
      <c r="ARI337" s="339"/>
      <c r="ARJ337" s="339"/>
      <c r="ARK337" s="339"/>
      <c r="ARL337" s="339"/>
      <c r="ARM337" s="339"/>
      <c r="ARN337" s="339"/>
      <c r="ARO337" s="339"/>
      <c r="ARP337" s="339"/>
      <c r="ARQ337" s="339"/>
      <c r="ARR337" s="339"/>
      <c r="ARS337" s="339"/>
      <c r="ART337" s="339"/>
      <c r="ARU337" s="339"/>
      <c r="ARV337" s="339"/>
      <c r="ARW337" s="339"/>
      <c r="ARX337" s="339"/>
      <c r="ARY337" s="339"/>
      <c r="ARZ337" s="339"/>
      <c r="ASA337" s="339"/>
      <c r="ASB337" s="339"/>
      <c r="ASC337" s="339"/>
      <c r="ASD337" s="339"/>
      <c r="ASE337" s="339"/>
      <c r="ASF337" s="339"/>
      <c r="ASG337" s="339"/>
      <c r="ASH337" s="339"/>
      <c r="ASI337" s="339"/>
      <c r="ASJ337" s="339"/>
      <c r="ASK337" s="339"/>
      <c r="ASL337" s="339"/>
      <c r="ASM337" s="339"/>
      <c r="ASN337" s="339"/>
      <c r="ASO337" s="339"/>
      <c r="ASP337" s="339"/>
      <c r="ASQ337" s="339"/>
      <c r="ASR337" s="339"/>
      <c r="ASS337" s="339"/>
      <c r="AST337" s="339"/>
      <c r="ASU337" s="339"/>
      <c r="ASV337" s="339"/>
      <c r="ASW337" s="339"/>
      <c r="ASX337" s="339"/>
      <c r="ASY337" s="339"/>
      <c r="ASZ337" s="339"/>
      <c r="ATA337" s="339"/>
      <c r="ATB337" s="339"/>
      <c r="ATC337" s="339"/>
      <c r="ATD337" s="339"/>
      <c r="ATE337" s="339"/>
      <c r="ATF337" s="339"/>
      <c r="ATG337" s="339"/>
      <c r="ATH337" s="339"/>
      <c r="ATI337" s="339"/>
      <c r="ATJ337" s="339"/>
      <c r="ATK337" s="339"/>
      <c r="ATL337" s="339"/>
      <c r="ATM337" s="339"/>
      <c r="ATN337" s="339"/>
      <c r="ATO337" s="339"/>
      <c r="ATP337" s="339"/>
      <c r="ATQ337" s="339"/>
      <c r="ATR337" s="339"/>
      <c r="ATS337" s="339"/>
      <c r="ATT337" s="339"/>
      <c r="ATU337" s="339"/>
      <c r="ATV337" s="339"/>
      <c r="ATW337" s="339"/>
      <c r="ATX337" s="339"/>
      <c r="ATY337" s="339"/>
      <c r="ATZ337" s="339"/>
      <c r="AUA337" s="339"/>
      <c r="AUB337" s="339"/>
      <c r="AUC337" s="339"/>
      <c r="AUD337" s="339"/>
      <c r="AUE337" s="339"/>
      <c r="AUF337" s="339"/>
      <c r="AUG337" s="339"/>
      <c r="AUH337" s="339"/>
      <c r="AUI337" s="339"/>
      <c r="AUJ337" s="339"/>
      <c r="AUK337" s="339"/>
      <c r="AUL337" s="339"/>
      <c r="AUM337" s="339"/>
      <c r="AUN337" s="339"/>
      <c r="AUO337" s="339"/>
      <c r="AUP337" s="339"/>
      <c r="AUQ337" s="339"/>
      <c r="AUR337" s="339"/>
      <c r="AUS337" s="339"/>
      <c r="AUT337" s="339"/>
      <c r="AUU337" s="339"/>
      <c r="AUV337" s="339"/>
      <c r="AUW337" s="339"/>
      <c r="AUX337" s="339"/>
      <c r="AUY337" s="339"/>
      <c r="AUZ337" s="339"/>
      <c r="AVA337" s="339"/>
      <c r="AVB337" s="339"/>
      <c r="AVC337" s="339"/>
      <c r="AVD337" s="339"/>
      <c r="AVE337" s="339"/>
      <c r="AVF337" s="339"/>
      <c r="AVG337" s="339"/>
      <c r="AVH337" s="339"/>
      <c r="AVI337" s="339"/>
      <c r="AVJ337" s="339"/>
      <c r="AVK337" s="339"/>
      <c r="AVL337" s="339"/>
      <c r="AVM337" s="339"/>
      <c r="AVN337" s="339"/>
      <c r="AVO337" s="339"/>
      <c r="AVP337" s="339"/>
      <c r="AVQ337" s="339"/>
      <c r="AVR337" s="339"/>
      <c r="AVS337" s="339"/>
      <c r="AVT337" s="339"/>
      <c r="AVU337" s="339"/>
      <c r="AVV337" s="339"/>
      <c r="AVW337" s="339"/>
      <c r="AVX337" s="339"/>
      <c r="AVY337" s="339"/>
      <c r="AVZ337" s="339"/>
      <c r="AWA337" s="339"/>
      <c r="AWB337" s="339"/>
      <c r="AWC337" s="339"/>
      <c r="AWD337" s="339"/>
      <c r="AWE337" s="339"/>
      <c r="AWF337" s="339"/>
      <c r="AWG337" s="339"/>
      <c r="AWH337" s="339"/>
      <c r="AWI337" s="339"/>
      <c r="AWJ337" s="339"/>
      <c r="AWK337" s="339"/>
      <c r="AWL337" s="339"/>
      <c r="AWM337" s="339"/>
      <c r="AWN337" s="339"/>
      <c r="AWO337" s="339"/>
      <c r="AWP337" s="339"/>
      <c r="AWQ337" s="339"/>
      <c r="AWR337" s="339"/>
      <c r="AWS337" s="339"/>
      <c r="AWT337" s="339"/>
      <c r="AWU337" s="339"/>
      <c r="AWV337" s="339"/>
      <c r="AWW337" s="339"/>
      <c r="AWX337" s="339"/>
      <c r="AWY337" s="339"/>
      <c r="AWZ337" s="339"/>
      <c r="AXA337" s="339"/>
      <c r="AXB337" s="339"/>
      <c r="AXC337" s="339"/>
      <c r="AXD337" s="339"/>
      <c r="AXE337" s="339"/>
      <c r="AXF337" s="339"/>
      <c r="AXG337" s="339"/>
      <c r="AXH337" s="339"/>
      <c r="AXI337" s="339"/>
      <c r="AXJ337" s="339"/>
      <c r="AXK337" s="339"/>
      <c r="AXL337" s="339"/>
      <c r="AXM337" s="339"/>
      <c r="AXN337" s="339"/>
      <c r="AXO337" s="339"/>
      <c r="AXP337" s="339"/>
      <c r="AXQ337" s="339"/>
      <c r="AXR337" s="339"/>
      <c r="AXS337" s="339"/>
      <c r="AXT337" s="339"/>
      <c r="AXU337" s="339"/>
      <c r="AXV337" s="339"/>
      <c r="AXW337" s="339"/>
      <c r="AXX337" s="339"/>
      <c r="AXY337" s="339"/>
      <c r="AXZ337" s="339"/>
      <c r="AYA337" s="339"/>
      <c r="AYB337" s="339"/>
      <c r="AYC337" s="339"/>
      <c r="AYD337" s="339"/>
      <c r="AYE337" s="339"/>
      <c r="AYF337" s="339"/>
      <c r="AYG337" s="339"/>
      <c r="AYH337" s="339"/>
      <c r="AYI337" s="339"/>
      <c r="AYJ337" s="339"/>
      <c r="AYK337" s="339"/>
      <c r="AYL337" s="339"/>
      <c r="AYM337" s="339"/>
      <c r="AYN337" s="339"/>
      <c r="AYO337" s="339"/>
      <c r="AYP337" s="339"/>
      <c r="AYQ337" s="339"/>
      <c r="AYR337" s="339"/>
      <c r="AYS337" s="339"/>
      <c r="AYT337" s="339"/>
      <c r="AYU337" s="339"/>
      <c r="AYV337" s="339"/>
      <c r="AYW337" s="339"/>
      <c r="AYX337" s="339"/>
      <c r="AYY337" s="339"/>
      <c r="AYZ337" s="339"/>
      <c r="AZA337" s="339"/>
      <c r="AZB337" s="339"/>
      <c r="AZC337" s="339"/>
      <c r="AZD337" s="339"/>
      <c r="AZE337" s="339"/>
      <c r="AZF337" s="339"/>
      <c r="AZG337" s="339"/>
      <c r="AZH337" s="339"/>
      <c r="AZI337" s="339"/>
      <c r="AZJ337" s="339"/>
      <c r="AZK337" s="339"/>
      <c r="AZL337" s="339"/>
      <c r="AZM337" s="339"/>
      <c r="AZN337" s="339"/>
      <c r="AZO337" s="339"/>
      <c r="AZP337" s="339"/>
      <c r="AZQ337" s="339"/>
      <c r="AZR337" s="339"/>
      <c r="AZS337" s="339"/>
      <c r="AZT337" s="339"/>
      <c r="AZU337" s="339"/>
      <c r="AZV337" s="339"/>
      <c r="AZW337" s="339"/>
      <c r="AZX337" s="339"/>
      <c r="AZY337" s="339"/>
      <c r="AZZ337" s="339"/>
      <c r="BAA337" s="339"/>
      <c r="BAB337" s="339"/>
      <c r="BAC337" s="339"/>
      <c r="BAD337" s="339"/>
      <c r="BAE337" s="339"/>
      <c r="BAF337" s="339"/>
      <c r="BAG337" s="339"/>
      <c r="BAH337" s="339"/>
      <c r="BAI337" s="339"/>
      <c r="BAJ337" s="339"/>
      <c r="BAK337" s="339"/>
      <c r="BAL337" s="339"/>
      <c r="BAM337" s="339"/>
      <c r="BAN337" s="339"/>
      <c r="BAO337" s="339"/>
      <c r="BAP337" s="339"/>
      <c r="BAQ337" s="339"/>
      <c r="BAR337" s="339"/>
      <c r="BAS337" s="339"/>
      <c r="BAT337" s="339"/>
      <c r="BAU337" s="339"/>
      <c r="BAV337" s="339"/>
      <c r="BAW337" s="339"/>
      <c r="BAX337" s="339"/>
      <c r="BAY337" s="339"/>
      <c r="BAZ337" s="339"/>
      <c r="BBA337" s="339"/>
      <c r="BBB337" s="339"/>
      <c r="BBC337" s="339"/>
      <c r="BBD337" s="339"/>
      <c r="BBE337" s="339"/>
      <c r="BBF337" s="339"/>
      <c r="BBG337" s="339"/>
      <c r="BBH337" s="339"/>
      <c r="BBI337" s="339"/>
      <c r="BBJ337" s="339"/>
      <c r="BBK337" s="339"/>
      <c r="BBL337" s="339"/>
      <c r="BBM337" s="339"/>
      <c r="BBN337" s="339"/>
      <c r="BBO337" s="339"/>
      <c r="BBP337" s="339"/>
      <c r="BBQ337" s="339"/>
      <c r="BBR337" s="339"/>
      <c r="BBS337" s="339"/>
      <c r="BBT337" s="339"/>
      <c r="BBU337" s="339"/>
      <c r="BBV337" s="339"/>
      <c r="BBW337" s="339"/>
      <c r="BBX337" s="339"/>
      <c r="BBY337" s="339"/>
      <c r="BBZ337" s="339"/>
      <c r="BCA337" s="339"/>
      <c r="BCB337" s="339"/>
      <c r="BCC337" s="339"/>
      <c r="BCD337" s="339"/>
      <c r="BCE337" s="339"/>
      <c r="BCF337" s="339"/>
      <c r="BCG337" s="339"/>
      <c r="BCH337" s="339"/>
      <c r="BCI337" s="339"/>
      <c r="BCJ337" s="339"/>
      <c r="BCK337" s="339"/>
      <c r="BCL337" s="339"/>
      <c r="BCM337" s="339"/>
      <c r="BCN337" s="339"/>
      <c r="BCO337" s="339"/>
      <c r="BCP337" s="339"/>
      <c r="BCQ337" s="339"/>
      <c r="BCR337" s="339"/>
      <c r="BCS337" s="339"/>
      <c r="BCT337" s="339"/>
      <c r="BCU337" s="339"/>
      <c r="BCV337" s="339"/>
      <c r="BCW337" s="339"/>
      <c r="BCX337" s="339"/>
      <c r="BCY337" s="339"/>
      <c r="BCZ337" s="339"/>
      <c r="BDA337" s="339"/>
      <c r="BDB337" s="339"/>
      <c r="BDC337" s="339"/>
      <c r="BDD337" s="339"/>
      <c r="BDE337" s="339"/>
      <c r="BDF337" s="339"/>
      <c r="BDG337" s="339"/>
      <c r="BDH337" s="339"/>
      <c r="BDI337" s="339"/>
      <c r="BDJ337" s="339"/>
      <c r="BDK337" s="339"/>
      <c r="BDL337" s="339"/>
      <c r="BDM337" s="339"/>
      <c r="BDN337" s="339"/>
      <c r="BDO337" s="339"/>
      <c r="BDP337" s="339"/>
      <c r="BDQ337" s="339"/>
      <c r="BDR337" s="339"/>
      <c r="BDS337" s="339"/>
      <c r="BDT337" s="339"/>
      <c r="BDU337" s="339"/>
      <c r="BDV337" s="339"/>
      <c r="BDW337" s="339"/>
      <c r="BDX337" s="339"/>
      <c r="BDY337" s="339"/>
      <c r="BDZ337" s="339"/>
      <c r="BEA337" s="339"/>
      <c r="BEB337" s="339"/>
      <c r="BEC337" s="339"/>
      <c r="BED337" s="339"/>
      <c r="BEE337" s="339"/>
      <c r="BEF337" s="339"/>
      <c r="BEG337" s="339"/>
      <c r="BEH337" s="339"/>
      <c r="BEI337" s="339"/>
      <c r="BEJ337" s="339"/>
      <c r="BEK337" s="339"/>
      <c r="BEL337" s="339"/>
      <c r="BEM337" s="339"/>
      <c r="BEN337" s="339"/>
      <c r="BEO337" s="339"/>
      <c r="BEP337" s="339"/>
      <c r="BEQ337" s="339"/>
      <c r="BER337" s="339"/>
      <c r="BES337" s="339"/>
      <c r="BET337" s="339"/>
      <c r="BEU337" s="339"/>
      <c r="BEV337" s="339"/>
      <c r="BEW337" s="339"/>
      <c r="BEX337" s="339"/>
      <c r="BEY337" s="339"/>
      <c r="BEZ337" s="339"/>
      <c r="BFA337" s="339"/>
      <c r="BFB337" s="339"/>
      <c r="BFC337" s="339"/>
      <c r="BFD337" s="339"/>
      <c r="BFE337" s="339"/>
      <c r="BFF337" s="339"/>
      <c r="BFG337" s="339"/>
      <c r="BFH337" s="339"/>
      <c r="BFI337" s="339"/>
      <c r="BFJ337" s="339"/>
      <c r="BFK337" s="339"/>
      <c r="BFL337" s="339"/>
      <c r="BFM337" s="339"/>
      <c r="BFN337" s="339"/>
      <c r="BFO337" s="339"/>
      <c r="BFP337" s="339"/>
      <c r="BFQ337" s="339"/>
      <c r="BFR337" s="339"/>
      <c r="BFS337" s="339"/>
      <c r="BFT337" s="339"/>
      <c r="BFU337" s="339"/>
      <c r="BFV337" s="339"/>
      <c r="BFW337" s="339"/>
      <c r="BFX337" s="339"/>
      <c r="BFY337" s="339"/>
      <c r="BFZ337" s="339"/>
      <c r="BGA337" s="339"/>
      <c r="BGB337" s="339"/>
      <c r="BGC337" s="339"/>
      <c r="BGD337" s="339"/>
      <c r="BGE337" s="339"/>
      <c r="BGF337" s="339"/>
      <c r="BGG337" s="339"/>
      <c r="BGH337" s="339"/>
      <c r="BGI337" s="339"/>
      <c r="BGJ337" s="339"/>
      <c r="BGK337" s="339"/>
      <c r="BGL337" s="339"/>
      <c r="BGM337" s="339"/>
      <c r="BGN337" s="339"/>
      <c r="BGO337" s="339"/>
      <c r="BGP337" s="339"/>
      <c r="BGQ337" s="339"/>
      <c r="BGR337" s="339"/>
      <c r="BGS337" s="339"/>
      <c r="BGT337" s="339"/>
      <c r="BGU337" s="339"/>
      <c r="BGV337" s="339"/>
      <c r="BGW337" s="339"/>
      <c r="BGX337" s="339"/>
      <c r="BGY337" s="339"/>
      <c r="BGZ337" s="339"/>
      <c r="BHA337" s="339"/>
      <c r="BHB337" s="339"/>
      <c r="BHC337" s="339"/>
      <c r="BHD337" s="339"/>
      <c r="BHE337" s="339"/>
      <c r="BHF337" s="339"/>
      <c r="BHG337" s="339"/>
      <c r="BHH337" s="339"/>
      <c r="BHI337" s="339"/>
      <c r="BHJ337" s="339"/>
      <c r="BHK337" s="339"/>
      <c r="BHL337" s="339"/>
      <c r="BHM337" s="339"/>
      <c r="BHN337" s="339"/>
      <c r="BHO337" s="339"/>
      <c r="BHP337" s="339"/>
      <c r="BHQ337" s="339"/>
      <c r="BHR337" s="339"/>
      <c r="BHS337" s="339"/>
      <c r="BHT337" s="339"/>
      <c r="BHU337" s="339"/>
      <c r="BHV337" s="339"/>
      <c r="BHW337" s="339"/>
      <c r="BHX337" s="339"/>
      <c r="BHY337" s="339"/>
      <c r="BHZ337" s="339"/>
      <c r="BIA337" s="339"/>
      <c r="BIB337" s="339"/>
      <c r="BIC337" s="339"/>
      <c r="BID337" s="339"/>
      <c r="BIE337" s="339"/>
      <c r="BIF337" s="339"/>
      <c r="BIG337" s="339"/>
      <c r="BIH337" s="339"/>
      <c r="BII337" s="339"/>
      <c r="BIJ337" s="339"/>
      <c r="BIK337" s="339"/>
      <c r="BIL337" s="339"/>
      <c r="BIM337" s="339"/>
      <c r="BIN337" s="339"/>
      <c r="BIO337" s="339"/>
      <c r="BIP337" s="339"/>
      <c r="BIQ337" s="339"/>
      <c r="BIR337" s="339"/>
      <c r="BIS337" s="339"/>
      <c r="BIT337" s="339"/>
      <c r="BIU337" s="339"/>
      <c r="BIV337" s="339"/>
      <c r="BIW337" s="339"/>
      <c r="BIX337" s="339"/>
      <c r="BIY337" s="339"/>
      <c r="BIZ337" s="339"/>
      <c r="BJA337" s="339"/>
      <c r="BJB337" s="339"/>
      <c r="BJC337" s="339"/>
      <c r="BJD337" s="339"/>
      <c r="BJE337" s="339"/>
      <c r="BJF337" s="339"/>
      <c r="BJG337" s="339"/>
      <c r="BJH337" s="339"/>
      <c r="BJI337" s="339"/>
      <c r="BJJ337" s="339"/>
      <c r="BJK337" s="339"/>
      <c r="BJL337" s="339"/>
      <c r="BJM337" s="339"/>
      <c r="BJN337" s="339"/>
      <c r="BJO337" s="339"/>
      <c r="BJP337" s="339"/>
      <c r="BJQ337" s="339"/>
      <c r="BJR337" s="339"/>
      <c r="BJS337" s="339"/>
      <c r="BJT337" s="339"/>
      <c r="BJU337" s="339"/>
      <c r="BJV337" s="339"/>
      <c r="BJW337" s="339"/>
      <c r="BJX337" s="339"/>
      <c r="BJY337" s="339"/>
      <c r="BJZ337" s="339"/>
      <c r="BKA337" s="339"/>
      <c r="BKB337" s="339"/>
      <c r="BKC337" s="339"/>
      <c r="BKD337" s="339"/>
      <c r="BKE337" s="339"/>
      <c r="BKF337" s="339"/>
      <c r="BKG337" s="339"/>
      <c r="BKH337" s="339"/>
      <c r="BKI337" s="339"/>
      <c r="BKJ337" s="339"/>
      <c r="BKK337" s="339"/>
      <c r="BKL337" s="339"/>
      <c r="BKM337" s="339"/>
      <c r="BKN337" s="339"/>
      <c r="BKO337" s="339"/>
      <c r="BKP337" s="339"/>
      <c r="BKQ337" s="339"/>
      <c r="BKR337" s="339"/>
      <c r="BKS337" s="339"/>
      <c r="BKT337" s="339"/>
      <c r="BKU337" s="339"/>
      <c r="BKV337" s="339"/>
      <c r="BKW337" s="339"/>
      <c r="BKX337" s="339"/>
      <c r="BKY337" s="339"/>
      <c r="BKZ337" s="339"/>
      <c r="BLA337" s="339"/>
      <c r="BLB337" s="339"/>
      <c r="BLC337" s="339"/>
      <c r="BLD337" s="339"/>
      <c r="BLE337" s="339"/>
      <c r="BLF337" s="339"/>
      <c r="BLG337" s="339"/>
      <c r="BLH337" s="339"/>
      <c r="BLI337" s="339"/>
      <c r="BLJ337" s="339"/>
      <c r="BLK337" s="339"/>
      <c r="BLL337" s="339"/>
      <c r="BLM337" s="339"/>
      <c r="BLN337" s="339"/>
      <c r="BLO337" s="339"/>
      <c r="BLP337" s="339"/>
      <c r="BLQ337" s="339"/>
      <c r="BLR337" s="339"/>
      <c r="BLS337" s="339"/>
      <c r="BLT337" s="339"/>
      <c r="BLU337" s="339"/>
      <c r="BLV337" s="339"/>
      <c r="BLW337" s="339"/>
      <c r="BLX337" s="339"/>
      <c r="BLY337" s="339"/>
      <c r="BLZ337" s="339"/>
      <c r="BMA337" s="339"/>
      <c r="BMB337" s="339"/>
      <c r="BMC337" s="339"/>
      <c r="BMD337" s="339"/>
      <c r="BME337" s="339"/>
      <c r="BMF337" s="339"/>
      <c r="BMG337" s="339"/>
      <c r="BMH337" s="339"/>
      <c r="BMI337" s="339"/>
      <c r="BMJ337" s="339"/>
      <c r="BMK337" s="339"/>
      <c r="BML337" s="339"/>
      <c r="BMM337" s="339"/>
      <c r="BMN337" s="339"/>
      <c r="BMO337" s="339"/>
      <c r="BMP337" s="339"/>
      <c r="BMQ337" s="339"/>
      <c r="BMR337" s="339"/>
      <c r="BMS337" s="339"/>
      <c r="BMT337" s="339"/>
      <c r="BMU337" s="339"/>
      <c r="BMV337" s="339"/>
      <c r="BMW337" s="339"/>
      <c r="BMX337" s="339"/>
      <c r="BMY337" s="339"/>
      <c r="BMZ337" s="339"/>
      <c r="BNA337" s="339"/>
      <c r="BNB337" s="339"/>
      <c r="BNC337" s="339"/>
      <c r="BND337" s="339"/>
      <c r="BNE337" s="339"/>
      <c r="BNF337" s="339"/>
      <c r="BNG337" s="339"/>
      <c r="BNH337" s="339"/>
      <c r="BNI337" s="339"/>
      <c r="BNJ337" s="339"/>
      <c r="BNK337" s="339"/>
      <c r="BNL337" s="339"/>
      <c r="BNM337" s="339"/>
      <c r="BNN337" s="339"/>
      <c r="BNO337" s="339"/>
      <c r="BNP337" s="339"/>
      <c r="BNQ337" s="339"/>
      <c r="BNR337" s="339"/>
      <c r="BNS337" s="339"/>
      <c r="BNT337" s="339"/>
      <c r="BNU337" s="339"/>
      <c r="BNV337" s="339"/>
      <c r="BNW337" s="339"/>
      <c r="BNX337" s="339"/>
      <c r="BNY337" s="339"/>
      <c r="BNZ337" s="339"/>
      <c r="BOA337" s="339"/>
      <c r="BOB337" s="339"/>
      <c r="BOC337" s="339"/>
      <c r="BOD337" s="339"/>
      <c r="BOE337" s="339"/>
      <c r="BOF337" s="339"/>
      <c r="BOG337" s="339"/>
      <c r="BOH337" s="339"/>
      <c r="BOI337" s="339"/>
      <c r="BOJ337" s="339"/>
      <c r="BOK337" s="339"/>
      <c r="BOL337" s="339"/>
      <c r="BOM337" s="339"/>
      <c r="BON337" s="339"/>
      <c r="BOO337" s="339"/>
      <c r="BOP337" s="339"/>
      <c r="BOQ337" s="339"/>
      <c r="BOR337" s="339"/>
      <c r="BOS337" s="339"/>
      <c r="BOT337" s="339"/>
      <c r="BOU337" s="339"/>
      <c r="BOV337" s="339"/>
    </row>
    <row r="338" spans="1:1764" s="40" customFormat="1" ht="40.5" customHeight="1">
      <c r="A338" s="710"/>
      <c r="B338" s="554"/>
      <c r="C338" s="554"/>
      <c r="D338" s="301" t="s">
        <v>1387</v>
      </c>
      <c r="E338" s="231" t="s">
        <v>1350</v>
      </c>
      <c r="F338" s="182" t="s">
        <v>1316</v>
      </c>
      <c r="G338" s="569"/>
      <c r="H338" s="569"/>
      <c r="I338" s="567"/>
      <c r="J338" s="711"/>
      <c r="K338" s="711"/>
      <c r="L338" s="684"/>
      <c r="M338" s="114"/>
      <c r="N338" s="114"/>
      <c r="O338" s="114"/>
      <c r="P338" s="114"/>
      <c r="Q338" s="114"/>
      <c r="R338" s="114"/>
      <c r="S338" s="114"/>
      <c r="T338" s="114"/>
      <c r="U338" s="114"/>
      <c r="V338" s="339"/>
      <c r="W338" s="339"/>
      <c r="X338" s="339"/>
      <c r="Y338" s="339"/>
      <c r="Z338" s="339"/>
      <c r="AA338" s="339"/>
      <c r="AB338" s="339"/>
      <c r="AC338" s="339"/>
      <c r="AD338" s="339"/>
      <c r="AE338" s="339"/>
      <c r="AF338" s="339"/>
      <c r="AG338" s="339"/>
      <c r="AH338" s="339"/>
      <c r="AI338" s="339"/>
      <c r="AJ338" s="339"/>
      <c r="AK338" s="339"/>
      <c r="AL338" s="339"/>
      <c r="AM338" s="339"/>
      <c r="AN338" s="339"/>
      <c r="AO338" s="339"/>
      <c r="AP338" s="339"/>
      <c r="AQ338" s="339"/>
      <c r="AR338" s="339"/>
      <c r="AS338" s="339"/>
      <c r="AT338" s="339"/>
      <c r="AU338" s="339"/>
      <c r="AV338" s="339"/>
      <c r="AW338" s="339"/>
      <c r="AX338" s="339"/>
      <c r="AY338" s="339"/>
      <c r="AZ338" s="339"/>
      <c r="BA338" s="339"/>
      <c r="BB338" s="339"/>
      <c r="BC338" s="339"/>
      <c r="BD338" s="339"/>
      <c r="BE338" s="339"/>
      <c r="BF338" s="339"/>
      <c r="BG338" s="339"/>
      <c r="BH338" s="339"/>
      <c r="BI338" s="339"/>
      <c r="BJ338" s="339"/>
      <c r="BK338" s="339"/>
      <c r="BL338" s="339"/>
      <c r="BM338" s="339"/>
      <c r="BN338" s="339"/>
      <c r="BO338" s="339"/>
      <c r="BP338" s="339"/>
      <c r="BQ338" s="339"/>
      <c r="BR338" s="339"/>
      <c r="BS338" s="339"/>
      <c r="BT338" s="339"/>
      <c r="BU338" s="339"/>
      <c r="BV338" s="339"/>
      <c r="BW338" s="339"/>
      <c r="BX338" s="339"/>
      <c r="BY338" s="339"/>
      <c r="BZ338" s="339"/>
      <c r="CA338" s="339"/>
      <c r="CB338" s="339"/>
      <c r="CC338" s="339"/>
      <c r="CD338" s="339"/>
      <c r="CE338" s="339"/>
      <c r="CF338" s="339"/>
      <c r="CG338" s="339"/>
      <c r="CH338" s="339"/>
      <c r="CI338" s="339"/>
      <c r="CJ338" s="339"/>
      <c r="CK338" s="339"/>
      <c r="CL338" s="339"/>
      <c r="CM338" s="339"/>
      <c r="CN338" s="339"/>
      <c r="CO338" s="339"/>
      <c r="CP338" s="339"/>
      <c r="CQ338" s="339"/>
      <c r="CR338" s="339"/>
      <c r="CS338" s="339"/>
      <c r="CT338" s="339"/>
      <c r="CU338" s="339"/>
      <c r="CV338" s="339"/>
      <c r="CW338" s="339"/>
      <c r="CX338" s="339"/>
      <c r="CY338" s="339"/>
      <c r="CZ338" s="339"/>
      <c r="DA338" s="339"/>
      <c r="DB338" s="339"/>
      <c r="DC338" s="339"/>
      <c r="DD338" s="339"/>
      <c r="DE338" s="339"/>
      <c r="DF338" s="339"/>
      <c r="DG338" s="339"/>
      <c r="DH338" s="339"/>
      <c r="DI338" s="339"/>
      <c r="DJ338" s="339"/>
      <c r="DK338" s="339"/>
      <c r="DL338" s="339"/>
      <c r="DM338" s="339"/>
      <c r="DN338" s="339"/>
      <c r="DO338" s="339"/>
      <c r="DP338" s="339"/>
      <c r="DQ338" s="339"/>
      <c r="DR338" s="339"/>
      <c r="DS338" s="339"/>
      <c r="DT338" s="339"/>
      <c r="DU338" s="339"/>
      <c r="DV338" s="339"/>
      <c r="DW338" s="339"/>
      <c r="DX338" s="339"/>
      <c r="DY338" s="339"/>
      <c r="DZ338" s="339"/>
      <c r="EA338" s="339"/>
      <c r="EB338" s="339"/>
      <c r="EC338" s="339"/>
      <c r="ED338" s="339"/>
      <c r="EE338" s="339"/>
      <c r="EF338" s="339"/>
      <c r="EG338" s="339"/>
      <c r="EH338" s="339"/>
      <c r="EI338" s="339"/>
      <c r="EJ338" s="339"/>
      <c r="EK338" s="339"/>
      <c r="EL338" s="339"/>
      <c r="EM338" s="339"/>
      <c r="EN338" s="339"/>
      <c r="EO338" s="339"/>
      <c r="EP338" s="339"/>
      <c r="EQ338" s="339"/>
      <c r="ER338" s="339"/>
      <c r="ES338" s="339"/>
      <c r="ET338" s="339"/>
      <c r="EU338" s="339"/>
      <c r="EV338" s="339"/>
      <c r="EW338" s="339"/>
      <c r="EX338" s="339"/>
      <c r="EY338" s="339"/>
      <c r="EZ338" s="339"/>
      <c r="FA338" s="339"/>
      <c r="FB338" s="339"/>
      <c r="FC338" s="339"/>
      <c r="FD338" s="339"/>
      <c r="FE338" s="339"/>
      <c r="FF338" s="339"/>
      <c r="FG338" s="339"/>
      <c r="FH338" s="339"/>
      <c r="FI338" s="339"/>
      <c r="FJ338" s="339"/>
      <c r="FK338" s="339"/>
      <c r="FL338" s="339"/>
      <c r="FM338" s="339"/>
      <c r="FN338" s="339"/>
      <c r="FO338" s="339"/>
      <c r="FP338" s="339"/>
      <c r="FQ338" s="339"/>
      <c r="FR338" s="339"/>
      <c r="FS338" s="339"/>
      <c r="FT338" s="339"/>
      <c r="FU338" s="339"/>
      <c r="FV338" s="339"/>
      <c r="FW338" s="339"/>
      <c r="FX338" s="339"/>
      <c r="FY338" s="339"/>
      <c r="FZ338" s="339"/>
      <c r="GA338" s="339"/>
      <c r="GB338" s="339"/>
      <c r="GC338" s="339"/>
      <c r="GD338" s="339"/>
      <c r="GE338" s="339"/>
      <c r="GF338" s="339"/>
      <c r="GG338" s="339"/>
      <c r="GH338" s="339"/>
      <c r="GI338" s="339"/>
      <c r="GJ338" s="339"/>
      <c r="GK338" s="339"/>
      <c r="GL338" s="339"/>
      <c r="GM338" s="339"/>
      <c r="GN338" s="339"/>
      <c r="GO338" s="339"/>
      <c r="GP338" s="339"/>
      <c r="GQ338" s="339"/>
      <c r="GR338" s="339"/>
      <c r="GS338" s="339"/>
      <c r="GT338" s="339"/>
      <c r="GU338" s="339"/>
      <c r="GV338" s="339"/>
      <c r="GW338" s="339"/>
      <c r="GX338" s="339"/>
      <c r="GY338" s="339"/>
      <c r="GZ338" s="339"/>
      <c r="HA338" s="339"/>
      <c r="HB338" s="339"/>
      <c r="HC338" s="339"/>
      <c r="HD338" s="339"/>
      <c r="HE338" s="339"/>
      <c r="HF338" s="339"/>
      <c r="HG338" s="339"/>
      <c r="HH338" s="339"/>
      <c r="HI338" s="339"/>
      <c r="HJ338" s="339"/>
      <c r="HK338" s="339"/>
      <c r="HL338" s="339"/>
      <c r="HM338" s="339"/>
      <c r="HN338" s="339"/>
      <c r="HO338" s="339"/>
      <c r="HP338" s="339"/>
      <c r="HQ338" s="339"/>
      <c r="HR338" s="339"/>
      <c r="HS338" s="339"/>
      <c r="HT338" s="339"/>
      <c r="HU338" s="339"/>
      <c r="HV338" s="339"/>
      <c r="HW338" s="339"/>
      <c r="HX338" s="339"/>
      <c r="HY338" s="339"/>
      <c r="HZ338" s="339"/>
      <c r="IA338" s="339"/>
      <c r="IB338" s="339"/>
      <c r="IC338" s="339"/>
      <c r="ID338" s="339"/>
      <c r="IE338" s="339"/>
      <c r="IF338" s="339"/>
      <c r="IG338" s="339"/>
      <c r="IH338" s="339"/>
      <c r="II338" s="339"/>
      <c r="IJ338" s="339"/>
      <c r="IK338" s="339"/>
      <c r="IL338" s="339"/>
      <c r="IM338" s="339"/>
      <c r="IN338" s="339"/>
      <c r="IO338" s="339"/>
      <c r="IP338" s="339"/>
      <c r="IQ338" s="339"/>
      <c r="IR338" s="339"/>
      <c r="IS338" s="339"/>
      <c r="IT338" s="339"/>
      <c r="IU338" s="339"/>
      <c r="IV338" s="339"/>
      <c r="IW338" s="339"/>
      <c r="IX338" s="339"/>
      <c r="IY338" s="339"/>
      <c r="IZ338" s="339"/>
      <c r="JA338" s="339"/>
      <c r="JB338" s="339"/>
      <c r="JC338" s="339"/>
      <c r="JD338" s="339"/>
      <c r="JE338" s="339"/>
      <c r="JF338" s="339"/>
      <c r="JG338" s="339"/>
      <c r="JH338" s="339"/>
      <c r="JI338" s="339"/>
      <c r="JJ338" s="339"/>
      <c r="JK338" s="339"/>
      <c r="JL338" s="339"/>
      <c r="JM338" s="339"/>
      <c r="JN338" s="339"/>
      <c r="JO338" s="339"/>
      <c r="JP338" s="339"/>
      <c r="JQ338" s="339"/>
      <c r="JR338" s="339"/>
      <c r="JS338" s="339"/>
      <c r="JT338" s="339"/>
      <c r="JU338" s="339"/>
      <c r="JV338" s="339"/>
      <c r="JW338" s="339"/>
      <c r="JX338" s="339"/>
      <c r="JY338" s="339"/>
      <c r="JZ338" s="339"/>
      <c r="KA338" s="339"/>
      <c r="KB338" s="339"/>
      <c r="KC338" s="339"/>
      <c r="KD338" s="339"/>
      <c r="KE338" s="339"/>
      <c r="KF338" s="339"/>
      <c r="KG338" s="339"/>
      <c r="KH338" s="339"/>
      <c r="KI338" s="339"/>
      <c r="KJ338" s="339"/>
      <c r="KK338" s="339"/>
      <c r="KL338" s="339"/>
      <c r="KM338" s="339"/>
      <c r="KN338" s="339"/>
      <c r="KO338" s="339"/>
      <c r="KP338" s="339"/>
      <c r="KQ338" s="339"/>
      <c r="KR338" s="339"/>
      <c r="KS338" s="339"/>
      <c r="KT338" s="339"/>
      <c r="KU338" s="339"/>
      <c r="KV338" s="339"/>
      <c r="KW338" s="339"/>
      <c r="KX338" s="339"/>
      <c r="KY338" s="339"/>
      <c r="KZ338" s="339"/>
      <c r="LA338" s="339"/>
      <c r="LB338" s="339"/>
      <c r="LC338" s="339"/>
      <c r="LD338" s="339"/>
      <c r="LE338" s="339"/>
      <c r="LF338" s="339"/>
      <c r="LG338" s="339"/>
      <c r="LH338" s="339"/>
      <c r="LI338" s="339"/>
      <c r="LJ338" s="339"/>
      <c r="LK338" s="339"/>
      <c r="LL338" s="339"/>
      <c r="LM338" s="339"/>
      <c r="LN338" s="339"/>
      <c r="LO338" s="339"/>
      <c r="LP338" s="339"/>
      <c r="LQ338" s="339"/>
      <c r="LR338" s="339"/>
      <c r="LS338" s="339"/>
      <c r="LT338" s="339"/>
      <c r="LU338" s="339"/>
      <c r="LV338" s="339"/>
      <c r="LW338" s="339"/>
      <c r="LX338" s="339"/>
      <c r="LY338" s="339"/>
      <c r="LZ338" s="339"/>
      <c r="MA338" s="339"/>
      <c r="MB338" s="339"/>
      <c r="MC338" s="339"/>
      <c r="MD338" s="339"/>
      <c r="ME338" s="339"/>
      <c r="MF338" s="339"/>
      <c r="MG338" s="339"/>
      <c r="MH338" s="339"/>
      <c r="MI338" s="339"/>
      <c r="MJ338" s="339"/>
      <c r="MK338" s="339"/>
      <c r="ML338" s="339"/>
      <c r="MM338" s="339"/>
      <c r="MN338" s="339"/>
      <c r="MO338" s="339"/>
      <c r="MP338" s="339"/>
      <c r="MQ338" s="339"/>
      <c r="MR338" s="339"/>
      <c r="MS338" s="339"/>
      <c r="MT338" s="339"/>
      <c r="MU338" s="339"/>
      <c r="MV338" s="339"/>
      <c r="MW338" s="339"/>
      <c r="MX338" s="339"/>
      <c r="MY338" s="339"/>
      <c r="MZ338" s="339"/>
      <c r="NA338" s="339"/>
      <c r="NB338" s="339"/>
      <c r="NC338" s="339"/>
      <c r="ND338" s="339"/>
      <c r="NE338" s="339"/>
      <c r="NF338" s="339"/>
      <c r="NG338" s="339"/>
      <c r="NH338" s="339"/>
      <c r="NI338" s="339"/>
      <c r="NJ338" s="339"/>
      <c r="NK338" s="339"/>
      <c r="NL338" s="339"/>
      <c r="NM338" s="339"/>
      <c r="NN338" s="339"/>
      <c r="NO338" s="339"/>
      <c r="NP338" s="339"/>
      <c r="NQ338" s="339"/>
      <c r="NR338" s="339"/>
      <c r="NS338" s="339"/>
      <c r="NT338" s="339"/>
      <c r="NU338" s="339"/>
      <c r="NV338" s="339"/>
      <c r="NW338" s="339"/>
      <c r="NX338" s="339"/>
      <c r="NY338" s="339"/>
      <c r="NZ338" s="339"/>
      <c r="OA338" s="339"/>
      <c r="OB338" s="339"/>
      <c r="OC338" s="339"/>
      <c r="OD338" s="339"/>
      <c r="OE338" s="339"/>
      <c r="OF338" s="339"/>
      <c r="OG338" s="339"/>
      <c r="OH338" s="339"/>
      <c r="OI338" s="339"/>
      <c r="OJ338" s="339"/>
      <c r="OK338" s="339"/>
      <c r="OL338" s="339"/>
      <c r="OM338" s="339"/>
      <c r="ON338" s="339"/>
      <c r="OO338" s="339"/>
      <c r="OP338" s="339"/>
      <c r="OQ338" s="339"/>
      <c r="OR338" s="339"/>
      <c r="OS338" s="339"/>
      <c r="OT338" s="339"/>
      <c r="OU338" s="339"/>
      <c r="OV338" s="339"/>
      <c r="OW338" s="339"/>
      <c r="OX338" s="339"/>
      <c r="OY338" s="339"/>
      <c r="OZ338" s="339"/>
      <c r="PA338" s="339"/>
      <c r="PB338" s="339"/>
      <c r="PC338" s="339"/>
      <c r="PD338" s="339"/>
      <c r="PE338" s="339"/>
      <c r="PF338" s="339"/>
      <c r="PG338" s="339"/>
      <c r="PH338" s="339"/>
      <c r="PI338" s="339"/>
      <c r="PJ338" s="339"/>
      <c r="PK338" s="339"/>
      <c r="PL338" s="339"/>
      <c r="PM338" s="339"/>
      <c r="PN338" s="339"/>
      <c r="PO338" s="339"/>
      <c r="PP338" s="339"/>
      <c r="PQ338" s="339"/>
      <c r="PR338" s="339"/>
      <c r="PS338" s="339"/>
      <c r="PT338" s="339"/>
      <c r="PU338" s="339"/>
      <c r="PV338" s="339"/>
      <c r="PW338" s="339"/>
      <c r="PX338" s="339"/>
      <c r="PY338" s="339"/>
      <c r="PZ338" s="339"/>
      <c r="QA338" s="339"/>
      <c r="QB338" s="339"/>
      <c r="QC338" s="339"/>
      <c r="QD338" s="339"/>
      <c r="QE338" s="339"/>
      <c r="QF338" s="339"/>
      <c r="QG338" s="339"/>
      <c r="QH338" s="339"/>
      <c r="QI338" s="339"/>
      <c r="QJ338" s="339"/>
      <c r="QK338" s="339"/>
      <c r="QL338" s="339"/>
      <c r="QM338" s="339"/>
      <c r="QN338" s="339"/>
      <c r="QO338" s="339"/>
      <c r="QP338" s="339"/>
      <c r="QQ338" s="339"/>
      <c r="QR338" s="339"/>
      <c r="QS338" s="339"/>
      <c r="QT338" s="339"/>
      <c r="QU338" s="339"/>
      <c r="QV338" s="339"/>
      <c r="QW338" s="339"/>
      <c r="QX338" s="339"/>
      <c r="QY338" s="339"/>
      <c r="QZ338" s="339"/>
      <c r="RA338" s="339"/>
      <c r="RB338" s="339"/>
      <c r="RC338" s="339"/>
      <c r="RD338" s="339"/>
      <c r="RE338" s="339"/>
      <c r="RF338" s="339"/>
      <c r="RG338" s="339"/>
      <c r="RH338" s="339"/>
      <c r="RI338" s="339"/>
      <c r="RJ338" s="339"/>
      <c r="RK338" s="339"/>
      <c r="RL338" s="339"/>
      <c r="RM338" s="339"/>
      <c r="RN338" s="339"/>
      <c r="RO338" s="339"/>
      <c r="RP338" s="339"/>
      <c r="RQ338" s="339"/>
      <c r="RR338" s="339"/>
      <c r="RS338" s="339"/>
      <c r="RT338" s="339"/>
      <c r="RU338" s="339"/>
      <c r="RV338" s="339"/>
      <c r="RW338" s="339"/>
      <c r="RX338" s="339"/>
      <c r="RY338" s="339"/>
      <c r="RZ338" s="339"/>
      <c r="SA338" s="339"/>
      <c r="SB338" s="339"/>
      <c r="SC338" s="339"/>
      <c r="SD338" s="339"/>
      <c r="SE338" s="339"/>
      <c r="SF338" s="339"/>
      <c r="SG338" s="339"/>
      <c r="SH338" s="339"/>
      <c r="SI338" s="339"/>
      <c r="SJ338" s="339"/>
      <c r="SK338" s="339"/>
      <c r="SL338" s="339"/>
      <c r="SM338" s="339"/>
      <c r="SN338" s="339"/>
      <c r="SO338" s="339"/>
      <c r="SP338" s="339"/>
      <c r="SQ338" s="339"/>
      <c r="SR338" s="339"/>
      <c r="SS338" s="339"/>
      <c r="ST338" s="339"/>
      <c r="SU338" s="339"/>
      <c r="SV338" s="339"/>
      <c r="SW338" s="339"/>
      <c r="SX338" s="339"/>
      <c r="SY338" s="339"/>
      <c r="SZ338" s="339"/>
      <c r="TA338" s="339"/>
      <c r="TB338" s="339"/>
      <c r="TC338" s="339"/>
      <c r="TD338" s="339"/>
      <c r="TE338" s="339"/>
      <c r="TF338" s="339"/>
      <c r="TG338" s="339"/>
      <c r="TH338" s="339"/>
      <c r="TI338" s="339"/>
      <c r="TJ338" s="339"/>
      <c r="TK338" s="339"/>
      <c r="TL338" s="339"/>
      <c r="TM338" s="339"/>
      <c r="TN338" s="339"/>
      <c r="TO338" s="339"/>
      <c r="TP338" s="339"/>
      <c r="TQ338" s="339"/>
      <c r="TR338" s="339"/>
      <c r="TS338" s="339"/>
      <c r="TT338" s="339"/>
      <c r="TU338" s="339"/>
      <c r="TV338" s="339"/>
      <c r="TW338" s="339"/>
      <c r="TX338" s="339"/>
      <c r="TY338" s="339"/>
      <c r="TZ338" s="339"/>
      <c r="UA338" s="339"/>
      <c r="UB338" s="339"/>
      <c r="UC338" s="339"/>
      <c r="UD338" s="339"/>
      <c r="UE338" s="339"/>
      <c r="UF338" s="339"/>
      <c r="UG338" s="339"/>
      <c r="UH338" s="339"/>
      <c r="UI338" s="339"/>
      <c r="UJ338" s="339"/>
      <c r="UK338" s="339"/>
      <c r="UL338" s="339"/>
      <c r="UM338" s="339"/>
      <c r="UN338" s="339"/>
      <c r="UO338" s="339"/>
      <c r="UP338" s="339"/>
      <c r="UQ338" s="339"/>
      <c r="UR338" s="339"/>
      <c r="US338" s="339"/>
      <c r="UT338" s="339"/>
      <c r="UU338" s="339"/>
      <c r="UV338" s="339"/>
      <c r="UW338" s="339"/>
      <c r="UX338" s="339"/>
      <c r="UY338" s="339"/>
      <c r="UZ338" s="339"/>
      <c r="VA338" s="339"/>
      <c r="VB338" s="339"/>
      <c r="VC338" s="339"/>
      <c r="VD338" s="339"/>
      <c r="VE338" s="339"/>
      <c r="VF338" s="339"/>
      <c r="VG338" s="339"/>
      <c r="VH338" s="339"/>
      <c r="VI338" s="339"/>
      <c r="VJ338" s="339"/>
      <c r="VK338" s="339"/>
      <c r="VL338" s="339"/>
      <c r="VM338" s="339"/>
      <c r="VN338" s="339"/>
      <c r="VO338" s="339"/>
      <c r="VP338" s="339"/>
      <c r="VQ338" s="339"/>
      <c r="VR338" s="339"/>
      <c r="VS338" s="339"/>
      <c r="VT338" s="339"/>
      <c r="VU338" s="339"/>
      <c r="VV338" s="339"/>
      <c r="VW338" s="339"/>
      <c r="VX338" s="339"/>
      <c r="VY338" s="339"/>
      <c r="VZ338" s="339"/>
      <c r="WA338" s="339"/>
      <c r="WB338" s="339"/>
      <c r="WC338" s="339"/>
      <c r="WD338" s="339"/>
      <c r="WE338" s="339"/>
      <c r="WF338" s="339"/>
      <c r="WG338" s="339"/>
      <c r="WH338" s="339"/>
      <c r="WI338" s="339"/>
      <c r="WJ338" s="339"/>
      <c r="WK338" s="339"/>
      <c r="WL338" s="339"/>
      <c r="WM338" s="339"/>
      <c r="WN338" s="339"/>
      <c r="WO338" s="339"/>
      <c r="WP338" s="339"/>
      <c r="WQ338" s="339"/>
      <c r="WR338" s="339"/>
      <c r="WS338" s="339"/>
      <c r="WT338" s="339"/>
      <c r="WU338" s="339"/>
      <c r="WV338" s="339"/>
      <c r="WW338" s="339"/>
      <c r="WX338" s="339"/>
      <c r="WY338" s="339"/>
      <c r="WZ338" s="339"/>
      <c r="XA338" s="339"/>
      <c r="XB338" s="339"/>
      <c r="XC338" s="339"/>
      <c r="XD338" s="339"/>
      <c r="XE338" s="339"/>
      <c r="XF338" s="339"/>
      <c r="XG338" s="339"/>
      <c r="XH338" s="339"/>
      <c r="XI338" s="339"/>
      <c r="XJ338" s="339"/>
      <c r="XK338" s="339"/>
      <c r="XL338" s="339"/>
      <c r="XM338" s="339"/>
      <c r="XN338" s="339"/>
      <c r="XO338" s="339"/>
      <c r="XP338" s="339"/>
      <c r="XQ338" s="339"/>
      <c r="XR338" s="339"/>
      <c r="XS338" s="339"/>
      <c r="XT338" s="339"/>
      <c r="XU338" s="339"/>
      <c r="XV338" s="339"/>
      <c r="XW338" s="339"/>
      <c r="XX338" s="339"/>
      <c r="XY338" s="339"/>
      <c r="XZ338" s="339"/>
      <c r="YA338" s="339"/>
      <c r="YB338" s="339"/>
      <c r="YC338" s="339"/>
      <c r="YD338" s="339"/>
      <c r="YE338" s="339"/>
      <c r="YF338" s="339"/>
      <c r="YG338" s="339"/>
      <c r="YH338" s="339"/>
      <c r="YI338" s="339"/>
      <c r="YJ338" s="339"/>
      <c r="YK338" s="339"/>
      <c r="YL338" s="339"/>
      <c r="YM338" s="339"/>
      <c r="YN338" s="339"/>
      <c r="YO338" s="339"/>
      <c r="YP338" s="339"/>
      <c r="YQ338" s="339"/>
      <c r="YR338" s="339"/>
      <c r="YS338" s="339"/>
      <c r="YT338" s="339"/>
      <c r="YU338" s="339"/>
      <c r="YV338" s="339"/>
      <c r="YW338" s="339"/>
      <c r="YX338" s="339"/>
      <c r="YY338" s="339"/>
      <c r="YZ338" s="339"/>
      <c r="ZA338" s="339"/>
      <c r="ZB338" s="339"/>
      <c r="ZC338" s="339"/>
      <c r="ZD338" s="339"/>
      <c r="ZE338" s="339"/>
      <c r="ZF338" s="339"/>
      <c r="ZG338" s="339"/>
      <c r="ZH338" s="339"/>
      <c r="ZI338" s="339"/>
      <c r="ZJ338" s="339"/>
      <c r="ZK338" s="339"/>
      <c r="ZL338" s="339"/>
      <c r="ZM338" s="339"/>
      <c r="ZN338" s="339"/>
      <c r="ZO338" s="339"/>
      <c r="ZP338" s="339"/>
      <c r="ZQ338" s="339"/>
      <c r="ZR338" s="339"/>
      <c r="ZS338" s="339"/>
      <c r="ZT338" s="339"/>
      <c r="ZU338" s="339"/>
      <c r="ZV338" s="339"/>
      <c r="ZW338" s="339"/>
      <c r="ZX338" s="339"/>
      <c r="ZY338" s="339"/>
      <c r="ZZ338" s="339"/>
      <c r="AAA338" s="339"/>
      <c r="AAB338" s="339"/>
      <c r="AAC338" s="339"/>
      <c r="AAD338" s="339"/>
      <c r="AAE338" s="339"/>
      <c r="AAF338" s="339"/>
      <c r="AAG338" s="339"/>
      <c r="AAH338" s="339"/>
      <c r="AAI338" s="339"/>
      <c r="AAJ338" s="339"/>
      <c r="AAK338" s="339"/>
      <c r="AAL338" s="339"/>
      <c r="AAM338" s="339"/>
      <c r="AAN338" s="339"/>
      <c r="AAO338" s="339"/>
      <c r="AAP338" s="339"/>
      <c r="AAQ338" s="339"/>
      <c r="AAR338" s="339"/>
      <c r="AAS338" s="339"/>
      <c r="AAT338" s="339"/>
      <c r="AAU338" s="339"/>
      <c r="AAV338" s="339"/>
      <c r="AAW338" s="339"/>
      <c r="AAX338" s="339"/>
      <c r="AAY338" s="339"/>
      <c r="AAZ338" s="339"/>
      <c r="ABA338" s="339"/>
      <c r="ABB338" s="339"/>
      <c r="ABC338" s="339"/>
      <c r="ABD338" s="339"/>
      <c r="ABE338" s="339"/>
      <c r="ABF338" s="339"/>
      <c r="ABG338" s="339"/>
      <c r="ABH338" s="339"/>
      <c r="ABI338" s="339"/>
      <c r="ABJ338" s="339"/>
      <c r="ABK338" s="339"/>
      <c r="ABL338" s="339"/>
      <c r="ABM338" s="339"/>
      <c r="ABN338" s="339"/>
      <c r="ABO338" s="339"/>
      <c r="ABP338" s="339"/>
      <c r="ABQ338" s="339"/>
      <c r="ABR338" s="339"/>
      <c r="ABS338" s="339"/>
      <c r="ABT338" s="339"/>
      <c r="ABU338" s="339"/>
      <c r="ABV338" s="339"/>
      <c r="ABW338" s="339"/>
      <c r="ABX338" s="339"/>
      <c r="ABY338" s="339"/>
      <c r="ABZ338" s="339"/>
      <c r="ACA338" s="339"/>
      <c r="ACB338" s="339"/>
      <c r="ACC338" s="339"/>
      <c r="ACD338" s="339"/>
      <c r="ACE338" s="339"/>
      <c r="ACF338" s="339"/>
      <c r="ACG338" s="339"/>
      <c r="ACH338" s="339"/>
      <c r="ACI338" s="339"/>
      <c r="ACJ338" s="339"/>
      <c r="ACK338" s="339"/>
      <c r="ACL338" s="339"/>
      <c r="ACM338" s="339"/>
      <c r="ACN338" s="339"/>
      <c r="ACO338" s="339"/>
      <c r="ACP338" s="339"/>
      <c r="ACQ338" s="339"/>
      <c r="ACR338" s="339"/>
      <c r="ACS338" s="339"/>
      <c r="ACT338" s="339"/>
      <c r="ACU338" s="339"/>
      <c r="ACV338" s="339"/>
      <c r="ACW338" s="339"/>
      <c r="ACX338" s="339"/>
      <c r="ACY338" s="339"/>
      <c r="ACZ338" s="339"/>
      <c r="ADA338" s="339"/>
      <c r="ADB338" s="339"/>
      <c r="ADC338" s="339"/>
      <c r="ADD338" s="339"/>
      <c r="ADE338" s="339"/>
      <c r="ADF338" s="339"/>
      <c r="ADG338" s="339"/>
      <c r="ADH338" s="339"/>
      <c r="ADI338" s="339"/>
      <c r="ADJ338" s="339"/>
      <c r="ADK338" s="339"/>
      <c r="ADL338" s="339"/>
      <c r="ADM338" s="339"/>
      <c r="ADN338" s="339"/>
      <c r="ADO338" s="339"/>
      <c r="ADP338" s="339"/>
      <c r="ADQ338" s="339"/>
      <c r="ADR338" s="339"/>
      <c r="ADS338" s="339"/>
      <c r="ADT338" s="339"/>
      <c r="ADU338" s="339"/>
      <c r="ADV338" s="339"/>
      <c r="ADW338" s="339"/>
      <c r="ADX338" s="339"/>
      <c r="ADY338" s="339"/>
      <c r="ADZ338" s="339"/>
      <c r="AEA338" s="339"/>
      <c r="AEB338" s="339"/>
      <c r="AEC338" s="339"/>
      <c r="AED338" s="339"/>
      <c r="AEE338" s="339"/>
      <c r="AEF338" s="339"/>
      <c r="AEG338" s="339"/>
      <c r="AEH338" s="339"/>
      <c r="AEI338" s="339"/>
      <c r="AEJ338" s="339"/>
      <c r="AEK338" s="339"/>
      <c r="AEL338" s="339"/>
      <c r="AEM338" s="339"/>
      <c r="AEN338" s="339"/>
      <c r="AEO338" s="339"/>
      <c r="AEP338" s="339"/>
      <c r="AEQ338" s="339"/>
      <c r="AER338" s="339"/>
      <c r="AES338" s="339"/>
      <c r="AET338" s="339"/>
      <c r="AEU338" s="339"/>
      <c r="AEV338" s="339"/>
      <c r="AEW338" s="339"/>
      <c r="AEX338" s="339"/>
      <c r="AEY338" s="339"/>
      <c r="AEZ338" s="339"/>
      <c r="AFA338" s="339"/>
      <c r="AFB338" s="339"/>
      <c r="AFC338" s="339"/>
      <c r="AFD338" s="339"/>
      <c r="AFE338" s="339"/>
      <c r="AFF338" s="339"/>
      <c r="AFG338" s="339"/>
      <c r="AFH338" s="339"/>
      <c r="AFI338" s="339"/>
      <c r="AFJ338" s="339"/>
      <c r="AFK338" s="339"/>
      <c r="AFL338" s="339"/>
      <c r="AFM338" s="339"/>
      <c r="AFN338" s="339"/>
      <c r="AFO338" s="339"/>
      <c r="AFP338" s="339"/>
      <c r="AFQ338" s="339"/>
      <c r="AFR338" s="339"/>
      <c r="AFS338" s="339"/>
      <c r="AFT338" s="339"/>
      <c r="AFU338" s="339"/>
      <c r="AFV338" s="339"/>
      <c r="AFW338" s="339"/>
      <c r="AFX338" s="339"/>
      <c r="AFY338" s="339"/>
      <c r="AFZ338" s="339"/>
      <c r="AGA338" s="339"/>
      <c r="AGB338" s="339"/>
      <c r="AGC338" s="339"/>
      <c r="AGD338" s="339"/>
      <c r="AGE338" s="339"/>
      <c r="AGF338" s="339"/>
      <c r="AGG338" s="339"/>
      <c r="AGH338" s="339"/>
      <c r="AGI338" s="339"/>
      <c r="AGJ338" s="339"/>
      <c r="AGK338" s="339"/>
      <c r="AGL338" s="339"/>
      <c r="AGM338" s="339"/>
      <c r="AGN338" s="339"/>
      <c r="AGO338" s="339"/>
      <c r="AGP338" s="339"/>
      <c r="AGQ338" s="339"/>
      <c r="AGR338" s="339"/>
      <c r="AGS338" s="339"/>
      <c r="AGT338" s="339"/>
      <c r="AGU338" s="339"/>
      <c r="AGV338" s="339"/>
      <c r="AGW338" s="339"/>
      <c r="AGX338" s="339"/>
      <c r="AGY338" s="339"/>
      <c r="AGZ338" s="339"/>
      <c r="AHA338" s="339"/>
      <c r="AHB338" s="339"/>
      <c r="AHC338" s="339"/>
      <c r="AHD338" s="339"/>
      <c r="AHE338" s="339"/>
      <c r="AHF338" s="339"/>
      <c r="AHG338" s="339"/>
      <c r="AHH338" s="339"/>
      <c r="AHI338" s="339"/>
      <c r="AHJ338" s="339"/>
      <c r="AHK338" s="339"/>
      <c r="AHL338" s="339"/>
      <c r="AHM338" s="339"/>
      <c r="AHN338" s="339"/>
      <c r="AHO338" s="339"/>
      <c r="AHP338" s="339"/>
      <c r="AHQ338" s="339"/>
      <c r="AHR338" s="339"/>
      <c r="AHS338" s="339"/>
      <c r="AHT338" s="339"/>
      <c r="AHU338" s="339"/>
      <c r="AHV338" s="339"/>
      <c r="AHW338" s="339"/>
      <c r="AHX338" s="339"/>
      <c r="AHY338" s="339"/>
      <c r="AHZ338" s="339"/>
      <c r="AIA338" s="339"/>
      <c r="AIB338" s="339"/>
      <c r="AIC338" s="339"/>
      <c r="AID338" s="339"/>
      <c r="AIE338" s="339"/>
      <c r="AIF338" s="339"/>
      <c r="AIG338" s="339"/>
      <c r="AIH338" s="339"/>
      <c r="AII338" s="339"/>
      <c r="AIJ338" s="339"/>
      <c r="AIK338" s="339"/>
      <c r="AIL338" s="339"/>
      <c r="AIM338" s="339"/>
      <c r="AIN338" s="339"/>
      <c r="AIO338" s="339"/>
      <c r="AIP338" s="339"/>
      <c r="AIQ338" s="339"/>
      <c r="AIR338" s="339"/>
      <c r="AIS338" s="339"/>
      <c r="AIT338" s="339"/>
      <c r="AIU338" s="339"/>
      <c r="AIV338" s="339"/>
      <c r="AIW338" s="339"/>
      <c r="AIX338" s="339"/>
      <c r="AIY338" s="339"/>
      <c r="AIZ338" s="339"/>
      <c r="AJA338" s="339"/>
      <c r="AJB338" s="339"/>
      <c r="AJC338" s="339"/>
      <c r="AJD338" s="339"/>
      <c r="AJE338" s="339"/>
      <c r="AJF338" s="339"/>
      <c r="AJG338" s="339"/>
      <c r="AJH338" s="339"/>
      <c r="AJI338" s="339"/>
      <c r="AJJ338" s="339"/>
      <c r="AJK338" s="339"/>
      <c r="AJL338" s="339"/>
      <c r="AJM338" s="339"/>
      <c r="AJN338" s="339"/>
      <c r="AJO338" s="339"/>
      <c r="AJP338" s="339"/>
      <c r="AJQ338" s="339"/>
      <c r="AJR338" s="339"/>
      <c r="AJS338" s="339"/>
      <c r="AJT338" s="339"/>
      <c r="AJU338" s="339"/>
      <c r="AJV338" s="339"/>
      <c r="AJW338" s="339"/>
      <c r="AJX338" s="339"/>
      <c r="AJY338" s="339"/>
      <c r="AJZ338" s="339"/>
      <c r="AKA338" s="339"/>
      <c r="AKB338" s="339"/>
      <c r="AKC338" s="339"/>
      <c r="AKD338" s="339"/>
      <c r="AKE338" s="339"/>
      <c r="AKF338" s="339"/>
      <c r="AKG338" s="339"/>
      <c r="AKH338" s="339"/>
      <c r="AKI338" s="339"/>
      <c r="AKJ338" s="339"/>
      <c r="AKK338" s="339"/>
      <c r="AKL338" s="339"/>
      <c r="AKM338" s="339"/>
      <c r="AKN338" s="339"/>
      <c r="AKO338" s="339"/>
      <c r="AKP338" s="339"/>
      <c r="AKQ338" s="339"/>
      <c r="AKR338" s="339"/>
      <c r="AKS338" s="339"/>
      <c r="AKT338" s="339"/>
      <c r="AKU338" s="339"/>
      <c r="AKV338" s="339"/>
      <c r="AKW338" s="339"/>
      <c r="AKX338" s="339"/>
      <c r="AKY338" s="339"/>
      <c r="AKZ338" s="339"/>
      <c r="ALA338" s="339"/>
      <c r="ALB338" s="339"/>
      <c r="ALC338" s="339"/>
      <c r="ALD338" s="339"/>
      <c r="ALE338" s="339"/>
      <c r="ALF338" s="339"/>
      <c r="ALG338" s="339"/>
      <c r="ALH338" s="339"/>
      <c r="ALI338" s="339"/>
      <c r="ALJ338" s="339"/>
      <c r="ALK338" s="339"/>
      <c r="ALL338" s="339"/>
      <c r="ALM338" s="339"/>
      <c r="ALN338" s="339"/>
      <c r="ALO338" s="339"/>
      <c r="ALP338" s="339"/>
      <c r="ALQ338" s="339"/>
      <c r="ALR338" s="339"/>
      <c r="ALS338" s="339"/>
      <c r="ALT338" s="339"/>
      <c r="ALU338" s="339"/>
      <c r="ALV338" s="339"/>
      <c r="ALW338" s="339"/>
      <c r="ALX338" s="339"/>
      <c r="ALY338" s="339"/>
      <c r="ALZ338" s="339"/>
      <c r="AMA338" s="339"/>
      <c r="AMB338" s="339"/>
      <c r="AMC338" s="339"/>
      <c r="AMD338" s="339"/>
      <c r="AME338" s="339"/>
      <c r="AMF338" s="339"/>
      <c r="AMG338" s="339"/>
      <c r="AMH338" s="339"/>
      <c r="AMI338" s="339"/>
      <c r="AMJ338" s="339"/>
      <c r="AMK338" s="339"/>
      <c r="AML338" s="339"/>
      <c r="AMM338" s="339"/>
      <c r="AMN338" s="339"/>
      <c r="AMO338" s="339"/>
      <c r="AMP338" s="339"/>
      <c r="AMQ338" s="339"/>
      <c r="AMR338" s="339"/>
      <c r="AMS338" s="339"/>
      <c r="AMT338" s="339"/>
      <c r="AMU338" s="339"/>
      <c r="AMV338" s="339"/>
      <c r="AMW338" s="339"/>
      <c r="AMX338" s="339"/>
      <c r="AMY338" s="339"/>
      <c r="AMZ338" s="339"/>
      <c r="ANA338" s="339"/>
      <c r="ANB338" s="339"/>
      <c r="ANC338" s="339"/>
      <c r="AND338" s="339"/>
      <c r="ANE338" s="339"/>
      <c r="ANF338" s="339"/>
      <c r="ANG338" s="339"/>
      <c r="ANH338" s="339"/>
      <c r="ANI338" s="339"/>
      <c r="ANJ338" s="339"/>
      <c r="ANK338" s="339"/>
      <c r="ANL338" s="339"/>
      <c r="ANM338" s="339"/>
      <c r="ANN338" s="339"/>
      <c r="ANO338" s="339"/>
      <c r="ANP338" s="339"/>
      <c r="ANQ338" s="339"/>
      <c r="ANR338" s="339"/>
      <c r="ANS338" s="339"/>
      <c r="ANT338" s="339"/>
      <c r="ANU338" s="339"/>
      <c r="ANV338" s="339"/>
      <c r="ANW338" s="339"/>
      <c r="ANX338" s="339"/>
      <c r="ANY338" s="339"/>
      <c r="ANZ338" s="339"/>
      <c r="AOA338" s="339"/>
      <c r="AOB338" s="339"/>
      <c r="AOC338" s="339"/>
      <c r="AOD338" s="339"/>
      <c r="AOE338" s="339"/>
      <c r="AOF338" s="339"/>
      <c r="AOG338" s="339"/>
      <c r="AOH338" s="339"/>
      <c r="AOI338" s="339"/>
      <c r="AOJ338" s="339"/>
      <c r="AOK338" s="339"/>
      <c r="AOL338" s="339"/>
      <c r="AOM338" s="339"/>
      <c r="AON338" s="339"/>
      <c r="AOO338" s="339"/>
      <c r="AOP338" s="339"/>
      <c r="AOQ338" s="339"/>
      <c r="AOR338" s="339"/>
      <c r="AOS338" s="339"/>
      <c r="AOT338" s="339"/>
      <c r="AOU338" s="339"/>
      <c r="AOV338" s="339"/>
      <c r="AOW338" s="339"/>
      <c r="AOX338" s="339"/>
      <c r="AOY338" s="339"/>
      <c r="AOZ338" s="339"/>
      <c r="APA338" s="339"/>
      <c r="APB338" s="339"/>
      <c r="APC338" s="339"/>
      <c r="APD338" s="339"/>
      <c r="APE338" s="339"/>
      <c r="APF338" s="339"/>
      <c r="APG338" s="339"/>
      <c r="APH338" s="339"/>
      <c r="API338" s="339"/>
      <c r="APJ338" s="339"/>
      <c r="APK338" s="339"/>
      <c r="APL338" s="339"/>
      <c r="APM338" s="339"/>
      <c r="APN338" s="339"/>
      <c r="APO338" s="339"/>
      <c r="APP338" s="339"/>
      <c r="APQ338" s="339"/>
      <c r="APR338" s="339"/>
      <c r="APS338" s="339"/>
      <c r="APT338" s="339"/>
      <c r="APU338" s="339"/>
      <c r="APV338" s="339"/>
      <c r="APW338" s="339"/>
      <c r="APX338" s="339"/>
      <c r="APY338" s="339"/>
      <c r="APZ338" s="339"/>
      <c r="AQA338" s="339"/>
      <c r="AQB338" s="339"/>
      <c r="AQC338" s="339"/>
      <c r="AQD338" s="339"/>
      <c r="AQE338" s="339"/>
      <c r="AQF338" s="339"/>
      <c r="AQG338" s="339"/>
      <c r="AQH338" s="339"/>
      <c r="AQI338" s="339"/>
      <c r="AQJ338" s="339"/>
      <c r="AQK338" s="339"/>
      <c r="AQL338" s="339"/>
      <c r="AQM338" s="339"/>
      <c r="AQN338" s="339"/>
      <c r="AQO338" s="339"/>
      <c r="AQP338" s="339"/>
      <c r="AQQ338" s="339"/>
      <c r="AQR338" s="339"/>
      <c r="AQS338" s="339"/>
      <c r="AQT338" s="339"/>
      <c r="AQU338" s="339"/>
      <c r="AQV338" s="339"/>
      <c r="AQW338" s="339"/>
      <c r="AQX338" s="339"/>
      <c r="AQY338" s="339"/>
      <c r="AQZ338" s="339"/>
      <c r="ARA338" s="339"/>
      <c r="ARB338" s="339"/>
      <c r="ARC338" s="339"/>
      <c r="ARD338" s="339"/>
      <c r="ARE338" s="339"/>
      <c r="ARF338" s="339"/>
      <c r="ARG338" s="339"/>
      <c r="ARH338" s="339"/>
      <c r="ARI338" s="339"/>
      <c r="ARJ338" s="339"/>
      <c r="ARK338" s="339"/>
      <c r="ARL338" s="339"/>
      <c r="ARM338" s="339"/>
      <c r="ARN338" s="339"/>
      <c r="ARO338" s="339"/>
      <c r="ARP338" s="339"/>
      <c r="ARQ338" s="339"/>
      <c r="ARR338" s="339"/>
      <c r="ARS338" s="339"/>
      <c r="ART338" s="339"/>
      <c r="ARU338" s="339"/>
      <c r="ARV338" s="339"/>
      <c r="ARW338" s="339"/>
      <c r="ARX338" s="339"/>
      <c r="ARY338" s="339"/>
      <c r="ARZ338" s="339"/>
      <c r="ASA338" s="339"/>
      <c r="ASB338" s="339"/>
      <c r="ASC338" s="339"/>
      <c r="ASD338" s="339"/>
      <c r="ASE338" s="339"/>
      <c r="ASF338" s="339"/>
      <c r="ASG338" s="339"/>
      <c r="ASH338" s="339"/>
      <c r="ASI338" s="339"/>
      <c r="ASJ338" s="339"/>
      <c r="ASK338" s="339"/>
      <c r="ASL338" s="339"/>
      <c r="ASM338" s="339"/>
      <c r="ASN338" s="339"/>
      <c r="ASO338" s="339"/>
      <c r="ASP338" s="339"/>
      <c r="ASQ338" s="339"/>
      <c r="ASR338" s="339"/>
      <c r="ASS338" s="339"/>
      <c r="AST338" s="339"/>
      <c r="ASU338" s="339"/>
      <c r="ASV338" s="339"/>
      <c r="ASW338" s="339"/>
      <c r="ASX338" s="339"/>
      <c r="ASY338" s="339"/>
      <c r="ASZ338" s="339"/>
      <c r="ATA338" s="339"/>
      <c r="ATB338" s="339"/>
      <c r="ATC338" s="339"/>
      <c r="ATD338" s="339"/>
      <c r="ATE338" s="339"/>
      <c r="ATF338" s="339"/>
      <c r="ATG338" s="339"/>
      <c r="ATH338" s="339"/>
      <c r="ATI338" s="339"/>
      <c r="ATJ338" s="339"/>
      <c r="ATK338" s="339"/>
      <c r="ATL338" s="339"/>
      <c r="ATM338" s="339"/>
      <c r="ATN338" s="339"/>
      <c r="ATO338" s="339"/>
      <c r="ATP338" s="339"/>
      <c r="ATQ338" s="339"/>
      <c r="ATR338" s="339"/>
      <c r="ATS338" s="339"/>
      <c r="ATT338" s="339"/>
      <c r="ATU338" s="339"/>
      <c r="ATV338" s="339"/>
      <c r="ATW338" s="339"/>
      <c r="ATX338" s="339"/>
      <c r="ATY338" s="339"/>
      <c r="ATZ338" s="339"/>
      <c r="AUA338" s="339"/>
      <c r="AUB338" s="339"/>
      <c r="AUC338" s="339"/>
      <c r="AUD338" s="339"/>
      <c r="AUE338" s="339"/>
      <c r="AUF338" s="339"/>
      <c r="AUG338" s="339"/>
      <c r="AUH338" s="339"/>
      <c r="AUI338" s="339"/>
      <c r="AUJ338" s="339"/>
      <c r="AUK338" s="339"/>
      <c r="AUL338" s="339"/>
      <c r="AUM338" s="339"/>
      <c r="AUN338" s="339"/>
      <c r="AUO338" s="339"/>
      <c r="AUP338" s="339"/>
      <c r="AUQ338" s="339"/>
      <c r="AUR338" s="339"/>
      <c r="AUS338" s="339"/>
      <c r="AUT338" s="339"/>
      <c r="AUU338" s="339"/>
      <c r="AUV338" s="339"/>
      <c r="AUW338" s="339"/>
      <c r="AUX338" s="339"/>
      <c r="AUY338" s="339"/>
      <c r="AUZ338" s="339"/>
      <c r="AVA338" s="339"/>
      <c r="AVB338" s="339"/>
      <c r="AVC338" s="339"/>
      <c r="AVD338" s="339"/>
      <c r="AVE338" s="339"/>
      <c r="AVF338" s="339"/>
      <c r="AVG338" s="339"/>
      <c r="AVH338" s="339"/>
      <c r="AVI338" s="339"/>
      <c r="AVJ338" s="339"/>
      <c r="AVK338" s="339"/>
      <c r="AVL338" s="339"/>
      <c r="AVM338" s="339"/>
      <c r="AVN338" s="339"/>
      <c r="AVO338" s="339"/>
      <c r="AVP338" s="339"/>
      <c r="AVQ338" s="339"/>
      <c r="AVR338" s="339"/>
      <c r="AVS338" s="339"/>
      <c r="AVT338" s="339"/>
      <c r="AVU338" s="339"/>
      <c r="AVV338" s="339"/>
      <c r="AVW338" s="339"/>
      <c r="AVX338" s="339"/>
      <c r="AVY338" s="339"/>
      <c r="AVZ338" s="339"/>
      <c r="AWA338" s="339"/>
      <c r="AWB338" s="339"/>
      <c r="AWC338" s="339"/>
      <c r="AWD338" s="339"/>
      <c r="AWE338" s="339"/>
      <c r="AWF338" s="339"/>
      <c r="AWG338" s="339"/>
      <c r="AWH338" s="339"/>
      <c r="AWI338" s="339"/>
      <c r="AWJ338" s="339"/>
      <c r="AWK338" s="339"/>
      <c r="AWL338" s="339"/>
      <c r="AWM338" s="339"/>
      <c r="AWN338" s="339"/>
      <c r="AWO338" s="339"/>
      <c r="AWP338" s="339"/>
      <c r="AWQ338" s="339"/>
      <c r="AWR338" s="339"/>
      <c r="AWS338" s="339"/>
      <c r="AWT338" s="339"/>
      <c r="AWU338" s="339"/>
      <c r="AWV338" s="339"/>
      <c r="AWW338" s="339"/>
      <c r="AWX338" s="339"/>
      <c r="AWY338" s="339"/>
      <c r="AWZ338" s="339"/>
      <c r="AXA338" s="339"/>
      <c r="AXB338" s="339"/>
      <c r="AXC338" s="339"/>
      <c r="AXD338" s="339"/>
      <c r="AXE338" s="339"/>
      <c r="AXF338" s="339"/>
      <c r="AXG338" s="339"/>
      <c r="AXH338" s="339"/>
      <c r="AXI338" s="339"/>
      <c r="AXJ338" s="339"/>
      <c r="AXK338" s="339"/>
      <c r="AXL338" s="339"/>
      <c r="AXM338" s="339"/>
      <c r="AXN338" s="339"/>
      <c r="AXO338" s="339"/>
      <c r="AXP338" s="339"/>
      <c r="AXQ338" s="339"/>
      <c r="AXR338" s="339"/>
      <c r="AXS338" s="339"/>
      <c r="AXT338" s="339"/>
      <c r="AXU338" s="339"/>
      <c r="AXV338" s="339"/>
      <c r="AXW338" s="339"/>
      <c r="AXX338" s="339"/>
      <c r="AXY338" s="339"/>
      <c r="AXZ338" s="339"/>
      <c r="AYA338" s="339"/>
      <c r="AYB338" s="339"/>
      <c r="AYC338" s="339"/>
      <c r="AYD338" s="339"/>
      <c r="AYE338" s="339"/>
      <c r="AYF338" s="339"/>
      <c r="AYG338" s="339"/>
      <c r="AYH338" s="339"/>
      <c r="AYI338" s="339"/>
      <c r="AYJ338" s="339"/>
      <c r="AYK338" s="339"/>
      <c r="AYL338" s="339"/>
      <c r="AYM338" s="339"/>
      <c r="AYN338" s="339"/>
      <c r="AYO338" s="339"/>
      <c r="AYP338" s="339"/>
      <c r="AYQ338" s="339"/>
      <c r="AYR338" s="339"/>
      <c r="AYS338" s="339"/>
      <c r="AYT338" s="339"/>
      <c r="AYU338" s="339"/>
      <c r="AYV338" s="339"/>
      <c r="AYW338" s="339"/>
      <c r="AYX338" s="339"/>
      <c r="AYY338" s="339"/>
      <c r="AYZ338" s="339"/>
      <c r="AZA338" s="339"/>
      <c r="AZB338" s="339"/>
      <c r="AZC338" s="339"/>
      <c r="AZD338" s="339"/>
      <c r="AZE338" s="339"/>
      <c r="AZF338" s="339"/>
      <c r="AZG338" s="339"/>
      <c r="AZH338" s="339"/>
      <c r="AZI338" s="339"/>
      <c r="AZJ338" s="339"/>
      <c r="AZK338" s="339"/>
      <c r="AZL338" s="339"/>
      <c r="AZM338" s="339"/>
      <c r="AZN338" s="339"/>
      <c r="AZO338" s="339"/>
      <c r="AZP338" s="339"/>
      <c r="AZQ338" s="339"/>
      <c r="AZR338" s="339"/>
      <c r="AZS338" s="339"/>
      <c r="AZT338" s="339"/>
      <c r="AZU338" s="339"/>
      <c r="AZV338" s="339"/>
      <c r="AZW338" s="339"/>
      <c r="AZX338" s="339"/>
      <c r="AZY338" s="339"/>
      <c r="AZZ338" s="339"/>
      <c r="BAA338" s="339"/>
      <c r="BAB338" s="339"/>
      <c r="BAC338" s="339"/>
      <c r="BAD338" s="339"/>
      <c r="BAE338" s="339"/>
      <c r="BAF338" s="339"/>
      <c r="BAG338" s="339"/>
      <c r="BAH338" s="339"/>
      <c r="BAI338" s="339"/>
      <c r="BAJ338" s="339"/>
      <c r="BAK338" s="339"/>
      <c r="BAL338" s="339"/>
      <c r="BAM338" s="339"/>
      <c r="BAN338" s="339"/>
      <c r="BAO338" s="339"/>
      <c r="BAP338" s="339"/>
      <c r="BAQ338" s="339"/>
      <c r="BAR338" s="339"/>
      <c r="BAS338" s="339"/>
      <c r="BAT338" s="339"/>
      <c r="BAU338" s="339"/>
      <c r="BAV338" s="339"/>
      <c r="BAW338" s="339"/>
      <c r="BAX338" s="339"/>
      <c r="BAY338" s="339"/>
      <c r="BAZ338" s="339"/>
      <c r="BBA338" s="339"/>
      <c r="BBB338" s="339"/>
      <c r="BBC338" s="339"/>
      <c r="BBD338" s="339"/>
      <c r="BBE338" s="339"/>
      <c r="BBF338" s="339"/>
      <c r="BBG338" s="339"/>
      <c r="BBH338" s="339"/>
      <c r="BBI338" s="339"/>
      <c r="BBJ338" s="339"/>
      <c r="BBK338" s="339"/>
      <c r="BBL338" s="339"/>
      <c r="BBM338" s="339"/>
      <c r="BBN338" s="339"/>
      <c r="BBO338" s="339"/>
      <c r="BBP338" s="339"/>
      <c r="BBQ338" s="339"/>
      <c r="BBR338" s="339"/>
      <c r="BBS338" s="339"/>
      <c r="BBT338" s="339"/>
      <c r="BBU338" s="339"/>
      <c r="BBV338" s="339"/>
      <c r="BBW338" s="339"/>
      <c r="BBX338" s="339"/>
      <c r="BBY338" s="339"/>
      <c r="BBZ338" s="339"/>
      <c r="BCA338" s="339"/>
      <c r="BCB338" s="339"/>
      <c r="BCC338" s="339"/>
      <c r="BCD338" s="339"/>
      <c r="BCE338" s="339"/>
      <c r="BCF338" s="339"/>
      <c r="BCG338" s="339"/>
      <c r="BCH338" s="339"/>
      <c r="BCI338" s="339"/>
      <c r="BCJ338" s="339"/>
      <c r="BCK338" s="339"/>
      <c r="BCL338" s="339"/>
      <c r="BCM338" s="339"/>
      <c r="BCN338" s="339"/>
      <c r="BCO338" s="339"/>
      <c r="BCP338" s="339"/>
      <c r="BCQ338" s="339"/>
      <c r="BCR338" s="339"/>
      <c r="BCS338" s="339"/>
      <c r="BCT338" s="339"/>
      <c r="BCU338" s="339"/>
      <c r="BCV338" s="339"/>
      <c r="BCW338" s="339"/>
      <c r="BCX338" s="339"/>
      <c r="BCY338" s="339"/>
      <c r="BCZ338" s="339"/>
      <c r="BDA338" s="339"/>
      <c r="BDB338" s="339"/>
      <c r="BDC338" s="339"/>
      <c r="BDD338" s="339"/>
      <c r="BDE338" s="339"/>
      <c r="BDF338" s="339"/>
      <c r="BDG338" s="339"/>
      <c r="BDH338" s="339"/>
      <c r="BDI338" s="339"/>
      <c r="BDJ338" s="339"/>
      <c r="BDK338" s="339"/>
      <c r="BDL338" s="339"/>
      <c r="BDM338" s="339"/>
      <c r="BDN338" s="339"/>
      <c r="BDO338" s="339"/>
      <c r="BDP338" s="339"/>
      <c r="BDQ338" s="339"/>
      <c r="BDR338" s="339"/>
      <c r="BDS338" s="339"/>
      <c r="BDT338" s="339"/>
      <c r="BDU338" s="339"/>
      <c r="BDV338" s="339"/>
      <c r="BDW338" s="339"/>
      <c r="BDX338" s="339"/>
      <c r="BDY338" s="339"/>
      <c r="BDZ338" s="339"/>
      <c r="BEA338" s="339"/>
      <c r="BEB338" s="339"/>
      <c r="BEC338" s="339"/>
      <c r="BED338" s="339"/>
      <c r="BEE338" s="339"/>
      <c r="BEF338" s="339"/>
      <c r="BEG338" s="339"/>
      <c r="BEH338" s="339"/>
      <c r="BEI338" s="339"/>
      <c r="BEJ338" s="339"/>
      <c r="BEK338" s="339"/>
      <c r="BEL338" s="339"/>
      <c r="BEM338" s="339"/>
      <c r="BEN338" s="339"/>
      <c r="BEO338" s="339"/>
      <c r="BEP338" s="339"/>
      <c r="BEQ338" s="339"/>
      <c r="BER338" s="339"/>
      <c r="BES338" s="339"/>
      <c r="BET338" s="339"/>
      <c r="BEU338" s="339"/>
      <c r="BEV338" s="339"/>
      <c r="BEW338" s="339"/>
      <c r="BEX338" s="339"/>
      <c r="BEY338" s="339"/>
      <c r="BEZ338" s="339"/>
      <c r="BFA338" s="339"/>
      <c r="BFB338" s="339"/>
      <c r="BFC338" s="339"/>
      <c r="BFD338" s="339"/>
      <c r="BFE338" s="339"/>
      <c r="BFF338" s="339"/>
      <c r="BFG338" s="339"/>
      <c r="BFH338" s="339"/>
      <c r="BFI338" s="339"/>
      <c r="BFJ338" s="339"/>
      <c r="BFK338" s="339"/>
      <c r="BFL338" s="339"/>
      <c r="BFM338" s="339"/>
      <c r="BFN338" s="339"/>
      <c r="BFO338" s="339"/>
      <c r="BFP338" s="339"/>
      <c r="BFQ338" s="339"/>
      <c r="BFR338" s="339"/>
      <c r="BFS338" s="339"/>
      <c r="BFT338" s="339"/>
      <c r="BFU338" s="339"/>
      <c r="BFV338" s="339"/>
      <c r="BFW338" s="339"/>
      <c r="BFX338" s="339"/>
      <c r="BFY338" s="339"/>
      <c r="BFZ338" s="339"/>
      <c r="BGA338" s="339"/>
      <c r="BGB338" s="339"/>
      <c r="BGC338" s="339"/>
      <c r="BGD338" s="339"/>
      <c r="BGE338" s="339"/>
      <c r="BGF338" s="339"/>
      <c r="BGG338" s="339"/>
      <c r="BGH338" s="339"/>
      <c r="BGI338" s="339"/>
      <c r="BGJ338" s="339"/>
      <c r="BGK338" s="339"/>
      <c r="BGL338" s="339"/>
      <c r="BGM338" s="339"/>
      <c r="BGN338" s="339"/>
      <c r="BGO338" s="339"/>
      <c r="BGP338" s="339"/>
      <c r="BGQ338" s="339"/>
      <c r="BGR338" s="339"/>
      <c r="BGS338" s="339"/>
      <c r="BGT338" s="339"/>
      <c r="BGU338" s="339"/>
      <c r="BGV338" s="339"/>
      <c r="BGW338" s="339"/>
      <c r="BGX338" s="339"/>
      <c r="BGY338" s="339"/>
      <c r="BGZ338" s="339"/>
      <c r="BHA338" s="339"/>
      <c r="BHB338" s="339"/>
      <c r="BHC338" s="339"/>
      <c r="BHD338" s="339"/>
      <c r="BHE338" s="339"/>
      <c r="BHF338" s="339"/>
      <c r="BHG338" s="339"/>
      <c r="BHH338" s="339"/>
      <c r="BHI338" s="339"/>
      <c r="BHJ338" s="339"/>
      <c r="BHK338" s="339"/>
      <c r="BHL338" s="339"/>
      <c r="BHM338" s="339"/>
      <c r="BHN338" s="339"/>
      <c r="BHO338" s="339"/>
      <c r="BHP338" s="339"/>
      <c r="BHQ338" s="339"/>
      <c r="BHR338" s="339"/>
      <c r="BHS338" s="339"/>
      <c r="BHT338" s="339"/>
      <c r="BHU338" s="339"/>
      <c r="BHV338" s="339"/>
      <c r="BHW338" s="339"/>
      <c r="BHX338" s="339"/>
      <c r="BHY338" s="339"/>
      <c r="BHZ338" s="339"/>
      <c r="BIA338" s="339"/>
      <c r="BIB338" s="339"/>
      <c r="BIC338" s="339"/>
      <c r="BID338" s="339"/>
      <c r="BIE338" s="339"/>
      <c r="BIF338" s="339"/>
      <c r="BIG338" s="339"/>
      <c r="BIH338" s="339"/>
      <c r="BII338" s="339"/>
      <c r="BIJ338" s="339"/>
      <c r="BIK338" s="339"/>
      <c r="BIL338" s="339"/>
      <c r="BIM338" s="339"/>
      <c r="BIN338" s="339"/>
      <c r="BIO338" s="339"/>
      <c r="BIP338" s="339"/>
      <c r="BIQ338" s="339"/>
      <c r="BIR338" s="339"/>
      <c r="BIS338" s="339"/>
      <c r="BIT338" s="339"/>
      <c r="BIU338" s="339"/>
      <c r="BIV338" s="339"/>
      <c r="BIW338" s="339"/>
      <c r="BIX338" s="339"/>
      <c r="BIY338" s="339"/>
      <c r="BIZ338" s="339"/>
      <c r="BJA338" s="339"/>
      <c r="BJB338" s="339"/>
      <c r="BJC338" s="339"/>
      <c r="BJD338" s="339"/>
      <c r="BJE338" s="339"/>
      <c r="BJF338" s="339"/>
      <c r="BJG338" s="339"/>
      <c r="BJH338" s="339"/>
      <c r="BJI338" s="339"/>
      <c r="BJJ338" s="339"/>
      <c r="BJK338" s="339"/>
      <c r="BJL338" s="339"/>
      <c r="BJM338" s="339"/>
      <c r="BJN338" s="339"/>
      <c r="BJO338" s="339"/>
      <c r="BJP338" s="339"/>
      <c r="BJQ338" s="339"/>
      <c r="BJR338" s="339"/>
      <c r="BJS338" s="339"/>
      <c r="BJT338" s="339"/>
      <c r="BJU338" s="339"/>
      <c r="BJV338" s="339"/>
      <c r="BJW338" s="339"/>
      <c r="BJX338" s="339"/>
      <c r="BJY338" s="339"/>
      <c r="BJZ338" s="339"/>
      <c r="BKA338" s="339"/>
      <c r="BKB338" s="339"/>
      <c r="BKC338" s="339"/>
      <c r="BKD338" s="339"/>
      <c r="BKE338" s="339"/>
      <c r="BKF338" s="339"/>
      <c r="BKG338" s="339"/>
      <c r="BKH338" s="339"/>
      <c r="BKI338" s="339"/>
      <c r="BKJ338" s="339"/>
      <c r="BKK338" s="339"/>
      <c r="BKL338" s="339"/>
      <c r="BKM338" s="339"/>
      <c r="BKN338" s="339"/>
      <c r="BKO338" s="339"/>
      <c r="BKP338" s="339"/>
      <c r="BKQ338" s="339"/>
      <c r="BKR338" s="339"/>
      <c r="BKS338" s="339"/>
      <c r="BKT338" s="339"/>
      <c r="BKU338" s="339"/>
      <c r="BKV338" s="339"/>
      <c r="BKW338" s="339"/>
      <c r="BKX338" s="339"/>
      <c r="BKY338" s="339"/>
      <c r="BKZ338" s="339"/>
      <c r="BLA338" s="339"/>
      <c r="BLB338" s="339"/>
      <c r="BLC338" s="339"/>
      <c r="BLD338" s="339"/>
      <c r="BLE338" s="339"/>
      <c r="BLF338" s="339"/>
      <c r="BLG338" s="339"/>
      <c r="BLH338" s="339"/>
      <c r="BLI338" s="339"/>
      <c r="BLJ338" s="339"/>
      <c r="BLK338" s="339"/>
      <c r="BLL338" s="339"/>
      <c r="BLM338" s="339"/>
      <c r="BLN338" s="339"/>
      <c r="BLO338" s="339"/>
      <c r="BLP338" s="339"/>
      <c r="BLQ338" s="339"/>
      <c r="BLR338" s="339"/>
      <c r="BLS338" s="339"/>
      <c r="BLT338" s="339"/>
      <c r="BLU338" s="339"/>
      <c r="BLV338" s="339"/>
      <c r="BLW338" s="339"/>
      <c r="BLX338" s="339"/>
      <c r="BLY338" s="339"/>
      <c r="BLZ338" s="339"/>
      <c r="BMA338" s="339"/>
      <c r="BMB338" s="339"/>
      <c r="BMC338" s="339"/>
      <c r="BMD338" s="339"/>
      <c r="BME338" s="339"/>
      <c r="BMF338" s="339"/>
      <c r="BMG338" s="339"/>
      <c r="BMH338" s="339"/>
      <c r="BMI338" s="339"/>
      <c r="BMJ338" s="339"/>
      <c r="BMK338" s="339"/>
      <c r="BML338" s="339"/>
      <c r="BMM338" s="339"/>
      <c r="BMN338" s="339"/>
      <c r="BMO338" s="339"/>
      <c r="BMP338" s="339"/>
      <c r="BMQ338" s="339"/>
      <c r="BMR338" s="339"/>
      <c r="BMS338" s="339"/>
      <c r="BMT338" s="339"/>
      <c r="BMU338" s="339"/>
      <c r="BMV338" s="339"/>
      <c r="BMW338" s="339"/>
      <c r="BMX338" s="339"/>
      <c r="BMY338" s="339"/>
      <c r="BMZ338" s="339"/>
      <c r="BNA338" s="339"/>
      <c r="BNB338" s="339"/>
      <c r="BNC338" s="339"/>
      <c r="BND338" s="339"/>
      <c r="BNE338" s="339"/>
      <c r="BNF338" s="339"/>
      <c r="BNG338" s="339"/>
      <c r="BNH338" s="339"/>
      <c r="BNI338" s="339"/>
      <c r="BNJ338" s="339"/>
      <c r="BNK338" s="339"/>
      <c r="BNL338" s="339"/>
      <c r="BNM338" s="339"/>
      <c r="BNN338" s="339"/>
      <c r="BNO338" s="339"/>
      <c r="BNP338" s="339"/>
      <c r="BNQ338" s="339"/>
      <c r="BNR338" s="339"/>
      <c r="BNS338" s="339"/>
      <c r="BNT338" s="339"/>
      <c r="BNU338" s="339"/>
      <c r="BNV338" s="339"/>
      <c r="BNW338" s="339"/>
      <c r="BNX338" s="339"/>
      <c r="BNY338" s="339"/>
      <c r="BNZ338" s="339"/>
      <c r="BOA338" s="339"/>
      <c r="BOB338" s="339"/>
      <c r="BOC338" s="339"/>
      <c r="BOD338" s="339"/>
      <c r="BOE338" s="339"/>
      <c r="BOF338" s="339"/>
      <c r="BOG338" s="339"/>
      <c r="BOH338" s="339"/>
      <c r="BOI338" s="339"/>
      <c r="BOJ338" s="339"/>
      <c r="BOK338" s="339"/>
      <c r="BOL338" s="339"/>
      <c r="BOM338" s="339"/>
      <c r="BON338" s="339"/>
      <c r="BOO338" s="339"/>
      <c r="BOP338" s="339"/>
      <c r="BOQ338" s="339"/>
      <c r="BOR338" s="339"/>
      <c r="BOS338" s="339"/>
      <c r="BOT338" s="339"/>
      <c r="BOU338" s="339"/>
      <c r="BOV338" s="339"/>
    </row>
    <row r="339" spans="1:1764" ht="40.5" customHeight="1">
      <c r="A339" s="374" t="s">
        <v>339</v>
      </c>
      <c r="B339" s="375" t="s">
        <v>340</v>
      </c>
      <c r="C339" s="153" t="s">
        <v>963</v>
      </c>
      <c r="D339" s="153" t="s">
        <v>964</v>
      </c>
      <c r="E339" s="37" t="s">
        <v>1350</v>
      </c>
      <c r="F339" s="160" t="s">
        <v>1316</v>
      </c>
      <c r="G339" s="37" t="s">
        <v>22</v>
      </c>
      <c r="H339" s="37">
        <v>750</v>
      </c>
      <c r="I339" s="400">
        <v>75011</v>
      </c>
      <c r="J339" s="473">
        <f t="shared" si="6"/>
        <v>528000</v>
      </c>
      <c r="K339" s="473">
        <v>528000</v>
      </c>
      <c r="L339" s="503"/>
      <c r="M339" s="114"/>
      <c r="N339" s="114"/>
      <c r="O339" s="114"/>
      <c r="P339" s="114"/>
      <c r="Q339" s="114"/>
      <c r="R339" s="114"/>
      <c r="S339" s="114"/>
      <c r="T339" s="114"/>
      <c r="U339" s="114"/>
    </row>
    <row r="340" spans="1:1764" s="39" customFormat="1" ht="40.5" customHeight="1">
      <c r="A340" s="29" t="s">
        <v>341</v>
      </c>
      <c r="B340" s="21" t="s">
        <v>342</v>
      </c>
      <c r="C340" s="60"/>
      <c r="D340" s="61"/>
      <c r="E340" s="61"/>
      <c r="F340" s="61"/>
      <c r="G340" s="61"/>
      <c r="H340" s="61"/>
      <c r="I340" s="421"/>
      <c r="J340" s="456">
        <f t="shared" si="6"/>
        <v>52000</v>
      </c>
      <c r="K340" s="456">
        <f>0+K341</f>
        <v>52000</v>
      </c>
      <c r="L340" s="479">
        <f>0+L341</f>
        <v>0</v>
      </c>
      <c r="M340" s="327"/>
      <c r="N340" s="327"/>
      <c r="O340" s="327"/>
      <c r="P340" s="327"/>
      <c r="Q340" s="114"/>
      <c r="R340" s="327"/>
      <c r="S340" s="327"/>
      <c r="T340" s="327"/>
      <c r="U340" s="327"/>
      <c r="V340" s="338"/>
      <c r="W340" s="338"/>
      <c r="X340" s="338"/>
      <c r="Y340" s="338"/>
      <c r="Z340" s="338"/>
      <c r="AA340" s="338"/>
      <c r="AB340" s="338"/>
      <c r="AC340" s="338"/>
      <c r="AD340" s="338"/>
      <c r="AE340" s="338"/>
      <c r="AF340" s="338"/>
      <c r="AG340" s="338"/>
      <c r="AH340" s="338"/>
      <c r="AI340" s="338"/>
      <c r="AJ340" s="338"/>
      <c r="AK340" s="338"/>
      <c r="AL340" s="338"/>
      <c r="AM340" s="338"/>
      <c r="AN340" s="338"/>
      <c r="AO340" s="338"/>
      <c r="AP340" s="338"/>
      <c r="AQ340" s="338"/>
      <c r="AR340" s="338"/>
      <c r="AS340" s="338"/>
      <c r="AT340" s="338"/>
      <c r="AU340" s="338"/>
      <c r="AV340" s="338"/>
      <c r="AW340" s="338"/>
      <c r="AX340" s="338"/>
      <c r="AY340" s="338"/>
      <c r="AZ340" s="338"/>
      <c r="BA340" s="338"/>
      <c r="BB340" s="338"/>
      <c r="BC340" s="338"/>
      <c r="BD340" s="338"/>
      <c r="BE340" s="338"/>
      <c r="BF340" s="338"/>
      <c r="BG340" s="338"/>
      <c r="BH340" s="338"/>
      <c r="BI340" s="338"/>
      <c r="BJ340" s="338"/>
      <c r="BK340" s="338"/>
      <c r="BL340" s="338"/>
      <c r="BM340" s="338"/>
      <c r="BN340" s="338"/>
      <c r="BO340" s="338"/>
      <c r="BP340" s="338"/>
      <c r="BQ340" s="338"/>
      <c r="BR340" s="338"/>
      <c r="BS340" s="338"/>
      <c r="BT340" s="338"/>
      <c r="BU340" s="338"/>
      <c r="BV340" s="338"/>
      <c r="BW340" s="338"/>
      <c r="BX340" s="338"/>
      <c r="BY340" s="338"/>
      <c r="BZ340" s="338"/>
      <c r="CA340" s="338"/>
      <c r="CB340" s="338"/>
      <c r="CC340" s="338"/>
      <c r="CD340" s="338"/>
      <c r="CE340" s="338"/>
      <c r="CF340" s="338"/>
      <c r="CG340" s="338"/>
      <c r="CH340" s="338"/>
      <c r="CI340" s="338"/>
      <c r="CJ340" s="338"/>
      <c r="CK340" s="338"/>
      <c r="CL340" s="338"/>
      <c r="CM340" s="338"/>
      <c r="CN340" s="338"/>
      <c r="CO340" s="338"/>
      <c r="CP340" s="338"/>
      <c r="CQ340" s="338"/>
      <c r="CR340" s="338"/>
      <c r="CS340" s="338"/>
      <c r="CT340" s="338"/>
      <c r="CU340" s="338"/>
      <c r="CV340" s="338"/>
      <c r="CW340" s="338"/>
      <c r="CX340" s="338"/>
      <c r="CY340" s="338"/>
      <c r="CZ340" s="338"/>
      <c r="DA340" s="338"/>
      <c r="DB340" s="338"/>
      <c r="DC340" s="338"/>
      <c r="DD340" s="338"/>
      <c r="DE340" s="338"/>
      <c r="DF340" s="338"/>
      <c r="DG340" s="338"/>
      <c r="DH340" s="338"/>
      <c r="DI340" s="338"/>
      <c r="DJ340" s="338"/>
      <c r="DK340" s="338"/>
      <c r="DL340" s="338"/>
      <c r="DM340" s="338"/>
      <c r="DN340" s="338"/>
      <c r="DO340" s="338"/>
      <c r="DP340" s="338"/>
      <c r="DQ340" s="338"/>
      <c r="DR340" s="338"/>
      <c r="DS340" s="338"/>
      <c r="DT340" s="338"/>
      <c r="DU340" s="338"/>
      <c r="DV340" s="338"/>
      <c r="DW340" s="338"/>
      <c r="DX340" s="338"/>
      <c r="DY340" s="338"/>
      <c r="DZ340" s="338"/>
      <c r="EA340" s="338"/>
      <c r="EB340" s="338"/>
      <c r="EC340" s="338"/>
      <c r="ED340" s="338"/>
      <c r="EE340" s="338"/>
      <c r="EF340" s="338"/>
      <c r="EG340" s="338"/>
      <c r="EH340" s="338"/>
      <c r="EI340" s="338"/>
      <c r="EJ340" s="338"/>
      <c r="EK340" s="338"/>
      <c r="EL340" s="338"/>
      <c r="EM340" s="338"/>
      <c r="EN340" s="338"/>
      <c r="EO340" s="338"/>
      <c r="EP340" s="338"/>
      <c r="EQ340" s="338"/>
      <c r="ER340" s="338"/>
      <c r="ES340" s="338"/>
      <c r="ET340" s="338"/>
      <c r="EU340" s="338"/>
      <c r="EV340" s="338"/>
      <c r="EW340" s="338"/>
      <c r="EX340" s="338"/>
      <c r="EY340" s="338"/>
      <c r="EZ340" s="338"/>
      <c r="FA340" s="338"/>
      <c r="FB340" s="338"/>
      <c r="FC340" s="338"/>
      <c r="FD340" s="338"/>
      <c r="FE340" s="338"/>
      <c r="FF340" s="338"/>
      <c r="FG340" s="338"/>
      <c r="FH340" s="338"/>
      <c r="FI340" s="338"/>
      <c r="FJ340" s="338"/>
      <c r="FK340" s="338"/>
      <c r="FL340" s="338"/>
      <c r="FM340" s="338"/>
      <c r="FN340" s="338"/>
      <c r="FO340" s="338"/>
      <c r="FP340" s="338"/>
      <c r="FQ340" s="338"/>
      <c r="FR340" s="338"/>
      <c r="FS340" s="338"/>
      <c r="FT340" s="338"/>
      <c r="FU340" s="338"/>
      <c r="FV340" s="338"/>
      <c r="FW340" s="338"/>
      <c r="FX340" s="338"/>
      <c r="FY340" s="338"/>
      <c r="FZ340" s="338"/>
      <c r="GA340" s="338"/>
      <c r="GB340" s="338"/>
      <c r="GC340" s="338"/>
      <c r="GD340" s="338"/>
      <c r="GE340" s="338"/>
      <c r="GF340" s="338"/>
      <c r="GG340" s="338"/>
      <c r="GH340" s="338"/>
      <c r="GI340" s="338"/>
      <c r="GJ340" s="338"/>
      <c r="GK340" s="338"/>
      <c r="GL340" s="338"/>
      <c r="GM340" s="338"/>
      <c r="GN340" s="338"/>
      <c r="GO340" s="338"/>
      <c r="GP340" s="338"/>
      <c r="GQ340" s="338"/>
      <c r="GR340" s="338"/>
      <c r="GS340" s="338"/>
      <c r="GT340" s="338"/>
      <c r="GU340" s="338"/>
      <c r="GV340" s="338"/>
      <c r="GW340" s="338"/>
      <c r="GX340" s="338"/>
      <c r="GY340" s="338"/>
      <c r="GZ340" s="338"/>
      <c r="HA340" s="338"/>
      <c r="HB340" s="338"/>
      <c r="HC340" s="338"/>
      <c r="HD340" s="338"/>
      <c r="HE340" s="338"/>
      <c r="HF340" s="338"/>
      <c r="HG340" s="338"/>
      <c r="HH340" s="338"/>
      <c r="HI340" s="338"/>
      <c r="HJ340" s="338"/>
      <c r="HK340" s="338"/>
      <c r="HL340" s="338"/>
      <c r="HM340" s="338"/>
      <c r="HN340" s="338"/>
      <c r="HO340" s="338"/>
      <c r="HP340" s="338"/>
      <c r="HQ340" s="338"/>
      <c r="HR340" s="338"/>
      <c r="HS340" s="338"/>
      <c r="HT340" s="338"/>
      <c r="HU340" s="338"/>
      <c r="HV340" s="338"/>
      <c r="HW340" s="338"/>
      <c r="HX340" s="338"/>
      <c r="HY340" s="338"/>
      <c r="HZ340" s="338"/>
      <c r="IA340" s="338"/>
      <c r="IB340" s="338"/>
      <c r="IC340" s="338"/>
      <c r="ID340" s="338"/>
      <c r="IE340" s="338"/>
      <c r="IF340" s="338"/>
      <c r="IG340" s="338"/>
      <c r="IH340" s="338"/>
      <c r="II340" s="338"/>
      <c r="IJ340" s="338"/>
      <c r="IK340" s="338"/>
      <c r="IL340" s="338"/>
      <c r="IM340" s="338"/>
      <c r="IN340" s="338"/>
      <c r="IO340" s="338"/>
      <c r="IP340" s="338"/>
      <c r="IQ340" s="338"/>
      <c r="IR340" s="338"/>
      <c r="IS340" s="338"/>
      <c r="IT340" s="338"/>
      <c r="IU340" s="338"/>
      <c r="IV340" s="338"/>
      <c r="IW340" s="338"/>
      <c r="IX340" s="338"/>
      <c r="IY340" s="338"/>
      <c r="IZ340" s="338"/>
      <c r="JA340" s="338"/>
      <c r="JB340" s="338"/>
      <c r="JC340" s="338"/>
      <c r="JD340" s="338"/>
      <c r="JE340" s="338"/>
      <c r="JF340" s="338"/>
      <c r="JG340" s="338"/>
      <c r="JH340" s="338"/>
      <c r="JI340" s="338"/>
      <c r="JJ340" s="338"/>
      <c r="JK340" s="338"/>
      <c r="JL340" s="338"/>
      <c r="JM340" s="338"/>
      <c r="JN340" s="338"/>
      <c r="JO340" s="338"/>
      <c r="JP340" s="338"/>
      <c r="JQ340" s="338"/>
      <c r="JR340" s="338"/>
      <c r="JS340" s="338"/>
      <c r="JT340" s="338"/>
      <c r="JU340" s="338"/>
      <c r="JV340" s="338"/>
      <c r="JW340" s="338"/>
      <c r="JX340" s="338"/>
      <c r="JY340" s="338"/>
      <c r="JZ340" s="338"/>
      <c r="KA340" s="338"/>
      <c r="KB340" s="338"/>
      <c r="KC340" s="338"/>
      <c r="KD340" s="338"/>
      <c r="KE340" s="338"/>
      <c r="KF340" s="338"/>
      <c r="KG340" s="338"/>
      <c r="KH340" s="338"/>
      <c r="KI340" s="338"/>
      <c r="KJ340" s="338"/>
      <c r="KK340" s="338"/>
      <c r="KL340" s="338"/>
      <c r="KM340" s="338"/>
      <c r="KN340" s="338"/>
      <c r="KO340" s="338"/>
      <c r="KP340" s="338"/>
      <c r="KQ340" s="338"/>
      <c r="KR340" s="338"/>
      <c r="KS340" s="338"/>
      <c r="KT340" s="338"/>
      <c r="KU340" s="338"/>
      <c r="KV340" s="338"/>
      <c r="KW340" s="338"/>
      <c r="KX340" s="338"/>
      <c r="KY340" s="338"/>
      <c r="KZ340" s="338"/>
      <c r="LA340" s="338"/>
      <c r="LB340" s="338"/>
      <c r="LC340" s="338"/>
      <c r="LD340" s="338"/>
      <c r="LE340" s="338"/>
      <c r="LF340" s="338"/>
      <c r="LG340" s="338"/>
      <c r="LH340" s="338"/>
      <c r="LI340" s="338"/>
      <c r="LJ340" s="338"/>
      <c r="LK340" s="338"/>
      <c r="LL340" s="338"/>
      <c r="LM340" s="338"/>
      <c r="LN340" s="338"/>
      <c r="LO340" s="338"/>
      <c r="LP340" s="338"/>
      <c r="LQ340" s="338"/>
      <c r="LR340" s="338"/>
      <c r="LS340" s="338"/>
      <c r="LT340" s="338"/>
      <c r="LU340" s="338"/>
      <c r="LV340" s="338"/>
      <c r="LW340" s="338"/>
      <c r="LX340" s="338"/>
      <c r="LY340" s="338"/>
      <c r="LZ340" s="338"/>
      <c r="MA340" s="338"/>
      <c r="MB340" s="338"/>
      <c r="MC340" s="338"/>
      <c r="MD340" s="338"/>
      <c r="ME340" s="338"/>
      <c r="MF340" s="338"/>
      <c r="MG340" s="338"/>
      <c r="MH340" s="338"/>
      <c r="MI340" s="338"/>
      <c r="MJ340" s="338"/>
      <c r="MK340" s="338"/>
      <c r="ML340" s="338"/>
      <c r="MM340" s="338"/>
      <c r="MN340" s="338"/>
      <c r="MO340" s="338"/>
      <c r="MP340" s="338"/>
      <c r="MQ340" s="338"/>
      <c r="MR340" s="338"/>
      <c r="MS340" s="338"/>
      <c r="MT340" s="338"/>
      <c r="MU340" s="338"/>
      <c r="MV340" s="338"/>
      <c r="MW340" s="338"/>
      <c r="MX340" s="338"/>
      <c r="MY340" s="338"/>
      <c r="MZ340" s="338"/>
      <c r="NA340" s="338"/>
      <c r="NB340" s="338"/>
      <c r="NC340" s="338"/>
      <c r="ND340" s="338"/>
      <c r="NE340" s="338"/>
      <c r="NF340" s="338"/>
      <c r="NG340" s="338"/>
      <c r="NH340" s="338"/>
      <c r="NI340" s="338"/>
      <c r="NJ340" s="338"/>
      <c r="NK340" s="338"/>
      <c r="NL340" s="338"/>
      <c r="NM340" s="338"/>
      <c r="NN340" s="338"/>
      <c r="NO340" s="338"/>
      <c r="NP340" s="338"/>
      <c r="NQ340" s="338"/>
      <c r="NR340" s="338"/>
      <c r="NS340" s="338"/>
      <c r="NT340" s="338"/>
      <c r="NU340" s="338"/>
      <c r="NV340" s="338"/>
      <c r="NW340" s="338"/>
      <c r="NX340" s="338"/>
      <c r="NY340" s="338"/>
      <c r="NZ340" s="338"/>
      <c r="OA340" s="338"/>
      <c r="OB340" s="338"/>
      <c r="OC340" s="338"/>
      <c r="OD340" s="338"/>
      <c r="OE340" s="338"/>
      <c r="OF340" s="338"/>
      <c r="OG340" s="338"/>
      <c r="OH340" s="338"/>
      <c r="OI340" s="338"/>
      <c r="OJ340" s="338"/>
      <c r="OK340" s="338"/>
      <c r="OL340" s="338"/>
      <c r="OM340" s="338"/>
      <c r="ON340" s="338"/>
      <c r="OO340" s="338"/>
      <c r="OP340" s="338"/>
      <c r="OQ340" s="338"/>
      <c r="OR340" s="338"/>
      <c r="OS340" s="338"/>
      <c r="OT340" s="338"/>
      <c r="OU340" s="338"/>
      <c r="OV340" s="338"/>
      <c r="OW340" s="338"/>
      <c r="OX340" s="338"/>
      <c r="OY340" s="338"/>
      <c r="OZ340" s="338"/>
      <c r="PA340" s="338"/>
      <c r="PB340" s="338"/>
      <c r="PC340" s="338"/>
      <c r="PD340" s="338"/>
      <c r="PE340" s="338"/>
      <c r="PF340" s="338"/>
      <c r="PG340" s="338"/>
      <c r="PH340" s="338"/>
      <c r="PI340" s="338"/>
      <c r="PJ340" s="338"/>
      <c r="PK340" s="338"/>
      <c r="PL340" s="338"/>
      <c r="PM340" s="338"/>
      <c r="PN340" s="338"/>
      <c r="PO340" s="338"/>
      <c r="PP340" s="338"/>
      <c r="PQ340" s="338"/>
      <c r="PR340" s="338"/>
      <c r="PS340" s="338"/>
      <c r="PT340" s="338"/>
      <c r="PU340" s="338"/>
      <c r="PV340" s="338"/>
      <c r="PW340" s="338"/>
      <c r="PX340" s="338"/>
      <c r="PY340" s="338"/>
      <c r="PZ340" s="338"/>
      <c r="QA340" s="338"/>
      <c r="QB340" s="338"/>
      <c r="QC340" s="338"/>
      <c r="QD340" s="338"/>
      <c r="QE340" s="338"/>
      <c r="QF340" s="338"/>
      <c r="QG340" s="338"/>
      <c r="QH340" s="338"/>
      <c r="QI340" s="338"/>
      <c r="QJ340" s="338"/>
      <c r="QK340" s="338"/>
      <c r="QL340" s="338"/>
      <c r="QM340" s="338"/>
      <c r="QN340" s="338"/>
      <c r="QO340" s="338"/>
      <c r="QP340" s="338"/>
      <c r="QQ340" s="338"/>
      <c r="QR340" s="338"/>
      <c r="QS340" s="338"/>
      <c r="QT340" s="338"/>
      <c r="QU340" s="338"/>
      <c r="QV340" s="338"/>
      <c r="QW340" s="338"/>
      <c r="QX340" s="338"/>
      <c r="QY340" s="338"/>
      <c r="QZ340" s="338"/>
      <c r="RA340" s="338"/>
      <c r="RB340" s="338"/>
      <c r="RC340" s="338"/>
      <c r="RD340" s="338"/>
      <c r="RE340" s="338"/>
      <c r="RF340" s="338"/>
      <c r="RG340" s="338"/>
      <c r="RH340" s="338"/>
      <c r="RI340" s="338"/>
      <c r="RJ340" s="338"/>
      <c r="RK340" s="338"/>
      <c r="RL340" s="338"/>
      <c r="RM340" s="338"/>
      <c r="RN340" s="338"/>
      <c r="RO340" s="338"/>
      <c r="RP340" s="338"/>
      <c r="RQ340" s="338"/>
      <c r="RR340" s="338"/>
      <c r="RS340" s="338"/>
      <c r="RT340" s="338"/>
      <c r="RU340" s="338"/>
      <c r="RV340" s="338"/>
      <c r="RW340" s="338"/>
      <c r="RX340" s="338"/>
      <c r="RY340" s="338"/>
      <c r="RZ340" s="338"/>
      <c r="SA340" s="338"/>
      <c r="SB340" s="338"/>
      <c r="SC340" s="338"/>
      <c r="SD340" s="338"/>
      <c r="SE340" s="338"/>
      <c r="SF340" s="338"/>
      <c r="SG340" s="338"/>
      <c r="SH340" s="338"/>
      <c r="SI340" s="338"/>
      <c r="SJ340" s="338"/>
      <c r="SK340" s="338"/>
      <c r="SL340" s="338"/>
      <c r="SM340" s="338"/>
      <c r="SN340" s="338"/>
      <c r="SO340" s="338"/>
      <c r="SP340" s="338"/>
      <c r="SQ340" s="338"/>
      <c r="SR340" s="338"/>
      <c r="SS340" s="338"/>
      <c r="ST340" s="338"/>
      <c r="SU340" s="338"/>
      <c r="SV340" s="338"/>
      <c r="SW340" s="338"/>
      <c r="SX340" s="338"/>
      <c r="SY340" s="338"/>
      <c r="SZ340" s="338"/>
      <c r="TA340" s="338"/>
      <c r="TB340" s="338"/>
      <c r="TC340" s="338"/>
      <c r="TD340" s="338"/>
      <c r="TE340" s="338"/>
      <c r="TF340" s="338"/>
      <c r="TG340" s="338"/>
      <c r="TH340" s="338"/>
      <c r="TI340" s="338"/>
      <c r="TJ340" s="338"/>
      <c r="TK340" s="338"/>
      <c r="TL340" s="338"/>
      <c r="TM340" s="338"/>
      <c r="TN340" s="338"/>
      <c r="TO340" s="338"/>
      <c r="TP340" s="338"/>
      <c r="TQ340" s="338"/>
      <c r="TR340" s="338"/>
      <c r="TS340" s="338"/>
      <c r="TT340" s="338"/>
      <c r="TU340" s="338"/>
      <c r="TV340" s="338"/>
      <c r="TW340" s="338"/>
      <c r="TX340" s="338"/>
      <c r="TY340" s="338"/>
      <c r="TZ340" s="338"/>
      <c r="UA340" s="338"/>
      <c r="UB340" s="338"/>
      <c r="UC340" s="338"/>
      <c r="UD340" s="338"/>
      <c r="UE340" s="338"/>
      <c r="UF340" s="338"/>
      <c r="UG340" s="338"/>
      <c r="UH340" s="338"/>
      <c r="UI340" s="338"/>
      <c r="UJ340" s="338"/>
      <c r="UK340" s="338"/>
      <c r="UL340" s="338"/>
      <c r="UM340" s="338"/>
      <c r="UN340" s="338"/>
      <c r="UO340" s="338"/>
      <c r="UP340" s="338"/>
      <c r="UQ340" s="338"/>
      <c r="UR340" s="338"/>
      <c r="US340" s="338"/>
      <c r="UT340" s="338"/>
      <c r="UU340" s="338"/>
      <c r="UV340" s="338"/>
      <c r="UW340" s="338"/>
      <c r="UX340" s="338"/>
      <c r="UY340" s="338"/>
      <c r="UZ340" s="338"/>
      <c r="VA340" s="338"/>
      <c r="VB340" s="338"/>
      <c r="VC340" s="338"/>
      <c r="VD340" s="338"/>
      <c r="VE340" s="338"/>
      <c r="VF340" s="338"/>
      <c r="VG340" s="338"/>
      <c r="VH340" s="338"/>
      <c r="VI340" s="338"/>
      <c r="VJ340" s="338"/>
      <c r="VK340" s="338"/>
      <c r="VL340" s="338"/>
      <c r="VM340" s="338"/>
      <c r="VN340" s="338"/>
      <c r="VO340" s="338"/>
      <c r="VP340" s="338"/>
      <c r="VQ340" s="338"/>
      <c r="VR340" s="338"/>
      <c r="VS340" s="338"/>
      <c r="VT340" s="338"/>
      <c r="VU340" s="338"/>
      <c r="VV340" s="338"/>
      <c r="VW340" s="338"/>
      <c r="VX340" s="338"/>
      <c r="VY340" s="338"/>
      <c r="VZ340" s="338"/>
      <c r="WA340" s="338"/>
      <c r="WB340" s="338"/>
      <c r="WC340" s="338"/>
      <c r="WD340" s="338"/>
      <c r="WE340" s="338"/>
      <c r="WF340" s="338"/>
      <c r="WG340" s="338"/>
      <c r="WH340" s="338"/>
      <c r="WI340" s="338"/>
      <c r="WJ340" s="338"/>
      <c r="WK340" s="338"/>
      <c r="WL340" s="338"/>
      <c r="WM340" s="338"/>
      <c r="WN340" s="338"/>
      <c r="WO340" s="338"/>
      <c r="WP340" s="338"/>
      <c r="WQ340" s="338"/>
      <c r="WR340" s="338"/>
      <c r="WS340" s="338"/>
      <c r="WT340" s="338"/>
      <c r="WU340" s="338"/>
      <c r="WV340" s="338"/>
      <c r="WW340" s="338"/>
      <c r="WX340" s="338"/>
      <c r="WY340" s="338"/>
      <c r="WZ340" s="338"/>
      <c r="XA340" s="338"/>
      <c r="XB340" s="338"/>
      <c r="XC340" s="338"/>
      <c r="XD340" s="338"/>
      <c r="XE340" s="338"/>
      <c r="XF340" s="338"/>
      <c r="XG340" s="338"/>
      <c r="XH340" s="338"/>
      <c r="XI340" s="338"/>
      <c r="XJ340" s="338"/>
      <c r="XK340" s="338"/>
      <c r="XL340" s="338"/>
      <c r="XM340" s="338"/>
      <c r="XN340" s="338"/>
      <c r="XO340" s="338"/>
      <c r="XP340" s="338"/>
      <c r="XQ340" s="338"/>
      <c r="XR340" s="338"/>
      <c r="XS340" s="338"/>
      <c r="XT340" s="338"/>
      <c r="XU340" s="338"/>
      <c r="XV340" s="338"/>
      <c r="XW340" s="338"/>
      <c r="XX340" s="338"/>
      <c r="XY340" s="338"/>
      <c r="XZ340" s="338"/>
      <c r="YA340" s="338"/>
      <c r="YB340" s="338"/>
      <c r="YC340" s="338"/>
      <c r="YD340" s="338"/>
      <c r="YE340" s="338"/>
      <c r="YF340" s="338"/>
      <c r="YG340" s="338"/>
      <c r="YH340" s="338"/>
      <c r="YI340" s="338"/>
      <c r="YJ340" s="338"/>
      <c r="YK340" s="338"/>
      <c r="YL340" s="338"/>
      <c r="YM340" s="338"/>
      <c r="YN340" s="338"/>
      <c r="YO340" s="338"/>
      <c r="YP340" s="338"/>
      <c r="YQ340" s="338"/>
      <c r="YR340" s="338"/>
      <c r="YS340" s="338"/>
      <c r="YT340" s="338"/>
      <c r="YU340" s="338"/>
      <c r="YV340" s="338"/>
      <c r="YW340" s="338"/>
      <c r="YX340" s="338"/>
      <c r="YY340" s="338"/>
      <c r="YZ340" s="338"/>
      <c r="ZA340" s="338"/>
      <c r="ZB340" s="338"/>
      <c r="ZC340" s="338"/>
      <c r="ZD340" s="338"/>
      <c r="ZE340" s="338"/>
      <c r="ZF340" s="338"/>
      <c r="ZG340" s="338"/>
      <c r="ZH340" s="338"/>
      <c r="ZI340" s="338"/>
      <c r="ZJ340" s="338"/>
      <c r="ZK340" s="338"/>
      <c r="ZL340" s="338"/>
      <c r="ZM340" s="338"/>
      <c r="ZN340" s="338"/>
      <c r="ZO340" s="338"/>
      <c r="ZP340" s="338"/>
      <c r="ZQ340" s="338"/>
      <c r="ZR340" s="338"/>
      <c r="ZS340" s="338"/>
      <c r="ZT340" s="338"/>
      <c r="ZU340" s="338"/>
      <c r="ZV340" s="338"/>
      <c r="ZW340" s="338"/>
      <c r="ZX340" s="338"/>
      <c r="ZY340" s="338"/>
      <c r="ZZ340" s="338"/>
      <c r="AAA340" s="338"/>
      <c r="AAB340" s="338"/>
      <c r="AAC340" s="338"/>
      <c r="AAD340" s="338"/>
      <c r="AAE340" s="338"/>
      <c r="AAF340" s="338"/>
      <c r="AAG340" s="338"/>
      <c r="AAH340" s="338"/>
      <c r="AAI340" s="338"/>
      <c r="AAJ340" s="338"/>
      <c r="AAK340" s="338"/>
      <c r="AAL340" s="338"/>
      <c r="AAM340" s="338"/>
      <c r="AAN340" s="338"/>
      <c r="AAO340" s="338"/>
      <c r="AAP340" s="338"/>
      <c r="AAQ340" s="338"/>
      <c r="AAR340" s="338"/>
      <c r="AAS340" s="338"/>
      <c r="AAT340" s="338"/>
      <c r="AAU340" s="338"/>
      <c r="AAV340" s="338"/>
      <c r="AAW340" s="338"/>
      <c r="AAX340" s="338"/>
      <c r="AAY340" s="338"/>
      <c r="AAZ340" s="338"/>
      <c r="ABA340" s="338"/>
      <c r="ABB340" s="338"/>
      <c r="ABC340" s="338"/>
      <c r="ABD340" s="338"/>
      <c r="ABE340" s="338"/>
      <c r="ABF340" s="338"/>
      <c r="ABG340" s="338"/>
      <c r="ABH340" s="338"/>
      <c r="ABI340" s="338"/>
      <c r="ABJ340" s="338"/>
      <c r="ABK340" s="338"/>
      <c r="ABL340" s="338"/>
      <c r="ABM340" s="338"/>
      <c r="ABN340" s="338"/>
      <c r="ABO340" s="338"/>
      <c r="ABP340" s="338"/>
      <c r="ABQ340" s="338"/>
      <c r="ABR340" s="338"/>
      <c r="ABS340" s="338"/>
      <c r="ABT340" s="338"/>
      <c r="ABU340" s="338"/>
      <c r="ABV340" s="338"/>
      <c r="ABW340" s="338"/>
      <c r="ABX340" s="338"/>
      <c r="ABY340" s="338"/>
      <c r="ABZ340" s="338"/>
      <c r="ACA340" s="338"/>
      <c r="ACB340" s="338"/>
      <c r="ACC340" s="338"/>
      <c r="ACD340" s="338"/>
      <c r="ACE340" s="338"/>
      <c r="ACF340" s="338"/>
      <c r="ACG340" s="338"/>
      <c r="ACH340" s="338"/>
      <c r="ACI340" s="338"/>
      <c r="ACJ340" s="338"/>
      <c r="ACK340" s="338"/>
      <c r="ACL340" s="338"/>
      <c r="ACM340" s="338"/>
      <c r="ACN340" s="338"/>
      <c r="ACO340" s="338"/>
      <c r="ACP340" s="338"/>
      <c r="ACQ340" s="338"/>
      <c r="ACR340" s="338"/>
      <c r="ACS340" s="338"/>
      <c r="ACT340" s="338"/>
      <c r="ACU340" s="338"/>
      <c r="ACV340" s="338"/>
      <c r="ACW340" s="338"/>
      <c r="ACX340" s="338"/>
      <c r="ACY340" s="338"/>
      <c r="ACZ340" s="338"/>
      <c r="ADA340" s="338"/>
      <c r="ADB340" s="338"/>
      <c r="ADC340" s="338"/>
      <c r="ADD340" s="338"/>
      <c r="ADE340" s="338"/>
      <c r="ADF340" s="338"/>
      <c r="ADG340" s="338"/>
      <c r="ADH340" s="338"/>
      <c r="ADI340" s="338"/>
      <c r="ADJ340" s="338"/>
      <c r="ADK340" s="338"/>
      <c r="ADL340" s="338"/>
      <c r="ADM340" s="338"/>
      <c r="ADN340" s="338"/>
      <c r="ADO340" s="338"/>
      <c r="ADP340" s="338"/>
      <c r="ADQ340" s="338"/>
      <c r="ADR340" s="338"/>
      <c r="ADS340" s="338"/>
      <c r="ADT340" s="338"/>
      <c r="ADU340" s="338"/>
      <c r="ADV340" s="338"/>
      <c r="ADW340" s="338"/>
      <c r="ADX340" s="338"/>
      <c r="ADY340" s="338"/>
      <c r="ADZ340" s="338"/>
      <c r="AEA340" s="338"/>
      <c r="AEB340" s="338"/>
      <c r="AEC340" s="338"/>
      <c r="AED340" s="338"/>
      <c r="AEE340" s="338"/>
      <c r="AEF340" s="338"/>
      <c r="AEG340" s="338"/>
      <c r="AEH340" s="338"/>
      <c r="AEI340" s="338"/>
      <c r="AEJ340" s="338"/>
      <c r="AEK340" s="338"/>
      <c r="AEL340" s="338"/>
      <c r="AEM340" s="338"/>
      <c r="AEN340" s="338"/>
      <c r="AEO340" s="338"/>
      <c r="AEP340" s="338"/>
      <c r="AEQ340" s="338"/>
      <c r="AER340" s="338"/>
      <c r="AES340" s="338"/>
      <c r="AET340" s="338"/>
      <c r="AEU340" s="338"/>
      <c r="AEV340" s="338"/>
      <c r="AEW340" s="338"/>
      <c r="AEX340" s="338"/>
      <c r="AEY340" s="338"/>
      <c r="AEZ340" s="338"/>
      <c r="AFA340" s="338"/>
      <c r="AFB340" s="338"/>
      <c r="AFC340" s="338"/>
      <c r="AFD340" s="338"/>
      <c r="AFE340" s="338"/>
      <c r="AFF340" s="338"/>
      <c r="AFG340" s="338"/>
      <c r="AFH340" s="338"/>
      <c r="AFI340" s="338"/>
      <c r="AFJ340" s="338"/>
      <c r="AFK340" s="338"/>
      <c r="AFL340" s="338"/>
      <c r="AFM340" s="338"/>
      <c r="AFN340" s="338"/>
      <c r="AFO340" s="338"/>
      <c r="AFP340" s="338"/>
      <c r="AFQ340" s="338"/>
      <c r="AFR340" s="338"/>
      <c r="AFS340" s="338"/>
      <c r="AFT340" s="338"/>
      <c r="AFU340" s="338"/>
      <c r="AFV340" s="338"/>
      <c r="AFW340" s="338"/>
      <c r="AFX340" s="338"/>
      <c r="AFY340" s="338"/>
      <c r="AFZ340" s="338"/>
      <c r="AGA340" s="338"/>
      <c r="AGB340" s="338"/>
      <c r="AGC340" s="338"/>
      <c r="AGD340" s="338"/>
      <c r="AGE340" s="338"/>
      <c r="AGF340" s="338"/>
      <c r="AGG340" s="338"/>
      <c r="AGH340" s="338"/>
      <c r="AGI340" s="338"/>
      <c r="AGJ340" s="338"/>
      <c r="AGK340" s="338"/>
      <c r="AGL340" s="338"/>
      <c r="AGM340" s="338"/>
      <c r="AGN340" s="338"/>
      <c r="AGO340" s="338"/>
      <c r="AGP340" s="338"/>
      <c r="AGQ340" s="338"/>
      <c r="AGR340" s="338"/>
      <c r="AGS340" s="338"/>
      <c r="AGT340" s="338"/>
      <c r="AGU340" s="338"/>
      <c r="AGV340" s="338"/>
      <c r="AGW340" s="338"/>
      <c r="AGX340" s="338"/>
      <c r="AGY340" s="338"/>
      <c r="AGZ340" s="338"/>
      <c r="AHA340" s="338"/>
      <c r="AHB340" s="338"/>
      <c r="AHC340" s="338"/>
      <c r="AHD340" s="338"/>
      <c r="AHE340" s="338"/>
      <c r="AHF340" s="338"/>
      <c r="AHG340" s="338"/>
      <c r="AHH340" s="338"/>
      <c r="AHI340" s="338"/>
      <c r="AHJ340" s="338"/>
      <c r="AHK340" s="338"/>
      <c r="AHL340" s="338"/>
      <c r="AHM340" s="338"/>
      <c r="AHN340" s="338"/>
      <c r="AHO340" s="338"/>
      <c r="AHP340" s="338"/>
      <c r="AHQ340" s="338"/>
      <c r="AHR340" s="338"/>
      <c r="AHS340" s="338"/>
      <c r="AHT340" s="338"/>
      <c r="AHU340" s="338"/>
      <c r="AHV340" s="338"/>
      <c r="AHW340" s="338"/>
      <c r="AHX340" s="338"/>
      <c r="AHY340" s="338"/>
      <c r="AHZ340" s="338"/>
      <c r="AIA340" s="338"/>
      <c r="AIB340" s="338"/>
      <c r="AIC340" s="338"/>
      <c r="AID340" s="338"/>
      <c r="AIE340" s="338"/>
      <c r="AIF340" s="338"/>
      <c r="AIG340" s="338"/>
      <c r="AIH340" s="338"/>
      <c r="AII340" s="338"/>
      <c r="AIJ340" s="338"/>
      <c r="AIK340" s="338"/>
      <c r="AIL340" s="338"/>
      <c r="AIM340" s="338"/>
      <c r="AIN340" s="338"/>
      <c r="AIO340" s="338"/>
      <c r="AIP340" s="338"/>
      <c r="AIQ340" s="338"/>
      <c r="AIR340" s="338"/>
      <c r="AIS340" s="338"/>
      <c r="AIT340" s="338"/>
      <c r="AIU340" s="338"/>
      <c r="AIV340" s="338"/>
      <c r="AIW340" s="338"/>
      <c r="AIX340" s="338"/>
      <c r="AIY340" s="338"/>
      <c r="AIZ340" s="338"/>
      <c r="AJA340" s="338"/>
      <c r="AJB340" s="338"/>
      <c r="AJC340" s="338"/>
      <c r="AJD340" s="338"/>
      <c r="AJE340" s="338"/>
      <c r="AJF340" s="338"/>
      <c r="AJG340" s="338"/>
      <c r="AJH340" s="338"/>
      <c r="AJI340" s="338"/>
      <c r="AJJ340" s="338"/>
      <c r="AJK340" s="338"/>
      <c r="AJL340" s="338"/>
      <c r="AJM340" s="338"/>
      <c r="AJN340" s="338"/>
      <c r="AJO340" s="338"/>
      <c r="AJP340" s="338"/>
      <c r="AJQ340" s="338"/>
      <c r="AJR340" s="338"/>
      <c r="AJS340" s="338"/>
      <c r="AJT340" s="338"/>
      <c r="AJU340" s="338"/>
      <c r="AJV340" s="338"/>
      <c r="AJW340" s="338"/>
      <c r="AJX340" s="338"/>
      <c r="AJY340" s="338"/>
      <c r="AJZ340" s="338"/>
      <c r="AKA340" s="338"/>
      <c r="AKB340" s="338"/>
      <c r="AKC340" s="338"/>
      <c r="AKD340" s="338"/>
      <c r="AKE340" s="338"/>
      <c r="AKF340" s="338"/>
      <c r="AKG340" s="338"/>
      <c r="AKH340" s="338"/>
      <c r="AKI340" s="338"/>
      <c r="AKJ340" s="338"/>
      <c r="AKK340" s="338"/>
      <c r="AKL340" s="338"/>
      <c r="AKM340" s="338"/>
      <c r="AKN340" s="338"/>
      <c r="AKO340" s="338"/>
      <c r="AKP340" s="338"/>
      <c r="AKQ340" s="338"/>
      <c r="AKR340" s="338"/>
      <c r="AKS340" s="338"/>
      <c r="AKT340" s="338"/>
      <c r="AKU340" s="338"/>
      <c r="AKV340" s="338"/>
      <c r="AKW340" s="338"/>
      <c r="AKX340" s="338"/>
      <c r="AKY340" s="338"/>
      <c r="AKZ340" s="338"/>
      <c r="ALA340" s="338"/>
      <c r="ALB340" s="338"/>
      <c r="ALC340" s="338"/>
      <c r="ALD340" s="338"/>
      <c r="ALE340" s="338"/>
      <c r="ALF340" s="338"/>
      <c r="ALG340" s="338"/>
      <c r="ALH340" s="338"/>
      <c r="ALI340" s="338"/>
      <c r="ALJ340" s="338"/>
      <c r="ALK340" s="338"/>
      <c r="ALL340" s="338"/>
      <c r="ALM340" s="338"/>
      <c r="ALN340" s="338"/>
      <c r="ALO340" s="338"/>
      <c r="ALP340" s="338"/>
      <c r="ALQ340" s="338"/>
      <c r="ALR340" s="338"/>
      <c r="ALS340" s="338"/>
      <c r="ALT340" s="338"/>
      <c r="ALU340" s="338"/>
      <c r="ALV340" s="338"/>
      <c r="ALW340" s="338"/>
      <c r="ALX340" s="338"/>
      <c r="ALY340" s="338"/>
      <c r="ALZ340" s="338"/>
      <c r="AMA340" s="338"/>
      <c r="AMB340" s="338"/>
      <c r="AMC340" s="338"/>
      <c r="AMD340" s="338"/>
      <c r="AME340" s="338"/>
      <c r="AMF340" s="338"/>
      <c r="AMG340" s="338"/>
      <c r="AMH340" s="338"/>
      <c r="AMI340" s="338"/>
      <c r="AMJ340" s="338"/>
      <c r="AMK340" s="338"/>
      <c r="AML340" s="338"/>
      <c r="AMM340" s="338"/>
      <c r="AMN340" s="338"/>
      <c r="AMO340" s="338"/>
      <c r="AMP340" s="338"/>
      <c r="AMQ340" s="338"/>
      <c r="AMR340" s="338"/>
      <c r="AMS340" s="338"/>
      <c r="AMT340" s="338"/>
      <c r="AMU340" s="338"/>
      <c r="AMV340" s="338"/>
      <c r="AMW340" s="338"/>
      <c r="AMX340" s="338"/>
      <c r="AMY340" s="338"/>
      <c r="AMZ340" s="338"/>
      <c r="ANA340" s="338"/>
      <c r="ANB340" s="338"/>
      <c r="ANC340" s="338"/>
      <c r="AND340" s="338"/>
      <c r="ANE340" s="338"/>
      <c r="ANF340" s="338"/>
      <c r="ANG340" s="338"/>
      <c r="ANH340" s="338"/>
      <c r="ANI340" s="338"/>
      <c r="ANJ340" s="338"/>
      <c r="ANK340" s="338"/>
      <c r="ANL340" s="338"/>
      <c r="ANM340" s="338"/>
      <c r="ANN340" s="338"/>
      <c r="ANO340" s="338"/>
      <c r="ANP340" s="338"/>
      <c r="ANQ340" s="338"/>
      <c r="ANR340" s="338"/>
      <c r="ANS340" s="338"/>
      <c r="ANT340" s="338"/>
      <c r="ANU340" s="338"/>
      <c r="ANV340" s="338"/>
      <c r="ANW340" s="338"/>
      <c r="ANX340" s="338"/>
      <c r="ANY340" s="338"/>
      <c r="ANZ340" s="338"/>
      <c r="AOA340" s="338"/>
      <c r="AOB340" s="338"/>
      <c r="AOC340" s="338"/>
      <c r="AOD340" s="338"/>
      <c r="AOE340" s="338"/>
      <c r="AOF340" s="338"/>
      <c r="AOG340" s="338"/>
      <c r="AOH340" s="338"/>
      <c r="AOI340" s="338"/>
      <c r="AOJ340" s="338"/>
      <c r="AOK340" s="338"/>
      <c r="AOL340" s="338"/>
      <c r="AOM340" s="338"/>
      <c r="AON340" s="338"/>
      <c r="AOO340" s="338"/>
      <c r="AOP340" s="338"/>
      <c r="AOQ340" s="338"/>
      <c r="AOR340" s="338"/>
      <c r="AOS340" s="338"/>
      <c r="AOT340" s="338"/>
      <c r="AOU340" s="338"/>
      <c r="AOV340" s="338"/>
      <c r="AOW340" s="338"/>
      <c r="AOX340" s="338"/>
      <c r="AOY340" s="338"/>
      <c r="AOZ340" s="338"/>
      <c r="APA340" s="338"/>
      <c r="APB340" s="338"/>
      <c r="APC340" s="338"/>
      <c r="APD340" s="338"/>
      <c r="APE340" s="338"/>
      <c r="APF340" s="338"/>
      <c r="APG340" s="338"/>
      <c r="APH340" s="338"/>
      <c r="API340" s="338"/>
      <c r="APJ340" s="338"/>
      <c r="APK340" s="338"/>
      <c r="APL340" s="338"/>
      <c r="APM340" s="338"/>
      <c r="APN340" s="338"/>
      <c r="APO340" s="338"/>
      <c r="APP340" s="338"/>
      <c r="APQ340" s="338"/>
      <c r="APR340" s="338"/>
      <c r="APS340" s="338"/>
      <c r="APT340" s="338"/>
      <c r="APU340" s="338"/>
      <c r="APV340" s="338"/>
      <c r="APW340" s="338"/>
      <c r="APX340" s="338"/>
      <c r="APY340" s="338"/>
      <c r="APZ340" s="338"/>
      <c r="AQA340" s="338"/>
      <c r="AQB340" s="338"/>
      <c r="AQC340" s="338"/>
      <c r="AQD340" s="338"/>
      <c r="AQE340" s="338"/>
      <c r="AQF340" s="338"/>
      <c r="AQG340" s="338"/>
      <c r="AQH340" s="338"/>
      <c r="AQI340" s="338"/>
      <c r="AQJ340" s="338"/>
      <c r="AQK340" s="338"/>
      <c r="AQL340" s="338"/>
      <c r="AQM340" s="338"/>
      <c r="AQN340" s="338"/>
      <c r="AQO340" s="338"/>
      <c r="AQP340" s="338"/>
      <c r="AQQ340" s="338"/>
      <c r="AQR340" s="338"/>
      <c r="AQS340" s="338"/>
      <c r="AQT340" s="338"/>
      <c r="AQU340" s="338"/>
      <c r="AQV340" s="338"/>
      <c r="AQW340" s="338"/>
      <c r="AQX340" s="338"/>
      <c r="AQY340" s="338"/>
      <c r="AQZ340" s="338"/>
      <c r="ARA340" s="338"/>
      <c r="ARB340" s="338"/>
      <c r="ARC340" s="338"/>
      <c r="ARD340" s="338"/>
      <c r="ARE340" s="338"/>
      <c r="ARF340" s="338"/>
      <c r="ARG340" s="338"/>
      <c r="ARH340" s="338"/>
      <c r="ARI340" s="338"/>
      <c r="ARJ340" s="338"/>
      <c r="ARK340" s="338"/>
      <c r="ARL340" s="338"/>
      <c r="ARM340" s="338"/>
      <c r="ARN340" s="338"/>
      <c r="ARO340" s="338"/>
      <c r="ARP340" s="338"/>
      <c r="ARQ340" s="338"/>
      <c r="ARR340" s="338"/>
      <c r="ARS340" s="338"/>
      <c r="ART340" s="338"/>
      <c r="ARU340" s="338"/>
      <c r="ARV340" s="338"/>
      <c r="ARW340" s="338"/>
      <c r="ARX340" s="338"/>
      <c r="ARY340" s="338"/>
      <c r="ARZ340" s="338"/>
      <c r="ASA340" s="338"/>
      <c r="ASB340" s="338"/>
      <c r="ASC340" s="338"/>
      <c r="ASD340" s="338"/>
      <c r="ASE340" s="338"/>
      <c r="ASF340" s="338"/>
      <c r="ASG340" s="338"/>
      <c r="ASH340" s="338"/>
      <c r="ASI340" s="338"/>
      <c r="ASJ340" s="338"/>
      <c r="ASK340" s="338"/>
      <c r="ASL340" s="338"/>
      <c r="ASM340" s="338"/>
      <c r="ASN340" s="338"/>
      <c r="ASO340" s="338"/>
      <c r="ASP340" s="338"/>
      <c r="ASQ340" s="338"/>
      <c r="ASR340" s="338"/>
      <c r="ASS340" s="338"/>
      <c r="AST340" s="338"/>
      <c r="ASU340" s="338"/>
      <c r="ASV340" s="338"/>
      <c r="ASW340" s="338"/>
      <c r="ASX340" s="338"/>
      <c r="ASY340" s="338"/>
      <c r="ASZ340" s="338"/>
      <c r="ATA340" s="338"/>
      <c r="ATB340" s="338"/>
      <c r="ATC340" s="338"/>
      <c r="ATD340" s="338"/>
      <c r="ATE340" s="338"/>
      <c r="ATF340" s="338"/>
      <c r="ATG340" s="338"/>
      <c r="ATH340" s="338"/>
      <c r="ATI340" s="338"/>
      <c r="ATJ340" s="338"/>
      <c r="ATK340" s="338"/>
      <c r="ATL340" s="338"/>
      <c r="ATM340" s="338"/>
      <c r="ATN340" s="338"/>
      <c r="ATO340" s="338"/>
      <c r="ATP340" s="338"/>
      <c r="ATQ340" s="338"/>
      <c r="ATR340" s="338"/>
      <c r="ATS340" s="338"/>
      <c r="ATT340" s="338"/>
      <c r="ATU340" s="338"/>
      <c r="ATV340" s="338"/>
      <c r="ATW340" s="338"/>
      <c r="ATX340" s="338"/>
      <c r="ATY340" s="338"/>
      <c r="ATZ340" s="338"/>
      <c r="AUA340" s="338"/>
      <c r="AUB340" s="338"/>
      <c r="AUC340" s="338"/>
      <c r="AUD340" s="338"/>
      <c r="AUE340" s="338"/>
      <c r="AUF340" s="338"/>
      <c r="AUG340" s="338"/>
      <c r="AUH340" s="338"/>
      <c r="AUI340" s="338"/>
      <c r="AUJ340" s="338"/>
      <c r="AUK340" s="338"/>
      <c r="AUL340" s="338"/>
      <c r="AUM340" s="338"/>
      <c r="AUN340" s="338"/>
      <c r="AUO340" s="338"/>
      <c r="AUP340" s="338"/>
      <c r="AUQ340" s="338"/>
      <c r="AUR340" s="338"/>
      <c r="AUS340" s="338"/>
      <c r="AUT340" s="338"/>
      <c r="AUU340" s="338"/>
      <c r="AUV340" s="338"/>
      <c r="AUW340" s="338"/>
      <c r="AUX340" s="338"/>
      <c r="AUY340" s="338"/>
      <c r="AUZ340" s="338"/>
      <c r="AVA340" s="338"/>
      <c r="AVB340" s="338"/>
      <c r="AVC340" s="338"/>
      <c r="AVD340" s="338"/>
      <c r="AVE340" s="338"/>
      <c r="AVF340" s="338"/>
      <c r="AVG340" s="338"/>
      <c r="AVH340" s="338"/>
      <c r="AVI340" s="338"/>
      <c r="AVJ340" s="338"/>
      <c r="AVK340" s="338"/>
      <c r="AVL340" s="338"/>
      <c r="AVM340" s="338"/>
      <c r="AVN340" s="338"/>
      <c r="AVO340" s="338"/>
      <c r="AVP340" s="338"/>
      <c r="AVQ340" s="338"/>
      <c r="AVR340" s="338"/>
      <c r="AVS340" s="338"/>
      <c r="AVT340" s="338"/>
      <c r="AVU340" s="338"/>
      <c r="AVV340" s="338"/>
      <c r="AVW340" s="338"/>
      <c r="AVX340" s="338"/>
      <c r="AVY340" s="338"/>
      <c r="AVZ340" s="338"/>
      <c r="AWA340" s="338"/>
      <c r="AWB340" s="338"/>
      <c r="AWC340" s="338"/>
      <c r="AWD340" s="338"/>
      <c r="AWE340" s="338"/>
      <c r="AWF340" s="338"/>
      <c r="AWG340" s="338"/>
      <c r="AWH340" s="338"/>
      <c r="AWI340" s="338"/>
      <c r="AWJ340" s="338"/>
      <c r="AWK340" s="338"/>
      <c r="AWL340" s="338"/>
      <c r="AWM340" s="338"/>
      <c r="AWN340" s="338"/>
      <c r="AWO340" s="338"/>
      <c r="AWP340" s="338"/>
      <c r="AWQ340" s="338"/>
      <c r="AWR340" s="338"/>
      <c r="AWS340" s="338"/>
      <c r="AWT340" s="338"/>
      <c r="AWU340" s="338"/>
      <c r="AWV340" s="338"/>
      <c r="AWW340" s="338"/>
      <c r="AWX340" s="338"/>
      <c r="AWY340" s="338"/>
      <c r="AWZ340" s="338"/>
      <c r="AXA340" s="338"/>
      <c r="AXB340" s="338"/>
      <c r="AXC340" s="338"/>
      <c r="AXD340" s="338"/>
      <c r="AXE340" s="338"/>
      <c r="AXF340" s="338"/>
      <c r="AXG340" s="338"/>
      <c r="AXH340" s="338"/>
      <c r="AXI340" s="338"/>
      <c r="AXJ340" s="338"/>
      <c r="AXK340" s="338"/>
      <c r="AXL340" s="338"/>
      <c r="AXM340" s="338"/>
      <c r="AXN340" s="338"/>
      <c r="AXO340" s="338"/>
      <c r="AXP340" s="338"/>
      <c r="AXQ340" s="338"/>
      <c r="AXR340" s="338"/>
      <c r="AXS340" s="338"/>
      <c r="AXT340" s="338"/>
      <c r="AXU340" s="338"/>
      <c r="AXV340" s="338"/>
      <c r="AXW340" s="338"/>
      <c r="AXX340" s="338"/>
      <c r="AXY340" s="338"/>
      <c r="AXZ340" s="338"/>
      <c r="AYA340" s="338"/>
      <c r="AYB340" s="338"/>
      <c r="AYC340" s="338"/>
      <c r="AYD340" s="338"/>
      <c r="AYE340" s="338"/>
      <c r="AYF340" s="338"/>
      <c r="AYG340" s="338"/>
      <c r="AYH340" s="338"/>
      <c r="AYI340" s="338"/>
      <c r="AYJ340" s="338"/>
      <c r="AYK340" s="338"/>
      <c r="AYL340" s="338"/>
      <c r="AYM340" s="338"/>
      <c r="AYN340" s="338"/>
      <c r="AYO340" s="338"/>
      <c r="AYP340" s="338"/>
      <c r="AYQ340" s="338"/>
      <c r="AYR340" s="338"/>
      <c r="AYS340" s="338"/>
      <c r="AYT340" s="338"/>
      <c r="AYU340" s="338"/>
      <c r="AYV340" s="338"/>
      <c r="AYW340" s="338"/>
      <c r="AYX340" s="338"/>
      <c r="AYY340" s="338"/>
      <c r="AYZ340" s="338"/>
      <c r="AZA340" s="338"/>
      <c r="AZB340" s="338"/>
      <c r="AZC340" s="338"/>
      <c r="AZD340" s="338"/>
      <c r="AZE340" s="338"/>
      <c r="AZF340" s="338"/>
      <c r="AZG340" s="338"/>
      <c r="AZH340" s="338"/>
      <c r="AZI340" s="338"/>
      <c r="AZJ340" s="338"/>
      <c r="AZK340" s="338"/>
      <c r="AZL340" s="338"/>
      <c r="AZM340" s="338"/>
      <c r="AZN340" s="338"/>
      <c r="AZO340" s="338"/>
      <c r="AZP340" s="338"/>
      <c r="AZQ340" s="338"/>
      <c r="AZR340" s="338"/>
      <c r="AZS340" s="338"/>
      <c r="AZT340" s="338"/>
      <c r="AZU340" s="338"/>
      <c r="AZV340" s="338"/>
      <c r="AZW340" s="338"/>
      <c r="AZX340" s="338"/>
      <c r="AZY340" s="338"/>
      <c r="AZZ340" s="338"/>
      <c r="BAA340" s="338"/>
      <c r="BAB340" s="338"/>
      <c r="BAC340" s="338"/>
      <c r="BAD340" s="338"/>
      <c r="BAE340" s="338"/>
      <c r="BAF340" s="338"/>
      <c r="BAG340" s="338"/>
      <c r="BAH340" s="338"/>
      <c r="BAI340" s="338"/>
      <c r="BAJ340" s="338"/>
      <c r="BAK340" s="338"/>
      <c r="BAL340" s="338"/>
      <c r="BAM340" s="338"/>
      <c r="BAN340" s="338"/>
      <c r="BAO340" s="338"/>
      <c r="BAP340" s="338"/>
      <c r="BAQ340" s="338"/>
      <c r="BAR340" s="338"/>
      <c r="BAS340" s="338"/>
      <c r="BAT340" s="338"/>
      <c r="BAU340" s="338"/>
      <c r="BAV340" s="338"/>
      <c r="BAW340" s="338"/>
      <c r="BAX340" s="338"/>
      <c r="BAY340" s="338"/>
      <c r="BAZ340" s="338"/>
      <c r="BBA340" s="338"/>
      <c r="BBB340" s="338"/>
      <c r="BBC340" s="338"/>
      <c r="BBD340" s="338"/>
      <c r="BBE340" s="338"/>
      <c r="BBF340" s="338"/>
      <c r="BBG340" s="338"/>
      <c r="BBH340" s="338"/>
      <c r="BBI340" s="338"/>
      <c r="BBJ340" s="338"/>
      <c r="BBK340" s="338"/>
      <c r="BBL340" s="338"/>
      <c r="BBM340" s="338"/>
      <c r="BBN340" s="338"/>
      <c r="BBO340" s="338"/>
      <c r="BBP340" s="338"/>
      <c r="BBQ340" s="338"/>
      <c r="BBR340" s="338"/>
      <c r="BBS340" s="338"/>
      <c r="BBT340" s="338"/>
      <c r="BBU340" s="338"/>
      <c r="BBV340" s="338"/>
      <c r="BBW340" s="338"/>
      <c r="BBX340" s="338"/>
      <c r="BBY340" s="338"/>
      <c r="BBZ340" s="338"/>
      <c r="BCA340" s="338"/>
      <c r="BCB340" s="338"/>
      <c r="BCC340" s="338"/>
      <c r="BCD340" s="338"/>
      <c r="BCE340" s="338"/>
      <c r="BCF340" s="338"/>
      <c r="BCG340" s="338"/>
      <c r="BCH340" s="338"/>
      <c r="BCI340" s="338"/>
      <c r="BCJ340" s="338"/>
      <c r="BCK340" s="338"/>
      <c r="BCL340" s="338"/>
      <c r="BCM340" s="338"/>
      <c r="BCN340" s="338"/>
      <c r="BCO340" s="338"/>
      <c r="BCP340" s="338"/>
      <c r="BCQ340" s="338"/>
      <c r="BCR340" s="338"/>
      <c r="BCS340" s="338"/>
      <c r="BCT340" s="338"/>
      <c r="BCU340" s="338"/>
      <c r="BCV340" s="338"/>
      <c r="BCW340" s="338"/>
      <c r="BCX340" s="338"/>
      <c r="BCY340" s="338"/>
      <c r="BCZ340" s="338"/>
      <c r="BDA340" s="338"/>
      <c r="BDB340" s="338"/>
      <c r="BDC340" s="338"/>
      <c r="BDD340" s="338"/>
      <c r="BDE340" s="338"/>
      <c r="BDF340" s="338"/>
      <c r="BDG340" s="338"/>
      <c r="BDH340" s="338"/>
      <c r="BDI340" s="338"/>
      <c r="BDJ340" s="338"/>
      <c r="BDK340" s="338"/>
      <c r="BDL340" s="338"/>
      <c r="BDM340" s="338"/>
      <c r="BDN340" s="338"/>
      <c r="BDO340" s="338"/>
      <c r="BDP340" s="338"/>
      <c r="BDQ340" s="338"/>
      <c r="BDR340" s="338"/>
      <c r="BDS340" s="338"/>
      <c r="BDT340" s="338"/>
      <c r="BDU340" s="338"/>
      <c r="BDV340" s="338"/>
      <c r="BDW340" s="338"/>
      <c r="BDX340" s="338"/>
      <c r="BDY340" s="338"/>
      <c r="BDZ340" s="338"/>
      <c r="BEA340" s="338"/>
      <c r="BEB340" s="338"/>
      <c r="BEC340" s="338"/>
      <c r="BED340" s="338"/>
      <c r="BEE340" s="338"/>
      <c r="BEF340" s="338"/>
      <c r="BEG340" s="338"/>
      <c r="BEH340" s="338"/>
      <c r="BEI340" s="338"/>
      <c r="BEJ340" s="338"/>
      <c r="BEK340" s="338"/>
      <c r="BEL340" s="338"/>
      <c r="BEM340" s="338"/>
      <c r="BEN340" s="338"/>
      <c r="BEO340" s="338"/>
      <c r="BEP340" s="338"/>
      <c r="BEQ340" s="338"/>
      <c r="BER340" s="338"/>
      <c r="BES340" s="338"/>
      <c r="BET340" s="338"/>
      <c r="BEU340" s="338"/>
      <c r="BEV340" s="338"/>
      <c r="BEW340" s="338"/>
      <c r="BEX340" s="338"/>
      <c r="BEY340" s="338"/>
      <c r="BEZ340" s="338"/>
      <c r="BFA340" s="338"/>
      <c r="BFB340" s="338"/>
      <c r="BFC340" s="338"/>
      <c r="BFD340" s="338"/>
      <c r="BFE340" s="338"/>
      <c r="BFF340" s="338"/>
      <c r="BFG340" s="338"/>
      <c r="BFH340" s="338"/>
      <c r="BFI340" s="338"/>
      <c r="BFJ340" s="338"/>
      <c r="BFK340" s="338"/>
      <c r="BFL340" s="338"/>
      <c r="BFM340" s="338"/>
      <c r="BFN340" s="338"/>
      <c r="BFO340" s="338"/>
      <c r="BFP340" s="338"/>
      <c r="BFQ340" s="338"/>
      <c r="BFR340" s="338"/>
      <c r="BFS340" s="338"/>
      <c r="BFT340" s="338"/>
      <c r="BFU340" s="338"/>
      <c r="BFV340" s="338"/>
      <c r="BFW340" s="338"/>
      <c r="BFX340" s="338"/>
      <c r="BFY340" s="338"/>
      <c r="BFZ340" s="338"/>
      <c r="BGA340" s="338"/>
      <c r="BGB340" s="338"/>
      <c r="BGC340" s="338"/>
      <c r="BGD340" s="338"/>
      <c r="BGE340" s="338"/>
      <c r="BGF340" s="338"/>
      <c r="BGG340" s="338"/>
      <c r="BGH340" s="338"/>
      <c r="BGI340" s="338"/>
      <c r="BGJ340" s="338"/>
      <c r="BGK340" s="338"/>
      <c r="BGL340" s="338"/>
      <c r="BGM340" s="338"/>
      <c r="BGN340" s="338"/>
      <c r="BGO340" s="338"/>
      <c r="BGP340" s="338"/>
      <c r="BGQ340" s="338"/>
      <c r="BGR340" s="338"/>
      <c r="BGS340" s="338"/>
      <c r="BGT340" s="338"/>
      <c r="BGU340" s="338"/>
      <c r="BGV340" s="338"/>
      <c r="BGW340" s="338"/>
      <c r="BGX340" s="338"/>
      <c r="BGY340" s="338"/>
      <c r="BGZ340" s="338"/>
      <c r="BHA340" s="338"/>
      <c r="BHB340" s="338"/>
      <c r="BHC340" s="338"/>
      <c r="BHD340" s="338"/>
      <c r="BHE340" s="338"/>
      <c r="BHF340" s="338"/>
      <c r="BHG340" s="338"/>
      <c r="BHH340" s="338"/>
      <c r="BHI340" s="338"/>
      <c r="BHJ340" s="338"/>
      <c r="BHK340" s="338"/>
      <c r="BHL340" s="338"/>
      <c r="BHM340" s="338"/>
      <c r="BHN340" s="338"/>
      <c r="BHO340" s="338"/>
      <c r="BHP340" s="338"/>
      <c r="BHQ340" s="338"/>
      <c r="BHR340" s="338"/>
      <c r="BHS340" s="338"/>
      <c r="BHT340" s="338"/>
      <c r="BHU340" s="338"/>
      <c r="BHV340" s="338"/>
      <c r="BHW340" s="338"/>
      <c r="BHX340" s="338"/>
      <c r="BHY340" s="338"/>
      <c r="BHZ340" s="338"/>
      <c r="BIA340" s="338"/>
      <c r="BIB340" s="338"/>
      <c r="BIC340" s="338"/>
      <c r="BID340" s="338"/>
      <c r="BIE340" s="338"/>
      <c r="BIF340" s="338"/>
      <c r="BIG340" s="338"/>
      <c r="BIH340" s="338"/>
      <c r="BII340" s="338"/>
      <c r="BIJ340" s="338"/>
      <c r="BIK340" s="338"/>
      <c r="BIL340" s="338"/>
      <c r="BIM340" s="338"/>
      <c r="BIN340" s="338"/>
      <c r="BIO340" s="338"/>
      <c r="BIP340" s="338"/>
      <c r="BIQ340" s="338"/>
      <c r="BIR340" s="338"/>
      <c r="BIS340" s="338"/>
      <c r="BIT340" s="338"/>
      <c r="BIU340" s="338"/>
      <c r="BIV340" s="338"/>
      <c r="BIW340" s="338"/>
      <c r="BIX340" s="338"/>
      <c r="BIY340" s="338"/>
      <c r="BIZ340" s="338"/>
      <c r="BJA340" s="338"/>
      <c r="BJB340" s="338"/>
      <c r="BJC340" s="338"/>
      <c r="BJD340" s="338"/>
      <c r="BJE340" s="338"/>
      <c r="BJF340" s="338"/>
      <c r="BJG340" s="338"/>
      <c r="BJH340" s="338"/>
      <c r="BJI340" s="338"/>
      <c r="BJJ340" s="338"/>
      <c r="BJK340" s="338"/>
      <c r="BJL340" s="338"/>
      <c r="BJM340" s="338"/>
      <c r="BJN340" s="338"/>
      <c r="BJO340" s="338"/>
      <c r="BJP340" s="338"/>
      <c r="BJQ340" s="338"/>
      <c r="BJR340" s="338"/>
      <c r="BJS340" s="338"/>
      <c r="BJT340" s="338"/>
      <c r="BJU340" s="338"/>
      <c r="BJV340" s="338"/>
      <c r="BJW340" s="338"/>
      <c r="BJX340" s="338"/>
      <c r="BJY340" s="338"/>
      <c r="BJZ340" s="338"/>
      <c r="BKA340" s="338"/>
      <c r="BKB340" s="338"/>
      <c r="BKC340" s="338"/>
      <c r="BKD340" s="338"/>
      <c r="BKE340" s="338"/>
      <c r="BKF340" s="338"/>
      <c r="BKG340" s="338"/>
      <c r="BKH340" s="338"/>
      <c r="BKI340" s="338"/>
      <c r="BKJ340" s="338"/>
      <c r="BKK340" s="338"/>
      <c r="BKL340" s="338"/>
      <c r="BKM340" s="338"/>
      <c r="BKN340" s="338"/>
      <c r="BKO340" s="338"/>
      <c r="BKP340" s="338"/>
      <c r="BKQ340" s="338"/>
      <c r="BKR340" s="338"/>
      <c r="BKS340" s="338"/>
      <c r="BKT340" s="338"/>
      <c r="BKU340" s="338"/>
      <c r="BKV340" s="338"/>
      <c r="BKW340" s="338"/>
      <c r="BKX340" s="338"/>
      <c r="BKY340" s="338"/>
      <c r="BKZ340" s="338"/>
      <c r="BLA340" s="338"/>
      <c r="BLB340" s="338"/>
      <c r="BLC340" s="338"/>
      <c r="BLD340" s="338"/>
      <c r="BLE340" s="338"/>
      <c r="BLF340" s="338"/>
      <c r="BLG340" s="338"/>
      <c r="BLH340" s="338"/>
      <c r="BLI340" s="338"/>
      <c r="BLJ340" s="338"/>
      <c r="BLK340" s="338"/>
      <c r="BLL340" s="338"/>
      <c r="BLM340" s="338"/>
      <c r="BLN340" s="338"/>
      <c r="BLO340" s="338"/>
      <c r="BLP340" s="338"/>
      <c r="BLQ340" s="338"/>
      <c r="BLR340" s="338"/>
      <c r="BLS340" s="338"/>
      <c r="BLT340" s="338"/>
      <c r="BLU340" s="338"/>
      <c r="BLV340" s="338"/>
      <c r="BLW340" s="338"/>
      <c r="BLX340" s="338"/>
      <c r="BLY340" s="338"/>
      <c r="BLZ340" s="338"/>
      <c r="BMA340" s="338"/>
      <c r="BMB340" s="338"/>
      <c r="BMC340" s="338"/>
      <c r="BMD340" s="338"/>
      <c r="BME340" s="338"/>
      <c r="BMF340" s="338"/>
      <c r="BMG340" s="338"/>
      <c r="BMH340" s="338"/>
      <c r="BMI340" s="338"/>
      <c r="BMJ340" s="338"/>
      <c r="BMK340" s="338"/>
      <c r="BML340" s="338"/>
      <c r="BMM340" s="338"/>
      <c r="BMN340" s="338"/>
      <c r="BMO340" s="338"/>
      <c r="BMP340" s="338"/>
      <c r="BMQ340" s="338"/>
      <c r="BMR340" s="338"/>
      <c r="BMS340" s="338"/>
      <c r="BMT340" s="338"/>
      <c r="BMU340" s="338"/>
      <c r="BMV340" s="338"/>
      <c r="BMW340" s="338"/>
      <c r="BMX340" s="338"/>
      <c r="BMY340" s="338"/>
      <c r="BMZ340" s="338"/>
      <c r="BNA340" s="338"/>
      <c r="BNB340" s="338"/>
      <c r="BNC340" s="338"/>
      <c r="BND340" s="338"/>
      <c r="BNE340" s="338"/>
      <c r="BNF340" s="338"/>
      <c r="BNG340" s="338"/>
      <c r="BNH340" s="338"/>
      <c r="BNI340" s="338"/>
      <c r="BNJ340" s="338"/>
      <c r="BNK340" s="338"/>
      <c r="BNL340" s="338"/>
      <c r="BNM340" s="338"/>
      <c r="BNN340" s="338"/>
      <c r="BNO340" s="338"/>
      <c r="BNP340" s="338"/>
      <c r="BNQ340" s="338"/>
      <c r="BNR340" s="338"/>
      <c r="BNS340" s="338"/>
      <c r="BNT340" s="338"/>
      <c r="BNU340" s="338"/>
      <c r="BNV340" s="338"/>
      <c r="BNW340" s="338"/>
      <c r="BNX340" s="338"/>
      <c r="BNY340" s="338"/>
      <c r="BNZ340" s="338"/>
      <c r="BOA340" s="338"/>
      <c r="BOB340" s="338"/>
      <c r="BOC340" s="338"/>
      <c r="BOD340" s="338"/>
      <c r="BOE340" s="338"/>
      <c r="BOF340" s="338"/>
      <c r="BOG340" s="338"/>
      <c r="BOH340" s="338"/>
      <c r="BOI340" s="338"/>
      <c r="BOJ340" s="338"/>
      <c r="BOK340" s="338"/>
      <c r="BOL340" s="338"/>
      <c r="BOM340" s="338"/>
      <c r="BON340" s="338"/>
      <c r="BOO340" s="338"/>
      <c r="BOP340" s="338"/>
      <c r="BOQ340" s="338"/>
      <c r="BOR340" s="338"/>
      <c r="BOS340" s="338"/>
      <c r="BOT340" s="338"/>
      <c r="BOU340" s="338"/>
      <c r="BOV340" s="338"/>
    </row>
    <row r="341" spans="1:1764" ht="40.5" customHeight="1">
      <c r="A341" s="97" t="s">
        <v>343</v>
      </c>
      <c r="B341" s="50" t="s">
        <v>342</v>
      </c>
      <c r="C341" s="139" t="s">
        <v>965</v>
      </c>
      <c r="D341" s="139" t="s">
        <v>966</v>
      </c>
      <c r="E341" s="49" t="s">
        <v>1214</v>
      </c>
      <c r="F341" s="206" t="s">
        <v>1215</v>
      </c>
      <c r="G341" s="62"/>
      <c r="H341" s="62"/>
      <c r="I341" s="422"/>
      <c r="J341" s="487">
        <f t="shared" si="6"/>
        <v>52000</v>
      </c>
      <c r="K341" s="487">
        <f>SUM(K342)</f>
        <v>52000</v>
      </c>
      <c r="L341" s="488">
        <f>SUM(L342)</f>
        <v>0</v>
      </c>
      <c r="M341" s="114"/>
      <c r="N341" s="114"/>
      <c r="O341" s="114"/>
      <c r="P341" s="114"/>
      <c r="Q341" s="114"/>
      <c r="R341" s="114"/>
      <c r="S341" s="114"/>
      <c r="T341" s="114"/>
      <c r="U341" s="114"/>
    </row>
    <row r="342" spans="1:1764" ht="40.5" customHeight="1">
      <c r="A342" s="75" t="s">
        <v>344</v>
      </c>
      <c r="B342" s="36" t="s">
        <v>345</v>
      </c>
      <c r="C342" s="194" t="s">
        <v>965</v>
      </c>
      <c r="D342" s="194" t="s">
        <v>966</v>
      </c>
      <c r="E342" s="37" t="s">
        <v>1214</v>
      </c>
      <c r="F342" s="229" t="s">
        <v>1215</v>
      </c>
      <c r="G342" s="63" t="s">
        <v>346</v>
      </c>
      <c r="H342" s="46" t="s">
        <v>23</v>
      </c>
      <c r="I342" s="417" t="s">
        <v>24</v>
      </c>
      <c r="J342" s="460">
        <f t="shared" si="6"/>
        <v>52000</v>
      </c>
      <c r="K342" s="460">
        <v>52000</v>
      </c>
      <c r="L342" s="461"/>
      <c r="M342" s="114"/>
      <c r="N342" s="114"/>
      <c r="O342" s="114"/>
      <c r="P342" s="114"/>
      <c r="Q342" s="114"/>
      <c r="R342" s="114"/>
      <c r="S342" s="114"/>
      <c r="T342" s="114"/>
      <c r="U342" s="114"/>
    </row>
    <row r="343" spans="1:1764" ht="40.5" customHeight="1">
      <c r="A343" s="64" t="s">
        <v>347</v>
      </c>
      <c r="B343" s="156" t="s">
        <v>348</v>
      </c>
      <c r="C343" s="21"/>
      <c r="D343" s="65" t="s">
        <v>26</v>
      </c>
      <c r="E343" s="65" t="s">
        <v>26</v>
      </c>
      <c r="F343" s="65"/>
      <c r="G343" s="65"/>
      <c r="H343" s="65"/>
      <c r="I343" s="423"/>
      <c r="J343" s="456">
        <f t="shared" si="6"/>
        <v>880050000</v>
      </c>
      <c r="K343" s="456">
        <f>SUM(K344+K360)</f>
        <v>856670000</v>
      </c>
      <c r="L343" s="457">
        <f>0+L344+L360</f>
        <v>23380000</v>
      </c>
      <c r="M343" s="114"/>
      <c r="N343" s="114"/>
      <c r="O343" s="114"/>
      <c r="P343" s="114"/>
      <c r="Q343" s="114"/>
      <c r="R343" s="114"/>
      <c r="S343" s="114"/>
      <c r="T343" s="114"/>
      <c r="U343" s="114"/>
    </row>
    <row r="344" spans="1:1764" s="40" customFormat="1" ht="40.5" customHeight="1">
      <c r="A344" s="579" t="s">
        <v>349</v>
      </c>
      <c r="B344" s="580" t="s">
        <v>350</v>
      </c>
      <c r="C344" s="200" t="s">
        <v>967</v>
      </c>
      <c r="D344" s="175" t="s">
        <v>968</v>
      </c>
      <c r="E344" s="261" t="s">
        <v>1280</v>
      </c>
      <c r="F344" s="262" t="s">
        <v>1259</v>
      </c>
      <c r="G344" s="594"/>
      <c r="H344" s="594"/>
      <c r="I344" s="593"/>
      <c r="J344" s="559">
        <f t="shared" si="6"/>
        <v>864682000</v>
      </c>
      <c r="K344" s="559">
        <f>SUM(K346,K351,K358,K357,K359)</f>
        <v>841302000</v>
      </c>
      <c r="L344" s="581">
        <f>SUM(L346,L351,L358,L357)</f>
        <v>23380000</v>
      </c>
      <c r="M344" s="114"/>
      <c r="N344" s="114"/>
      <c r="O344" s="114"/>
      <c r="P344" s="114"/>
      <c r="Q344" s="114"/>
      <c r="R344" s="114"/>
      <c r="S344" s="114"/>
      <c r="T344" s="114"/>
      <c r="U344" s="114"/>
      <c r="V344" s="339"/>
      <c r="W344" s="339"/>
      <c r="X344" s="339"/>
      <c r="Y344" s="339"/>
      <c r="Z344" s="339"/>
      <c r="AA344" s="339"/>
      <c r="AB344" s="339"/>
      <c r="AC344" s="339"/>
      <c r="AD344" s="339"/>
      <c r="AE344" s="339"/>
      <c r="AF344" s="339"/>
      <c r="AG344" s="339"/>
      <c r="AH344" s="339"/>
      <c r="AI344" s="339"/>
      <c r="AJ344" s="339"/>
      <c r="AK344" s="339"/>
      <c r="AL344" s="339"/>
      <c r="AM344" s="339"/>
      <c r="AN344" s="339"/>
      <c r="AO344" s="339"/>
      <c r="AP344" s="339"/>
      <c r="AQ344" s="339"/>
      <c r="AR344" s="339"/>
      <c r="AS344" s="339"/>
      <c r="AT344" s="339"/>
      <c r="AU344" s="339"/>
      <c r="AV344" s="339"/>
      <c r="AW344" s="339"/>
      <c r="AX344" s="339"/>
      <c r="AY344" s="339"/>
      <c r="AZ344" s="339"/>
      <c r="BA344" s="339"/>
      <c r="BB344" s="339"/>
      <c r="BC344" s="339"/>
      <c r="BD344" s="339"/>
      <c r="BE344" s="339"/>
      <c r="BF344" s="339"/>
      <c r="BG344" s="339"/>
      <c r="BH344" s="339"/>
      <c r="BI344" s="339"/>
      <c r="BJ344" s="339"/>
      <c r="BK344" s="339"/>
      <c r="BL344" s="339"/>
      <c r="BM344" s="339"/>
      <c r="BN344" s="339"/>
      <c r="BO344" s="339"/>
      <c r="BP344" s="339"/>
      <c r="BQ344" s="339"/>
      <c r="BR344" s="339"/>
      <c r="BS344" s="339"/>
      <c r="BT344" s="339"/>
      <c r="BU344" s="339"/>
      <c r="BV344" s="339"/>
      <c r="BW344" s="339"/>
      <c r="BX344" s="339"/>
      <c r="BY344" s="339"/>
      <c r="BZ344" s="339"/>
      <c r="CA344" s="339"/>
      <c r="CB344" s="339"/>
      <c r="CC344" s="339"/>
      <c r="CD344" s="339"/>
      <c r="CE344" s="339"/>
      <c r="CF344" s="339"/>
      <c r="CG344" s="339"/>
      <c r="CH344" s="339"/>
      <c r="CI344" s="339"/>
      <c r="CJ344" s="339"/>
      <c r="CK344" s="339"/>
      <c r="CL344" s="339"/>
      <c r="CM344" s="339"/>
      <c r="CN344" s="339"/>
      <c r="CO344" s="339"/>
      <c r="CP344" s="339"/>
      <c r="CQ344" s="339"/>
      <c r="CR344" s="339"/>
      <c r="CS344" s="339"/>
      <c r="CT344" s="339"/>
      <c r="CU344" s="339"/>
      <c r="CV344" s="339"/>
      <c r="CW344" s="339"/>
      <c r="CX344" s="339"/>
      <c r="CY344" s="339"/>
      <c r="CZ344" s="339"/>
      <c r="DA344" s="339"/>
      <c r="DB344" s="339"/>
      <c r="DC344" s="339"/>
      <c r="DD344" s="339"/>
      <c r="DE344" s="339"/>
      <c r="DF344" s="339"/>
      <c r="DG344" s="339"/>
      <c r="DH344" s="339"/>
      <c r="DI344" s="339"/>
      <c r="DJ344" s="339"/>
      <c r="DK344" s="339"/>
      <c r="DL344" s="339"/>
      <c r="DM344" s="339"/>
      <c r="DN344" s="339"/>
      <c r="DO344" s="339"/>
      <c r="DP344" s="339"/>
      <c r="DQ344" s="339"/>
      <c r="DR344" s="339"/>
      <c r="DS344" s="339"/>
      <c r="DT344" s="339"/>
      <c r="DU344" s="339"/>
      <c r="DV344" s="339"/>
      <c r="DW344" s="339"/>
      <c r="DX344" s="339"/>
      <c r="DY344" s="339"/>
      <c r="DZ344" s="339"/>
      <c r="EA344" s="339"/>
      <c r="EB344" s="339"/>
      <c r="EC344" s="339"/>
      <c r="ED344" s="339"/>
      <c r="EE344" s="339"/>
      <c r="EF344" s="339"/>
      <c r="EG344" s="339"/>
      <c r="EH344" s="339"/>
      <c r="EI344" s="339"/>
      <c r="EJ344" s="339"/>
      <c r="EK344" s="339"/>
      <c r="EL344" s="339"/>
      <c r="EM344" s="339"/>
      <c r="EN344" s="339"/>
      <c r="EO344" s="339"/>
      <c r="EP344" s="339"/>
      <c r="EQ344" s="339"/>
      <c r="ER344" s="339"/>
      <c r="ES344" s="339"/>
      <c r="ET344" s="339"/>
      <c r="EU344" s="339"/>
      <c r="EV344" s="339"/>
      <c r="EW344" s="339"/>
      <c r="EX344" s="339"/>
      <c r="EY344" s="339"/>
      <c r="EZ344" s="339"/>
      <c r="FA344" s="339"/>
      <c r="FB344" s="339"/>
      <c r="FC344" s="339"/>
      <c r="FD344" s="339"/>
      <c r="FE344" s="339"/>
      <c r="FF344" s="339"/>
      <c r="FG344" s="339"/>
      <c r="FH344" s="339"/>
      <c r="FI344" s="339"/>
      <c r="FJ344" s="339"/>
      <c r="FK344" s="339"/>
      <c r="FL344" s="339"/>
      <c r="FM344" s="339"/>
      <c r="FN344" s="339"/>
      <c r="FO344" s="339"/>
      <c r="FP344" s="339"/>
      <c r="FQ344" s="339"/>
      <c r="FR344" s="339"/>
      <c r="FS344" s="339"/>
      <c r="FT344" s="339"/>
      <c r="FU344" s="339"/>
      <c r="FV344" s="339"/>
      <c r="FW344" s="339"/>
      <c r="FX344" s="339"/>
      <c r="FY344" s="339"/>
      <c r="FZ344" s="339"/>
      <c r="GA344" s="339"/>
      <c r="GB344" s="339"/>
      <c r="GC344" s="339"/>
      <c r="GD344" s="339"/>
      <c r="GE344" s="339"/>
      <c r="GF344" s="339"/>
      <c r="GG344" s="339"/>
      <c r="GH344" s="339"/>
      <c r="GI344" s="339"/>
      <c r="GJ344" s="339"/>
      <c r="GK344" s="339"/>
      <c r="GL344" s="339"/>
      <c r="GM344" s="339"/>
      <c r="GN344" s="339"/>
      <c r="GO344" s="339"/>
      <c r="GP344" s="339"/>
      <c r="GQ344" s="339"/>
      <c r="GR344" s="339"/>
      <c r="GS344" s="339"/>
      <c r="GT344" s="339"/>
      <c r="GU344" s="339"/>
      <c r="GV344" s="339"/>
      <c r="GW344" s="339"/>
      <c r="GX344" s="339"/>
      <c r="GY344" s="339"/>
      <c r="GZ344" s="339"/>
      <c r="HA344" s="339"/>
      <c r="HB344" s="339"/>
      <c r="HC344" s="339"/>
      <c r="HD344" s="339"/>
      <c r="HE344" s="339"/>
      <c r="HF344" s="339"/>
      <c r="HG344" s="339"/>
      <c r="HH344" s="339"/>
      <c r="HI344" s="339"/>
      <c r="HJ344" s="339"/>
      <c r="HK344" s="339"/>
      <c r="HL344" s="339"/>
      <c r="HM344" s="339"/>
      <c r="HN344" s="339"/>
      <c r="HO344" s="339"/>
      <c r="HP344" s="339"/>
      <c r="HQ344" s="339"/>
      <c r="HR344" s="339"/>
      <c r="HS344" s="339"/>
      <c r="HT344" s="339"/>
      <c r="HU344" s="339"/>
      <c r="HV344" s="339"/>
      <c r="HW344" s="339"/>
      <c r="HX344" s="339"/>
      <c r="HY344" s="339"/>
      <c r="HZ344" s="339"/>
      <c r="IA344" s="339"/>
      <c r="IB344" s="339"/>
      <c r="IC344" s="339"/>
      <c r="ID344" s="339"/>
      <c r="IE344" s="339"/>
      <c r="IF344" s="339"/>
      <c r="IG344" s="339"/>
      <c r="IH344" s="339"/>
      <c r="II344" s="339"/>
      <c r="IJ344" s="339"/>
      <c r="IK344" s="339"/>
      <c r="IL344" s="339"/>
      <c r="IM344" s="339"/>
      <c r="IN344" s="339"/>
      <c r="IO344" s="339"/>
      <c r="IP344" s="339"/>
      <c r="IQ344" s="339"/>
      <c r="IR344" s="339"/>
      <c r="IS344" s="339"/>
      <c r="IT344" s="339"/>
      <c r="IU344" s="339"/>
      <c r="IV344" s="339"/>
      <c r="IW344" s="339"/>
      <c r="IX344" s="339"/>
      <c r="IY344" s="339"/>
      <c r="IZ344" s="339"/>
      <c r="JA344" s="339"/>
      <c r="JB344" s="339"/>
      <c r="JC344" s="339"/>
      <c r="JD344" s="339"/>
      <c r="JE344" s="339"/>
      <c r="JF344" s="339"/>
      <c r="JG344" s="339"/>
      <c r="JH344" s="339"/>
      <c r="JI344" s="339"/>
      <c r="JJ344" s="339"/>
      <c r="JK344" s="339"/>
      <c r="JL344" s="339"/>
      <c r="JM344" s="339"/>
      <c r="JN344" s="339"/>
      <c r="JO344" s="339"/>
      <c r="JP344" s="339"/>
      <c r="JQ344" s="339"/>
      <c r="JR344" s="339"/>
      <c r="JS344" s="339"/>
      <c r="JT344" s="339"/>
      <c r="JU344" s="339"/>
      <c r="JV344" s="339"/>
      <c r="JW344" s="339"/>
      <c r="JX344" s="339"/>
      <c r="JY344" s="339"/>
      <c r="JZ344" s="339"/>
      <c r="KA344" s="339"/>
      <c r="KB344" s="339"/>
      <c r="KC344" s="339"/>
      <c r="KD344" s="339"/>
      <c r="KE344" s="339"/>
      <c r="KF344" s="339"/>
      <c r="KG344" s="339"/>
      <c r="KH344" s="339"/>
      <c r="KI344" s="339"/>
      <c r="KJ344" s="339"/>
      <c r="KK344" s="339"/>
      <c r="KL344" s="339"/>
      <c r="KM344" s="339"/>
      <c r="KN344" s="339"/>
      <c r="KO344" s="339"/>
      <c r="KP344" s="339"/>
      <c r="KQ344" s="339"/>
      <c r="KR344" s="339"/>
      <c r="KS344" s="339"/>
      <c r="KT344" s="339"/>
      <c r="KU344" s="339"/>
      <c r="KV344" s="339"/>
      <c r="KW344" s="339"/>
      <c r="KX344" s="339"/>
      <c r="KY344" s="339"/>
      <c r="KZ344" s="339"/>
      <c r="LA344" s="339"/>
      <c r="LB344" s="339"/>
      <c r="LC344" s="339"/>
      <c r="LD344" s="339"/>
      <c r="LE344" s="339"/>
      <c r="LF344" s="339"/>
      <c r="LG344" s="339"/>
      <c r="LH344" s="339"/>
      <c r="LI344" s="339"/>
      <c r="LJ344" s="339"/>
      <c r="LK344" s="339"/>
      <c r="LL344" s="339"/>
      <c r="LM344" s="339"/>
      <c r="LN344" s="339"/>
      <c r="LO344" s="339"/>
      <c r="LP344" s="339"/>
      <c r="LQ344" s="339"/>
      <c r="LR344" s="339"/>
      <c r="LS344" s="339"/>
      <c r="LT344" s="339"/>
      <c r="LU344" s="339"/>
      <c r="LV344" s="339"/>
      <c r="LW344" s="339"/>
      <c r="LX344" s="339"/>
      <c r="LY344" s="339"/>
      <c r="LZ344" s="339"/>
      <c r="MA344" s="339"/>
      <c r="MB344" s="339"/>
      <c r="MC344" s="339"/>
      <c r="MD344" s="339"/>
      <c r="ME344" s="339"/>
      <c r="MF344" s="339"/>
      <c r="MG344" s="339"/>
      <c r="MH344" s="339"/>
      <c r="MI344" s="339"/>
      <c r="MJ344" s="339"/>
      <c r="MK344" s="339"/>
      <c r="ML344" s="339"/>
      <c r="MM344" s="339"/>
      <c r="MN344" s="339"/>
      <c r="MO344" s="339"/>
      <c r="MP344" s="339"/>
      <c r="MQ344" s="339"/>
      <c r="MR344" s="339"/>
      <c r="MS344" s="339"/>
      <c r="MT344" s="339"/>
      <c r="MU344" s="339"/>
      <c r="MV344" s="339"/>
      <c r="MW344" s="339"/>
      <c r="MX344" s="339"/>
      <c r="MY344" s="339"/>
      <c r="MZ344" s="339"/>
      <c r="NA344" s="339"/>
      <c r="NB344" s="339"/>
      <c r="NC344" s="339"/>
      <c r="ND344" s="339"/>
      <c r="NE344" s="339"/>
      <c r="NF344" s="339"/>
      <c r="NG344" s="339"/>
      <c r="NH344" s="339"/>
      <c r="NI344" s="339"/>
      <c r="NJ344" s="339"/>
      <c r="NK344" s="339"/>
      <c r="NL344" s="339"/>
      <c r="NM344" s="339"/>
      <c r="NN344" s="339"/>
      <c r="NO344" s="339"/>
      <c r="NP344" s="339"/>
      <c r="NQ344" s="339"/>
      <c r="NR344" s="339"/>
      <c r="NS344" s="339"/>
      <c r="NT344" s="339"/>
      <c r="NU344" s="339"/>
      <c r="NV344" s="339"/>
      <c r="NW344" s="339"/>
      <c r="NX344" s="339"/>
      <c r="NY344" s="339"/>
      <c r="NZ344" s="339"/>
      <c r="OA344" s="339"/>
      <c r="OB344" s="339"/>
      <c r="OC344" s="339"/>
      <c r="OD344" s="339"/>
      <c r="OE344" s="339"/>
      <c r="OF344" s="339"/>
      <c r="OG344" s="339"/>
      <c r="OH344" s="339"/>
      <c r="OI344" s="339"/>
      <c r="OJ344" s="339"/>
      <c r="OK344" s="339"/>
      <c r="OL344" s="339"/>
      <c r="OM344" s="339"/>
      <c r="ON344" s="339"/>
      <c r="OO344" s="339"/>
      <c r="OP344" s="339"/>
      <c r="OQ344" s="339"/>
      <c r="OR344" s="339"/>
      <c r="OS344" s="339"/>
      <c r="OT344" s="339"/>
      <c r="OU344" s="339"/>
      <c r="OV344" s="339"/>
      <c r="OW344" s="339"/>
      <c r="OX344" s="339"/>
      <c r="OY344" s="339"/>
      <c r="OZ344" s="339"/>
      <c r="PA344" s="339"/>
      <c r="PB344" s="339"/>
      <c r="PC344" s="339"/>
      <c r="PD344" s="339"/>
      <c r="PE344" s="339"/>
      <c r="PF344" s="339"/>
      <c r="PG344" s="339"/>
      <c r="PH344" s="339"/>
      <c r="PI344" s="339"/>
      <c r="PJ344" s="339"/>
      <c r="PK344" s="339"/>
      <c r="PL344" s="339"/>
      <c r="PM344" s="339"/>
      <c r="PN344" s="339"/>
      <c r="PO344" s="339"/>
      <c r="PP344" s="339"/>
      <c r="PQ344" s="339"/>
      <c r="PR344" s="339"/>
      <c r="PS344" s="339"/>
      <c r="PT344" s="339"/>
      <c r="PU344" s="339"/>
      <c r="PV344" s="339"/>
      <c r="PW344" s="339"/>
      <c r="PX344" s="339"/>
      <c r="PY344" s="339"/>
      <c r="PZ344" s="339"/>
      <c r="QA344" s="339"/>
      <c r="QB344" s="339"/>
      <c r="QC344" s="339"/>
      <c r="QD344" s="339"/>
      <c r="QE344" s="339"/>
      <c r="QF344" s="339"/>
      <c r="QG344" s="339"/>
      <c r="QH344" s="339"/>
      <c r="QI344" s="339"/>
      <c r="QJ344" s="339"/>
      <c r="QK344" s="339"/>
      <c r="QL344" s="339"/>
      <c r="QM344" s="339"/>
      <c r="QN344" s="339"/>
      <c r="QO344" s="339"/>
      <c r="QP344" s="339"/>
      <c r="QQ344" s="339"/>
      <c r="QR344" s="339"/>
      <c r="QS344" s="339"/>
      <c r="QT344" s="339"/>
      <c r="QU344" s="339"/>
      <c r="QV344" s="339"/>
      <c r="QW344" s="339"/>
      <c r="QX344" s="339"/>
      <c r="QY344" s="339"/>
      <c r="QZ344" s="339"/>
      <c r="RA344" s="339"/>
      <c r="RB344" s="339"/>
      <c r="RC344" s="339"/>
      <c r="RD344" s="339"/>
      <c r="RE344" s="339"/>
      <c r="RF344" s="339"/>
      <c r="RG344" s="339"/>
      <c r="RH344" s="339"/>
      <c r="RI344" s="339"/>
      <c r="RJ344" s="339"/>
      <c r="RK344" s="339"/>
      <c r="RL344" s="339"/>
      <c r="RM344" s="339"/>
      <c r="RN344" s="339"/>
      <c r="RO344" s="339"/>
      <c r="RP344" s="339"/>
      <c r="RQ344" s="339"/>
      <c r="RR344" s="339"/>
      <c r="RS344" s="339"/>
      <c r="RT344" s="339"/>
      <c r="RU344" s="339"/>
      <c r="RV344" s="339"/>
      <c r="RW344" s="339"/>
      <c r="RX344" s="339"/>
      <c r="RY344" s="339"/>
      <c r="RZ344" s="339"/>
      <c r="SA344" s="339"/>
      <c r="SB344" s="339"/>
      <c r="SC344" s="339"/>
      <c r="SD344" s="339"/>
      <c r="SE344" s="339"/>
      <c r="SF344" s="339"/>
      <c r="SG344" s="339"/>
      <c r="SH344" s="339"/>
      <c r="SI344" s="339"/>
      <c r="SJ344" s="339"/>
      <c r="SK344" s="339"/>
      <c r="SL344" s="339"/>
      <c r="SM344" s="339"/>
      <c r="SN344" s="339"/>
      <c r="SO344" s="339"/>
      <c r="SP344" s="339"/>
      <c r="SQ344" s="339"/>
      <c r="SR344" s="339"/>
      <c r="SS344" s="339"/>
      <c r="ST344" s="339"/>
      <c r="SU344" s="339"/>
      <c r="SV344" s="339"/>
      <c r="SW344" s="339"/>
      <c r="SX344" s="339"/>
      <c r="SY344" s="339"/>
      <c r="SZ344" s="339"/>
      <c r="TA344" s="339"/>
      <c r="TB344" s="339"/>
      <c r="TC344" s="339"/>
      <c r="TD344" s="339"/>
      <c r="TE344" s="339"/>
      <c r="TF344" s="339"/>
      <c r="TG344" s="339"/>
      <c r="TH344" s="339"/>
      <c r="TI344" s="339"/>
      <c r="TJ344" s="339"/>
      <c r="TK344" s="339"/>
      <c r="TL344" s="339"/>
      <c r="TM344" s="339"/>
      <c r="TN344" s="339"/>
      <c r="TO344" s="339"/>
      <c r="TP344" s="339"/>
      <c r="TQ344" s="339"/>
      <c r="TR344" s="339"/>
      <c r="TS344" s="339"/>
      <c r="TT344" s="339"/>
      <c r="TU344" s="339"/>
      <c r="TV344" s="339"/>
      <c r="TW344" s="339"/>
      <c r="TX344" s="339"/>
      <c r="TY344" s="339"/>
      <c r="TZ344" s="339"/>
      <c r="UA344" s="339"/>
      <c r="UB344" s="339"/>
      <c r="UC344" s="339"/>
      <c r="UD344" s="339"/>
      <c r="UE344" s="339"/>
      <c r="UF344" s="339"/>
      <c r="UG344" s="339"/>
      <c r="UH344" s="339"/>
      <c r="UI344" s="339"/>
      <c r="UJ344" s="339"/>
      <c r="UK344" s="339"/>
      <c r="UL344" s="339"/>
      <c r="UM344" s="339"/>
      <c r="UN344" s="339"/>
      <c r="UO344" s="339"/>
      <c r="UP344" s="339"/>
      <c r="UQ344" s="339"/>
      <c r="UR344" s="339"/>
      <c r="US344" s="339"/>
      <c r="UT344" s="339"/>
      <c r="UU344" s="339"/>
      <c r="UV344" s="339"/>
      <c r="UW344" s="339"/>
      <c r="UX344" s="339"/>
      <c r="UY344" s="339"/>
      <c r="UZ344" s="339"/>
      <c r="VA344" s="339"/>
      <c r="VB344" s="339"/>
      <c r="VC344" s="339"/>
      <c r="VD344" s="339"/>
      <c r="VE344" s="339"/>
      <c r="VF344" s="339"/>
      <c r="VG344" s="339"/>
      <c r="VH344" s="339"/>
      <c r="VI344" s="339"/>
      <c r="VJ344" s="339"/>
      <c r="VK344" s="339"/>
      <c r="VL344" s="339"/>
      <c r="VM344" s="339"/>
      <c r="VN344" s="339"/>
      <c r="VO344" s="339"/>
      <c r="VP344" s="339"/>
      <c r="VQ344" s="339"/>
      <c r="VR344" s="339"/>
      <c r="VS344" s="339"/>
      <c r="VT344" s="339"/>
      <c r="VU344" s="339"/>
      <c r="VV344" s="339"/>
      <c r="VW344" s="339"/>
      <c r="VX344" s="339"/>
      <c r="VY344" s="339"/>
      <c r="VZ344" s="339"/>
      <c r="WA344" s="339"/>
      <c r="WB344" s="339"/>
      <c r="WC344" s="339"/>
      <c r="WD344" s="339"/>
      <c r="WE344" s="339"/>
      <c r="WF344" s="339"/>
      <c r="WG344" s="339"/>
      <c r="WH344" s="339"/>
      <c r="WI344" s="339"/>
      <c r="WJ344" s="339"/>
      <c r="WK344" s="339"/>
      <c r="WL344" s="339"/>
      <c r="WM344" s="339"/>
      <c r="WN344" s="339"/>
      <c r="WO344" s="339"/>
      <c r="WP344" s="339"/>
      <c r="WQ344" s="339"/>
      <c r="WR344" s="339"/>
      <c r="WS344" s="339"/>
      <c r="WT344" s="339"/>
      <c r="WU344" s="339"/>
      <c r="WV344" s="339"/>
      <c r="WW344" s="339"/>
      <c r="WX344" s="339"/>
      <c r="WY344" s="339"/>
      <c r="WZ344" s="339"/>
      <c r="XA344" s="339"/>
      <c r="XB344" s="339"/>
      <c r="XC344" s="339"/>
      <c r="XD344" s="339"/>
      <c r="XE344" s="339"/>
      <c r="XF344" s="339"/>
      <c r="XG344" s="339"/>
      <c r="XH344" s="339"/>
      <c r="XI344" s="339"/>
      <c r="XJ344" s="339"/>
      <c r="XK344" s="339"/>
      <c r="XL344" s="339"/>
      <c r="XM344" s="339"/>
      <c r="XN344" s="339"/>
      <c r="XO344" s="339"/>
      <c r="XP344" s="339"/>
      <c r="XQ344" s="339"/>
      <c r="XR344" s="339"/>
      <c r="XS344" s="339"/>
      <c r="XT344" s="339"/>
      <c r="XU344" s="339"/>
      <c r="XV344" s="339"/>
      <c r="XW344" s="339"/>
      <c r="XX344" s="339"/>
      <c r="XY344" s="339"/>
      <c r="XZ344" s="339"/>
      <c r="YA344" s="339"/>
      <c r="YB344" s="339"/>
      <c r="YC344" s="339"/>
      <c r="YD344" s="339"/>
      <c r="YE344" s="339"/>
      <c r="YF344" s="339"/>
      <c r="YG344" s="339"/>
      <c r="YH344" s="339"/>
      <c r="YI344" s="339"/>
      <c r="YJ344" s="339"/>
      <c r="YK344" s="339"/>
      <c r="YL344" s="339"/>
      <c r="YM344" s="339"/>
      <c r="YN344" s="339"/>
      <c r="YO344" s="339"/>
      <c r="YP344" s="339"/>
      <c r="YQ344" s="339"/>
      <c r="YR344" s="339"/>
      <c r="YS344" s="339"/>
      <c r="YT344" s="339"/>
      <c r="YU344" s="339"/>
      <c r="YV344" s="339"/>
      <c r="YW344" s="339"/>
      <c r="YX344" s="339"/>
      <c r="YY344" s="339"/>
      <c r="YZ344" s="339"/>
      <c r="ZA344" s="339"/>
      <c r="ZB344" s="339"/>
      <c r="ZC344" s="339"/>
      <c r="ZD344" s="339"/>
      <c r="ZE344" s="339"/>
      <c r="ZF344" s="339"/>
      <c r="ZG344" s="339"/>
      <c r="ZH344" s="339"/>
      <c r="ZI344" s="339"/>
      <c r="ZJ344" s="339"/>
      <c r="ZK344" s="339"/>
      <c r="ZL344" s="339"/>
      <c r="ZM344" s="339"/>
      <c r="ZN344" s="339"/>
      <c r="ZO344" s="339"/>
      <c r="ZP344" s="339"/>
      <c r="ZQ344" s="339"/>
      <c r="ZR344" s="339"/>
      <c r="ZS344" s="339"/>
      <c r="ZT344" s="339"/>
      <c r="ZU344" s="339"/>
      <c r="ZV344" s="339"/>
      <c r="ZW344" s="339"/>
      <c r="ZX344" s="339"/>
      <c r="ZY344" s="339"/>
      <c r="ZZ344" s="339"/>
      <c r="AAA344" s="339"/>
      <c r="AAB344" s="339"/>
      <c r="AAC344" s="339"/>
      <c r="AAD344" s="339"/>
      <c r="AAE344" s="339"/>
      <c r="AAF344" s="339"/>
      <c r="AAG344" s="339"/>
      <c r="AAH344" s="339"/>
      <c r="AAI344" s="339"/>
      <c r="AAJ344" s="339"/>
      <c r="AAK344" s="339"/>
      <c r="AAL344" s="339"/>
      <c r="AAM344" s="339"/>
      <c r="AAN344" s="339"/>
      <c r="AAO344" s="339"/>
      <c r="AAP344" s="339"/>
      <c r="AAQ344" s="339"/>
      <c r="AAR344" s="339"/>
      <c r="AAS344" s="339"/>
      <c r="AAT344" s="339"/>
      <c r="AAU344" s="339"/>
      <c r="AAV344" s="339"/>
      <c r="AAW344" s="339"/>
      <c r="AAX344" s="339"/>
      <c r="AAY344" s="339"/>
      <c r="AAZ344" s="339"/>
      <c r="ABA344" s="339"/>
      <c r="ABB344" s="339"/>
      <c r="ABC344" s="339"/>
      <c r="ABD344" s="339"/>
      <c r="ABE344" s="339"/>
      <c r="ABF344" s="339"/>
      <c r="ABG344" s="339"/>
      <c r="ABH344" s="339"/>
      <c r="ABI344" s="339"/>
      <c r="ABJ344" s="339"/>
      <c r="ABK344" s="339"/>
      <c r="ABL344" s="339"/>
      <c r="ABM344" s="339"/>
      <c r="ABN344" s="339"/>
      <c r="ABO344" s="339"/>
      <c r="ABP344" s="339"/>
      <c r="ABQ344" s="339"/>
      <c r="ABR344" s="339"/>
      <c r="ABS344" s="339"/>
      <c r="ABT344" s="339"/>
      <c r="ABU344" s="339"/>
      <c r="ABV344" s="339"/>
      <c r="ABW344" s="339"/>
      <c r="ABX344" s="339"/>
      <c r="ABY344" s="339"/>
      <c r="ABZ344" s="339"/>
      <c r="ACA344" s="339"/>
      <c r="ACB344" s="339"/>
      <c r="ACC344" s="339"/>
      <c r="ACD344" s="339"/>
      <c r="ACE344" s="339"/>
      <c r="ACF344" s="339"/>
      <c r="ACG344" s="339"/>
      <c r="ACH344" s="339"/>
      <c r="ACI344" s="339"/>
      <c r="ACJ344" s="339"/>
      <c r="ACK344" s="339"/>
      <c r="ACL344" s="339"/>
      <c r="ACM344" s="339"/>
      <c r="ACN344" s="339"/>
      <c r="ACO344" s="339"/>
      <c r="ACP344" s="339"/>
      <c r="ACQ344" s="339"/>
      <c r="ACR344" s="339"/>
      <c r="ACS344" s="339"/>
      <c r="ACT344" s="339"/>
      <c r="ACU344" s="339"/>
      <c r="ACV344" s="339"/>
      <c r="ACW344" s="339"/>
      <c r="ACX344" s="339"/>
      <c r="ACY344" s="339"/>
      <c r="ACZ344" s="339"/>
      <c r="ADA344" s="339"/>
      <c r="ADB344" s="339"/>
      <c r="ADC344" s="339"/>
      <c r="ADD344" s="339"/>
      <c r="ADE344" s="339"/>
      <c r="ADF344" s="339"/>
      <c r="ADG344" s="339"/>
      <c r="ADH344" s="339"/>
      <c r="ADI344" s="339"/>
      <c r="ADJ344" s="339"/>
      <c r="ADK344" s="339"/>
      <c r="ADL344" s="339"/>
      <c r="ADM344" s="339"/>
      <c r="ADN344" s="339"/>
      <c r="ADO344" s="339"/>
      <c r="ADP344" s="339"/>
      <c r="ADQ344" s="339"/>
      <c r="ADR344" s="339"/>
      <c r="ADS344" s="339"/>
      <c r="ADT344" s="339"/>
      <c r="ADU344" s="339"/>
      <c r="ADV344" s="339"/>
      <c r="ADW344" s="339"/>
      <c r="ADX344" s="339"/>
      <c r="ADY344" s="339"/>
      <c r="ADZ344" s="339"/>
      <c r="AEA344" s="339"/>
      <c r="AEB344" s="339"/>
      <c r="AEC344" s="339"/>
      <c r="AED344" s="339"/>
      <c r="AEE344" s="339"/>
      <c r="AEF344" s="339"/>
      <c r="AEG344" s="339"/>
      <c r="AEH344" s="339"/>
      <c r="AEI344" s="339"/>
      <c r="AEJ344" s="339"/>
      <c r="AEK344" s="339"/>
      <c r="AEL344" s="339"/>
      <c r="AEM344" s="339"/>
      <c r="AEN344" s="339"/>
      <c r="AEO344" s="339"/>
      <c r="AEP344" s="339"/>
      <c r="AEQ344" s="339"/>
      <c r="AER344" s="339"/>
      <c r="AES344" s="339"/>
      <c r="AET344" s="339"/>
      <c r="AEU344" s="339"/>
      <c r="AEV344" s="339"/>
      <c r="AEW344" s="339"/>
      <c r="AEX344" s="339"/>
      <c r="AEY344" s="339"/>
      <c r="AEZ344" s="339"/>
      <c r="AFA344" s="339"/>
      <c r="AFB344" s="339"/>
      <c r="AFC344" s="339"/>
      <c r="AFD344" s="339"/>
      <c r="AFE344" s="339"/>
      <c r="AFF344" s="339"/>
      <c r="AFG344" s="339"/>
      <c r="AFH344" s="339"/>
      <c r="AFI344" s="339"/>
      <c r="AFJ344" s="339"/>
      <c r="AFK344" s="339"/>
      <c r="AFL344" s="339"/>
      <c r="AFM344" s="339"/>
      <c r="AFN344" s="339"/>
      <c r="AFO344" s="339"/>
      <c r="AFP344" s="339"/>
      <c r="AFQ344" s="339"/>
      <c r="AFR344" s="339"/>
      <c r="AFS344" s="339"/>
      <c r="AFT344" s="339"/>
      <c r="AFU344" s="339"/>
      <c r="AFV344" s="339"/>
      <c r="AFW344" s="339"/>
      <c r="AFX344" s="339"/>
      <c r="AFY344" s="339"/>
      <c r="AFZ344" s="339"/>
      <c r="AGA344" s="339"/>
      <c r="AGB344" s="339"/>
      <c r="AGC344" s="339"/>
      <c r="AGD344" s="339"/>
      <c r="AGE344" s="339"/>
      <c r="AGF344" s="339"/>
      <c r="AGG344" s="339"/>
      <c r="AGH344" s="339"/>
      <c r="AGI344" s="339"/>
      <c r="AGJ344" s="339"/>
      <c r="AGK344" s="339"/>
      <c r="AGL344" s="339"/>
      <c r="AGM344" s="339"/>
      <c r="AGN344" s="339"/>
      <c r="AGO344" s="339"/>
      <c r="AGP344" s="339"/>
      <c r="AGQ344" s="339"/>
      <c r="AGR344" s="339"/>
      <c r="AGS344" s="339"/>
      <c r="AGT344" s="339"/>
      <c r="AGU344" s="339"/>
      <c r="AGV344" s="339"/>
      <c r="AGW344" s="339"/>
      <c r="AGX344" s="339"/>
      <c r="AGY344" s="339"/>
      <c r="AGZ344" s="339"/>
      <c r="AHA344" s="339"/>
      <c r="AHB344" s="339"/>
      <c r="AHC344" s="339"/>
      <c r="AHD344" s="339"/>
      <c r="AHE344" s="339"/>
      <c r="AHF344" s="339"/>
      <c r="AHG344" s="339"/>
      <c r="AHH344" s="339"/>
      <c r="AHI344" s="339"/>
      <c r="AHJ344" s="339"/>
      <c r="AHK344" s="339"/>
      <c r="AHL344" s="339"/>
      <c r="AHM344" s="339"/>
      <c r="AHN344" s="339"/>
      <c r="AHO344" s="339"/>
      <c r="AHP344" s="339"/>
      <c r="AHQ344" s="339"/>
      <c r="AHR344" s="339"/>
      <c r="AHS344" s="339"/>
      <c r="AHT344" s="339"/>
      <c r="AHU344" s="339"/>
      <c r="AHV344" s="339"/>
      <c r="AHW344" s="339"/>
      <c r="AHX344" s="339"/>
      <c r="AHY344" s="339"/>
      <c r="AHZ344" s="339"/>
      <c r="AIA344" s="339"/>
      <c r="AIB344" s="339"/>
      <c r="AIC344" s="339"/>
      <c r="AID344" s="339"/>
      <c r="AIE344" s="339"/>
      <c r="AIF344" s="339"/>
      <c r="AIG344" s="339"/>
      <c r="AIH344" s="339"/>
      <c r="AII344" s="339"/>
      <c r="AIJ344" s="339"/>
      <c r="AIK344" s="339"/>
      <c r="AIL344" s="339"/>
      <c r="AIM344" s="339"/>
      <c r="AIN344" s="339"/>
      <c r="AIO344" s="339"/>
      <c r="AIP344" s="339"/>
      <c r="AIQ344" s="339"/>
      <c r="AIR344" s="339"/>
      <c r="AIS344" s="339"/>
      <c r="AIT344" s="339"/>
      <c r="AIU344" s="339"/>
      <c r="AIV344" s="339"/>
      <c r="AIW344" s="339"/>
      <c r="AIX344" s="339"/>
      <c r="AIY344" s="339"/>
      <c r="AIZ344" s="339"/>
      <c r="AJA344" s="339"/>
      <c r="AJB344" s="339"/>
      <c r="AJC344" s="339"/>
      <c r="AJD344" s="339"/>
      <c r="AJE344" s="339"/>
      <c r="AJF344" s="339"/>
      <c r="AJG344" s="339"/>
      <c r="AJH344" s="339"/>
      <c r="AJI344" s="339"/>
      <c r="AJJ344" s="339"/>
      <c r="AJK344" s="339"/>
      <c r="AJL344" s="339"/>
      <c r="AJM344" s="339"/>
      <c r="AJN344" s="339"/>
      <c r="AJO344" s="339"/>
      <c r="AJP344" s="339"/>
      <c r="AJQ344" s="339"/>
      <c r="AJR344" s="339"/>
      <c r="AJS344" s="339"/>
      <c r="AJT344" s="339"/>
      <c r="AJU344" s="339"/>
      <c r="AJV344" s="339"/>
      <c r="AJW344" s="339"/>
      <c r="AJX344" s="339"/>
      <c r="AJY344" s="339"/>
      <c r="AJZ344" s="339"/>
      <c r="AKA344" s="339"/>
      <c r="AKB344" s="339"/>
      <c r="AKC344" s="339"/>
      <c r="AKD344" s="339"/>
      <c r="AKE344" s="339"/>
      <c r="AKF344" s="339"/>
      <c r="AKG344" s="339"/>
      <c r="AKH344" s="339"/>
      <c r="AKI344" s="339"/>
      <c r="AKJ344" s="339"/>
      <c r="AKK344" s="339"/>
      <c r="AKL344" s="339"/>
      <c r="AKM344" s="339"/>
      <c r="AKN344" s="339"/>
      <c r="AKO344" s="339"/>
      <c r="AKP344" s="339"/>
      <c r="AKQ344" s="339"/>
      <c r="AKR344" s="339"/>
      <c r="AKS344" s="339"/>
      <c r="AKT344" s="339"/>
      <c r="AKU344" s="339"/>
      <c r="AKV344" s="339"/>
      <c r="AKW344" s="339"/>
      <c r="AKX344" s="339"/>
      <c r="AKY344" s="339"/>
      <c r="AKZ344" s="339"/>
      <c r="ALA344" s="339"/>
      <c r="ALB344" s="339"/>
      <c r="ALC344" s="339"/>
      <c r="ALD344" s="339"/>
      <c r="ALE344" s="339"/>
      <c r="ALF344" s="339"/>
      <c r="ALG344" s="339"/>
      <c r="ALH344" s="339"/>
      <c r="ALI344" s="339"/>
      <c r="ALJ344" s="339"/>
      <c r="ALK344" s="339"/>
      <c r="ALL344" s="339"/>
      <c r="ALM344" s="339"/>
      <c r="ALN344" s="339"/>
      <c r="ALO344" s="339"/>
      <c r="ALP344" s="339"/>
      <c r="ALQ344" s="339"/>
      <c r="ALR344" s="339"/>
      <c r="ALS344" s="339"/>
      <c r="ALT344" s="339"/>
      <c r="ALU344" s="339"/>
      <c r="ALV344" s="339"/>
      <c r="ALW344" s="339"/>
      <c r="ALX344" s="339"/>
      <c r="ALY344" s="339"/>
      <c r="ALZ344" s="339"/>
      <c r="AMA344" s="339"/>
      <c r="AMB344" s="339"/>
      <c r="AMC344" s="339"/>
      <c r="AMD344" s="339"/>
      <c r="AME344" s="339"/>
      <c r="AMF344" s="339"/>
      <c r="AMG344" s="339"/>
      <c r="AMH344" s="339"/>
      <c r="AMI344" s="339"/>
      <c r="AMJ344" s="339"/>
      <c r="AMK344" s="339"/>
      <c r="AML344" s="339"/>
      <c r="AMM344" s="339"/>
      <c r="AMN344" s="339"/>
      <c r="AMO344" s="339"/>
      <c r="AMP344" s="339"/>
      <c r="AMQ344" s="339"/>
      <c r="AMR344" s="339"/>
      <c r="AMS344" s="339"/>
      <c r="AMT344" s="339"/>
      <c r="AMU344" s="339"/>
      <c r="AMV344" s="339"/>
      <c r="AMW344" s="339"/>
      <c r="AMX344" s="339"/>
      <c r="AMY344" s="339"/>
      <c r="AMZ344" s="339"/>
      <c r="ANA344" s="339"/>
      <c r="ANB344" s="339"/>
      <c r="ANC344" s="339"/>
      <c r="AND344" s="339"/>
      <c r="ANE344" s="339"/>
      <c r="ANF344" s="339"/>
      <c r="ANG344" s="339"/>
      <c r="ANH344" s="339"/>
      <c r="ANI344" s="339"/>
      <c r="ANJ344" s="339"/>
      <c r="ANK344" s="339"/>
      <c r="ANL344" s="339"/>
      <c r="ANM344" s="339"/>
      <c r="ANN344" s="339"/>
      <c r="ANO344" s="339"/>
      <c r="ANP344" s="339"/>
      <c r="ANQ344" s="339"/>
      <c r="ANR344" s="339"/>
      <c r="ANS344" s="339"/>
      <c r="ANT344" s="339"/>
      <c r="ANU344" s="339"/>
      <c r="ANV344" s="339"/>
      <c r="ANW344" s="339"/>
      <c r="ANX344" s="339"/>
      <c r="ANY344" s="339"/>
      <c r="ANZ344" s="339"/>
      <c r="AOA344" s="339"/>
      <c r="AOB344" s="339"/>
      <c r="AOC344" s="339"/>
      <c r="AOD344" s="339"/>
      <c r="AOE344" s="339"/>
      <c r="AOF344" s="339"/>
      <c r="AOG344" s="339"/>
      <c r="AOH344" s="339"/>
      <c r="AOI344" s="339"/>
      <c r="AOJ344" s="339"/>
      <c r="AOK344" s="339"/>
      <c r="AOL344" s="339"/>
      <c r="AOM344" s="339"/>
      <c r="AON344" s="339"/>
      <c r="AOO344" s="339"/>
      <c r="AOP344" s="339"/>
      <c r="AOQ344" s="339"/>
      <c r="AOR344" s="339"/>
      <c r="AOS344" s="339"/>
      <c r="AOT344" s="339"/>
      <c r="AOU344" s="339"/>
      <c r="AOV344" s="339"/>
      <c r="AOW344" s="339"/>
      <c r="AOX344" s="339"/>
      <c r="AOY344" s="339"/>
      <c r="AOZ344" s="339"/>
      <c r="APA344" s="339"/>
      <c r="APB344" s="339"/>
      <c r="APC344" s="339"/>
      <c r="APD344" s="339"/>
      <c r="APE344" s="339"/>
      <c r="APF344" s="339"/>
      <c r="APG344" s="339"/>
      <c r="APH344" s="339"/>
      <c r="API344" s="339"/>
      <c r="APJ344" s="339"/>
      <c r="APK344" s="339"/>
      <c r="APL344" s="339"/>
      <c r="APM344" s="339"/>
      <c r="APN344" s="339"/>
      <c r="APO344" s="339"/>
      <c r="APP344" s="339"/>
      <c r="APQ344" s="339"/>
      <c r="APR344" s="339"/>
      <c r="APS344" s="339"/>
      <c r="APT344" s="339"/>
      <c r="APU344" s="339"/>
      <c r="APV344" s="339"/>
      <c r="APW344" s="339"/>
      <c r="APX344" s="339"/>
      <c r="APY344" s="339"/>
      <c r="APZ344" s="339"/>
      <c r="AQA344" s="339"/>
      <c r="AQB344" s="339"/>
      <c r="AQC344" s="339"/>
      <c r="AQD344" s="339"/>
      <c r="AQE344" s="339"/>
      <c r="AQF344" s="339"/>
      <c r="AQG344" s="339"/>
      <c r="AQH344" s="339"/>
      <c r="AQI344" s="339"/>
      <c r="AQJ344" s="339"/>
      <c r="AQK344" s="339"/>
      <c r="AQL344" s="339"/>
      <c r="AQM344" s="339"/>
      <c r="AQN344" s="339"/>
      <c r="AQO344" s="339"/>
      <c r="AQP344" s="339"/>
      <c r="AQQ344" s="339"/>
      <c r="AQR344" s="339"/>
      <c r="AQS344" s="339"/>
      <c r="AQT344" s="339"/>
      <c r="AQU344" s="339"/>
      <c r="AQV344" s="339"/>
      <c r="AQW344" s="339"/>
      <c r="AQX344" s="339"/>
      <c r="AQY344" s="339"/>
      <c r="AQZ344" s="339"/>
      <c r="ARA344" s="339"/>
      <c r="ARB344" s="339"/>
      <c r="ARC344" s="339"/>
      <c r="ARD344" s="339"/>
      <c r="ARE344" s="339"/>
      <c r="ARF344" s="339"/>
      <c r="ARG344" s="339"/>
      <c r="ARH344" s="339"/>
      <c r="ARI344" s="339"/>
      <c r="ARJ344" s="339"/>
      <c r="ARK344" s="339"/>
      <c r="ARL344" s="339"/>
      <c r="ARM344" s="339"/>
      <c r="ARN344" s="339"/>
      <c r="ARO344" s="339"/>
      <c r="ARP344" s="339"/>
      <c r="ARQ344" s="339"/>
      <c r="ARR344" s="339"/>
      <c r="ARS344" s="339"/>
      <c r="ART344" s="339"/>
      <c r="ARU344" s="339"/>
      <c r="ARV344" s="339"/>
      <c r="ARW344" s="339"/>
      <c r="ARX344" s="339"/>
      <c r="ARY344" s="339"/>
      <c r="ARZ344" s="339"/>
      <c r="ASA344" s="339"/>
      <c r="ASB344" s="339"/>
      <c r="ASC344" s="339"/>
      <c r="ASD344" s="339"/>
      <c r="ASE344" s="339"/>
      <c r="ASF344" s="339"/>
      <c r="ASG344" s="339"/>
      <c r="ASH344" s="339"/>
      <c r="ASI344" s="339"/>
      <c r="ASJ344" s="339"/>
      <c r="ASK344" s="339"/>
      <c r="ASL344" s="339"/>
      <c r="ASM344" s="339"/>
      <c r="ASN344" s="339"/>
      <c r="ASO344" s="339"/>
      <c r="ASP344" s="339"/>
      <c r="ASQ344" s="339"/>
      <c r="ASR344" s="339"/>
      <c r="ASS344" s="339"/>
      <c r="AST344" s="339"/>
      <c r="ASU344" s="339"/>
      <c r="ASV344" s="339"/>
      <c r="ASW344" s="339"/>
      <c r="ASX344" s="339"/>
      <c r="ASY344" s="339"/>
      <c r="ASZ344" s="339"/>
      <c r="ATA344" s="339"/>
      <c r="ATB344" s="339"/>
      <c r="ATC344" s="339"/>
      <c r="ATD344" s="339"/>
      <c r="ATE344" s="339"/>
      <c r="ATF344" s="339"/>
      <c r="ATG344" s="339"/>
      <c r="ATH344" s="339"/>
      <c r="ATI344" s="339"/>
      <c r="ATJ344" s="339"/>
      <c r="ATK344" s="339"/>
      <c r="ATL344" s="339"/>
      <c r="ATM344" s="339"/>
      <c r="ATN344" s="339"/>
      <c r="ATO344" s="339"/>
      <c r="ATP344" s="339"/>
      <c r="ATQ344" s="339"/>
      <c r="ATR344" s="339"/>
      <c r="ATS344" s="339"/>
      <c r="ATT344" s="339"/>
      <c r="ATU344" s="339"/>
      <c r="ATV344" s="339"/>
      <c r="ATW344" s="339"/>
      <c r="ATX344" s="339"/>
      <c r="ATY344" s="339"/>
      <c r="ATZ344" s="339"/>
      <c r="AUA344" s="339"/>
      <c r="AUB344" s="339"/>
      <c r="AUC344" s="339"/>
      <c r="AUD344" s="339"/>
      <c r="AUE344" s="339"/>
      <c r="AUF344" s="339"/>
      <c r="AUG344" s="339"/>
      <c r="AUH344" s="339"/>
      <c r="AUI344" s="339"/>
      <c r="AUJ344" s="339"/>
      <c r="AUK344" s="339"/>
      <c r="AUL344" s="339"/>
      <c r="AUM344" s="339"/>
      <c r="AUN344" s="339"/>
      <c r="AUO344" s="339"/>
      <c r="AUP344" s="339"/>
      <c r="AUQ344" s="339"/>
      <c r="AUR344" s="339"/>
      <c r="AUS344" s="339"/>
      <c r="AUT344" s="339"/>
      <c r="AUU344" s="339"/>
      <c r="AUV344" s="339"/>
      <c r="AUW344" s="339"/>
      <c r="AUX344" s="339"/>
      <c r="AUY344" s="339"/>
      <c r="AUZ344" s="339"/>
      <c r="AVA344" s="339"/>
      <c r="AVB344" s="339"/>
      <c r="AVC344" s="339"/>
      <c r="AVD344" s="339"/>
      <c r="AVE344" s="339"/>
      <c r="AVF344" s="339"/>
      <c r="AVG344" s="339"/>
      <c r="AVH344" s="339"/>
      <c r="AVI344" s="339"/>
      <c r="AVJ344" s="339"/>
      <c r="AVK344" s="339"/>
      <c r="AVL344" s="339"/>
      <c r="AVM344" s="339"/>
      <c r="AVN344" s="339"/>
      <c r="AVO344" s="339"/>
      <c r="AVP344" s="339"/>
      <c r="AVQ344" s="339"/>
      <c r="AVR344" s="339"/>
      <c r="AVS344" s="339"/>
      <c r="AVT344" s="339"/>
      <c r="AVU344" s="339"/>
      <c r="AVV344" s="339"/>
      <c r="AVW344" s="339"/>
      <c r="AVX344" s="339"/>
      <c r="AVY344" s="339"/>
      <c r="AVZ344" s="339"/>
      <c r="AWA344" s="339"/>
      <c r="AWB344" s="339"/>
      <c r="AWC344" s="339"/>
      <c r="AWD344" s="339"/>
      <c r="AWE344" s="339"/>
      <c r="AWF344" s="339"/>
      <c r="AWG344" s="339"/>
      <c r="AWH344" s="339"/>
      <c r="AWI344" s="339"/>
      <c r="AWJ344" s="339"/>
      <c r="AWK344" s="339"/>
      <c r="AWL344" s="339"/>
      <c r="AWM344" s="339"/>
      <c r="AWN344" s="339"/>
      <c r="AWO344" s="339"/>
      <c r="AWP344" s="339"/>
      <c r="AWQ344" s="339"/>
      <c r="AWR344" s="339"/>
      <c r="AWS344" s="339"/>
      <c r="AWT344" s="339"/>
      <c r="AWU344" s="339"/>
      <c r="AWV344" s="339"/>
      <c r="AWW344" s="339"/>
      <c r="AWX344" s="339"/>
      <c r="AWY344" s="339"/>
      <c r="AWZ344" s="339"/>
      <c r="AXA344" s="339"/>
      <c r="AXB344" s="339"/>
      <c r="AXC344" s="339"/>
      <c r="AXD344" s="339"/>
      <c r="AXE344" s="339"/>
      <c r="AXF344" s="339"/>
      <c r="AXG344" s="339"/>
      <c r="AXH344" s="339"/>
      <c r="AXI344" s="339"/>
      <c r="AXJ344" s="339"/>
      <c r="AXK344" s="339"/>
      <c r="AXL344" s="339"/>
      <c r="AXM344" s="339"/>
      <c r="AXN344" s="339"/>
      <c r="AXO344" s="339"/>
      <c r="AXP344" s="339"/>
      <c r="AXQ344" s="339"/>
      <c r="AXR344" s="339"/>
      <c r="AXS344" s="339"/>
      <c r="AXT344" s="339"/>
      <c r="AXU344" s="339"/>
      <c r="AXV344" s="339"/>
      <c r="AXW344" s="339"/>
      <c r="AXX344" s="339"/>
      <c r="AXY344" s="339"/>
      <c r="AXZ344" s="339"/>
      <c r="AYA344" s="339"/>
      <c r="AYB344" s="339"/>
      <c r="AYC344" s="339"/>
      <c r="AYD344" s="339"/>
      <c r="AYE344" s="339"/>
      <c r="AYF344" s="339"/>
      <c r="AYG344" s="339"/>
      <c r="AYH344" s="339"/>
      <c r="AYI344" s="339"/>
      <c r="AYJ344" s="339"/>
      <c r="AYK344" s="339"/>
      <c r="AYL344" s="339"/>
      <c r="AYM344" s="339"/>
      <c r="AYN344" s="339"/>
      <c r="AYO344" s="339"/>
      <c r="AYP344" s="339"/>
      <c r="AYQ344" s="339"/>
      <c r="AYR344" s="339"/>
      <c r="AYS344" s="339"/>
      <c r="AYT344" s="339"/>
      <c r="AYU344" s="339"/>
      <c r="AYV344" s="339"/>
      <c r="AYW344" s="339"/>
      <c r="AYX344" s="339"/>
      <c r="AYY344" s="339"/>
      <c r="AYZ344" s="339"/>
      <c r="AZA344" s="339"/>
      <c r="AZB344" s="339"/>
      <c r="AZC344" s="339"/>
      <c r="AZD344" s="339"/>
      <c r="AZE344" s="339"/>
      <c r="AZF344" s="339"/>
      <c r="AZG344" s="339"/>
      <c r="AZH344" s="339"/>
      <c r="AZI344" s="339"/>
      <c r="AZJ344" s="339"/>
      <c r="AZK344" s="339"/>
      <c r="AZL344" s="339"/>
      <c r="AZM344" s="339"/>
      <c r="AZN344" s="339"/>
      <c r="AZO344" s="339"/>
      <c r="AZP344" s="339"/>
      <c r="AZQ344" s="339"/>
      <c r="AZR344" s="339"/>
      <c r="AZS344" s="339"/>
      <c r="AZT344" s="339"/>
      <c r="AZU344" s="339"/>
      <c r="AZV344" s="339"/>
      <c r="AZW344" s="339"/>
      <c r="AZX344" s="339"/>
      <c r="AZY344" s="339"/>
      <c r="AZZ344" s="339"/>
      <c r="BAA344" s="339"/>
      <c r="BAB344" s="339"/>
      <c r="BAC344" s="339"/>
      <c r="BAD344" s="339"/>
      <c r="BAE344" s="339"/>
      <c r="BAF344" s="339"/>
      <c r="BAG344" s="339"/>
      <c r="BAH344" s="339"/>
      <c r="BAI344" s="339"/>
      <c r="BAJ344" s="339"/>
      <c r="BAK344" s="339"/>
      <c r="BAL344" s="339"/>
      <c r="BAM344" s="339"/>
      <c r="BAN344" s="339"/>
      <c r="BAO344" s="339"/>
      <c r="BAP344" s="339"/>
      <c r="BAQ344" s="339"/>
      <c r="BAR344" s="339"/>
      <c r="BAS344" s="339"/>
      <c r="BAT344" s="339"/>
      <c r="BAU344" s="339"/>
      <c r="BAV344" s="339"/>
      <c r="BAW344" s="339"/>
      <c r="BAX344" s="339"/>
      <c r="BAY344" s="339"/>
      <c r="BAZ344" s="339"/>
      <c r="BBA344" s="339"/>
      <c r="BBB344" s="339"/>
      <c r="BBC344" s="339"/>
      <c r="BBD344" s="339"/>
      <c r="BBE344" s="339"/>
      <c r="BBF344" s="339"/>
      <c r="BBG344" s="339"/>
      <c r="BBH344" s="339"/>
      <c r="BBI344" s="339"/>
      <c r="BBJ344" s="339"/>
      <c r="BBK344" s="339"/>
      <c r="BBL344" s="339"/>
      <c r="BBM344" s="339"/>
      <c r="BBN344" s="339"/>
      <c r="BBO344" s="339"/>
      <c r="BBP344" s="339"/>
      <c r="BBQ344" s="339"/>
      <c r="BBR344" s="339"/>
      <c r="BBS344" s="339"/>
      <c r="BBT344" s="339"/>
      <c r="BBU344" s="339"/>
      <c r="BBV344" s="339"/>
      <c r="BBW344" s="339"/>
      <c r="BBX344" s="339"/>
      <c r="BBY344" s="339"/>
      <c r="BBZ344" s="339"/>
      <c r="BCA344" s="339"/>
      <c r="BCB344" s="339"/>
      <c r="BCC344" s="339"/>
      <c r="BCD344" s="339"/>
      <c r="BCE344" s="339"/>
      <c r="BCF344" s="339"/>
      <c r="BCG344" s="339"/>
      <c r="BCH344" s="339"/>
      <c r="BCI344" s="339"/>
      <c r="BCJ344" s="339"/>
      <c r="BCK344" s="339"/>
      <c r="BCL344" s="339"/>
      <c r="BCM344" s="339"/>
      <c r="BCN344" s="339"/>
      <c r="BCO344" s="339"/>
      <c r="BCP344" s="339"/>
      <c r="BCQ344" s="339"/>
      <c r="BCR344" s="339"/>
      <c r="BCS344" s="339"/>
      <c r="BCT344" s="339"/>
      <c r="BCU344" s="339"/>
      <c r="BCV344" s="339"/>
      <c r="BCW344" s="339"/>
      <c r="BCX344" s="339"/>
      <c r="BCY344" s="339"/>
      <c r="BCZ344" s="339"/>
      <c r="BDA344" s="339"/>
      <c r="BDB344" s="339"/>
      <c r="BDC344" s="339"/>
      <c r="BDD344" s="339"/>
      <c r="BDE344" s="339"/>
      <c r="BDF344" s="339"/>
      <c r="BDG344" s="339"/>
      <c r="BDH344" s="339"/>
      <c r="BDI344" s="339"/>
      <c r="BDJ344" s="339"/>
      <c r="BDK344" s="339"/>
      <c r="BDL344" s="339"/>
      <c r="BDM344" s="339"/>
      <c r="BDN344" s="339"/>
      <c r="BDO344" s="339"/>
      <c r="BDP344" s="339"/>
      <c r="BDQ344" s="339"/>
      <c r="BDR344" s="339"/>
      <c r="BDS344" s="339"/>
      <c r="BDT344" s="339"/>
      <c r="BDU344" s="339"/>
      <c r="BDV344" s="339"/>
      <c r="BDW344" s="339"/>
      <c r="BDX344" s="339"/>
      <c r="BDY344" s="339"/>
      <c r="BDZ344" s="339"/>
      <c r="BEA344" s="339"/>
      <c r="BEB344" s="339"/>
      <c r="BEC344" s="339"/>
      <c r="BED344" s="339"/>
      <c r="BEE344" s="339"/>
      <c r="BEF344" s="339"/>
      <c r="BEG344" s="339"/>
      <c r="BEH344" s="339"/>
      <c r="BEI344" s="339"/>
      <c r="BEJ344" s="339"/>
      <c r="BEK344" s="339"/>
      <c r="BEL344" s="339"/>
      <c r="BEM344" s="339"/>
      <c r="BEN344" s="339"/>
      <c r="BEO344" s="339"/>
      <c r="BEP344" s="339"/>
      <c r="BEQ344" s="339"/>
      <c r="BER344" s="339"/>
      <c r="BES344" s="339"/>
      <c r="BET344" s="339"/>
      <c r="BEU344" s="339"/>
      <c r="BEV344" s="339"/>
      <c r="BEW344" s="339"/>
      <c r="BEX344" s="339"/>
      <c r="BEY344" s="339"/>
      <c r="BEZ344" s="339"/>
      <c r="BFA344" s="339"/>
      <c r="BFB344" s="339"/>
      <c r="BFC344" s="339"/>
      <c r="BFD344" s="339"/>
      <c r="BFE344" s="339"/>
      <c r="BFF344" s="339"/>
      <c r="BFG344" s="339"/>
      <c r="BFH344" s="339"/>
      <c r="BFI344" s="339"/>
      <c r="BFJ344" s="339"/>
      <c r="BFK344" s="339"/>
      <c r="BFL344" s="339"/>
      <c r="BFM344" s="339"/>
      <c r="BFN344" s="339"/>
      <c r="BFO344" s="339"/>
      <c r="BFP344" s="339"/>
      <c r="BFQ344" s="339"/>
      <c r="BFR344" s="339"/>
      <c r="BFS344" s="339"/>
      <c r="BFT344" s="339"/>
      <c r="BFU344" s="339"/>
      <c r="BFV344" s="339"/>
      <c r="BFW344" s="339"/>
      <c r="BFX344" s="339"/>
      <c r="BFY344" s="339"/>
      <c r="BFZ344" s="339"/>
      <c r="BGA344" s="339"/>
      <c r="BGB344" s="339"/>
      <c r="BGC344" s="339"/>
      <c r="BGD344" s="339"/>
      <c r="BGE344" s="339"/>
      <c r="BGF344" s="339"/>
      <c r="BGG344" s="339"/>
      <c r="BGH344" s="339"/>
      <c r="BGI344" s="339"/>
      <c r="BGJ344" s="339"/>
      <c r="BGK344" s="339"/>
      <c r="BGL344" s="339"/>
      <c r="BGM344" s="339"/>
      <c r="BGN344" s="339"/>
      <c r="BGO344" s="339"/>
      <c r="BGP344" s="339"/>
      <c r="BGQ344" s="339"/>
      <c r="BGR344" s="339"/>
      <c r="BGS344" s="339"/>
      <c r="BGT344" s="339"/>
      <c r="BGU344" s="339"/>
      <c r="BGV344" s="339"/>
      <c r="BGW344" s="339"/>
      <c r="BGX344" s="339"/>
      <c r="BGY344" s="339"/>
      <c r="BGZ344" s="339"/>
      <c r="BHA344" s="339"/>
      <c r="BHB344" s="339"/>
      <c r="BHC344" s="339"/>
      <c r="BHD344" s="339"/>
      <c r="BHE344" s="339"/>
      <c r="BHF344" s="339"/>
      <c r="BHG344" s="339"/>
      <c r="BHH344" s="339"/>
      <c r="BHI344" s="339"/>
      <c r="BHJ344" s="339"/>
      <c r="BHK344" s="339"/>
      <c r="BHL344" s="339"/>
      <c r="BHM344" s="339"/>
      <c r="BHN344" s="339"/>
      <c r="BHO344" s="339"/>
      <c r="BHP344" s="339"/>
      <c r="BHQ344" s="339"/>
      <c r="BHR344" s="339"/>
      <c r="BHS344" s="339"/>
      <c r="BHT344" s="339"/>
      <c r="BHU344" s="339"/>
      <c r="BHV344" s="339"/>
      <c r="BHW344" s="339"/>
      <c r="BHX344" s="339"/>
      <c r="BHY344" s="339"/>
      <c r="BHZ344" s="339"/>
      <c r="BIA344" s="339"/>
      <c r="BIB344" s="339"/>
      <c r="BIC344" s="339"/>
      <c r="BID344" s="339"/>
      <c r="BIE344" s="339"/>
      <c r="BIF344" s="339"/>
      <c r="BIG344" s="339"/>
      <c r="BIH344" s="339"/>
      <c r="BII344" s="339"/>
      <c r="BIJ344" s="339"/>
      <c r="BIK344" s="339"/>
      <c r="BIL344" s="339"/>
      <c r="BIM344" s="339"/>
      <c r="BIN344" s="339"/>
      <c r="BIO344" s="339"/>
      <c r="BIP344" s="339"/>
      <c r="BIQ344" s="339"/>
      <c r="BIR344" s="339"/>
      <c r="BIS344" s="339"/>
      <c r="BIT344" s="339"/>
      <c r="BIU344" s="339"/>
      <c r="BIV344" s="339"/>
      <c r="BIW344" s="339"/>
      <c r="BIX344" s="339"/>
      <c r="BIY344" s="339"/>
      <c r="BIZ344" s="339"/>
      <c r="BJA344" s="339"/>
      <c r="BJB344" s="339"/>
      <c r="BJC344" s="339"/>
      <c r="BJD344" s="339"/>
      <c r="BJE344" s="339"/>
      <c r="BJF344" s="339"/>
      <c r="BJG344" s="339"/>
      <c r="BJH344" s="339"/>
      <c r="BJI344" s="339"/>
      <c r="BJJ344" s="339"/>
      <c r="BJK344" s="339"/>
      <c r="BJL344" s="339"/>
      <c r="BJM344" s="339"/>
      <c r="BJN344" s="339"/>
      <c r="BJO344" s="339"/>
      <c r="BJP344" s="339"/>
      <c r="BJQ344" s="339"/>
      <c r="BJR344" s="339"/>
      <c r="BJS344" s="339"/>
      <c r="BJT344" s="339"/>
      <c r="BJU344" s="339"/>
      <c r="BJV344" s="339"/>
      <c r="BJW344" s="339"/>
      <c r="BJX344" s="339"/>
      <c r="BJY344" s="339"/>
      <c r="BJZ344" s="339"/>
      <c r="BKA344" s="339"/>
      <c r="BKB344" s="339"/>
      <c r="BKC344" s="339"/>
      <c r="BKD344" s="339"/>
      <c r="BKE344" s="339"/>
      <c r="BKF344" s="339"/>
      <c r="BKG344" s="339"/>
      <c r="BKH344" s="339"/>
      <c r="BKI344" s="339"/>
      <c r="BKJ344" s="339"/>
      <c r="BKK344" s="339"/>
      <c r="BKL344" s="339"/>
      <c r="BKM344" s="339"/>
      <c r="BKN344" s="339"/>
      <c r="BKO344" s="339"/>
      <c r="BKP344" s="339"/>
      <c r="BKQ344" s="339"/>
      <c r="BKR344" s="339"/>
      <c r="BKS344" s="339"/>
      <c r="BKT344" s="339"/>
      <c r="BKU344" s="339"/>
      <c r="BKV344" s="339"/>
      <c r="BKW344" s="339"/>
      <c r="BKX344" s="339"/>
      <c r="BKY344" s="339"/>
      <c r="BKZ344" s="339"/>
      <c r="BLA344" s="339"/>
      <c r="BLB344" s="339"/>
      <c r="BLC344" s="339"/>
      <c r="BLD344" s="339"/>
      <c r="BLE344" s="339"/>
      <c r="BLF344" s="339"/>
      <c r="BLG344" s="339"/>
      <c r="BLH344" s="339"/>
      <c r="BLI344" s="339"/>
      <c r="BLJ344" s="339"/>
      <c r="BLK344" s="339"/>
      <c r="BLL344" s="339"/>
      <c r="BLM344" s="339"/>
      <c r="BLN344" s="339"/>
      <c r="BLO344" s="339"/>
      <c r="BLP344" s="339"/>
      <c r="BLQ344" s="339"/>
      <c r="BLR344" s="339"/>
      <c r="BLS344" s="339"/>
      <c r="BLT344" s="339"/>
      <c r="BLU344" s="339"/>
      <c r="BLV344" s="339"/>
      <c r="BLW344" s="339"/>
      <c r="BLX344" s="339"/>
      <c r="BLY344" s="339"/>
      <c r="BLZ344" s="339"/>
      <c r="BMA344" s="339"/>
      <c r="BMB344" s="339"/>
      <c r="BMC344" s="339"/>
      <c r="BMD344" s="339"/>
      <c r="BME344" s="339"/>
      <c r="BMF344" s="339"/>
      <c r="BMG344" s="339"/>
      <c r="BMH344" s="339"/>
      <c r="BMI344" s="339"/>
      <c r="BMJ344" s="339"/>
      <c r="BMK344" s="339"/>
      <c r="BML344" s="339"/>
      <c r="BMM344" s="339"/>
      <c r="BMN344" s="339"/>
      <c r="BMO344" s="339"/>
      <c r="BMP344" s="339"/>
      <c r="BMQ344" s="339"/>
      <c r="BMR344" s="339"/>
      <c r="BMS344" s="339"/>
      <c r="BMT344" s="339"/>
      <c r="BMU344" s="339"/>
      <c r="BMV344" s="339"/>
      <c r="BMW344" s="339"/>
      <c r="BMX344" s="339"/>
      <c r="BMY344" s="339"/>
      <c r="BMZ344" s="339"/>
      <c r="BNA344" s="339"/>
      <c r="BNB344" s="339"/>
      <c r="BNC344" s="339"/>
      <c r="BND344" s="339"/>
      <c r="BNE344" s="339"/>
      <c r="BNF344" s="339"/>
      <c r="BNG344" s="339"/>
      <c r="BNH344" s="339"/>
      <c r="BNI344" s="339"/>
      <c r="BNJ344" s="339"/>
      <c r="BNK344" s="339"/>
      <c r="BNL344" s="339"/>
      <c r="BNM344" s="339"/>
      <c r="BNN344" s="339"/>
      <c r="BNO344" s="339"/>
      <c r="BNP344" s="339"/>
      <c r="BNQ344" s="339"/>
      <c r="BNR344" s="339"/>
      <c r="BNS344" s="339"/>
      <c r="BNT344" s="339"/>
      <c r="BNU344" s="339"/>
      <c r="BNV344" s="339"/>
      <c r="BNW344" s="339"/>
      <c r="BNX344" s="339"/>
      <c r="BNY344" s="339"/>
      <c r="BNZ344" s="339"/>
      <c r="BOA344" s="339"/>
      <c r="BOB344" s="339"/>
      <c r="BOC344" s="339"/>
      <c r="BOD344" s="339"/>
      <c r="BOE344" s="339"/>
      <c r="BOF344" s="339"/>
      <c r="BOG344" s="339"/>
      <c r="BOH344" s="339"/>
      <c r="BOI344" s="339"/>
      <c r="BOJ344" s="339"/>
      <c r="BOK344" s="339"/>
      <c r="BOL344" s="339"/>
      <c r="BOM344" s="339"/>
      <c r="BON344" s="339"/>
      <c r="BOO344" s="339"/>
      <c r="BOP344" s="339"/>
      <c r="BOQ344" s="339"/>
      <c r="BOR344" s="339"/>
      <c r="BOS344" s="339"/>
      <c r="BOT344" s="339"/>
      <c r="BOU344" s="339"/>
      <c r="BOV344" s="339"/>
    </row>
    <row r="345" spans="1:1764" s="40" customFormat="1" ht="67.5" customHeight="1">
      <c r="A345" s="574"/>
      <c r="B345" s="569"/>
      <c r="C345" s="24" t="s">
        <v>969</v>
      </c>
      <c r="D345" s="33" t="s">
        <v>970</v>
      </c>
      <c r="E345" s="261" t="s">
        <v>1196</v>
      </c>
      <c r="F345" s="262" t="s">
        <v>1307</v>
      </c>
      <c r="G345" s="569"/>
      <c r="H345" s="569"/>
      <c r="I345" s="567"/>
      <c r="J345" s="560"/>
      <c r="K345" s="560"/>
      <c r="L345" s="562"/>
      <c r="M345" s="114"/>
      <c r="N345" s="114"/>
      <c r="O345" s="114"/>
      <c r="P345" s="114"/>
      <c r="Q345" s="114"/>
      <c r="R345" s="114"/>
      <c r="S345" s="114"/>
      <c r="T345" s="114"/>
      <c r="U345" s="114"/>
      <c r="V345" s="339"/>
      <c r="W345" s="339"/>
      <c r="X345" s="339"/>
      <c r="Y345" s="339"/>
      <c r="Z345" s="339"/>
      <c r="AA345" s="339"/>
      <c r="AB345" s="339"/>
      <c r="AC345" s="339"/>
      <c r="AD345" s="339"/>
      <c r="AE345" s="339"/>
      <c r="AF345" s="339"/>
      <c r="AG345" s="339"/>
      <c r="AH345" s="339"/>
      <c r="AI345" s="339"/>
      <c r="AJ345" s="339"/>
      <c r="AK345" s="339"/>
      <c r="AL345" s="339"/>
      <c r="AM345" s="339"/>
      <c r="AN345" s="339"/>
      <c r="AO345" s="339"/>
      <c r="AP345" s="339"/>
      <c r="AQ345" s="339"/>
      <c r="AR345" s="339"/>
      <c r="AS345" s="339"/>
      <c r="AT345" s="339"/>
      <c r="AU345" s="339"/>
      <c r="AV345" s="339"/>
      <c r="AW345" s="339"/>
      <c r="AX345" s="339"/>
      <c r="AY345" s="339"/>
      <c r="AZ345" s="339"/>
      <c r="BA345" s="339"/>
      <c r="BB345" s="339"/>
      <c r="BC345" s="339"/>
      <c r="BD345" s="339"/>
      <c r="BE345" s="339"/>
      <c r="BF345" s="339"/>
      <c r="BG345" s="339"/>
      <c r="BH345" s="339"/>
      <c r="BI345" s="339"/>
      <c r="BJ345" s="339"/>
      <c r="BK345" s="339"/>
      <c r="BL345" s="339"/>
      <c r="BM345" s="339"/>
      <c r="BN345" s="339"/>
      <c r="BO345" s="339"/>
      <c r="BP345" s="339"/>
      <c r="BQ345" s="339"/>
      <c r="BR345" s="339"/>
      <c r="BS345" s="339"/>
      <c r="BT345" s="339"/>
      <c r="BU345" s="339"/>
      <c r="BV345" s="339"/>
      <c r="BW345" s="339"/>
      <c r="BX345" s="339"/>
      <c r="BY345" s="339"/>
      <c r="BZ345" s="339"/>
      <c r="CA345" s="339"/>
      <c r="CB345" s="339"/>
      <c r="CC345" s="339"/>
      <c r="CD345" s="339"/>
      <c r="CE345" s="339"/>
      <c r="CF345" s="339"/>
      <c r="CG345" s="339"/>
      <c r="CH345" s="339"/>
      <c r="CI345" s="339"/>
      <c r="CJ345" s="339"/>
      <c r="CK345" s="339"/>
      <c r="CL345" s="339"/>
      <c r="CM345" s="339"/>
      <c r="CN345" s="339"/>
      <c r="CO345" s="339"/>
      <c r="CP345" s="339"/>
      <c r="CQ345" s="339"/>
      <c r="CR345" s="339"/>
      <c r="CS345" s="339"/>
      <c r="CT345" s="339"/>
      <c r="CU345" s="339"/>
      <c r="CV345" s="339"/>
      <c r="CW345" s="339"/>
      <c r="CX345" s="339"/>
      <c r="CY345" s="339"/>
      <c r="CZ345" s="339"/>
      <c r="DA345" s="339"/>
      <c r="DB345" s="339"/>
      <c r="DC345" s="339"/>
      <c r="DD345" s="339"/>
      <c r="DE345" s="339"/>
      <c r="DF345" s="339"/>
      <c r="DG345" s="339"/>
      <c r="DH345" s="339"/>
      <c r="DI345" s="339"/>
      <c r="DJ345" s="339"/>
      <c r="DK345" s="339"/>
      <c r="DL345" s="339"/>
      <c r="DM345" s="339"/>
      <c r="DN345" s="339"/>
      <c r="DO345" s="339"/>
      <c r="DP345" s="339"/>
      <c r="DQ345" s="339"/>
      <c r="DR345" s="339"/>
      <c r="DS345" s="339"/>
      <c r="DT345" s="339"/>
      <c r="DU345" s="339"/>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c r="ET345" s="339"/>
      <c r="EU345" s="339"/>
      <c r="EV345" s="339"/>
      <c r="EW345" s="339"/>
      <c r="EX345" s="339"/>
      <c r="EY345" s="339"/>
      <c r="EZ345" s="339"/>
      <c r="FA345" s="339"/>
      <c r="FB345" s="339"/>
      <c r="FC345" s="339"/>
      <c r="FD345" s="339"/>
      <c r="FE345" s="339"/>
      <c r="FF345" s="339"/>
      <c r="FG345" s="339"/>
      <c r="FH345" s="339"/>
      <c r="FI345" s="339"/>
      <c r="FJ345" s="339"/>
      <c r="FK345" s="339"/>
      <c r="FL345" s="339"/>
      <c r="FM345" s="339"/>
      <c r="FN345" s="339"/>
      <c r="FO345" s="339"/>
      <c r="FP345" s="339"/>
      <c r="FQ345" s="339"/>
      <c r="FR345" s="339"/>
      <c r="FS345" s="339"/>
      <c r="FT345" s="339"/>
      <c r="FU345" s="339"/>
      <c r="FV345" s="339"/>
      <c r="FW345" s="339"/>
      <c r="FX345" s="339"/>
      <c r="FY345" s="339"/>
      <c r="FZ345" s="339"/>
      <c r="GA345" s="339"/>
      <c r="GB345" s="339"/>
      <c r="GC345" s="339"/>
      <c r="GD345" s="339"/>
      <c r="GE345" s="339"/>
      <c r="GF345" s="339"/>
      <c r="GG345" s="339"/>
      <c r="GH345" s="339"/>
      <c r="GI345" s="339"/>
      <c r="GJ345" s="339"/>
      <c r="GK345" s="339"/>
      <c r="GL345" s="339"/>
      <c r="GM345" s="339"/>
      <c r="GN345" s="339"/>
      <c r="GO345" s="339"/>
      <c r="GP345" s="339"/>
      <c r="GQ345" s="339"/>
      <c r="GR345" s="339"/>
      <c r="GS345" s="339"/>
      <c r="GT345" s="339"/>
      <c r="GU345" s="339"/>
      <c r="GV345" s="339"/>
      <c r="GW345" s="339"/>
      <c r="GX345" s="339"/>
      <c r="GY345" s="339"/>
      <c r="GZ345" s="339"/>
      <c r="HA345" s="339"/>
      <c r="HB345" s="339"/>
      <c r="HC345" s="339"/>
      <c r="HD345" s="339"/>
      <c r="HE345" s="339"/>
      <c r="HF345" s="339"/>
      <c r="HG345" s="339"/>
      <c r="HH345" s="339"/>
      <c r="HI345" s="339"/>
      <c r="HJ345" s="339"/>
      <c r="HK345" s="339"/>
      <c r="HL345" s="339"/>
      <c r="HM345" s="339"/>
      <c r="HN345" s="339"/>
      <c r="HO345" s="339"/>
      <c r="HP345" s="339"/>
      <c r="HQ345" s="339"/>
      <c r="HR345" s="339"/>
      <c r="HS345" s="339"/>
      <c r="HT345" s="339"/>
      <c r="HU345" s="339"/>
      <c r="HV345" s="339"/>
      <c r="HW345" s="339"/>
      <c r="HX345" s="339"/>
      <c r="HY345" s="339"/>
      <c r="HZ345" s="339"/>
      <c r="IA345" s="339"/>
      <c r="IB345" s="339"/>
      <c r="IC345" s="339"/>
      <c r="ID345" s="339"/>
      <c r="IE345" s="339"/>
      <c r="IF345" s="339"/>
      <c r="IG345" s="339"/>
      <c r="IH345" s="339"/>
      <c r="II345" s="339"/>
      <c r="IJ345" s="339"/>
      <c r="IK345" s="339"/>
      <c r="IL345" s="339"/>
      <c r="IM345" s="339"/>
      <c r="IN345" s="339"/>
      <c r="IO345" s="339"/>
      <c r="IP345" s="339"/>
      <c r="IQ345" s="339"/>
      <c r="IR345" s="339"/>
      <c r="IS345" s="339"/>
      <c r="IT345" s="339"/>
      <c r="IU345" s="339"/>
      <c r="IV345" s="339"/>
      <c r="IW345" s="339"/>
      <c r="IX345" s="339"/>
      <c r="IY345" s="339"/>
      <c r="IZ345" s="339"/>
      <c r="JA345" s="339"/>
      <c r="JB345" s="339"/>
      <c r="JC345" s="339"/>
      <c r="JD345" s="339"/>
      <c r="JE345" s="339"/>
      <c r="JF345" s="339"/>
      <c r="JG345" s="339"/>
      <c r="JH345" s="339"/>
      <c r="JI345" s="339"/>
      <c r="JJ345" s="339"/>
      <c r="JK345" s="339"/>
      <c r="JL345" s="339"/>
      <c r="JM345" s="339"/>
      <c r="JN345" s="339"/>
      <c r="JO345" s="339"/>
      <c r="JP345" s="339"/>
      <c r="JQ345" s="339"/>
      <c r="JR345" s="339"/>
      <c r="JS345" s="339"/>
      <c r="JT345" s="339"/>
      <c r="JU345" s="339"/>
      <c r="JV345" s="339"/>
      <c r="JW345" s="339"/>
      <c r="JX345" s="339"/>
      <c r="JY345" s="339"/>
      <c r="JZ345" s="339"/>
      <c r="KA345" s="339"/>
      <c r="KB345" s="339"/>
      <c r="KC345" s="339"/>
      <c r="KD345" s="339"/>
      <c r="KE345" s="339"/>
      <c r="KF345" s="339"/>
      <c r="KG345" s="339"/>
      <c r="KH345" s="339"/>
      <c r="KI345" s="339"/>
      <c r="KJ345" s="339"/>
      <c r="KK345" s="339"/>
      <c r="KL345" s="339"/>
      <c r="KM345" s="339"/>
      <c r="KN345" s="339"/>
      <c r="KO345" s="339"/>
      <c r="KP345" s="339"/>
      <c r="KQ345" s="339"/>
      <c r="KR345" s="339"/>
      <c r="KS345" s="339"/>
      <c r="KT345" s="339"/>
      <c r="KU345" s="339"/>
      <c r="KV345" s="339"/>
      <c r="KW345" s="339"/>
      <c r="KX345" s="339"/>
      <c r="KY345" s="339"/>
      <c r="KZ345" s="339"/>
      <c r="LA345" s="339"/>
      <c r="LB345" s="339"/>
      <c r="LC345" s="339"/>
      <c r="LD345" s="339"/>
      <c r="LE345" s="339"/>
      <c r="LF345" s="339"/>
      <c r="LG345" s="339"/>
      <c r="LH345" s="339"/>
      <c r="LI345" s="339"/>
      <c r="LJ345" s="339"/>
      <c r="LK345" s="339"/>
      <c r="LL345" s="339"/>
      <c r="LM345" s="339"/>
      <c r="LN345" s="339"/>
      <c r="LO345" s="339"/>
      <c r="LP345" s="339"/>
      <c r="LQ345" s="339"/>
      <c r="LR345" s="339"/>
      <c r="LS345" s="339"/>
      <c r="LT345" s="339"/>
      <c r="LU345" s="339"/>
      <c r="LV345" s="339"/>
      <c r="LW345" s="339"/>
      <c r="LX345" s="339"/>
      <c r="LY345" s="339"/>
      <c r="LZ345" s="339"/>
      <c r="MA345" s="339"/>
      <c r="MB345" s="339"/>
      <c r="MC345" s="339"/>
      <c r="MD345" s="339"/>
      <c r="ME345" s="339"/>
      <c r="MF345" s="339"/>
      <c r="MG345" s="339"/>
      <c r="MH345" s="339"/>
      <c r="MI345" s="339"/>
      <c r="MJ345" s="339"/>
      <c r="MK345" s="339"/>
      <c r="ML345" s="339"/>
      <c r="MM345" s="339"/>
      <c r="MN345" s="339"/>
      <c r="MO345" s="339"/>
      <c r="MP345" s="339"/>
      <c r="MQ345" s="339"/>
      <c r="MR345" s="339"/>
      <c r="MS345" s="339"/>
      <c r="MT345" s="339"/>
      <c r="MU345" s="339"/>
      <c r="MV345" s="339"/>
      <c r="MW345" s="339"/>
      <c r="MX345" s="339"/>
      <c r="MY345" s="339"/>
      <c r="MZ345" s="339"/>
      <c r="NA345" s="339"/>
      <c r="NB345" s="339"/>
      <c r="NC345" s="339"/>
      <c r="ND345" s="339"/>
      <c r="NE345" s="339"/>
      <c r="NF345" s="339"/>
      <c r="NG345" s="339"/>
      <c r="NH345" s="339"/>
      <c r="NI345" s="339"/>
      <c r="NJ345" s="339"/>
      <c r="NK345" s="339"/>
      <c r="NL345" s="339"/>
      <c r="NM345" s="339"/>
      <c r="NN345" s="339"/>
      <c r="NO345" s="339"/>
      <c r="NP345" s="339"/>
      <c r="NQ345" s="339"/>
      <c r="NR345" s="339"/>
      <c r="NS345" s="339"/>
      <c r="NT345" s="339"/>
      <c r="NU345" s="339"/>
      <c r="NV345" s="339"/>
      <c r="NW345" s="339"/>
      <c r="NX345" s="339"/>
      <c r="NY345" s="339"/>
      <c r="NZ345" s="339"/>
      <c r="OA345" s="339"/>
      <c r="OB345" s="339"/>
      <c r="OC345" s="339"/>
      <c r="OD345" s="339"/>
      <c r="OE345" s="339"/>
      <c r="OF345" s="339"/>
      <c r="OG345" s="339"/>
      <c r="OH345" s="339"/>
      <c r="OI345" s="339"/>
      <c r="OJ345" s="339"/>
      <c r="OK345" s="339"/>
      <c r="OL345" s="339"/>
      <c r="OM345" s="339"/>
      <c r="ON345" s="339"/>
      <c r="OO345" s="339"/>
      <c r="OP345" s="339"/>
      <c r="OQ345" s="339"/>
      <c r="OR345" s="339"/>
      <c r="OS345" s="339"/>
      <c r="OT345" s="339"/>
      <c r="OU345" s="339"/>
      <c r="OV345" s="339"/>
      <c r="OW345" s="339"/>
      <c r="OX345" s="339"/>
      <c r="OY345" s="339"/>
      <c r="OZ345" s="339"/>
      <c r="PA345" s="339"/>
      <c r="PB345" s="339"/>
      <c r="PC345" s="339"/>
      <c r="PD345" s="339"/>
      <c r="PE345" s="339"/>
      <c r="PF345" s="339"/>
      <c r="PG345" s="339"/>
      <c r="PH345" s="339"/>
      <c r="PI345" s="339"/>
      <c r="PJ345" s="339"/>
      <c r="PK345" s="339"/>
      <c r="PL345" s="339"/>
      <c r="PM345" s="339"/>
      <c r="PN345" s="339"/>
      <c r="PO345" s="339"/>
      <c r="PP345" s="339"/>
      <c r="PQ345" s="339"/>
      <c r="PR345" s="339"/>
      <c r="PS345" s="339"/>
      <c r="PT345" s="339"/>
      <c r="PU345" s="339"/>
      <c r="PV345" s="339"/>
      <c r="PW345" s="339"/>
      <c r="PX345" s="339"/>
      <c r="PY345" s="339"/>
      <c r="PZ345" s="339"/>
      <c r="QA345" s="339"/>
      <c r="QB345" s="339"/>
      <c r="QC345" s="339"/>
      <c r="QD345" s="339"/>
      <c r="QE345" s="339"/>
      <c r="QF345" s="339"/>
      <c r="QG345" s="339"/>
      <c r="QH345" s="339"/>
      <c r="QI345" s="339"/>
      <c r="QJ345" s="339"/>
      <c r="QK345" s="339"/>
      <c r="QL345" s="339"/>
      <c r="QM345" s="339"/>
      <c r="QN345" s="339"/>
      <c r="QO345" s="339"/>
      <c r="QP345" s="339"/>
      <c r="QQ345" s="339"/>
      <c r="QR345" s="339"/>
      <c r="QS345" s="339"/>
      <c r="QT345" s="339"/>
      <c r="QU345" s="339"/>
      <c r="QV345" s="339"/>
      <c r="QW345" s="339"/>
      <c r="QX345" s="339"/>
      <c r="QY345" s="339"/>
      <c r="QZ345" s="339"/>
      <c r="RA345" s="339"/>
      <c r="RB345" s="339"/>
      <c r="RC345" s="339"/>
      <c r="RD345" s="339"/>
      <c r="RE345" s="339"/>
      <c r="RF345" s="339"/>
      <c r="RG345" s="339"/>
      <c r="RH345" s="339"/>
      <c r="RI345" s="339"/>
      <c r="RJ345" s="339"/>
      <c r="RK345" s="339"/>
      <c r="RL345" s="339"/>
      <c r="RM345" s="339"/>
      <c r="RN345" s="339"/>
      <c r="RO345" s="339"/>
      <c r="RP345" s="339"/>
      <c r="RQ345" s="339"/>
      <c r="RR345" s="339"/>
      <c r="RS345" s="339"/>
      <c r="RT345" s="339"/>
      <c r="RU345" s="339"/>
      <c r="RV345" s="339"/>
      <c r="RW345" s="339"/>
      <c r="RX345" s="339"/>
      <c r="RY345" s="339"/>
      <c r="RZ345" s="339"/>
      <c r="SA345" s="339"/>
      <c r="SB345" s="339"/>
      <c r="SC345" s="339"/>
      <c r="SD345" s="339"/>
      <c r="SE345" s="339"/>
      <c r="SF345" s="339"/>
      <c r="SG345" s="339"/>
      <c r="SH345" s="339"/>
      <c r="SI345" s="339"/>
      <c r="SJ345" s="339"/>
      <c r="SK345" s="339"/>
      <c r="SL345" s="339"/>
      <c r="SM345" s="339"/>
      <c r="SN345" s="339"/>
      <c r="SO345" s="339"/>
      <c r="SP345" s="339"/>
      <c r="SQ345" s="339"/>
      <c r="SR345" s="339"/>
      <c r="SS345" s="339"/>
      <c r="ST345" s="339"/>
      <c r="SU345" s="339"/>
      <c r="SV345" s="339"/>
      <c r="SW345" s="339"/>
      <c r="SX345" s="339"/>
      <c r="SY345" s="339"/>
      <c r="SZ345" s="339"/>
      <c r="TA345" s="339"/>
      <c r="TB345" s="339"/>
      <c r="TC345" s="339"/>
      <c r="TD345" s="339"/>
      <c r="TE345" s="339"/>
      <c r="TF345" s="339"/>
      <c r="TG345" s="339"/>
      <c r="TH345" s="339"/>
      <c r="TI345" s="339"/>
      <c r="TJ345" s="339"/>
      <c r="TK345" s="339"/>
      <c r="TL345" s="339"/>
      <c r="TM345" s="339"/>
      <c r="TN345" s="339"/>
      <c r="TO345" s="339"/>
      <c r="TP345" s="339"/>
      <c r="TQ345" s="339"/>
      <c r="TR345" s="339"/>
      <c r="TS345" s="339"/>
      <c r="TT345" s="339"/>
      <c r="TU345" s="339"/>
      <c r="TV345" s="339"/>
      <c r="TW345" s="339"/>
      <c r="TX345" s="339"/>
      <c r="TY345" s="339"/>
      <c r="TZ345" s="339"/>
      <c r="UA345" s="339"/>
      <c r="UB345" s="339"/>
      <c r="UC345" s="339"/>
      <c r="UD345" s="339"/>
      <c r="UE345" s="339"/>
      <c r="UF345" s="339"/>
      <c r="UG345" s="339"/>
      <c r="UH345" s="339"/>
      <c r="UI345" s="339"/>
      <c r="UJ345" s="339"/>
      <c r="UK345" s="339"/>
      <c r="UL345" s="339"/>
      <c r="UM345" s="339"/>
      <c r="UN345" s="339"/>
      <c r="UO345" s="339"/>
      <c r="UP345" s="339"/>
      <c r="UQ345" s="339"/>
      <c r="UR345" s="339"/>
      <c r="US345" s="339"/>
      <c r="UT345" s="339"/>
      <c r="UU345" s="339"/>
      <c r="UV345" s="339"/>
      <c r="UW345" s="339"/>
      <c r="UX345" s="339"/>
      <c r="UY345" s="339"/>
      <c r="UZ345" s="339"/>
      <c r="VA345" s="339"/>
      <c r="VB345" s="339"/>
      <c r="VC345" s="339"/>
      <c r="VD345" s="339"/>
      <c r="VE345" s="339"/>
      <c r="VF345" s="339"/>
      <c r="VG345" s="339"/>
      <c r="VH345" s="339"/>
      <c r="VI345" s="339"/>
      <c r="VJ345" s="339"/>
      <c r="VK345" s="339"/>
      <c r="VL345" s="339"/>
      <c r="VM345" s="339"/>
      <c r="VN345" s="339"/>
      <c r="VO345" s="339"/>
      <c r="VP345" s="339"/>
      <c r="VQ345" s="339"/>
      <c r="VR345" s="339"/>
      <c r="VS345" s="339"/>
      <c r="VT345" s="339"/>
      <c r="VU345" s="339"/>
      <c r="VV345" s="339"/>
      <c r="VW345" s="339"/>
      <c r="VX345" s="339"/>
      <c r="VY345" s="339"/>
      <c r="VZ345" s="339"/>
      <c r="WA345" s="339"/>
      <c r="WB345" s="339"/>
      <c r="WC345" s="339"/>
      <c r="WD345" s="339"/>
      <c r="WE345" s="339"/>
      <c r="WF345" s="339"/>
      <c r="WG345" s="339"/>
      <c r="WH345" s="339"/>
      <c r="WI345" s="339"/>
      <c r="WJ345" s="339"/>
      <c r="WK345" s="339"/>
      <c r="WL345" s="339"/>
      <c r="WM345" s="339"/>
      <c r="WN345" s="339"/>
      <c r="WO345" s="339"/>
      <c r="WP345" s="339"/>
      <c r="WQ345" s="339"/>
      <c r="WR345" s="339"/>
      <c r="WS345" s="339"/>
      <c r="WT345" s="339"/>
      <c r="WU345" s="339"/>
      <c r="WV345" s="339"/>
      <c r="WW345" s="339"/>
      <c r="WX345" s="339"/>
      <c r="WY345" s="339"/>
      <c r="WZ345" s="339"/>
      <c r="XA345" s="339"/>
      <c r="XB345" s="339"/>
      <c r="XC345" s="339"/>
      <c r="XD345" s="339"/>
      <c r="XE345" s="339"/>
      <c r="XF345" s="339"/>
      <c r="XG345" s="339"/>
      <c r="XH345" s="339"/>
      <c r="XI345" s="339"/>
      <c r="XJ345" s="339"/>
      <c r="XK345" s="339"/>
      <c r="XL345" s="339"/>
      <c r="XM345" s="339"/>
      <c r="XN345" s="339"/>
      <c r="XO345" s="339"/>
      <c r="XP345" s="339"/>
      <c r="XQ345" s="339"/>
      <c r="XR345" s="339"/>
      <c r="XS345" s="339"/>
      <c r="XT345" s="339"/>
      <c r="XU345" s="339"/>
      <c r="XV345" s="339"/>
      <c r="XW345" s="339"/>
      <c r="XX345" s="339"/>
      <c r="XY345" s="339"/>
      <c r="XZ345" s="339"/>
      <c r="YA345" s="339"/>
      <c r="YB345" s="339"/>
      <c r="YC345" s="339"/>
      <c r="YD345" s="339"/>
      <c r="YE345" s="339"/>
      <c r="YF345" s="339"/>
      <c r="YG345" s="339"/>
      <c r="YH345" s="339"/>
      <c r="YI345" s="339"/>
      <c r="YJ345" s="339"/>
      <c r="YK345" s="339"/>
      <c r="YL345" s="339"/>
      <c r="YM345" s="339"/>
      <c r="YN345" s="339"/>
      <c r="YO345" s="339"/>
      <c r="YP345" s="339"/>
      <c r="YQ345" s="339"/>
      <c r="YR345" s="339"/>
      <c r="YS345" s="339"/>
      <c r="YT345" s="339"/>
      <c r="YU345" s="339"/>
      <c r="YV345" s="339"/>
      <c r="YW345" s="339"/>
      <c r="YX345" s="339"/>
      <c r="YY345" s="339"/>
      <c r="YZ345" s="339"/>
      <c r="ZA345" s="339"/>
      <c r="ZB345" s="339"/>
      <c r="ZC345" s="339"/>
      <c r="ZD345" s="339"/>
      <c r="ZE345" s="339"/>
      <c r="ZF345" s="339"/>
      <c r="ZG345" s="339"/>
      <c r="ZH345" s="339"/>
      <c r="ZI345" s="339"/>
      <c r="ZJ345" s="339"/>
      <c r="ZK345" s="339"/>
      <c r="ZL345" s="339"/>
      <c r="ZM345" s="339"/>
      <c r="ZN345" s="339"/>
      <c r="ZO345" s="339"/>
      <c r="ZP345" s="339"/>
      <c r="ZQ345" s="339"/>
      <c r="ZR345" s="339"/>
      <c r="ZS345" s="339"/>
      <c r="ZT345" s="339"/>
      <c r="ZU345" s="339"/>
      <c r="ZV345" s="339"/>
      <c r="ZW345" s="339"/>
      <c r="ZX345" s="339"/>
      <c r="ZY345" s="339"/>
      <c r="ZZ345" s="339"/>
      <c r="AAA345" s="339"/>
      <c r="AAB345" s="339"/>
      <c r="AAC345" s="339"/>
      <c r="AAD345" s="339"/>
      <c r="AAE345" s="339"/>
      <c r="AAF345" s="339"/>
      <c r="AAG345" s="339"/>
      <c r="AAH345" s="339"/>
      <c r="AAI345" s="339"/>
      <c r="AAJ345" s="339"/>
      <c r="AAK345" s="339"/>
      <c r="AAL345" s="339"/>
      <c r="AAM345" s="339"/>
      <c r="AAN345" s="339"/>
      <c r="AAO345" s="339"/>
      <c r="AAP345" s="339"/>
      <c r="AAQ345" s="339"/>
      <c r="AAR345" s="339"/>
      <c r="AAS345" s="339"/>
      <c r="AAT345" s="339"/>
      <c r="AAU345" s="339"/>
      <c r="AAV345" s="339"/>
      <c r="AAW345" s="339"/>
      <c r="AAX345" s="339"/>
      <c r="AAY345" s="339"/>
      <c r="AAZ345" s="339"/>
      <c r="ABA345" s="339"/>
      <c r="ABB345" s="339"/>
      <c r="ABC345" s="339"/>
      <c r="ABD345" s="339"/>
      <c r="ABE345" s="339"/>
      <c r="ABF345" s="339"/>
      <c r="ABG345" s="339"/>
      <c r="ABH345" s="339"/>
      <c r="ABI345" s="339"/>
      <c r="ABJ345" s="339"/>
      <c r="ABK345" s="339"/>
      <c r="ABL345" s="339"/>
      <c r="ABM345" s="339"/>
      <c r="ABN345" s="339"/>
      <c r="ABO345" s="339"/>
      <c r="ABP345" s="339"/>
      <c r="ABQ345" s="339"/>
      <c r="ABR345" s="339"/>
      <c r="ABS345" s="339"/>
      <c r="ABT345" s="339"/>
      <c r="ABU345" s="339"/>
      <c r="ABV345" s="339"/>
      <c r="ABW345" s="339"/>
      <c r="ABX345" s="339"/>
      <c r="ABY345" s="339"/>
      <c r="ABZ345" s="339"/>
      <c r="ACA345" s="339"/>
      <c r="ACB345" s="339"/>
      <c r="ACC345" s="339"/>
      <c r="ACD345" s="339"/>
      <c r="ACE345" s="339"/>
      <c r="ACF345" s="339"/>
      <c r="ACG345" s="339"/>
      <c r="ACH345" s="339"/>
      <c r="ACI345" s="339"/>
      <c r="ACJ345" s="339"/>
      <c r="ACK345" s="339"/>
      <c r="ACL345" s="339"/>
      <c r="ACM345" s="339"/>
      <c r="ACN345" s="339"/>
      <c r="ACO345" s="339"/>
      <c r="ACP345" s="339"/>
      <c r="ACQ345" s="339"/>
      <c r="ACR345" s="339"/>
      <c r="ACS345" s="339"/>
      <c r="ACT345" s="339"/>
      <c r="ACU345" s="339"/>
      <c r="ACV345" s="339"/>
      <c r="ACW345" s="339"/>
      <c r="ACX345" s="339"/>
      <c r="ACY345" s="339"/>
      <c r="ACZ345" s="339"/>
      <c r="ADA345" s="339"/>
      <c r="ADB345" s="339"/>
      <c r="ADC345" s="339"/>
      <c r="ADD345" s="339"/>
      <c r="ADE345" s="339"/>
      <c r="ADF345" s="339"/>
      <c r="ADG345" s="339"/>
      <c r="ADH345" s="339"/>
      <c r="ADI345" s="339"/>
      <c r="ADJ345" s="339"/>
      <c r="ADK345" s="339"/>
      <c r="ADL345" s="339"/>
      <c r="ADM345" s="339"/>
      <c r="ADN345" s="339"/>
      <c r="ADO345" s="339"/>
      <c r="ADP345" s="339"/>
      <c r="ADQ345" s="339"/>
      <c r="ADR345" s="339"/>
      <c r="ADS345" s="339"/>
      <c r="ADT345" s="339"/>
      <c r="ADU345" s="339"/>
      <c r="ADV345" s="339"/>
      <c r="ADW345" s="339"/>
      <c r="ADX345" s="339"/>
      <c r="ADY345" s="339"/>
      <c r="ADZ345" s="339"/>
      <c r="AEA345" s="339"/>
      <c r="AEB345" s="339"/>
      <c r="AEC345" s="339"/>
      <c r="AED345" s="339"/>
      <c r="AEE345" s="339"/>
      <c r="AEF345" s="339"/>
      <c r="AEG345" s="339"/>
      <c r="AEH345" s="339"/>
      <c r="AEI345" s="339"/>
      <c r="AEJ345" s="339"/>
      <c r="AEK345" s="339"/>
      <c r="AEL345" s="339"/>
      <c r="AEM345" s="339"/>
      <c r="AEN345" s="339"/>
      <c r="AEO345" s="339"/>
      <c r="AEP345" s="339"/>
      <c r="AEQ345" s="339"/>
      <c r="AER345" s="339"/>
      <c r="AES345" s="339"/>
      <c r="AET345" s="339"/>
      <c r="AEU345" s="339"/>
      <c r="AEV345" s="339"/>
      <c r="AEW345" s="339"/>
      <c r="AEX345" s="339"/>
      <c r="AEY345" s="339"/>
      <c r="AEZ345" s="339"/>
      <c r="AFA345" s="339"/>
      <c r="AFB345" s="339"/>
      <c r="AFC345" s="339"/>
      <c r="AFD345" s="339"/>
      <c r="AFE345" s="339"/>
      <c r="AFF345" s="339"/>
      <c r="AFG345" s="339"/>
      <c r="AFH345" s="339"/>
      <c r="AFI345" s="339"/>
      <c r="AFJ345" s="339"/>
      <c r="AFK345" s="339"/>
      <c r="AFL345" s="339"/>
      <c r="AFM345" s="339"/>
      <c r="AFN345" s="339"/>
      <c r="AFO345" s="339"/>
      <c r="AFP345" s="339"/>
      <c r="AFQ345" s="339"/>
      <c r="AFR345" s="339"/>
      <c r="AFS345" s="339"/>
      <c r="AFT345" s="339"/>
      <c r="AFU345" s="339"/>
      <c r="AFV345" s="339"/>
      <c r="AFW345" s="339"/>
      <c r="AFX345" s="339"/>
      <c r="AFY345" s="339"/>
      <c r="AFZ345" s="339"/>
      <c r="AGA345" s="339"/>
      <c r="AGB345" s="339"/>
      <c r="AGC345" s="339"/>
      <c r="AGD345" s="339"/>
      <c r="AGE345" s="339"/>
      <c r="AGF345" s="339"/>
      <c r="AGG345" s="339"/>
      <c r="AGH345" s="339"/>
      <c r="AGI345" s="339"/>
      <c r="AGJ345" s="339"/>
      <c r="AGK345" s="339"/>
      <c r="AGL345" s="339"/>
      <c r="AGM345" s="339"/>
      <c r="AGN345" s="339"/>
      <c r="AGO345" s="339"/>
      <c r="AGP345" s="339"/>
      <c r="AGQ345" s="339"/>
      <c r="AGR345" s="339"/>
      <c r="AGS345" s="339"/>
      <c r="AGT345" s="339"/>
      <c r="AGU345" s="339"/>
      <c r="AGV345" s="339"/>
      <c r="AGW345" s="339"/>
      <c r="AGX345" s="339"/>
      <c r="AGY345" s="339"/>
      <c r="AGZ345" s="339"/>
      <c r="AHA345" s="339"/>
      <c r="AHB345" s="339"/>
      <c r="AHC345" s="339"/>
      <c r="AHD345" s="339"/>
      <c r="AHE345" s="339"/>
      <c r="AHF345" s="339"/>
      <c r="AHG345" s="339"/>
      <c r="AHH345" s="339"/>
      <c r="AHI345" s="339"/>
      <c r="AHJ345" s="339"/>
      <c r="AHK345" s="339"/>
      <c r="AHL345" s="339"/>
      <c r="AHM345" s="339"/>
      <c r="AHN345" s="339"/>
      <c r="AHO345" s="339"/>
      <c r="AHP345" s="339"/>
      <c r="AHQ345" s="339"/>
      <c r="AHR345" s="339"/>
      <c r="AHS345" s="339"/>
      <c r="AHT345" s="339"/>
      <c r="AHU345" s="339"/>
      <c r="AHV345" s="339"/>
      <c r="AHW345" s="339"/>
      <c r="AHX345" s="339"/>
      <c r="AHY345" s="339"/>
      <c r="AHZ345" s="339"/>
      <c r="AIA345" s="339"/>
      <c r="AIB345" s="339"/>
      <c r="AIC345" s="339"/>
      <c r="AID345" s="339"/>
      <c r="AIE345" s="339"/>
      <c r="AIF345" s="339"/>
      <c r="AIG345" s="339"/>
      <c r="AIH345" s="339"/>
      <c r="AII345" s="339"/>
      <c r="AIJ345" s="339"/>
      <c r="AIK345" s="339"/>
      <c r="AIL345" s="339"/>
      <c r="AIM345" s="339"/>
      <c r="AIN345" s="339"/>
      <c r="AIO345" s="339"/>
      <c r="AIP345" s="339"/>
      <c r="AIQ345" s="339"/>
      <c r="AIR345" s="339"/>
      <c r="AIS345" s="339"/>
      <c r="AIT345" s="339"/>
      <c r="AIU345" s="339"/>
      <c r="AIV345" s="339"/>
      <c r="AIW345" s="339"/>
      <c r="AIX345" s="339"/>
      <c r="AIY345" s="339"/>
      <c r="AIZ345" s="339"/>
      <c r="AJA345" s="339"/>
      <c r="AJB345" s="339"/>
      <c r="AJC345" s="339"/>
      <c r="AJD345" s="339"/>
      <c r="AJE345" s="339"/>
      <c r="AJF345" s="339"/>
      <c r="AJG345" s="339"/>
      <c r="AJH345" s="339"/>
      <c r="AJI345" s="339"/>
      <c r="AJJ345" s="339"/>
      <c r="AJK345" s="339"/>
      <c r="AJL345" s="339"/>
      <c r="AJM345" s="339"/>
      <c r="AJN345" s="339"/>
      <c r="AJO345" s="339"/>
      <c r="AJP345" s="339"/>
      <c r="AJQ345" s="339"/>
      <c r="AJR345" s="339"/>
      <c r="AJS345" s="339"/>
      <c r="AJT345" s="339"/>
      <c r="AJU345" s="339"/>
      <c r="AJV345" s="339"/>
      <c r="AJW345" s="339"/>
      <c r="AJX345" s="339"/>
      <c r="AJY345" s="339"/>
      <c r="AJZ345" s="339"/>
      <c r="AKA345" s="339"/>
      <c r="AKB345" s="339"/>
      <c r="AKC345" s="339"/>
      <c r="AKD345" s="339"/>
      <c r="AKE345" s="339"/>
      <c r="AKF345" s="339"/>
      <c r="AKG345" s="339"/>
      <c r="AKH345" s="339"/>
      <c r="AKI345" s="339"/>
      <c r="AKJ345" s="339"/>
      <c r="AKK345" s="339"/>
      <c r="AKL345" s="339"/>
      <c r="AKM345" s="339"/>
      <c r="AKN345" s="339"/>
      <c r="AKO345" s="339"/>
      <c r="AKP345" s="339"/>
      <c r="AKQ345" s="339"/>
      <c r="AKR345" s="339"/>
      <c r="AKS345" s="339"/>
      <c r="AKT345" s="339"/>
      <c r="AKU345" s="339"/>
      <c r="AKV345" s="339"/>
      <c r="AKW345" s="339"/>
      <c r="AKX345" s="339"/>
      <c r="AKY345" s="339"/>
      <c r="AKZ345" s="339"/>
      <c r="ALA345" s="339"/>
      <c r="ALB345" s="339"/>
      <c r="ALC345" s="339"/>
      <c r="ALD345" s="339"/>
      <c r="ALE345" s="339"/>
      <c r="ALF345" s="339"/>
      <c r="ALG345" s="339"/>
      <c r="ALH345" s="339"/>
      <c r="ALI345" s="339"/>
      <c r="ALJ345" s="339"/>
      <c r="ALK345" s="339"/>
      <c r="ALL345" s="339"/>
      <c r="ALM345" s="339"/>
      <c r="ALN345" s="339"/>
      <c r="ALO345" s="339"/>
      <c r="ALP345" s="339"/>
      <c r="ALQ345" s="339"/>
      <c r="ALR345" s="339"/>
      <c r="ALS345" s="339"/>
      <c r="ALT345" s="339"/>
      <c r="ALU345" s="339"/>
      <c r="ALV345" s="339"/>
      <c r="ALW345" s="339"/>
      <c r="ALX345" s="339"/>
      <c r="ALY345" s="339"/>
      <c r="ALZ345" s="339"/>
      <c r="AMA345" s="339"/>
      <c r="AMB345" s="339"/>
      <c r="AMC345" s="339"/>
      <c r="AMD345" s="339"/>
      <c r="AME345" s="339"/>
      <c r="AMF345" s="339"/>
      <c r="AMG345" s="339"/>
      <c r="AMH345" s="339"/>
      <c r="AMI345" s="339"/>
      <c r="AMJ345" s="339"/>
      <c r="AMK345" s="339"/>
      <c r="AML345" s="339"/>
      <c r="AMM345" s="339"/>
      <c r="AMN345" s="339"/>
      <c r="AMO345" s="339"/>
      <c r="AMP345" s="339"/>
      <c r="AMQ345" s="339"/>
      <c r="AMR345" s="339"/>
      <c r="AMS345" s="339"/>
      <c r="AMT345" s="339"/>
      <c r="AMU345" s="339"/>
      <c r="AMV345" s="339"/>
      <c r="AMW345" s="339"/>
      <c r="AMX345" s="339"/>
      <c r="AMY345" s="339"/>
      <c r="AMZ345" s="339"/>
      <c r="ANA345" s="339"/>
      <c r="ANB345" s="339"/>
      <c r="ANC345" s="339"/>
      <c r="AND345" s="339"/>
      <c r="ANE345" s="339"/>
      <c r="ANF345" s="339"/>
      <c r="ANG345" s="339"/>
      <c r="ANH345" s="339"/>
      <c r="ANI345" s="339"/>
      <c r="ANJ345" s="339"/>
      <c r="ANK345" s="339"/>
      <c r="ANL345" s="339"/>
      <c r="ANM345" s="339"/>
      <c r="ANN345" s="339"/>
      <c r="ANO345" s="339"/>
      <c r="ANP345" s="339"/>
      <c r="ANQ345" s="339"/>
      <c r="ANR345" s="339"/>
      <c r="ANS345" s="339"/>
      <c r="ANT345" s="339"/>
      <c r="ANU345" s="339"/>
      <c r="ANV345" s="339"/>
      <c r="ANW345" s="339"/>
      <c r="ANX345" s="339"/>
      <c r="ANY345" s="339"/>
      <c r="ANZ345" s="339"/>
      <c r="AOA345" s="339"/>
      <c r="AOB345" s="339"/>
      <c r="AOC345" s="339"/>
      <c r="AOD345" s="339"/>
      <c r="AOE345" s="339"/>
      <c r="AOF345" s="339"/>
      <c r="AOG345" s="339"/>
      <c r="AOH345" s="339"/>
      <c r="AOI345" s="339"/>
      <c r="AOJ345" s="339"/>
      <c r="AOK345" s="339"/>
      <c r="AOL345" s="339"/>
      <c r="AOM345" s="339"/>
      <c r="AON345" s="339"/>
      <c r="AOO345" s="339"/>
      <c r="AOP345" s="339"/>
      <c r="AOQ345" s="339"/>
      <c r="AOR345" s="339"/>
      <c r="AOS345" s="339"/>
      <c r="AOT345" s="339"/>
      <c r="AOU345" s="339"/>
      <c r="AOV345" s="339"/>
      <c r="AOW345" s="339"/>
      <c r="AOX345" s="339"/>
      <c r="AOY345" s="339"/>
      <c r="AOZ345" s="339"/>
      <c r="APA345" s="339"/>
      <c r="APB345" s="339"/>
      <c r="APC345" s="339"/>
      <c r="APD345" s="339"/>
      <c r="APE345" s="339"/>
      <c r="APF345" s="339"/>
      <c r="APG345" s="339"/>
      <c r="APH345" s="339"/>
      <c r="API345" s="339"/>
      <c r="APJ345" s="339"/>
      <c r="APK345" s="339"/>
      <c r="APL345" s="339"/>
      <c r="APM345" s="339"/>
      <c r="APN345" s="339"/>
      <c r="APO345" s="339"/>
      <c r="APP345" s="339"/>
      <c r="APQ345" s="339"/>
      <c r="APR345" s="339"/>
      <c r="APS345" s="339"/>
      <c r="APT345" s="339"/>
      <c r="APU345" s="339"/>
      <c r="APV345" s="339"/>
      <c r="APW345" s="339"/>
      <c r="APX345" s="339"/>
      <c r="APY345" s="339"/>
      <c r="APZ345" s="339"/>
      <c r="AQA345" s="339"/>
      <c r="AQB345" s="339"/>
      <c r="AQC345" s="339"/>
      <c r="AQD345" s="339"/>
      <c r="AQE345" s="339"/>
      <c r="AQF345" s="339"/>
      <c r="AQG345" s="339"/>
      <c r="AQH345" s="339"/>
      <c r="AQI345" s="339"/>
      <c r="AQJ345" s="339"/>
      <c r="AQK345" s="339"/>
      <c r="AQL345" s="339"/>
      <c r="AQM345" s="339"/>
      <c r="AQN345" s="339"/>
      <c r="AQO345" s="339"/>
      <c r="AQP345" s="339"/>
      <c r="AQQ345" s="339"/>
      <c r="AQR345" s="339"/>
      <c r="AQS345" s="339"/>
      <c r="AQT345" s="339"/>
      <c r="AQU345" s="339"/>
      <c r="AQV345" s="339"/>
      <c r="AQW345" s="339"/>
      <c r="AQX345" s="339"/>
      <c r="AQY345" s="339"/>
      <c r="AQZ345" s="339"/>
      <c r="ARA345" s="339"/>
      <c r="ARB345" s="339"/>
      <c r="ARC345" s="339"/>
      <c r="ARD345" s="339"/>
      <c r="ARE345" s="339"/>
      <c r="ARF345" s="339"/>
      <c r="ARG345" s="339"/>
      <c r="ARH345" s="339"/>
      <c r="ARI345" s="339"/>
      <c r="ARJ345" s="339"/>
      <c r="ARK345" s="339"/>
      <c r="ARL345" s="339"/>
      <c r="ARM345" s="339"/>
      <c r="ARN345" s="339"/>
      <c r="ARO345" s="339"/>
      <c r="ARP345" s="339"/>
      <c r="ARQ345" s="339"/>
      <c r="ARR345" s="339"/>
      <c r="ARS345" s="339"/>
      <c r="ART345" s="339"/>
      <c r="ARU345" s="339"/>
      <c r="ARV345" s="339"/>
      <c r="ARW345" s="339"/>
      <c r="ARX345" s="339"/>
      <c r="ARY345" s="339"/>
      <c r="ARZ345" s="339"/>
      <c r="ASA345" s="339"/>
      <c r="ASB345" s="339"/>
      <c r="ASC345" s="339"/>
      <c r="ASD345" s="339"/>
      <c r="ASE345" s="339"/>
      <c r="ASF345" s="339"/>
      <c r="ASG345" s="339"/>
      <c r="ASH345" s="339"/>
      <c r="ASI345" s="339"/>
      <c r="ASJ345" s="339"/>
      <c r="ASK345" s="339"/>
      <c r="ASL345" s="339"/>
      <c r="ASM345" s="339"/>
      <c r="ASN345" s="339"/>
      <c r="ASO345" s="339"/>
      <c r="ASP345" s="339"/>
      <c r="ASQ345" s="339"/>
      <c r="ASR345" s="339"/>
      <c r="ASS345" s="339"/>
      <c r="AST345" s="339"/>
      <c r="ASU345" s="339"/>
      <c r="ASV345" s="339"/>
      <c r="ASW345" s="339"/>
      <c r="ASX345" s="339"/>
      <c r="ASY345" s="339"/>
      <c r="ASZ345" s="339"/>
      <c r="ATA345" s="339"/>
      <c r="ATB345" s="339"/>
      <c r="ATC345" s="339"/>
      <c r="ATD345" s="339"/>
      <c r="ATE345" s="339"/>
      <c r="ATF345" s="339"/>
      <c r="ATG345" s="339"/>
      <c r="ATH345" s="339"/>
      <c r="ATI345" s="339"/>
      <c r="ATJ345" s="339"/>
      <c r="ATK345" s="339"/>
      <c r="ATL345" s="339"/>
      <c r="ATM345" s="339"/>
      <c r="ATN345" s="339"/>
      <c r="ATO345" s="339"/>
      <c r="ATP345" s="339"/>
      <c r="ATQ345" s="339"/>
      <c r="ATR345" s="339"/>
      <c r="ATS345" s="339"/>
      <c r="ATT345" s="339"/>
      <c r="ATU345" s="339"/>
      <c r="ATV345" s="339"/>
      <c r="ATW345" s="339"/>
      <c r="ATX345" s="339"/>
      <c r="ATY345" s="339"/>
      <c r="ATZ345" s="339"/>
      <c r="AUA345" s="339"/>
      <c r="AUB345" s="339"/>
      <c r="AUC345" s="339"/>
      <c r="AUD345" s="339"/>
      <c r="AUE345" s="339"/>
      <c r="AUF345" s="339"/>
      <c r="AUG345" s="339"/>
      <c r="AUH345" s="339"/>
      <c r="AUI345" s="339"/>
      <c r="AUJ345" s="339"/>
      <c r="AUK345" s="339"/>
      <c r="AUL345" s="339"/>
      <c r="AUM345" s="339"/>
      <c r="AUN345" s="339"/>
      <c r="AUO345" s="339"/>
      <c r="AUP345" s="339"/>
      <c r="AUQ345" s="339"/>
      <c r="AUR345" s="339"/>
      <c r="AUS345" s="339"/>
      <c r="AUT345" s="339"/>
      <c r="AUU345" s="339"/>
      <c r="AUV345" s="339"/>
      <c r="AUW345" s="339"/>
      <c r="AUX345" s="339"/>
      <c r="AUY345" s="339"/>
      <c r="AUZ345" s="339"/>
      <c r="AVA345" s="339"/>
      <c r="AVB345" s="339"/>
      <c r="AVC345" s="339"/>
      <c r="AVD345" s="339"/>
      <c r="AVE345" s="339"/>
      <c r="AVF345" s="339"/>
      <c r="AVG345" s="339"/>
      <c r="AVH345" s="339"/>
      <c r="AVI345" s="339"/>
      <c r="AVJ345" s="339"/>
      <c r="AVK345" s="339"/>
      <c r="AVL345" s="339"/>
      <c r="AVM345" s="339"/>
      <c r="AVN345" s="339"/>
      <c r="AVO345" s="339"/>
      <c r="AVP345" s="339"/>
      <c r="AVQ345" s="339"/>
      <c r="AVR345" s="339"/>
      <c r="AVS345" s="339"/>
      <c r="AVT345" s="339"/>
      <c r="AVU345" s="339"/>
      <c r="AVV345" s="339"/>
      <c r="AVW345" s="339"/>
      <c r="AVX345" s="339"/>
      <c r="AVY345" s="339"/>
      <c r="AVZ345" s="339"/>
      <c r="AWA345" s="339"/>
      <c r="AWB345" s="339"/>
      <c r="AWC345" s="339"/>
      <c r="AWD345" s="339"/>
      <c r="AWE345" s="339"/>
      <c r="AWF345" s="339"/>
      <c r="AWG345" s="339"/>
      <c r="AWH345" s="339"/>
      <c r="AWI345" s="339"/>
      <c r="AWJ345" s="339"/>
      <c r="AWK345" s="339"/>
      <c r="AWL345" s="339"/>
      <c r="AWM345" s="339"/>
      <c r="AWN345" s="339"/>
      <c r="AWO345" s="339"/>
      <c r="AWP345" s="339"/>
      <c r="AWQ345" s="339"/>
      <c r="AWR345" s="339"/>
      <c r="AWS345" s="339"/>
      <c r="AWT345" s="339"/>
      <c r="AWU345" s="339"/>
      <c r="AWV345" s="339"/>
      <c r="AWW345" s="339"/>
      <c r="AWX345" s="339"/>
      <c r="AWY345" s="339"/>
      <c r="AWZ345" s="339"/>
      <c r="AXA345" s="339"/>
      <c r="AXB345" s="339"/>
      <c r="AXC345" s="339"/>
      <c r="AXD345" s="339"/>
      <c r="AXE345" s="339"/>
      <c r="AXF345" s="339"/>
      <c r="AXG345" s="339"/>
      <c r="AXH345" s="339"/>
      <c r="AXI345" s="339"/>
      <c r="AXJ345" s="339"/>
      <c r="AXK345" s="339"/>
      <c r="AXL345" s="339"/>
      <c r="AXM345" s="339"/>
      <c r="AXN345" s="339"/>
      <c r="AXO345" s="339"/>
      <c r="AXP345" s="339"/>
      <c r="AXQ345" s="339"/>
      <c r="AXR345" s="339"/>
      <c r="AXS345" s="339"/>
      <c r="AXT345" s="339"/>
      <c r="AXU345" s="339"/>
      <c r="AXV345" s="339"/>
      <c r="AXW345" s="339"/>
      <c r="AXX345" s="339"/>
      <c r="AXY345" s="339"/>
      <c r="AXZ345" s="339"/>
      <c r="AYA345" s="339"/>
      <c r="AYB345" s="339"/>
      <c r="AYC345" s="339"/>
      <c r="AYD345" s="339"/>
      <c r="AYE345" s="339"/>
      <c r="AYF345" s="339"/>
      <c r="AYG345" s="339"/>
      <c r="AYH345" s="339"/>
      <c r="AYI345" s="339"/>
      <c r="AYJ345" s="339"/>
      <c r="AYK345" s="339"/>
      <c r="AYL345" s="339"/>
      <c r="AYM345" s="339"/>
      <c r="AYN345" s="339"/>
      <c r="AYO345" s="339"/>
      <c r="AYP345" s="339"/>
      <c r="AYQ345" s="339"/>
      <c r="AYR345" s="339"/>
      <c r="AYS345" s="339"/>
      <c r="AYT345" s="339"/>
      <c r="AYU345" s="339"/>
      <c r="AYV345" s="339"/>
      <c r="AYW345" s="339"/>
      <c r="AYX345" s="339"/>
      <c r="AYY345" s="339"/>
      <c r="AYZ345" s="339"/>
      <c r="AZA345" s="339"/>
      <c r="AZB345" s="339"/>
      <c r="AZC345" s="339"/>
      <c r="AZD345" s="339"/>
      <c r="AZE345" s="339"/>
      <c r="AZF345" s="339"/>
      <c r="AZG345" s="339"/>
      <c r="AZH345" s="339"/>
      <c r="AZI345" s="339"/>
      <c r="AZJ345" s="339"/>
      <c r="AZK345" s="339"/>
      <c r="AZL345" s="339"/>
      <c r="AZM345" s="339"/>
      <c r="AZN345" s="339"/>
      <c r="AZO345" s="339"/>
      <c r="AZP345" s="339"/>
      <c r="AZQ345" s="339"/>
      <c r="AZR345" s="339"/>
      <c r="AZS345" s="339"/>
      <c r="AZT345" s="339"/>
      <c r="AZU345" s="339"/>
      <c r="AZV345" s="339"/>
      <c r="AZW345" s="339"/>
      <c r="AZX345" s="339"/>
      <c r="AZY345" s="339"/>
      <c r="AZZ345" s="339"/>
      <c r="BAA345" s="339"/>
      <c r="BAB345" s="339"/>
      <c r="BAC345" s="339"/>
      <c r="BAD345" s="339"/>
      <c r="BAE345" s="339"/>
      <c r="BAF345" s="339"/>
      <c r="BAG345" s="339"/>
      <c r="BAH345" s="339"/>
      <c r="BAI345" s="339"/>
      <c r="BAJ345" s="339"/>
      <c r="BAK345" s="339"/>
      <c r="BAL345" s="339"/>
      <c r="BAM345" s="339"/>
      <c r="BAN345" s="339"/>
      <c r="BAO345" s="339"/>
      <c r="BAP345" s="339"/>
      <c r="BAQ345" s="339"/>
      <c r="BAR345" s="339"/>
      <c r="BAS345" s="339"/>
      <c r="BAT345" s="339"/>
      <c r="BAU345" s="339"/>
      <c r="BAV345" s="339"/>
      <c r="BAW345" s="339"/>
      <c r="BAX345" s="339"/>
      <c r="BAY345" s="339"/>
      <c r="BAZ345" s="339"/>
      <c r="BBA345" s="339"/>
      <c r="BBB345" s="339"/>
      <c r="BBC345" s="339"/>
      <c r="BBD345" s="339"/>
      <c r="BBE345" s="339"/>
      <c r="BBF345" s="339"/>
      <c r="BBG345" s="339"/>
      <c r="BBH345" s="339"/>
      <c r="BBI345" s="339"/>
      <c r="BBJ345" s="339"/>
      <c r="BBK345" s="339"/>
      <c r="BBL345" s="339"/>
      <c r="BBM345" s="339"/>
      <c r="BBN345" s="339"/>
      <c r="BBO345" s="339"/>
      <c r="BBP345" s="339"/>
      <c r="BBQ345" s="339"/>
      <c r="BBR345" s="339"/>
      <c r="BBS345" s="339"/>
      <c r="BBT345" s="339"/>
      <c r="BBU345" s="339"/>
      <c r="BBV345" s="339"/>
      <c r="BBW345" s="339"/>
      <c r="BBX345" s="339"/>
      <c r="BBY345" s="339"/>
      <c r="BBZ345" s="339"/>
      <c r="BCA345" s="339"/>
      <c r="BCB345" s="339"/>
      <c r="BCC345" s="339"/>
      <c r="BCD345" s="339"/>
      <c r="BCE345" s="339"/>
      <c r="BCF345" s="339"/>
      <c r="BCG345" s="339"/>
      <c r="BCH345" s="339"/>
      <c r="BCI345" s="339"/>
      <c r="BCJ345" s="339"/>
      <c r="BCK345" s="339"/>
      <c r="BCL345" s="339"/>
      <c r="BCM345" s="339"/>
      <c r="BCN345" s="339"/>
      <c r="BCO345" s="339"/>
      <c r="BCP345" s="339"/>
      <c r="BCQ345" s="339"/>
      <c r="BCR345" s="339"/>
      <c r="BCS345" s="339"/>
      <c r="BCT345" s="339"/>
      <c r="BCU345" s="339"/>
      <c r="BCV345" s="339"/>
      <c r="BCW345" s="339"/>
      <c r="BCX345" s="339"/>
      <c r="BCY345" s="339"/>
      <c r="BCZ345" s="339"/>
      <c r="BDA345" s="339"/>
      <c r="BDB345" s="339"/>
      <c r="BDC345" s="339"/>
      <c r="BDD345" s="339"/>
      <c r="BDE345" s="339"/>
      <c r="BDF345" s="339"/>
      <c r="BDG345" s="339"/>
      <c r="BDH345" s="339"/>
      <c r="BDI345" s="339"/>
      <c r="BDJ345" s="339"/>
      <c r="BDK345" s="339"/>
      <c r="BDL345" s="339"/>
      <c r="BDM345" s="339"/>
      <c r="BDN345" s="339"/>
      <c r="BDO345" s="339"/>
      <c r="BDP345" s="339"/>
      <c r="BDQ345" s="339"/>
      <c r="BDR345" s="339"/>
      <c r="BDS345" s="339"/>
      <c r="BDT345" s="339"/>
      <c r="BDU345" s="339"/>
      <c r="BDV345" s="339"/>
      <c r="BDW345" s="339"/>
      <c r="BDX345" s="339"/>
      <c r="BDY345" s="339"/>
      <c r="BDZ345" s="339"/>
      <c r="BEA345" s="339"/>
      <c r="BEB345" s="339"/>
      <c r="BEC345" s="339"/>
      <c r="BED345" s="339"/>
      <c r="BEE345" s="339"/>
      <c r="BEF345" s="339"/>
      <c r="BEG345" s="339"/>
      <c r="BEH345" s="339"/>
      <c r="BEI345" s="339"/>
      <c r="BEJ345" s="339"/>
      <c r="BEK345" s="339"/>
      <c r="BEL345" s="339"/>
      <c r="BEM345" s="339"/>
      <c r="BEN345" s="339"/>
      <c r="BEO345" s="339"/>
      <c r="BEP345" s="339"/>
      <c r="BEQ345" s="339"/>
      <c r="BER345" s="339"/>
      <c r="BES345" s="339"/>
      <c r="BET345" s="339"/>
      <c r="BEU345" s="339"/>
      <c r="BEV345" s="339"/>
      <c r="BEW345" s="339"/>
      <c r="BEX345" s="339"/>
      <c r="BEY345" s="339"/>
      <c r="BEZ345" s="339"/>
      <c r="BFA345" s="339"/>
      <c r="BFB345" s="339"/>
      <c r="BFC345" s="339"/>
      <c r="BFD345" s="339"/>
      <c r="BFE345" s="339"/>
      <c r="BFF345" s="339"/>
      <c r="BFG345" s="339"/>
      <c r="BFH345" s="339"/>
      <c r="BFI345" s="339"/>
      <c r="BFJ345" s="339"/>
      <c r="BFK345" s="339"/>
      <c r="BFL345" s="339"/>
      <c r="BFM345" s="339"/>
      <c r="BFN345" s="339"/>
      <c r="BFO345" s="339"/>
      <c r="BFP345" s="339"/>
      <c r="BFQ345" s="339"/>
      <c r="BFR345" s="339"/>
      <c r="BFS345" s="339"/>
      <c r="BFT345" s="339"/>
      <c r="BFU345" s="339"/>
      <c r="BFV345" s="339"/>
      <c r="BFW345" s="339"/>
      <c r="BFX345" s="339"/>
      <c r="BFY345" s="339"/>
      <c r="BFZ345" s="339"/>
      <c r="BGA345" s="339"/>
      <c r="BGB345" s="339"/>
      <c r="BGC345" s="339"/>
      <c r="BGD345" s="339"/>
      <c r="BGE345" s="339"/>
      <c r="BGF345" s="339"/>
      <c r="BGG345" s="339"/>
      <c r="BGH345" s="339"/>
      <c r="BGI345" s="339"/>
      <c r="BGJ345" s="339"/>
      <c r="BGK345" s="339"/>
      <c r="BGL345" s="339"/>
      <c r="BGM345" s="339"/>
      <c r="BGN345" s="339"/>
      <c r="BGO345" s="339"/>
      <c r="BGP345" s="339"/>
      <c r="BGQ345" s="339"/>
      <c r="BGR345" s="339"/>
      <c r="BGS345" s="339"/>
      <c r="BGT345" s="339"/>
      <c r="BGU345" s="339"/>
      <c r="BGV345" s="339"/>
      <c r="BGW345" s="339"/>
      <c r="BGX345" s="339"/>
      <c r="BGY345" s="339"/>
      <c r="BGZ345" s="339"/>
      <c r="BHA345" s="339"/>
      <c r="BHB345" s="339"/>
      <c r="BHC345" s="339"/>
      <c r="BHD345" s="339"/>
      <c r="BHE345" s="339"/>
      <c r="BHF345" s="339"/>
      <c r="BHG345" s="339"/>
      <c r="BHH345" s="339"/>
      <c r="BHI345" s="339"/>
      <c r="BHJ345" s="339"/>
      <c r="BHK345" s="339"/>
      <c r="BHL345" s="339"/>
      <c r="BHM345" s="339"/>
      <c r="BHN345" s="339"/>
      <c r="BHO345" s="339"/>
      <c r="BHP345" s="339"/>
      <c r="BHQ345" s="339"/>
      <c r="BHR345" s="339"/>
      <c r="BHS345" s="339"/>
      <c r="BHT345" s="339"/>
      <c r="BHU345" s="339"/>
      <c r="BHV345" s="339"/>
      <c r="BHW345" s="339"/>
      <c r="BHX345" s="339"/>
      <c r="BHY345" s="339"/>
      <c r="BHZ345" s="339"/>
      <c r="BIA345" s="339"/>
      <c r="BIB345" s="339"/>
      <c r="BIC345" s="339"/>
      <c r="BID345" s="339"/>
      <c r="BIE345" s="339"/>
      <c r="BIF345" s="339"/>
      <c r="BIG345" s="339"/>
      <c r="BIH345" s="339"/>
      <c r="BII345" s="339"/>
      <c r="BIJ345" s="339"/>
      <c r="BIK345" s="339"/>
      <c r="BIL345" s="339"/>
      <c r="BIM345" s="339"/>
      <c r="BIN345" s="339"/>
      <c r="BIO345" s="339"/>
      <c r="BIP345" s="339"/>
      <c r="BIQ345" s="339"/>
      <c r="BIR345" s="339"/>
      <c r="BIS345" s="339"/>
      <c r="BIT345" s="339"/>
      <c r="BIU345" s="339"/>
      <c r="BIV345" s="339"/>
      <c r="BIW345" s="339"/>
      <c r="BIX345" s="339"/>
      <c r="BIY345" s="339"/>
      <c r="BIZ345" s="339"/>
      <c r="BJA345" s="339"/>
      <c r="BJB345" s="339"/>
      <c r="BJC345" s="339"/>
      <c r="BJD345" s="339"/>
      <c r="BJE345" s="339"/>
      <c r="BJF345" s="339"/>
      <c r="BJG345" s="339"/>
      <c r="BJH345" s="339"/>
      <c r="BJI345" s="339"/>
      <c r="BJJ345" s="339"/>
      <c r="BJK345" s="339"/>
      <c r="BJL345" s="339"/>
      <c r="BJM345" s="339"/>
      <c r="BJN345" s="339"/>
      <c r="BJO345" s="339"/>
      <c r="BJP345" s="339"/>
      <c r="BJQ345" s="339"/>
      <c r="BJR345" s="339"/>
      <c r="BJS345" s="339"/>
      <c r="BJT345" s="339"/>
      <c r="BJU345" s="339"/>
      <c r="BJV345" s="339"/>
      <c r="BJW345" s="339"/>
      <c r="BJX345" s="339"/>
      <c r="BJY345" s="339"/>
      <c r="BJZ345" s="339"/>
      <c r="BKA345" s="339"/>
      <c r="BKB345" s="339"/>
      <c r="BKC345" s="339"/>
      <c r="BKD345" s="339"/>
      <c r="BKE345" s="339"/>
      <c r="BKF345" s="339"/>
      <c r="BKG345" s="339"/>
      <c r="BKH345" s="339"/>
      <c r="BKI345" s="339"/>
      <c r="BKJ345" s="339"/>
      <c r="BKK345" s="339"/>
      <c r="BKL345" s="339"/>
      <c r="BKM345" s="339"/>
      <c r="BKN345" s="339"/>
      <c r="BKO345" s="339"/>
      <c r="BKP345" s="339"/>
      <c r="BKQ345" s="339"/>
      <c r="BKR345" s="339"/>
      <c r="BKS345" s="339"/>
      <c r="BKT345" s="339"/>
      <c r="BKU345" s="339"/>
      <c r="BKV345" s="339"/>
      <c r="BKW345" s="339"/>
      <c r="BKX345" s="339"/>
      <c r="BKY345" s="339"/>
      <c r="BKZ345" s="339"/>
      <c r="BLA345" s="339"/>
      <c r="BLB345" s="339"/>
      <c r="BLC345" s="339"/>
      <c r="BLD345" s="339"/>
      <c r="BLE345" s="339"/>
      <c r="BLF345" s="339"/>
      <c r="BLG345" s="339"/>
      <c r="BLH345" s="339"/>
      <c r="BLI345" s="339"/>
      <c r="BLJ345" s="339"/>
      <c r="BLK345" s="339"/>
      <c r="BLL345" s="339"/>
      <c r="BLM345" s="339"/>
      <c r="BLN345" s="339"/>
      <c r="BLO345" s="339"/>
      <c r="BLP345" s="339"/>
      <c r="BLQ345" s="339"/>
      <c r="BLR345" s="339"/>
      <c r="BLS345" s="339"/>
      <c r="BLT345" s="339"/>
      <c r="BLU345" s="339"/>
      <c r="BLV345" s="339"/>
      <c r="BLW345" s="339"/>
      <c r="BLX345" s="339"/>
      <c r="BLY345" s="339"/>
      <c r="BLZ345" s="339"/>
      <c r="BMA345" s="339"/>
      <c r="BMB345" s="339"/>
      <c r="BMC345" s="339"/>
      <c r="BMD345" s="339"/>
      <c r="BME345" s="339"/>
      <c r="BMF345" s="339"/>
      <c r="BMG345" s="339"/>
      <c r="BMH345" s="339"/>
      <c r="BMI345" s="339"/>
      <c r="BMJ345" s="339"/>
      <c r="BMK345" s="339"/>
      <c r="BML345" s="339"/>
      <c r="BMM345" s="339"/>
      <c r="BMN345" s="339"/>
      <c r="BMO345" s="339"/>
      <c r="BMP345" s="339"/>
      <c r="BMQ345" s="339"/>
      <c r="BMR345" s="339"/>
      <c r="BMS345" s="339"/>
      <c r="BMT345" s="339"/>
      <c r="BMU345" s="339"/>
      <c r="BMV345" s="339"/>
      <c r="BMW345" s="339"/>
      <c r="BMX345" s="339"/>
      <c r="BMY345" s="339"/>
      <c r="BMZ345" s="339"/>
      <c r="BNA345" s="339"/>
      <c r="BNB345" s="339"/>
      <c r="BNC345" s="339"/>
      <c r="BND345" s="339"/>
      <c r="BNE345" s="339"/>
      <c r="BNF345" s="339"/>
      <c r="BNG345" s="339"/>
      <c r="BNH345" s="339"/>
      <c r="BNI345" s="339"/>
      <c r="BNJ345" s="339"/>
      <c r="BNK345" s="339"/>
      <c r="BNL345" s="339"/>
      <c r="BNM345" s="339"/>
      <c r="BNN345" s="339"/>
      <c r="BNO345" s="339"/>
      <c r="BNP345" s="339"/>
      <c r="BNQ345" s="339"/>
      <c r="BNR345" s="339"/>
      <c r="BNS345" s="339"/>
      <c r="BNT345" s="339"/>
      <c r="BNU345" s="339"/>
      <c r="BNV345" s="339"/>
      <c r="BNW345" s="339"/>
      <c r="BNX345" s="339"/>
      <c r="BNY345" s="339"/>
      <c r="BNZ345" s="339"/>
      <c r="BOA345" s="339"/>
      <c r="BOB345" s="339"/>
      <c r="BOC345" s="339"/>
      <c r="BOD345" s="339"/>
      <c r="BOE345" s="339"/>
      <c r="BOF345" s="339"/>
      <c r="BOG345" s="339"/>
      <c r="BOH345" s="339"/>
      <c r="BOI345" s="339"/>
      <c r="BOJ345" s="339"/>
      <c r="BOK345" s="339"/>
      <c r="BOL345" s="339"/>
      <c r="BOM345" s="339"/>
      <c r="BON345" s="339"/>
      <c r="BOO345" s="339"/>
      <c r="BOP345" s="339"/>
      <c r="BOQ345" s="339"/>
      <c r="BOR345" s="339"/>
      <c r="BOS345" s="339"/>
      <c r="BOT345" s="339"/>
      <c r="BOU345" s="339"/>
      <c r="BOV345" s="339"/>
    </row>
    <row r="346" spans="1:1764" s="58" customFormat="1" ht="40.5" customHeight="1">
      <c r="A346" s="572" t="s">
        <v>351</v>
      </c>
      <c r="B346" s="575" t="s">
        <v>352</v>
      </c>
      <c r="C346" s="381" t="s">
        <v>971</v>
      </c>
      <c r="D346" s="381" t="s">
        <v>972</v>
      </c>
      <c r="E346" s="37" t="s">
        <v>1282</v>
      </c>
      <c r="F346" s="160" t="s">
        <v>1259</v>
      </c>
      <c r="G346" s="568"/>
      <c r="H346" s="568"/>
      <c r="I346" s="566"/>
      <c r="J346" s="564">
        <f t="shared" si="6"/>
        <v>811599000</v>
      </c>
      <c r="K346" s="564">
        <f>SUM(K348:K350)</f>
        <v>811599000</v>
      </c>
      <c r="L346" s="561">
        <f>SUM(L348:L350)</f>
        <v>0</v>
      </c>
      <c r="M346" s="323"/>
      <c r="N346" s="323"/>
      <c r="O346" s="323"/>
      <c r="P346" s="323"/>
      <c r="Q346" s="323"/>
      <c r="R346" s="323"/>
      <c r="S346" s="323"/>
      <c r="T346" s="323"/>
      <c r="U346" s="323"/>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341"/>
      <c r="AU346" s="341"/>
      <c r="AV346" s="341"/>
      <c r="AW346" s="341"/>
      <c r="AX346" s="341"/>
      <c r="AY346" s="341"/>
      <c r="AZ346" s="341"/>
      <c r="BA346" s="341"/>
      <c r="BB346" s="341"/>
      <c r="BC346" s="341"/>
      <c r="BD346" s="341"/>
      <c r="BE346" s="341"/>
      <c r="BF346" s="341"/>
      <c r="BG346" s="341"/>
      <c r="BH346" s="341"/>
      <c r="BI346" s="341"/>
      <c r="BJ346" s="341"/>
      <c r="BK346" s="341"/>
      <c r="BL346" s="341"/>
      <c r="BM346" s="341"/>
      <c r="BN346" s="341"/>
      <c r="BO346" s="341"/>
      <c r="BP346" s="341"/>
      <c r="BQ346" s="341"/>
      <c r="BR346" s="341"/>
      <c r="BS346" s="341"/>
      <c r="BT346" s="341"/>
      <c r="BU346" s="341"/>
      <c r="BV346" s="341"/>
      <c r="BW346" s="341"/>
      <c r="BX346" s="341"/>
      <c r="BY346" s="341"/>
      <c r="BZ346" s="341"/>
      <c r="CA346" s="341"/>
      <c r="CB346" s="341"/>
      <c r="CC346" s="341"/>
      <c r="CD346" s="341"/>
      <c r="CE346" s="341"/>
      <c r="CF346" s="341"/>
      <c r="CG346" s="341"/>
      <c r="CH346" s="341"/>
      <c r="CI346" s="341"/>
      <c r="CJ346" s="341"/>
      <c r="CK346" s="341"/>
      <c r="CL346" s="341"/>
      <c r="CM346" s="341"/>
      <c r="CN346" s="341"/>
      <c r="CO346" s="341"/>
      <c r="CP346" s="341"/>
      <c r="CQ346" s="341"/>
      <c r="CR346" s="341"/>
      <c r="CS346" s="341"/>
      <c r="CT346" s="341"/>
      <c r="CU346" s="341"/>
      <c r="CV346" s="341"/>
      <c r="CW346" s="341"/>
      <c r="CX346" s="341"/>
      <c r="CY346" s="341"/>
      <c r="CZ346" s="341"/>
      <c r="DA346" s="341"/>
      <c r="DB346" s="341"/>
      <c r="DC346" s="341"/>
      <c r="DD346" s="341"/>
      <c r="DE346" s="341"/>
      <c r="DF346" s="341"/>
      <c r="DG346" s="341"/>
      <c r="DH346" s="341"/>
      <c r="DI346" s="341"/>
      <c r="DJ346" s="341"/>
      <c r="DK346" s="341"/>
      <c r="DL346" s="341"/>
      <c r="DM346" s="341"/>
      <c r="DN346" s="341"/>
      <c r="DO346" s="341"/>
      <c r="DP346" s="341"/>
      <c r="DQ346" s="341"/>
      <c r="DR346" s="341"/>
      <c r="DS346" s="341"/>
      <c r="DT346" s="341"/>
      <c r="DU346" s="341"/>
      <c r="DV346" s="341"/>
      <c r="DW346" s="341"/>
      <c r="DX346" s="341"/>
      <c r="DY346" s="341"/>
      <c r="DZ346" s="341"/>
      <c r="EA346" s="341"/>
      <c r="EB346" s="341"/>
      <c r="EC346" s="341"/>
      <c r="ED346" s="341"/>
      <c r="EE346" s="341"/>
      <c r="EF346" s="341"/>
      <c r="EG346" s="341"/>
      <c r="EH346" s="341"/>
      <c r="EI346" s="341"/>
      <c r="EJ346" s="341"/>
      <c r="EK346" s="341"/>
      <c r="EL346" s="341"/>
      <c r="EM346" s="341"/>
      <c r="EN346" s="341"/>
      <c r="EO346" s="341"/>
      <c r="EP346" s="341"/>
      <c r="EQ346" s="341"/>
      <c r="ER346" s="341"/>
      <c r="ES346" s="341"/>
      <c r="ET346" s="341"/>
      <c r="EU346" s="341"/>
      <c r="EV346" s="341"/>
      <c r="EW346" s="341"/>
      <c r="EX346" s="341"/>
      <c r="EY346" s="341"/>
      <c r="EZ346" s="341"/>
      <c r="FA346" s="341"/>
      <c r="FB346" s="341"/>
      <c r="FC346" s="341"/>
      <c r="FD346" s="341"/>
      <c r="FE346" s="341"/>
      <c r="FF346" s="341"/>
      <c r="FG346" s="341"/>
      <c r="FH346" s="341"/>
      <c r="FI346" s="341"/>
      <c r="FJ346" s="341"/>
      <c r="FK346" s="341"/>
      <c r="FL346" s="341"/>
      <c r="FM346" s="341"/>
      <c r="FN346" s="341"/>
      <c r="FO346" s="341"/>
      <c r="FP346" s="341"/>
      <c r="FQ346" s="341"/>
      <c r="FR346" s="341"/>
      <c r="FS346" s="341"/>
      <c r="FT346" s="341"/>
      <c r="FU346" s="341"/>
      <c r="FV346" s="341"/>
      <c r="FW346" s="341"/>
      <c r="FX346" s="341"/>
      <c r="FY346" s="341"/>
      <c r="FZ346" s="341"/>
      <c r="GA346" s="341"/>
      <c r="GB346" s="341"/>
      <c r="GC346" s="341"/>
      <c r="GD346" s="341"/>
      <c r="GE346" s="341"/>
      <c r="GF346" s="341"/>
      <c r="GG346" s="341"/>
      <c r="GH346" s="341"/>
      <c r="GI346" s="341"/>
      <c r="GJ346" s="341"/>
      <c r="GK346" s="341"/>
      <c r="GL346" s="341"/>
      <c r="GM346" s="341"/>
      <c r="GN346" s="341"/>
      <c r="GO346" s="341"/>
      <c r="GP346" s="341"/>
      <c r="GQ346" s="341"/>
      <c r="GR346" s="341"/>
      <c r="GS346" s="341"/>
      <c r="GT346" s="341"/>
      <c r="GU346" s="341"/>
      <c r="GV346" s="341"/>
      <c r="GW346" s="341"/>
      <c r="GX346" s="341"/>
      <c r="GY346" s="341"/>
      <c r="GZ346" s="341"/>
      <c r="HA346" s="341"/>
      <c r="HB346" s="341"/>
      <c r="HC346" s="341"/>
      <c r="HD346" s="341"/>
      <c r="HE346" s="341"/>
      <c r="HF346" s="341"/>
      <c r="HG346" s="341"/>
      <c r="HH346" s="341"/>
      <c r="HI346" s="341"/>
      <c r="HJ346" s="341"/>
      <c r="HK346" s="341"/>
      <c r="HL346" s="341"/>
      <c r="HM346" s="341"/>
      <c r="HN346" s="341"/>
      <c r="HO346" s="341"/>
      <c r="HP346" s="341"/>
      <c r="HQ346" s="341"/>
      <c r="HR346" s="341"/>
      <c r="HS346" s="341"/>
      <c r="HT346" s="341"/>
      <c r="HU346" s="341"/>
      <c r="HV346" s="341"/>
      <c r="HW346" s="341"/>
      <c r="HX346" s="341"/>
      <c r="HY346" s="341"/>
      <c r="HZ346" s="341"/>
      <c r="IA346" s="341"/>
      <c r="IB346" s="341"/>
      <c r="IC346" s="341"/>
      <c r="ID346" s="341"/>
      <c r="IE346" s="341"/>
      <c r="IF346" s="341"/>
      <c r="IG346" s="341"/>
      <c r="IH346" s="341"/>
      <c r="II346" s="341"/>
      <c r="IJ346" s="341"/>
      <c r="IK346" s="341"/>
      <c r="IL346" s="341"/>
      <c r="IM346" s="341"/>
      <c r="IN346" s="341"/>
      <c r="IO346" s="341"/>
      <c r="IP346" s="341"/>
      <c r="IQ346" s="341"/>
      <c r="IR346" s="341"/>
      <c r="IS346" s="341"/>
      <c r="IT346" s="341"/>
      <c r="IU346" s="341"/>
      <c r="IV346" s="341"/>
      <c r="IW346" s="341"/>
      <c r="IX346" s="341"/>
      <c r="IY346" s="341"/>
      <c r="IZ346" s="341"/>
      <c r="JA346" s="341"/>
      <c r="JB346" s="341"/>
      <c r="JC346" s="341"/>
      <c r="JD346" s="341"/>
      <c r="JE346" s="341"/>
      <c r="JF346" s="341"/>
      <c r="JG346" s="341"/>
      <c r="JH346" s="341"/>
      <c r="JI346" s="341"/>
      <c r="JJ346" s="341"/>
      <c r="JK346" s="341"/>
      <c r="JL346" s="341"/>
      <c r="JM346" s="341"/>
      <c r="JN346" s="341"/>
      <c r="JO346" s="341"/>
      <c r="JP346" s="341"/>
      <c r="JQ346" s="341"/>
      <c r="JR346" s="341"/>
      <c r="JS346" s="341"/>
      <c r="JT346" s="341"/>
      <c r="JU346" s="341"/>
      <c r="JV346" s="341"/>
      <c r="JW346" s="341"/>
      <c r="JX346" s="341"/>
      <c r="JY346" s="341"/>
      <c r="JZ346" s="341"/>
      <c r="KA346" s="341"/>
      <c r="KB346" s="341"/>
      <c r="KC346" s="341"/>
      <c r="KD346" s="341"/>
      <c r="KE346" s="341"/>
      <c r="KF346" s="341"/>
      <c r="KG346" s="341"/>
      <c r="KH346" s="341"/>
      <c r="KI346" s="341"/>
      <c r="KJ346" s="341"/>
      <c r="KK346" s="341"/>
      <c r="KL346" s="341"/>
      <c r="KM346" s="341"/>
      <c r="KN346" s="341"/>
      <c r="KO346" s="341"/>
      <c r="KP346" s="341"/>
      <c r="KQ346" s="341"/>
      <c r="KR346" s="341"/>
      <c r="KS346" s="341"/>
      <c r="KT346" s="341"/>
      <c r="KU346" s="341"/>
      <c r="KV346" s="341"/>
      <c r="KW346" s="341"/>
      <c r="KX346" s="341"/>
      <c r="KY346" s="341"/>
      <c r="KZ346" s="341"/>
      <c r="LA346" s="341"/>
      <c r="LB346" s="341"/>
      <c r="LC346" s="341"/>
      <c r="LD346" s="341"/>
      <c r="LE346" s="341"/>
      <c r="LF346" s="341"/>
      <c r="LG346" s="341"/>
      <c r="LH346" s="341"/>
      <c r="LI346" s="341"/>
      <c r="LJ346" s="341"/>
      <c r="LK346" s="341"/>
      <c r="LL346" s="341"/>
      <c r="LM346" s="341"/>
      <c r="LN346" s="341"/>
      <c r="LO346" s="341"/>
      <c r="LP346" s="341"/>
      <c r="LQ346" s="341"/>
      <c r="LR346" s="341"/>
      <c r="LS346" s="341"/>
      <c r="LT346" s="341"/>
      <c r="LU346" s="341"/>
      <c r="LV346" s="341"/>
      <c r="LW346" s="341"/>
      <c r="LX346" s="341"/>
      <c r="LY346" s="341"/>
      <c r="LZ346" s="341"/>
      <c r="MA346" s="341"/>
      <c r="MB346" s="341"/>
      <c r="MC346" s="341"/>
      <c r="MD346" s="341"/>
      <c r="ME346" s="341"/>
      <c r="MF346" s="341"/>
      <c r="MG346" s="341"/>
      <c r="MH346" s="341"/>
      <c r="MI346" s="341"/>
      <c r="MJ346" s="341"/>
      <c r="MK346" s="341"/>
      <c r="ML346" s="341"/>
      <c r="MM346" s="341"/>
      <c r="MN346" s="341"/>
      <c r="MO346" s="341"/>
      <c r="MP346" s="341"/>
      <c r="MQ346" s="341"/>
      <c r="MR346" s="341"/>
      <c r="MS346" s="341"/>
      <c r="MT346" s="341"/>
      <c r="MU346" s="341"/>
      <c r="MV346" s="341"/>
      <c r="MW346" s="341"/>
      <c r="MX346" s="341"/>
      <c r="MY346" s="341"/>
      <c r="MZ346" s="341"/>
      <c r="NA346" s="341"/>
      <c r="NB346" s="341"/>
      <c r="NC346" s="341"/>
      <c r="ND346" s="341"/>
      <c r="NE346" s="341"/>
      <c r="NF346" s="341"/>
      <c r="NG346" s="341"/>
      <c r="NH346" s="341"/>
      <c r="NI346" s="341"/>
      <c r="NJ346" s="341"/>
      <c r="NK346" s="341"/>
      <c r="NL346" s="341"/>
      <c r="NM346" s="341"/>
      <c r="NN346" s="341"/>
      <c r="NO346" s="341"/>
      <c r="NP346" s="341"/>
      <c r="NQ346" s="341"/>
      <c r="NR346" s="341"/>
      <c r="NS346" s="341"/>
      <c r="NT346" s="341"/>
      <c r="NU346" s="341"/>
      <c r="NV346" s="341"/>
      <c r="NW346" s="341"/>
      <c r="NX346" s="341"/>
      <c r="NY346" s="341"/>
      <c r="NZ346" s="341"/>
      <c r="OA346" s="341"/>
      <c r="OB346" s="341"/>
      <c r="OC346" s="341"/>
      <c r="OD346" s="341"/>
      <c r="OE346" s="341"/>
      <c r="OF346" s="341"/>
      <c r="OG346" s="341"/>
      <c r="OH346" s="341"/>
      <c r="OI346" s="341"/>
      <c r="OJ346" s="341"/>
      <c r="OK346" s="341"/>
      <c r="OL346" s="341"/>
      <c r="OM346" s="341"/>
      <c r="ON346" s="341"/>
      <c r="OO346" s="341"/>
      <c r="OP346" s="341"/>
      <c r="OQ346" s="341"/>
      <c r="OR346" s="341"/>
      <c r="OS346" s="341"/>
      <c r="OT346" s="341"/>
      <c r="OU346" s="341"/>
      <c r="OV346" s="341"/>
      <c r="OW346" s="341"/>
      <c r="OX346" s="341"/>
      <c r="OY346" s="341"/>
      <c r="OZ346" s="341"/>
      <c r="PA346" s="341"/>
      <c r="PB346" s="341"/>
      <c r="PC346" s="341"/>
      <c r="PD346" s="341"/>
      <c r="PE346" s="341"/>
      <c r="PF346" s="341"/>
      <c r="PG346" s="341"/>
      <c r="PH346" s="341"/>
      <c r="PI346" s="341"/>
      <c r="PJ346" s="341"/>
      <c r="PK346" s="341"/>
      <c r="PL346" s="341"/>
      <c r="PM346" s="341"/>
      <c r="PN346" s="341"/>
      <c r="PO346" s="341"/>
      <c r="PP346" s="341"/>
      <c r="PQ346" s="341"/>
      <c r="PR346" s="341"/>
      <c r="PS346" s="341"/>
      <c r="PT346" s="341"/>
      <c r="PU346" s="341"/>
      <c r="PV346" s="341"/>
      <c r="PW346" s="341"/>
      <c r="PX346" s="341"/>
      <c r="PY346" s="341"/>
      <c r="PZ346" s="341"/>
      <c r="QA346" s="341"/>
      <c r="QB346" s="341"/>
      <c r="QC346" s="341"/>
      <c r="QD346" s="341"/>
      <c r="QE346" s="341"/>
      <c r="QF346" s="341"/>
      <c r="QG346" s="341"/>
      <c r="QH346" s="341"/>
      <c r="QI346" s="341"/>
      <c r="QJ346" s="341"/>
      <c r="QK346" s="341"/>
      <c r="QL346" s="341"/>
      <c r="QM346" s="341"/>
      <c r="QN346" s="341"/>
      <c r="QO346" s="341"/>
      <c r="QP346" s="341"/>
      <c r="QQ346" s="341"/>
      <c r="QR346" s="341"/>
      <c r="QS346" s="341"/>
      <c r="QT346" s="341"/>
      <c r="QU346" s="341"/>
      <c r="QV346" s="341"/>
      <c r="QW346" s="341"/>
      <c r="QX346" s="341"/>
      <c r="QY346" s="341"/>
      <c r="QZ346" s="341"/>
      <c r="RA346" s="341"/>
      <c r="RB346" s="341"/>
      <c r="RC346" s="341"/>
      <c r="RD346" s="341"/>
      <c r="RE346" s="341"/>
      <c r="RF346" s="341"/>
      <c r="RG346" s="341"/>
      <c r="RH346" s="341"/>
      <c r="RI346" s="341"/>
      <c r="RJ346" s="341"/>
      <c r="RK346" s="341"/>
      <c r="RL346" s="341"/>
      <c r="RM346" s="341"/>
      <c r="RN346" s="341"/>
      <c r="RO346" s="341"/>
      <c r="RP346" s="341"/>
      <c r="RQ346" s="341"/>
      <c r="RR346" s="341"/>
      <c r="RS346" s="341"/>
      <c r="RT346" s="341"/>
      <c r="RU346" s="341"/>
      <c r="RV346" s="341"/>
      <c r="RW346" s="341"/>
      <c r="RX346" s="341"/>
      <c r="RY346" s="341"/>
      <c r="RZ346" s="341"/>
      <c r="SA346" s="341"/>
      <c r="SB346" s="341"/>
      <c r="SC346" s="341"/>
      <c r="SD346" s="341"/>
      <c r="SE346" s="341"/>
      <c r="SF346" s="341"/>
      <c r="SG346" s="341"/>
      <c r="SH346" s="341"/>
      <c r="SI346" s="341"/>
      <c r="SJ346" s="341"/>
      <c r="SK346" s="341"/>
      <c r="SL346" s="341"/>
      <c r="SM346" s="341"/>
      <c r="SN346" s="341"/>
      <c r="SO346" s="341"/>
      <c r="SP346" s="341"/>
      <c r="SQ346" s="341"/>
      <c r="SR346" s="341"/>
      <c r="SS346" s="341"/>
      <c r="ST346" s="341"/>
      <c r="SU346" s="341"/>
      <c r="SV346" s="341"/>
      <c r="SW346" s="341"/>
      <c r="SX346" s="341"/>
      <c r="SY346" s="341"/>
      <c r="SZ346" s="341"/>
      <c r="TA346" s="341"/>
      <c r="TB346" s="341"/>
      <c r="TC346" s="341"/>
      <c r="TD346" s="341"/>
      <c r="TE346" s="341"/>
      <c r="TF346" s="341"/>
      <c r="TG346" s="341"/>
      <c r="TH346" s="341"/>
      <c r="TI346" s="341"/>
      <c r="TJ346" s="341"/>
      <c r="TK346" s="341"/>
      <c r="TL346" s="341"/>
      <c r="TM346" s="341"/>
      <c r="TN346" s="341"/>
      <c r="TO346" s="341"/>
      <c r="TP346" s="341"/>
      <c r="TQ346" s="341"/>
      <c r="TR346" s="341"/>
      <c r="TS346" s="341"/>
      <c r="TT346" s="341"/>
      <c r="TU346" s="341"/>
      <c r="TV346" s="341"/>
      <c r="TW346" s="341"/>
      <c r="TX346" s="341"/>
      <c r="TY346" s="341"/>
      <c r="TZ346" s="341"/>
      <c r="UA346" s="341"/>
      <c r="UB346" s="341"/>
      <c r="UC346" s="341"/>
      <c r="UD346" s="341"/>
      <c r="UE346" s="341"/>
      <c r="UF346" s="341"/>
      <c r="UG346" s="341"/>
      <c r="UH346" s="341"/>
      <c r="UI346" s="341"/>
      <c r="UJ346" s="341"/>
      <c r="UK346" s="341"/>
      <c r="UL346" s="341"/>
      <c r="UM346" s="341"/>
      <c r="UN346" s="341"/>
      <c r="UO346" s="341"/>
      <c r="UP346" s="341"/>
      <c r="UQ346" s="341"/>
      <c r="UR346" s="341"/>
      <c r="US346" s="341"/>
      <c r="UT346" s="341"/>
      <c r="UU346" s="341"/>
      <c r="UV346" s="341"/>
      <c r="UW346" s="341"/>
      <c r="UX346" s="341"/>
      <c r="UY346" s="341"/>
      <c r="UZ346" s="341"/>
      <c r="VA346" s="341"/>
      <c r="VB346" s="341"/>
      <c r="VC346" s="341"/>
      <c r="VD346" s="341"/>
      <c r="VE346" s="341"/>
      <c r="VF346" s="341"/>
      <c r="VG346" s="341"/>
      <c r="VH346" s="341"/>
      <c r="VI346" s="341"/>
      <c r="VJ346" s="341"/>
      <c r="VK346" s="341"/>
      <c r="VL346" s="341"/>
      <c r="VM346" s="341"/>
      <c r="VN346" s="341"/>
      <c r="VO346" s="341"/>
      <c r="VP346" s="341"/>
      <c r="VQ346" s="341"/>
      <c r="VR346" s="341"/>
      <c r="VS346" s="341"/>
      <c r="VT346" s="341"/>
      <c r="VU346" s="341"/>
      <c r="VV346" s="341"/>
      <c r="VW346" s="341"/>
      <c r="VX346" s="341"/>
      <c r="VY346" s="341"/>
      <c r="VZ346" s="341"/>
      <c r="WA346" s="341"/>
      <c r="WB346" s="341"/>
      <c r="WC346" s="341"/>
      <c r="WD346" s="341"/>
      <c r="WE346" s="341"/>
      <c r="WF346" s="341"/>
      <c r="WG346" s="341"/>
      <c r="WH346" s="341"/>
      <c r="WI346" s="341"/>
      <c r="WJ346" s="341"/>
      <c r="WK346" s="341"/>
      <c r="WL346" s="341"/>
      <c r="WM346" s="341"/>
      <c r="WN346" s="341"/>
      <c r="WO346" s="341"/>
      <c r="WP346" s="341"/>
      <c r="WQ346" s="341"/>
      <c r="WR346" s="341"/>
      <c r="WS346" s="341"/>
      <c r="WT346" s="341"/>
      <c r="WU346" s="341"/>
      <c r="WV346" s="341"/>
      <c r="WW346" s="341"/>
      <c r="WX346" s="341"/>
      <c r="WY346" s="341"/>
      <c r="WZ346" s="341"/>
      <c r="XA346" s="341"/>
      <c r="XB346" s="341"/>
      <c r="XC346" s="341"/>
      <c r="XD346" s="341"/>
      <c r="XE346" s="341"/>
      <c r="XF346" s="341"/>
      <c r="XG346" s="341"/>
      <c r="XH346" s="341"/>
      <c r="XI346" s="341"/>
      <c r="XJ346" s="341"/>
      <c r="XK346" s="341"/>
      <c r="XL346" s="341"/>
      <c r="XM346" s="341"/>
      <c r="XN346" s="341"/>
      <c r="XO346" s="341"/>
      <c r="XP346" s="341"/>
      <c r="XQ346" s="341"/>
      <c r="XR346" s="341"/>
      <c r="XS346" s="341"/>
      <c r="XT346" s="341"/>
      <c r="XU346" s="341"/>
      <c r="XV346" s="341"/>
      <c r="XW346" s="341"/>
      <c r="XX346" s="341"/>
      <c r="XY346" s="341"/>
      <c r="XZ346" s="341"/>
      <c r="YA346" s="341"/>
      <c r="YB346" s="341"/>
      <c r="YC346" s="341"/>
      <c r="YD346" s="341"/>
      <c r="YE346" s="341"/>
      <c r="YF346" s="341"/>
      <c r="YG346" s="341"/>
      <c r="YH346" s="341"/>
      <c r="YI346" s="341"/>
      <c r="YJ346" s="341"/>
      <c r="YK346" s="341"/>
      <c r="YL346" s="341"/>
      <c r="YM346" s="341"/>
      <c r="YN346" s="341"/>
      <c r="YO346" s="341"/>
      <c r="YP346" s="341"/>
      <c r="YQ346" s="341"/>
      <c r="YR346" s="341"/>
      <c r="YS346" s="341"/>
      <c r="YT346" s="341"/>
      <c r="YU346" s="341"/>
      <c r="YV346" s="341"/>
      <c r="YW346" s="341"/>
      <c r="YX346" s="341"/>
      <c r="YY346" s="341"/>
      <c r="YZ346" s="341"/>
      <c r="ZA346" s="341"/>
      <c r="ZB346" s="341"/>
      <c r="ZC346" s="341"/>
      <c r="ZD346" s="341"/>
      <c r="ZE346" s="341"/>
      <c r="ZF346" s="341"/>
      <c r="ZG346" s="341"/>
      <c r="ZH346" s="341"/>
      <c r="ZI346" s="341"/>
      <c r="ZJ346" s="341"/>
      <c r="ZK346" s="341"/>
      <c r="ZL346" s="341"/>
      <c r="ZM346" s="341"/>
      <c r="ZN346" s="341"/>
      <c r="ZO346" s="341"/>
      <c r="ZP346" s="341"/>
      <c r="ZQ346" s="341"/>
      <c r="ZR346" s="341"/>
      <c r="ZS346" s="341"/>
      <c r="ZT346" s="341"/>
      <c r="ZU346" s="341"/>
      <c r="ZV346" s="341"/>
      <c r="ZW346" s="341"/>
      <c r="ZX346" s="341"/>
      <c r="ZY346" s="341"/>
      <c r="ZZ346" s="341"/>
      <c r="AAA346" s="341"/>
      <c r="AAB346" s="341"/>
      <c r="AAC346" s="341"/>
      <c r="AAD346" s="341"/>
      <c r="AAE346" s="341"/>
      <c r="AAF346" s="341"/>
      <c r="AAG346" s="341"/>
      <c r="AAH346" s="341"/>
      <c r="AAI346" s="341"/>
      <c r="AAJ346" s="341"/>
      <c r="AAK346" s="341"/>
      <c r="AAL346" s="341"/>
      <c r="AAM346" s="341"/>
      <c r="AAN346" s="341"/>
      <c r="AAO346" s="341"/>
      <c r="AAP346" s="341"/>
      <c r="AAQ346" s="341"/>
      <c r="AAR346" s="341"/>
      <c r="AAS346" s="341"/>
      <c r="AAT346" s="341"/>
      <c r="AAU346" s="341"/>
      <c r="AAV346" s="341"/>
      <c r="AAW346" s="341"/>
      <c r="AAX346" s="341"/>
      <c r="AAY346" s="341"/>
      <c r="AAZ346" s="341"/>
      <c r="ABA346" s="341"/>
      <c r="ABB346" s="341"/>
      <c r="ABC346" s="341"/>
      <c r="ABD346" s="341"/>
      <c r="ABE346" s="341"/>
      <c r="ABF346" s="341"/>
      <c r="ABG346" s="341"/>
      <c r="ABH346" s="341"/>
      <c r="ABI346" s="341"/>
      <c r="ABJ346" s="341"/>
      <c r="ABK346" s="341"/>
      <c r="ABL346" s="341"/>
      <c r="ABM346" s="341"/>
      <c r="ABN346" s="341"/>
      <c r="ABO346" s="341"/>
      <c r="ABP346" s="341"/>
      <c r="ABQ346" s="341"/>
      <c r="ABR346" s="341"/>
      <c r="ABS346" s="341"/>
      <c r="ABT346" s="341"/>
      <c r="ABU346" s="341"/>
      <c r="ABV346" s="341"/>
      <c r="ABW346" s="341"/>
      <c r="ABX346" s="341"/>
      <c r="ABY346" s="341"/>
      <c r="ABZ346" s="341"/>
      <c r="ACA346" s="341"/>
      <c r="ACB346" s="341"/>
      <c r="ACC346" s="341"/>
      <c r="ACD346" s="341"/>
      <c r="ACE346" s="341"/>
      <c r="ACF346" s="341"/>
      <c r="ACG346" s="341"/>
      <c r="ACH346" s="341"/>
      <c r="ACI346" s="341"/>
      <c r="ACJ346" s="341"/>
      <c r="ACK346" s="341"/>
      <c r="ACL346" s="341"/>
      <c r="ACM346" s="341"/>
      <c r="ACN346" s="341"/>
      <c r="ACO346" s="341"/>
      <c r="ACP346" s="341"/>
      <c r="ACQ346" s="341"/>
      <c r="ACR346" s="341"/>
      <c r="ACS346" s="341"/>
      <c r="ACT346" s="341"/>
      <c r="ACU346" s="341"/>
      <c r="ACV346" s="341"/>
      <c r="ACW346" s="341"/>
      <c r="ACX346" s="341"/>
      <c r="ACY346" s="341"/>
      <c r="ACZ346" s="341"/>
      <c r="ADA346" s="341"/>
      <c r="ADB346" s="341"/>
      <c r="ADC346" s="341"/>
      <c r="ADD346" s="341"/>
      <c r="ADE346" s="341"/>
      <c r="ADF346" s="341"/>
      <c r="ADG346" s="341"/>
      <c r="ADH346" s="341"/>
      <c r="ADI346" s="341"/>
      <c r="ADJ346" s="341"/>
      <c r="ADK346" s="341"/>
      <c r="ADL346" s="341"/>
      <c r="ADM346" s="341"/>
      <c r="ADN346" s="341"/>
      <c r="ADO346" s="341"/>
      <c r="ADP346" s="341"/>
      <c r="ADQ346" s="341"/>
      <c r="ADR346" s="341"/>
      <c r="ADS346" s="341"/>
      <c r="ADT346" s="341"/>
      <c r="ADU346" s="341"/>
      <c r="ADV346" s="341"/>
      <c r="ADW346" s="341"/>
      <c r="ADX346" s="341"/>
      <c r="ADY346" s="341"/>
      <c r="ADZ346" s="341"/>
      <c r="AEA346" s="341"/>
      <c r="AEB346" s="341"/>
      <c r="AEC346" s="341"/>
      <c r="AED346" s="341"/>
      <c r="AEE346" s="341"/>
      <c r="AEF346" s="341"/>
      <c r="AEG346" s="341"/>
      <c r="AEH346" s="341"/>
      <c r="AEI346" s="341"/>
      <c r="AEJ346" s="341"/>
      <c r="AEK346" s="341"/>
      <c r="AEL346" s="341"/>
      <c r="AEM346" s="341"/>
      <c r="AEN346" s="341"/>
      <c r="AEO346" s="341"/>
      <c r="AEP346" s="341"/>
      <c r="AEQ346" s="341"/>
      <c r="AER346" s="341"/>
      <c r="AES346" s="341"/>
      <c r="AET346" s="341"/>
      <c r="AEU346" s="341"/>
      <c r="AEV346" s="341"/>
      <c r="AEW346" s="341"/>
      <c r="AEX346" s="341"/>
      <c r="AEY346" s="341"/>
      <c r="AEZ346" s="341"/>
      <c r="AFA346" s="341"/>
      <c r="AFB346" s="341"/>
      <c r="AFC346" s="341"/>
      <c r="AFD346" s="341"/>
      <c r="AFE346" s="341"/>
      <c r="AFF346" s="341"/>
      <c r="AFG346" s="341"/>
      <c r="AFH346" s="341"/>
      <c r="AFI346" s="341"/>
      <c r="AFJ346" s="341"/>
      <c r="AFK346" s="341"/>
      <c r="AFL346" s="341"/>
      <c r="AFM346" s="341"/>
      <c r="AFN346" s="341"/>
      <c r="AFO346" s="341"/>
      <c r="AFP346" s="341"/>
      <c r="AFQ346" s="341"/>
      <c r="AFR346" s="341"/>
      <c r="AFS346" s="341"/>
      <c r="AFT346" s="341"/>
      <c r="AFU346" s="341"/>
      <c r="AFV346" s="341"/>
      <c r="AFW346" s="341"/>
      <c r="AFX346" s="341"/>
      <c r="AFY346" s="341"/>
      <c r="AFZ346" s="341"/>
      <c r="AGA346" s="341"/>
      <c r="AGB346" s="341"/>
      <c r="AGC346" s="341"/>
      <c r="AGD346" s="341"/>
      <c r="AGE346" s="341"/>
      <c r="AGF346" s="341"/>
      <c r="AGG346" s="341"/>
      <c r="AGH346" s="341"/>
      <c r="AGI346" s="341"/>
      <c r="AGJ346" s="341"/>
      <c r="AGK346" s="341"/>
      <c r="AGL346" s="341"/>
      <c r="AGM346" s="341"/>
      <c r="AGN346" s="341"/>
      <c r="AGO346" s="341"/>
      <c r="AGP346" s="341"/>
      <c r="AGQ346" s="341"/>
      <c r="AGR346" s="341"/>
      <c r="AGS346" s="341"/>
      <c r="AGT346" s="341"/>
      <c r="AGU346" s="341"/>
      <c r="AGV346" s="341"/>
      <c r="AGW346" s="341"/>
      <c r="AGX346" s="341"/>
      <c r="AGY346" s="341"/>
      <c r="AGZ346" s="341"/>
      <c r="AHA346" s="341"/>
      <c r="AHB346" s="341"/>
      <c r="AHC346" s="341"/>
      <c r="AHD346" s="341"/>
      <c r="AHE346" s="341"/>
      <c r="AHF346" s="341"/>
      <c r="AHG346" s="341"/>
      <c r="AHH346" s="341"/>
      <c r="AHI346" s="341"/>
      <c r="AHJ346" s="341"/>
      <c r="AHK346" s="341"/>
      <c r="AHL346" s="341"/>
      <c r="AHM346" s="341"/>
      <c r="AHN346" s="341"/>
      <c r="AHO346" s="341"/>
      <c r="AHP346" s="341"/>
      <c r="AHQ346" s="341"/>
      <c r="AHR346" s="341"/>
      <c r="AHS346" s="341"/>
      <c r="AHT346" s="341"/>
      <c r="AHU346" s="341"/>
      <c r="AHV346" s="341"/>
      <c r="AHW346" s="341"/>
      <c r="AHX346" s="341"/>
      <c r="AHY346" s="341"/>
      <c r="AHZ346" s="341"/>
      <c r="AIA346" s="341"/>
      <c r="AIB346" s="341"/>
      <c r="AIC346" s="341"/>
      <c r="AID346" s="341"/>
      <c r="AIE346" s="341"/>
      <c r="AIF346" s="341"/>
      <c r="AIG346" s="341"/>
      <c r="AIH346" s="341"/>
      <c r="AII346" s="341"/>
      <c r="AIJ346" s="341"/>
      <c r="AIK346" s="341"/>
      <c r="AIL346" s="341"/>
      <c r="AIM346" s="341"/>
      <c r="AIN346" s="341"/>
      <c r="AIO346" s="341"/>
      <c r="AIP346" s="341"/>
      <c r="AIQ346" s="341"/>
      <c r="AIR346" s="341"/>
      <c r="AIS346" s="341"/>
      <c r="AIT346" s="341"/>
      <c r="AIU346" s="341"/>
      <c r="AIV346" s="341"/>
      <c r="AIW346" s="341"/>
      <c r="AIX346" s="341"/>
      <c r="AIY346" s="341"/>
      <c r="AIZ346" s="341"/>
      <c r="AJA346" s="341"/>
      <c r="AJB346" s="341"/>
      <c r="AJC346" s="341"/>
      <c r="AJD346" s="341"/>
      <c r="AJE346" s="341"/>
      <c r="AJF346" s="341"/>
      <c r="AJG346" s="341"/>
      <c r="AJH346" s="341"/>
      <c r="AJI346" s="341"/>
      <c r="AJJ346" s="341"/>
      <c r="AJK346" s="341"/>
      <c r="AJL346" s="341"/>
      <c r="AJM346" s="341"/>
      <c r="AJN346" s="341"/>
      <c r="AJO346" s="341"/>
      <c r="AJP346" s="341"/>
      <c r="AJQ346" s="341"/>
      <c r="AJR346" s="341"/>
      <c r="AJS346" s="341"/>
      <c r="AJT346" s="341"/>
      <c r="AJU346" s="341"/>
      <c r="AJV346" s="341"/>
      <c r="AJW346" s="341"/>
      <c r="AJX346" s="341"/>
      <c r="AJY346" s="341"/>
      <c r="AJZ346" s="341"/>
      <c r="AKA346" s="341"/>
      <c r="AKB346" s="341"/>
      <c r="AKC346" s="341"/>
      <c r="AKD346" s="341"/>
      <c r="AKE346" s="341"/>
      <c r="AKF346" s="341"/>
      <c r="AKG346" s="341"/>
      <c r="AKH346" s="341"/>
      <c r="AKI346" s="341"/>
      <c r="AKJ346" s="341"/>
      <c r="AKK346" s="341"/>
      <c r="AKL346" s="341"/>
      <c r="AKM346" s="341"/>
      <c r="AKN346" s="341"/>
      <c r="AKO346" s="341"/>
      <c r="AKP346" s="341"/>
      <c r="AKQ346" s="341"/>
      <c r="AKR346" s="341"/>
      <c r="AKS346" s="341"/>
      <c r="AKT346" s="341"/>
      <c r="AKU346" s="341"/>
      <c r="AKV346" s="341"/>
      <c r="AKW346" s="341"/>
      <c r="AKX346" s="341"/>
      <c r="AKY346" s="341"/>
      <c r="AKZ346" s="341"/>
      <c r="ALA346" s="341"/>
      <c r="ALB346" s="341"/>
      <c r="ALC346" s="341"/>
      <c r="ALD346" s="341"/>
      <c r="ALE346" s="341"/>
      <c r="ALF346" s="341"/>
      <c r="ALG346" s="341"/>
      <c r="ALH346" s="341"/>
      <c r="ALI346" s="341"/>
      <c r="ALJ346" s="341"/>
      <c r="ALK346" s="341"/>
      <c r="ALL346" s="341"/>
      <c r="ALM346" s="341"/>
      <c r="ALN346" s="341"/>
      <c r="ALO346" s="341"/>
      <c r="ALP346" s="341"/>
      <c r="ALQ346" s="341"/>
      <c r="ALR346" s="341"/>
      <c r="ALS346" s="341"/>
      <c r="ALT346" s="341"/>
      <c r="ALU346" s="341"/>
      <c r="ALV346" s="341"/>
      <c r="ALW346" s="341"/>
      <c r="ALX346" s="341"/>
      <c r="ALY346" s="341"/>
      <c r="ALZ346" s="341"/>
      <c r="AMA346" s="341"/>
      <c r="AMB346" s="341"/>
      <c r="AMC346" s="341"/>
      <c r="AMD346" s="341"/>
      <c r="AME346" s="341"/>
      <c r="AMF346" s="341"/>
      <c r="AMG346" s="341"/>
      <c r="AMH346" s="341"/>
      <c r="AMI346" s="341"/>
      <c r="AMJ346" s="341"/>
      <c r="AMK346" s="341"/>
      <c r="AML346" s="341"/>
      <c r="AMM346" s="341"/>
      <c r="AMN346" s="341"/>
      <c r="AMO346" s="341"/>
      <c r="AMP346" s="341"/>
      <c r="AMQ346" s="341"/>
      <c r="AMR346" s="341"/>
      <c r="AMS346" s="341"/>
      <c r="AMT346" s="341"/>
      <c r="AMU346" s="341"/>
      <c r="AMV346" s="341"/>
      <c r="AMW346" s="341"/>
      <c r="AMX346" s="341"/>
      <c r="AMY346" s="341"/>
      <c r="AMZ346" s="341"/>
      <c r="ANA346" s="341"/>
      <c r="ANB346" s="341"/>
      <c r="ANC346" s="341"/>
      <c r="AND346" s="341"/>
      <c r="ANE346" s="341"/>
      <c r="ANF346" s="341"/>
      <c r="ANG346" s="341"/>
      <c r="ANH346" s="341"/>
      <c r="ANI346" s="341"/>
      <c r="ANJ346" s="341"/>
      <c r="ANK346" s="341"/>
      <c r="ANL346" s="341"/>
      <c r="ANM346" s="341"/>
      <c r="ANN346" s="341"/>
      <c r="ANO346" s="341"/>
      <c r="ANP346" s="341"/>
      <c r="ANQ346" s="341"/>
      <c r="ANR346" s="341"/>
      <c r="ANS346" s="341"/>
      <c r="ANT346" s="341"/>
      <c r="ANU346" s="341"/>
      <c r="ANV346" s="341"/>
      <c r="ANW346" s="341"/>
      <c r="ANX346" s="341"/>
      <c r="ANY346" s="341"/>
      <c r="ANZ346" s="341"/>
      <c r="AOA346" s="341"/>
      <c r="AOB346" s="341"/>
      <c r="AOC346" s="341"/>
      <c r="AOD346" s="341"/>
      <c r="AOE346" s="341"/>
      <c r="AOF346" s="341"/>
      <c r="AOG346" s="341"/>
      <c r="AOH346" s="341"/>
      <c r="AOI346" s="341"/>
      <c r="AOJ346" s="341"/>
      <c r="AOK346" s="341"/>
      <c r="AOL346" s="341"/>
      <c r="AOM346" s="341"/>
      <c r="AON346" s="341"/>
      <c r="AOO346" s="341"/>
      <c r="AOP346" s="341"/>
      <c r="AOQ346" s="341"/>
      <c r="AOR346" s="341"/>
      <c r="AOS346" s="341"/>
      <c r="AOT346" s="341"/>
      <c r="AOU346" s="341"/>
      <c r="AOV346" s="341"/>
      <c r="AOW346" s="341"/>
      <c r="AOX346" s="341"/>
      <c r="AOY346" s="341"/>
      <c r="AOZ346" s="341"/>
      <c r="APA346" s="341"/>
      <c r="APB346" s="341"/>
      <c r="APC346" s="341"/>
      <c r="APD346" s="341"/>
      <c r="APE346" s="341"/>
      <c r="APF346" s="341"/>
      <c r="APG346" s="341"/>
      <c r="APH346" s="341"/>
      <c r="API346" s="341"/>
      <c r="APJ346" s="341"/>
      <c r="APK346" s="341"/>
      <c r="APL346" s="341"/>
      <c r="APM346" s="341"/>
      <c r="APN346" s="341"/>
      <c r="APO346" s="341"/>
      <c r="APP346" s="341"/>
      <c r="APQ346" s="341"/>
      <c r="APR346" s="341"/>
      <c r="APS346" s="341"/>
      <c r="APT346" s="341"/>
      <c r="APU346" s="341"/>
      <c r="APV346" s="341"/>
      <c r="APW346" s="341"/>
      <c r="APX346" s="341"/>
      <c r="APY346" s="341"/>
      <c r="APZ346" s="341"/>
      <c r="AQA346" s="341"/>
      <c r="AQB346" s="341"/>
      <c r="AQC346" s="341"/>
      <c r="AQD346" s="341"/>
      <c r="AQE346" s="341"/>
      <c r="AQF346" s="341"/>
      <c r="AQG346" s="341"/>
      <c r="AQH346" s="341"/>
      <c r="AQI346" s="341"/>
      <c r="AQJ346" s="341"/>
      <c r="AQK346" s="341"/>
      <c r="AQL346" s="341"/>
      <c r="AQM346" s="341"/>
      <c r="AQN346" s="341"/>
      <c r="AQO346" s="341"/>
      <c r="AQP346" s="341"/>
      <c r="AQQ346" s="341"/>
      <c r="AQR346" s="341"/>
      <c r="AQS346" s="341"/>
      <c r="AQT346" s="341"/>
      <c r="AQU346" s="341"/>
      <c r="AQV346" s="341"/>
      <c r="AQW346" s="341"/>
      <c r="AQX346" s="341"/>
      <c r="AQY346" s="341"/>
      <c r="AQZ346" s="341"/>
      <c r="ARA346" s="341"/>
      <c r="ARB346" s="341"/>
      <c r="ARC346" s="341"/>
      <c r="ARD346" s="341"/>
      <c r="ARE346" s="341"/>
      <c r="ARF346" s="341"/>
      <c r="ARG346" s="341"/>
      <c r="ARH346" s="341"/>
      <c r="ARI346" s="341"/>
      <c r="ARJ346" s="341"/>
      <c r="ARK346" s="341"/>
      <c r="ARL346" s="341"/>
      <c r="ARM346" s="341"/>
      <c r="ARN346" s="341"/>
      <c r="ARO346" s="341"/>
      <c r="ARP346" s="341"/>
      <c r="ARQ346" s="341"/>
      <c r="ARR346" s="341"/>
      <c r="ARS346" s="341"/>
      <c r="ART346" s="341"/>
      <c r="ARU346" s="341"/>
      <c r="ARV346" s="341"/>
      <c r="ARW346" s="341"/>
      <c r="ARX346" s="341"/>
      <c r="ARY346" s="341"/>
      <c r="ARZ346" s="341"/>
      <c r="ASA346" s="341"/>
      <c r="ASB346" s="341"/>
      <c r="ASC346" s="341"/>
      <c r="ASD346" s="341"/>
      <c r="ASE346" s="341"/>
      <c r="ASF346" s="341"/>
      <c r="ASG346" s="341"/>
      <c r="ASH346" s="341"/>
      <c r="ASI346" s="341"/>
      <c r="ASJ346" s="341"/>
      <c r="ASK346" s="341"/>
      <c r="ASL346" s="341"/>
      <c r="ASM346" s="341"/>
      <c r="ASN346" s="341"/>
      <c r="ASO346" s="341"/>
      <c r="ASP346" s="341"/>
      <c r="ASQ346" s="341"/>
      <c r="ASR346" s="341"/>
      <c r="ASS346" s="341"/>
      <c r="AST346" s="341"/>
      <c r="ASU346" s="341"/>
      <c r="ASV346" s="341"/>
      <c r="ASW346" s="341"/>
      <c r="ASX346" s="341"/>
      <c r="ASY346" s="341"/>
      <c r="ASZ346" s="341"/>
      <c r="ATA346" s="341"/>
      <c r="ATB346" s="341"/>
      <c r="ATC346" s="341"/>
      <c r="ATD346" s="341"/>
      <c r="ATE346" s="341"/>
      <c r="ATF346" s="341"/>
      <c r="ATG346" s="341"/>
      <c r="ATH346" s="341"/>
      <c r="ATI346" s="341"/>
      <c r="ATJ346" s="341"/>
      <c r="ATK346" s="341"/>
      <c r="ATL346" s="341"/>
      <c r="ATM346" s="341"/>
      <c r="ATN346" s="341"/>
      <c r="ATO346" s="341"/>
      <c r="ATP346" s="341"/>
      <c r="ATQ346" s="341"/>
      <c r="ATR346" s="341"/>
      <c r="ATS346" s="341"/>
      <c r="ATT346" s="341"/>
      <c r="ATU346" s="341"/>
      <c r="ATV346" s="341"/>
      <c r="ATW346" s="341"/>
      <c r="ATX346" s="341"/>
      <c r="ATY346" s="341"/>
      <c r="ATZ346" s="341"/>
      <c r="AUA346" s="341"/>
      <c r="AUB346" s="341"/>
      <c r="AUC346" s="341"/>
      <c r="AUD346" s="341"/>
      <c r="AUE346" s="341"/>
      <c r="AUF346" s="341"/>
      <c r="AUG346" s="341"/>
      <c r="AUH346" s="341"/>
      <c r="AUI346" s="341"/>
      <c r="AUJ346" s="341"/>
      <c r="AUK346" s="341"/>
      <c r="AUL346" s="341"/>
      <c r="AUM346" s="341"/>
      <c r="AUN346" s="341"/>
      <c r="AUO346" s="341"/>
      <c r="AUP346" s="341"/>
      <c r="AUQ346" s="341"/>
      <c r="AUR346" s="341"/>
      <c r="AUS346" s="341"/>
      <c r="AUT346" s="341"/>
      <c r="AUU346" s="341"/>
      <c r="AUV346" s="341"/>
      <c r="AUW346" s="341"/>
      <c r="AUX346" s="341"/>
      <c r="AUY346" s="341"/>
      <c r="AUZ346" s="341"/>
      <c r="AVA346" s="341"/>
      <c r="AVB346" s="341"/>
      <c r="AVC346" s="341"/>
      <c r="AVD346" s="341"/>
      <c r="AVE346" s="341"/>
      <c r="AVF346" s="341"/>
      <c r="AVG346" s="341"/>
      <c r="AVH346" s="341"/>
      <c r="AVI346" s="341"/>
      <c r="AVJ346" s="341"/>
      <c r="AVK346" s="341"/>
      <c r="AVL346" s="341"/>
      <c r="AVM346" s="341"/>
      <c r="AVN346" s="341"/>
      <c r="AVO346" s="341"/>
      <c r="AVP346" s="341"/>
      <c r="AVQ346" s="341"/>
      <c r="AVR346" s="341"/>
      <c r="AVS346" s="341"/>
      <c r="AVT346" s="341"/>
      <c r="AVU346" s="341"/>
      <c r="AVV346" s="341"/>
      <c r="AVW346" s="341"/>
      <c r="AVX346" s="341"/>
      <c r="AVY346" s="341"/>
      <c r="AVZ346" s="341"/>
      <c r="AWA346" s="341"/>
      <c r="AWB346" s="341"/>
      <c r="AWC346" s="341"/>
      <c r="AWD346" s="341"/>
      <c r="AWE346" s="341"/>
      <c r="AWF346" s="341"/>
      <c r="AWG346" s="341"/>
      <c r="AWH346" s="341"/>
      <c r="AWI346" s="341"/>
      <c r="AWJ346" s="341"/>
      <c r="AWK346" s="341"/>
      <c r="AWL346" s="341"/>
      <c r="AWM346" s="341"/>
      <c r="AWN346" s="341"/>
      <c r="AWO346" s="341"/>
      <c r="AWP346" s="341"/>
      <c r="AWQ346" s="341"/>
      <c r="AWR346" s="341"/>
      <c r="AWS346" s="341"/>
      <c r="AWT346" s="341"/>
      <c r="AWU346" s="341"/>
      <c r="AWV346" s="341"/>
      <c r="AWW346" s="341"/>
      <c r="AWX346" s="341"/>
      <c r="AWY346" s="341"/>
      <c r="AWZ346" s="341"/>
      <c r="AXA346" s="341"/>
      <c r="AXB346" s="341"/>
      <c r="AXC346" s="341"/>
      <c r="AXD346" s="341"/>
      <c r="AXE346" s="341"/>
      <c r="AXF346" s="341"/>
      <c r="AXG346" s="341"/>
      <c r="AXH346" s="341"/>
      <c r="AXI346" s="341"/>
      <c r="AXJ346" s="341"/>
      <c r="AXK346" s="341"/>
      <c r="AXL346" s="341"/>
      <c r="AXM346" s="341"/>
      <c r="AXN346" s="341"/>
      <c r="AXO346" s="341"/>
      <c r="AXP346" s="341"/>
      <c r="AXQ346" s="341"/>
      <c r="AXR346" s="341"/>
      <c r="AXS346" s="341"/>
      <c r="AXT346" s="341"/>
      <c r="AXU346" s="341"/>
      <c r="AXV346" s="341"/>
      <c r="AXW346" s="341"/>
      <c r="AXX346" s="341"/>
      <c r="AXY346" s="341"/>
      <c r="AXZ346" s="341"/>
      <c r="AYA346" s="341"/>
      <c r="AYB346" s="341"/>
      <c r="AYC346" s="341"/>
      <c r="AYD346" s="341"/>
      <c r="AYE346" s="341"/>
      <c r="AYF346" s="341"/>
      <c r="AYG346" s="341"/>
      <c r="AYH346" s="341"/>
      <c r="AYI346" s="341"/>
      <c r="AYJ346" s="341"/>
      <c r="AYK346" s="341"/>
      <c r="AYL346" s="341"/>
      <c r="AYM346" s="341"/>
      <c r="AYN346" s="341"/>
      <c r="AYO346" s="341"/>
      <c r="AYP346" s="341"/>
      <c r="AYQ346" s="341"/>
      <c r="AYR346" s="341"/>
      <c r="AYS346" s="341"/>
      <c r="AYT346" s="341"/>
      <c r="AYU346" s="341"/>
      <c r="AYV346" s="341"/>
      <c r="AYW346" s="341"/>
      <c r="AYX346" s="341"/>
      <c r="AYY346" s="341"/>
      <c r="AYZ346" s="341"/>
      <c r="AZA346" s="341"/>
      <c r="AZB346" s="341"/>
      <c r="AZC346" s="341"/>
      <c r="AZD346" s="341"/>
      <c r="AZE346" s="341"/>
      <c r="AZF346" s="341"/>
      <c r="AZG346" s="341"/>
      <c r="AZH346" s="341"/>
      <c r="AZI346" s="341"/>
      <c r="AZJ346" s="341"/>
      <c r="AZK346" s="341"/>
      <c r="AZL346" s="341"/>
      <c r="AZM346" s="341"/>
      <c r="AZN346" s="341"/>
      <c r="AZO346" s="341"/>
      <c r="AZP346" s="341"/>
      <c r="AZQ346" s="341"/>
      <c r="AZR346" s="341"/>
      <c r="AZS346" s="341"/>
      <c r="AZT346" s="341"/>
      <c r="AZU346" s="341"/>
      <c r="AZV346" s="341"/>
      <c r="AZW346" s="341"/>
      <c r="AZX346" s="341"/>
      <c r="AZY346" s="341"/>
      <c r="AZZ346" s="341"/>
      <c r="BAA346" s="341"/>
      <c r="BAB346" s="341"/>
      <c r="BAC346" s="341"/>
      <c r="BAD346" s="341"/>
      <c r="BAE346" s="341"/>
      <c r="BAF346" s="341"/>
      <c r="BAG346" s="341"/>
      <c r="BAH346" s="341"/>
      <c r="BAI346" s="341"/>
      <c r="BAJ346" s="341"/>
      <c r="BAK346" s="341"/>
      <c r="BAL346" s="341"/>
      <c r="BAM346" s="341"/>
      <c r="BAN346" s="341"/>
      <c r="BAO346" s="341"/>
      <c r="BAP346" s="341"/>
      <c r="BAQ346" s="341"/>
      <c r="BAR346" s="341"/>
      <c r="BAS346" s="341"/>
      <c r="BAT346" s="341"/>
      <c r="BAU346" s="341"/>
      <c r="BAV346" s="341"/>
      <c r="BAW346" s="341"/>
      <c r="BAX346" s="341"/>
      <c r="BAY346" s="341"/>
      <c r="BAZ346" s="341"/>
      <c r="BBA346" s="341"/>
      <c r="BBB346" s="341"/>
      <c r="BBC346" s="341"/>
      <c r="BBD346" s="341"/>
      <c r="BBE346" s="341"/>
      <c r="BBF346" s="341"/>
      <c r="BBG346" s="341"/>
      <c r="BBH346" s="341"/>
      <c r="BBI346" s="341"/>
      <c r="BBJ346" s="341"/>
      <c r="BBK346" s="341"/>
      <c r="BBL346" s="341"/>
      <c r="BBM346" s="341"/>
      <c r="BBN346" s="341"/>
      <c r="BBO346" s="341"/>
      <c r="BBP346" s="341"/>
      <c r="BBQ346" s="341"/>
      <c r="BBR346" s="341"/>
      <c r="BBS346" s="341"/>
      <c r="BBT346" s="341"/>
      <c r="BBU346" s="341"/>
      <c r="BBV346" s="341"/>
      <c r="BBW346" s="341"/>
      <c r="BBX346" s="341"/>
      <c r="BBY346" s="341"/>
      <c r="BBZ346" s="341"/>
      <c r="BCA346" s="341"/>
      <c r="BCB346" s="341"/>
      <c r="BCC346" s="341"/>
      <c r="BCD346" s="341"/>
      <c r="BCE346" s="341"/>
      <c r="BCF346" s="341"/>
      <c r="BCG346" s="341"/>
      <c r="BCH346" s="341"/>
      <c r="BCI346" s="341"/>
      <c r="BCJ346" s="341"/>
      <c r="BCK346" s="341"/>
      <c r="BCL346" s="341"/>
      <c r="BCM346" s="341"/>
      <c r="BCN346" s="341"/>
      <c r="BCO346" s="341"/>
      <c r="BCP346" s="341"/>
      <c r="BCQ346" s="341"/>
      <c r="BCR346" s="341"/>
      <c r="BCS346" s="341"/>
      <c r="BCT346" s="341"/>
      <c r="BCU346" s="341"/>
      <c r="BCV346" s="341"/>
      <c r="BCW346" s="341"/>
      <c r="BCX346" s="341"/>
      <c r="BCY346" s="341"/>
      <c r="BCZ346" s="341"/>
      <c r="BDA346" s="341"/>
      <c r="BDB346" s="341"/>
      <c r="BDC346" s="341"/>
      <c r="BDD346" s="341"/>
      <c r="BDE346" s="341"/>
      <c r="BDF346" s="341"/>
      <c r="BDG346" s="341"/>
      <c r="BDH346" s="341"/>
      <c r="BDI346" s="341"/>
      <c r="BDJ346" s="341"/>
      <c r="BDK346" s="341"/>
      <c r="BDL346" s="341"/>
      <c r="BDM346" s="341"/>
      <c r="BDN346" s="341"/>
      <c r="BDO346" s="341"/>
      <c r="BDP346" s="341"/>
      <c r="BDQ346" s="341"/>
      <c r="BDR346" s="341"/>
      <c r="BDS346" s="341"/>
      <c r="BDT346" s="341"/>
      <c r="BDU346" s="341"/>
      <c r="BDV346" s="341"/>
      <c r="BDW346" s="341"/>
      <c r="BDX346" s="341"/>
      <c r="BDY346" s="341"/>
      <c r="BDZ346" s="341"/>
      <c r="BEA346" s="341"/>
      <c r="BEB346" s="341"/>
      <c r="BEC346" s="341"/>
      <c r="BED346" s="341"/>
      <c r="BEE346" s="341"/>
      <c r="BEF346" s="341"/>
      <c r="BEG346" s="341"/>
      <c r="BEH346" s="341"/>
      <c r="BEI346" s="341"/>
      <c r="BEJ346" s="341"/>
      <c r="BEK346" s="341"/>
      <c r="BEL346" s="341"/>
      <c r="BEM346" s="341"/>
      <c r="BEN346" s="341"/>
      <c r="BEO346" s="341"/>
      <c r="BEP346" s="341"/>
      <c r="BEQ346" s="341"/>
      <c r="BER346" s="341"/>
      <c r="BES346" s="341"/>
      <c r="BET346" s="341"/>
      <c r="BEU346" s="341"/>
      <c r="BEV346" s="341"/>
      <c r="BEW346" s="341"/>
      <c r="BEX346" s="341"/>
      <c r="BEY346" s="341"/>
      <c r="BEZ346" s="341"/>
      <c r="BFA346" s="341"/>
      <c r="BFB346" s="341"/>
      <c r="BFC346" s="341"/>
      <c r="BFD346" s="341"/>
      <c r="BFE346" s="341"/>
      <c r="BFF346" s="341"/>
      <c r="BFG346" s="341"/>
      <c r="BFH346" s="341"/>
      <c r="BFI346" s="341"/>
      <c r="BFJ346" s="341"/>
      <c r="BFK346" s="341"/>
      <c r="BFL346" s="341"/>
      <c r="BFM346" s="341"/>
      <c r="BFN346" s="341"/>
      <c r="BFO346" s="341"/>
      <c r="BFP346" s="341"/>
      <c r="BFQ346" s="341"/>
      <c r="BFR346" s="341"/>
      <c r="BFS346" s="341"/>
      <c r="BFT346" s="341"/>
      <c r="BFU346" s="341"/>
      <c r="BFV346" s="341"/>
      <c r="BFW346" s="341"/>
      <c r="BFX346" s="341"/>
      <c r="BFY346" s="341"/>
      <c r="BFZ346" s="341"/>
      <c r="BGA346" s="341"/>
      <c r="BGB346" s="341"/>
      <c r="BGC346" s="341"/>
      <c r="BGD346" s="341"/>
      <c r="BGE346" s="341"/>
      <c r="BGF346" s="341"/>
      <c r="BGG346" s="341"/>
      <c r="BGH346" s="341"/>
      <c r="BGI346" s="341"/>
      <c r="BGJ346" s="341"/>
      <c r="BGK346" s="341"/>
      <c r="BGL346" s="341"/>
      <c r="BGM346" s="341"/>
      <c r="BGN346" s="341"/>
      <c r="BGO346" s="341"/>
      <c r="BGP346" s="341"/>
      <c r="BGQ346" s="341"/>
      <c r="BGR346" s="341"/>
      <c r="BGS346" s="341"/>
      <c r="BGT346" s="341"/>
      <c r="BGU346" s="341"/>
      <c r="BGV346" s="341"/>
      <c r="BGW346" s="341"/>
      <c r="BGX346" s="341"/>
      <c r="BGY346" s="341"/>
      <c r="BGZ346" s="341"/>
      <c r="BHA346" s="341"/>
      <c r="BHB346" s="341"/>
      <c r="BHC346" s="341"/>
      <c r="BHD346" s="341"/>
      <c r="BHE346" s="341"/>
      <c r="BHF346" s="341"/>
      <c r="BHG346" s="341"/>
      <c r="BHH346" s="341"/>
      <c r="BHI346" s="341"/>
      <c r="BHJ346" s="341"/>
      <c r="BHK346" s="341"/>
      <c r="BHL346" s="341"/>
      <c r="BHM346" s="341"/>
      <c r="BHN346" s="341"/>
      <c r="BHO346" s="341"/>
      <c r="BHP346" s="341"/>
      <c r="BHQ346" s="341"/>
      <c r="BHR346" s="341"/>
      <c r="BHS346" s="341"/>
      <c r="BHT346" s="341"/>
      <c r="BHU346" s="341"/>
      <c r="BHV346" s="341"/>
      <c r="BHW346" s="341"/>
      <c r="BHX346" s="341"/>
      <c r="BHY346" s="341"/>
      <c r="BHZ346" s="341"/>
      <c r="BIA346" s="341"/>
      <c r="BIB346" s="341"/>
      <c r="BIC346" s="341"/>
      <c r="BID346" s="341"/>
      <c r="BIE346" s="341"/>
      <c r="BIF346" s="341"/>
      <c r="BIG346" s="341"/>
      <c r="BIH346" s="341"/>
      <c r="BII346" s="341"/>
      <c r="BIJ346" s="341"/>
      <c r="BIK346" s="341"/>
      <c r="BIL346" s="341"/>
      <c r="BIM346" s="341"/>
      <c r="BIN346" s="341"/>
      <c r="BIO346" s="341"/>
      <c r="BIP346" s="341"/>
      <c r="BIQ346" s="341"/>
      <c r="BIR346" s="341"/>
      <c r="BIS346" s="341"/>
      <c r="BIT346" s="341"/>
      <c r="BIU346" s="341"/>
      <c r="BIV346" s="341"/>
      <c r="BIW346" s="341"/>
      <c r="BIX346" s="341"/>
      <c r="BIY346" s="341"/>
      <c r="BIZ346" s="341"/>
      <c r="BJA346" s="341"/>
      <c r="BJB346" s="341"/>
      <c r="BJC346" s="341"/>
      <c r="BJD346" s="341"/>
      <c r="BJE346" s="341"/>
      <c r="BJF346" s="341"/>
      <c r="BJG346" s="341"/>
      <c r="BJH346" s="341"/>
      <c r="BJI346" s="341"/>
      <c r="BJJ346" s="341"/>
      <c r="BJK346" s="341"/>
      <c r="BJL346" s="341"/>
      <c r="BJM346" s="341"/>
      <c r="BJN346" s="341"/>
      <c r="BJO346" s="341"/>
      <c r="BJP346" s="341"/>
      <c r="BJQ346" s="341"/>
      <c r="BJR346" s="341"/>
      <c r="BJS346" s="341"/>
      <c r="BJT346" s="341"/>
      <c r="BJU346" s="341"/>
      <c r="BJV346" s="341"/>
      <c r="BJW346" s="341"/>
      <c r="BJX346" s="341"/>
      <c r="BJY346" s="341"/>
      <c r="BJZ346" s="341"/>
      <c r="BKA346" s="341"/>
      <c r="BKB346" s="341"/>
      <c r="BKC346" s="341"/>
      <c r="BKD346" s="341"/>
      <c r="BKE346" s="341"/>
      <c r="BKF346" s="341"/>
      <c r="BKG346" s="341"/>
      <c r="BKH346" s="341"/>
      <c r="BKI346" s="341"/>
      <c r="BKJ346" s="341"/>
      <c r="BKK346" s="341"/>
      <c r="BKL346" s="341"/>
      <c r="BKM346" s="341"/>
      <c r="BKN346" s="341"/>
      <c r="BKO346" s="341"/>
      <c r="BKP346" s="341"/>
      <c r="BKQ346" s="341"/>
      <c r="BKR346" s="341"/>
      <c r="BKS346" s="341"/>
      <c r="BKT346" s="341"/>
      <c r="BKU346" s="341"/>
      <c r="BKV346" s="341"/>
      <c r="BKW346" s="341"/>
      <c r="BKX346" s="341"/>
      <c r="BKY346" s="341"/>
      <c r="BKZ346" s="341"/>
      <c r="BLA346" s="341"/>
      <c r="BLB346" s="341"/>
      <c r="BLC346" s="341"/>
      <c r="BLD346" s="341"/>
      <c r="BLE346" s="341"/>
      <c r="BLF346" s="341"/>
      <c r="BLG346" s="341"/>
      <c r="BLH346" s="341"/>
      <c r="BLI346" s="341"/>
      <c r="BLJ346" s="341"/>
      <c r="BLK346" s="341"/>
      <c r="BLL346" s="341"/>
      <c r="BLM346" s="341"/>
      <c r="BLN346" s="341"/>
      <c r="BLO346" s="341"/>
      <c r="BLP346" s="341"/>
      <c r="BLQ346" s="341"/>
      <c r="BLR346" s="341"/>
      <c r="BLS346" s="341"/>
      <c r="BLT346" s="341"/>
      <c r="BLU346" s="341"/>
      <c r="BLV346" s="341"/>
      <c r="BLW346" s="341"/>
      <c r="BLX346" s="341"/>
      <c r="BLY346" s="341"/>
      <c r="BLZ346" s="341"/>
      <c r="BMA346" s="341"/>
      <c r="BMB346" s="341"/>
      <c r="BMC346" s="341"/>
      <c r="BMD346" s="341"/>
      <c r="BME346" s="341"/>
      <c r="BMF346" s="341"/>
      <c r="BMG346" s="341"/>
      <c r="BMH346" s="341"/>
      <c r="BMI346" s="341"/>
      <c r="BMJ346" s="341"/>
      <c r="BMK346" s="341"/>
      <c r="BML346" s="341"/>
      <c r="BMM346" s="341"/>
      <c r="BMN346" s="341"/>
      <c r="BMO346" s="341"/>
      <c r="BMP346" s="341"/>
      <c r="BMQ346" s="341"/>
      <c r="BMR346" s="341"/>
      <c r="BMS346" s="341"/>
      <c r="BMT346" s="341"/>
      <c r="BMU346" s="341"/>
      <c r="BMV346" s="341"/>
      <c r="BMW346" s="341"/>
      <c r="BMX346" s="341"/>
      <c r="BMY346" s="341"/>
      <c r="BMZ346" s="341"/>
      <c r="BNA346" s="341"/>
      <c r="BNB346" s="341"/>
      <c r="BNC346" s="341"/>
      <c r="BND346" s="341"/>
      <c r="BNE346" s="341"/>
      <c r="BNF346" s="341"/>
      <c r="BNG346" s="341"/>
      <c r="BNH346" s="341"/>
      <c r="BNI346" s="341"/>
      <c r="BNJ346" s="341"/>
      <c r="BNK346" s="341"/>
      <c r="BNL346" s="341"/>
      <c r="BNM346" s="341"/>
      <c r="BNN346" s="341"/>
      <c r="BNO346" s="341"/>
      <c r="BNP346" s="341"/>
      <c r="BNQ346" s="341"/>
      <c r="BNR346" s="341"/>
      <c r="BNS346" s="341"/>
      <c r="BNT346" s="341"/>
      <c r="BNU346" s="341"/>
      <c r="BNV346" s="341"/>
      <c r="BNW346" s="341"/>
      <c r="BNX346" s="341"/>
      <c r="BNY346" s="341"/>
      <c r="BNZ346" s="341"/>
      <c r="BOA346" s="341"/>
      <c r="BOB346" s="341"/>
      <c r="BOC346" s="341"/>
      <c r="BOD346" s="341"/>
      <c r="BOE346" s="341"/>
      <c r="BOF346" s="341"/>
      <c r="BOG346" s="341"/>
      <c r="BOH346" s="341"/>
      <c r="BOI346" s="341"/>
      <c r="BOJ346" s="341"/>
      <c r="BOK346" s="341"/>
      <c r="BOL346" s="341"/>
      <c r="BOM346" s="341"/>
      <c r="BON346" s="341"/>
      <c r="BOO346" s="341"/>
      <c r="BOP346" s="341"/>
      <c r="BOQ346" s="341"/>
      <c r="BOR346" s="341"/>
      <c r="BOS346" s="341"/>
      <c r="BOT346" s="341"/>
      <c r="BOU346" s="341"/>
      <c r="BOV346" s="341"/>
    </row>
    <row r="347" spans="1:1764" s="58" customFormat="1" ht="40.5" customHeight="1">
      <c r="A347" s="574"/>
      <c r="B347" s="569"/>
      <c r="C347" s="381" t="s">
        <v>973</v>
      </c>
      <c r="D347" s="381" t="s">
        <v>974</v>
      </c>
      <c r="E347" s="373" t="s">
        <v>1281</v>
      </c>
      <c r="F347" s="160" t="s">
        <v>1259</v>
      </c>
      <c r="G347" s="554"/>
      <c r="H347" s="554"/>
      <c r="I347" s="547"/>
      <c r="J347" s="626"/>
      <c r="K347" s="626"/>
      <c r="L347" s="551"/>
      <c r="M347" s="323"/>
      <c r="N347" s="323"/>
      <c r="O347" s="323"/>
      <c r="P347" s="323"/>
      <c r="Q347" s="323"/>
      <c r="R347" s="323"/>
      <c r="S347" s="323"/>
      <c r="T347" s="323"/>
      <c r="U347" s="323"/>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1"/>
      <c r="AW347" s="341"/>
      <c r="AX347" s="341"/>
      <c r="AY347" s="341"/>
      <c r="AZ347" s="341"/>
      <c r="BA347" s="341"/>
      <c r="BB347" s="341"/>
      <c r="BC347" s="341"/>
      <c r="BD347" s="341"/>
      <c r="BE347" s="341"/>
      <c r="BF347" s="341"/>
      <c r="BG347" s="341"/>
      <c r="BH347" s="341"/>
      <c r="BI347" s="341"/>
      <c r="BJ347" s="341"/>
      <c r="BK347" s="341"/>
      <c r="BL347" s="341"/>
      <c r="BM347" s="341"/>
      <c r="BN347" s="341"/>
      <c r="BO347" s="341"/>
      <c r="BP347" s="341"/>
      <c r="BQ347" s="341"/>
      <c r="BR347" s="341"/>
      <c r="BS347" s="341"/>
      <c r="BT347" s="341"/>
      <c r="BU347" s="341"/>
      <c r="BV347" s="341"/>
      <c r="BW347" s="341"/>
      <c r="BX347" s="341"/>
      <c r="BY347" s="341"/>
      <c r="BZ347" s="341"/>
      <c r="CA347" s="341"/>
      <c r="CB347" s="341"/>
      <c r="CC347" s="341"/>
      <c r="CD347" s="341"/>
      <c r="CE347" s="341"/>
      <c r="CF347" s="341"/>
      <c r="CG347" s="341"/>
      <c r="CH347" s="341"/>
      <c r="CI347" s="341"/>
      <c r="CJ347" s="341"/>
      <c r="CK347" s="341"/>
      <c r="CL347" s="341"/>
      <c r="CM347" s="341"/>
      <c r="CN347" s="341"/>
      <c r="CO347" s="341"/>
      <c r="CP347" s="341"/>
      <c r="CQ347" s="341"/>
      <c r="CR347" s="341"/>
      <c r="CS347" s="341"/>
      <c r="CT347" s="341"/>
      <c r="CU347" s="341"/>
      <c r="CV347" s="341"/>
      <c r="CW347" s="341"/>
      <c r="CX347" s="341"/>
      <c r="CY347" s="341"/>
      <c r="CZ347" s="341"/>
      <c r="DA347" s="341"/>
      <c r="DB347" s="341"/>
      <c r="DC347" s="341"/>
      <c r="DD347" s="341"/>
      <c r="DE347" s="341"/>
      <c r="DF347" s="341"/>
      <c r="DG347" s="341"/>
      <c r="DH347" s="341"/>
      <c r="DI347" s="341"/>
      <c r="DJ347" s="341"/>
      <c r="DK347" s="341"/>
      <c r="DL347" s="341"/>
      <c r="DM347" s="341"/>
      <c r="DN347" s="341"/>
      <c r="DO347" s="341"/>
      <c r="DP347" s="341"/>
      <c r="DQ347" s="341"/>
      <c r="DR347" s="341"/>
      <c r="DS347" s="341"/>
      <c r="DT347" s="341"/>
      <c r="DU347" s="341"/>
      <c r="DV347" s="341"/>
      <c r="DW347" s="341"/>
      <c r="DX347" s="341"/>
      <c r="DY347" s="341"/>
      <c r="DZ347" s="341"/>
      <c r="EA347" s="341"/>
      <c r="EB347" s="341"/>
      <c r="EC347" s="341"/>
      <c r="ED347" s="341"/>
      <c r="EE347" s="341"/>
      <c r="EF347" s="341"/>
      <c r="EG347" s="341"/>
      <c r="EH347" s="341"/>
      <c r="EI347" s="341"/>
      <c r="EJ347" s="341"/>
      <c r="EK347" s="341"/>
      <c r="EL347" s="341"/>
      <c r="EM347" s="341"/>
      <c r="EN347" s="341"/>
      <c r="EO347" s="341"/>
      <c r="EP347" s="341"/>
      <c r="EQ347" s="341"/>
      <c r="ER347" s="341"/>
      <c r="ES347" s="341"/>
      <c r="ET347" s="341"/>
      <c r="EU347" s="341"/>
      <c r="EV347" s="341"/>
      <c r="EW347" s="341"/>
      <c r="EX347" s="341"/>
      <c r="EY347" s="341"/>
      <c r="EZ347" s="341"/>
      <c r="FA347" s="341"/>
      <c r="FB347" s="341"/>
      <c r="FC347" s="341"/>
      <c r="FD347" s="341"/>
      <c r="FE347" s="341"/>
      <c r="FF347" s="341"/>
      <c r="FG347" s="341"/>
      <c r="FH347" s="341"/>
      <c r="FI347" s="341"/>
      <c r="FJ347" s="341"/>
      <c r="FK347" s="341"/>
      <c r="FL347" s="341"/>
      <c r="FM347" s="341"/>
      <c r="FN347" s="341"/>
      <c r="FO347" s="341"/>
      <c r="FP347" s="341"/>
      <c r="FQ347" s="341"/>
      <c r="FR347" s="341"/>
      <c r="FS347" s="341"/>
      <c r="FT347" s="341"/>
      <c r="FU347" s="341"/>
      <c r="FV347" s="341"/>
      <c r="FW347" s="341"/>
      <c r="FX347" s="341"/>
      <c r="FY347" s="341"/>
      <c r="FZ347" s="341"/>
      <c r="GA347" s="341"/>
      <c r="GB347" s="341"/>
      <c r="GC347" s="341"/>
      <c r="GD347" s="341"/>
      <c r="GE347" s="341"/>
      <c r="GF347" s="341"/>
      <c r="GG347" s="341"/>
      <c r="GH347" s="341"/>
      <c r="GI347" s="341"/>
      <c r="GJ347" s="341"/>
      <c r="GK347" s="341"/>
      <c r="GL347" s="341"/>
      <c r="GM347" s="341"/>
      <c r="GN347" s="341"/>
      <c r="GO347" s="341"/>
      <c r="GP347" s="341"/>
      <c r="GQ347" s="341"/>
      <c r="GR347" s="341"/>
      <c r="GS347" s="341"/>
      <c r="GT347" s="341"/>
      <c r="GU347" s="341"/>
      <c r="GV347" s="341"/>
      <c r="GW347" s="341"/>
      <c r="GX347" s="341"/>
      <c r="GY347" s="341"/>
      <c r="GZ347" s="341"/>
      <c r="HA347" s="341"/>
      <c r="HB347" s="341"/>
      <c r="HC347" s="341"/>
      <c r="HD347" s="341"/>
      <c r="HE347" s="341"/>
      <c r="HF347" s="341"/>
      <c r="HG347" s="341"/>
      <c r="HH347" s="341"/>
      <c r="HI347" s="341"/>
      <c r="HJ347" s="341"/>
      <c r="HK347" s="341"/>
      <c r="HL347" s="341"/>
      <c r="HM347" s="341"/>
      <c r="HN347" s="341"/>
      <c r="HO347" s="341"/>
      <c r="HP347" s="341"/>
      <c r="HQ347" s="341"/>
      <c r="HR347" s="341"/>
      <c r="HS347" s="341"/>
      <c r="HT347" s="341"/>
      <c r="HU347" s="341"/>
      <c r="HV347" s="341"/>
      <c r="HW347" s="341"/>
      <c r="HX347" s="341"/>
      <c r="HY347" s="341"/>
      <c r="HZ347" s="341"/>
      <c r="IA347" s="341"/>
      <c r="IB347" s="341"/>
      <c r="IC347" s="341"/>
      <c r="ID347" s="341"/>
      <c r="IE347" s="341"/>
      <c r="IF347" s="341"/>
      <c r="IG347" s="341"/>
      <c r="IH347" s="341"/>
      <c r="II347" s="341"/>
      <c r="IJ347" s="341"/>
      <c r="IK347" s="341"/>
      <c r="IL347" s="341"/>
      <c r="IM347" s="341"/>
      <c r="IN347" s="341"/>
      <c r="IO347" s="341"/>
      <c r="IP347" s="341"/>
      <c r="IQ347" s="341"/>
      <c r="IR347" s="341"/>
      <c r="IS347" s="341"/>
      <c r="IT347" s="341"/>
      <c r="IU347" s="341"/>
      <c r="IV347" s="341"/>
      <c r="IW347" s="341"/>
      <c r="IX347" s="341"/>
      <c r="IY347" s="341"/>
      <c r="IZ347" s="341"/>
      <c r="JA347" s="341"/>
      <c r="JB347" s="341"/>
      <c r="JC347" s="341"/>
      <c r="JD347" s="341"/>
      <c r="JE347" s="341"/>
      <c r="JF347" s="341"/>
      <c r="JG347" s="341"/>
      <c r="JH347" s="341"/>
      <c r="JI347" s="341"/>
      <c r="JJ347" s="341"/>
      <c r="JK347" s="341"/>
      <c r="JL347" s="341"/>
      <c r="JM347" s="341"/>
      <c r="JN347" s="341"/>
      <c r="JO347" s="341"/>
      <c r="JP347" s="341"/>
      <c r="JQ347" s="341"/>
      <c r="JR347" s="341"/>
      <c r="JS347" s="341"/>
      <c r="JT347" s="341"/>
      <c r="JU347" s="341"/>
      <c r="JV347" s="341"/>
      <c r="JW347" s="341"/>
      <c r="JX347" s="341"/>
      <c r="JY347" s="341"/>
      <c r="JZ347" s="341"/>
      <c r="KA347" s="341"/>
      <c r="KB347" s="341"/>
      <c r="KC347" s="341"/>
      <c r="KD347" s="341"/>
      <c r="KE347" s="341"/>
      <c r="KF347" s="341"/>
      <c r="KG347" s="341"/>
      <c r="KH347" s="341"/>
      <c r="KI347" s="341"/>
      <c r="KJ347" s="341"/>
      <c r="KK347" s="341"/>
      <c r="KL347" s="341"/>
      <c r="KM347" s="341"/>
      <c r="KN347" s="341"/>
      <c r="KO347" s="341"/>
      <c r="KP347" s="341"/>
      <c r="KQ347" s="341"/>
      <c r="KR347" s="341"/>
      <c r="KS347" s="341"/>
      <c r="KT347" s="341"/>
      <c r="KU347" s="341"/>
      <c r="KV347" s="341"/>
      <c r="KW347" s="341"/>
      <c r="KX347" s="341"/>
      <c r="KY347" s="341"/>
      <c r="KZ347" s="341"/>
      <c r="LA347" s="341"/>
      <c r="LB347" s="341"/>
      <c r="LC347" s="341"/>
      <c r="LD347" s="341"/>
      <c r="LE347" s="341"/>
      <c r="LF347" s="341"/>
      <c r="LG347" s="341"/>
      <c r="LH347" s="341"/>
      <c r="LI347" s="341"/>
      <c r="LJ347" s="341"/>
      <c r="LK347" s="341"/>
      <c r="LL347" s="341"/>
      <c r="LM347" s="341"/>
      <c r="LN347" s="341"/>
      <c r="LO347" s="341"/>
      <c r="LP347" s="341"/>
      <c r="LQ347" s="341"/>
      <c r="LR347" s="341"/>
      <c r="LS347" s="341"/>
      <c r="LT347" s="341"/>
      <c r="LU347" s="341"/>
      <c r="LV347" s="341"/>
      <c r="LW347" s="341"/>
      <c r="LX347" s="341"/>
      <c r="LY347" s="341"/>
      <c r="LZ347" s="341"/>
      <c r="MA347" s="341"/>
      <c r="MB347" s="341"/>
      <c r="MC347" s="341"/>
      <c r="MD347" s="341"/>
      <c r="ME347" s="341"/>
      <c r="MF347" s="341"/>
      <c r="MG347" s="341"/>
      <c r="MH347" s="341"/>
      <c r="MI347" s="341"/>
      <c r="MJ347" s="341"/>
      <c r="MK347" s="341"/>
      <c r="ML347" s="341"/>
      <c r="MM347" s="341"/>
      <c r="MN347" s="341"/>
      <c r="MO347" s="341"/>
      <c r="MP347" s="341"/>
      <c r="MQ347" s="341"/>
      <c r="MR347" s="341"/>
      <c r="MS347" s="341"/>
      <c r="MT347" s="341"/>
      <c r="MU347" s="341"/>
      <c r="MV347" s="341"/>
      <c r="MW347" s="341"/>
      <c r="MX347" s="341"/>
      <c r="MY347" s="341"/>
      <c r="MZ347" s="341"/>
      <c r="NA347" s="341"/>
      <c r="NB347" s="341"/>
      <c r="NC347" s="341"/>
      <c r="ND347" s="341"/>
      <c r="NE347" s="341"/>
      <c r="NF347" s="341"/>
      <c r="NG347" s="341"/>
      <c r="NH347" s="341"/>
      <c r="NI347" s="341"/>
      <c r="NJ347" s="341"/>
      <c r="NK347" s="341"/>
      <c r="NL347" s="341"/>
      <c r="NM347" s="341"/>
      <c r="NN347" s="341"/>
      <c r="NO347" s="341"/>
      <c r="NP347" s="341"/>
      <c r="NQ347" s="341"/>
      <c r="NR347" s="341"/>
      <c r="NS347" s="341"/>
      <c r="NT347" s="341"/>
      <c r="NU347" s="341"/>
      <c r="NV347" s="341"/>
      <c r="NW347" s="341"/>
      <c r="NX347" s="341"/>
      <c r="NY347" s="341"/>
      <c r="NZ347" s="341"/>
      <c r="OA347" s="341"/>
      <c r="OB347" s="341"/>
      <c r="OC347" s="341"/>
      <c r="OD347" s="341"/>
      <c r="OE347" s="341"/>
      <c r="OF347" s="341"/>
      <c r="OG347" s="341"/>
      <c r="OH347" s="341"/>
      <c r="OI347" s="341"/>
      <c r="OJ347" s="341"/>
      <c r="OK347" s="341"/>
      <c r="OL347" s="341"/>
      <c r="OM347" s="341"/>
      <c r="ON347" s="341"/>
      <c r="OO347" s="341"/>
      <c r="OP347" s="341"/>
      <c r="OQ347" s="341"/>
      <c r="OR347" s="341"/>
      <c r="OS347" s="341"/>
      <c r="OT347" s="341"/>
      <c r="OU347" s="341"/>
      <c r="OV347" s="341"/>
      <c r="OW347" s="341"/>
      <c r="OX347" s="341"/>
      <c r="OY347" s="341"/>
      <c r="OZ347" s="341"/>
      <c r="PA347" s="341"/>
      <c r="PB347" s="341"/>
      <c r="PC347" s="341"/>
      <c r="PD347" s="341"/>
      <c r="PE347" s="341"/>
      <c r="PF347" s="341"/>
      <c r="PG347" s="341"/>
      <c r="PH347" s="341"/>
      <c r="PI347" s="341"/>
      <c r="PJ347" s="341"/>
      <c r="PK347" s="341"/>
      <c r="PL347" s="341"/>
      <c r="PM347" s="341"/>
      <c r="PN347" s="341"/>
      <c r="PO347" s="341"/>
      <c r="PP347" s="341"/>
      <c r="PQ347" s="341"/>
      <c r="PR347" s="341"/>
      <c r="PS347" s="341"/>
      <c r="PT347" s="341"/>
      <c r="PU347" s="341"/>
      <c r="PV347" s="341"/>
      <c r="PW347" s="341"/>
      <c r="PX347" s="341"/>
      <c r="PY347" s="341"/>
      <c r="PZ347" s="341"/>
      <c r="QA347" s="341"/>
      <c r="QB347" s="341"/>
      <c r="QC347" s="341"/>
      <c r="QD347" s="341"/>
      <c r="QE347" s="341"/>
      <c r="QF347" s="341"/>
      <c r="QG347" s="341"/>
      <c r="QH347" s="341"/>
      <c r="QI347" s="341"/>
      <c r="QJ347" s="341"/>
      <c r="QK347" s="341"/>
      <c r="QL347" s="341"/>
      <c r="QM347" s="341"/>
      <c r="QN347" s="341"/>
      <c r="QO347" s="341"/>
      <c r="QP347" s="341"/>
      <c r="QQ347" s="341"/>
      <c r="QR347" s="341"/>
      <c r="QS347" s="341"/>
      <c r="QT347" s="341"/>
      <c r="QU347" s="341"/>
      <c r="QV347" s="341"/>
      <c r="QW347" s="341"/>
      <c r="QX347" s="341"/>
      <c r="QY347" s="341"/>
      <c r="QZ347" s="341"/>
      <c r="RA347" s="341"/>
      <c r="RB347" s="341"/>
      <c r="RC347" s="341"/>
      <c r="RD347" s="341"/>
      <c r="RE347" s="341"/>
      <c r="RF347" s="341"/>
      <c r="RG347" s="341"/>
      <c r="RH347" s="341"/>
      <c r="RI347" s="341"/>
      <c r="RJ347" s="341"/>
      <c r="RK347" s="341"/>
      <c r="RL347" s="341"/>
      <c r="RM347" s="341"/>
      <c r="RN347" s="341"/>
      <c r="RO347" s="341"/>
      <c r="RP347" s="341"/>
      <c r="RQ347" s="341"/>
      <c r="RR347" s="341"/>
      <c r="RS347" s="341"/>
      <c r="RT347" s="341"/>
      <c r="RU347" s="341"/>
      <c r="RV347" s="341"/>
      <c r="RW347" s="341"/>
      <c r="RX347" s="341"/>
      <c r="RY347" s="341"/>
      <c r="RZ347" s="341"/>
      <c r="SA347" s="341"/>
      <c r="SB347" s="341"/>
      <c r="SC347" s="341"/>
      <c r="SD347" s="341"/>
      <c r="SE347" s="341"/>
      <c r="SF347" s="341"/>
      <c r="SG347" s="341"/>
      <c r="SH347" s="341"/>
      <c r="SI347" s="341"/>
      <c r="SJ347" s="341"/>
      <c r="SK347" s="341"/>
      <c r="SL347" s="341"/>
      <c r="SM347" s="341"/>
      <c r="SN347" s="341"/>
      <c r="SO347" s="341"/>
      <c r="SP347" s="341"/>
      <c r="SQ347" s="341"/>
      <c r="SR347" s="341"/>
      <c r="SS347" s="341"/>
      <c r="ST347" s="341"/>
      <c r="SU347" s="341"/>
      <c r="SV347" s="341"/>
      <c r="SW347" s="341"/>
      <c r="SX347" s="341"/>
      <c r="SY347" s="341"/>
      <c r="SZ347" s="341"/>
      <c r="TA347" s="341"/>
      <c r="TB347" s="341"/>
      <c r="TC347" s="341"/>
      <c r="TD347" s="341"/>
      <c r="TE347" s="341"/>
      <c r="TF347" s="341"/>
      <c r="TG347" s="341"/>
      <c r="TH347" s="341"/>
      <c r="TI347" s="341"/>
      <c r="TJ347" s="341"/>
      <c r="TK347" s="341"/>
      <c r="TL347" s="341"/>
      <c r="TM347" s="341"/>
      <c r="TN347" s="341"/>
      <c r="TO347" s="341"/>
      <c r="TP347" s="341"/>
      <c r="TQ347" s="341"/>
      <c r="TR347" s="341"/>
      <c r="TS347" s="341"/>
      <c r="TT347" s="341"/>
      <c r="TU347" s="341"/>
      <c r="TV347" s="341"/>
      <c r="TW347" s="341"/>
      <c r="TX347" s="341"/>
      <c r="TY347" s="341"/>
      <c r="TZ347" s="341"/>
      <c r="UA347" s="341"/>
      <c r="UB347" s="341"/>
      <c r="UC347" s="341"/>
      <c r="UD347" s="341"/>
      <c r="UE347" s="341"/>
      <c r="UF347" s="341"/>
      <c r="UG347" s="341"/>
      <c r="UH347" s="341"/>
      <c r="UI347" s="341"/>
      <c r="UJ347" s="341"/>
      <c r="UK347" s="341"/>
      <c r="UL347" s="341"/>
      <c r="UM347" s="341"/>
      <c r="UN347" s="341"/>
      <c r="UO347" s="341"/>
      <c r="UP347" s="341"/>
      <c r="UQ347" s="341"/>
      <c r="UR347" s="341"/>
      <c r="US347" s="341"/>
      <c r="UT347" s="341"/>
      <c r="UU347" s="341"/>
      <c r="UV347" s="341"/>
      <c r="UW347" s="341"/>
      <c r="UX347" s="341"/>
      <c r="UY347" s="341"/>
      <c r="UZ347" s="341"/>
      <c r="VA347" s="341"/>
      <c r="VB347" s="341"/>
      <c r="VC347" s="341"/>
      <c r="VD347" s="341"/>
      <c r="VE347" s="341"/>
      <c r="VF347" s="341"/>
      <c r="VG347" s="341"/>
      <c r="VH347" s="341"/>
      <c r="VI347" s="341"/>
      <c r="VJ347" s="341"/>
      <c r="VK347" s="341"/>
      <c r="VL347" s="341"/>
      <c r="VM347" s="341"/>
      <c r="VN347" s="341"/>
      <c r="VO347" s="341"/>
      <c r="VP347" s="341"/>
      <c r="VQ347" s="341"/>
      <c r="VR347" s="341"/>
      <c r="VS347" s="341"/>
      <c r="VT347" s="341"/>
      <c r="VU347" s="341"/>
      <c r="VV347" s="341"/>
      <c r="VW347" s="341"/>
      <c r="VX347" s="341"/>
      <c r="VY347" s="341"/>
      <c r="VZ347" s="341"/>
      <c r="WA347" s="341"/>
      <c r="WB347" s="341"/>
      <c r="WC347" s="341"/>
      <c r="WD347" s="341"/>
      <c r="WE347" s="341"/>
      <c r="WF347" s="341"/>
      <c r="WG347" s="341"/>
      <c r="WH347" s="341"/>
      <c r="WI347" s="341"/>
      <c r="WJ347" s="341"/>
      <c r="WK347" s="341"/>
      <c r="WL347" s="341"/>
      <c r="WM347" s="341"/>
      <c r="WN347" s="341"/>
      <c r="WO347" s="341"/>
      <c r="WP347" s="341"/>
      <c r="WQ347" s="341"/>
      <c r="WR347" s="341"/>
      <c r="WS347" s="341"/>
      <c r="WT347" s="341"/>
      <c r="WU347" s="341"/>
      <c r="WV347" s="341"/>
      <c r="WW347" s="341"/>
      <c r="WX347" s="341"/>
      <c r="WY347" s="341"/>
      <c r="WZ347" s="341"/>
      <c r="XA347" s="341"/>
      <c r="XB347" s="341"/>
      <c r="XC347" s="341"/>
      <c r="XD347" s="341"/>
      <c r="XE347" s="341"/>
      <c r="XF347" s="341"/>
      <c r="XG347" s="341"/>
      <c r="XH347" s="341"/>
      <c r="XI347" s="341"/>
      <c r="XJ347" s="341"/>
      <c r="XK347" s="341"/>
      <c r="XL347" s="341"/>
      <c r="XM347" s="341"/>
      <c r="XN347" s="341"/>
      <c r="XO347" s="341"/>
      <c r="XP347" s="341"/>
      <c r="XQ347" s="341"/>
      <c r="XR347" s="341"/>
      <c r="XS347" s="341"/>
      <c r="XT347" s="341"/>
      <c r="XU347" s="341"/>
      <c r="XV347" s="341"/>
      <c r="XW347" s="341"/>
      <c r="XX347" s="341"/>
      <c r="XY347" s="341"/>
      <c r="XZ347" s="341"/>
      <c r="YA347" s="341"/>
      <c r="YB347" s="341"/>
      <c r="YC347" s="341"/>
      <c r="YD347" s="341"/>
      <c r="YE347" s="341"/>
      <c r="YF347" s="341"/>
      <c r="YG347" s="341"/>
      <c r="YH347" s="341"/>
      <c r="YI347" s="341"/>
      <c r="YJ347" s="341"/>
      <c r="YK347" s="341"/>
      <c r="YL347" s="341"/>
      <c r="YM347" s="341"/>
      <c r="YN347" s="341"/>
      <c r="YO347" s="341"/>
      <c r="YP347" s="341"/>
      <c r="YQ347" s="341"/>
      <c r="YR347" s="341"/>
      <c r="YS347" s="341"/>
      <c r="YT347" s="341"/>
      <c r="YU347" s="341"/>
      <c r="YV347" s="341"/>
      <c r="YW347" s="341"/>
      <c r="YX347" s="341"/>
      <c r="YY347" s="341"/>
      <c r="YZ347" s="341"/>
      <c r="ZA347" s="341"/>
      <c r="ZB347" s="341"/>
      <c r="ZC347" s="341"/>
      <c r="ZD347" s="341"/>
      <c r="ZE347" s="341"/>
      <c r="ZF347" s="341"/>
      <c r="ZG347" s="341"/>
      <c r="ZH347" s="341"/>
      <c r="ZI347" s="341"/>
      <c r="ZJ347" s="341"/>
      <c r="ZK347" s="341"/>
      <c r="ZL347" s="341"/>
      <c r="ZM347" s="341"/>
      <c r="ZN347" s="341"/>
      <c r="ZO347" s="341"/>
      <c r="ZP347" s="341"/>
      <c r="ZQ347" s="341"/>
      <c r="ZR347" s="341"/>
      <c r="ZS347" s="341"/>
      <c r="ZT347" s="341"/>
      <c r="ZU347" s="341"/>
      <c r="ZV347" s="341"/>
      <c r="ZW347" s="341"/>
      <c r="ZX347" s="341"/>
      <c r="ZY347" s="341"/>
      <c r="ZZ347" s="341"/>
      <c r="AAA347" s="341"/>
      <c r="AAB347" s="341"/>
      <c r="AAC347" s="341"/>
      <c r="AAD347" s="341"/>
      <c r="AAE347" s="341"/>
      <c r="AAF347" s="341"/>
      <c r="AAG347" s="341"/>
      <c r="AAH347" s="341"/>
      <c r="AAI347" s="341"/>
      <c r="AAJ347" s="341"/>
      <c r="AAK347" s="341"/>
      <c r="AAL347" s="341"/>
      <c r="AAM347" s="341"/>
      <c r="AAN347" s="341"/>
      <c r="AAO347" s="341"/>
      <c r="AAP347" s="341"/>
      <c r="AAQ347" s="341"/>
      <c r="AAR347" s="341"/>
      <c r="AAS347" s="341"/>
      <c r="AAT347" s="341"/>
      <c r="AAU347" s="341"/>
      <c r="AAV347" s="341"/>
      <c r="AAW347" s="341"/>
      <c r="AAX347" s="341"/>
      <c r="AAY347" s="341"/>
      <c r="AAZ347" s="341"/>
      <c r="ABA347" s="341"/>
      <c r="ABB347" s="341"/>
      <c r="ABC347" s="341"/>
      <c r="ABD347" s="341"/>
      <c r="ABE347" s="341"/>
      <c r="ABF347" s="341"/>
      <c r="ABG347" s="341"/>
      <c r="ABH347" s="341"/>
      <c r="ABI347" s="341"/>
      <c r="ABJ347" s="341"/>
      <c r="ABK347" s="341"/>
      <c r="ABL347" s="341"/>
      <c r="ABM347" s="341"/>
      <c r="ABN347" s="341"/>
      <c r="ABO347" s="341"/>
      <c r="ABP347" s="341"/>
      <c r="ABQ347" s="341"/>
      <c r="ABR347" s="341"/>
      <c r="ABS347" s="341"/>
      <c r="ABT347" s="341"/>
      <c r="ABU347" s="341"/>
      <c r="ABV347" s="341"/>
      <c r="ABW347" s="341"/>
      <c r="ABX347" s="341"/>
      <c r="ABY347" s="341"/>
      <c r="ABZ347" s="341"/>
      <c r="ACA347" s="341"/>
      <c r="ACB347" s="341"/>
      <c r="ACC347" s="341"/>
      <c r="ACD347" s="341"/>
      <c r="ACE347" s="341"/>
      <c r="ACF347" s="341"/>
      <c r="ACG347" s="341"/>
      <c r="ACH347" s="341"/>
      <c r="ACI347" s="341"/>
      <c r="ACJ347" s="341"/>
      <c r="ACK347" s="341"/>
      <c r="ACL347" s="341"/>
      <c r="ACM347" s="341"/>
      <c r="ACN347" s="341"/>
      <c r="ACO347" s="341"/>
      <c r="ACP347" s="341"/>
      <c r="ACQ347" s="341"/>
      <c r="ACR347" s="341"/>
      <c r="ACS347" s="341"/>
      <c r="ACT347" s="341"/>
      <c r="ACU347" s="341"/>
      <c r="ACV347" s="341"/>
      <c r="ACW347" s="341"/>
      <c r="ACX347" s="341"/>
      <c r="ACY347" s="341"/>
      <c r="ACZ347" s="341"/>
      <c r="ADA347" s="341"/>
      <c r="ADB347" s="341"/>
      <c r="ADC347" s="341"/>
      <c r="ADD347" s="341"/>
      <c r="ADE347" s="341"/>
      <c r="ADF347" s="341"/>
      <c r="ADG347" s="341"/>
      <c r="ADH347" s="341"/>
      <c r="ADI347" s="341"/>
      <c r="ADJ347" s="341"/>
      <c r="ADK347" s="341"/>
      <c r="ADL347" s="341"/>
      <c r="ADM347" s="341"/>
      <c r="ADN347" s="341"/>
      <c r="ADO347" s="341"/>
      <c r="ADP347" s="341"/>
      <c r="ADQ347" s="341"/>
      <c r="ADR347" s="341"/>
      <c r="ADS347" s="341"/>
      <c r="ADT347" s="341"/>
      <c r="ADU347" s="341"/>
      <c r="ADV347" s="341"/>
      <c r="ADW347" s="341"/>
      <c r="ADX347" s="341"/>
      <c r="ADY347" s="341"/>
      <c r="ADZ347" s="341"/>
      <c r="AEA347" s="341"/>
      <c r="AEB347" s="341"/>
      <c r="AEC347" s="341"/>
      <c r="AED347" s="341"/>
      <c r="AEE347" s="341"/>
      <c r="AEF347" s="341"/>
      <c r="AEG347" s="341"/>
      <c r="AEH347" s="341"/>
      <c r="AEI347" s="341"/>
      <c r="AEJ347" s="341"/>
      <c r="AEK347" s="341"/>
      <c r="AEL347" s="341"/>
      <c r="AEM347" s="341"/>
      <c r="AEN347" s="341"/>
      <c r="AEO347" s="341"/>
      <c r="AEP347" s="341"/>
      <c r="AEQ347" s="341"/>
      <c r="AER347" s="341"/>
      <c r="AES347" s="341"/>
      <c r="AET347" s="341"/>
      <c r="AEU347" s="341"/>
      <c r="AEV347" s="341"/>
      <c r="AEW347" s="341"/>
      <c r="AEX347" s="341"/>
      <c r="AEY347" s="341"/>
      <c r="AEZ347" s="341"/>
      <c r="AFA347" s="341"/>
      <c r="AFB347" s="341"/>
      <c r="AFC347" s="341"/>
      <c r="AFD347" s="341"/>
      <c r="AFE347" s="341"/>
      <c r="AFF347" s="341"/>
      <c r="AFG347" s="341"/>
      <c r="AFH347" s="341"/>
      <c r="AFI347" s="341"/>
      <c r="AFJ347" s="341"/>
      <c r="AFK347" s="341"/>
      <c r="AFL347" s="341"/>
      <c r="AFM347" s="341"/>
      <c r="AFN347" s="341"/>
      <c r="AFO347" s="341"/>
      <c r="AFP347" s="341"/>
      <c r="AFQ347" s="341"/>
      <c r="AFR347" s="341"/>
      <c r="AFS347" s="341"/>
      <c r="AFT347" s="341"/>
      <c r="AFU347" s="341"/>
      <c r="AFV347" s="341"/>
      <c r="AFW347" s="341"/>
      <c r="AFX347" s="341"/>
      <c r="AFY347" s="341"/>
      <c r="AFZ347" s="341"/>
      <c r="AGA347" s="341"/>
      <c r="AGB347" s="341"/>
      <c r="AGC347" s="341"/>
      <c r="AGD347" s="341"/>
      <c r="AGE347" s="341"/>
      <c r="AGF347" s="341"/>
      <c r="AGG347" s="341"/>
      <c r="AGH347" s="341"/>
      <c r="AGI347" s="341"/>
      <c r="AGJ347" s="341"/>
      <c r="AGK347" s="341"/>
      <c r="AGL347" s="341"/>
      <c r="AGM347" s="341"/>
      <c r="AGN347" s="341"/>
      <c r="AGO347" s="341"/>
      <c r="AGP347" s="341"/>
      <c r="AGQ347" s="341"/>
      <c r="AGR347" s="341"/>
      <c r="AGS347" s="341"/>
      <c r="AGT347" s="341"/>
      <c r="AGU347" s="341"/>
      <c r="AGV347" s="341"/>
      <c r="AGW347" s="341"/>
      <c r="AGX347" s="341"/>
      <c r="AGY347" s="341"/>
      <c r="AGZ347" s="341"/>
      <c r="AHA347" s="341"/>
      <c r="AHB347" s="341"/>
      <c r="AHC347" s="341"/>
      <c r="AHD347" s="341"/>
      <c r="AHE347" s="341"/>
      <c r="AHF347" s="341"/>
      <c r="AHG347" s="341"/>
      <c r="AHH347" s="341"/>
      <c r="AHI347" s="341"/>
      <c r="AHJ347" s="341"/>
      <c r="AHK347" s="341"/>
      <c r="AHL347" s="341"/>
      <c r="AHM347" s="341"/>
      <c r="AHN347" s="341"/>
      <c r="AHO347" s="341"/>
      <c r="AHP347" s="341"/>
      <c r="AHQ347" s="341"/>
      <c r="AHR347" s="341"/>
      <c r="AHS347" s="341"/>
      <c r="AHT347" s="341"/>
      <c r="AHU347" s="341"/>
      <c r="AHV347" s="341"/>
      <c r="AHW347" s="341"/>
      <c r="AHX347" s="341"/>
      <c r="AHY347" s="341"/>
      <c r="AHZ347" s="341"/>
      <c r="AIA347" s="341"/>
      <c r="AIB347" s="341"/>
      <c r="AIC347" s="341"/>
      <c r="AID347" s="341"/>
      <c r="AIE347" s="341"/>
      <c r="AIF347" s="341"/>
      <c r="AIG347" s="341"/>
      <c r="AIH347" s="341"/>
      <c r="AII347" s="341"/>
      <c r="AIJ347" s="341"/>
      <c r="AIK347" s="341"/>
      <c r="AIL347" s="341"/>
      <c r="AIM347" s="341"/>
      <c r="AIN347" s="341"/>
      <c r="AIO347" s="341"/>
      <c r="AIP347" s="341"/>
      <c r="AIQ347" s="341"/>
      <c r="AIR347" s="341"/>
      <c r="AIS347" s="341"/>
      <c r="AIT347" s="341"/>
      <c r="AIU347" s="341"/>
      <c r="AIV347" s="341"/>
      <c r="AIW347" s="341"/>
      <c r="AIX347" s="341"/>
      <c r="AIY347" s="341"/>
      <c r="AIZ347" s="341"/>
      <c r="AJA347" s="341"/>
      <c r="AJB347" s="341"/>
      <c r="AJC347" s="341"/>
      <c r="AJD347" s="341"/>
      <c r="AJE347" s="341"/>
      <c r="AJF347" s="341"/>
      <c r="AJG347" s="341"/>
      <c r="AJH347" s="341"/>
      <c r="AJI347" s="341"/>
      <c r="AJJ347" s="341"/>
      <c r="AJK347" s="341"/>
      <c r="AJL347" s="341"/>
      <c r="AJM347" s="341"/>
      <c r="AJN347" s="341"/>
      <c r="AJO347" s="341"/>
      <c r="AJP347" s="341"/>
      <c r="AJQ347" s="341"/>
      <c r="AJR347" s="341"/>
      <c r="AJS347" s="341"/>
      <c r="AJT347" s="341"/>
      <c r="AJU347" s="341"/>
      <c r="AJV347" s="341"/>
      <c r="AJW347" s="341"/>
      <c r="AJX347" s="341"/>
      <c r="AJY347" s="341"/>
      <c r="AJZ347" s="341"/>
      <c r="AKA347" s="341"/>
      <c r="AKB347" s="341"/>
      <c r="AKC347" s="341"/>
      <c r="AKD347" s="341"/>
      <c r="AKE347" s="341"/>
      <c r="AKF347" s="341"/>
      <c r="AKG347" s="341"/>
      <c r="AKH347" s="341"/>
      <c r="AKI347" s="341"/>
      <c r="AKJ347" s="341"/>
      <c r="AKK347" s="341"/>
      <c r="AKL347" s="341"/>
      <c r="AKM347" s="341"/>
      <c r="AKN347" s="341"/>
      <c r="AKO347" s="341"/>
      <c r="AKP347" s="341"/>
      <c r="AKQ347" s="341"/>
      <c r="AKR347" s="341"/>
      <c r="AKS347" s="341"/>
      <c r="AKT347" s="341"/>
      <c r="AKU347" s="341"/>
      <c r="AKV347" s="341"/>
      <c r="AKW347" s="341"/>
      <c r="AKX347" s="341"/>
      <c r="AKY347" s="341"/>
      <c r="AKZ347" s="341"/>
      <c r="ALA347" s="341"/>
      <c r="ALB347" s="341"/>
      <c r="ALC347" s="341"/>
      <c r="ALD347" s="341"/>
      <c r="ALE347" s="341"/>
      <c r="ALF347" s="341"/>
      <c r="ALG347" s="341"/>
      <c r="ALH347" s="341"/>
      <c r="ALI347" s="341"/>
      <c r="ALJ347" s="341"/>
      <c r="ALK347" s="341"/>
      <c r="ALL347" s="341"/>
      <c r="ALM347" s="341"/>
      <c r="ALN347" s="341"/>
      <c r="ALO347" s="341"/>
      <c r="ALP347" s="341"/>
      <c r="ALQ347" s="341"/>
      <c r="ALR347" s="341"/>
      <c r="ALS347" s="341"/>
      <c r="ALT347" s="341"/>
      <c r="ALU347" s="341"/>
      <c r="ALV347" s="341"/>
      <c r="ALW347" s="341"/>
      <c r="ALX347" s="341"/>
      <c r="ALY347" s="341"/>
      <c r="ALZ347" s="341"/>
      <c r="AMA347" s="341"/>
      <c r="AMB347" s="341"/>
      <c r="AMC347" s="341"/>
      <c r="AMD347" s="341"/>
      <c r="AME347" s="341"/>
      <c r="AMF347" s="341"/>
      <c r="AMG347" s="341"/>
      <c r="AMH347" s="341"/>
      <c r="AMI347" s="341"/>
      <c r="AMJ347" s="341"/>
      <c r="AMK347" s="341"/>
      <c r="AML347" s="341"/>
      <c r="AMM347" s="341"/>
      <c r="AMN347" s="341"/>
      <c r="AMO347" s="341"/>
      <c r="AMP347" s="341"/>
      <c r="AMQ347" s="341"/>
      <c r="AMR347" s="341"/>
      <c r="AMS347" s="341"/>
      <c r="AMT347" s="341"/>
      <c r="AMU347" s="341"/>
      <c r="AMV347" s="341"/>
      <c r="AMW347" s="341"/>
      <c r="AMX347" s="341"/>
      <c r="AMY347" s="341"/>
      <c r="AMZ347" s="341"/>
      <c r="ANA347" s="341"/>
      <c r="ANB347" s="341"/>
      <c r="ANC347" s="341"/>
      <c r="AND347" s="341"/>
      <c r="ANE347" s="341"/>
      <c r="ANF347" s="341"/>
      <c r="ANG347" s="341"/>
      <c r="ANH347" s="341"/>
      <c r="ANI347" s="341"/>
      <c r="ANJ347" s="341"/>
      <c r="ANK347" s="341"/>
      <c r="ANL347" s="341"/>
      <c r="ANM347" s="341"/>
      <c r="ANN347" s="341"/>
      <c r="ANO347" s="341"/>
      <c r="ANP347" s="341"/>
      <c r="ANQ347" s="341"/>
      <c r="ANR347" s="341"/>
      <c r="ANS347" s="341"/>
      <c r="ANT347" s="341"/>
      <c r="ANU347" s="341"/>
      <c r="ANV347" s="341"/>
      <c r="ANW347" s="341"/>
      <c r="ANX347" s="341"/>
      <c r="ANY347" s="341"/>
      <c r="ANZ347" s="341"/>
      <c r="AOA347" s="341"/>
      <c r="AOB347" s="341"/>
      <c r="AOC347" s="341"/>
      <c r="AOD347" s="341"/>
      <c r="AOE347" s="341"/>
      <c r="AOF347" s="341"/>
      <c r="AOG347" s="341"/>
      <c r="AOH347" s="341"/>
      <c r="AOI347" s="341"/>
      <c r="AOJ347" s="341"/>
      <c r="AOK347" s="341"/>
      <c r="AOL347" s="341"/>
      <c r="AOM347" s="341"/>
      <c r="AON347" s="341"/>
      <c r="AOO347" s="341"/>
      <c r="AOP347" s="341"/>
      <c r="AOQ347" s="341"/>
      <c r="AOR347" s="341"/>
      <c r="AOS347" s="341"/>
      <c r="AOT347" s="341"/>
      <c r="AOU347" s="341"/>
      <c r="AOV347" s="341"/>
      <c r="AOW347" s="341"/>
      <c r="AOX347" s="341"/>
      <c r="AOY347" s="341"/>
      <c r="AOZ347" s="341"/>
      <c r="APA347" s="341"/>
      <c r="APB347" s="341"/>
      <c r="APC347" s="341"/>
      <c r="APD347" s="341"/>
      <c r="APE347" s="341"/>
      <c r="APF347" s="341"/>
      <c r="APG347" s="341"/>
      <c r="APH347" s="341"/>
      <c r="API347" s="341"/>
      <c r="APJ347" s="341"/>
      <c r="APK347" s="341"/>
      <c r="APL347" s="341"/>
      <c r="APM347" s="341"/>
      <c r="APN347" s="341"/>
      <c r="APO347" s="341"/>
      <c r="APP347" s="341"/>
      <c r="APQ347" s="341"/>
      <c r="APR347" s="341"/>
      <c r="APS347" s="341"/>
      <c r="APT347" s="341"/>
      <c r="APU347" s="341"/>
      <c r="APV347" s="341"/>
      <c r="APW347" s="341"/>
      <c r="APX347" s="341"/>
      <c r="APY347" s="341"/>
      <c r="APZ347" s="341"/>
      <c r="AQA347" s="341"/>
      <c r="AQB347" s="341"/>
      <c r="AQC347" s="341"/>
      <c r="AQD347" s="341"/>
      <c r="AQE347" s="341"/>
      <c r="AQF347" s="341"/>
      <c r="AQG347" s="341"/>
      <c r="AQH347" s="341"/>
      <c r="AQI347" s="341"/>
      <c r="AQJ347" s="341"/>
      <c r="AQK347" s="341"/>
      <c r="AQL347" s="341"/>
      <c r="AQM347" s="341"/>
      <c r="AQN347" s="341"/>
      <c r="AQO347" s="341"/>
      <c r="AQP347" s="341"/>
      <c r="AQQ347" s="341"/>
      <c r="AQR347" s="341"/>
      <c r="AQS347" s="341"/>
      <c r="AQT347" s="341"/>
      <c r="AQU347" s="341"/>
      <c r="AQV347" s="341"/>
      <c r="AQW347" s="341"/>
      <c r="AQX347" s="341"/>
      <c r="AQY347" s="341"/>
      <c r="AQZ347" s="341"/>
      <c r="ARA347" s="341"/>
      <c r="ARB347" s="341"/>
      <c r="ARC347" s="341"/>
      <c r="ARD347" s="341"/>
      <c r="ARE347" s="341"/>
      <c r="ARF347" s="341"/>
      <c r="ARG347" s="341"/>
      <c r="ARH347" s="341"/>
      <c r="ARI347" s="341"/>
      <c r="ARJ347" s="341"/>
      <c r="ARK347" s="341"/>
      <c r="ARL347" s="341"/>
      <c r="ARM347" s="341"/>
      <c r="ARN347" s="341"/>
      <c r="ARO347" s="341"/>
      <c r="ARP347" s="341"/>
      <c r="ARQ347" s="341"/>
      <c r="ARR347" s="341"/>
      <c r="ARS347" s="341"/>
      <c r="ART347" s="341"/>
      <c r="ARU347" s="341"/>
      <c r="ARV347" s="341"/>
      <c r="ARW347" s="341"/>
      <c r="ARX347" s="341"/>
      <c r="ARY347" s="341"/>
      <c r="ARZ347" s="341"/>
      <c r="ASA347" s="341"/>
      <c r="ASB347" s="341"/>
      <c r="ASC347" s="341"/>
      <c r="ASD347" s="341"/>
      <c r="ASE347" s="341"/>
      <c r="ASF347" s="341"/>
      <c r="ASG347" s="341"/>
      <c r="ASH347" s="341"/>
      <c r="ASI347" s="341"/>
      <c r="ASJ347" s="341"/>
      <c r="ASK347" s="341"/>
      <c r="ASL347" s="341"/>
      <c r="ASM347" s="341"/>
      <c r="ASN347" s="341"/>
      <c r="ASO347" s="341"/>
      <c r="ASP347" s="341"/>
      <c r="ASQ347" s="341"/>
      <c r="ASR347" s="341"/>
      <c r="ASS347" s="341"/>
      <c r="AST347" s="341"/>
      <c r="ASU347" s="341"/>
      <c r="ASV347" s="341"/>
      <c r="ASW347" s="341"/>
      <c r="ASX347" s="341"/>
      <c r="ASY347" s="341"/>
      <c r="ASZ347" s="341"/>
      <c r="ATA347" s="341"/>
      <c r="ATB347" s="341"/>
      <c r="ATC347" s="341"/>
      <c r="ATD347" s="341"/>
      <c r="ATE347" s="341"/>
      <c r="ATF347" s="341"/>
      <c r="ATG347" s="341"/>
      <c r="ATH347" s="341"/>
      <c r="ATI347" s="341"/>
      <c r="ATJ347" s="341"/>
      <c r="ATK347" s="341"/>
      <c r="ATL347" s="341"/>
      <c r="ATM347" s="341"/>
      <c r="ATN347" s="341"/>
      <c r="ATO347" s="341"/>
      <c r="ATP347" s="341"/>
      <c r="ATQ347" s="341"/>
      <c r="ATR347" s="341"/>
      <c r="ATS347" s="341"/>
      <c r="ATT347" s="341"/>
      <c r="ATU347" s="341"/>
      <c r="ATV347" s="341"/>
      <c r="ATW347" s="341"/>
      <c r="ATX347" s="341"/>
      <c r="ATY347" s="341"/>
      <c r="ATZ347" s="341"/>
      <c r="AUA347" s="341"/>
      <c r="AUB347" s="341"/>
      <c r="AUC347" s="341"/>
      <c r="AUD347" s="341"/>
      <c r="AUE347" s="341"/>
      <c r="AUF347" s="341"/>
      <c r="AUG347" s="341"/>
      <c r="AUH347" s="341"/>
      <c r="AUI347" s="341"/>
      <c r="AUJ347" s="341"/>
      <c r="AUK347" s="341"/>
      <c r="AUL347" s="341"/>
      <c r="AUM347" s="341"/>
      <c r="AUN347" s="341"/>
      <c r="AUO347" s="341"/>
      <c r="AUP347" s="341"/>
      <c r="AUQ347" s="341"/>
      <c r="AUR347" s="341"/>
      <c r="AUS347" s="341"/>
      <c r="AUT347" s="341"/>
      <c r="AUU347" s="341"/>
      <c r="AUV347" s="341"/>
      <c r="AUW347" s="341"/>
      <c r="AUX347" s="341"/>
      <c r="AUY347" s="341"/>
      <c r="AUZ347" s="341"/>
      <c r="AVA347" s="341"/>
      <c r="AVB347" s="341"/>
      <c r="AVC347" s="341"/>
      <c r="AVD347" s="341"/>
      <c r="AVE347" s="341"/>
      <c r="AVF347" s="341"/>
      <c r="AVG347" s="341"/>
      <c r="AVH347" s="341"/>
      <c r="AVI347" s="341"/>
      <c r="AVJ347" s="341"/>
      <c r="AVK347" s="341"/>
      <c r="AVL347" s="341"/>
      <c r="AVM347" s="341"/>
      <c r="AVN347" s="341"/>
      <c r="AVO347" s="341"/>
      <c r="AVP347" s="341"/>
      <c r="AVQ347" s="341"/>
      <c r="AVR347" s="341"/>
      <c r="AVS347" s="341"/>
      <c r="AVT347" s="341"/>
      <c r="AVU347" s="341"/>
      <c r="AVV347" s="341"/>
      <c r="AVW347" s="341"/>
      <c r="AVX347" s="341"/>
      <c r="AVY347" s="341"/>
      <c r="AVZ347" s="341"/>
      <c r="AWA347" s="341"/>
      <c r="AWB347" s="341"/>
      <c r="AWC347" s="341"/>
      <c r="AWD347" s="341"/>
      <c r="AWE347" s="341"/>
      <c r="AWF347" s="341"/>
      <c r="AWG347" s="341"/>
      <c r="AWH347" s="341"/>
      <c r="AWI347" s="341"/>
      <c r="AWJ347" s="341"/>
      <c r="AWK347" s="341"/>
      <c r="AWL347" s="341"/>
      <c r="AWM347" s="341"/>
      <c r="AWN347" s="341"/>
      <c r="AWO347" s="341"/>
      <c r="AWP347" s="341"/>
      <c r="AWQ347" s="341"/>
      <c r="AWR347" s="341"/>
      <c r="AWS347" s="341"/>
      <c r="AWT347" s="341"/>
      <c r="AWU347" s="341"/>
      <c r="AWV347" s="341"/>
      <c r="AWW347" s="341"/>
      <c r="AWX347" s="341"/>
      <c r="AWY347" s="341"/>
      <c r="AWZ347" s="341"/>
      <c r="AXA347" s="341"/>
      <c r="AXB347" s="341"/>
      <c r="AXC347" s="341"/>
      <c r="AXD347" s="341"/>
      <c r="AXE347" s="341"/>
      <c r="AXF347" s="341"/>
      <c r="AXG347" s="341"/>
      <c r="AXH347" s="341"/>
      <c r="AXI347" s="341"/>
      <c r="AXJ347" s="341"/>
      <c r="AXK347" s="341"/>
      <c r="AXL347" s="341"/>
      <c r="AXM347" s="341"/>
      <c r="AXN347" s="341"/>
      <c r="AXO347" s="341"/>
      <c r="AXP347" s="341"/>
      <c r="AXQ347" s="341"/>
      <c r="AXR347" s="341"/>
      <c r="AXS347" s="341"/>
      <c r="AXT347" s="341"/>
      <c r="AXU347" s="341"/>
      <c r="AXV347" s="341"/>
      <c r="AXW347" s="341"/>
      <c r="AXX347" s="341"/>
      <c r="AXY347" s="341"/>
      <c r="AXZ347" s="341"/>
      <c r="AYA347" s="341"/>
      <c r="AYB347" s="341"/>
      <c r="AYC347" s="341"/>
      <c r="AYD347" s="341"/>
      <c r="AYE347" s="341"/>
      <c r="AYF347" s="341"/>
      <c r="AYG347" s="341"/>
      <c r="AYH347" s="341"/>
      <c r="AYI347" s="341"/>
      <c r="AYJ347" s="341"/>
      <c r="AYK347" s="341"/>
      <c r="AYL347" s="341"/>
      <c r="AYM347" s="341"/>
      <c r="AYN347" s="341"/>
      <c r="AYO347" s="341"/>
      <c r="AYP347" s="341"/>
      <c r="AYQ347" s="341"/>
      <c r="AYR347" s="341"/>
      <c r="AYS347" s="341"/>
      <c r="AYT347" s="341"/>
      <c r="AYU347" s="341"/>
      <c r="AYV347" s="341"/>
      <c r="AYW347" s="341"/>
      <c r="AYX347" s="341"/>
      <c r="AYY347" s="341"/>
      <c r="AYZ347" s="341"/>
      <c r="AZA347" s="341"/>
      <c r="AZB347" s="341"/>
      <c r="AZC347" s="341"/>
      <c r="AZD347" s="341"/>
      <c r="AZE347" s="341"/>
      <c r="AZF347" s="341"/>
      <c r="AZG347" s="341"/>
      <c r="AZH347" s="341"/>
      <c r="AZI347" s="341"/>
      <c r="AZJ347" s="341"/>
      <c r="AZK347" s="341"/>
      <c r="AZL347" s="341"/>
      <c r="AZM347" s="341"/>
      <c r="AZN347" s="341"/>
      <c r="AZO347" s="341"/>
      <c r="AZP347" s="341"/>
      <c r="AZQ347" s="341"/>
      <c r="AZR347" s="341"/>
      <c r="AZS347" s="341"/>
      <c r="AZT347" s="341"/>
      <c r="AZU347" s="341"/>
      <c r="AZV347" s="341"/>
      <c r="AZW347" s="341"/>
      <c r="AZX347" s="341"/>
      <c r="AZY347" s="341"/>
      <c r="AZZ347" s="341"/>
      <c r="BAA347" s="341"/>
      <c r="BAB347" s="341"/>
      <c r="BAC347" s="341"/>
      <c r="BAD347" s="341"/>
      <c r="BAE347" s="341"/>
      <c r="BAF347" s="341"/>
      <c r="BAG347" s="341"/>
      <c r="BAH347" s="341"/>
      <c r="BAI347" s="341"/>
      <c r="BAJ347" s="341"/>
      <c r="BAK347" s="341"/>
      <c r="BAL347" s="341"/>
      <c r="BAM347" s="341"/>
      <c r="BAN347" s="341"/>
      <c r="BAO347" s="341"/>
      <c r="BAP347" s="341"/>
      <c r="BAQ347" s="341"/>
      <c r="BAR347" s="341"/>
      <c r="BAS347" s="341"/>
      <c r="BAT347" s="341"/>
      <c r="BAU347" s="341"/>
      <c r="BAV347" s="341"/>
      <c r="BAW347" s="341"/>
      <c r="BAX347" s="341"/>
      <c r="BAY347" s="341"/>
      <c r="BAZ347" s="341"/>
      <c r="BBA347" s="341"/>
      <c r="BBB347" s="341"/>
      <c r="BBC347" s="341"/>
      <c r="BBD347" s="341"/>
      <c r="BBE347" s="341"/>
      <c r="BBF347" s="341"/>
      <c r="BBG347" s="341"/>
      <c r="BBH347" s="341"/>
      <c r="BBI347" s="341"/>
      <c r="BBJ347" s="341"/>
      <c r="BBK347" s="341"/>
      <c r="BBL347" s="341"/>
      <c r="BBM347" s="341"/>
      <c r="BBN347" s="341"/>
      <c r="BBO347" s="341"/>
      <c r="BBP347" s="341"/>
      <c r="BBQ347" s="341"/>
      <c r="BBR347" s="341"/>
      <c r="BBS347" s="341"/>
      <c r="BBT347" s="341"/>
      <c r="BBU347" s="341"/>
      <c r="BBV347" s="341"/>
      <c r="BBW347" s="341"/>
      <c r="BBX347" s="341"/>
      <c r="BBY347" s="341"/>
      <c r="BBZ347" s="341"/>
      <c r="BCA347" s="341"/>
      <c r="BCB347" s="341"/>
      <c r="BCC347" s="341"/>
      <c r="BCD347" s="341"/>
      <c r="BCE347" s="341"/>
      <c r="BCF347" s="341"/>
      <c r="BCG347" s="341"/>
      <c r="BCH347" s="341"/>
      <c r="BCI347" s="341"/>
      <c r="BCJ347" s="341"/>
      <c r="BCK347" s="341"/>
      <c r="BCL347" s="341"/>
      <c r="BCM347" s="341"/>
      <c r="BCN347" s="341"/>
      <c r="BCO347" s="341"/>
      <c r="BCP347" s="341"/>
      <c r="BCQ347" s="341"/>
      <c r="BCR347" s="341"/>
      <c r="BCS347" s="341"/>
      <c r="BCT347" s="341"/>
      <c r="BCU347" s="341"/>
      <c r="BCV347" s="341"/>
      <c r="BCW347" s="341"/>
      <c r="BCX347" s="341"/>
      <c r="BCY347" s="341"/>
      <c r="BCZ347" s="341"/>
      <c r="BDA347" s="341"/>
      <c r="BDB347" s="341"/>
      <c r="BDC347" s="341"/>
      <c r="BDD347" s="341"/>
      <c r="BDE347" s="341"/>
      <c r="BDF347" s="341"/>
      <c r="BDG347" s="341"/>
      <c r="BDH347" s="341"/>
      <c r="BDI347" s="341"/>
      <c r="BDJ347" s="341"/>
      <c r="BDK347" s="341"/>
      <c r="BDL347" s="341"/>
      <c r="BDM347" s="341"/>
      <c r="BDN347" s="341"/>
      <c r="BDO347" s="341"/>
      <c r="BDP347" s="341"/>
      <c r="BDQ347" s="341"/>
      <c r="BDR347" s="341"/>
      <c r="BDS347" s="341"/>
      <c r="BDT347" s="341"/>
      <c r="BDU347" s="341"/>
      <c r="BDV347" s="341"/>
      <c r="BDW347" s="341"/>
      <c r="BDX347" s="341"/>
      <c r="BDY347" s="341"/>
      <c r="BDZ347" s="341"/>
      <c r="BEA347" s="341"/>
      <c r="BEB347" s="341"/>
      <c r="BEC347" s="341"/>
      <c r="BED347" s="341"/>
      <c r="BEE347" s="341"/>
      <c r="BEF347" s="341"/>
      <c r="BEG347" s="341"/>
      <c r="BEH347" s="341"/>
      <c r="BEI347" s="341"/>
      <c r="BEJ347" s="341"/>
      <c r="BEK347" s="341"/>
      <c r="BEL347" s="341"/>
      <c r="BEM347" s="341"/>
      <c r="BEN347" s="341"/>
      <c r="BEO347" s="341"/>
      <c r="BEP347" s="341"/>
      <c r="BEQ347" s="341"/>
      <c r="BER347" s="341"/>
      <c r="BES347" s="341"/>
      <c r="BET347" s="341"/>
      <c r="BEU347" s="341"/>
      <c r="BEV347" s="341"/>
      <c r="BEW347" s="341"/>
      <c r="BEX347" s="341"/>
      <c r="BEY347" s="341"/>
      <c r="BEZ347" s="341"/>
      <c r="BFA347" s="341"/>
      <c r="BFB347" s="341"/>
      <c r="BFC347" s="341"/>
      <c r="BFD347" s="341"/>
      <c r="BFE347" s="341"/>
      <c r="BFF347" s="341"/>
      <c r="BFG347" s="341"/>
      <c r="BFH347" s="341"/>
      <c r="BFI347" s="341"/>
      <c r="BFJ347" s="341"/>
      <c r="BFK347" s="341"/>
      <c r="BFL347" s="341"/>
      <c r="BFM347" s="341"/>
      <c r="BFN347" s="341"/>
      <c r="BFO347" s="341"/>
      <c r="BFP347" s="341"/>
      <c r="BFQ347" s="341"/>
      <c r="BFR347" s="341"/>
      <c r="BFS347" s="341"/>
      <c r="BFT347" s="341"/>
      <c r="BFU347" s="341"/>
      <c r="BFV347" s="341"/>
      <c r="BFW347" s="341"/>
      <c r="BFX347" s="341"/>
      <c r="BFY347" s="341"/>
      <c r="BFZ347" s="341"/>
      <c r="BGA347" s="341"/>
      <c r="BGB347" s="341"/>
      <c r="BGC347" s="341"/>
      <c r="BGD347" s="341"/>
      <c r="BGE347" s="341"/>
      <c r="BGF347" s="341"/>
      <c r="BGG347" s="341"/>
      <c r="BGH347" s="341"/>
      <c r="BGI347" s="341"/>
      <c r="BGJ347" s="341"/>
      <c r="BGK347" s="341"/>
      <c r="BGL347" s="341"/>
      <c r="BGM347" s="341"/>
      <c r="BGN347" s="341"/>
      <c r="BGO347" s="341"/>
      <c r="BGP347" s="341"/>
      <c r="BGQ347" s="341"/>
      <c r="BGR347" s="341"/>
      <c r="BGS347" s="341"/>
      <c r="BGT347" s="341"/>
      <c r="BGU347" s="341"/>
      <c r="BGV347" s="341"/>
      <c r="BGW347" s="341"/>
      <c r="BGX347" s="341"/>
      <c r="BGY347" s="341"/>
      <c r="BGZ347" s="341"/>
      <c r="BHA347" s="341"/>
      <c r="BHB347" s="341"/>
      <c r="BHC347" s="341"/>
      <c r="BHD347" s="341"/>
      <c r="BHE347" s="341"/>
      <c r="BHF347" s="341"/>
      <c r="BHG347" s="341"/>
      <c r="BHH347" s="341"/>
      <c r="BHI347" s="341"/>
      <c r="BHJ347" s="341"/>
      <c r="BHK347" s="341"/>
      <c r="BHL347" s="341"/>
      <c r="BHM347" s="341"/>
      <c r="BHN347" s="341"/>
      <c r="BHO347" s="341"/>
      <c r="BHP347" s="341"/>
      <c r="BHQ347" s="341"/>
      <c r="BHR347" s="341"/>
      <c r="BHS347" s="341"/>
      <c r="BHT347" s="341"/>
      <c r="BHU347" s="341"/>
      <c r="BHV347" s="341"/>
      <c r="BHW347" s="341"/>
      <c r="BHX347" s="341"/>
      <c r="BHY347" s="341"/>
      <c r="BHZ347" s="341"/>
      <c r="BIA347" s="341"/>
      <c r="BIB347" s="341"/>
      <c r="BIC347" s="341"/>
      <c r="BID347" s="341"/>
      <c r="BIE347" s="341"/>
      <c r="BIF347" s="341"/>
      <c r="BIG347" s="341"/>
      <c r="BIH347" s="341"/>
      <c r="BII347" s="341"/>
      <c r="BIJ347" s="341"/>
      <c r="BIK347" s="341"/>
      <c r="BIL347" s="341"/>
      <c r="BIM347" s="341"/>
      <c r="BIN347" s="341"/>
      <c r="BIO347" s="341"/>
      <c r="BIP347" s="341"/>
      <c r="BIQ347" s="341"/>
      <c r="BIR347" s="341"/>
      <c r="BIS347" s="341"/>
      <c r="BIT347" s="341"/>
      <c r="BIU347" s="341"/>
      <c r="BIV347" s="341"/>
      <c r="BIW347" s="341"/>
      <c r="BIX347" s="341"/>
      <c r="BIY347" s="341"/>
      <c r="BIZ347" s="341"/>
      <c r="BJA347" s="341"/>
      <c r="BJB347" s="341"/>
      <c r="BJC347" s="341"/>
      <c r="BJD347" s="341"/>
      <c r="BJE347" s="341"/>
      <c r="BJF347" s="341"/>
      <c r="BJG347" s="341"/>
      <c r="BJH347" s="341"/>
      <c r="BJI347" s="341"/>
      <c r="BJJ347" s="341"/>
      <c r="BJK347" s="341"/>
      <c r="BJL347" s="341"/>
      <c r="BJM347" s="341"/>
      <c r="BJN347" s="341"/>
      <c r="BJO347" s="341"/>
      <c r="BJP347" s="341"/>
      <c r="BJQ347" s="341"/>
      <c r="BJR347" s="341"/>
      <c r="BJS347" s="341"/>
      <c r="BJT347" s="341"/>
      <c r="BJU347" s="341"/>
      <c r="BJV347" s="341"/>
      <c r="BJW347" s="341"/>
      <c r="BJX347" s="341"/>
      <c r="BJY347" s="341"/>
      <c r="BJZ347" s="341"/>
      <c r="BKA347" s="341"/>
      <c r="BKB347" s="341"/>
      <c r="BKC347" s="341"/>
      <c r="BKD347" s="341"/>
      <c r="BKE347" s="341"/>
      <c r="BKF347" s="341"/>
      <c r="BKG347" s="341"/>
      <c r="BKH347" s="341"/>
      <c r="BKI347" s="341"/>
      <c r="BKJ347" s="341"/>
      <c r="BKK347" s="341"/>
      <c r="BKL347" s="341"/>
      <c r="BKM347" s="341"/>
      <c r="BKN347" s="341"/>
      <c r="BKO347" s="341"/>
      <c r="BKP347" s="341"/>
      <c r="BKQ347" s="341"/>
      <c r="BKR347" s="341"/>
      <c r="BKS347" s="341"/>
      <c r="BKT347" s="341"/>
      <c r="BKU347" s="341"/>
      <c r="BKV347" s="341"/>
      <c r="BKW347" s="341"/>
      <c r="BKX347" s="341"/>
      <c r="BKY347" s="341"/>
      <c r="BKZ347" s="341"/>
      <c r="BLA347" s="341"/>
      <c r="BLB347" s="341"/>
      <c r="BLC347" s="341"/>
      <c r="BLD347" s="341"/>
      <c r="BLE347" s="341"/>
      <c r="BLF347" s="341"/>
      <c r="BLG347" s="341"/>
      <c r="BLH347" s="341"/>
      <c r="BLI347" s="341"/>
      <c r="BLJ347" s="341"/>
      <c r="BLK347" s="341"/>
      <c r="BLL347" s="341"/>
      <c r="BLM347" s="341"/>
      <c r="BLN347" s="341"/>
      <c r="BLO347" s="341"/>
      <c r="BLP347" s="341"/>
      <c r="BLQ347" s="341"/>
      <c r="BLR347" s="341"/>
      <c r="BLS347" s="341"/>
      <c r="BLT347" s="341"/>
      <c r="BLU347" s="341"/>
      <c r="BLV347" s="341"/>
      <c r="BLW347" s="341"/>
      <c r="BLX347" s="341"/>
      <c r="BLY347" s="341"/>
      <c r="BLZ347" s="341"/>
      <c r="BMA347" s="341"/>
      <c r="BMB347" s="341"/>
      <c r="BMC347" s="341"/>
      <c r="BMD347" s="341"/>
      <c r="BME347" s="341"/>
      <c r="BMF347" s="341"/>
      <c r="BMG347" s="341"/>
      <c r="BMH347" s="341"/>
      <c r="BMI347" s="341"/>
      <c r="BMJ347" s="341"/>
      <c r="BMK347" s="341"/>
      <c r="BML347" s="341"/>
      <c r="BMM347" s="341"/>
      <c r="BMN347" s="341"/>
      <c r="BMO347" s="341"/>
      <c r="BMP347" s="341"/>
      <c r="BMQ347" s="341"/>
      <c r="BMR347" s="341"/>
      <c r="BMS347" s="341"/>
      <c r="BMT347" s="341"/>
      <c r="BMU347" s="341"/>
      <c r="BMV347" s="341"/>
      <c r="BMW347" s="341"/>
      <c r="BMX347" s="341"/>
      <c r="BMY347" s="341"/>
      <c r="BMZ347" s="341"/>
      <c r="BNA347" s="341"/>
      <c r="BNB347" s="341"/>
      <c r="BNC347" s="341"/>
      <c r="BND347" s="341"/>
      <c r="BNE347" s="341"/>
      <c r="BNF347" s="341"/>
      <c r="BNG347" s="341"/>
      <c r="BNH347" s="341"/>
      <c r="BNI347" s="341"/>
      <c r="BNJ347" s="341"/>
      <c r="BNK347" s="341"/>
      <c r="BNL347" s="341"/>
      <c r="BNM347" s="341"/>
      <c r="BNN347" s="341"/>
      <c r="BNO347" s="341"/>
      <c r="BNP347" s="341"/>
      <c r="BNQ347" s="341"/>
      <c r="BNR347" s="341"/>
      <c r="BNS347" s="341"/>
      <c r="BNT347" s="341"/>
      <c r="BNU347" s="341"/>
      <c r="BNV347" s="341"/>
      <c r="BNW347" s="341"/>
      <c r="BNX347" s="341"/>
      <c r="BNY347" s="341"/>
      <c r="BNZ347" s="341"/>
      <c r="BOA347" s="341"/>
      <c r="BOB347" s="341"/>
      <c r="BOC347" s="341"/>
      <c r="BOD347" s="341"/>
      <c r="BOE347" s="341"/>
      <c r="BOF347" s="341"/>
      <c r="BOG347" s="341"/>
      <c r="BOH347" s="341"/>
      <c r="BOI347" s="341"/>
      <c r="BOJ347" s="341"/>
      <c r="BOK347" s="341"/>
      <c r="BOL347" s="341"/>
      <c r="BOM347" s="341"/>
      <c r="BON347" s="341"/>
      <c r="BOO347" s="341"/>
      <c r="BOP347" s="341"/>
      <c r="BOQ347" s="341"/>
      <c r="BOR347" s="341"/>
      <c r="BOS347" s="341"/>
      <c r="BOT347" s="341"/>
      <c r="BOU347" s="341"/>
      <c r="BOV347" s="341"/>
    </row>
    <row r="348" spans="1:1764" s="58" customFormat="1" ht="40.5" customHeight="1">
      <c r="A348" s="374"/>
      <c r="B348" s="375"/>
      <c r="C348" s="375"/>
      <c r="D348" s="373"/>
      <c r="E348" s="373"/>
      <c r="F348" s="373"/>
      <c r="G348" s="207" t="s">
        <v>22</v>
      </c>
      <c r="H348" s="207">
        <v>750</v>
      </c>
      <c r="I348" s="402">
        <v>75011</v>
      </c>
      <c r="J348" s="465">
        <f t="shared" si="6"/>
        <v>658000</v>
      </c>
      <c r="K348" s="465">
        <v>658000</v>
      </c>
      <c r="L348" s="463"/>
      <c r="M348" s="323"/>
      <c r="N348" s="323"/>
      <c r="O348" s="323"/>
      <c r="P348" s="323"/>
      <c r="Q348" s="323"/>
      <c r="R348" s="323"/>
      <c r="S348" s="323"/>
      <c r="T348" s="323"/>
      <c r="U348" s="323"/>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1"/>
      <c r="AW348" s="341"/>
      <c r="AX348" s="341"/>
      <c r="AY348" s="341"/>
      <c r="AZ348" s="341"/>
      <c r="BA348" s="341"/>
      <c r="BB348" s="341"/>
      <c r="BC348" s="341"/>
      <c r="BD348" s="341"/>
      <c r="BE348" s="341"/>
      <c r="BF348" s="341"/>
      <c r="BG348" s="341"/>
      <c r="BH348" s="341"/>
      <c r="BI348" s="341"/>
      <c r="BJ348" s="341"/>
      <c r="BK348" s="341"/>
      <c r="BL348" s="341"/>
      <c r="BM348" s="341"/>
      <c r="BN348" s="341"/>
      <c r="BO348" s="341"/>
      <c r="BP348" s="341"/>
      <c r="BQ348" s="341"/>
      <c r="BR348" s="341"/>
      <c r="BS348" s="341"/>
      <c r="BT348" s="341"/>
      <c r="BU348" s="341"/>
      <c r="BV348" s="341"/>
      <c r="BW348" s="341"/>
      <c r="BX348" s="341"/>
      <c r="BY348" s="341"/>
      <c r="BZ348" s="341"/>
      <c r="CA348" s="341"/>
      <c r="CB348" s="341"/>
      <c r="CC348" s="341"/>
      <c r="CD348" s="341"/>
      <c r="CE348" s="341"/>
      <c r="CF348" s="341"/>
      <c r="CG348" s="341"/>
      <c r="CH348" s="341"/>
      <c r="CI348" s="341"/>
      <c r="CJ348" s="341"/>
      <c r="CK348" s="341"/>
      <c r="CL348" s="341"/>
      <c r="CM348" s="341"/>
      <c r="CN348" s="341"/>
      <c r="CO348" s="341"/>
      <c r="CP348" s="341"/>
      <c r="CQ348" s="341"/>
      <c r="CR348" s="341"/>
      <c r="CS348" s="341"/>
      <c r="CT348" s="341"/>
      <c r="CU348" s="341"/>
      <c r="CV348" s="341"/>
      <c r="CW348" s="341"/>
      <c r="CX348" s="341"/>
      <c r="CY348" s="341"/>
      <c r="CZ348" s="341"/>
      <c r="DA348" s="341"/>
      <c r="DB348" s="341"/>
      <c r="DC348" s="341"/>
      <c r="DD348" s="341"/>
      <c r="DE348" s="341"/>
      <c r="DF348" s="341"/>
      <c r="DG348" s="341"/>
      <c r="DH348" s="341"/>
      <c r="DI348" s="341"/>
      <c r="DJ348" s="341"/>
      <c r="DK348" s="341"/>
      <c r="DL348" s="341"/>
      <c r="DM348" s="341"/>
      <c r="DN348" s="341"/>
      <c r="DO348" s="341"/>
      <c r="DP348" s="341"/>
      <c r="DQ348" s="341"/>
      <c r="DR348" s="341"/>
      <c r="DS348" s="341"/>
      <c r="DT348" s="341"/>
      <c r="DU348" s="341"/>
      <c r="DV348" s="341"/>
      <c r="DW348" s="341"/>
      <c r="DX348" s="341"/>
      <c r="DY348" s="341"/>
      <c r="DZ348" s="341"/>
      <c r="EA348" s="341"/>
      <c r="EB348" s="341"/>
      <c r="EC348" s="341"/>
      <c r="ED348" s="341"/>
      <c r="EE348" s="341"/>
      <c r="EF348" s="341"/>
      <c r="EG348" s="341"/>
      <c r="EH348" s="341"/>
      <c r="EI348" s="341"/>
      <c r="EJ348" s="341"/>
      <c r="EK348" s="341"/>
      <c r="EL348" s="341"/>
      <c r="EM348" s="341"/>
      <c r="EN348" s="341"/>
      <c r="EO348" s="341"/>
      <c r="EP348" s="341"/>
      <c r="EQ348" s="341"/>
      <c r="ER348" s="341"/>
      <c r="ES348" s="341"/>
      <c r="ET348" s="341"/>
      <c r="EU348" s="341"/>
      <c r="EV348" s="341"/>
      <c r="EW348" s="341"/>
      <c r="EX348" s="341"/>
      <c r="EY348" s="341"/>
      <c r="EZ348" s="341"/>
      <c r="FA348" s="341"/>
      <c r="FB348" s="341"/>
      <c r="FC348" s="341"/>
      <c r="FD348" s="341"/>
      <c r="FE348" s="341"/>
      <c r="FF348" s="341"/>
      <c r="FG348" s="341"/>
      <c r="FH348" s="341"/>
      <c r="FI348" s="341"/>
      <c r="FJ348" s="341"/>
      <c r="FK348" s="341"/>
      <c r="FL348" s="341"/>
      <c r="FM348" s="341"/>
      <c r="FN348" s="341"/>
      <c r="FO348" s="341"/>
      <c r="FP348" s="341"/>
      <c r="FQ348" s="341"/>
      <c r="FR348" s="341"/>
      <c r="FS348" s="341"/>
      <c r="FT348" s="341"/>
      <c r="FU348" s="341"/>
      <c r="FV348" s="341"/>
      <c r="FW348" s="341"/>
      <c r="FX348" s="341"/>
      <c r="FY348" s="341"/>
      <c r="FZ348" s="341"/>
      <c r="GA348" s="341"/>
      <c r="GB348" s="341"/>
      <c r="GC348" s="341"/>
      <c r="GD348" s="341"/>
      <c r="GE348" s="341"/>
      <c r="GF348" s="341"/>
      <c r="GG348" s="341"/>
      <c r="GH348" s="341"/>
      <c r="GI348" s="341"/>
      <c r="GJ348" s="341"/>
      <c r="GK348" s="341"/>
      <c r="GL348" s="341"/>
      <c r="GM348" s="341"/>
      <c r="GN348" s="341"/>
      <c r="GO348" s="341"/>
      <c r="GP348" s="341"/>
      <c r="GQ348" s="341"/>
      <c r="GR348" s="341"/>
      <c r="GS348" s="341"/>
      <c r="GT348" s="341"/>
      <c r="GU348" s="341"/>
      <c r="GV348" s="341"/>
      <c r="GW348" s="341"/>
      <c r="GX348" s="341"/>
      <c r="GY348" s="341"/>
      <c r="GZ348" s="341"/>
      <c r="HA348" s="341"/>
      <c r="HB348" s="341"/>
      <c r="HC348" s="341"/>
      <c r="HD348" s="341"/>
      <c r="HE348" s="341"/>
      <c r="HF348" s="341"/>
      <c r="HG348" s="341"/>
      <c r="HH348" s="341"/>
      <c r="HI348" s="341"/>
      <c r="HJ348" s="341"/>
      <c r="HK348" s="341"/>
      <c r="HL348" s="341"/>
      <c r="HM348" s="341"/>
      <c r="HN348" s="341"/>
      <c r="HO348" s="341"/>
      <c r="HP348" s="341"/>
      <c r="HQ348" s="341"/>
      <c r="HR348" s="341"/>
      <c r="HS348" s="341"/>
      <c r="HT348" s="341"/>
      <c r="HU348" s="341"/>
      <c r="HV348" s="341"/>
      <c r="HW348" s="341"/>
      <c r="HX348" s="341"/>
      <c r="HY348" s="341"/>
      <c r="HZ348" s="341"/>
      <c r="IA348" s="341"/>
      <c r="IB348" s="341"/>
      <c r="IC348" s="341"/>
      <c r="ID348" s="341"/>
      <c r="IE348" s="341"/>
      <c r="IF348" s="341"/>
      <c r="IG348" s="341"/>
      <c r="IH348" s="341"/>
      <c r="II348" s="341"/>
      <c r="IJ348" s="341"/>
      <c r="IK348" s="341"/>
      <c r="IL348" s="341"/>
      <c r="IM348" s="341"/>
      <c r="IN348" s="341"/>
      <c r="IO348" s="341"/>
      <c r="IP348" s="341"/>
      <c r="IQ348" s="341"/>
      <c r="IR348" s="341"/>
      <c r="IS348" s="341"/>
      <c r="IT348" s="341"/>
      <c r="IU348" s="341"/>
      <c r="IV348" s="341"/>
      <c r="IW348" s="341"/>
      <c r="IX348" s="341"/>
      <c r="IY348" s="341"/>
      <c r="IZ348" s="341"/>
      <c r="JA348" s="341"/>
      <c r="JB348" s="341"/>
      <c r="JC348" s="341"/>
      <c r="JD348" s="341"/>
      <c r="JE348" s="341"/>
      <c r="JF348" s="341"/>
      <c r="JG348" s="341"/>
      <c r="JH348" s="341"/>
      <c r="JI348" s="341"/>
      <c r="JJ348" s="341"/>
      <c r="JK348" s="341"/>
      <c r="JL348" s="341"/>
      <c r="JM348" s="341"/>
      <c r="JN348" s="341"/>
      <c r="JO348" s="341"/>
      <c r="JP348" s="341"/>
      <c r="JQ348" s="341"/>
      <c r="JR348" s="341"/>
      <c r="JS348" s="341"/>
      <c r="JT348" s="341"/>
      <c r="JU348" s="341"/>
      <c r="JV348" s="341"/>
      <c r="JW348" s="341"/>
      <c r="JX348" s="341"/>
      <c r="JY348" s="341"/>
      <c r="JZ348" s="341"/>
      <c r="KA348" s="341"/>
      <c r="KB348" s="341"/>
      <c r="KC348" s="341"/>
      <c r="KD348" s="341"/>
      <c r="KE348" s="341"/>
      <c r="KF348" s="341"/>
      <c r="KG348" s="341"/>
      <c r="KH348" s="341"/>
      <c r="KI348" s="341"/>
      <c r="KJ348" s="341"/>
      <c r="KK348" s="341"/>
      <c r="KL348" s="341"/>
      <c r="KM348" s="341"/>
      <c r="KN348" s="341"/>
      <c r="KO348" s="341"/>
      <c r="KP348" s="341"/>
      <c r="KQ348" s="341"/>
      <c r="KR348" s="341"/>
      <c r="KS348" s="341"/>
      <c r="KT348" s="341"/>
      <c r="KU348" s="341"/>
      <c r="KV348" s="341"/>
      <c r="KW348" s="341"/>
      <c r="KX348" s="341"/>
      <c r="KY348" s="341"/>
      <c r="KZ348" s="341"/>
      <c r="LA348" s="341"/>
      <c r="LB348" s="341"/>
      <c r="LC348" s="341"/>
      <c r="LD348" s="341"/>
      <c r="LE348" s="341"/>
      <c r="LF348" s="341"/>
      <c r="LG348" s="341"/>
      <c r="LH348" s="341"/>
      <c r="LI348" s="341"/>
      <c r="LJ348" s="341"/>
      <c r="LK348" s="341"/>
      <c r="LL348" s="341"/>
      <c r="LM348" s="341"/>
      <c r="LN348" s="341"/>
      <c r="LO348" s="341"/>
      <c r="LP348" s="341"/>
      <c r="LQ348" s="341"/>
      <c r="LR348" s="341"/>
      <c r="LS348" s="341"/>
      <c r="LT348" s="341"/>
      <c r="LU348" s="341"/>
      <c r="LV348" s="341"/>
      <c r="LW348" s="341"/>
      <c r="LX348" s="341"/>
      <c r="LY348" s="341"/>
      <c r="LZ348" s="341"/>
      <c r="MA348" s="341"/>
      <c r="MB348" s="341"/>
      <c r="MC348" s="341"/>
      <c r="MD348" s="341"/>
      <c r="ME348" s="341"/>
      <c r="MF348" s="341"/>
      <c r="MG348" s="341"/>
      <c r="MH348" s="341"/>
      <c r="MI348" s="341"/>
      <c r="MJ348" s="341"/>
      <c r="MK348" s="341"/>
      <c r="ML348" s="341"/>
      <c r="MM348" s="341"/>
      <c r="MN348" s="341"/>
      <c r="MO348" s="341"/>
      <c r="MP348" s="341"/>
      <c r="MQ348" s="341"/>
      <c r="MR348" s="341"/>
      <c r="MS348" s="341"/>
      <c r="MT348" s="341"/>
      <c r="MU348" s="341"/>
      <c r="MV348" s="341"/>
      <c r="MW348" s="341"/>
      <c r="MX348" s="341"/>
      <c r="MY348" s="341"/>
      <c r="MZ348" s="341"/>
      <c r="NA348" s="341"/>
      <c r="NB348" s="341"/>
      <c r="NC348" s="341"/>
      <c r="ND348" s="341"/>
      <c r="NE348" s="341"/>
      <c r="NF348" s="341"/>
      <c r="NG348" s="341"/>
      <c r="NH348" s="341"/>
      <c r="NI348" s="341"/>
      <c r="NJ348" s="341"/>
      <c r="NK348" s="341"/>
      <c r="NL348" s="341"/>
      <c r="NM348" s="341"/>
      <c r="NN348" s="341"/>
      <c r="NO348" s="341"/>
      <c r="NP348" s="341"/>
      <c r="NQ348" s="341"/>
      <c r="NR348" s="341"/>
      <c r="NS348" s="341"/>
      <c r="NT348" s="341"/>
      <c r="NU348" s="341"/>
      <c r="NV348" s="341"/>
      <c r="NW348" s="341"/>
      <c r="NX348" s="341"/>
      <c r="NY348" s="341"/>
      <c r="NZ348" s="341"/>
      <c r="OA348" s="341"/>
      <c r="OB348" s="341"/>
      <c r="OC348" s="341"/>
      <c r="OD348" s="341"/>
      <c r="OE348" s="341"/>
      <c r="OF348" s="341"/>
      <c r="OG348" s="341"/>
      <c r="OH348" s="341"/>
      <c r="OI348" s="341"/>
      <c r="OJ348" s="341"/>
      <c r="OK348" s="341"/>
      <c r="OL348" s="341"/>
      <c r="OM348" s="341"/>
      <c r="ON348" s="341"/>
      <c r="OO348" s="341"/>
      <c r="OP348" s="341"/>
      <c r="OQ348" s="341"/>
      <c r="OR348" s="341"/>
      <c r="OS348" s="341"/>
      <c r="OT348" s="341"/>
      <c r="OU348" s="341"/>
      <c r="OV348" s="341"/>
      <c r="OW348" s="341"/>
      <c r="OX348" s="341"/>
      <c r="OY348" s="341"/>
      <c r="OZ348" s="341"/>
      <c r="PA348" s="341"/>
      <c r="PB348" s="341"/>
      <c r="PC348" s="341"/>
      <c r="PD348" s="341"/>
      <c r="PE348" s="341"/>
      <c r="PF348" s="341"/>
      <c r="PG348" s="341"/>
      <c r="PH348" s="341"/>
      <c r="PI348" s="341"/>
      <c r="PJ348" s="341"/>
      <c r="PK348" s="341"/>
      <c r="PL348" s="341"/>
      <c r="PM348" s="341"/>
      <c r="PN348" s="341"/>
      <c r="PO348" s="341"/>
      <c r="PP348" s="341"/>
      <c r="PQ348" s="341"/>
      <c r="PR348" s="341"/>
      <c r="PS348" s="341"/>
      <c r="PT348" s="341"/>
      <c r="PU348" s="341"/>
      <c r="PV348" s="341"/>
      <c r="PW348" s="341"/>
      <c r="PX348" s="341"/>
      <c r="PY348" s="341"/>
      <c r="PZ348" s="341"/>
      <c r="QA348" s="341"/>
      <c r="QB348" s="341"/>
      <c r="QC348" s="341"/>
      <c r="QD348" s="341"/>
      <c r="QE348" s="341"/>
      <c r="QF348" s="341"/>
      <c r="QG348" s="341"/>
      <c r="QH348" s="341"/>
      <c r="QI348" s="341"/>
      <c r="QJ348" s="341"/>
      <c r="QK348" s="341"/>
      <c r="QL348" s="341"/>
      <c r="QM348" s="341"/>
      <c r="QN348" s="341"/>
      <c r="QO348" s="341"/>
      <c r="QP348" s="341"/>
      <c r="QQ348" s="341"/>
      <c r="QR348" s="341"/>
      <c r="QS348" s="341"/>
      <c r="QT348" s="341"/>
      <c r="QU348" s="341"/>
      <c r="QV348" s="341"/>
      <c r="QW348" s="341"/>
      <c r="QX348" s="341"/>
      <c r="QY348" s="341"/>
      <c r="QZ348" s="341"/>
      <c r="RA348" s="341"/>
      <c r="RB348" s="341"/>
      <c r="RC348" s="341"/>
      <c r="RD348" s="341"/>
      <c r="RE348" s="341"/>
      <c r="RF348" s="341"/>
      <c r="RG348" s="341"/>
      <c r="RH348" s="341"/>
      <c r="RI348" s="341"/>
      <c r="RJ348" s="341"/>
      <c r="RK348" s="341"/>
      <c r="RL348" s="341"/>
      <c r="RM348" s="341"/>
      <c r="RN348" s="341"/>
      <c r="RO348" s="341"/>
      <c r="RP348" s="341"/>
      <c r="RQ348" s="341"/>
      <c r="RR348" s="341"/>
      <c r="RS348" s="341"/>
      <c r="RT348" s="341"/>
      <c r="RU348" s="341"/>
      <c r="RV348" s="341"/>
      <c r="RW348" s="341"/>
      <c r="RX348" s="341"/>
      <c r="RY348" s="341"/>
      <c r="RZ348" s="341"/>
      <c r="SA348" s="341"/>
      <c r="SB348" s="341"/>
      <c r="SC348" s="341"/>
      <c r="SD348" s="341"/>
      <c r="SE348" s="341"/>
      <c r="SF348" s="341"/>
      <c r="SG348" s="341"/>
      <c r="SH348" s="341"/>
      <c r="SI348" s="341"/>
      <c r="SJ348" s="341"/>
      <c r="SK348" s="341"/>
      <c r="SL348" s="341"/>
      <c r="SM348" s="341"/>
      <c r="SN348" s="341"/>
      <c r="SO348" s="341"/>
      <c r="SP348" s="341"/>
      <c r="SQ348" s="341"/>
      <c r="SR348" s="341"/>
      <c r="SS348" s="341"/>
      <c r="ST348" s="341"/>
      <c r="SU348" s="341"/>
      <c r="SV348" s="341"/>
      <c r="SW348" s="341"/>
      <c r="SX348" s="341"/>
      <c r="SY348" s="341"/>
      <c r="SZ348" s="341"/>
      <c r="TA348" s="341"/>
      <c r="TB348" s="341"/>
      <c r="TC348" s="341"/>
      <c r="TD348" s="341"/>
      <c r="TE348" s="341"/>
      <c r="TF348" s="341"/>
      <c r="TG348" s="341"/>
      <c r="TH348" s="341"/>
      <c r="TI348" s="341"/>
      <c r="TJ348" s="341"/>
      <c r="TK348" s="341"/>
      <c r="TL348" s="341"/>
      <c r="TM348" s="341"/>
      <c r="TN348" s="341"/>
      <c r="TO348" s="341"/>
      <c r="TP348" s="341"/>
      <c r="TQ348" s="341"/>
      <c r="TR348" s="341"/>
      <c r="TS348" s="341"/>
      <c r="TT348" s="341"/>
      <c r="TU348" s="341"/>
      <c r="TV348" s="341"/>
      <c r="TW348" s="341"/>
      <c r="TX348" s="341"/>
      <c r="TY348" s="341"/>
      <c r="TZ348" s="341"/>
      <c r="UA348" s="341"/>
      <c r="UB348" s="341"/>
      <c r="UC348" s="341"/>
      <c r="UD348" s="341"/>
      <c r="UE348" s="341"/>
      <c r="UF348" s="341"/>
      <c r="UG348" s="341"/>
      <c r="UH348" s="341"/>
      <c r="UI348" s="341"/>
      <c r="UJ348" s="341"/>
      <c r="UK348" s="341"/>
      <c r="UL348" s="341"/>
      <c r="UM348" s="341"/>
      <c r="UN348" s="341"/>
      <c r="UO348" s="341"/>
      <c r="UP348" s="341"/>
      <c r="UQ348" s="341"/>
      <c r="UR348" s="341"/>
      <c r="US348" s="341"/>
      <c r="UT348" s="341"/>
      <c r="UU348" s="341"/>
      <c r="UV348" s="341"/>
      <c r="UW348" s="341"/>
      <c r="UX348" s="341"/>
      <c r="UY348" s="341"/>
      <c r="UZ348" s="341"/>
      <c r="VA348" s="341"/>
      <c r="VB348" s="341"/>
      <c r="VC348" s="341"/>
      <c r="VD348" s="341"/>
      <c r="VE348" s="341"/>
      <c r="VF348" s="341"/>
      <c r="VG348" s="341"/>
      <c r="VH348" s="341"/>
      <c r="VI348" s="341"/>
      <c r="VJ348" s="341"/>
      <c r="VK348" s="341"/>
      <c r="VL348" s="341"/>
      <c r="VM348" s="341"/>
      <c r="VN348" s="341"/>
      <c r="VO348" s="341"/>
      <c r="VP348" s="341"/>
      <c r="VQ348" s="341"/>
      <c r="VR348" s="341"/>
      <c r="VS348" s="341"/>
      <c r="VT348" s="341"/>
      <c r="VU348" s="341"/>
      <c r="VV348" s="341"/>
      <c r="VW348" s="341"/>
      <c r="VX348" s="341"/>
      <c r="VY348" s="341"/>
      <c r="VZ348" s="341"/>
      <c r="WA348" s="341"/>
      <c r="WB348" s="341"/>
      <c r="WC348" s="341"/>
      <c r="WD348" s="341"/>
      <c r="WE348" s="341"/>
      <c r="WF348" s="341"/>
      <c r="WG348" s="341"/>
      <c r="WH348" s="341"/>
      <c r="WI348" s="341"/>
      <c r="WJ348" s="341"/>
      <c r="WK348" s="341"/>
      <c r="WL348" s="341"/>
      <c r="WM348" s="341"/>
      <c r="WN348" s="341"/>
      <c r="WO348" s="341"/>
      <c r="WP348" s="341"/>
      <c r="WQ348" s="341"/>
      <c r="WR348" s="341"/>
      <c r="WS348" s="341"/>
      <c r="WT348" s="341"/>
      <c r="WU348" s="341"/>
      <c r="WV348" s="341"/>
      <c r="WW348" s="341"/>
      <c r="WX348" s="341"/>
      <c r="WY348" s="341"/>
      <c r="WZ348" s="341"/>
      <c r="XA348" s="341"/>
      <c r="XB348" s="341"/>
      <c r="XC348" s="341"/>
      <c r="XD348" s="341"/>
      <c r="XE348" s="341"/>
      <c r="XF348" s="341"/>
      <c r="XG348" s="341"/>
      <c r="XH348" s="341"/>
      <c r="XI348" s="341"/>
      <c r="XJ348" s="341"/>
      <c r="XK348" s="341"/>
      <c r="XL348" s="341"/>
      <c r="XM348" s="341"/>
      <c r="XN348" s="341"/>
      <c r="XO348" s="341"/>
      <c r="XP348" s="341"/>
      <c r="XQ348" s="341"/>
      <c r="XR348" s="341"/>
      <c r="XS348" s="341"/>
      <c r="XT348" s="341"/>
      <c r="XU348" s="341"/>
      <c r="XV348" s="341"/>
      <c r="XW348" s="341"/>
      <c r="XX348" s="341"/>
      <c r="XY348" s="341"/>
      <c r="XZ348" s="341"/>
      <c r="YA348" s="341"/>
      <c r="YB348" s="341"/>
      <c r="YC348" s="341"/>
      <c r="YD348" s="341"/>
      <c r="YE348" s="341"/>
      <c r="YF348" s="341"/>
      <c r="YG348" s="341"/>
      <c r="YH348" s="341"/>
      <c r="YI348" s="341"/>
      <c r="YJ348" s="341"/>
      <c r="YK348" s="341"/>
      <c r="YL348" s="341"/>
      <c r="YM348" s="341"/>
      <c r="YN348" s="341"/>
      <c r="YO348" s="341"/>
      <c r="YP348" s="341"/>
      <c r="YQ348" s="341"/>
      <c r="YR348" s="341"/>
      <c r="YS348" s="341"/>
      <c r="YT348" s="341"/>
      <c r="YU348" s="341"/>
      <c r="YV348" s="341"/>
      <c r="YW348" s="341"/>
      <c r="YX348" s="341"/>
      <c r="YY348" s="341"/>
      <c r="YZ348" s="341"/>
      <c r="ZA348" s="341"/>
      <c r="ZB348" s="341"/>
      <c r="ZC348" s="341"/>
      <c r="ZD348" s="341"/>
      <c r="ZE348" s="341"/>
      <c r="ZF348" s="341"/>
      <c r="ZG348" s="341"/>
      <c r="ZH348" s="341"/>
      <c r="ZI348" s="341"/>
      <c r="ZJ348" s="341"/>
      <c r="ZK348" s="341"/>
      <c r="ZL348" s="341"/>
      <c r="ZM348" s="341"/>
      <c r="ZN348" s="341"/>
      <c r="ZO348" s="341"/>
      <c r="ZP348" s="341"/>
      <c r="ZQ348" s="341"/>
      <c r="ZR348" s="341"/>
      <c r="ZS348" s="341"/>
      <c r="ZT348" s="341"/>
      <c r="ZU348" s="341"/>
      <c r="ZV348" s="341"/>
      <c r="ZW348" s="341"/>
      <c r="ZX348" s="341"/>
      <c r="ZY348" s="341"/>
      <c r="ZZ348" s="341"/>
      <c r="AAA348" s="341"/>
      <c r="AAB348" s="341"/>
      <c r="AAC348" s="341"/>
      <c r="AAD348" s="341"/>
      <c r="AAE348" s="341"/>
      <c r="AAF348" s="341"/>
      <c r="AAG348" s="341"/>
      <c r="AAH348" s="341"/>
      <c r="AAI348" s="341"/>
      <c r="AAJ348" s="341"/>
      <c r="AAK348" s="341"/>
      <c r="AAL348" s="341"/>
      <c r="AAM348" s="341"/>
      <c r="AAN348" s="341"/>
      <c r="AAO348" s="341"/>
      <c r="AAP348" s="341"/>
      <c r="AAQ348" s="341"/>
      <c r="AAR348" s="341"/>
      <c r="AAS348" s="341"/>
      <c r="AAT348" s="341"/>
      <c r="AAU348" s="341"/>
      <c r="AAV348" s="341"/>
      <c r="AAW348" s="341"/>
      <c r="AAX348" s="341"/>
      <c r="AAY348" s="341"/>
      <c r="AAZ348" s="341"/>
      <c r="ABA348" s="341"/>
      <c r="ABB348" s="341"/>
      <c r="ABC348" s="341"/>
      <c r="ABD348" s="341"/>
      <c r="ABE348" s="341"/>
      <c r="ABF348" s="341"/>
      <c r="ABG348" s="341"/>
      <c r="ABH348" s="341"/>
      <c r="ABI348" s="341"/>
      <c r="ABJ348" s="341"/>
      <c r="ABK348" s="341"/>
      <c r="ABL348" s="341"/>
      <c r="ABM348" s="341"/>
      <c r="ABN348" s="341"/>
      <c r="ABO348" s="341"/>
      <c r="ABP348" s="341"/>
      <c r="ABQ348" s="341"/>
      <c r="ABR348" s="341"/>
      <c r="ABS348" s="341"/>
      <c r="ABT348" s="341"/>
      <c r="ABU348" s="341"/>
      <c r="ABV348" s="341"/>
      <c r="ABW348" s="341"/>
      <c r="ABX348" s="341"/>
      <c r="ABY348" s="341"/>
      <c r="ABZ348" s="341"/>
      <c r="ACA348" s="341"/>
      <c r="ACB348" s="341"/>
      <c r="ACC348" s="341"/>
      <c r="ACD348" s="341"/>
      <c r="ACE348" s="341"/>
      <c r="ACF348" s="341"/>
      <c r="ACG348" s="341"/>
      <c r="ACH348" s="341"/>
      <c r="ACI348" s="341"/>
      <c r="ACJ348" s="341"/>
      <c r="ACK348" s="341"/>
      <c r="ACL348" s="341"/>
      <c r="ACM348" s="341"/>
      <c r="ACN348" s="341"/>
      <c r="ACO348" s="341"/>
      <c r="ACP348" s="341"/>
      <c r="ACQ348" s="341"/>
      <c r="ACR348" s="341"/>
      <c r="ACS348" s="341"/>
      <c r="ACT348" s="341"/>
      <c r="ACU348" s="341"/>
      <c r="ACV348" s="341"/>
      <c r="ACW348" s="341"/>
      <c r="ACX348" s="341"/>
      <c r="ACY348" s="341"/>
      <c r="ACZ348" s="341"/>
      <c r="ADA348" s="341"/>
      <c r="ADB348" s="341"/>
      <c r="ADC348" s="341"/>
      <c r="ADD348" s="341"/>
      <c r="ADE348" s="341"/>
      <c r="ADF348" s="341"/>
      <c r="ADG348" s="341"/>
      <c r="ADH348" s="341"/>
      <c r="ADI348" s="341"/>
      <c r="ADJ348" s="341"/>
      <c r="ADK348" s="341"/>
      <c r="ADL348" s="341"/>
      <c r="ADM348" s="341"/>
      <c r="ADN348" s="341"/>
      <c r="ADO348" s="341"/>
      <c r="ADP348" s="341"/>
      <c r="ADQ348" s="341"/>
      <c r="ADR348" s="341"/>
      <c r="ADS348" s="341"/>
      <c r="ADT348" s="341"/>
      <c r="ADU348" s="341"/>
      <c r="ADV348" s="341"/>
      <c r="ADW348" s="341"/>
      <c r="ADX348" s="341"/>
      <c r="ADY348" s="341"/>
      <c r="ADZ348" s="341"/>
      <c r="AEA348" s="341"/>
      <c r="AEB348" s="341"/>
      <c r="AEC348" s="341"/>
      <c r="AED348" s="341"/>
      <c r="AEE348" s="341"/>
      <c r="AEF348" s="341"/>
      <c r="AEG348" s="341"/>
      <c r="AEH348" s="341"/>
      <c r="AEI348" s="341"/>
      <c r="AEJ348" s="341"/>
      <c r="AEK348" s="341"/>
      <c r="AEL348" s="341"/>
      <c r="AEM348" s="341"/>
      <c r="AEN348" s="341"/>
      <c r="AEO348" s="341"/>
      <c r="AEP348" s="341"/>
      <c r="AEQ348" s="341"/>
      <c r="AER348" s="341"/>
      <c r="AES348" s="341"/>
      <c r="AET348" s="341"/>
      <c r="AEU348" s="341"/>
      <c r="AEV348" s="341"/>
      <c r="AEW348" s="341"/>
      <c r="AEX348" s="341"/>
      <c r="AEY348" s="341"/>
      <c r="AEZ348" s="341"/>
      <c r="AFA348" s="341"/>
      <c r="AFB348" s="341"/>
      <c r="AFC348" s="341"/>
      <c r="AFD348" s="341"/>
      <c r="AFE348" s="341"/>
      <c r="AFF348" s="341"/>
      <c r="AFG348" s="341"/>
      <c r="AFH348" s="341"/>
      <c r="AFI348" s="341"/>
      <c r="AFJ348" s="341"/>
      <c r="AFK348" s="341"/>
      <c r="AFL348" s="341"/>
      <c r="AFM348" s="341"/>
      <c r="AFN348" s="341"/>
      <c r="AFO348" s="341"/>
      <c r="AFP348" s="341"/>
      <c r="AFQ348" s="341"/>
      <c r="AFR348" s="341"/>
      <c r="AFS348" s="341"/>
      <c r="AFT348" s="341"/>
      <c r="AFU348" s="341"/>
      <c r="AFV348" s="341"/>
      <c r="AFW348" s="341"/>
      <c r="AFX348" s="341"/>
      <c r="AFY348" s="341"/>
      <c r="AFZ348" s="341"/>
      <c r="AGA348" s="341"/>
      <c r="AGB348" s="341"/>
      <c r="AGC348" s="341"/>
      <c r="AGD348" s="341"/>
      <c r="AGE348" s="341"/>
      <c r="AGF348" s="341"/>
      <c r="AGG348" s="341"/>
      <c r="AGH348" s="341"/>
      <c r="AGI348" s="341"/>
      <c r="AGJ348" s="341"/>
      <c r="AGK348" s="341"/>
      <c r="AGL348" s="341"/>
      <c r="AGM348" s="341"/>
      <c r="AGN348" s="341"/>
      <c r="AGO348" s="341"/>
      <c r="AGP348" s="341"/>
      <c r="AGQ348" s="341"/>
      <c r="AGR348" s="341"/>
      <c r="AGS348" s="341"/>
      <c r="AGT348" s="341"/>
      <c r="AGU348" s="341"/>
      <c r="AGV348" s="341"/>
      <c r="AGW348" s="341"/>
      <c r="AGX348" s="341"/>
      <c r="AGY348" s="341"/>
      <c r="AGZ348" s="341"/>
      <c r="AHA348" s="341"/>
      <c r="AHB348" s="341"/>
      <c r="AHC348" s="341"/>
      <c r="AHD348" s="341"/>
      <c r="AHE348" s="341"/>
      <c r="AHF348" s="341"/>
      <c r="AHG348" s="341"/>
      <c r="AHH348" s="341"/>
      <c r="AHI348" s="341"/>
      <c r="AHJ348" s="341"/>
      <c r="AHK348" s="341"/>
      <c r="AHL348" s="341"/>
      <c r="AHM348" s="341"/>
      <c r="AHN348" s="341"/>
      <c r="AHO348" s="341"/>
      <c r="AHP348" s="341"/>
      <c r="AHQ348" s="341"/>
      <c r="AHR348" s="341"/>
      <c r="AHS348" s="341"/>
      <c r="AHT348" s="341"/>
      <c r="AHU348" s="341"/>
      <c r="AHV348" s="341"/>
      <c r="AHW348" s="341"/>
      <c r="AHX348" s="341"/>
      <c r="AHY348" s="341"/>
      <c r="AHZ348" s="341"/>
      <c r="AIA348" s="341"/>
      <c r="AIB348" s="341"/>
      <c r="AIC348" s="341"/>
      <c r="AID348" s="341"/>
      <c r="AIE348" s="341"/>
      <c r="AIF348" s="341"/>
      <c r="AIG348" s="341"/>
      <c r="AIH348" s="341"/>
      <c r="AII348" s="341"/>
      <c r="AIJ348" s="341"/>
      <c r="AIK348" s="341"/>
      <c r="AIL348" s="341"/>
      <c r="AIM348" s="341"/>
      <c r="AIN348" s="341"/>
      <c r="AIO348" s="341"/>
      <c r="AIP348" s="341"/>
      <c r="AIQ348" s="341"/>
      <c r="AIR348" s="341"/>
      <c r="AIS348" s="341"/>
      <c r="AIT348" s="341"/>
      <c r="AIU348" s="341"/>
      <c r="AIV348" s="341"/>
      <c r="AIW348" s="341"/>
      <c r="AIX348" s="341"/>
      <c r="AIY348" s="341"/>
      <c r="AIZ348" s="341"/>
      <c r="AJA348" s="341"/>
      <c r="AJB348" s="341"/>
      <c r="AJC348" s="341"/>
      <c r="AJD348" s="341"/>
      <c r="AJE348" s="341"/>
      <c r="AJF348" s="341"/>
      <c r="AJG348" s="341"/>
      <c r="AJH348" s="341"/>
      <c r="AJI348" s="341"/>
      <c r="AJJ348" s="341"/>
      <c r="AJK348" s="341"/>
      <c r="AJL348" s="341"/>
      <c r="AJM348" s="341"/>
      <c r="AJN348" s="341"/>
      <c r="AJO348" s="341"/>
      <c r="AJP348" s="341"/>
      <c r="AJQ348" s="341"/>
      <c r="AJR348" s="341"/>
      <c r="AJS348" s="341"/>
      <c r="AJT348" s="341"/>
      <c r="AJU348" s="341"/>
      <c r="AJV348" s="341"/>
      <c r="AJW348" s="341"/>
      <c r="AJX348" s="341"/>
      <c r="AJY348" s="341"/>
      <c r="AJZ348" s="341"/>
      <c r="AKA348" s="341"/>
      <c r="AKB348" s="341"/>
      <c r="AKC348" s="341"/>
      <c r="AKD348" s="341"/>
      <c r="AKE348" s="341"/>
      <c r="AKF348" s="341"/>
      <c r="AKG348" s="341"/>
      <c r="AKH348" s="341"/>
      <c r="AKI348" s="341"/>
      <c r="AKJ348" s="341"/>
      <c r="AKK348" s="341"/>
      <c r="AKL348" s="341"/>
      <c r="AKM348" s="341"/>
      <c r="AKN348" s="341"/>
      <c r="AKO348" s="341"/>
      <c r="AKP348" s="341"/>
      <c r="AKQ348" s="341"/>
      <c r="AKR348" s="341"/>
      <c r="AKS348" s="341"/>
      <c r="AKT348" s="341"/>
      <c r="AKU348" s="341"/>
      <c r="AKV348" s="341"/>
      <c r="AKW348" s="341"/>
      <c r="AKX348" s="341"/>
      <c r="AKY348" s="341"/>
      <c r="AKZ348" s="341"/>
      <c r="ALA348" s="341"/>
      <c r="ALB348" s="341"/>
      <c r="ALC348" s="341"/>
      <c r="ALD348" s="341"/>
      <c r="ALE348" s="341"/>
      <c r="ALF348" s="341"/>
      <c r="ALG348" s="341"/>
      <c r="ALH348" s="341"/>
      <c r="ALI348" s="341"/>
      <c r="ALJ348" s="341"/>
      <c r="ALK348" s="341"/>
      <c r="ALL348" s="341"/>
      <c r="ALM348" s="341"/>
      <c r="ALN348" s="341"/>
      <c r="ALO348" s="341"/>
      <c r="ALP348" s="341"/>
      <c r="ALQ348" s="341"/>
      <c r="ALR348" s="341"/>
      <c r="ALS348" s="341"/>
      <c r="ALT348" s="341"/>
      <c r="ALU348" s="341"/>
      <c r="ALV348" s="341"/>
      <c r="ALW348" s="341"/>
      <c r="ALX348" s="341"/>
      <c r="ALY348" s="341"/>
      <c r="ALZ348" s="341"/>
      <c r="AMA348" s="341"/>
      <c r="AMB348" s="341"/>
      <c r="AMC348" s="341"/>
      <c r="AMD348" s="341"/>
      <c r="AME348" s="341"/>
      <c r="AMF348" s="341"/>
      <c r="AMG348" s="341"/>
      <c r="AMH348" s="341"/>
      <c r="AMI348" s="341"/>
      <c r="AMJ348" s="341"/>
      <c r="AMK348" s="341"/>
      <c r="AML348" s="341"/>
      <c r="AMM348" s="341"/>
      <c r="AMN348" s="341"/>
      <c r="AMO348" s="341"/>
      <c r="AMP348" s="341"/>
      <c r="AMQ348" s="341"/>
      <c r="AMR348" s="341"/>
      <c r="AMS348" s="341"/>
      <c r="AMT348" s="341"/>
      <c r="AMU348" s="341"/>
      <c r="AMV348" s="341"/>
      <c r="AMW348" s="341"/>
      <c r="AMX348" s="341"/>
      <c r="AMY348" s="341"/>
      <c r="AMZ348" s="341"/>
      <c r="ANA348" s="341"/>
      <c r="ANB348" s="341"/>
      <c r="ANC348" s="341"/>
      <c r="AND348" s="341"/>
      <c r="ANE348" s="341"/>
      <c r="ANF348" s="341"/>
      <c r="ANG348" s="341"/>
      <c r="ANH348" s="341"/>
      <c r="ANI348" s="341"/>
      <c r="ANJ348" s="341"/>
      <c r="ANK348" s="341"/>
      <c r="ANL348" s="341"/>
      <c r="ANM348" s="341"/>
      <c r="ANN348" s="341"/>
      <c r="ANO348" s="341"/>
      <c r="ANP348" s="341"/>
      <c r="ANQ348" s="341"/>
      <c r="ANR348" s="341"/>
      <c r="ANS348" s="341"/>
      <c r="ANT348" s="341"/>
      <c r="ANU348" s="341"/>
      <c r="ANV348" s="341"/>
      <c r="ANW348" s="341"/>
      <c r="ANX348" s="341"/>
      <c r="ANY348" s="341"/>
      <c r="ANZ348" s="341"/>
      <c r="AOA348" s="341"/>
      <c r="AOB348" s="341"/>
      <c r="AOC348" s="341"/>
      <c r="AOD348" s="341"/>
      <c r="AOE348" s="341"/>
      <c r="AOF348" s="341"/>
      <c r="AOG348" s="341"/>
      <c r="AOH348" s="341"/>
      <c r="AOI348" s="341"/>
      <c r="AOJ348" s="341"/>
      <c r="AOK348" s="341"/>
      <c r="AOL348" s="341"/>
      <c r="AOM348" s="341"/>
      <c r="AON348" s="341"/>
      <c r="AOO348" s="341"/>
      <c r="AOP348" s="341"/>
      <c r="AOQ348" s="341"/>
      <c r="AOR348" s="341"/>
      <c r="AOS348" s="341"/>
      <c r="AOT348" s="341"/>
      <c r="AOU348" s="341"/>
      <c r="AOV348" s="341"/>
      <c r="AOW348" s="341"/>
      <c r="AOX348" s="341"/>
      <c r="AOY348" s="341"/>
      <c r="AOZ348" s="341"/>
      <c r="APA348" s="341"/>
      <c r="APB348" s="341"/>
      <c r="APC348" s="341"/>
      <c r="APD348" s="341"/>
      <c r="APE348" s="341"/>
      <c r="APF348" s="341"/>
      <c r="APG348" s="341"/>
      <c r="APH348" s="341"/>
      <c r="API348" s="341"/>
      <c r="APJ348" s="341"/>
      <c r="APK348" s="341"/>
      <c r="APL348" s="341"/>
      <c r="APM348" s="341"/>
      <c r="APN348" s="341"/>
      <c r="APO348" s="341"/>
      <c r="APP348" s="341"/>
      <c r="APQ348" s="341"/>
      <c r="APR348" s="341"/>
      <c r="APS348" s="341"/>
      <c r="APT348" s="341"/>
      <c r="APU348" s="341"/>
      <c r="APV348" s="341"/>
      <c r="APW348" s="341"/>
      <c r="APX348" s="341"/>
      <c r="APY348" s="341"/>
      <c r="APZ348" s="341"/>
      <c r="AQA348" s="341"/>
      <c r="AQB348" s="341"/>
      <c r="AQC348" s="341"/>
      <c r="AQD348" s="341"/>
      <c r="AQE348" s="341"/>
      <c r="AQF348" s="341"/>
      <c r="AQG348" s="341"/>
      <c r="AQH348" s="341"/>
      <c r="AQI348" s="341"/>
      <c r="AQJ348" s="341"/>
      <c r="AQK348" s="341"/>
      <c r="AQL348" s="341"/>
      <c r="AQM348" s="341"/>
      <c r="AQN348" s="341"/>
      <c r="AQO348" s="341"/>
      <c r="AQP348" s="341"/>
      <c r="AQQ348" s="341"/>
      <c r="AQR348" s="341"/>
      <c r="AQS348" s="341"/>
      <c r="AQT348" s="341"/>
      <c r="AQU348" s="341"/>
      <c r="AQV348" s="341"/>
      <c r="AQW348" s="341"/>
      <c r="AQX348" s="341"/>
      <c r="AQY348" s="341"/>
      <c r="AQZ348" s="341"/>
      <c r="ARA348" s="341"/>
      <c r="ARB348" s="341"/>
      <c r="ARC348" s="341"/>
      <c r="ARD348" s="341"/>
      <c r="ARE348" s="341"/>
      <c r="ARF348" s="341"/>
      <c r="ARG348" s="341"/>
      <c r="ARH348" s="341"/>
      <c r="ARI348" s="341"/>
      <c r="ARJ348" s="341"/>
      <c r="ARK348" s="341"/>
      <c r="ARL348" s="341"/>
      <c r="ARM348" s="341"/>
      <c r="ARN348" s="341"/>
      <c r="ARO348" s="341"/>
      <c r="ARP348" s="341"/>
      <c r="ARQ348" s="341"/>
      <c r="ARR348" s="341"/>
      <c r="ARS348" s="341"/>
      <c r="ART348" s="341"/>
      <c r="ARU348" s="341"/>
      <c r="ARV348" s="341"/>
      <c r="ARW348" s="341"/>
      <c r="ARX348" s="341"/>
      <c r="ARY348" s="341"/>
      <c r="ARZ348" s="341"/>
      <c r="ASA348" s="341"/>
      <c r="ASB348" s="341"/>
      <c r="ASC348" s="341"/>
      <c r="ASD348" s="341"/>
      <c r="ASE348" s="341"/>
      <c r="ASF348" s="341"/>
      <c r="ASG348" s="341"/>
      <c r="ASH348" s="341"/>
      <c r="ASI348" s="341"/>
      <c r="ASJ348" s="341"/>
      <c r="ASK348" s="341"/>
      <c r="ASL348" s="341"/>
      <c r="ASM348" s="341"/>
      <c r="ASN348" s="341"/>
      <c r="ASO348" s="341"/>
      <c r="ASP348" s="341"/>
      <c r="ASQ348" s="341"/>
      <c r="ASR348" s="341"/>
      <c r="ASS348" s="341"/>
      <c r="AST348" s="341"/>
      <c r="ASU348" s="341"/>
      <c r="ASV348" s="341"/>
      <c r="ASW348" s="341"/>
      <c r="ASX348" s="341"/>
      <c r="ASY348" s="341"/>
      <c r="ASZ348" s="341"/>
      <c r="ATA348" s="341"/>
      <c r="ATB348" s="341"/>
      <c r="ATC348" s="341"/>
      <c r="ATD348" s="341"/>
      <c r="ATE348" s="341"/>
      <c r="ATF348" s="341"/>
      <c r="ATG348" s="341"/>
      <c r="ATH348" s="341"/>
      <c r="ATI348" s="341"/>
      <c r="ATJ348" s="341"/>
      <c r="ATK348" s="341"/>
      <c r="ATL348" s="341"/>
      <c r="ATM348" s="341"/>
      <c r="ATN348" s="341"/>
      <c r="ATO348" s="341"/>
      <c r="ATP348" s="341"/>
      <c r="ATQ348" s="341"/>
      <c r="ATR348" s="341"/>
      <c r="ATS348" s="341"/>
      <c r="ATT348" s="341"/>
      <c r="ATU348" s="341"/>
      <c r="ATV348" s="341"/>
      <c r="ATW348" s="341"/>
      <c r="ATX348" s="341"/>
      <c r="ATY348" s="341"/>
      <c r="ATZ348" s="341"/>
      <c r="AUA348" s="341"/>
      <c r="AUB348" s="341"/>
      <c r="AUC348" s="341"/>
      <c r="AUD348" s="341"/>
      <c r="AUE348" s="341"/>
      <c r="AUF348" s="341"/>
      <c r="AUG348" s="341"/>
      <c r="AUH348" s="341"/>
      <c r="AUI348" s="341"/>
      <c r="AUJ348" s="341"/>
      <c r="AUK348" s="341"/>
      <c r="AUL348" s="341"/>
      <c r="AUM348" s="341"/>
      <c r="AUN348" s="341"/>
      <c r="AUO348" s="341"/>
      <c r="AUP348" s="341"/>
      <c r="AUQ348" s="341"/>
      <c r="AUR348" s="341"/>
      <c r="AUS348" s="341"/>
      <c r="AUT348" s="341"/>
      <c r="AUU348" s="341"/>
      <c r="AUV348" s="341"/>
      <c r="AUW348" s="341"/>
      <c r="AUX348" s="341"/>
      <c r="AUY348" s="341"/>
      <c r="AUZ348" s="341"/>
      <c r="AVA348" s="341"/>
      <c r="AVB348" s="341"/>
      <c r="AVC348" s="341"/>
      <c r="AVD348" s="341"/>
      <c r="AVE348" s="341"/>
      <c r="AVF348" s="341"/>
      <c r="AVG348" s="341"/>
      <c r="AVH348" s="341"/>
      <c r="AVI348" s="341"/>
      <c r="AVJ348" s="341"/>
      <c r="AVK348" s="341"/>
      <c r="AVL348" s="341"/>
      <c r="AVM348" s="341"/>
      <c r="AVN348" s="341"/>
      <c r="AVO348" s="341"/>
      <c r="AVP348" s="341"/>
      <c r="AVQ348" s="341"/>
      <c r="AVR348" s="341"/>
      <c r="AVS348" s="341"/>
      <c r="AVT348" s="341"/>
      <c r="AVU348" s="341"/>
      <c r="AVV348" s="341"/>
      <c r="AVW348" s="341"/>
      <c r="AVX348" s="341"/>
      <c r="AVY348" s="341"/>
      <c r="AVZ348" s="341"/>
      <c r="AWA348" s="341"/>
      <c r="AWB348" s="341"/>
      <c r="AWC348" s="341"/>
      <c r="AWD348" s="341"/>
      <c r="AWE348" s="341"/>
      <c r="AWF348" s="341"/>
      <c r="AWG348" s="341"/>
      <c r="AWH348" s="341"/>
      <c r="AWI348" s="341"/>
      <c r="AWJ348" s="341"/>
      <c r="AWK348" s="341"/>
      <c r="AWL348" s="341"/>
      <c r="AWM348" s="341"/>
      <c r="AWN348" s="341"/>
      <c r="AWO348" s="341"/>
      <c r="AWP348" s="341"/>
      <c r="AWQ348" s="341"/>
      <c r="AWR348" s="341"/>
      <c r="AWS348" s="341"/>
      <c r="AWT348" s="341"/>
      <c r="AWU348" s="341"/>
      <c r="AWV348" s="341"/>
      <c r="AWW348" s="341"/>
      <c r="AWX348" s="341"/>
      <c r="AWY348" s="341"/>
      <c r="AWZ348" s="341"/>
      <c r="AXA348" s="341"/>
      <c r="AXB348" s="341"/>
      <c r="AXC348" s="341"/>
      <c r="AXD348" s="341"/>
      <c r="AXE348" s="341"/>
      <c r="AXF348" s="341"/>
      <c r="AXG348" s="341"/>
      <c r="AXH348" s="341"/>
      <c r="AXI348" s="341"/>
      <c r="AXJ348" s="341"/>
      <c r="AXK348" s="341"/>
      <c r="AXL348" s="341"/>
      <c r="AXM348" s="341"/>
      <c r="AXN348" s="341"/>
      <c r="AXO348" s="341"/>
      <c r="AXP348" s="341"/>
      <c r="AXQ348" s="341"/>
      <c r="AXR348" s="341"/>
      <c r="AXS348" s="341"/>
      <c r="AXT348" s="341"/>
      <c r="AXU348" s="341"/>
      <c r="AXV348" s="341"/>
      <c r="AXW348" s="341"/>
      <c r="AXX348" s="341"/>
      <c r="AXY348" s="341"/>
      <c r="AXZ348" s="341"/>
      <c r="AYA348" s="341"/>
      <c r="AYB348" s="341"/>
      <c r="AYC348" s="341"/>
      <c r="AYD348" s="341"/>
      <c r="AYE348" s="341"/>
      <c r="AYF348" s="341"/>
      <c r="AYG348" s="341"/>
      <c r="AYH348" s="341"/>
      <c r="AYI348" s="341"/>
      <c r="AYJ348" s="341"/>
      <c r="AYK348" s="341"/>
      <c r="AYL348" s="341"/>
      <c r="AYM348" s="341"/>
      <c r="AYN348" s="341"/>
      <c r="AYO348" s="341"/>
      <c r="AYP348" s="341"/>
      <c r="AYQ348" s="341"/>
      <c r="AYR348" s="341"/>
      <c r="AYS348" s="341"/>
      <c r="AYT348" s="341"/>
      <c r="AYU348" s="341"/>
      <c r="AYV348" s="341"/>
      <c r="AYW348" s="341"/>
      <c r="AYX348" s="341"/>
      <c r="AYY348" s="341"/>
      <c r="AYZ348" s="341"/>
      <c r="AZA348" s="341"/>
      <c r="AZB348" s="341"/>
      <c r="AZC348" s="341"/>
      <c r="AZD348" s="341"/>
      <c r="AZE348" s="341"/>
      <c r="AZF348" s="341"/>
      <c r="AZG348" s="341"/>
      <c r="AZH348" s="341"/>
      <c r="AZI348" s="341"/>
      <c r="AZJ348" s="341"/>
      <c r="AZK348" s="341"/>
      <c r="AZL348" s="341"/>
      <c r="AZM348" s="341"/>
      <c r="AZN348" s="341"/>
      <c r="AZO348" s="341"/>
      <c r="AZP348" s="341"/>
      <c r="AZQ348" s="341"/>
      <c r="AZR348" s="341"/>
      <c r="AZS348" s="341"/>
      <c r="AZT348" s="341"/>
      <c r="AZU348" s="341"/>
      <c r="AZV348" s="341"/>
      <c r="AZW348" s="341"/>
      <c r="AZX348" s="341"/>
      <c r="AZY348" s="341"/>
      <c r="AZZ348" s="341"/>
      <c r="BAA348" s="341"/>
      <c r="BAB348" s="341"/>
      <c r="BAC348" s="341"/>
      <c r="BAD348" s="341"/>
      <c r="BAE348" s="341"/>
      <c r="BAF348" s="341"/>
      <c r="BAG348" s="341"/>
      <c r="BAH348" s="341"/>
      <c r="BAI348" s="341"/>
      <c r="BAJ348" s="341"/>
      <c r="BAK348" s="341"/>
      <c r="BAL348" s="341"/>
      <c r="BAM348" s="341"/>
      <c r="BAN348" s="341"/>
      <c r="BAO348" s="341"/>
      <c r="BAP348" s="341"/>
      <c r="BAQ348" s="341"/>
      <c r="BAR348" s="341"/>
      <c r="BAS348" s="341"/>
      <c r="BAT348" s="341"/>
      <c r="BAU348" s="341"/>
      <c r="BAV348" s="341"/>
      <c r="BAW348" s="341"/>
      <c r="BAX348" s="341"/>
      <c r="BAY348" s="341"/>
      <c r="BAZ348" s="341"/>
      <c r="BBA348" s="341"/>
      <c r="BBB348" s="341"/>
      <c r="BBC348" s="341"/>
      <c r="BBD348" s="341"/>
      <c r="BBE348" s="341"/>
      <c r="BBF348" s="341"/>
      <c r="BBG348" s="341"/>
      <c r="BBH348" s="341"/>
      <c r="BBI348" s="341"/>
      <c r="BBJ348" s="341"/>
      <c r="BBK348" s="341"/>
      <c r="BBL348" s="341"/>
      <c r="BBM348" s="341"/>
      <c r="BBN348" s="341"/>
      <c r="BBO348" s="341"/>
      <c r="BBP348" s="341"/>
      <c r="BBQ348" s="341"/>
      <c r="BBR348" s="341"/>
      <c r="BBS348" s="341"/>
      <c r="BBT348" s="341"/>
      <c r="BBU348" s="341"/>
      <c r="BBV348" s="341"/>
      <c r="BBW348" s="341"/>
      <c r="BBX348" s="341"/>
      <c r="BBY348" s="341"/>
      <c r="BBZ348" s="341"/>
      <c r="BCA348" s="341"/>
      <c r="BCB348" s="341"/>
      <c r="BCC348" s="341"/>
      <c r="BCD348" s="341"/>
      <c r="BCE348" s="341"/>
      <c r="BCF348" s="341"/>
      <c r="BCG348" s="341"/>
      <c r="BCH348" s="341"/>
      <c r="BCI348" s="341"/>
      <c r="BCJ348" s="341"/>
      <c r="BCK348" s="341"/>
      <c r="BCL348" s="341"/>
      <c r="BCM348" s="341"/>
      <c r="BCN348" s="341"/>
      <c r="BCO348" s="341"/>
      <c r="BCP348" s="341"/>
      <c r="BCQ348" s="341"/>
      <c r="BCR348" s="341"/>
      <c r="BCS348" s="341"/>
      <c r="BCT348" s="341"/>
      <c r="BCU348" s="341"/>
      <c r="BCV348" s="341"/>
      <c r="BCW348" s="341"/>
      <c r="BCX348" s="341"/>
      <c r="BCY348" s="341"/>
      <c r="BCZ348" s="341"/>
      <c r="BDA348" s="341"/>
      <c r="BDB348" s="341"/>
      <c r="BDC348" s="341"/>
      <c r="BDD348" s="341"/>
      <c r="BDE348" s="341"/>
      <c r="BDF348" s="341"/>
      <c r="BDG348" s="341"/>
      <c r="BDH348" s="341"/>
      <c r="BDI348" s="341"/>
      <c r="BDJ348" s="341"/>
      <c r="BDK348" s="341"/>
      <c r="BDL348" s="341"/>
      <c r="BDM348" s="341"/>
      <c r="BDN348" s="341"/>
      <c r="BDO348" s="341"/>
      <c r="BDP348" s="341"/>
      <c r="BDQ348" s="341"/>
      <c r="BDR348" s="341"/>
      <c r="BDS348" s="341"/>
      <c r="BDT348" s="341"/>
      <c r="BDU348" s="341"/>
      <c r="BDV348" s="341"/>
      <c r="BDW348" s="341"/>
      <c r="BDX348" s="341"/>
      <c r="BDY348" s="341"/>
      <c r="BDZ348" s="341"/>
      <c r="BEA348" s="341"/>
      <c r="BEB348" s="341"/>
      <c r="BEC348" s="341"/>
      <c r="BED348" s="341"/>
      <c r="BEE348" s="341"/>
      <c r="BEF348" s="341"/>
      <c r="BEG348" s="341"/>
      <c r="BEH348" s="341"/>
      <c r="BEI348" s="341"/>
      <c r="BEJ348" s="341"/>
      <c r="BEK348" s="341"/>
      <c r="BEL348" s="341"/>
      <c r="BEM348" s="341"/>
      <c r="BEN348" s="341"/>
      <c r="BEO348" s="341"/>
      <c r="BEP348" s="341"/>
      <c r="BEQ348" s="341"/>
      <c r="BER348" s="341"/>
      <c r="BES348" s="341"/>
      <c r="BET348" s="341"/>
      <c r="BEU348" s="341"/>
      <c r="BEV348" s="341"/>
      <c r="BEW348" s="341"/>
      <c r="BEX348" s="341"/>
      <c r="BEY348" s="341"/>
      <c r="BEZ348" s="341"/>
      <c r="BFA348" s="341"/>
      <c r="BFB348" s="341"/>
      <c r="BFC348" s="341"/>
      <c r="BFD348" s="341"/>
      <c r="BFE348" s="341"/>
      <c r="BFF348" s="341"/>
      <c r="BFG348" s="341"/>
      <c r="BFH348" s="341"/>
      <c r="BFI348" s="341"/>
      <c r="BFJ348" s="341"/>
      <c r="BFK348" s="341"/>
      <c r="BFL348" s="341"/>
      <c r="BFM348" s="341"/>
      <c r="BFN348" s="341"/>
      <c r="BFO348" s="341"/>
      <c r="BFP348" s="341"/>
      <c r="BFQ348" s="341"/>
      <c r="BFR348" s="341"/>
      <c r="BFS348" s="341"/>
      <c r="BFT348" s="341"/>
      <c r="BFU348" s="341"/>
      <c r="BFV348" s="341"/>
      <c r="BFW348" s="341"/>
      <c r="BFX348" s="341"/>
      <c r="BFY348" s="341"/>
      <c r="BFZ348" s="341"/>
      <c r="BGA348" s="341"/>
      <c r="BGB348" s="341"/>
      <c r="BGC348" s="341"/>
      <c r="BGD348" s="341"/>
      <c r="BGE348" s="341"/>
      <c r="BGF348" s="341"/>
      <c r="BGG348" s="341"/>
      <c r="BGH348" s="341"/>
      <c r="BGI348" s="341"/>
      <c r="BGJ348" s="341"/>
      <c r="BGK348" s="341"/>
      <c r="BGL348" s="341"/>
      <c r="BGM348" s="341"/>
      <c r="BGN348" s="341"/>
      <c r="BGO348" s="341"/>
      <c r="BGP348" s="341"/>
      <c r="BGQ348" s="341"/>
      <c r="BGR348" s="341"/>
      <c r="BGS348" s="341"/>
      <c r="BGT348" s="341"/>
      <c r="BGU348" s="341"/>
      <c r="BGV348" s="341"/>
      <c r="BGW348" s="341"/>
      <c r="BGX348" s="341"/>
      <c r="BGY348" s="341"/>
      <c r="BGZ348" s="341"/>
      <c r="BHA348" s="341"/>
      <c r="BHB348" s="341"/>
      <c r="BHC348" s="341"/>
      <c r="BHD348" s="341"/>
      <c r="BHE348" s="341"/>
      <c r="BHF348" s="341"/>
      <c r="BHG348" s="341"/>
      <c r="BHH348" s="341"/>
      <c r="BHI348" s="341"/>
      <c r="BHJ348" s="341"/>
      <c r="BHK348" s="341"/>
      <c r="BHL348" s="341"/>
      <c r="BHM348" s="341"/>
      <c r="BHN348" s="341"/>
      <c r="BHO348" s="341"/>
      <c r="BHP348" s="341"/>
      <c r="BHQ348" s="341"/>
      <c r="BHR348" s="341"/>
      <c r="BHS348" s="341"/>
      <c r="BHT348" s="341"/>
      <c r="BHU348" s="341"/>
      <c r="BHV348" s="341"/>
      <c r="BHW348" s="341"/>
      <c r="BHX348" s="341"/>
      <c r="BHY348" s="341"/>
      <c r="BHZ348" s="341"/>
      <c r="BIA348" s="341"/>
      <c r="BIB348" s="341"/>
      <c r="BIC348" s="341"/>
      <c r="BID348" s="341"/>
      <c r="BIE348" s="341"/>
      <c r="BIF348" s="341"/>
      <c r="BIG348" s="341"/>
      <c r="BIH348" s="341"/>
      <c r="BII348" s="341"/>
      <c r="BIJ348" s="341"/>
      <c r="BIK348" s="341"/>
      <c r="BIL348" s="341"/>
      <c r="BIM348" s="341"/>
      <c r="BIN348" s="341"/>
      <c r="BIO348" s="341"/>
      <c r="BIP348" s="341"/>
      <c r="BIQ348" s="341"/>
      <c r="BIR348" s="341"/>
      <c r="BIS348" s="341"/>
      <c r="BIT348" s="341"/>
      <c r="BIU348" s="341"/>
      <c r="BIV348" s="341"/>
      <c r="BIW348" s="341"/>
      <c r="BIX348" s="341"/>
      <c r="BIY348" s="341"/>
      <c r="BIZ348" s="341"/>
      <c r="BJA348" s="341"/>
      <c r="BJB348" s="341"/>
      <c r="BJC348" s="341"/>
      <c r="BJD348" s="341"/>
      <c r="BJE348" s="341"/>
      <c r="BJF348" s="341"/>
      <c r="BJG348" s="341"/>
      <c r="BJH348" s="341"/>
      <c r="BJI348" s="341"/>
      <c r="BJJ348" s="341"/>
      <c r="BJK348" s="341"/>
      <c r="BJL348" s="341"/>
      <c r="BJM348" s="341"/>
      <c r="BJN348" s="341"/>
      <c r="BJO348" s="341"/>
      <c r="BJP348" s="341"/>
      <c r="BJQ348" s="341"/>
      <c r="BJR348" s="341"/>
      <c r="BJS348" s="341"/>
      <c r="BJT348" s="341"/>
      <c r="BJU348" s="341"/>
      <c r="BJV348" s="341"/>
      <c r="BJW348" s="341"/>
      <c r="BJX348" s="341"/>
      <c r="BJY348" s="341"/>
      <c r="BJZ348" s="341"/>
      <c r="BKA348" s="341"/>
      <c r="BKB348" s="341"/>
      <c r="BKC348" s="341"/>
      <c r="BKD348" s="341"/>
      <c r="BKE348" s="341"/>
      <c r="BKF348" s="341"/>
      <c r="BKG348" s="341"/>
      <c r="BKH348" s="341"/>
      <c r="BKI348" s="341"/>
      <c r="BKJ348" s="341"/>
      <c r="BKK348" s="341"/>
      <c r="BKL348" s="341"/>
      <c r="BKM348" s="341"/>
      <c r="BKN348" s="341"/>
      <c r="BKO348" s="341"/>
      <c r="BKP348" s="341"/>
      <c r="BKQ348" s="341"/>
      <c r="BKR348" s="341"/>
      <c r="BKS348" s="341"/>
      <c r="BKT348" s="341"/>
      <c r="BKU348" s="341"/>
      <c r="BKV348" s="341"/>
      <c r="BKW348" s="341"/>
      <c r="BKX348" s="341"/>
      <c r="BKY348" s="341"/>
      <c r="BKZ348" s="341"/>
      <c r="BLA348" s="341"/>
      <c r="BLB348" s="341"/>
      <c r="BLC348" s="341"/>
      <c r="BLD348" s="341"/>
      <c r="BLE348" s="341"/>
      <c r="BLF348" s="341"/>
      <c r="BLG348" s="341"/>
      <c r="BLH348" s="341"/>
      <c r="BLI348" s="341"/>
      <c r="BLJ348" s="341"/>
      <c r="BLK348" s="341"/>
      <c r="BLL348" s="341"/>
      <c r="BLM348" s="341"/>
      <c r="BLN348" s="341"/>
      <c r="BLO348" s="341"/>
      <c r="BLP348" s="341"/>
      <c r="BLQ348" s="341"/>
      <c r="BLR348" s="341"/>
      <c r="BLS348" s="341"/>
      <c r="BLT348" s="341"/>
      <c r="BLU348" s="341"/>
      <c r="BLV348" s="341"/>
      <c r="BLW348" s="341"/>
      <c r="BLX348" s="341"/>
      <c r="BLY348" s="341"/>
      <c r="BLZ348" s="341"/>
      <c r="BMA348" s="341"/>
      <c r="BMB348" s="341"/>
      <c r="BMC348" s="341"/>
      <c r="BMD348" s="341"/>
      <c r="BME348" s="341"/>
      <c r="BMF348" s="341"/>
      <c r="BMG348" s="341"/>
      <c r="BMH348" s="341"/>
      <c r="BMI348" s="341"/>
      <c r="BMJ348" s="341"/>
      <c r="BMK348" s="341"/>
      <c r="BML348" s="341"/>
      <c r="BMM348" s="341"/>
      <c r="BMN348" s="341"/>
      <c r="BMO348" s="341"/>
      <c r="BMP348" s="341"/>
      <c r="BMQ348" s="341"/>
      <c r="BMR348" s="341"/>
      <c r="BMS348" s="341"/>
      <c r="BMT348" s="341"/>
      <c r="BMU348" s="341"/>
      <c r="BMV348" s="341"/>
      <c r="BMW348" s="341"/>
      <c r="BMX348" s="341"/>
      <c r="BMY348" s="341"/>
      <c r="BMZ348" s="341"/>
      <c r="BNA348" s="341"/>
      <c r="BNB348" s="341"/>
      <c r="BNC348" s="341"/>
      <c r="BND348" s="341"/>
      <c r="BNE348" s="341"/>
      <c r="BNF348" s="341"/>
      <c r="BNG348" s="341"/>
      <c r="BNH348" s="341"/>
      <c r="BNI348" s="341"/>
      <c r="BNJ348" s="341"/>
      <c r="BNK348" s="341"/>
      <c r="BNL348" s="341"/>
      <c r="BNM348" s="341"/>
      <c r="BNN348" s="341"/>
      <c r="BNO348" s="341"/>
      <c r="BNP348" s="341"/>
      <c r="BNQ348" s="341"/>
      <c r="BNR348" s="341"/>
      <c r="BNS348" s="341"/>
      <c r="BNT348" s="341"/>
      <c r="BNU348" s="341"/>
      <c r="BNV348" s="341"/>
      <c r="BNW348" s="341"/>
      <c r="BNX348" s="341"/>
      <c r="BNY348" s="341"/>
      <c r="BNZ348" s="341"/>
      <c r="BOA348" s="341"/>
      <c r="BOB348" s="341"/>
      <c r="BOC348" s="341"/>
      <c r="BOD348" s="341"/>
      <c r="BOE348" s="341"/>
      <c r="BOF348" s="341"/>
      <c r="BOG348" s="341"/>
      <c r="BOH348" s="341"/>
      <c r="BOI348" s="341"/>
      <c r="BOJ348" s="341"/>
      <c r="BOK348" s="341"/>
      <c r="BOL348" s="341"/>
      <c r="BOM348" s="341"/>
      <c r="BON348" s="341"/>
      <c r="BOO348" s="341"/>
      <c r="BOP348" s="341"/>
      <c r="BOQ348" s="341"/>
      <c r="BOR348" s="341"/>
      <c r="BOS348" s="341"/>
      <c r="BOT348" s="341"/>
      <c r="BOU348" s="341"/>
      <c r="BOV348" s="341"/>
    </row>
    <row r="349" spans="1:1764" s="137" customFormat="1" ht="40.5" customHeight="1">
      <c r="A349" s="134"/>
      <c r="B349" s="135"/>
      <c r="C349" s="135"/>
      <c r="D349" s="136"/>
      <c r="E349" s="136"/>
      <c r="F349" s="136"/>
      <c r="G349" s="214" t="s">
        <v>250</v>
      </c>
      <c r="H349" s="214">
        <v>855</v>
      </c>
      <c r="I349" s="405">
        <v>85502</v>
      </c>
      <c r="J349" s="470">
        <f>SUM(K349,L349)</f>
        <v>809395000</v>
      </c>
      <c r="K349" s="470">
        <v>809395000</v>
      </c>
      <c r="L349" s="504"/>
      <c r="M349" s="342"/>
      <c r="N349" s="342"/>
      <c r="O349" s="342"/>
      <c r="P349" s="342"/>
      <c r="Q349" s="342"/>
      <c r="R349" s="342"/>
      <c r="S349" s="342"/>
      <c r="T349" s="342"/>
      <c r="U349" s="342"/>
      <c r="V349" s="343"/>
      <c r="W349" s="343"/>
      <c r="X349" s="343"/>
      <c r="Y349" s="343"/>
      <c r="Z349" s="343"/>
      <c r="AA349" s="343"/>
      <c r="AB349" s="343"/>
      <c r="AC349" s="343"/>
      <c r="AD349" s="343"/>
      <c r="AE349" s="343"/>
      <c r="AF349" s="343"/>
      <c r="AG349" s="343"/>
      <c r="AH349" s="343"/>
      <c r="AI349" s="343"/>
      <c r="AJ349" s="343"/>
      <c r="AK349" s="343"/>
      <c r="AL349" s="343"/>
      <c r="AM349" s="343"/>
      <c r="AN349" s="343"/>
      <c r="AO349" s="343"/>
      <c r="AP349" s="343"/>
      <c r="AQ349" s="343"/>
      <c r="AR349" s="343"/>
      <c r="AS349" s="343"/>
      <c r="AT349" s="343"/>
      <c r="AU349" s="343"/>
      <c r="AV349" s="343"/>
      <c r="AW349" s="343"/>
      <c r="AX349" s="343"/>
      <c r="AY349" s="343"/>
      <c r="AZ349" s="343"/>
      <c r="BA349" s="343"/>
      <c r="BB349" s="343"/>
      <c r="BC349" s="343"/>
      <c r="BD349" s="343"/>
      <c r="BE349" s="343"/>
      <c r="BF349" s="343"/>
      <c r="BG349" s="343"/>
      <c r="BH349" s="343"/>
      <c r="BI349" s="343"/>
      <c r="BJ349" s="343"/>
      <c r="BK349" s="343"/>
      <c r="BL349" s="343"/>
      <c r="BM349" s="343"/>
      <c r="BN349" s="343"/>
      <c r="BO349" s="343"/>
      <c r="BP349" s="343"/>
      <c r="BQ349" s="343"/>
      <c r="BR349" s="343"/>
      <c r="BS349" s="343"/>
      <c r="BT349" s="343"/>
      <c r="BU349" s="343"/>
      <c r="BV349" s="343"/>
      <c r="BW349" s="343"/>
      <c r="BX349" s="343"/>
      <c r="BY349" s="343"/>
      <c r="BZ349" s="343"/>
      <c r="CA349" s="343"/>
      <c r="CB349" s="343"/>
      <c r="CC349" s="343"/>
      <c r="CD349" s="343"/>
      <c r="CE349" s="343"/>
      <c r="CF349" s="343"/>
      <c r="CG349" s="343"/>
      <c r="CH349" s="343"/>
      <c r="CI349" s="343"/>
      <c r="CJ349" s="343"/>
      <c r="CK349" s="343"/>
      <c r="CL349" s="343"/>
      <c r="CM349" s="343"/>
      <c r="CN349" s="343"/>
      <c r="CO349" s="343"/>
      <c r="CP349" s="343"/>
      <c r="CQ349" s="343"/>
      <c r="CR349" s="343"/>
      <c r="CS349" s="343"/>
      <c r="CT349" s="343"/>
      <c r="CU349" s="343"/>
      <c r="CV349" s="343"/>
      <c r="CW349" s="343"/>
      <c r="CX349" s="343"/>
      <c r="CY349" s="343"/>
      <c r="CZ349" s="343"/>
      <c r="DA349" s="343"/>
      <c r="DB349" s="343"/>
      <c r="DC349" s="343"/>
      <c r="DD349" s="343"/>
      <c r="DE349" s="343"/>
      <c r="DF349" s="343"/>
      <c r="DG349" s="343"/>
      <c r="DH349" s="343"/>
      <c r="DI349" s="343"/>
      <c r="DJ349" s="343"/>
      <c r="DK349" s="343"/>
      <c r="DL349" s="343"/>
      <c r="DM349" s="343"/>
      <c r="DN349" s="343"/>
      <c r="DO349" s="343"/>
      <c r="DP349" s="343"/>
      <c r="DQ349" s="343"/>
      <c r="DR349" s="343"/>
      <c r="DS349" s="343"/>
      <c r="DT349" s="343"/>
      <c r="DU349" s="343"/>
      <c r="DV349" s="343"/>
      <c r="DW349" s="343"/>
      <c r="DX349" s="343"/>
      <c r="DY349" s="343"/>
      <c r="DZ349" s="343"/>
      <c r="EA349" s="343"/>
      <c r="EB349" s="343"/>
      <c r="EC349" s="343"/>
      <c r="ED349" s="343"/>
      <c r="EE349" s="343"/>
      <c r="EF349" s="343"/>
      <c r="EG349" s="343"/>
      <c r="EH349" s="343"/>
      <c r="EI349" s="343"/>
      <c r="EJ349" s="343"/>
      <c r="EK349" s="343"/>
      <c r="EL349" s="343"/>
      <c r="EM349" s="343"/>
      <c r="EN349" s="343"/>
      <c r="EO349" s="343"/>
      <c r="EP349" s="343"/>
      <c r="EQ349" s="343"/>
      <c r="ER349" s="343"/>
      <c r="ES349" s="343"/>
      <c r="ET349" s="343"/>
      <c r="EU349" s="343"/>
      <c r="EV349" s="343"/>
      <c r="EW349" s="343"/>
      <c r="EX349" s="343"/>
      <c r="EY349" s="343"/>
      <c r="EZ349" s="343"/>
      <c r="FA349" s="343"/>
      <c r="FB349" s="343"/>
      <c r="FC349" s="343"/>
      <c r="FD349" s="343"/>
      <c r="FE349" s="343"/>
      <c r="FF349" s="343"/>
      <c r="FG349" s="343"/>
      <c r="FH349" s="343"/>
      <c r="FI349" s="343"/>
      <c r="FJ349" s="343"/>
      <c r="FK349" s="343"/>
      <c r="FL349" s="343"/>
      <c r="FM349" s="343"/>
      <c r="FN349" s="343"/>
      <c r="FO349" s="343"/>
      <c r="FP349" s="343"/>
      <c r="FQ349" s="343"/>
      <c r="FR349" s="343"/>
      <c r="FS349" s="343"/>
      <c r="FT349" s="343"/>
      <c r="FU349" s="343"/>
      <c r="FV349" s="343"/>
      <c r="FW349" s="343"/>
      <c r="FX349" s="343"/>
      <c r="FY349" s="343"/>
      <c r="FZ349" s="343"/>
      <c r="GA349" s="343"/>
      <c r="GB349" s="343"/>
      <c r="GC349" s="343"/>
      <c r="GD349" s="343"/>
      <c r="GE349" s="343"/>
      <c r="GF349" s="343"/>
      <c r="GG349" s="343"/>
      <c r="GH349" s="343"/>
      <c r="GI349" s="343"/>
      <c r="GJ349" s="343"/>
      <c r="GK349" s="343"/>
      <c r="GL349" s="343"/>
      <c r="GM349" s="343"/>
      <c r="GN349" s="343"/>
      <c r="GO349" s="343"/>
      <c r="GP349" s="343"/>
      <c r="GQ349" s="343"/>
      <c r="GR349" s="343"/>
      <c r="GS349" s="343"/>
      <c r="GT349" s="343"/>
      <c r="GU349" s="343"/>
      <c r="GV349" s="343"/>
      <c r="GW349" s="343"/>
      <c r="GX349" s="343"/>
      <c r="GY349" s="343"/>
      <c r="GZ349" s="343"/>
      <c r="HA349" s="343"/>
      <c r="HB349" s="343"/>
      <c r="HC349" s="343"/>
      <c r="HD349" s="343"/>
      <c r="HE349" s="343"/>
      <c r="HF349" s="343"/>
      <c r="HG349" s="343"/>
      <c r="HH349" s="343"/>
      <c r="HI349" s="343"/>
      <c r="HJ349" s="343"/>
      <c r="HK349" s="343"/>
      <c r="HL349" s="343"/>
      <c r="HM349" s="343"/>
      <c r="HN349" s="343"/>
      <c r="HO349" s="343"/>
      <c r="HP349" s="343"/>
      <c r="HQ349" s="343"/>
      <c r="HR349" s="343"/>
      <c r="HS349" s="343"/>
      <c r="HT349" s="343"/>
      <c r="HU349" s="343"/>
      <c r="HV349" s="343"/>
      <c r="HW349" s="343"/>
      <c r="HX349" s="343"/>
      <c r="HY349" s="343"/>
      <c r="HZ349" s="343"/>
      <c r="IA349" s="343"/>
      <c r="IB349" s="343"/>
      <c r="IC349" s="343"/>
      <c r="ID349" s="343"/>
      <c r="IE349" s="343"/>
      <c r="IF349" s="343"/>
      <c r="IG349" s="343"/>
      <c r="IH349" s="343"/>
      <c r="II349" s="343"/>
      <c r="IJ349" s="343"/>
      <c r="IK349" s="343"/>
      <c r="IL349" s="343"/>
      <c r="IM349" s="343"/>
      <c r="IN349" s="343"/>
      <c r="IO349" s="343"/>
      <c r="IP349" s="343"/>
      <c r="IQ349" s="343"/>
      <c r="IR349" s="343"/>
      <c r="IS349" s="343"/>
      <c r="IT349" s="343"/>
      <c r="IU349" s="343"/>
      <c r="IV349" s="343"/>
      <c r="IW349" s="343"/>
      <c r="IX349" s="343"/>
      <c r="IY349" s="343"/>
      <c r="IZ349" s="343"/>
      <c r="JA349" s="343"/>
      <c r="JB349" s="343"/>
      <c r="JC349" s="343"/>
      <c r="JD349" s="343"/>
      <c r="JE349" s="343"/>
      <c r="JF349" s="343"/>
      <c r="JG349" s="343"/>
      <c r="JH349" s="343"/>
      <c r="JI349" s="343"/>
      <c r="JJ349" s="343"/>
      <c r="JK349" s="343"/>
      <c r="JL349" s="343"/>
      <c r="JM349" s="343"/>
      <c r="JN349" s="343"/>
      <c r="JO349" s="343"/>
      <c r="JP349" s="343"/>
      <c r="JQ349" s="343"/>
      <c r="JR349" s="343"/>
      <c r="JS349" s="343"/>
      <c r="JT349" s="343"/>
      <c r="JU349" s="343"/>
      <c r="JV349" s="343"/>
      <c r="JW349" s="343"/>
      <c r="JX349" s="343"/>
      <c r="JY349" s="343"/>
      <c r="JZ349" s="343"/>
      <c r="KA349" s="343"/>
      <c r="KB349" s="343"/>
      <c r="KC349" s="343"/>
      <c r="KD349" s="343"/>
      <c r="KE349" s="343"/>
      <c r="KF349" s="343"/>
      <c r="KG349" s="343"/>
      <c r="KH349" s="343"/>
      <c r="KI349" s="343"/>
      <c r="KJ349" s="343"/>
      <c r="KK349" s="343"/>
      <c r="KL349" s="343"/>
      <c r="KM349" s="343"/>
      <c r="KN349" s="343"/>
      <c r="KO349" s="343"/>
      <c r="KP349" s="343"/>
      <c r="KQ349" s="343"/>
      <c r="KR349" s="343"/>
      <c r="KS349" s="343"/>
      <c r="KT349" s="343"/>
      <c r="KU349" s="343"/>
      <c r="KV349" s="343"/>
      <c r="KW349" s="343"/>
      <c r="KX349" s="343"/>
      <c r="KY349" s="343"/>
      <c r="KZ349" s="343"/>
      <c r="LA349" s="343"/>
      <c r="LB349" s="343"/>
      <c r="LC349" s="343"/>
      <c r="LD349" s="343"/>
      <c r="LE349" s="343"/>
      <c r="LF349" s="343"/>
      <c r="LG349" s="343"/>
      <c r="LH349" s="343"/>
      <c r="LI349" s="343"/>
      <c r="LJ349" s="343"/>
      <c r="LK349" s="343"/>
      <c r="LL349" s="343"/>
      <c r="LM349" s="343"/>
      <c r="LN349" s="343"/>
      <c r="LO349" s="343"/>
      <c r="LP349" s="343"/>
      <c r="LQ349" s="343"/>
      <c r="LR349" s="343"/>
      <c r="LS349" s="343"/>
      <c r="LT349" s="343"/>
      <c r="LU349" s="343"/>
      <c r="LV349" s="343"/>
      <c r="LW349" s="343"/>
      <c r="LX349" s="343"/>
      <c r="LY349" s="343"/>
      <c r="LZ349" s="343"/>
      <c r="MA349" s="343"/>
      <c r="MB349" s="343"/>
      <c r="MC349" s="343"/>
      <c r="MD349" s="343"/>
      <c r="ME349" s="343"/>
      <c r="MF349" s="343"/>
      <c r="MG349" s="343"/>
      <c r="MH349" s="343"/>
      <c r="MI349" s="343"/>
      <c r="MJ349" s="343"/>
      <c r="MK349" s="343"/>
      <c r="ML349" s="343"/>
      <c r="MM349" s="343"/>
      <c r="MN349" s="343"/>
      <c r="MO349" s="343"/>
      <c r="MP349" s="343"/>
      <c r="MQ349" s="343"/>
      <c r="MR349" s="343"/>
      <c r="MS349" s="343"/>
      <c r="MT349" s="343"/>
      <c r="MU349" s="343"/>
      <c r="MV349" s="343"/>
      <c r="MW349" s="343"/>
      <c r="MX349" s="343"/>
      <c r="MY349" s="343"/>
      <c r="MZ349" s="343"/>
      <c r="NA349" s="343"/>
      <c r="NB349" s="343"/>
      <c r="NC349" s="343"/>
      <c r="ND349" s="343"/>
      <c r="NE349" s="343"/>
      <c r="NF349" s="343"/>
      <c r="NG349" s="343"/>
      <c r="NH349" s="343"/>
      <c r="NI349" s="343"/>
      <c r="NJ349" s="343"/>
      <c r="NK349" s="343"/>
      <c r="NL349" s="343"/>
      <c r="NM349" s="343"/>
      <c r="NN349" s="343"/>
      <c r="NO349" s="343"/>
      <c r="NP349" s="343"/>
      <c r="NQ349" s="343"/>
      <c r="NR349" s="343"/>
      <c r="NS349" s="343"/>
      <c r="NT349" s="343"/>
      <c r="NU349" s="343"/>
      <c r="NV349" s="343"/>
      <c r="NW349" s="343"/>
      <c r="NX349" s="343"/>
      <c r="NY349" s="343"/>
      <c r="NZ349" s="343"/>
      <c r="OA349" s="343"/>
      <c r="OB349" s="343"/>
      <c r="OC349" s="343"/>
      <c r="OD349" s="343"/>
      <c r="OE349" s="343"/>
      <c r="OF349" s="343"/>
      <c r="OG349" s="343"/>
      <c r="OH349" s="343"/>
      <c r="OI349" s="343"/>
      <c r="OJ349" s="343"/>
      <c r="OK349" s="343"/>
      <c r="OL349" s="343"/>
      <c r="OM349" s="343"/>
      <c r="ON349" s="343"/>
      <c r="OO349" s="343"/>
      <c r="OP349" s="343"/>
      <c r="OQ349" s="343"/>
      <c r="OR349" s="343"/>
      <c r="OS349" s="343"/>
      <c r="OT349" s="343"/>
      <c r="OU349" s="343"/>
      <c r="OV349" s="343"/>
      <c r="OW349" s="343"/>
      <c r="OX349" s="343"/>
      <c r="OY349" s="343"/>
      <c r="OZ349" s="343"/>
      <c r="PA349" s="343"/>
      <c r="PB349" s="343"/>
      <c r="PC349" s="343"/>
      <c r="PD349" s="343"/>
      <c r="PE349" s="343"/>
      <c r="PF349" s="343"/>
      <c r="PG349" s="343"/>
      <c r="PH349" s="343"/>
      <c r="PI349" s="343"/>
      <c r="PJ349" s="343"/>
      <c r="PK349" s="343"/>
      <c r="PL349" s="343"/>
      <c r="PM349" s="343"/>
      <c r="PN349" s="343"/>
      <c r="PO349" s="343"/>
      <c r="PP349" s="343"/>
      <c r="PQ349" s="343"/>
      <c r="PR349" s="343"/>
      <c r="PS349" s="343"/>
      <c r="PT349" s="343"/>
      <c r="PU349" s="343"/>
      <c r="PV349" s="343"/>
      <c r="PW349" s="343"/>
      <c r="PX349" s="343"/>
      <c r="PY349" s="343"/>
      <c r="PZ349" s="343"/>
      <c r="QA349" s="343"/>
      <c r="QB349" s="343"/>
      <c r="QC349" s="343"/>
      <c r="QD349" s="343"/>
      <c r="QE349" s="343"/>
      <c r="QF349" s="343"/>
      <c r="QG349" s="343"/>
      <c r="QH349" s="343"/>
      <c r="QI349" s="343"/>
      <c r="QJ349" s="343"/>
      <c r="QK349" s="343"/>
      <c r="QL349" s="343"/>
      <c r="QM349" s="343"/>
      <c r="QN349" s="343"/>
      <c r="QO349" s="343"/>
      <c r="QP349" s="343"/>
      <c r="QQ349" s="343"/>
      <c r="QR349" s="343"/>
      <c r="QS349" s="343"/>
      <c r="QT349" s="343"/>
      <c r="QU349" s="343"/>
      <c r="QV349" s="343"/>
      <c r="QW349" s="343"/>
      <c r="QX349" s="343"/>
      <c r="QY349" s="343"/>
      <c r="QZ349" s="343"/>
      <c r="RA349" s="343"/>
      <c r="RB349" s="343"/>
      <c r="RC349" s="343"/>
      <c r="RD349" s="343"/>
      <c r="RE349" s="343"/>
      <c r="RF349" s="343"/>
      <c r="RG349" s="343"/>
      <c r="RH349" s="343"/>
      <c r="RI349" s="343"/>
      <c r="RJ349" s="343"/>
      <c r="RK349" s="343"/>
      <c r="RL349" s="343"/>
      <c r="RM349" s="343"/>
      <c r="RN349" s="343"/>
      <c r="RO349" s="343"/>
      <c r="RP349" s="343"/>
      <c r="RQ349" s="343"/>
      <c r="RR349" s="343"/>
      <c r="RS349" s="343"/>
      <c r="RT349" s="343"/>
      <c r="RU349" s="343"/>
      <c r="RV349" s="343"/>
      <c r="RW349" s="343"/>
      <c r="RX349" s="343"/>
      <c r="RY349" s="343"/>
      <c r="RZ349" s="343"/>
      <c r="SA349" s="343"/>
      <c r="SB349" s="343"/>
      <c r="SC349" s="343"/>
      <c r="SD349" s="343"/>
      <c r="SE349" s="343"/>
      <c r="SF349" s="343"/>
      <c r="SG349" s="343"/>
      <c r="SH349" s="343"/>
      <c r="SI349" s="343"/>
      <c r="SJ349" s="343"/>
      <c r="SK349" s="343"/>
      <c r="SL349" s="343"/>
      <c r="SM349" s="343"/>
      <c r="SN349" s="343"/>
      <c r="SO349" s="343"/>
      <c r="SP349" s="343"/>
      <c r="SQ349" s="343"/>
      <c r="SR349" s="343"/>
      <c r="SS349" s="343"/>
      <c r="ST349" s="343"/>
      <c r="SU349" s="343"/>
      <c r="SV349" s="343"/>
      <c r="SW349" s="343"/>
      <c r="SX349" s="343"/>
      <c r="SY349" s="343"/>
      <c r="SZ349" s="343"/>
      <c r="TA349" s="343"/>
      <c r="TB349" s="343"/>
      <c r="TC349" s="343"/>
      <c r="TD349" s="343"/>
      <c r="TE349" s="343"/>
      <c r="TF349" s="343"/>
      <c r="TG349" s="343"/>
      <c r="TH349" s="343"/>
      <c r="TI349" s="343"/>
      <c r="TJ349" s="343"/>
      <c r="TK349" s="343"/>
      <c r="TL349" s="343"/>
      <c r="TM349" s="343"/>
      <c r="TN349" s="343"/>
      <c r="TO349" s="343"/>
      <c r="TP349" s="343"/>
      <c r="TQ349" s="343"/>
      <c r="TR349" s="343"/>
      <c r="TS349" s="343"/>
      <c r="TT349" s="343"/>
      <c r="TU349" s="343"/>
      <c r="TV349" s="343"/>
      <c r="TW349" s="343"/>
      <c r="TX349" s="343"/>
      <c r="TY349" s="343"/>
      <c r="TZ349" s="343"/>
      <c r="UA349" s="343"/>
      <c r="UB349" s="343"/>
      <c r="UC349" s="343"/>
      <c r="UD349" s="343"/>
      <c r="UE349" s="343"/>
      <c r="UF349" s="343"/>
      <c r="UG349" s="343"/>
      <c r="UH349" s="343"/>
      <c r="UI349" s="343"/>
      <c r="UJ349" s="343"/>
      <c r="UK349" s="343"/>
      <c r="UL349" s="343"/>
      <c r="UM349" s="343"/>
      <c r="UN349" s="343"/>
      <c r="UO349" s="343"/>
      <c r="UP349" s="343"/>
      <c r="UQ349" s="343"/>
      <c r="UR349" s="343"/>
      <c r="US349" s="343"/>
      <c r="UT349" s="343"/>
      <c r="UU349" s="343"/>
      <c r="UV349" s="343"/>
      <c r="UW349" s="343"/>
      <c r="UX349" s="343"/>
      <c r="UY349" s="343"/>
      <c r="UZ349" s="343"/>
      <c r="VA349" s="343"/>
      <c r="VB349" s="343"/>
      <c r="VC349" s="343"/>
      <c r="VD349" s="343"/>
      <c r="VE349" s="343"/>
      <c r="VF349" s="343"/>
      <c r="VG349" s="343"/>
      <c r="VH349" s="343"/>
      <c r="VI349" s="343"/>
      <c r="VJ349" s="343"/>
      <c r="VK349" s="343"/>
      <c r="VL349" s="343"/>
      <c r="VM349" s="343"/>
      <c r="VN349" s="343"/>
      <c r="VO349" s="343"/>
      <c r="VP349" s="343"/>
      <c r="VQ349" s="343"/>
      <c r="VR349" s="343"/>
      <c r="VS349" s="343"/>
      <c r="VT349" s="343"/>
      <c r="VU349" s="343"/>
      <c r="VV349" s="343"/>
      <c r="VW349" s="343"/>
      <c r="VX349" s="343"/>
      <c r="VY349" s="343"/>
      <c r="VZ349" s="343"/>
      <c r="WA349" s="343"/>
      <c r="WB349" s="343"/>
      <c r="WC349" s="343"/>
      <c r="WD349" s="343"/>
      <c r="WE349" s="343"/>
      <c r="WF349" s="343"/>
      <c r="WG349" s="343"/>
      <c r="WH349" s="343"/>
      <c r="WI349" s="343"/>
      <c r="WJ349" s="343"/>
      <c r="WK349" s="343"/>
      <c r="WL349" s="343"/>
      <c r="WM349" s="343"/>
      <c r="WN349" s="343"/>
      <c r="WO349" s="343"/>
      <c r="WP349" s="343"/>
      <c r="WQ349" s="343"/>
      <c r="WR349" s="343"/>
      <c r="WS349" s="343"/>
      <c r="WT349" s="343"/>
      <c r="WU349" s="343"/>
      <c r="WV349" s="343"/>
      <c r="WW349" s="343"/>
      <c r="WX349" s="343"/>
      <c r="WY349" s="343"/>
      <c r="WZ349" s="343"/>
      <c r="XA349" s="343"/>
      <c r="XB349" s="343"/>
      <c r="XC349" s="343"/>
      <c r="XD349" s="343"/>
      <c r="XE349" s="343"/>
      <c r="XF349" s="343"/>
      <c r="XG349" s="343"/>
      <c r="XH349" s="343"/>
      <c r="XI349" s="343"/>
      <c r="XJ349" s="343"/>
      <c r="XK349" s="343"/>
      <c r="XL349" s="343"/>
      <c r="XM349" s="343"/>
      <c r="XN349" s="343"/>
      <c r="XO349" s="343"/>
      <c r="XP349" s="343"/>
      <c r="XQ349" s="343"/>
      <c r="XR349" s="343"/>
      <c r="XS349" s="343"/>
      <c r="XT349" s="343"/>
      <c r="XU349" s="343"/>
      <c r="XV349" s="343"/>
      <c r="XW349" s="343"/>
      <c r="XX349" s="343"/>
      <c r="XY349" s="343"/>
      <c r="XZ349" s="343"/>
      <c r="YA349" s="343"/>
      <c r="YB349" s="343"/>
      <c r="YC349" s="343"/>
      <c r="YD349" s="343"/>
      <c r="YE349" s="343"/>
      <c r="YF349" s="343"/>
      <c r="YG349" s="343"/>
      <c r="YH349" s="343"/>
      <c r="YI349" s="343"/>
      <c r="YJ349" s="343"/>
      <c r="YK349" s="343"/>
      <c r="YL349" s="343"/>
      <c r="YM349" s="343"/>
      <c r="YN349" s="343"/>
      <c r="YO349" s="343"/>
      <c r="YP349" s="343"/>
      <c r="YQ349" s="343"/>
      <c r="YR349" s="343"/>
      <c r="YS349" s="343"/>
      <c r="YT349" s="343"/>
      <c r="YU349" s="343"/>
      <c r="YV349" s="343"/>
      <c r="YW349" s="343"/>
      <c r="YX349" s="343"/>
      <c r="YY349" s="343"/>
      <c r="YZ349" s="343"/>
      <c r="ZA349" s="343"/>
      <c r="ZB349" s="343"/>
      <c r="ZC349" s="343"/>
      <c r="ZD349" s="343"/>
      <c r="ZE349" s="343"/>
      <c r="ZF349" s="343"/>
      <c r="ZG349" s="343"/>
      <c r="ZH349" s="343"/>
      <c r="ZI349" s="343"/>
      <c r="ZJ349" s="343"/>
      <c r="ZK349" s="343"/>
      <c r="ZL349" s="343"/>
      <c r="ZM349" s="343"/>
      <c r="ZN349" s="343"/>
      <c r="ZO349" s="343"/>
      <c r="ZP349" s="343"/>
      <c r="ZQ349" s="343"/>
      <c r="ZR349" s="343"/>
      <c r="ZS349" s="343"/>
      <c r="ZT349" s="343"/>
      <c r="ZU349" s="343"/>
      <c r="ZV349" s="343"/>
      <c r="ZW349" s="343"/>
      <c r="ZX349" s="343"/>
      <c r="ZY349" s="343"/>
      <c r="ZZ349" s="343"/>
      <c r="AAA349" s="343"/>
      <c r="AAB349" s="343"/>
      <c r="AAC349" s="343"/>
      <c r="AAD349" s="343"/>
      <c r="AAE349" s="343"/>
      <c r="AAF349" s="343"/>
      <c r="AAG349" s="343"/>
      <c r="AAH349" s="343"/>
      <c r="AAI349" s="343"/>
      <c r="AAJ349" s="343"/>
      <c r="AAK349" s="343"/>
      <c r="AAL349" s="343"/>
      <c r="AAM349" s="343"/>
      <c r="AAN349" s="343"/>
      <c r="AAO349" s="343"/>
      <c r="AAP349" s="343"/>
      <c r="AAQ349" s="343"/>
      <c r="AAR349" s="343"/>
      <c r="AAS349" s="343"/>
      <c r="AAT349" s="343"/>
      <c r="AAU349" s="343"/>
      <c r="AAV349" s="343"/>
      <c r="AAW349" s="343"/>
      <c r="AAX349" s="343"/>
      <c r="AAY349" s="343"/>
      <c r="AAZ349" s="343"/>
      <c r="ABA349" s="343"/>
      <c r="ABB349" s="343"/>
      <c r="ABC349" s="343"/>
      <c r="ABD349" s="343"/>
      <c r="ABE349" s="343"/>
      <c r="ABF349" s="343"/>
      <c r="ABG349" s="343"/>
      <c r="ABH349" s="343"/>
      <c r="ABI349" s="343"/>
      <c r="ABJ349" s="343"/>
      <c r="ABK349" s="343"/>
      <c r="ABL349" s="343"/>
      <c r="ABM349" s="343"/>
      <c r="ABN349" s="343"/>
      <c r="ABO349" s="343"/>
      <c r="ABP349" s="343"/>
      <c r="ABQ349" s="343"/>
      <c r="ABR349" s="343"/>
      <c r="ABS349" s="343"/>
      <c r="ABT349" s="343"/>
      <c r="ABU349" s="343"/>
      <c r="ABV349" s="343"/>
      <c r="ABW349" s="343"/>
      <c r="ABX349" s="343"/>
      <c r="ABY349" s="343"/>
      <c r="ABZ349" s="343"/>
      <c r="ACA349" s="343"/>
      <c r="ACB349" s="343"/>
      <c r="ACC349" s="343"/>
      <c r="ACD349" s="343"/>
      <c r="ACE349" s="343"/>
      <c r="ACF349" s="343"/>
      <c r="ACG349" s="343"/>
      <c r="ACH349" s="343"/>
      <c r="ACI349" s="343"/>
      <c r="ACJ349" s="343"/>
      <c r="ACK349" s="343"/>
      <c r="ACL349" s="343"/>
      <c r="ACM349" s="343"/>
      <c r="ACN349" s="343"/>
      <c r="ACO349" s="343"/>
      <c r="ACP349" s="343"/>
      <c r="ACQ349" s="343"/>
      <c r="ACR349" s="343"/>
      <c r="ACS349" s="343"/>
      <c r="ACT349" s="343"/>
      <c r="ACU349" s="343"/>
      <c r="ACV349" s="343"/>
      <c r="ACW349" s="343"/>
      <c r="ACX349" s="343"/>
      <c r="ACY349" s="343"/>
      <c r="ACZ349" s="343"/>
      <c r="ADA349" s="343"/>
      <c r="ADB349" s="343"/>
      <c r="ADC349" s="343"/>
      <c r="ADD349" s="343"/>
      <c r="ADE349" s="343"/>
      <c r="ADF349" s="343"/>
      <c r="ADG349" s="343"/>
      <c r="ADH349" s="343"/>
      <c r="ADI349" s="343"/>
      <c r="ADJ349" s="343"/>
      <c r="ADK349" s="343"/>
      <c r="ADL349" s="343"/>
      <c r="ADM349" s="343"/>
      <c r="ADN349" s="343"/>
      <c r="ADO349" s="343"/>
      <c r="ADP349" s="343"/>
      <c r="ADQ349" s="343"/>
      <c r="ADR349" s="343"/>
      <c r="ADS349" s="343"/>
      <c r="ADT349" s="343"/>
      <c r="ADU349" s="343"/>
      <c r="ADV349" s="343"/>
      <c r="ADW349" s="343"/>
      <c r="ADX349" s="343"/>
      <c r="ADY349" s="343"/>
      <c r="ADZ349" s="343"/>
      <c r="AEA349" s="343"/>
      <c r="AEB349" s="343"/>
      <c r="AEC349" s="343"/>
      <c r="AED349" s="343"/>
      <c r="AEE349" s="343"/>
      <c r="AEF349" s="343"/>
      <c r="AEG349" s="343"/>
      <c r="AEH349" s="343"/>
      <c r="AEI349" s="343"/>
      <c r="AEJ349" s="343"/>
      <c r="AEK349" s="343"/>
      <c r="AEL349" s="343"/>
      <c r="AEM349" s="343"/>
      <c r="AEN349" s="343"/>
      <c r="AEO349" s="343"/>
      <c r="AEP349" s="343"/>
      <c r="AEQ349" s="343"/>
      <c r="AER349" s="343"/>
      <c r="AES349" s="343"/>
      <c r="AET349" s="343"/>
      <c r="AEU349" s="343"/>
      <c r="AEV349" s="343"/>
      <c r="AEW349" s="343"/>
      <c r="AEX349" s="343"/>
      <c r="AEY349" s="343"/>
      <c r="AEZ349" s="343"/>
      <c r="AFA349" s="343"/>
      <c r="AFB349" s="343"/>
      <c r="AFC349" s="343"/>
      <c r="AFD349" s="343"/>
      <c r="AFE349" s="343"/>
      <c r="AFF349" s="343"/>
      <c r="AFG349" s="343"/>
      <c r="AFH349" s="343"/>
      <c r="AFI349" s="343"/>
      <c r="AFJ349" s="343"/>
      <c r="AFK349" s="343"/>
      <c r="AFL349" s="343"/>
      <c r="AFM349" s="343"/>
      <c r="AFN349" s="343"/>
      <c r="AFO349" s="343"/>
      <c r="AFP349" s="343"/>
      <c r="AFQ349" s="343"/>
      <c r="AFR349" s="343"/>
      <c r="AFS349" s="343"/>
      <c r="AFT349" s="343"/>
      <c r="AFU349" s="343"/>
      <c r="AFV349" s="343"/>
      <c r="AFW349" s="343"/>
      <c r="AFX349" s="343"/>
      <c r="AFY349" s="343"/>
      <c r="AFZ349" s="343"/>
      <c r="AGA349" s="343"/>
      <c r="AGB349" s="343"/>
      <c r="AGC349" s="343"/>
      <c r="AGD349" s="343"/>
      <c r="AGE349" s="343"/>
      <c r="AGF349" s="343"/>
      <c r="AGG349" s="343"/>
      <c r="AGH349" s="343"/>
      <c r="AGI349" s="343"/>
      <c r="AGJ349" s="343"/>
      <c r="AGK349" s="343"/>
      <c r="AGL349" s="343"/>
      <c r="AGM349" s="343"/>
      <c r="AGN349" s="343"/>
      <c r="AGO349" s="343"/>
      <c r="AGP349" s="343"/>
      <c r="AGQ349" s="343"/>
      <c r="AGR349" s="343"/>
      <c r="AGS349" s="343"/>
      <c r="AGT349" s="343"/>
      <c r="AGU349" s="343"/>
      <c r="AGV349" s="343"/>
      <c r="AGW349" s="343"/>
      <c r="AGX349" s="343"/>
      <c r="AGY349" s="343"/>
      <c r="AGZ349" s="343"/>
      <c r="AHA349" s="343"/>
      <c r="AHB349" s="343"/>
      <c r="AHC349" s="343"/>
      <c r="AHD349" s="343"/>
      <c r="AHE349" s="343"/>
      <c r="AHF349" s="343"/>
      <c r="AHG349" s="343"/>
      <c r="AHH349" s="343"/>
      <c r="AHI349" s="343"/>
      <c r="AHJ349" s="343"/>
      <c r="AHK349" s="343"/>
      <c r="AHL349" s="343"/>
      <c r="AHM349" s="343"/>
      <c r="AHN349" s="343"/>
      <c r="AHO349" s="343"/>
      <c r="AHP349" s="343"/>
      <c r="AHQ349" s="343"/>
      <c r="AHR349" s="343"/>
      <c r="AHS349" s="343"/>
      <c r="AHT349" s="343"/>
      <c r="AHU349" s="343"/>
      <c r="AHV349" s="343"/>
      <c r="AHW349" s="343"/>
      <c r="AHX349" s="343"/>
      <c r="AHY349" s="343"/>
      <c r="AHZ349" s="343"/>
      <c r="AIA349" s="343"/>
      <c r="AIB349" s="343"/>
      <c r="AIC349" s="343"/>
      <c r="AID349" s="343"/>
      <c r="AIE349" s="343"/>
      <c r="AIF349" s="343"/>
      <c r="AIG349" s="343"/>
      <c r="AIH349" s="343"/>
      <c r="AII349" s="343"/>
      <c r="AIJ349" s="343"/>
      <c r="AIK349" s="343"/>
      <c r="AIL349" s="343"/>
      <c r="AIM349" s="343"/>
      <c r="AIN349" s="343"/>
      <c r="AIO349" s="343"/>
      <c r="AIP349" s="343"/>
      <c r="AIQ349" s="343"/>
      <c r="AIR349" s="343"/>
      <c r="AIS349" s="343"/>
      <c r="AIT349" s="343"/>
      <c r="AIU349" s="343"/>
      <c r="AIV349" s="343"/>
      <c r="AIW349" s="343"/>
      <c r="AIX349" s="343"/>
      <c r="AIY349" s="343"/>
      <c r="AIZ349" s="343"/>
      <c r="AJA349" s="343"/>
      <c r="AJB349" s="343"/>
      <c r="AJC349" s="343"/>
      <c r="AJD349" s="343"/>
      <c r="AJE349" s="343"/>
      <c r="AJF349" s="343"/>
      <c r="AJG349" s="343"/>
      <c r="AJH349" s="343"/>
      <c r="AJI349" s="343"/>
      <c r="AJJ349" s="343"/>
      <c r="AJK349" s="343"/>
      <c r="AJL349" s="343"/>
      <c r="AJM349" s="343"/>
      <c r="AJN349" s="343"/>
      <c r="AJO349" s="343"/>
      <c r="AJP349" s="343"/>
      <c r="AJQ349" s="343"/>
      <c r="AJR349" s="343"/>
      <c r="AJS349" s="343"/>
      <c r="AJT349" s="343"/>
      <c r="AJU349" s="343"/>
      <c r="AJV349" s="343"/>
      <c r="AJW349" s="343"/>
      <c r="AJX349" s="343"/>
      <c r="AJY349" s="343"/>
      <c r="AJZ349" s="343"/>
      <c r="AKA349" s="343"/>
      <c r="AKB349" s="343"/>
      <c r="AKC349" s="343"/>
      <c r="AKD349" s="343"/>
      <c r="AKE349" s="343"/>
      <c r="AKF349" s="343"/>
      <c r="AKG349" s="343"/>
      <c r="AKH349" s="343"/>
      <c r="AKI349" s="343"/>
      <c r="AKJ349" s="343"/>
      <c r="AKK349" s="343"/>
      <c r="AKL349" s="343"/>
      <c r="AKM349" s="343"/>
      <c r="AKN349" s="343"/>
      <c r="AKO349" s="343"/>
      <c r="AKP349" s="343"/>
      <c r="AKQ349" s="343"/>
      <c r="AKR349" s="343"/>
      <c r="AKS349" s="343"/>
      <c r="AKT349" s="343"/>
      <c r="AKU349" s="343"/>
      <c r="AKV349" s="343"/>
      <c r="AKW349" s="343"/>
      <c r="AKX349" s="343"/>
      <c r="AKY349" s="343"/>
      <c r="AKZ349" s="343"/>
      <c r="ALA349" s="343"/>
      <c r="ALB349" s="343"/>
      <c r="ALC349" s="343"/>
      <c r="ALD349" s="343"/>
      <c r="ALE349" s="343"/>
      <c r="ALF349" s="343"/>
      <c r="ALG349" s="343"/>
      <c r="ALH349" s="343"/>
      <c r="ALI349" s="343"/>
      <c r="ALJ349" s="343"/>
      <c r="ALK349" s="343"/>
      <c r="ALL349" s="343"/>
      <c r="ALM349" s="343"/>
      <c r="ALN349" s="343"/>
      <c r="ALO349" s="343"/>
      <c r="ALP349" s="343"/>
      <c r="ALQ349" s="343"/>
      <c r="ALR349" s="343"/>
      <c r="ALS349" s="343"/>
      <c r="ALT349" s="343"/>
      <c r="ALU349" s="343"/>
      <c r="ALV349" s="343"/>
      <c r="ALW349" s="343"/>
      <c r="ALX349" s="343"/>
      <c r="ALY349" s="343"/>
      <c r="ALZ349" s="343"/>
      <c r="AMA349" s="343"/>
      <c r="AMB349" s="343"/>
      <c r="AMC349" s="343"/>
      <c r="AMD349" s="343"/>
      <c r="AME349" s="343"/>
      <c r="AMF349" s="343"/>
      <c r="AMG349" s="343"/>
      <c r="AMH349" s="343"/>
      <c r="AMI349" s="343"/>
      <c r="AMJ349" s="343"/>
      <c r="AMK349" s="343"/>
      <c r="AML349" s="343"/>
      <c r="AMM349" s="343"/>
      <c r="AMN349" s="343"/>
      <c r="AMO349" s="343"/>
      <c r="AMP349" s="343"/>
      <c r="AMQ349" s="343"/>
      <c r="AMR349" s="343"/>
      <c r="AMS349" s="343"/>
      <c r="AMT349" s="343"/>
      <c r="AMU349" s="343"/>
      <c r="AMV349" s="343"/>
      <c r="AMW349" s="343"/>
      <c r="AMX349" s="343"/>
      <c r="AMY349" s="343"/>
      <c r="AMZ349" s="343"/>
      <c r="ANA349" s="343"/>
      <c r="ANB349" s="343"/>
      <c r="ANC349" s="343"/>
      <c r="AND349" s="343"/>
      <c r="ANE349" s="343"/>
      <c r="ANF349" s="343"/>
      <c r="ANG349" s="343"/>
      <c r="ANH349" s="343"/>
      <c r="ANI349" s="343"/>
      <c r="ANJ349" s="343"/>
      <c r="ANK349" s="343"/>
      <c r="ANL349" s="343"/>
      <c r="ANM349" s="343"/>
      <c r="ANN349" s="343"/>
      <c r="ANO349" s="343"/>
      <c r="ANP349" s="343"/>
      <c r="ANQ349" s="343"/>
      <c r="ANR349" s="343"/>
      <c r="ANS349" s="343"/>
      <c r="ANT349" s="343"/>
      <c r="ANU349" s="343"/>
      <c r="ANV349" s="343"/>
      <c r="ANW349" s="343"/>
      <c r="ANX349" s="343"/>
      <c r="ANY349" s="343"/>
      <c r="ANZ349" s="343"/>
      <c r="AOA349" s="343"/>
      <c r="AOB349" s="343"/>
      <c r="AOC349" s="343"/>
      <c r="AOD349" s="343"/>
      <c r="AOE349" s="343"/>
      <c r="AOF349" s="343"/>
      <c r="AOG349" s="343"/>
      <c r="AOH349" s="343"/>
      <c r="AOI349" s="343"/>
      <c r="AOJ349" s="343"/>
      <c r="AOK349" s="343"/>
      <c r="AOL349" s="343"/>
      <c r="AOM349" s="343"/>
      <c r="AON349" s="343"/>
      <c r="AOO349" s="343"/>
      <c r="AOP349" s="343"/>
      <c r="AOQ349" s="343"/>
      <c r="AOR349" s="343"/>
      <c r="AOS349" s="343"/>
      <c r="AOT349" s="343"/>
      <c r="AOU349" s="343"/>
      <c r="AOV349" s="343"/>
      <c r="AOW349" s="343"/>
      <c r="AOX349" s="343"/>
      <c r="AOY349" s="343"/>
      <c r="AOZ349" s="343"/>
      <c r="APA349" s="343"/>
      <c r="APB349" s="343"/>
      <c r="APC349" s="343"/>
      <c r="APD349" s="343"/>
      <c r="APE349" s="343"/>
      <c r="APF349" s="343"/>
      <c r="APG349" s="343"/>
      <c r="APH349" s="343"/>
      <c r="API349" s="343"/>
      <c r="APJ349" s="343"/>
      <c r="APK349" s="343"/>
      <c r="APL349" s="343"/>
      <c r="APM349" s="343"/>
      <c r="APN349" s="343"/>
      <c r="APO349" s="343"/>
      <c r="APP349" s="343"/>
      <c r="APQ349" s="343"/>
      <c r="APR349" s="343"/>
      <c r="APS349" s="343"/>
      <c r="APT349" s="343"/>
      <c r="APU349" s="343"/>
      <c r="APV349" s="343"/>
      <c r="APW349" s="343"/>
      <c r="APX349" s="343"/>
      <c r="APY349" s="343"/>
      <c r="APZ349" s="343"/>
      <c r="AQA349" s="343"/>
      <c r="AQB349" s="343"/>
      <c r="AQC349" s="343"/>
      <c r="AQD349" s="343"/>
      <c r="AQE349" s="343"/>
      <c r="AQF349" s="343"/>
      <c r="AQG349" s="343"/>
      <c r="AQH349" s="343"/>
      <c r="AQI349" s="343"/>
      <c r="AQJ349" s="343"/>
      <c r="AQK349" s="343"/>
      <c r="AQL349" s="343"/>
      <c r="AQM349" s="343"/>
      <c r="AQN349" s="343"/>
      <c r="AQO349" s="343"/>
      <c r="AQP349" s="343"/>
      <c r="AQQ349" s="343"/>
      <c r="AQR349" s="343"/>
      <c r="AQS349" s="343"/>
      <c r="AQT349" s="343"/>
      <c r="AQU349" s="343"/>
      <c r="AQV349" s="343"/>
      <c r="AQW349" s="343"/>
      <c r="AQX349" s="343"/>
      <c r="AQY349" s="343"/>
      <c r="AQZ349" s="343"/>
      <c r="ARA349" s="343"/>
      <c r="ARB349" s="343"/>
      <c r="ARC349" s="343"/>
      <c r="ARD349" s="343"/>
      <c r="ARE349" s="343"/>
      <c r="ARF349" s="343"/>
      <c r="ARG349" s="343"/>
      <c r="ARH349" s="343"/>
      <c r="ARI349" s="343"/>
      <c r="ARJ349" s="343"/>
      <c r="ARK349" s="343"/>
      <c r="ARL349" s="343"/>
      <c r="ARM349" s="343"/>
      <c r="ARN349" s="343"/>
      <c r="ARO349" s="343"/>
      <c r="ARP349" s="343"/>
      <c r="ARQ349" s="343"/>
      <c r="ARR349" s="343"/>
      <c r="ARS349" s="343"/>
      <c r="ART349" s="343"/>
      <c r="ARU349" s="343"/>
      <c r="ARV349" s="343"/>
      <c r="ARW349" s="343"/>
      <c r="ARX349" s="343"/>
      <c r="ARY349" s="343"/>
      <c r="ARZ349" s="343"/>
      <c r="ASA349" s="343"/>
      <c r="ASB349" s="343"/>
      <c r="ASC349" s="343"/>
      <c r="ASD349" s="343"/>
      <c r="ASE349" s="343"/>
      <c r="ASF349" s="343"/>
      <c r="ASG349" s="343"/>
      <c r="ASH349" s="343"/>
      <c r="ASI349" s="343"/>
      <c r="ASJ349" s="343"/>
      <c r="ASK349" s="343"/>
      <c r="ASL349" s="343"/>
      <c r="ASM349" s="343"/>
      <c r="ASN349" s="343"/>
      <c r="ASO349" s="343"/>
      <c r="ASP349" s="343"/>
      <c r="ASQ349" s="343"/>
      <c r="ASR349" s="343"/>
      <c r="ASS349" s="343"/>
      <c r="AST349" s="343"/>
      <c r="ASU349" s="343"/>
      <c r="ASV349" s="343"/>
      <c r="ASW349" s="343"/>
      <c r="ASX349" s="343"/>
      <c r="ASY349" s="343"/>
      <c r="ASZ349" s="343"/>
      <c r="ATA349" s="343"/>
      <c r="ATB349" s="343"/>
      <c r="ATC349" s="343"/>
      <c r="ATD349" s="343"/>
      <c r="ATE349" s="343"/>
      <c r="ATF349" s="343"/>
      <c r="ATG349" s="343"/>
      <c r="ATH349" s="343"/>
      <c r="ATI349" s="343"/>
      <c r="ATJ349" s="343"/>
      <c r="ATK349" s="343"/>
      <c r="ATL349" s="343"/>
      <c r="ATM349" s="343"/>
      <c r="ATN349" s="343"/>
      <c r="ATO349" s="343"/>
      <c r="ATP349" s="343"/>
      <c r="ATQ349" s="343"/>
      <c r="ATR349" s="343"/>
      <c r="ATS349" s="343"/>
      <c r="ATT349" s="343"/>
      <c r="ATU349" s="343"/>
      <c r="ATV349" s="343"/>
      <c r="ATW349" s="343"/>
      <c r="ATX349" s="343"/>
      <c r="ATY349" s="343"/>
      <c r="ATZ349" s="343"/>
      <c r="AUA349" s="343"/>
      <c r="AUB349" s="343"/>
      <c r="AUC349" s="343"/>
      <c r="AUD349" s="343"/>
      <c r="AUE349" s="343"/>
      <c r="AUF349" s="343"/>
      <c r="AUG349" s="343"/>
      <c r="AUH349" s="343"/>
      <c r="AUI349" s="343"/>
      <c r="AUJ349" s="343"/>
      <c r="AUK349" s="343"/>
      <c r="AUL349" s="343"/>
      <c r="AUM349" s="343"/>
      <c r="AUN349" s="343"/>
      <c r="AUO349" s="343"/>
      <c r="AUP349" s="343"/>
      <c r="AUQ349" s="343"/>
      <c r="AUR349" s="343"/>
      <c r="AUS349" s="343"/>
      <c r="AUT349" s="343"/>
      <c r="AUU349" s="343"/>
      <c r="AUV349" s="343"/>
      <c r="AUW349" s="343"/>
      <c r="AUX349" s="343"/>
      <c r="AUY349" s="343"/>
      <c r="AUZ349" s="343"/>
      <c r="AVA349" s="343"/>
      <c r="AVB349" s="343"/>
      <c r="AVC349" s="343"/>
      <c r="AVD349" s="343"/>
      <c r="AVE349" s="343"/>
      <c r="AVF349" s="343"/>
      <c r="AVG349" s="343"/>
      <c r="AVH349" s="343"/>
      <c r="AVI349" s="343"/>
      <c r="AVJ349" s="343"/>
      <c r="AVK349" s="343"/>
      <c r="AVL349" s="343"/>
      <c r="AVM349" s="343"/>
      <c r="AVN349" s="343"/>
      <c r="AVO349" s="343"/>
      <c r="AVP349" s="343"/>
      <c r="AVQ349" s="343"/>
      <c r="AVR349" s="343"/>
      <c r="AVS349" s="343"/>
      <c r="AVT349" s="343"/>
      <c r="AVU349" s="343"/>
      <c r="AVV349" s="343"/>
      <c r="AVW349" s="343"/>
      <c r="AVX349" s="343"/>
      <c r="AVY349" s="343"/>
      <c r="AVZ349" s="343"/>
      <c r="AWA349" s="343"/>
      <c r="AWB349" s="343"/>
      <c r="AWC349" s="343"/>
      <c r="AWD349" s="343"/>
      <c r="AWE349" s="343"/>
      <c r="AWF349" s="343"/>
      <c r="AWG349" s="343"/>
      <c r="AWH349" s="343"/>
      <c r="AWI349" s="343"/>
      <c r="AWJ349" s="343"/>
      <c r="AWK349" s="343"/>
      <c r="AWL349" s="343"/>
      <c r="AWM349" s="343"/>
      <c r="AWN349" s="343"/>
      <c r="AWO349" s="343"/>
      <c r="AWP349" s="343"/>
      <c r="AWQ349" s="343"/>
      <c r="AWR349" s="343"/>
      <c r="AWS349" s="343"/>
      <c r="AWT349" s="343"/>
      <c r="AWU349" s="343"/>
      <c r="AWV349" s="343"/>
      <c r="AWW349" s="343"/>
      <c r="AWX349" s="343"/>
      <c r="AWY349" s="343"/>
      <c r="AWZ349" s="343"/>
      <c r="AXA349" s="343"/>
      <c r="AXB349" s="343"/>
      <c r="AXC349" s="343"/>
      <c r="AXD349" s="343"/>
      <c r="AXE349" s="343"/>
      <c r="AXF349" s="343"/>
      <c r="AXG349" s="343"/>
      <c r="AXH349" s="343"/>
      <c r="AXI349" s="343"/>
      <c r="AXJ349" s="343"/>
      <c r="AXK349" s="343"/>
      <c r="AXL349" s="343"/>
      <c r="AXM349" s="343"/>
      <c r="AXN349" s="343"/>
      <c r="AXO349" s="343"/>
      <c r="AXP349" s="343"/>
      <c r="AXQ349" s="343"/>
      <c r="AXR349" s="343"/>
      <c r="AXS349" s="343"/>
      <c r="AXT349" s="343"/>
      <c r="AXU349" s="343"/>
      <c r="AXV349" s="343"/>
      <c r="AXW349" s="343"/>
      <c r="AXX349" s="343"/>
      <c r="AXY349" s="343"/>
      <c r="AXZ349" s="343"/>
      <c r="AYA349" s="343"/>
      <c r="AYB349" s="343"/>
      <c r="AYC349" s="343"/>
      <c r="AYD349" s="343"/>
      <c r="AYE349" s="343"/>
      <c r="AYF349" s="343"/>
      <c r="AYG349" s="343"/>
      <c r="AYH349" s="343"/>
      <c r="AYI349" s="343"/>
      <c r="AYJ349" s="343"/>
      <c r="AYK349" s="343"/>
      <c r="AYL349" s="343"/>
      <c r="AYM349" s="343"/>
      <c r="AYN349" s="343"/>
      <c r="AYO349" s="343"/>
      <c r="AYP349" s="343"/>
      <c r="AYQ349" s="343"/>
      <c r="AYR349" s="343"/>
      <c r="AYS349" s="343"/>
      <c r="AYT349" s="343"/>
      <c r="AYU349" s="343"/>
      <c r="AYV349" s="343"/>
      <c r="AYW349" s="343"/>
      <c r="AYX349" s="343"/>
      <c r="AYY349" s="343"/>
      <c r="AYZ349" s="343"/>
      <c r="AZA349" s="343"/>
      <c r="AZB349" s="343"/>
      <c r="AZC349" s="343"/>
      <c r="AZD349" s="343"/>
      <c r="AZE349" s="343"/>
      <c r="AZF349" s="343"/>
      <c r="AZG349" s="343"/>
      <c r="AZH349" s="343"/>
      <c r="AZI349" s="343"/>
      <c r="AZJ349" s="343"/>
      <c r="AZK349" s="343"/>
      <c r="AZL349" s="343"/>
      <c r="AZM349" s="343"/>
      <c r="AZN349" s="343"/>
      <c r="AZO349" s="343"/>
      <c r="AZP349" s="343"/>
      <c r="AZQ349" s="343"/>
      <c r="AZR349" s="343"/>
      <c r="AZS349" s="343"/>
      <c r="AZT349" s="343"/>
      <c r="AZU349" s="343"/>
      <c r="AZV349" s="343"/>
      <c r="AZW349" s="343"/>
      <c r="AZX349" s="343"/>
      <c r="AZY349" s="343"/>
      <c r="AZZ349" s="343"/>
      <c r="BAA349" s="343"/>
      <c r="BAB349" s="343"/>
      <c r="BAC349" s="343"/>
      <c r="BAD349" s="343"/>
      <c r="BAE349" s="343"/>
      <c r="BAF349" s="343"/>
      <c r="BAG349" s="343"/>
      <c r="BAH349" s="343"/>
      <c r="BAI349" s="343"/>
      <c r="BAJ349" s="343"/>
      <c r="BAK349" s="343"/>
      <c r="BAL349" s="343"/>
      <c r="BAM349" s="343"/>
      <c r="BAN349" s="343"/>
      <c r="BAO349" s="343"/>
      <c r="BAP349" s="343"/>
      <c r="BAQ349" s="343"/>
      <c r="BAR349" s="343"/>
      <c r="BAS349" s="343"/>
      <c r="BAT349" s="343"/>
      <c r="BAU349" s="343"/>
      <c r="BAV349" s="343"/>
      <c r="BAW349" s="343"/>
      <c r="BAX349" s="343"/>
      <c r="BAY349" s="343"/>
      <c r="BAZ349" s="343"/>
      <c r="BBA349" s="343"/>
      <c r="BBB349" s="343"/>
      <c r="BBC349" s="343"/>
      <c r="BBD349" s="343"/>
      <c r="BBE349" s="343"/>
      <c r="BBF349" s="343"/>
      <c r="BBG349" s="343"/>
      <c r="BBH349" s="343"/>
      <c r="BBI349" s="343"/>
      <c r="BBJ349" s="343"/>
      <c r="BBK349" s="343"/>
      <c r="BBL349" s="343"/>
      <c r="BBM349" s="343"/>
      <c r="BBN349" s="343"/>
      <c r="BBO349" s="343"/>
      <c r="BBP349" s="343"/>
      <c r="BBQ349" s="343"/>
      <c r="BBR349" s="343"/>
      <c r="BBS349" s="343"/>
      <c r="BBT349" s="343"/>
      <c r="BBU349" s="343"/>
      <c r="BBV349" s="343"/>
      <c r="BBW349" s="343"/>
      <c r="BBX349" s="343"/>
      <c r="BBY349" s="343"/>
      <c r="BBZ349" s="343"/>
      <c r="BCA349" s="343"/>
      <c r="BCB349" s="343"/>
      <c r="BCC349" s="343"/>
      <c r="BCD349" s="343"/>
      <c r="BCE349" s="343"/>
      <c r="BCF349" s="343"/>
      <c r="BCG349" s="343"/>
      <c r="BCH349" s="343"/>
      <c r="BCI349" s="343"/>
      <c r="BCJ349" s="343"/>
      <c r="BCK349" s="343"/>
      <c r="BCL349" s="343"/>
      <c r="BCM349" s="343"/>
      <c r="BCN349" s="343"/>
      <c r="BCO349" s="343"/>
      <c r="BCP349" s="343"/>
      <c r="BCQ349" s="343"/>
      <c r="BCR349" s="343"/>
      <c r="BCS349" s="343"/>
      <c r="BCT349" s="343"/>
      <c r="BCU349" s="343"/>
      <c r="BCV349" s="343"/>
      <c r="BCW349" s="343"/>
      <c r="BCX349" s="343"/>
      <c r="BCY349" s="343"/>
      <c r="BCZ349" s="343"/>
      <c r="BDA349" s="343"/>
      <c r="BDB349" s="343"/>
      <c r="BDC349" s="343"/>
      <c r="BDD349" s="343"/>
      <c r="BDE349" s="343"/>
      <c r="BDF349" s="343"/>
      <c r="BDG349" s="343"/>
      <c r="BDH349" s="343"/>
      <c r="BDI349" s="343"/>
      <c r="BDJ349" s="343"/>
      <c r="BDK349" s="343"/>
      <c r="BDL349" s="343"/>
      <c r="BDM349" s="343"/>
      <c r="BDN349" s="343"/>
      <c r="BDO349" s="343"/>
      <c r="BDP349" s="343"/>
      <c r="BDQ349" s="343"/>
      <c r="BDR349" s="343"/>
      <c r="BDS349" s="343"/>
      <c r="BDT349" s="343"/>
      <c r="BDU349" s="343"/>
      <c r="BDV349" s="343"/>
      <c r="BDW349" s="343"/>
      <c r="BDX349" s="343"/>
      <c r="BDY349" s="343"/>
      <c r="BDZ349" s="343"/>
      <c r="BEA349" s="343"/>
      <c r="BEB349" s="343"/>
      <c r="BEC349" s="343"/>
      <c r="BED349" s="343"/>
      <c r="BEE349" s="343"/>
      <c r="BEF349" s="343"/>
      <c r="BEG349" s="343"/>
      <c r="BEH349" s="343"/>
      <c r="BEI349" s="343"/>
      <c r="BEJ349" s="343"/>
      <c r="BEK349" s="343"/>
      <c r="BEL349" s="343"/>
      <c r="BEM349" s="343"/>
      <c r="BEN349" s="343"/>
      <c r="BEO349" s="343"/>
      <c r="BEP349" s="343"/>
      <c r="BEQ349" s="343"/>
      <c r="BER349" s="343"/>
      <c r="BES349" s="343"/>
      <c r="BET349" s="343"/>
      <c r="BEU349" s="343"/>
      <c r="BEV349" s="343"/>
      <c r="BEW349" s="343"/>
      <c r="BEX349" s="343"/>
      <c r="BEY349" s="343"/>
      <c r="BEZ349" s="343"/>
      <c r="BFA349" s="343"/>
      <c r="BFB349" s="343"/>
      <c r="BFC349" s="343"/>
      <c r="BFD349" s="343"/>
      <c r="BFE349" s="343"/>
      <c r="BFF349" s="343"/>
      <c r="BFG349" s="343"/>
      <c r="BFH349" s="343"/>
      <c r="BFI349" s="343"/>
      <c r="BFJ349" s="343"/>
      <c r="BFK349" s="343"/>
      <c r="BFL349" s="343"/>
      <c r="BFM349" s="343"/>
      <c r="BFN349" s="343"/>
      <c r="BFO349" s="343"/>
      <c r="BFP349" s="343"/>
      <c r="BFQ349" s="343"/>
      <c r="BFR349" s="343"/>
      <c r="BFS349" s="343"/>
      <c r="BFT349" s="343"/>
      <c r="BFU349" s="343"/>
      <c r="BFV349" s="343"/>
      <c r="BFW349" s="343"/>
      <c r="BFX349" s="343"/>
      <c r="BFY349" s="343"/>
      <c r="BFZ349" s="343"/>
      <c r="BGA349" s="343"/>
      <c r="BGB349" s="343"/>
      <c r="BGC349" s="343"/>
      <c r="BGD349" s="343"/>
      <c r="BGE349" s="343"/>
      <c r="BGF349" s="343"/>
      <c r="BGG349" s="343"/>
      <c r="BGH349" s="343"/>
      <c r="BGI349" s="343"/>
      <c r="BGJ349" s="343"/>
      <c r="BGK349" s="343"/>
      <c r="BGL349" s="343"/>
      <c r="BGM349" s="343"/>
      <c r="BGN349" s="343"/>
      <c r="BGO349" s="343"/>
      <c r="BGP349" s="343"/>
      <c r="BGQ349" s="343"/>
      <c r="BGR349" s="343"/>
      <c r="BGS349" s="343"/>
      <c r="BGT349" s="343"/>
      <c r="BGU349" s="343"/>
      <c r="BGV349" s="343"/>
      <c r="BGW349" s="343"/>
      <c r="BGX349" s="343"/>
      <c r="BGY349" s="343"/>
      <c r="BGZ349" s="343"/>
      <c r="BHA349" s="343"/>
      <c r="BHB349" s="343"/>
      <c r="BHC349" s="343"/>
      <c r="BHD349" s="343"/>
      <c r="BHE349" s="343"/>
      <c r="BHF349" s="343"/>
      <c r="BHG349" s="343"/>
      <c r="BHH349" s="343"/>
      <c r="BHI349" s="343"/>
      <c r="BHJ349" s="343"/>
      <c r="BHK349" s="343"/>
      <c r="BHL349" s="343"/>
      <c r="BHM349" s="343"/>
      <c r="BHN349" s="343"/>
      <c r="BHO349" s="343"/>
      <c r="BHP349" s="343"/>
      <c r="BHQ349" s="343"/>
      <c r="BHR349" s="343"/>
      <c r="BHS349" s="343"/>
      <c r="BHT349" s="343"/>
      <c r="BHU349" s="343"/>
      <c r="BHV349" s="343"/>
      <c r="BHW349" s="343"/>
      <c r="BHX349" s="343"/>
      <c r="BHY349" s="343"/>
      <c r="BHZ349" s="343"/>
      <c r="BIA349" s="343"/>
      <c r="BIB349" s="343"/>
      <c r="BIC349" s="343"/>
      <c r="BID349" s="343"/>
      <c r="BIE349" s="343"/>
      <c r="BIF349" s="343"/>
      <c r="BIG349" s="343"/>
      <c r="BIH349" s="343"/>
      <c r="BII349" s="343"/>
      <c r="BIJ349" s="343"/>
      <c r="BIK349" s="343"/>
      <c r="BIL349" s="343"/>
      <c r="BIM349" s="343"/>
      <c r="BIN349" s="343"/>
      <c r="BIO349" s="343"/>
      <c r="BIP349" s="343"/>
      <c r="BIQ349" s="343"/>
      <c r="BIR349" s="343"/>
      <c r="BIS349" s="343"/>
      <c r="BIT349" s="343"/>
      <c r="BIU349" s="343"/>
      <c r="BIV349" s="343"/>
      <c r="BIW349" s="343"/>
      <c r="BIX349" s="343"/>
      <c r="BIY349" s="343"/>
      <c r="BIZ349" s="343"/>
      <c r="BJA349" s="343"/>
      <c r="BJB349" s="343"/>
      <c r="BJC349" s="343"/>
      <c r="BJD349" s="343"/>
      <c r="BJE349" s="343"/>
      <c r="BJF349" s="343"/>
      <c r="BJG349" s="343"/>
      <c r="BJH349" s="343"/>
      <c r="BJI349" s="343"/>
      <c r="BJJ349" s="343"/>
      <c r="BJK349" s="343"/>
      <c r="BJL349" s="343"/>
      <c r="BJM349" s="343"/>
      <c r="BJN349" s="343"/>
      <c r="BJO349" s="343"/>
      <c r="BJP349" s="343"/>
      <c r="BJQ349" s="343"/>
      <c r="BJR349" s="343"/>
      <c r="BJS349" s="343"/>
      <c r="BJT349" s="343"/>
      <c r="BJU349" s="343"/>
      <c r="BJV349" s="343"/>
      <c r="BJW349" s="343"/>
      <c r="BJX349" s="343"/>
      <c r="BJY349" s="343"/>
      <c r="BJZ349" s="343"/>
      <c r="BKA349" s="343"/>
      <c r="BKB349" s="343"/>
      <c r="BKC349" s="343"/>
      <c r="BKD349" s="343"/>
      <c r="BKE349" s="343"/>
      <c r="BKF349" s="343"/>
      <c r="BKG349" s="343"/>
      <c r="BKH349" s="343"/>
      <c r="BKI349" s="343"/>
      <c r="BKJ349" s="343"/>
      <c r="BKK349" s="343"/>
      <c r="BKL349" s="343"/>
      <c r="BKM349" s="343"/>
      <c r="BKN349" s="343"/>
      <c r="BKO349" s="343"/>
      <c r="BKP349" s="343"/>
      <c r="BKQ349" s="343"/>
      <c r="BKR349" s="343"/>
      <c r="BKS349" s="343"/>
      <c r="BKT349" s="343"/>
      <c r="BKU349" s="343"/>
      <c r="BKV349" s="343"/>
      <c r="BKW349" s="343"/>
      <c r="BKX349" s="343"/>
      <c r="BKY349" s="343"/>
      <c r="BKZ349" s="343"/>
      <c r="BLA349" s="343"/>
      <c r="BLB349" s="343"/>
      <c r="BLC349" s="343"/>
      <c r="BLD349" s="343"/>
      <c r="BLE349" s="343"/>
      <c r="BLF349" s="343"/>
      <c r="BLG349" s="343"/>
      <c r="BLH349" s="343"/>
      <c r="BLI349" s="343"/>
      <c r="BLJ349" s="343"/>
      <c r="BLK349" s="343"/>
      <c r="BLL349" s="343"/>
      <c r="BLM349" s="343"/>
      <c r="BLN349" s="343"/>
      <c r="BLO349" s="343"/>
      <c r="BLP349" s="343"/>
      <c r="BLQ349" s="343"/>
      <c r="BLR349" s="343"/>
      <c r="BLS349" s="343"/>
      <c r="BLT349" s="343"/>
      <c r="BLU349" s="343"/>
      <c r="BLV349" s="343"/>
      <c r="BLW349" s="343"/>
      <c r="BLX349" s="343"/>
      <c r="BLY349" s="343"/>
      <c r="BLZ349" s="343"/>
      <c r="BMA349" s="343"/>
      <c r="BMB349" s="343"/>
      <c r="BMC349" s="343"/>
      <c r="BMD349" s="343"/>
      <c r="BME349" s="343"/>
      <c r="BMF349" s="343"/>
      <c r="BMG349" s="343"/>
      <c r="BMH349" s="343"/>
      <c r="BMI349" s="343"/>
      <c r="BMJ349" s="343"/>
      <c r="BMK349" s="343"/>
      <c r="BML349" s="343"/>
      <c r="BMM349" s="343"/>
      <c r="BMN349" s="343"/>
      <c r="BMO349" s="343"/>
      <c r="BMP349" s="343"/>
      <c r="BMQ349" s="343"/>
      <c r="BMR349" s="343"/>
      <c r="BMS349" s="343"/>
      <c r="BMT349" s="343"/>
      <c r="BMU349" s="343"/>
      <c r="BMV349" s="343"/>
      <c r="BMW349" s="343"/>
      <c r="BMX349" s="343"/>
      <c r="BMY349" s="343"/>
      <c r="BMZ349" s="343"/>
      <c r="BNA349" s="343"/>
      <c r="BNB349" s="343"/>
      <c r="BNC349" s="343"/>
      <c r="BND349" s="343"/>
      <c r="BNE349" s="343"/>
      <c r="BNF349" s="343"/>
      <c r="BNG349" s="343"/>
      <c r="BNH349" s="343"/>
      <c r="BNI349" s="343"/>
      <c r="BNJ349" s="343"/>
      <c r="BNK349" s="343"/>
      <c r="BNL349" s="343"/>
      <c r="BNM349" s="343"/>
      <c r="BNN349" s="343"/>
      <c r="BNO349" s="343"/>
      <c r="BNP349" s="343"/>
      <c r="BNQ349" s="343"/>
      <c r="BNR349" s="343"/>
      <c r="BNS349" s="343"/>
      <c r="BNT349" s="343"/>
      <c r="BNU349" s="343"/>
      <c r="BNV349" s="343"/>
      <c r="BNW349" s="343"/>
      <c r="BNX349" s="343"/>
      <c r="BNY349" s="343"/>
      <c r="BNZ349" s="343"/>
      <c r="BOA349" s="343"/>
      <c r="BOB349" s="343"/>
      <c r="BOC349" s="343"/>
      <c r="BOD349" s="343"/>
      <c r="BOE349" s="343"/>
      <c r="BOF349" s="343"/>
      <c r="BOG349" s="343"/>
      <c r="BOH349" s="343"/>
      <c r="BOI349" s="343"/>
      <c r="BOJ349" s="343"/>
      <c r="BOK349" s="343"/>
      <c r="BOL349" s="343"/>
      <c r="BOM349" s="343"/>
      <c r="BON349" s="343"/>
      <c r="BOO349" s="343"/>
      <c r="BOP349" s="343"/>
      <c r="BOQ349" s="343"/>
      <c r="BOR349" s="343"/>
      <c r="BOS349" s="343"/>
      <c r="BOT349" s="343"/>
      <c r="BOU349" s="343"/>
      <c r="BOV349" s="343"/>
    </row>
    <row r="350" spans="1:1764" ht="40.5" customHeight="1">
      <c r="A350" s="47"/>
      <c r="B350" s="385"/>
      <c r="C350" s="385"/>
      <c r="D350" s="44"/>
      <c r="E350" s="44"/>
      <c r="F350" s="44"/>
      <c r="G350" s="209" t="s">
        <v>353</v>
      </c>
      <c r="H350" s="209" t="s">
        <v>354</v>
      </c>
      <c r="I350" s="403" t="s">
        <v>355</v>
      </c>
      <c r="J350" s="466">
        <f>SUM(K350,L350)</f>
        <v>1546000</v>
      </c>
      <c r="K350" s="466">
        <v>1546000</v>
      </c>
      <c r="L350" s="467"/>
      <c r="M350" s="114"/>
      <c r="N350" s="114"/>
      <c r="O350" s="114"/>
      <c r="P350" s="114"/>
      <c r="Q350" s="327"/>
      <c r="R350" s="114"/>
      <c r="S350" s="114"/>
      <c r="T350" s="114"/>
      <c r="U350" s="114"/>
    </row>
    <row r="351" spans="1:1764" s="40" customFormat="1" ht="40.5" customHeight="1">
      <c r="A351" s="572" t="s">
        <v>356</v>
      </c>
      <c r="B351" s="575" t="s">
        <v>357</v>
      </c>
      <c r="C351" s="381" t="s">
        <v>975</v>
      </c>
      <c r="D351" s="381" t="s">
        <v>976</v>
      </c>
      <c r="E351" s="263" t="s">
        <v>1290</v>
      </c>
      <c r="F351" s="258" t="s">
        <v>1259</v>
      </c>
      <c r="G351" s="568"/>
      <c r="H351" s="568"/>
      <c r="I351" s="566"/>
      <c r="J351" s="564">
        <f>SUM(K351,L351)</f>
        <v>50192000</v>
      </c>
      <c r="K351" s="564">
        <f>SUM(K353:K356)</f>
        <v>26812000</v>
      </c>
      <c r="L351" s="561">
        <f>SUM(L353:L356)</f>
        <v>23380000</v>
      </c>
      <c r="M351" s="114"/>
      <c r="N351" s="114"/>
      <c r="O351" s="114"/>
      <c r="P351" s="114"/>
      <c r="Q351" s="327"/>
      <c r="R351" s="114"/>
      <c r="S351" s="114"/>
      <c r="T351" s="114"/>
      <c r="U351" s="114"/>
      <c r="V351" s="339"/>
      <c r="W351" s="339"/>
      <c r="X351" s="339"/>
      <c r="Y351" s="339"/>
      <c r="Z351" s="339"/>
      <c r="AA351" s="339"/>
      <c r="AB351" s="339"/>
      <c r="AC351" s="339"/>
      <c r="AD351" s="339"/>
      <c r="AE351" s="339"/>
      <c r="AF351" s="339"/>
      <c r="AG351" s="339"/>
      <c r="AH351" s="339"/>
      <c r="AI351" s="339"/>
      <c r="AJ351" s="339"/>
      <c r="AK351" s="339"/>
      <c r="AL351" s="339"/>
      <c r="AM351" s="339"/>
      <c r="AN351" s="339"/>
      <c r="AO351" s="339"/>
      <c r="AP351" s="339"/>
      <c r="AQ351" s="339"/>
      <c r="AR351" s="339"/>
      <c r="AS351" s="339"/>
      <c r="AT351" s="339"/>
      <c r="AU351" s="339"/>
      <c r="AV351" s="339"/>
      <c r="AW351" s="339"/>
      <c r="AX351" s="339"/>
      <c r="AY351" s="339"/>
      <c r="AZ351" s="339"/>
      <c r="BA351" s="339"/>
      <c r="BB351" s="339"/>
      <c r="BC351" s="339"/>
      <c r="BD351" s="339"/>
      <c r="BE351" s="339"/>
      <c r="BF351" s="339"/>
      <c r="BG351" s="339"/>
      <c r="BH351" s="339"/>
      <c r="BI351" s="339"/>
      <c r="BJ351" s="339"/>
      <c r="BK351" s="339"/>
      <c r="BL351" s="339"/>
      <c r="BM351" s="339"/>
      <c r="BN351" s="339"/>
      <c r="BO351" s="339"/>
      <c r="BP351" s="339"/>
      <c r="BQ351" s="339"/>
      <c r="BR351" s="339"/>
      <c r="BS351" s="339"/>
      <c r="BT351" s="339"/>
      <c r="BU351" s="339"/>
      <c r="BV351" s="339"/>
      <c r="BW351" s="339"/>
      <c r="BX351" s="339"/>
      <c r="BY351" s="339"/>
      <c r="BZ351" s="339"/>
      <c r="CA351" s="339"/>
      <c r="CB351" s="339"/>
      <c r="CC351" s="339"/>
      <c r="CD351" s="339"/>
      <c r="CE351" s="339"/>
      <c r="CF351" s="339"/>
      <c r="CG351" s="339"/>
      <c r="CH351" s="339"/>
      <c r="CI351" s="339"/>
      <c r="CJ351" s="339"/>
      <c r="CK351" s="339"/>
      <c r="CL351" s="339"/>
      <c r="CM351" s="339"/>
      <c r="CN351" s="339"/>
      <c r="CO351" s="339"/>
      <c r="CP351" s="339"/>
      <c r="CQ351" s="339"/>
      <c r="CR351" s="339"/>
      <c r="CS351" s="339"/>
      <c r="CT351" s="339"/>
      <c r="CU351" s="339"/>
      <c r="CV351" s="339"/>
      <c r="CW351" s="339"/>
      <c r="CX351" s="339"/>
      <c r="CY351" s="339"/>
      <c r="CZ351" s="339"/>
      <c r="DA351" s="339"/>
      <c r="DB351" s="339"/>
      <c r="DC351" s="339"/>
      <c r="DD351" s="339"/>
      <c r="DE351" s="339"/>
      <c r="DF351" s="339"/>
      <c r="DG351" s="339"/>
      <c r="DH351" s="339"/>
      <c r="DI351" s="339"/>
      <c r="DJ351" s="339"/>
      <c r="DK351" s="339"/>
      <c r="DL351" s="339"/>
      <c r="DM351" s="339"/>
      <c r="DN351" s="339"/>
      <c r="DO351" s="339"/>
      <c r="DP351" s="339"/>
      <c r="DQ351" s="339"/>
      <c r="DR351" s="339"/>
      <c r="DS351" s="339"/>
      <c r="DT351" s="339"/>
      <c r="DU351" s="339"/>
      <c r="DV351" s="339"/>
      <c r="DW351" s="339"/>
      <c r="DX351" s="339"/>
      <c r="DY351" s="339"/>
      <c r="DZ351" s="339"/>
      <c r="EA351" s="339"/>
      <c r="EB351" s="339"/>
      <c r="EC351" s="339"/>
      <c r="ED351" s="339"/>
      <c r="EE351" s="339"/>
      <c r="EF351" s="339"/>
      <c r="EG351" s="339"/>
      <c r="EH351" s="339"/>
      <c r="EI351" s="339"/>
      <c r="EJ351" s="339"/>
      <c r="EK351" s="339"/>
      <c r="EL351" s="339"/>
      <c r="EM351" s="339"/>
      <c r="EN351" s="339"/>
      <c r="EO351" s="339"/>
      <c r="EP351" s="339"/>
      <c r="EQ351" s="339"/>
      <c r="ER351" s="339"/>
      <c r="ES351" s="339"/>
      <c r="ET351" s="339"/>
      <c r="EU351" s="339"/>
      <c r="EV351" s="339"/>
      <c r="EW351" s="339"/>
      <c r="EX351" s="339"/>
      <c r="EY351" s="339"/>
      <c r="EZ351" s="339"/>
      <c r="FA351" s="339"/>
      <c r="FB351" s="339"/>
      <c r="FC351" s="339"/>
      <c r="FD351" s="339"/>
      <c r="FE351" s="339"/>
      <c r="FF351" s="339"/>
      <c r="FG351" s="339"/>
      <c r="FH351" s="339"/>
      <c r="FI351" s="339"/>
      <c r="FJ351" s="339"/>
      <c r="FK351" s="339"/>
      <c r="FL351" s="339"/>
      <c r="FM351" s="339"/>
      <c r="FN351" s="339"/>
      <c r="FO351" s="339"/>
      <c r="FP351" s="339"/>
      <c r="FQ351" s="339"/>
      <c r="FR351" s="339"/>
      <c r="FS351" s="339"/>
      <c r="FT351" s="339"/>
      <c r="FU351" s="339"/>
      <c r="FV351" s="339"/>
      <c r="FW351" s="339"/>
      <c r="FX351" s="339"/>
      <c r="FY351" s="339"/>
      <c r="FZ351" s="339"/>
      <c r="GA351" s="339"/>
      <c r="GB351" s="339"/>
      <c r="GC351" s="339"/>
      <c r="GD351" s="339"/>
      <c r="GE351" s="339"/>
      <c r="GF351" s="339"/>
      <c r="GG351" s="339"/>
      <c r="GH351" s="339"/>
      <c r="GI351" s="339"/>
      <c r="GJ351" s="339"/>
      <c r="GK351" s="339"/>
      <c r="GL351" s="339"/>
      <c r="GM351" s="339"/>
      <c r="GN351" s="339"/>
      <c r="GO351" s="339"/>
      <c r="GP351" s="339"/>
      <c r="GQ351" s="339"/>
      <c r="GR351" s="339"/>
      <c r="GS351" s="339"/>
      <c r="GT351" s="339"/>
      <c r="GU351" s="339"/>
      <c r="GV351" s="339"/>
      <c r="GW351" s="339"/>
      <c r="GX351" s="339"/>
      <c r="GY351" s="339"/>
      <c r="GZ351" s="339"/>
      <c r="HA351" s="339"/>
      <c r="HB351" s="339"/>
      <c r="HC351" s="339"/>
      <c r="HD351" s="339"/>
      <c r="HE351" s="339"/>
      <c r="HF351" s="339"/>
      <c r="HG351" s="339"/>
      <c r="HH351" s="339"/>
      <c r="HI351" s="339"/>
      <c r="HJ351" s="339"/>
      <c r="HK351" s="339"/>
      <c r="HL351" s="339"/>
      <c r="HM351" s="339"/>
      <c r="HN351" s="339"/>
      <c r="HO351" s="339"/>
      <c r="HP351" s="339"/>
      <c r="HQ351" s="339"/>
      <c r="HR351" s="339"/>
      <c r="HS351" s="339"/>
      <c r="HT351" s="339"/>
      <c r="HU351" s="339"/>
      <c r="HV351" s="339"/>
      <c r="HW351" s="339"/>
      <c r="HX351" s="339"/>
      <c r="HY351" s="339"/>
      <c r="HZ351" s="339"/>
      <c r="IA351" s="339"/>
      <c r="IB351" s="339"/>
      <c r="IC351" s="339"/>
      <c r="ID351" s="339"/>
      <c r="IE351" s="339"/>
      <c r="IF351" s="339"/>
      <c r="IG351" s="339"/>
      <c r="IH351" s="339"/>
      <c r="II351" s="339"/>
      <c r="IJ351" s="339"/>
      <c r="IK351" s="339"/>
      <c r="IL351" s="339"/>
      <c r="IM351" s="339"/>
      <c r="IN351" s="339"/>
      <c r="IO351" s="339"/>
      <c r="IP351" s="339"/>
      <c r="IQ351" s="339"/>
      <c r="IR351" s="339"/>
      <c r="IS351" s="339"/>
      <c r="IT351" s="339"/>
      <c r="IU351" s="339"/>
      <c r="IV351" s="339"/>
      <c r="IW351" s="339"/>
      <c r="IX351" s="339"/>
      <c r="IY351" s="339"/>
      <c r="IZ351" s="339"/>
      <c r="JA351" s="339"/>
      <c r="JB351" s="339"/>
      <c r="JC351" s="339"/>
      <c r="JD351" s="339"/>
      <c r="JE351" s="339"/>
      <c r="JF351" s="339"/>
      <c r="JG351" s="339"/>
      <c r="JH351" s="339"/>
      <c r="JI351" s="339"/>
      <c r="JJ351" s="339"/>
      <c r="JK351" s="339"/>
      <c r="JL351" s="339"/>
      <c r="JM351" s="339"/>
      <c r="JN351" s="339"/>
      <c r="JO351" s="339"/>
      <c r="JP351" s="339"/>
      <c r="JQ351" s="339"/>
      <c r="JR351" s="339"/>
      <c r="JS351" s="339"/>
      <c r="JT351" s="339"/>
      <c r="JU351" s="339"/>
      <c r="JV351" s="339"/>
      <c r="JW351" s="339"/>
      <c r="JX351" s="339"/>
      <c r="JY351" s="339"/>
      <c r="JZ351" s="339"/>
      <c r="KA351" s="339"/>
      <c r="KB351" s="339"/>
      <c r="KC351" s="339"/>
      <c r="KD351" s="339"/>
      <c r="KE351" s="339"/>
      <c r="KF351" s="339"/>
      <c r="KG351" s="339"/>
      <c r="KH351" s="339"/>
      <c r="KI351" s="339"/>
      <c r="KJ351" s="339"/>
      <c r="KK351" s="339"/>
      <c r="KL351" s="339"/>
      <c r="KM351" s="339"/>
      <c r="KN351" s="339"/>
      <c r="KO351" s="339"/>
      <c r="KP351" s="339"/>
      <c r="KQ351" s="339"/>
      <c r="KR351" s="339"/>
      <c r="KS351" s="339"/>
      <c r="KT351" s="339"/>
      <c r="KU351" s="339"/>
      <c r="KV351" s="339"/>
      <c r="KW351" s="339"/>
      <c r="KX351" s="339"/>
      <c r="KY351" s="339"/>
      <c r="KZ351" s="339"/>
      <c r="LA351" s="339"/>
      <c r="LB351" s="339"/>
      <c r="LC351" s="339"/>
      <c r="LD351" s="339"/>
      <c r="LE351" s="339"/>
      <c r="LF351" s="339"/>
      <c r="LG351" s="339"/>
      <c r="LH351" s="339"/>
      <c r="LI351" s="339"/>
      <c r="LJ351" s="339"/>
      <c r="LK351" s="339"/>
      <c r="LL351" s="339"/>
      <c r="LM351" s="339"/>
      <c r="LN351" s="339"/>
      <c r="LO351" s="339"/>
      <c r="LP351" s="339"/>
      <c r="LQ351" s="339"/>
      <c r="LR351" s="339"/>
      <c r="LS351" s="339"/>
      <c r="LT351" s="339"/>
      <c r="LU351" s="339"/>
      <c r="LV351" s="339"/>
      <c r="LW351" s="339"/>
      <c r="LX351" s="339"/>
      <c r="LY351" s="339"/>
      <c r="LZ351" s="339"/>
      <c r="MA351" s="339"/>
      <c r="MB351" s="339"/>
      <c r="MC351" s="339"/>
      <c r="MD351" s="339"/>
      <c r="ME351" s="339"/>
      <c r="MF351" s="339"/>
      <c r="MG351" s="339"/>
      <c r="MH351" s="339"/>
      <c r="MI351" s="339"/>
      <c r="MJ351" s="339"/>
      <c r="MK351" s="339"/>
      <c r="ML351" s="339"/>
      <c r="MM351" s="339"/>
      <c r="MN351" s="339"/>
      <c r="MO351" s="339"/>
      <c r="MP351" s="339"/>
      <c r="MQ351" s="339"/>
      <c r="MR351" s="339"/>
      <c r="MS351" s="339"/>
      <c r="MT351" s="339"/>
      <c r="MU351" s="339"/>
      <c r="MV351" s="339"/>
      <c r="MW351" s="339"/>
      <c r="MX351" s="339"/>
      <c r="MY351" s="339"/>
      <c r="MZ351" s="339"/>
      <c r="NA351" s="339"/>
      <c r="NB351" s="339"/>
      <c r="NC351" s="339"/>
      <c r="ND351" s="339"/>
      <c r="NE351" s="339"/>
      <c r="NF351" s="339"/>
      <c r="NG351" s="339"/>
      <c r="NH351" s="339"/>
      <c r="NI351" s="339"/>
      <c r="NJ351" s="339"/>
      <c r="NK351" s="339"/>
      <c r="NL351" s="339"/>
      <c r="NM351" s="339"/>
      <c r="NN351" s="339"/>
      <c r="NO351" s="339"/>
      <c r="NP351" s="339"/>
      <c r="NQ351" s="339"/>
      <c r="NR351" s="339"/>
      <c r="NS351" s="339"/>
      <c r="NT351" s="339"/>
      <c r="NU351" s="339"/>
      <c r="NV351" s="339"/>
      <c r="NW351" s="339"/>
      <c r="NX351" s="339"/>
      <c r="NY351" s="339"/>
      <c r="NZ351" s="339"/>
      <c r="OA351" s="339"/>
      <c r="OB351" s="339"/>
      <c r="OC351" s="339"/>
      <c r="OD351" s="339"/>
      <c r="OE351" s="339"/>
      <c r="OF351" s="339"/>
      <c r="OG351" s="339"/>
      <c r="OH351" s="339"/>
      <c r="OI351" s="339"/>
      <c r="OJ351" s="339"/>
      <c r="OK351" s="339"/>
      <c r="OL351" s="339"/>
      <c r="OM351" s="339"/>
      <c r="ON351" s="339"/>
      <c r="OO351" s="339"/>
      <c r="OP351" s="339"/>
      <c r="OQ351" s="339"/>
      <c r="OR351" s="339"/>
      <c r="OS351" s="339"/>
      <c r="OT351" s="339"/>
      <c r="OU351" s="339"/>
      <c r="OV351" s="339"/>
      <c r="OW351" s="339"/>
      <c r="OX351" s="339"/>
      <c r="OY351" s="339"/>
      <c r="OZ351" s="339"/>
      <c r="PA351" s="339"/>
      <c r="PB351" s="339"/>
      <c r="PC351" s="339"/>
      <c r="PD351" s="339"/>
      <c r="PE351" s="339"/>
      <c r="PF351" s="339"/>
      <c r="PG351" s="339"/>
      <c r="PH351" s="339"/>
      <c r="PI351" s="339"/>
      <c r="PJ351" s="339"/>
      <c r="PK351" s="339"/>
      <c r="PL351" s="339"/>
      <c r="PM351" s="339"/>
      <c r="PN351" s="339"/>
      <c r="PO351" s="339"/>
      <c r="PP351" s="339"/>
      <c r="PQ351" s="339"/>
      <c r="PR351" s="339"/>
      <c r="PS351" s="339"/>
      <c r="PT351" s="339"/>
      <c r="PU351" s="339"/>
      <c r="PV351" s="339"/>
      <c r="PW351" s="339"/>
      <c r="PX351" s="339"/>
      <c r="PY351" s="339"/>
      <c r="PZ351" s="339"/>
      <c r="QA351" s="339"/>
      <c r="QB351" s="339"/>
      <c r="QC351" s="339"/>
      <c r="QD351" s="339"/>
      <c r="QE351" s="339"/>
      <c r="QF351" s="339"/>
      <c r="QG351" s="339"/>
      <c r="QH351" s="339"/>
      <c r="QI351" s="339"/>
      <c r="QJ351" s="339"/>
      <c r="QK351" s="339"/>
      <c r="QL351" s="339"/>
      <c r="QM351" s="339"/>
      <c r="QN351" s="339"/>
      <c r="QO351" s="339"/>
      <c r="QP351" s="339"/>
      <c r="QQ351" s="339"/>
      <c r="QR351" s="339"/>
      <c r="QS351" s="339"/>
      <c r="QT351" s="339"/>
      <c r="QU351" s="339"/>
      <c r="QV351" s="339"/>
      <c r="QW351" s="339"/>
      <c r="QX351" s="339"/>
      <c r="QY351" s="339"/>
      <c r="QZ351" s="339"/>
      <c r="RA351" s="339"/>
      <c r="RB351" s="339"/>
      <c r="RC351" s="339"/>
      <c r="RD351" s="339"/>
      <c r="RE351" s="339"/>
      <c r="RF351" s="339"/>
      <c r="RG351" s="339"/>
      <c r="RH351" s="339"/>
      <c r="RI351" s="339"/>
      <c r="RJ351" s="339"/>
      <c r="RK351" s="339"/>
      <c r="RL351" s="339"/>
      <c r="RM351" s="339"/>
      <c r="RN351" s="339"/>
      <c r="RO351" s="339"/>
      <c r="RP351" s="339"/>
      <c r="RQ351" s="339"/>
      <c r="RR351" s="339"/>
      <c r="RS351" s="339"/>
      <c r="RT351" s="339"/>
      <c r="RU351" s="339"/>
      <c r="RV351" s="339"/>
      <c r="RW351" s="339"/>
      <c r="RX351" s="339"/>
      <c r="RY351" s="339"/>
      <c r="RZ351" s="339"/>
      <c r="SA351" s="339"/>
      <c r="SB351" s="339"/>
      <c r="SC351" s="339"/>
      <c r="SD351" s="339"/>
      <c r="SE351" s="339"/>
      <c r="SF351" s="339"/>
      <c r="SG351" s="339"/>
      <c r="SH351" s="339"/>
      <c r="SI351" s="339"/>
      <c r="SJ351" s="339"/>
      <c r="SK351" s="339"/>
      <c r="SL351" s="339"/>
      <c r="SM351" s="339"/>
      <c r="SN351" s="339"/>
      <c r="SO351" s="339"/>
      <c r="SP351" s="339"/>
      <c r="SQ351" s="339"/>
      <c r="SR351" s="339"/>
      <c r="SS351" s="339"/>
      <c r="ST351" s="339"/>
      <c r="SU351" s="339"/>
      <c r="SV351" s="339"/>
      <c r="SW351" s="339"/>
      <c r="SX351" s="339"/>
      <c r="SY351" s="339"/>
      <c r="SZ351" s="339"/>
      <c r="TA351" s="339"/>
      <c r="TB351" s="339"/>
      <c r="TC351" s="339"/>
      <c r="TD351" s="339"/>
      <c r="TE351" s="339"/>
      <c r="TF351" s="339"/>
      <c r="TG351" s="339"/>
      <c r="TH351" s="339"/>
      <c r="TI351" s="339"/>
      <c r="TJ351" s="339"/>
      <c r="TK351" s="339"/>
      <c r="TL351" s="339"/>
      <c r="TM351" s="339"/>
      <c r="TN351" s="339"/>
      <c r="TO351" s="339"/>
      <c r="TP351" s="339"/>
      <c r="TQ351" s="339"/>
      <c r="TR351" s="339"/>
      <c r="TS351" s="339"/>
      <c r="TT351" s="339"/>
      <c r="TU351" s="339"/>
      <c r="TV351" s="339"/>
      <c r="TW351" s="339"/>
      <c r="TX351" s="339"/>
      <c r="TY351" s="339"/>
      <c r="TZ351" s="339"/>
      <c r="UA351" s="339"/>
      <c r="UB351" s="339"/>
      <c r="UC351" s="339"/>
      <c r="UD351" s="339"/>
      <c r="UE351" s="339"/>
      <c r="UF351" s="339"/>
      <c r="UG351" s="339"/>
      <c r="UH351" s="339"/>
      <c r="UI351" s="339"/>
      <c r="UJ351" s="339"/>
      <c r="UK351" s="339"/>
      <c r="UL351" s="339"/>
      <c r="UM351" s="339"/>
      <c r="UN351" s="339"/>
      <c r="UO351" s="339"/>
      <c r="UP351" s="339"/>
      <c r="UQ351" s="339"/>
      <c r="UR351" s="339"/>
      <c r="US351" s="339"/>
      <c r="UT351" s="339"/>
      <c r="UU351" s="339"/>
      <c r="UV351" s="339"/>
      <c r="UW351" s="339"/>
      <c r="UX351" s="339"/>
      <c r="UY351" s="339"/>
      <c r="UZ351" s="339"/>
      <c r="VA351" s="339"/>
      <c r="VB351" s="339"/>
      <c r="VC351" s="339"/>
      <c r="VD351" s="339"/>
      <c r="VE351" s="339"/>
      <c r="VF351" s="339"/>
      <c r="VG351" s="339"/>
      <c r="VH351" s="339"/>
      <c r="VI351" s="339"/>
      <c r="VJ351" s="339"/>
      <c r="VK351" s="339"/>
      <c r="VL351" s="339"/>
      <c r="VM351" s="339"/>
      <c r="VN351" s="339"/>
      <c r="VO351" s="339"/>
      <c r="VP351" s="339"/>
      <c r="VQ351" s="339"/>
      <c r="VR351" s="339"/>
      <c r="VS351" s="339"/>
      <c r="VT351" s="339"/>
      <c r="VU351" s="339"/>
      <c r="VV351" s="339"/>
      <c r="VW351" s="339"/>
      <c r="VX351" s="339"/>
      <c r="VY351" s="339"/>
      <c r="VZ351" s="339"/>
      <c r="WA351" s="339"/>
      <c r="WB351" s="339"/>
      <c r="WC351" s="339"/>
      <c r="WD351" s="339"/>
      <c r="WE351" s="339"/>
      <c r="WF351" s="339"/>
      <c r="WG351" s="339"/>
      <c r="WH351" s="339"/>
      <c r="WI351" s="339"/>
      <c r="WJ351" s="339"/>
      <c r="WK351" s="339"/>
      <c r="WL351" s="339"/>
      <c r="WM351" s="339"/>
      <c r="WN351" s="339"/>
      <c r="WO351" s="339"/>
      <c r="WP351" s="339"/>
      <c r="WQ351" s="339"/>
      <c r="WR351" s="339"/>
      <c r="WS351" s="339"/>
      <c r="WT351" s="339"/>
      <c r="WU351" s="339"/>
      <c r="WV351" s="339"/>
      <c r="WW351" s="339"/>
      <c r="WX351" s="339"/>
      <c r="WY351" s="339"/>
      <c r="WZ351" s="339"/>
      <c r="XA351" s="339"/>
      <c r="XB351" s="339"/>
      <c r="XC351" s="339"/>
      <c r="XD351" s="339"/>
      <c r="XE351" s="339"/>
      <c r="XF351" s="339"/>
      <c r="XG351" s="339"/>
      <c r="XH351" s="339"/>
      <c r="XI351" s="339"/>
      <c r="XJ351" s="339"/>
      <c r="XK351" s="339"/>
      <c r="XL351" s="339"/>
      <c r="XM351" s="339"/>
      <c r="XN351" s="339"/>
      <c r="XO351" s="339"/>
      <c r="XP351" s="339"/>
      <c r="XQ351" s="339"/>
      <c r="XR351" s="339"/>
      <c r="XS351" s="339"/>
      <c r="XT351" s="339"/>
      <c r="XU351" s="339"/>
      <c r="XV351" s="339"/>
      <c r="XW351" s="339"/>
      <c r="XX351" s="339"/>
      <c r="XY351" s="339"/>
      <c r="XZ351" s="339"/>
      <c r="YA351" s="339"/>
      <c r="YB351" s="339"/>
      <c r="YC351" s="339"/>
      <c r="YD351" s="339"/>
      <c r="YE351" s="339"/>
      <c r="YF351" s="339"/>
      <c r="YG351" s="339"/>
      <c r="YH351" s="339"/>
      <c r="YI351" s="339"/>
      <c r="YJ351" s="339"/>
      <c r="YK351" s="339"/>
      <c r="YL351" s="339"/>
      <c r="YM351" s="339"/>
      <c r="YN351" s="339"/>
      <c r="YO351" s="339"/>
      <c r="YP351" s="339"/>
      <c r="YQ351" s="339"/>
      <c r="YR351" s="339"/>
      <c r="YS351" s="339"/>
      <c r="YT351" s="339"/>
      <c r="YU351" s="339"/>
      <c r="YV351" s="339"/>
      <c r="YW351" s="339"/>
      <c r="YX351" s="339"/>
      <c r="YY351" s="339"/>
      <c r="YZ351" s="339"/>
      <c r="ZA351" s="339"/>
      <c r="ZB351" s="339"/>
      <c r="ZC351" s="339"/>
      <c r="ZD351" s="339"/>
      <c r="ZE351" s="339"/>
      <c r="ZF351" s="339"/>
      <c r="ZG351" s="339"/>
      <c r="ZH351" s="339"/>
      <c r="ZI351" s="339"/>
      <c r="ZJ351" s="339"/>
      <c r="ZK351" s="339"/>
      <c r="ZL351" s="339"/>
      <c r="ZM351" s="339"/>
      <c r="ZN351" s="339"/>
      <c r="ZO351" s="339"/>
      <c r="ZP351" s="339"/>
      <c r="ZQ351" s="339"/>
      <c r="ZR351" s="339"/>
      <c r="ZS351" s="339"/>
      <c r="ZT351" s="339"/>
      <c r="ZU351" s="339"/>
      <c r="ZV351" s="339"/>
      <c r="ZW351" s="339"/>
      <c r="ZX351" s="339"/>
      <c r="ZY351" s="339"/>
      <c r="ZZ351" s="339"/>
      <c r="AAA351" s="339"/>
      <c r="AAB351" s="339"/>
      <c r="AAC351" s="339"/>
      <c r="AAD351" s="339"/>
      <c r="AAE351" s="339"/>
      <c r="AAF351" s="339"/>
      <c r="AAG351" s="339"/>
      <c r="AAH351" s="339"/>
      <c r="AAI351" s="339"/>
      <c r="AAJ351" s="339"/>
      <c r="AAK351" s="339"/>
      <c r="AAL351" s="339"/>
      <c r="AAM351" s="339"/>
      <c r="AAN351" s="339"/>
      <c r="AAO351" s="339"/>
      <c r="AAP351" s="339"/>
      <c r="AAQ351" s="339"/>
      <c r="AAR351" s="339"/>
      <c r="AAS351" s="339"/>
      <c r="AAT351" s="339"/>
      <c r="AAU351" s="339"/>
      <c r="AAV351" s="339"/>
      <c r="AAW351" s="339"/>
      <c r="AAX351" s="339"/>
      <c r="AAY351" s="339"/>
      <c r="AAZ351" s="339"/>
      <c r="ABA351" s="339"/>
      <c r="ABB351" s="339"/>
      <c r="ABC351" s="339"/>
      <c r="ABD351" s="339"/>
      <c r="ABE351" s="339"/>
      <c r="ABF351" s="339"/>
      <c r="ABG351" s="339"/>
      <c r="ABH351" s="339"/>
      <c r="ABI351" s="339"/>
      <c r="ABJ351" s="339"/>
      <c r="ABK351" s="339"/>
      <c r="ABL351" s="339"/>
      <c r="ABM351" s="339"/>
      <c r="ABN351" s="339"/>
      <c r="ABO351" s="339"/>
      <c r="ABP351" s="339"/>
      <c r="ABQ351" s="339"/>
      <c r="ABR351" s="339"/>
      <c r="ABS351" s="339"/>
      <c r="ABT351" s="339"/>
      <c r="ABU351" s="339"/>
      <c r="ABV351" s="339"/>
      <c r="ABW351" s="339"/>
      <c r="ABX351" s="339"/>
      <c r="ABY351" s="339"/>
      <c r="ABZ351" s="339"/>
      <c r="ACA351" s="339"/>
      <c r="ACB351" s="339"/>
      <c r="ACC351" s="339"/>
      <c r="ACD351" s="339"/>
      <c r="ACE351" s="339"/>
      <c r="ACF351" s="339"/>
      <c r="ACG351" s="339"/>
      <c r="ACH351" s="339"/>
      <c r="ACI351" s="339"/>
      <c r="ACJ351" s="339"/>
      <c r="ACK351" s="339"/>
      <c r="ACL351" s="339"/>
      <c r="ACM351" s="339"/>
      <c r="ACN351" s="339"/>
      <c r="ACO351" s="339"/>
      <c r="ACP351" s="339"/>
      <c r="ACQ351" s="339"/>
      <c r="ACR351" s="339"/>
      <c r="ACS351" s="339"/>
      <c r="ACT351" s="339"/>
      <c r="ACU351" s="339"/>
      <c r="ACV351" s="339"/>
      <c r="ACW351" s="339"/>
      <c r="ACX351" s="339"/>
      <c r="ACY351" s="339"/>
      <c r="ACZ351" s="339"/>
      <c r="ADA351" s="339"/>
      <c r="ADB351" s="339"/>
      <c r="ADC351" s="339"/>
      <c r="ADD351" s="339"/>
      <c r="ADE351" s="339"/>
      <c r="ADF351" s="339"/>
      <c r="ADG351" s="339"/>
      <c r="ADH351" s="339"/>
      <c r="ADI351" s="339"/>
      <c r="ADJ351" s="339"/>
      <c r="ADK351" s="339"/>
      <c r="ADL351" s="339"/>
      <c r="ADM351" s="339"/>
      <c r="ADN351" s="339"/>
      <c r="ADO351" s="339"/>
      <c r="ADP351" s="339"/>
      <c r="ADQ351" s="339"/>
      <c r="ADR351" s="339"/>
      <c r="ADS351" s="339"/>
      <c r="ADT351" s="339"/>
      <c r="ADU351" s="339"/>
      <c r="ADV351" s="339"/>
      <c r="ADW351" s="339"/>
      <c r="ADX351" s="339"/>
      <c r="ADY351" s="339"/>
      <c r="ADZ351" s="339"/>
      <c r="AEA351" s="339"/>
      <c r="AEB351" s="339"/>
      <c r="AEC351" s="339"/>
      <c r="AED351" s="339"/>
      <c r="AEE351" s="339"/>
      <c r="AEF351" s="339"/>
      <c r="AEG351" s="339"/>
      <c r="AEH351" s="339"/>
      <c r="AEI351" s="339"/>
      <c r="AEJ351" s="339"/>
      <c r="AEK351" s="339"/>
      <c r="AEL351" s="339"/>
      <c r="AEM351" s="339"/>
      <c r="AEN351" s="339"/>
      <c r="AEO351" s="339"/>
      <c r="AEP351" s="339"/>
      <c r="AEQ351" s="339"/>
      <c r="AER351" s="339"/>
      <c r="AES351" s="339"/>
      <c r="AET351" s="339"/>
      <c r="AEU351" s="339"/>
      <c r="AEV351" s="339"/>
      <c r="AEW351" s="339"/>
      <c r="AEX351" s="339"/>
      <c r="AEY351" s="339"/>
      <c r="AEZ351" s="339"/>
      <c r="AFA351" s="339"/>
      <c r="AFB351" s="339"/>
      <c r="AFC351" s="339"/>
      <c r="AFD351" s="339"/>
      <c r="AFE351" s="339"/>
      <c r="AFF351" s="339"/>
      <c r="AFG351" s="339"/>
      <c r="AFH351" s="339"/>
      <c r="AFI351" s="339"/>
      <c r="AFJ351" s="339"/>
      <c r="AFK351" s="339"/>
      <c r="AFL351" s="339"/>
      <c r="AFM351" s="339"/>
      <c r="AFN351" s="339"/>
      <c r="AFO351" s="339"/>
      <c r="AFP351" s="339"/>
      <c r="AFQ351" s="339"/>
      <c r="AFR351" s="339"/>
      <c r="AFS351" s="339"/>
      <c r="AFT351" s="339"/>
      <c r="AFU351" s="339"/>
      <c r="AFV351" s="339"/>
      <c r="AFW351" s="339"/>
      <c r="AFX351" s="339"/>
      <c r="AFY351" s="339"/>
      <c r="AFZ351" s="339"/>
      <c r="AGA351" s="339"/>
      <c r="AGB351" s="339"/>
      <c r="AGC351" s="339"/>
      <c r="AGD351" s="339"/>
      <c r="AGE351" s="339"/>
      <c r="AGF351" s="339"/>
      <c r="AGG351" s="339"/>
      <c r="AGH351" s="339"/>
      <c r="AGI351" s="339"/>
      <c r="AGJ351" s="339"/>
      <c r="AGK351" s="339"/>
      <c r="AGL351" s="339"/>
      <c r="AGM351" s="339"/>
      <c r="AGN351" s="339"/>
      <c r="AGO351" s="339"/>
      <c r="AGP351" s="339"/>
      <c r="AGQ351" s="339"/>
      <c r="AGR351" s="339"/>
      <c r="AGS351" s="339"/>
      <c r="AGT351" s="339"/>
      <c r="AGU351" s="339"/>
      <c r="AGV351" s="339"/>
      <c r="AGW351" s="339"/>
      <c r="AGX351" s="339"/>
      <c r="AGY351" s="339"/>
      <c r="AGZ351" s="339"/>
      <c r="AHA351" s="339"/>
      <c r="AHB351" s="339"/>
      <c r="AHC351" s="339"/>
      <c r="AHD351" s="339"/>
      <c r="AHE351" s="339"/>
      <c r="AHF351" s="339"/>
      <c r="AHG351" s="339"/>
      <c r="AHH351" s="339"/>
      <c r="AHI351" s="339"/>
      <c r="AHJ351" s="339"/>
      <c r="AHK351" s="339"/>
      <c r="AHL351" s="339"/>
      <c r="AHM351" s="339"/>
      <c r="AHN351" s="339"/>
      <c r="AHO351" s="339"/>
      <c r="AHP351" s="339"/>
      <c r="AHQ351" s="339"/>
      <c r="AHR351" s="339"/>
      <c r="AHS351" s="339"/>
      <c r="AHT351" s="339"/>
      <c r="AHU351" s="339"/>
      <c r="AHV351" s="339"/>
      <c r="AHW351" s="339"/>
      <c r="AHX351" s="339"/>
      <c r="AHY351" s="339"/>
      <c r="AHZ351" s="339"/>
      <c r="AIA351" s="339"/>
      <c r="AIB351" s="339"/>
      <c r="AIC351" s="339"/>
      <c r="AID351" s="339"/>
      <c r="AIE351" s="339"/>
      <c r="AIF351" s="339"/>
      <c r="AIG351" s="339"/>
      <c r="AIH351" s="339"/>
      <c r="AII351" s="339"/>
      <c r="AIJ351" s="339"/>
      <c r="AIK351" s="339"/>
      <c r="AIL351" s="339"/>
      <c r="AIM351" s="339"/>
      <c r="AIN351" s="339"/>
      <c r="AIO351" s="339"/>
      <c r="AIP351" s="339"/>
      <c r="AIQ351" s="339"/>
      <c r="AIR351" s="339"/>
      <c r="AIS351" s="339"/>
      <c r="AIT351" s="339"/>
      <c r="AIU351" s="339"/>
      <c r="AIV351" s="339"/>
      <c r="AIW351" s="339"/>
      <c r="AIX351" s="339"/>
      <c r="AIY351" s="339"/>
      <c r="AIZ351" s="339"/>
      <c r="AJA351" s="339"/>
      <c r="AJB351" s="339"/>
      <c r="AJC351" s="339"/>
      <c r="AJD351" s="339"/>
      <c r="AJE351" s="339"/>
      <c r="AJF351" s="339"/>
      <c r="AJG351" s="339"/>
      <c r="AJH351" s="339"/>
      <c r="AJI351" s="339"/>
      <c r="AJJ351" s="339"/>
      <c r="AJK351" s="339"/>
      <c r="AJL351" s="339"/>
      <c r="AJM351" s="339"/>
      <c r="AJN351" s="339"/>
      <c r="AJO351" s="339"/>
      <c r="AJP351" s="339"/>
      <c r="AJQ351" s="339"/>
      <c r="AJR351" s="339"/>
      <c r="AJS351" s="339"/>
      <c r="AJT351" s="339"/>
      <c r="AJU351" s="339"/>
      <c r="AJV351" s="339"/>
      <c r="AJW351" s="339"/>
      <c r="AJX351" s="339"/>
      <c r="AJY351" s="339"/>
      <c r="AJZ351" s="339"/>
      <c r="AKA351" s="339"/>
      <c r="AKB351" s="339"/>
      <c r="AKC351" s="339"/>
      <c r="AKD351" s="339"/>
      <c r="AKE351" s="339"/>
      <c r="AKF351" s="339"/>
      <c r="AKG351" s="339"/>
      <c r="AKH351" s="339"/>
      <c r="AKI351" s="339"/>
      <c r="AKJ351" s="339"/>
      <c r="AKK351" s="339"/>
      <c r="AKL351" s="339"/>
      <c r="AKM351" s="339"/>
      <c r="AKN351" s="339"/>
      <c r="AKO351" s="339"/>
      <c r="AKP351" s="339"/>
      <c r="AKQ351" s="339"/>
      <c r="AKR351" s="339"/>
      <c r="AKS351" s="339"/>
      <c r="AKT351" s="339"/>
      <c r="AKU351" s="339"/>
      <c r="AKV351" s="339"/>
      <c r="AKW351" s="339"/>
      <c r="AKX351" s="339"/>
      <c r="AKY351" s="339"/>
      <c r="AKZ351" s="339"/>
      <c r="ALA351" s="339"/>
      <c r="ALB351" s="339"/>
      <c r="ALC351" s="339"/>
      <c r="ALD351" s="339"/>
      <c r="ALE351" s="339"/>
      <c r="ALF351" s="339"/>
      <c r="ALG351" s="339"/>
      <c r="ALH351" s="339"/>
      <c r="ALI351" s="339"/>
      <c r="ALJ351" s="339"/>
      <c r="ALK351" s="339"/>
      <c r="ALL351" s="339"/>
      <c r="ALM351" s="339"/>
      <c r="ALN351" s="339"/>
      <c r="ALO351" s="339"/>
      <c r="ALP351" s="339"/>
      <c r="ALQ351" s="339"/>
      <c r="ALR351" s="339"/>
      <c r="ALS351" s="339"/>
      <c r="ALT351" s="339"/>
      <c r="ALU351" s="339"/>
      <c r="ALV351" s="339"/>
      <c r="ALW351" s="339"/>
      <c r="ALX351" s="339"/>
      <c r="ALY351" s="339"/>
      <c r="ALZ351" s="339"/>
      <c r="AMA351" s="339"/>
      <c r="AMB351" s="339"/>
      <c r="AMC351" s="339"/>
      <c r="AMD351" s="339"/>
      <c r="AME351" s="339"/>
      <c r="AMF351" s="339"/>
      <c r="AMG351" s="339"/>
      <c r="AMH351" s="339"/>
      <c r="AMI351" s="339"/>
      <c r="AMJ351" s="339"/>
      <c r="AMK351" s="339"/>
      <c r="AML351" s="339"/>
      <c r="AMM351" s="339"/>
      <c r="AMN351" s="339"/>
      <c r="AMO351" s="339"/>
      <c r="AMP351" s="339"/>
      <c r="AMQ351" s="339"/>
      <c r="AMR351" s="339"/>
      <c r="AMS351" s="339"/>
      <c r="AMT351" s="339"/>
      <c r="AMU351" s="339"/>
      <c r="AMV351" s="339"/>
      <c r="AMW351" s="339"/>
      <c r="AMX351" s="339"/>
      <c r="AMY351" s="339"/>
      <c r="AMZ351" s="339"/>
      <c r="ANA351" s="339"/>
      <c r="ANB351" s="339"/>
      <c r="ANC351" s="339"/>
      <c r="AND351" s="339"/>
      <c r="ANE351" s="339"/>
      <c r="ANF351" s="339"/>
      <c r="ANG351" s="339"/>
      <c r="ANH351" s="339"/>
      <c r="ANI351" s="339"/>
      <c r="ANJ351" s="339"/>
      <c r="ANK351" s="339"/>
      <c r="ANL351" s="339"/>
      <c r="ANM351" s="339"/>
      <c r="ANN351" s="339"/>
      <c r="ANO351" s="339"/>
      <c r="ANP351" s="339"/>
      <c r="ANQ351" s="339"/>
      <c r="ANR351" s="339"/>
      <c r="ANS351" s="339"/>
      <c r="ANT351" s="339"/>
      <c r="ANU351" s="339"/>
      <c r="ANV351" s="339"/>
      <c r="ANW351" s="339"/>
      <c r="ANX351" s="339"/>
      <c r="ANY351" s="339"/>
      <c r="ANZ351" s="339"/>
      <c r="AOA351" s="339"/>
      <c r="AOB351" s="339"/>
      <c r="AOC351" s="339"/>
      <c r="AOD351" s="339"/>
      <c r="AOE351" s="339"/>
      <c r="AOF351" s="339"/>
      <c r="AOG351" s="339"/>
      <c r="AOH351" s="339"/>
      <c r="AOI351" s="339"/>
      <c r="AOJ351" s="339"/>
      <c r="AOK351" s="339"/>
      <c r="AOL351" s="339"/>
      <c r="AOM351" s="339"/>
      <c r="AON351" s="339"/>
      <c r="AOO351" s="339"/>
      <c r="AOP351" s="339"/>
      <c r="AOQ351" s="339"/>
      <c r="AOR351" s="339"/>
      <c r="AOS351" s="339"/>
      <c r="AOT351" s="339"/>
      <c r="AOU351" s="339"/>
      <c r="AOV351" s="339"/>
      <c r="AOW351" s="339"/>
      <c r="AOX351" s="339"/>
      <c r="AOY351" s="339"/>
      <c r="AOZ351" s="339"/>
      <c r="APA351" s="339"/>
      <c r="APB351" s="339"/>
      <c r="APC351" s="339"/>
      <c r="APD351" s="339"/>
      <c r="APE351" s="339"/>
      <c r="APF351" s="339"/>
      <c r="APG351" s="339"/>
      <c r="APH351" s="339"/>
      <c r="API351" s="339"/>
      <c r="APJ351" s="339"/>
      <c r="APK351" s="339"/>
      <c r="APL351" s="339"/>
      <c r="APM351" s="339"/>
      <c r="APN351" s="339"/>
      <c r="APO351" s="339"/>
      <c r="APP351" s="339"/>
      <c r="APQ351" s="339"/>
      <c r="APR351" s="339"/>
      <c r="APS351" s="339"/>
      <c r="APT351" s="339"/>
      <c r="APU351" s="339"/>
      <c r="APV351" s="339"/>
      <c r="APW351" s="339"/>
      <c r="APX351" s="339"/>
      <c r="APY351" s="339"/>
      <c r="APZ351" s="339"/>
      <c r="AQA351" s="339"/>
      <c r="AQB351" s="339"/>
      <c r="AQC351" s="339"/>
      <c r="AQD351" s="339"/>
      <c r="AQE351" s="339"/>
      <c r="AQF351" s="339"/>
      <c r="AQG351" s="339"/>
      <c r="AQH351" s="339"/>
      <c r="AQI351" s="339"/>
      <c r="AQJ351" s="339"/>
      <c r="AQK351" s="339"/>
      <c r="AQL351" s="339"/>
      <c r="AQM351" s="339"/>
      <c r="AQN351" s="339"/>
      <c r="AQO351" s="339"/>
      <c r="AQP351" s="339"/>
      <c r="AQQ351" s="339"/>
      <c r="AQR351" s="339"/>
      <c r="AQS351" s="339"/>
      <c r="AQT351" s="339"/>
      <c r="AQU351" s="339"/>
      <c r="AQV351" s="339"/>
      <c r="AQW351" s="339"/>
      <c r="AQX351" s="339"/>
      <c r="AQY351" s="339"/>
      <c r="AQZ351" s="339"/>
      <c r="ARA351" s="339"/>
      <c r="ARB351" s="339"/>
      <c r="ARC351" s="339"/>
      <c r="ARD351" s="339"/>
      <c r="ARE351" s="339"/>
      <c r="ARF351" s="339"/>
      <c r="ARG351" s="339"/>
      <c r="ARH351" s="339"/>
      <c r="ARI351" s="339"/>
      <c r="ARJ351" s="339"/>
      <c r="ARK351" s="339"/>
      <c r="ARL351" s="339"/>
      <c r="ARM351" s="339"/>
      <c r="ARN351" s="339"/>
      <c r="ARO351" s="339"/>
      <c r="ARP351" s="339"/>
      <c r="ARQ351" s="339"/>
      <c r="ARR351" s="339"/>
      <c r="ARS351" s="339"/>
      <c r="ART351" s="339"/>
      <c r="ARU351" s="339"/>
      <c r="ARV351" s="339"/>
      <c r="ARW351" s="339"/>
      <c r="ARX351" s="339"/>
      <c r="ARY351" s="339"/>
      <c r="ARZ351" s="339"/>
      <c r="ASA351" s="339"/>
      <c r="ASB351" s="339"/>
      <c r="ASC351" s="339"/>
      <c r="ASD351" s="339"/>
      <c r="ASE351" s="339"/>
      <c r="ASF351" s="339"/>
      <c r="ASG351" s="339"/>
      <c r="ASH351" s="339"/>
      <c r="ASI351" s="339"/>
      <c r="ASJ351" s="339"/>
      <c r="ASK351" s="339"/>
      <c r="ASL351" s="339"/>
      <c r="ASM351" s="339"/>
      <c r="ASN351" s="339"/>
      <c r="ASO351" s="339"/>
      <c r="ASP351" s="339"/>
      <c r="ASQ351" s="339"/>
      <c r="ASR351" s="339"/>
      <c r="ASS351" s="339"/>
      <c r="AST351" s="339"/>
      <c r="ASU351" s="339"/>
      <c r="ASV351" s="339"/>
      <c r="ASW351" s="339"/>
      <c r="ASX351" s="339"/>
      <c r="ASY351" s="339"/>
      <c r="ASZ351" s="339"/>
      <c r="ATA351" s="339"/>
      <c r="ATB351" s="339"/>
      <c r="ATC351" s="339"/>
      <c r="ATD351" s="339"/>
      <c r="ATE351" s="339"/>
      <c r="ATF351" s="339"/>
      <c r="ATG351" s="339"/>
      <c r="ATH351" s="339"/>
      <c r="ATI351" s="339"/>
      <c r="ATJ351" s="339"/>
      <c r="ATK351" s="339"/>
      <c r="ATL351" s="339"/>
      <c r="ATM351" s="339"/>
      <c r="ATN351" s="339"/>
      <c r="ATO351" s="339"/>
      <c r="ATP351" s="339"/>
      <c r="ATQ351" s="339"/>
      <c r="ATR351" s="339"/>
      <c r="ATS351" s="339"/>
      <c r="ATT351" s="339"/>
      <c r="ATU351" s="339"/>
      <c r="ATV351" s="339"/>
      <c r="ATW351" s="339"/>
      <c r="ATX351" s="339"/>
      <c r="ATY351" s="339"/>
      <c r="ATZ351" s="339"/>
      <c r="AUA351" s="339"/>
      <c r="AUB351" s="339"/>
      <c r="AUC351" s="339"/>
      <c r="AUD351" s="339"/>
      <c r="AUE351" s="339"/>
      <c r="AUF351" s="339"/>
      <c r="AUG351" s="339"/>
      <c r="AUH351" s="339"/>
      <c r="AUI351" s="339"/>
      <c r="AUJ351" s="339"/>
      <c r="AUK351" s="339"/>
      <c r="AUL351" s="339"/>
      <c r="AUM351" s="339"/>
      <c r="AUN351" s="339"/>
      <c r="AUO351" s="339"/>
      <c r="AUP351" s="339"/>
      <c r="AUQ351" s="339"/>
      <c r="AUR351" s="339"/>
      <c r="AUS351" s="339"/>
      <c r="AUT351" s="339"/>
      <c r="AUU351" s="339"/>
      <c r="AUV351" s="339"/>
      <c r="AUW351" s="339"/>
      <c r="AUX351" s="339"/>
      <c r="AUY351" s="339"/>
      <c r="AUZ351" s="339"/>
      <c r="AVA351" s="339"/>
      <c r="AVB351" s="339"/>
      <c r="AVC351" s="339"/>
      <c r="AVD351" s="339"/>
      <c r="AVE351" s="339"/>
      <c r="AVF351" s="339"/>
      <c r="AVG351" s="339"/>
      <c r="AVH351" s="339"/>
      <c r="AVI351" s="339"/>
      <c r="AVJ351" s="339"/>
      <c r="AVK351" s="339"/>
      <c r="AVL351" s="339"/>
      <c r="AVM351" s="339"/>
      <c r="AVN351" s="339"/>
      <c r="AVO351" s="339"/>
      <c r="AVP351" s="339"/>
      <c r="AVQ351" s="339"/>
      <c r="AVR351" s="339"/>
      <c r="AVS351" s="339"/>
      <c r="AVT351" s="339"/>
      <c r="AVU351" s="339"/>
      <c r="AVV351" s="339"/>
      <c r="AVW351" s="339"/>
      <c r="AVX351" s="339"/>
      <c r="AVY351" s="339"/>
      <c r="AVZ351" s="339"/>
      <c r="AWA351" s="339"/>
      <c r="AWB351" s="339"/>
      <c r="AWC351" s="339"/>
      <c r="AWD351" s="339"/>
      <c r="AWE351" s="339"/>
      <c r="AWF351" s="339"/>
      <c r="AWG351" s="339"/>
      <c r="AWH351" s="339"/>
      <c r="AWI351" s="339"/>
      <c r="AWJ351" s="339"/>
      <c r="AWK351" s="339"/>
      <c r="AWL351" s="339"/>
      <c r="AWM351" s="339"/>
      <c r="AWN351" s="339"/>
      <c r="AWO351" s="339"/>
      <c r="AWP351" s="339"/>
      <c r="AWQ351" s="339"/>
      <c r="AWR351" s="339"/>
      <c r="AWS351" s="339"/>
      <c r="AWT351" s="339"/>
      <c r="AWU351" s="339"/>
      <c r="AWV351" s="339"/>
      <c r="AWW351" s="339"/>
      <c r="AWX351" s="339"/>
      <c r="AWY351" s="339"/>
      <c r="AWZ351" s="339"/>
      <c r="AXA351" s="339"/>
      <c r="AXB351" s="339"/>
      <c r="AXC351" s="339"/>
      <c r="AXD351" s="339"/>
      <c r="AXE351" s="339"/>
      <c r="AXF351" s="339"/>
      <c r="AXG351" s="339"/>
      <c r="AXH351" s="339"/>
      <c r="AXI351" s="339"/>
      <c r="AXJ351" s="339"/>
      <c r="AXK351" s="339"/>
      <c r="AXL351" s="339"/>
      <c r="AXM351" s="339"/>
      <c r="AXN351" s="339"/>
      <c r="AXO351" s="339"/>
      <c r="AXP351" s="339"/>
      <c r="AXQ351" s="339"/>
      <c r="AXR351" s="339"/>
      <c r="AXS351" s="339"/>
      <c r="AXT351" s="339"/>
      <c r="AXU351" s="339"/>
      <c r="AXV351" s="339"/>
      <c r="AXW351" s="339"/>
      <c r="AXX351" s="339"/>
      <c r="AXY351" s="339"/>
      <c r="AXZ351" s="339"/>
      <c r="AYA351" s="339"/>
      <c r="AYB351" s="339"/>
      <c r="AYC351" s="339"/>
      <c r="AYD351" s="339"/>
      <c r="AYE351" s="339"/>
      <c r="AYF351" s="339"/>
      <c r="AYG351" s="339"/>
      <c r="AYH351" s="339"/>
      <c r="AYI351" s="339"/>
      <c r="AYJ351" s="339"/>
      <c r="AYK351" s="339"/>
      <c r="AYL351" s="339"/>
      <c r="AYM351" s="339"/>
      <c r="AYN351" s="339"/>
      <c r="AYO351" s="339"/>
      <c r="AYP351" s="339"/>
      <c r="AYQ351" s="339"/>
      <c r="AYR351" s="339"/>
      <c r="AYS351" s="339"/>
      <c r="AYT351" s="339"/>
      <c r="AYU351" s="339"/>
      <c r="AYV351" s="339"/>
      <c r="AYW351" s="339"/>
      <c r="AYX351" s="339"/>
      <c r="AYY351" s="339"/>
      <c r="AYZ351" s="339"/>
      <c r="AZA351" s="339"/>
      <c r="AZB351" s="339"/>
      <c r="AZC351" s="339"/>
      <c r="AZD351" s="339"/>
      <c r="AZE351" s="339"/>
      <c r="AZF351" s="339"/>
      <c r="AZG351" s="339"/>
      <c r="AZH351" s="339"/>
      <c r="AZI351" s="339"/>
      <c r="AZJ351" s="339"/>
      <c r="AZK351" s="339"/>
      <c r="AZL351" s="339"/>
      <c r="AZM351" s="339"/>
      <c r="AZN351" s="339"/>
      <c r="AZO351" s="339"/>
      <c r="AZP351" s="339"/>
      <c r="AZQ351" s="339"/>
      <c r="AZR351" s="339"/>
      <c r="AZS351" s="339"/>
      <c r="AZT351" s="339"/>
      <c r="AZU351" s="339"/>
      <c r="AZV351" s="339"/>
      <c r="AZW351" s="339"/>
      <c r="AZX351" s="339"/>
      <c r="AZY351" s="339"/>
      <c r="AZZ351" s="339"/>
      <c r="BAA351" s="339"/>
      <c r="BAB351" s="339"/>
      <c r="BAC351" s="339"/>
      <c r="BAD351" s="339"/>
      <c r="BAE351" s="339"/>
      <c r="BAF351" s="339"/>
      <c r="BAG351" s="339"/>
      <c r="BAH351" s="339"/>
      <c r="BAI351" s="339"/>
      <c r="BAJ351" s="339"/>
      <c r="BAK351" s="339"/>
      <c r="BAL351" s="339"/>
      <c r="BAM351" s="339"/>
      <c r="BAN351" s="339"/>
      <c r="BAO351" s="339"/>
      <c r="BAP351" s="339"/>
      <c r="BAQ351" s="339"/>
      <c r="BAR351" s="339"/>
      <c r="BAS351" s="339"/>
      <c r="BAT351" s="339"/>
      <c r="BAU351" s="339"/>
      <c r="BAV351" s="339"/>
      <c r="BAW351" s="339"/>
      <c r="BAX351" s="339"/>
      <c r="BAY351" s="339"/>
      <c r="BAZ351" s="339"/>
      <c r="BBA351" s="339"/>
      <c r="BBB351" s="339"/>
      <c r="BBC351" s="339"/>
      <c r="BBD351" s="339"/>
      <c r="BBE351" s="339"/>
      <c r="BBF351" s="339"/>
      <c r="BBG351" s="339"/>
      <c r="BBH351" s="339"/>
      <c r="BBI351" s="339"/>
      <c r="BBJ351" s="339"/>
      <c r="BBK351" s="339"/>
      <c r="BBL351" s="339"/>
      <c r="BBM351" s="339"/>
      <c r="BBN351" s="339"/>
      <c r="BBO351" s="339"/>
      <c r="BBP351" s="339"/>
      <c r="BBQ351" s="339"/>
      <c r="BBR351" s="339"/>
      <c r="BBS351" s="339"/>
      <c r="BBT351" s="339"/>
      <c r="BBU351" s="339"/>
      <c r="BBV351" s="339"/>
      <c r="BBW351" s="339"/>
      <c r="BBX351" s="339"/>
      <c r="BBY351" s="339"/>
      <c r="BBZ351" s="339"/>
      <c r="BCA351" s="339"/>
      <c r="BCB351" s="339"/>
      <c r="BCC351" s="339"/>
      <c r="BCD351" s="339"/>
      <c r="BCE351" s="339"/>
      <c r="BCF351" s="339"/>
      <c r="BCG351" s="339"/>
      <c r="BCH351" s="339"/>
      <c r="BCI351" s="339"/>
      <c r="BCJ351" s="339"/>
      <c r="BCK351" s="339"/>
      <c r="BCL351" s="339"/>
      <c r="BCM351" s="339"/>
      <c r="BCN351" s="339"/>
      <c r="BCO351" s="339"/>
      <c r="BCP351" s="339"/>
      <c r="BCQ351" s="339"/>
      <c r="BCR351" s="339"/>
      <c r="BCS351" s="339"/>
      <c r="BCT351" s="339"/>
      <c r="BCU351" s="339"/>
      <c r="BCV351" s="339"/>
      <c r="BCW351" s="339"/>
      <c r="BCX351" s="339"/>
      <c r="BCY351" s="339"/>
      <c r="BCZ351" s="339"/>
      <c r="BDA351" s="339"/>
      <c r="BDB351" s="339"/>
      <c r="BDC351" s="339"/>
      <c r="BDD351" s="339"/>
      <c r="BDE351" s="339"/>
      <c r="BDF351" s="339"/>
      <c r="BDG351" s="339"/>
      <c r="BDH351" s="339"/>
      <c r="BDI351" s="339"/>
      <c r="BDJ351" s="339"/>
      <c r="BDK351" s="339"/>
      <c r="BDL351" s="339"/>
      <c r="BDM351" s="339"/>
      <c r="BDN351" s="339"/>
      <c r="BDO351" s="339"/>
      <c r="BDP351" s="339"/>
      <c r="BDQ351" s="339"/>
      <c r="BDR351" s="339"/>
      <c r="BDS351" s="339"/>
      <c r="BDT351" s="339"/>
      <c r="BDU351" s="339"/>
      <c r="BDV351" s="339"/>
      <c r="BDW351" s="339"/>
      <c r="BDX351" s="339"/>
      <c r="BDY351" s="339"/>
      <c r="BDZ351" s="339"/>
      <c r="BEA351" s="339"/>
      <c r="BEB351" s="339"/>
      <c r="BEC351" s="339"/>
      <c r="BED351" s="339"/>
      <c r="BEE351" s="339"/>
      <c r="BEF351" s="339"/>
      <c r="BEG351" s="339"/>
      <c r="BEH351" s="339"/>
      <c r="BEI351" s="339"/>
      <c r="BEJ351" s="339"/>
      <c r="BEK351" s="339"/>
      <c r="BEL351" s="339"/>
      <c r="BEM351" s="339"/>
      <c r="BEN351" s="339"/>
      <c r="BEO351" s="339"/>
      <c r="BEP351" s="339"/>
      <c r="BEQ351" s="339"/>
      <c r="BER351" s="339"/>
      <c r="BES351" s="339"/>
      <c r="BET351" s="339"/>
      <c r="BEU351" s="339"/>
      <c r="BEV351" s="339"/>
      <c r="BEW351" s="339"/>
      <c r="BEX351" s="339"/>
      <c r="BEY351" s="339"/>
      <c r="BEZ351" s="339"/>
      <c r="BFA351" s="339"/>
      <c r="BFB351" s="339"/>
      <c r="BFC351" s="339"/>
      <c r="BFD351" s="339"/>
      <c r="BFE351" s="339"/>
      <c r="BFF351" s="339"/>
      <c r="BFG351" s="339"/>
      <c r="BFH351" s="339"/>
      <c r="BFI351" s="339"/>
      <c r="BFJ351" s="339"/>
      <c r="BFK351" s="339"/>
      <c r="BFL351" s="339"/>
      <c r="BFM351" s="339"/>
      <c r="BFN351" s="339"/>
      <c r="BFO351" s="339"/>
      <c r="BFP351" s="339"/>
      <c r="BFQ351" s="339"/>
      <c r="BFR351" s="339"/>
      <c r="BFS351" s="339"/>
      <c r="BFT351" s="339"/>
      <c r="BFU351" s="339"/>
      <c r="BFV351" s="339"/>
      <c r="BFW351" s="339"/>
      <c r="BFX351" s="339"/>
      <c r="BFY351" s="339"/>
      <c r="BFZ351" s="339"/>
      <c r="BGA351" s="339"/>
      <c r="BGB351" s="339"/>
      <c r="BGC351" s="339"/>
      <c r="BGD351" s="339"/>
      <c r="BGE351" s="339"/>
      <c r="BGF351" s="339"/>
      <c r="BGG351" s="339"/>
      <c r="BGH351" s="339"/>
      <c r="BGI351" s="339"/>
      <c r="BGJ351" s="339"/>
      <c r="BGK351" s="339"/>
      <c r="BGL351" s="339"/>
      <c r="BGM351" s="339"/>
      <c r="BGN351" s="339"/>
      <c r="BGO351" s="339"/>
      <c r="BGP351" s="339"/>
      <c r="BGQ351" s="339"/>
      <c r="BGR351" s="339"/>
      <c r="BGS351" s="339"/>
      <c r="BGT351" s="339"/>
      <c r="BGU351" s="339"/>
      <c r="BGV351" s="339"/>
      <c r="BGW351" s="339"/>
      <c r="BGX351" s="339"/>
      <c r="BGY351" s="339"/>
      <c r="BGZ351" s="339"/>
      <c r="BHA351" s="339"/>
      <c r="BHB351" s="339"/>
      <c r="BHC351" s="339"/>
      <c r="BHD351" s="339"/>
      <c r="BHE351" s="339"/>
      <c r="BHF351" s="339"/>
      <c r="BHG351" s="339"/>
      <c r="BHH351" s="339"/>
      <c r="BHI351" s="339"/>
      <c r="BHJ351" s="339"/>
      <c r="BHK351" s="339"/>
      <c r="BHL351" s="339"/>
      <c r="BHM351" s="339"/>
      <c r="BHN351" s="339"/>
      <c r="BHO351" s="339"/>
      <c r="BHP351" s="339"/>
      <c r="BHQ351" s="339"/>
      <c r="BHR351" s="339"/>
      <c r="BHS351" s="339"/>
      <c r="BHT351" s="339"/>
      <c r="BHU351" s="339"/>
      <c r="BHV351" s="339"/>
      <c r="BHW351" s="339"/>
      <c r="BHX351" s="339"/>
      <c r="BHY351" s="339"/>
      <c r="BHZ351" s="339"/>
      <c r="BIA351" s="339"/>
      <c r="BIB351" s="339"/>
      <c r="BIC351" s="339"/>
      <c r="BID351" s="339"/>
      <c r="BIE351" s="339"/>
      <c r="BIF351" s="339"/>
      <c r="BIG351" s="339"/>
      <c r="BIH351" s="339"/>
      <c r="BII351" s="339"/>
      <c r="BIJ351" s="339"/>
      <c r="BIK351" s="339"/>
      <c r="BIL351" s="339"/>
      <c r="BIM351" s="339"/>
      <c r="BIN351" s="339"/>
      <c r="BIO351" s="339"/>
      <c r="BIP351" s="339"/>
      <c r="BIQ351" s="339"/>
      <c r="BIR351" s="339"/>
      <c r="BIS351" s="339"/>
      <c r="BIT351" s="339"/>
      <c r="BIU351" s="339"/>
      <c r="BIV351" s="339"/>
      <c r="BIW351" s="339"/>
      <c r="BIX351" s="339"/>
      <c r="BIY351" s="339"/>
      <c r="BIZ351" s="339"/>
      <c r="BJA351" s="339"/>
      <c r="BJB351" s="339"/>
      <c r="BJC351" s="339"/>
      <c r="BJD351" s="339"/>
      <c r="BJE351" s="339"/>
      <c r="BJF351" s="339"/>
      <c r="BJG351" s="339"/>
      <c r="BJH351" s="339"/>
      <c r="BJI351" s="339"/>
      <c r="BJJ351" s="339"/>
      <c r="BJK351" s="339"/>
      <c r="BJL351" s="339"/>
      <c r="BJM351" s="339"/>
      <c r="BJN351" s="339"/>
      <c r="BJO351" s="339"/>
      <c r="BJP351" s="339"/>
      <c r="BJQ351" s="339"/>
      <c r="BJR351" s="339"/>
      <c r="BJS351" s="339"/>
      <c r="BJT351" s="339"/>
      <c r="BJU351" s="339"/>
      <c r="BJV351" s="339"/>
      <c r="BJW351" s="339"/>
      <c r="BJX351" s="339"/>
      <c r="BJY351" s="339"/>
      <c r="BJZ351" s="339"/>
      <c r="BKA351" s="339"/>
      <c r="BKB351" s="339"/>
      <c r="BKC351" s="339"/>
      <c r="BKD351" s="339"/>
      <c r="BKE351" s="339"/>
      <c r="BKF351" s="339"/>
      <c r="BKG351" s="339"/>
      <c r="BKH351" s="339"/>
      <c r="BKI351" s="339"/>
      <c r="BKJ351" s="339"/>
      <c r="BKK351" s="339"/>
      <c r="BKL351" s="339"/>
      <c r="BKM351" s="339"/>
      <c r="BKN351" s="339"/>
      <c r="BKO351" s="339"/>
      <c r="BKP351" s="339"/>
      <c r="BKQ351" s="339"/>
      <c r="BKR351" s="339"/>
      <c r="BKS351" s="339"/>
      <c r="BKT351" s="339"/>
      <c r="BKU351" s="339"/>
      <c r="BKV351" s="339"/>
      <c r="BKW351" s="339"/>
      <c r="BKX351" s="339"/>
      <c r="BKY351" s="339"/>
      <c r="BKZ351" s="339"/>
      <c r="BLA351" s="339"/>
      <c r="BLB351" s="339"/>
      <c r="BLC351" s="339"/>
      <c r="BLD351" s="339"/>
      <c r="BLE351" s="339"/>
      <c r="BLF351" s="339"/>
      <c r="BLG351" s="339"/>
      <c r="BLH351" s="339"/>
      <c r="BLI351" s="339"/>
      <c r="BLJ351" s="339"/>
      <c r="BLK351" s="339"/>
      <c r="BLL351" s="339"/>
      <c r="BLM351" s="339"/>
      <c r="BLN351" s="339"/>
      <c r="BLO351" s="339"/>
      <c r="BLP351" s="339"/>
      <c r="BLQ351" s="339"/>
      <c r="BLR351" s="339"/>
      <c r="BLS351" s="339"/>
      <c r="BLT351" s="339"/>
      <c r="BLU351" s="339"/>
      <c r="BLV351" s="339"/>
      <c r="BLW351" s="339"/>
      <c r="BLX351" s="339"/>
      <c r="BLY351" s="339"/>
      <c r="BLZ351" s="339"/>
      <c r="BMA351" s="339"/>
      <c r="BMB351" s="339"/>
      <c r="BMC351" s="339"/>
      <c r="BMD351" s="339"/>
      <c r="BME351" s="339"/>
      <c r="BMF351" s="339"/>
      <c r="BMG351" s="339"/>
      <c r="BMH351" s="339"/>
      <c r="BMI351" s="339"/>
      <c r="BMJ351" s="339"/>
      <c r="BMK351" s="339"/>
      <c r="BML351" s="339"/>
      <c r="BMM351" s="339"/>
      <c r="BMN351" s="339"/>
      <c r="BMO351" s="339"/>
      <c r="BMP351" s="339"/>
      <c r="BMQ351" s="339"/>
      <c r="BMR351" s="339"/>
      <c r="BMS351" s="339"/>
      <c r="BMT351" s="339"/>
      <c r="BMU351" s="339"/>
      <c r="BMV351" s="339"/>
      <c r="BMW351" s="339"/>
      <c r="BMX351" s="339"/>
      <c r="BMY351" s="339"/>
      <c r="BMZ351" s="339"/>
      <c r="BNA351" s="339"/>
      <c r="BNB351" s="339"/>
      <c r="BNC351" s="339"/>
      <c r="BND351" s="339"/>
      <c r="BNE351" s="339"/>
      <c r="BNF351" s="339"/>
      <c r="BNG351" s="339"/>
      <c r="BNH351" s="339"/>
      <c r="BNI351" s="339"/>
      <c r="BNJ351" s="339"/>
      <c r="BNK351" s="339"/>
      <c r="BNL351" s="339"/>
      <c r="BNM351" s="339"/>
      <c r="BNN351" s="339"/>
      <c r="BNO351" s="339"/>
      <c r="BNP351" s="339"/>
      <c r="BNQ351" s="339"/>
      <c r="BNR351" s="339"/>
      <c r="BNS351" s="339"/>
      <c r="BNT351" s="339"/>
      <c r="BNU351" s="339"/>
      <c r="BNV351" s="339"/>
      <c r="BNW351" s="339"/>
      <c r="BNX351" s="339"/>
      <c r="BNY351" s="339"/>
      <c r="BNZ351" s="339"/>
      <c r="BOA351" s="339"/>
      <c r="BOB351" s="339"/>
      <c r="BOC351" s="339"/>
      <c r="BOD351" s="339"/>
      <c r="BOE351" s="339"/>
      <c r="BOF351" s="339"/>
      <c r="BOG351" s="339"/>
      <c r="BOH351" s="339"/>
      <c r="BOI351" s="339"/>
      <c r="BOJ351" s="339"/>
      <c r="BOK351" s="339"/>
      <c r="BOL351" s="339"/>
      <c r="BOM351" s="339"/>
      <c r="BON351" s="339"/>
      <c r="BOO351" s="339"/>
      <c r="BOP351" s="339"/>
      <c r="BOQ351" s="339"/>
      <c r="BOR351" s="339"/>
      <c r="BOS351" s="339"/>
      <c r="BOT351" s="339"/>
      <c r="BOU351" s="339"/>
      <c r="BOV351" s="339"/>
    </row>
    <row r="352" spans="1:1764" s="40" customFormat="1" ht="57" customHeight="1">
      <c r="A352" s="574"/>
      <c r="B352" s="569"/>
      <c r="C352" s="395" t="s">
        <v>969</v>
      </c>
      <c r="D352" s="395" t="s">
        <v>970</v>
      </c>
      <c r="E352" s="263" t="s">
        <v>1196</v>
      </c>
      <c r="F352" s="235" t="s">
        <v>1307</v>
      </c>
      <c r="G352" s="569"/>
      <c r="H352" s="569"/>
      <c r="I352" s="567"/>
      <c r="J352" s="560"/>
      <c r="K352" s="560"/>
      <c r="L352" s="562"/>
      <c r="M352" s="114"/>
      <c r="N352" s="114"/>
      <c r="O352" s="114"/>
      <c r="P352" s="114"/>
      <c r="Q352" s="327"/>
      <c r="R352" s="114"/>
      <c r="S352" s="114"/>
      <c r="T352" s="114"/>
      <c r="U352" s="114"/>
      <c r="V352" s="339"/>
      <c r="W352" s="339"/>
      <c r="X352" s="339"/>
      <c r="Y352" s="339"/>
      <c r="Z352" s="339"/>
      <c r="AA352" s="339"/>
      <c r="AB352" s="339"/>
      <c r="AC352" s="339"/>
      <c r="AD352" s="339"/>
      <c r="AE352" s="339"/>
      <c r="AF352" s="339"/>
      <c r="AG352" s="339"/>
      <c r="AH352" s="339"/>
      <c r="AI352" s="339"/>
      <c r="AJ352" s="339"/>
      <c r="AK352" s="339"/>
      <c r="AL352" s="339"/>
      <c r="AM352" s="339"/>
      <c r="AN352" s="339"/>
      <c r="AO352" s="339"/>
      <c r="AP352" s="339"/>
      <c r="AQ352" s="339"/>
      <c r="AR352" s="339"/>
      <c r="AS352" s="339"/>
      <c r="AT352" s="339"/>
      <c r="AU352" s="339"/>
      <c r="AV352" s="339"/>
      <c r="AW352" s="339"/>
      <c r="AX352" s="339"/>
      <c r="AY352" s="339"/>
      <c r="AZ352" s="339"/>
      <c r="BA352" s="339"/>
      <c r="BB352" s="339"/>
      <c r="BC352" s="339"/>
      <c r="BD352" s="339"/>
      <c r="BE352" s="339"/>
      <c r="BF352" s="339"/>
      <c r="BG352" s="339"/>
      <c r="BH352" s="339"/>
      <c r="BI352" s="339"/>
      <c r="BJ352" s="339"/>
      <c r="BK352" s="339"/>
      <c r="BL352" s="339"/>
      <c r="BM352" s="339"/>
      <c r="BN352" s="339"/>
      <c r="BO352" s="339"/>
      <c r="BP352" s="339"/>
      <c r="BQ352" s="339"/>
      <c r="BR352" s="339"/>
      <c r="BS352" s="339"/>
      <c r="BT352" s="339"/>
      <c r="BU352" s="339"/>
      <c r="BV352" s="339"/>
      <c r="BW352" s="339"/>
      <c r="BX352" s="339"/>
      <c r="BY352" s="339"/>
      <c r="BZ352" s="339"/>
      <c r="CA352" s="339"/>
      <c r="CB352" s="339"/>
      <c r="CC352" s="339"/>
      <c r="CD352" s="339"/>
      <c r="CE352" s="339"/>
      <c r="CF352" s="339"/>
      <c r="CG352" s="339"/>
      <c r="CH352" s="339"/>
      <c r="CI352" s="339"/>
      <c r="CJ352" s="339"/>
      <c r="CK352" s="339"/>
      <c r="CL352" s="339"/>
      <c r="CM352" s="339"/>
      <c r="CN352" s="339"/>
      <c r="CO352" s="339"/>
      <c r="CP352" s="339"/>
      <c r="CQ352" s="339"/>
      <c r="CR352" s="339"/>
      <c r="CS352" s="339"/>
      <c r="CT352" s="339"/>
      <c r="CU352" s="339"/>
      <c r="CV352" s="339"/>
      <c r="CW352" s="339"/>
      <c r="CX352" s="339"/>
      <c r="CY352" s="339"/>
      <c r="CZ352" s="339"/>
      <c r="DA352" s="339"/>
      <c r="DB352" s="339"/>
      <c r="DC352" s="339"/>
      <c r="DD352" s="339"/>
      <c r="DE352" s="339"/>
      <c r="DF352" s="339"/>
      <c r="DG352" s="339"/>
      <c r="DH352" s="339"/>
      <c r="DI352" s="339"/>
      <c r="DJ352" s="339"/>
      <c r="DK352" s="339"/>
      <c r="DL352" s="339"/>
      <c r="DM352" s="339"/>
      <c r="DN352" s="339"/>
      <c r="DO352" s="339"/>
      <c r="DP352" s="339"/>
      <c r="DQ352" s="339"/>
      <c r="DR352" s="339"/>
      <c r="DS352" s="339"/>
      <c r="DT352" s="339"/>
      <c r="DU352" s="339"/>
      <c r="DV352" s="339"/>
      <c r="DW352" s="339"/>
      <c r="DX352" s="339"/>
      <c r="DY352" s="339"/>
      <c r="DZ352" s="339"/>
      <c r="EA352" s="339"/>
      <c r="EB352" s="339"/>
      <c r="EC352" s="339"/>
      <c r="ED352" s="339"/>
      <c r="EE352" s="339"/>
      <c r="EF352" s="339"/>
      <c r="EG352" s="339"/>
      <c r="EH352" s="339"/>
      <c r="EI352" s="339"/>
      <c r="EJ352" s="339"/>
      <c r="EK352" s="339"/>
      <c r="EL352" s="339"/>
      <c r="EM352" s="339"/>
      <c r="EN352" s="339"/>
      <c r="EO352" s="339"/>
      <c r="EP352" s="339"/>
      <c r="EQ352" s="339"/>
      <c r="ER352" s="339"/>
      <c r="ES352" s="339"/>
      <c r="ET352" s="339"/>
      <c r="EU352" s="339"/>
      <c r="EV352" s="339"/>
      <c r="EW352" s="339"/>
      <c r="EX352" s="339"/>
      <c r="EY352" s="339"/>
      <c r="EZ352" s="339"/>
      <c r="FA352" s="339"/>
      <c r="FB352" s="339"/>
      <c r="FC352" s="339"/>
      <c r="FD352" s="339"/>
      <c r="FE352" s="339"/>
      <c r="FF352" s="339"/>
      <c r="FG352" s="339"/>
      <c r="FH352" s="339"/>
      <c r="FI352" s="339"/>
      <c r="FJ352" s="339"/>
      <c r="FK352" s="339"/>
      <c r="FL352" s="339"/>
      <c r="FM352" s="339"/>
      <c r="FN352" s="339"/>
      <c r="FO352" s="339"/>
      <c r="FP352" s="339"/>
      <c r="FQ352" s="339"/>
      <c r="FR352" s="339"/>
      <c r="FS352" s="339"/>
      <c r="FT352" s="339"/>
      <c r="FU352" s="339"/>
      <c r="FV352" s="339"/>
      <c r="FW352" s="339"/>
      <c r="FX352" s="339"/>
      <c r="FY352" s="339"/>
      <c r="FZ352" s="339"/>
      <c r="GA352" s="339"/>
      <c r="GB352" s="339"/>
      <c r="GC352" s="339"/>
      <c r="GD352" s="339"/>
      <c r="GE352" s="339"/>
      <c r="GF352" s="339"/>
      <c r="GG352" s="339"/>
      <c r="GH352" s="339"/>
      <c r="GI352" s="339"/>
      <c r="GJ352" s="339"/>
      <c r="GK352" s="339"/>
      <c r="GL352" s="339"/>
      <c r="GM352" s="339"/>
      <c r="GN352" s="339"/>
      <c r="GO352" s="339"/>
      <c r="GP352" s="339"/>
      <c r="GQ352" s="339"/>
      <c r="GR352" s="339"/>
      <c r="GS352" s="339"/>
      <c r="GT352" s="339"/>
      <c r="GU352" s="339"/>
      <c r="GV352" s="339"/>
      <c r="GW352" s="339"/>
      <c r="GX352" s="339"/>
      <c r="GY352" s="339"/>
      <c r="GZ352" s="339"/>
      <c r="HA352" s="339"/>
      <c r="HB352" s="339"/>
      <c r="HC352" s="339"/>
      <c r="HD352" s="339"/>
      <c r="HE352" s="339"/>
      <c r="HF352" s="339"/>
      <c r="HG352" s="339"/>
      <c r="HH352" s="339"/>
      <c r="HI352" s="339"/>
      <c r="HJ352" s="339"/>
      <c r="HK352" s="339"/>
      <c r="HL352" s="339"/>
      <c r="HM352" s="339"/>
      <c r="HN352" s="339"/>
      <c r="HO352" s="339"/>
      <c r="HP352" s="339"/>
      <c r="HQ352" s="339"/>
      <c r="HR352" s="339"/>
      <c r="HS352" s="339"/>
      <c r="HT352" s="339"/>
      <c r="HU352" s="339"/>
      <c r="HV352" s="339"/>
      <c r="HW352" s="339"/>
      <c r="HX352" s="339"/>
      <c r="HY352" s="339"/>
      <c r="HZ352" s="339"/>
      <c r="IA352" s="339"/>
      <c r="IB352" s="339"/>
      <c r="IC352" s="339"/>
      <c r="ID352" s="339"/>
      <c r="IE352" s="339"/>
      <c r="IF352" s="339"/>
      <c r="IG352" s="339"/>
      <c r="IH352" s="339"/>
      <c r="II352" s="339"/>
      <c r="IJ352" s="339"/>
      <c r="IK352" s="339"/>
      <c r="IL352" s="339"/>
      <c r="IM352" s="339"/>
      <c r="IN352" s="339"/>
      <c r="IO352" s="339"/>
      <c r="IP352" s="339"/>
      <c r="IQ352" s="339"/>
      <c r="IR352" s="339"/>
      <c r="IS352" s="339"/>
      <c r="IT352" s="339"/>
      <c r="IU352" s="339"/>
      <c r="IV352" s="339"/>
      <c r="IW352" s="339"/>
      <c r="IX352" s="339"/>
      <c r="IY352" s="339"/>
      <c r="IZ352" s="339"/>
      <c r="JA352" s="339"/>
      <c r="JB352" s="339"/>
      <c r="JC352" s="339"/>
      <c r="JD352" s="339"/>
      <c r="JE352" s="339"/>
      <c r="JF352" s="339"/>
      <c r="JG352" s="339"/>
      <c r="JH352" s="339"/>
      <c r="JI352" s="339"/>
      <c r="JJ352" s="339"/>
      <c r="JK352" s="339"/>
      <c r="JL352" s="339"/>
      <c r="JM352" s="339"/>
      <c r="JN352" s="339"/>
      <c r="JO352" s="339"/>
      <c r="JP352" s="339"/>
      <c r="JQ352" s="339"/>
      <c r="JR352" s="339"/>
      <c r="JS352" s="339"/>
      <c r="JT352" s="339"/>
      <c r="JU352" s="339"/>
      <c r="JV352" s="339"/>
      <c r="JW352" s="339"/>
      <c r="JX352" s="339"/>
      <c r="JY352" s="339"/>
      <c r="JZ352" s="339"/>
      <c r="KA352" s="339"/>
      <c r="KB352" s="339"/>
      <c r="KC352" s="339"/>
      <c r="KD352" s="339"/>
      <c r="KE352" s="339"/>
      <c r="KF352" s="339"/>
      <c r="KG352" s="339"/>
      <c r="KH352" s="339"/>
      <c r="KI352" s="339"/>
      <c r="KJ352" s="339"/>
      <c r="KK352" s="339"/>
      <c r="KL352" s="339"/>
      <c r="KM352" s="339"/>
      <c r="KN352" s="339"/>
      <c r="KO352" s="339"/>
      <c r="KP352" s="339"/>
      <c r="KQ352" s="339"/>
      <c r="KR352" s="339"/>
      <c r="KS352" s="339"/>
      <c r="KT352" s="339"/>
      <c r="KU352" s="339"/>
      <c r="KV352" s="339"/>
      <c r="KW352" s="339"/>
      <c r="KX352" s="339"/>
      <c r="KY352" s="339"/>
      <c r="KZ352" s="339"/>
      <c r="LA352" s="339"/>
      <c r="LB352" s="339"/>
      <c r="LC352" s="339"/>
      <c r="LD352" s="339"/>
      <c r="LE352" s="339"/>
      <c r="LF352" s="339"/>
      <c r="LG352" s="339"/>
      <c r="LH352" s="339"/>
      <c r="LI352" s="339"/>
      <c r="LJ352" s="339"/>
      <c r="LK352" s="339"/>
      <c r="LL352" s="339"/>
      <c r="LM352" s="339"/>
      <c r="LN352" s="339"/>
      <c r="LO352" s="339"/>
      <c r="LP352" s="339"/>
      <c r="LQ352" s="339"/>
      <c r="LR352" s="339"/>
      <c r="LS352" s="339"/>
      <c r="LT352" s="339"/>
      <c r="LU352" s="339"/>
      <c r="LV352" s="339"/>
      <c r="LW352" s="339"/>
      <c r="LX352" s="339"/>
      <c r="LY352" s="339"/>
      <c r="LZ352" s="339"/>
      <c r="MA352" s="339"/>
      <c r="MB352" s="339"/>
      <c r="MC352" s="339"/>
      <c r="MD352" s="339"/>
      <c r="ME352" s="339"/>
      <c r="MF352" s="339"/>
      <c r="MG352" s="339"/>
      <c r="MH352" s="339"/>
      <c r="MI352" s="339"/>
      <c r="MJ352" s="339"/>
      <c r="MK352" s="339"/>
      <c r="ML352" s="339"/>
      <c r="MM352" s="339"/>
      <c r="MN352" s="339"/>
      <c r="MO352" s="339"/>
      <c r="MP352" s="339"/>
      <c r="MQ352" s="339"/>
      <c r="MR352" s="339"/>
      <c r="MS352" s="339"/>
      <c r="MT352" s="339"/>
      <c r="MU352" s="339"/>
      <c r="MV352" s="339"/>
      <c r="MW352" s="339"/>
      <c r="MX352" s="339"/>
      <c r="MY352" s="339"/>
      <c r="MZ352" s="339"/>
      <c r="NA352" s="339"/>
      <c r="NB352" s="339"/>
      <c r="NC352" s="339"/>
      <c r="ND352" s="339"/>
      <c r="NE352" s="339"/>
      <c r="NF352" s="339"/>
      <c r="NG352" s="339"/>
      <c r="NH352" s="339"/>
      <c r="NI352" s="339"/>
      <c r="NJ352" s="339"/>
      <c r="NK352" s="339"/>
      <c r="NL352" s="339"/>
      <c r="NM352" s="339"/>
      <c r="NN352" s="339"/>
      <c r="NO352" s="339"/>
      <c r="NP352" s="339"/>
      <c r="NQ352" s="339"/>
      <c r="NR352" s="339"/>
      <c r="NS352" s="339"/>
      <c r="NT352" s="339"/>
      <c r="NU352" s="339"/>
      <c r="NV352" s="339"/>
      <c r="NW352" s="339"/>
      <c r="NX352" s="339"/>
      <c r="NY352" s="339"/>
      <c r="NZ352" s="339"/>
      <c r="OA352" s="339"/>
      <c r="OB352" s="339"/>
      <c r="OC352" s="339"/>
      <c r="OD352" s="339"/>
      <c r="OE352" s="339"/>
      <c r="OF352" s="339"/>
      <c r="OG352" s="339"/>
      <c r="OH352" s="339"/>
      <c r="OI352" s="339"/>
      <c r="OJ352" s="339"/>
      <c r="OK352" s="339"/>
      <c r="OL352" s="339"/>
      <c r="OM352" s="339"/>
      <c r="ON352" s="339"/>
      <c r="OO352" s="339"/>
      <c r="OP352" s="339"/>
      <c r="OQ352" s="339"/>
      <c r="OR352" s="339"/>
      <c r="OS352" s="339"/>
      <c r="OT352" s="339"/>
      <c r="OU352" s="339"/>
      <c r="OV352" s="339"/>
      <c r="OW352" s="339"/>
      <c r="OX352" s="339"/>
      <c r="OY352" s="339"/>
      <c r="OZ352" s="339"/>
      <c r="PA352" s="339"/>
      <c r="PB352" s="339"/>
      <c r="PC352" s="339"/>
      <c r="PD352" s="339"/>
      <c r="PE352" s="339"/>
      <c r="PF352" s="339"/>
      <c r="PG352" s="339"/>
      <c r="PH352" s="339"/>
      <c r="PI352" s="339"/>
      <c r="PJ352" s="339"/>
      <c r="PK352" s="339"/>
      <c r="PL352" s="339"/>
      <c r="PM352" s="339"/>
      <c r="PN352" s="339"/>
      <c r="PO352" s="339"/>
      <c r="PP352" s="339"/>
      <c r="PQ352" s="339"/>
      <c r="PR352" s="339"/>
      <c r="PS352" s="339"/>
      <c r="PT352" s="339"/>
      <c r="PU352" s="339"/>
      <c r="PV352" s="339"/>
      <c r="PW352" s="339"/>
      <c r="PX352" s="339"/>
      <c r="PY352" s="339"/>
      <c r="PZ352" s="339"/>
      <c r="QA352" s="339"/>
      <c r="QB352" s="339"/>
      <c r="QC352" s="339"/>
      <c r="QD352" s="339"/>
      <c r="QE352" s="339"/>
      <c r="QF352" s="339"/>
      <c r="QG352" s="339"/>
      <c r="QH352" s="339"/>
      <c r="QI352" s="339"/>
      <c r="QJ352" s="339"/>
      <c r="QK352" s="339"/>
      <c r="QL352" s="339"/>
      <c r="QM352" s="339"/>
      <c r="QN352" s="339"/>
      <c r="QO352" s="339"/>
      <c r="QP352" s="339"/>
      <c r="QQ352" s="339"/>
      <c r="QR352" s="339"/>
      <c r="QS352" s="339"/>
      <c r="QT352" s="339"/>
      <c r="QU352" s="339"/>
      <c r="QV352" s="339"/>
      <c r="QW352" s="339"/>
      <c r="QX352" s="339"/>
      <c r="QY352" s="339"/>
      <c r="QZ352" s="339"/>
      <c r="RA352" s="339"/>
      <c r="RB352" s="339"/>
      <c r="RC352" s="339"/>
      <c r="RD352" s="339"/>
      <c r="RE352" s="339"/>
      <c r="RF352" s="339"/>
      <c r="RG352" s="339"/>
      <c r="RH352" s="339"/>
      <c r="RI352" s="339"/>
      <c r="RJ352" s="339"/>
      <c r="RK352" s="339"/>
      <c r="RL352" s="339"/>
      <c r="RM352" s="339"/>
      <c r="RN352" s="339"/>
      <c r="RO352" s="339"/>
      <c r="RP352" s="339"/>
      <c r="RQ352" s="339"/>
      <c r="RR352" s="339"/>
      <c r="RS352" s="339"/>
      <c r="RT352" s="339"/>
      <c r="RU352" s="339"/>
      <c r="RV352" s="339"/>
      <c r="RW352" s="339"/>
      <c r="RX352" s="339"/>
      <c r="RY352" s="339"/>
      <c r="RZ352" s="339"/>
      <c r="SA352" s="339"/>
      <c r="SB352" s="339"/>
      <c r="SC352" s="339"/>
      <c r="SD352" s="339"/>
      <c r="SE352" s="339"/>
      <c r="SF352" s="339"/>
      <c r="SG352" s="339"/>
      <c r="SH352" s="339"/>
      <c r="SI352" s="339"/>
      <c r="SJ352" s="339"/>
      <c r="SK352" s="339"/>
      <c r="SL352" s="339"/>
      <c r="SM352" s="339"/>
      <c r="SN352" s="339"/>
      <c r="SO352" s="339"/>
      <c r="SP352" s="339"/>
      <c r="SQ352" s="339"/>
      <c r="SR352" s="339"/>
      <c r="SS352" s="339"/>
      <c r="ST352" s="339"/>
      <c r="SU352" s="339"/>
      <c r="SV352" s="339"/>
      <c r="SW352" s="339"/>
      <c r="SX352" s="339"/>
      <c r="SY352" s="339"/>
      <c r="SZ352" s="339"/>
      <c r="TA352" s="339"/>
      <c r="TB352" s="339"/>
      <c r="TC352" s="339"/>
      <c r="TD352" s="339"/>
      <c r="TE352" s="339"/>
      <c r="TF352" s="339"/>
      <c r="TG352" s="339"/>
      <c r="TH352" s="339"/>
      <c r="TI352" s="339"/>
      <c r="TJ352" s="339"/>
      <c r="TK352" s="339"/>
      <c r="TL352" s="339"/>
      <c r="TM352" s="339"/>
      <c r="TN352" s="339"/>
      <c r="TO352" s="339"/>
      <c r="TP352" s="339"/>
      <c r="TQ352" s="339"/>
      <c r="TR352" s="339"/>
      <c r="TS352" s="339"/>
      <c r="TT352" s="339"/>
      <c r="TU352" s="339"/>
      <c r="TV352" s="339"/>
      <c r="TW352" s="339"/>
      <c r="TX352" s="339"/>
      <c r="TY352" s="339"/>
      <c r="TZ352" s="339"/>
      <c r="UA352" s="339"/>
      <c r="UB352" s="339"/>
      <c r="UC352" s="339"/>
      <c r="UD352" s="339"/>
      <c r="UE352" s="339"/>
      <c r="UF352" s="339"/>
      <c r="UG352" s="339"/>
      <c r="UH352" s="339"/>
      <c r="UI352" s="339"/>
      <c r="UJ352" s="339"/>
      <c r="UK352" s="339"/>
      <c r="UL352" s="339"/>
      <c r="UM352" s="339"/>
      <c r="UN352" s="339"/>
      <c r="UO352" s="339"/>
      <c r="UP352" s="339"/>
      <c r="UQ352" s="339"/>
      <c r="UR352" s="339"/>
      <c r="US352" s="339"/>
      <c r="UT352" s="339"/>
      <c r="UU352" s="339"/>
      <c r="UV352" s="339"/>
      <c r="UW352" s="339"/>
      <c r="UX352" s="339"/>
      <c r="UY352" s="339"/>
      <c r="UZ352" s="339"/>
      <c r="VA352" s="339"/>
      <c r="VB352" s="339"/>
      <c r="VC352" s="339"/>
      <c r="VD352" s="339"/>
      <c r="VE352" s="339"/>
      <c r="VF352" s="339"/>
      <c r="VG352" s="339"/>
      <c r="VH352" s="339"/>
      <c r="VI352" s="339"/>
      <c r="VJ352" s="339"/>
      <c r="VK352" s="339"/>
      <c r="VL352" s="339"/>
      <c r="VM352" s="339"/>
      <c r="VN352" s="339"/>
      <c r="VO352" s="339"/>
      <c r="VP352" s="339"/>
      <c r="VQ352" s="339"/>
      <c r="VR352" s="339"/>
      <c r="VS352" s="339"/>
      <c r="VT352" s="339"/>
      <c r="VU352" s="339"/>
      <c r="VV352" s="339"/>
      <c r="VW352" s="339"/>
      <c r="VX352" s="339"/>
      <c r="VY352" s="339"/>
      <c r="VZ352" s="339"/>
      <c r="WA352" s="339"/>
      <c r="WB352" s="339"/>
      <c r="WC352" s="339"/>
      <c r="WD352" s="339"/>
      <c r="WE352" s="339"/>
      <c r="WF352" s="339"/>
      <c r="WG352" s="339"/>
      <c r="WH352" s="339"/>
      <c r="WI352" s="339"/>
      <c r="WJ352" s="339"/>
      <c r="WK352" s="339"/>
      <c r="WL352" s="339"/>
      <c r="WM352" s="339"/>
      <c r="WN352" s="339"/>
      <c r="WO352" s="339"/>
      <c r="WP352" s="339"/>
      <c r="WQ352" s="339"/>
      <c r="WR352" s="339"/>
      <c r="WS352" s="339"/>
      <c r="WT352" s="339"/>
      <c r="WU352" s="339"/>
      <c r="WV352" s="339"/>
      <c r="WW352" s="339"/>
      <c r="WX352" s="339"/>
      <c r="WY352" s="339"/>
      <c r="WZ352" s="339"/>
      <c r="XA352" s="339"/>
      <c r="XB352" s="339"/>
      <c r="XC352" s="339"/>
      <c r="XD352" s="339"/>
      <c r="XE352" s="339"/>
      <c r="XF352" s="339"/>
      <c r="XG352" s="339"/>
      <c r="XH352" s="339"/>
      <c r="XI352" s="339"/>
      <c r="XJ352" s="339"/>
      <c r="XK352" s="339"/>
      <c r="XL352" s="339"/>
      <c r="XM352" s="339"/>
      <c r="XN352" s="339"/>
      <c r="XO352" s="339"/>
      <c r="XP352" s="339"/>
      <c r="XQ352" s="339"/>
      <c r="XR352" s="339"/>
      <c r="XS352" s="339"/>
      <c r="XT352" s="339"/>
      <c r="XU352" s="339"/>
      <c r="XV352" s="339"/>
      <c r="XW352" s="339"/>
      <c r="XX352" s="339"/>
      <c r="XY352" s="339"/>
      <c r="XZ352" s="339"/>
      <c r="YA352" s="339"/>
      <c r="YB352" s="339"/>
      <c r="YC352" s="339"/>
      <c r="YD352" s="339"/>
      <c r="YE352" s="339"/>
      <c r="YF352" s="339"/>
      <c r="YG352" s="339"/>
      <c r="YH352" s="339"/>
      <c r="YI352" s="339"/>
      <c r="YJ352" s="339"/>
      <c r="YK352" s="339"/>
      <c r="YL352" s="339"/>
      <c r="YM352" s="339"/>
      <c r="YN352" s="339"/>
      <c r="YO352" s="339"/>
      <c r="YP352" s="339"/>
      <c r="YQ352" s="339"/>
      <c r="YR352" s="339"/>
      <c r="YS352" s="339"/>
      <c r="YT352" s="339"/>
      <c r="YU352" s="339"/>
      <c r="YV352" s="339"/>
      <c r="YW352" s="339"/>
      <c r="YX352" s="339"/>
      <c r="YY352" s="339"/>
      <c r="YZ352" s="339"/>
      <c r="ZA352" s="339"/>
      <c r="ZB352" s="339"/>
      <c r="ZC352" s="339"/>
      <c r="ZD352" s="339"/>
      <c r="ZE352" s="339"/>
      <c r="ZF352" s="339"/>
      <c r="ZG352" s="339"/>
      <c r="ZH352" s="339"/>
      <c r="ZI352" s="339"/>
      <c r="ZJ352" s="339"/>
      <c r="ZK352" s="339"/>
      <c r="ZL352" s="339"/>
      <c r="ZM352" s="339"/>
      <c r="ZN352" s="339"/>
      <c r="ZO352" s="339"/>
      <c r="ZP352" s="339"/>
      <c r="ZQ352" s="339"/>
      <c r="ZR352" s="339"/>
      <c r="ZS352" s="339"/>
      <c r="ZT352" s="339"/>
      <c r="ZU352" s="339"/>
      <c r="ZV352" s="339"/>
      <c r="ZW352" s="339"/>
      <c r="ZX352" s="339"/>
      <c r="ZY352" s="339"/>
      <c r="ZZ352" s="339"/>
      <c r="AAA352" s="339"/>
      <c r="AAB352" s="339"/>
      <c r="AAC352" s="339"/>
      <c r="AAD352" s="339"/>
      <c r="AAE352" s="339"/>
      <c r="AAF352" s="339"/>
      <c r="AAG352" s="339"/>
      <c r="AAH352" s="339"/>
      <c r="AAI352" s="339"/>
      <c r="AAJ352" s="339"/>
      <c r="AAK352" s="339"/>
      <c r="AAL352" s="339"/>
      <c r="AAM352" s="339"/>
      <c r="AAN352" s="339"/>
      <c r="AAO352" s="339"/>
      <c r="AAP352" s="339"/>
      <c r="AAQ352" s="339"/>
      <c r="AAR352" s="339"/>
      <c r="AAS352" s="339"/>
      <c r="AAT352" s="339"/>
      <c r="AAU352" s="339"/>
      <c r="AAV352" s="339"/>
      <c r="AAW352" s="339"/>
      <c r="AAX352" s="339"/>
      <c r="AAY352" s="339"/>
      <c r="AAZ352" s="339"/>
      <c r="ABA352" s="339"/>
      <c r="ABB352" s="339"/>
      <c r="ABC352" s="339"/>
      <c r="ABD352" s="339"/>
      <c r="ABE352" s="339"/>
      <c r="ABF352" s="339"/>
      <c r="ABG352" s="339"/>
      <c r="ABH352" s="339"/>
      <c r="ABI352" s="339"/>
      <c r="ABJ352" s="339"/>
      <c r="ABK352" s="339"/>
      <c r="ABL352" s="339"/>
      <c r="ABM352" s="339"/>
      <c r="ABN352" s="339"/>
      <c r="ABO352" s="339"/>
      <c r="ABP352" s="339"/>
      <c r="ABQ352" s="339"/>
      <c r="ABR352" s="339"/>
      <c r="ABS352" s="339"/>
      <c r="ABT352" s="339"/>
      <c r="ABU352" s="339"/>
      <c r="ABV352" s="339"/>
      <c r="ABW352" s="339"/>
      <c r="ABX352" s="339"/>
      <c r="ABY352" s="339"/>
      <c r="ABZ352" s="339"/>
      <c r="ACA352" s="339"/>
      <c r="ACB352" s="339"/>
      <c r="ACC352" s="339"/>
      <c r="ACD352" s="339"/>
      <c r="ACE352" s="339"/>
      <c r="ACF352" s="339"/>
      <c r="ACG352" s="339"/>
      <c r="ACH352" s="339"/>
      <c r="ACI352" s="339"/>
      <c r="ACJ352" s="339"/>
      <c r="ACK352" s="339"/>
      <c r="ACL352" s="339"/>
      <c r="ACM352" s="339"/>
      <c r="ACN352" s="339"/>
      <c r="ACO352" s="339"/>
      <c r="ACP352" s="339"/>
      <c r="ACQ352" s="339"/>
      <c r="ACR352" s="339"/>
      <c r="ACS352" s="339"/>
      <c r="ACT352" s="339"/>
      <c r="ACU352" s="339"/>
      <c r="ACV352" s="339"/>
      <c r="ACW352" s="339"/>
      <c r="ACX352" s="339"/>
      <c r="ACY352" s="339"/>
      <c r="ACZ352" s="339"/>
      <c r="ADA352" s="339"/>
      <c r="ADB352" s="339"/>
      <c r="ADC352" s="339"/>
      <c r="ADD352" s="339"/>
      <c r="ADE352" s="339"/>
      <c r="ADF352" s="339"/>
      <c r="ADG352" s="339"/>
      <c r="ADH352" s="339"/>
      <c r="ADI352" s="339"/>
      <c r="ADJ352" s="339"/>
      <c r="ADK352" s="339"/>
      <c r="ADL352" s="339"/>
      <c r="ADM352" s="339"/>
      <c r="ADN352" s="339"/>
      <c r="ADO352" s="339"/>
      <c r="ADP352" s="339"/>
      <c r="ADQ352" s="339"/>
      <c r="ADR352" s="339"/>
      <c r="ADS352" s="339"/>
      <c r="ADT352" s="339"/>
      <c r="ADU352" s="339"/>
      <c r="ADV352" s="339"/>
      <c r="ADW352" s="339"/>
      <c r="ADX352" s="339"/>
      <c r="ADY352" s="339"/>
      <c r="ADZ352" s="339"/>
      <c r="AEA352" s="339"/>
      <c r="AEB352" s="339"/>
      <c r="AEC352" s="339"/>
      <c r="AED352" s="339"/>
      <c r="AEE352" s="339"/>
      <c r="AEF352" s="339"/>
      <c r="AEG352" s="339"/>
      <c r="AEH352" s="339"/>
      <c r="AEI352" s="339"/>
      <c r="AEJ352" s="339"/>
      <c r="AEK352" s="339"/>
      <c r="AEL352" s="339"/>
      <c r="AEM352" s="339"/>
      <c r="AEN352" s="339"/>
      <c r="AEO352" s="339"/>
      <c r="AEP352" s="339"/>
      <c r="AEQ352" s="339"/>
      <c r="AER352" s="339"/>
      <c r="AES352" s="339"/>
      <c r="AET352" s="339"/>
      <c r="AEU352" s="339"/>
      <c r="AEV352" s="339"/>
      <c r="AEW352" s="339"/>
      <c r="AEX352" s="339"/>
      <c r="AEY352" s="339"/>
      <c r="AEZ352" s="339"/>
      <c r="AFA352" s="339"/>
      <c r="AFB352" s="339"/>
      <c r="AFC352" s="339"/>
      <c r="AFD352" s="339"/>
      <c r="AFE352" s="339"/>
      <c r="AFF352" s="339"/>
      <c r="AFG352" s="339"/>
      <c r="AFH352" s="339"/>
      <c r="AFI352" s="339"/>
      <c r="AFJ352" s="339"/>
      <c r="AFK352" s="339"/>
      <c r="AFL352" s="339"/>
      <c r="AFM352" s="339"/>
      <c r="AFN352" s="339"/>
      <c r="AFO352" s="339"/>
      <c r="AFP352" s="339"/>
      <c r="AFQ352" s="339"/>
      <c r="AFR352" s="339"/>
      <c r="AFS352" s="339"/>
      <c r="AFT352" s="339"/>
      <c r="AFU352" s="339"/>
      <c r="AFV352" s="339"/>
      <c r="AFW352" s="339"/>
      <c r="AFX352" s="339"/>
      <c r="AFY352" s="339"/>
      <c r="AFZ352" s="339"/>
      <c r="AGA352" s="339"/>
      <c r="AGB352" s="339"/>
      <c r="AGC352" s="339"/>
      <c r="AGD352" s="339"/>
      <c r="AGE352" s="339"/>
      <c r="AGF352" s="339"/>
      <c r="AGG352" s="339"/>
      <c r="AGH352" s="339"/>
      <c r="AGI352" s="339"/>
      <c r="AGJ352" s="339"/>
      <c r="AGK352" s="339"/>
      <c r="AGL352" s="339"/>
      <c r="AGM352" s="339"/>
      <c r="AGN352" s="339"/>
      <c r="AGO352" s="339"/>
      <c r="AGP352" s="339"/>
      <c r="AGQ352" s="339"/>
      <c r="AGR352" s="339"/>
      <c r="AGS352" s="339"/>
      <c r="AGT352" s="339"/>
      <c r="AGU352" s="339"/>
      <c r="AGV352" s="339"/>
      <c r="AGW352" s="339"/>
      <c r="AGX352" s="339"/>
      <c r="AGY352" s="339"/>
      <c r="AGZ352" s="339"/>
      <c r="AHA352" s="339"/>
      <c r="AHB352" s="339"/>
      <c r="AHC352" s="339"/>
      <c r="AHD352" s="339"/>
      <c r="AHE352" s="339"/>
      <c r="AHF352" s="339"/>
      <c r="AHG352" s="339"/>
      <c r="AHH352" s="339"/>
      <c r="AHI352" s="339"/>
      <c r="AHJ352" s="339"/>
      <c r="AHK352" s="339"/>
      <c r="AHL352" s="339"/>
      <c r="AHM352" s="339"/>
      <c r="AHN352" s="339"/>
      <c r="AHO352" s="339"/>
      <c r="AHP352" s="339"/>
      <c r="AHQ352" s="339"/>
      <c r="AHR352" s="339"/>
      <c r="AHS352" s="339"/>
      <c r="AHT352" s="339"/>
      <c r="AHU352" s="339"/>
      <c r="AHV352" s="339"/>
      <c r="AHW352" s="339"/>
      <c r="AHX352" s="339"/>
      <c r="AHY352" s="339"/>
      <c r="AHZ352" s="339"/>
      <c r="AIA352" s="339"/>
      <c r="AIB352" s="339"/>
      <c r="AIC352" s="339"/>
      <c r="AID352" s="339"/>
      <c r="AIE352" s="339"/>
      <c r="AIF352" s="339"/>
      <c r="AIG352" s="339"/>
      <c r="AIH352" s="339"/>
      <c r="AII352" s="339"/>
      <c r="AIJ352" s="339"/>
      <c r="AIK352" s="339"/>
      <c r="AIL352" s="339"/>
      <c r="AIM352" s="339"/>
      <c r="AIN352" s="339"/>
      <c r="AIO352" s="339"/>
      <c r="AIP352" s="339"/>
      <c r="AIQ352" s="339"/>
      <c r="AIR352" s="339"/>
      <c r="AIS352" s="339"/>
      <c r="AIT352" s="339"/>
      <c r="AIU352" s="339"/>
      <c r="AIV352" s="339"/>
      <c r="AIW352" s="339"/>
      <c r="AIX352" s="339"/>
      <c r="AIY352" s="339"/>
      <c r="AIZ352" s="339"/>
      <c r="AJA352" s="339"/>
      <c r="AJB352" s="339"/>
      <c r="AJC352" s="339"/>
      <c r="AJD352" s="339"/>
      <c r="AJE352" s="339"/>
      <c r="AJF352" s="339"/>
      <c r="AJG352" s="339"/>
      <c r="AJH352" s="339"/>
      <c r="AJI352" s="339"/>
      <c r="AJJ352" s="339"/>
      <c r="AJK352" s="339"/>
      <c r="AJL352" s="339"/>
      <c r="AJM352" s="339"/>
      <c r="AJN352" s="339"/>
      <c r="AJO352" s="339"/>
      <c r="AJP352" s="339"/>
      <c r="AJQ352" s="339"/>
      <c r="AJR352" s="339"/>
      <c r="AJS352" s="339"/>
      <c r="AJT352" s="339"/>
      <c r="AJU352" s="339"/>
      <c r="AJV352" s="339"/>
      <c r="AJW352" s="339"/>
      <c r="AJX352" s="339"/>
      <c r="AJY352" s="339"/>
      <c r="AJZ352" s="339"/>
      <c r="AKA352" s="339"/>
      <c r="AKB352" s="339"/>
      <c r="AKC352" s="339"/>
      <c r="AKD352" s="339"/>
      <c r="AKE352" s="339"/>
      <c r="AKF352" s="339"/>
      <c r="AKG352" s="339"/>
      <c r="AKH352" s="339"/>
      <c r="AKI352" s="339"/>
      <c r="AKJ352" s="339"/>
      <c r="AKK352" s="339"/>
      <c r="AKL352" s="339"/>
      <c r="AKM352" s="339"/>
      <c r="AKN352" s="339"/>
      <c r="AKO352" s="339"/>
      <c r="AKP352" s="339"/>
      <c r="AKQ352" s="339"/>
      <c r="AKR352" s="339"/>
      <c r="AKS352" s="339"/>
      <c r="AKT352" s="339"/>
      <c r="AKU352" s="339"/>
      <c r="AKV352" s="339"/>
      <c r="AKW352" s="339"/>
      <c r="AKX352" s="339"/>
      <c r="AKY352" s="339"/>
      <c r="AKZ352" s="339"/>
      <c r="ALA352" s="339"/>
      <c r="ALB352" s="339"/>
      <c r="ALC352" s="339"/>
      <c r="ALD352" s="339"/>
      <c r="ALE352" s="339"/>
      <c r="ALF352" s="339"/>
      <c r="ALG352" s="339"/>
      <c r="ALH352" s="339"/>
      <c r="ALI352" s="339"/>
      <c r="ALJ352" s="339"/>
      <c r="ALK352" s="339"/>
      <c r="ALL352" s="339"/>
      <c r="ALM352" s="339"/>
      <c r="ALN352" s="339"/>
      <c r="ALO352" s="339"/>
      <c r="ALP352" s="339"/>
      <c r="ALQ352" s="339"/>
      <c r="ALR352" s="339"/>
      <c r="ALS352" s="339"/>
      <c r="ALT352" s="339"/>
      <c r="ALU352" s="339"/>
      <c r="ALV352" s="339"/>
      <c r="ALW352" s="339"/>
      <c r="ALX352" s="339"/>
      <c r="ALY352" s="339"/>
      <c r="ALZ352" s="339"/>
      <c r="AMA352" s="339"/>
      <c r="AMB352" s="339"/>
      <c r="AMC352" s="339"/>
      <c r="AMD352" s="339"/>
      <c r="AME352" s="339"/>
      <c r="AMF352" s="339"/>
      <c r="AMG352" s="339"/>
      <c r="AMH352" s="339"/>
      <c r="AMI352" s="339"/>
      <c r="AMJ352" s="339"/>
      <c r="AMK352" s="339"/>
      <c r="AML352" s="339"/>
      <c r="AMM352" s="339"/>
      <c r="AMN352" s="339"/>
      <c r="AMO352" s="339"/>
      <c r="AMP352" s="339"/>
      <c r="AMQ352" s="339"/>
      <c r="AMR352" s="339"/>
      <c r="AMS352" s="339"/>
      <c r="AMT352" s="339"/>
      <c r="AMU352" s="339"/>
      <c r="AMV352" s="339"/>
      <c r="AMW352" s="339"/>
      <c r="AMX352" s="339"/>
      <c r="AMY352" s="339"/>
      <c r="AMZ352" s="339"/>
      <c r="ANA352" s="339"/>
      <c r="ANB352" s="339"/>
      <c r="ANC352" s="339"/>
      <c r="AND352" s="339"/>
      <c r="ANE352" s="339"/>
      <c r="ANF352" s="339"/>
      <c r="ANG352" s="339"/>
      <c r="ANH352" s="339"/>
      <c r="ANI352" s="339"/>
      <c r="ANJ352" s="339"/>
      <c r="ANK352" s="339"/>
      <c r="ANL352" s="339"/>
      <c r="ANM352" s="339"/>
      <c r="ANN352" s="339"/>
      <c r="ANO352" s="339"/>
      <c r="ANP352" s="339"/>
      <c r="ANQ352" s="339"/>
      <c r="ANR352" s="339"/>
      <c r="ANS352" s="339"/>
      <c r="ANT352" s="339"/>
      <c r="ANU352" s="339"/>
      <c r="ANV352" s="339"/>
      <c r="ANW352" s="339"/>
      <c r="ANX352" s="339"/>
      <c r="ANY352" s="339"/>
      <c r="ANZ352" s="339"/>
      <c r="AOA352" s="339"/>
      <c r="AOB352" s="339"/>
      <c r="AOC352" s="339"/>
      <c r="AOD352" s="339"/>
      <c r="AOE352" s="339"/>
      <c r="AOF352" s="339"/>
      <c r="AOG352" s="339"/>
      <c r="AOH352" s="339"/>
      <c r="AOI352" s="339"/>
      <c r="AOJ352" s="339"/>
      <c r="AOK352" s="339"/>
      <c r="AOL352" s="339"/>
      <c r="AOM352" s="339"/>
      <c r="AON352" s="339"/>
      <c r="AOO352" s="339"/>
      <c r="AOP352" s="339"/>
      <c r="AOQ352" s="339"/>
      <c r="AOR352" s="339"/>
      <c r="AOS352" s="339"/>
      <c r="AOT352" s="339"/>
      <c r="AOU352" s="339"/>
      <c r="AOV352" s="339"/>
      <c r="AOW352" s="339"/>
      <c r="AOX352" s="339"/>
      <c r="AOY352" s="339"/>
      <c r="AOZ352" s="339"/>
      <c r="APA352" s="339"/>
      <c r="APB352" s="339"/>
      <c r="APC352" s="339"/>
      <c r="APD352" s="339"/>
      <c r="APE352" s="339"/>
      <c r="APF352" s="339"/>
      <c r="APG352" s="339"/>
      <c r="APH352" s="339"/>
      <c r="API352" s="339"/>
      <c r="APJ352" s="339"/>
      <c r="APK352" s="339"/>
      <c r="APL352" s="339"/>
      <c r="APM352" s="339"/>
      <c r="APN352" s="339"/>
      <c r="APO352" s="339"/>
      <c r="APP352" s="339"/>
      <c r="APQ352" s="339"/>
      <c r="APR352" s="339"/>
      <c r="APS352" s="339"/>
      <c r="APT352" s="339"/>
      <c r="APU352" s="339"/>
      <c r="APV352" s="339"/>
      <c r="APW352" s="339"/>
      <c r="APX352" s="339"/>
      <c r="APY352" s="339"/>
      <c r="APZ352" s="339"/>
      <c r="AQA352" s="339"/>
      <c r="AQB352" s="339"/>
      <c r="AQC352" s="339"/>
      <c r="AQD352" s="339"/>
      <c r="AQE352" s="339"/>
      <c r="AQF352" s="339"/>
      <c r="AQG352" s="339"/>
      <c r="AQH352" s="339"/>
      <c r="AQI352" s="339"/>
      <c r="AQJ352" s="339"/>
      <c r="AQK352" s="339"/>
      <c r="AQL352" s="339"/>
      <c r="AQM352" s="339"/>
      <c r="AQN352" s="339"/>
      <c r="AQO352" s="339"/>
      <c r="AQP352" s="339"/>
      <c r="AQQ352" s="339"/>
      <c r="AQR352" s="339"/>
      <c r="AQS352" s="339"/>
      <c r="AQT352" s="339"/>
      <c r="AQU352" s="339"/>
      <c r="AQV352" s="339"/>
      <c r="AQW352" s="339"/>
      <c r="AQX352" s="339"/>
      <c r="AQY352" s="339"/>
      <c r="AQZ352" s="339"/>
      <c r="ARA352" s="339"/>
      <c r="ARB352" s="339"/>
      <c r="ARC352" s="339"/>
      <c r="ARD352" s="339"/>
      <c r="ARE352" s="339"/>
      <c r="ARF352" s="339"/>
      <c r="ARG352" s="339"/>
      <c r="ARH352" s="339"/>
      <c r="ARI352" s="339"/>
      <c r="ARJ352" s="339"/>
      <c r="ARK352" s="339"/>
      <c r="ARL352" s="339"/>
      <c r="ARM352" s="339"/>
      <c r="ARN352" s="339"/>
      <c r="ARO352" s="339"/>
      <c r="ARP352" s="339"/>
      <c r="ARQ352" s="339"/>
      <c r="ARR352" s="339"/>
      <c r="ARS352" s="339"/>
      <c r="ART352" s="339"/>
      <c r="ARU352" s="339"/>
      <c r="ARV352" s="339"/>
      <c r="ARW352" s="339"/>
      <c r="ARX352" s="339"/>
      <c r="ARY352" s="339"/>
      <c r="ARZ352" s="339"/>
      <c r="ASA352" s="339"/>
      <c r="ASB352" s="339"/>
      <c r="ASC352" s="339"/>
      <c r="ASD352" s="339"/>
      <c r="ASE352" s="339"/>
      <c r="ASF352" s="339"/>
      <c r="ASG352" s="339"/>
      <c r="ASH352" s="339"/>
      <c r="ASI352" s="339"/>
      <c r="ASJ352" s="339"/>
      <c r="ASK352" s="339"/>
      <c r="ASL352" s="339"/>
      <c r="ASM352" s="339"/>
      <c r="ASN352" s="339"/>
      <c r="ASO352" s="339"/>
      <c r="ASP352" s="339"/>
      <c r="ASQ352" s="339"/>
      <c r="ASR352" s="339"/>
      <c r="ASS352" s="339"/>
      <c r="AST352" s="339"/>
      <c r="ASU352" s="339"/>
      <c r="ASV352" s="339"/>
      <c r="ASW352" s="339"/>
      <c r="ASX352" s="339"/>
      <c r="ASY352" s="339"/>
      <c r="ASZ352" s="339"/>
      <c r="ATA352" s="339"/>
      <c r="ATB352" s="339"/>
      <c r="ATC352" s="339"/>
      <c r="ATD352" s="339"/>
      <c r="ATE352" s="339"/>
      <c r="ATF352" s="339"/>
      <c r="ATG352" s="339"/>
      <c r="ATH352" s="339"/>
      <c r="ATI352" s="339"/>
      <c r="ATJ352" s="339"/>
      <c r="ATK352" s="339"/>
      <c r="ATL352" s="339"/>
      <c r="ATM352" s="339"/>
      <c r="ATN352" s="339"/>
      <c r="ATO352" s="339"/>
      <c r="ATP352" s="339"/>
      <c r="ATQ352" s="339"/>
      <c r="ATR352" s="339"/>
      <c r="ATS352" s="339"/>
      <c r="ATT352" s="339"/>
      <c r="ATU352" s="339"/>
      <c r="ATV352" s="339"/>
      <c r="ATW352" s="339"/>
      <c r="ATX352" s="339"/>
      <c r="ATY352" s="339"/>
      <c r="ATZ352" s="339"/>
      <c r="AUA352" s="339"/>
      <c r="AUB352" s="339"/>
      <c r="AUC352" s="339"/>
      <c r="AUD352" s="339"/>
      <c r="AUE352" s="339"/>
      <c r="AUF352" s="339"/>
      <c r="AUG352" s="339"/>
      <c r="AUH352" s="339"/>
      <c r="AUI352" s="339"/>
      <c r="AUJ352" s="339"/>
      <c r="AUK352" s="339"/>
      <c r="AUL352" s="339"/>
      <c r="AUM352" s="339"/>
      <c r="AUN352" s="339"/>
      <c r="AUO352" s="339"/>
      <c r="AUP352" s="339"/>
      <c r="AUQ352" s="339"/>
      <c r="AUR352" s="339"/>
      <c r="AUS352" s="339"/>
      <c r="AUT352" s="339"/>
      <c r="AUU352" s="339"/>
      <c r="AUV352" s="339"/>
      <c r="AUW352" s="339"/>
      <c r="AUX352" s="339"/>
      <c r="AUY352" s="339"/>
      <c r="AUZ352" s="339"/>
      <c r="AVA352" s="339"/>
      <c r="AVB352" s="339"/>
      <c r="AVC352" s="339"/>
      <c r="AVD352" s="339"/>
      <c r="AVE352" s="339"/>
      <c r="AVF352" s="339"/>
      <c r="AVG352" s="339"/>
      <c r="AVH352" s="339"/>
      <c r="AVI352" s="339"/>
      <c r="AVJ352" s="339"/>
      <c r="AVK352" s="339"/>
      <c r="AVL352" s="339"/>
      <c r="AVM352" s="339"/>
      <c r="AVN352" s="339"/>
      <c r="AVO352" s="339"/>
      <c r="AVP352" s="339"/>
      <c r="AVQ352" s="339"/>
      <c r="AVR352" s="339"/>
      <c r="AVS352" s="339"/>
      <c r="AVT352" s="339"/>
      <c r="AVU352" s="339"/>
      <c r="AVV352" s="339"/>
      <c r="AVW352" s="339"/>
      <c r="AVX352" s="339"/>
      <c r="AVY352" s="339"/>
      <c r="AVZ352" s="339"/>
      <c r="AWA352" s="339"/>
      <c r="AWB352" s="339"/>
      <c r="AWC352" s="339"/>
      <c r="AWD352" s="339"/>
      <c r="AWE352" s="339"/>
      <c r="AWF352" s="339"/>
      <c r="AWG352" s="339"/>
      <c r="AWH352" s="339"/>
      <c r="AWI352" s="339"/>
      <c r="AWJ352" s="339"/>
      <c r="AWK352" s="339"/>
      <c r="AWL352" s="339"/>
      <c r="AWM352" s="339"/>
      <c r="AWN352" s="339"/>
      <c r="AWO352" s="339"/>
      <c r="AWP352" s="339"/>
      <c r="AWQ352" s="339"/>
      <c r="AWR352" s="339"/>
      <c r="AWS352" s="339"/>
      <c r="AWT352" s="339"/>
      <c r="AWU352" s="339"/>
      <c r="AWV352" s="339"/>
      <c r="AWW352" s="339"/>
      <c r="AWX352" s="339"/>
      <c r="AWY352" s="339"/>
      <c r="AWZ352" s="339"/>
      <c r="AXA352" s="339"/>
      <c r="AXB352" s="339"/>
      <c r="AXC352" s="339"/>
      <c r="AXD352" s="339"/>
      <c r="AXE352" s="339"/>
      <c r="AXF352" s="339"/>
      <c r="AXG352" s="339"/>
      <c r="AXH352" s="339"/>
      <c r="AXI352" s="339"/>
      <c r="AXJ352" s="339"/>
      <c r="AXK352" s="339"/>
      <c r="AXL352" s="339"/>
      <c r="AXM352" s="339"/>
      <c r="AXN352" s="339"/>
      <c r="AXO352" s="339"/>
      <c r="AXP352" s="339"/>
      <c r="AXQ352" s="339"/>
      <c r="AXR352" s="339"/>
      <c r="AXS352" s="339"/>
      <c r="AXT352" s="339"/>
      <c r="AXU352" s="339"/>
      <c r="AXV352" s="339"/>
      <c r="AXW352" s="339"/>
      <c r="AXX352" s="339"/>
      <c r="AXY352" s="339"/>
      <c r="AXZ352" s="339"/>
      <c r="AYA352" s="339"/>
      <c r="AYB352" s="339"/>
      <c r="AYC352" s="339"/>
      <c r="AYD352" s="339"/>
      <c r="AYE352" s="339"/>
      <c r="AYF352" s="339"/>
      <c r="AYG352" s="339"/>
      <c r="AYH352" s="339"/>
      <c r="AYI352" s="339"/>
      <c r="AYJ352" s="339"/>
      <c r="AYK352" s="339"/>
      <c r="AYL352" s="339"/>
      <c r="AYM352" s="339"/>
      <c r="AYN352" s="339"/>
      <c r="AYO352" s="339"/>
      <c r="AYP352" s="339"/>
      <c r="AYQ352" s="339"/>
      <c r="AYR352" s="339"/>
      <c r="AYS352" s="339"/>
      <c r="AYT352" s="339"/>
      <c r="AYU352" s="339"/>
      <c r="AYV352" s="339"/>
      <c r="AYW352" s="339"/>
      <c r="AYX352" s="339"/>
      <c r="AYY352" s="339"/>
      <c r="AYZ352" s="339"/>
      <c r="AZA352" s="339"/>
      <c r="AZB352" s="339"/>
      <c r="AZC352" s="339"/>
      <c r="AZD352" s="339"/>
      <c r="AZE352" s="339"/>
      <c r="AZF352" s="339"/>
      <c r="AZG352" s="339"/>
      <c r="AZH352" s="339"/>
      <c r="AZI352" s="339"/>
      <c r="AZJ352" s="339"/>
      <c r="AZK352" s="339"/>
      <c r="AZL352" s="339"/>
      <c r="AZM352" s="339"/>
      <c r="AZN352" s="339"/>
      <c r="AZO352" s="339"/>
      <c r="AZP352" s="339"/>
      <c r="AZQ352" s="339"/>
      <c r="AZR352" s="339"/>
      <c r="AZS352" s="339"/>
      <c r="AZT352" s="339"/>
      <c r="AZU352" s="339"/>
      <c r="AZV352" s="339"/>
      <c r="AZW352" s="339"/>
      <c r="AZX352" s="339"/>
      <c r="AZY352" s="339"/>
      <c r="AZZ352" s="339"/>
      <c r="BAA352" s="339"/>
      <c r="BAB352" s="339"/>
      <c r="BAC352" s="339"/>
      <c r="BAD352" s="339"/>
      <c r="BAE352" s="339"/>
      <c r="BAF352" s="339"/>
      <c r="BAG352" s="339"/>
      <c r="BAH352" s="339"/>
      <c r="BAI352" s="339"/>
      <c r="BAJ352" s="339"/>
      <c r="BAK352" s="339"/>
      <c r="BAL352" s="339"/>
      <c r="BAM352" s="339"/>
      <c r="BAN352" s="339"/>
      <c r="BAO352" s="339"/>
      <c r="BAP352" s="339"/>
      <c r="BAQ352" s="339"/>
      <c r="BAR352" s="339"/>
      <c r="BAS352" s="339"/>
      <c r="BAT352" s="339"/>
      <c r="BAU352" s="339"/>
      <c r="BAV352" s="339"/>
      <c r="BAW352" s="339"/>
      <c r="BAX352" s="339"/>
      <c r="BAY352" s="339"/>
      <c r="BAZ352" s="339"/>
      <c r="BBA352" s="339"/>
      <c r="BBB352" s="339"/>
      <c r="BBC352" s="339"/>
      <c r="BBD352" s="339"/>
      <c r="BBE352" s="339"/>
      <c r="BBF352" s="339"/>
      <c r="BBG352" s="339"/>
      <c r="BBH352" s="339"/>
      <c r="BBI352" s="339"/>
      <c r="BBJ352" s="339"/>
      <c r="BBK352" s="339"/>
      <c r="BBL352" s="339"/>
      <c r="BBM352" s="339"/>
      <c r="BBN352" s="339"/>
      <c r="BBO352" s="339"/>
      <c r="BBP352" s="339"/>
      <c r="BBQ352" s="339"/>
      <c r="BBR352" s="339"/>
      <c r="BBS352" s="339"/>
      <c r="BBT352" s="339"/>
      <c r="BBU352" s="339"/>
      <c r="BBV352" s="339"/>
      <c r="BBW352" s="339"/>
      <c r="BBX352" s="339"/>
      <c r="BBY352" s="339"/>
      <c r="BBZ352" s="339"/>
      <c r="BCA352" s="339"/>
      <c r="BCB352" s="339"/>
      <c r="BCC352" s="339"/>
      <c r="BCD352" s="339"/>
      <c r="BCE352" s="339"/>
      <c r="BCF352" s="339"/>
      <c r="BCG352" s="339"/>
      <c r="BCH352" s="339"/>
      <c r="BCI352" s="339"/>
      <c r="BCJ352" s="339"/>
      <c r="BCK352" s="339"/>
      <c r="BCL352" s="339"/>
      <c r="BCM352" s="339"/>
      <c r="BCN352" s="339"/>
      <c r="BCO352" s="339"/>
      <c r="BCP352" s="339"/>
      <c r="BCQ352" s="339"/>
      <c r="BCR352" s="339"/>
      <c r="BCS352" s="339"/>
      <c r="BCT352" s="339"/>
      <c r="BCU352" s="339"/>
      <c r="BCV352" s="339"/>
      <c r="BCW352" s="339"/>
      <c r="BCX352" s="339"/>
      <c r="BCY352" s="339"/>
      <c r="BCZ352" s="339"/>
      <c r="BDA352" s="339"/>
      <c r="BDB352" s="339"/>
      <c r="BDC352" s="339"/>
      <c r="BDD352" s="339"/>
      <c r="BDE352" s="339"/>
      <c r="BDF352" s="339"/>
      <c r="BDG352" s="339"/>
      <c r="BDH352" s="339"/>
      <c r="BDI352" s="339"/>
      <c r="BDJ352" s="339"/>
      <c r="BDK352" s="339"/>
      <c r="BDL352" s="339"/>
      <c r="BDM352" s="339"/>
      <c r="BDN352" s="339"/>
      <c r="BDO352" s="339"/>
      <c r="BDP352" s="339"/>
      <c r="BDQ352" s="339"/>
      <c r="BDR352" s="339"/>
      <c r="BDS352" s="339"/>
      <c r="BDT352" s="339"/>
      <c r="BDU352" s="339"/>
      <c r="BDV352" s="339"/>
      <c r="BDW352" s="339"/>
      <c r="BDX352" s="339"/>
      <c r="BDY352" s="339"/>
      <c r="BDZ352" s="339"/>
      <c r="BEA352" s="339"/>
      <c r="BEB352" s="339"/>
      <c r="BEC352" s="339"/>
      <c r="BED352" s="339"/>
      <c r="BEE352" s="339"/>
      <c r="BEF352" s="339"/>
      <c r="BEG352" s="339"/>
      <c r="BEH352" s="339"/>
      <c r="BEI352" s="339"/>
      <c r="BEJ352" s="339"/>
      <c r="BEK352" s="339"/>
      <c r="BEL352" s="339"/>
      <c r="BEM352" s="339"/>
      <c r="BEN352" s="339"/>
      <c r="BEO352" s="339"/>
      <c r="BEP352" s="339"/>
      <c r="BEQ352" s="339"/>
      <c r="BER352" s="339"/>
      <c r="BES352" s="339"/>
      <c r="BET352" s="339"/>
      <c r="BEU352" s="339"/>
      <c r="BEV352" s="339"/>
      <c r="BEW352" s="339"/>
      <c r="BEX352" s="339"/>
      <c r="BEY352" s="339"/>
      <c r="BEZ352" s="339"/>
      <c r="BFA352" s="339"/>
      <c r="BFB352" s="339"/>
      <c r="BFC352" s="339"/>
      <c r="BFD352" s="339"/>
      <c r="BFE352" s="339"/>
      <c r="BFF352" s="339"/>
      <c r="BFG352" s="339"/>
      <c r="BFH352" s="339"/>
      <c r="BFI352" s="339"/>
      <c r="BFJ352" s="339"/>
      <c r="BFK352" s="339"/>
      <c r="BFL352" s="339"/>
      <c r="BFM352" s="339"/>
      <c r="BFN352" s="339"/>
      <c r="BFO352" s="339"/>
      <c r="BFP352" s="339"/>
      <c r="BFQ352" s="339"/>
      <c r="BFR352" s="339"/>
      <c r="BFS352" s="339"/>
      <c r="BFT352" s="339"/>
      <c r="BFU352" s="339"/>
      <c r="BFV352" s="339"/>
      <c r="BFW352" s="339"/>
      <c r="BFX352" s="339"/>
      <c r="BFY352" s="339"/>
      <c r="BFZ352" s="339"/>
      <c r="BGA352" s="339"/>
      <c r="BGB352" s="339"/>
      <c r="BGC352" s="339"/>
      <c r="BGD352" s="339"/>
      <c r="BGE352" s="339"/>
      <c r="BGF352" s="339"/>
      <c r="BGG352" s="339"/>
      <c r="BGH352" s="339"/>
      <c r="BGI352" s="339"/>
      <c r="BGJ352" s="339"/>
      <c r="BGK352" s="339"/>
      <c r="BGL352" s="339"/>
      <c r="BGM352" s="339"/>
      <c r="BGN352" s="339"/>
      <c r="BGO352" s="339"/>
      <c r="BGP352" s="339"/>
      <c r="BGQ352" s="339"/>
      <c r="BGR352" s="339"/>
      <c r="BGS352" s="339"/>
      <c r="BGT352" s="339"/>
      <c r="BGU352" s="339"/>
      <c r="BGV352" s="339"/>
      <c r="BGW352" s="339"/>
      <c r="BGX352" s="339"/>
      <c r="BGY352" s="339"/>
      <c r="BGZ352" s="339"/>
      <c r="BHA352" s="339"/>
      <c r="BHB352" s="339"/>
      <c r="BHC352" s="339"/>
      <c r="BHD352" s="339"/>
      <c r="BHE352" s="339"/>
      <c r="BHF352" s="339"/>
      <c r="BHG352" s="339"/>
      <c r="BHH352" s="339"/>
      <c r="BHI352" s="339"/>
      <c r="BHJ352" s="339"/>
      <c r="BHK352" s="339"/>
      <c r="BHL352" s="339"/>
      <c r="BHM352" s="339"/>
      <c r="BHN352" s="339"/>
      <c r="BHO352" s="339"/>
      <c r="BHP352" s="339"/>
      <c r="BHQ352" s="339"/>
      <c r="BHR352" s="339"/>
      <c r="BHS352" s="339"/>
      <c r="BHT352" s="339"/>
      <c r="BHU352" s="339"/>
      <c r="BHV352" s="339"/>
      <c r="BHW352" s="339"/>
      <c r="BHX352" s="339"/>
      <c r="BHY352" s="339"/>
      <c r="BHZ352" s="339"/>
      <c r="BIA352" s="339"/>
      <c r="BIB352" s="339"/>
      <c r="BIC352" s="339"/>
      <c r="BID352" s="339"/>
      <c r="BIE352" s="339"/>
      <c r="BIF352" s="339"/>
      <c r="BIG352" s="339"/>
      <c r="BIH352" s="339"/>
      <c r="BII352" s="339"/>
      <c r="BIJ352" s="339"/>
      <c r="BIK352" s="339"/>
      <c r="BIL352" s="339"/>
      <c r="BIM352" s="339"/>
      <c r="BIN352" s="339"/>
      <c r="BIO352" s="339"/>
      <c r="BIP352" s="339"/>
      <c r="BIQ352" s="339"/>
      <c r="BIR352" s="339"/>
      <c r="BIS352" s="339"/>
      <c r="BIT352" s="339"/>
      <c r="BIU352" s="339"/>
      <c r="BIV352" s="339"/>
      <c r="BIW352" s="339"/>
      <c r="BIX352" s="339"/>
      <c r="BIY352" s="339"/>
      <c r="BIZ352" s="339"/>
      <c r="BJA352" s="339"/>
      <c r="BJB352" s="339"/>
      <c r="BJC352" s="339"/>
      <c r="BJD352" s="339"/>
      <c r="BJE352" s="339"/>
      <c r="BJF352" s="339"/>
      <c r="BJG352" s="339"/>
      <c r="BJH352" s="339"/>
      <c r="BJI352" s="339"/>
      <c r="BJJ352" s="339"/>
      <c r="BJK352" s="339"/>
      <c r="BJL352" s="339"/>
      <c r="BJM352" s="339"/>
      <c r="BJN352" s="339"/>
      <c r="BJO352" s="339"/>
      <c r="BJP352" s="339"/>
      <c r="BJQ352" s="339"/>
      <c r="BJR352" s="339"/>
      <c r="BJS352" s="339"/>
      <c r="BJT352" s="339"/>
      <c r="BJU352" s="339"/>
      <c r="BJV352" s="339"/>
      <c r="BJW352" s="339"/>
      <c r="BJX352" s="339"/>
      <c r="BJY352" s="339"/>
      <c r="BJZ352" s="339"/>
      <c r="BKA352" s="339"/>
      <c r="BKB352" s="339"/>
      <c r="BKC352" s="339"/>
      <c r="BKD352" s="339"/>
      <c r="BKE352" s="339"/>
      <c r="BKF352" s="339"/>
      <c r="BKG352" s="339"/>
      <c r="BKH352" s="339"/>
      <c r="BKI352" s="339"/>
      <c r="BKJ352" s="339"/>
      <c r="BKK352" s="339"/>
      <c r="BKL352" s="339"/>
      <c r="BKM352" s="339"/>
      <c r="BKN352" s="339"/>
      <c r="BKO352" s="339"/>
      <c r="BKP352" s="339"/>
      <c r="BKQ352" s="339"/>
      <c r="BKR352" s="339"/>
      <c r="BKS352" s="339"/>
      <c r="BKT352" s="339"/>
      <c r="BKU352" s="339"/>
      <c r="BKV352" s="339"/>
      <c r="BKW352" s="339"/>
      <c r="BKX352" s="339"/>
      <c r="BKY352" s="339"/>
      <c r="BKZ352" s="339"/>
      <c r="BLA352" s="339"/>
      <c r="BLB352" s="339"/>
      <c r="BLC352" s="339"/>
      <c r="BLD352" s="339"/>
      <c r="BLE352" s="339"/>
      <c r="BLF352" s="339"/>
      <c r="BLG352" s="339"/>
      <c r="BLH352" s="339"/>
      <c r="BLI352" s="339"/>
      <c r="BLJ352" s="339"/>
      <c r="BLK352" s="339"/>
      <c r="BLL352" s="339"/>
      <c r="BLM352" s="339"/>
      <c r="BLN352" s="339"/>
      <c r="BLO352" s="339"/>
      <c r="BLP352" s="339"/>
      <c r="BLQ352" s="339"/>
      <c r="BLR352" s="339"/>
      <c r="BLS352" s="339"/>
      <c r="BLT352" s="339"/>
      <c r="BLU352" s="339"/>
      <c r="BLV352" s="339"/>
      <c r="BLW352" s="339"/>
      <c r="BLX352" s="339"/>
      <c r="BLY352" s="339"/>
      <c r="BLZ352" s="339"/>
      <c r="BMA352" s="339"/>
      <c r="BMB352" s="339"/>
      <c r="BMC352" s="339"/>
      <c r="BMD352" s="339"/>
      <c r="BME352" s="339"/>
      <c r="BMF352" s="339"/>
      <c r="BMG352" s="339"/>
      <c r="BMH352" s="339"/>
      <c r="BMI352" s="339"/>
      <c r="BMJ352" s="339"/>
      <c r="BMK352" s="339"/>
      <c r="BML352" s="339"/>
      <c r="BMM352" s="339"/>
      <c r="BMN352" s="339"/>
      <c r="BMO352" s="339"/>
      <c r="BMP352" s="339"/>
      <c r="BMQ352" s="339"/>
      <c r="BMR352" s="339"/>
      <c r="BMS352" s="339"/>
      <c r="BMT352" s="339"/>
      <c r="BMU352" s="339"/>
      <c r="BMV352" s="339"/>
      <c r="BMW352" s="339"/>
      <c r="BMX352" s="339"/>
      <c r="BMY352" s="339"/>
      <c r="BMZ352" s="339"/>
      <c r="BNA352" s="339"/>
      <c r="BNB352" s="339"/>
      <c r="BNC352" s="339"/>
      <c r="BND352" s="339"/>
      <c r="BNE352" s="339"/>
      <c r="BNF352" s="339"/>
      <c r="BNG352" s="339"/>
      <c r="BNH352" s="339"/>
      <c r="BNI352" s="339"/>
      <c r="BNJ352" s="339"/>
      <c r="BNK352" s="339"/>
      <c r="BNL352" s="339"/>
      <c r="BNM352" s="339"/>
      <c r="BNN352" s="339"/>
      <c r="BNO352" s="339"/>
      <c r="BNP352" s="339"/>
      <c r="BNQ352" s="339"/>
      <c r="BNR352" s="339"/>
      <c r="BNS352" s="339"/>
      <c r="BNT352" s="339"/>
      <c r="BNU352" s="339"/>
      <c r="BNV352" s="339"/>
      <c r="BNW352" s="339"/>
      <c r="BNX352" s="339"/>
      <c r="BNY352" s="339"/>
      <c r="BNZ352" s="339"/>
      <c r="BOA352" s="339"/>
      <c r="BOB352" s="339"/>
      <c r="BOC352" s="339"/>
      <c r="BOD352" s="339"/>
      <c r="BOE352" s="339"/>
      <c r="BOF352" s="339"/>
      <c r="BOG352" s="339"/>
      <c r="BOH352" s="339"/>
      <c r="BOI352" s="339"/>
      <c r="BOJ352" s="339"/>
      <c r="BOK352" s="339"/>
      <c r="BOL352" s="339"/>
      <c r="BOM352" s="339"/>
      <c r="BON352" s="339"/>
      <c r="BOO352" s="339"/>
      <c r="BOP352" s="339"/>
      <c r="BOQ352" s="339"/>
      <c r="BOR352" s="339"/>
      <c r="BOS352" s="339"/>
      <c r="BOT352" s="339"/>
      <c r="BOU352" s="339"/>
      <c r="BOV352" s="339"/>
    </row>
    <row r="353" spans="1:1764" s="19" customFormat="1" ht="40.5" customHeight="1">
      <c r="A353" s="374"/>
      <c r="B353" s="375"/>
      <c r="C353" s="375"/>
      <c r="D353" s="373"/>
      <c r="E353" s="373"/>
      <c r="F353" s="373"/>
      <c r="G353" s="207" t="s">
        <v>22</v>
      </c>
      <c r="H353" s="221">
        <v>750</v>
      </c>
      <c r="I353" s="402">
        <v>75011</v>
      </c>
      <c r="J353" s="464">
        <f t="shared" ref="J353:J419" si="9">SUM(K353,L353)</f>
        <v>922000</v>
      </c>
      <c r="K353" s="464">
        <v>922000</v>
      </c>
      <c r="L353" s="503"/>
      <c r="M353" s="327"/>
      <c r="N353" s="327"/>
      <c r="O353" s="327"/>
      <c r="P353" s="327"/>
      <c r="Q353" s="327"/>
      <c r="R353" s="327"/>
      <c r="S353" s="327"/>
      <c r="T353" s="327"/>
      <c r="U353" s="327"/>
      <c r="V353" s="329"/>
      <c r="W353" s="329"/>
      <c r="X353" s="329"/>
      <c r="Y353" s="329"/>
      <c r="Z353" s="329"/>
      <c r="AA353" s="329"/>
      <c r="AB353" s="329"/>
      <c r="AC353" s="329"/>
      <c r="AD353" s="329"/>
      <c r="AE353" s="329"/>
      <c r="AF353" s="329"/>
      <c r="AG353" s="329"/>
      <c r="AH353" s="329"/>
      <c r="AI353" s="329"/>
      <c r="AJ353" s="329"/>
      <c r="AK353" s="329"/>
      <c r="AL353" s="329"/>
      <c r="AM353" s="329"/>
      <c r="AN353" s="329"/>
      <c r="AO353" s="329"/>
      <c r="AP353" s="329"/>
      <c r="AQ353" s="329"/>
      <c r="AR353" s="329"/>
      <c r="AS353" s="329"/>
      <c r="AT353" s="329"/>
      <c r="AU353" s="329"/>
      <c r="AV353" s="329"/>
      <c r="AW353" s="329"/>
      <c r="AX353" s="329"/>
      <c r="AY353" s="329"/>
      <c r="AZ353" s="329"/>
      <c r="BA353" s="329"/>
      <c r="BB353" s="329"/>
      <c r="BC353" s="329"/>
      <c r="BD353" s="329"/>
      <c r="BE353" s="329"/>
      <c r="BF353" s="329"/>
      <c r="BG353" s="329"/>
      <c r="BH353" s="329"/>
      <c r="BI353" s="329"/>
      <c r="BJ353" s="329"/>
      <c r="BK353" s="329"/>
      <c r="BL353" s="329"/>
      <c r="BM353" s="329"/>
      <c r="BN353" s="329"/>
      <c r="BO353" s="329"/>
      <c r="BP353" s="329"/>
      <c r="BQ353" s="329"/>
      <c r="BR353" s="329"/>
      <c r="BS353" s="329"/>
      <c r="BT353" s="329"/>
      <c r="BU353" s="329"/>
      <c r="BV353" s="329"/>
      <c r="BW353" s="329"/>
      <c r="BX353" s="329"/>
      <c r="BY353" s="329"/>
      <c r="BZ353" s="329"/>
      <c r="CA353" s="329"/>
      <c r="CB353" s="329"/>
      <c r="CC353" s="329"/>
      <c r="CD353" s="329"/>
      <c r="CE353" s="329"/>
      <c r="CF353" s="329"/>
      <c r="CG353" s="329"/>
      <c r="CH353" s="329"/>
      <c r="CI353" s="329"/>
      <c r="CJ353" s="329"/>
      <c r="CK353" s="329"/>
      <c r="CL353" s="329"/>
      <c r="CM353" s="329"/>
      <c r="CN353" s="329"/>
      <c r="CO353" s="329"/>
      <c r="CP353" s="329"/>
      <c r="CQ353" s="329"/>
      <c r="CR353" s="329"/>
      <c r="CS353" s="329"/>
      <c r="CT353" s="329"/>
      <c r="CU353" s="329"/>
      <c r="CV353" s="329"/>
      <c r="CW353" s="329"/>
      <c r="CX353" s="329"/>
      <c r="CY353" s="329"/>
      <c r="CZ353" s="329"/>
      <c r="DA353" s="329"/>
      <c r="DB353" s="329"/>
      <c r="DC353" s="329"/>
      <c r="DD353" s="329"/>
      <c r="DE353" s="329"/>
      <c r="DF353" s="329"/>
      <c r="DG353" s="329"/>
      <c r="DH353" s="329"/>
      <c r="DI353" s="329"/>
      <c r="DJ353" s="329"/>
      <c r="DK353" s="329"/>
      <c r="DL353" s="329"/>
      <c r="DM353" s="329"/>
      <c r="DN353" s="329"/>
      <c r="DO353" s="329"/>
      <c r="DP353" s="329"/>
      <c r="DQ353" s="329"/>
      <c r="DR353" s="329"/>
      <c r="DS353" s="329"/>
      <c r="DT353" s="329"/>
      <c r="DU353" s="329"/>
      <c r="DV353" s="329"/>
      <c r="DW353" s="329"/>
      <c r="DX353" s="329"/>
      <c r="DY353" s="329"/>
      <c r="DZ353" s="329"/>
      <c r="EA353" s="329"/>
      <c r="EB353" s="329"/>
      <c r="EC353" s="329"/>
      <c r="ED353" s="329"/>
      <c r="EE353" s="329"/>
      <c r="EF353" s="329"/>
      <c r="EG353" s="329"/>
      <c r="EH353" s="329"/>
      <c r="EI353" s="329"/>
      <c r="EJ353" s="329"/>
      <c r="EK353" s="329"/>
      <c r="EL353" s="329"/>
      <c r="EM353" s="329"/>
      <c r="EN353" s="329"/>
      <c r="EO353" s="329"/>
      <c r="EP353" s="329"/>
      <c r="EQ353" s="329"/>
      <c r="ER353" s="329"/>
      <c r="ES353" s="329"/>
      <c r="ET353" s="329"/>
      <c r="EU353" s="329"/>
      <c r="EV353" s="329"/>
      <c r="EW353" s="329"/>
      <c r="EX353" s="329"/>
      <c r="EY353" s="329"/>
      <c r="EZ353" s="329"/>
      <c r="FA353" s="329"/>
      <c r="FB353" s="329"/>
      <c r="FC353" s="329"/>
      <c r="FD353" s="329"/>
      <c r="FE353" s="329"/>
      <c r="FF353" s="329"/>
      <c r="FG353" s="329"/>
      <c r="FH353" s="329"/>
      <c r="FI353" s="329"/>
      <c r="FJ353" s="329"/>
      <c r="FK353" s="329"/>
      <c r="FL353" s="329"/>
      <c r="FM353" s="329"/>
      <c r="FN353" s="329"/>
      <c r="FO353" s="329"/>
      <c r="FP353" s="329"/>
      <c r="FQ353" s="329"/>
      <c r="FR353" s="329"/>
      <c r="FS353" s="329"/>
      <c r="FT353" s="329"/>
      <c r="FU353" s="329"/>
      <c r="FV353" s="329"/>
      <c r="FW353" s="329"/>
      <c r="FX353" s="329"/>
      <c r="FY353" s="329"/>
      <c r="FZ353" s="329"/>
      <c r="GA353" s="329"/>
      <c r="GB353" s="329"/>
      <c r="GC353" s="329"/>
      <c r="GD353" s="329"/>
      <c r="GE353" s="329"/>
      <c r="GF353" s="329"/>
      <c r="GG353" s="329"/>
      <c r="GH353" s="329"/>
      <c r="GI353" s="329"/>
      <c r="GJ353" s="329"/>
      <c r="GK353" s="329"/>
      <c r="GL353" s="329"/>
      <c r="GM353" s="329"/>
      <c r="GN353" s="329"/>
      <c r="GO353" s="329"/>
      <c r="GP353" s="329"/>
      <c r="GQ353" s="329"/>
      <c r="GR353" s="329"/>
      <c r="GS353" s="329"/>
      <c r="GT353" s="329"/>
      <c r="GU353" s="329"/>
      <c r="GV353" s="329"/>
      <c r="GW353" s="329"/>
      <c r="GX353" s="329"/>
      <c r="GY353" s="329"/>
      <c r="GZ353" s="329"/>
      <c r="HA353" s="329"/>
      <c r="HB353" s="329"/>
      <c r="HC353" s="329"/>
      <c r="HD353" s="329"/>
      <c r="HE353" s="329"/>
      <c r="HF353" s="329"/>
      <c r="HG353" s="329"/>
      <c r="HH353" s="329"/>
      <c r="HI353" s="329"/>
      <c r="HJ353" s="329"/>
      <c r="HK353" s="329"/>
      <c r="HL353" s="329"/>
      <c r="HM353" s="329"/>
      <c r="HN353" s="329"/>
      <c r="HO353" s="329"/>
      <c r="HP353" s="329"/>
      <c r="HQ353" s="329"/>
      <c r="HR353" s="329"/>
      <c r="HS353" s="329"/>
      <c r="HT353" s="329"/>
      <c r="HU353" s="329"/>
      <c r="HV353" s="329"/>
      <c r="HW353" s="329"/>
      <c r="HX353" s="329"/>
      <c r="HY353" s="329"/>
      <c r="HZ353" s="329"/>
      <c r="IA353" s="329"/>
      <c r="IB353" s="329"/>
      <c r="IC353" s="329"/>
      <c r="ID353" s="329"/>
      <c r="IE353" s="329"/>
      <c r="IF353" s="329"/>
      <c r="IG353" s="329"/>
      <c r="IH353" s="329"/>
      <c r="II353" s="329"/>
      <c r="IJ353" s="329"/>
      <c r="IK353" s="329"/>
      <c r="IL353" s="329"/>
      <c r="IM353" s="329"/>
      <c r="IN353" s="329"/>
      <c r="IO353" s="329"/>
      <c r="IP353" s="329"/>
      <c r="IQ353" s="329"/>
      <c r="IR353" s="329"/>
      <c r="IS353" s="329"/>
      <c r="IT353" s="329"/>
      <c r="IU353" s="329"/>
      <c r="IV353" s="329"/>
      <c r="IW353" s="329"/>
      <c r="IX353" s="329"/>
      <c r="IY353" s="329"/>
      <c r="IZ353" s="329"/>
      <c r="JA353" s="329"/>
      <c r="JB353" s="329"/>
      <c r="JC353" s="329"/>
      <c r="JD353" s="329"/>
      <c r="JE353" s="329"/>
      <c r="JF353" s="329"/>
      <c r="JG353" s="329"/>
      <c r="JH353" s="329"/>
      <c r="JI353" s="329"/>
      <c r="JJ353" s="329"/>
      <c r="JK353" s="329"/>
      <c r="JL353" s="329"/>
      <c r="JM353" s="329"/>
      <c r="JN353" s="329"/>
      <c r="JO353" s="329"/>
      <c r="JP353" s="329"/>
      <c r="JQ353" s="329"/>
      <c r="JR353" s="329"/>
      <c r="JS353" s="329"/>
      <c r="JT353" s="329"/>
      <c r="JU353" s="329"/>
      <c r="JV353" s="329"/>
      <c r="JW353" s="329"/>
      <c r="JX353" s="329"/>
      <c r="JY353" s="329"/>
      <c r="JZ353" s="329"/>
      <c r="KA353" s="329"/>
      <c r="KB353" s="329"/>
      <c r="KC353" s="329"/>
      <c r="KD353" s="329"/>
      <c r="KE353" s="329"/>
      <c r="KF353" s="329"/>
      <c r="KG353" s="329"/>
      <c r="KH353" s="329"/>
      <c r="KI353" s="329"/>
      <c r="KJ353" s="329"/>
      <c r="KK353" s="329"/>
      <c r="KL353" s="329"/>
      <c r="KM353" s="329"/>
      <c r="KN353" s="329"/>
      <c r="KO353" s="329"/>
      <c r="KP353" s="329"/>
      <c r="KQ353" s="329"/>
      <c r="KR353" s="329"/>
      <c r="KS353" s="329"/>
      <c r="KT353" s="329"/>
      <c r="KU353" s="329"/>
      <c r="KV353" s="329"/>
      <c r="KW353" s="329"/>
      <c r="KX353" s="329"/>
      <c r="KY353" s="329"/>
      <c r="KZ353" s="329"/>
      <c r="LA353" s="329"/>
      <c r="LB353" s="329"/>
      <c r="LC353" s="329"/>
      <c r="LD353" s="329"/>
      <c r="LE353" s="329"/>
      <c r="LF353" s="329"/>
      <c r="LG353" s="329"/>
      <c r="LH353" s="329"/>
      <c r="LI353" s="329"/>
      <c r="LJ353" s="329"/>
      <c r="LK353" s="329"/>
      <c r="LL353" s="329"/>
      <c r="LM353" s="329"/>
      <c r="LN353" s="329"/>
      <c r="LO353" s="329"/>
      <c r="LP353" s="329"/>
      <c r="LQ353" s="329"/>
      <c r="LR353" s="329"/>
      <c r="LS353" s="329"/>
      <c r="LT353" s="329"/>
      <c r="LU353" s="329"/>
      <c r="LV353" s="329"/>
      <c r="LW353" s="329"/>
      <c r="LX353" s="329"/>
      <c r="LY353" s="329"/>
      <c r="LZ353" s="329"/>
      <c r="MA353" s="329"/>
      <c r="MB353" s="329"/>
      <c r="MC353" s="329"/>
      <c r="MD353" s="329"/>
      <c r="ME353" s="329"/>
      <c r="MF353" s="329"/>
      <c r="MG353" s="329"/>
      <c r="MH353" s="329"/>
      <c r="MI353" s="329"/>
      <c r="MJ353" s="329"/>
      <c r="MK353" s="329"/>
      <c r="ML353" s="329"/>
      <c r="MM353" s="329"/>
      <c r="MN353" s="329"/>
      <c r="MO353" s="329"/>
      <c r="MP353" s="329"/>
      <c r="MQ353" s="329"/>
      <c r="MR353" s="329"/>
      <c r="MS353" s="329"/>
      <c r="MT353" s="329"/>
      <c r="MU353" s="329"/>
      <c r="MV353" s="329"/>
      <c r="MW353" s="329"/>
      <c r="MX353" s="329"/>
      <c r="MY353" s="329"/>
      <c r="MZ353" s="329"/>
      <c r="NA353" s="329"/>
      <c r="NB353" s="329"/>
      <c r="NC353" s="329"/>
      <c r="ND353" s="329"/>
      <c r="NE353" s="329"/>
      <c r="NF353" s="329"/>
      <c r="NG353" s="329"/>
      <c r="NH353" s="329"/>
      <c r="NI353" s="329"/>
      <c r="NJ353" s="329"/>
      <c r="NK353" s="329"/>
      <c r="NL353" s="329"/>
      <c r="NM353" s="329"/>
      <c r="NN353" s="329"/>
      <c r="NO353" s="329"/>
      <c r="NP353" s="329"/>
      <c r="NQ353" s="329"/>
      <c r="NR353" s="329"/>
      <c r="NS353" s="329"/>
      <c r="NT353" s="329"/>
      <c r="NU353" s="329"/>
      <c r="NV353" s="329"/>
      <c r="NW353" s="329"/>
      <c r="NX353" s="329"/>
      <c r="NY353" s="329"/>
      <c r="NZ353" s="329"/>
      <c r="OA353" s="329"/>
      <c r="OB353" s="329"/>
      <c r="OC353" s="329"/>
      <c r="OD353" s="329"/>
      <c r="OE353" s="329"/>
      <c r="OF353" s="329"/>
      <c r="OG353" s="329"/>
      <c r="OH353" s="329"/>
      <c r="OI353" s="329"/>
      <c r="OJ353" s="329"/>
      <c r="OK353" s="329"/>
      <c r="OL353" s="329"/>
      <c r="OM353" s="329"/>
      <c r="ON353" s="329"/>
      <c r="OO353" s="329"/>
      <c r="OP353" s="329"/>
      <c r="OQ353" s="329"/>
      <c r="OR353" s="329"/>
      <c r="OS353" s="329"/>
      <c r="OT353" s="329"/>
      <c r="OU353" s="329"/>
      <c r="OV353" s="329"/>
      <c r="OW353" s="329"/>
      <c r="OX353" s="329"/>
      <c r="OY353" s="329"/>
      <c r="OZ353" s="329"/>
      <c r="PA353" s="329"/>
      <c r="PB353" s="329"/>
      <c r="PC353" s="329"/>
      <c r="PD353" s="329"/>
      <c r="PE353" s="329"/>
      <c r="PF353" s="329"/>
      <c r="PG353" s="329"/>
      <c r="PH353" s="329"/>
      <c r="PI353" s="329"/>
      <c r="PJ353" s="329"/>
      <c r="PK353" s="329"/>
      <c r="PL353" s="329"/>
      <c r="PM353" s="329"/>
      <c r="PN353" s="329"/>
      <c r="PO353" s="329"/>
      <c r="PP353" s="329"/>
      <c r="PQ353" s="329"/>
      <c r="PR353" s="329"/>
      <c r="PS353" s="329"/>
      <c r="PT353" s="329"/>
      <c r="PU353" s="329"/>
      <c r="PV353" s="329"/>
      <c r="PW353" s="329"/>
      <c r="PX353" s="329"/>
      <c r="PY353" s="329"/>
      <c r="PZ353" s="329"/>
      <c r="QA353" s="329"/>
      <c r="QB353" s="329"/>
      <c r="QC353" s="329"/>
      <c r="QD353" s="329"/>
      <c r="QE353" s="329"/>
      <c r="QF353" s="329"/>
      <c r="QG353" s="329"/>
      <c r="QH353" s="329"/>
      <c r="QI353" s="329"/>
      <c r="QJ353" s="329"/>
      <c r="QK353" s="329"/>
      <c r="QL353" s="329"/>
      <c r="QM353" s="329"/>
      <c r="QN353" s="329"/>
      <c r="QO353" s="329"/>
      <c r="QP353" s="329"/>
      <c r="QQ353" s="329"/>
      <c r="QR353" s="329"/>
      <c r="QS353" s="329"/>
      <c r="QT353" s="329"/>
      <c r="QU353" s="329"/>
      <c r="QV353" s="329"/>
      <c r="QW353" s="329"/>
      <c r="QX353" s="329"/>
      <c r="QY353" s="329"/>
      <c r="QZ353" s="329"/>
      <c r="RA353" s="329"/>
      <c r="RB353" s="329"/>
      <c r="RC353" s="329"/>
      <c r="RD353" s="329"/>
      <c r="RE353" s="329"/>
      <c r="RF353" s="329"/>
      <c r="RG353" s="329"/>
      <c r="RH353" s="329"/>
      <c r="RI353" s="329"/>
      <c r="RJ353" s="329"/>
      <c r="RK353" s="329"/>
      <c r="RL353" s="329"/>
      <c r="RM353" s="329"/>
      <c r="RN353" s="329"/>
      <c r="RO353" s="329"/>
      <c r="RP353" s="329"/>
      <c r="RQ353" s="329"/>
      <c r="RR353" s="329"/>
      <c r="RS353" s="329"/>
      <c r="RT353" s="329"/>
      <c r="RU353" s="329"/>
      <c r="RV353" s="329"/>
      <c r="RW353" s="329"/>
      <c r="RX353" s="329"/>
      <c r="RY353" s="329"/>
      <c r="RZ353" s="329"/>
      <c r="SA353" s="329"/>
      <c r="SB353" s="329"/>
      <c r="SC353" s="329"/>
      <c r="SD353" s="329"/>
      <c r="SE353" s="329"/>
      <c r="SF353" s="329"/>
      <c r="SG353" s="329"/>
      <c r="SH353" s="329"/>
      <c r="SI353" s="329"/>
      <c r="SJ353" s="329"/>
      <c r="SK353" s="329"/>
      <c r="SL353" s="329"/>
      <c r="SM353" s="329"/>
      <c r="SN353" s="329"/>
      <c r="SO353" s="329"/>
      <c r="SP353" s="329"/>
      <c r="SQ353" s="329"/>
      <c r="SR353" s="329"/>
      <c r="SS353" s="329"/>
      <c r="ST353" s="329"/>
      <c r="SU353" s="329"/>
      <c r="SV353" s="329"/>
      <c r="SW353" s="329"/>
      <c r="SX353" s="329"/>
      <c r="SY353" s="329"/>
      <c r="SZ353" s="329"/>
      <c r="TA353" s="329"/>
      <c r="TB353" s="329"/>
      <c r="TC353" s="329"/>
      <c r="TD353" s="329"/>
      <c r="TE353" s="329"/>
      <c r="TF353" s="329"/>
      <c r="TG353" s="329"/>
      <c r="TH353" s="329"/>
      <c r="TI353" s="329"/>
      <c r="TJ353" s="329"/>
      <c r="TK353" s="329"/>
      <c r="TL353" s="329"/>
      <c r="TM353" s="329"/>
      <c r="TN353" s="329"/>
      <c r="TO353" s="329"/>
      <c r="TP353" s="329"/>
      <c r="TQ353" s="329"/>
      <c r="TR353" s="329"/>
      <c r="TS353" s="329"/>
      <c r="TT353" s="329"/>
      <c r="TU353" s="329"/>
      <c r="TV353" s="329"/>
      <c r="TW353" s="329"/>
      <c r="TX353" s="329"/>
      <c r="TY353" s="329"/>
      <c r="TZ353" s="329"/>
      <c r="UA353" s="329"/>
      <c r="UB353" s="329"/>
      <c r="UC353" s="329"/>
      <c r="UD353" s="329"/>
      <c r="UE353" s="329"/>
      <c r="UF353" s="329"/>
      <c r="UG353" s="329"/>
      <c r="UH353" s="329"/>
      <c r="UI353" s="329"/>
      <c r="UJ353" s="329"/>
      <c r="UK353" s="329"/>
      <c r="UL353" s="329"/>
      <c r="UM353" s="329"/>
      <c r="UN353" s="329"/>
      <c r="UO353" s="329"/>
      <c r="UP353" s="329"/>
      <c r="UQ353" s="329"/>
      <c r="UR353" s="329"/>
      <c r="US353" s="329"/>
      <c r="UT353" s="329"/>
      <c r="UU353" s="329"/>
      <c r="UV353" s="329"/>
      <c r="UW353" s="329"/>
      <c r="UX353" s="329"/>
      <c r="UY353" s="329"/>
      <c r="UZ353" s="329"/>
      <c r="VA353" s="329"/>
      <c r="VB353" s="329"/>
      <c r="VC353" s="329"/>
      <c r="VD353" s="329"/>
      <c r="VE353" s="329"/>
      <c r="VF353" s="329"/>
      <c r="VG353" s="329"/>
      <c r="VH353" s="329"/>
      <c r="VI353" s="329"/>
      <c r="VJ353" s="329"/>
      <c r="VK353" s="329"/>
      <c r="VL353" s="329"/>
      <c r="VM353" s="329"/>
      <c r="VN353" s="329"/>
      <c r="VO353" s="329"/>
      <c r="VP353" s="329"/>
      <c r="VQ353" s="329"/>
      <c r="VR353" s="329"/>
      <c r="VS353" s="329"/>
      <c r="VT353" s="329"/>
      <c r="VU353" s="329"/>
      <c r="VV353" s="329"/>
      <c r="VW353" s="329"/>
      <c r="VX353" s="329"/>
      <c r="VY353" s="329"/>
      <c r="VZ353" s="329"/>
      <c r="WA353" s="329"/>
      <c r="WB353" s="329"/>
      <c r="WC353" s="329"/>
      <c r="WD353" s="329"/>
      <c r="WE353" s="329"/>
      <c r="WF353" s="329"/>
      <c r="WG353" s="329"/>
      <c r="WH353" s="329"/>
      <c r="WI353" s="329"/>
      <c r="WJ353" s="329"/>
      <c r="WK353" s="329"/>
      <c r="WL353" s="329"/>
      <c r="WM353" s="329"/>
      <c r="WN353" s="329"/>
      <c r="WO353" s="329"/>
      <c r="WP353" s="329"/>
      <c r="WQ353" s="329"/>
      <c r="WR353" s="329"/>
      <c r="WS353" s="329"/>
      <c r="WT353" s="329"/>
      <c r="WU353" s="329"/>
      <c r="WV353" s="329"/>
      <c r="WW353" s="329"/>
      <c r="WX353" s="329"/>
      <c r="WY353" s="329"/>
      <c r="WZ353" s="329"/>
      <c r="XA353" s="329"/>
      <c r="XB353" s="329"/>
      <c r="XC353" s="329"/>
      <c r="XD353" s="329"/>
      <c r="XE353" s="329"/>
      <c r="XF353" s="329"/>
      <c r="XG353" s="329"/>
      <c r="XH353" s="329"/>
      <c r="XI353" s="329"/>
      <c r="XJ353" s="329"/>
      <c r="XK353" s="329"/>
      <c r="XL353" s="329"/>
      <c r="XM353" s="329"/>
      <c r="XN353" s="329"/>
      <c r="XO353" s="329"/>
      <c r="XP353" s="329"/>
      <c r="XQ353" s="329"/>
      <c r="XR353" s="329"/>
      <c r="XS353" s="329"/>
      <c r="XT353" s="329"/>
      <c r="XU353" s="329"/>
      <c r="XV353" s="329"/>
      <c r="XW353" s="329"/>
      <c r="XX353" s="329"/>
      <c r="XY353" s="329"/>
      <c r="XZ353" s="329"/>
      <c r="YA353" s="329"/>
      <c r="YB353" s="329"/>
      <c r="YC353" s="329"/>
      <c r="YD353" s="329"/>
      <c r="YE353" s="329"/>
      <c r="YF353" s="329"/>
      <c r="YG353" s="329"/>
      <c r="YH353" s="329"/>
      <c r="YI353" s="329"/>
      <c r="YJ353" s="329"/>
      <c r="YK353" s="329"/>
      <c r="YL353" s="329"/>
      <c r="YM353" s="329"/>
      <c r="YN353" s="329"/>
      <c r="YO353" s="329"/>
      <c r="YP353" s="329"/>
      <c r="YQ353" s="329"/>
      <c r="YR353" s="329"/>
      <c r="YS353" s="329"/>
      <c r="YT353" s="329"/>
      <c r="YU353" s="329"/>
      <c r="YV353" s="329"/>
      <c r="YW353" s="329"/>
      <c r="YX353" s="329"/>
      <c r="YY353" s="329"/>
      <c r="YZ353" s="329"/>
      <c r="ZA353" s="329"/>
      <c r="ZB353" s="329"/>
      <c r="ZC353" s="329"/>
      <c r="ZD353" s="329"/>
      <c r="ZE353" s="329"/>
      <c r="ZF353" s="329"/>
      <c r="ZG353" s="329"/>
      <c r="ZH353" s="329"/>
      <c r="ZI353" s="329"/>
      <c r="ZJ353" s="329"/>
      <c r="ZK353" s="329"/>
      <c r="ZL353" s="329"/>
      <c r="ZM353" s="329"/>
      <c r="ZN353" s="329"/>
      <c r="ZO353" s="329"/>
      <c r="ZP353" s="329"/>
      <c r="ZQ353" s="329"/>
      <c r="ZR353" s="329"/>
      <c r="ZS353" s="329"/>
      <c r="ZT353" s="329"/>
      <c r="ZU353" s="329"/>
      <c r="ZV353" s="329"/>
      <c r="ZW353" s="329"/>
      <c r="ZX353" s="329"/>
      <c r="ZY353" s="329"/>
      <c r="ZZ353" s="329"/>
      <c r="AAA353" s="329"/>
      <c r="AAB353" s="329"/>
      <c r="AAC353" s="329"/>
      <c r="AAD353" s="329"/>
      <c r="AAE353" s="329"/>
      <c r="AAF353" s="329"/>
      <c r="AAG353" s="329"/>
      <c r="AAH353" s="329"/>
      <c r="AAI353" s="329"/>
      <c r="AAJ353" s="329"/>
      <c r="AAK353" s="329"/>
      <c r="AAL353" s="329"/>
      <c r="AAM353" s="329"/>
      <c r="AAN353" s="329"/>
      <c r="AAO353" s="329"/>
      <c r="AAP353" s="329"/>
      <c r="AAQ353" s="329"/>
      <c r="AAR353" s="329"/>
      <c r="AAS353" s="329"/>
      <c r="AAT353" s="329"/>
      <c r="AAU353" s="329"/>
      <c r="AAV353" s="329"/>
      <c r="AAW353" s="329"/>
      <c r="AAX353" s="329"/>
      <c r="AAY353" s="329"/>
      <c r="AAZ353" s="329"/>
      <c r="ABA353" s="329"/>
      <c r="ABB353" s="329"/>
      <c r="ABC353" s="329"/>
      <c r="ABD353" s="329"/>
      <c r="ABE353" s="329"/>
      <c r="ABF353" s="329"/>
      <c r="ABG353" s="329"/>
      <c r="ABH353" s="329"/>
      <c r="ABI353" s="329"/>
      <c r="ABJ353" s="329"/>
      <c r="ABK353" s="329"/>
      <c r="ABL353" s="329"/>
      <c r="ABM353" s="329"/>
      <c r="ABN353" s="329"/>
      <c r="ABO353" s="329"/>
      <c r="ABP353" s="329"/>
      <c r="ABQ353" s="329"/>
      <c r="ABR353" s="329"/>
      <c r="ABS353" s="329"/>
      <c r="ABT353" s="329"/>
      <c r="ABU353" s="329"/>
      <c r="ABV353" s="329"/>
      <c r="ABW353" s="329"/>
      <c r="ABX353" s="329"/>
      <c r="ABY353" s="329"/>
      <c r="ABZ353" s="329"/>
      <c r="ACA353" s="329"/>
      <c r="ACB353" s="329"/>
      <c r="ACC353" s="329"/>
      <c r="ACD353" s="329"/>
      <c r="ACE353" s="329"/>
      <c r="ACF353" s="329"/>
      <c r="ACG353" s="329"/>
      <c r="ACH353" s="329"/>
      <c r="ACI353" s="329"/>
      <c r="ACJ353" s="329"/>
      <c r="ACK353" s="329"/>
      <c r="ACL353" s="329"/>
      <c r="ACM353" s="329"/>
      <c r="ACN353" s="329"/>
      <c r="ACO353" s="329"/>
      <c r="ACP353" s="329"/>
      <c r="ACQ353" s="329"/>
      <c r="ACR353" s="329"/>
      <c r="ACS353" s="329"/>
      <c r="ACT353" s="329"/>
      <c r="ACU353" s="329"/>
      <c r="ACV353" s="329"/>
      <c r="ACW353" s="329"/>
      <c r="ACX353" s="329"/>
      <c r="ACY353" s="329"/>
      <c r="ACZ353" s="329"/>
      <c r="ADA353" s="329"/>
      <c r="ADB353" s="329"/>
      <c r="ADC353" s="329"/>
      <c r="ADD353" s="329"/>
      <c r="ADE353" s="329"/>
      <c r="ADF353" s="329"/>
      <c r="ADG353" s="329"/>
      <c r="ADH353" s="329"/>
      <c r="ADI353" s="329"/>
      <c r="ADJ353" s="329"/>
      <c r="ADK353" s="329"/>
      <c r="ADL353" s="329"/>
      <c r="ADM353" s="329"/>
      <c r="ADN353" s="329"/>
      <c r="ADO353" s="329"/>
      <c r="ADP353" s="329"/>
      <c r="ADQ353" s="329"/>
      <c r="ADR353" s="329"/>
      <c r="ADS353" s="329"/>
      <c r="ADT353" s="329"/>
      <c r="ADU353" s="329"/>
      <c r="ADV353" s="329"/>
      <c r="ADW353" s="329"/>
      <c r="ADX353" s="329"/>
      <c r="ADY353" s="329"/>
      <c r="ADZ353" s="329"/>
      <c r="AEA353" s="329"/>
      <c r="AEB353" s="329"/>
      <c r="AEC353" s="329"/>
      <c r="AED353" s="329"/>
      <c r="AEE353" s="329"/>
      <c r="AEF353" s="329"/>
      <c r="AEG353" s="329"/>
      <c r="AEH353" s="329"/>
      <c r="AEI353" s="329"/>
      <c r="AEJ353" s="329"/>
      <c r="AEK353" s="329"/>
      <c r="AEL353" s="329"/>
      <c r="AEM353" s="329"/>
      <c r="AEN353" s="329"/>
      <c r="AEO353" s="329"/>
      <c r="AEP353" s="329"/>
      <c r="AEQ353" s="329"/>
      <c r="AER353" s="329"/>
      <c r="AES353" s="329"/>
      <c r="AET353" s="329"/>
      <c r="AEU353" s="329"/>
      <c r="AEV353" s="329"/>
      <c r="AEW353" s="329"/>
      <c r="AEX353" s="329"/>
      <c r="AEY353" s="329"/>
      <c r="AEZ353" s="329"/>
      <c r="AFA353" s="329"/>
      <c r="AFB353" s="329"/>
      <c r="AFC353" s="329"/>
      <c r="AFD353" s="329"/>
      <c r="AFE353" s="329"/>
      <c r="AFF353" s="329"/>
      <c r="AFG353" s="329"/>
      <c r="AFH353" s="329"/>
      <c r="AFI353" s="329"/>
      <c r="AFJ353" s="329"/>
      <c r="AFK353" s="329"/>
      <c r="AFL353" s="329"/>
      <c r="AFM353" s="329"/>
      <c r="AFN353" s="329"/>
      <c r="AFO353" s="329"/>
      <c r="AFP353" s="329"/>
      <c r="AFQ353" s="329"/>
      <c r="AFR353" s="329"/>
      <c r="AFS353" s="329"/>
      <c r="AFT353" s="329"/>
      <c r="AFU353" s="329"/>
      <c r="AFV353" s="329"/>
      <c r="AFW353" s="329"/>
      <c r="AFX353" s="329"/>
      <c r="AFY353" s="329"/>
      <c r="AFZ353" s="329"/>
      <c r="AGA353" s="329"/>
      <c r="AGB353" s="329"/>
      <c r="AGC353" s="329"/>
      <c r="AGD353" s="329"/>
      <c r="AGE353" s="329"/>
      <c r="AGF353" s="329"/>
      <c r="AGG353" s="329"/>
      <c r="AGH353" s="329"/>
      <c r="AGI353" s="329"/>
      <c r="AGJ353" s="329"/>
      <c r="AGK353" s="329"/>
      <c r="AGL353" s="329"/>
      <c r="AGM353" s="329"/>
      <c r="AGN353" s="329"/>
      <c r="AGO353" s="329"/>
      <c r="AGP353" s="329"/>
      <c r="AGQ353" s="329"/>
      <c r="AGR353" s="329"/>
      <c r="AGS353" s="329"/>
      <c r="AGT353" s="329"/>
      <c r="AGU353" s="329"/>
      <c r="AGV353" s="329"/>
      <c r="AGW353" s="329"/>
      <c r="AGX353" s="329"/>
      <c r="AGY353" s="329"/>
      <c r="AGZ353" s="329"/>
      <c r="AHA353" s="329"/>
      <c r="AHB353" s="329"/>
      <c r="AHC353" s="329"/>
      <c r="AHD353" s="329"/>
      <c r="AHE353" s="329"/>
      <c r="AHF353" s="329"/>
      <c r="AHG353" s="329"/>
      <c r="AHH353" s="329"/>
      <c r="AHI353" s="329"/>
      <c r="AHJ353" s="329"/>
      <c r="AHK353" s="329"/>
      <c r="AHL353" s="329"/>
      <c r="AHM353" s="329"/>
      <c r="AHN353" s="329"/>
      <c r="AHO353" s="329"/>
      <c r="AHP353" s="329"/>
      <c r="AHQ353" s="329"/>
      <c r="AHR353" s="329"/>
      <c r="AHS353" s="329"/>
      <c r="AHT353" s="329"/>
      <c r="AHU353" s="329"/>
      <c r="AHV353" s="329"/>
      <c r="AHW353" s="329"/>
      <c r="AHX353" s="329"/>
      <c r="AHY353" s="329"/>
      <c r="AHZ353" s="329"/>
      <c r="AIA353" s="329"/>
      <c r="AIB353" s="329"/>
      <c r="AIC353" s="329"/>
      <c r="AID353" s="329"/>
      <c r="AIE353" s="329"/>
      <c r="AIF353" s="329"/>
      <c r="AIG353" s="329"/>
      <c r="AIH353" s="329"/>
      <c r="AII353" s="329"/>
      <c r="AIJ353" s="329"/>
      <c r="AIK353" s="329"/>
      <c r="AIL353" s="329"/>
      <c r="AIM353" s="329"/>
      <c r="AIN353" s="329"/>
      <c r="AIO353" s="329"/>
      <c r="AIP353" s="329"/>
      <c r="AIQ353" s="329"/>
      <c r="AIR353" s="329"/>
      <c r="AIS353" s="329"/>
      <c r="AIT353" s="329"/>
      <c r="AIU353" s="329"/>
      <c r="AIV353" s="329"/>
      <c r="AIW353" s="329"/>
      <c r="AIX353" s="329"/>
      <c r="AIY353" s="329"/>
      <c r="AIZ353" s="329"/>
      <c r="AJA353" s="329"/>
      <c r="AJB353" s="329"/>
      <c r="AJC353" s="329"/>
      <c r="AJD353" s="329"/>
      <c r="AJE353" s="329"/>
      <c r="AJF353" s="329"/>
      <c r="AJG353" s="329"/>
      <c r="AJH353" s="329"/>
      <c r="AJI353" s="329"/>
      <c r="AJJ353" s="329"/>
      <c r="AJK353" s="329"/>
      <c r="AJL353" s="329"/>
      <c r="AJM353" s="329"/>
      <c r="AJN353" s="329"/>
      <c r="AJO353" s="329"/>
      <c r="AJP353" s="329"/>
      <c r="AJQ353" s="329"/>
      <c r="AJR353" s="329"/>
      <c r="AJS353" s="329"/>
      <c r="AJT353" s="329"/>
      <c r="AJU353" s="329"/>
      <c r="AJV353" s="329"/>
      <c r="AJW353" s="329"/>
      <c r="AJX353" s="329"/>
      <c r="AJY353" s="329"/>
      <c r="AJZ353" s="329"/>
      <c r="AKA353" s="329"/>
      <c r="AKB353" s="329"/>
      <c r="AKC353" s="329"/>
      <c r="AKD353" s="329"/>
      <c r="AKE353" s="329"/>
      <c r="AKF353" s="329"/>
      <c r="AKG353" s="329"/>
      <c r="AKH353" s="329"/>
      <c r="AKI353" s="329"/>
      <c r="AKJ353" s="329"/>
      <c r="AKK353" s="329"/>
      <c r="AKL353" s="329"/>
      <c r="AKM353" s="329"/>
      <c r="AKN353" s="329"/>
      <c r="AKO353" s="329"/>
      <c r="AKP353" s="329"/>
      <c r="AKQ353" s="329"/>
      <c r="AKR353" s="329"/>
      <c r="AKS353" s="329"/>
      <c r="AKT353" s="329"/>
      <c r="AKU353" s="329"/>
      <c r="AKV353" s="329"/>
      <c r="AKW353" s="329"/>
      <c r="AKX353" s="329"/>
      <c r="AKY353" s="329"/>
      <c r="AKZ353" s="329"/>
      <c r="ALA353" s="329"/>
      <c r="ALB353" s="329"/>
      <c r="ALC353" s="329"/>
      <c r="ALD353" s="329"/>
      <c r="ALE353" s="329"/>
      <c r="ALF353" s="329"/>
      <c r="ALG353" s="329"/>
      <c r="ALH353" s="329"/>
      <c r="ALI353" s="329"/>
      <c r="ALJ353" s="329"/>
      <c r="ALK353" s="329"/>
      <c r="ALL353" s="329"/>
      <c r="ALM353" s="329"/>
      <c r="ALN353" s="329"/>
      <c r="ALO353" s="329"/>
      <c r="ALP353" s="329"/>
      <c r="ALQ353" s="329"/>
      <c r="ALR353" s="329"/>
      <c r="ALS353" s="329"/>
      <c r="ALT353" s="329"/>
      <c r="ALU353" s="329"/>
      <c r="ALV353" s="329"/>
      <c r="ALW353" s="329"/>
      <c r="ALX353" s="329"/>
      <c r="ALY353" s="329"/>
      <c r="ALZ353" s="329"/>
      <c r="AMA353" s="329"/>
      <c r="AMB353" s="329"/>
      <c r="AMC353" s="329"/>
      <c r="AMD353" s="329"/>
      <c r="AME353" s="329"/>
      <c r="AMF353" s="329"/>
      <c r="AMG353" s="329"/>
      <c r="AMH353" s="329"/>
      <c r="AMI353" s="329"/>
      <c r="AMJ353" s="329"/>
      <c r="AMK353" s="329"/>
      <c r="AML353" s="329"/>
      <c r="AMM353" s="329"/>
      <c r="AMN353" s="329"/>
      <c r="AMO353" s="329"/>
      <c r="AMP353" s="329"/>
      <c r="AMQ353" s="329"/>
      <c r="AMR353" s="329"/>
      <c r="AMS353" s="329"/>
      <c r="AMT353" s="329"/>
      <c r="AMU353" s="329"/>
      <c r="AMV353" s="329"/>
      <c r="AMW353" s="329"/>
      <c r="AMX353" s="329"/>
      <c r="AMY353" s="329"/>
      <c r="AMZ353" s="329"/>
      <c r="ANA353" s="329"/>
      <c r="ANB353" s="329"/>
      <c r="ANC353" s="329"/>
      <c r="AND353" s="329"/>
      <c r="ANE353" s="329"/>
      <c r="ANF353" s="329"/>
      <c r="ANG353" s="329"/>
      <c r="ANH353" s="329"/>
      <c r="ANI353" s="329"/>
      <c r="ANJ353" s="329"/>
      <c r="ANK353" s="329"/>
      <c r="ANL353" s="329"/>
      <c r="ANM353" s="329"/>
      <c r="ANN353" s="329"/>
      <c r="ANO353" s="329"/>
      <c r="ANP353" s="329"/>
      <c r="ANQ353" s="329"/>
      <c r="ANR353" s="329"/>
      <c r="ANS353" s="329"/>
      <c r="ANT353" s="329"/>
      <c r="ANU353" s="329"/>
      <c r="ANV353" s="329"/>
      <c r="ANW353" s="329"/>
      <c r="ANX353" s="329"/>
      <c r="ANY353" s="329"/>
      <c r="ANZ353" s="329"/>
      <c r="AOA353" s="329"/>
      <c r="AOB353" s="329"/>
      <c r="AOC353" s="329"/>
      <c r="AOD353" s="329"/>
      <c r="AOE353" s="329"/>
      <c r="AOF353" s="329"/>
      <c r="AOG353" s="329"/>
      <c r="AOH353" s="329"/>
      <c r="AOI353" s="329"/>
      <c r="AOJ353" s="329"/>
      <c r="AOK353" s="329"/>
      <c r="AOL353" s="329"/>
      <c r="AOM353" s="329"/>
      <c r="AON353" s="329"/>
      <c r="AOO353" s="329"/>
      <c r="AOP353" s="329"/>
      <c r="AOQ353" s="329"/>
      <c r="AOR353" s="329"/>
      <c r="AOS353" s="329"/>
      <c r="AOT353" s="329"/>
      <c r="AOU353" s="329"/>
      <c r="AOV353" s="329"/>
      <c r="AOW353" s="329"/>
      <c r="AOX353" s="329"/>
      <c r="AOY353" s="329"/>
      <c r="AOZ353" s="329"/>
      <c r="APA353" s="329"/>
      <c r="APB353" s="329"/>
      <c r="APC353" s="329"/>
      <c r="APD353" s="329"/>
      <c r="APE353" s="329"/>
      <c r="APF353" s="329"/>
      <c r="APG353" s="329"/>
      <c r="APH353" s="329"/>
      <c r="API353" s="329"/>
      <c r="APJ353" s="329"/>
      <c r="APK353" s="329"/>
      <c r="APL353" s="329"/>
      <c r="APM353" s="329"/>
      <c r="APN353" s="329"/>
      <c r="APO353" s="329"/>
      <c r="APP353" s="329"/>
      <c r="APQ353" s="329"/>
      <c r="APR353" s="329"/>
      <c r="APS353" s="329"/>
      <c r="APT353" s="329"/>
      <c r="APU353" s="329"/>
      <c r="APV353" s="329"/>
      <c r="APW353" s="329"/>
      <c r="APX353" s="329"/>
      <c r="APY353" s="329"/>
      <c r="APZ353" s="329"/>
      <c r="AQA353" s="329"/>
      <c r="AQB353" s="329"/>
      <c r="AQC353" s="329"/>
      <c r="AQD353" s="329"/>
      <c r="AQE353" s="329"/>
      <c r="AQF353" s="329"/>
      <c r="AQG353" s="329"/>
      <c r="AQH353" s="329"/>
      <c r="AQI353" s="329"/>
      <c r="AQJ353" s="329"/>
      <c r="AQK353" s="329"/>
      <c r="AQL353" s="329"/>
      <c r="AQM353" s="329"/>
      <c r="AQN353" s="329"/>
      <c r="AQO353" s="329"/>
      <c r="AQP353" s="329"/>
      <c r="AQQ353" s="329"/>
      <c r="AQR353" s="329"/>
      <c r="AQS353" s="329"/>
      <c r="AQT353" s="329"/>
      <c r="AQU353" s="329"/>
      <c r="AQV353" s="329"/>
      <c r="AQW353" s="329"/>
      <c r="AQX353" s="329"/>
      <c r="AQY353" s="329"/>
      <c r="AQZ353" s="329"/>
      <c r="ARA353" s="329"/>
      <c r="ARB353" s="329"/>
      <c r="ARC353" s="329"/>
      <c r="ARD353" s="329"/>
      <c r="ARE353" s="329"/>
      <c r="ARF353" s="329"/>
      <c r="ARG353" s="329"/>
      <c r="ARH353" s="329"/>
      <c r="ARI353" s="329"/>
      <c r="ARJ353" s="329"/>
      <c r="ARK353" s="329"/>
      <c r="ARL353" s="329"/>
      <c r="ARM353" s="329"/>
      <c r="ARN353" s="329"/>
      <c r="ARO353" s="329"/>
      <c r="ARP353" s="329"/>
      <c r="ARQ353" s="329"/>
      <c r="ARR353" s="329"/>
      <c r="ARS353" s="329"/>
      <c r="ART353" s="329"/>
      <c r="ARU353" s="329"/>
      <c r="ARV353" s="329"/>
      <c r="ARW353" s="329"/>
      <c r="ARX353" s="329"/>
      <c r="ARY353" s="329"/>
      <c r="ARZ353" s="329"/>
      <c r="ASA353" s="329"/>
      <c r="ASB353" s="329"/>
      <c r="ASC353" s="329"/>
      <c r="ASD353" s="329"/>
      <c r="ASE353" s="329"/>
      <c r="ASF353" s="329"/>
      <c r="ASG353" s="329"/>
      <c r="ASH353" s="329"/>
      <c r="ASI353" s="329"/>
      <c r="ASJ353" s="329"/>
      <c r="ASK353" s="329"/>
      <c r="ASL353" s="329"/>
      <c r="ASM353" s="329"/>
      <c r="ASN353" s="329"/>
      <c r="ASO353" s="329"/>
      <c r="ASP353" s="329"/>
      <c r="ASQ353" s="329"/>
      <c r="ASR353" s="329"/>
      <c r="ASS353" s="329"/>
      <c r="AST353" s="329"/>
      <c r="ASU353" s="329"/>
      <c r="ASV353" s="329"/>
      <c r="ASW353" s="329"/>
      <c r="ASX353" s="329"/>
      <c r="ASY353" s="329"/>
      <c r="ASZ353" s="329"/>
      <c r="ATA353" s="329"/>
      <c r="ATB353" s="329"/>
      <c r="ATC353" s="329"/>
      <c r="ATD353" s="329"/>
      <c r="ATE353" s="329"/>
      <c r="ATF353" s="329"/>
      <c r="ATG353" s="329"/>
      <c r="ATH353" s="329"/>
      <c r="ATI353" s="329"/>
      <c r="ATJ353" s="329"/>
      <c r="ATK353" s="329"/>
      <c r="ATL353" s="329"/>
      <c r="ATM353" s="329"/>
      <c r="ATN353" s="329"/>
      <c r="ATO353" s="329"/>
      <c r="ATP353" s="329"/>
      <c r="ATQ353" s="329"/>
      <c r="ATR353" s="329"/>
      <c r="ATS353" s="329"/>
      <c r="ATT353" s="329"/>
      <c r="ATU353" s="329"/>
      <c r="ATV353" s="329"/>
      <c r="ATW353" s="329"/>
      <c r="ATX353" s="329"/>
      <c r="ATY353" s="329"/>
      <c r="ATZ353" s="329"/>
      <c r="AUA353" s="329"/>
      <c r="AUB353" s="329"/>
      <c r="AUC353" s="329"/>
      <c r="AUD353" s="329"/>
      <c r="AUE353" s="329"/>
      <c r="AUF353" s="329"/>
      <c r="AUG353" s="329"/>
      <c r="AUH353" s="329"/>
      <c r="AUI353" s="329"/>
      <c r="AUJ353" s="329"/>
      <c r="AUK353" s="329"/>
      <c r="AUL353" s="329"/>
      <c r="AUM353" s="329"/>
      <c r="AUN353" s="329"/>
      <c r="AUO353" s="329"/>
      <c r="AUP353" s="329"/>
      <c r="AUQ353" s="329"/>
      <c r="AUR353" s="329"/>
      <c r="AUS353" s="329"/>
      <c r="AUT353" s="329"/>
      <c r="AUU353" s="329"/>
      <c r="AUV353" s="329"/>
      <c r="AUW353" s="329"/>
      <c r="AUX353" s="329"/>
      <c r="AUY353" s="329"/>
      <c r="AUZ353" s="329"/>
      <c r="AVA353" s="329"/>
      <c r="AVB353" s="329"/>
      <c r="AVC353" s="329"/>
      <c r="AVD353" s="329"/>
      <c r="AVE353" s="329"/>
      <c r="AVF353" s="329"/>
      <c r="AVG353" s="329"/>
      <c r="AVH353" s="329"/>
      <c r="AVI353" s="329"/>
      <c r="AVJ353" s="329"/>
      <c r="AVK353" s="329"/>
      <c r="AVL353" s="329"/>
      <c r="AVM353" s="329"/>
      <c r="AVN353" s="329"/>
      <c r="AVO353" s="329"/>
      <c r="AVP353" s="329"/>
      <c r="AVQ353" s="329"/>
      <c r="AVR353" s="329"/>
      <c r="AVS353" s="329"/>
      <c r="AVT353" s="329"/>
      <c r="AVU353" s="329"/>
      <c r="AVV353" s="329"/>
      <c r="AVW353" s="329"/>
      <c r="AVX353" s="329"/>
      <c r="AVY353" s="329"/>
      <c r="AVZ353" s="329"/>
      <c r="AWA353" s="329"/>
      <c r="AWB353" s="329"/>
      <c r="AWC353" s="329"/>
      <c r="AWD353" s="329"/>
      <c r="AWE353" s="329"/>
      <c r="AWF353" s="329"/>
      <c r="AWG353" s="329"/>
      <c r="AWH353" s="329"/>
      <c r="AWI353" s="329"/>
      <c r="AWJ353" s="329"/>
      <c r="AWK353" s="329"/>
      <c r="AWL353" s="329"/>
      <c r="AWM353" s="329"/>
      <c r="AWN353" s="329"/>
      <c r="AWO353" s="329"/>
      <c r="AWP353" s="329"/>
      <c r="AWQ353" s="329"/>
      <c r="AWR353" s="329"/>
      <c r="AWS353" s="329"/>
      <c r="AWT353" s="329"/>
      <c r="AWU353" s="329"/>
      <c r="AWV353" s="329"/>
      <c r="AWW353" s="329"/>
      <c r="AWX353" s="329"/>
      <c r="AWY353" s="329"/>
      <c r="AWZ353" s="329"/>
      <c r="AXA353" s="329"/>
      <c r="AXB353" s="329"/>
      <c r="AXC353" s="329"/>
      <c r="AXD353" s="329"/>
      <c r="AXE353" s="329"/>
      <c r="AXF353" s="329"/>
      <c r="AXG353" s="329"/>
      <c r="AXH353" s="329"/>
      <c r="AXI353" s="329"/>
      <c r="AXJ353" s="329"/>
      <c r="AXK353" s="329"/>
      <c r="AXL353" s="329"/>
      <c r="AXM353" s="329"/>
      <c r="AXN353" s="329"/>
      <c r="AXO353" s="329"/>
      <c r="AXP353" s="329"/>
      <c r="AXQ353" s="329"/>
      <c r="AXR353" s="329"/>
      <c r="AXS353" s="329"/>
      <c r="AXT353" s="329"/>
      <c r="AXU353" s="329"/>
      <c r="AXV353" s="329"/>
      <c r="AXW353" s="329"/>
      <c r="AXX353" s="329"/>
      <c r="AXY353" s="329"/>
      <c r="AXZ353" s="329"/>
      <c r="AYA353" s="329"/>
      <c r="AYB353" s="329"/>
      <c r="AYC353" s="329"/>
      <c r="AYD353" s="329"/>
      <c r="AYE353" s="329"/>
      <c r="AYF353" s="329"/>
      <c r="AYG353" s="329"/>
      <c r="AYH353" s="329"/>
      <c r="AYI353" s="329"/>
      <c r="AYJ353" s="329"/>
      <c r="AYK353" s="329"/>
      <c r="AYL353" s="329"/>
      <c r="AYM353" s="329"/>
      <c r="AYN353" s="329"/>
      <c r="AYO353" s="329"/>
      <c r="AYP353" s="329"/>
      <c r="AYQ353" s="329"/>
      <c r="AYR353" s="329"/>
      <c r="AYS353" s="329"/>
      <c r="AYT353" s="329"/>
      <c r="AYU353" s="329"/>
      <c r="AYV353" s="329"/>
      <c r="AYW353" s="329"/>
      <c r="AYX353" s="329"/>
      <c r="AYY353" s="329"/>
      <c r="AYZ353" s="329"/>
      <c r="AZA353" s="329"/>
      <c r="AZB353" s="329"/>
      <c r="AZC353" s="329"/>
      <c r="AZD353" s="329"/>
      <c r="AZE353" s="329"/>
      <c r="AZF353" s="329"/>
      <c r="AZG353" s="329"/>
      <c r="AZH353" s="329"/>
      <c r="AZI353" s="329"/>
      <c r="AZJ353" s="329"/>
      <c r="AZK353" s="329"/>
      <c r="AZL353" s="329"/>
      <c r="AZM353" s="329"/>
      <c r="AZN353" s="329"/>
      <c r="AZO353" s="329"/>
      <c r="AZP353" s="329"/>
      <c r="AZQ353" s="329"/>
      <c r="AZR353" s="329"/>
      <c r="AZS353" s="329"/>
      <c r="AZT353" s="329"/>
      <c r="AZU353" s="329"/>
      <c r="AZV353" s="329"/>
      <c r="AZW353" s="329"/>
      <c r="AZX353" s="329"/>
      <c r="AZY353" s="329"/>
      <c r="AZZ353" s="329"/>
      <c r="BAA353" s="329"/>
      <c r="BAB353" s="329"/>
      <c r="BAC353" s="329"/>
      <c r="BAD353" s="329"/>
      <c r="BAE353" s="329"/>
      <c r="BAF353" s="329"/>
      <c r="BAG353" s="329"/>
      <c r="BAH353" s="329"/>
      <c r="BAI353" s="329"/>
      <c r="BAJ353" s="329"/>
      <c r="BAK353" s="329"/>
      <c r="BAL353" s="329"/>
      <c r="BAM353" s="329"/>
      <c r="BAN353" s="329"/>
      <c r="BAO353" s="329"/>
      <c r="BAP353" s="329"/>
      <c r="BAQ353" s="329"/>
      <c r="BAR353" s="329"/>
      <c r="BAS353" s="329"/>
      <c r="BAT353" s="329"/>
      <c r="BAU353" s="329"/>
      <c r="BAV353" s="329"/>
      <c r="BAW353" s="329"/>
      <c r="BAX353" s="329"/>
      <c r="BAY353" s="329"/>
      <c r="BAZ353" s="329"/>
      <c r="BBA353" s="329"/>
      <c r="BBB353" s="329"/>
      <c r="BBC353" s="329"/>
      <c r="BBD353" s="329"/>
      <c r="BBE353" s="329"/>
      <c r="BBF353" s="329"/>
      <c r="BBG353" s="329"/>
      <c r="BBH353" s="329"/>
      <c r="BBI353" s="329"/>
      <c r="BBJ353" s="329"/>
      <c r="BBK353" s="329"/>
      <c r="BBL353" s="329"/>
      <c r="BBM353" s="329"/>
      <c r="BBN353" s="329"/>
      <c r="BBO353" s="329"/>
      <c r="BBP353" s="329"/>
      <c r="BBQ353" s="329"/>
      <c r="BBR353" s="329"/>
      <c r="BBS353" s="329"/>
      <c r="BBT353" s="329"/>
      <c r="BBU353" s="329"/>
      <c r="BBV353" s="329"/>
      <c r="BBW353" s="329"/>
      <c r="BBX353" s="329"/>
      <c r="BBY353" s="329"/>
      <c r="BBZ353" s="329"/>
      <c r="BCA353" s="329"/>
      <c r="BCB353" s="329"/>
      <c r="BCC353" s="329"/>
      <c r="BCD353" s="329"/>
      <c r="BCE353" s="329"/>
      <c r="BCF353" s="329"/>
      <c r="BCG353" s="329"/>
      <c r="BCH353" s="329"/>
      <c r="BCI353" s="329"/>
      <c r="BCJ353" s="329"/>
      <c r="BCK353" s="329"/>
      <c r="BCL353" s="329"/>
      <c r="BCM353" s="329"/>
      <c r="BCN353" s="329"/>
      <c r="BCO353" s="329"/>
      <c r="BCP353" s="329"/>
      <c r="BCQ353" s="329"/>
      <c r="BCR353" s="329"/>
      <c r="BCS353" s="329"/>
      <c r="BCT353" s="329"/>
      <c r="BCU353" s="329"/>
      <c r="BCV353" s="329"/>
      <c r="BCW353" s="329"/>
      <c r="BCX353" s="329"/>
      <c r="BCY353" s="329"/>
      <c r="BCZ353" s="329"/>
      <c r="BDA353" s="329"/>
      <c r="BDB353" s="329"/>
      <c r="BDC353" s="329"/>
      <c r="BDD353" s="329"/>
      <c r="BDE353" s="329"/>
      <c r="BDF353" s="329"/>
      <c r="BDG353" s="329"/>
      <c r="BDH353" s="329"/>
      <c r="BDI353" s="329"/>
      <c r="BDJ353" s="329"/>
      <c r="BDK353" s="329"/>
      <c r="BDL353" s="329"/>
      <c r="BDM353" s="329"/>
      <c r="BDN353" s="329"/>
      <c r="BDO353" s="329"/>
      <c r="BDP353" s="329"/>
      <c r="BDQ353" s="329"/>
      <c r="BDR353" s="329"/>
      <c r="BDS353" s="329"/>
      <c r="BDT353" s="329"/>
      <c r="BDU353" s="329"/>
      <c r="BDV353" s="329"/>
      <c r="BDW353" s="329"/>
      <c r="BDX353" s="329"/>
      <c r="BDY353" s="329"/>
      <c r="BDZ353" s="329"/>
      <c r="BEA353" s="329"/>
      <c r="BEB353" s="329"/>
      <c r="BEC353" s="329"/>
      <c r="BED353" s="329"/>
      <c r="BEE353" s="329"/>
      <c r="BEF353" s="329"/>
      <c r="BEG353" s="329"/>
      <c r="BEH353" s="329"/>
      <c r="BEI353" s="329"/>
      <c r="BEJ353" s="329"/>
      <c r="BEK353" s="329"/>
      <c r="BEL353" s="329"/>
      <c r="BEM353" s="329"/>
      <c r="BEN353" s="329"/>
      <c r="BEO353" s="329"/>
      <c r="BEP353" s="329"/>
      <c r="BEQ353" s="329"/>
      <c r="BER353" s="329"/>
      <c r="BES353" s="329"/>
      <c r="BET353" s="329"/>
      <c r="BEU353" s="329"/>
      <c r="BEV353" s="329"/>
      <c r="BEW353" s="329"/>
      <c r="BEX353" s="329"/>
      <c r="BEY353" s="329"/>
      <c r="BEZ353" s="329"/>
      <c r="BFA353" s="329"/>
      <c r="BFB353" s="329"/>
      <c r="BFC353" s="329"/>
      <c r="BFD353" s="329"/>
      <c r="BFE353" s="329"/>
      <c r="BFF353" s="329"/>
      <c r="BFG353" s="329"/>
      <c r="BFH353" s="329"/>
      <c r="BFI353" s="329"/>
      <c r="BFJ353" s="329"/>
      <c r="BFK353" s="329"/>
      <c r="BFL353" s="329"/>
      <c r="BFM353" s="329"/>
      <c r="BFN353" s="329"/>
      <c r="BFO353" s="329"/>
      <c r="BFP353" s="329"/>
      <c r="BFQ353" s="329"/>
      <c r="BFR353" s="329"/>
      <c r="BFS353" s="329"/>
      <c r="BFT353" s="329"/>
      <c r="BFU353" s="329"/>
      <c r="BFV353" s="329"/>
      <c r="BFW353" s="329"/>
      <c r="BFX353" s="329"/>
      <c r="BFY353" s="329"/>
      <c r="BFZ353" s="329"/>
      <c r="BGA353" s="329"/>
      <c r="BGB353" s="329"/>
      <c r="BGC353" s="329"/>
      <c r="BGD353" s="329"/>
      <c r="BGE353" s="329"/>
      <c r="BGF353" s="329"/>
      <c r="BGG353" s="329"/>
      <c r="BGH353" s="329"/>
      <c r="BGI353" s="329"/>
      <c r="BGJ353" s="329"/>
      <c r="BGK353" s="329"/>
      <c r="BGL353" s="329"/>
      <c r="BGM353" s="329"/>
      <c r="BGN353" s="329"/>
      <c r="BGO353" s="329"/>
      <c r="BGP353" s="329"/>
      <c r="BGQ353" s="329"/>
      <c r="BGR353" s="329"/>
      <c r="BGS353" s="329"/>
      <c r="BGT353" s="329"/>
      <c r="BGU353" s="329"/>
      <c r="BGV353" s="329"/>
      <c r="BGW353" s="329"/>
      <c r="BGX353" s="329"/>
      <c r="BGY353" s="329"/>
      <c r="BGZ353" s="329"/>
      <c r="BHA353" s="329"/>
      <c r="BHB353" s="329"/>
      <c r="BHC353" s="329"/>
      <c r="BHD353" s="329"/>
      <c r="BHE353" s="329"/>
      <c r="BHF353" s="329"/>
      <c r="BHG353" s="329"/>
      <c r="BHH353" s="329"/>
      <c r="BHI353" s="329"/>
      <c r="BHJ353" s="329"/>
      <c r="BHK353" s="329"/>
      <c r="BHL353" s="329"/>
      <c r="BHM353" s="329"/>
      <c r="BHN353" s="329"/>
      <c r="BHO353" s="329"/>
      <c r="BHP353" s="329"/>
      <c r="BHQ353" s="329"/>
      <c r="BHR353" s="329"/>
      <c r="BHS353" s="329"/>
      <c r="BHT353" s="329"/>
      <c r="BHU353" s="329"/>
      <c r="BHV353" s="329"/>
      <c r="BHW353" s="329"/>
      <c r="BHX353" s="329"/>
      <c r="BHY353" s="329"/>
      <c r="BHZ353" s="329"/>
      <c r="BIA353" s="329"/>
      <c r="BIB353" s="329"/>
      <c r="BIC353" s="329"/>
      <c r="BID353" s="329"/>
      <c r="BIE353" s="329"/>
      <c r="BIF353" s="329"/>
      <c r="BIG353" s="329"/>
      <c r="BIH353" s="329"/>
      <c r="BII353" s="329"/>
      <c r="BIJ353" s="329"/>
      <c r="BIK353" s="329"/>
      <c r="BIL353" s="329"/>
      <c r="BIM353" s="329"/>
      <c r="BIN353" s="329"/>
      <c r="BIO353" s="329"/>
      <c r="BIP353" s="329"/>
      <c r="BIQ353" s="329"/>
      <c r="BIR353" s="329"/>
      <c r="BIS353" s="329"/>
      <c r="BIT353" s="329"/>
      <c r="BIU353" s="329"/>
      <c r="BIV353" s="329"/>
      <c r="BIW353" s="329"/>
      <c r="BIX353" s="329"/>
      <c r="BIY353" s="329"/>
      <c r="BIZ353" s="329"/>
      <c r="BJA353" s="329"/>
      <c r="BJB353" s="329"/>
      <c r="BJC353" s="329"/>
      <c r="BJD353" s="329"/>
      <c r="BJE353" s="329"/>
      <c r="BJF353" s="329"/>
      <c r="BJG353" s="329"/>
      <c r="BJH353" s="329"/>
      <c r="BJI353" s="329"/>
      <c r="BJJ353" s="329"/>
      <c r="BJK353" s="329"/>
      <c r="BJL353" s="329"/>
      <c r="BJM353" s="329"/>
      <c r="BJN353" s="329"/>
      <c r="BJO353" s="329"/>
      <c r="BJP353" s="329"/>
      <c r="BJQ353" s="329"/>
      <c r="BJR353" s="329"/>
      <c r="BJS353" s="329"/>
      <c r="BJT353" s="329"/>
      <c r="BJU353" s="329"/>
      <c r="BJV353" s="329"/>
      <c r="BJW353" s="329"/>
      <c r="BJX353" s="329"/>
      <c r="BJY353" s="329"/>
      <c r="BJZ353" s="329"/>
      <c r="BKA353" s="329"/>
      <c r="BKB353" s="329"/>
      <c r="BKC353" s="329"/>
      <c r="BKD353" s="329"/>
      <c r="BKE353" s="329"/>
      <c r="BKF353" s="329"/>
      <c r="BKG353" s="329"/>
      <c r="BKH353" s="329"/>
      <c r="BKI353" s="329"/>
      <c r="BKJ353" s="329"/>
      <c r="BKK353" s="329"/>
      <c r="BKL353" s="329"/>
      <c r="BKM353" s="329"/>
      <c r="BKN353" s="329"/>
      <c r="BKO353" s="329"/>
      <c r="BKP353" s="329"/>
      <c r="BKQ353" s="329"/>
      <c r="BKR353" s="329"/>
      <c r="BKS353" s="329"/>
      <c r="BKT353" s="329"/>
      <c r="BKU353" s="329"/>
      <c r="BKV353" s="329"/>
      <c r="BKW353" s="329"/>
      <c r="BKX353" s="329"/>
      <c r="BKY353" s="329"/>
      <c r="BKZ353" s="329"/>
      <c r="BLA353" s="329"/>
      <c r="BLB353" s="329"/>
      <c r="BLC353" s="329"/>
      <c r="BLD353" s="329"/>
      <c r="BLE353" s="329"/>
      <c r="BLF353" s="329"/>
      <c r="BLG353" s="329"/>
      <c r="BLH353" s="329"/>
      <c r="BLI353" s="329"/>
      <c r="BLJ353" s="329"/>
      <c r="BLK353" s="329"/>
      <c r="BLL353" s="329"/>
      <c r="BLM353" s="329"/>
      <c r="BLN353" s="329"/>
      <c r="BLO353" s="329"/>
      <c r="BLP353" s="329"/>
      <c r="BLQ353" s="329"/>
      <c r="BLR353" s="329"/>
      <c r="BLS353" s="329"/>
      <c r="BLT353" s="329"/>
      <c r="BLU353" s="329"/>
      <c r="BLV353" s="329"/>
      <c r="BLW353" s="329"/>
      <c r="BLX353" s="329"/>
      <c r="BLY353" s="329"/>
      <c r="BLZ353" s="329"/>
      <c r="BMA353" s="329"/>
      <c r="BMB353" s="329"/>
      <c r="BMC353" s="329"/>
      <c r="BMD353" s="329"/>
      <c r="BME353" s="329"/>
      <c r="BMF353" s="329"/>
      <c r="BMG353" s="329"/>
      <c r="BMH353" s="329"/>
      <c r="BMI353" s="329"/>
      <c r="BMJ353" s="329"/>
      <c r="BMK353" s="329"/>
      <c r="BML353" s="329"/>
      <c r="BMM353" s="329"/>
      <c r="BMN353" s="329"/>
      <c r="BMO353" s="329"/>
      <c r="BMP353" s="329"/>
      <c r="BMQ353" s="329"/>
      <c r="BMR353" s="329"/>
      <c r="BMS353" s="329"/>
      <c r="BMT353" s="329"/>
      <c r="BMU353" s="329"/>
      <c r="BMV353" s="329"/>
      <c r="BMW353" s="329"/>
      <c r="BMX353" s="329"/>
      <c r="BMY353" s="329"/>
      <c r="BMZ353" s="329"/>
      <c r="BNA353" s="329"/>
      <c r="BNB353" s="329"/>
      <c r="BNC353" s="329"/>
      <c r="BND353" s="329"/>
      <c r="BNE353" s="329"/>
      <c r="BNF353" s="329"/>
      <c r="BNG353" s="329"/>
      <c r="BNH353" s="329"/>
      <c r="BNI353" s="329"/>
      <c r="BNJ353" s="329"/>
      <c r="BNK353" s="329"/>
      <c r="BNL353" s="329"/>
      <c r="BNM353" s="329"/>
      <c r="BNN353" s="329"/>
      <c r="BNO353" s="329"/>
      <c r="BNP353" s="329"/>
      <c r="BNQ353" s="329"/>
      <c r="BNR353" s="329"/>
      <c r="BNS353" s="329"/>
      <c r="BNT353" s="329"/>
      <c r="BNU353" s="329"/>
      <c r="BNV353" s="329"/>
      <c r="BNW353" s="329"/>
      <c r="BNX353" s="329"/>
      <c r="BNY353" s="329"/>
      <c r="BNZ353" s="329"/>
      <c r="BOA353" s="329"/>
      <c r="BOB353" s="329"/>
      <c r="BOC353" s="329"/>
      <c r="BOD353" s="329"/>
      <c r="BOE353" s="329"/>
      <c r="BOF353" s="329"/>
      <c r="BOG353" s="329"/>
      <c r="BOH353" s="329"/>
      <c r="BOI353" s="329"/>
      <c r="BOJ353" s="329"/>
      <c r="BOK353" s="329"/>
      <c r="BOL353" s="329"/>
      <c r="BOM353" s="329"/>
      <c r="BON353" s="329"/>
      <c r="BOO353" s="329"/>
      <c r="BOP353" s="329"/>
      <c r="BOQ353" s="329"/>
      <c r="BOR353" s="329"/>
      <c r="BOS353" s="329"/>
      <c r="BOT353" s="329"/>
      <c r="BOU353" s="329"/>
      <c r="BOV353" s="329"/>
    </row>
    <row r="354" spans="1:1764" s="22" customFormat="1" ht="40.5" customHeight="1">
      <c r="A354" s="94"/>
      <c r="B354" s="384"/>
      <c r="C354" s="384"/>
      <c r="D354" s="67"/>
      <c r="E354" s="67"/>
      <c r="F354" s="67"/>
      <c r="G354" s="218" t="s">
        <v>353</v>
      </c>
      <c r="H354" s="218">
        <v>855</v>
      </c>
      <c r="I354" s="424" t="s">
        <v>358</v>
      </c>
      <c r="J354" s="470">
        <f t="shared" si="9"/>
        <v>89000</v>
      </c>
      <c r="K354" s="470">
        <f>89000</f>
        <v>89000</v>
      </c>
      <c r="L354" s="483"/>
      <c r="M354" s="327"/>
      <c r="N354" s="327"/>
      <c r="O354" s="327"/>
      <c r="P354" s="327"/>
      <c r="Q354" s="114"/>
      <c r="R354" s="327"/>
      <c r="S354" s="327"/>
      <c r="T354" s="327"/>
      <c r="U354" s="327"/>
      <c r="V354" s="330"/>
      <c r="W354" s="330"/>
      <c r="X354" s="330"/>
      <c r="Y354" s="330"/>
      <c r="Z354" s="330"/>
      <c r="AA354" s="330"/>
      <c r="AB354" s="330"/>
      <c r="AC354" s="330"/>
      <c r="AD354" s="330"/>
      <c r="AE354" s="330"/>
      <c r="AF354" s="330"/>
      <c r="AG354" s="330"/>
      <c r="AH354" s="330"/>
      <c r="AI354" s="330"/>
      <c r="AJ354" s="330"/>
      <c r="AK354" s="330"/>
      <c r="AL354" s="330"/>
      <c r="AM354" s="330"/>
      <c r="AN354" s="330"/>
      <c r="AO354" s="330"/>
      <c r="AP354" s="330"/>
      <c r="AQ354" s="330"/>
      <c r="AR354" s="330"/>
      <c r="AS354" s="330"/>
      <c r="AT354" s="330"/>
      <c r="AU354" s="330"/>
      <c r="AV354" s="330"/>
      <c r="AW354" s="330"/>
      <c r="AX354" s="330"/>
      <c r="AY354" s="330"/>
      <c r="AZ354" s="330"/>
      <c r="BA354" s="330"/>
      <c r="BB354" s="330"/>
      <c r="BC354" s="330"/>
      <c r="BD354" s="330"/>
      <c r="BE354" s="330"/>
      <c r="BF354" s="330"/>
      <c r="BG354" s="330"/>
      <c r="BH354" s="330"/>
      <c r="BI354" s="330"/>
      <c r="BJ354" s="330"/>
      <c r="BK354" s="330"/>
      <c r="BL354" s="330"/>
      <c r="BM354" s="330"/>
      <c r="BN354" s="330"/>
      <c r="BO354" s="330"/>
      <c r="BP354" s="330"/>
      <c r="BQ354" s="330"/>
      <c r="BR354" s="330"/>
      <c r="BS354" s="330"/>
      <c r="BT354" s="330"/>
      <c r="BU354" s="330"/>
      <c r="BV354" s="330"/>
      <c r="BW354" s="330"/>
      <c r="BX354" s="330"/>
      <c r="BY354" s="330"/>
      <c r="BZ354" s="330"/>
      <c r="CA354" s="330"/>
      <c r="CB354" s="330"/>
      <c r="CC354" s="330"/>
      <c r="CD354" s="330"/>
      <c r="CE354" s="330"/>
      <c r="CF354" s="330"/>
      <c r="CG354" s="330"/>
      <c r="CH354" s="330"/>
      <c r="CI354" s="330"/>
      <c r="CJ354" s="330"/>
      <c r="CK354" s="330"/>
      <c r="CL354" s="330"/>
      <c r="CM354" s="330"/>
      <c r="CN354" s="330"/>
      <c r="CO354" s="330"/>
      <c r="CP354" s="330"/>
      <c r="CQ354" s="330"/>
      <c r="CR354" s="330"/>
      <c r="CS354" s="330"/>
      <c r="CT354" s="330"/>
      <c r="CU354" s="330"/>
      <c r="CV354" s="330"/>
      <c r="CW354" s="330"/>
      <c r="CX354" s="330"/>
      <c r="CY354" s="330"/>
      <c r="CZ354" s="330"/>
      <c r="DA354" s="330"/>
      <c r="DB354" s="330"/>
      <c r="DC354" s="330"/>
      <c r="DD354" s="330"/>
      <c r="DE354" s="330"/>
      <c r="DF354" s="330"/>
      <c r="DG354" s="330"/>
      <c r="DH354" s="330"/>
      <c r="DI354" s="330"/>
      <c r="DJ354" s="330"/>
      <c r="DK354" s="330"/>
      <c r="DL354" s="330"/>
      <c r="DM354" s="330"/>
      <c r="DN354" s="330"/>
      <c r="DO354" s="330"/>
      <c r="DP354" s="330"/>
      <c r="DQ354" s="330"/>
      <c r="DR354" s="330"/>
      <c r="DS354" s="330"/>
      <c r="DT354" s="330"/>
      <c r="DU354" s="330"/>
      <c r="DV354" s="330"/>
      <c r="DW354" s="330"/>
      <c r="DX354" s="330"/>
      <c r="DY354" s="330"/>
      <c r="DZ354" s="330"/>
      <c r="EA354" s="330"/>
      <c r="EB354" s="330"/>
      <c r="EC354" s="330"/>
      <c r="ED354" s="330"/>
      <c r="EE354" s="330"/>
      <c r="EF354" s="330"/>
      <c r="EG354" s="330"/>
      <c r="EH354" s="330"/>
      <c r="EI354" s="330"/>
      <c r="EJ354" s="330"/>
      <c r="EK354" s="330"/>
      <c r="EL354" s="330"/>
      <c r="EM354" s="330"/>
      <c r="EN354" s="330"/>
      <c r="EO354" s="330"/>
      <c r="EP354" s="330"/>
      <c r="EQ354" s="330"/>
      <c r="ER354" s="330"/>
      <c r="ES354" s="330"/>
      <c r="ET354" s="330"/>
      <c r="EU354" s="330"/>
      <c r="EV354" s="330"/>
      <c r="EW354" s="330"/>
      <c r="EX354" s="330"/>
      <c r="EY354" s="330"/>
      <c r="EZ354" s="330"/>
      <c r="FA354" s="330"/>
      <c r="FB354" s="330"/>
      <c r="FC354" s="330"/>
      <c r="FD354" s="330"/>
      <c r="FE354" s="330"/>
      <c r="FF354" s="330"/>
      <c r="FG354" s="330"/>
      <c r="FH354" s="330"/>
      <c r="FI354" s="330"/>
      <c r="FJ354" s="330"/>
      <c r="FK354" s="330"/>
      <c r="FL354" s="330"/>
      <c r="FM354" s="330"/>
      <c r="FN354" s="330"/>
      <c r="FO354" s="330"/>
      <c r="FP354" s="330"/>
      <c r="FQ354" s="330"/>
      <c r="FR354" s="330"/>
      <c r="FS354" s="330"/>
      <c r="FT354" s="330"/>
      <c r="FU354" s="330"/>
      <c r="FV354" s="330"/>
      <c r="FW354" s="330"/>
      <c r="FX354" s="330"/>
      <c r="FY354" s="330"/>
      <c r="FZ354" s="330"/>
      <c r="GA354" s="330"/>
      <c r="GB354" s="330"/>
      <c r="GC354" s="330"/>
      <c r="GD354" s="330"/>
      <c r="GE354" s="330"/>
      <c r="GF354" s="330"/>
      <c r="GG354" s="330"/>
      <c r="GH354" s="330"/>
      <c r="GI354" s="330"/>
      <c r="GJ354" s="330"/>
      <c r="GK354" s="330"/>
      <c r="GL354" s="330"/>
      <c r="GM354" s="330"/>
      <c r="GN354" s="330"/>
      <c r="GO354" s="330"/>
      <c r="GP354" s="330"/>
      <c r="GQ354" s="330"/>
      <c r="GR354" s="330"/>
      <c r="GS354" s="330"/>
      <c r="GT354" s="330"/>
      <c r="GU354" s="330"/>
      <c r="GV354" s="330"/>
      <c r="GW354" s="330"/>
      <c r="GX354" s="330"/>
      <c r="GY354" s="330"/>
      <c r="GZ354" s="330"/>
      <c r="HA354" s="330"/>
      <c r="HB354" s="330"/>
      <c r="HC354" s="330"/>
      <c r="HD354" s="330"/>
      <c r="HE354" s="330"/>
      <c r="HF354" s="330"/>
      <c r="HG354" s="330"/>
      <c r="HH354" s="330"/>
      <c r="HI354" s="330"/>
      <c r="HJ354" s="330"/>
      <c r="HK354" s="330"/>
      <c r="HL354" s="330"/>
      <c r="HM354" s="330"/>
      <c r="HN354" s="330"/>
      <c r="HO354" s="330"/>
      <c r="HP354" s="330"/>
      <c r="HQ354" s="330"/>
      <c r="HR354" s="330"/>
      <c r="HS354" s="330"/>
      <c r="HT354" s="330"/>
      <c r="HU354" s="330"/>
      <c r="HV354" s="330"/>
      <c r="HW354" s="330"/>
      <c r="HX354" s="330"/>
      <c r="HY354" s="330"/>
      <c r="HZ354" s="330"/>
      <c r="IA354" s="330"/>
      <c r="IB354" s="330"/>
      <c r="IC354" s="330"/>
      <c r="ID354" s="330"/>
      <c r="IE354" s="330"/>
      <c r="IF354" s="330"/>
      <c r="IG354" s="330"/>
      <c r="IH354" s="330"/>
      <c r="II354" s="330"/>
      <c r="IJ354" s="330"/>
      <c r="IK354" s="330"/>
      <c r="IL354" s="330"/>
      <c r="IM354" s="330"/>
      <c r="IN354" s="330"/>
      <c r="IO354" s="330"/>
      <c r="IP354" s="330"/>
      <c r="IQ354" s="330"/>
      <c r="IR354" s="330"/>
      <c r="IS354" s="330"/>
      <c r="IT354" s="330"/>
      <c r="IU354" s="330"/>
      <c r="IV354" s="330"/>
      <c r="IW354" s="330"/>
      <c r="IX354" s="330"/>
      <c r="IY354" s="330"/>
      <c r="IZ354" s="330"/>
      <c r="JA354" s="330"/>
      <c r="JB354" s="330"/>
      <c r="JC354" s="330"/>
      <c r="JD354" s="330"/>
      <c r="JE354" s="330"/>
      <c r="JF354" s="330"/>
      <c r="JG354" s="330"/>
      <c r="JH354" s="330"/>
      <c r="JI354" s="330"/>
      <c r="JJ354" s="330"/>
      <c r="JK354" s="330"/>
      <c r="JL354" s="330"/>
      <c r="JM354" s="330"/>
      <c r="JN354" s="330"/>
      <c r="JO354" s="330"/>
      <c r="JP354" s="330"/>
      <c r="JQ354" s="330"/>
      <c r="JR354" s="330"/>
      <c r="JS354" s="330"/>
      <c r="JT354" s="330"/>
      <c r="JU354" s="330"/>
      <c r="JV354" s="330"/>
      <c r="JW354" s="330"/>
      <c r="JX354" s="330"/>
      <c r="JY354" s="330"/>
      <c r="JZ354" s="330"/>
      <c r="KA354" s="330"/>
      <c r="KB354" s="330"/>
      <c r="KC354" s="330"/>
      <c r="KD354" s="330"/>
      <c r="KE354" s="330"/>
      <c r="KF354" s="330"/>
      <c r="KG354" s="330"/>
      <c r="KH354" s="330"/>
      <c r="KI354" s="330"/>
      <c r="KJ354" s="330"/>
      <c r="KK354" s="330"/>
      <c r="KL354" s="330"/>
      <c r="KM354" s="330"/>
      <c r="KN354" s="330"/>
      <c r="KO354" s="330"/>
      <c r="KP354" s="330"/>
      <c r="KQ354" s="330"/>
      <c r="KR354" s="330"/>
      <c r="KS354" s="330"/>
      <c r="KT354" s="330"/>
      <c r="KU354" s="330"/>
      <c r="KV354" s="330"/>
      <c r="KW354" s="330"/>
      <c r="KX354" s="330"/>
      <c r="KY354" s="330"/>
      <c r="KZ354" s="330"/>
      <c r="LA354" s="330"/>
      <c r="LB354" s="330"/>
      <c r="LC354" s="330"/>
      <c r="LD354" s="330"/>
      <c r="LE354" s="330"/>
      <c r="LF354" s="330"/>
      <c r="LG354" s="330"/>
      <c r="LH354" s="330"/>
      <c r="LI354" s="330"/>
      <c r="LJ354" s="330"/>
      <c r="LK354" s="330"/>
      <c r="LL354" s="330"/>
      <c r="LM354" s="330"/>
      <c r="LN354" s="330"/>
      <c r="LO354" s="330"/>
      <c r="LP354" s="330"/>
      <c r="LQ354" s="330"/>
      <c r="LR354" s="330"/>
      <c r="LS354" s="330"/>
      <c r="LT354" s="330"/>
      <c r="LU354" s="330"/>
      <c r="LV354" s="330"/>
      <c r="LW354" s="330"/>
      <c r="LX354" s="330"/>
      <c r="LY354" s="330"/>
      <c r="LZ354" s="330"/>
      <c r="MA354" s="330"/>
      <c r="MB354" s="330"/>
      <c r="MC354" s="330"/>
      <c r="MD354" s="330"/>
      <c r="ME354" s="330"/>
      <c r="MF354" s="330"/>
      <c r="MG354" s="330"/>
      <c r="MH354" s="330"/>
      <c r="MI354" s="330"/>
      <c r="MJ354" s="330"/>
      <c r="MK354" s="330"/>
      <c r="ML354" s="330"/>
      <c r="MM354" s="330"/>
      <c r="MN354" s="330"/>
      <c r="MO354" s="330"/>
      <c r="MP354" s="330"/>
      <c r="MQ354" s="330"/>
      <c r="MR354" s="330"/>
      <c r="MS354" s="330"/>
      <c r="MT354" s="330"/>
      <c r="MU354" s="330"/>
      <c r="MV354" s="330"/>
      <c r="MW354" s="330"/>
      <c r="MX354" s="330"/>
      <c r="MY354" s="330"/>
      <c r="MZ354" s="330"/>
      <c r="NA354" s="330"/>
      <c r="NB354" s="330"/>
      <c r="NC354" s="330"/>
      <c r="ND354" s="330"/>
      <c r="NE354" s="330"/>
      <c r="NF354" s="330"/>
      <c r="NG354" s="330"/>
      <c r="NH354" s="330"/>
      <c r="NI354" s="330"/>
      <c r="NJ354" s="330"/>
      <c r="NK354" s="330"/>
      <c r="NL354" s="330"/>
      <c r="NM354" s="330"/>
      <c r="NN354" s="330"/>
      <c r="NO354" s="330"/>
      <c r="NP354" s="330"/>
      <c r="NQ354" s="330"/>
      <c r="NR354" s="330"/>
      <c r="NS354" s="330"/>
      <c r="NT354" s="330"/>
      <c r="NU354" s="330"/>
      <c r="NV354" s="330"/>
      <c r="NW354" s="330"/>
      <c r="NX354" s="330"/>
      <c r="NY354" s="330"/>
      <c r="NZ354" s="330"/>
      <c r="OA354" s="330"/>
      <c r="OB354" s="330"/>
      <c r="OC354" s="330"/>
      <c r="OD354" s="330"/>
      <c r="OE354" s="330"/>
      <c r="OF354" s="330"/>
      <c r="OG354" s="330"/>
      <c r="OH354" s="330"/>
      <c r="OI354" s="330"/>
      <c r="OJ354" s="330"/>
      <c r="OK354" s="330"/>
      <c r="OL354" s="330"/>
      <c r="OM354" s="330"/>
      <c r="ON354" s="330"/>
      <c r="OO354" s="330"/>
      <c r="OP354" s="330"/>
      <c r="OQ354" s="330"/>
      <c r="OR354" s="330"/>
      <c r="OS354" s="330"/>
      <c r="OT354" s="330"/>
      <c r="OU354" s="330"/>
      <c r="OV354" s="330"/>
      <c r="OW354" s="330"/>
      <c r="OX354" s="330"/>
      <c r="OY354" s="330"/>
      <c r="OZ354" s="330"/>
      <c r="PA354" s="330"/>
      <c r="PB354" s="330"/>
      <c r="PC354" s="330"/>
      <c r="PD354" s="330"/>
      <c r="PE354" s="330"/>
      <c r="PF354" s="330"/>
      <c r="PG354" s="330"/>
      <c r="PH354" s="330"/>
      <c r="PI354" s="330"/>
      <c r="PJ354" s="330"/>
      <c r="PK354" s="330"/>
      <c r="PL354" s="330"/>
      <c r="PM354" s="330"/>
      <c r="PN354" s="330"/>
      <c r="PO354" s="330"/>
      <c r="PP354" s="330"/>
      <c r="PQ354" s="330"/>
      <c r="PR354" s="330"/>
      <c r="PS354" s="330"/>
      <c r="PT354" s="330"/>
      <c r="PU354" s="330"/>
      <c r="PV354" s="330"/>
      <c r="PW354" s="330"/>
      <c r="PX354" s="330"/>
      <c r="PY354" s="330"/>
      <c r="PZ354" s="330"/>
      <c r="QA354" s="330"/>
      <c r="QB354" s="330"/>
      <c r="QC354" s="330"/>
      <c r="QD354" s="330"/>
      <c r="QE354" s="330"/>
      <c r="QF354" s="330"/>
      <c r="QG354" s="330"/>
      <c r="QH354" s="330"/>
      <c r="QI354" s="330"/>
      <c r="QJ354" s="330"/>
      <c r="QK354" s="330"/>
      <c r="QL354" s="330"/>
      <c r="QM354" s="330"/>
      <c r="QN354" s="330"/>
      <c r="QO354" s="330"/>
      <c r="QP354" s="330"/>
      <c r="QQ354" s="330"/>
      <c r="QR354" s="330"/>
      <c r="QS354" s="330"/>
      <c r="QT354" s="330"/>
      <c r="QU354" s="330"/>
      <c r="QV354" s="330"/>
      <c r="QW354" s="330"/>
      <c r="QX354" s="330"/>
      <c r="QY354" s="330"/>
      <c r="QZ354" s="330"/>
      <c r="RA354" s="330"/>
      <c r="RB354" s="330"/>
      <c r="RC354" s="330"/>
      <c r="RD354" s="330"/>
      <c r="RE354" s="330"/>
      <c r="RF354" s="330"/>
      <c r="RG354" s="330"/>
      <c r="RH354" s="330"/>
      <c r="RI354" s="330"/>
      <c r="RJ354" s="330"/>
      <c r="RK354" s="330"/>
      <c r="RL354" s="330"/>
      <c r="RM354" s="330"/>
      <c r="RN354" s="330"/>
      <c r="RO354" s="330"/>
      <c r="RP354" s="330"/>
      <c r="RQ354" s="330"/>
      <c r="RR354" s="330"/>
      <c r="RS354" s="330"/>
      <c r="RT354" s="330"/>
      <c r="RU354" s="330"/>
      <c r="RV354" s="330"/>
      <c r="RW354" s="330"/>
      <c r="RX354" s="330"/>
      <c r="RY354" s="330"/>
      <c r="RZ354" s="330"/>
      <c r="SA354" s="330"/>
      <c r="SB354" s="330"/>
      <c r="SC354" s="330"/>
      <c r="SD354" s="330"/>
      <c r="SE354" s="330"/>
      <c r="SF354" s="330"/>
      <c r="SG354" s="330"/>
      <c r="SH354" s="330"/>
      <c r="SI354" s="330"/>
      <c r="SJ354" s="330"/>
      <c r="SK354" s="330"/>
      <c r="SL354" s="330"/>
      <c r="SM354" s="330"/>
      <c r="SN354" s="330"/>
      <c r="SO354" s="330"/>
      <c r="SP354" s="330"/>
      <c r="SQ354" s="330"/>
      <c r="SR354" s="330"/>
      <c r="SS354" s="330"/>
      <c r="ST354" s="330"/>
      <c r="SU354" s="330"/>
      <c r="SV354" s="330"/>
      <c r="SW354" s="330"/>
      <c r="SX354" s="330"/>
      <c r="SY354" s="330"/>
      <c r="SZ354" s="330"/>
      <c r="TA354" s="330"/>
      <c r="TB354" s="330"/>
      <c r="TC354" s="330"/>
      <c r="TD354" s="330"/>
      <c r="TE354" s="330"/>
      <c r="TF354" s="330"/>
      <c r="TG354" s="330"/>
      <c r="TH354" s="330"/>
      <c r="TI354" s="330"/>
      <c r="TJ354" s="330"/>
      <c r="TK354" s="330"/>
      <c r="TL354" s="330"/>
      <c r="TM354" s="330"/>
      <c r="TN354" s="330"/>
      <c r="TO354" s="330"/>
      <c r="TP354" s="330"/>
      <c r="TQ354" s="330"/>
      <c r="TR354" s="330"/>
      <c r="TS354" s="330"/>
      <c r="TT354" s="330"/>
      <c r="TU354" s="330"/>
      <c r="TV354" s="330"/>
      <c r="TW354" s="330"/>
      <c r="TX354" s="330"/>
      <c r="TY354" s="330"/>
      <c r="TZ354" s="330"/>
      <c r="UA354" s="330"/>
      <c r="UB354" s="330"/>
      <c r="UC354" s="330"/>
      <c r="UD354" s="330"/>
      <c r="UE354" s="330"/>
      <c r="UF354" s="330"/>
      <c r="UG354" s="330"/>
      <c r="UH354" s="330"/>
      <c r="UI354" s="330"/>
      <c r="UJ354" s="330"/>
      <c r="UK354" s="330"/>
      <c r="UL354" s="330"/>
      <c r="UM354" s="330"/>
      <c r="UN354" s="330"/>
      <c r="UO354" s="330"/>
      <c r="UP354" s="330"/>
      <c r="UQ354" s="330"/>
      <c r="UR354" s="330"/>
      <c r="US354" s="330"/>
      <c r="UT354" s="330"/>
      <c r="UU354" s="330"/>
      <c r="UV354" s="330"/>
      <c r="UW354" s="330"/>
      <c r="UX354" s="330"/>
      <c r="UY354" s="330"/>
      <c r="UZ354" s="330"/>
      <c r="VA354" s="330"/>
      <c r="VB354" s="330"/>
      <c r="VC354" s="330"/>
      <c r="VD354" s="330"/>
      <c r="VE354" s="330"/>
      <c r="VF354" s="330"/>
      <c r="VG354" s="330"/>
      <c r="VH354" s="330"/>
      <c r="VI354" s="330"/>
      <c r="VJ354" s="330"/>
      <c r="VK354" s="330"/>
      <c r="VL354" s="330"/>
      <c r="VM354" s="330"/>
      <c r="VN354" s="330"/>
      <c r="VO354" s="330"/>
      <c r="VP354" s="330"/>
      <c r="VQ354" s="330"/>
      <c r="VR354" s="330"/>
      <c r="VS354" s="330"/>
      <c r="VT354" s="330"/>
      <c r="VU354" s="330"/>
      <c r="VV354" s="330"/>
      <c r="VW354" s="330"/>
      <c r="VX354" s="330"/>
      <c r="VY354" s="330"/>
      <c r="VZ354" s="330"/>
      <c r="WA354" s="330"/>
      <c r="WB354" s="330"/>
      <c r="WC354" s="330"/>
      <c r="WD354" s="330"/>
      <c r="WE354" s="330"/>
      <c r="WF354" s="330"/>
      <c r="WG354" s="330"/>
      <c r="WH354" s="330"/>
      <c r="WI354" s="330"/>
      <c r="WJ354" s="330"/>
      <c r="WK354" s="330"/>
      <c r="WL354" s="330"/>
      <c r="WM354" s="330"/>
      <c r="WN354" s="330"/>
      <c r="WO354" s="330"/>
      <c r="WP354" s="330"/>
      <c r="WQ354" s="330"/>
      <c r="WR354" s="330"/>
      <c r="WS354" s="330"/>
      <c r="WT354" s="330"/>
      <c r="WU354" s="330"/>
      <c r="WV354" s="330"/>
      <c r="WW354" s="330"/>
      <c r="WX354" s="330"/>
      <c r="WY354" s="330"/>
      <c r="WZ354" s="330"/>
      <c r="XA354" s="330"/>
      <c r="XB354" s="330"/>
      <c r="XC354" s="330"/>
      <c r="XD354" s="330"/>
      <c r="XE354" s="330"/>
      <c r="XF354" s="330"/>
      <c r="XG354" s="330"/>
      <c r="XH354" s="330"/>
      <c r="XI354" s="330"/>
      <c r="XJ354" s="330"/>
      <c r="XK354" s="330"/>
      <c r="XL354" s="330"/>
      <c r="XM354" s="330"/>
      <c r="XN354" s="330"/>
      <c r="XO354" s="330"/>
      <c r="XP354" s="330"/>
      <c r="XQ354" s="330"/>
      <c r="XR354" s="330"/>
      <c r="XS354" s="330"/>
      <c r="XT354" s="330"/>
      <c r="XU354" s="330"/>
      <c r="XV354" s="330"/>
      <c r="XW354" s="330"/>
      <c r="XX354" s="330"/>
      <c r="XY354" s="330"/>
      <c r="XZ354" s="330"/>
      <c r="YA354" s="330"/>
      <c r="YB354" s="330"/>
      <c r="YC354" s="330"/>
      <c r="YD354" s="330"/>
      <c r="YE354" s="330"/>
      <c r="YF354" s="330"/>
      <c r="YG354" s="330"/>
      <c r="YH354" s="330"/>
      <c r="YI354" s="330"/>
      <c r="YJ354" s="330"/>
      <c r="YK354" s="330"/>
      <c r="YL354" s="330"/>
      <c r="YM354" s="330"/>
      <c r="YN354" s="330"/>
      <c r="YO354" s="330"/>
      <c r="YP354" s="330"/>
      <c r="YQ354" s="330"/>
      <c r="YR354" s="330"/>
      <c r="YS354" s="330"/>
      <c r="YT354" s="330"/>
      <c r="YU354" s="330"/>
      <c r="YV354" s="330"/>
      <c r="YW354" s="330"/>
      <c r="YX354" s="330"/>
      <c r="YY354" s="330"/>
      <c r="YZ354" s="330"/>
      <c r="ZA354" s="330"/>
      <c r="ZB354" s="330"/>
      <c r="ZC354" s="330"/>
      <c r="ZD354" s="330"/>
      <c r="ZE354" s="330"/>
      <c r="ZF354" s="330"/>
      <c r="ZG354" s="330"/>
      <c r="ZH354" s="330"/>
      <c r="ZI354" s="330"/>
      <c r="ZJ354" s="330"/>
      <c r="ZK354" s="330"/>
      <c r="ZL354" s="330"/>
      <c r="ZM354" s="330"/>
      <c r="ZN354" s="330"/>
      <c r="ZO354" s="330"/>
      <c r="ZP354" s="330"/>
      <c r="ZQ354" s="330"/>
      <c r="ZR354" s="330"/>
      <c r="ZS354" s="330"/>
      <c r="ZT354" s="330"/>
      <c r="ZU354" s="330"/>
      <c r="ZV354" s="330"/>
      <c r="ZW354" s="330"/>
      <c r="ZX354" s="330"/>
      <c r="ZY354" s="330"/>
      <c r="ZZ354" s="330"/>
      <c r="AAA354" s="330"/>
      <c r="AAB354" s="330"/>
      <c r="AAC354" s="330"/>
      <c r="AAD354" s="330"/>
      <c r="AAE354" s="330"/>
      <c r="AAF354" s="330"/>
      <c r="AAG354" s="330"/>
      <c r="AAH354" s="330"/>
      <c r="AAI354" s="330"/>
      <c r="AAJ354" s="330"/>
      <c r="AAK354" s="330"/>
      <c r="AAL354" s="330"/>
      <c r="AAM354" s="330"/>
      <c r="AAN354" s="330"/>
      <c r="AAO354" s="330"/>
      <c r="AAP354" s="330"/>
      <c r="AAQ354" s="330"/>
      <c r="AAR354" s="330"/>
      <c r="AAS354" s="330"/>
      <c r="AAT354" s="330"/>
      <c r="AAU354" s="330"/>
      <c r="AAV354" s="330"/>
      <c r="AAW354" s="330"/>
      <c r="AAX354" s="330"/>
      <c r="AAY354" s="330"/>
      <c r="AAZ354" s="330"/>
      <c r="ABA354" s="330"/>
      <c r="ABB354" s="330"/>
      <c r="ABC354" s="330"/>
      <c r="ABD354" s="330"/>
      <c r="ABE354" s="330"/>
      <c r="ABF354" s="330"/>
      <c r="ABG354" s="330"/>
      <c r="ABH354" s="330"/>
      <c r="ABI354" s="330"/>
      <c r="ABJ354" s="330"/>
      <c r="ABK354" s="330"/>
      <c r="ABL354" s="330"/>
      <c r="ABM354" s="330"/>
      <c r="ABN354" s="330"/>
      <c r="ABO354" s="330"/>
      <c r="ABP354" s="330"/>
      <c r="ABQ354" s="330"/>
      <c r="ABR354" s="330"/>
      <c r="ABS354" s="330"/>
      <c r="ABT354" s="330"/>
      <c r="ABU354" s="330"/>
      <c r="ABV354" s="330"/>
      <c r="ABW354" s="330"/>
      <c r="ABX354" s="330"/>
      <c r="ABY354" s="330"/>
      <c r="ABZ354" s="330"/>
      <c r="ACA354" s="330"/>
      <c r="ACB354" s="330"/>
      <c r="ACC354" s="330"/>
      <c r="ACD354" s="330"/>
      <c r="ACE354" s="330"/>
      <c r="ACF354" s="330"/>
      <c r="ACG354" s="330"/>
      <c r="ACH354" s="330"/>
      <c r="ACI354" s="330"/>
      <c r="ACJ354" s="330"/>
      <c r="ACK354" s="330"/>
      <c r="ACL354" s="330"/>
      <c r="ACM354" s="330"/>
      <c r="ACN354" s="330"/>
      <c r="ACO354" s="330"/>
      <c r="ACP354" s="330"/>
      <c r="ACQ354" s="330"/>
      <c r="ACR354" s="330"/>
      <c r="ACS354" s="330"/>
      <c r="ACT354" s="330"/>
      <c r="ACU354" s="330"/>
      <c r="ACV354" s="330"/>
      <c r="ACW354" s="330"/>
      <c r="ACX354" s="330"/>
      <c r="ACY354" s="330"/>
      <c r="ACZ354" s="330"/>
      <c r="ADA354" s="330"/>
      <c r="ADB354" s="330"/>
      <c r="ADC354" s="330"/>
      <c r="ADD354" s="330"/>
      <c r="ADE354" s="330"/>
      <c r="ADF354" s="330"/>
      <c r="ADG354" s="330"/>
      <c r="ADH354" s="330"/>
      <c r="ADI354" s="330"/>
      <c r="ADJ354" s="330"/>
      <c r="ADK354" s="330"/>
      <c r="ADL354" s="330"/>
      <c r="ADM354" s="330"/>
      <c r="ADN354" s="330"/>
      <c r="ADO354" s="330"/>
      <c r="ADP354" s="330"/>
      <c r="ADQ354" s="330"/>
      <c r="ADR354" s="330"/>
      <c r="ADS354" s="330"/>
      <c r="ADT354" s="330"/>
      <c r="ADU354" s="330"/>
      <c r="ADV354" s="330"/>
      <c r="ADW354" s="330"/>
      <c r="ADX354" s="330"/>
      <c r="ADY354" s="330"/>
      <c r="ADZ354" s="330"/>
      <c r="AEA354" s="330"/>
      <c r="AEB354" s="330"/>
      <c r="AEC354" s="330"/>
      <c r="AED354" s="330"/>
      <c r="AEE354" s="330"/>
      <c r="AEF354" s="330"/>
      <c r="AEG354" s="330"/>
      <c r="AEH354" s="330"/>
      <c r="AEI354" s="330"/>
      <c r="AEJ354" s="330"/>
      <c r="AEK354" s="330"/>
      <c r="AEL354" s="330"/>
      <c r="AEM354" s="330"/>
      <c r="AEN354" s="330"/>
      <c r="AEO354" s="330"/>
      <c r="AEP354" s="330"/>
      <c r="AEQ354" s="330"/>
      <c r="AER354" s="330"/>
      <c r="AES354" s="330"/>
      <c r="AET354" s="330"/>
      <c r="AEU354" s="330"/>
      <c r="AEV354" s="330"/>
      <c r="AEW354" s="330"/>
      <c r="AEX354" s="330"/>
      <c r="AEY354" s="330"/>
      <c r="AEZ354" s="330"/>
      <c r="AFA354" s="330"/>
      <c r="AFB354" s="330"/>
      <c r="AFC354" s="330"/>
      <c r="AFD354" s="330"/>
      <c r="AFE354" s="330"/>
      <c r="AFF354" s="330"/>
      <c r="AFG354" s="330"/>
      <c r="AFH354" s="330"/>
      <c r="AFI354" s="330"/>
      <c r="AFJ354" s="330"/>
      <c r="AFK354" s="330"/>
      <c r="AFL354" s="330"/>
      <c r="AFM354" s="330"/>
      <c r="AFN354" s="330"/>
      <c r="AFO354" s="330"/>
      <c r="AFP354" s="330"/>
      <c r="AFQ354" s="330"/>
      <c r="AFR354" s="330"/>
      <c r="AFS354" s="330"/>
      <c r="AFT354" s="330"/>
      <c r="AFU354" s="330"/>
      <c r="AFV354" s="330"/>
      <c r="AFW354" s="330"/>
      <c r="AFX354" s="330"/>
      <c r="AFY354" s="330"/>
      <c r="AFZ354" s="330"/>
      <c r="AGA354" s="330"/>
      <c r="AGB354" s="330"/>
      <c r="AGC354" s="330"/>
      <c r="AGD354" s="330"/>
      <c r="AGE354" s="330"/>
      <c r="AGF354" s="330"/>
      <c r="AGG354" s="330"/>
      <c r="AGH354" s="330"/>
      <c r="AGI354" s="330"/>
      <c r="AGJ354" s="330"/>
      <c r="AGK354" s="330"/>
      <c r="AGL354" s="330"/>
      <c r="AGM354" s="330"/>
      <c r="AGN354" s="330"/>
      <c r="AGO354" s="330"/>
      <c r="AGP354" s="330"/>
      <c r="AGQ354" s="330"/>
      <c r="AGR354" s="330"/>
      <c r="AGS354" s="330"/>
      <c r="AGT354" s="330"/>
      <c r="AGU354" s="330"/>
      <c r="AGV354" s="330"/>
      <c r="AGW354" s="330"/>
      <c r="AGX354" s="330"/>
      <c r="AGY354" s="330"/>
      <c r="AGZ354" s="330"/>
      <c r="AHA354" s="330"/>
      <c r="AHB354" s="330"/>
      <c r="AHC354" s="330"/>
      <c r="AHD354" s="330"/>
      <c r="AHE354" s="330"/>
      <c r="AHF354" s="330"/>
      <c r="AHG354" s="330"/>
      <c r="AHH354" s="330"/>
      <c r="AHI354" s="330"/>
      <c r="AHJ354" s="330"/>
      <c r="AHK354" s="330"/>
      <c r="AHL354" s="330"/>
      <c r="AHM354" s="330"/>
      <c r="AHN354" s="330"/>
      <c r="AHO354" s="330"/>
      <c r="AHP354" s="330"/>
      <c r="AHQ354" s="330"/>
      <c r="AHR354" s="330"/>
      <c r="AHS354" s="330"/>
      <c r="AHT354" s="330"/>
      <c r="AHU354" s="330"/>
      <c r="AHV354" s="330"/>
      <c r="AHW354" s="330"/>
      <c r="AHX354" s="330"/>
      <c r="AHY354" s="330"/>
      <c r="AHZ354" s="330"/>
      <c r="AIA354" s="330"/>
      <c r="AIB354" s="330"/>
      <c r="AIC354" s="330"/>
      <c r="AID354" s="330"/>
      <c r="AIE354" s="330"/>
      <c r="AIF354" s="330"/>
      <c r="AIG354" s="330"/>
      <c r="AIH354" s="330"/>
      <c r="AII354" s="330"/>
      <c r="AIJ354" s="330"/>
      <c r="AIK354" s="330"/>
      <c r="AIL354" s="330"/>
      <c r="AIM354" s="330"/>
      <c r="AIN354" s="330"/>
      <c r="AIO354" s="330"/>
      <c r="AIP354" s="330"/>
      <c r="AIQ354" s="330"/>
      <c r="AIR354" s="330"/>
      <c r="AIS354" s="330"/>
      <c r="AIT354" s="330"/>
      <c r="AIU354" s="330"/>
      <c r="AIV354" s="330"/>
      <c r="AIW354" s="330"/>
      <c r="AIX354" s="330"/>
      <c r="AIY354" s="330"/>
      <c r="AIZ354" s="330"/>
      <c r="AJA354" s="330"/>
      <c r="AJB354" s="330"/>
      <c r="AJC354" s="330"/>
      <c r="AJD354" s="330"/>
      <c r="AJE354" s="330"/>
      <c r="AJF354" s="330"/>
      <c r="AJG354" s="330"/>
      <c r="AJH354" s="330"/>
      <c r="AJI354" s="330"/>
      <c r="AJJ354" s="330"/>
      <c r="AJK354" s="330"/>
      <c r="AJL354" s="330"/>
      <c r="AJM354" s="330"/>
      <c r="AJN354" s="330"/>
      <c r="AJO354" s="330"/>
      <c r="AJP354" s="330"/>
      <c r="AJQ354" s="330"/>
      <c r="AJR354" s="330"/>
      <c r="AJS354" s="330"/>
      <c r="AJT354" s="330"/>
      <c r="AJU354" s="330"/>
      <c r="AJV354" s="330"/>
      <c r="AJW354" s="330"/>
      <c r="AJX354" s="330"/>
      <c r="AJY354" s="330"/>
      <c r="AJZ354" s="330"/>
      <c r="AKA354" s="330"/>
      <c r="AKB354" s="330"/>
      <c r="AKC354" s="330"/>
      <c r="AKD354" s="330"/>
      <c r="AKE354" s="330"/>
      <c r="AKF354" s="330"/>
      <c r="AKG354" s="330"/>
      <c r="AKH354" s="330"/>
      <c r="AKI354" s="330"/>
      <c r="AKJ354" s="330"/>
      <c r="AKK354" s="330"/>
      <c r="AKL354" s="330"/>
      <c r="AKM354" s="330"/>
      <c r="AKN354" s="330"/>
      <c r="AKO354" s="330"/>
      <c r="AKP354" s="330"/>
      <c r="AKQ354" s="330"/>
      <c r="AKR354" s="330"/>
      <c r="AKS354" s="330"/>
      <c r="AKT354" s="330"/>
      <c r="AKU354" s="330"/>
      <c r="AKV354" s="330"/>
      <c r="AKW354" s="330"/>
      <c r="AKX354" s="330"/>
      <c r="AKY354" s="330"/>
      <c r="AKZ354" s="330"/>
      <c r="ALA354" s="330"/>
      <c r="ALB354" s="330"/>
      <c r="ALC354" s="330"/>
      <c r="ALD354" s="330"/>
      <c r="ALE354" s="330"/>
      <c r="ALF354" s="330"/>
      <c r="ALG354" s="330"/>
      <c r="ALH354" s="330"/>
      <c r="ALI354" s="330"/>
      <c r="ALJ354" s="330"/>
      <c r="ALK354" s="330"/>
      <c r="ALL354" s="330"/>
      <c r="ALM354" s="330"/>
      <c r="ALN354" s="330"/>
      <c r="ALO354" s="330"/>
      <c r="ALP354" s="330"/>
      <c r="ALQ354" s="330"/>
      <c r="ALR354" s="330"/>
      <c r="ALS354" s="330"/>
      <c r="ALT354" s="330"/>
      <c r="ALU354" s="330"/>
      <c r="ALV354" s="330"/>
      <c r="ALW354" s="330"/>
      <c r="ALX354" s="330"/>
      <c r="ALY354" s="330"/>
      <c r="ALZ354" s="330"/>
      <c r="AMA354" s="330"/>
      <c r="AMB354" s="330"/>
      <c r="AMC354" s="330"/>
      <c r="AMD354" s="330"/>
      <c r="AME354" s="330"/>
      <c r="AMF354" s="330"/>
      <c r="AMG354" s="330"/>
      <c r="AMH354" s="330"/>
      <c r="AMI354" s="330"/>
      <c r="AMJ354" s="330"/>
      <c r="AMK354" s="330"/>
      <c r="AML354" s="330"/>
      <c r="AMM354" s="330"/>
      <c r="AMN354" s="330"/>
      <c r="AMO354" s="330"/>
      <c r="AMP354" s="330"/>
      <c r="AMQ354" s="330"/>
      <c r="AMR354" s="330"/>
      <c r="AMS354" s="330"/>
      <c r="AMT354" s="330"/>
      <c r="AMU354" s="330"/>
      <c r="AMV354" s="330"/>
      <c r="AMW354" s="330"/>
      <c r="AMX354" s="330"/>
      <c r="AMY354" s="330"/>
      <c r="AMZ354" s="330"/>
      <c r="ANA354" s="330"/>
      <c r="ANB354" s="330"/>
      <c r="ANC354" s="330"/>
      <c r="AND354" s="330"/>
      <c r="ANE354" s="330"/>
      <c r="ANF354" s="330"/>
      <c r="ANG354" s="330"/>
      <c r="ANH354" s="330"/>
      <c r="ANI354" s="330"/>
      <c r="ANJ354" s="330"/>
      <c r="ANK354" s="330"/>
      <c r="ANL354" s="330"/>
      <c r="ANM354" s="330"/>
      <c r="ANN354" s="330"/>
      <c r="ANO354" s="330"/>
      <c r="ANP354" s="330"/>
      <c r="ANQ354" s="330"/>
      <c r="ANR354" s="330"/>
      <c r="ANS354" s="330"/>
      <c r="ANT354" s="330"/>
      <c r="ANU354" s="330"/>
      <c r="ANV354" s="330"/>
      <c r="ANW354" s="330"/>
      <c r="ANX354" s="330"/>
      <c r="ANY354" s="330"/>
      <c r="ANZ354" s="330"/>
      <c r="AOA354" s="330"/>
      <c r="AOB354" s="330"/>
      <c r="AOC354" s="330"/>
      <c r="AOD354" s="330"/>
      <c r="AOE354" s="330"/>
      <c r="AOF354" s="330"/>
      <c r="AOG354" s="330"/>
      <c r="AOH354" s="330"/>
      <c r="AOI354" s="330"/>
      <c r="AOJ354" s="330"/>
      <c r="AOK354" s="330"/>
      <c r="AOL354" s="330"/>
      <c r="AOM354" s="330"/>
      <c r="AON354" s="330"/>
      <c r="AOO354" s="330"/>
      <c r="AOP354" s="330"/>
      <c r="AOQ354" s="330"/>
      <c r="AOR354" s="330"/>
      <c r="AOS354" s="330"/>
      <c r="AOT354" s="330"/>
      <c r="AOU354" s="330"/>
      <c r="AOV354" s="330"/>
      <c r="AOW354" s="330"/>
      <c r="AOX354" s="330"/>
      <c r="AOY354" s="330"/>
      <c r="AOZ354" s="330"/>
      <c r="APA354" s="330"/>
      <c r="APB354" s="330"/>
      <c r="APC354" s="330"/>
      <c r="APD354" s="330"/>
      <c r="APE354" s="330"/>
      <c r="APF354" s="330"/>
      <c r="APG354" s="330"/>
      <c r="APH354" s="330"/>
      <c r="API354" s="330"/>
      <c r="APJ354" s="330"/>
      <c r="APK354" s="330"/>
      <c r="APL354" s="330"/>
      <c r="APM354" s="330"/>
      <c r="APN354" s="330"/>
      <c r="APO354" s="330"/>
      <c r="APP354" s="330"/>
      <c r="APQ354" s="330"/>
      <c r="APR354" s="330"/>
      <c r="APS354" s="330"/>
      <c r="APT354" s="330"/>
      <c r="APU354" s="330"/>
      <c r="APV354" s="330"/>
      <c r="APW354" s="330"/>
      <c r="APX354" s="330"/>
      <c r="APY354" s="330"/>
      <c r="APZ354" s="330"/>
      <c r="AQA354" s="330"/>
      <c r="AQB354" s="330"/>
      <c r="AQC354" s="330"/>
      <c r="AQD354" s="330"/>
      <c r="AQE354" s="330"/>
      <c r="AQF354" s="330"/>
      <c r="AQG354" s="330"/>
      <c r="AQH354" s="330"/>
      <c r="AQI354" s="330"/>
      <c r="AQJ354" s="330"/>
      <c r="AQK354" s="330"/>
      <c r="AQL354" s="330"/>
      <c r="AQM354" s="330"/>
      <c r="AQN354" s="330"/>
      <c r="AQO354" s="330"/>
      <c r="AQP354" s="330"/>
      <c r="AQQ354" s="330"/>
      <c r="AQR354" s="330"/>
      <c r="AQS354" s="330"/>
      <c r="AQT354" s="330"/>
      <c r="AQU354" s="330"/>
      <c r="AQV354" s="330"/>
      <c r="AQW354" s="330"/>
      <c r="AQX354" s="330"/>
      <c r="AQY354" s="330"/>
      <c r="AQZ354" s="330"/>
      <c r="ARA354" s="330"/>
      <c r="ARB354" s="330"/>
      <c r="ARC354" s="330"/>
      <c r="ARD354" s="330"/>
      <c r="ARE354" s="330"/>
      <c r="ARF354" s="330"/>
      <c r="ARG354" s="330"/>
      <c r="ARH354" s="330"/>
      <c r="ARI354" s="330"/>
      <c r="ARJ354" s="330"/>
      <c r="ARK354" s="330"/>
      <c r="ARL354" s="330"/>
      <c r="ARM354" s="330"/>
      <c r="ARN354" s="330"/>
      <c r="ARO354" s="330"/>
      <c r="ARP354" s="330"/>
      <c r="ARQ354" s="330"/>
      <c r="ARR354" s="330"/>
      <c r="ARS354" s="330"/>
      <c r="ART354" s="330"/>
      <c r="ARU354" s="330"/>
      <c r="ARV354" s="330"/>
      <c r="ARW354" s="330"/>
      <c r="ARX354" s="330"/>
      <c r="ARY354" s="330"/>
      <c r="ARZ354" s="330"/>
      <c r="ASA354" s="330"/>
      <c r="ASB354" s="330"/>
      <c r="ASC354" s="330"/>
      <c r="ASD354" s="330"/>
      <c r="ASE354" s="330"/>
      <c r="ASF354" s="330"/>
      <c r="ASG354" s="330"/>
      <c r="ASH354" s="330"/>
      <c r="ASI354" s="330"/>
      <c r="ASJ354" s="330"/>
      <c r="ASK354" s="330"/>
      <c r="ASL354" s="330"/>
      <c r="ASM354" s="330"/>
      <c r="ASN354" s="330"/>
      <c r="ASO354" s="330"/>
      <c r="ASP354" s="330"/>
      <c r="ASQ354" s="330"/>
      <c r="ASR354" s="330"/>
      <c r="ASS354" s="330"/>
      <c r="AST354" s="330"/>
      <c r="ASU354" s="330"/>
      <c r="ASV354" s="330"/>
      <c r="ASW354" s="330"/>
      <c r="ASX354" s="330"/>
      <c r="ASY354" s="330"/>
      <c r="ASZ354" s="330"/>
      <c r="ATA354" s="330"/>
      <c r="ATB354" s="330"/>
      <c r="ATC354" s="330"/>
      <c r="ATD354" s="330"/>
      <c r="ATE354" s="330"/>
      <c r="ATF354" s="330"/>
      <c r="ATG354" s="330"/>
      <c r="ATH354" s="330"/>
      <c r="ATI354" s="330"/>
      <c r="ATJ354" s="330"/>
      <c r="ATK354" s="330"/>
      <c r="ATL354" s="330"/>
      <c r="ATM354" s="330"/>
      <c r="ATN354" s="330"/>
      <c r="ATO354" s="330"/>
      <c r="ATP354" s="330"/>
      <c r="ATQ354" s="330"/>
      <c r="ATR354" s="330"/>
      <c r="ATS354" s="330"/>
      <c r="ATT354" s="330"/>
      <c r="ATU354" s="330"/>
      <c r="ATV354" s="330"/>
      <c r="ATW354" s="330"/>
      <c r="ATX354" s="330"/>
      <c r="ATY354" s="330"/>
      <c r="ATZ354" s="330"/>
      <c r="AUA354" s="330"/>
      <c r="AUB354" s="330"/>
      <c r="AUC354" s="330"/>
      <c r="AUD354" s="330"/>
      <c r="AUE354" s="330"/>
      <c r="AUF354" s="330"/>
      <c r="AUG354" s="330"/>
      <c r="AUH354" s="330"/>
      <c r="AUI354" s="330"/>
      <c r="AUJ354" s="330"/>
      <c r="AUK354" s="330"/>
      <c r="AUL354" s="330"/>
      <c r="AUM354" s="330"/>
      <c r="AUN354" s="330"/>
      <c r="AUO354" s="330"/>
      <c r="AUP354" s="330"/>
      <c r="AUQ354" s="330"/>
      <c r="AUR354" s="330"/>
      <c r="AUS354" s="330"/>
      <c r="AUT354" s="330"/>
      <c r="AUU354" s="330"/>
      <c r="AUV354" s="330"/>
      <c r="AUW354" s="330"/>
      <c r="AUX354" s="330"/>
      <c r="AUY354" s="330"/>
      <c r="AUZ354" s="330"/>
      <c r="AVA354" s="330"/>
      <c r="AVB354" s="330"/>
      <c r="AVC354" s="330"/>
      <c r="AVD354" s="330"/>
      <c r="AVE354" s="330"/>
      <c r="AVF354" s="330"/>
      <c r="AVG354" s="330"/>
      <c r="AVH354" s="330"/>
      <c r="AVI354" s="330"/>
      <c r="AVJ354" s="330"/>
      <c r="AVK354" s="330"/>
      <c r="AVL354" s="330"/>
      <c r="AVM354" s="330"/>
      <c r="AVN354" s="330"/>
      <c r="AVO354" s="330"/>
      <c r="AVP354" s="330"/>
      <c r="AVQ354" s="330"/>
      <c r="AVR354" s="330"/>
      <c r="AVS354" s="330"/>
      <c r="AVT354" s="330"/>
      <c r="AVU354" s="330"/>
      <c r="AVV354" s="330"/>
      <c r="AVW354" s="330"/>
      <c r="AVX354" s="330"/>
      <c r="AVY354" s="330"/>
      <c r="AVZ354" s="330"/>
      <c r="AWA354" s="330"/>
      <c r="AWB354" s="330"/>
      <c r="AWC354" s="330"/>
      <c r="AWD354" s="330"/>
      <c r="AWE354" s="330"/>
      <c r="AWF354" s="330"/>
      <c r="AWG354" s="330"/>
      <c r="AWH354" s="330"/>
      <c r="AWI354" s="330"/>
      <c r="AWJ354" s="330"/>
      <c r="AWK354" s="330"/>
      <c r="AWL354" s="330"/>
      <c r="AWM354" s="330"/>
      <c r="AWN354" s="330"/>
      <c r="AWO354" s="330"/>
      <c r="AWP354" s="330"/>
      <c r="AWQ354" s="330"/>
      <c r="AWR354" s="330"/>
      <c r="AWS354" s="330"/>
      <c r="AWT354" s="330"/>
      <c r="AWU354" s="330"/>
      <c r="AWV354" s="330"/>
      <c r="AWW354" s="330"/>
      <c r="AWX354" s="330"/>
      <c r="AWY354" s="330"/>
      <c r="AWZ354" s="330"/>
      <c r="AXA354" s="330"/>
      <c r="AXB354" s="330"/>
      <c r="AXC354" s="330"/>
      <c r="AXD354" s="330"/>
      <c r="AXE354" s="330"/>
      <c r="AXF354" s="330"/>
      <c r="AXG354" s="330"/>
      <c r="AXH354" s="330"/>
      <c r="AXI354" s="330"/>
      <c r="AXJ354" s="330"/>
      <c r="AXK354" s="330"/>
      <c r="AXL354" s="330"/>
      <c r="AXM354" s="330"/>
      <c r="AXN354" s="330"/>
      <c r="AXO354" s="330"/>
      <c r="AXP354" s="330"/>
      <c r="AXQ354" s="330"/>
      <c r="AXR354" s="330"/>
      <c r="AXS354" s="330"/>
      <c r="AXT354" s="330"/>
      <c r="AXU354" s="330"/>
      <c r="AXV354" s="330"/>
      <c r="AXW354" s="330"/>
      <c r="AXX354" s="330"/>
      <c r="AXY354" s="330"/>
      <c r="AXZ354" s="330"/>
      <c r="AYA354" s="330"/>
      <c r="AYB354" s="330"/>
      <c r="AYC354" s="330"/>
      <c r="AYD354" s="330"/>
      <c r="AYE354" s="330"/>
      <c r="AYF354" s="330"/>
      <c r="AYG354" s="330"/>
      <c r="AYH354" s="330"/>
      <c r="AYI354" s="330"/>
      <c r="AYJ354" s="330"/>
      <c r="AYK354" s="330"/>
      <c r="AYL354" s="330"/>
      <c r="AYM354" s="330"/>
      <c r="AYN354" s="330"/>
      <c r="AYO354" s="330"/>
      <c r="AYP354" s="330"/>
      <c r="AYQ354" s="330"/>
      <c r="AYR354" s="330"/>
      <c r="AYS354" s="330"/>
      <c r="AYT354" s="330"/>
      <c r="AYU354" s="330"/>
      <c r="AYV354" s="330"/>
      <c r="AYW354" s="330"/>
      <c r="AYX354" s="330"/>
      <c r="AYY354" s="330"/>
      <c r="AYZ354" s="330"/>
      <c r="AZA354" s="330"/>
      <c r="AZB354" s="330"/>
      <c r="AZC354" s="330"/>
      <c r="AZD354" s="330"/>
      <c r="AZE354" s="330"/>
      <c r="AZF354" s="330"/>
      <c r="AZG354" s="330"/>
      <c r="AZH354" s="330"/>
      <c r="AZI354" s="330"/>
      <c r="AZJ354" s="330"/>
      <c r="AZK354" s="330"/>
      <c r="AZL354" s="330"/>
      <c r="AZM354" s="330"/>
      <c r="AZN354" s="330"/>
      <c r="AZO354" s="330"/>
      <c r="AZP354" s="330"/>
      <c r="AZQ354" s="330"/>
      <c r="AZR354" s="330"/>
      <c r="AZS354" s="330"/>
      <c r="AZT354" s="330"/>
      <c r="AZU354" s="330"/>
      <c r="AZV354" s="330"/>
      <c r="AZW354" s="330"/>
      <c r="AZX354" s="330"/>
      <c r="AZY354" s="330"/>
      <c r="AZZ354" s="330"/>
      <c r="BAA354" s="330"/>
      <c r="BAB354" s="330"/>
      <c r="BAC354" s="330"/>
      <c r="BAD354" s="330"/>
      <c r="BAE354" s="330"/>
      <c r="BAF354" s="330"/>
      <c r="BAG354" s="330"/>
      <c r="BAH354" s="330"/>
      <c r="BAI354" s="330"/>
      <c r="BAJ354" s="330"/>
      <c r="BAK354" s="330"/>
      <c r="BAL354" s="330"/>
      <c r="BAM354" s="330"/>
      <c r="BAN354" s="330"/>
      <c r="BAO354" s="330"/>
      <c r="BAP354" s="330"/>
      <c r="BAQ354" s="330"/>
      <c r="BAR354" s="330"/>
      <c r="BAS354" s="330"/>
      <c r="BAT354" s="330"/>
      <c r="BAU354" s="330"/>
      <c r="BAV354" s="330"/>
      <c r="BAW354" s="330"/>
      <c r="BAX354" s="330"/>
      <c r="BAY354" s="330"/>
      <c r="BAZ354" s="330"/>
      <c r="BBA354" s="330"/>
      <c r="BBB354" s="330"/>
      <c r="BBC354" s="330"/>
      <c r="BBD354" s="330"/>
      <c r="BBE354" s="330"/>
      <c r="BBF354" s="330"/>
      <c r="BBG354" s="330"/>
      <c r="BBH354" s="330"/>
      <c r="BBI354" s="330"/>
      <c r="BBJ354" s="330"/>
      <c r="BBK354" s="330"/>
      <c r="BBL354" s="330"/>
      <c r="BBM354" s="330"/>
      <c r="BBN354" s="330"/>
      <c r="BBO354" s="330"/>
      <c r="BBP354" s="330"/>
      <c r="BBQ354" s="330"/>
      <c r="BBR354" s="330"/>
      <c r="BBS354" s="330"/>
      <c r="BBT354" s="330"/>
      <c r="BBU354" s="330"/>
      <c r="BBV354" s="330"/>
      <c r="BBW354" s="330"/>
      <c r="BBX354" s="330"/>
      <c r="BBY354" s="330"/>
      <c r="BBZ354" s="330"/>
      <c r="BCA354" s="330"/>
      <c r="BCB354" s="330"/>
      <c r="BCC354" s="330"/>
      <c r="BCD354" s="330"/>
      <c r="BCE354" s="330"/>
      <c r="BCF354" s="330"/>
      <c r="BCG354" s="330"/>
      <c r="BCH354" s="330"/>
      <c r="BCI354" s="330"/>
      <c r="BCJ354" s="330"/>
      <c r="BCK354" s="330"/>
      <c r="BCL354" s="330"/>
      <c r="BCM354" s="330"/>
      <c r="BCN354" s="330"/>
      <c r="BCO354" s="330"/>
      <c r="BCP354" s="330"/>
      <c r="BCQ354" s="330"/>
      <c r="BCR354" s="330"/>
      <c r="BCS354" s="330"/>
      <c r="BCT354" s="330"/>
      <c r="BCU354" s="330"/>
      <c r="BCV354" s="330"/>
      <c r="BCW354" s="330"/>
      <c r="BCX354" s="330"/>
      <c r="BCY354" s="330"/>
      <c r="BCZ354" s="330"/>
      <c r="BDA354" s="330"/>
      <c r="BDB354" s="330"/>
      <c r="BDC354" s="330"/>
      <c r="BDD354" s="330"/>
      <c r="BDE354" s="330"/>
      <c r="BDF354" s="330"/>
      <c r="BDG354" s="330"/>
      <c r="BDH354" s="330"/>
      <c r="BDI354" s="330"/>
      <c r="BDJ354" s="330"/>
      <c r="BDK354" s="330"/>
      <c r="BDL354" s="330"/>
      <c r="BDM354" s="330"/>
      <c r="BDN354" s="330"/>
      <c r="BDO354" s="330"/>
      <c r="BDP354" s="330"/>
      <c r="BDQ354" s="330"/>
      <c r="BDR354" s="330"/>
      <c r="BDS354" s="330"/>
      <c r="BDT354" s="330"/>
      <c r="BDU354" s="330"/>
      <c r="BDV354" s="330"/>
      <c r="BDW354" s="330"/>
      <c r="BDX354" s="330"/>
      <c r="BDY354" s="330"/>
      <c r="BDZ354" s="330"/>
      <c r="BEA354" s="330"/>
      <c r="BEB354" s="330"/>
      <c r="BEC354" s="330"/>
      <c r="BED354" s="330"/>
      <c r="BEE354" s="330"/>
      <c r="BEF354" s="330"/>
      <c r="BEG354" s="330"/>
      <c r="BEH354" s="330"/>
      <c r="BEI354" s="330"/>
      <c r="BEJ354" s="330"/>
      <c r="BEK354" s="330"/>
      <c r="BEL354" s="330"/>
      <c r="BEM354" s="330"/>
      <c r="BEN354" s="330"/>
      <c r="BEO354" s="330"/>
      <c r="BEP354" s="330"/>
      <c r="BEQ354" s="330"/>
      <c r="BER354" s="330"/>
      <c r="BES354" s="330"/>
      <c r="BET354" s="330"/>
      <c r="BEU354" s="330"/>
      <c r="BEV354" s="330"/>
      <c r="BEW354" s="330"/>
      <c r="BEX354" s="330"/>
      <c r="BEY354" s="330"/>
      <c r="BEZ354" s="330"/>
      <c r="BFA354" s="330"/>
      <c r="BFB354" s="330"/>
      <c r="BFC354" s="330"/>
      <c r="BFD354" s="330"/>
      <c r="BFE354" s="330"/>
      <c r="BFF354" s="330"/>
      <c r="BFG354" s="330"/>
      <c r="BFH354" s="330"/>
      <c r="BFI354" s="330"/>
      <c r="BFJ354" s="330"/>
      <c r="BFK354" s="330"/>
      <c r="BFL354" s="330"/>
      <c r="BFM354" s="330"/>
      <c r="BFN354" s="330"/>
      <c r="BFO354" s="330"/>
      <c r="BFP354" s="330"/>
      <c r="BFQ354" s="330"/>
      <c r="BFR354" s="330"/>
      <c r="BFS354" s="330"/>
      <c r="BFT354" s="330"/>
      <c r="BFU354" s="330"/>
      <c r="BFV354" s="330"/>
      <c r="BFW354" s="330"/>
      <c r="BFX354" s="330"/>
      <c r="BFY354" s="330"/>
      <c r="BFZ354" s="330"/>
      <c r="BGA354" s="330"/>
      <c r="BGB354" s="330"/>
      <c r="BGC354" s="330"/>
      <c r="BGD354" s="330"/>
      <c r="BGE354" s="330"/>
      <c r="BGF354" s="330"/>
      <c r="BGG354" s="330"/>
      <c r="BGH354" s="330"/>
      <c r="BGI354" s="330"/>
      <c r="BGJ354" s="330"/>
      <c r="BGK354" s="330"/>
      <c r="BGL354" s="330"/>
      <c r="BGM354" s="330"/>
      <c r="BGN354" s="330"/>
      <c r="BGO354" s="330"/>
      <c r="BGP354" s="330"/>
      <c r="BGQ354" s="330"/>
      <c r="BGR354" s="330"/>
      <c r="BGS354" s="330"/>
      <c r="BGT354" s="330"/>
      <c r="BGU354" s="330"/>
      <c r="BGV354" s="330"/>
      <c r="BGW354" s="330"/>
      <c r="BGX354" s="330"/>
      <c r="BGY354" s="330"/>
      <c r="BGZ354" s="330"/>
      <c r="BHA354" s="330"/>
      <c r="BHB354" s="330"/>
      <c r="BHC354" s="330"/>
      <c r="BHD354" s="330"/>
      <c r="BHE354" s="330"/>
      <c r="BHF354" s="330"/>
      <c r="BHG354" s="330"/>
      <c r="BHH354" s="330"/>
      <c r="BHI354" s="330"/>
      <c r="BHJ354" s="330"/>
      <c r="BHK354" s="330"/>
      <c r="BHL354" s="330"/>
      <c r="BHM354" s="330"/>
      <c r="BHN354" s="330"/>
      <c r="BHO354" s="330"/>
      <c r="BHP354" s="330"/>
      <c r="BHQ354" s="330"/>
      <c r="BHR354" s="330"/>
      <c r="BHS354" s="330"/>
      <c r="BHT354" s="330"/>
      <c r="BHU354" s="330"/>
      <c r="BHV354" s="330"/>
      <c r="BHW354" s="330"/>
      <c r="BHX354" s="330"/>
      <c r="BHY354" s="330"/>
      <c r="BHZ354" s="330"/>
      <c r="BIA354" s="330"/>
      <c r="BIB354" s="330"/>
      <c r="BIC354" s="330"/>
      <c r="BID354" s="330"/>
      <c r="BIE354" s="330"/>
      <c r="BIF354" s="330"/>
      <c r="BIG354" s="330"/>
      <c r="BIH354" s="330"/>
      <c r="BII354" s="330"/>
      <c r="BIJ354" s="330"/>
      <c r="BIK354" s="330"/>
      <c r="BIL354" s="330"/>
      <c r="BIM354" s="330"/>
      <c r="BIN354" s="330"/>
      <c r="BIO354" s="330"/>
      <c r="BIP354" s="330"/>
      <c r="BIQ354" s="330"/>
      <c r="BIR354" s="330"/>
      <c r="BIS354" s="330"/>
      <c r="BIT354" s="330"/>
      <c r="BIU354" s="330"/>
      <c r="BIV354" s="330"/>
      <c r="BIW354" s="330"/>
      <c r="BIX354" s="330"/>
      <c r="BIY354" s="330"/>
      <c r="BIZ354" s="330"/>
      <c r="BJA354" s="330"/>
      <c r="BJB354" s="330"/>
      <c r="BJC354" s="330"/>
      <c r="BJD354" s="330"/>
      <c r="BJE354" s="330"/>
      <c r="BJF354" s="330"/>
      <c r="BJG354" s="330"/>
      <c r="BJH354" s="330"/>
      <c r="BJI354" s="330"/>
      <c r="BJJ354" s="330"/>
      <c r="BJK354" s="330"/>
      <c r="BJL354" s="330"/>
      <c r="BJM354" s="330"/>
      <c r="BJN354" s="330"/>
      <c r="BJO354" s="330"/>
      <c r="BJP354" s="330"/>
      <c r="BJQ354" s="330"/>
      <c r="BJR354" s="330"/>
      <c r="BJS354" s="330"/>
      <c r="BJT354" s="330"/>
      <c r="BJU354" s="330"/>
      <c r="BJV354" s="330"/>
      <c r="BJW354" s="330"/>
      <c r="BJX354" s="330"/>
      <c r="BJY354" s="330"/>
      <c r="BJZ354" s="330"/>
      <c r="BKA354" s="330"/>
      <c r="BKB354" s="330"/>
      <c r="BKC354" s="330"/>
      <c r="BKD354" s="330"/>
      <c r="BKE354" s="330"/>
      <c r="BKF354" s="330"/>
      <c r="BKG354" s="330"/>
      <c r="BKH354" s="330"/>
      <c r="BKI354" s="330"/>
      <c r="BKJ354" s="330"/>
      <c r="BKK354" s="330"/>
      <c r="BKL354" s="330"/>
      <c r="BKM354" s="330"/>
      <c r="BKN354" s="330"/>
      <c r="BKO354" s="330"/>
      <c r="BKP354" s="330"/>
      <c r="BKQ354" s="330"/>
      <c r="BKR354" s="330"/>
      <c r="BKS354" s="330"/>
      <c r="BKT354" s="330"/>
      <c r="BKU354" s="330"/>
      <c r="BKV354" s="330"/>
      <c r="BKW354" s="330"/>
      <c r="BKX354" s="330"/>
      <c r="BKY354" s="330"/>
      <c r="BKZ354" s="330"/>
      <c r="BLA354" s="330"/>
      <c r="BLB354" s="330"/>
      <c r="BLC354" s="330"/>
      <c r="BLD354" s="330"/>
      <c r="BLE354" s="330"/>
      <c r="BLF354" s="330"/>
      <c r="BLG354" s="330"/>
      <c r="BLH354" s="330"/>
      <c r="BLI354" s="330"/>
      <c r="BLJ354" s="330"/>
      <c r="BLK354" s="330"/>
      <c r="BLL354" s="330"/>
      <c r="BLM354" s="330"/>
      <c r="BLN354" s="330"/>
      <c r="BLO354" s="330"/>
      <c r="BLP354" s="330"/>
      <c r="BLQ354" s="330"/>
      <c r="BLR354" s="330"/>
      <c r="BLS354" s="330"/>
      <c r="BLT354" s="330"/>
      <c r="BLU354" s="330"/>
      <c r="BLV354" s="330"/>
      <c r="BLW354" s="330"/>
      <c r="BLX354" s="330"/>
      <c r="BLY354" s="330"/>
      <c r="BLZ354" s="330"/>
      <c r="BMA354" s="330"/>
      <c r="BMB354" s="330"/>
      <c r="BMC354" s="330"/>
      <c r="BMD354" s="330"/>
      <c r="BME354" s="330"/>
      <c r="BMF354" s="330"/>
      <c r="BMG354" s="330"/>
      <c r="BMH354" s="330"/>
      <c r="BMI354" s="330"/>
      <c r="BMJ354" s="330"/>
      <c r="BMK354" s="330"/>
      <c r="BML354" s="330"/>
      <c r="BMM354" s="330"/>
      <c r="BMN354" s="330"/>
      <c r="BMO354" s="330"/>
      <c r="BMP354" s="330"/>
      <c r="BMQ354" s="330"/>
      <c r="BMR354" s="330"/>
      <c r="BMS354" s="330"/>
      <c r="BMT354" s="330"/>
      <c r="BMU354" s="330"/>
      <c r="BMV354" s="330"/>
      <c r="BMW354" s="330"/>
      <c r="BMX354" s="330"/>
      <c r="BMY354" s="330"/>
      <c r="BMZ354" s="330"/>
      <c r="BNA354" s="330"/>
      <c r="BNB354" s="330"/>
      <c r="BNC354" s="330"/>
      <c r="BND354" s="330"/>
      <c r="BNE354" s="330"/>
      <c r="BNF354" s="330"/>
      <c r="BNG354" s="330"/>
      <c r="BNH354" s="330"/>
      <c r="BNI354" s="330"/>
      <c r="BNJ354" s="330"/>
      <c r="BNK354" s="330"/>
      <c r="BNL354" s="330"/>
      <c r="BNM354" s="330"/>
      <c r="BNN354" s="330"/>
      <c r="BNO354" s="330"/>
      <c r="BNP354" s="330"/>
      <c r="BNQ354" s="330"/>
      <c r="BNR354" s="330"/>
      <c r="BNS354" s="330"/>
      <c r="BNT354" s="330"/>
      <c r="BNU354" s="330"/>
      <c r="BNV354" s="330"/>
      <c r="BNW354" s="330"/>
      <c r="BNX354" s="330"/>
      <c r="BNY354" s="330"/>
      <c r="BNZ354" s="330"/>
      <c r="BOA354" s="330"/>
      <c r="BOB354" s="330"/>
      <c r="BOC354" s="330"/>
      <c r="BOD354" s="330"/>
      <c r="BOE354" s="330"/>
      <c r="BOF354" s="330"/>
      <c r="BOG354" s="330"/>
      <c r="BOH354" s="330"/>
      <c r="BOI354" s="330"/>
      <c r="BOJ354" s="330"/>
      <c r="BOK354" s="330"/>
      <c r="BOL354" s="330"/>
      <c r="BOM354" s="330"/>
      <c r="BON354" s="330"/>
      <c r="BOO354" s="330"/>
      <c r="BOP354" s="330"/>
      <c r="BOQ354" s="330"/>
      <c r="BOR354" s="330"/>
      <c r="BOS354" s="330"/>
      <c r="BOT354" s="330"/>
      <c r="BOU354" s="330"/>
      <c r="BOV354" s="330"/>
    </row>
    <row r="355" spans="1:1764" s="22" customFormat="1" ht="40.5" customHeight="1">
      <c r="A355" s="94"/>
      <c r="B355" s="384"/>
      <c r="C355" s="384"/>
      <c r="D355" s="67"/>
      <c r="E355" s="67"/>
      <c r="F355" s="67"/>
      <c r="G355" s="214" t="s">
        <v>359</v>
      </c>
      <c r="H355" s="214" t="s">
        <v>354</v>
      </c>
      <c r="I355" s="405" t="s">
        <v>358</v>
      </c>
      <c r="J355" s="505">
        <f t="shared" si="9"/>
        <v>331000</v>
      </c>
      <c r="K355" s="505">
        <v>58000</v>
      </c>
      <c r="L355" s="506">
        <v>273000</v>
      </c>
      <c r="M355" s="327"/>
      <c r="N355" s="327"/>
      <c r="O355" s="327"/>
      <c r="P355" s="327"/>
      <c r="Q355" s="114"/>
      <c r="R355" s="327"/>
      <c r="S355" s="327"/>
      <c r="T355" s="327"/>
      <c r="U355" s="327"/>
      <c r="V355" s="330"/>
      <c r="W355" s="330"/>
      <c r="X355" s="330"/>
      <c r="Y355" s="330"/>
      <c r="Z355" s="330"/>
      <c r="AA355" s="330"/>
      <c r="AB355" s="330"/>
      <c r="AC355" s="330"/>
      <c r="AD355" s="330"/>
      <c r="AE355" s="330"/>
      <c r="AF355" s="330"/>
      <c r="AG355" s="330"/>
      <c r="AH355" s="330"/>
      <c r="AI355" s="330"/>
      <c r="AJ355" s="330"/>
      <c r="AK355" s="330"/>
      <c r="AL355" s="330"/>
      <c r="AM355" s="330"/>
      <c r="AN355" s="330"/>
      <c r="AO355" s="330"/>
      <c r="AP355" s="330"/>
      <c r="AQ355" s="330"/>
      <c r="AR355" s="330"/>
      <c r="AS355" s="330"/>
      <c r="AT355" s="330"/>
      <c r="AU355" s="330"/>
      <c r="AV355" s="330"/>
      <c r="AW355" s="330"/>
      <c r="AX355" s="330"/>
      <c r="AY355" s="330"/>
      <c r="AZ355" s="330"/>
      <c r="BA355" s="330"/>
      <c r="BB355" s="330"/>
      <c r="BC355" s="330"/>
      <c r="BD355" s="330"/>
      <c r="BE355" s="330"/>
      <c r="BF355" s="330"/>
      <c r="BG355" s="330"/>
      <c r="BH355" s="330"/>
      <c r="BI355" s="330"/>
      <c r="BJ355" s="330"/>
      <c r="BK355" s="330"/>
      <c r="BL355" s="330"/>
      <c r="BM355" s="330"/>
      <c r="BN355" s="330"/>
      <c r="BO355" s="330"/>
      <c r="BP355" s="330"/>
      <c r="BQ355" s="330"/>
      <c r="BR355" s="330"/>
      <c r="BS355" s="330"/>
      <c r="BT355" s="330"/>
      <c r="BU355" s="330"/>
      <c r="BV355" s="330"/>
      <c r="BW355" s="330"/>
      <c r="BX355" s="330"/>
      <c r="BY355" s="330"/>
      <c r="BZ355" s="330"/>
      <c r="CA355" s="330"/>
      <c r="CB355" s="330"/>
      <c r="CC355" s="330"/>
      <c r="CD355" s="330"/>
      <c r="CE355" s="330"/>
      <c r="CF355" s="330"/>
      <c r="CG355" s="330"/>
      <c r="CH355" s="330"/>
      <c r="CI355" s="330"/>
      <c r="CJ355" s="330"/>
      <c r="CK355" s="330"/>
      <c r="CL355" s="330"/>
      <c r="CM355" s="330"/>
      <c r="CN355" s="330"/>
      <c r="CO355" s="330"/>
      <c r="CP355" s="330"/>
      <c r="CQ355" s="330"/>
      <c r="CR355" s="330"/>
      <c r="CS355" s="330"/>
      <c r="CT355" s="330"/>
      <c r="CU355" s="330"/>
      <c r="CV355" s="330"/>
      <c r="CW355" s="330"/>
      <c r="CX355" s="330"/>
      <c r="CY355" s="330"/>
      <c r="CZ355" s="330"/>
      <c r="DA355" s="330"/>
      <c r="DB355" s="330"/>
      <c r="DC355" s="330"/>
      <c r="DD355" s="330"/>
      <c r="DE355" s="330"/>
      <c r="DF355" s="330"/>
      <c r="DG355" s="330"/>
      <c r="DH355" s="330"/>
      <c r="DI355" s="330"/>
      <c r="DJ355" s="330"/>
      <c r="DK355" s="330"/>
      <c r="DL355" s="330"/>
      <c r="DM355" s="330"/>
      <c r="DN355" s="330"/>
      <c r="DO355" s="330"/>
      <c r="DP355" s="330"/>
      <c r="DQ355" s="330"/>
      <c r="DR355" s="330"/>
      <c r="DS355" s="330"/>
      <c r="DT355" s="330"/>
      <c r="DU355" s="330"/>
      <c r="DV355" s="330"/>
      <c r="DW355" s="330"/>
      <c r="DX355" s="330"/>
      <c r="DY355" s="330"/>
      <c r="DZ355" s="330"/>
      <c r="EA355" s="330"/>
      <c r="EB355" s="330"/>
      <c r="EC355" s="330"/>
      <c r="ED355" s="330"/>
      <c r="EE355" s="330"/>
      <c r="EF355" s="330"/>
      <c r="EG355" s="330"/>
      <c r="EH355" s="330"/>
      <c r="EI355" s="330"/>
      <c r="EJ355" s="330"/>
      <c r="EK355" s="330"/>
      <c r="EL355" s="330"/>
      <c r="EM355" s="330"/>
      <c r="EN355" s="330"/>
      <c r="EO355" s="330"/>
      <c r="EP355" s="330"/>
      <c r="EQ355" s="330"/>
      <c r="ER355" s="330"/>
      <c r="ES355" s="330"/>
      <c r="ET355" s="330"/>
      <c r="EU355" s="330"/>
      <c r="EV355" s="330"/>
      <c r="EW355" s="330"/>
      <c r="EX355" s="330"/>
      <c r="EY355" s="330"/>
      <c r="EZ355" s="330"/>
      <c r="FA355" s="330"/>
      <c r="FB355" s="330"/>
      <c r="FC355" s="330"/>
      <c r="FD355" s="330"/>
      <c r="FE355" s="330"/>
      <c r="FF355" s="330"/>
      <c r="FG355" s="330"/>
      <c r="FH355" s="330"/>
      <c r="FI355" s="330"/>
      <c r="FJ355" s="330"/>
      <c r="FK355" s="330"/>
      <c r="FL355" s="330"/>
      <c r="FM355" s="330"/>
      <c r="FN355" s="330"/>
      <c r="FO355" s="330"/>
      <c r="FP355" s="330"/>
      <c r="FQ355" s="330"/>
      <c r="FR355" s="330"/>
      <c r="FS355" s="330"/>
      <c r="FT355" s="330"/>
      <c r="FU355" s="330"/>
      <c r="FV355" s="330"/>
      <c r="FW355" s="330"/>
      <c r="FX355" s="330"/>
      <c r="FY355" s="330"/>
      <c r="FZ355" s="330"/>
      <c r="GA355" s="330"/>
      <c r="GB355" s="330"/>
      <c r="GC355" s="330"/>
      <c r="GD355" s="330"/>
      <c r="GE355" s="330"/>
      <c r="GF355" s="330"/>
      <c r="GG355" s="330"/>
      <c r="GH355" s="330"/>
      <c r="GI355" s="330"/>
      <c r="GJ355" s="330"/>
      <c r="GK355" s="330"/>
      <c r="GL355" s="330"/>
      <c r="GM355" s="330"/>
      <c r="GN355" s="330"/>
      <c r="GO355" s="330"/>
      <c r="GP355" s="330"/>
      <c r="GQ355" s="330"/>
      <c r="GR355" s="330"/>
      <c r="GS355" s="330"/>
      <c r="GT355" s="330"/>
      <c r="GU355" s="330"/>
      <c r="GV355" s="330"/>
      <c r="GW355" s="330"/>
      <c r="GX355" s="330"/>
      <c r="GY355" s="330"/>
      <c r="GZ355" s="330"/>
      <c r="HA355" s="330"/>
      <c r="HB355" s="330"/>
      <c r="HC355" s="330"/>
      <c r="HD355" s="330"/>
      <c r="HE355" s="330"/>
      <c r="HF355" s="330"/>
      <c r="HG355" s="330"/>
      <c r="HH355" s="330"/>
      <c r="HI355" s="330"/>
      <c r="HJ355" s="330"/>
      <c r="HK355" s="330"/>
      <c r="HL355" s="330"/>
      <c r="HM355" s="330"/>
      <c r="HN355" s="330"/>
      <c r="HO355" s="330"/>
      <c r="HP355" s="330"/>
      <c r="HQ355" s="330"/>
      <c r="HR355" s="330"/>
      <c r="HS355" s="330"/>
      <c r="HT355" s="330"/>
      <c r="HU355" s="330"/>
      <c r="HV355" s="330"/>
      <c r="HW355" s="330"/>
      <c r="HX355" s="330"/>
      <c r="HY355" s="330"/>
      <c r="HZ355" s="330"/>
      <c r="IA355" s="330"/>
      <c r="IB355" s="330"/>
      <c r="IC355" s="330"/>
      <c r="ID355" s="330"/>
      <c r="IE355" s="330"/>
      <c r="IF355" s="330"/>
      <c r="IG355" s="330"/>
      <c r="IH355" s="330"/>
      <c r="II355" s="330"/>
      <c r="IJ355" s="330"/>
      <c r="IK355" s="330"/>
      <c r="IL355" s="330"/>
      <c r="IM355" s="330"/>
      <c r="IN355" s="330"/>
      <c r="IO355" s="330"/>
      <c r="IP355" s="330"/>
      <c r="IQ355" s="330"/>
      <c r="IR355" s="330"/>
      <c r="IS355" s="330"/>
      <c r="IT355" s="330"/>
      <c r="IU355" s="330"/>
      <c r="IV355" s="330"/>
      <c r="IW355" s="330"/>
      <c r="IX355" s="330"/>
      <c r="IY355" s="330"/>
      <c r="IZ355" s="330"/>
      <c r="JA355" s="330"/>
      <c r="JB355" s="330"/>
      <c r="JC355" s="330"/>
      <c r="JD355" s="330"/>
      <c r="JE355" s="330"/>
      <c r="JF355" s="330"/>
      <c r="JG355" s="330"/>
      <c r="JH355" s="330"/>
      <c r="JI355" s="330"/>
      <c r="JJ355" s="330"/>
      <c r="JK355" s="330"/>
      <c r="JL355" s="330"/>
      <c r="JM355" s="330"/>
      <c r="JN355" s="330"/>
      <c r="JO355" s="330"/>
      <c r="JP355" s="330"/>
      <c r="JQ355" s="330"/>
      <c r="JR355" s="330"/>
      <c r="JS355" s="330"/>
      <c r="JT355" s="330"/>
      <c r="JU355" s="330"/>
      <c r="JV355" s="330"/>
      <c r="JW355" s="330"/>
      <c r="JX355" s="330"/>
      <c r="JY355" s="330"/>
      <c r="JZ355" s="330"/>
      <c r="KA355" s="330"/>
      <c r="KB355" s="330"/>
      <c r="KC355" s="330"/>
      <c r="KD355" s="330"/>
      <c r="KE355" s="330"/>
      <c r="KF355" s="330"/>
      <c r="KG355" s="330"/>
      <c r="KH355" s="330"/>
      <c r="KI355" s="330"/>
      <c r="KJ355" s="330"/>
      <c r="KK355" s="330"/>
      <c r="KL355" s="330"/>
      <c r="KM355" s="330"/>
      <c r="KN355" s="330"/>
      <c r="KO355" s="330"/>
      <c r="KP355" s="330"/>
      <c r="KQ355" s="330"/>
      <c r="KR355" s="330"/>
      <c r="KS355" s="330"/>
      <c r="KT355" s="330"/>
      <c r="KU355" s="330"/>
      <c r="KV355" s="330"/>
      <c r="KW355" s="330"/>
      <c r="KX355" s="330"/>
      <c r="KY355" s="330"/>
      <c r="KZ355" s="330"/>
      <c r="LA355" s="330"/>
      <c r="LB355" s="330"/>
      <c r="LC355" s="330"/>
      <c r="LD355" s="330"/>
      <c r="LE355" s="330"/>
      <c r="LF355" s="330"/>
      <c r="LG355" s="330"/>
      <c r="LH355" s="330"/>
      <c r="LI355" s="330"/>
      <c r="LJ355" s="330"/>
      <c r="LK355" s="330"/>
      <c r="LL355" s="330"/>
      <c r="LM355" s="330"/>
      <c r="LN355" s="330"/>
      <c r="LO355" s="330"/>
      <c r="LP355" s="330"/>
      <c r="LQ355" s="330"/>
      <c r="LR355" s="330"/>
      <c r="LS355" s="330"/>
      <c r="LT355" s="330"/>
      <c r="LU355" s="330"/>
      <c r="LV355" s="330"/>
      <c r="LW355" s="330"/>
      <c r="LX355" s="330"/>
      <c r="LY355" s="330"/>
      <c r="LZ355" s="330"/>
      <c r="MA355" s="330"/>
      <c r="MB355" s="330"/>
      <c r="MC355" s="330"/>
      <c r="MD355" s="330"/>
      <c r="ME355" s="330"/>
      <c r="MF355" s="330"/>
      <c r="MG355" s="330"/>
      <c r="MH355" s="330"/>
      <c r="MI355" s="330"/>
      <c r="MJ355" s="330"/>
      <c r="MK355" s="330"/>
      <c r="ML355" s="330"/>
      <c r="MM355" s="330"/>
      <c r="MN355" s="330"/>
      <c r="MO355" s="330"/>
      <c r="MP355" s="330"/>
      <c r="MQ355" s="330"/>
      <c r="MR355" s="330"/>
      <c r="MS355" s="330"/>
      <c r="MT355" s="330"/>
      <c r="MU355" s="330"/>
      <c r="MV355" s="330"/>
      <c r="MW355" s="330"/>
      <c r="MX355" s="330"/>
      <c r="MY355" s="330"/>
      <c r="MZ355" s="330"/>
      <c r="NA355" s="330"/>
      <c r="NB355" s="330"/>
      <c r="NC355" s="330"/>
      <c r="ND355" s="330"/>
      <c r="NE355" s="330"/>
      <c r="NF355" s="330"/>
      <c r="NG355" s="330"/>
      <c r="NH355" s="330"/>
      <c r="NI355" s="330"/>
      <c r="NJ355" s="330"/>
      <c r="NK355" s="330"/>
      <c r="NL355" s="330"/>
      <c r="NM355" s="330"/>
      <c r="NN355" s="330"/>
      <c r="NO355" s="330"/>
      <c r="NP355" s="330"/>
      <c r="NQ355" s="330"/>
      <c r="NR355" s="330"/>
      <c r="NS355" s="330"/>
      <c r="NT355" s="330"/>
      <c r="NU355" s="330"/>
      <c r="NV355" s="330"/>
      <c r="NW355" s="330"/>
      <c r="NX355" s="330"/>
      <c r="NY355" s="330"/>
      <c r="NZ355" s="330"/>
      <c r="OA355" s="330"/>
      <c r="OB355" s="330"/>
      <c r="OC355" s="330"/>
      <c r="OD355" s="330"/>
      <c r="OE355" s="330"/>
      <c r="OF355" s="330"/>
      <c r="OG355" s="330"/>
      <c r="OH355" s="330"/>
      <c r="OI355" s="330"/>
      <c r="OJ355" s="330"/>
      <c r="OK355" s="330"/>
      <c r="OL355" s="330"/>
      <c r="OM355" s="330"/>
      <c r="ON355" s="330"/>
      <c r="OO355" s="330"/>
      <c r="OP355" s="330"/>
      <c r="OQ355" s="330"/>
      <c r="OR355" s="330"/>
      <c r="OS355" s="330"/>
      <c r="OT355" s="330"/>
      <c r="OU355" s="330"/>
      <c r="OV355" s="330"/>
      <c r="OW355" s="330"/>
      <c r="OX355" s="330"/>
      <c r="OY355" s="330"/>
      <c r="OZ355" s="330"/>
      <c r="PA355" s="330"/>
      <c r="PB355" s="330"/>
      <c r="PC355" s="330"/>
      <c r="PD355" s="330"/>
      <c r="PE355" s="330"/>
      <c r="PF355" s="330"/>
      <c r="PG355" s="330"/>
      <c r="PH355" s="330"/>
      <c r="PI355" s="330"/>
      <c r="PJ355" s="330"/>
      <c r="PK355" s="330"/>
      <c r="PL355" s="330"/>
      <c r="PM355" s="330"/>
      <c r="PN355" s="330"/>
      <c r="PO355" s="330"/>
      <c r="PP355" s="330"/>
      <c r="PQ355" s="330"/>
      <c r="PR355" s="330"/>
      <c r="PS355" s="330"/>
      <c r="PT355" s="330"/>
      <c r="PU355" s="330"/>
      <c r="PV355" s="330"/>
      <c r="PW355" s="330"/>
      <c r="PX355" s="330"/>
      <c r="PY355" s="330"/>
      <c r="PZ355" s="330"/>
      <c r="QA355" s="330"/>
      <c r="QB355" s="330"/>
      <c r="QC355" s="330"/>
      <c r="QD355" s="330"/>
      <c r="QE355" s="330"/>
      <c r="QF355" s="330"/>
      <c r="QG355" s="330"/>
      <c r="QH355" s="330"/>
      <c r="QI355" s="330"/>
      <c r="QJ355" s="330"/>
      <c r="QK355" s="330"/>
      <c r="QL355" s="330"/>
      <c r="QM355" s="330"/>
      <c r="QN355" s="330"/>
      <c r="QO355" s="330"/>
      <c r="QP355" s="330"/>
      <c r="QQ355" s="330"/>
      <c r="QR355" s="330"/>
      <c r="QS355" s="330"/>
      <c r="QT355" s="330"/>
      <c r="QU355" s="330"/>
      <c r="QV355" s="330"/>
      <c r="QW355" s="330"/>
      <c r="QX355" s="330"/>
      <c r="QY355" s="330"/>
      <c r="QZ355" s="330"/>
      <c r="RA355" s="330"/>
      <c r="RB355" s="330"/>
      <c r="RC355" s="330"/>
      <c r="RD355" s="330"/>
      <c r="RE355" s="330"/>
      <c r="RF355" s="330"/>
      <c r="RG355" s="330"/>
      <c r="RH355" s="330"/>
      <c r="RI355" s="330"/>
      <c r="RJ355" s="330"/>
      <c r="RK355" s="330"/>
      <c r="RL355" s="330"/>
      <c r="RM355" s="330"/>
      <c r="RN355" s="330"/>
      <c r="RO355" s="330"/>
      <c r="RP355" s="330"/>
      <c r="RQ355" s="330"/>
      <c r="RR355" s="330"/>
      <c r="RS355" s="330"/>
      <c r="RT355" s="330"/>
      <c r="RU355" s="330"/>
      <c r="RV355" s="330"/>
      <c r="RW355" s="330"/>
      <c r="RX355" s="330"/>
      <c r="RY355" s="330"/>
      <c r="RZ355" s="330"/>
      <c r="SA355" s="330"/>
      <c r="SB355" s="330"/>
      <c r="SC355" s="330"/>
      <c r="SD355" s="330"/>
      <c r="SE355" s="330"/>
      <c r="SF355" s="330"/>
      <c r="SG355" s="330"/>
      <c r="SH355" s="330"/>
      <c r="SI355" s="330"/>
      <c r="SJ355" s="330"/>
      <c r="SK355" s="330"/>
      <c r="SL355" s="330"/>
      <c r="SM355" s="330"/>
      <c r="SN355" s="330"/>
      <c r="SO355" s="330"/>
      <c r="SP355" s="330"/>
      <c r="SQ355" s="330"/>
      <c r="SR355" s="330"/>
      <c r="SS355" s="330"/>
      <c r="ST355" s="330"/>
      <c r="SU355" s="330"/>
      <c r="SV355" s="330"/>
      <c r="SW355" s="330"/>
      <c r="SX355" s="330"/>
      <c r="SY355" s="330"/>
      <c r="SZ355" s="330"/>
      <c r="TA355" s="330"/>
      <c r="TB355" s="330"/>
      <c r="TC355" s="330"/>
      <c r="TD355" s="330"/>
      <c r="TE355" s="330"/>
      <c r="TF355" s="330"/>
      <c r="TG355" s="330"/>
      <c r="TH355" s="330"/>
      <c r="TI355" s="330"/>
      <c r="TJ355" s="330"/>
      <c r="TK355" s="330"/>
      <c r="TL355" s="330"/>
      <c r="TM355" s="330"/>
      <c r="TN355" s="330"/>
      <c r="TO355" s="330"/>
      <c r="TP355" s="330"/>
      <c r="TQ355" s="330"/>
      <c r="TR355" s="330"/>
      <c r="TS355" s="330"/>
      <c r="TT355" s="330"/>
      <c r="TU355" s="330"/>
      <c r="TV355" s="330"/>
      <c r="TW355" s="330"/>
      <c r="TX355" s="330"/>
      <c r="TY355" s="330"/>
      <c r="TZ355" s="330"/>
      <c r="UA355" s="330"/>
      <c r="UB355" s="330"/>
      <c r="UC355" s="330"/>
      <c r="UD355" s="330"/>
      <c r="UE355" s="330"/>
      <c r="UF355" s="330"/>
      <c r="UG355" s="330"/>
      <c r="UH355" s="330"/>
      <c r="UI355" s="330"/>
      <c r="UJ355" s="330"/>
      <c r="UK355" s="330"/>
      <c r="UL355" s="330"/>
      <c r="UM355" s="330"/>
      <c r="UN355" s="330"/>
      <c r="UO355" s="330"/>
      <c r="UP355" s="330"/>
      <c r="UQ355" s="330"/>
      <c r="UR355" s="330"/>
      <c r="US355" s="330"/>
      <c r="UT355" s="330"/>
      <c r="UU355" s="330"/>
      <c r="UV355" s="330"/>
      <c r="UW355" s="330"/>
      <c r="UX355" s="330"/>
      <c r="UY355" s="330"/>
      <c r="UZ355" s="330"/>
      <c r="VA355" s="330"/>
      <c r="VB355" s="330"/>
      <c r="VC355" s="330"/>
      <c r="VD355" s="330"/>
      <c r="VE355" s="330"/>
      <c r="VF355" s="330"/>
      <c r="VG355" s="330"/>
      <c r="VH355" s="330"/>
      <c r="VI355" s="330"/>
      <c r="VJ355" s="330"/>
      <c r="VK355" s="330"/>
      <c r="VL355" s="330"/>
      <c r="VM355" s="330"/>
      <c r="VN355" s="330"/>
      <c r="VO355" s="330"/>
      <c r="VP355" s="330"/>
      <c r="VQ355" s="330"/>
      <c r="VR355" s="330"/>
      <c r="VS355" s="330"/>
      <c r="VT355" s="330"/>
      <c r="VU355" s="330"/>
      <c r="VV355" s="330"/>
      <c r="VW355" s="330"/>
      <c r="VX355" s="330"/>
      <c r="VY355" s="330"/>
      <c r="VZ355" s="330"/>
      <c r="WA355" s="330"/>
      <c r="WB355" s="330"/>
      <c r="WC355" s="330"/>
      <c r="WD355" s="330"/>
      <c r="WE355" s="330"/>
      <c r="WF355" s="330"/>
      <c r="WG355" s="330"/>
      <c r="WH355" s="330"/>
      <c r="WI355" s="330"/>
      <c r="WJ355" s="330"/>
      <c r="WK355" s="330"/>
      <c r="WL355" s="330"/>
      <c r="WM355" s="330"/>
      <c r="WN355" s="330"/>
      <c r="WO355" s="330"/>
      <c r="WP355" s="330"/>
      <c r="WQ355" s="330"/>
      <c r="WR355" s="330"/>
      <c r="WS355" s="330"/>
      <c r="WT355" s="330"/>
      <c r="WU355" s="330"/>
      <c r="WV355" s="330"/>
      <c r="WW355" s="330"/>
      <c r="WX355" s="330"/>
      <c r="WY355" s="330"/>
      <c r="WZ355" s="330"/>
      <c r="XA355" s="330"/>
      <c r="XB355" s="330"/>
      <c r="XC355" s="330"/>
      <c r="XD355" s="330"/>
      <c r="XE355" s="330"/>
      <c r="XF355" s="330"/>
      <c r="XG355" s="330"/>
      <c r="XH355" s="330"/>
      <c r="XI355" s="330"/>
      <c r="XJ355" s="330"/>
      <c r="XK355" s="330"/>
      <c r="XL355" s="330"/>
      <c r="XM355" s="330"/>
      <c r="XN355" s="330"/>
      <c r="XO355" s="330"/>
      <c r="XP355" s="330"/>
      <c r="XQ355" s="330"/>
      <c r="XR355" s="330"/>
      <c r="XS355" s="330"/>
      <c r="XT355" s="330"/>
      <c r="XU355" s="330"/>
      <c r="XV355" s="330"/>
      <c r="XW355" s="330"/>
      <c r="XX355" s="330"/>
      <c r="XY355" s="330"/>
      <c r="XZ355" s="330"/>
      <c r="YA355" s="330"/>
      <c r="YB355" s="330"/>
      <c r="YC355" s="330"/>
      <c r="YD355" s="330"/>
      <c r="YE355" s="330"/>
      <c r="YF355" s="330"/>
      <c r="YG355" s="330"/>
      <c r="YH355" s="330"/>
      <c r="YI355" s="330"/>
      <c r="YJ355" s="330"/>
      <c r="YK355" s="330"/>
      <c r="YL355" s="330"/>
      <c r="YM355" s="330"/>
      <c r="YN355" s="330"/>
      <c r="YO355" s="330"/>
      <c r="YP355" s="330"/>
      <c r="YQ355" s="330"/>
      <c r="YR355" s="330"/>
      <c r="YS355" s="330"/>
      <c r="YT355" s="330"/>
      <c r="YU355" s="330"/>
      <c r="YV355" s="330"/>
      <c r="YW355" s="330"/>
      <c r="YX355" s="330"/>
      <c r="YY355" s="330"/>
      <c r="YZ355" s="330"/>
      <c r="ZA355" s="330"/>
      <c r="ZB355" s="330"/>
      <c r="ZC355" s="330"/>
      <c r="ZD355" s="330"/>
      <c r="ZE355" s="330"/>
      <c r="ZF355" s="330"/>
      <c r="ZG355" s="330"/>
      <c r="ZH355" s="330"/>
      <c r="ZI355" s="330"/>
      <c r="ZJ355" s="330"/>
      <c r="ZK355" s="330"/>
      <c r="ZL355" s="330"/>
      <c r="ZM355" s="330"/>
      <c r="ZN355" s="330"/>
      <c r="ZO355" s="330"/>
      <c r="ZP355" s="330"/>
      <c r="ZQ355" s="330"/>
      <c r="ZR355" s="330"/>
      <c r="ZS355" s="330"/>
      <c r="ZT355" s="330"/>
      <c r="ZU355" s="330"/>
      <c r="ZV355" s="330"/>
      <c r="ZW355" s="330"/>
      <c r="ZX355" s="330"/>
      <c r="ZY355" s="330"/>
      <c r="ZZ355" s="330"/>
      <c r="AAA355" s="330"/>
      <c r="AAB355" s="330"/>
      <c r="AAC355" s="330"/>
      <c r="AAD355" s="330"/>
      <c r="AAE355" s="330"/>
      <c r="AAF355" s="330"/>
      <c r="AAG355" s="330"/>
      <c r="AAH355" s="330"/>
      <c r="AAI355" s="330"/>
      <c r="AAJ355" s="330"/>
      <c r="AAK355" s="330"/>
      <c r="AAL355" s="330"/>
      <c r="AAM355" s="330"/>
      <c r="AAN355" s="330"/>
      <c r="AAO355" s="330"/>
      <c r="AAP355" s="330"/>
      <c r="AAQ355" s="330"/>
      <c r="AAR355" s="330"/>
      <c r="AAS355" s="330"/>
      <c r="AAT355" s="330"/>
      <c r="AAU355" s="330"/>
      <c r="AAV355" s="330"/>
      <c r="AAW355" s="330"/>
      <c r="AAX355" s="330"/>
      <c r="AAY355" s="330"/>
      <c r="AAZ355" s="330"/>
      <c r="ABA355" s="330"/>
      <c r="ABB355" s="330"/>
      <c r="ABC355" s="330"/>
      <c r="ABD355" s="330"/>
      <c r="ABE355" s="330"/>
      <c r="ABF355" s="330"/>
      <c r="ABG355" s="330"/>
      <c r="ABH355" s="330"/>
      <c r="ABI355" s="330"/>
      <c r="ABJ355" s="330"/>
      <c r="ABK355" s="330"/>
      <c r="ABL355" s="330"/>
      <c r="ABM355" s="330"/>
      <c r="ABN355" s="330"/>
      <c r="ABO355" s="330"/>
      <c r="ABP355" s="330"/>
      <c r="ABQ355" s="330"/>
      <c r="ABR355" s="330"/>
      <c r="ABS355" s="330"/>
      <c r="ABT355" s="330"/>
      <c r="ABU355" s="330"/>
      <c r="ABV355" s="330"/>
      <c r="ABW355" s="330"/>
      <c r="ABX355" s="330"/>
      <c r="ABY355" s="330"/>
      <c r="ABZ355" s="330"/>
      <c r="ACA355" s="330"/>
      <c r="ACB355" s="330"/>
      <c r="ACC355" s="330"/>
      <c r="ACD355" s="330"/>
      <c r="ACE355" s="330"/>
      <c r="ACF355" s="330"/>
      <c r="ACG355" s="330"/>
      <c r="ACH355" s="330"/>
      <c r="ACI355" s="330"/>
      <c r="ACJ355" s="330"/>
      <c r="ACK355" s="330"/>
      <c r="ACL355" s="330"/>
      <c r="ACM355" s="330"/>
      <c r="ACN355" s="330"/>
      <c r="ACO355" s="330"/>
      <c r="ACP355" s="330"/>
      <c r="ACQ355" s="330"/>
      <c r="ACR355" s="330"/>
      <c r="ACS355" s="330"/>
      <c r="ACT355" s="330"/>
      <c r="ACU355" s="330"/>
      <c r="ACV355" s="330"/>
      <c r="ACW355" s="330"/>
      <c r="ACX355" s="330"/>
      <c r="ACY355" s="330"/>
      <c r="ACZ355" s="330"/>
      <c r="ADA355" s="330"/>
      <c r="ADB355" s="330"/>
      <c r="ADC355" s="330"/>
      <c r="ADD355" s="330"/>
      <c r="ADE355" s="330"/>
      <c r="ADF355" s="330"/>
      <c r="ADG355" s="330"/>
      <c r="ADH355" s="330"/>
      <c r="ADI355" s="330"/>
      <c r="ADJ355" s="330"/>
      <c r="ADK355" s="330"/>
      <c r="ADL355" s="330"/>
      <c r="ADM355" s="330"/>
      <c r="ADN355" s="330"/>
      <c r="ADO355" s="330"/>
      <c r="ADP355" s="330"/>
      <c r="ADQ355" s="330"/>
      <c r="ADR355" s="330"/>
      <c r="ADS355" s="330"/>
      <c r="ADT355" s="330"/>
      <c r="ADU355" s="330"/>
      <c r="ADV355" s="330"/>
      <c r="ADW355" s="330"/>
      <c r="ADX355" s="330"/>
      <c r="ADY355" s="330"/>
      <c r="ADZ355" s="330"/>
      <c r="AEA355" s="330"/>
      <c r="AEB355" s="330"/>
      <c r="AEC355" s="330"/>
      <c r="AED355" s="330"/>
      <c r="AEE355" s="330"/>
      <c r="AEF355" s="330"/>
      <c r="AEG355" s="330"/>
      <c r="AEH355" s="330"/>
      <c r="AEI355" s="330"/>
      <c r="AEJ355" s="330"/>
      <c r="AEK355" s="330"/>
      <c r="AEL355" s="330"/>
      <c r="AEM355" s="330"/>
      <c r="AEN355" s="330"/>
      <c r="AEO355" s="330"/>
      <c r="AEP355" s="330"/>
      <c r="AEQ355" s="330"/>
      <c r="AER355" s="330"/>
      <c r="AES355" s="330"/>
      <c r="AET355" s="330"/>
      <c r="AEU355" s="330"/>
      <c r="AEV355" s="330"/>
      <c r="AEW355" s="330"/>
      <c r="AEX355" s="330"/>
      <c r="AEY355" s="330"/>
      <c r="AEZ355" s="330"/>
      <c r="AFA355" s="330"/>
      <c r="AFB355" s="330"/>
      <c r="AFC355" s="330"/>
      <c r="AFD355" s="330"/>
      <c r="AFE355" s="330"/>
      <c r="AFF355" s="330"/>
      <c r="AFG355" s="330"/>
      <c r="AFH355" s="330"/>
      <c r="AFI355" s="330"/>
      <c r="AFJ355" s="330"/>
      <c r="AFK355" s="330"/>
      <c r="AFL355" s="330"/>
      <c r="AFM355" s="330"/>
      <c r="AFN355" s="330"/>
      <c r="AFO355" s="330"/>
      <c r="AFP355" s="330"/>
      <c r="AFQ355" s="330"/>
      <c r="AFR355" s="330"/>
      <c r="AFS355" s="330"/>
      <c r="AFT355" s="330"/>
      <c r="AFU355" s="330"/>
      <c r="AFV355" s="330"/>
      <c r="AFW355" s="330"/>
      <c r="AFX355" s="330"/>
      <c r="AFY355" s="330"/>
      <c r="AFZ355" s="330"/>
      <c r="AGA355" s="330"/>
      <c r="AGB355" s="330"/>
      <c r="AGC355" s="330"/>
      <c r="AGD355" s="330"/>
      <c r="AGE355" s="330"/>
      <c r="AGF355" s="330"/>
      <c r="AGG355" s="330"/>
      <c r="AGH355" s="330"/>
      <c r="AGI355" s="330"/>
      <c r="AGJ355" s="330"/>
      <c r="AGK355" s="330"/>
      <c r="AGL355" s="330"/>
      <c r="AGM355" s="330"/>
      <c r="AGN355" s="330"/>
      <c r="AGO355" s="330"/>
      <c r="AGP355" s="330"/>
      <c r="AGQ355" s="330"/>
      <c r="AGR355" s="330"/>
      <c r="AGS355" s="330"/>
      <c r="AGT355" s="330"/>
      <c r="AGU355" s="330"/>
      <c r="AGV355" s="330"/>
      <c r="AGW355" s="330"/>
      <c r="AGX355" s="330"/>
      <c r="AGY355" s="330"/>
      <c r="AGZ355" s="330"/>
      <c r="AHA355" s="330"/>
      <c r="AHB355" s="330"/>
      <c r="AHC355" s="330"/>
      <c r="AHD355" s="330"/>
      <c r="AHE355" s="330"/>
      <c r="AHF355" s="330"/>
      <c r="AHG355" s="330"/>
      <c r="AHH355" s="330"/>
      <c r="AHI355" s="330"/>
      <c r="AHJ355" s="330"/>
      <c r="AHK355" s="330"/>
      <c r="AHL355" s="330"/>
      <c r="AHM355" s="330"/>
      <c r="AHN355" s="330"/>
      <c r="AHO355" s="330"/>
      <c r="AHP355" s="330"/>
      <c r="AHQ355" s="330"/>
      <c r="AHR355" s="330"/>
      <c r="AHS355" s="330"/>
      <c r="AHT355" s="330"/>
      <c r="AHU355" s="330"/>
      <c r="AHV355" s="330"/>
      <c r="AHW355" s="330"/>
      <c r="AHX355" s="330"/>
      <c r="AHY355" s="330"/>
      <c r="AHZ355" s="330"/>
      <c r="AIA355" s="330"/>
      <c r="AIB355" s="330"/>
      <c r="AIC355" s="330"/>
      <c r="AID355" s="330"/>
      <c r="AIE355" s="330"/>
      <c r="AIF355" s="330"/>
      <c r="AIG355" s="330"/>
      <c r="AIH355" s="330"/>
      <c r="AII355" s="330"/>
      <c r="AIJ355" s="330"/>
      <c r="AIK355" s="330"/>
      <c r="AIL355" s="330"/>
      <c r="AIM355" s="330"/>
      <c r="AIN355" s="330"/>
      <c r="AIO355" s="330"/>
      <c r="AIP355" s="330"/>
      <c r="AIQ355" s="330"/>
      <c r="AIR355" s="330"/>
      <c r="AIS355" s="330"/>
      <c r="AIT355" s="330"/>
      <c r="AIU355" s="330"/>
      <c r="AIV355" s="330"/>
      <c r="AIW355" s="330"/>
      <c r="AIX355" s="330"/>
      <c r="AIY355" s="330"/>
      <c r="AIZ355" s="330"/>
      <c r="AJA355" s="330"/>
      <c r="AJB355" s="330"/>
      <c r="AJC355" s="330"/>
      <c r="AJD355" s="330"/>
      <c r="AJE355" s="330"/>
      <c r="AJF355" s="330"/>
      <c r="AJG355" s="330"/>
      <c r="AJH355" s="330"/>
      <c r="AJI355" s="330"/>
      <c r="AJJ355" s="330"/>
      <c r="AJK355" s="330"/>
      <c r="AJL355" s="330"/>
      <c r="AJM355" s="330"/>
      <c r="AJN355" s="330"/>
      <c r="AJO355" s="330"/>
      <c r="AJP355" s="330"/>
      <c r="AJQ355" s="330"/>
      <c r="AJR355" s="330"/>
      <c r="AJS355" s="330"/>
      <c r="AJT355" s="330"/>
      <c r="AJU355" s="330"/>
      <c r="AJV355" s="330"/>
      <c r="AJW355" s="330"/>
      <c r="AJX355" s="330"/>
      <c r="AJY355" s="330"/>
      <c r="AJZ355" s="330"/>
      <c r="AKA355" s="330"/>
      <c r="AKB355" s="330"/>
      <c r="AKC355" s="330"/>
      <c r="AKD355" s="330"/>
      <c r="AKE355" s="330"/>
      <c r="AKF355" s="330"/>
      <c r="AKG355" s="330"/>
      <c r="AKH355" s="330"/>
      <c r="AKI355" s="330"/>
      <c r="AKJ355" s="330"/>
      <c r="AKK355" s="330"/>
      <c r="AKL355" s="330"/>
      <c r="AKM355" s="330"/>
      <c r="AKN355" s="330"/>
      <c r="AKO355" s="330"/>
      <c r="AKP355" s="330"/>
      <c r="AKQ355" s="330"/>
      <c r="AKR355" s="330"/>
      <c r="AKS355" s="330"/>
      <c r="AKT355" s="330"/>
      <c r="AKU355" s="330"/>
      <c r="AKV355" s="330"/>
      <c r="AKW355" s="330"/>
      <c r="AKX355" s="330"/>
      <c r="AKY355" s="330"/>
      <c r="AKZ355" s="330"/>
      <c r="ALA355" s="330"/>
      <c r="ALB355" s="330"/>
      <c r="ALC355" s="330"/>
      <c r="ALD355" s="330"/>
      <c r="ALE355" s="330"/>
      <c r="ALF355" s="330"/>
      <c r="ALG355" s="330"/>
      <c r="ALH355" s="330"/>
      <c r="ALI355" s="330"/>
      <c r="ALJ355" s="330"/>
      <c r="ALK355" s="330"/>
      <c r="ALL355" s="330"/>
      <c r="ALM355" s="330"/>
      <c r="ALN355" s="330"/>
      <c r="ALO355" s="330"/>
      <c r="ALP355" s="330"/>
      <c r="ALQ355" s="330"/>
      <c r="ALR355" s="330"/>
      <c r="ALS355" s="330"/>
      <c r="ALT355" s="330"/>
      <c r="ALU355" s="330"/>
      <c r="ALV355" s="330"/>
      <c r="ALW355" s="330"/>
      <c r="ALX355" s="330"/>
      <c r="ALY355" s="330"/>
      <c r="ALZ355" s="330"/>
      <c r="AMA355" s="330"/>
      <c r="AMB355" s="330"/>
      <c r="AMC355" s="330"/>
      <c r="AMD355" s="330"/>
      <c r="AME355" s="330"/>
      <c r="AMF355" s="330"/>
      <c r="AMG355" s="330"/>
      <c r="AMH355" s="330"/>
      <c r="AMI355" s="330"/>
      <c r="AMJ355" s="330"/>
      <c r="AMK355" s="330"/>
      <c r="AML355" s="330"/>
      <c r="AMM355" s="330"/>
      <c r="AMN355" s="330"/>
      <c r="AMO355" s="330"/>
      <c r="AMP355" s="330"/>
      <c r="AMQ355" s="330"/>
      <c r="AMR355" s="330"/>
      <c r="AMS355" s="330"/>
      <c r="AMT355" s="330"/>
      <c r="AMU355" s="330"/>
      <c r="AMV355" s="330"/>
      <c r="AMW355" s="330"/>
      <c r="AMX355" s="330"/>
      <c r="AMY355" s="330"/>
      <c r="AMZ355" s="330"/>
      <c r="ANA355" s="330"/>
      <c r="ANB355" s="330"/>
      <c r="ANC355" s="330"/>
      <c r="AND355" s="330"/>
      <c r="ANE355" s="330"/>
      <c r="ANF355" s="330"/>
      <c r="ANG355" s="330"/>
      <c r="ANH355" s="330"/>
      <c r="ANI355" s="330"/>
      <c r="ANJ355" s="330"/>
      <c r="ANK355" s="330"/>
      <c r="ANL355" s="330"/>
      <c r="ANM355" s="330"/>
      <c r="ANN355" s="330"/>
      <c r="ANO355" s="330"/>
      <c r="ANP355" s="330"/>
      <c r="ANQ355" s="330"/>
      <c r="ANR355" s="330"/>
      <c r="ANS355" s="330"/>
      <c r="ANT355" s="330"/>
      <c r="ANU355" s="330"/>
      <c r="ANV355" s="330"/>
      <c r="ANW355" s="330"/>
      <c r="ANX355" s="330"/>
      <c r="ANY355" s="330"/>
      <c r="ANZ355" s="330"/>
      <c r="AOA355" s="330"/>
      <c r="AOB355" s="330"/>
      <c r="AOC355" s="330"/>
      <c r="AOD355" s="330"/>
      <c r="AOE355" s="330"/>
      <c r="AOF355" s="330"/>
      <c r="AOG355" s="330"/>
      <c r="AOH355" s="330"/>
      <c r="AOI355" s="330"/>
      <c r="AOJ355" s="330"/>
      <c r="AOK355" s="330"/>
      <c r="AOL355" s="330"/>
      <c r="AOM355" s="330"/>
      <c r="AON355" s="330"/>
      <c r="AOO355" s="330"/>
      <c r="AOP355" s="330"/>
      <c r="AOQ355" s="330"/>
      <c r="AOR355" s="330"/>
      <c r="AOS355" s="330"/>
      <c r="AOT355" s="330"/>
      <c r="AOU355" s="330"/>
      <c r="AOV355" s="330"/>
      <c r="AOW355" s="330"/>
      <c r="AOX355" s="330"/>
      <c r="AOY355" s="330"/>
      <c r="AOZ355" s="330"/>
      <c r="APA355" s="330"/>
      <c r="APB355" s="330"/>
      <c r="APC355" s="330"/>
      <c r="APD355" s="330"/>
      <c r="APE355" s="330"/>
      <c r="APF355" s="330"/>
      <c r="APG355" s="330"/>
      <c r="APH355" s="330"/>
      <c r="API355" s="330"/>
      <c r="APJ355" s="330"/>
      <c r="APK355" s="330"/>
      <c r="APL355" s="330"/>
      <c r="APM355" s="330"/>
      <c r="APN355" s="330"/>
      <c r="APO355" s="330"/>
      <c r="APP355" s="330"/>
      <c r="APQ355" s="330"/>
      <c r="APR355" s="330"/>
      <c r="APS355" s="330"/>
      <c r="APT355" s="330"/>
      <c r="APU355" s="330"/>
      <c r="APV355" s="330"/>
      <c r="APW355" s="330"/>
      <c r="APX355" s="330"/>
      <c r="APY355" s="330"/>
      <c r="APZ355" s="330"/>
      <c r="AQA355" s="330"/>
      <c r="AQB355" s="330"/>
      <c r="AQC355" s="330"/>
      <c r="AQD355" s="330"/>
      <c r="AQE355" s="330"/>
      <c r="AQF355" s="330"/>
      <c r="AQG355" s="330"/>
      <c r="AQH355" s="330"/>
      <c r="AQI355" s="330"/>
      <c r="AQJ355" s="330"/>
      <c r="AQK355" s="330"/>
      <c r="AQL355" s="330"/>
      <c r="AQM355" s="330"/>
      <c r="AQN355" s="330"/>
      <c r="AQO355" s="330"/>
      <c r="AQP355" s="330"/>
      <c r="AQQ355" s="330"/>
      <c r="AQR355" s="330"/>
      <c r="AQS355" s="330"/>
      <c r="AQT355" s="330"/>
      <c r="AQU355" s="330"/>
      <c r="AQV355" s="330"/>
      <c r="AQW355" s="330"/>
      <c r="AQX355" s="330"/>
      <c r="AQY355" s="330"/>
      <c r="AQZ355" s="330"/>
      <c r="ARA355" s="330"/>
      <c r="ARB355" s="330"/>
      <c r="ARC355" s="330"/>
      <c r="ARD355" s="330"/>
      <c r="ARE355" s="330"/>
      <c r="ARF355" s="330"/>
      <c r="ARG355" s="330"/>
      <c r="ARH355" s="330"/>
      <c r="ARI355" s="330"/>
      <c r="ARJ355" s="330"/>
      <c r="ARK355" s="330"/>
      <c r="ARL355" s="330"/>
      <c r="ARM355" s="330"/>
      <c r="ARN355" s="330"/>
      <c r="ARO355" s="330"/>
      <c r="ARP355" s="330"/>
      <c r="ARQ355" s="330"/>
      <c r="ARR355" s="330"/>
      <c r="ARS355" s="330"/>
      <c r="ART355" s="330"/>
      <c r="ARU355" s="330"/>
      <c r="ARV355" s="330"/>
      <c r="ARW355" s="330"/>
      <c r="ARX355" s="330"/>
      <c r="ARY355" s="330"/>
      <c r="ARZ355" s="330"/>
      <c r="ASA355" s="330"/>
      <c r="ASB355" s="330"/>
      <c r="ASC355" s="330"/>
      <c r="ASD355" s="330"/>
      <c r="ASE355" s="330"/>
      <c r="ASF355" s="330"/>
      <c r="ASG355" s="330"/>
      <c r="ASH355" s="330"/>
      <c r="ASI355" s="330"/>
      <c r="ASJ355" s="330"/>
      <c r="ASK355" s="330"/>
      <c r="ASL355" s="330"/>
      <c r="ASM355" s="330"/>
      <c r="ASN355" s="330"/>
      <c r="ASO355" s="330"/>
      <c r="ASP355" s="330"/>
      <c r="ASQ355" s="330"/>
      <c r="ASR355" s="330"/>
      <c r="ASS355" s="330"/>
      <c r="AST355" s="330"/>
      <c r="ASU355" s="330"/>
      <c r="ASV355" s="330"/>
      <c r="ASW355" s="330"/>
      <c r="ASX355" s="330"/>
      <c r="ASY355" s="330"/>
      <c r="ASZ355" s="330"/>
      <c r="ATA355" s="330"/>
      <c r="ATB355" s="330"/>
      <c r="ATC355" s="330"/>
      <c r="ATD355" s="330"/>
      <c r="ATE355" s="330"/>
      <c r="ATF355" s="330"/>
      <c r="ATG355" s="330"/>
      <c r="ATH355" s="330"/>
      <c r="ATI355" s="330"/>
      <c r="ATJ355" s="330"/>
      <c r="ATK355" s="330"/>
      <c r="ATL355" s="330"/>
      <c r="ATM355" s="330"/>
      <c r="ATN355" s="330"/>
      <c r="ATO355" s="330"/>
      <c r="ATP355" s="330"/>
      <c r="ATQ355" s="330"/>
      <c r="ATR355" s="330"/>
      <c r="ATS355" s="330"/>
      <c r="ATT355" s="330"/>
      <c r="ATU355" s="330"/>
      <c r="ATV355" s="330"/>
      <c r="ATW355" s="330"/>
      <c r="ATX355" s="330"/>
      <c r="ATY355" s="330"/>
      <c r="ATZ355" s="330"/>
      <c r="AUA355" s="330"/>
      <c r="AUB355" s="330"/>
      <c r="AUC355" s="330"/>
      <c r="AUD355" s="330"/>
      <c r="AUE355" s="330"/>
      <c r="AUF355" s="330"/>
      <c r="AUG355" s="330"/>
      <c r="AUH355" s="330"/>
      <c r="AUI355" s="330"/>
      <c r="AUJ355" s="330"/>
      <c r="AUK355" s="330"/>
      <c r="AUL355" s="330"/>
      <c r="AUM355" s="330"/>
      <c r="AUN355" s="330"/>
      <c r="AUO355" s="330"/>
      <c r="AUP355" s="330"/>
      <c r="AUQ355" s="330"/>
      <c r="AUR355" s="330"/>
      <c r="AUS355" s="330"/>
      <c r="AUT355" s="330"/>
      <c r="AUU355" s="330"/>
      <c r="AUV355" s="330"/>
      <c r="AUW355" s="330"/>
      <c r="AUX355" s="330"/>
      <c r="AUY355" s="330"/>
      <c r="AUZ355" s="330"/>
      <c r="AVA355" s="330"/>
      <c r="AVB355" s="330"/>
      <c r="AVC355" s="330"/>
      <c r="AVD355" s="330"/>
      <c r="AVE355" s="330"/>
      <c r="AVF355" s="330"/>
      <c r="AVG355" s="330"/>
      <c r="AVH355" s="330"/>
      <c r="AVI355" s="330"/>
      <c r="AVJ355" s="330"/>
      <c r="AVK355" s="330"/>
      <c r="AVL355" s="330"/>
      <c r="AVM355" s="330"/>
      <c r="AVN355" s="330"/>
      <c r="AVO355" s="330"/>
      <c r="AVP355" s="330"/>
      <c r="AVQ355" s="330"/>
      <c r="AVR355" s="330"/>
      <c r="AVS355" s="330"/>
      <c r="AVT355" s="330"/>
      <c r="AVU355" s="330"/>
      <c r="AVV355" s="330"/>
      <c r="AVW355" s="330"/>
      <c r="AVX355" s="330"/>
      <c r="AVY355" s="330"/>
      <c r="AVZ355" s="330"/>
      <c r="AWA355" s="330"/>
      <c r="AWB355" s="330"/>
      <c r="AWC355" s="330"/>
      <c r="AWD355" s="330"/>
      <c r="AWE355" s="330"/>
      <c r="AWF355" s="330"/>
      <c r="AWG355" s="330"/>
      <c r="AWH355" s="330"/>
      <c r="AWI355" s="330"/>
      <c r="AWJ355" s="330"/>
      <c r="AWK355" s="330"/>
      <c r="AWL355" s="330"/>
      <c r="AWM355" s="330"/>
      <c r="AWN355" s="330"/>
      <c r="AWO355" s="330"/>
      <c r="AWP355" s="330"/>
      <c r="AWQ355" s="330"/>
      <c r="AWR355" s="330"/>
      <c r="AWS355" s="330"/>
      <c r="AWT355" s="330"/>
      <c r="AWU355" s="330"/>
      <c r="AWV355" s="330"/>
      <c r="AWW355" s="330"/>
      <c r="AWX355" s="330"/>
      <c r="AWY355" s="330"/>
      <c r="AWZ355" s="330"/>
      <c r="AXA355" s="330"/>
      <c r="AXB355" s="330"/>
      <c r="AXC355" s="330"/>
      <c r="AXD355" s="330"/>
      <c r="AXE355" s="330"/>
      <c r="AXF355" s="330"/>
      <c r="AXG355" s="330"/>
      <c r="AXH355" s="330"/>
      <c r="AXI355" s="330"/>
      <c r="AXJ355" s="330"/>
      <c r="AXK355" s="330"/>
      <c r="AXL355" s="330"/>
      <c r="AXM355" s="330"/>
      <c r="AXN355" s="330"/>
      <c r="AXO355" s="330"/>
      <c r="AXP355" s="330"/>
      <c r="AXQ355" s="330"/>
      <c r="AXR355" s="330"/>
      <c r="AXS355" s="330"/>
      <c r="AXT355" s="330"/>
      <c r="AXU355" s="330"/>
      <c r="AXV355" s="330"/>
      <c r="AXW355" s="330"/>
      <c r="AXX355" s="330"/>
      <c r="AXY355" s="330"/>
      <c r="AXZ355" s="330"/>
      <c r="AYA355" s="330"/>
      <c r="AYB355" s="330"/>
      <c r="AYC355" s="330"/>
      <c r="AYD355" s="330"/>
      <c r="AYE355" s="330"/>
      <c r="AYF355" s="330"/>
      <c r="AYG355" s="330"/>
      <c r="AYH355" s="330"/>
      <c r="AYI355" s="330"/>
      <c r="AYJ355" s="330"/>
      <c r="AYK355" s="330"/>
      <c r="AYL355" s="330"/>
      <c r="AYM355" s="330"/>
      <c r="AYN355" s="330"/>
      <c r="AYO355" s="330"/>
      <c r="AYP355" s="330"/>
      <c r="AYQ355" s="330"/>
      <c r="AYR355" s="330"/>
      <c r="AYS355" s="330"/>
      <c r="AYT355" s="330"/>
      <c r="AYU355" s="330"/>
      <c r="AYV355" s="330"/>
      <c r="AYW355" s="330"/>
      <c r="AYX355" s="330"/>
      <c r="AYY355" s="330"/>
      <c r="AYZ355" s="330"/>
      <c r="AZA355" s="330"/>
      <c r="AZB355" s="330"/>
      <c r="AZC355" s="330"/>
      <c r="AZD355" s="330"/>
      <c r="AZE355" s="330"/>
      <c r="AZF355" s="330"/>
      <c r="AZG355" s="330"/>
      <c r="AZH355" s="330"/>
      <c r="AZI355" s="330"/>
      <c r="AZJ355" s="330"/>
      <c r="AZK355" s="330"/>
      <c r="AZL355" s="330"/>
      <c r="AZM355" s="330"/>
      <c r="AZN355" s="330"/>
      <c r="AZO355" s="330"/>
      <c r="AZP355" s="330"/>
      <c r="AZQ355" s="330"/>
      <c r="AZR355" s="330"/>
      <c r="AZS355" s="330"/>
      <c r="AZT355" s="330"/>
      <c r="AZU355" s="330"/>
      <c r="AZV355" s="330"/>
      <c r="AZW355" s="330"/>
      <c r="AZX355" s="330"/>
      <c r="AZY355" s="330"/>
      <c r="AZZ355" s="330"/>
      <c r="BAA355" s="330"/>
      <c r="BAB355" s="330"/>
      <c r="BAC355" s="330"/>
      <c r="BAD355" s="330"/>
      <c r="BAE355" s="330"/>
      <c r="BAF355" s="330"/>
      <c r="BAG355" s="330"/>
      <c r="BAH355" s="330"/>
      <c r="BAI355" s="330"/>
      <c r="BAJ355" s="330"/>
      <c r="BAK355" s="330"/>
      <c r="BAL355" s="330"/>
      <c r="BAM355" s="330"/>
      <c r="BAN355" s="330"/>
      <c r="BAO355" s="330"/>
      <c r="BAP355" s="330"/>
      <c r="BAQ355" s="330"/>
      <c r="BAR355" s="330"/>
      <c r="BAS355" s="330"/>
      <c r="BAT355" s="330"/>
      <c r="BAU355" s="330"/>
      <c r="BAV355" s="330"/>
      <c r="BAW355" s="330"/>
      <c r="BAX355" s="330"/>
      <c r="BAY355" s="330"/>
      <c r="BAZ355" s="330"/>
      <c r="BBA355" s="330"/>
      <c r="BBB355" s="330"/>
      <c r="BBC355" s="330"/>
      <c r="BBD355" s="330"/>
      <c r="BBE355" s="330"/>
      <c r="BBF355" s="330"/>
      <c r="BBG355" s="330"/>
      <c r="BBH355" s="330"/>
      <c r="BBI355" s="330"/>
      <c r="BBJ355" s="330"/>
      <c r="BBK355" s="330"/>
      <c r="BBL355" s="330"/>
      <c r="BBM355" s="330"/>
      <c r="BBN355" s="330"/>
      <c r="BBO355" s="330"/>
      <c r="BBP355" s="330"/>
      <c r="BBQ355" s="330"/>
      <c r="BBR355" s="330"/>
      <c r="BBS355" s="330"/>
      <c r="BBT355" s="330"/>
      <c r="BBU355" s="330"/>
      <c r="BBV355" s="330"/>
      <c r="BBW355" s="330"/>
      <c r="BBX355" s="330"/>
      <c r="BBY355" s="330"/>
      <c r="BBZ355" s="330"/>
      <c r="BCA355" s="330"/>
      <c r="BCB355" s="330"/>
      <c r="BCC355" s="330"/>
      <c r="BCD355" s="330"/>
      <c r="BCE355" s="330"/>
      <c r="BCF355" s="330"/>
      <c r="BCG355" s="330"/>
      <c r="BCH355" s="330"/>
      <c r="BCI355" s="330"/>
      <c r="BCJ355" s="330"/>
      <c r="BCK355" s="330"/>
      <c r="BCL355" s="330"/>
      <c r="BCM355" s="330"/>
      <c r="BCN355" s="330"/>
      <c r="BCO355" s="330"/>
      <c r="BCP355" s="330"/>
      <c r="BCQ355" s="330"/>
      <c r="BCR355" s="330"/>
      <c r="BCS355" s="330"/>
      <c r="BCT355" s="330"/>
      <c r="BCU355" s="330"/>
      <c r="BCV355" s="330"/>
      <c r="BCW355" s="330"/>
      <c r="BCX355" s="330"/>
      <c r="BCY355" s="330"/>
      <c r="BCZ355" s="330"/>
      <c r="BDA355" s="330"/>
      <c r="BDB355" s="330"/>
      <c r="BDC355" s="330"/>
      <c r="BDD355" s="330"/>
      <c r="BDE355" s="330"/>
      <c r="BDF355" s="330"/>
      <c r="BDG355" s="330"/>
      <c r="BDH355" s="330"/>
      <c r="BDI355" s="330"/>
      <c r="BDJ355" s="330"/>
      <c r="BDK355" s="330"/>
      <c r="BDL355" s="330"/>
      <c r="BDM355" s="330"/>
      <c r="BDN355" s="330"/>
      <c r="BDO355" s="330"/>
      <c r="BDP355" s="330"/>
      <c r="BDQ355" s="330"/>
      <c r="BDR355" s="330"/>
      <c r="BDS355" s="330"/>
      <c r="BDT355" s="330"/>
      <c r="BDU355" s="330"/>
      <c r="BDV355" s="330"/>
      <c r="BDW355" s="330"/>
      <c r="BDX355" s="330"/>
      <c r="BDY355" s="330"/>
      <c r="BDZ355" s="330"/>
      <c r="BEA355" s="330"/>
      <c r="BEB355" s="330"/>
      <c r="BEC355" s="330"/>
      <c r="BED355" s="330"/>
      <c r="BEE355" s="330"/>
      <c r="BEF355" s="330"/>
      <c r="BEG355" s="330"/>
      <c r="BEH355" s="330"/>
      <c r="BEI355" s="330"/>
      <c r="BEJ355" s="330"/>
      <c r="BEK355" s="330"/>
      <c r="BEL355" s="330"/>
      <c r="BEM355" s="330"/>
      <c r="BEN355" s="330"/>
      <c r="BEO355" s="330"/>
      <c r="BEP355" s="330"/>
      <c r="BEQ355" s="330"/>
      <c r="BER355" s="330"/>
      <c r="BES355" s="330"/>
      <c r="BET355" s="330"/>
      <c r="BEU355" s="330"/>
      <c r="BEV355" s="330"/>
      <c r="BEW355" s="330"/>
      <c r="BEX355" s="330"/>
      <c r="BEY355" s="330"/>
      <c r="BEZ355" s="330"/>
      <c r="BFA355" s="330"/>
      <c r="BFB355" s="330"/>
      <c r="BFC355" s="330"/>
      <c r="BFD355" s="330"/>
      <c r="BFE355" s="330"/>
      <c r="BFF355" s="330"/>
      <c r="BFG355" s="330"/>
      <c r="BFH355" s="330"/>
      <c r="BFI355" s="330"/>
      <c r="BFJ355" s="330"/>
      <c r="BFK355" s="330"/>
      <c r="BFL355" s="330"/>
      <c r="BFM355" s="330"/>
      <c r="BFN355" s="330"/>
      <c r="BFO355" s="330"/>
      <c r="BFP355" s="330"/>
      <c r="BFQ355" s="330"/>
      <c r="BFR355" s="330"/>
      <c r="BFS355" s="330"/>
      <c r="BFT355" s="330"/>
      <c r="BFU355" s="330"/>
      <c r="BFV355" s="330"/>
      <c r="BFW355" s="330"/>
      <c r="BFX355" s="330"/>
      <c r="BFY355" s="330"/>
      <c r="BFZ355" s="330"/>
      <c r="BGA355" s="330"/>
      <c r="BGB355" s="330"/>
      <c r="BGC355" s="330"/>
      <c r="BGD355" s="330"/>
      <c r="BGE355" s="330"/>
      <c r="BGF355" s="330"/>
      <c r="BGG355" s="330"/>
      <c r="BGH355" s="330"/>
      <c r="BGI355" s="330"/>
      <c r="BGJ355" s="330"/>
      <c r="BGK355" s="330"/>
      <c r="BGL355" s="330"/>
      <c r="BGM355" s="330"/>
      <c r="BGN355" s="330"/>
      <c r="BGO355" s="330"/>
      <c r="BGP355" s="330"/>
      <c r="BGQ355" s="330"/>
      <c r="BGR355" s="330"/>
      <c r="BGS355" s="330"/>
      <c r="BGT355" s="330"/>
      <c r="BGU355" s="330"/>
      <c r="BGV355" s="330"/>
      <c r="BGW355" s="330"/>
      <c r="BGX355" s="330"/>
      <c r="BGY355" s="330"/>
      <c r="BGZ355" s="330"/>
      <c r="BHA355" s="330"/>
      <c r="BHB355" s="330"/>
      <c r="BHC355" s="330"/>
      <c r="BHD355" s="330"/>
      <c r="BHE355" s="330"/>
      <c r="BHF355" s="330"/>
      <c r="BHG355" s="330"/>
      <c r="BHH355" s="330"/>
      <c r="BHI355" s="330"/>
      <c r="BHJ355" s="330"/>
      <c r="BHK355" s="330"/>
      <c r="BHL355" s="330"/>
      <c r="BHM355" s="330"/>
      <c r="BHN355" s="330"/>
      <c r="BHO355" s="330"/>
      <c r="BHP355" s="330"/>
      <c r="BHQ355" s="330"/>
      <c r="BHR355" s="330"/>
      <c r="BHS355" s="330"/>
      <c r="BHT355" s="330"/>
      <c r="BHU355" s="330"/>
      <c r="BHV355" s="330"/>
      <c r="BHW355" s="330"/>
      <c r="BHX355" s="330"/>
      <c r="BHY355" s="330"/>
      <c r="BHZ355" s="330"/>
      <c r="BIA355" s="330"/>
      <c r="BIB355" s="330"/>
      <c r="BIC355" s="330"/>
      <c r="BID355" s="330"/>
      <c r="BIE355" s="330"/>
      <c r="BIF355" s="330"/>
      <c r="BIG355" s="330"/>
      <c r="BIH355" s="330"/>
      <c r="BII355" s="330"/>
      <c r="BIJ355" s="330"/>
      <c r="BIK355" s="330"/>
      <c r="BIL355" s="330"/>
      <c r="BIM355" s="330"/>
      <c r="BIN355" s="330"/>
      <c r="BIO355" s="330"/>
      <c r="BIP355" s="330"/>
      <c r="BIQ355" s="330"/>
      <c r="BIR355" s="330"/>
      <c r="BIS355" s="330"/>
      <c r="BIT355" s="330"/>
      <c r="BIU355" s="330"/>
      <c r="BIV355" s="330"/>
      <c r="BIW355" s="330"/>
      <c r="BIX355" s="330"/>
      <c r="BIY355" s="330"/>
      <c r="BIZ355" s="330"/>
      <c r="BJA355" s="330"/>
      <c r="BJB355" s="330"/>
      <c r="BJC355" s="330"/>
      <c r="BJD355" s="330"/>
      <c r="BJE355" s="330"/>
      <c r="BJF355" s="330"/>
      <c r="BJG355" s="330"/>
      <c r="BJH355" s="330"/>
      <c r="BJI355" s="330"/>
      <c r="BJJ355" s="330"/>
      <c r="BJK355" s="330"/>
      <c r="BJL355" s="330"/>
      <c r="BJM355" s="330"/>
      <c r="BJN355" s="330"/>
      <c r="BJO355" s="330"/>
      <c r="BJP355" s="330"/>
      <c r="BJQ355" s="330"/>
      <c r="BJR355" s="330"/>
      <c r="BJS355" s="330"/>
      <c r="BJT355" s="330"/>
      <c r="BJU355" s="330"/>
      <c r="BJV355" s="330"/>
      <c r="BJW355" s="330"/>
      <c r="BJX355" s="330"/>
      <c r="BJY355" s="330"/>
      <c r="BJZ355" s="330"/>
      <c r="BKA355" s="330"/>
      <c r="BKB355" s="330"/>
      <c r="BKC355" s="330"/>
      <c r="BKD355" s="330"/>
      <c r="BKE355" s="330"/>
      <c r="BKF355" s="330"/>
      <c r="BKG355" s="330"/>
      <c r="BKH355" s="330"/>
      <c r="BKI355" s="330"/>
      <c r="BKJ355" s="330"/>
      <c r="BKK355" s="330"/>
      <c r="BKL355" s="330"/>
      <c r="BKM355" s="330"/>
      <c r="BKN355" s="330"/>
      <c r="BKO355" s="330"/>
      <c r="BKP355" s="330"/>
      <c r="BKQ355" s="330"/>
      <c r="BKR355" s="330"/>
      <c r="BKS355" s="330"/>
      <c r="BKT355" s="330"/>
      <c r="BKU355" s="330"/>
      <c r="BKV355" s="330"/>
      <c r="BKW355" s="330"/>
      <c r="BKX355" s="330"/>
      <c r="BKY355" s="330"/>
      <c r="BKZ355" s="330"/>
      <c r="BLA355" s="330"/>
      <c r="BLB355" s="330"/>
      <c r="BLC355" s="330"/>
      <c r="BLD355" s="330"/>
      <c r="BLE355" s="330"/>
      <c r="BLF355" s="330"/>
      <c r="BLG355" s="330"/>
      <c r="BLH355" s="330"/>
      <c r="BLI355" s="330"/>
      <c r="BLJ355" s="330"/>
      <c r="BLK355" s="330"/>
      <c r="BLL355" s="330"/>
      <c r="BLM355" s="330"/>
      <c r="BLN355" s="330"/>
      <c r="BLO355" s="330"/>
      <c r="BLP355" s="330"/>
      <c r="BLQ355" s="330"/>
      <c r="BLR355" s="330"/>
      <c r="BLS355" s="330"/>
      <c r="BLT355" s="330"/>
      <c r="BLU355" s="330"/>
      <c r="BLV355" s="330"/>
      <c r="BLW355" s="330"/>
      <c r="BLX355" s="330"/>
      <c r="BLY355" s="330"/>
      <c r="BLZ355" s="330"/>
      <c r="BMA355" s="330"/>
      <c r="BMB355" s="330"/>
      <c r="BMC355" s="330"/>
      <c r="BMD355" s="330"/>
      <c r="BME355" s="330"/>
      <c r="BMF355" s="330"/>
      <c r="BMG355" s="330"/>
      <c r="BMH355" s="330"/>
      <c r="BMI355" s="330"/>
      <c r="BMJ355" s="330"/>
      <c r="BMK355" s="330"/>
      <c r="BML355" s="330"/>
      <c r="BMM355" s="330"/>
      <c r="BMN355" s="330"/>
      <c r="BMO355" s="330"/>
      <c r="BMP355" s="330"/>
      <c r="BMQ355" s="330"/>
      <c r="BMR355" s="330"/>
      <c r="BMS355" s="330"/>
      <c r="BMT355" s="330"/>
      <c r="BMU355" s="330"/>
      <c r="BMV355" s="330"/>
      <c r="BMW355" s="330"/>
      <c r="BMX355" s="330"/>
      <c r="BMY355" s="330"/>
      <c r="BMZ355" s="330"/>
      <c r="BNA355" s="330"/>
      <c r="BNB355" s="330"/>
      <c r="BNC355" s="330"/>
      <c r="BND355" s="330"/>
      <c r="BNE355" s="330"/>
      <c r="BNF355" s="330"/>
      <c r="BNG355" s="330"/>
      <c r="BNH355" s="330"/>
      <c r="BNI355" s="330"/>
      <c r="BNJ355" s="330"/>
      <c r="BNK355" s="330"/>
      <c r="BNL355" s="330"/>
      <c r="BNM355" s="330"/>
      <c r="BNN355" s="330"/>
      <c r="BNO355" s="330"/>
      <c r="BNP355" s="330"/>
      <c r="BNQ355" s="330"/>
      <c r="BNR355" s="330"/>
      <c r="BNS355" s="330"/>
      <c r="BNT355" s="330"/>
      <c r="BNU355" s="330"/>
      <c r="BNV355" s="330"/>
      <c r="BNW355" s="330"/>
      <c r="BNX355" s="330"/>
      <c r="BNY355" s="330"/>
      <c r="BNZ355" s="330"/>
      <c r="BOA355" s="330"/>
      <c r="BOB355" s="330"/>
      <c r="BOC355" s="330"/>
      <c r="BOD355" s="330"/>
      <c r="BOE355" s="330"/>
      <c r="BOF355" s="330"/>
      <c r="BOG355" s="330"/>
      <c r="BOH355" s="330"/>
      <c r="BOI355" s="330"/>
      <c r="BOJ355" s="330"/>
      <c r="BOK355" s="330"/>
      <c r="BOL355" s="330"/>
      <c r="BOM355" s="330"/>
      <c r="BON355" s="330"/>
      <c r="BOO355" s="330"/>
      <c r="BOP355" s="330"/>
      <c r="BOQ355" s="330"/>
      <c r="BOR355" s="330"/>
      <c r="BOS355" s="330"/>
      <c r="BOT355" s="330"/>
      <c r="BOU355" s="330"/>
      <c r="BOV355" s="330"/>
    </row>
    <row r="356" spans="1:1764" s="40" customFormat="1" ht="40.5" customHeight="1">
      <c r="A356" s="47"/>
      <c r="B356" s="385"/>
      <c r="C356" s="385"/>
      <c r="D356" s="44"/>
      <c r="E356" s="44"/>
      <c r="F356" s="44"/>
      <c r="G356" s="209" t="s">
        <v>250</v>
      </c>
      <c r="H356" s="209">
        <v>855</v>
      </c>
      <c r="I356" s="403" t="s">
        <v>358</v>
      </c>
      <c r="J356" s="466">
        <f t="shared" si="9"/>
        <v>48850000</v>
      </c>
      <c r="K356" s="466">
        <f>4895000+20848000</f>
        <v>25743000</v>
      </c>
      <c r="L356" s="507">
        <v>23107000</v>
      </c>
      <c r="M356" s="114"/>
      <c r="N356" s="114"/>
      <c r="O356" s="114"/>
      <c r="P356" s="114"/>
      <c r="Q356" s="114"/>
      <c r="R356" s="114"/>
      <c r="S356" s="114"/>
      <c r="T356" s="114"/>
      <c r="U356" s="114"/>
      <c r="V356" s="339"/>
      <c r="W356" s="339"/>
      <c r="X356" s="339"/>
      <c r="Y356" s="339"/>
      <c r="Z356" s="339"/>
      <c r="AA356" s="339"/>
      <c r="AB356" s="339"/>
      <c r="AC356" s="339"/>
      <c r="AD356" s="339"/>
      <c r="AE356" s="339"/>
      <c r="AF356" s="339"/>
      <c r="AG356" s="339"/>
      <c r="AH356" s="339"/>
      <c r="AI356" s="339"/>
      <c r="AJ356" s="339"/>
      <c r="AK356" s="339"/>
      <c r="AL356" s="339"/>
      <c r="AM356" s="339"/>
      <c r="AN356" s="339"/>
      <c r="AO356" s="339"/>
      <c r="AP356" s="339"/>
      <c r="AQ356" s="339"/>
      <c r="AR356" s="339"/>
      <c r="AS356" s="339"/>
      <c r="AT356" s="339"/>
      <c r="AU356" s="339"/>
      <c r="AV356" s="339"/>
      <c r="AW356" s="339"/>
      <c r="AX356" s="339"/>
      <c r="AY356" s="339"/>
      <c r="AZ356" s="339"/>
      <c r="BA356" s="339"/>
      <c r="BB356" s="339"/>
      <c r="BC356" s="339"/>
      <c r="BD356" s="339"/>
      <c r="BE356" s="339"/>
      <c r="BF356" s="339"/>
      <c r="BG356" s="339"/>
      <c r="BH356" s="339"/>
      <c r="BI356" s="339"/>
      <c r="BJ356" s="339"/>
      <c r="BK356" s="339"/>
      <c r="BL356" s="339"/>
      <c r="BM356" s="339"/>
      <c r="BN356" s="339"/>
      <c r="BO356" s="339"/>
      <c r="BP356" s="339"/>
      <c r="BQ356" s="339"/>
      <c r="BR356" s="339"/>
      <c r="BS356" s="339"/>
      <c r="BT356" s="339"/>
      <c r="BU356" s="339"/>
      <c r="BV356" s="339"/>
      <c r="BW356" s="339"/>
      <c r="BX356" s="339"/>
      <c r="BY356" s="339"/>
      <c r="BZ356" s="339"/>
      <c r="CA356" s="339"/>
      <c r="CB356" s="339"/>
      <c r="CC356" s="339"/>
      <c r="CD356" s="339"/>
      <c r="CE356" s="339"/>
      <c r="CF356" s="339"/>
      <c r="CG356" s="339"/>
      <c r="CH356" s="339"/>
      <c r="CI356" s="339"/>
      <c r="CJ356" s="339"/>
      <c r="CK356" s="339"/>
      <c r="CL356" s="339"/>
      <c r="CM356" s="339"/>
      <c r="CN356" s="339"/>
      <c r="CO356" s="339"/>
      <c r="CP356" s="339"/>
      <c r="CQ356" s="339"/>
      <c r="CR356" s="339"/>
      <c r="CS356" s="339"/>
      <c r="CT356" s="339"/>
      <c r="CU356" s="339"/>
      <c r="CV356" s="339"/>
      <c r="CW356" s="339"/>
      <c r="CX356" s="339"/>
      <c r="CY356" s="339"/>
      <c r="CZ356" s="339"/>
      <c r="DA356" s="339"/>
      <c r="DB356" s="339"/>
      <c r="DC356" s="339"/>
      <c r="DD356" s="339"/>
      <c r="DE356" s="339"/>
      <c r="DF356" s="339"/>
      <c r="DG356" s="339"/>
      <c r="DH356" s="339"/>
      <c r="DI356" s="339"/>
      <c r="DJ356" s="339"/>
      <c r="DK356" s="339"/>
      <c r="DL356" s="339"/>
      <c r="DM356" s="339"/>
      <c r="DN356" s="339"/>
      <c r="DO356" s="339"/>
      <c r="DP356" s="339"/>
      <c r="DQ356" s="339"/>
      <c r="DR356" s="339"/>
      <c r="DS356" s="339"/>
      <c r="DT356" s="339"/>
      <c r="DU356" s="339"/>
      <c r="DV356" s="339"/>
      <c r="DW356" s="339"/>
      <c r="DX356" s="339"/>
      <c r="DY356" s="339"/>
      <c r="DZ356" s="339"/>
      <c r="EA356" s="339"/>
      <c r="EB356" s="339"/>
      <c r="EC356" s="339"/>
      <c r="ED356" s="339"/>
      <c r="EE356" s="339"/>
      <c r="EF356" s="339"/>
      <c r="EG356" s="339"/>
      <c r="EH356" s="339"/>
      <c r="EI356" s="339"/>
      <c r="EJ356" s="339"/>
      <c r="EK356" s="339"/>
      <c r="EL356" s="339"/>
      <c r="EM356" s="339"/>
      <c r="EN356" s="339"/>
      <c r="EO356" s="339"/>
      <c r="EP356" s="339"/>
      <c r="EQ356" s="339"/>
      <c r="ER356" s="339"/>
      <c r="ES356" s="339"/>
      <c r="ET356" s="339"/>
      <c r="EU356" s="339"/>
      <c r="EV356" s="339"/>
      <c r="EW356" s="339"/>
      <c r="EX356" s="339"/>
      <c r="EY356" s="339"/>
      <c r="EZ356" s="339"/>
      <c r="FA356" s="339"/>
      <c r="FB356" s="339"/>
      <c r="FC356" s="339"/>
      <c r="FD356" s="339"/>
      <c r="FE356" s="339"/>
      <c r="FF356" s="339"/>
      <c r="FG356" s="339"/>
      <c r="FH356" s="339"/>
      <c r="FI356" s="339"/>
      <c r="FJ356" s="339"/>
      <c r="FK356" s="339"/>
      <c r="FL356" s="339"/>
      <c r="FM356" s="339"/>
      <c r="FN356" s="339"/>
      <c r="FO356" s="339"/>
      <c r="FP356" s="339"/>
      <c r="FQ356" s="339"/>
      <c r="FR356" s="339"/>
      <c r="FS356" s="339"/>
      <c r="FT356" s="339"/>
      <c r="FU356" s="339"/>
      <c r="FV356" s="339"/>
      <c r="FW356" s="339"/>
      <c r="FX356" s="339"/>
      <c r="FY356" s="339"/>
      <c r="FZ356" s="339"/>
      <c r="GA356" s="339"/>
      <c r="GB356" s="339"/>
      <c r="GC356" s="339"/>
      <c r="GD356" s="339"/>
      <c r="GE356" s="339"/>
      <c r="GF356" s="339"/>
      <c r="GG356" s="339"/>
      <c r="GH356" s="339"/>
      <c r="GI356" s="339"/>
      <c r="GJ356" s="339"/>
      <c r="GK356" s="339"/>
      <c r="GL356" s="339"/>
      <c r="GM356" s="339"/>
      <c r="GN356" s="339"/>
      <c r="GO356" s="339"/>
      <c r="GP356" s="339"/>
      <c r="GQ356" s="339"/>
      <c r="GR356" s="339"/>
      <c r="GS356" s="339"/>
      <c r="GT356" s="339"/>
      <c r="GU356" s="339"/>
      <c r="GV356" s="339"/>
      <c r="GW356" s="339"/>
      <c r="GX356" s="339"/>
      <c r="GY356" s="339"/>
      <c r="GZ356" s="339"/>
      <c r="HA356" s="339"/>
      <c r="HB356" s="339"/>
      <c r="HC356" s="339"/>
      <c r="HD356" s="339"/>
      <c r="HE356" s="339"/>
      <c r="HF356" s="339"/>
      <c r="HG356" s="339"/>
      <c r="HH356" s="339"/>
      <c r="HI356" s="339"/>
      <c r="HJ356" s="339"/>
      <c r="HK356" s="339"/>
      <c r="HL356" s="339"/>
      <c r="HM356" s="339"/>
      <c r="HN356" s="339"/>
      <c r="HO356" s="339"/>
      <c r="HP356" s="339"/>
      <c r="HQ356" s="339"/>
      <c r="HR356" s="339"/>
      <c r="HS356" s="339"/>
      <c r="HT356" s="339"/>
      <c r="HU356" s="339"/>
      <c r="HV356" s="339"/>
      <c r="HW356" s="339"/>
      <c r="HX356" s="339"/>
      <c r="HY356" s="339"/>
      <c r="HZ356" s="339"/>
      <c r="IA356" s="339"/>
      <c r="IB356" s="339"/>
      <c r="IC356" s="339"/>
      <c r="ID356" s="339"/>
      <c r="IE356" s="339"/>
      <c r="IF356" s="339"/>
      <c r="IG356" s="339"/>
      <c r="IH356" s="339"/>
      <c r="II356" s="339"/>
      <c r="IJ356" s="339"/>
      <c r="IK356" s="339"/>
      <c r="IL356" s="339"/>
      <c r="IM356" s="339"/>
      <c r="IN356" s="339"/>
      <c r="IO356" s="339"/>
      <c r="IP356" s="339"/>
      <c r="IQ356" s="339"/>
      <c r="IR356" s="339"/>
      <c r="IS356" s="339"/>
      <c r="IT356" s="339"/>
      <c r="IU356" s="339"/>
      <c r="IV356" s="339"/>
      <c r="IW356" s="339"/>
      <c r="IX356" s="339"/>
      <c r="IY356" s="339"/>
      <c r="IZ356" s="339"/>
      <c r="JA356" s="339"/>
      <c r="JB356" s="339"/>
      <c r="JC356" s="339"/>
      <c r="JD356" s="339"/>
      <c r="JE356" s="339"/>
      <c r="JF356" s="339"/>
      <c r="JG356" s="339"/>
      <c r="JH356" s="339"/>
      <c r="JI356" s="339"/>
      <c r="JJ356" s="339"/>
      <c r="JK356" s="339"/>
      <c r="JL356" s="339"/>
      <c r="JM356" s="339"/>
      <c r="JN356" s="339"/>
      <c r="JO356" s="339"/>
      <c r="JP356" s="339"/>
      <c r="JQ356" s="339"/>
      <c r="JR356" s="339"/>
      <c r="JS356" s="339"/>
      <c r="JT356" s="339"/>
      <c r="JU356" s="339"/>
      <c r="JV356" s="339"/>
      <c r="JW356" s="339"/>
      <c r="JX356" s="339"/>
      <c r="JY356" s="339"/>
      <c r="JZ356" s="339"/>
      <c r="KA356" s="339"/>
      <c r="KB356" s="339"/>
      <c r="KC356" s="339"/>
      <c r="KD356" s="339"/>
      <c r="KE356" s="339"/>
      <c r="KF356" s="339"/>
      <c r="KG356" s="339"/>
      <c r="KH356" s="339"/>
      <c r="KI356" s="339"/>
      <c r="KJ356" s="339"/>
      <c r="KK356" s="339"/>
      <c r="KL356" s="339"/>
      <c r="KM356" s="339"/>
      <c r="KN356" s="339"/>
      <c r="KO356" s="339"/>
      <c r="KP356" s="339"/>
      <c r="KQ356" s="339"/>
      <c r="KR356" s="339"/>
      <c r="KS356" s="339"/>
      <c r="KT356" s="339"/>
      <c r="KU356" s="339"/>
      <c r="KV356" s="339"/>
      <c r="KW356" s="339"/>
      <c r="KX356" s="339"/>
      <c r="KY356" s="339"/>
      <c r="KZ356" s="339"/>
      <c r="LA356" s="339"/>
      <c r="LB356" s="339"/>
      <c r="LC356" s="339"/>
      <c r="LD356" s="339"/>
      <c r="LE356" s="339"/>
      <c r="LF356" s="339"/>
      <c r="LG356" s="339"/>
      <c r="LH356" s="339"/>
      <c r="LI356" s="339"/>
      <c r="LJ356" s="339"/>
      <c r="LK356" s="339"/>
      <c r="LL356" s="339"/>
      <c r="LM356" s="339"/>
      <c r="LN356" s="339"/>
      <c r="LO356" s="339"/>
      <c r="LP356" s="339"/>
      <c r="LQ356" s="339"/>
      <c r="LR356" s="339"/>
      <c r="LS356" s="339"/>
      <c r="LT356" s="339"/>
      <c r="LU356" s="339"/>
      <c r="LV356" s="339"/>
      <c r="LW356" s="339"/>
      <c r="LX356" s="339"/>
      <c r="LY356" s="339"/>
      <c r="LZ356" s="339"/>
      <c r="MA356" s="339"/>
      <c r="MB356" s="339"/>
      <c r="MC356" s="339"/>
      <c r="MD356" s="339"/>
      <c r="ME356" s="339"/>
      <c r="MF356" s="339"/>
      <c r="MG356" s="339"/>
      <c r="MH356" s="339"/>
      <c r="MI356" s="339"/>
      <c r="MJ356" s="339"/>
      <c r="MK356" s="339"/>
      <c r="ML356" s="339"/>
      <c r="MM356" s="339"/>
      <c r="MN356" s="339"/>
      <c r="MO356" s="339"/>
      <c r="MP356" s="339"/>
      <c r="MQ356" s="339"/>
      <c r="MR356" s="339"/>
      <c r="MS356" s="339"/>
      <c r="MT356" s="339"/>
      <c r="MU356" s="339"/>
      <c r="MV356" s="339"/>
      <c r="MW356" s="339"/>
      <c r="MX356" s="339"/>
      <c r="MY356" s="339"/>
      <c r="MZ356" s="339"/>
      <c r="NA356" s="339"/>
      <c r="NB356" s="339"/>
      <c r="NC356" s="339"/>
      <c r="ND356" s="339"/>
      <c r="NE356" s="339"/>
      <c r="NF356" s="339"/>
      <c r="NG356" s="339"/>
      <c r="NH356" s="339"/>
      <c r="NI356" s="339"/>
      <c r="NJ356" s="339"/>
      <c r="NK356" s="339"/>
      <c r="NL356" s="339"/>
      <c r="NM356" s="339"/>
      <c r="NN356" s="339"/>
      <c r="NO356" s="339"/>
      <c r="NP356" s="339"/>
      <c r="NQ356" s="339"/>
      <c r="NR356" s="339"/>
      <c r="NS356" s="339"/>
      <c r="NT356" s="339"/>
      <c r="NU356" s="339"/>
      <c r="NV356" s="339"/>
      <c r="NW356" s="339"/>
      <c r="NX356" s="339"/>
      <c r="NY356" s="339"/>
      <c r="NZ356" s="339"/>
      <c r="OA356" s="339"/>
      <c r="OB356" s="339"/>
      <c r="OC356" s="339"/>
      <c r="OD356" s="339"/>
      <c r="OE356" s="339"/>
      <c r="OF356" s="339"/>
      <c r="OG356" s="339"/>
      <c r="OH356" s="339"/>
      <c r="OI356" s="339"/>
      <c r="OJ356" s="339"/>
      <c r="OK356" s="339"/>
      <c r="OL356" s="339"/>
      <c r="OM356" s="339"/>
      <c r="ON356" s="339"/>
      <c r="OO356" s="339"/>
      <c r="OP356" s="339"/>
      <c r="OQ356" s="339"/>
      <c r="OR356" s="339"/>
      <c r="OS356" s="339"/>
      <c r="OT356" s="339"/>
      <c r="OU356" s="339"/>
      <c r="OV356" s="339"/>
      <c r="OW356" s="339"/>
      <c r="OX356" s="339"/>
      <c r="OY356" s="339"/>
      <c r="OZ356" s="339"/>
      <c r="PA356" s="339"/>
      <c r="PB356" s="339"/>
      <c r="PC356" s="339"/>
      <c r="PD356" s="339"/>
      <c r="PE356" s="339"/>
      <c r="PF356" s="339"/>
      <c r="PG356" s="339"/>
      <c r="PH356" s="339"/>
      <c r="PI356" s="339"/>
      <c r="PJ356" s="339"/>
      <c r="PK356" s="339"/>
      <c r="PL356" s="339"/>
      <c r="PM356" s="339"/>
      <c r="PN356" s="339"/>
      <c r="PO356" s="339"/>
      <c r="PP356" s="339"/>
      <c r="PQ356" s="339"/>
      <c r="PR356" s="339"/>
      <c r="PS356" s="339"/>
      <c r="PT356" s="339"/>
      <c r="PU356" s="339"/>
      <c r="PV356" s="339"/>
      <c r="PW356" s="339"/>
      <c r="PX356" s="339"/>
      <c r="PY356" s="339"/>
      <c r="PZ356" s="339"/>
      <c r="QA356" s="339"/>
      <c r="QB356" s="339"/>
      <c r="QC356" s="339"/>
      <c r="QD356" s="339"/>
      <c r="QE356" s="339"/>
      <c r="QF356" s="339"/>
      <c r="QG356" s="339"/>
      <c r="QH356" s="339"/>
      <c r="QI356" s="339"/>
      <c r="QJ356" s="339"/>
      <c r="QK356" s="339"/>
      <c r="QL356" s="339"/>
      <c r="QM356" s="339"/>
      <c r="QN356" s="339"/>
      <c r="QO356" s="339"/>
      <c r="QP356" s="339"/>
      <c r="QQ356" s="339"/>
      <c r="QR356" s="339"/>
      <c r="QS356" s="339"/>
      <c r="QT356" s="339"/>
      <c r="QU356" s="339"/>
      <c r="QV356" s="339"/>
      <c r="QW356" s="339"/>
      <c r="QX356" s="339"/>
      <c r="QY356" s="339"/>
      <c r="QZ356" s="339"/>
      <c r="RA356" s="339"/>
      <c r="RB356" s="339"/>
      <c r="RC356" s="339"/>
      <c r="RD356" s="339"/>
      <c r="RE356" s="339"/>
      <c r="RF356" s="339"/>
      <c r="RG356" s="339"/>
      <c r="RH356" s="339"/>
      <c r="RI356" s="339"/>
      <c r="RJ356" s="339"/>
      <c r="RK356" s="339"/>
      <c r="RL356" s="339"/>
      <c r="RM356" s="339"/>
      <c r="RN356" s="339"/>
      <c r="RO356" s="339"/>
      <c r="RP356" s="339"/>
      <c r="RQ356" s="339"/>
      <c r="RR356" s="339"/>
      <c r="RS356" s="339"/>
      <c r="RT356" s="339"/>
      <c r="RU356" s="339"/>
      <c r="RV356" s="339"/>
      <c r="RW356" s="339"/>
      <c r="RX356" s="339"/>
      <c r="RY356" s="339"/>
      <c r="RZ356" s="339"/>
      <c r="SA356" s="339"/>
      <c r="SB356" s="339"/>
      <c r="SC356" s="339"/>
      <c r="SD356" s="339"/>
      <c r="SE356" s="339"/>
      <c r="SF356" s="339"/>
      <c r="SG356" s="339"/>
      <c r="SH356" s="339"/>
      <c r="SI356" s="339"/>
      <c r="SJ356" s="339"/>
      <c r="SK356" s="339"/>
      <c r="SL356" s="339"/>
      <c r="SM356" s="339"/>
      <c r="SN356" s="339"/>
      <c r="SO356" s="339"/>
      <c r="SP356" s="339"/>
      <c r="SQ356" s="339"/>
      <c r="SR356" s="339"/>
      <c r="SS356" s="339"/>
      <c r="ST356" s="339"/>
      <c r="SU356" s="339"/>
      <c r="SV356" s="339"/>
      <c r="SW356" s="339"/>
      <c r="SX356" s="339"/>
      <c r="SY356" s="339"/>
      <c r="SZ356" s="339"/>
      <c r="TA356" s="339"/>
      <c r="TB356" s="339"/>
      <c r="TC356" s="339"/>
      <c r="TD356" s="339"/>
      <c r="TE356" s="339"/>
      <c r="TF356" s="339"/>
      <c r="TG356" s="339"/>
      <c r="TH356" s="339"/>
      <c r="TI356" s="339"/>
      <c r="TJ356" s="339"/>
      <c r="TK356" s="339"/>
      <c r="TL356" s="339"/>
      <c r="TM356" s="339"/>
      <c r="TN356" s="339"/>
      <c r="TO356" s="339"/>
      <c r="TP356" s="339"/>
      <c r="TQ356" s="339"/>
      <c r="TR356" s="339"/>
      <c r="TS356" s="339"/>
      <c r="TT356" s="339"/>
      <c r="TU356" s="339"/>
      <c r="TV356" s="339"/>
      <c r="TW356" s="339"/>
      <c r="TX356" s="339"/>
      <c r="TY356" s="339"/>
      <c r="TZ356" s="339"/>
      <c r="UA356" s="339"/>
      <c r="UB356" s="339"/>
      <c r="UC356" s="339"/>
      <c r="UD356" s="339"/>
      <c r="UE356" s="339"/>
      <c r="UF356" s="339"/>
      <c r="UG356" s="339"/>
      <c r="UH356" s="339"/>
      <c r="UI356" s="339"/>
      <c r="UJ356" s="339"/>
      <c r="UK356" s="339"/>
      <c r="UL356" s="339"/>
      <c r="UM356" s="339"/>
      <c r="UN356" s="339"/>
      <c r="UO356" s="339"/>
      <c r="UP356" s="339"/>
      <c r="UQ356" s="339"/>
      <c r="UR356" s="339"/>
      <c r="US356" s="339"/>
      <c r="UT356" s="339"/>
      <c r="UU356" s="339"/>
      <c r="UV356" s="339"/>
      <c r="UW356" s="339"/>
      <c r="UX356" s="339"/>
      <c r="UY356" s="339"/>
      <c r="UZ356" s="339"/>
      <c r="VA356" s="339"/>
      <c r="VB356" s="339"/>
      <c r="VC356" s="339"/>
      <c r="VD356" s="339"/>
      <c r="VE356" s="339"/>
      <c r="VF356" s="339"/>
      <c r="VG356" s="339"/>
      <c r="VH356" s="339"/>
      <c r="VI356" s="339"/>
      <c r="VJ356" s="339"/>
      <c r="VK356" s="339"/>
      <c r="VL356" s="339"/>
      <c r="VM356" s="339"/>
      <c r="VN356" s="339"/>
      <c r="VO356" s="339"/>
      <c r="VP356" s="339"/>
      <c r="VQ356" s="339"/>
      <c r="VR356" s="339"/>
      <c r="VS356" s="339"/>
      <c r="VT356" s="339"/>
      <c r="VU356" s="339"/>
      <c r="VV356" s="339"/>
      <c r="VW356" s="339"/>
      <c r="VX356" s="339"/>
      <c r="VY356" s="339"/>
      <c r="VZ356" s="339"/>
      <c r="WA356" s="339"/>
      <c r="WB356" s="339"/>
      <c r="WC356" s="339"/>
      <c r="WD356" s="339"/>
      <c r="WE356" s="339"/>
      <c r="WF356" s="339"/>
      <c r="WG356" s="339"/>
      <c r="WH356" s="339"/>
      <c r="WI356" s="339"/>
      <c r="WJ356" s="339"/>
      <c r="WK356" s="339"/>
      <c r="WL356" s="339"/>
      <c r="WM356" s="339"/>
      <c r="WN356" s="339"/>
      <c r="WO356" s="339"/>
      <c r="WP356" s="339"/>
      <c r="WQ356" s="339"/>
      <c r="WR356" s="339"/>
      <c r="WS356" s="339"/>
      <c r="WT356" s="339"/>
      <c r="WU356" s="339"/>
      <c r="WV356" s="339"/>
      <c r="WW356" s="339"/>
      <c r="WX356" s="339"/>
      <c r="WY356" s="339"/>
      <c r="WZ356" s="339"/>
      <c r="XA356" s="339"/>
      <c r="XB356" s="339"/>
      <c r="XC356" s="339"/>
      <c r="XD356" s="339"/>
      <c r="XE356" s="339"/>
      <c r="XF356" s="339"/>
      <c r="XG356" s="339"/>
      <c r="XH356" s="339"/>
      <c r="XI356" s="339"/>
      <c r="XJ356" s="339"/>
      <c r="XK356" s="339"/>
      <c r="XL356" s="339"/>
      <c r="XM356" s="339"/>
      <c r="XN356" s="339"/>
      <c r="XO356" s="339"/>
      <c r="XP356" s="339"/>
      <c r="XQ356" s="339"/>
      <c r="XR356" s="339"/>
      <c r="XS356" s="339"/>
      <c r="XT356" s="339"/>
      <c r="XU356" s="339"/>
      <c r="XV356" s="339"/>
      <c r="XW356" s="339"/>
      <c r="XX356" s="339"/>
      <c r="XY356" s="339"/>
      <c r="XZ356" s="339"/>
      <c r="YA356" s="339"/>
      <c r="YB356" s="339"/>
      <c r="YC356" s="339"/>
      <c r="YD356" s="339"/>
      <c r="YE356" s="339"/>
      <c r="YF356" s="339"/>
      <c r="YG356" s="339"/>
      <c r="YH356" s="339"/>
      <c r="YI356" s="339"/>
      <c r="YJ356" s="339"/>
      <c r="YK356" s="339"/>
      <c r="YL356" s="339"/>
      <c r="YM356" s="339"/>
      <c r="YN356" s="339"/>
      <c r="YO356" s="339"/>
      <c r="YP356" s="339"/>
      <c r="YQ356" s="339"/>
      <c r="YR356" s="339"/>
      <c r="YS356" s="339"/>
      <c r="YT356" s="339"/>
      <c r="YU356" s="339"/>
      <c r="YV356" s="339"/>
      <c r="YW356" s="339"/>
      <c r="YX356" s="339"/>
      <c r="YY356" s="339"/>
      <c r="YZ356" s="339"/>
      <c r="ZA356" s="339"/>
      <c r="ZB356" s="339"/>
      <c r="ZC356" s="339"/>
      <c r="ZD356" s="339"/>
      <c r="ZE356" s="339"/>
      <c r="ZF356" s="339"/>
      <c r="ZG356" s="339"/>
      <c r="ZH356" s="339"/>
      <c r="ZI356" s="339"/>
      <c r="ZJ356" s="339"/>
      <c r="ZK356" s="339"/>
      <c r="ZL356" s="339"/>
      <c r="ZM356" s="339"/>
      <c r="ZN356" s="339"/>
      <c r="ZO356" s="339"/>
      <c r="ZP356" s="339"/>
      <c r="ZQ356" s="339"/>
      <c r="ZR356" s="339"/>
      <c r="ZS356" s="339"/>
      <c r="ZT356" s="339"/>
      <c r="ZU356" s="339"/>
      <c r="ZV356" s="339"/>
      <c r="ZW356" s="339"/>
      <c r="ZX356" s="339"/>
      <c r="ZY356" s="339"/>
      <c r="ZZ356" s="339"/>
      <c r="AAA356" s="339"/>
      <c r="AAB356" s="339"/>
      <c r="AAC356" s="339"/>
      <c r="AAD356" s="339"/>
      <c r="AAE356" s="339"/>
      <c r="AAF356" s="339"/>
      <c r="AAG356" s="339"/>
      <c r="AAH356" s="339"/>
      <c r="AAI356" s="339"/>
      <c r="AAJ356" s="339"/>
      <c r="AAK356" s="339"/>
      <c r="AAL356" s="339"/>
      <c r="AAM356" s="339"/>
      <c r="AAN356" s="339"/>
      <c r="AAO356" s="339"/>
      <c r="AAP356" s="339"/>
      <c r="AAQ356" s="339"/>
      <c r="AAR356" s="339"/>
      <c r="AAS356" s="339"/>
      <c r="AAT356" s="339"/>
      <c r="AAU356" s="339"/>
      <c r="AAV356" s="339"/>
      <c r="AAW356" s="339"/>
      <c r="AAX356" s="339"/>
      <c r="AAY356" s="339"/>
      <c r="AAZ356" s="339"/>
      <c r="ABA356" s="339"/>
      <c r="ABB356" s="339"/>
      <c r="ABC356" s="339"/>
      <c r="ABD356" s="339"/>
      <c r="ABE356" s="339"/>
      <c r="ABF356" s="339"/>
      <c r="ABG356" s="339"/>
      <c r="ABH356" s="339"/>
      <c r="ABI356" s="339"/>
      <c r="ABJ356" s="339"/>
      <c r="ABK356" s="339"/>
      <c r="ABL356" s="339"/>
      <c r="ABM356" s="339"/>
      <c r="ABN356" s="339"/>
      <c r="ABO356" s="339"/>
      <c r="ABP356" s="339"/>
      <c r="ABQ356" s="339"/>
      <c r="ABR356" s="339"/>
      <c r="ABS356" s="339"/>
      <c r="ABT356" s="339"/>
      <c r="ABU356" s="339"/>
      <c r="ABV356" s="339"/>
      <c r="ABW356" s="339"/>
      <c r="ABX356" s="339"/>
      <c r="ABY356" s="339"/>
      <c r="ABZ356" s="339"/>
      <c r="ACA356" s="339"/>
      <c r="ACB356" s="339"/>
      <c r="ACC356" s="339"/>
      <c r="ACD356" s="339"/>
      <c r="ACE356" s="339"/>
      <c r="ACF356" s="339"/>
      <c r="ACG356" s="339"/>
      <c r="ACH356" s="339"/>
      <c r="ACI356" s="339"/>
      <c r="ACJ356" s="339"/>
      <c r="ACK356" s="339"/>
      <c r="ACL356" s="339"/>
      <c r="ACM356" s="339"/>
      <c r="ACN356" s="339"/>
      <c r="ACO356" s="339"/>
      <c r="ACP356" s="339"/>
      <c r="ACQ356" s="339"/>
      <c r="ACR356" s="339"/>
      <c r="ACS356" s="339"/>
      <c r="ACT356" s="339"/>
      <c r="ACU356" s="339"/>
      <c r="ACV356" s="339"/>
      <c r="ACW356" s="339"/>
      <c r="ACX356" s="339"/>
      <c r="ACY356" s="339"/>
      <c r="ACZ356" s="339"/>
      <c r="ADA356" s="339"/>
      <c r="ADB356" s="339"/>
      <c r="ADC356" s="339"/>
      <c r="ADD356" s="339"/>
      <c r="ADE356" s="339"/>
      <c r="ADF356" s="339"/>
      <c r="ADG356" s="339"/>
      <c r="ADH356" s="339"/>
      <c r="ADI356" s="339"/>
      <c r="ADJ356" s="339"/>
      <c r="ADK356" s="339"/>
      <c r="ADL356" s="339"/>
      <c r="ADM356" s="339"/>
      <c r="ADN356" s="339"/>
      <c r="ADO356" s="339"/>
      <c r="ADP356" s="339"/>
      <c r="ADQ356" s="339"/>
      <c r="ADR356" s="339"/>
      <c r="ADS356" s="339"/>
      <c r="ADT356" s="339"/>
      <c r="ADU356" s="339"/>
      <c r="ADV356" s="339"/>
      <c r="ADW356" s="339"/>
      <c r="ADX356" s="339"/>
      <c r="ADY356" s="339"/>
      <c r="ADZ356" s="339"/>
      <c r="AEA356" s="339"/>
      <c r="AEB356" s="339"/>
      <c r="AEC356" s="339"/>
      <c r="AED356" s="339"/>
      <c r="AEE356" s="339"/>
      <c r="AEF356" s="339"/>
      <c r="AEG356" s="339"/>
      <c r="AEH356" s="339"/>
      <c r="AEI356" s="339"/>
      <c r="AEJ356" s="339"/>
      <c r="AEK356" s="339"/>
      <c r="AEL356" s="339"/>
      <c r="AEM356" s="339"/>
      <c r="AEN356" s="339"/>
      <c r="AEO356" s="339"/>
      <c r="AEP356" s="339"/>
      <c r="AEQ356" s="339"/>
      <c r="AER356" s="339"/>
      <c r="AES356" s="339"/>
      <c r="AET356" s="339"/>
      <c r="AEU356" s="339"/>
      <c r="AEV356" s="339"/>
      <c r="AEW356" s="339"/>
      <c r="AEX356" s="339"/>
      <c r="AEY356" s="339"/>
      <c r="AEZ356" s="339"/>
      <c r="AFA356" s="339"/>
      <c r="AFB356" s="339"/>
      <c r="AFC356" s="339"/>
      <c r="AFD356" s="339"/>
      <c r="AFE356" s="339"/>
      <c r="AFF356" s="339"/>
      <c r="AFG356" s="339"/>
      <c r="AFH356" s="339"/>
      <c r="AFI356" s="339"/>
      <c r="AFJ356" s="339"/>
      <c r="AFK356" s="339"/>
      <c r="AFL356" s="339"/>
      <c r="AFM356" s="339"/>
      <c r="AFN356" s="339"/>
      <c r="AFO356" s="339"/>
      <c r="AFP356" s="339"/>
      <c r="AFQ356" s="339"/>
      <c r="AFR356" s="339"/>
      <c r="AFS356" s="339"/>
      <c r="AFT356" s="339"/>
      <c r="AFU356" s="339"/>
      <c r="AFV356" s="339"/>
      <c r="AFW356" s="339"/>
      <c r="AFX356" s="339"/>
      <c r="AFY356" s="339"/>
      <c r="AFZ356" s="339"/>
      <c r="AGA356" s="339"/>
      <c r="AGB356" s="339"/>
      <c r="AGC356" s="339"/>
      <c r="AGD356" s="339"/>
      <c r="AGE356" s="339"/>
      <c r="AGF356" s="339"/>
      <c r="AGG356" s="339"/>
      <c r="AGH356" s="339"/>
      <c r="AGI356" s="339"/>
      <c r="AGJ356" s="339"/>
      <c r="AGK356" s="339"/>
      <c r="AGL356" s="339"/>
      <c r="AGM356" s="339"/>
      <c r="AGN356" s="339"/>
      <c r="AGO356" s="339"/>
      <c r="AGP356" s="339"/>
      <c r="AGQ356" s="339"/>
      <c r="AGR356" s="339"/>
      <c r="AGS356" s="339"/>
      <c r="AGT356" s="339"/>
      <c r="AGU356" s="339"/>
      <c r="AGV356" s="339"/>
      <c r="AGW356" s="339"/>
      <c r="AGX356" s="339"/>
      <c r="AGY356" s="339"/>
      <c r="AGZ356" s="339"/>
      <c r="AHA356" s="339"/>
      <c r="AHB356" s="339"/>
      <c r="AHC356" s="339"/>
      <c r="AHD356" s="339"/>
      <c r="AHE356" s="339"/>
      <c r="AHF356" s="339"/>
      <c r="AHG356" s="339"/>
      <c r="AHH356" s="339"/>
      <c r="AHI356" s="339"/>
      <c r="AHJ356" s="339"/>
      <c r="AHK356" s="339"/>
      <c r="AHL356" s="339"/>
      <c r="AHM356" s="339"/>
      <c r="AHN356" s="339"/>
      <c r="AHO356" s="339"/>
      <c r="AHP356" s="339"/>
      <c r="AHQ356" s="339"/>
      <c r="AHR356" s="339"/>
      <c r="AHS356" s="339"/>
      <c r="AHT356" s="339"/>
      <c r="AHU356" s="339"/>
      <c r="AHV356" s="339"/>
      <c r="AHW356" s="339"/>
      <c r="AHX356" s="339"/>
      <c r="AHY356" s="339"/>
      <c r="AHZ356" s="339"/>
      <c r="AIA356" s="339"/>
      <c r="AIB356" s="339"/>
      <c r="AIC356" s="339"/>
      <c r="AID356" s="339"/>
      <c r="AIE356" s="339"/>
      <c r="AIF356" s="339"/>
      <c r="AIG356" s="339"/>
      <c r="AIH356" s="339"/>
      <c r="AII356" s="339"/>
      <c r="AIJ356" s="339"/>
      <c r="AIK356" s="339"/>
      <c r="AIL356" s="339"/>
      <c r="AIM356" s="339"/>
      <c r="AIN356" s="339"/>
      <c r="AIO356" s="339"/>
      <c r="AIP356" s="339"/>
      <c r="AIQ356" s="339"/>
      <c r="AIR356" s="339"/>
      <c r="AIS356" s="339"/>
      <c r="AIT356" s="339"/>
      <c r="AIU356" s="339"/>
      <c r="AIV356" s="339"/>
      <c r="AIW356" s="339"/>
      <c r="AIX356" s="339"/>
      <c r="AIY356" s="339"/>
      <c r="AIZ356" s="339"/>
      <c r="AJA356" s="339"/>
      <c r="AJB356" s="339"/>
      <c r="AJC356" s="339"/>
      <c r="AJD356" s="339"/>
      <c r="AJE356" s="339"/>
      <c r="AJF356" s="339"/>
      <c r="AJG356" s="339"/>
      <c r="AJH356" s="339"/>
      <c r="AJI356" s="339"/>
      <c r="AJJ356" s="339"/>
      <c r="AJK356" s="339"/>
      <c r="AJL356" s="339"/>
      <c r="AJM356" s="339"/>
      <c r="AJN356" s="339"/>
      <c r="AJO356" s="339"/>
      <c r="AJP356" s="339"/>
      <c r="AJQ356" s="339"/>
      <c r="AJR356" s="339"/>
      <c r="AJS356" s="339"/>
      <c r="AJT356" s="339"/>
      <c r="AJU356" s="339"/>
      <c r="AJV356" s="339"/>
      <c r="AJW356" s="339"/>
      <c r="AJX356" s="339"/>
      <c r="AJY356" s="339"/>
      <c r="AJZ356" s="339"/>
      <c r="AKA356" s="339"/>
      <c r="AKB356" s="339"/>
      <c r="AKC356" s="339"/>
      <c r="AKD356" s="339"/>
      <c r="AKE356" s="339"/>
      <c r="AKF356" s="339"/>
      <c r="AKG356" s="339"/>
      <c r="AKH356" s="339"/>
      <c r="AKI356" s="339"/>
      <c r="AKJ356" s="339"/>
      <c r="AKK356" s="339"/>
      <c r="AKL356" s="339"/>
      <c r="AKM356" s="339"/>
      <c r="AKN356" s="339"/>
      <c r="AKO356" s="339"/>
      <c r="AKP356" s="339"/>
      <c r="AKQ356" s="339"/>
      <c r="AKR356" s="339"/>
      <c r="AKS356" s="339"/>
      <c r="AKT356" s="339"/>
      <c r="AKU356" s="339"/>
      <c r="AKV356" s="339"/>
      <c r="AKW356" s="339"/>
      <c r="AKX356" s="339"/>
      <c r="AKY356" s="339"/>
      <c r="AKZ356" s="339"/>
      <c r="ALA356" s="339"/>
      <c r="ALB356" s="339"/>
      <c r="ALC356" s="339"/>
      <c r="ALD356" s="339"/>
      <c r="ALE356" s="339"/>
      <c r="ALF356" s="339"/>
      <c r="ALG356" s="339"/>
      <c r="ALH356" s="339"/>
      <c r="ALI356" s="339"/>
      <c r="ALJ356" s="339"/>
      <c r="ALK356" s="339"/>
      <c r="ALL356" s="339"/>
      <c r="ALM356" s="339"/>
      <c r="ALN356" s="339"/>
      <c r="ALO356" s="339"/>
      <c r="ALP356" s="339"/>
      <c r="ALQ356" s="339"/>
      <c r="ALR356" s="339"/>
      <c r="ALS356" s="339"/>
      <c r="ALT356" s="339"/>
      <c r="ALU356" s="339"/>
      <c r="ALV356" s="339"/>
      <c r="ALW356" s="339"/>
      <c r="ALX356" s="339"/>
      <c r="ALY356" s="339"/>
      <c r="ALZ356" s="339"/>
      <c r="AMA356" s="339"/>
      <c r="AMB356" s="339"/>
      <c r="AMC356" s="339"/>
      <c r="AMD356" s="339"/>
      <c r="AME356" s="339"/>
      <c r="AMF356" s="339"/>
      <c r="AMG356" s="339"/>
      <c r="AMH356" s="339"/>
      <c r="AMI356" s="339"/>
      <c r="AMJ356" s="339"/>
      <c r="AMK356" s="339"/>
      <c r="AML356" s="339"/>
      <c r="AMM356" s="339"/>
      <c r="AMN356" s="339"/>
      <c r="AMO356" s="339"/>
      <c r="AMP356" s="339"/>
      <c r="AMQ356" s="339"/>
      <c r="AMR356" s="339"/>
      <c r="AMS356" s="339"/>
      <c r="AMT356" s="339"/>
      <c r="AMU356" s="339"/>
      <c r="AMV356" s="339"/>
      <c r="AMW356" s="339"/>
      <c r="AMX356" s="339"/>
      <c r="AMY356" s="339"/>
      <c r="AMZ356" s="339"/>
      <c r="ANA356" s="339"/>
      <c r="ANB356" s="339"/>
      <c r="ANC356" s="339"/>
      <c r="AND356" s="339"/>
      <c r="ANE356" s="339"/>
      <c r="ANF356" s="339"/>
      <c r="ANG356" s="339"/>
      <c r="ANH356" s="339"/>
      <c r="ANI356" s="339"/>
      <c r="ANJ356" s="339"/>
      <c r="ANK356" s="339"/>
      <c r="ANL356" s="339"/>
      <c r="ANM356" s="339"/>
      <c r="ANN356" s="339"/>
      <c r="ANO356" s="339"/>
      <c r="ANP356" s="339"/>
      <c r="ANQ356" s="339"/>
      <c r="ANR356" s="339"/>
      <c r="ANS356" s="339"/>
      <c r="ANT356" s="339"/>
      <c r="ANU356" s="339"/>
      <c r="ANV356" s="339"/>
      <c r="ANW356" s="339"/>
      <c r="ANX356" s="339"/>
      <c r="ANY356" s="339"/>
      <c r="ANZ356" s="339"/>
      <c r="AOA356" s="339"/>
      <c r="AOB356" s="339"/>
      <c r="AOC356" s="339"/>
      <c r="AOD356" s="339"/>
      <c r="AOE356" s="339"/>
      <c r="AOF356" s="339"/>
      <c r="AOG356" s="339"/>
      <c r="AOH356" s="339"/>
      <c r="AOI356" s="339"/>
      <c r="AOJ356" s="339"/>
      <c r="AOK356" s="339"/>
      <c r="AOL356" s="339"/>
      <c r="AOM356" s="339"/>
      <c r="AON356" s="339"/>
      <c r="AOO356" s="339"/>
      <c r="AOP356" s="339"/>
      <c r="AOQ356" s="339"/>
      <c r="AOR356" s="339"/>
      <c r="AOS356" s="339"/>
      <c r="AOT356" s="339"/>
      <c r="AOU356" s="339"/>
      <c r="AOV356" s="339"/>
      <c r="AOW356" s="339"/>
      <c r="AOX356" s="339"/>
      <c r="AOY356" s="339"/>
      <c r="AOZ356" s="339"/>
      <c r="APA356" s="339"/>
      <c r="APB356" s="339"/>
      <c r="APC356" s="339"/>
      <c r="APD356" s="339"/>
      <c r="APE356" s="339"/>
      <c r="APF356" s="339"/>
      <c r="APG356" s="339"/>
      <c r="APH356" s="339"/>
      <c r="API356" s="339"/>
      <c r="APJ356" s="339"/>
      <c r="APK356" s="339"/>
      <c r="APL356" s="339"/>
      <c r="APM356" s="339"/>
      <c r="APN356" s="339"/>
      <c r="APO356" s="339"/>
      <c r="APP356" s="339"/>
      <c r="APQ356" s="339"/>
      <c r="APR356" s="339"/>
      <c r="APS356" s="339"/>
      <c r="APT356" s="339"/>
      <c r="APU356" s="339"/>
      <c r="APV356" s="339"/>
      <c r="APW356" s="339"/>
      <c r="APX356" s="339"/>
      <c r="APY356" s="339"/>
      <c r="APZ356" s="339"/>
      <c r="AQA356" s="339"/>
      <c r="AQB356" s="339"/>
      <c r="AQC356" s="339"/>
      <c r="AQD356" s="339"/>
      <c r="AQE356" s="339"/>
      <c r="AQF356" s="339"/>
      <c r="AQG356" s="339"/>
      <c r="AQH356" s="339"/>
      <c r="AQI356" s="339"/>
      <c r="AQJ356" s="339"/>
      <c r="AQK356" s="339"/>
      <c r="AQL356" s="339"/>
      <c r="AQM356" s="339"/>
      <c r="AQN356" s="339"/>
      <c r="AQO356" s="339"/>
      <c r="AQP356" s="339"/>
      <c r="AQQ356" s="339"/>
      <c r="AQR356" s="339"/>
      <c r="AQS356" s="339"/>
      <c r="AQT356" s="339"/>
      <c r="AQU356" s="339"/>
      <c r="AQV356" s="339"/>
      <c r="AQW356" s="339"/>
      <c r="AQX356" s="339"/>
      <c r="AQY356" s="339"/>
      <c r="AQZ356" s="339"/>
      <c r="ARA356" s="339"/>
      <c r="ARB356" s="339"/>
      <c r="ARC356" s="339"/>
      <c r="ARD356" s="339"/>
      <c r="ARE356" s="339"/>
      <c r="ARF356" s="339"/>
      <c r="ARG356" s="339"/>
      <c r="ARH356" s="339"/>
      <c r="ARI356" s="339"/>
      <c r="ARJ356" s="339"/>
      <c r="ARK356" s="339"/>
      <c r="ARL356" s="339"/>
      <c r="ARM356" s="339"/>
      <c r="ARN356" s="339"/>
      <c r="ARO356" s="339"/>
      <c r="ARP356" s="339"/>
      <c r="ARQ356" s="339"/>
      <c r="ARR356" s="339"/>
      <c r="ARS356" s="339"/>
      <c r="ART356" s="339"/>
      <c r="ARU356" s="339"/>
      <c r="ARV356" s="339"/>
      <c r="ARW356" s="339"/>
      <c r="ARX356" s="339"/>
      <c r="ARY356" s="339"/>
      <c r="ARZ356" s="339"/>
      <c r="ASA356" s="339"/>
      <c r="ASB356" s="339"/>
      <c r="ASC356" s="339"/>
      <c r="ASD356" s="339"/>
      <c r="ASE356" s="339"/>
      <c r="ASF356" s="339"/>
      <c r="ASG356" s="339"/>
      <c r="ASH356" s="339"/>
      <c r="ASI356" s="339"/>
      <c r="ASJ356" s="339"/>
      <c r="ASK356" s="339"/>
      <c r="ASL356" s="339"/>
      <c r="ASM356" s="339"/>
      <c r="ASN356" s="339"/>
      <c r="ASO356" s="339"/>
      <c r="ASP356" s="339"/>
      <c r="ASQ356" s="339"/>
      <c r="ASR356" s="339"/>
      <c r="ASS356" s="339"/>
      <c r="AST356" s="339"/>
      <c r="ASU356" s="339"/>
      <c r="ASV356" s="339"/>
      <c r="ASW356" s="339"/>
      <c r="ASX356" s="339"/>
      <c r="ASY356" s="339"/>
      <c r="ASZ356" s="339"/>
      <c r="ATA356" s="339"/>
      <c r="ATB356" s="339"/>
      <c r="ATC356" s="339"/>
      <c r="ATD356" s="339"/>
      <c r="ATE356" s="339"/>
      <c r="ATF356" s="339"/>
      <c r="ATG356" s="339"/>
      <c r="ATH356" s="339"/>
      <c r="ATI356" s="339"/>
      <c r="ATJ356" s="339"/>
      <c r="ATK356" s="339"/>
      <c r="ATL356" s="339"/>
      <c r="ATM356" s="339"/>
      <c r="ATN356" s="339"/>
      <c r="ATO356" s="339"/>
      <c r="ATP356" s="339"/>
      <c r="ATQ356" s="339"/>
      <c r="ATR356" s="339"/>
      <c r="ATS356" s="339"/>
      <c r="ATT356" s="339"/>
      <c r="ATU356" s="339"/>
      <c r="ATV356" s="339"/>
      <c r="ATW356" s="339"/>
      <c r="ATX356" s="339"/>
      <c r="ATY356" s="339"/>
      <c r="ATZ356" s="339"/>
      <c r="AUA356" s="339"/>
      <c r="AUB356" s="339"/>
      <c r="AUC356" s="339"/>
      <c r="AUD356" s="339"/>
      <c r="AUE356" s="339"/>
      <c r="AUF356" s="339"/>
      <c r="AUG356" s="339"/>
      <c r="AUH356" s="339"/>
      <c r="AUI356" s="339"/>
      <c r="AUJ356" s="339"/>
      <c r="AUK356" s="339"/>
      <c r="AUL356" s="339"/>
      <c r="AUM356" s="339"/>
      <c r="AUN356" s="339"/>
      <c r="AUO356" s="339"/>
      <c r="AUP356" s="339"/>
      <c r="AUQ356" s="339"/>
      <c r="AUR356" s="339"/>
      <c r="AUS356" s="339"/>
      <c r="AUT356" s="339"/>
      <c r="AUU356" s="339"/>
      <c r="AUV356" s="339"/>
      <c r="AUW356" s="339"/>
      <c r="AUX356" s="339"/>
      <c r="AUY356" s="339"/>
      <c r="AUZ356" s="339"/>
      <c r="AVA356" s="339"/>
      <c r="AVB356" s="339"/>
      <c r="AVC356" s="339"/>
      <c r="AVD356" s="339"/>
      <c r="AVE356" s="339"/>
      <c r="AVF356" s="339"/>
      <c r="AVG356" s="339"/>
      <c r="AVH356" s="339"/>
      <c r="AVI356" s="339"/>
      <c r="AVJ356" s="339"/>
      <c r="AVK356" s="339"/>
      <c r="AVL356" s="339"/>
      <c r="AVM356" s="339"/>
      <c r="AVN356" s="339"/>
      <c r="AVO356" s="339"/>
      <c r="AVP356" s="339"/>
      <c r="AVQ356" s="339"/>
      <c r="AVR356" s="339"/>
      <c r="AVS356" s="339"/>
      <c r="AVT356" s="339"/>
      <c r="AVU356" s="339"/>
      <c r="AVV356" s="339"/>
      <c r="AVW356" s="339"/>
      <c r="AVX356" s="339"/>
      <c r="AVY356" s="339"/>
      <c r="AVZ356" s="339"/>
      <c r="AWA356" s="339"/>
      <c r="AWB356" s="339"/>
      <c r="AWC356" s="339"/>
      <c r="AWD356" s="339"/>
      <c r="AWE356" s="339"/>
      <c r="AWF356" s="339"/>
      <c r="AWG356" s="339"/>
      <c r="AWH356" s="339"/>
      <c r="AWI356" s="339"/>
      <c r="AWJ356" s="339"/>
      <c r="AWK356" s="339"/>
      <c r="AWL356" s="339"/>
      <c r="AWM356" s="339"/>
      <c r="AWN356" s="339"/>
      <c r="AWO356" s="339"/>
      <c r="AWP356" s="339"/>
      <c r="AWQ356" s="339"/>
      <c r="AWR356" s="339"/>
      <c r="AWS356" s="339"/>
      <c r="AWT356" s="339"/>
      <c r="AWU356" s="339"/>
      <c r="AWV356" s="339"/>
      <c r="AWW356" s="339"/>
      <c r="AWX356" s="339"/>
      <c r="AWY356" s="339"/>
      <c r="AWZ356" s="339"/>
      <c r="AXA356" s="339"/>
      <c r="AXB356" s="339"/>
      <c r="AXC356" s="339"/>
      <c r="AXD356" s="339"/>
      <c r="AXE356" s="339"/>
      <c r="AXF356" s="339"/>
      <c r="AXG356" s="339"/>
      <c r="AXH356" s="339"/>
      <c r="AXI356" s="339"/>
      <c r="AXJ356" s="339"/>
      <c r="AXK356" s="339"/>
      <c r="AXL356" s="339"/>
      <c r="AXM356" s="339"/>
      <c r="AXN356" s="339"/>
      <c r="AXO356" s="339"/>
      <c r="AXP356" s="339"/>
      <c r="AXQ356" s="339"/>
      <c r="AXR356" s="339"/>
      <c r="AXS356" s="339"/>
      <c r="AXT356" s="339"/>
      <c r="AXU356" s="339"/>
      <c r="AXV356" s="339"/>
      <c r="AXW356" s="339"/>
      <c r="AXX356" s="339"/>
      <c r="AXY356" s="339"/>
      <c r="AXZ356" s="339"/>
      <c r="AYA356" s="339"/>
      <c r="AYB356" s="339"/>
      <c r="AYC356" s="339"/>
      <c r="AYD356" s="339"/>
      <c r="AYE356" s="339"/>
      <c r="AYF356" s="339"/>
      <c r="AYG356" s="339"/>
      <c r="AYH356" s="339"/>
      <c r="AYI356" s="339"/>
      <c r="AYJ356" s="339"/>
      <c r="AYK356" s="339"/>
      <c r="AYL356" s="339"/>
      <c r="AYM356" s="339"/>
      <c r="AYN356" s="339"/>
      <c r="AYO356" s="339"/>
      <c r="AYP356" s="339"/>
      <c r="AYQ356" s="339"/>
      <c r="AYR356" s="339"/>
      <c r="AYS356" s="339"/>
      <c r="AYT356" s="339"/>
      <c r="AYU356" s="339"/>
      <c r="AYV356" s="339"/>
      <c r="AYW356" s="339"/>
      <c r="AYX356" s="339"/>
      <c r="AYY356" s="339"/>
      <c r="AYZ356" s="339"/>
      <c r="AZA356" s="339"/>
      <c r="AZB356" s="339"/>
      <c r="AZC356" s="339"/>
      <c r="AZD356" s="339"/>
      <c r="AZE356" s="339"/>
      <c r="AZF356" s="339"/>
      <c r="AZG356" s="339"/>
      <c r="AZH356" s="339"/>
      <c r="AZI356" s="339"/>
      <c r="AZJ356" s="339"/>
      <c r="AZK356" s="339"/>
      <c r="AZL356" s="339"/>
      <c r="AZM356" s="339"/>
      <c r="AZN356" s="339"/>
      <c r="AZO356" s="339"/>
      <c r="AZP356" s="339"/>
      <c r="AZQ356" s="339"/>
      <c r="AZR356" s="339"/>
      <c r="AZS356" s="339"/>
      <c r="AZT356" s="339"/>
      <c r="AZU356" s="339"/>
      <c r="AZV356" s="339"/>
      <c r="AZW356" s="339"/>
      <c r="AZX356" s="339"/>
      <c r="AZY356" s="339"/>
      <c r="AZZ356" s="339"/>
      <c r="BAA356" s="339"/>
      <c r="BAB356" s="339"/>
      <c r="BAC356" s="339"/>
      <c r="BAD356" s="339"/>
      <c r="BAE356" s="339"/>
      <c r="BAF356" s="339"/>
      <c r="BAG356" s="339"/>
      <c r="BAH356" s="339"/>
      <c r="BAI356" s="339"/>
      <c r="BAJ356" s="339"/>
      <c r="BAK356" s="339"/>
      <c r="BAL356" s="339"/>
      <c r="BAM356" s="339"/>
      <c r="BAN356" s="339"/>
      <c r="BAO356" s="339"/>
      <c r="BAP356" s="339"/>
      <c r="BAQ356" s="339"/>
      <c r="BAR356" s="339"/>
      <c r="BAS356" s="339"/>
      <c r="BAT356" s="339"/>
      <c r="BAU356" s="339"/>
      <c r="BAV356" s="339"/>
      <c r="BAW356" s="339"/>
      <c r="BAX356" s="339"/>
      <c r="BAY356" s="339"/>
      <c r="BAZ356" s="339"/>
      <c r="BBA356" s="339"/>
      <c r="BBB356" s="339"/>
      <c r="BBC356" s="339"/>
      <c r="BBD356" s="339"/>
      <c r="BBE356" s="339"/>
      <c r="BBF356" s="339"/>
      <c r="BBG356" s="339"/>
      <c r="BBH356" s="339"/>
      <c r="BBI356" s="339"/>
      <c r="BBJ356" s="339"/>
      <c r="BBK356" s="339"/>
      <c r="BBL356" s="339"/>
      <c r="BBM356" s="339"/>
      <c r="BBN356" s="339"/>
      <c r="BBO356" s="339"/>
      <c r="BBP356" s="339"/>
      <c r="BBQ356" s="339"/>
      <c r="BBR356" s="339"/>
      <c r="BBS356" s="339"/>
      <c r="BBT356" s="339"/>
      <c r="BBU356" s="339"/>
      <c r="BBV356" s="339"/>
      <c r="BBW356" s="339"/>
      <c r="BBX356" s="339"/>
      <c r="BBY356" s="339"/>
      <c r="BBZ356" s="339"/>
      <c r="BCA356" s="339"/>
      <c r="BCB356" s="339"/>
      <c r="BCC356" s="339"/>
      <c r="BCD356" s="339"/>
      <c r="BCE356" s="339"/>
      <c r="BCF356" s="339"/>
      <c r="BCG356" s="339"/>
      <c r="BCH356" s="339"/>
      <c r="BCI356" s="339"/>
      <c r="BCJ356" s="339"/>
      <c r="BCK356" s="339"/>
      <c r="BCL356" s="339"/>
      <c r="BCM356" s="339"/>
      <c r="BCN356" s="339"/>
      <c r="BCO356" s="339"/>
      <c r="BCP356" s="339"/>
      <c r="BCQ356" s="339"/>
      <c r="BCR356" s="339"/>
      <c r="BCS356" s="339"/>
      <c r="BCT356" s="339"/>
      <c r="BCU356" s="339"/>
      <c r="BCV356" s="339"/>
      <c r="BCW356" s="339"/>
      <c r="BCX356" s="339"/>
      <c r="BCY356" s="339"/>
      <c r="BCZ356" s="339"/>
      <c r="BDA356" s="339"/>
      <c r="BDB356" s="339"/>
      <c r="BDC356" s="339"/>
      <c r="BDD356" s="339"/>
      <c r="BDE356" s="339"/>
      <c r="BDF356" s="339"/>
      <c r="BDG356" s="339"/>
      <c r="BDH356" s="339"/>
      <c r="BDI356" s="339"/>
      <c r="BDJ356" s="339"/>
      <c r="BDK356" s="339"/>
      <c r="BDL356" s="339"/>
      <c r="BDM356" s="339"/>
      <c r="BDN356" s="339"/>
      <c r="BDO356" s="339"/>
      <c r="BDP356" s="339"/>
      <c r="BDQ356" s="339"/>
      <c r="BDR356" s="339"/>
      <c r="BDS356" s="339"/>
      <c r="BDT356" s="339"/>
      <c r="BDU356" s="339"/>
      <c r="BDV356" s="339"/>
      <c r="BDW356" s="339"/>
      <c r="BDX356" s="339"/>
      <c r="BDY356" s="339"/>
      <c r="BDZ356" s="339"/>
      <c r="BEA356" s="339"/>
      <c r="BEB356" s="339"/>
      <c r="BEC356" s="339"/>
      <c r="BED356" s="339"/>
      <c r="BEE356" s="339"/>
      <c r="BEF356" s="339"/>
      <c r="BEG356" s="339"/>
      <c r="BEH356" s="339"/>
      <c r="BEI356" s="339"/>
      <c r="BEJ356" s="339"/>
      <c r="BEK356" s="339"/>
      <c r="BEL356" s="339"/>
      <c r="BEM356" s="339"/>
      <c r="BEN356" s="339"/>
      <c r="BEO356" s="339"/>
      <c r="BEP356" s="339"/>
      <c r="BEQ356" s="339"/>
      <c r="BER356" s="339"/>
      <c r="BES356" s="339"/>
      <c r="BET356" s="339"/>
      <c r="BEU356" s="339"/>
      <c r="BEV356" s="339"/>
      <c r="BEW356" s="339"/>
      <c r="BEX356" s="339"/>
      <c r="BEY356" s="339"/>
      <c r="BEZ356" s="339"/>
      <c r="BFA356" s="339"/>
      <c r="BFB356" s="339"/>
      <c r="BFC356" s="339"/>
      <c r="BFD356" s="339"/>
      <c r="BFE356" s="339"/>
      <c r="BFF356" s="339"/>
      <c r="BFG356" s="339"/>
      <c r="BFH356" s="339"/>
      <c r="BFI356" s="339"/>
      <c r="BFJ356" s="339"/>
      <c r="BFK356" s="339"/>
      <c r="BFL356" s="339"/>
      <c r="BFM356" s="339"/>
      <c r="BFN356" s="339"/>
      <c r="BFO356" s="339"/>
      <c r="BFP356" s="339"/>
      <c r="BFQ356" s="339"/>
      <c r="BFR356" s="339"/>
      <c r="BFS356" s="339"/>
      <c r="BFT356" s="339"/>
      <c r="BFU356" s="339"/>
      <c r="BFV356" s="339"/>
      <c r="BFW356" s="339"/>
      <c r="BFX356" s="339"/>
      <c r="BFY356" s="339"/>
      <c r="BFZ356" s="339"/>
      <c r="BGA356" s="339"/>
      <c r="BGB356" s="339"/>
      <c r="BGC356" s="339"/>
      <c r="BGD356" s="339"/>
      <c r="BGE356" s="339"/>
      <c r="BGF356" s="339"/>
      <c r="BGG356" s="339"/>
      <c r="BGH356" s="339"/>
      <c r="BGI356" s="339"/>
      <c r="BGJ356" s="339"/>
      <c r="BGK356" s="339"/>
      <c r="BGL356" s="339"/>
      <c r="BGM356" s="339"/>
      <c r="BGN356" s="339"/>
      <c r="BGO356" s="339"/>
      <c r="BGP356" s="339"/>
      <c r="BGQ356" s="339"/>
      <c r="BGR356" s="339"/>
      <c r="BGS356" s="339"/>
      <c r="BGT356" s="339"/>
      <c r="BGU356" s="339"/>
      <c r="BGV356" s="339"/>
      <c r="BGW356" s="339"/>
      <c r="BGX356" s="339"/>
      <c r="BGY356" s="339"/>
      <c r="BGZ356" s="339"/>
      <c r="BHA356" s="339"/>
      <c r="BHB356" s="339"/>
      <c r="BHC356" s="339"/>
      <c r="BHD356" s="339"/>
      <c r="BHE356" s="339"/>
      <c r="BHF356" s="339"/>
      <c r="BHG356" s="339"/>
      <c r="BHH356" s="339"/>
      <c r="BHI356" s="339"/>
      <c r="BHJ356" s="339"/>
      <c r="BHK356" s="339"/>
      <c r="BHL356" s="339"/>
      <c r="BHM356" s="339"/>
      <c r="BHN356" s="339"/>
      <c r="BHO356" s="339"/>
      <c r="BHP356" s="339"/>
      <c r="BHQ356" s="339"/>
      <c r="BHR356" s="339"/>
      <c r="BHS356" s="339"/>
      <c r="BHT356" s="339"/>
      <c r="BHU356" s="339"/>
      <c r="BHV356" s="339"/>
      <c r="BHW356" s="339"/>
      <c r="BHX356" s="339"/>
      <c r="BHY356" s="339"/>
      <c r="BHZ356" s="339"/>
      <c r="BIA356" s="339"/>
      <c r="BIB356" s="339"/>
      <c r="BIC356" s="339"/>
      <c r="BID356" s="339"/>
      <c r="BIE356" s="339"/>
      <c r="BIF356" s="339"/>
      <c r="BIG356" s="339"/>
      <c r="BIH356" s="339"/>
      <c r="BII356" s="339"/>
      <c r="BIJ356" s="339"/>
      <c r="BIK356" s="339"/>
      <c r="BIL356" s="339"/>
      <c r="BIM356" s="339"/>
      <c r="BIN356" s="339"/>
      <c r="BIO356" s="339"/>
      <c r="BIP356" s="339"/>
      <c r="BIQ356" s="339"/>
      <c r="BIR356" s="339"/>
      <c r="BIS356" s="339"/>
      <c r="BIT356" s="339"/>
      <c r="BIU356" s="339"/>
      <c r="BIV356" s="339"/>
      <c r="BIW356" s="339"/>
      <c r="BIX356" s="339"/>
      <c r="BIY356" s="339"/>
      <c r="BIZ356" s="339"/>
      <c r="BJA356" s="339"/>
      <c r="BJB356" s="339"/>
      <c r="BJC356" s="339"/>
      <c r="BJD356" s="339"/>
      <c r="BJE356" s="339"/>
      <c r="BJF356" s="339"/>
      <c r="BJG356" s="339"/>
      <c r="BJH356" s="339"/>
      <c r="BJI356" s="339"/>
      <c r="BJJ356" s="339"/>
      <c r="BJK356" s="339"/>
      <c r="BJL356" s="339"/>
      <c r="BJM356" s="339"/>
      <c r="BJN356" s="339"/>
      <c r="BJO356" s="339"/>
      <c r="BJP356" s="339"/>
      <c r="BJQ356" s="339"/>
      <c r="BJR356" s="339"/>
      <c r="BJS356" s="339"/>
      <c r="BJT356" s="339"/>
      <c r="BJU356" s="339"/>
      <c r="BJV356" s="339"/>
      <c r="BJW356" s="339"/>
      <c r="BJX356" s="339"/>
      <c r="BJY356" s="339"/>
      <c r="BJZ356" s="339"/>
      <c r="BKA356" s="339"/>
      <c r="BKB356" s="339"/>
      <c r="BKC356" s="339"/>
      <c r="BKD356" s="339"/>
      <c r="BKE356" s="339"/>
      <c r="BKF356" s="339"/>
      <c r="BKG356" s="339"/>
      <c r="BKH356" s="339"/>
      <c r="BKI356" s="339"/>
      <c r="BKJ356" s="339"/>
      <c r="BKK356" s="339"/>
      <c r="BKL356" s="339"/>
      <c r="BKM356" s="339"/>
      <c r="BKN356" s="339"/>
      <c r="BKO356" s="339"/>
      <c r="BKP356" s="339"/>
      <c r="BKQ356" s="339"/>
      <c r="BKR356" s="339"/>
      <c r="BKS356" s="339"/>
      <c r="BKT356" s="339"/>
      <c r="BKU356" s="339"/>
      <c r="BKV356" s="339"/>
      <c r="BKW356" s="339"/>
      <c r="BKX356" s="339"/>
      <c r="BKY356" s="339"/>
      <c r="BKZ356" s="339"/>
      <c r="BLA356" s="339"/>
      <c r="BLB356" s="339"/>
      <c r="BLC356" s="339"/>
      <c r="BLD356" s="339"/>
      <c r="BLE356" s="339"/>
      <c r="BLF356" s="339"/>
      <c r="BLG356" s="339"/>
      <c r="BLH356" s="339"/>
      <c r="BLI356" s="339"/>
      <c r="BLJ356" s="339"/>
      <c r="BLK356" s="339"/>
      <c r="BLL356" s="339"/>
      <c r="BLM356" s="339"/>
      <c r="BLN356" s="339"/>
      <c r="BLO356" s="339"/>
      <c r="BLP356" s="339"/>
      <c r="BLQ356" s="339"/>
      <c r="BLR356" s="339"/>
      <c r="BLS356" s="339"/>
      <c r="BLT356" s="339"/>
      <c r="BLU356" s="339"/>
      <c r="BLV356" s="339"/>
      <c r="BLW356" s="339"/>
      <c r="BLX356" s="339"/>
      <c r="BLY356" s="339"/>
      <c r="BLZ356" s="339"/>
      <c r="BMA356" s="339"/>
      <c r="BMB356" s="339"/>
      <c r="BMC356" s="339"/>
      <c r="BMD356" s="339"/>
      <c r="BME356" s="339"/>
      <c r="BMF356" s="339"/>
      <c r="BMG356" s="339"/>
      <c r="BMH356" s="339"/>
      <c r="BMI356" s="339"/>
      <c r="BMJ356" s="339"/>
      <c r="BMK356" s="339"/>
      <c r="BML356" s="339"/>
      <c r="BMM356" s="339"/>
      <c r="BMN356" s="339"/>
      <c r="BMO356" s="339"/>
      <c r="BMP356" s="339"/>
      <c r="BMQ356" s="339"/>
      <c r="BMR356" s="339"/>
      <c r="BMS356" s="339"/>
      <c r="BMT356" s="339"/>
      <c r="BMU356" s="339"/>
      <c r="BMV356" s="339"/>
      <c r="BMW356" s="339"/>
      <c r="BMX356" s="339"/>
      <c r="BMY356" s="339"/>
      <c r="BMZ356" s="339"/>
      <c r="BNA356" s="339"/>
      <c r="BNB356" s="339"/>
      <c r="BNC356" s="339"/>
      <c r="BND356" s="339"/>
      <c r="BNE356" s="339"/>
      <c r="BNF356" s="339"/>
      <c r="BNG356" s="339"/>
      <c r="BNH356" s="339"/>
      <c r="BNI356" s="339"/>
      <c r="BNJ356" s="339"/>
      <c r="BNK356" s="339"/>
      <c r="BNL356" s="339"/>
      <c r="BNM356" s="339"/>
      <c r="BNN356" s="339"/>
      <c r="BNO356" s="339"/>
      <c r="BNP356" s="339"/>
      <c r="BNQ356" s="339"/>
      <c r="BNR356" s="339"/>
      <c r="BNS356" s="339"/>
      <c r="BNT356" s="339"/>
      <c r="BNU356" s="339"/>
      <c r="BNV356" s="339"/>
      <c r="BNW356" s="339"/>
      <c r="BNX356" s="339"/>
      <c r="BNY356" s="339"/>
      <c r="BNZ356" s="339"/>
      <c r="BOA356" s="339"/>
      <c r="BOB356" s="339"/>
      <c r="BOC356" s="339"/>
      <c r="BOD356" s="339"/>
      <c r="BOE356" s="339"/>
      <c r="BOF356" s="339"/>
      <c r="BOG356" s="339"/>
      <c r="BOH356" s="339"/>
      <c r="BOI356" s="339"/>
      <c r="BOJ356" s="339"/>
      <c r="BOK356" s="339"/>
      <c r="BOL356" s="339"/>
      <c r="BOM356" s="339"/>
      <c r="BON356" s="339"/>
      <c r="BOO356" s="339"/>
      <c r="BOP356" s="339"/>
      <c r="BOQ356" s="339"/>
      <c r="BOR356" s="339"/>
      <c r="BOS356" s="339"/>
      <c r="BOT356" s="339"/>
      <c r="BOU356" s="339"/>
      <c r="BOV356" s="339"/>
    </row>
    <row r="357" spans="1:1764" s="40" customFormat="1" ht="40.5" customHeight="1">
      <c r="A357" s="66" t="s">
        <v>360</v>
      </c>
      <c r="B357" s="157" t="s">
        <v>361</v>
      </c>
      <c r="C357" s="201" t="s">
        <v>977</v>
      </c>
      <c r="D357" s="201" t="s">
        <v>978</v>
      </c>
      <c r="E357" s="44" t="s">
        <v>1283</v>
      </c>
      <c r="F357" s="160" t="s">
        <v>1259</v>
      </c>
      <c r="G357" s="37" t="s">
        <v>250</v>
      </c>
      <c r="H357" s="37" t="s">
        <v>354</v>
      </c>
      <c r="I357" s="400" t="s">
        <v>362</v>
      </c>
      <c r="J357" s="490">
        <f>SUM(K357,L357)</f>
        <v>75000</v>
      </c>
      <c r="K357" s="490">
        <v>75000</v>
      </c>
      <c r="L357" s="474"/>
      <c r="M357" s="114"/>
      <c r="N357" s="114"/>
      <c r="O357" s="114"/>
      <c r="P357" s="114"/>
      <c r="Q357" s="327"/>
      <c r="R357" s="114"/>
      <c r="S357" s="114"/>
      <c r="T357" s="114"/>
      <c r="U357" s="114"/>
      <c r="V357" s="339"/>
      <c r="W357" s="339"/>
      <c r="X357" s="339"/>
      <c r="Y357" s="339"/>
      <c r="Z357" s="339"/>
      <c r="AA357" s="339"/>
      <c r="AB357" s="339"/>
      <c r="AC357" s="339"/>
      <c r="AD357" s="339"/>
      <c r="AE357" s="339"/>
      <c r="AF357" s="339"/>
      <c r="AG357" s="339"/>
      <c r="AH357" s="339"/>
      <c r="AI357" s="339"/>
      <c r="AJ357" s="339"/>
      <c r="AK357" s="339"/>
      <c r="AL357" s="339"/>
      <c r="AM357" s="339"/>
      <c r="AN357" s="339"/>
      <c r="AO357" s="339"/>
      <c r="AP357" s="339"/>
      <c r="AQ357" s="339"/>
      <c r="AR357" s="339"/>
      <c r="AS357" s="339"/>
      <c r="AT357" s="339"/>
      <c r="AU357" s="339"/>
      <c r="AV357" s="339"/>
      <c r="AW357" s="339"/>
      <c r="AX357" s="339"/>
      <c r="AY357" s="339"/>
      <c r="AZ357" s="339"/>
      <c r="BA357" s="339"/>
      <c r="BB357" s="339"/>
      <c r="BC357" s="339"/>
      <c r="BD357" s="339"/>
      <c r="BE357" s="339"/>
      <c r="BF357" s="339"/>
      <c r="BG357" s="339"/>
      <c r="BH357" s="339"/>
      <c r="BI357" s="339"/>
      <c r="BJ357" s="339"/>
      <c r="BK357" s="339"/>
      <c r="BL357" s="339"/>
      <c r="BM357" s="339"/>
      <c r="BN357" s="339"/>
      <c r="BO357" s="339"/>
      <c r="BP357" s="339"/>
      <c r="BQ357" s="339"/>
      <c r="BR357" s="339"/>
      <c r="BS357" s="339"/>
      <c r="BT357" s="339"/>
      <c r="BU357" s="339"/>
      <c r="BV357" s="339"/>
      <c r="BW357" s="339"/>
      <c r="BX357" s="339"/>
      <c r="BY357" s="339"/>
      <c r="BZ357" s="339"/>
      <c r="CA357" s="339"/>
      <c r="CB357" s="339"/>
      <c r="CC357" s="339"/>
      <c r="CD357" s="339"/>
      <c r="CE357" s="339"/>
      <c r="CF357" s="339"/>
      <c r="CG357" s="339"/>
      <c r="CH357" s="339"/>
      <c r="CI357" s="339"/>
      <c r="CJ357" s="339"/>
      <c r="CK357" s="339"/>
      <c r="CL357" s="339"/>
      <c r="CM357" s="339"/>
      <c r="CN357" s="339"/>
      <c r="CO357" s="339"/>
      <c r="CP357" s="339"/>
      <c r="CQ357" s="339"/>
      <c r="CR357" s="339"/>
      <c r="CS357" s="339"/>
      <c r="CT357" s="339"/>
      <c r="CU357" s="339"/>
      <c r="CV357" s="339"/>
      <c r="CW357" s="339"/>
      <c r="CX357" s="339"/>
      <c r="CY357" s="339"/>
      <c r="CZ357" s="339"/>
      <c r="DA357" s="339"/>
      <c r="DB357" s="339"/>
      <c r="DC357" s="339"/>
      <c r="DD357" s="339"/>
      <c r="DE357" s="339"/>
      <c r="DF357" s="339"/>
      <c r="DG357" s="339"/>
      <c r="DH357" s="339"/>
      <c r="DI357" s="339"/>
      <c r="DJ357" s="339"/>
      <c r="DK357" s="339"/>
      <c r="DL357" s="339"/>
      <c r="DM357" s="339"/>
      <c r="DN357" s="339"/>
      <c r="DO357" s="339"/>
      <c r="DP357" s="339"/>
      <c r="DQ357" s="339"/>
      <c r="DR357" s="339"/>
      <c r="DS357" s="339"/>
      <c r="DT357" s="339"/>
      <c r="DU357" s="339"/>
      <c r="DV357" s="339"/>
      <c r="DW357" s="339"/>
      <c r="DX357" s="339"/>
      <c r="DY357" s="339"/>
      <c r="DZ357" s="339"/>
      <c r="EA357" s="339"/>
      <c r="EB357" s="339"/>
      <c r="EC357" s="339"/>
      <c r="ED357" s="339"/>
      <c r="EE357" s="339"/>
      <c r="EF357" s="339"/>
      <c r="EG357" s="339"/>
      <c r="EH357" s="339"/>
      <c r="EI357" s="339"/>
      <c r="EJ357" s="339"/>
      <c r="EK357" s="339"/>
      <c r="EL357" s="339"/>
      <c r="EM357" s="339"/>
      <c r="EN357" s="339"/>
      <c r="EO357" s="339"/>
      <c r="EP357" s="339"/>
      <c r="EQ357" s="339"/>
      <c r="ER357" s="339"/>
      <c r="ES357" s="339"/>
      <c r="ET357" s="339"/>
      <c r="EU357" s="339"/>
      <c r="EV357" s="339"/>
      <c r="EW357" s="339"/>
      <c r="EX357" s="339"/>
      <c r="EY357" s="339"/>
      <c r="EZ357" s="339"/>
      <c r="FA357" s="339"/>
      <c r="FB357" s="339"/>
      <c r="FC357" s="339"/>
      <c r="FD357" s="339"/>
      <c r="FE357" s="339"/>
      <c r="FF357" s="339"/>
      <c r="FG357" s="339"/>
      <c r="FH357" s="339"/>
      <c r="FI357" s="339"/>
      <c r="FJ357" s="339"/>
      <c r="FK357" s="339"/>
      <c r="FL357" s="339"/>
      <c r="FM357" s="339"/>
      <c r="FN357" s="339"/>
      <c r="FO357" s="339"/>
      <c r="FP357" s="339"/>
      <c r="FQ357" s="339"/>
      <c r="FR357" s="339"/>
      <c r="FS357" s="339"/>
      <c r="FT357" s="339"/>
      <c r="FU357" s="339"/>
      <c r="FV357" s="339"/>
      <c r="FW357" s="339"/>
      <c r="FX357" s="339"/>
      <c r="FY357" s="339"/>
      <c r="FZ357" s="339"/>
      <c r="GA357" s="339"/>
      <c r="GB357" s="339"/>
      <c r="GC357" s="339"/>
      <c r="GD357" s="339"/>
      <c r="GE357" s="339"/>
      <c r="GF357" s="339"/>
      <c r="GG357" s="339"/>
      <c r="GH357" s="339"/>
      <c r="GI357" s="339"/>
      <c r="GJ357" s="339"/>
      <c r="GK357" s="339"/>
      <c r="GL357" s="339"/>
      <c r="GM357" s="339"/>
      <c r="GN357" s="339"/>
      <c r="GO357" s="339"/>
      <c r="GP357" s="339"/>
      <c r="GQ357" s="339"/>
      <c r="GR357" s="339"/>
      <c r="GS357" s="339"/>
      <c r="GT357" s="339"/>
      <c r="GU357" s="339"/>
      <c r="GV357" s="339"/>
      <c r="GW357" s="339"/>
      <c r="GX357" s="339"/>
      <c r="GY357" s="339"/>
      <c r="GZ357" s="339"/>
      <c r="HA357" s="339"/>
      <c r="HB357" s="339"/>
      <c r="HC357" s="339"/>
      <c r="HD357" s="339"/>
      <c r="HE357" s="339"/>
      <c r="HF357" s="339"/>
      <c r="HG357" s="339"/>
      <c r="HH357" s="339"/>
      <c r="HI357" s="339"/>
      <c r="HJ357" s="339"/>
      <c r="HK357" s="339"/>
      <c r="HL357" s="339"/>
      <c r="HM357" s="339"/>
      <c r="HN357" s="339"/>
      <c r="HO357" s="339"/>
      <c r="HP357" s="339"/>
      <c r="HQ357" s="339"/>
      <c r="HR357" s="339"/>
      <c r="HS357" s="339"/>
      <c r="HT357" s="339"/>
      <c r="HU357" s="339"/>
      <c r="HV357" s="339"/>
      <c r="HW357" s="339"/>
      <c r="HX357" s="339"/>
      <c r="HY357" s="339"/>
      <c r="HZ357" s="339"/>
      <c r="IA357" s="339"/>
      <c r="IB357" s="339"/>
      <c r="IC357" s="339"/>
      <c r="ID357" s="339"/>
      <c r="IE357" s="339"/>
      <c r="IF357" s="339"/>
      <c r="IG357" s="339"/>
      <c r="IH357" s="339"/>
      <c r="II357" s="339"/>
      <c r="IJ357" s="339"/>
      <c r="IK357" s="339"/>
      <c r="IL357" s="339"/>
      <c r="IM357" s="339"/>
      <c r="IN357" s="339"/>
      <c r="IO357" s="339"/>
      <c r="IP357" s="339"/>
      <c r="IQ357" s="339"/>
      <c r="IR357" s="339"/>
      <c r="IS357" s="339"/>
      <c r="IT357" s="339"/>
      <c r="IU357" s="339"/>
      <c r="IV357" s="339"/>
      <c r="IW357" s="339"/>
      <c r="IX357" s="339"/>
      <c r="IY357" s="339"/>
      <c r="IZ357" s="339"/>
      <c r="JA357" s="339"/>
      <c r="JB357" s="339"/>
      <c r="JC357" s="339"/>
      <c r="JD357" s="339"/>
      <c r="JE357" s="339"/>
      <c r="JF357" s="339"/>
      <c r="JG357" s="339"/>
      <c r="JH357" s="339"/>
      <c r="JI357" s="339"/>
      <c r="JJ357" s="339"/>
      <c r="JK357" s="339"/>
      <c r="JL357" s="339"/>
      <c r="JM357" s="339"/>
      <c r="JN357" s="339"/>
      <c r="JO357" s="339"/>
      <c r="JP357" s="339"/>
      <c r="JQ357" s="339"/>
      <c r="JR357" s="339"/>
      <c r="JS357" s="339"/>
      <c r="JT357" s="339"/>
      <c r="JU357" s="339"/>
      <c r="JV357" s="339"/>
      <c r="JW357" s="339"/>
      <c r="JX357" s="339"/>
      <c r="JY357" s="339"/>
      <c r="JZ357" s="339"/>
      <c r="KA357" s="339"/>
      <c r="KB357" s="339"/>
      <c r="KC357" s="339"/>
      <c r="KD357" s="339"/>
      <c r="KE357" s="339"/>
      <c r="KF357" s="339"/>
      <c r="KG357" s="339"/>
      <c r="KH357" s="339"/>
      <c r="KI357" s="339"/>
      <c r="KJ357" s="339"/>
      <c r="KK357" s="339"/>
      <c r="KL357" s="339"/>
      <c r="KM357" s="339"/>
      <c r="KN357" s="339"/>
      <c r="KO357" s="339"/>
      <c r="KP357" s="339"/>
      <c r="KQ357" s="339"/>
      <c r="KR357" s="339"/>
      <c r="KS357" s="339"/>
      <c r="KT357" s="339"/>
      <c r="KU357" s="339"/>
      <c r="KV357" s="339"/>
      <c r="KW357" s="339"/>
      <c r="KX357" s="339"/>
      <c r="KY357" s="339"/>
      <c r="KZ357" s="339"/>
      <c r="LA357" s="339"/>
      <c r="LB357" s="339"/>
      <c r="LC357" s="339"/>
      <c r="LD357" s="339"/>
      <c r="LE357" s="339"/>
      <c r="LF357" s="339"/>
      <c r="LG357" s="339"/>
      <c r="LH357" s="339"/>
      <c r="LI357" s="339"/>
      <c r="LJ357" s="339"/>
      <c r="LK357" s="339"/>
      <c r="LL357" s="339"/>
      <c r="LM357" s="339"/>
      <c r="LN357" s="339"/>
      <c r="LO357" s="339"/>
      <c r="LP357" s="339"/>
      <c r="LQ357" s="339"/>
      <c r="LR357" s="339"/>
      <c r="LS357" s="339"/>
      <c r="LT357" s="339"/>
      <c r="LU357" s="339"/>
      <c r="LV357" s="339"/>
      <c r="LW357" s="339"/>
      <c r="LX357" s="339"/>
      <c r="LY357" s="339"/>
      <c r="LZ357" s="339"/>
      <c r="MA357" s="339"/>
      <c r="MB357" s="339"/>
      <c r="MC357" s="339"/>
      <c r="MD357" s="339"/>
      <c r="ME357" s="339"/>
      <c r="MF357" s="339"/>
      <c r="MG357" s="339"/>
      <c r="MH357" s="339"/>
      <c r="MI357" s="339"/>
      <c r="MJ357" s="339"/>
      <c r="MK357" s="339"/>
      <c r="ML357" s="339"/>
      <c r="MM357" s="339"/>
      <c r="MN357" s="339"/>
      <c r="MO357" s="339"/>
      <c r="MP357" s="339"/>
      <c r="MQ357" s="339"/>
      <c r="MR357" s="339"/>
      <c r="MS357" s="339"/>
      <c r="MT357" s="339"/>
      <c r="MU357" s="339"/>
      <c r="MV357" s="339"/>
      <c r="MW357" s="339"/>
      <c r="MX357" s="339"/>
      <c r="MY357" s="339"/>
      <c r="MZ357" s="339"/>
      <c r="NA357" s="339"/>
      <c r="NB357" s="339"/>
      <c r="NC357" s="339"/>
      <c r="ND357" s="339"/>
      <c r="NE357" s="339"/>
      <c r="NF357" s="339"/>
      <c r="NG357" s="339"/>
      <c r="NH357" s="339"/>
      <c r="NI357" s="339"/>
      <c r="NJ357" s="339"/>
      <c r="NK357" s="339"/>
      <c r="NL357" s="339"/>
      <c r="NM357" s="339"/>
      <c r="NN357" s="339"/>
      <c r="NO357" s="339"/>
      <c r="NP357" s="339"/>
      <c r="NQ357" s="339"/>
      <c r="NR357" s="339"/>
      <c r="NS357" s="339"/>
      <c r="NT357" s="339"/>
      <c r="NU357" s="339"/>
      <c r="NV357" s="339"/>
      <c r="NW357" s="339"/>
      <c r="NX357" s="339"/>
      <c r="NY357" s="339"/>
      <c r="NZ357" s="339"/>
      <c r="OA357" s="339"/>
      <c r="OB357" s="339"/>
      <c r="OC357" s="339"/>
      <c r="OD357" s="339"/>
      <c r="OE357" s="339"/>
      <c r="OF357" s="339"/>
      <c r="OG357" s="339"/>
      <c r="OH357" s="339"/>
      <c r="OI357" s="339"/>
      <c r="OJ357" s="339"/>
      <c r="OK357" s="339"/>
      <c r="OL357" s="339"/>
      <c r="OM357" s="339"/>
      <c r="ON357" s="339"/>
      <c r="OO357" s="339"/>
      <c r="OP357" s="339"/>
      <c r="OQ357" s="339"/>
      <c r="OR357" s="339"/>
      <c r="OS357" s="339"/>
      <c r="OT357" s="339"/>
      <c r="OU357" s="339"/>
      <c r="OV357" s="339"/>
      <c r="OW357" s="339"/>
      <c r="OX357" s="339"/>
      <c r="OY357" s="339"/>
      <c r="OZ357" s="339"/>
      <c r="PA357" s="339"/>
      <c r="PB357" s="339"/>
      <c r="PC357" s="339"/>
      <c r="PD357" s="339"/>
      <c r="PE357" s="339"/>
      <c r="PF357" s="339"/>
      <c r="PG357" s="339"/>
      <c r="PH357" s="339"/>
      <c r="PI357" s="339"/>
      <c r="PJ357" s="339"/>
      <c r="PK357" s="339"/>
      <c r="PL357" s="339"/>
      <c r="PM357" s="339"/>
      <c r="PN357" s="339"/>
      <c r="PO357" s="339"/>
      <c r="PP357" s="339"/>
      <c r="PQ357" s="339"/>
      <c r="PR357" s="339"/>
      <c r="PS357" s="339"/>
      <c r="PT357" s="339"/>
      <c r="PU357" s="339"/>
      <c r="PV357" s="339"/>
      <c r="PW357" s="339"/>
      <c r="PX357" s="339"/>
      <c r="PY357" s="339"/>
      <c r="PZ357" s="339"/>
      <c r="QA357" s="339"/>
      <c r="QB357" s="339"/>
      <c r="QC357" s="339"/>
      <c r="QD357" s="339"/>
      <c r="QE357" s="339"/>
      <c r="QF357" s="339"/>
      <c r="QG357" s="339"/>
      <c r="QH357" s="339"/>
      <c r="QI357" s="339"/>
      <c r="QJ357" s="339"/>
      <c r="QK357" s="339"/>
      <c r="QL357" s="339"/>
      <c r="QM357" s="339"/>
      <c r="QN357" s="339"/>
      <c r="QO357" s="339"/>
      <c r="QP357" s="339"/>
      <c r="QQ357" s="339"/>
      <c r="QR357" s="339"/>
      <c r="QS357" s="339"/>
      <c r="QT357" s="339"/>
      <c r="QU357" s="339"/>
      <c r="QV357" s="339"/>
      <c r="QW357" s="339"/>
      <c r="QX357" s="339"/>
      <c r="QY357" s="339"/>
      <c r="QZ357" s="339"/>
      <c r="RA357" s="339"/>
      <c r="RB357" s="339"/>
      <c r="RC357" s="339"/>
      <c r="RD357" s="339"/>
      <c r="RE357" s="339"/>
      <c r="RF357" s="339"/>
      <c r="RG357" s="339"/>
      <c r="RH357" s="339"/>
      <c r="RI357" s="339"/>
      <c r="RJ357" s="339"/>
      <c r="RK357" s="339"/>
      <c r="RL357" s="339"/>
      <c r="RM357" s="339"/>
      <c r="RN357" s="339"/>
      <c r="RO357" s="339"/>
      <c r="RP357" s="339"/>
      <c r="RQ357" s="339"/>
      <c r="RR357" s="339"/>
      <c r="RS357" s="339"/>
      <c r="RT357" s="339"/>
      <c r="RU357" s="339"/>
      <c r="RV357" s="339"/>
      <c r="RW357" s="339"/>
      <c r="RX357" s="339"/>
      <c r="RY357" s="339"/>
      <c r="RZ357" s="339"/>
      <c r="SA357" s="339"/>
      <c r="SB357" s="339"/>
      <c r="SC357" s="339"/>
      <c r="SD357" s="339"/>
      <c r="SE357" s="339"/>
      <c r="SF357" s="339"/>
      <c r="SG357" s="339"/>
      <c r="SH357" s="339"/>
      <c r="SI357" s="339"/>
      <c r="SJ357" s="339"/>
      <c r="SK357" s="339"/>
      <c r="SL357" s="339"/>
      <c r="SM357" s="339"/>
      <c r="SN357" s="339"/>
      <c r="SO357" s="339"/>
      <c r="SP357" s="339"/>
      <c r="SQ357" s="339"/>
      <c r="SR357" s="339"/>
      <c r="SS357" s="339"/>
      <c r="ST357" s="339"/>
      <c r="SU357" s="339"/>
      <c r="SV357" s="339"/>
      <c r="SW357" s="339"/>
      <c r="SX357" s="339"/>
      <c r="SY357" s="339"/>
      <c r="SZ357" s="339"/>
      <c r="TA357" s="339"/>
      <c r="TB357" s="339"/>
      <c r="TC357" s="339"/>
      <c r="TD357" s="339"/>
      <c r="TE357" s="339"/>
      <c r="TF357" s="339"/>
      <c r="TG357" s="339"/>
      <c r="TH357" s="339"/>
      <c r="TI357" s="339"/>
      <c r="TJ357" s="339"/>
      <c r="TK357" s="339"/>
      <c r="TL357" s="339"/>
      <c r="TM357" s="339"/>
      <c r="TN357" s="339"/>
      <c r="TO357" s="339"/>
      <c r="TP357" s="339"/>
      <c r="TQ357" s="339"/>
      <c r="TR357" s="339"/>
      <c r="TS357" s="339"/>
      <c r="TT357" s="339"/>
      <c r="TU357" s="339"/>
      <c r="TV357" s="339"/>
      <c r="TW357" s="339"/>
      <c r="TX357" s="339"/>
      <c r="TY357" s="339"/>
      <c r="TZ357" s="339"/>
      <c r="UA357" s="339"/>
      <c r="UB357" s="339"/>
      <c r="UC357" s="339"/>
      <c r="UD357" s="339"/>
      <c r="UE357" s="339"/>
      <c r="UF357" s="339"/>
      <c r="UG357" s="339"/>
      <c r="UH357" s="339"/>
      <c r="UI357" s="339"/>
      <c r="UJ357" s="339"/>
      <c r="UK357" s="339"/>
      <c r="UL357" s="339"/>
      <c r="UM357" s="339"/>
      <c r="UN357" s="339"/>
      <c r="UO357" s="339"/>
      <c r="UP357" s="339"/>
      <c r="UQ357" s="339"/>
      <c r="UR357" s="339"/>
      <c r="US357" s="339"/>
      <c r="UT357" s="339"/>
      <c r="UU357" s="339"/>
      <c r="UV357" s="339"/>
      <c r="UW357" s="339"/>
      <c r="UX357" s="339"/>
      <c r="UY357" s="339"/>
      <c r="UZ357" s="339"/>
      <c r="VA357" s="339"/>
      <c r="VB357" s="339"/>
      <c r="VC357" s="339"/>
      <c r="VD357" s="339"/>
      <c r="VE357" s="339"/>
      <c r="VF357" s="339"/>
      <c r="VG357" s="339"/>
      <c r="VH357" s="339"/>
      <c r="VI357" s="339"/>
      <c r="VJ357" s="339"/>
      <c r="VK357" s="339"/>
      <c r="VL357" s="339"/>
      <c r="VM357" s="339"/>
      <c r="VN357" s="339"/>
      <c r="VO357" s="339"/>
      <c r="VP357" s="339"/>
      <c r="VQ357" s="339"/>
      <c r="VR357" s="339"/>
      <c r="VS357" s="339"/>
      <c r="VT357" s="339"/>
      <c r="VU357" s="339"/>
      <c r="VV357" s="339"/>
      <c r="VW357" s="339"/>
      <c r="VX357" s="339"/>
      <c r="VY357" s="339"/>
      <c r="VZ357" s="339"/>
      <c r="WA357" s="339"/>
      <c r="WB357" s="339"/>
      <c r="WC357" s="339"/>
      <c r="WD357" s="339"/>
      <c r="WE357" s="339"/>
      <c r="WF357" s="339"/>
      <c r="WG357" s="339"/>
      <c r="WH357" s="339"/>
      <c r="WI357" s="339"/>
      <c r="WJ357" s="339"/>
      <c r="WK357" s="339"/>
      <c r="WL357" s="339"/>
      <c r="WM357" s="339"/>
      <c r="WN357" s="339"/>
      <c r="WO357" s="339"/>
      <c r="WP357" s="339"/>
      <c r="WQ357" s="339"/>
      <c r="WR357" s="339"/>
      <c r="WS357" s="339"/>
      <c r="WT357" s="339"/>
      <c r="WU357" s="339"/>
      <c r="WV357" s="339"/>
      <c r="WW357" s="339"/>
      <c r="WX357" s="339"/>
      <c r="WY357" s="339"/>
      <c r="WZ357" s="339"/>
      <c r="XA357" s="339"/>
      <c r="XB357" s="339"/>
      <c r="XC357" s="339"/>
      <c r="XD357" s="339"/>
      <c r="XE357" s="339"/>
      <c r="XF357" s="339"/>
      <c r="XG357" s="339"/>
      <c r="XH357" s="339"/>
      <c r="XI357" s="339"/>
      <c r="XJ357" s="339"/>
      <c r="XK357" s="339"/>
      <c r="XL357" s="339"/>
      <c r="XM357" s="339"/>
      <c r="XN357" s="339"/>
      <c r="XO357" s="339"/>
      <c r="XP357" s="339"/>
      <c r="XQ357" s="339"/>
      <c r="XR357" s="339"/>
      <c r="XS357" s="339"/>
      <c r="XT357" s="339"/>
      <c r="XU357" s="339"/>
      <c r="XV357" s="339"/>
      <c r="XW357" s="339"/>
      <c r="XX357" s="339"/>
      <c r="XY357" s="339"/>
      <c r="XZ357" s="339"/>
      <c r="YA357" s="339"/>
      <c r="YB357" s="339"/>
      <c r="YC357" s="339"/>
      <c r="YD357" s="339"/>
      <c r="YE357" s="339"/>
      <c r="YF357" s="339"/>
      <c r="YG357" s="339"/>
      <c r="YH357" s="339"/>
      <c r="YI357" s="339"/>
      <c r="YJ357" s="339"/>
      <c r="YK357" s="339"/>
      <c r="YL357" s="339"/>
      <c r="YM357" s="339"/>
      <c r="YN357" s="339"/>
      <c r="YO357" s="339"/>
      <c r="YP357" s="339"/>
      <c r="YQ357" s="339"/>
      <c r="YR357" s="339"/>
      <c r="YS357" s="339"/>
      <c r="YT357" s="339"/>
      <c r="YU357" s="339"/>
      <c r="YV357" s="339"/>
      <c r="YW357" s="339"/>
      <c r="YX357" s="339"/>
      <c r="YY357" s="339"/>
      <c r="YZ357" s="339"/>
      <c r="ZA357" s="339"/>
      <c r="ZB357" s="339"/>
      <c r="ZC357" s="339"/>
      <c r="ZD357" s="339"/>
      <c r="ZE357" s="339"/>
      <c r="ZF357" s="339"/>
      <c r="ZG357" s="339"/>
      <c r="ZH357" s="339"/>
      <c r="ZI357" s="339"/>
      <c r="ZJ357" s="339"/>
      <c r="ZK357" s="339"/>
      <c r="ZL357" s="339"/>
      <c r="ZM357" s="339"/>
      <c r="ZN357" s="339"/>
      <c r="ZO357" s="339"/>
      <c r="ZP357" s="339"/>
      <c r="ZQ357" s="339"/>
      <c r="ZR357" s="339"/>
      <c r="ZS357" s="339"/>
      <c r="ZT357" s="339"/>
      <c r="ZU357" s="339"/>
      <c r="ZV357" s="339"/>
      <c r="ZW357" s="339"/>
      <c r="ZX357" s="339"/>
      <c r="ZY357" s="339"/>
      <c r="ZZ357" s="339"/>
      <c r="AAA357" s="339"/>
      <c r="AAB357" s="339"/>
      <c r="AAC357" s="339"/>
      <c r="AAD357" s="339"/>
      <c r="AAE357" s="339"/>
      <c r="AAF357" s="339"/>
      <c r="AAG357" s="339"/>
      <c r="AAH357" s="339"/>
      <c r="AAI357" s="339"/>
      <c r="AAJ357" s="339"/>
      <c r="AAK357" s="339"/>
      <c r="AAL357" s="339"/>
      <c r="AAM357" s="339"/>
      <c r="AAN357" s="339"/>
      <c r="AAO357" s="339"/>
      <c r="AAP357" s="339"/>
      <c r="AAQ357" s="339"/>
      <c r="AAR357" s="339"/>
      <c r="AAS357" s="339"/>
      <c r="AAT357" s="339"/>
      <c r="AAU357" s="339"/>
      <c r="AAV357" s="339"/>
      <c r="AAW357" s="339"/>
      <c r="AAX357" s="339"/>
      <c r="AAY357" s="339"/>
      <c r="AAZ357" s="339"/>
      <c r="ABA357" s="339"/>
      <c r="ABB357" s="339"/>
      <c r="ABC357" s="339"/>
      <c r="ABD357" s="339"/>
      <c r="ABE357" s="339"/>
      <c r="ABF357" s="339"/>
      <c r="ABG357" s="339"/>
      <c r="ABH357" s="339"/>
      <c r="ABI357" s="339"/>
      <c r="ABJ357" s="339"/>
      <c r="ABK357" s="339"/>
      <c r="ABL357" s="339"/>
      <c r="ABM357" s="339"/>
      <c r="ABN357" s="339"/>
      <c r="ABO357" s="339"/>
      <c r="ABP357" s="339"/>
      <c r="ABQ357" s="339"/>
      <c r="ABR357" s="339"/>
      <c r="ABS357" s="339"/>
      <c r="ABT357" s="339"/>
      <c r="ABU357" s="339"/>
      <c r="ABV357" s="339"/>
      <c r="ABW357" s="339"/>
      <c r="ABX357" s="339"/>
      <c r="ABY357" s="339"/>
      <c r="ABZ357" s="339"/>
      <c r="ACA357" s="339"/>
      <c r="ACB357" s="339"/>
      <c r="ACC357" s="339"/>
      <c r="ACD357" s="339"/>
      <c r="ACE357" s="339"/>
      <c r="ACF357" s="339"/>
      <c r="ACG357" s="339"/>
      <c r="ACH357" s="339"/>
      <c r="ACI357" s="339"/>
      <c r="ACJ357" s="339"/>
      <c r="ACK357" s="339"/>
      <c r="ACL357" s="339"/>
      <c r="ACM357" s="339"/>
      <c r="ACN357" s="339"/>
      <c r="ACO357" s="339"/>
      <c r="ACP357" s="339"/>
      <c r="ACQ357" s="339"/>
      <c r="ACR357" s="339"/>
      <c r="ACS357" s="339"/>
      <c r="ACT357" s="339"/>
      <c r="ACU357" s="339"/>
      <c r="ACV357" s="339"/>
      <c r="ACW357" s="339"/>
      <c r="ACX357" s="339"/>
      <c r="ACY357" s="339"/>
      <c r="ACZ357" s="339"/>
      <c r="ADA357" s="339"/>
      <c r="ADB357" s="339"/>
      <c r="ADC357" s="339"/>
      <c r="ADD357" s="339"/>
      <c r="ADE357" s="339"/>
      <c r="ADF357" s="339"/>
      <c r="ADG357" s="339"/>
      <c r="ADH357" s="339"/>
      <c r="ADI357" s="339"/>
      <c r="ADJ357" s="339"/>
      <c r="ADK357" s="339"/>
      <c r="ADL357" s="339"/>
      <c r="ADM357" s="339"/>
      <c r="ADN357" s="339"/>
      <c r="ADO357" s="339"/>
      <c r="ADP357" s="339"/>
      <c r="ADQ357" s="339"/>
      <c r="ADR357" s="339"/>
      <c r="ADS357" s="339"/>
      <c r="ADT357" s="339"/>
      <c r="ADU357" s="339"/>
      <c r="ADV357" s="339"/>
      <c r="ADW357" s="339"/>
      <c r="ADX357" s="339"/>
      <c r="ADY357" s="339"/>
      <c r="ADZ357" s="339"/>
      <c r="AEA357" s="339"/>
      <c r="AEB357" s="339"/>
      <c r="AEC357" s="339"/>
      <c r="AED357" s="339"/>
      <c r="AEE357" s="339"/>
      <c r="AEF357" s="339"/>
      <c r="AEG357" s="339"/>
      <c r="AEH357" s="339"/>
      <c r="AEI357" s="339"/>
      <c r="AEJ357" s="339"/>
      <c r="AEK357" s="339"/>
      <c r="AEL357" s="339"/>
      <c r="AEM357" s="339"/>
      <c r="AEN357" s="339"/>
      <c r="AEO357" s="339"/>
      <c r="AEP357" s="339"/>
      <c r="AEQ357" s="339"/>
      <c r="AER357" s="339"/>
      <c r="AES357" s="339"/>
      <c r="AET357" s="339"/>
      <c r="AEU357" s="339"/>
      <c r="AEV357" s="339"/>
      <c r="AEW357" s="339"/>
      <c r="AEX357" s="339"/>
      <c r="AEY357" s="339"/>
      <c r="AEZ357" s="339"/>
      <c r="AFA357" s="339"/>
      <c r="AFB357" s="339"/>
      <c r="AFC357" s="339"/>
      <c r="AFD357" s="339"/>
      <c r="AFE357" s="339"/>
      <c r="AFF357" s="339"/>
      <c r="AFG357" s="339"/>
      <c r="AFH357" s="339"/>
      <c r="AFI357" s="339"/>
      <c r="AFJ357" s="339"/>
      <c r="AFK357" s="339"/>
      <c r="AFL357" s="339"/>
      <c r="AFM357" s="339"/>
      <c r="AFN357" s="339"/>
      <c r="AFO357" s="339"/>
      <c r="AFP357" s="339"/>
      <c r="AFQ357" s="339"/>
      <c r="AFR357" s="339"/>
      <c r="AFS357" s="339"/>
      <c r="AFT357" s="339"/>
      <c r="AFU357" s="339"/>
      <c r="AFV357" s="339"/>
      <c r="AFW357" s="339"/>
      <c r="AFX357" s="339"/>
      <c r="AFY357" s="339"/>
      <c r="AFZ357" s="339"/>
      <c r="AGA357" s="339"/>
      <c r="AGB357" s="339"/>
      <c r="AGC357" s="339"/>
      <c r="AGD357" s="339"/>
      <c r="AGE357" s="339"/>
      <c r="AGF357" s="339"/>
      <c r="AGG357" s="339"/>
      <c r="AGH357" s="339"/>
      <c r="AGI357" s="339"/>
      <c r="AGJ357" s="339"/>
      <c r="AGK357" s="339"/>
      <c r="AGL357" s="339"/>
      <c r="AGM357" s="339"/>
      <c r="AGN357" s="339"/>
      <c r="AGO357" s="339"/>
      <c r="AGP357" s="339"/>
      <c r="AGQ357" s="339"/>
      <c r="AGR357" s="339"/>
      <c r="AGS357" s="339"/>
      <c r="AGT357" s="339"/>
      <c r="AGU357" s="339"/>
      <c r="AGV357" s="339"/>
      <c r="AGW357" s="339"/>
      <c r="AGX357" s="339"/>
      <c r="AGY357" s="339"/>
      <c r="AGZ357" s="339"/>
      <c r="AHA357" s="339"/>
      <c r="AHB357" s="339"/>
      <c r="AHC357" s="339"/>
      <c r="AHD357" s="339"/>
      <c r="AHE357" s="339"/>
      <c r="AHF357" s="339"/>
      <c r="AHG357" s="339"/>
      <c r="AHH357" s="339"/>
      <c r="AHI357" s="339"/>
      <c r="AHJ357" s="339"/>
      <c r="AHK357" s="339"/>
      <c r="AHL357" s="339"/>
      <c r="AHM357" s="339"/>
      <c r="AHN357" s="339"/>
      <c r="AHO357" s="339"/>
      <c r="AHP357" s="339"/>
      <c r="AHQ357" s="339"/>
      <c r="AHR357" s="339"/>
      <c r="AHS357" s="339"/>
      <c r="AHT357" s="339"/>
      <c r="AHU357" s="339"/>
      <c r="AHV357" s="339"/>
      <c r="AHW357" s="339"/>
      <c r="AHX357" s="339"/>
      <c r="AHY357" s="339"/>
      <c r="AHZ357" s="339"/>
      <c r="AIA357" s="339"/>
      <c r="AIB357" s="339"/>
      <c r="AIC357" s="339"/>
      <c r="AID357" s="339"/>
      <c r="AIE357" s="339"/>
      <c r="AIF357" s="339"/>
      <c r="AIG357" s="339"/>
      <c r="AIH357" s="339"/>
      <c r="AII357" s="339"/>
      <c r="AIJ357" s="339"/>
      <c r="AIK357" s="339"/>
      <c r="AIL357" s="339"/>
      <c r="AIM357" s="339"/>
      <c r="AIN357" s="339"/>
      <c r="AIO357" s="339"/>
      <c r="AIP357" s="339"/>
      <c r="AIQ357" s="339"/>
      <c r="AIR357" s="339"/>
      <c r="AIS357" s="339"/>
      <c r="AIT357" s="339"/>
      <c r="AIU357" s="339"/>
      <c r="AIV357" s="339"/>
      <c r="AIW357" s="339"/>
      <c r="AIX357" s="339"/>
      <c r="AIY357" s="339"/>
      <c r="AIZ357" s="339"/>
      <c r="AJA357" s="339"/>
      <c r="AJB357" s="339"/>
      <c r="AJC357" s="339"/>
      <c r="AJD357" s="339"/>
      <c r="AJE357" s="339"/>
      <c r="AJF357" s="339"/>
      <c r="AJG357" s="339"/>
      <c r="AJH357" s="339"/>
      <c r="AJI357" s="339"/>
      <c r="AJJ357" s="339"/>
      <c r="AJK357" s="339"/>
      <c r="AJL357" s="339"/>
      <c r="AJM357" s="339"/>
      <c r="AJN357" s="339"/>
      <c r="AJO357" s="339"/>
      <c r="AJP357" s="339"/>
      <c r="AJQ357" s="339"/>
      <c r="AJR357" s="339"/>
      <c r="AJS357" s="339"/>
      <c r="AJT357" s="339"/>
      <c r="AJU357" s="339"/>
      <c r="AJV357" s="339"/>
      <c r="AJW357" s="339"/>
      <c r="AJX357" s="339"/>
      <c r="AJY357" s="339"/>
      <c r="AJZ357" s="339"/>
      <c r="AKA357" s="339"/>
      <c r="AKB357" s="339"/>
      <c r="AKC357" s="339"/>
      <c r="AKD357" s="339"/>
      <c r="AKE357" s="339"/>
      <c r="AKF357" s="339"/>
      <c r="AKG357" s="339"/>
      <c r="AKH357" s="339"/>
      <c r="AKI357" s="339"/>
      <c r="AKJ357" s="339"/>
      <c r="AKK357" s="339"/>
      <c r="AKL357" s="339"/>
      <c r="AKM357" s="339"/>
      <c r="AKN357" s="339"/>
      <c r="AKO357" s="339"/>
      <c r="AKP357" s="339"/>
      <c r="AKQ357" s="339"/>
      <c r="AKR357" s="339"/>
      <c r="AKS357" s="339"/>
      <c r="AKT357" s="339"/>
      <c r="AKU357" s="339"/>
      <c r="AKV357" s="339"/>
      <c r="AKW357" s="339"/>
      <c r="AKX357" s="339"/>
      <c r="AKY357" s="339"/>
      <c r="AKZ357" s="339"/>
      <c r="ALA357" s="339"/>
      <c r="ALB357" s="339"/>
      <c r="ALC357" s="339"/>
      <c r="ALD357" s="339"/>
      <c r="ALE357" s="339"/>
      <c r="ALF357" s="339"/>
      <c r="ALG357" s="339"/>
      <c r="ALH357" s="339"/>
      <c r="ALI357" s="339"/>
      <c r="ALJ357" s="339"/>
      <c r="ALK357" s="339"/>
      <c r="ALL357" s="339"/>
      <c r="ALM357" s="339"/>
      <c r="ALN357" s="339"/>
      <c r="ALO357" s="339"/>
      <c r="ALP357" s="339"/>
      <c r="ALQ357" s="339"/>
      <c r="ALR357" s="339"/>
      <c r="ALS357" s="339"/>
      <c r="ALT357" s="339"/>
      <c r="ALU357" s="339"/>
      <c r="ALV357" s="339"/>
      <c r="ALW357" s="339"/>
      <c r="ALX357" s="339"/>
      <c r="ALY357" s="339"/>
      <c r="ALZ357" s="339"/>
      <c r="AMA357" s="339"/>
      <c r="AMB357" s="339"/>
      <c r="AMC357" s="339"/>
      <c r="AMD357" s="339"/>
      <c r="AME357" s="339"/>
      <c r="AMF357" s="339"/>
      <c r="AMG357" s="339"/>
      <c r="AMH357" s="339"/>
      <c r="AMI357" s="339"/>
      <c r="AMJ357" s="339"/>
      <c r="AMK357" s="339"/>
      <c r="AML357" s="339"/>
      <c r="AMM357" s="339"/>
      <c r="AMN357" s="339"/>
      <c r="AMO357" s="339"/>
      <c r="AMP357" s="339"/>
      <c r="AMQ357" s="339"/>
      <c r="AMR357" s="339"/>
      <c r="AMS357" s="339"/>
      <c r="AMT357" s="339"/>
      <c r="AMU357" s="339"/>
      <c r="AMV357" s="339"/>
      <c r="AMW357" s="339"/>
      <c r="AMX357" s="339"/>
      <c r="AMY357" s="339"/>
      <c r="AMZ357" s="339"/>
      <c r="ANA357" s="339"/>
      <c r="ANB357" s="339"/>
      <c r="ANC357" s="339"/>
      <c r="AND357" s="339"/>
      <c r="ANE357" s="339"/>
      <c r="ANF357" s="339"/>
      <c r="ANG357" s="339"/>
      <c r="ANH357" s="339"/>
      <c r="ANI357" s="339"/>
      <c r="ANJ357" s="339"/>
      <c r="ANK357" s="339"/>
      <c r="ANL357" s="339"/>
      <c r="ANM357" s="339"/>
      <c r="ANN357" s="339"/>
      <c r="ANO357" s="339"/>
      <c r="ANP357" s="339"/>
      <c r="ANQ357" s="339"/>
      <c r="ANR357" s="339"/>
      <c r="ANS357" s="339"/>
      <c r="ANT357" s="339"/>
      <c r="ANU357" s="339"/>
      <c r="ANV357" s="339"/>
      <c r="ANW357" s="339"/>
      <c r="ANX357" s="339"/>
      <c r="ANY357" s="339"/>
      <c r="ANZ357" s="339"/>
      <c r="AOA357" s="339"/>
      <c r="AOB357" s="339"/>
      <c r="AOC357" s="339"/>
      <c r="AOD357" s="339"/>
      <c r="AOE357" s="339"/>
      <c r="AOF357" s="339"/>
      <c r="AOG357" s="339"/>
      <c r="AOH357" s="339"/>
      <c r="AOI357" s="339"/>
      <c r="AOJ357" s="339"/>
      <c r="AOK357" s="339"/>
      <c r="AOL357" s="339"/>
      <c r="AOM357" s="339"/>
      <c r="AON357" s="339"/>
      <c r="AOO357" s="339"/>
      <c r="AOP357" s="339"/>
      <c r="AOQ357" s="339"/>
      <c r="AOR357" s="339"/>
      <c r="AOS357" s="339"/>
      <c r="AOT357" s="339"/>
      <c r="AOU357" s="339"/>
      <c r="AOV357" s="339"/>
      <c r="AOW357" s="339"/>
      <c r="AOX357" s="339"/>
      <c r="AOY357" s="339"/>
      <c r="AOZ357" s="339"/>
      <c r="APA357" s="339"/>
      <c r="APB357" s="339"/>
      <c r="APC357" s="339"/>
      <c r="APD357" s="339"/>
      <c r="APE357" s="339"/>
      <c r="APF357" s="339"/>
      <c r="APG357" s="339"/>
      <c r="APH357" s="339"/>
      <c r="API357" s="339"/>
      <c r="APJ357" s="339"/>
      <c r="APK357" s="339"/>
      <c r="APL357" s="339"/>
      <c r="APM357" s="339"/>
      <c r="APN357" s="339"/>
      <c r="APO357" s="339"/>
      <c r="APP357" s="339"/>
      <c r="APQ357" s="339"/>
      <c r="APR357" s="339"/>
      <c r="APS357" s="339"/>
      <c r="APT357" s="339"/>
      <c r="APU357" s="339"/>
      <c r="APV357" s="339"/>
      <c r="APW357" s="339"/>
      <c r="APX357" s="339"/>
      <c r="APY357" s="339"/>
      <c r="APZ357" s="339"/>
      <c r="AQA357" s="339"/>
      <c r="AQB357" s="339"/>
      <c r="AQC357" s="339"/>
      <c r="AQD357" s="339"/>
      <c r="AQE357" s="339"/>
      <c r="AQF357" s="339"/>
      <c r="AQG357" s="339"/>
      <c r="AQH357" s="339"/>
      <c r="AQI357" s="339"/>
      <c r="AQJ357" s="339"/>
      <c r="AQK357" s="339"/>
      <c r="AQL357" s="339"/>
      <c r="AQM357" s="339"/>
      <c r="AQN357" s="339"/>
      <c r="AQO357" s="339"/>
      <c r="AQP357" s="339"/>
      <c r="AQQ357" s="339"/>
      <c r="AQR357" s="339"/>
      <c r="AQS357" s="339"/>
      <c r="AQT357" s="339"/>
      <c r="AQU357" s="339"/>
      <c r="AQV357" s="339"/>
      <c r="AQW357" s="339"/>
      <c r="AQX357" s="339"/>
      <c r="AQY357" s="339"/>
      <c r="AQZ357" s="339"/>
      <c r="ARA357" s="339"/>
      <c r="ARB357" s="339"/>
      <c r="ARC357" s="339"/>
      <c r="ARD357" s="339"/>
      <c r="ARE357" s="339"/>
      <c r="ARF357" s="339"/>
      <c r="ARG357" s="339"/>
      <c r="ARH357" s="339"/>
      <c r="ARI357" s="339"/>
      <c r="ARJ357" s="339"/>
      <c r="ARK357" s="339"/>
      <c r="ARL357" s="339"/>
      <c r="ARM357" s="339"/>
      <c r="ARN357" s="339"/>
      <c r="ARO357" s="339"/>
      <c r="ARP357" s="339"/>
      <c r="ARQ357" s="339"/>
      <c r="ARR357" s="339"/>
      <c r="ARS357" s="339"/>
      <c r="ART357" s="339"/>
      <c r="ARU357" s="339"/>
      <c r="ARV357" s="339"/>
      <c r="ARW357" s="339"/>
      <c r="ARX357" s="339"/>
      <c r="ARY357" s="339"/>
      <c r="ARZ357" s="339"/>
      <c r="ASA357" s="339"/>
      <c r="ASB357" s="339"/>
      <c r="ASC357" s="339"/>
      <c r="ASD357" s="339"/>
      <c r="ASE357" s="339"/>
      <c r="ASF357" s="339"/>
      <c r="ASG357" s="339"/>
      <c r="ASH357" s="339"/>
      <c r="ASI357" s="339"/>
      <c r="ASJ357" s="339"/>
      <c r="ASK357" s="339"/>
      <c r="ASL357" s="339"/>
      <c r="ASM357" s="339"/>
      <c r="ASN357" s="339"/>
      <c r="ASO357" s="339"/>
      <c r="ASP357" s="339"/>
      <c r="ASQ357" s="339"/>
      <c r="ASR357" s="339"/>
      <c r="ASS357" s="339"/>
      <c r="AST357" s="339"/>
      <c r="ASU357" s="339"/>
      <c r="ASV357" s="339"/>
      <c r="ASW357" s="339"/>
      <c r="ASX357" s="339"/>
      <c r="ASY357" s="339"/>
      <c r="ASZ357" s="339"/>
      <c r="ATA357" s="339"/>
      <c r="ATB357" s="339"/>
      <c r="ATC357" s="339"/>
      <c r="ATD357" s="339"/>
      <c r="ATE357" s="339"/>
      <c r="ATF357" s="339"/>
      <c r="ATG357" s="339"/>
      <c r="ATH357" s="339"/>
      <c r="ATI357" s="339"/>
      <c r="ATJ357" s="339"/>
      <c r="ATK357" s="339"/>
      <c r="ATL357" s="339"/>
      <c r="ATM357" s="339"/>
      <c r="ATN357" s="339"/>
      <c r="ATO357" s="339"/>
      <c r="ATP357" s="339"/>
      <c r="ATQ357" s="339"/>
      <c r="ATR357" s="339"/>
      <c r="ATS357" s="339"/>
      <c r="ATT357" s="339"/>
      <c r="ATU357" s="339"/>
      <c r="ATV357" s="339"/>
      <c r="ATW357" s="339"/>
      <c r="ATX357" s="339"/>
      <c r="ATY357" s="339"/>
      <c r="ATZ357" s="339"/>
      <c r="AUA357" s="339"/>
      <c r="AUB357" s="339"/>
      <c r="AUC357" s="339"/>
      <c r="AUD357" s="339"/>
      <c r="AUE357" s="339"/>
      <c r="AUF357" s="339"/>
      <c r="AUG357" s="339"/>
      <c r="AUH357" s="339"/>
      <c r="AUI357" s="339"/>
      <c r="AUJ357" s="339"/>
      <c r="AUK357" s="339"/>
      <c r="AUL357" s="339"/>
      <c r="AUM357" s="339"/>
      <c r="AUN357" s="339"/>
      <c r="AUO357" s="339"/>
      <c r="AUP357" s="339"/>
      <c r="AUQ357" s="339"/>
      <c r="AUR357" s="339"/>
      <c r="AUS357" s="339"/>
      <c r="AUT357" s="339"/>
      <c r="AUU357" s="339"/>
      <c r="AUV357" s="339"/>
      <c r="AUW357" s="339"/>
      <c r="AUX357" s="339"/>
      <c r="AUY357" s="339"/>
      <c r="AUZ357" s="339"/>
      <c r="AVA357" s="339"/>
      <c r="AVB357" s="339"/>
      <c r="AVC357" s="339"/>
      <c r="AVD357" s="339"/>
      <c r="AVE357" s="339"/>
      <c r="AVF357" s="339"/>
      <c r="AVG357" s="339"/>
      <c r="AVH357" s="339"/>
      <c r="AVI357" s="339"/>
      <c r="AVJ357" s="339"/>
      <c r="AVK357" s="339"/>
      <c r="AVL357" s="339"/>
      <c r="AVM357" s="339"/>
      <c r="AVN357" s="339"/>
      <c r="AVO357" s="339"/>
      <c r="AVP357" s="339"/>
      <c r="AVQ357" s="339"/>
      <c r="AVR357" s="339"/>
      <c r="AVS357" s="339"/>
      <c r="AVT357" s="339"/>
      <c r="AVU357" s="339"/>
      <c r="AVV357" s="339"/>
      <c r="AVW357" s="339"/>
      <c r="AVX357" s="339"/>
      <c r="AVY357" s="339"/>
      <c r="AVZ357" s="339"/>
      <c r="AWA357" s="339"/>
      <c r="AWB357" s="339"/>
      <c r="AWC357" s="339"/>
      <c r="AWD357" s="339"/>
      <c r="AWE357" s="339"/>
      <c r="AWF357" s="339"/>
      <c r="AWG357" s="339"/>
      <c r="AWH357" s="339"/>
      <c r="AWI357" s="339"/>
      <c r="AWJ357" s="339"/>
      <c r="AWK357" s="339"/>
      <c r="AWL357" s="339"/>
      <c r="AWM357" s="339"/>
      <c r="AWN357" s="339"/>
      <c r="AWO357" s="339"/>
      <c r="AWP357" s="339"/>
      <c r="AWQ357" s="339"/>
      <c r="AWR357" s="339"/>
      <c r="AWS357" s="339"/>
      <c r="AWT357" s="339"/>
      <c r="AWU357" s="339"/>
      <c r="AWV357" s="339"/>
      <c r="AWW357" s="339"/>
      <c r="AWX357" s="339"/>
      <c r="AWY357" s="339"/>
      <c r="AWZ357" s="339"/>
      <c r="AXA357" s="339"/>
      <c r="AXB357" s="339"/>
      <c r="AXC357" s="339"/>
      <c r="AXD357" s="339"/>
      <c r="AXE357" s="339"/>
      <c r="AXF357" s="339"/>
      <c r="AXG357" s="339"/>
      <c r="AXH357" s="339"/>
      <c r="AXI357" s="339"/>
      <c r="AXJ357" s="339"/>
      <c r="AXK357" s="339"/>
      <c r="AXL357" s="339"/>
      <c r="AXM357" s="339"/>
      <c r="AXN357" s="339"/>
      <c r="AXO357" s="339"/>
      <c r="AXP357" s="339"/>
      <c r="AXQ357" s="339"/>
      <c r="AXR357" s="339"/>
      <c r="AXS357" s="339"/>
      <c r="AXT357" s="339"/>
      <c r="AXU357" s="339"/>
      <c r="AXV357" s="339"/>
      <c r="AXW357" s="339"/>
      <c r="AXX357" s="339"/>
      <c r="AXY357" s="339"/>
      <c r="AXZ357" s="339"/>
      <c r="AYA357" s="339"/>
      <c r="AYB357" s="339"/>
      <c r="AYC357" s="339"/>
      <c r="AYD357" s="339"/>
      <c r="AYE357" s="339"/>
      <c r="AYF357" s="339"/>
      <c r="AYG357" s="339"/>
      <c r="AYH357" s="339"/>
      <c r="AYI357" s="339"/>
      <c r="AYJ357" s="339"/>
      <c r="AYK357" s="339"/>
      <c r="AYL357" s="339"/>
      <c r="AYM357" s="339"/>
      <c r="AYN357" s="339"/>
      <c r="AYO357" s="339"/>
      <c r="AYP357" s="339"/>
      <c r="AYQ357" s="339"/>
      <c r="AYR357" s="339"/>
      <c r="AYS357" s="339"/>
      <c r="AYT357" s="339"/>
      <c r="AYU357" s="339"/>
      <c r="AYV357" s="339"/>
      <c r="AYW357" s="339"/>
      <c r="AYX357" s="339"/>
      <c r="AYY357" s="339"/>
      <c r="AYZ357" s="339"/>
      <c r="AZA357" s="339"/>
      <c r="AZB357" s="339"/>
      <c r="AZC357" s="339"/>
      <c r="AZD357" s="339"/>
      <c r="AZE357" s="339"/>
      <c r="AZF357" s="339"/>
      <c r="AZG357" s="339"/>
      <c r="AZH357" s="339"/>
      <c r="AZI357" s="339"/>
      <c r="AZJ357" s="339"/>
      <c r="AZK357" s="339"/>
      <c r="AZL357" s="339"/>
      <c r="AZM357" s="339"/>
      <c r="AZN357" s="339"/>
      <c r="AZO357" s="339"/>
      <c r="AZP357" s="339"/>
      <c r="AZQ357" s="339"/>
      <c r="AZR357" s="339"/>
      <c r="AZS357" s="339"/>
      <c r="AZT357" s="339"/>
      <c r="AZU357" s="339"/>
      <c r="AZV357" s="339"/>
      <c r="AZW357" s="339"/>
      <c r="AZX357" s="339"/>
      <c r="AZY357" s="339"/>
      <c r="AZZ357" s="339"/>
      <c r="BAA357" s="339"/>
      <c r="BAB357" s="339"/>
      <c r="BAC357" s="339"/>
      <c r="BAD357" s="339"/>
      <c r="BAE357" s="339"/>
      <c r="BAF357" s="339"/>
      <c r="BAG357" s="339"/>
      <c r="BAH357" s="339"/>
      <c r="BAI357" s="339"/>
      <c r="BAJ357" s="339"/>
      <c r="BAK357" s="339"/>
      <c r="BAL357" s="339"/>
      <c r="BAM357" s="339"/>
      <c r="BAN357" s="339"/>
      <c r="BAO357" s="339"/>
      <c r="BAP357" s="339"/>
      <c r="BAQ357" s="339"/>
      <c r="BAR357" s="339"/>
      <c r="BAS357" s="339"/>
      <c r="BAT357" s="339"/>
      <c r="BAU357" s="339"/>
      <c r="BAV357" s="339"/>
      <c r="BAW357" s="339"/>
      <c r="BAX357" s="339"/>
      <c r="BAY357" s="339"/>
      <c r="BAZ357" s="339"/>
      <c r="BBA357" s="339"/>
      <c r="BBB357" s="339"/>
      <c r="BBC357" s="339"/>
      <c r="BBD357" s="339"/>
      <c r="BBE357" s="339"/>
      <c r="BBF357" s="339"/>
      <c r="BBG357" s="339"/>
      <c r="BBH357" s="339"/>
      <c r="BBI357" s="339"/>
      <c r="BBJ357" s="339"/>
      <c r="BBK357" s="339"/>
      <c r="BBL357" s="339"/>
      <c r="BBM357" s="339"/>
      <c r="BBN357" s="339"/>
      <c r="BBO357" s="339"/>
      <c r="BBP357" s="339"/>
      <c r="BBQ357" s="339"/>
      <c r="BBR357" s="339"/>
      <c r="BBS357" s="339"/>
      <c r="BBT357" s="339"/>
      <c r="BBU357" s="339"/>
      <c r="BBV357" s="339"/>
      <c r="BBW357" s="339"/>
      <c r="BBX357" s="339"/>
      <c r="BBY357" s="339"/>
      <c r="BBZ357" s="339"/>
      <c r="BCA357" s="339"/>
      <c r="BCB357" s="339"/>
      <c r="BCC357" s="339"/>
      <c r="BCD357" s="339"/>
      <c r="BCE357" s="339"/>
      <c r="BCF357" s="339"/>
      <c r="BCG357" s="339"/>
      <c r="BCH357" s="339"/>
      <c r="BCI357" s="339"/>
      <c r="BCJ357" s="339"/>
      <c r="BCK357" s="339"/>
      <c r="BCL357" s="339"/>
      <c r="BCM357" s="339"/>
      <c r="BCN357" s="339"/>
      <c r="BCO357" s="339"/>
      <c r="BCP357" s="339"/>
      <c r="BCQ357" s="339"/>
      <c r="BCR357" s="339"/>
      <c r="BCS357" s="339"/>
      <c r="BCT357" s="339"/>
      <c r="BCU357" s="339"/>
      <c r="BCV357" s="339"/>
      <c r="BCW357" s="339"/>
      <c r="BCX357" s="339"/>
      <c r="BCY357" s="339"/>
      <c r="BCZ357" s="339"/>
      <c r="BDA357" s="339"/>
      <c r="BDB357" s="339"/>
      <c r="BDC357" s="339"/>
      <c r="BDD357" s="339"/>
      <c r="BDE357" s="339"/>
      <c r="BDF357" s="339"/>
      <c r="BDG357" s="339"/>
      <c r="BDH357" s="339"/>
      <c r="BDI357" s="339"/>
      <c r="BDJ357" s="339"/>
      <c r="BDK357" s="339"/>
      <c r="BDL357" s="339"/>
      <c r="BDM357" s="339"/>
      <c r="BDN357" s="339"/>
      <c r="BDO357" s="339"/>
      <c r="BDP357" s="339"/>
      <c r="BDQ357" s="339"/>
      <c r="BDR357" s="339"/>
      <c r="BDS357" s="339"/>
      <c r="BDT357" s="339"/>
      <c r="BDU357" s="339"/>
      <c r="BDV357" s="339"/>
      <c r="BDW357" s="339"/>
      <c r="BDX357" s="339"/>
      <c r="BDY357" s="339"/>
      <c r="BDZ357" s="339"/>
      <c r="BEA357" s="339"/>
      <c r="BEB357" s="339"/>
      <c r="BEC357" s="339"/>
      <c r="BED357" s="339"/>
      <c r="BEE357" s="339"/>
      <c r="BEF357" s="339"/>
      <c r="BEG357" s="339"/>
      <c r="BEH357" s="339"/>
      <c r="BEI357" s="339"/>
      <c r="BEJ357" s="339"/>
      <c r="BEK357" s="339"/>
      <c r="BEL357" s="339"/>
      <c r="BEM357" s="339"/>
      <c r="BEN357" s="339"/>
      <c r="BEO357" s="339"/>
      <c r="BEP357" s="339"/>
      <c r="BEQ357" s="339"/>
      <c r="BER357" s="339"/>
      <c r="BES357" s="339"/>
      <c r="BET357" s="339"/>
      <c r="BEU357" s="339"/>
      <c r="BEV357" s="339"/>
      <c r="BEW357" s="339"/>
      <c r="BEX357" s="339"/>
      <c r="BEY357" s="339"/>
      <c r="BEZ357" s="339"/>
      <c r="BFA357" s="339"/>
      <c r="BFB357" s="339"/>
      <c r="BFC357" s="339"/>
      <c r="BFD357" s="339"/>
      <c r="BFE357" s="339"/>
      <c r="BFF357" s="339"/>
      <c r="BFG357" s="339"/>
      <c r="BFH357" s="339"/>
      <c r="BFI357" s="339"/>
      <c r="BFJ357" s="339"/>
      <c r="BFK357" s="339"/>
      <c r="BFL357" s="339"/>
      <c r="BFM357" s="339"/>
      <c r="BFN357" s="339"/>
      <c r="BFO357" s="339"/>
      <c r="BFP357" s="339"/>
      <c r="BFQ357" s="339"/>
      <c r="BFR357" s="339"/>
      <c r="BFS357" s="339"/>
      <c r="BFT357" s="339"/>
      <c r="BFU357" s="339"/>
      <c r="BFV357" s="339"/>
      <c r="BFW357" s="339"/>
      <c r="BFX357" s="339"/>
      <c r="BFY357" s="339"/>
      <c r="BFZ357" s="339"/>
      <c r="BGA357" s="339"/>
      <c r="BGB357" s="339"/>
      <c r="BGC357" s="339"/>
      <c r="BGD357" s="339"/>
      <c r="BGE357" s="339"/>
      <c r="BGF357" s="339"/>
      <c r="BGG357" s="339"/>
      <c r="BGH357" s="339"/>
      <c r="BGI357" s="339"/>
      <c r="BGJ357" s="339"/>
      <c r="BGK357" s="339"/>
      <c r="BGL357" s="339"/>
      <c r="BGM357" s="339"/>
      <c r="BGN357" s="339"/>
      <c r="BGO357" s="339"/>
      <c r="BGP357" s="339"/>
      <c r="BGQ357" s="339"/>
      <c r="BGR357" s="339"/>
      <c r="BGS357" s="339"/>
      <c r="BGT357" s="339"/>
      <c r="BGU357" s="339"/>
      <c r="BGV357" s="339"/>
      <c r="BGW357" s="339"/>
      <c r="BGX357" s="339"/>
      <c r="BGY357" s="339"/>
      <c r="BGZ357" s="339"/>
      <c r="BHA357" s="339"/>
      <c r="BHB357" s="339"/>
      <c r="BHC357" s="339"/>
      <c r="BHD357" s="339"/>
      <c r="BHE357" s="339"/>
      <c r="BHF357" s="339"/>
      <c r="BHG357" s="339"/>
      <c r="BHH357" s="339"/>
      <c r="BHI357" s="339"/>
      <c r="BHJ357" s="339"/>
      <c r="BHK357" s="339"/>
      <c r="BHL357" s="339"/>
      <c r="BHM357" s="339"/>
      <c r="BHN357" s="339"/>
      <c r="BHO357" s="339"/>
      <c r="BHP357" s="339"/>
      <c r="BHQ357" s="339"/>
      <c r="BHR357" s="339"/>
      <c r="BHS357" s="339"/>
      <c r="BHT357" s="339"/>
      <c r="BHU357" s="339"/>
      <c r="BHV357" s="339"/>
      <c r="BHW357" s="339"/>
      <c r="BHX357" s="339"/>
      <c r="BHY357" s="339"/>
      <c r="BHZ357" s="339"/>
      <c r="BIA357" s="339"/>
      <c r="BIB357" s="339"/>
      <c r="BIC357" s="339"/>
      <c r="BID357" s="339"/>
      <c r="BIE357" s="339"/>
      <c r="BIF357" s="339"/>
      <c r="BIG357" s="339"/>
      <c r="BIH357" s="339"/>
      <c r="BII357" s="339"/>
      <c r="BIJ357" s="339"/>
      <c r="BIK357" s="339"/>
      <c r="BIL357" s="339"/>
      <c r="BIM357" s="339"/>
      <c r="BIN357" s="339"/>
      <c r="BIO357" s="339"/>
      <c r="BIP357" s="339"/>
      <c r="BIQ357" s="339"/>
      <c r="BIR357" s="339"/>
      <c r="BIS357" s="339"/>
      <c r="BIT357" s="339"/>
      <c r="BIU357" s="339"/>
      <c r="BIV357" s="339"/>
      <c r="BIW357" s="339"/>
      <c r="BIX357" s="339"/>
      <c r="BIY357" s="339"/>
      <c r="BIZ357" s="339"/>
      <c r="BJA357" s="339"/>
      <c r="BJB357" s="339"/>
      <c r="BJC357" s="339"/>
      <c r="BJD357" s="339"/>
      <c r="BJE357" s="339"/>
      <c r="BJF357" s="339"/>
      <c r="BJG357" s="339"/>
      <c r="BJH357" s="339"/>
      <c r="BJI357" s="339"/>
      <c r="BJJ357" s="339"/>
      <c r="BJK357" s="339"/>
      <c r="BJL357" s="339"/>
      <c r="BJM357" s="339"/>
      <c r="BJN357" s="339"/>
      <c r="BJO357" s="339"/>
      <c r="BJP357" s="339"/>
      <c r="BJQ357" s="339"/>
      <c r="BJR357" s="339"/>
      <c r="BJS357" s="339"/>
      <c r="BJT357" s="339"/>
      <c r="BJU357" s="339"/>
      <c r="BJV357" s="339"/>
      <c r="BJW357" s="339"/>
      <c r="BJX357" s="339"/>
      <c r="BJY357" s="339"/>
      <c r="BJZ357" s="339"/>
      <c r="BKA357" s="339"/>
      <c r="BKB357" s="339"/>
      <c r="BKC357" s="339"/>
      <c r="BKD357" s="339"/>
      <c r="BKE357" s="339"/>
      <c r="BKF357" s="339"/>
      <c r="BKG357" s="339"/>
      <c r="BKH357" s="339"/>
      <c r="BKI357" s="339"/>
      <c r="BKJ357" s="339"/>
      <c r="BKK357" s="339"/>
      <c r="BKL357" s="339"/>
      <c r="BKM357" s="339"/>
      <c r="BKN357" s="339"/>
      <c r="BKO357" s="339"/>
      <c r="BKP357" s="339"/>
      <c r="BKQ357" s="339"/>
      <c r="BKR357" s="339"/>
      <c r="BKS357" s="339"/>
      <c r="BKT357" s="339"/>
      <c r="BKU357" s="339"/>
      <c r="BKV357" s="339"/>
      <c r="BKW357" s="339"/>
      <c r="BKX357" s="339"/>
      <c r="BKY357" s="339"/>
      <c r="BKZ357" s="339"/>
      <c r="BLA357" s="339"/>
      <c r="BLB357" s="339"/>
      <c r="BLC357" s="339"/>
      <c r="BLD357" s="339"/>
      <c r="BLE357" s="339"/>
      <c r="BLF357" s="339"/>
      <c r="BLG357" s="339"/>
      <c r="BLH357" s="339"/>
      <c r="BLI357" s="339"/>
      <c r="BLJ357" s="339"/>
      <c r="BLK357" s="339"/>
      <c r="BLL357" s="339"/>
      <c r="BLM357" s="339"/>
      <c r="BLN357" s="339"/>
      <c r="BLO357" s="339"/>
      <c r="BLP357" s="339"/>
      <c r="BLQ357" s="339"/>
      <c r="BLR357" s="339"/>
      <c r="BLS357" s="339"/>
      <c r="BLT357" s="339"/>
      <c r="BLU357" s="339"/>
      <c r="BLV357" s="339"/>
      <c r="BLW357" s="339"/>
      <c r="BLX357" s="339"/>
      <c r="BLY357" s="339"/>
      <c r="BLZ357" s="339"/>
      <c r="BMA357" s="339"/>
      <c r="BMB357" s="339"/>
      <c r="BMC357" s="339"/>
      <c r="BMD357" s="339"/>
      <c r="BME357" s="339"/>
      <c r="BMF357" s="339"/>
      <c r="BMG357" s="339"/>
      <c r="BMH357" s="339"/>
      <c r="BMI357" s="339"/>
      <c r="BMJ357" s="339"/>
      <c r="BMK357" s="339"/>
      <c r="BML357" s="339"/>
      <c r="BMM357" s="339"/>
      <c r="BMN357" s="339"/>
      <c r="BMO357" s="339"/>
      <c r="BMP357" s="339"/>
      <c r="BMQ357" s="339"/>
      <c r="BMR357" s="339"/>
      <c r="BMS357" s="339"/>
      <c r="BMT357" s="339"/>
      <c r="BMU357" s="339"/>
      <c r="BMV357" s="339"/>
      <c r="BMW357" s="339"/>
      <c r="BMX357" s="339"/>
      <c r="BMY357" s="339"/>
      <c r="BMZ357" s="339"/>
      <c r="BNA357" s="339"/>
      <c r="BNB357" s="339"/>
      <c r="BNC357" s="339"/>
      <c r="BND357" s="339"/>
      <c r="BNE357" s="339"/>
      <c r="BNF357" s="339"/>
      <c r="BNG357" s="339"/>
      <c r="BNH357" s="339"/>
      <c r="BNI357" s="339"/>
      <c r="BNJ357" s="339"/>
      <c r="BNK357" s="339"/>
      <c r="BNL357" s="339"/>
      <c r="BNM357" s="339"/>
      <c r="BNN357" s="339"/>
      <c r="BNO357" s="339"/>
      <c r="BNP357" s="339"/>
      <c r="BNQ357" s="339"/>
      <c r="BNR357" s="339"/>
      <c r="BNS357" s="339"/>
      <c r="BNT357" s="339"/>
      <c r="BNU357" s="339"/>
      <c r="BNV357" s="339"/>
      <c r="BNW357" s="339"/>
      <c r="BNX357" s="339"/>
      <c r="BNY357" s="339"/>
      <c r="BNZ357" s="339"/>
      <c r="BOA357" s="339"/>
      <c r="BOB357" s="339"/>
      <c r="BOC357" s="339"/>
      <c r="BOD357" s="339"/>
      <c r="BOE357" s="339"/>
      <c r="BOF357" s="339"/>
      <c r="BOG357" s="339"/>
      <c r="BOH357" s="339"/>
      <c r="BOI357" s="339"/>
      <c r="BOJ357" s="339"/>
      <c r="BOK357" s="339"/>
      <c r="BOL357" s="339"/>
      <c r="BOM357" s="339"/>
      <c r="BON357" s="339"/>
      <c r="BOO357" s="339"/>
      <c r="BOP357" s="339"/>
      <c r="BOQ357" s="339"/>
      <c r="BOR357" s="339"/>
      <c r="BOS357" s="339"/>
      <c r="BOT357" s="339"/>
      <c r="BOU357" s="339"/>
      <c r="BOV357" s="339"/>
    </row>
    <row r="358" spans="1:1764" s="40" customFormat="1" ht="40.5" customHeight="1">
      <c r="A358" s="374" t="s">
        <v>363</v>
      </c>
      <c r="B358" s="375" t="s">
        <v>364</v>
      </c>
      <c r="C358" s="381" t="s">
        <v>979</v>
      </c>
      <c r="D358" s="381" t="s">
        <v>980</v>
      </c>
      <c r="E358" s="44" t="s">
        <v>1284</v>
      </c>
      <c r="F358" s="160" t="s">
        <v>1259</v>
      </c>
      <c r="G358" s="386" t="s">
        <v>353</v>
      </c>
      <c r="H358" s="373" t="s">
        <v>354</v>
      </c>
      <c r="I358" s="418" t="s">
        <v>355</v>
      </c>
      <c r="J358" s="493">
        <f>SUM(K358,L358)</f>
        <v>2061000</v>
      </c>
      <c r="K358" s="493">
        <v>2061000</v>
      </c>
      <c r="L358" s="503"/>
      <c r="M358" s="339"/>
      <c r="N358" s="339"/>
      <c r="O358" s="339"/>
      <c r="P358" s="114"/>
      <c r="Q358" s="114"/>
      <c r="R358" s="114"/>
      <c r="S358" s="114"/>
      <c r="T358" s="114"/>
      <c r="U358" s="114"/>
      <c r="V358" s="339"/>
      <c r="W358" s="339"/>
      <c r="X358" s="339"/>
      <c r="Y358" s="339"/>
      <c r="Z358" s="339"/>
      <c r="AA358" s="339"/>
      <c r="AB358" s="339"/>
      <c r="AC358" s="339"/>
      <c r="AD358" s="339"/>
      <c r="AE358" s="339"/>
      <c r="AF358" s="339"/>
      <c r="AG358" s="339"/>
      <c r="AH358" s="339"/>
      <c r="AI358" s="339"/>
      <c r="AJ358" s="339"/>
      <c r="AK358" s="339"/>
      <c r="AL358" s="339"/>
      <c r="AM358" s="339"/>
      <c r="AN358" s="339"/>
      <c r="AO358" s="339"/>
      <c r="AP358" s="339"/>
      <c r="AQ358" s="339"/>
      <c r="AR358" s="339"/>
      <c r="AS358" s="339"/>
      <c r="AT358" s="339"/>
      <c r="AU358" s="339"/>
      <c r="AV358" s="339"/>
      <c r="AW358" s="339"/>
      <c r="AX358" s="339"/>
      <c r="AY358" s="339"/>
      <c r="AZ358" s="339"/>
      <c r="BA358" s="339"/>
      <c r="BB358" s="339"/>
      <c r="BC358" s="339"/>
      <c r="BD358" s="339"/>
      <c r="BE358" s="339"/>
      <c r="BF358" s="339"/>
      <c r="BG358" s="339"/>
      <c r="BH358" s="339"/>
      <c r="BI358" s="339"/>
      <c r="BJ358" s="339"/>
      <c r="BK358" s="339"/>
      <c r="BL358" s="339"/>
      <c r="BM358" s="339"/>
      <c r="BN358" s="339"/>
      <c r="BO358" s="339"/>
      <c r="BP358" s="339"/>
      <c r="BQ358" s="339"/>
      <c r="BR358" s="339"/>
      <c r="BS358" s="339"/>
      <c r="BT358" s="339"/>
      <c r="BU358" s="339"/>
      <c r="BV358" s="339"/>
      <c r="BW358" s="339"/>
      <c r="BX358" s="339"/>
      <c r="BY358" s="339"/>
      <c r="BZ358" s="339"/>
      <c r="CA358" s="339"/>
      <c r="CB358" s="339"/>
      <c r="CC358" s="339"/>
      <c r="CD358" s="339"/>
      <c r="CE358" s="339"/>
      <c r="CF358" s="339"/>
      <c r="CG358" s="339"/>
      <c r="CH358" s="339"/>
      <c r="CI358" s="339"/>
      <c r="CJ358" s="339"/>
      <c r="CK358" s="339"/>
      <c r="CL358" s="339"/>
      <c r="CM358" s="339"/>
      <c r="CN358" s="339"/>
      <c r="CO358" s="339"/>
      <c r="CP358" s="339"/>
      <c r="CQ358" s="339"/>
      <c r="CR358" s="339"/>
      <c r="CS358" s="339"/>
      <c r="CT358" s="339"/>
      <c r="CU358" s="339"/>
      <c r="CV358" s="339"/>
      <c r="CW358" s="339"/>
      <c r="CX358" s="339"/>
      <c r="CY358" s="339"/>
      <c r="CZ358" s="339"/>
      <c r="DA358" s="339"/>
      <c r="DB358" s="339"/>
      <c r="DC358" s="339"/>
      <c r="DD358" s="339"/>
      <c r="DE358" s="339"/>
      <c r="DF358" s="339"/>
      <c r="DG358" s="339"/>
      <c r="DH358" s="339"/>
      <c r="DI358" s="339"/>
      <c r="DJ358" s="339"/>
      <c r="DK358" s="339"/>
      <c r="DL358" s="339"/>
      <c r="DM358" s="339"/>
      <c r="DN358" s="339"/>
      <c r="DO358" s="339"/>
      <c r="DP358" s="339"/>
      <c r="DQ358" s="339"/>
      <c r="DR358" s="339"/>
      <c r="DS358" s="339"/>
      <c r="DT358" s="339"/>
      <c r="DU358" s="339"/>
      <c r="DV358" s="339"/>
      <c r="DW358" s="339"/>
      <c r="DX358" s="339"/>
      <c r="DY358" s="339"/>
      <c r="DZ358" s="339"/>
      <c r="EA358" s="339"/>
      <c r="EB358" s="339"/>
      <c r="EC358" s="339"/>
      <c r="ED358" s="339"/>
      <c r="EE358" s="339"/>
      <c r="EF358" s="339"/>
      <c r="EG358" s="339"/>
      <c r="EH358" s="339"/>
      <c r="EI358" s="339"/>
      <c r="EJ358" s="339"/>
      <c r="EK358" s="339"/>
      <c r="EL358" s="339"/>
      <c r="EM358" s="339"/>
      <c r="EN358" s="339"/>
      <c r="EO358" s="339"/>
      <c r="EP358" s="339"/>
      <c r="EQ358" s="339"/>
      <c r="ER358" s="339"/>
      <c r="ES358" s="339"/>
      <c r="ET358" s="339"/>
      <c r="EU358" s="339"/>
      <c r="EV358" s="339"/>
      <c r="EW358" s="339"/>
      <c r="EX358" s="339"/>
      <c r="EY358" s="339"/>
      <c r="EZ358" s="339"/>
      <c r="FA358" s="339"/>
      <c r="FB358" s="339"/>
      <c r="FC358" s="339"/>
      <c r="FD358" s="339"/>
      <c r="FE358" s="339"/>
      <c r="FF358" s="339"/>
      <c r="FG358" s="339"/>
      <c r="FH358" s="339"/>
      <c r="FI358" s="339"/>
      <c r="FJ358" s="339"/>
      <c r="FK358" s="339"/>
      <c r="FL358" s="339"/>
      <c r="FM358" s="339"/>
      <c r="FN358" s="339"/>
      <c r="FO358" s="339"/>
      <c r="FP358" s="339"/>
      <c r="FQ358" s="339"/>
      <c r="FR358" s="339"/>
      <c r="FS358" s="339"/>
      <c r="FT358" s="339"/>
      <c r="FU358" s="339"/>
      <c r="FV358" s="339"/>
      <c r="FW358" s="339"/>
      <c r="FX358" s="339"/>
      <c r="FY358" s="339"/>
      <c r="FZ358" s="339"/>
      <c r="GA358" s="339"/>
      <c r="GB358" s="339"/>
      <c r="GC358" s="339"/>
      <c r="GD358" s="339"/>
      <c r="GE358" s="339"/>
      <c r="GF358" s="339"/>
      <c r="GG358" s="339"/>
      <c r="GH358" s="339"/>
      <c r="GI358" s="339"/>
      <c r="GJ358" s="339"/>
      <c r="GK358" s="339"/>
      <c r="GL358" s="339"/>
      <c r="GM358" s="339"/>
      <c r="GN358" s="339"/>
      <c r="GO358" s="339"/>
      <c r="GP358" s="339"/>
      <c r="GQ358" s="339"/>
      <c r="GR358" s="339"/>
      <c r="GS358" s="339"/>
      <c r="GT358" s="339"/>
      <c r="GU358" s="339"/>
      <c r="GV358" s="339"/>
      <c r="GW358" s="339"/>
      <c r="GX358" s="339"/>
      <c r="GY358" s="339"/>
      <c r="GZ358" s="339"/>
      <c r="HA358" s="339"/>
      <c r="HB358" s="339"/>
      <c r="HC358" s="339"/>
      <c r="HD358" s="339"/>
      <c r="HE358" s="339"/>
      <c r="HF358" s="339"/>
      <c r="HG358" s="339"/>
      <c r="HH358" s="339"/>
      <c r="HI358" s="339"/>
      <c r="HJ358" s="339"/>
      <c r="HK358" s="339"/>
      <c r="HL358" s="339"/>
      <c r="HM358" s="339"/>
      <c r="HN358" s="339"/>
      <c r="HO358" s="339"/>
      <c r="HP358" s="339"/>
      <c r="HQ358" s="339"/>
      <c r="HR358" s="339"/>
      <c r="HS358" s="339"/>
      <c r="HT358" s="339"/>
      <c r="HU358" s="339"/>
      <c r="HV358" s="339"/>
      <c r="HW358" s="339"/>
      <c r="HX358" s="339"/>
      <c r="HY358" s="339"/>
      <c r="HZ358" s="339"/>
      <c r="IA358" s="339"/>
      <c r="IB358" s="339"/>
      <c r="IC358" s="339"/>
      <c r="ID358" s="339"/>
      <c r="IE358" s="339"/>
      <c r="IF358" s="339"/>
      <c r="IG358" s="339"/>
      <c r="IH358" s="339"/>
      <c r="II358" s="339"/>
      <c r="IJ358" s="339"/>
      <c r="IK358" s="339"/>
      <c r="IL358" s="339"/>
      <c r="IM358" s="339"/>
      <c r="IN358" s="339"/>
      <c r="IO358" s="339"/>
      <c r="IP358" s="339"/>
      <c r="IQ358" s="339"/>
      <c r="IR358" s="339"/>
      <c r="IS358" s="339"/>
      <c r="IT358" s="339"/>
      <c r="IU358" s="339"/>
      <c r="IV358" s="339"/>
      <c r="IW358" s="339"/>
      <c r="IX358" s="339"/>
      <c r="IY358" s="339"/>
      <c r="IZ358" s="339"/>
      <c r="JA358" s="339"/>
      <c r="JB358" s="339"/>
      <c r="JC358" s="339"/>
      <c r="JD358" s="339"/>
      <c r="JE358" s="339"/>
      <c r="JF358" s="339"/>
      <c r="JG358" s="339"/>
      <c r="JH358" s="339"/>
      <c r="JI358" s="339"/>
      <c r="JJ358" s="339"/>
      <c r="JK358" s="339"/>
      <c r="JL358" s="339"/>
      <c r="JM358" s="339"/>
      <c r="JN358" s="339"/>
      <c r="JO358" s="339"/>
      <c r="JP358" s="339"/>
      <c r="JQ358" s="339"/>
      <c r="JR358" s="339"/>
      <c r="JS358" s="339"/>
      <c r="JT358" s="339"/>
      <c r="JU358" s="339"/>
      <c r="JV358" s="339"/>
      <c r="JW358" s="339"/>
      <c r="JX358" s="339"/>
      <c r="JY358" s="339"/>
      <c r="JZ358" s="339"/>
      <c r="KA358" s="339"/>
      <c r="KB358" s="339"/>
      <c r="KC358" s="339"/>
      <c r="KD358" s="339"/>
      <c r="KE358" s="339"/>
      <c r="KF358" s="339"/>
      <c r="KG358" s="339"/>
      <c r="KH358" s="339"/>
      <c r="KI358" s="339"/>
      <c r="KJ358" s="339"/>
      <c r="KK358" s="339"/>
      <c r="KL358" s="339"/>
      <c r="KM358" s="339"/>
      <c r="KN358" s="339"/>
      <c r="KO358" s="339"/>
      <c r="KP358" s="339"/>
      <c r="KQ358" s="339"/>
      <c r="KR358" s="339"/>
      <c r="KS358" s="339"/>
      <c r="KT358" s="339"/>
      <c r="KU358" s="339"/>
      <c r="KV358" s="339"/>
      <c r="KW358" s="339"/>
      <c r="KX358" s="339"/>
      <c r="KY358" s="339"/>
      <c r="KZ358" s="339"/>
      <c r="LA358" s="339"/>
      <c r="LB358" s="339"/>
      <c r="LC358" s="339"/>
      <c r="LD358" s="339"/>
      <c r="LE358" s="339"/>
      <c r="LF358" s="339"/>
      <c r="LG358" s="339"/>
      <c r="LH358" s="339"/>
      <c r="LI358" s="339"/>
      <c r="LJ358" s="339"/>
      <c r="LK358" s="339"/>
      <c r="LL358" s="339"/>
      <c r="LM358" s="339"/>
      <c r="LN358" s="339"/>
      <c r="LO358" s="339"/>
      <c r="LP358" s="339"/>
      <c r="LQ358" s="339"/>
      <c r="LR358" s="339"/>
      <c r="LS358" s="339"/>
      <c r="LT358" s="339"/>
      <c r="LU358" s="339"/>
      <c r="LV358" s="339"/>
      <c r="LW358" s="339"/>
      <c r="LX358" s="339"/>
      <c r="LY358" s="339"/>
      <c r="LZ358" s="339"/>
      <c r="MA358" s="339"/>
      <c r="MB358" s="339"/>
      <c r="MC358" s="339"/>
      <c r="MD358" s="339"/>
      <c r="ME358" s="339"/>
      <c r="MF358" s="339"/>
      <c r="MG358" s="339"/>
      <c r="MH358" s="339"/>
      <c r="MI358" s="339"/>
      <c r="MJ358" s="339"/>
      <c r="MK358" s="339"/>
      <c r="ML358" s="339"/>
      <c r="MM358" s="339"/>
      <c r="MN358" s="339"/>
      <c r="MO358" s="339"/>
      <c r="MP358" s="339"/>
      <c r="MQ358" s="339"/>
      <c r="MR358" s="339"/>
      <c r="MS358" s="339"/>
      <c r="MT358" s="339"/>
      <c r="MU358" s="339"/>
      <c r="MV358" s="339"/>
      <c r="MW358" s="339"/>
      <c r="MX358" s="339"/>
      <c r="MY358" s="339"/>
      <c r="MZ358" s="339"/>
      <c r="NA358" s="339"/>
      <c r="NB358" s="339"/>
      <c r="NC358" s="339"/>
      <c r="ND358" s="339"/>
      <c r="NE358" s="339"/>
      <c r="NF358" s="339"/>
      <c r="NG358" s="339"/>
      <c r="NH358" s="339"/>
      <c r="NI358" s="339"/>
      <c r="NJ358" s="339"/>
      <c r="NK358" s="339"/>
      <c r="NL358" s="339"/>
      <c r="NM358" s="339"/>
      <c r="NN358" s="339"/>
      <c r="NO358" s="339"/>
      <c r="NP358" s="339"/>
      <c r="NQ358" s="339"/>
      <c r="NR358" s="339"/>
      <c r="NS358" s="339"/>
      <c r="NT358" s="339"/>
      <c r="NU358" s="339"/>
      <c r="NV358" s="339"/>
      <c r="NW358" s="339"/>
      <c r="NX358" s="339"/>
      <c r="NY358" s="339"/>
      <c r="NZ358" s="339"/>
      <c r="OA358" s="339"/>
      <c r="OB358" s="339"/>
      <c r="OC358" s="339"/>
      <c r="OD358" s="339"/>
      <c r="OE358" s="339"/>
      <c r="OF358" s="339"/>
      <c r="OG358" s="339"/>
      <c r="OH358" s="339"/>
      <c r="OI358" s="339"/>
      <c r="OJ358" s="339"/>
      <c r="OK358" s="339"/>
      <c r="OL358" s="339"/>
      <c r="OM358" s="339"/>
      <c r="ON358" s="339"/>
      <c r="OO358" s="339"/>
      <c r="OP358" s="339"/>
      <c r="OQ358" s="339"/>
      <c r="OR358" s="339"/>
      <c r="OS358" s="339"/>
      <c r="OT358" s="339"/>
      <c r="OU358" s="339"/>
      <c r="OV358" s="339"/>
      <c r="OW358" s="339"/>
      <c r="OX358" s="339"/>
      <c r="OY358" s="339"/>
      <c r="OZ358" s="339"/>
      <c r="PA358" s="339"/>
      <c r="PB358" s="339"/>
      <c r="PC358" s="339"/>
      <c r="PD358" s="339"/>
      <c r="PE358" s="339"/>
      <c r="PF358" s="339"/>
      <c r="PG358" s="339"/>
      <c r="PH358" s="339"/>
      <c r="PI358" s="339"/>
      <c r="PJ358" s="339"/>
      <c r="PK358" s="339"/>
      <c r="PL358" s="339"/>
      <c r="PM358" s="339"/>
      <c r="PN358" s="339"/>
      <c r="PO358" s="339"/>
      <c r="PP358" s="339"/>
      <c r="PQ358" s="339"/>
      <c r="PR358" s="339"/>
      <c r="PS358" s="339"/>
      <c r="PT358" s="339"/>
      <c r="PU358" s="339"/>
      <c r="PV358" s="339"/>
      <c r="PW358" s="339"/>
      <c r="PX358" s="339"/>
      <c r="PY358" s="339"/>
      <c r="PZ358" s="339"/>
      <c r="QA358" s="339"/>
      <c r="QB358" s="339"/>
      <c r="QC358" s="339"/>
      <c r="QD358" s="339"/>
      <c r="QE358" s="339"/>
      <c r="QF358" s="339"/>
      <c r="QG358" s="339"/>
      <c r="QH358" s="339"/>
      <c r="QI358" s="339"/>
      <c r="QJ358" s="339"/>
      <c r="QK358" s="339"/>
      <c r="QL358" s="339"/>
      <c r="QM358" s="339"/>
      <c r="QN358" s="339"/>
      <c r="QO358" s="339"/>
      <c r="QP358" s="339"/>
      <c r="QQ358" s="339"/>
      <c r="QR358" s="339"/>
      <c r="QS358" s="339"/>
      <c r="QT358" s="339"/>
      <c r="QU358" s="339"/>
      <c r="QV358" s="339"/>
      <c r="QW358" s="339"/>
      <c r="QX358" s="339"/>
      <c r="QY358" s="339"/>
      <c r="QZ358" s="339"/>
      <c r="RA358" s="339"/>
      <c r="RB358" s="339"/>
      <c r="RC358" s="339"/>
      <c r="RD358" s="339"/>
      <c r="RE358" s="339"/>
      <c r="RF358" s="339"/>
      <c r="RG358" s="339"/>
      <c r="RH358" s="339"/>
      <c r="RI358" s="339"/>
      <c r="RJ358" s="339"/>
      <c r="RK358" s="339"/>
      <c r="RL358" s="339"/>
      <c r="RM358" s="339"/>
      <c r="RN358" s="339"/>
      <c r="RO358" s="339"/>
      <c r="RP358" s="339"/>
      <c r="RQ358" s="339"/>
      <c r="RR358" s="339"/>
      <c r="RS358" s="339"/>
      <c r="RT358" s="339"/>
      <c r="RU358" s="339"/>
      <c r="RV358" s="339"/>
      <c r="RW358" s="339"/>
      <c r="RX358" s="339"/>
      <c r="RY358" s="339"/>
      <c r="RZ358" s="339"/>
      <c r="SA358" s="339"/>
      <c r="SB358" s="339"/>
      <c r="SC358" s="339"/>
      <c r="SD358" s="339"/>
      <c r="SE358" s="339"/>
      <c r="SF358" s="339"/>
      <c r="SG358" s="339"/>
      <c r="SH358" s="339"/>
      <c r="SI358" s="339"/>
      <c r="SJ358" s="339"/>
      <c r="SK358" s="339"/>
      <c r="SL358" s="339"/>
      <c r="SM358" s="339"/>
      <c r="SN358" s="339"/>
      <c r="SO358" s="339"/>
      <c r="SP358" s="339"/>
      <c r="SQ358" s="339"/>
      <c r="SR358" s="339"/>
      <c r="SS358" s="339"/>
      <c r="ST358" s="339"/>
      <c r="SU358" s="339"/>
      <c r="SV358" s="339"/>
      <c r="SW358" s="339"/>
      <c r="SX358" s="339"/>
      <c r="SY358" s="339"/>
      <c r="SZ358" s="339"/>
      <c r="TA358" s="339"/>
      <c r="TB358" s="339"/>
      <c r="TC358" s="339"/>
      <c r="TD358" s="339"/>
      <c r="TE358" s="339"/>
      <c r="TF358" s="339"/>
      <c r="TG358" s="339"/>
      <c r="TH358" s="339"/>
      <c r="TI358" s="339"/>
      <c r="TJ358" s="339"/>
      <c r="TK358" s="339"/>
      <c r="TL358" s="339"/>
      <c r="TM358" s="339"/>
      <c r="TN358" s="339"/>
      <c r="TO358" s="339"/>
      <c r="TP358" s="339"/>
      <c r="TQ358" s="339"/>
      <c r="TR358" s="339"/>
      <c r="TS358" s="339"/>
      <c r="TT358" s="339"/>
      <c r="TU358" s="339"/>
      <c r="TV358" s="339"/>
      <c r="TW358" s="339"/>
      <c r="TX358" s="339"/>
      <c r="TY358" s="339"/>
      <c r="TZ358" s="339"/>
      <c r="UA358" s="339"/>
      <c r="UB358" s="339"/>
      <c r="UC358" s="339"/>
      <c r="UD358" s="339"/>
      <c r="UE358" s="339"/>
      <c r="UF358" s="339"/>
      <c r="UG358" s="339"/>
      <c r="UH358" s="339"/>
      <c r="UI358" s="339"/>
      <c r="UJ358" s="339"/>
      <c r="UK358" s="339"/>
      <c r="UL358" s="339"/>
      <c r="UM358" s="339"/>
      <c r="UN358" s="339"/>
      <c r="UO358" s="339"/>
      <c r="UP358" s="339"/>
      <c r="UQ358" s="339"/>
      <c r="UR358" s="339"/>
      <c r="US358" s="339"/>
      <c r="UT358" s="339"/>
      <c r="UU358" s="339"/>
      <c r="UV358" s="339"/>
      <c r="UW358" s="339"/>
      <c r="UX358" s="339"/>
      <c r="UY358" s="339"/>
      <c r="UZ358" s="339"/>
      <c r="VA358" s="339"/>
      <c r="VB358" s="339"/>
      <c r="VC358" s="339"/>
      <c r="VD358" s="339"/>
      <c r="VE358" s="339"/>
      <c r="VF358" s="339"/>
      <c r="VG358" s="339"/>
      <c r="VH358" s="339"/>
      <c r="VI358" s="339"/>
      <c r="VJ358" s="339"/>
      <c r="VK358" s="339"/>
      <c r="VL358" s="339"/>
      <c r="VM358" s="339"/>
      <c r="VN358" s="339"/>
      <c r="VO358" s="339"/>
      <c r="VP358" s="339"/>
      <c r="VQ358" s="339"/>
      <c r="VR358" s="339"/>
      <c r="VS358" s="339"/>
      <c r="VT358" s="339"/>
      <c r="VU358" s="339"/>
      <c r="VV358" s="339"/>
      <c r="VW358" s="339"/>
      <c r="VX358" s="339"/>
      <c r="VY358" s="339"/>
      <c r="VZ358" s="339"/>
      <c r="WA358" s="339"/>
      <c r="WB358" s="339"/>
      <c r="WC358" s="339"/>
      <c r="WD358" s="339"/>
      <c r="WE358" s="339"/>
      <c r="WF358" s="339"/>
      <c r="WG358" s="339"/>
      <c r="WH358" s="339"/>
      <c r="WI358" s="339"/>
      <c r="WJ358" s="339"/>
      <c r="WK358" s="339"/>
      <c r="WL358" s="339"/>
      <c r="WM358" s="339"/>
      <c r="WN358" s="339"/>
      <c r="WO358" s="339"/>
      <c r="WP358" s="339"/>
      <c r="WQ358" s="339"/>
      <c r="WR358" s="339"/>
      <c r="WS358" s="339"/>
      <c r="WT358" s="339"/>
      <c r="WU358" s="339"/>
      <c r="WV358" s="339"/>
      <c r="WW358" s="339"/>
      <c r="WX358" s="339"/>
      <c r="WY358" s="339"/>
      <c r="WZ358" s="339"/>
      <c r="XA358" s="339"/>
      <c r="XB358" s="339"/>
      <c r="XC358" s="339"/>
      <c r="XD358" s="339"/>
      <c r="XE358" s="339"/>
      <c r="XF358" s="339"/>
      <c r="XG358" s="339"/>
      <c r="XH358" s="339"/>
      <c r="XI358" s="339"/>
      <c r="XJ358" s="339"/>
      <c r="XK358" s="339"/>
      <c r="XL358" s="339"/>
      <c r="XM358" s="339"/>
      <c r="XN358" s="339"/>
      <c r="XO358" s="339"/>
      <c r="XP358" s="339"/>
      <c r="XQ358" s="339"/>
      <c r="XR358" s="339"/>
      <c r="XS358" s="339"/>
      <c r="XT358" s="339"/>
      <c r="XU358" s="339"/>
      <c r="XV358" s="339"/>
      <c r="XW358" s="339"/>
      <c r="XX358" s="339"/>
      <c r="XY358" s="339"/>
      <c r="XZ358" s="339"/>
      <c r="YA358" s="339"/>
      <c r="YB358" s="339"/>
      <c r="YC358" s="339"/>
      <c r="YD358" s="339"/>
      <c r="YE358" s="339"/>
      <c r="YF358" s="339"/>
      <c r="YG358" s="339"/>
      <c r="YH358" s="339"/>
      <c r="YI358" s="339"/>
      <c r="YJ358" s="339"/>
      <c r="YK358" s="339"/>
      <c r="YL358" s="339"/>
      <c r="YM358" s="339"/>
      <c r="YN358" s="339"/>
      <c r="YO358" s="339"/>
      <c r="YP358" s="339"/>
      <c r="YQ358" s="339"/>
      <c r="YR358" s="339"/>
      <c r="YS358" s="339"/>
      <c r="YT358" s="339"/>
      <c r="YU358" s="339"/>
      <c r="YV358" s="339"/>
      <c r="YW358" s="339"/>
      <c r="YX358" s="339"/>
      <c r="YY358" s="339"/>
      <c r="YZ358" s="339"/>
      <c r="ZA358" s="339"/>
      <c r="ZB358" s="339"/>
      <c r="ZC358" s="339"/>
      <c r="ZD358" s="339"/>
      <c r="ZE358" s="339"/>
      <c r="ZF358" s="339"/>
      <c r="ZG358" s="339"/>
      <c r="ZH358" s="339"/>
      <c r="ZI358" s="339"/>
      <c r="ZJ358" s="339"/>
      <c r="ZK358" s="339"/>
      <c r="ZL358" s="339"/>
      <c r="ZM358" s="339"/>
      <c r="ZN358" s="339"/>
      <c r="ZO358" s="339"/>
      <c r="ZP358" s="339"/>
      <c r="ZQ358" s="339"/>
      <c r="ZR358" s="339"/>
      <c r="ZS358" s="339"/>
      <c r="ZT358" s="339"/>
      <c r="ZU358" s="339"/>
      <c r="ZV358" s="339"/>
      <c r="ZW358" s="339"/>
      <c r="ZX358" s="339"/>
      <c r="ZY358" s="339"/>
      <c r="ZZ358" s="339"/>
      <c r="AAA358" s="339"/>
      <c r="AAB358" s="339"/>
      <c r="AAC358" s="339"/>
      <c r="AAD358" s="339"/>
      <c r="AAE358" s="339"/>
      <c r="AAF358" s="339"/>
      <c r="AAG358" s="339"/>
      <c r="AAH358" s="339"/>
      <c r="AAI358" s="339"/>
      <c r="AAJ358" s="339"/>
      <c r="AAK358" s="339"/>
      <c r="AAL358" s="339"/>
      <c r="AAM358" s="339"/>
      <c r="AAN358" s="339"/>
      <c r="AAO358" s="339"/>
      <c r="AAP358" s="339"/>
      <c r="AAQ358" s="339"/>
      <c r="AAR358" s="339"/>
      <c r="AAS358" s="339"/>
      <c r="AAT358" s="339"/>
      <c r="AAU358" s="339"/>
      <c r="AAV358" s="339"/>
      <c r="AAW358" s="339"/>
      <c r="AAX358" s="339"/>
      <c r="AAY358" s="339"/>
      <c r="AAZ358" s="339"/>
      <c r="ABA358" s="339"/>
      <c r="ABB358" s="339"/>
      <c r="ABC358" s="339"/>
      <c r="ABD358" s="339"/>
      <c r="ABE358" s="339"/>
      <c r="ABF358" s="339"/>
      <c r="ABG358" s="339"/>
      <c r="ABH358" s="339"/>
      <c r="ABI358" s="339"/>
      <c r="ABJ358" s="339"/>
      <c r="ABK358" s="339"/>
      <c r="ABL358" s="339"/>
      <c r="ABM358" s="339"/>
      <c r="ABN358" s="339"/>
      <c r="ABO358" s="339"/>
      <c r="ABP358" s="339"/>
      <c r="ABQ358" s="339"/>
      <c r="ABR358" s="339"/>
      <c r="ABS358" s="339"/>
      <c r="ABT358" s="339"/>
      <c r="ABU358" s="339"/>
      <c r="ABV358" s="339"/>
      <c r="ABW358" s="339"/>
      <c r="ABX358" s="339"/>
      <c r="ABY358" s="339"/>
      <c r="ABZ358" s="339"/>
      <c r="ACA358" s="339"/>
      <c r="ACB358" s="339"/>
      <c r="ACC358" s="339"/>
      <c r="ACD358" s="339"/>
      <c r="ACE358" s="339"/>
      <c r="ACF358" s="339"/>
      <c r="ACG358" s="339"/>
      <c r="ACH358" s="339"/>
      <c r="ACI358" s="339"/>
      <c r="ACJ358" s="339"/>
      <c r="ACK358" s="339"/>
      <c r="ACL358" s="339"/>
      <c r="ACM358" s="339"/>
      <c r="ACN358" s="339"/>
      <c r="ACO358" s="339"/>
      <c r="ACP358" s="339"/>
      <c r="ACQ358" s="339"/>
      <c r="ACR358" s="339"/>
      <c r="ACS358" s="339"/>
      <c r="ACT358" s="339"/>
      <c r="ACU358" s="339"/>
      <c r="ACV358" s="339"/>
      <c r="ACW358" s="339"/>
      <c r="ACX358" s="339"/>
      <c r="ACY358" s="339"/>
      <c r="ACZ358" s="339"/>
      <c r="ADA358" s="339"/>
      <c r="ADB358" s="339"/>
      <c r="ADC358" s="339"/>
      <c r="ADD358" s="339"/>
      <c r="ADE358" s="339"/>
      <c r="ADF358" s="339"/>
      <c r="ADG358" s="339"/>
      <c r="ADH358" s="339"/>
      <c r="ADI358" s="339"/>
      <c r="ADJ358" s="339"/>
      <c r="ADK358" s="339"/>
      <c r="ADL358" s="339"/>
      <c r="ADM358" s="339"/>
      <c r="ADN358" s="339"/>
      <c r="ADO358" s="339"/>
      <c r="ADP358" s="339"/>
      <c r="ADQ358" s="339"/>
      <c r="ADR358" s="339"/>
      <c r="ADS358" s="339"/>
      <c r="ADT358" s="339"/>
      <c r="ADU358" s="339"/>
      <c r="ADV358" s="339"/>
      <c r="ADW358" s="339"/>
      <c r="ADX358" s="339"/>
      <c r="ADY358" s="339"/>
      <c r="ADZ358" s="339"/>
      <c r="AEA358" s="339"/>
      <c r="AEB358" s="339"/>
      <c r="AEC358" s="339"/>
      <c r="AED358" s="339"/>
      <c r="AEE358" s="339"/>
      <c r="AEF358" s="339"/>
      <c r="AEG358" s="339"/>
      <c r="AEH358" s="339"/>
      <c r="AEI358" s="339"/>
      <c r="AEJ358" s="339"/>
      <c r="AEK358" s="339"/>
      <c r="AEL358" s="339"/>
      <c r="AEM358" s="339"/>
      <c r="AEN358" s="339"/>
      <c r="AEO358" s="339"/>
      <c r="AEP358" s="339"/>
      <c r="AEQ358" s="339"/>
      <c r="AER358" s="339"/>
      <c r="AES358" s="339"/>
      <c r="AET358" s="339"/>
      <c r="AEU358" s="339"/>
      <c r="AEV358" s="339"/>
      <c r="AEW358" s="339"/>
      <c r="AEX358" s="339"/>
      <c r="AEY358" s="339"/>
      <c r="AEZ358" s="339"/>
      <c r="AFA358" s="339"/>
      <c r="AFB358" s="339"/>
      <c r="AFC358" s="339"/>
      <c r="AFD358" s="339"/>
      <c r="AFE358" s="339"/>
      <c r="AFF358" s="339"/>
      <c r="AFG358" s="339"/>
      <c r="AFH358" s="339"/>
      <c r="AFI358" s="339"/>
      <c r="AFJ358" s="339"/>
      <c r="AFK358" s="339"/>
      <c r="AFL358" s="339"/>
      <c r="AFM358" s="339"/>
      <c r="AFN358" s="339"/>
      <c r="AFO358" s="339"/>
      <c r="AFP358" s="339"/>
      <c r="AFQ358" s="339"/>
      <c r="AFR358" s="339"/>
      <c r="AFS358" s="339"/>
      <c r="AFT358" s="339"/>
      <c r="AFU358" s="339"/>
      <c r="AFV358" s="339"/>
      <c r="AFW358" s="339"/>
      <c r="AFX358" s="339"/>
      <c r="AFY358" s="339"/>
      <c r="AFZ358" s="339"/>
      <c r="AGA358" s="339"/>
      <c r="AGB358" s="339"/>
      <c r="AGC358" s="339"/>
      <c r="AGD358" s="339"/>
      <c r="AGE358" s="339"/>
      <c r="AGF358" s="339"/>
      <c r="AGG358" s="339"/>
      <c r="AGH358" s="339"/>
      <c r="AGI358" s="339"/>
      <c r="AGJ358" s="339"/>
      <c r="AGK358" s="339"/>
      <c r="AGL358" s="339"/>
      <c r="AGM358" s="339"/>
      <c r="AGN358" s="339"/>
      <c r="AGO358" s="339"/>
      <c r="AGP358" s="339"/>
      <c r="AGQ358" s="339"/>
      <c r="AGR358" s="339"/>
      <c r="AGS358" s="339"/>
      <c r="AGT358" s="339"/>
      <c r="AGU358" s="339"/>
      <c r="AGV358" s="339"/>
      <c r="AGW358" s="339"/>
      <c r="AGX358" s="339"/>
      <c r="AGY358" s="339"/>
      <c r="AGZ358" s="339"/>
      <c r="AHA358" s="339"/>
      <c r="AHB358" s="339"/>
      <c r="AHC358" s="339"/>
      <c r="AHD358" s="339"/>
      <c r="AHE358" s="339"/>
      <c r="AHF358" s="339"/>
      <c r="AHG358" s="339"/>
      <c r="AHH358" s="339"/>
      <c r="AHI358" s="339"/>
      <c r="AHJ358" s="339"/>
      <c r="AHK358" s="339"/>
      <c r="AHL358" s="339"/>
      <c r="AHM358" s="339"/>
      <c r="AHN358" s="339"/>
      <c r="AHO358" s="339"/>
      <c r="AHP358" s="339"/>
      <c r="AHQ358" s="339"/>
      <c r="AHR358" s="339"/>
      <c r="AHS358" s="339"/>
      <c r="AHT358" s="339"/>
      <c r="AHU358" s="339"/>
      <c r="AHV358" s="339"/>
      <c r="AHW358" s="339"/>
      <c r="AHX358" s="339"/>
      <c r="AHY358" s="339"/>
      <c r="AHZ358" s="339"/>
      <c r="AIA358" s="339"/>
      <c r="AIB358" s="339"/>
      <c r="AIC358" s="339"/>
      <c r="AID358" s="339"/>
      <c r="AIE358" s="339"/>
      <c r="AIF358" s="339"/>
      <c r="AIG358" s="339"/>
      <c r="AIH358" s="339"/>
      <c r="AII358" s="339"/>
      <c r="AIJ358" s="339"/>
      <c r="AIK358" s="339"/>
      <c r="AIL358" s="339"/>
      <c r="AIM358" s="339"/>
      <c r="AIN358" s="339"/>
      <c r="AIO358" s="339"/>
      <c r="AIP358" s="339"/>
      <c r="AIQ358" s="339"/>
      <c r="AIR358" s="339"/>
      <c r="AIS358" s="339"/>
      <c r="AIT358" s="339"/>
      <c r="AIU358" s="339"/>
      <c r="AIV358" s="339"/>
      <c r="AIW358" s="339"/>
      <c r="AIX358" s="339"/>
      <c r="AIY358" s="339"/>
      <c r="AIZ358" s="339"/>
      <c r="AJA358" s="339"/>
      <c r="AJB358" s="339"/>
      <c r="AJC358" s="339"/>
      <c r="AJD358" s="339"/>
      <c r="AJE358" s="339"/>
      <c r="AJF358" s="339"/>
      <c r="AJG358" s="339"/>
      <c r="AJH358" s="339"/>
      <c r="AJI358" s="339"/>
      <c r="AJJ358" s="339"/>
      <c r="AJK358" s="339"/>
      <c r="AJL358" s="339"/>
      <c r="AJM358" s="339"/>
      <c r="AJN358" s="339"/>
      <c r="AJO358" s="339"/>
      <c r="AJP358" s="339"/>
      <c r="AJQ358" s="339"/>
      <c r="AJR358" s="339"/>
      <c r="AJS358" s="339"/>
      <c r="AJT358" s="339"/>
      <c r="AJU358" s="339"/>
      <c r="AJV358" s="339"/>
      <c r="AJW358" s="339"/>
      <c r="AJX358" s="339"/>
      <c r="AJY358" s="339"/>
      <c r="AJZ358" s="339"/>
      <c r="AKA358" s="339"/>
      <c r="AKB358" s="339"/>
      <c r="AKC358" s="339"/>
      <c r="AKD358" s="339"/>
      <c r="AKE358" s="339"/>
      <c r="AKF358" s="339"/>
      <c r="AKG358" s="339"/>
      <c r="AKH358" s="339"/>
      <c r="AKI358" s="339"/>
      <c r="AKJ358" s="339"/>
      <c r="AKK358" s="339"/>
      <c r="AKL358" s="339"/>
      <c r="AKM358" s="339"/>
      <c r="AKN358" s="339"/>
      <c r="AKO358" s="339"/>
      <c r="AKP358" s="339"/>
      <c r="AKQ358" s="339"/>
      <c r="AKR358" s="339"/>
      <c r="AKS358" s="339"/>
      <c r="AKT358" s="339"/>
      <c r="AKU358" s="339"/>
      <c r="AKV358" s="339"/>
      <c r="AKW358" s="339"/>
      <c r="AKX358" s="339"/>
      <c r="AKY358" s="339"/>
      <c r="AKZ358" s="339"/>
      <c r="ALA358" s="339"/>
      <c r="ALB358" s="339"/>
      <c r="ALC358" s="339"/>
      <c r="ALD358" s="339"/>
      <c r="ALE358" s="339"/>
      <c r="ALF358" s="339"/>
      <c r="ALG358" s="339"/>
      <c r="ALH358" s="339"/>
      <c r="ALI358" s="339"/>
      <c r="ALJ358" s="339"/>
      <c r="ALK358" s="339"/>
      <c r="ALL358" s="339"/>
      <c r="ALM358" s="339"/>
      <c r="ALN358" s="339"/>
      <c r="ALO358" s="339"/>
      <c r="ALP358" s="339"/>
      <c r="ALQ358" s="339"/>
      <c r="ALR358" s="339"/>
      <c r="ALS358" s="339"/>
      <c r="ALT358" s="339"/>
      <c r="ALU358" s="339"/>
      <c r="ALV358" s="339"/>
      <c r="ALW358" s="339"/>
      <c r="ALX358" s="339"/>
      <c r="ALY358" s="339"/>
      <c r="ALZ358" s="339"/>
      <c r="AMA358" s="339"/>
      <c r="AMB358" s="339"/>
      <c r="AMC358" s="339"/>
      <c r="AMD358" s="339"/>
      <c r="AME358" s="339"/>
      <c r="AMF358" s="339"/>
      <c r="AMG358" s="339"/>
      <c r="AMH358" s="339"/>
      <c r="AMI358" s="339"/>
      <c r="AMJ358" s="339"/>
      <c r="AMK358" s="339"/>
      <c r="AML358" s="339"/>
      <c r="AMM358" s="339"/>
      <c r="AMN358" s="339"/>
      <c r="AMO358" s="339"/>
      <c r="AMP358" s="339"/>
      <c r="AMQ358" s="339"/>
      <c r="AMR358" s="339"/>
      <c r="AMS358" s="339"/>
      <c r="AMT358" s="339"/>
      <c r="AMU358" s="339"/>
      <c r="AMV358" s="339"/>
      <c r="AMW358" s="339"/>
      <c r="AMX358" s="339"/>
      <c r="AMY358" s="339"/>
      <c r="AMZ358" s="339"/>
      <c r="ANA358" s="339"/>
      <c r="ANB358" s="339"/>
      <c r="ANC358" s="339"/>
      <c r="AND358" s="339"/>
      <c r="ANE358" s="339"/>
      <c r="ANF358" s="339"/>
      <c r="ANG358" s="339"/>
      <c r="ANH358" s="339"/>
      <c r="ANI358" s="339"/>
      <c r="ANJ358" s="339"/>
      <c r="ANK358" s="339"/>
      <c r="ANL358" s="339"/>
      <c r="ANM358" s="339"/>
      <c r="ANN358" s="339"/>
      <c r="ANO358" s="339"/>
      <c r="ANP358" s="339"/>
      <c r="ANQ358" s="339"/>
      <c r="ANR358" s="339"/>
      <c r="ANS358" s="339"/>
      <c r="ANT358" s="339"/>
      <c r="ANU358" s="339"/>
      <c r="ANV358" s="339"/>
      <c r="ANW358" s="339"/>
      <c r="ANX358" s="339"/>
      <c r="ANY358" s="339"/>
      <c r="ANZ358" s="339"/>
      <c r="AOA358" s="339"/>
      <c r="AOB358" s="339"/>
      <c r="AOC358" s="339"/>
      <c r="AOD358" s="339"/>
      <c r="AOE358" s="339"/>
      <c r="AOF358" s="339"/>
      <c r="AOG358" s="339"/>
      <c r="AOH358" s="339"/>
      <c r="AOI358" s="339"/>
      <c r="AOJ358" s="339"/>
      <c r="AOK358" s="339"/>
      <c r="AOL358" s="339"/>
      <c r="AOM358" s="339"/>
      <c r="AON358" s="339"/>
      <c r="AOO358" s="339"/>
      <c r="AOP358" s="339"/>
      <c r="AOQ358" s="339"/>
      <c r="AOR358" s="339"/>
      <c r="AOS358" s="339"/>
      <c r="AOT358" s="339"/>
      <c r="AOU358" s="339"/>
      <c r="AOV358" s="339"/>
      <c r="AOW358" s="339"/>
      <c r="AOX358" s="339"/>
      <c r="AOY358" s="339"/>
      <c r="AOZ358" s="339"/>
      <c r="APA358" s="339"/>
      <c r="APB358" s="339"/>
      <c r="APC358" s="339"/>
      <c r="APD358" s="339"/>
      <c r="APE358" s="339"/>
      <c r="APF358" s="339"/>
      <c r="APG358" s="339"/>
      <c r="APH358" s="339"/>
      <c r="API358" s="339"/>
      <c r="APJ358" s="339"/>
      <c r="APK358" s="339"/>
      <c r="APL358" s="339"/>
      <c r="APM358" s="339"/>
      <c r="APN358" s="339"/>
      <c r="APO358" s="339"/>
      <c r="APP358" s="339"/>
      <c r="APQ358" s="339"/>
      <c r="APR358" s="339"/>
      <c r="APS358" s="339"/>
      <c r="APT358" s="339"/>
      <c r="APU358" s="339"/>
      <c r="APV358" s="339"/>
      <c r="APW358" s="339"/>
      <c r="APX358" s="339"/>
      <c r="APY358" s="339"/>
      <c r="APZ358" s="339"/>
      <c r="AQA358" s="339"/>
      <c r="AQB358" s="339"/>
      <c r="AQC358" s="339"/>
      <c r="AQD358" s="339"/>
      <c r="AQE358" s="339"/>
      <c r="AQF358" s="339"/>
      <c r="AQG358" s="339"/>
      <c r="AQH358" s="339"/>
      <c r="AQI358" s="339"/>
      <c r="AQJ358" s="339"/>
      <c r="AQK358" s="339"/>
      <c r="AQL358" s="339"/>
      <c r="AQM358" s="339"/>
      <c r="AQN358" s="339"/>
      <c r="AQO358" s="339"/>
      <c r="AQP358" s="339"/>
      <c r="AQQ358" s="339"/>
      <c r="AQR358" s="339"/>
      <c r="AQS358" s="339"/>
      <c r="AQT358" s="339"/>
      <c r="AQU358" s="339"/>
      <c r="AQV358" s="339"/>
      <c r="AQW358" s="339"/>
      <c r="AQX358" s="339"/>
      <c r="AQY358" s="339"/>
      <c r="AQZ358" s="339"/>
      <c r="ARA358" s="339"/>
      <c r="ARB358" s="339"/>
      <c r="ARC358" s="339"/>
      <c r="ARD358" s="339"/>
      <c r="ARE358" s="339"/>
      <c r="ARF358" s="339"/>
      <c r="ARG358" s="339"/>
      <c r="ARH358" s="339"/>
      <c r="ARI358" s="339"/>
      <c r="ARJ358" s="339"/>
      <c r="ARK358" s="339"/>
      <c r="ARL358" s="339"/>
      <c r="ARM358" s="339"/>
      <c r="ARN358" s="339"/>
      <c r="ARO358" s="339"/>
      <c r="ARP358" s="339"/>
      <c r="ARQ358" s="339"/>
      <c r="ARR358" s="339"/>
      <c r="ARS358" s="339"/>
      <c r="ART358" s="339"/>
      <c r="ARU358" s="339"/>
      <c r="ARV358" s="339"/>
      <c r="ARW358" s="339"/>
      <c r="ARX358" s="339"/>
      <c r="ARY358" s="339"/>
      <c r="ARZ358" s="339"/>
      <c r="ASA358" s="339"/>
      <c r="ASB358" s="339"/>
      <c r="ASC358" s="339"/>
      <c r="ASD358" s="339"/>
      <c r="ASE358" s="339"/>
      <c r="ASF358" s="339"/>
      <c r="ASG358" s="339"/>
      <c r="ASH358" s="339"/>
      <c r="ASI358" s="339"/>
      <c r="ASJ358" s="339"/>
      <c r="ASK358" s="339"/>
      <c r="ASL358" s="339"/>
      <c r="ASM358" s="339"/>
      <c r="ASN358" s="339"/>
      <c r="ASO358" s="339"/>
      <c r="ASP358" s="339"/>
      <c r="ASQ358" s="339"/>
      <c r="ASR358" s="339"/>
      <c r="ASS358" s="339"/>
      <c r="AST358" s="339"/>
      <c r="ASU358" s="339"/>
      <c r="ASV358" s="339"/>
      <c r="ASW358" s="339"/>
      <c r="ASX358" s="339"/>
      <c r="ASY358" s="339"/>
      <c r="ASZ358" s="339"/>
      <c r="ATA358" s="339"/>
      <c r="ATB358" s="339"/>
      <c r="ATC358" s="339"/>
      <c r="ATD358" s="339"/>
      <c r="ATE358" s="339"/>
      <c r="ATF358" s="339"/>
      <c r="ATG358" s="339"/>
      <c r="ATH358" s="339"/>
      <c r="ATI358" s="339"/>
      <c r="ATJ358" s="339"/>
      <c r="ATK358" s="339"/>
      <c r="ATL358" s="339"/>
      <c r="ATM358" s="339"/>
      <c r="ATN358" s="339"/>
      <c r="ATO358" s="339"/>
      <c r="ATP358" s="339"/>
      <c r="ATQ358" s="339"/>
      <c r="ATR358" s="339"/>
      <c r="ATS358" s="339"/>
      <c r="ATT358" s="339"/>
      <c r="ATU358" s="339"/>
      <c r="ATV358" s="339"/>
      <c r="ATW358" s="339"/>
      <c r="ATX358" s="339"/>
      <c r="ATY358" s="339"/>
      <c r="ATZ358" s="339"/>
      <c r="AUA358" s="339"/>
      <c r="AUB358" s="339"/>
      <c r="AUC358" s="339"/>
      <c r="AUD358" s="339"/>
      <c r="AUE358" s="339"/>
      <c r="AUF358" s="339"/>
      <c r="AUG358" s="339"/>
      <c r="AUH358" s="339"/>
      <c r="AUI358" s="339"/>
      <c r="AUJ358" s="339"/>
      <c r="AUK358" s="339"/>
      <c r="AUL358" s="339"/>
      <c r="AUM358" s="339"/>
      <c r="AUN358" s="339"/>
      <c r="AUO358" s="339"/>
      <c r="AUP358" s="339"/>
      <c r="AUQ358" s="339"/>
      <c r="AUR358" s="339"/>
      <c r="AUS358" s="339"/>
      <c r="AUT358" s="339"/>
      <c r="AUU358" s="339"/>
      <c r="AUV358" s="339"/>
      <c r="AUW358" s="339"/>
      <c r="AUX358" s="339"/>
      <c r="AUY358" s="339"/>
      <c r="AUZ358" s="339"/>
      <c r="AVA358" s="339"/>
      <c r="AVB358" s="339"/>
      <c r="AVC358" s="339"/>
      <c r="AVD358" s="339"/>
      <c r="AVE358" s="339"/>
      <c r="AVF358" s="339"/>
      <c r="AVG358" s="339"/>
      <c r="AVH358" s="339"/>
      <c r="AVI358" s="339"/>
      <c r="AVJ358" s="339"/>
      <c r="AVK358" s="339"/>
      <c r="AVL358" s="339"/>
      <c r="AVM358" s="339"/>
      <c r="AVN358" s="339"/>
      <c r="AVO358" s="339"/>
      <c r="AVP358" s="339"/>
      <c r="AVQ358" s="339"/>
      <c r="AVR358" s="339"/>
      <c r="AVS358" s="339"/>
      <c r="AVT358" s="339"/>
      <c r="AVU358" s="339"/>
      <c r="AVV358" s="339"/>
      <c r="AVW358" s="339"/>
      <c r="AVX358" s="339"/>
      <c r="AVY358" s="339"/>
      <c r="AVZ358" s="339"/>
      <c r="AWA358" s="339"/>
      <c r="AWB358" s="339"/>
      <c r="AWC358" s="339"/>
      <c r="AWD358" s="339"/>
      <c r="AWE358" s="339"/>
      <c r="AWF358" s="339"/>
      <c r="AWG358" s="339"/>
      <c r="AWH358" s="339"/>
      <c r="AWI358" s="339"/>
      <c r="AWJ358" s="339"/>
      <c r="AWK358" s="339"/>
      <c r="AWL358" s="339"/>
      <c r="AWM358" s="339"/>
      <c r="AWN358" s="339"/>
      <c r="AWO358" s="339"/>
      <c r="AWP358" s="339"/>
      <c r="AWQ358" s="339"/>
      <c r="AWR358" s="339"/>
      <c r="AWS358" s="339"/>
      <c r="AWT358" s="339"/>
      <c r="AWU358" s="339"/>
      <c r="AWV358" s="339"/>
      <c r="AWW358" s="339"/>
      <c r="AWX358" s="339"/>
      <c r="AWY358" s="339"/>
      <c r="AWZ358" s="339"/>
      <c r="AXA358" s="339"/>
      <c r="AXB358" s="339"/>
      <c r="AXC358" s="339"/>
      <c r="AXD358" s="339"/>
      <c r="AXE358" s="339"/>
      <c r="AXF358" s="339"/>
      <c r="AXG358" s="339"/>
      <c r="AXH358" s="339"/>
      <c r="AXI358" s="339"/>
      <c r="AXJ358" s="339"/>
      <c r="AXK358" s="339"/>
      <c r="AXL358" s="339"/>
      <c r="AXM358" s="339"/>
      <c r="AXN358" s="339"/>
      <c r="AXO358" s="339"/>
      <c r="AXP358" s="339"/>
      <c r="AXQ358" s="339"/>
      <c r="AXR358" s="339"/>
      <c r="AXS358" s="339"/>
      <c r="AXT358" s="339"/>
      <c r="AXU358" s="339"/>
      <c r="AXV358" s="339"/>
      <c r="AXW358" s="339"/>
      <c r="AXX358" s="339"/>
      <c r="AXY358" s="339"/>
      <c r="AXZ358" s="339"/>
      <c r="AYA358" s="339"/>
      <c r="AYB358" s="339"/>
      <c r="AYC358" s="339"/>
      <c r="AYD358" s="339"/>
      <c r="AYE358" s="339"/>
      <c r="AYF358" s="339"/>
      <c r="AYG358" s="339"/>
      <c r="AYH358" s="339"/>
      <c r="AYI358" s="339"/>
      <c r="AYJ358" s="339"/>
      <c r="AYK358" s="339"/>
      <c r="AYL358" s="339"/>
      <c r="AYM358" s="339"/>
      <c r="AYN358" s="339"/>
      <c r="AYO358" s="339"/>
      <c r="AYP358" s="339"/>
      <c r="AYQ358" s="339"/>
      <c r="AYR358" s="339"/>
      <c r="AYS358" s="339"/>
      <c r="AYT358" s="339"/>
      <c r="AYU358" s="339"/>
      <c r="AYV358" s="339"/>
      <c r="AYW358" s="339"/>
      <c r="AYX358" s="339"/>
      <c r="AYY358" s="339"/>
      <c r="AYZ358" s="339"/>
      <c r="AZA358" s="339"/>
      <c r="AZB358" s="339"/>
      <c r="AZC358" s="339"/>
      <c r="AZD358" s="339"/>
      <c r="AZE358" s="339"/>
      <c r="AZF358" s="339"/>
      <c r="AZG358" s="339"/>
      <c r="AZH358" s="339"/>
      <c r="AZI358" s="339"/>
      <c r="AZJ358" s="339"/>
      <c r="AZK358" s="339"/>
      <c r="AZL358" s="339"/>
      <c r="AZM358" s="339"/>
      <c r="AZN358" s="339"/>
      <c r="AZO358" s="339"/>
      <c r="AZP358" s="339"/>
      <c r="AZQ358" s="339"/>
      <c r="AZR358" s="339"/>
      <c r="AZS358" s="339"/>
      <c r="AZT358" s="339"/>
      <c r="AZU358" s="339"/>
      <c r="AZV358" s="339"/>
      <c r="AZW358" s="339"/>
      <c r="AZX358" s="339"/>
      <c r="AZY358" s="339"/>
      <c r="AZZ358" s="339"/>
      <c r="BAA358" s="339"/>
      <c r="BAB358" s="339"/>
      <c r="BAC358" s="339"/>
      <c r="BAD358" s="339"/>
      <c r="BAE358" s="339"/>
      <c r="BAF358" s="339"/>
      <c r="BAG358" s="339"/>
      <c r="BAH358" s="339"/>
      <c r="BAI358" s="339"/>
      <c r="BAJ358" s="339"/>
      <c r="BAK358" s="339"/>
      <c r="BAL358" s="339"/>
      <c r="BAM358" s="339"/>
      <c r="BAN358" s="339"/>
      <c r="BAO358" s="339"/>
      <c r="BAP358" s="339"/>
      <c r="BAQ358" s="339"/>
      <c r="BAR358" s="339"/>
      <c r="BAS358" s="339"/>
      <c r="BAT358" s="339"/>
      <c r="BAU358" s="339"/>
      <c r="BAV358" s="339"/>
      <c r="BAW358" s="339"/>
      <c r="BAX358" s="339"/>
      <c r="BAY358" s="339"/>
      <c r="BAZ358" s="339"/>
      <c r="BBA358" s="339"/>
      <c r="BBB358" s="339"/>
      <c r="BBC358" s="339"/>
      <c r="BBD358" s="339"/>
      <c r="BBE358" s="339"/>
      <c r="BBF358" s="339"/>
      <c r="BBG358" s="339"/>
      <c r="BBH358" s="339"/>
      <c r="BBI358" s="339"/>
      <c r="BBJ358" s="339"/>
      <c r="BBK358" s="339"/>
      <c r="BBL358" s="339"/>
      <c r="BBM358" s="339"/>
      <c r="BBN358" s="339"/>
      <c r="BBO358" s="339"/>
      <c r="BBP358" s="339"/>
      <c r="BBQ358" s="339"/>
      <c r="BBR358" s="339"/>
      <c r="BBS358" s="339"/>
      <c r="BBT358" s="339"/>
      <c r="BBU358" s="339"/>
      <c r="BBV358" s="339"/>
      <c r="BBW358" s="339"/>
      <c r="BBX358" s="339"/>
      <c r="BBY358" s="339"/>
      <c r="BBZ358" s="339"/>
      <c r="BCA358" s="339"/>
      <c r="BCB358" s="339"/>
      <c r="BCC358" s="339"/>
      <c r="BCD358" s="339"/>
      <c r="BCE358" s="339"/>
      <c r="BCF358" s="339"/>
      <c r="BCG358" s="339"/>
      <c r="BCH358" s="339"/>
      <c r="BCI358" s="339"/>
      <c r="BCJ358" s="339"/>
      <c r="BCK358" s="339"/>
      <c r="BCL358" s="339"/>
      <c r="BCM358" s="339"/>
      <c r="BCN358" s="339"/>
      <c r="BCO358" s="339"/>
      <c r="BCP358" s="339"/>
      <c r="BCQ358" s="339"/>
      <c r="BCR358" s="339"/>
      <c r="BCS358" s="339"/>
      <c r="BCT358" s="339"/>
      <c r="BCU358" s="339"/>
      <c r="BCV358" s="339"/>
      <c r="BCW358" s="339"/>
      <c r="BCX358" s="339"/>
      <c r="BCY358" s="339"/>
      <c r="BCZ358" s="339"/>
      <c r="BDA358" s="339"/>
      <c r="BDB358" s="339"/>
      <c r="BDC358" s="339"/>
      <c r="BDD358" s="339"/>
      <c r="BDE358" s="339"/>
      <c r="BDF358" s="339"/>
      <c r="BDG358" s="339"/>
      <c r="BDH358" s="339"/>
      <c r="BDI358" s="339"/>
      <c r="BDJ358" s="339"/>
      <c r="BDK358" s="339"/>
      <c r="BDL358" s="339"/>
      <c r="BDM358" s="339"/>
      <c r="BDN358" s="339"/>
      <c r="BDO358" s="339"/>
      <c r="BDP358" s="339"/>
      <c r="BDQ358" s="339"/>
      <c r="BDR358" s="339"/>
      <c r="BDS358" s="339"/>
      <c r="BDT358" s="339"/>
      <c r="BDU358" s="339"/>
      <c r="BDV358" s="339"/>
      <c r="BDW358" s="339"/>
      <c r="BDX358" s="339"/>
      <c r="BDY358" s="339"/>
      <c r="BDZ358" s="339"/>
      <c r="BEA358" s="339"/>
      <c r="BEB358" s="339"/>
      <c r="BEC358" s="339"/>
      <c r="BED358" s="339"/>
      <c r="BEE358" s="339"/>
      <c r="BEF358" s="339"/>
      <c r="BEG358" s="339"/>
      <c r="BEH358" s="339"/>
      <c r="BEI358" s="339"/>
      <c r="BEJ358" s="339"/>
      <c r="BEK358" s="339"/>
      <c r="BEL358" s="339"/>
      <c r="BEM358" s="339"/>
      <c r="BEN358" s="339"/>
      <c r="BEO358" s="339"/>
      <c r="BEP358" s="339"/>
      <c r="BEQ358" s="339"/>
      <c r="BER358" s="339"/>
      <c r="BES358" s="339"/>
      <c r="BET358" s="339"/>
      <c r="BEU358" s="339"/>
      <c r="BEV358" s="339"/>
      <c r="BEW358" s="339"/>
      <c r="BEX358" s="339"/>
      <c r="BEY358" s="339"/>
      <c r="BEZ358" s="339"/>
      <c r="BFA358" s="339"/>
      <c r="BFB358" s="339"/>
      <c r="BFC358" s="339"/>
      <c r="BFD358" s="339"/>
      <c r="BFE358" s="339"/>
      <c r="BFF358" s="339"/>
      <c r="BFG358" s="339"/>
      <c r="BFH358" s="339"/>
      <c r="BFI358" s="339"/>
      <c r="BFJ358" s="339"/>
      <c r="BFK358" s="339"/>
      <c r="BFL358" s="339"/>
      <c r="BFM358" s="339"/>
      <c r="BFN358" s="339"/>
      <c r="BFO358" s="339"/>
      <c r="BFP358" s="339"/>
      <c r="BFQ358" s="339"/>
      <c r="BFR358" s="339"/>
      <c r="BFS358" s="339"/>
      <c r="BFT358" s="339"/>
      <c r="BFU358" s="339"/>
      <c r="BFV358" s="339"/>
      <c r="BFW358" s="339"/>
      <c r="BFX358" s="339"/>
      <c r="BFY358" s="339"/>
      <c r="BFZ358" s="339"/>
      <c r="BGA358" s="339"/>
      <c r="BGB358" s="339"/>
      <c r="BGC358" s="339"/>
      <c r="BGD358" s="339"/>
      <c r="BGE358" s="339"/>
      <c r="BGF358" s="339"/>
      <c r="BGG358" s="339"/>
      <c r="BGH358" s="339"/>
      <c r="BGI358" s="339"/>
      <c r="BGJ358" s="339"/>
      <c r="BGK358" s="339"/>
      <c r="BGL358" s="339"/>
      <c r="BGM358" s="339"/>
      <c r="BGN358" s="339"/>
      <c r="BGO358" s="339"/>
      <c r="BGP358" s="339"/>
      <c r="BGQ358" s="339"/>
      <c r="BGR358" s="339"/>
      <c r="BGS358" s="339"/>
      <c r="BGT358" s="339"/>
      <c r="BGU358" s="339"/>
      <c r="BGV358" s="339"/>
      <c r="BGW358" s="339"/>
      <c r="BGX358" s="339"/>
      <c r="BGY358" s="339"/>
      <c r="BGZ358" s="339"/>
      <c r="BHA358" s="339"/>
      <c r="BHB358" s="339"/>
      <c r="BHC358" s="339"/>
      <c r="BHD358" s="339"/>
      <c r="BHE358" s="339"/>
      <c r="BHF358" s="339"/>
      <c r="BHG358" s="339"/>
      <c r="BHH358" s="339"/>
      <c r="BHI358" s="339"/>
      <c r="BHJ358" s="339"/>
      <c r="BHK358" s="339"/>
      <c r="BHL358" s="339"/>
      <c r="BHM358" s="339"/>
      <c r="BHN358" s="339"/>
      <c r="BHO358" s="339"/>
      <c r="BHP358" s="339"/>
      <c r="BHQ358" s="339"/>
      <c r="BHR358" s="339"/>
      <c r="BHS358" s="339"/>
      <c r="BHT358" s="339"/>
      <c r="BHU358" s="339"/>
      <c r="BHV358" s="339"/>
      <c r="BHW358" s="339"/>
      <c r="BHX358" s="339"/>
      <c r="BHY358" s="339"/>
      <c r="BHZ358" s="339"/>
      <c r="BIA358" s="339"/>
      <c r="BIB358" s="339"/>
      <c r="BIC358" s="339"/>
      <c r="BID358" s="339"/>
      <c r="BIE358" s="339"/>
      <c r="BIF358" s="339"/>
      <c r="BIG358" s="339"/>
      <c r="BIH358" s="339"/>
      <c r="BII358" s="339"/>
      <c r="BIJ358" s="339"/>
      <c r="BIK358" s="339"/>
      <c r="BIL358" s="339"/>
      <c r="BIM358" s="339"/>
      <c r="BIN358" s="339"/>
      <c r="BIO358" s="339"/>
      <c r="BIP358" s="339"/>
      <c r="BIQ358" s="339"/>
      <c r="BIR358" s="339"/>
      <c r="BIS358" s="339"/>
      <c r="BIT358" s="339"/>
      <c r="BIU358" s="339"/>
      <c r="BIV358" s="339"/>
      <c r="BIW358" s="339"/>
      <c r="BIX358" s="339"/>
      <c r="BIY358" s="339"/>
      <c r="BIZ358" s="339"/>
      <c r="BJA358" s="339"/>
      <c r="BJB358" s="339"/>
      <c r="BJC358" s="339"/>
      <c r="BJD358" s="339"/>
      <c r="BJE358" s="339"/>
      <c r="BJF358" s="339"/>
      <c r="BJG358" s="339"/>
      <c r="BJH358" s="339"/>
      <c r="BJI358" s="339"/>
      <c r="BJJ358" s="339"/>
      <c r="BJK358" s="339"/>
      <c r="BJL358" s="339"/>
      <c r="BJM358" s="339"/>
      <c r="BJN358" s="339"/>
      <c r="BJO358" s="339"/>
      <c r="BJP358" s="339"/>
      <c r="BJQ358" s="339"/>
      <c r="BJR358" s="339"/>
      <c r="BJS358" s="339"/>
      <c r="BJT358" s="339"/>
      <c r="BJU358" s="339"/>
      <c r="BJV358" s="339"/>
      <c r="BJW358" s="339"/>
      <c r="BJX358" s="339"/>
      <c r="BJY358" s="339"/>
      <c r="BJZ358" s="339"/>
      <c r="BKA358" s="339"/>
      <c r="BKB358" s="339"/>
      <c r="BKC358" s="339"/>
      <c r="BKD358" s="339"/>
      <c r="BKE358" s="339"/>
      <c r="BKF358" s="339"/>
      <c r="BKG358" s="339"/>
      <c r="BKH358" s="339"/>
      <c r="BKI358" s="339"/>
      <c r="BKJ358" s="339"/>
      <c r="BKK358" s="339"/>
      <c r="BKL358" s="339"/>
      <c r="BKM358" s="339"/>
      <c r="BKN358" s="339"/>
      <c r="BKO358" s="339"/>
      <c r="BKP358" s="339"/>
      <c r="BKQ358" s="339"/>
      <c r="BKR358" s="339"/>
      <c r="BKS358" s="339"/>
      <c r="BKT358" s="339"/>
      <c r="BKU358" s="339"/>
      <c r="BKV358" s="339"/>
      <c r="BKW358" s="339"/>
      <c r="BKX358" s="339"/>
      <c r="BKY358" s="339"/>
      <c r="BKZ358" s="339"/>
      <c r="BLA358" s="339"/>
      <c r="BLB358" s="339"/>
      <c r="BLC358" s="339"/>
      <c r="BLD358" s="339"/>
      <c r="BLE358" s="339"/>
      <c r="BLF358" s="339"/>
      <c r="BLG358" s="339"/>
      <c r="BLH358" s="339"/>
      <c r="BLI358" s="339"/>
      <c r="BLJ358" s="339"/>
      <c r="BLK358" s="339"/>
      <c r="BLL358" s="339"/>
      <c r="BLM358" s="339"/>
      <c r="BLN358" s="339"/>
      <c r="BLO358" s="339"/>
      <c r="BLP358" s="339"/>
      <c r="BLQ358" s="339"/>
      <c r="BLR358" s="339"/>
      <c r="BLS358" s="339"/>
      <c r="BLT358" s="339"/>
      <c r="BLU358" s="339"/>
      <c r="BLV358" s="339"/>
      <c r="BLW358" s="339"/>
      <c r="BLX358" s="339"/>
      <c r="BLY358" s="339"/>
      <c r="BLZ358" s="339"/>
      <c r="BMA358" s="339"/>
      <c r="BMB358" s="339"/>
      <c r="BMC358" s="339"/>
      <c r="BMD358" s="339"/>
      <c r="BME358" s="339"/>
      <c r="BMF358" s="339"/>
      <c r="BMG358" s="339"/>
      <c r="BMH358" s="339"/>
      <c r="BMI358" s="339"/>
      <c r="BMJ358" s="339"/>
      <c r="BMK358" s="339"/>
      <c r="BML358" s="339"/>
      <c r="BMM358" s="339"/>
      <c r="BMN358" s="339"/>
      <c r="BMO358" s="339"/>
      <c r="BMP358" s="339"/>
      <c r="BMQ358" s="339"/>
      <c r="BMR358" s="339"/>
      <c r="BMS358" s="339"/>
      <c r="BMT358" s="339"/>
      <c r="BMU358" s="339"/>
      <c r="BMV358" s="339"/>
      <c r="BMW358" s="339"/>
      <c r="BMX358" s="339"/>
      <c r="BMY358" s="339"/>
      <c r="BMZ358" s="339"/>
      <c r="BNA358" s="339"/>
      <c r="BNB358" s="339"/>
      <c r="BNC358" s="339"/>
      <c r="BND358" s="339"/>
      <c r="BNE358" s="339"/>
      <c r="BNF358" s="339"/>
      <c r="BNG358" s="339"/>
      <c r="BNH358" s="339"/>
      <c r="BNI358" s="339"/>
      <c r="BNJ358" s="339"/>
      <c r="BNK358" s="339"/>
      <c r="BNL358" s="339"/>
      <c r="BNM358" s="339"/>
      <c r="BNN358" s="339"/>
      <c r="BNO358" s="339"/>
      <c r="BNP358" s="339"/>
      <c r="BNQ358" s="339"/>
      <c r="BNR358" s="339"/>
      <c r="BNS358" s="339"/>
      <c r="BNT358" s="339"/>
      <c r="BNU358" s="339"/>
      <c r="BNV358" s="339"/>
      <c r="BNW358" s="339"/>
      <c r="BNX358" s="339"/>
      <c r="BNY358" s="339"/>
      <c r="BNZ358" s="339"/>
      <c r="BOA358" s="339"/>
      <c r="BOB358" s="339"/>
      <c r="BOC358" s="339"/>
      <c r="BOD358" s="339"/>
      <c r="BOE358" s="339"/>
      <c r="BOF358" s="339"/>
      <c r="BOG358" s="339"/>
      <c r="BOH358" s="339"/>
      <c r="BOI358" s="339"/>
      <c r="BOJ358" s="339"/>
      <c r="BOK358" s="339"/>
      <c r="BOL358" s="339"/>
      <c r="BOM358" s="339"/>
      <c r="BON358" s="339"/>
      <c r="BOO358" s="339"/>
      <c r="BOP358" s="339"/>
      <c r="BOQ358" s="339"/>
      <c r="BOR358" s="339"/>
      <c r="BOS358" s="339"/>
      <c r="BOT358" s="339"/>
      <c r="BOU358" s="339"/>
      <c r="BOV358" s="339"/>
    </row>
    <row r="359" spans="1:1764" s="137" customFormat="1" ht="46.5" customHeight="1">
      <c r="A359" s="318" t="s">
        <v>639</v>
      </c>
      <c r="B359" s="284" t="s">
        <v>640</v>
      </c>
      <c r="C359" s="381" t="s">
        <v>981</v>
      </c>
      <c r="D359" s="158" t="s">
        <v>982</v>
      </c>
      <c r="E359" s="257" t="s">
        <v>1285</v>
      </c>
      <c r="F359" s="160" t="s">
        <v>1259</v>
      </c>
      <c r="G359" s="257" t="s">
        <v>250</v>
      </c>
      <c r="H359" s="257" t="s">
        <v>354</v>
      </c>
      <c r="I359" s="425" t="s">
        <v>641</v>
      </c>
      <c r="J359" s="508">
        <f>SUM(K359,L359)</f>
        <v>755000</v>
      </c>
      <c r="K359" s="508">
        <v>755000</v>
      </c>
      <c r="L359" s="509"/>
      <c r="M359" s="342"/>
      <c r="N359" s="114"/>
      <c r="O359" s="114"/>
      <c r="P359" s="342"/>
      <c r="Q359" s="342"/>
      <c r="R359" s="342"/>
      <c r="S359" s="342"/>
      <c r="T359" s="342"/>
      <c r="U359" s="342"/>
      <c r="V359" s="343"/>
      <c r="W359" s="343"/>
      <c r="X359" s="343"/>
      <c r="Y359" s="343"/>
      <c r="Z359" s="343"/>
      <c r="AA359" s="343"/>
      <c r="AB359" s="343"/>
      <c r="AC359" s="343"/>
      <c r="AD359" s="343"/>
      <c r="AE359" s="343"/>
      <c r="AF359" s="343"/>
      <c r="AG359" s="343"/>
      <c r="AH359" s="343"/>
      <c r="AI359" s="343"/>
      <c r="AJ359" s="343"/>
      <c r="AK359" s="343"/>
      <c r="AL359" s="343"/>
      <c r="AM359" s="343"/>
      <c r="AN359" s="343"/>
      <c r="AO359" s="343"/>
      <c r="AP359" s="343"/>
      <c r="AQ359" s="343"/>
      <c r="AR359" s="343"/>
      <c r="AS359" s="343"/>
      <c r="AT359" s="343"/>
      <c r="AU359" s="343"/>
      <c r="AV359" s="343"/>
      <c r="AW359" s="343"/>
      <c r="AX359" s="343"/>
      <c r="AY359" s="343"/>
      <c r="AZ359" s="343"/>
      <c r="BA359" s="343"/>
      <c r="BB359" s="343"/>
      <c r="BC359" s="343"/>
      <c r="BD359" s="343"/>
      <c r="BE359" s="343"/>
      <c r="BF359" s="343"/>
      <c r="BG359" s="343"/>
      <c r="BH359" s="343"/>
      <c r="BI359" s="343"/>
      <c r="BJ359" s="343"/>
      <c r="BK359" s="343"/>
      <c r="BL359" s="343"/>
      <c r="BM359" s="343"/>
      <c r="BN359" s="343"/>
      <c r="BO359" s="343"/>
      <c r="BP359" s="343"/>
      <c r="BQ359" s="343"/>
      <c r="BR359" s="343"/>
      <c r="BS359" s="343"/>
      <c r="BT359" s="343"/>
      <c r="BU359" s="343"/>
      <c r="BV359" s="343"/>
      <c r="BW359" s="343"/>
      <c r="BX359" s="343"/>
      <c r="BY359" s="343"/>
      <c r="BZ359" s="343"/>
      <c r="CA359" s="343"/>
      <c r="CB359" s="343"/>
      <c r="CC359" s="343"/>
      <c r="CD359" s="343"/>
      <c r="CE359" s="343"/>
      <c r="CF359" s="343"/>
      <c r="CG359" s="343"/>
      <c r="CH359" s="343"/>
      <c r="CI359" s="343"/>
      <c r="CJ359" s="343"/>
      <c r="CK359" s="343"/>
      <c r="CL359" s="343"/>
      <c r="CM359" s="343"/>
      <c r="CN359" s="343"/>
      <c r="CO359" s="343"/>
      <c r="CP359" s="343"/>
      <c r="CQ359" s="343"/>
      <c r="CR359" s="343"/>
      <c r="CS359" s="343"/>
      <c r="CT359" s="343"/>
      <c r="CU359" s="343"/>
      <c r="CV359" s="343"/>
      <c r="CW359" s="343"/>
      <c r="CX359" s="343"/>
      <c r="CY359" s="343"/>
      <c r="CZ359" s="343"/>
      <c r="DA359" s="343"/>
      <c r="DB359" s="343"/>
      <c r="DC359" s="343"/>
      <c r="DD359" s="343"/>
      <c r="DE359" s="343"/>
      <c r="DF359" s="343"/>
      <c r="DG359" s="343"/>
      <c r="DH359" s="343"/>
      <c r="DI359" s="343"/>
      <c r="DJ359" s="343"/>
      <c r="DK359" s="343"/>
      <c r="DL359" s="343"/>
      <c r="DM359" s="343"/>
      <c r="DN359" s="343"/>
      <c r="DO359" s="343"/>
      <c r="DP359" s="343"/>
      <c r="DQ359" s="343"/>
      <c r="DR359" s="343"/>
      <c r="DS359" s="343"/>
      <c r="DT359" s="343"/>
      <c r="DU359" s="343"/>
      <c r="DV359" s="343"/>
      <c r="DW359" s="343"/>
      <c r="DX359" s="343"/>
      <c r="DY359" s="343"/>
      <c r="DZ359" s="343"/>
      <c r="EA359" s="343"/>
      <c r="EB359" s="343"/>
      <c r="EC359" s="343"/>
      <c r="ED359" s="343"/>
      <c r="EE359" s="343"/>
      <c r="EF359" s="343"/>
      <c r="EG359" s="343"/>
      <c r="EH359" s="343"/>
      <c r="EI359" s="343"/>
      <c r="EJ359" s="343"/>
      <c r="EK359" s="343"/>
      <c r="EL359" s="343"/>
      <c r="EM359" s="343"/>
      <c r="EN359" s="343"/>
      <c r="EO359" s="343"/>
      <c r="EP359" s="343"/>
      <c r="EQ359" s="343"/>
      <c r="ER359" s="343"/>
      <c r="ES359" s="343"/>
      <c r="ET359" s="343"/>
      <c r="EU359" s="343"/>
      <c r="EV359" s="343"/>
      <c r="EW359" s="343"/>
      <c r="EX359" s="343"/>
      <c r="EY359" s="343"/>
      <c r="EZ359" s="343"/>
      <c r="FA359" s="343"/>
      <c r="FB359" s="343"/>
      <c r="FC359" s="343"/>
      <c r="FD359" s="343"/>
      <c r="FE359" s="343"/>
      <c r="FF359" s="343"/>
      <c r="FG359" s="343"/>
      <c r="FH359" s="343"/>
      <c r="FI359" s="343"/>
      <c r="FJ359" s="343"/>
      <c r="FK359" s="343"/>
      <c r="FL359" s="343"/>
      <c r="FM359" s="343"/>
      <c r="FN359" s="343"/>
      <c r="FO359" s="343"/>
      <c r="FP359" s="343"/>
      <c r="FQ359" s="343"/>
      <c r="FR359" s="343"/>
      <c r="FS359" s="343"/>
      <c r="FT359" s="343"/>
      <c r="FU359" s="343"/>
      <c r="FV359" s="343"/>
      <c r="FW359" s="343"/>
      <c r="FX359" s="343"/>
      <c r="FY359" s="343"/>
      <c r="FZ359" s="343"/>
      <c r="GA359" s="343"/>
      <c r="GB359" s="343"/>
      <c r="GC359" s="343"/>
      <c r="GD359" s="343"/>
      <c r="GE359" s="343"/>
      <c r="GF359" s="343"/>
      <c r="GG359" s="343"/>
      <c r="GH359" s="343"/>
      <c r="GI359" s="343"/>
      <c r="GJ359" s="343"/>
      <c r="GK359" s="343"/>
      <c r="GL359" s="343"/>
      <c r="GM359" s="343"/>
      <c r="GN359" s="343"/>
      <c r="GO359" s="343"/>
      <c r="GP359" s="343"/>
      <c r="GQ359" s="343"/>
      <c r="GR359" s="343"/>
      <c r="GS359" s="343"/>
      <c r="GT359" s="343"/>
      <c r="GU359" s="343"/>
      <c r="GV359" s="343"/>
      <c r="GW359" s="343"/>
      <c r="GX359" s="343"/>
      <c r="GY359" s="343"/>
      <c r="GZ359" s="343"/>
      <c r="HA359" s="343"/>
      <c r="HB359" s="343"/>
      <c r="HC359" s="343"/>
      <c r="HD359" s="343"/>
      <c r="HE359" s="343"/>
      <c r="HF359" s="343"/>
      <c r="HG359" s="343"/>
      <c r="HH359" s="343"/>
      <c r="HI359" s="343"/>
      <c r="HJ359" s="343"/>
      <c r="HK359" s="343"/>
      <c r="HL359" s="343"/>
      <c r="HM359" s="343"/>
      <c r="HN359" s="343"/>
      <c r="HO359" s="343"/>
      <c r="HP359" s="343"/>
      <c r="HQ359" s="343"/>
      <c r="HR359" s="343"/>
      <c r="HS359" s="343"/>
      <c r="HT359" s="343"/>
      <c r="HU359" s="343"/>
      <c r="HV359" s="343"/>
      <c r="HW359" s="343"/>
      <c r="HX359" s="343"/>
      <c r="HY359" s="343"/>
      <c r="HZ359" s="343"/>
      <c r="IA359" s="343"/>
      <c r="IB359" s="343"/>
      <c r="IC359" s="343"/>
      <c r="ID359" s="343"/>
      <c r="IE359" s="343"/>
      <c r="IF359" s="343"/>
      <c r="IG359" s="343"/>
      <c r="IH359" s="343"/>
      <c r="II359" s="343"/>
      <c r="IJ359" s="343"/>
      <c r="IK359" s="343"/>
      <c r="IL359" s="343"/>
      <c r="IM359" s="343"/>
      <c r="IN359" s="343"/>
      <c r="IO359" s="343"/>
      <c r="IP359" s="343"/>
      <c r="IQ359" s="343"/>
      <c r="IR359" s="343"/>
      <c r="IS359" s="343"/>
      <c r="IT359" s="343"/>
      <c r="IU359" s="343"/>
      <c r="IV359" s="343"/>
      <c r="IW359" s="343"/>
      <c r="IX359" s="343"/>
      <c r="IY359" s="343"/>
      <c r="IZ359" s="343"/>
      <c r="JA359" s="343"/>
      <c r="JB359" s="343"/>
      <c r="JC359" s="343"/>
      <c r="JD359" s="343"/>
      <c r="JE359" s="343"/>
      <c r="JF359" s="343"/>
      <c r="JG359" s="343"/>
      <c r="JH359" s="343"/>
      <c r="JI359" s="343"/>
      <c r="JJ359" s="343"/>
      <c r="JK359" s="343"/>
      <c r="JL359" s="343"/>
      <c r="JM359" s="343"/>
      <c r="JN359" s="343"/>
      <c r="JO359" s="343"/>
      <c r="JP359" s="343"/>
      <c r="JQ359" s="343"/>
      <c r="JR359" s="343"/>
      <c r="JS359" s="343"/>
      <c r="JT359" s="343"/>
      <c r="JU359" s="343"/>
      <c r="JV359" s="343"/>
      <c r="JW359" s="343"/>
      <c r="JX359" s="343"/>
      <c r="JY359" s="343"/>
      <c r="JZ359" s="343"/>
      <c r="KA359" s="343"/>
      <c r="KB359" s="343"/>
      <c r="KC359" s="343"/>
      <c r="KD359" s="343"/>
      <c r="KE359" s="343"/>
      <c r="KF359" s="343"/>
      <c r="KG359" s="343"/>
      <c r="KH359" s="343"/>
      <c r="KI359" s="343"/>
      <c r="KJ359" s="343"/>
      <c r="KK359" s="343"/>
      <c r="KL359" s="343"/>
      <c r="KM359" s="343"/>
      <c r="KN359" s="343"/>
      <c r="KO359" s="343"/>
      <c r="KP359" s="343"/>
      <c r="KQ359" s="343"/>
      <c r="KR359" s="343"/>
      <c r="KS359" s="343"/>
      <c r="KT359" s="343"/>
      <c r="KU359" s="343"/>
      <c r="KV359" s="343"/>
      <c r="KW359" s="343"/>
      <c r="KX359" s="343"/>
      <c r="KY359" s="343"/>
      <c r="KZ359" s="343"/>
      <c r="LA359" s="343"/>
      <c r="LB359" s="343"/>
      <c r="LC359" s="343"/>
      <c r="LD359" s="343"/>
      <c r="LE359" s="343"/>
      <c r="LF359" s="343"/>
      <c r="LG359" s="343"/>
      <c r="LH359" s="343"/>
      <c r="LI359" s="343"/>
      <c r="LJ359" s="343"/>
      <c r="LK359" s="343"/>
      <c r="LL359" s="343"/>
      <c r="LM359" s="343"/>
      <c r="LN359" s="343"/>
      <c r="LO359" s="343"/>
      <c r="LP359" s="343"/>
      <c r="LQ359" s="343"/>
      <c r="LR359" s="343"/>
      <c r="LS359" s="343"/>
      <c r="LT359" s="343"/>
      <c r="LU359" s="343"/>
      <c r="LV359" s="343"/>
      <c r="LW359" s="343"/>
      <c r="LX359" s="343"/>
      <c r="LY359" s="343"/>
      <c r="LZ359" s="343"/>
      <c r="MA359" s="343"/>
      <c r="MB359" s="343"/>
      <c r="MC359" s="343"/>
      <c r="MD359" s="343"/>
      <c r="ME359" s="343"/>
      <c r="MF359" s="343"/>
      <c r="MG359" s="343"/>
      <c r="MH359" s="343"/>
      <c r="MI359" s="343"/>
      <c r="MJ359" s="343"/>
      <c r="MK359" s="343"/>
      <c r="ML359" s="343"/>
      <c r="MM359" s="343"/>
      <c r="MN359" s="343"/>
      <c r="MO359" s="343"/>
      <c r="MP359" s="343"/>
      <c r="MQ359" s="343"/>
      <c r="MR359" s="343"/>
      <c r="MS359" s="343"/>
      <c r="MT359" s="343"/>
      <c r="MU359" s="343"/>
      <c r="MV359" s="343"/>
      <c r="MW359" s="343"/>
      <c r="MX359" s="343"/>
      <c r="MY359" s="343"/>
      <c r="MZ359" s="343"/>
      <c r="NA359" s="343"/>
      <c r="NB359" s="343"/>
      <c r="NC359" s="343"/>
      <c r="ND359" s="343"/>
      <c r="NE359" s="343"/>
      <c r="NF359" s="343"/>
      <c r="NG359" s="343"/>
      <c r="NH359" s="343"/>
      <c r="NI359" s="343"/>
      <c r="NJ359" s="343"/>
      <c r="NK359" s="343"/>
      <c r="NL359" s="343"/>
      <c r="NM359" s="343"/>
      <c r="NN359" s="343"/>
      <c r="NO359" s="343"/>
      <c r="NP359" s="343"/>
      <c r="NQ359" s="343"/>
      <c r="NR359" s="343"/>
      <c r="NS359" s="343"/>
      <c r="NT359" s="343"/>
      <c r="NU359" s="343"/>
      <c r="NV359" s="343"/>
      <c r="NW359" s="343"/>
      <c r="NX359" s="343"/>
      <c r="NY359" s="343"/>
      <c r="NZ359" s="343"/>
      <c r="OA359" s="343"/>
      <c r="OB359" s="343"/>
      <c r="OC359" s="343"/>
      <c r="OD359" s="343"/>
      <c r="OE359" s="343"/>
      <c r="OF359" s="343"/>
      <c r="OG359" s="343"/>
      <c r="OH359" s="343"/>
      <c r="OI359" s="343"/>
      <c r="OJ359" s="343"/>
      <c r="OK359" s="343"/>
      <c r="OL359" s="343"/>
      <c r="OM359" s="343"/>
      <c r="ON359" s="343"/>
      <c r="OO359" s="343"/>
      <c r="OP359" s="343"/>
      <c r="OQ359" s="343"/>
      <c r="OR359" s="343"/>
      <c r="OS359" s="343"/>
      <c r="OT359" s="343"/>
      <c r="OU359" s="343"/>
      <c r="OV359" s="343"/>
      <c r="OW359" s="343"/>
      <c r="OX359" s="343"/>
      <c r="OY359" s="343"/>
      <c r="OZ359" s="343"/>
      <c r="PA359" s="343"/>
      <c r="PB359" s="343"/>
      <c r="PC359" s="343"/>
      <c r="PD359" s="343"/>
      <c r="PE359" s="343"/>
      <c r="PF359" s="343"/>
      <c r="PG359" s="343"/>
      <c r="PH359" s="343"/>
      <c r="PI359" s="343"/>
      <c r="PJ359" s="343"/>
      <c r="PK359" s="343"/>
      <c r="PL359" s="343"/>
      <c r="PM359" s="343"/>
      <c r="PN359" s="343"/>
      <c r="PO359" s="343"/>
      <c r="PP359" s="343"/>
      <c r="PQ359" s="343"/>
      <c r="PR359" s="343"/>
      <c r="PS359" s="343"/>
      <c r="PT359" s="343"/>
      <c r="PU359" s="343"/>
      <c r="PV359" s="343"/>
      <c r="PW359" s="343"/>
      <c r="PX359" s="343"/>
      <c r="PY359" s="343"/>
      <c r="PZ359" s="343"/>
      <c r="QA359" s="343"/>
      <c r="QB359" s="343"/>
      <c r="QC359" s="343"/>
      <c r="QD359" s="343"/>
      <c r="QE359" s="343"/>
      <c r="QF359" s="343"/>
      <c r="QG359" s="343"/>
      <c r="QH359" s="343"/>
      <c r="QI359" s="343"/>
      <c r="QJ359" s="343"/>
      <c r="QK359" s="343"/>
      <c r="QL359" s="343"/>
      <c r="QM359" s="343"/>
      <c r="QN359" s="343"/>
      <c r="QO359" s="343"/>
      <c r="QP359" s="343"/>
      <c r="QQ359" s="343"/>
      <c r="QR359" s="343"/>
      <c r="QS359" s="343"/>
      <c r="QT359" s="343"/>
      <c r="QU359" s="343"/>
      <c r="QV359" s="343"/>
      <c r="QW359" s="343"/>
      <c r="QX359" s="343"/>
      <c r="QY359" s="343"/>
      <c r="QZ359" s="343"/>
      <c r="RA359" s="343"/>
      <c r="RB359" s="343"/>
      <c r="RC359" s="343"/>
      <c r="RD359" s="343"/>
      <c r="RE359" s="343"/>
      <c r="RF359" s="343"/>
      <c r="RG359" s="343"/>
      <c r="RH359" s="343"/>
      <c r="RI359" s="343"/>
      <c r="RJ359" s="343"/>
      <c r="RK359" s="343"/>
      <c r="RL359" s="343"/>
      <c r="RM359" s="343"/>
      <c r="RN359" s="343"/>
      <c r="RO359" s="343"/>
      <c r="RP359" s="343"/>
      <c r="RQ359" s="343"/>
      <c r="RR359" s="343"/>
      <c r="RS359" s="343"/>
      <c r="RT359" s="343"/>
      <c r="RU359" s="343"/>
      <c r="RV359" s="343"/>
      <c r="RW359" s="343"/>
      <c r="RX359" s="343"/>
      <c r="RY359" s="343"/>
      <c r="RZ359" s="343"/>
      <c r="SA359" s="343"/>
      <c r="SB359" s="343"/>
      <c r="SC359" s="343"/>
      <c r="SD359" s="343"/>
      <c r="SE359" s="343"/>
      <c r="SF359" s="343"/>
      <c r="SG359" s="343"/>
      <c r="SH359" s="343"/>
      <c r="SI359" s="343"/>
      <c r="SJ359" s="343"/>
      <c r="SK359" s="343"/>
      <c r="SL359" s="343"/>
      <c r="SM359" s="343"/>
      <c r="SN359" s="343"/>
      <c r="SO359" s="343"/>
      <c r="SP359" s="343"/>
      <c r="SQ359" s="343"/>
      <c r="SR359" s="343"/>
      <c r="SS359" s="343"/>
      <c r="ST359" s="343"/>
      <c r="SU359" s="343"/>
      <c r="SV359" s="343"/>
      <c r="SW359" s="343"/>
      <c r="SX359" s="343"/>
      <c r="SY359" s="343"/>
      <c r="SZ359" s="343"/>
      <c r="TA359" s="343"/>
      <c r="TB359" s="343"/>
      <c r="TC359" s="343"/>
      <c r="TD359" s="343"/>
      <c r="TE359" s="343"/>
      <c r="TF359" s="343"/>
      <c r="TG359" s="343"/>
      <c r="TH359" s="343"/>
      <c r="TI359" s="343"/>
      <c r="TJ359" s="343"/>
      <c r="TK359" s="343"/>
      <c r="TL359" s="343"/>
      <c r="TM359" s="343"/>
      <c r="TN359" s="343"/>
      <c r="TO359" s="343"/>
      <c r="TP359" s="343"/>
      <c r="TQ359" s="343"/>
      <c r="TR359" s="343"/>
      <c r="TS359" s="343"/>
      <c r="TT359" s="343"/>
      <c r="TU359" s="343"/>
      <c r="TV359" s="343"/>
      <c r="TW359" s="343"/>
      <c r="TX359" s="343"/>
      <c r="TY359" s="343"/>
      <c r="TZ359" s="343"/>
      <c r="UA359" s="343"/>
      <c r="UB359" s="343"/>
      <c r="UC359" s="343"/>
      <c r="UD359" s="343"/>
      <c r="UE359" s="343"/>
      <c r="UF359" s="343"/>
      <c r="UG359" s="343"/>
      <c r="UH359" s="343"/>
      <c r="UI359" s="343"/>
      <c r="UJ359" s="343"/>
      <c r="UK359" s="343"/>
      <c r="UL359" s="343"/>
      <c r="UM359" s="343"/>
      <c r="UN359" s="343"/>
      <c r="UO359" s="343"/>
      <c r="UP359" s="343"/>
      <c r="UQ359" s="343"/>
      <c r="UR359" s="343"/>
      <c r="US359" s="343"/>
      <c r="UT359" s="343"/>
      <c r="UU359" s="343"/>
      <c r="UV359" s="343"/>
      <c r="UW359" s="343"/>
      <c r="UX359" s="343"/>
      <c r="UY359" s="343"/>
      <c r="UZ359" s="343"/>
      <c r="VA359" s="343"/>
      <c r="VB359" s="343"/>
      <c r="VC359" s="343"/>
      <c r="VD359" s="343"/>
      <c r="VE359" s="343"/>
      <c r="VF359" s="343"/>
      <c r="VG359" s="343"/>
      <c r="VH359" s="343"/>
      <c r="VI359" s="343"/>
      <c r="VJ359" s="343"/>
      <c r="VK359" s="343"/>
      <c r="VL359" s="343"/>
      <c r="VM359" s="343"/>
      <c r="VN359" s="343"/>
      <c r="VO359" s="343"/>
      <c r="VP359" s="343"/>
      <c r="VQ359" s="343"/>
      <c r="VR359" s="343"/>
      <c r="VS359" s="343"/>
      <c r="VT359" s="343"/>
      <c r="VU359" s="343"/>
      <c r="VV359" s="343"/>
      <c r="VW359" s="343"/>
      <c r="VX359" s="343"/>
      <c r="VY359" s="343"/>
      <c r="VZ359" s="343"/>
      <c r="WA359" s="343"/>
      <c r="WB359" s="343"/>
      <c r="WC359" s="343"/>
      <c r="WD359" s="343"/>
      <c r="WE359" s="343"/>
      <c r="WF359" s="343"/>
      <c r="WG359" s="343"/>
      <c r="WH359" s="343"/>
      <c r="WI359" s="343"/>
      <c r="WJ359" s="343"/>
      <c r="WK359" s="343"/>
      <c r="WL359" s="343"/>
      <c r="WM359" s="343"/>
      <c r="WN359" s="343"/>
      <c r="WO359" s="343"/>
      <c r="WP359" s="343"/>
      <c r="WQ359" s="343"/>
      <c r="WR359" s="343"/>
      <c r="WS359" s="343"/>
      <c r="WT359" s="343"/>
      <c r="WU359" s="343"/>
      <c r="WV359" s="343"/>
      <c r="WW359" s="343"/>
      <c r="WX359" s="343"/>
      <c r="WY359" s="343"/>
      <c r="WZ359" s="343"/>
      <c r="XA359" s="343"/>
      <c r="XB359" s="343"/>
      <c r="XC359" s="343"/>
      <c r="XD359" s="343"/>
      <c r="XE359" s="343"/>
      <c r="XF359" s="343"/>
      <c r="XG359" s="343"/>
      <c r="XH359" s="343"/>
      <c r="XI359" s="343"/>
      <c r="XJ359" s="343"/>
      <c r="XK359" s="343"/>
      <c r="XL359" s="343"/>
      <c r="XM359" s="343"/>
      <c r="XN359" s="343"/>
      <c r="XO359" s="343"/>
      <c r="XP359" s="343"/>
      <c r="XQ359" s="343"/>
      <c r="XR359" s="343"/>
      <c r="XS359" s="343"/>
      <c r="XT359" s="343"/>
      <c r="XU359" s="343"/>
      <c r="XV359" s="343"/>
      <c r="XW359" s="343"/>
      <c r="XX359" s="343"/>
      <c r="XY359" s="343"/>
      <c r="XZ359" s="343"/>
      <c r="YA359" s="343"/>
      <c r="YB359" s="343"/>
      <c r="YC359" s="343"/>
      <c r="YD359" s="343"/>
      <c r="YE359" s="343"/>
      <c r="YF359" s="343"/>
      <c r="YG359" s="343"/>
      <c r="YH359" s="343"/>
      <c r="YI359" s="343"/>
      <c r="YJ359" s="343"/>
      <c r="YK359" s="343"/>
      <c r="YL359" s="343"/>
      <c r="YM359" s="343"/>
      <c r="YN359" s="343"/>
      <c r="YO359" s="343"/>
      <c r="YP359" s="343"/>
      <c r="YQ359" s="343"/>
      <c r="YR359" s="343"/>
      <c r="YS359" s="343"/>
      <c r="YT359" s="343"/>
      <c r="YU359" s="343"/>
      <c r="YV359" s="343"/>
      <c r="YW359" s="343"/>
      <c r="YX359" s="343"/>
      <c r="YY359" s="343"/>
      <c r="YZ359" s="343"/>
      <c r="ZA359" s="343"/>
      <c r="ZB359" s="343"/>
      <c r="ZC359" s="343"/>
      <c r="ZD359" s="343"/>
      <c r="ZE359" s="343"/>
      <c r="ZF359" s="343"/>
      <c r="ZG359" s="343"/>
      <c r="ZH359" s="343"/>
      <c r="ZI359" s="343"/>
      <c r="ZJ359" s="343"/>
      <c r="ZK359" s="343"/>
      <c r="ZL359" s="343"/>
      <c r="ZM359" s="343"/>
      <c r="ZN359" s="343"/>
      <c r="ZO359" s="343"/>
      <c r="ZP359" s="343"/>
      <c r="ZQ359" s="343"/>
      <c r="ZR359" s="343"/>
      <c r="ZS359" s="343"/>
      <c r="ZT359" s="343"/>
      <c r="ZU359" s="343"/>
      <c r="ZV359" s="343"/>
      <c r="ZW359" s="343"/>
      <c r="ZX359" s="343"/>
      <c r="ZY359" s="343"/>
      <c r="ZZ359" s="343"/>
      <c r="AAA359" s="343"/>
      <c r="AAB359" s="343"/>
      <c r="AAC359" s="343"/>
      <c r="AAD359" s="343"/>
      <c r="AAE359" s="343"/>
      <c r="AAF359" s="343"/>
      <c r="AAG359" s="343"/>
      <c r="AAH359" s="343"/>
      <c r="AAI359" s="343"/>
      <c r="AAJ359" s="343"/>
      <c r="AAK359" s="343"/>
      <c r="AAL359" s="343"/>
      <c r="AAM359" s="343"/>
      <c r="AAN359" s="343"/>
      <c r="AAO359" s="343"/>
      <c r="AAP359" s="343"/>
      <c r="AAQ359" s="343"/>
      <c r="AAR359" s="343"/>
      <c r="AAS359" s="343"/>
      <c r="AAT359" s="343"/>
      <c r="AAU359" s="343"/>
      <c r="AAV359" s="343"/>
      <c r="AAW359" s="343"/>
      <c r="AAX359" s="343"/>
      <c r="AAY359" s="343"/>
      <c r="AAZ359" s="343"/>
      <c r="ABA359" s="343"/>
      <c r="ABB359" s="343"/>
      <c r="ABC359" s="343"/>
      <c r="ABD359" s="343"/>
      <c r="ABE359" s="343"/>
      <c r="ABF359" s="343"/>
      <c r="ABG359" s="343"/>
      <c r="ABH359" s="343"/>
      <c r="ABI359" s="343"/>
      <c r="ABJ359" s="343"/>
      <c r="ABK359" s="343"/>
      <c r="ABL359" s="343"/>
      <c r="ABM359" s="343"/>
      <c r="ABN359" s="343"/>
      <c r="ABO359" s="343"/>
      <c r="ABP359" s="343"/>
      <c r="ABQ359" s="343"/>
      <c r="ABR359" s="343"/>
      <c r="ABS359" s="343"/>
      <c r="ABT359" s="343"/>
      <c r="ABU359" s="343"/>
      <c r="ABV359" s="343"/>
      <c r="ABW359" s="343"/>
      <c r="ABX359" s="343"/>
      <c r="ABY359" s="343"/>
      <c r="ABZ359" s="343"/>
      <c r="ACA359" s="343"/>
      <c r="ACB359" s="343"/>
      <c r="ACC359" s="343"/>
      <c r="ACD359" s="343"/>
      <c r="ACE359" s="343"/>
      <c r="ACF359" s="343"/>
      <c r="ACG359" s="343"/>
      <c r="ACH359" s="343"/>
      <c r="ACI359" s="343"/>
      <c r="ACJ359" s="343"/>
      <c r="ACK359" s="343"/>
      <c r="ACL359" s="343"/>
      <c r="ACM359" s="343"/>
      <c r="ACN359" s="343"/>
      <c r="ACO359" s="343"/>
      <c r="ACP359" s="343"/>
      <c r="ACQ359" s="343"/>
      <c r="ACR359" s="343"/>
      <c r="ACS359" s="343"/>
      <c r="ACT359" s="343"/>
      <c r="ACU359" s="343"/>
      <c r="ACV359" s="343"/>
      <c r="ACW359" s="343"/>
      <c r="ACX359" s="343"/>
      <c r="ACY359" s="343"/>
      <c r="ACZ359" s="343"/>
      <c r="ADA359" s="343"/>
      <c r="ADB359" s="343"/>
      <c r="ADC359" s="343"/>
      <c r="ADD359" s="343"/>
      <c r="ADE359" s="343"/>
      <c r="ADF359" s="343"/>
      <c r="ADG359" s="343"/>
      <c r="ADH359" s="343"/>
      <c r="ADI359" s="343"/>
      <c r="ADJ359" s="343"/>
      <c r="ADK359" s="343"/>
      <c r="ADL359" s="343"/>
      <c r="ADM359" s="343"/>
      <c r="ADN359" s="343"/>
      <c r="ADO359" s="343"/>
      <c r="ADP359" s="343"/>
      <c r="ADQ359" s="343"/>
      <c r="ADR359" s="343"/>
      <c r="ADS359" s="343"/>
      <c r="ADT359" s="343"/>
      <c r="ADU359" s="343"/>
      <c r="ADV359" s="343"/>
      <c r="ADW359" s="343"/>
      <c r="ADX359" s="343"/>
      <c r="ADY359" s="343"/>
      <c r="ADZ359" s="343"/>
      <c r="AEA359" s="343"/>
      <c r="AEB359" s="343"/>
      <c r="AEC359" s="343"/>
      <c r="AED359" s="343"/>
      <c r="AEE359" s="343"/>
      <c r="AEF359" s="343"/>
      <c r="AEG359" s="343"/>
      <c r="AEH359" s="343"/>
      <c r="AEI359" s="343"/>
      <c r="AEJ359" s="343"/>
      <c r="AEK359" s="343"/>
      <c r="AEL359" s="343"/>
      <c r="AEM359" s="343"/>
      <c r="AEN359" s="343"/>
      <c r="AEO359" s="343"/>
      <c r="AEP359" s="343"/>
      <c r="AEQ359" s="343"/>
      <c r="AER359" s="343"/>
      <c r="AES359" s="343"/>
      <c r="AET359" s="343"/>
      <c r="AEU359" s="343"/>
      <c r="AEV359" s="343"/>
      <c r="AEW359" s="343"/>
      <c r="AEX359" s="343"/>
      <c r="AEY359" s="343"/>
      <c r="AEZ359" s="343"/>
      <c r="AFA359" s="343"/>
      <c r="AFB359" s="343"/>
      <c r="AFC359" s="343"/>
      <c r="AFD359" s="343"/>
      <c r="AFE359" s="343"/>
      <c r="AFF359" s="343"/>
      <c r="AFG359" s="343"/>
      <c r="AFH359" s="343"/>
      <c r="AFI359" s="343"/>
      <c r="AFJ359" s="343"/>
      <c r="AFK359" s="343"/>
      <c r="AFL359" s="343"/>
      <c r="AFM359" s="343"/>
      <c r="AFN359" s="343"/>
      <c r="AFO359" s="343"/>
      <c r="AFP359" s="343"/>
      <c r="AFQ359" s="343"/>
      <c r="AFR359" s="343"/>
      <c r="AFS359" s="343"/>
      <c r="AFT359" s="343"/>
      <c r="AFU359" s="343"/>
      <c r="AFV359" s="343"/>
      <c r="AFW359" s="343"/>
      <c r="AFX359" s="343"/>
      <c r="AFY359" s="343"/>
      <c r="AFZ359" s="343"/>
      <c r="AGA359" s="343"/>
      <c r="AGB359" s="343"/>
      <c r="AGC359" s="343"/>
      <c r="AGD359" s="343"/>
      <c r="AGE359" s="343"/>
      <c r="AGF359" s="343"/>
      <c r="AGG359" s="343"/>
      <c r="AGH359" s="343"/>
      <c r="AGI359" s="343"/>
      <c r="AGJ359" s="343"/>
      <c r="AGK359" s="343"/>
      <c r="AGL359" s="343"/>
      <c r="AGM359" s="343"/>
      <c r="AGN359" s="343"/>
      <c r="AGO359" s="343"/>
      <c r="AGP359" s="343"/>
      <c r="AGQ359" s="343"/>
      <c r="AGR359" s="343"/>
      <c r="AGS359" s="343"/>
      <c r="AGT359" s="343"/>
      <c r="AGU359" s="343"/>
      <c r="AGV359" s="343"/>
      <c r="AGW359" s="343"/>
      <c r="AGX359" s="343"/>
      <c r="AGY359" s="343"/>
      <c r="AGZ359" s="343"/>
      <c r="AHA359" s="343"/>
      <c r="AHB359" s="343"/>
      <c r="AHC359" s="343"/>
      <c r="AHD359" s="343"/>
      <c r="AHE359" s="343"/>
      <c r="AHF359" s="343"/>
      <c r="AHG359" s="343"/>
      <c r="AHH359" s="343"/>
      <c r="AHI359" s="343"/>
      <c r="AHJ359" s="343"/>
      <c r="AHK359" s="343"/>
      <c r="AHL359" s="343"/>
      <c r="AHM359" s="343"/>
      <c r="AHN359" s="343"/>
      <c r="AHO359" s="343"/>
      <c r="AHP359" s="343"/>
      <c r="AHQ359" s="343"/>
      <c r="AHR359" s="343"/>
      <c r="AHS359" s="343"/>
      <c r="AHT359" s="343"/>
      <c r="AHU359" s="343"/>
      <c r="AHV359" s="343"/>
      <c r="AHW359" s="343"/>
      <c r="AHX359" s="343"/>
      <c r="AHY359" s="343"/>
      <c r="AHZ359" s="343"/>
      <c r="AIA359" s="343"/>
      <c r="AIB359" s="343"/>
      <c r="AIC359" s="343"/>
      <c r="AID359" s="343"/>
      <c r="AIE359" s="343"/>
      <c r="AIF359" s="343"/>
      <c r="AIG359" s="343"/>
      <c r="AIH359" s="343"/>
      <c r="AII359" s="343"/>
      <c r="AIJ359" s="343"/>
      <c r="AIK359" s="343"/>
      <c r="AIL359" s="343"/>
      <c r="AIM359" s="343"/>
      <c r="AIN359" s="343"/>
      <c r="AIO359" s="343"/>
      <c r="AIP359" s="343"/>
      <c r="AIQ359" s="343"/>
      <c r="AIR359" s="343"/>
      <c r="AIS359" s="343"/>
      <c r="AIT359" s="343"/>
      <c r="AIU359" s="343"/>
      <c r="AIV359" s="343"/>
      <c r="AIW359" s="343"/>
      <c r="AIX359" s="343"/>
      <c r="AIY359" s="343"/>
      <c r="AIZ359" s="343"/>
      <c r="AJA359" s="343"/>
      <c r="AJB359" s="343"/>
      <c r="AJC359" s="343"/>
      <c r="AJD359" s="343"/>
      <c r="AJE359" s="343"/>
      <c r="AJF359" s="343"/>
      <c r="AJG359" s="343"/>
      <c r="AJH359" s="343"/>
      <c r="AJI359" s="343"/>
      <c r="AJJ359" s="343"/>
      <c r="AJK359" s="343"/>
      <c r="AJL359" s="343"/>
      <c r="AJM359" s="343"/>
      <c r="AJN359" s="343"/>
      <c r="AJO359" s="343"/>
      <c r="AJP359" s="343"/>
      <c r="AJQ359" s="343"/>
      <c r="AJR359" s="343"/>
      <c r="AJS359" s="343"/>
      <c r="AJT359" s="343"/>
      <c r="AJU359" s="343"/>
      <c r="AJV359" s="343"/>
      <c r="AJW359" s="343"/>
      <c r="AJX359" s="343"/>
      <c r="AJY359" s="343"/>
      <c r="AJZ359" s="343"/>
      <c r="AKA359" s="343"/>
      <c r="AKB359" s="343"/>
      <c r="AKC359" s="343"/>
      <c r="AKD359" s="343"/>
      <c r="AKE359" s="343"/>
      <c r="AKF359" s="343"/>
      <c r="AKG359" s="343"/>
      <c r="AKH359" s="343"/>
      <c r="AKI359" s="343"/>
      <c r="AKJ359" s="343"/>
      <c r="AKK359" s="343"/>
      <c r="AKL359" s="343"/>
      <c r="AKM359" s="343"/>
      <c r="AKN359" s="343"/>
      <c r="AKO359" s="343"/>
      <c r="AKP359" s="343"/>
      <c r="AKQ359" s="343"/>
      <c r="AKR359" s="343"/>
      <c r="AKS359" s="343"/>
      <c r="AKT359" s="343"/>
      <c r="AKU359" s="343"/>
      <c r="AKV359" s="343"/>
      <c r="AKW359" s="343"/>
      <c r="AKX359" s="343"/>
      <c r="AKY359" s="343"/>
      <c r="AKZ359" s="343"/>
      <c r="ALA359" s="343"/>
      <c r="ALB359" s="343"/>
      <c r="ALC359" s="343"/>
      <c r="ALD359" s="343"/>
      <c r="ALE359" s="343"/>
      <c r="ALF359" s="343"/>
      <c r="ALG359" s="343"/>
      <c r="ALH359" s="343"/>
      <c r="ALI359" s="343"/>
      <c r="ALJ359" s="343"/>
      <c r="ALK359" s="343"/>
      <c r="ALL359" s="343"/>
      <c r="ALM359" s="343"/>
      <c r="ALN359" s="343"/>
      <c r="ALO359" s="343"/>
      <c r="ALP359" s="343"/>
      <c r="ALQ359" s="343"/>
      <c r="ALR359" s="343"/>
      <c r="ALS359" s="343"/>
      <c r="ALT359" s="343"/>
      <c r="ALU359" s="343"/>
      <c r="ALV359" s="343"/>
      <c r="ALW359" s="343"/>
      <c r="ALX359" s="343"/>
      <c r="ALY359" s="343"/>
      <c r="ALZ359" s="343"/>
      <c r="AMA359" s="343"/>
      <c r="AMB359" s="343"/>
      <c r="AMC359" s="343"/>
      <c r="AMD359" s="343"/>
      <c r="AME359" s="343"/>
      <c r="AMF359" s="343"/>
      <c r="AMG359" s="343"/>
      <c r="AMH359" s="343"/>
      <c r="AMI359" s="343"/>
      <c r="AMJ359" s="343"/>
      <c r="AMK359" s="343"/>
      <c r="AML359" s="343"/>
      <c r="AMM359" s="343"/>
      <c r="AMN359" s="343"/>
      <c r="AMO359" s="343"/>
      <c r="AMP359" s="343"/>
      <c r="AMQ359" s="343"/>
      <c r="AMR359" s="343"/>
      <c r="AMS359" s="343"/>
      <c r="AMT359" s="343"/>
      <c r="AMU359" s="343"/>
      <c r="AMV359" s="343"/>
      <c r="AMW359" s="343"/>
      <c r="AMX359" s="343"/>
      <c r="AMY359" s="343"/>
      <c r="AMZ359" s="343"/>
      <c r="ANA359" s="343"/>
      <c r="ANB359" s="343"/>
      <c r="ANC359" s="343"/>
      <c r="AND359" s="343"/>
      <c r="ANE359" s="343"/>
      <c r="ANF359" s="343"/>
      <c r="ANG359" s="343"/>
      <c r="ANH359" s="343"/>
      <c r="ANI359" s="343"/>
      <c r="ANJ359" s="343"/>
      <c r="ANK359" s="343"/>
      <c r="ANL359" s="343"/>
      <c r="ANM359" s="343"/>
      <c r="ANN359" s="343"/>
      <c r="ANO359" s="343"/>
      <c r="ANP359" s="343"/>
      <c r="ANQ359" s="343"/>
      <c r="ANR359" s="343"/>
      <c r="ANS359" s="343"/>
      <c r="ANT359" s="343"/>
      <c r="ANU359" s="343"/>
      <c r="ANV359" s="343"/>
      <c r="ANW359" s="343"/>
      <c r="ANX359" s="343"/>
      <c r="ANY359" s="343"/>
      <c r="ANZ359" s="343"/>
      <c r="AOA359" s="343"/>
      <c r="AOB359" s="343"/>
      <c r="AOC359" s="343"/>
      <c r="AOD359" s="343"/>
      <c r="AOE359" s="343"/>
      <c r="AOF359" s="343"/>
      <c r="AOG359" s="343"/>
      <c r="AOH359" s="343"/>
      <c r="AOI359" s="343"/>
      <c r="AOJ359" s="343"/>
      <c r="AOK359" s="343"/>
      <c r="AOL359" s="343"/>
      <c r="AOM359" s="343"/>
      <c r="AON359" s="343"/>
      <c r="AOO359" s="343"/>
      <c r="AOP359" s="343"/>
      <c r="AOQ359" s="343"/>
      <c r="AOR359" s="343"/>
      <c r="AOS359" s="343"/>
      <c r="AOT359" s="343"/>
      <c r="AOU359" s="343"/>
      <c r="AOV359" s="343"/>
      <c r="AOW359" s="343"/>
      <c r="AOX359" s="343"/>
      <c r="AOY359" s="343"/>
      <c r="AOZ359" s="343"/>
      <c r="APA359" s="343"/>
      <c r="APB359" s="343"/>
      <c r="APC359" s="343"/>
      <c r="APD359" s="343"/>
      <c r="APE359" s="343"/>
      <c r="APF359" s="343"/>
      <c r="APG359" s="343"/>
      <c r="APH359" s="343"/>
      <c r="API359" s="343"/>
      <c r="APJ359" s="343"/>
      <c r="APK359" s="343"/>
      <c r="APL359" s="343"/>
      <c r="APM359" s="343"/>
      <c r="APN359" s="343"/>
      <c r="APO359" s="343"/>
      <c r="APP359" s="343"/>
      <c r="APQ359" s="343"/>
      <c r="APR359" s="343"/>
      <c r="APS359" s="343"/>
      <c r="APT359" s="343"/>
      <c r="APU359" s="343"/>
      <c r="APV359" s="343"/>
      <c r="APW359" s="343"/>
      <c r="APX359" s="343"/>
      <c r="APY359" s="343"/>
      <c r="APZ359" s="343"/>
      <c r="AQA359" s="343"/>
      <c r="AQB359" s="343"/>
      <c r="AQC359" s="343"/>
      <c r="AQD359" s="343"/>
      <c r="AQE359" s="343"/>
      <c r="AQF359" s="343"/>
      <c r="AQG359" s="343"/>
      <c r="AQH359" s="343"/>
      <c r="AQI359" s="343"/>
      <c r="AQJ359" s="343"/>
      <c r="AQK359" s="343"/>
      <c r="AQL359" s="343"/>
      <c r="AQM359" s="343"/>
      <c r="AQN359" s="343"/>
      <c r="AQO359" s="343"/>
      <c r="AQP359" s="343"/>
      <c r="AQQ359" s="343"/>
      <c r="AQR359" s="343"/>
      <c r="AQS359" s="343"/>
      <c r="AQT359" s="343"/>
      <c r="AQU359" s="343"/>
      <c r="AQV359" s="343"/>
      <c r="AQW359" s="343"/>
      <c r="AQX359" s="343"/>
      <c r="AQY359" s="343"/>
      <c r="AQZ359" s="343"/>
      <c r="ARA359" s="343"/>
      <c r="ARB359" s="343"/>
      <c r="ARC359" s="343"/>
      <c r="ARD359" s="343"/>
      <c r="ARE359" s="343"/>
      <c r="ARF359" s="343"/>
      <c r="ARG359" s="343"/>
      <c r="ARH359" s="343"/>
      <c r="ARI359" s="343"/>
      <c r="ARJ359" s="343"/>
      <c r="ARK359" s="343"/>
      <c r="ARL359" s="343"/>
      <c r="ARM359" s="343"/>
      <c r="ARN359" s="343"/>
      <c r="ARO359" s="343"/>
      <c r="ARP359" s="343"/>
      <c r="ARQ359" s="343"/>
      <c r="ARR359" s="343"/>
      <c r="ARS359" s="343"/>
      <c r="ART359" s="343"/>
      <c r="ARU359" s="343"/>
      <c r="ARV359" s="343"/>
      <c r="ARW359" s="343"/>
      <c r="ARX359" s="343"/>
      <c r="ARY359" s="343"/>
      <c r="ARZ359" s="343"/>
      <c r="ASA359" s="343"/>
      <c r="ASB359" s="343"/>
      <c r="ASC359" s="343"/>
      <c r="ASD359" s="343"/>
      <c r="ASE359" s="343"/>
      <c r="ASF359" s="343"/>
      <c r="ASG359" s="343"/>
      <c r="ASH359" s="343"/>
      <c r="ASI359" s="343"/>
      <c r="ASJ359" s="343"/>
      <c r="ASK359" s="343"/>
      <c r="ASL359" s="343"/>
      <c r="ASM359" s="343"/>
      <c r="ASN359" s="343"/>
      <c r="ASO359" s="343"/>
      <c r="ASP359" s="343"/>
      <c r="ASQ359" s="343"/>
      <c r="ASR359" s="343"/>
      <c r="ASS359" s="343"/>
      <c r="AST359" s="343"/>
      <c r="ASU359" s="343"/>
      <c r="ASV359" s="343"/>
      <c r="ASW359" s="343"/>
      <c r="ASX359" s="343"/>
      <c r="ASY359" s="343"/>
      <c r="ASZ359" s="343"/>
      <c r="ATA359" s="343"/>
      <c r="ATB359" s="343"/>
      <c r="ATC359" s="343"/>
      <c r="ATD359" s="343"/>
      <c r="ATE359" s="343"/>
      <c r="ATF359" s="343"/>
      <c r="ATG359" s="343"/>
      <c r="ATH359" s="343"/>
      <c r="ATI359" s="343"/>
      <c r="ATJ359" s="343"/>
      <c r="ATK359" s="343"/>
      <c r="ATL359" s="343"/>
      <c r="ATM359" s="343"/>
      <c r="ATN359" s="343"/>
      <c r="ATO359" s="343"/>
      <c r="ATP359" s="343"/>
      <c r="ATQ359" s="343"/>
      <c r="ATR359" s="343"/>
      <c r="ATS359" s="343"/>
      <c r="ATT359" s="343"/>
      <c r="ATU359" s="343"/>
      <c r="ATV359" s="343"/>
      <c r="ATW359" s="343"/>
      <c r="ATX359" s="343"/>
      <c r="ATY359" s="343"/>
      <c r="ATZ359" s="343"/>
      <c r="AUA359" s="343"/>
      <c r="AUB359" s="343"/>
      <c r="AUC359" s="343"/>
      <c r="AUD359" s="343"/>
      <c r="AUE359" s="343"/>
      <c r="AUF359" s="343"/>
      <c r="AUG359" s="343"/>
      <c r="AUH359" s="343"/>
      <c r="AUI359" s="343"/>
      <c r="AUJ359" s="343"/>
      <c r="AUK359" s="343"/>
      <c r="AUL359" s="343"/>
      <c r="AUM359" s="343"/>
      <c r="AUN359" s="343"/>
      <c r="AUO359" s="343"/>
      <c r="AUP359" s="343"/>
      <c r="AUQ359" s="343"/>
      <c r="AUR359" s="343"/>
      <c r="AUS359" s="343"/>
      <c r="AUT359" s="343"/>
      <c r="AUU359" s="343"/>
      <c r="AUV359" s="343"/>
      <c r="AUW359" s="343"/>
      <c r="AUX359" s="343"/>
      <c r="AUY359" s="343"/>
      <c r="AUZ359" s="343"/>
      <c r="AVA359" s="343"/>
      <c r="AVB359" s="343"/>
      <c r="AVC359" s="343"/>
      <c r="AVD359" s="343"/>
      <c r="AVE359" s="343"/>
      <c r="AVF359" s="343"/>
      <c r="AVG359" s="343"/>
      <c r="AVH359" s="343"/>
      <c r="AVI359" s="343"/>
      <c r="AVJ359" s="343"/>
      <c r="AVK359" s="343"/>
      <c r="AVL359" s="343"/>
      <c r="AVM359" s="343"/>
      <c r="AVN359" s="343"/>
      <c r="AVO359" s="343"/>
      <c r="AVP359" s="343"/>
      <c r="AVQ359" s="343"/>
      <c r="AVR359" s="343"/>
      <c r="AVS359" s="343"/>
      <c r="AVT359" s="343"/>
      <c r="AVU359" s="343"/>
      <c r="AVV359" s="343"/>
      <c r="AVW359" s="343"/>
      <c r="AVX359" s="343"/>
      <c r="AVY359" s="343"/>
      <c r="AVZ359" s="343"/>
      <c r="AWA359" s="343"/>
      <c r="AWB359" s="343"/>
      <c r="AWC359" s="343"/>
      <c r="AWD359" s="343"/>
      <c r="AWE359" s="343"/>
      <c r="AWF359" s="343"/>
      <c r="AWG359" s="343"/>
      <c r="AWH359" s="343"/>
      <c r="AWI359" s="343"/>
      <c r="AWJ359" s="343"/>
      <c r="AWK359" s="343"/>
      <c r="AWL359" s="343"/>
      <c r="AWM359" s="343"/>
      <c r="AWN359" s="343"/>
      <c r="AWO359" s="343"/>
      <c r="AWP359" s="343"/>
      <c r="AWQ359" s="343"/>
      <c r="AWR359" s="343"/>
      <c r="AWS359" s="343"/>
      <c r="AWT359" s="343"/>
      <c r="AWU359" s="343"/>
      <c r="AWV359" s="343"/>
      <c r="AWW359" s="343"/>
      <c r="AWX359" s="343"/>
      <c r="AWY359" s="343"/>
      <c r="AWZ359" s="343"/>
      <c r="AXA359" s="343"/>
      <c r="AXB359" s="343"/>
      <c r="AXC359" s="343"/>
      <c r="AXD359" s="343"/>
      <c r="AXE359" s="343"/>
      <c r="AXF359" s="343"/>
      <c r="AXG359" s="343"/>
      <c r="AXH359" s="343"/>
      <c r="AXI359" s="343"/>
      <c r="AXJ359" s="343"/>
      <c r="AXK359" s="343"/>
      <c r="AXL359" s="343"/>
      <c r="AXM359" s="343"/>
      <c r="AXN359" s="343"/>
      <c r="AXO359" s="343"/>
      <c r="AXP359" s="343"/>
      <c r="AXQ359" s="343"/>
      <c r="AXR359" s="343"/>
      <c r="AXS359" s="343"/>
      <c r="AXT359" s="343"/>
      <c r="AXU359" s="343"/>
      <c r="AXV359" s="343"/>
      <c r="AXW359" s="343"/>
      <c r="AXX359" s="343"/>
      <c r="AXY359" s="343"/>
      <c r="AXZ359" s="343"/>
      <c r="AYA359" s="343"/>
      <c r="AYB359" s="343"/>
      <c r="AYC359" s="343"/>
      <c r="AYD359" s="343"/>
      <c r="AYE359" s="343"/>
      <c r="AYF359" s="343"/>
      <c r="AYG359" s="343"/>
      <c r="AYH359" s="343"/>
      <c r="AYI359" s="343"/>
      <c r="AYJ359" s="343"/>
      <c r="AYK359" s="343"/>
      <c r="AYL359" s="343"/>
      <c r="AYM359" s="343"/>
      <c r="AYN359" s="343"/>
      <c r="AYO359" s="343"/>
      <c r="AYP359" s="343"/>
      <c r="AYQ359" s="343"/>
      <c r="AYR359" s="343"/>
      <c r="AYS359" s="343"/>
      <c r="AYT359" s="343"/>
      <c r="AYU359" s="343"/>
      <c r="AYV359" s="343"/>
      <c r="AYW359" s="343"/>
      <c r="AYX359" s="343"/>
      <c r="AYY359" s="343"/>
      <c r="AYZ359" s="343"/>
      <c r="AZA359" s="343"/>
      <c r="AZB359" s="343"/>
      <c r="AZC359" s="343"/>
      <c r="AZD359" s="343"/>
      <c r="AZE359" s="343"/>
      <c r="AZF359" s="343"/>
      <c r="AZG359" s="343"/>
      <c r="AZH359" s="343"/>
      <c r="AZI359" s="343"/>
      <c r="AZJ359" s="343"/>
      <c r="AZK359" s="343"/>
      <c r="AZL359" s="343"/>
      <c r="AZM359" s="343"/>
      <c r="AZN359" s="343"/>
      <c r="AZO359" s="343"/>
      <c r="AZP359" s="343"/>
      <c r="AZQ359" s="343"/>
      <c r="AZR359" s="343"/>
      <c r="AZS359" s="343"/>
      <c r="AZT359" s="343"/>
      <c r="AZU359" s="343"/>
      <c r="AZV359" s="343"/>
      <c r="AZW359" s="343"/>
      <c r="AZX359" s="343"/>
      <c r="AZY359" s="343"/>
      <c r="AZZ359" s="343"/>
      <c r="BAA359" s="343"/>
      <c r="BAB359" s="343"/>
      <c r="BAC359" s="343"/>
      <c r="BAD359" s="343"/>
      <c r="BAE359" s="343"/>
      <c r="BAF359" s="343"/>
      <c r="BAG359" s="343"/>
      <c r="BAH359" s="343"/>
      <c r="BAI359" s="343"/>
      <c r="BAJ359" s="343"/>
      <c r="BAK359" s="343"/>
      <c r="BAL359" s="343"/>
      <c r="BAM359" s="343"/>
      <c r="BAN359" s="343"/>
      <c r="BAO359" s="343"/>
      <c r="BAP359" s="343"/>
      <c r="BAQ359" s="343"/>
      <c r="BAR359" s="343"/>
      <c r="BAS359" s="343"/>
      <c r="BAT359" s="343"/>
      <c r="BAU359" s="343"/>
      <c r="BAV359" s="343"/>
      <c r="BAW359" s="343"/>
      <c r="BAX359" s="343"/>
      <c r="BAY359" s="343"/>
      <c r="BAZ359" s="343"/>
      <c r="BBA359" s="343"/>
      <c r="BBB359" s="343"/>
      <c r="BBC359" s="343"/>
      <c r="BBD359" s="343"/>
      <c r="BBE359" s="343"/>
      <c r="BBF359" s="343"/>
      <c r="BBG359" s="343"/>
      <c r="BBH359" s="343"/>
      <c r="BBI359" s="343"/>
      <c r="BBJ359" s="343"/>
      <c r="BBK359" s="343"/>
      <c r="BBL359" s="343"/>
      <c r="BBM359" s="343"/>
      <c r="BBN359" s="343"/>
      <c r="BBO359" s="343"/>
      <c r="BBP359" s="343"/>
      <c r="BBQ359" s="343"/>
      <c r="BBR359" s="343"/>
      <c r="BBS359" s="343"/>
      <c r="BBT359" s="343"/>
      <c r="BBU359" s="343"/>
      <c r="BBV359" s="343"/>
      <c r="BBW359" s="343"/>
      <c r="BBX359" s="343"/>
      <c r="BBY359" s="343"/>
      <c r="BBZ359" s="343"/>
      <c r="BCA359" s="343"/>
      <c r="BCB359" s="343"/>
      <c r="BCC359" s="343"/>
      <c r="BCD359" s="343"/>
      <c r="BCE359" s="343"/>
      <c r="BCF359" s="343"/>
      <c r="BCG359" s="343"/>
      <c r="BCH359" s="343"/>
      <c r="BCI359" s="343"/>
      <c r="BCJ359" s="343"/>
      <c r="BCK359" s="343"/>
      <c r="BCL359" s="343"/>
      <c r="BCM359" s="343"/>
      <c r="BCN359" s="343"/>
      <c r="BCO359" s="343"/>
      <c r="BCP359" s="343"/>
      <c r="BCQ359" s="343"/>
      <c r="BCR359" s="343"/>
      <c r="BCS359" s="343"/>
      <c r="BCT359" s="343"/>
      <c r="BCU359" s="343"/>
      <c r="BCV359" s="343"/>
      <c r="BCW359" s="343"/>
      <c r="BCX359" s="343"/>
      <c r="BCY359" s="343"/>
      <c r="BCZ359" s="343"/>
      <c r="BDA359" s="343"/>
      <c r="BDB359" s="343"/>
      <c r="BDC359" s="343"/>
      <c r="BDD359" s="343"/>
      <c r="BDE359" s="343"/>
      <c r="BDF359" s="343"/>
      <c r="BDG359" s="343"/>
      <c r="BDH359" s="343"/>
      <c r="BDI359" s="343"/>
      <c r="BDJ359" s="343"/>
      <c r="BDK359" s="343"/>
      <c r="BDL359" s="343"/>
      <c r="BDM359" s="343"/>
      <c r="BDN359" s="343"/>
      <c r="BDO359" s="343"/>
      <c r="BDP359" s="343"/>
      <c r="BDQ359" s="343"/>
      <c r="BDR359" s="343"/>
      <c r="BDS359" s="343"/>
      <c r="BDT359" s="343"/>
      <c r="BDU359" s="343"/>
      <c r="BDV359" s="343"/>
      <c r="BDW359" s="343"/>
      <c r="BDX359" s="343"/>
      <c r="BDY359" s="343"/>
      <c r="BDZ359" s="343"/>
      <c r="BEA359" s="343"/>
      <c r="BEB359" s="343"/>
      <c r="BEC359" s="343"/>
      <c r="BED359" s="343"/>
      <c r="BEE359" s="343"/>
      <c r="BEF359" s="343"/>
      <c r="BEG359" s="343"/>
      <c r="BEH359" s="343"/>
      <c r="BEI359" s="343"/>
      <c r="BEJ359" s="343"/>
      <c r="BEK359" s="343"/>
      <c r="BEL359" s="343"/>
      <c r="BEM359" s="343"/>
      <c r="BEN359" s="343"/>
      <c r="BEO359" s="343"/>
      <c r="BEP359" s="343"/>
      <c r="BEQ359" s="343"/>
      <c r="BER359" s="343"/>
      <c r="BES359" s="343"/>
      <c r="BET359" s="343"/>
      <c r="BEU359" s="343"/>
      <c r="BEV359" s="343"/>
      <c r="BEW359" s="343"/>
      <c r="BEX359" s="343"/>
      <c r="BEY359" s="343"/>
      <c r="BEZ359" s="343"/>
      <c r="BFA359" s="343"/>
      <c r="BFB359" s="343"/>
      <c r="BFC359" s="343"/>
      <c r="BFD359" s="343"/>
      <c r="BFE359" s="343"/>
      <c r="BFF359" s="343"/>
      <c r="BFG359" s="343"/>
      <c r="BFH359" s="343"/>
      <c r="BFI359" s="343"/>
      <c r="BFJ359" s="343"/>
      <c r="BFK359" s="343"/>
      <c r="BFL359" s="343"/>
      <c r="BFM359" s="343"/>
      <c r="BFN359" s="343"/>
      <c r="BFO359" s="343"/>
      <c r="BFP359" s="343"/>
      <c r="BFQ359" s="343"/>
      <c r="BFR359" s="343"/>
      <c r="BFS359" s="343"/>
      <c r="BFT359" s="343"/>
      <c r="BFU359" s="343"/>
      <c r="BFV359" s="343"/>
      <c r="BFW359" s="343"/>
      <c r="BFX359" s="343"/>
      <c r="BFY359" s="343"/>
      <c r="BFZ359" s="343"/>
      <c r="BGA359" s="343"/>
      <c r="BGB359" s="343"/>
      <c r="BGC359" s="343"/>
      <c r="BGD359" s="343"/>
      <c r="BGE359" s="343"/>
      <c r="BGF359" s="343"/>
      <c r="BGG359" s="343"/>
      <c r="BGH359" s="343"/>
      <c r="BGI359" s="343"/>
      <c r="BGJ359" s="343"/>
      <c r="BGK359" s="343"/>
      <c r="BGL359" s="343"/>
      <c r="BGM359" s="343"/>
      <c r="BGN359" s="343"/>
      <c r="BGO359" s="343"/>
      <c r="BGP359" s="343"/>
      <c r="BGQ359" s="343"/>
      <c r="BGR359" s="343"/>
      <c r="BGS359" s="343"/>
      <c r="BGT359" s="343"/>
      <c r="BGU359" s="343"/>
      <c r="BGV359" s="343"/>
      <c r="BGW359" s="343"/>
      <c r="BGX359" s="343"/>
      <c r="BGY359" s="343"/>
      <c r="BGZ359" s="343"/>
      <c r="BHA359" s="343"/>
      <c r="BHB359" s="343"/>
      <c r="BHC359" s="343"/>
      <c r="BHD359" s="343"/>
      <c r="BHE359" s="343"/>
      <c r="BHF359" s="343"/>
      <c r="BHG359" s="343"/>
      <c r="BHH359" s="343"/>
      <c r="BHI359" s="343"/>
      <c r="BHJ359" s="343"/>
      <c r="BHK359" s="343"/>
      <c r="BHL359" s="343"/>
      <c r="BHM359" s="343"/>
      <c r="BHN359" s="343"/>
      <c r="BHO359" s="343"/>
      <c r="BHP359" s="343"/>
      <c r="BHQ359" s="343"/>
      <c r="BHR359" s="343"/>
      <c r="BHS359" s="343"/>
      <c r="BHT359" s="343"/>
      <c r="BHU359" s="343"/>
      <c r="BHV359" s="343"/>
      <c r="BHW359" s="343"/>
      <c r="BHX359" s="343"/>
      <c r="BHY359" s="343"/>
      <c r="BHZ359" s="343"/>
      <c r="BIA359" s="343"/>
      <c r="BIB359" s="343"/>
      <c r="BIC359" s="343"/>
      <c r="BID359" s="343"/>
      <c r="BIE359" s="343"/>
      <c r="BIF359" s="343"/>
      <c r="BIG359" s="343"/>
      <c r="BIH359" s="343"/>
      <c r="BII359" s="343"/>
      <c r="BIJ359" s="343"/>
      <c r="BIK359" s="343"/>
      <c r="BIL359" s="343"/>
      <c r="BIM359" s="343"/>
      <c r="BIN359" s="343"/>
      <c r="BIO359" s="343"/>
      <c r="BIP359" s="343"/>
      <c r="BIQ359" s="343"/>
      <c r="BIR359" s="343"/>
      <c r="BIS359" s="343"/>
      <c r="BIT359" s="343"/>
      <c r="BIU359" s="343"/>
      <c r="BIV359" s="343"/>
      <c r="BIW359" s="343"/>
      <c r="BIX359" s="343"/>
      <c r="BIY359" s="343"/>
      <c r="BIZ359" s="343"/>
      <c r="BJA359" s="343"/>
      <c r="BJB359" s="343"/>
      <c r="BJC359" s="343"/>
      <c r="BJD359" s="343"/>
      <c r="BJE359" s="343"/>
      <c r="BJF359" s="343"/>
      <c r="BJG359" s="343"/>
      <c r="BJH359" s="343"/>
      <c r="BJI359" s="343"/>
      <c r="BJJ359" s="343"/>
      <c r="BJK359" s="343"/>
      <c r="BJL359" s="343"/>
      <c r="BJM359" s="343"/>
      <c r="BJN359" s="343"/>
      <c r="BJO359" s="343"/>
      <c r="BJP359" s="343"/>
      <c r="BJQ359" s="343"/>
      <c r="BJR359" s="343"/>
      <c r="BJS359" s="343"/>
      <c r="BJT359" s="343"/>
      <c r="BJU359" s="343"/>
      <c r="BJV359" s="343"/>
      <c r="BJW359" s="343"/>
      <c r="BJX359" s="343"/>
      <c r="BJY359" s="343"/>
      <c r="BJZ359" s="343"/>
      <c r="BKA359" s="343"/>
      <c r="BKB359" s="343"/>
      <c r="BKC359" s="343"/>
      <c r="BKD359" s="343"/>
      <c r="BKE359" s="343"/>
      <c r="BKF359" s="343"/>
      <c r="BKG359" s="343"/>
      <c r="BKH359" s="343"/>
      <c r="BKI359" s="343"/>
      <c r="BKJ359" s="343"/>
      <c r="BKK359" s="343"/>
      <c r="BKL359" s="343"/>
      <c r="BKM359" s="343"/>
      <c r="BKN359" s="343"/>
      <c r="BKO359" s="343"/>
      <c r="BKP359" s="343"/>
      <c r="BKQ359" s="343"/>
      <c r="BKR359" s="343"/>
      <c r="BKS359" s="343"/>
      <c r="BKT359" s="343"/>
      <c r="BKU359" s="343"/>
      <c r="BKV359" s="343"/>
      <c r="BKW359" s="343"/>
      <c r="BKX359" s="343"/>
      <c r="BKY359" s="343"/>
      <c r="BKZ359" s="343"/>
      <c r="BLA359" s="343"/>
      <c r="BLB359" s="343"/>
      <c r="BLC359" s="343"/>
      <c r="BLD359" s="343"/>
      <c r="BLE359" s="343"/>
      <c r="BLF359" s="343"/>
      <c r="BLG359" s="343"/>
      <c r="BLH359" s="343"/>
      <c r="BLI359" s="343"/>
      <c r="BLJ359" s="343"/>
      <c r="BLK359" s="343"/>
      <c r="BLL359" s="343"/>
      <c r="BLM359" s="343"/>
      <c r="BLN359" s="343"/>
      <c r="BLO359" s="343"/>
      <c r="BLP359" s="343"/>
      <c r="BLQ359" s="343"/>
      <c r="BLR359" s="343"/>
      <c r="BLS359" s="343"/>
      <c r="BLT359" s="343"/>
      <c r="BLU359" s="343"/>
      <c r="BLV359" s="343"/>
      <c r="BLW359" s="343"/>
      <c r="BLX359" s="343"/>
      <c r="BLY359" s="343"/>
      <c r="BLZ359" s="343"/>
      <c r="BMA359" s="343"/>
      <c r="BMB359" s="343"/>
      <c r="BMC359" s="343"/>
      <c r="BMD359" s="343"/>
      <c r="BME359" s="343"/>
      <c r="BMF359" s="343"/>
      <c r="BMG359" s="343"/>
      <c r="BMH359" s="343"/>
      <c r="BMI359" s="343"/>
      <c r="BMJ359" s="343"/>
      <c r="BMK359" s="343"/>
      <c r="BML359" s="343"/>
      <c r="BMM359" s="343"/>
      <c r="BMN359" s="343"/>
      <c r="BMO359" s="343"/>
      <c r="BMP359" s="343"/>
      <c r="BMQ359" s="343"/>
      <c r="BMR359" s="343"/>
      <c r="BMS359" s="343"/>
      <c r="BMT359" s="343"/>
      <c r="BMU359" s="343"/>
      <c r="BMV359" s="343"/>
      <c r="BMW359" s="343"/>
      <c r="BMX359" s="343"/>
      <c r="BMY359" s="343"/>
      <c r="BMZ359" s="343"/>
      <c r="BNA359" s="343"/>
      <c r="BNB359" s="343"/>
      <c r="BNC359" s="343"/>
      <c r="BND359" s="343"/>
      <c r="BNE359" s="343"/>
      <c r="BNF359" s="343"/>
      <c r="BNG359" s="343"/>
      <c r="BNH359" s="343"/>
      <c r="BNI359" s="343"/>
      <c r="BNJ359" s="343"/>
      <c r="BNK359" s="343"/>
      <c r="BNL359" s="343"/>
      <c r="BNM359" s="343"/>
      <c r="BNN359" s="343"/>
      <c r="BNO359" s="343"/>
      <c r="BNP359" s="343"/>
      <c r="BNQ359" s="343"/>
      <c r="BNR359" s="343"/>
      <c r="BNS359" s="343"/>
      <c r="BNT359" s="343"/>
      <c r="BNU359" s="343"/>
      <c r="BNV359" s="343"/>
      <c r="BNW359" s="343"/>
      <c r="BNX359" s="343"/>
      <c r="BNY359" s="343"/>
      <c r="BNZ359" s="343"/>
      <c r="BOA359" s="343"/>
      <c r="BOB359" s="343"/>
      <c r="BOC359" s="343"/>
      <c r="BOD359" s="343"/>
      <c r="BOE359" s="343"/>
      <c r="BOF359" s="343"/>
      <c r="BOG359" s="343"/>
      <c r="BOH359" s="343"/>
      <c r="BOI359" s="343"/>
      <c r="BOJ359" s="343"/>
      <c r="BOK359" s="343"/>
      <c r="BOL359" s="343"/>
      <c r="BOM359" s="343"/>
      <c r="BON359" s="343"/>
      <c r="BOO359" s="343"/>
      <c r="BOP359" s="343"/>
      <c r="BOQ359" s="343"/>
      <c r="BOR359" s="343"/>
      <c r="BOS359" s="343"/>
      <c r="BOT359" s="343"/>
      <c r="BOU359" s="343"/>
      <c r="BOV359" s="343"/>
    </row>
    <row r="360" spans="1:1764" s="40" customFormat="1" ht="56.25" customHeight="1">
      <c r="A360" s="378" t="s">
        <v>365</v>
      </c>
      <c r="B360" s="379" t="s">
        <v>366</v>
      </c>
      <c r="C360" s="388" t="s">
        <v>983</v>
      </c>
      <c r="D360" s="388" t="s">
        <v>984</v>
      </c>
      <c r="E360" s="70" t="s">
        <v>1286</v>
      </c>
      <c r="F360" s="182" t="s">
        <v>1259</v>
      </c>
      <c r="G360" s="386"/>
      <c r="H360" s="386"/>
      <c r="I360" s="426"/>
      <c r="J360" s="495">
        <f t="shared" si="9"/>
        <v>15368000</v>
      </c>
      <c r="K360" s="495">
        <f>SUM(K362,K366,K365,K361)</f>
        <v>15368000</v>
      </c>
      <c r="L360" s="510">
        <f>SUM(L362,L366)</f>
        <v>0</v>
      </c>
      <c r="M360" s="114"/>
      <c r="N360" s="114"/>
      <c r="O360" s="114"/>
      <c r="P360" s="114"/>
      <c r="Q360" s="114"/>
      <c r="R360" s="114"/>
      <c r="S360" s="114"/>
      <c r="T360" s="114"/>
      <c r="U360" s="114"/>
      <c r="V360" s="339"/>
      <c r="W360" s="339"/>
      <c r="X360" s="339"/>
      <c r="Y360" s="339"/>
      <c r="Z360" s="339"/>
      <c r="AA360" s="339"/>
      <c r="AB360" s="339"/>
      <c r="AC360" s="339"/>
      <c r="AD360" s="339"/>
      <c r="AE360" s="339"/>
      <c r="AF360" s="339"/>
      <c r="AG360" s="339"/>
      <c r="AH360" s="339"/>
      <c r="AI360" s="339"/>
      <c r="AJ360" s="339"/>
      <c r="AK360" s="339"/>
      <c r="AL360" s="339"/>
      <c r="AM360" s="339"/>
      <c r="AN360" s="339"/>
      <c r="AO360" s="339"/>
      <c r="AP360" s="339"/>
      <c r="AQ360" s="339"/>
      <c r="AR360" s="339"/>
      <c r="AS360" s="339"/>
      <c r="AT360" s="339"/>
      <c r="AU360" s="339"/>
      <c r="AV360" s="339"/>
      <c r="AW360" s="339"/>
      <c r="AX360" s="339"/>
      <c r="AY360" s="339"/>
      <c r="AZ360" s="339"/>
      <c r="BA360" s="339"/>
      <c r="BB360" s="339"/>
      <c r="BC360" s="339"/>
      <c r="BD360" s="339"/>
      <c r="BE360" s="339"/>
      <c r="BF360" s="339"/>
      <c r="BG360" s="339"/>
      <c r="BH360" s="339"/>
      <c r="BI360" s="339"/>
      <c r="BJ360" s="339"/>
      <c r="BK360" s="339"/>
      <c r="BL360" s="339"/>
      <c r="BM360" s="339"/>
      <c r="BN360" s="339"/>
      <c r="BO360" s="339"/>
      <c r="BP360" s="339"/>
      <c r="BQ360" s="339"/>
      <c r="BR360" s="339"/>
      <c r="BS360" s="339"/>
      <c r="BT360" s="339"/>
      <c r="BU360" s="339"/>
      <c r="BV360" s="339"/>
      <c r="BW360" s="339"/>
      <c r="BX360" s="339"/>
      <c r="BY360" s="339"/>
      <c r="BZ360" s="339"/>
      <c r="CA360" s="339"/>
      <c r="CB360" s="339"/>
      <c r="CC360" s="339"/>
      <c r="CD360" s="339"/>
      <c r="CE360" s="339"/>
      <c r="CF360" s="339"/>
      <c r="CG360" s="339"/>
      <c r="CH360" s="339"/>
      <c r="CI360" s="339"/>
      <c r="CJ360" s="339"/>
      <c r="CK360" s="339"/>
      <c r="CL360" s="339"/>
      <c r="CM360" s="339"/>
      <c r="CN360" s="339"/>
      <c r="CO360" s="339"/>
      <c r="CP360" s="339"/>
      <c r="CQ360" s="339"/>
      <c r="CR360" s="339"/>
      <c r="CS360" s="339"/>
      <c r="CT360" s="339"/>
      <c r="CU360" s="339"/>
      <c r="CV360" s="339"/>
      <c r="CW360" s="339"/>
      <c r="CX360" s="339"/>
      <c r="CY360" s="339"/>
      <c r="CZ360" s="339"/>
      <c r="DA360" s="339"/>
      <c r="DB360" s="339"/>
      <c r="DC360" s="339"/>
      <c r="DD360" s="339"/>
      <c r="DE360" s="339"/>
      <c r="DF360" s="339"/>
      <c r="DG360" s="339"/>
      <c r="DH360" s="339"/>
      <c r="DI360" s="339"/>
      <c r="DJ360" s="339"/>
      <c r="DK360" s="339"/>
      <c r="DL360" s="339"/>
      <c r="DM360" s="339"/>
      <c r="DN360" s="339"/>
      <c r="DO360" s="339"/>
      <c r="DP360" s="339"/>
      <c r="DQ360" s="339"/>
      <c r="DR360" s="339"/>
      <c r="DS360" s="339"/>
      <c r="DT360" s="339"/>
      <c r="DU360" s="339"/>
      <c r="DV360" s="339"/>
      <c r="DW360" s="339"/>
      <c r="DX360" s="339"/>
      <c r="DY360" s="339"/>
      <c r="DZ360" s="339"/>
      <c r="EA360" s="339"/>
      <c r="EB360" s="339"/>
      <c r="EC360" s="339"/>
      <c r="ED360" s="339"/>
      <c r="EE360" s="339"/>
      <c r="EF360" s="339"/>
      <c r="EG360" s="339"/>
      <c r="EH360" s="339"/>
      <c r="EI360" s="339"/>
      <c r="EJ360" s="339"/>
      <c r="EK360" s="339"/>
      <c r="EL360" s="339"/>
      <c r="EM360" s="339"/>
      <c r="EN360" s="339"/>
      <c r="EO360" s="339"/>
      <c r="EP360" s="339"/>
      <c r="EQ360" s="339"/>
      <c r="ER360" s="339"/>
      <c r="ES360" s="339"/>
      <c r="ET360" s="339"/>
      <c r="EU360" s="339"/>
      <c r="EV360" s="339"/>
      <c r="EW360" s="339"/>
      <c r="EX360" s="339"/>
      <c r="EY360" s="339"/>
      <c r="EZ360" s="339"/>
      <c r="FA360" s="339"/>
      <c r="FB360" s="339"/>
      <c r="FC360" s="339"/>
      <c r="FD360" s="339"/>
      <c r="FE360" s="339"/>
      <c r="FF360" s="339"/>
      <c r="FG360" s="339"/>
      <c r="FH360" s="339"/>
      <c r="FI360" s="339"/>
      <c r="FJ360" s="339"/>
      <c r="FK360" s="339"/>
      <c r="FL360" s="339"/>
      <c r="FM360" s="339"/>
      <c r="FN360" s="339"/>
      <c r="FO360" s="339"/>
      <c r="FP360" s="339"/>
      <c r="FQ360" s="339"/>
      <c r="FR360" s="339"/>
      <c r="FS360" s="339"/>
      <c r="FT360" s="339"/>
      <c r="FU360" s="339"/>
      <c r="FV360" s="339"/>
      <c r="FW360" s="339"/>
      <c r="FX360" s="339"/>
      <c r="FY360" s="339"/>
      <c r="FZ360" s="339"/>
      <c r="GA360" s="339"/>
      <c r="GB360" s="339"/>
      <c r="GC360" s="339"/>
      <c r="GD360" s="339"/>
      <c r="GE360" s="339"/>
      <c r="GF360" s="339"/>
      <c r="GG360" s="339"/>
      <c r="GH360" s="339"/>
      <c r="GI360" s="339"/>
      <c r="GJ360" s="339"/>
      <c r="GK360" s="339"/>
      <c r="GL360" s="339"/>
      <c r="GM360" s="339"/>
      <c r="GN360" s="339"/>
      <c r="GO360" s="339"/>
      <c r="GP360" s="339"/>
      <c r="GQ360" s="339"/>
      <c r="GR360" s="339"/>
      <c r="GS360" s="339"/>
      <c r="GT360" s="339"/>
      <c r="GU360" s="339"/>
      <c r="GV360" s="339"/>
      <c r="GW360" s="339"/>
      <c r="GX360" s="339"/>
      <c r="GY360" s="339"/>
      <c r="GZ360" s="339"/>
      <c r="HA360" s="339"/>
      <c r="HB360" s="339"/>
      <c r="HC360" s="339"/>
      <c r="HD360" s="339"/>
      <c r="HE360" s="339"/>
      <c r="HF360" s="339"/>
      <c r="HG360" s="339"/>
      <c r="HH360" s="339"/>
      <c r="HI360" s="339"/>
      <c r="HJ360" s="339"/>
      <c r="HK360" s="339"/>
      <c r="HL360" s="339"/>
      <c r="HM360" s="339"/>
      <c r="HN360" s="339"/>
      <c r="HO360" s="339"/>
      <c r="HP360" s="339"/>
      <c r="HQ360" s="339"/>
      <c r="HR360" s="339"/>
      <c r="HS360" s="339"/>
      <c r="HT360" s="339"/>
      <c r="HU360" s="339"/>
      <c r="HV360" s="339"/>
      <c r="HW360" s="339"/>
      <c r="HX360" s="339"/>
      <c r="HY360" s="339"/>
      <c r="HZ360" s="339"/>
      <c r="IA360" s="339"/>
      <c r="IB360" s="339"/>
      <c r="IC360" s="339"/>
      <c r="ID360" s="339"/>
      <c r="IE360" s="339"/>
      <c r="IF360" s="339"/>
      <c r="IG360" s="339"/>
      <c r="IH360" s="339"/>
      <c r="II360" s="339"/>
      <c r="IJ360" s="339"/>
      <c r="IK360" s="339"/>
      <c r="IL360" s="339"/>
      <c r="IM360" s="339"/>
      <c r="IN360" s="339"/>
      <c r="IO360" s="339"/>
      <c r="IP360" s="339"/>
      <c r="IQ360" s="339"/>
      <c r="IR360" s="339"/>
      <c r="IS360" s="339"/>
      <c r="IT360" s="339"/>
      <c r="IU360" s="339"/>
      <c r="IV360" s="339"/>
      <c r="IW360" s="339"/>
      <c r="IX360" s="339"/>
      <c r="IY360" s="339"/>
      <c r="IZ360" s="339"/>
      <c r="JA360" s="339"/>
      <c r="JB360" s="339"/>
      <c r="JC360" s="339"/>
      <c r="JD360" s="339"/>
      <c r="JE360" s="339"/>
      <c r="JF360" s="339"/>
      <c r="JG360" s="339"/>
      <c r="JH360" s="339"/>
      <c r="JI360" s="339"/>
      <c r="JJ360" s="339"/>
      <c r="JK360" s="339"/>
      <c r="JL360" s="339"/>
      <c r="JM360" s="339"/>
      <c r="JN360" s="339"/>
      <c r="JO360" s="339"/>
      <c r="JP360" s="339"/>
      <c r="JQ360" s="339"/>
      <c r="JR360" s="339"/>
      <c r="JS360" s="339"/>
      <c r="JT360" s="339"/>
      <c r="JU360" s="339"/>
      <c r="JV360" s="339"/>
      <c r="JW360" s="339"/>
      <c r="JX360" s="339"/>
      <c r="JY360" s="339"/>
      <c r="JZ360" s="339"/>
      <c r="KA360" s="339"/>
      <c r="KB360" s="339"/>
      <c r="KC360" s="339"/>
      <c r="KD360" s="339"/>
      <c r="KE360" s="339"/>
      <c r="KF360" s="339"/>
      <c r="KG360" s="339"/>
      <c r="KH360" s="339"/>
      <c r="KI360" s="339"/>
      <c r="KJ360" s="339"/>
      <c r="KK360" s="339"/>
      <c r="KL360" s="339"/>
      <c r="KM360" s="339"/>
      <c r="KN360" s="339"/>
      <c r="KO360" s="339"/>
      <c r="KP360" s="339"/>
      <c r="KQ360" s="339"/>
      <c r="KR360" s="339"/>
      <c r="KS360" s="339"/>
      <c r="KT360" s="339"/>
      <c r="KU360" s="339"/>
      <c r="KV360" s="339"/>
      <c r="KW360" s="339"/>
      <c r="KX360" s="339"/>
      <c r="KY360" s="339"/>
      <c r="KZ360" s="339"/>
      <c r="LA360" s="339"/>
      <c r="LB360" s="339"/>
      <c r="LC360" s="339"/>
      <c r="LD360" s="339"/>
      <c r="LE360" s="339"/>
      <c r="LF360" s="339"/>
      <c r="LG360" s="339"/>
      <c r="LH360" s="339"/>
      <c r="LI360" s="339"/>
      <c r="LJ360" s="339"/>
      <c r="LK360" s="339"/>
      <c r="LL360" s="339"/>
      <c r="LM360" s="339"/>
      <c r="LN360" s="339"/>
      <c r="LO360" s="339"/>
      <c r="LP360" s="339"/>
      <c r="LQ360" s="339"/>
      <c r="LR360" s="339"/>
      <c r="LS360" s="339"/>
      <c r="LT360" s="339"/>
      <c r="LU360" s="339"/>
      <c r="LV360" s="339"/>
      <c r="LW360" s="339"/>
      <c r="LX360" s="339"/>
      <c r="LY360" s="339"/>
      <c r="LZ360" s="339"/>
      <c r="MA360" s="339"/>
      <c r="MB360" s="339"/>
      <c r="MC360" s="339"/>
      <c r="MD360" s="339"/>
      <c r="ME360" s="339"/>
      <c r="MF360" s="339"/>
      <c r="MG360" s="339"/>
      <c r="MH360" s="339"/>
      <c r="MI360" s="339"/>
      <c r="MJ360" s="339"/>
      <c r="MK360" s="339"/>
      <c r="ML360" s="339"/>
      <c r="MM360" s="339"/>
      <c r="MN360" s="339"/>
      <c r="MO360" s="339"/>
      <c r="MP360" s="339"/>
      <c r="MQ360" s="339"/>
      <c r="MR360" s="339"/>
      <c r="MS360" s="339"/>
      <c r="MT360" s="339"/>
      <c r="MU360" s="339"/>
      <c r="MV360" s="339"/>
      <c r="MW360" s="339"/>
      <c r="MX360" s="339"/>
      <c r="MY360" s="339"/>
      <c r="MZ360" s="339"/>
      <c r="NA360" s="339"/>
      <c r="NB360" s="339"/>
      <c r="NC360" s="339"/>
      <c r="ND360" s="339"/>
      <c r="NE360" s="339"/>
      <c r="NF360" s="339"/>
      <c r="NG360" s="339"/>
      <c r="NH360" s="339"/>
      <c r="NI360" s="339"/>
      <c r="NJ360" s="339"/>
      <c r="NK360" s="339"/>
      <c r="NL360" s="339"/>
      <c r="NM360" s="339"/>
      <c r="NN360" s="339"/>
      <c r="NO360" s="339"/>
      <c r="NP360" s="339"/>
      <c r="NQ360" s="339"/>
      <c r="NR360" s="339"/>
      <c r="NS360" s="339"/>
      <c r="NT360" s="339"/>
      <c r="NU360" s="339"/>
      <c r="NV360" s="339"/>
      <c r="NW360" s="339"/>
      <c r="NX360" s="339"/>
      <c r="NY360" s="339"/>
      <c r="NZ360" s="339"/>
      <c r="OA360" s="339"/>
      <c r="OB360" s="339"/>
      <c r="OC360" s="339"/>
      <c r="OD360" s="339"/>
      <c r="OE360" s="339"/>
      <c r="OF360" s="339"/>
      <c r="OG360" s="339"/>
      <c r="OH360" s="339"/>
      <c r="OI360" s="339"/>
      <c r="OJ360" s="339"/>
      <c r="OK360" s="339"/>
      <c r="OL360" s="339"/>
      <c r="OM360" s="339"/>
      <c r="ON360" s="339"/>
      <c r="OO360" s="339"/>
      <c r="OP360" s="339"/>
      <c r="OQ360" s="339"/>
      <c r="OR360" s="339"/>
      <c r="OS360" s="339"/>
      <c r="OT360" s="339"/>
      <c r="OU360" s="339"/>
      <c r="OV360" s="339"/>
      <c r="OW360" s="339"/>
      <c r="OX360" s="339"/>
      <c r="OY360" s="339"/>
      <c r="OZ360" s="339"/>
      <c r="PA360" s="339"/>
      <c r="PB360" s="339"/>
      <c r="PC360" s="339"/>
      <c r="PD360" s="339"/>
      <c r="PE360" s="339"/>
      <c r="PF360" s="339"/>
      <c r="PG360" s="339"/>
      <c r="PH360" s="339"/>
      <c r="PI360" s="339"/>
      <c r="PJ360" s="339"/>
      <c r="PK360" s="339"/>
      <c r="PL360" s="339"/>
      <c r="PM360" s="339"/>
      <c r="PN360" s="339"/>
      <c r="PO360" s="339"/>
      <c r="PP360" s="339"/>
      <c r="PQ360" s="339"/>
      <c r="PR360" s="339"/>
      <c r="PS360" s="339"/>
      <c r="PT360" s="339"/>
      <c r="PU360" s="339"/>
      <c r="PV360" s="339"/>
      <c r="PW360" s="339"/>
      <c r="PX360" s="339"/>
      <c r="PY360" s="339"/>
      <c r="PZ360" s="339"/>
      <c r="QA360" s="339"/>
      <c r="QB360" s="339"/>
      <c r="QC360" s="339"/>
      <c r="QD360" s="339"/>
      <c r="QE360" s="339"/>
      <c r="QF360" s="339"/>
      <c r="QG360" s="339"/>
      <c r="QH360" s="339"/>
      <c r="QI360" s="339"/>
      <c r="QJ360" s="339"/>
      <c r="QK360" s="339"/>
      <c r="QL360" s="339"/>
      <c r="QM360" s="339"/>
      <c r="QN360" s="339"/>
      <c r="QO360" s="339"/>
      <c r="QP360" s="339"/>
      <c r="QQ360" s="339"/>
      <c r="QR360" s="339"/>
      <c r="QS360" s="339"/>
      <c r="QT360" s="339"/>
      <c r="QU360" s="339"/>
      <c r="QV360" s="339"/>
      <c r="QW360" s="339"/>
      <c r="QX360" s="339"/>
      <c r="QY360" s="339"/>
      <c r="QZ360" s="339"/>
      <c r="RA360" s="339"/>
      <c r="RB360" s="339"/>
      <c r="RC360" s="339"/>
      <c r="RD360" s="339"/>
      <c r="RE360" s="339"/>
      <c r="RF360" s="339"/>
      <c r="RG360" s="339"/>
      <c r="RH360" s="339"/>
      <c r="RI360" s="339"/>
      <c r="RJ360" s="339"/>
      <c r="RK360" s="339"/>
      <c r="RL360" s="339"/>
      <c r="RM360" s="339"/>
      <c r="RN360" s="339"/>
      <c r="RO360" s="339"/>
      <c r="RP360" s="339"/>
      <c r="RQ360" s="339"/>
      <c r="RR360" s="339"/>
      <c r="RS360" s="339"/>
      <c r="RT360" s="339"/>
      <c r="RU360" s="339"/>
      <c r="RV360" s="339"/>
      <c r="RW360" s="339"/>
      <c r="RX360" s="339"/>
      <c r="RY360" s="339"/>
      <c r="RZ360" s="339"/>
      <c r="SA360" s="339"/>
      <c r="SB360" s="339"/>
      <c r="SC360" s="339"/>
      <c r="SD360" s="339"/>
      <c r="SE360" s="339"/>
      <c r="SF360" s="339"/>
      <c r="SG360" s="339"/>
      <c r="SH360" s="339"/>
      <c r="SI360" s="339"/>
      <c r="SJ360" s="339"/>
      <c r="SK360" s="339"/>
      <c r="SL360" s="339"/>
      <c r="SM360" s="339"/>
      <c r="SN360" s="339"/>
      <c r="SO360" s="339"/>
      <c r="SP360" s="339"/>
      <c r="SQ360" s="339"/>
      <c r="SR360" s="339"/>
      <c r="SS360" s="339"/>
      <c r="ST360" s="339"/>
      <c r="SU360" s="339"/>
      <c r="SV360" s="339"/>
      <c r="SW360" s="339"/>
      <c r="SX360" s="339"/>
      <c r="SY360" s="339"/>
      <c r="SZ360" s="339"/>
      <c r="TA360" s="339"/>
      <c r="TB360" s="339"/>
      <c r="TC360" s="339"/>
      <c r="TD360" s="339"/>
      <c r="TE360" s="339"/>
      <c r="TF360" s="339"/>
      <c r="TG360" s="339"/>
      <c r="TH360" s="339"/>
      <c r="TI360" s="339"/>
      <c r="TJ360" s="339"/>
      <c r="TK360" s="339"/>
      <c r="TL360" s="339"/>
      <c r="TM360" s="339"/>
      <c r="TN360" s="339"/>
      <c r="TO360" s="339"/>
      <c r="TP360" s="339"/>
      <c r="TQ360" s="339"/>
      <c r="TR360" s="339"/>
      <c r="TS360" s="339"/>
      <c r="TT360" s="339"/>
      <c r="TU360" s="339"/>
      <c r="TV360" s="339"/>
      <c r="TW360" s="339"/>
      <c r="TX360" s="339"/>
      <c r="TY360" s="339"/>
      <c r="TZ360" s="339"/>
      <c r="UA360" s="339"/>
      <c r="UB360" s="339"/>
      <c r="UC360" s="339"/>
      <c r="UD360" s="339"/>
      <c r="UE360" s="339"/>
      <c r="UF360" s="339"/>
      <c r="UG360" s="339"/>
      <c r="UH360" s="339"/>
      <c r="UI360" s="339"/>
      <c r="UJ360" s="339"/>
      <c r="UK360" s="339"/>
      <c r="UL360" s="339"/>
      <c r="UM360" s="339"/>
      <c r="UN360" s="339"/>
      <c r="UO360" s="339"/>
      <c r="UP360" s="339"/>
      <c r="UQ360" s="339"/>
      <c r="UR360" s="339"/>
      <c r="US360" s="339"/>
      <c r="UT360" s="339"/>
      <c r="UU360" s="339"/>
      <c r="UV360" s="339"/>
      <c r="UW360" s="339"/>
      <c r="UX360" s="339"/>
      <c r="UY360" s="339"/>
      <c r="UZ360" s="339"/>
      <c r="VA360" s="339"/>
      <c r="VB360" s="339"/>
      <c r="VC360" s="339"/>
      <c r="VD360" s="339"/>
      <c r="VE360" s="339"/>
      <c r="VF360" s="339"/>
      <c r="VG360" s="339"/>
      <c r="VH360" s="339"/>
      <c r="VI360" s="339"/>
      <c r="VJ360" s="339"/>
      <c r="VK360" s="339"/>
      <c r="VL360" s="339"/>
      <c r="VM360" s="339"/>
      <c r="VN360" s="339"/>
      <c r="VO360" s="339"/>
      <c r="VP360" s="339"/>
      <c r="VQ360" s="339"/>
      <c r="VR360" s="339"/>
      <c r="VS360" s="339"/>
      <c r="VT360" s="339"/>
      <c r="VU360" s="339"/>
      <c r="VV360" s="339"/>
      <c r="VW360" s="339"/>
      <c r="VX360" s="339"/>
      <c r="VY360" s="339"/>
      <c r="VZ360" s="339"/>
      <c r="WA360" s="339"/>
      <c r="WB360" s="339"/>
      <c r="WC360" s="339"/>
      <c r="WD360" s="339"/>
      <c r="WE360" s="339"/>
      <c r="WF360" s="339"/>
      <c r="WG360" s="339"/>
      <c r="WH360" s="339"/>
      <c r="WI360" s="339"/>
      <c r="WJ360" s="339"/>
      <c r="WK360" s="339"/>
      <c r="WL360" s="339"/>
      <c r="WM360" s="339"/>
      <c r="WN360" s="339"/>
      <c r="WO360" s="339"/>
      <c r="WP360" s="339"/>
      <c r="WQ360" s="339"/>
      <c r="WR360" s="339"/>
      <c r="WS360" s="339"/>
      <c r="WT360" s="339"/>
      <c r="WU360" s="339"/>
      <c r="WV360" s="339"/>
      <c r="WW360" s="339"/>
      <c r="WX360" s="339"/>
      <c r="WY360" s="339"/>
      <c r="WZ360" s="339"/>
      <c r="XA360" s="339"/>
      <c r="XB360" s="339"/>
      <c r="XC360" s="339"/>
      <c r="XD360" s="339"/>
      <c r="XE360" s="339"/>
      <c r="XF360" s="339"/>
      <c r="XG360" s="339"/>
      <c r="XH360" s="339"/>
      <c r="XI360" s="339"/>
      <c r="XJ360" s="339"/>
      <c r="XK360" s="339"/>
      <c r="XL360" s="339"/>
      <c r="XM360" s="339"/>
      <c r="XN360" s="339"/>
      <c r="XO360" s="339"/>
      <c r="XP360" s="339"/>
      <c r="XQ360" s="339"/>
      <c r="XR360" s="339"/>
      <c r="XS360" s="339"/>
      <c r="XT360" s="339"/>
      <c r="XU360" s="339"/>
      <c r="XV360" s="339"/>
      <c r="XW360" s="339"/>
      <c r="XX360" s="339"/>
      <c r="XY360" s="339"/>
      <c r="XZ360" s="339"/>
      <c r="YA360" s="339"/>
      <c r="YB360" s="339"/>
      <c r="YC360" s="339"/>
      <c r="YD360" s="339"/>
      <c r="YE360" s="339"/>
      <c r="YF360" s="339"/>
      <c r="YG360" s="339"/>
      <c r="YH360" s="339"/>
      <c r="YI360" s="339"/>
      <c r="YJ360" s="339"/>
      <c r="YK360" s="339"/>
      <c r="YL360" s="339"/>
      <c r="YM360" s="339"/>
      <c r="YN360" s="339"/>
      <c r="YO360" s="339"/>
      <c r="YP360" s="339"/>
      <c r="YQ360" s="339"/>
      <c r="YR360" s="339"/>
      <c r="YS360" s="339"/>
      <c r="YT360" s="339"/>
      <c r="YU360" s="339"/>
      <c r="YV360" s="339"/>
      <c r="YW360" s="339"/>
      <c r="YX360" s="339"/>
      <c r="YY360" s="339"/>
      <c r="YZ360" s="339"/>
      <c r="ZA360" s="339"/>
      <c r="ZB360" s="339"/>
      <c r="ZC360" s="339"/>
      <c r="ZD360" s="339"/>
      <c r="ZE360" s="339"/>
      <c r="ZF360" s="339"/>
      <c r="ZG360" s="339"/>
      <c r="ZH360" s="339"/>
      <c r="ZI360" s="339"/>
      <c r="ZJ360" s="339"/>
      <c r="ZK360" s="339"/>
      <c r="ZL360" s="339"/>
      <c r="ZM360" s="339"/>
      <c r="ZN360" s="339"/>
      <c r="ZO360" s="339"/>
      <c r="ZP360" s="339"/>
      <c r="ZQ360" s="339"/>
      <c r="ZR360" s="339"/>
      <c r="ZS360" s="339"/>
      <c r="ZT360" s="339"/>
      <c r="ZU360" s="339"/>
      <c r="ZV360" s="339"/>
      <c r="ZW360" s="339"/>
      <c r="ZX360" s="339"/>
      <c r="ZY360" s="339"/>
      <c r="ZZ360" s="339"/>
      <c r="AAA360" s="339"/>
      <c r="AAB360" s="339"/>
      <c r="AAC360" s="339"/>
      <c r="AAD360" s="339"/>
      <c r="AAE360" s="339"/>
      <c r="AAF360" s="339"/>
      <c r="AAG360" s="339"/>
      <c r="AAH360" s="339"/>
      <c r="AAI360" s="339"/>
      <c r="AAJ360" s="339"/>
      <c r="AAK360" s="339"/>
      <c r="AAL360" s="339"/>
      <c r="AAM360" s="339"/>
      <c r="AAN360" s="339"/>
      <c r="AAO360" s="339"/>
      <c r="AAP360" s="339"/>
      <c r="AAQ360" s="339"/>
      <c r="AAR360" s="339"/>
      <c r="AAS360" s="339"/>
      <c r="AAT360" s="339"/>
      <c r="AAU360" s="339"/>
      <c r="AAV360" s="339"/>
      <c r="AAW360" s="339"/>
      <c r="AAX360" s="339"/>
      <c r="AAY360" s="339"/>
      <c r="AAZ360" s="339"/>
      <c r="ABA360" s="339"/>
      <c r="ABB360" s="339"/>
      <c r="ABC360" s="339"/>
      <c r="ABD360" s="339"/>
      <c r="ABE360" s="339"/>
      <c r="ABF360" s="339"/>
      <c r="ABG360" s="339"/>
      <c r="ABH360" s="339"/>
      <c r="ABI360" s="339"/>
      <c r="ABJ360" s="339"/>
      <c r="ABK360" s="339"/>
      <c r="ABL360" s="339"/>
      <c r="ABM360" s="339"/>
      <c r="ABN360" s="339"/>
      <c r="ABO360" s="339"/>
      <c r="ABP360" s="339"/>
      <c r="ABQ360" s="339"/>
      <c r="ABR360" s="339"/>
      <c r="ABS360" s="339"/>
      <c r="ABT360" s="339"/>
      <c r="ABU360" s="339"/>
      <c r="ABV360" s="339"/>
      <c r="ABW360" s="339"/>
      <c r="ABX360" s="339"/>
      <c r="ABY360" s="339"/>
      <c r="ABZ360" s="339"/>
      <c r="ACA360" s="339"/>
      <c r="ACB360" s="339"/>
      <c r="ACC360" s="339"/>
      <c r="ACD360" s="339"/>
      <c r="ACE360" s="339"/>
      <c r="ACF360" s="339"/>
      <c r="ACG360" s="339"/>
      <c r="ACH360" s="339"/>
      <c r="ACI360" s="339"/>
      <c r="ACJ360" s="339"/>
      <c r="ACK360" s="339"/>
      <c r="ACL360" s="339"/>
      <c r="ACM360" s="339"/>
      <c r="ACN360" s="339"/>
      <c r="ACO360" s="339"/>
      <c r="ACP360" s="339"/>
      <c r="ACQ360" s="339"/>
      <c r="ACR360" s="339"/>
      <c r="ACS360" s="339"/>
      <c r="ACT360" s="339"/>
      <c r="ACU360" s="339"/>
      <c r="ACV360" s="339"/>
      <c r="ACW360" s="339"/>
      <c r="ACX360" s="339"/>
      <c r="ACY360" s="339"/>
      <c r="ACZ360" s="339"/>
      <c r="ADA360" s="339"/>
      <c r="ADB360" s="339"/>
      <c r="ADC360" s="339"/>
      <c r="ADD360" s="339"/>
      <c r="ADE360" s="339"/>
      <c r="ADF360" s="339"/>
      <c r="ADG360" s="339"/>
      <c r="ADH360" s="339"/>
      <c r="ADI360" s="339"/>
      <c r="ADJ360" s="339"/>
      <c r="ADK360" s="339"/>
      <c r="ADL360" s="339"/>
      <c r="ADM360" s="339"/>
      <c r="ADN360" s="339"/>
      <c r="ADO360" s="339"/>
      <c r="ADP360" s="339"/>
      <c r="ADQ360" s="339"/>
      <c r="ADR360" s="339"/>
      <c r="ADS360" s="339"/>
      <c r="ADT360" s="339"/>
      <c r="ADU360" s="339"/>
      <c r="ADV360" s="339"/>
      <c r="ADW360" s="339"/>
      <c r="ADX360" s="339"/>
      <c r="ADY360" s="339"/>
      <c r="ADZ360" s="339"/>
      <c r="AEA360" s="339"/>
      <c r="AEB360" s="339"/>
      <c r="AEC360" s="339"/>
      <c r="AED360" s="339"/>
      <c r="AEE360" s="339"/>
      <c r="AEF360" s="339"/>
      <c r="AEG360" s="339"/>
      <c r="AEH360" s="339"/>
      <c r="AEI360" s="339"/>
      <c r="AEJ360" s="339"/>
      <c r="AEK360" s="339"/>
      <c r="AEL360" s="339"/>
      <c r="AEM360" s="339"/>
      <c r="AEN360" s="339"/>
      <c r="AEO360" s="339"/>
      <c r="AEP360" s="339"/>
      <c r="AEQ360" s="339"/>
      <c r="AER360" s="339"/>
      <c r="AES360" s="339"/>
      <c r="AET360" s="339"/>
      <c r="AEU360" s="339"/>
      <c r="AEV360" s="339"/>
      <c r="AEW360" s="339"/>
      <c r="AEX360" s="339"/>
      <c r="AEY360" s="339"/>
      <c r="AEZ360" s="339"/>
      <c r="AFA360" s="339"/>
      <c r="AFB360" s="339"/>
      <c r="AFC360" s="339"/>
      <c r="AFD360" s="339"/>
      <c r="AFE360" s="339"/>
      <c r="AFF360" s="339"/>
      <c r="AFG360" s="339"/>
      <c r="AFH360" s="339"/>
      <c r="AFI360" s="339"/>
      <c r="AFJ360" s="339"/>
      <c r="AFK360" s="339"/>
      <c r="AFL360" s="339"/>
      <c r="AFM360" s="339"/>
      <c r="AFN360" s="339"/>
      <c r="AFO360" s="339"/>
      <c r="AFP360" s="339"/>
      <c r="AFQ360" s="339"/>
      <c r="AFR360" s="339"/>
      <c r="AFS360" s="339"/>
      <c r="AFT360" s="339"/>
      <c r="AFU360" s="339"/>
      <c r="AFV360" s="339"/>
      <c r="AFW360" s="339"/>
      <c r="AFX360" s="339"/>
      <c r="AFY360" s="339"/>
      <c r="AFZ360" s="339"/>
      <c r="AGA360" s="339"/>
      <c r="AGB360" s="339"/>
      <c r="AGC360" s="339"/>
      <c r="AGD360" s="339"/>
      <c r="AGE360" s="339"/>
      <c r="AGF360" s="339"/>
      <c r="AGG360" s="339"/>
      <c r="AGH360" s="339"/>
      <c r="AGI360" s="339"/>
      <c r="AGJ360" s="339"/>
      <c r="AGK360" s="339"/>
      <c r="AGL360" s="339"/>
      <c r="AGM360" s="339"/>
      <c r="AGN360" s="339"/>
      <c r="AGO360" s="339"/>
      <c r="AGP360" s="339"/>
      <c r="AGQ360" s="339"/>
      <c r="AGR360" s="339"/>
      <c r="AGS360" s="339"/>
      <c r="AGT360" s="339"/>
      <c r="AGU360" s="339"/>
      <c r="AGV360" s="339"/>
      <c r="AGW360" s="339"/>
      <c r="AGX360" s="339"/>
      <c r="AGY360" s="339"/>
      <c r="AGZ360" s="339"/>
      <c r="AHA360" s="339"/>
      <c r="AHB360" s="339"/>
      <c r="AHC360" s="339"/>
      <c r="AHD360" s="339"/>
      <c r="AHE360" s="339"/>
      <c r="AHF360" s="339"/>
      <c r="AHG360" s="339"/>
      <c r="AHH360" s="339"/>
      <c r="AHI360" s="339"/>
      <c r="AHJ360" s="339"/>
      <c r="AHK360" s="339"/>
      <c r="AHL360" s="339"/>
      <c r="AHM360" s="339"/>
      <c r="AHN360" s="339"/>
      <c r="AHO360" s="339"/>
      <c r="AHP360" s="339"/>
      <c r="AHQ360" s="339"/>
      <c r="AHR360" s="339"/>
      <c r="AHS360" s="339"/>
      <c r="AHT360" s="339"/>
      <c r="AHU360" s="339"/>
      <c r="AHV360" s="339"/>
      <c r="AHW360" s="339"/>
      <c r="AHX360" s="339"/>
      <c r="AHY360" s="339"/>
      <c r="AHZ360" s="339"/>
      <c r="AIA360" s="339"/>
      <c r="AIB360" s="339"/>
      <c r="AIC360" s="339"/>
      <c r="AID360" s="339"/>
      <c r="AIE360" s="339"/>
      <c r="AIF360" s="339"/>
      <c r="AIG360" s="339"/>
      <c r="AIH360" s="339"/>
      <c r="AII360" s="339"/>
      <c r="AIJ360" s="339"/>
      <c r="AIK360" s="339"/>
      <c r="AIL360" s="339"/>
      <c r="AIM360" s="339"/>
      <c r="AIN360" s="339"/>
      <c r="AIO360" s="339"/>
      <c r="AIP360" s="339"/>
      <c r="AIQ360" s="339"/>
      <c r="AIR360" s="339"/>
      <c r="AIS360" s="339"/>
      <c r="AIT360" s="339"/>
      <c r="AIU360" s="339"/>
      <c r="AIV360" s="339"/>
      <c r="AIW360" s="339"/>
      <c r="AIX360" s="339"/>
      <c r="AIY360" s="339"/>
      <c r="AIZ360" s="339"/>
      <c r="AJA360" s="339"/>
      <c r="AJB360" s="339"/>
      <c r="AJC360" s="339"/>
      <c r="AJD360" s="339"/>
      <c r="AJE360" s="339"/>
      <c r="AJF360" s="339"/>
      <c r="AJG360" s="339"/>
      <c r="AJH360" s="339"/>
      <c r="AJI360" s="339"/>
      <c r="AJJ360" s="339"/>
      <c r="AJK360" s="339"/>
      <c r="AJL360" s="339"/>
      <c r="AJM360" s="339"/>
      <c r="AJN360" s="339"/>
      <c r="AJO360" s="339"/>
      <c r="AJP360" s="339"/>
      <c r="AJQ360" s="339"/>
      <c r="AJR360" s="339"/>
      <c r="AJS360" s="339"/>
      <c r="AJT360" s="339"/>
      <c r="AJU360" s="339"/>
      <c r="AJV360" s="339"/>
      <c r="AJW360" s="339"/>
      <c r="AJX360" s="339"/>
      <c r="AJY360" s="339"/>
      <c r="AJZ360" s="339"/>
      <c r="AKA360" s="339"/>
      <c r="AKB360" s="339"/>
      <c r="AKC360" s="339"/>
      <c r="AKD360" s="339"/>
      <c r="AKE360" s="339"/>
      <c r="AKF360" s="339"/>
      <c r="AKG360" s="339"/>
      <c r="AKH360" s="339"/>
      <c r="AKI360" s="339"/>
      <c r="AKJ360" s="339"/>
      <c r="AKK360" s="339"/>
      <c r="AKL360" s="339"/>
      <c r="AKM360" s="339"/>
      <c r="AKN360" s="339"/>
      <c r="AKO360" s="339"/>
      <c r="AKP360" s="339"/>
      <c r="AKQ360" s="339"/>
      <c r="AKR360" s="339"/>
      <c r="AKS360" s="339"/>
      <c r="AKT360" s="339"/>
      <c r="AKU360" s="339"/>
      <c r="AKV360" s="339"/>
      <c r="AKW360" s="339"/>
      <c r="AKX360" s="339"/>
      <c r="AKY360" s="339"/>
      <c r="AKZ360" s="339"/>
      <c r="ALA360" s="339"/>
      <c r="ALB360" s="339"/>
      <c r="ALC360" s="339"/>
      <c r="ALD360" s="339"/>
      <c r="ALE360" s="339"/>
      <c r="ALF360" s="339"/>
      <c r="ALG360" s="339"/>
      <c r="ALH360" s="339"/>
      <c r="ALI360" s="339"/>
      <c r="ALJ360" s="339"/>
      <c r="ALK360" s="339"/>
      <c r="ALL360" s="339"/>
      <c r="ALM360" s="339"/>
      <c r="ALN360" s="339"/>
      <c r="ALO360" s="339"/>
      <c r="ALP360" s="339"/>
      <c r="ALQ360" s="339"/>
      <c r="ALR360" s="339"/>
      <c r="ALS360" s="339"/>
      <c r="ALT360" s="339"/>
      <c r="ALU360" s="339"/>
      <c r="ALV360" s="339"/>
      <c r="ALW360" s="339"/>
      <c r="ALX360" s="339"/>
      <c r="ALY360" s="339"/>
      <c r="ALZ360" s="339"/>
      <c r="AMA360" s="339"/>
      <c r="AMB360" s="339"/>
      <c r="AMC360" s="339"/>
      <c r="AMD360" s="339"/>
      <c r="AME360" s="339"/>
      <c r="AMF360" s="339"/>
      <c r="AMG360" s="339"/>
      <c r="AMH360" s="339"/>
      <c r="AMI360" s="339"/>
      <c r="AMJ360" s="339"/>
      <c r="AMK360" s="339"/>
      <c r="AML360" s="339"/>
      <c r="AMM360" s="339"/>
      <c r="AMN360" s="339"/>
      <c r="AMO360" s="339"/>
      <c r="AMP360" s="339"/>
      <c r="AMQ360" s="339"/>
      <c r="AMR360" s="339"/>
      <c r="AMS360" s="339"/>
      <c r="AMT360" s="339"/>
      <c r="AMU360" s="339"/>
      <c r="AMV360" s="339"/>
      <c r="AMW360" s="339"/>
      <c r="AMX360" s="339"/>
      <c r="AMY360" s="339"/>
      <c r="AMZ360" s="339"/>
      <c r="ANA360" s="339"/>
      <c r="ANB360" s="339"/>
      <c r="ANC360" s="339"/>
      <c r="AND360" s="339"/>
      <c r="ANE360" s="339"/>
      <c r="ANF360" s="339"/>
      <c r="ANG360" s="339"/>
      <c r="ANH360" s="339"/>
      <c r="ANI360" s="339"/>
      <c r="ANJ360" s="339"/>
      <c r="ANK360" s="339"/>
      <c r="ANL360" s="339"/>
      <c r="ANM360" s="339"/>
      <c r="ANN360" s="339"/>
      <c r="ANO360" s="339"/>
      <c r="ANP360" s="339"/>
      <c r="ANQ360" s="339"/>
      <c r="ANR360" s="339"/>
      <c r="ANS360" s="339"/>
      <c r="ANT360" s="339"/>
      <c r="ANU360" s="339"/>
      <c r="ANV360" s="339"/>
      <c r="ANW360" s="339"/>
      <c r="ANX360" s="339"/>
      <c r="ANY360" s="339"/>
      <c r="ANZ360" s="339"/>
      <c r="AOA360" s="339"/>
      <c r="AOB360" s="339"/>
      <c r="AOC360" s="339"/>
      <c r="AOD360" s="339"/>
      <c r="AOE360" s="339"/>
      <c r="AOF360" s="339"/>
      <c r="AOG360" s="339"/>
      <c r="AOH360" s="339"/>
      <c r="AOI360" s="339"/>
      <c r="AOJ360" s="339"/>
      <c r="AOK360" s="339"/>
      <c r="AOL360" s="339"/>
      <c r="AOM360" s="339"/>
      <c r="AON360" s="339"/>
      <c r="AOO360" s="339"/>
      <c r="AOP360" s="339"/>
      <c r="AOQ360" s="339"/>
      <c r="AOR360" s="339"/>
      <c r="AOS360" s="339"/>
      <c r="AOT360" s="339"/>
      <c r="AOU360" s="339"/>
      <c r="AOV360" s="339"/>
      <c r="AOW360" s="339"/>
      <c r="AOX360" s="339"/>
      <c r="AOY360" s="339"/>
      <c r="AOZ360" s="339"/>
      <c r="APA360" s="339"/>
      <c r="APB360" s="339"/>
      <c r="APC360" s="339"/>
      <c r="APD360" s="339"/>
      <c r="APE360" s="339"/>
      <c r="APF360" s="339"/>
      <c r="APG360" s="339"/>
      <c r="APH360" s="339"/>
      <c r="API360" s="339"/>
      <c r="APJ360" s="339"/>
      <c r="APK360" s="339"/>
      <c r="APL360" s="339"/>
      <c r="APM360" s="339"/>
      <c r="APN360" s="339"/>
      <c r="APO360" s="339"/>
      <c r="APP360" s="339"/>
      <c r="APQ360" s="339"/>
      <c r="APR360" s="339"/>
      <c r="APS360" s="339"/>
      <c r="APT360" s="339"/>
      <c r="APU360" s="339"/>
      <c r="APV360" s="339"/>
      <c r="APW360" s="339"/>
      <c r="APX360" s="339"/>
      <c r="APY360" s="339"/>
      <c r="APZ360" s="339"/>
      <c r="AQA360" s="339"/>
      <c r="AQB360" s="339"/>
      <c r="AQC360" s="339"/>
      <c r="AQD360" s="339"/>
      <c r="AQE360" s="339"/>
      <c r="AQF360" s="339"/>
      <c r="AQG360" s="339"/>
      <c r="AQH360" s="339"/>
      <c r="AQI360" s="339"/>
      <c r="AQJ360" s="339"/>
      <c r="AQK360" s="339"/>
      <c r="AQL360" s="339"/>
      <c r="AQM360" s="339"/>
      <c r="AQN360" s="339"/>
      <c r="AQO360" s="339"/>
      <c r="AQP360" s="339"/>
      <c r="AQQ360" s="339"/>
      <c r="AQR360" s="339"/>
      <c r="AQS360" s="339"/>
      <c r="AQT360" s="339"/>
      <c r="AQU360" s="339"/>
      <c r="AQV360" s="339"/>
      <c r="AQW360" s="339"/>
      <c r="AQX360" s="339"/>
      <c r="AQY360" s="339"/>
      <c r="AQZ360" s="339"/>
      <c r="ARA360" s="339"/>
      <c r="ARB360" s="339"/>
      <c r="ARC360" s="339"/>
      <c r="ARD360" s="339"/>
      <c r="ARE360" s="339"/>
      <c r="ARF360" s="339"/>
      <c r="ARG360" s="339"/>
      <c r="ARH360" s="339"/>
      <c r="ARI360" s="339"/>
      <c r="ARJ360" s="339"/>
      <c r="ARK360" s="339"/>
      <c r="ARL360" s="339"/>
      <c r="ARM360" s="339"/>
      <c r="ARN360" s="339"/>
      <c r="ARO360" s="339"/>
      <c r="ARP360" s="339"/>
      <c r="ARQ360" s="339"/>
      <c r="ARR360" s="339"/>
      <c r="ARS360" s="339"/>
      <c r="ART360" s="339"/>
      <c r="ARU360" s="339"/>
      <c r="ARV360" s="339"/>
      <c r="ARW360" s="339"/>
      <c r="ARX360" s="339"/>
      <c r="ARY360" s="339"/>
      <c r="ARZ360" s="339"/>
      <c r="ASA360" s="339"/>
      <c r="ASB360" s="339"/>
      <c r="ASC360" s="339"/>
      <c r="ASD360" s="339"/>
      <c r="ASE360" s="339"/>
      <c r="ASF360" s="339"/>
      <c r="ASG360" s="339"/>
      <c r="ASH360" s="339"/>
      <c r="ASI360" s="339"/>
      <c r="ASJ360" s="339"/>
      <c r="ASK360" s="339"/>
      <c r="ASL360" s="339"/>
      <c r="ASM360" s="339"/>
      <c r="ASN360" s="339"/>
      <c r="ASO360" s="339"/>
      <c r="ASP360" s="339"/>
      <c r="ASQ360" s="339"/>
      <c r="ASR360" s="339"/>
      <c r="ASS360" s="339"/>
      <c r="AST360" s="339"/>
      <c r="ASU360" s="339"/>
      <c r="ASV360" s="339"/>
      <c r="ASW360" s="339"/>
      <c r="ASX360" s="339"/>
      <c r="ASY360" s="339"/>
      <c r="ASZ360" s="339"/>
      <c r="ATA360" s="339"/>
      <c r="ATB360" s="339"/>
      <c r="ATC360" s="339"/>
      <c r="ATD360" s="339"/>
      <c r="ATE360" s="339"/>
      <c r="ATF360" s="339"/>
      <c r="ATG360" s="339"/>
      <c r="ATH360" s="339"/>
      <c r="ATI360" s="339"/>
      <c r="ATJ360" s="339"/>
      <c r="ATK360" s="339"/>
      <c r="ATL360" s="339"/>
      <c r="ATM360" s="339"/>
      <c r="ATN360" s="339"/>
      <c r="ATO360" s="339"/>
      <c r="ATP360" s="339"/>
      <c r="ATQ360" s="339"/>
      <c r="ATR360" s="339"/>
      <c r="ATS360" s="339"/>
      <c r="ATT360" s="339"/>
      <c r="ATU360" s="339"/>
      <c r="ATV360" s="339"/>
      <c r="ATW360" s="339"/>
      <c r="ATX360" s="339"/>
      <c r="ATY360" s="339"/>
      <c r="ATZ360" s="339"/>
      <c r="AUA360" s="339"/>
      <c r="AUB360" s="339"/>
      <c r="AUC360" s="339"/>
      <c r="AUD360" s="339"/>
      <c r="AUE360" s="339"/>
      <c r="AUF360" s="339"/>
      <c r="AUG360" s="339"/>
      <c r="AUH360" s="339"/>
      <c r="AUI360" s="339"/>
      <c r="AUJ360" s="339"/>
      <c r="AUK360" s="339"/>
      <c r="AUL360" s="339"/>
      <c r="AUM360" s="339"/>
      <c r="AUN360" s="339"/>
      <c r="AUO360" s="339"/>
      <c r="AUP360" s="339"/>
      <c r="AUQ360" s="339"/>
      <c r="AUR360" s="339"/>
      <c r="AUS360" s="339"/>
      <c r="AUT360" s="339"/>
      <c r="AUU360" s="339"/>
      <c r="AUV360" s="339"/>
      <c r="AUW360" s="339"/>
      <c r="AUX360" s="339"/>
      <c r="AUY360" s="339"/>
      <c r="AUZ360" s="339"/>
      <c r="AVA360" s="339"/>
      <c r="AVB360" s="339"/>
      <c r="AVC360" s="339"/>
      <c r="AVD360" s="339"/>
      <c r="AVE360" s="339"/>
      <c r="AVF360" s="339"/>
      <c r="AVG360" s="339"/>
      <c r="AVH360" s="339"/>
      <c r="AVI360" s="339"/>
      <c r="AVJ360" s="339"/>
      <c r="AVK360" s="339"/>
      <c r="AVL360" s="339"/>
      <c r="AVM360" s="339"/>
      <c r="AVN360" s="339"/>
      <c r="AVO360" s="339"/>
      <c r="AVP360" s="339"/>
      <c r="AVQ360" s="339"/>
      <c r="AVR360" s="339"/>
      <c r="AVS360" s="339"/>
      <c r="AVT360" s="339"/>
      <c r="AVU360" s="339"/>
      <c r="AVV360" s="339"/>
      <c r="AVW360" s="339"/>
      <c r="AVX360" s="339"/>
      <c r="AVY360" s="339"/>
      <c r="AVZ360" s="339"/>
      <c r="AWA360" s="339"/>
      <c r="AWB360" s="339"/>
      <c r="AWC360" s="339"/>
      <c r="AWD360" s="339"/>
      <c r="AWE360" s="339"/>
      <c r="AWF360" s="339"/>
      <c r="AWG360" s="339"/>
      <c r="AWH360" s="339"/>
      <c r="AWI360" s="339"/>
      <c r="AWJ360" s="339"/>
      <c r="AWK360" s="339"/>
      <c r="AWL360" s="339"/>
      <c r="AWM360" s="339"/>
      <c r="AWN360" s="339"/>
      <c r="AWO360" s="339"/>
      <c r="AWP360" s="339"/>
      <c r="AWQ360" s="339"/>
      <c r="AWR360" s="339"/>
      <c r="AWS360" s="339"/>
      <c r="AWT360" s="339"/>
      <c r="AWU360" s="339"/>
      <c r="AWV360" s="339"/>
      <c r="AWW360" s="339"/>
      <c r="AWX360" s="339"/>
      <c r="AWY360" s="339"/>
      <c r="AWZ360" s="339"/>
      <c r="AXA360" s="339"/>
      <c r="AXB360" s="339"/>
      <c r="AXC360" s="339"/>
      <c r="AXD360" s="339"/>
      <c r="AXE360" s="339"/>
      <c r="AXF360" s="339"/>
      <c r="AXG360" s="339"/>
      <c r="AXH360" s="339"/>
      <c r="AXI360" s="339"/>
      <c r="AXJ360" s="339"/>
      <c r="AXK360" s="339"/>
      <c r="AXL360" s="339"/>
      <c r="AXM360" s="339"/>
      <c r="AXN360" s="339"/>
      <c r="AXO360" s="339"/>
      <c r="AXP360" s="339"/>
      <c r="AXQ360" s="339"/>
      <c r="AXR360" s="339"/>
      <c r="AXS360" s="339"/>
      <c r="AXT360" s="339"/>
      <c r="AXU360" s="339"/>
      <c r="AXV360" s="339"/>
      <c r="AXW360" s="339"/>
      <c r="AXX360" s="339"/>
      <c r="AXY360" s="339"/>
      <c r="AXZ360" s="339"/>
      <c r="AYA360" s="339"/>
      <c r="AYB360" s="339"/>
      <c r="AYC360" s="339"/>
      <c r="AYD360" s="339"/>
      <c r="AYE360" s="339"/>
      <c r="AYF360" s="339"/>
      <c r="AYG360" s="339"/>
      <c r="AYH360" s="339"/>
      <c r="AYI360" s="339"/>
      <c r="AYJ360" s="339"/>
      <c r="AYK360" s="339"/>
      <c r="AYL360" s="339"/>
      <c r="AYM360" s="339"/>
      <c r="AYN360" s="339"/>
      <c r="AYO360" s="339"/>
      <c r="AYP360" s="339"/>
      <c r="AYQ360" s="339"/>
      <c r="AYR360" s="339"/>
      <c r="AYS360" s="339"/>
      <c r="AYT360" s="339"/>
      <c r="AYU360" s="339"/>
      <c r="AYV360" s="339"/>
      <c r="AYW360" s="339"/>
      <c r="AYX360" s="339"/>
      <c r="AYY360" s="339"/>
      <c r="AYZ360" s="339"/>
      <c r="AZA360" s="339"/>
      <c r="AZB360" s="339"/>
      <c r="AZC360" s="339"/>
      <c r="AZD360" s="339"/>
      <c r="AZE360" s="339"/>
      <c r="AZF360" s="339"/>
      <c r="AZG360" s="339"/>
      <c r="AZH360" s="339"/>
      <c r="AZI360" s="339"/>
      <c r="AZJ360" s="339"/>
      <c r="AZK360" s="339"/>
      <c r="AZL360" s="339"/>
      <c r="AZM360" s="339"/>
      <c r="AZN360" s="339"/>
      <c r="AZO360" s="339"/>
      <c r="AZP360" s="339"/>
      <c r="AZQ360" s="339"/>
      <c r="AZR360" s="339"/>
      <c r="AZS360" s="339"/>
      <c r="AZT360" s="339"/>
      <c r="AZU360" s="339"/>
      <c r="AZV360" s="339"/>
      <c r="AZW360" s="339"/>
      <c r="AZX360" s="339"/>
      <c r="AZY360" s="339"/>
      <c r="AZZ360" s="339"/>
      <c r="BAA360" s="339"/>
      <c r="BAB360" s="339"/>
      <c r="BAC360" s="339"/>
      <c r="BAD360" s="339"/>
      <c r="BAE360" s="339"/>
      <c r="BAF360" s="339"/>
      <c r="BAG360" s="339"/>
      <c r="BAH360" s="339"/>
      <c r="BAI360" s="339"/>
      <c r="BAJ360" s="339"/>
      <c r="BAK360" s="339"/>
      <c r="BAL360" s="339"/>
      <c r="BAM360" s="339"/>
      <c r="BAN360" s="339"/>
      <c r="BAO360" s="339"/>
      <c r="BAP360" s="339"/>
      <c r="BAQ360" s="339"/>
      <c r="BAR360" s="339"/>
      <c r="BAS360" s="339"/>
      <c r="BAT360" s="339"/>
      <c r="BAU360" s="339"/>
      <c r="BAV360" s="339"/>
      <c r="BAW360" s="339"/>
      <c r="BAX360" s="339"/>
      <c r="BAY360" s="339"/>
      <c r="BAZ360" s="339"/>
      <c r="BBA360" s="339"/>
      <c r="BBB360" s="339"/>
      <c r="BBC360" s="339"/>
      <c r="BBD360" s="339"/>
      <c r="BBE360" s="339"/>
      <c r="BBF360" s="339"/>
      <c r="BBG360" s="339"/>
      <c r="BBH360" s="339"/>
      <c r="BBI360" s="339"/>
      <c r="BBJ360" s="339"/>
      <c r="BBK360" s="339"/>
      <c r="BBL360" s="339"/>
      <c r="BBM360" s="339"/>
      <c r="BBN360" s="339"/>
      <c r="BBO360" s="339"/>
      <c r="BBP360" s="339"/>
      <c r="BBQ360" s="339"/>
      <c r="BBR360" s="339"/>
      <c r="BBS360" s="339"/>
      <c r="BBT360" s="339"/>
      <c r="BBU360" s="339"/>
      <c r="BBV360" s="339"/>
      <c r="BBW360" s="339"/>
      <c r="BBX360" s="339"/>
      <c r="BBY360" s="339"/>
      <c r="BBZ360" s="339"/>
      <c r="BCA360" s="339"/>
      <c r="BCB360" s="339"/>
      <c r="BCC360" s="339"/>
      <c r="BCD360" s="339"/>
      <c r="BCE360" s="339"/>
      <c r="BCF360" s="339"/>
      <c r="BCG360" s="339"/>
      <c r="BCH360" s="339"/>
      <c r="BCI360" s="339"/>
      <c r="BCJ360" s="339"/>
      <c r="BCK360" s="339"/>
      <c r="BCL360" s="339"/>
      <c r="BCM360" s="339"/>
      <c r="BCN360" s="339"/>
      <c r="BCO360" s="339"/>
      <c r="BCP360" s="339"/>
      <c r="BCQ360" s="339"/>
      <c r="BCR360" s="339"/>
      <c r="BCS360" s="339"/>
      <c r="BCT360" s="339"/>
      <c r="BCU360" s="339"/>
      <c r="BCV360" s="339"/>
      <c r="BCW360" s="339"/>
      <c r="BCX360" s="339"/>
      <c r="BCY360" s="339"/>
      <c r="BCZ360" s="339"/>
      <c r="BDA360" s="339"/>
      <c r="BDB360" s="339"/>
      <c r="BDC360" s="339"/>
      <c r="BDD360" s="339"/>
      <c r="BDE360" s="339"/>
      <c r="BDF360" s="339"/>
      <c r="BDG360" s="339"/>
      <c r="BDH360" s="339"/>
      <c r="BDI360" s="339"/>
      <c r="BDJ360" s="339"/>
      <c r="BDK360" s="339"/>
      <c r="BDL360" s="339"/>
      <c r="BDM360" s="339"/>
      <c r="BDN360" s="339"/>
      <c r="BDO360" s="339"/>
      <c r="BDP360" s="339"/>
      <c r="BDQ360" s="339"/>
      <c r="BDR360" s="339"/>
      <c r="BDS360" s="339"/>
      <c r="BDT360" s="339"/>
      <c r="BDU360" s="339"/>
      <c r="BDV360" s="339"/>
      <c r="BDW360" s="339"/>
      <c r="BDX360" s="339"/>
      <c r="BDY360" s="339"/>
      <c r="BDZ360" s="339"/>
      <c r="BEA360" s="339"/>
      <c r="BEB360" s="339"/>
      <c r="BEC360" s="339"/>
      <c r="BED360" s="339"/>
      <c r="BEE360" s="339"/>
      <c r="BEF360" s="339"/>
      <c r="BEG360" s="339"/>
      <c r="BEH360" s="339"/>
      <c r="BEI360" s="339"/>
      <c r="BEJ360" s="339"/>
      <c r="BEK360" s="339"/>
      <c r="BEL360" s="339"/>
      <c r="BEM360" s="339"/>
      <c r="BEN360" s="339"/>
      <c r="BEO360" s="339"/>
      <c r="BEP360" s="339"/>
      <c r="BEQ360" s="339"/>
      <c r="BER360" s="339"/>
      <c r="BES360" s="339"/>
      <c r="BET360" s="339"/>
      <c r="BEU360" s="339"/>
      <c r="BEV360" s="339"/>
      <c r="BEW360" s="339"/>
      <c r="BEX360" s="339"/>
      <c r="BEY360" s="339"/>
      <c r="BEZ360" s="339"/>
      <c r="BFA360" s="339"/>
      <c r="BFB360" s="339"/>
      <c r="BFC360" s="339"/>
      <c r="BFD360" s="339"/>
      <c r="BFE360" s="339"/>
      <c r="BFF360" s="339"/>
      <c r="BFG360" s="339"/>
      <c r="BFH360" s="339"/>
      <c r="BFI360" s="339"/>
      <c r="BFJ360" s="339"/>
      <c r="BFK360" s="339"/>
      <c r="BFL360" s="339"/>
      <c r="BFM360" s="339"/>
      <c r="BFN360" s="339"/>
      <c r="BFO360" s="339"/>
      <c r="BFP360" s="339"/>
      <c r="BFQ360" s="339"/>
      <c r="BFR360" s="339"/>
      <c r="BFS360" s="339"/>
      <c r="BFT360" s="339"/>
      <c r="BFU360" s="339"/>
      <c r="BFV360" s="339"/>
      <c r="BFW360" s="339"/>
      <c r="BFX360" s="339"/>
      <c r="BFY360" s="339"/>
      <c r="BFZ360" s="339"/>
      <c r="BGA360" s="339"/>
      <c r="BGB360" s="339"/>
      <c r="BGC360" s="339"/>
      <c r="BGD360" s="339"/>
      <c r="BGE360" s="339"/>
      <c r="BGF360" s="339"/>
      <c r="BGG360" s="339"/>
      <c r="BGH360" s="339"/>
      <c r="BGI360" s="339"/>
      <c r="BGJ360" s="339"/>
      <c r="BGK360" s="339"/>
      <c r="BGL360" s="339"/>
      <c r="BGM360" s="339"/>
      <c r="BGN360" s="339"/>
      <c r="BGO360" s="339"/>
      <c r="BGP360" s="339"/>
      <c r="BGQ360" s="339"/>
      <c r="BGR360" s="339"/>
      <c r="BGS360" s="339"/>
      <c r="BGT360" s="339"/>
      <c r="BGU360" s="339"/>
      <c r="BGV360" s="339"/>
      <c r="BGW360" s="339"/>
      <c r="BGX360" s="339"/>
      <c r="BGY360" s="339"/>
      <c r="BGZ360" s="339"/>
      <c r="BHA360" s="339"/>
      <c r="BHB360" s="339"/>
      <c r="BHC360" s="339"/>
      <c r="BHD360" s="339"/>
      <c r="BHE360" s="339"/>
      <c r="BHF360" s="339"/>
      <c r="BHG360" s="339"/>
      <c r="BHH360" s="339"/>
      <c r="BHI360" s="339"/>
      <c r="BHJ360" s="339"/>
      <c r="BHK360" s="339"/>
      <c r="BHL360" s="339"/>
      <c r="BHM360" s="339"/>
      <c r="BHN360" s="339"/>
      <c r="BHO360" s="339"/>
      <c r="BHP360" s="339"/>
      <c r="BHQ360" s="339"/>
      <c r="BHR360" s="339"/>
      <c r="BHS360" s="339"/>
      <c r="BHT360" s="339"/>
      <c r="BHU360" s="339"/>
      <c r="BHV360" s="339"/>
      <c r="BHW360" s="339"/>
      <c r="BHX360" s="339"/>
      <c r="BHY360" s="339"/>
      <c r="BHZ360" s="339"/>
      <c r="BIA360" s="339"/>
      <c r="BIB360" s="339"/>
      <c r="BIC360" s="339"/>
      <c r="BID360" s="339"/>
      <c r="BIE360" s="339"/>
      <c r="BIF360" s="339"/>
      <c r="BIG360" s="339"/>
      <c r="BIH360" s="339"/>
      <c r="BII360" s="339"/>
      <c r="BIJ360" s="339"/>
      <c r="BIK360" s="339"/>
      <c r="BIL360" s="339"/>
      <c r="BIM360" s="339"/>
      <c r="BIN360" s="339"/>
      <c r="BIO360" s="339"/>
      <c r="BIP360" s="339"/>
      <c r="BIQ360" s="339"/>
      <c r="BIR360" s="339"/>
      <c r="BIS360" s="339"/>
      <c r="BIT360" s="339"/>
      <c r="BIU360" s="339"/>
      <c r="BIV360" s="339"/>
      <c r="BIW360" s="339"/>
      <c r="BIX360" s="339"/>
      <c r="BIY360" s="339"/>
      <c r="BIZ360" s="339"/>
      <c r="BJA360" s="339"/>
      <c r="BJB360" s="339"/>
      <c r="BJC360" s="339"/>
      <c r="BJD360" s="339"/>
      <c r="BJE360" s="339"/>
      <c r="BJF360" s="339"/>
      <c r="BJG360" s="339"/>
      <c r="BJH360" s="339"/>
      <c r="BJI360" s="339"/>
      <c r="BJJ360" s="339"/>
      <c r="BJK360" s="339"/>
      <c r="BJL360" s="339"/>
      <c r="BJM360" s="339"/>
      <c r="BJN360" s="339"/>
      <c r="BJO360" s="339"/>
      <c r="BJP360" s="339"/>
      <c r="BJQ360" s="339"/>
      <c r="BJR360" s="339"/>
      <c r="BJS360" s="339"/>
      <c r="BJT360" s="339"/>
      <c r="BJU360" s="339"/>
      <c r="BJV360" s="339"/>
      <c r="BJW360" s="339"/>
      <c r="BJX360" s="339"/>
      <c r="BJY360" s="339"/>
      <c r="BJZ360" s="339"/>
      <c r="BKA360" s="339"/>
      <c r="BKB360" s="339"/>
      <c r="BKC360" s="339"/>
      <c r="BKD360" s="339"/>
      <c r="BKE360" s="339"/>
      <c r="BKF360" s="339"/>
      <c r="BKG360" s="339"/>
      <c r="BKH360" s="339"/>
      <c r="BKI360" s="339"/>
      <c r="BKJ360" s="339"/>
      <c r="BKK360" s="339"/>
      <c r="BKL360" s="339"/>
      <c r="BKM360" s="339"/>
      <c r="BKN360" s="339"/>
      <c r="BKO360" s="339"/>
      <c r="BKP360" s="339"/>
      <c r="BKQ360" s="339"/>
      <c r="BKR360" s="339"/>
      <c r="BKS360" s="339"/>
      <c r="BKT360" s="339"/>
      <c r="BKU360" s="339"/>
      <c r="BKV360" s="339"/>
      <c r="BKW360" s="339"/>
      <c r="BKX360" s="339"/>
      <c r="BKY360" s="339"/>
      <c r="BKZ360" s="339"/>
      <c r="BLA360" s="339"/>
      <c r="BLB360" s="339"/>
      <c r="BLC360" s="339"/>
      <c r="BLD360" s="339"/>
      <c r="BLE360" s="339"/>
      <c r="BLF360" s="339"/>
      <c r="BLG360" s="339"/>
      <c r="BLH360" s="339"/>
      <c r="BLI360" s="339"/>
      <c r="BLJ360" s="339"/>
      <c r="BLK360" s="339"/>
      <c r="BLL360" s="339"/>
      <c r="BLM360" s="339"/>
      <c r="BLN360" s="339"/>
      <c r="BLO360" s="339"/>
      <c r="BLP360" s="339"/>
      <c r="BLQ360" s="339"/>
      <c r="BLR360" s="339"/>
      <c r="BLS360" s="339"/>
      <c r="BLT360" s="339"/>
      <c r="BLU360" s="339"/>
      <c r="BLV360" s="339"/>
      <c r="BLW360" s="339"/>
      <c r="BLX360" s="339"/>
      <c r="BLY360" s="339"/>
      <c r="BLZ360" s="339"/>
      <c r="BMA360" s="339"/>
      <c r="BMB360" s="339"/>
      <c r="BMC360" s="339"/>
      <c r="BMD360" s="339"/>
      <c r="BME360" s="339"/>
      <c r="BMF360" s="339"/>
      <c r="BMG360" s="339"/>
      <c r="BMH360" s="339"/>
      <c r="BMI360" s="339"/>
      <c r="BMJ360" s="339"/>
      <c r="BMK360" s="339"/>
      <c r="BML360" s="339"/>
      <c r="BMM360" s="339"/>
      <c r="BMN360" s="339"/>
      <c r="BMO360" s="339"/>
      <c r="BMP360" s="339"/>
      <c r="BMQ360" s="339"/>
      <c r="BMR360" s="339"/>
      <c r="BMS360" s="339"/>
      <c r="BMT360" s="339"/>
      <c r="BMU360" s="339"/>
      <c r="BMV360" s="339"/>
      <c r="BMW360" s="339"/>
      <c r="BMX360" s="339"/>
      <c r="BMY360" s="339"/>
      <c r="BMZ360" s="339"/>
      <c r="BNA360" s="339"/>
      <c r="BNB360" s="339"/>
      <c r="BNC360" s="339"/>
      <c r="BND360" s="339"/>
      <c r="BNE360" s="339"/>
      <c r="BNF360" s="339"/>
      <c r="BNG360" s="339"/>
      <c r="BNH360" s="339"/>
      <c r="BNI360" s="339"/>
      <c r="BNJ360" s="339"/>
      <c r="BNK360" s="339"/>
      <c r="BNL360" s="339"/>
      <c r="BNM360" s="339"/>
      <c r="BNN360" s="339"/>
      <c r="BNO360" s="339"/>
      <c r="BNP360" s="339"/>
      <c r="BNQ360" s="339"/>
      <c r="BNR360" s="339"/>
      <c r="BNS360" s="339"/>
      <c r="BNT360" s="339"/>
      <c r="BNU360" s="339"/>
      <c r="BNV360" s="339"/>
      <c r="BNW360" s="339"/>
      <c r="BNX360" s="339"/>
      <c r="BNY360" s="339"/>
      <c r="BNZ360" s="339"/>
      <c r="BOA360" s="339"/>
      <c r="BOB360" s="339"/>
      <c r="BOC360" s="339"/>
      <c r="BOD360" s="339"/>
      <c r="BOE360" s="339"/>
      <c r="BOF360" s="339"/>
      <c r="BOG360" s="339"/>
      <c r="BOH360" s="339"/>
      <c r="BOI360" s="339"/>
      <c r="BOJ360" s="339"/>
      <c r="BOK360" s="339"/>
      <c r="BOL360" s="339"/>
      <c r="BOM360" s="339"/>
      <c r="BON360" s="339"/>
      <c r="BOO360" s="339"/>
      <c r="BOP360" s="339"/>
      <c r="BOQ360" s="339"/>
      <c r="BOR360" s="339"/>
      <c r="BOS360" s="339"/>
      <c r="BOT360" s="339"/>
      <c r="BOU360" s="339"/>
      <c r="BOV360" s="339"/>
    </row>
    <row r="361" spans="1:1764" s="41" customFormat="1" ht="66" customHeight="1">
      <c r="A361" s="25" t="s">
        <v>617</v>
      </c>
      <c r="B361" s="158" t="s">
        <v>618</v>
      </c>
      <c r="C361" s="177" t="s">
        <v>985</v>
      </c>
      <c r="D361" s="177" t="s">
        <v>986</v>
      </c>
      <c r="E361" s="27" t="s">
        <v>1287</v>
      </c>
      <c r="F361" s="145" t="s">
        <v>1259</v>
      </c>
      <c r="G361" s="27" t="s">
        <v>22</v>
      </c>
      <c r="H361" s="27" t="s">
        <v>23</v>
      </c>
      <c r="I361" s="194" t="s">
        <v>24</v>
      </c>
      <c r="J361" s="460">
        <f t="shared" si="9"/>
        <v>131000</v>
      </c>
      <c r="K361" s="460">
        <v>131000</v>
      </c>
      <c r="L361" s="459"/>
      <c r="M361" s="327"/>
      <c r="N361" s="327"/>
      <c r="O361" s="327"/>
      <c r="P361" s="327"/>
      <c r="Q361" s="327"/>
      <c r="R361" s="327"/>
      <c r="S361" s="327"/>
      <c r="T361" s="327"/>
      <c r="U361" s="327"/>
      <c r="V361" s="340"/>
      <c r="W361" s="340"/>
      <c r="X361" s="340"/>
      <c r="Y361" s="340"/>
      <c r="Z361" s="340"/>
      <c r="AA361" s="340"/>
      <c r="AB361" s="340"/>
      <c r="AC361" s="340"/>
      <c r="AD361" s="340"/>
      <c r="AE361" s="340"/>
      <c r="AF361" s="340"/>
      <c r="AG361" s="340"/>
      <c r="AH361" s="340"/>
      <c r="AI361" s="340"/>
      <c r="AJ361" s="340"/>
      <c r="AK361" s="340"/>
      <c r="AL361" s="340"/>
      <c r="AM361" s="340"/>
      <c r="AN361" s="340"/>
      <c r="AO361" s="340"/>
      <c r="AP361" s="340"/>
      <c r="AQ361" s="340"/>
      <c r="AR361" s="340"/>
      <c r="AS361" s="340"/>
      <c r="AT361" s="340"/>
      <c r="AU361" s="340"/>
      <c r="AV361" s="340"/>
      <c r="AW361" s="340"/>
      <c r="AX361" s="340"/>
      <c r="AY361" s="340"/>
      <c r="AZ361" s="340"/>
      <c r="BA361" s="340"/>
      <c r="BB361" s="340"/>
      <c r="BC361" s="340"/>
      <c r="BD361" s="340"/>
      <c r="BE361" s="340"/>
      <c r="BF361" s="340"/>
      <c r="BG361" s="340"/>
      <c r="BH361" s="340"/>
      <c r="BI361" s="340"/>
      <c r="BJ361" s="340"/>
      <c r="BK361" s="340"/>
      <c r="BL361" s="340"/>
      <c r="BM361" s="340"/>
      <c r="BN361" s="340"/>
      <c r="BO361" s="340"/>
      <c r="BP361" s="340"/>
      <c r="BQ361" s="340"/>
      <c r="BR361" s="340"/>
      <c r="BS361" s="340"/>
      <c r="BT361" s="340"/>
      <c r="BU361" s="340"/>
      <c r="BV361" s="340"/>
      <c r="BW361" s="340"/>
      <c r="BX361" s="340"/>
      <c r="BY361" s="340"/>
      <c r="BZ361" s="340"/>
      <c r="CA361" s="340"/>
      <c r="CB361" s="340"/>
      <c r="CC361" s="340"/>
      <c r="CD361" s="340"/>
      <c r="CE361" s="340"/>
      <c r="CF361" s="340"/>
      <c r="CG361" s="340"/>
      <c r="CH361" s="340"/>
      <c r="CI361" s="340"/>
      <c r="CJ361" s="340"/>
      <c r="CK361" s="340"/>
      <c r="CL361" s="340"/>
      <c r="CM361" s="340"/>
      <c r="CN361" s="340"/>
      <c r="CO361" s="340"/>
      <c r="CP361" s="340"/>
      <c r="CQ361" s="340"/>
      <c r="CR361" s="340"/>
      <c r="CS361" s="340"/>
      <c r="CT361" s="340"/>
      <c r="CU361" s="340"/>
      <c r="CV361" s="340"/>
      <c r="CW361" s="340"/>
      <c r="CX361" s="340"/>
      <c r="CY361" s="340"/>
      <c r="CZ361" s="340"/>
      <c r="DA361" s="340"/>
      <c r="DB361" s="340"/>
      <c r="DC361" s="340"/>
      <c r="DD361" s="340"/>
      <c r="DE361" s="340"/>
      <c r="DF361" s="340"/>
      <c r="DG361" s="340"/>
      <c r="DH361" s="340"/>
      <c r="DI361" s="340"/>
      <c r="DJ361" s="340"/>
      <c r="DK361" s="340"/>
      <c r="DL361" s="340"/>
      <c r="DM361" s="340"/>
      <c r="DN361" s="340"/>
      <c r="DO361" s="340"/>
      <c r="DP361" s="340"/>
      <c r="DQ361" s="340"/>
      <c r="DR361" s="340"/>
      <c r="DS361" s="340"/>
      <c r="DT361" s="340"/>
      <c r="DU361" s="340"/>
      <c r="DV361" s="340"/>
      <c r="DW361" s="340"/>
      <c r="DX361" s="340"/>
      <c r="DY361" s="340"/>
      <c r="DZ361" s="340"/>
      <c r="EA361" s="340"/>
      <c r="EB361" s="340"/>
      <c r="EC361" s="340"/>
      <c r="ED361" s="340"/>
      <c r="EE361" s="340"/>
      <c r="EF361" s="340"/>
      <c r="EG361" s="340"/>
      <c r="EH361" s="340"/>
      <c r="EI361" s="340"/>
      <c r="EJ361" s="340"/>
      <c r="EK361" s="340"/>
      <c r="EL361" s="340"/>
      <c r="EM361" s="340"/>
      <c r="EN361" s="340"/>
      <c r="EO361" s="340"/>
      <c r="EP361" s="340"/>
      <c r="EQ361" s="340"/>
      <c r="ER361" s="340"/>
      <c r="ES361" s="340"/>
      <c r="ET361" s="340"/>
      <c r="EU361" s="340"/>
      <c r="EV361" s="340"/>
      <c r="EW361" s="340"/>
      <c r="EX361" s="340"/>
      <c r="EY361" s="340"/>
      <c r="EZ361" s="340"/>
      <c r="FA361" s="340"/>
      <c r="FB361" s="340"/>
      <c r="FC361" s="340"/>
      <c r="FD361" s="340"/>
      <c r="FE361" s="340"/>
      <c r="FF361" s="340"/>
      <c r="FG361" s="340"/>
      <c r="FH361" s="340"/>
      <c r="FI361" s="340"/>
      <c r="FJ361" s="340"/>
      <c r="FK361" s="340"/>
      <c r="FL361" s="340"/>
      <c r="FM361" s="340"/>
      <c r="FN361" s="340"/>
      <c r="FO361" s="340"/>
      <c r="FP361" s="340"/>
      <c r="FQ361" s="340"/>
      <c r="FR361" s="340"/>
      <c r="FS361" s="340"/>
      <c r="FT361" s="340"/>
      <c r="FU361" s="340"/>
      <c r="FV361" s="340"/>
      <c r="FW361" s="340"/>
      <c r="FX361" s="340"/>
      <c r="FY361" s="340"/>
      <c r="FZ361" s="340"/>
      <c r="GA361" s="340"/>
      <c r="GB361" s="340"/>
      <c r="GC361" s="340"/>
      <c r="GD361" s="340"/>
      <c r="GE361" s="340"/>
      <c r="GF361" s="340"/>
      <c r="GG361" s="340"/>
      <c r="GH361" s="340"/>
      <c r="GI361" s="340"/>
      <c r="GJ361" s="340"/>
      <c r="GK361" s="340"/>
      <c r="GL361" s="340"/>
      <c r="GM361" s="340"/>
      <c r="GN361" s="340"/>
      <c r="GO361" s="340"/>
      <c r="GP361" s="340"/>
      <c r="GQ361" s="340"/>
      <c r="GR361" s="340"/>
      <c r="GS361" s="340"/>
      <c r="GT361" s="340"/>
      <c r="GU361" s="340"/>
      <c r="GV361" s="340"/>
      <c r="GW361" s="340"/>
      <c r="GX361" s="340"/>
      <c r="GY361" s="340"/>
      <c r="GZ361" s="340"/>
      <c r="HA361" s="340"/>
      <c r="HB361" s="340"/>
      <c r="HC361" s="340"/>
      <c r="HD361" s="340"/>
      <c r="HE361" s="340"/>
      <c r="HF361" s="340"/>
      <c r="HG361" s="340"/>
      <c r="HH361" s="340"/>
      <c r="HI361" s="340"/>
      <c r="HJ361" s="340"/>
      <c r="HK361" s="340"/>
      <c r="HL361" s="340"/>
      <c r="HM361" s="340"/>
      <c r="HN361" s="340"/>
      <c r="HO361" s="340"/>
      <c r="HP361" s="340"/>
      <c r="HQ361" s="340"/>
      <c r="HR361" s="340"/>
      <c r="HS361" s="340"/>
      <c r="HT361" s="340"/>
      <c r="HU361" s="340"/>
      <c r="HV361" s="340"/>
      <c r="HW361" s="340"/>
      <c r="HX361" s="340"/>
      <c r="HY361" s="340"/>
      <c r="HZ361" s="340"/>
      <c r="IA361" s="340"/>
      <c r="IB361" s="340"/>
      <c r="IC361" s="340"/>
      <c r="ID361" s="340"/>
      <c r="IE361" s="340"/>
      <c r="IF361" s="340"/>
      <c r="IG361" s="340"/>
      <c r="IH361" s="340"/>
      <c r="II361" s="340"/>
      <c r="IJ361" s="340"/>
      <c r="IK361" s="340"/>
      <c r="IL361" s="340"/>
      <c r="IM361" s="340"/>
      <c r="IN361" s="340"/>
      <c r="IO361" s="340"/>
      <c r="IP361" s="340"/>
      <c r="IQ361" s="340"/>
      <c r="IR361" s="340"/>
      <c r="IS361" s="340"/>
      <c r="IT361" s="340"/>
      <c r="IU361" s="340"/>
      <c r="IV361" s="340"/>
      <c r="IW361" s="340"/>
      <c r="IX361" s="340"/>
      <c r="IY361" s="340"/>
      <c r="IZ361" s="340"/>
      <c r="JA361" s="340"/>
      <c r="JB361" s="340"/>
      <c r="JC361" s="340"/>
      <c r="JD361" s="340"/>
      <c r="JE361" s="340"/>
      <c r="JF361" s="340"/>
      <c r="JG361" s="340"/>
      <c r="JH361" s="340"/>
      <c r="JI361" s="340"/>
      <c r="JJ361" s="340"/>
      <c r="JK361" s="340"/>
      <c r="JL361" s="340"/>
      <c r="JM361" s="340"/>
      <c r="JN361" s="340"/>
      <c r="JO361" s="340"/>
      <c r="JP361" s="340"/>
      <c r="JQ361" s="340"/>
      <c r="JR361" s="340"/>
      <c r="JS361" s="340"/>
      <c r="JT361" s="340"/>
      <c r="JU361" s="340"/>
      <c r="JV361" s="340"/>
      <c r="JW361" s="340"/>
      <c r="JX361" s="340"/>
      <c r="JY361" s="340"/>
      <c r="JZ361" s="340"/>
      <c r="KA361" s="340"/>
      <c r="KB361" s="340"/>
      <c r="KC361" s="340"/>
      <c r="KD361" s="340"/>
      <c r="KE361" s="340"/>
      <c r="KF361" s="340"/>
      <c r="KG361" s="340"/>
      <c r="KH361" s="340"/>
      <c r="KI361" s="340"/>
      <c r="KJ361" s="340"/>
      <c r="KK361" s="340"/>
      <c r="KL361" s="340"/>
      <c r="KM361" s="340"/>
      <c r="KN361" s="340"/>
      <c r="KO361" s="340"/>
      <c r="KP361" s="340"/>
      <c r="KQ361" s="340"/>
      <c r="KR361" s="340"/>
      <c r="KS361" s="340"/>
      <c r="KT361" s="340"/>
      <c r="KU361" s="340"/>
      <c r="KV361" s="340"/>
      <c r="KW361" s="340"/>
      <c r="KX361" s="340"/>
      <c r="KY361" s="340"/>
      <c r="KZ361" s="340"/>
      <c r="LA361" s="340"/>
      <c r="LB361" s="340"/>
      <c r="LC361" s="340"/>
      <c r="LD361" s="340"/>
      <c r="LE361" s="340"/>
      <c r="LF361" s="340"/>
      <c r="LG361" s="340"/>
      <c r="LH361" s="340"/>
      <c r="LI361" s="340"/>
      <c r="LJ361" s="340"/>
      <c r="LK361" s="340"/>
      <c r="LL361" s="340"/>
      <c r="LM361" s="340"/>
      <c r="LN361" s="340"/>
      <c r="LO361" s="340"/>
      <c r="LP361" s="340"/>
      <c r="LQ361" s="340"/>
      <c r="LR361" s="340"/>
      <c r="LS361" s="340"/>
      <c r="LT361" s="340"/>
      <c r="LU361" s="340"/>
      <c r="LV361" s="340"/>
      <c r="LW361" s="340"/>
      <c r="LX361" s="340"/>
      <c r="LY361" s="340"/>
      <c r="LZ361" s="340"/>
      <c r="MA361" s="340"/>
      <c r="MB361" s="340"/>
      <c r="MC361" s="340"/>
      <c r="MD361" s="340"/>
      <c r="ME361" s="340"/>
      <c r="MF361" s="340"/>
      <c r="MG361" s="340"/>
      <c r="MH361" s="340"/>
      <c r="MI361" s="340"/>
      <c r="MJ361" s="340"/>
      <c r="MK361" s="340"/>
      <c r="ML361" s="340"/>
      <c r="MM361" s="340"/>
      <c r="MN361" s="340"/>
      <c r="MO361" s="340"/>
      <c r="MP361" s="340"/>
      <c r="MQ361" s="340"/>
      <c r="MR361" s="340"/>
      <c r="MS361" s="340"/>
      <c r="MT361" s="340"/>
      <c r="MU361" s="340"/>
      <c r="MV361" s="340"/>
      <c r="MW361" s="340"/>
      <c r="MX361" s="340"/>
      <c r="MY361" s="340"/>
      <c r="MZ361" s="340"/>
      <c r="NA361" s="340"/>
      <c r="NB361" s="340"/>
      <c r="NC361" s="340"/>
      <c r="ND361" s="340"/>
      <c r="NE361" s="340"/>
      <c r="NF361" s="340"/>
      <c r="NG361" s="340"/>
      <c r="NH361" s="340"/>
      <c r="NI361" s="340"/>
      <c r="NJ361" s="340"/>
      <c r="NK361" s="340"/>
      <c r="NL361" s="340"/>
      <c r="NM361" s="340"/>
      <c r="NN361" s="340"/>
      <c r="NO361" s="340"/>
      <c r="NP361" s="340"/>
      <c r="NQ361" s="340"/>
      <c r="NR361" s="340"/>
      <c r="NS361" s="340"/>
      <c r="NT361" s="340"/>
      <c r="NU361" s="340"/>
      <c r="NV361" s="340"/>
      <c r="NW361" s="340"/>
      <c r="NX361" s="340"/>
      <c r="NY361" s="340"/>
      <c r="NZ361" s="340"/>
      <c r="OA361" s="340"/>
      <c r="OB361" s="340"/>
      <c r="OC361" s="340"/>
      <c r="OD361" s="340"/>
      <c r="OE361" s="340"/>
      <c r="OF361" s="340"/>
      <c r="OG361" s="340"/>
      <c r="OH361" s="340"/>
      <c r="OI361" s="340"/>
      <c r="OJ361" s="340"/>
      <c r="OK361" s="340"/>
      <c r="OL361" s="340"/>
      <c r="OM361" s="340"/>
      <c r="ON361" s="340"/>
      <c r="OO361" s="340"/>
      <c r="OP361" s="340"/>
      <c r="OQ361" s="340"/>
      <c r="OR361" s="340"/>
      <c r="OS361" s="340"/>
      <c r="OT361" s="340"/>
      <c r="OU361" s="340"/>
      <c r="OV361" s="340"/>
      <c r="OW361" s="340"/>
      <c r="OX361" s="340"/>
      <c r="OY361" s="340"/>
      <c r="OZ361" s="340"/>
      <c r="PA361" s="340"/>
      <c r="PB361" s="340"/>
      <c r="PC361" s="340"/>
      <c r="PD361" s="340"/>
      <c r="PE361" s="340"/>
      <c r="PF361" s="340"/>
      <c r="PG361" s="340"/>
      <c r="PH361" s="340"/>
      <c r="PI361" s="340"/>
      <c r="PJ361" s="340"/>
      <c r="PK361" s="340"/>
      <c r="PL361" s="340"/>
      <c r="PM361" s="340"/>
      <c r="PN361" s="340"/>
      <c r="PO361" s="340"/>
      <c r="PP361" s="340"/>
      <c r="PQ361" s="340"/>
      <c r="PR361" s="340"/>
      <c r="PS361" s="340"/>
      <c r="PT361" s="340"/>
      <c r="PU361" s="340"/>
      <c r="PV361" s="340"/>
      <c r="PW361" s="340"/>
      <c r="PX361" s="340"/>
      <c r="PY361" s="340"/>
      <c r="PZ361" s="340"/>
      <c r="QA361" s="340"/>
      <c r="QB361" s="340"/>
      <c r="QC361" s="340"/>
      <c r="QD361" s="340"/>
      <c r="QE361" s="340"/>
      <c r="QF361" s="340"/>
      <c r="QG361" s="340"/>
      <c r="QH361" s="340"/>
      <c r="QI361" s="340"/>
      <c r="QJ361" s="340"/>
      <c r="QK361" s="340"/>
      <c r="QL361" s="340"/>
      <c r="QM361" s="340"/>
      <c r="QN361" s="340"/>
      <c r="QO361" s="340"/>
      <c r="QP361" s="340"/>
      <c r="QQ361" s="340"/>
      <c r="QR361" s="340"/>
      <c r="QS361" s="340"/>
      <c r="QT361" s="340"/>
      <c r="QU361" s="340"/>
      <c r="QV361" s="340"/>
      <c r="QW361" s="340"/>
      <c r="QX361" s="340"/>
      <c r="QY361" s="340"/>
      <c r="QZ361" s="340"/>
      <c r="RA361" s="340"/>
      <c r="RB361" s="340"/>
      <c r="RC361" s="340"/>
      <c r="RD361" s="340"/>
      <c r="RE361" s="340"/>
      <c r="RF361" s="340"/>
      <c r="RG361" s="340"/>
      <c r="RH361" s="340"/>
      <c r="RI361" s="340"/>
      <c r="RJ361" s="340"/>
      <c r="RK361" s="340"/>
      <c r="RL361" s="340"/>
      <c r="RM361" s="340"/>
      <c r="RN361" s="340"/>
      <c r="RO361" s="340"/>
      <c r="RP361" s="340"/>
      <c r="RQ361" s="340"/>
      <c r="RR361" s="340"/>
      <c r="RS361" s="340"/>
      <c r="RT361" s="340"/>
      <c r="RU361" s="340"/>
      <c r="RV361" s="340"/>
      <c r="RW361" s="340"/>
      <c r="RX361" s="340"/>
      <c r="RY361" s="340"/>
      <c r="RZ361" s="340"/>
      <c r="SA361" s="340"/>
      <c r="SB361" s="340"/>
      <c r="SC361" s="340"/>
      <c r="SD361" s="340"/>
      <c r="SE361" s="340"/>
      <c r="SF361" s="340"/>
      <c r="SG361" s="340"/>
      <c r="SH361" s="340"/>
      <c r="SI361" s="340"/>
      <c r="SJ361" s="340"/>
      <c r="SK361" s="340"/>
      <c r="SL361" s="340"/>
      <c r="SM361" s="340"/>
      <c r="SN361" s="340"/>
      <c r="SO361" s="340"/>
      <c r="SP361" s="340"/>
      <c r="SQ361" s="340"/>
      <c r="SR361" s="340"/>
      <c r="SS361" s="340"/>
      <c r="ST361" s="340"/>
      <c r="SU361" s="340"/>
      <c r="SV361" s="340"/>
      <c r="SW361" s="340"/>
      <c r="SX361" s="340"/>
      <c r="SY361" s="340"/>
      <c r="SZ361" s="340"/>
      <c r="TA361" s="340"/>
      <c r="TB361" s="340"/>
      <c r="TC361" s="340"/>
      <c r="TD361" s="340"/>
      <c r="TE361" s="340"/>
      <c r="TF361" s="340"/>
      <c r="TG361" s="340"/>
      <c r="TH361" s="340"/>
      <c r="TI361" s="340"/>
      <c r="TJ361" s="340"/>
      <c r="TK361" s="340"/>
      <c r="TL361" s="340"/>
      <c r="TM361" s="340"/>
      <c r="TN361" s="340"/>
      <c r="TO361" s="340"/>
      <c r="TP361" s="340"/>
      <c r="TQ361" s="340"/>
      <c r="TR361" s="340"/>
      <c r="TS361" s="340"/>
      <c r="TT361" s="340"/>
      <c r="TU361" s="340"/>
      <c r="TV361" s="340"/>
      <c r="TW361" s="340"/>
      <c r="TX361" s="340"/>
      <c r="TY361" s="340"/>
      <c r="TZ361" s="340"/>
      <c r="UA361" s="340"/>
      <c r="UB361" s="340"/>
      <c r="UC361" s="340"/>
      <c r="UD361" s="340"/>
      <c r="UE361" s="340"/>
      <c r="UF361" s="340"/>
      <c r="UG361" s="340"/>
      <c r="UH361" s="340"/>
      <c r="UI361" s="340"/>
      <c r="UJ361" s="340"/>
      <c r="UK361" s="340"/>
      <c r="UL361" s="340"/>
      <c r="UM361" s="340"/>
      <c r="UN361" s="340"/>
      <c r="UO361" s="340"/>
      <c r="UP361" s="340"/>
      <c r="UQ361" s="340"/>
      <c r="UR361" s="340"/>
      <c r="US361" s="340"/>
      <c r="UT361" s="340"/>
      <c r="UU361" s="340"/>
      <c r="UV361" s="340"/>
      <c r="UW361" s="340"/>
      <c r="UX361" s="340"/>
      <c r="UY361" s="340"/>
      <c r="UZ361" s="340"/>
      <c r="VA361" s="340"/>
      <c r="VB361" s="340"/>
      <c r="VC361" s="340"/>
      <c r="VD361" s="340"/>
      <c r="VE361" s="340"/>
      <c r="VF361" s="340"/>
      <c r="VG361" s="340"/>
      <c r="VH361" s="340"/>
      <c r="VI361" s="340"/>
      <c r="VJ361" s="340"/>
      <c r="VK361" s="340"/>
      <c r="VL361" s="340"/>
      <c r="VM361" s="340"/>
      <c r="VN361" s="340"/>
      <c r="VO361" s="340"/>
      <c r="VP361" s="340"/>
      <c r="VQ361" s="340"/>
      <c r="VR361" s="340"/>
      <c r="VS361" s="340"/>
      <c r="VT361" s="340"/>
      <c r="VU361" s="340"/>
      <c r="VV361" s="340"/>
      <c r="VW361" s="340"/>
      <c r="VX361" s="340"/>
      <c r="VY361" s="340"/>
      <c r="VZ361" s="340"/>
      <c r="WA361" s="340"/>
      <c r="WB361" s="340"/>
      <c r="WC361" s="340"/>
      <c r="WD361" s="340"/>
      <c r="WE361" s="340"/>
      <c r="WF361" s="340"/>
      <c r="WG361" s="340"/>
      <c r="WH361" s="340"/>
      <c r="WI361" s="340"/>
      <c r="WJ361" s="340"/>
      <c r="WK361" s="340"/>
      <c r="WL361" s="340"/>
      <c r="WM361" s="340"/>
      <c r="WN361" s="340"/>
      <c r="WO361" s="340"/>
      <c r="WP361" s="340"/>
      <c r="WQ361" s="340"/>
      <c r="WR361" s="340"/>
      <c r="WS361" s="340"/>
      <c r="WT361" s="340"/>
      <c r="WU361" s="340"/>
      <c r="WV361" s="340"/>
      <c r="WW361" s="340"/>
      <c r="WX361" s="340"/>
      <c r="WY361" s="340"/>
      <c r="WZ361" s="340"/>
      <c r="XA361" s="340"/>
      <c r="XB361" s="340"/>
      <c r="XC361" s="340"/>
      <c r="XD361" s="340"/>
      <c r="XE361" s="340"/>
      <c r="XF361" s="340"/>
      <c r="XG361" s="340"/>
      <c r="XH361" s="340"/>
      <c r="XI361" s="340"/>
      <c r="XJ361" s="340"/>
      <c r="XK361" s="340"/>
      <c r="XL361" s="340"/>
      <c r="XM361" s="340"/>
      <c r="XN361" s="340"/>
      <c r="XO361" s="340"/>
      <c r="XP361" s="340"/>
      <c r="XQ361" s="340"/>
      <c r="XR361" s="340"/>
      <c r="XS361" s="340"/>
      <c r="XT361" s="340"/>
      <c r="XU361" s="340"/>
      <c r="XV361" s="340"/>
      <c r="XW361" s="340"/>
      <c r="XX361" s="340"/>
      <c r="XY361" s="340"/>
      <c r="XZ361" s="340"/>
      <c r="YA361" s="340"/>
      <c r="YB361" s="340"/>
      <c r="YC361" s="340"/>
      <c r="YD361" s="340"/>
      <c r="YE361" s="340"/>
      <c r="YF361" s="340"/>
      <c r="YG361" s="340"/>
      <c r="YH361" s="340"/>
      <c r="YI361" s="340"/>
      <c r="YJ361" s="340"/>
      <c r="YK361" s="340"/>
      <c r="YL361" s="340"/>
      <c r="YM361" s="340"/>
      <c r="YN361" s="340"/>
      <c r="YO361" s="340"/>
      <c r="YP361" s="340"/>
      <c r="YQ361" s="340"/>
      <c r="YR361" s="340"/>
      <c r="YS361" s="340"/>
      <c r="YT361" s="340"/>
      <c r="YU361" s="340"/>
      <c r="YV361" s="340"/>
      <c r="YW361" s="340"/>
      <c r="YX361" s="340"/>
      <c r="YY361" s="340"/>
      <c r="YZ361" s="340"/>
      <c r="ZA361" s="340"/>
      <c r="ZB361" s="340"/>
      <c r="ZC361" s="340"/>
      <c r="ZD361" s="340"/>
      <c r="ZE361" s="340"/>
      <c r="ZF361" s="340"/>
      <c r="ZG361" s="340"/>
      <c r="ZH361" s="340"/>
      <c r="ZI361" s="340"/>
      <c r="ZJ361" s="340"/>
      <c r="ZK361" s="340"/>
      <c r="ZL361" s="340"/>
      <c r="ZM361" s="340"/>
      <c r="ZN361" s="340"/>
      <c r="ZO361" s="340"/>
      <c r="ZP361" s="340"/>
      <c r="ZQ361" s="340"/>
      <c r="ZR361" s="340"/>
      <c r="ZS361" s="340"/>
      <c r="ZT361" s="340"/>
      <c r="ZU361" s="340"/>
      <c r="ZV361" s="340"/>
      <c r="ZW361" s="340"/>
      <c r="ZX361" s="340"/>
      <c r="ZY361" s="340"/>
      <c r="ZZ361" s="340"/>
      <c r="AAA361" s="340"/>
      <c r="AAB361" s="340"/>
      <c r="AAC361" s="340"/>
      <c r="AAD361" s="340"/>
      <c r="AAE361" s="340"/>
      <c r="AAF361" s="340"/>
      <c r="AAG361" s="340"/>
      <c r="AAH361" s="340"/>
      <c r="AAI361" s="340"/>
      <c r="AAJ361" s="340"/>
      <c r="AAK361" s="340"/>
      <c r="AAL361" s="340"/>
      <c r="AAM361" s="340"/>
      <c r="AAN361" s="340"/>
      <c r="AAO361" s="340"/>
      <c r="AAP361" s="340"/>
      <c r="AAQ361" s="340"/>
      <c r="AAR361" s="340"/>
      <c r="AAS361" s="340"/>
      <c r="AAT361" s="340"/>
      <c r="AAU361" s="340"/>
      <c r="AAV361" s="340"/>
      <c r="AAW361" s="340"/>
      <c r="AAX361" s="340"/>
      <c r="AAY361" s="340"/>
      <c r="AAZ361" s="340"/>
      <c r="ABA361" s="340"/>
      <c r="ABB361" s="340"/>
      <c r="ABC361" s="340"/>
      <c r="ABD361" s="340"/>
      <c r="ABE361" s="340"/>
      <c r="ABF361" s="340"/>
      <c r="ABG361" s="340"/>
      <c r="ABH361" s="340"/>
      <c r="ABI361" s="340"/>
      <c r="ABJ361" s="340"/>
      <c r="ABK361" s="340"/>
      <c r="ABL361" s="340"/>
      <c r="ABM361" s="340"/>
      <c r="ABN361" s="340"/>
      <c r="ABO361" s="340"/>
      <c r="ABP361" s="340"/>
      <c r="ABQ361" s="340"/>
      <c r="ABR361" s="340"/>
      <c r="ABS361" s="340"/>
      <c r="ABT361" s="340"/>
      <c r="ABU361" s="340"/>
      <c r="ABV361" s="340"/>
      <c r="ABW361" s="340"/>
      <c r="ABX361" s="340"/>
      <c r="ABY361" s="340"/>
      <c r="ABZ361" s="340"/>
      <c r="ACA361" s="340"/>
      <c r="ACB361" s="340"/>
      <c r="ACC361" s="340"/>
      <c r="ACD361" s="340"/>
      <c r="ACE361" s="340"/>
      <c r="ACF361" s="340"/>
      <c r="ACG361" s="340"/>
      <c r="ACH361" s="340"/>
      <c r="ACI361" s="340"/>
      <c r="ACJ361" s="340"/>
      <c r="ACK361" s="340"/>
      <c r="ACL361" s="340"/>
      <c r="ACM361" s="340"/>
      <c r="ACN361" s="340"/>
      <c r="ACO361" s="340"/>
      <c r="ACP361" s="340"/>
      <c r="ACQ361" s="340"/>
      <c r="ACR361" s="340"/>
      <c r="ACS361" s="340"/>
      <c r="ACT361" s="340"/>
      <c r="ACU361" s="340"/>
      <c r="ACV361" s="340"/>
      <c r="ACW361" s="340"/>
      <c r="ACX361" s="340"/>
      <c r="ACY361" s="340"/>
      <c r="ACZ361" s="340"/>
      <c r="ADA361" s="340"/>
      <c r="ADB361" s="340"/>
      <c r="ADC361" s="340"/>
      <c r="ADD361" s="340"/>
      <c r="ADE361" s="340"/>
      <c r="ADF361" s="340"/>
      <c r="ADG361" s="340"/>
      <c r="ADH361" s="340"/>
      <c r="ADI361" s="340"/>
      <c r="ADJ361" s="340"/>
      <c r="ADK361" s="340"/>
      <c r="ADL361" s="340"/>
      <c r="ADM361" s="340"/>
      <c r="ADN361" s="340"/>
      <c r="ADO361" s="340"/>
      <c r="ADP361" s="340"/>
      <c r="ADQ361" s="340"/>
      <c r="ADR361" s="340"/>
      <c r="ADS361" s="340"/>
      <c r="ADT361" s="340"/>
      <c r="ADU361" s="340"/>
      <c r="ADV361" s="340"/>
      <c r="ADW361" s="340"/>
      <c r="ADX361" s="340"/>
      <c r="ADY361" s="340"/>
      <c r="ADZ361" s="340"/>
      <c r="AEA361" s="340"/>
      <c r="AEB361" s="340"/>
      <c r="AEC361" s="340"/>
      <c r="AED361" s="340"/>
      <c r="AEE361" s="340"/>
      <c r="AEF361" s="340"/>
      <c r="AEG361" s="340"/>
      <c r="AEH361" s="340"/>
      <c r="AEI361" s="340"/>
      <c r="AEJ361" s="340"/>
      <c r="AEK361" s="340"/>
      <c r="AEL361" s="340"/>
      <c r="AEM361" s="340"/>
      <c r="AEN361" s="340"/>
      <c r="AEO361" s="340"/>
      <c r="AEP361" s="340"/>
      <c r="AEQ361" s="340"/>
      <c r="AER361" s="340"/>
      <c r="AES361" s="340"/>
      <c r="AET361" s="340"/>
      <c r="AEU361" s="340"/>
      <c r="AEV361" s="340"/>
      <c r="AEW361" s="340"/>
      <c r="AEX361" s="340"/>
      <c r="AEY361" s="340"/>
      <c r="AEZ361" s="340"/>
      <c r="AFA361" s="340"/>
      <c r="AFB361" s="340"/>
      <c r="AFC361" s="340"/>
      <c r="AFD361" s="340"/>
      <c r="AFE361" s="340"/>
      <c r="AFF361" s="340"/>
      <c r="AFG361" s="340"/>
      <c r="AFH361" s="340"/>
      <c r="AFI361" s="340"/>
      <c r="AFJ361" s="340"/>
      <c r="AFK361" s="340"/>
      <c r="AFL361" s="340"/>
      <c r="AFM361" s="340"/>
      <c r="AFN361" s="340"/>
      <c r="AFO361" s="340"/>
      <c r="AFP361" s="340"/>
      <c r="AFQ361" s="340"/>
      <c r="AFR361" s="340"/>
      <c r="AFS361" s="340"/>
      <c r="AFT361" s="340"/>
      <c r="AFU361" s="340"/>
      <c r="AFV361" s="340"/>
      <c r="AFW361" s="340"/>
      <c r="AFX361" s="340"/>
      <c r="AFY361" s="340"/>
      <c r="AFZ361" s="340"/>
      <c r="AGA361" s="340"/>
      <c r="AGB361" s="340"/>
      <c r="AGC361" s="340"/>
      <c r="AGD361" s="340"/>
      <c r="AGE361" s="340"/>
      <c r="AGF361" s="340"/>
      <c r="AGG361" s="340"/>
      <c r="AGH361" s="340"/>
      <c r="AGI361" s="340"/>
      <c r="AGJ361" s="340"/>
      <c r="AGK361" s="340"/>
      <c r="AGL361" s="340"/>
      <c r="AGM361" s="340"/>
      <c r="AGN361" s="340"/>
      <c r="AGO361" s="340"/>
      <c r="AGP361" s="340"/>
      <c r="AGQ361" s="340"/>
      <c r="AGR361" s="340"/>
      <c r="AGS361" s="340"/>
      <c r="AGT361" s="340"/>
      <c r="AGU361" s="340"/>
      <c r="AGV361" s="340"/>
      <c r="AGW361" s="340"/>
      <c r="AGX361" s="340"/>
      <c r="AGY361" s="340"/>
      <c r="AGZ361" s="340"/>
      <c r="AHA361" s="340"/>
      <c r="AHB361" s="340"/>
      <c r="AHC361" s="340"/>
      <c r="AHD361" s="340"/>
      <c r="AHE361" s="340"/>
      <c r="AHF361" s="340"/>
      <c r="AHG361" s="340"/>
      <c r="AHH361" s="340"/>
      <c r="AHI361" s="340"/>
      <c r="AHJ361" s="340"/>
      <c r="AHK361" s="340"/>
      <c r="AHL361" s="340"/>
      <c r="AHM361" s="340"/>
      <c r="AHN361" s="340"/>
      <c r="AHO361" s="340"/>
      <c r="AHP361" s="340"/>
      <c r="AHQ361" s="340"/>
      <c r="AHR361" s="340"/>
      <c r="AHS361" s="340"/>
      <c r="AHT361" s="340"/>
      <c r="AHU361" s="340"/>
      <c r="AHV361" s="340"/>
      <c r="AHW361" s="340"/>
      <c r="AHX361" s="340"/>
      <c r="AHY361" s="340"/>
      <c r="AHZ361" s="340"/>
      <c r="AIA361" s="340"/>
      <c r="AIB361" s="340"/>
      <c r="AIC361" s="340"/>
      <c r="AID361" s="340"/>
      <c r="AIE361" s="340"/>
      <c r="AIF361" s="340"/>
      <c r="AIG361" s="340"/>
      <c r="AIH361" s="340"/>
      <c r="AII361" s="340"/>
      <c r="AIJ361" s="340"/>
      <c r="AIK361" s="340"/>
      <c r="AIL361" s="340"/>
      <c r="AIM361" s="340"/>
      <c r="AIN361" s="340"/>
      <c r="AIO361" s="340"/>
      <c r="AIP361" s="340"/>
      <c r="AIQ361" s="340"/>
      <c r="AIR361" s="340"/>
      <c r="AIS361" s="340"/>
      <c r="AIT361" s="340"/>
      <c r="AIU361" s="340"/>
      <c r="AIV361" s="340"/>
      <c r="AIW361" s="340"/>
      <c r="AIX361" s="340"/>
      <c r="AIY361" s="340"/>
      <c r="AIZ361" s="340"/>
      <c r="AJA361" s="340"/>
      <c r="AJB361" s="340"/>
      <c r="AJC361" s="340"/>
      <c r="AJD361" s="340"/>
      <c r="AJE361" s="340"/>
      <c r="AJF361" s="340"/>
      <c r="AJG361" s="340"/>
      <c r="AJH361" s="340"/>
      <c r="AJI361" s="340"/>
      <c r="AJJ361" s="340"/>
      <c r="AJK361" s="340"/>
      <c r="AJL361" s="340"/>
      <c r="AJM361" s="340"/>
      <c r="AJN361" s="340"/>
      <c r="AJO361" s="340"/>
      <c r="AJP361" s="340"/>
      <c r="AJQ361" s="340"/>
      <c r="AJR361" s="340"/>
      <c r="AJS361" s="340"/>
      <c r="AJT361" s="340"/>
      <c r="AJU361" s="340"/>
      <c r="AJV361" s="340"/>
      <c r="AJW361" s="340"/>
      <c r="AJX361" s="340"/>
      <c r="AJY361" s="340"/>
      <c r="AJZ361" s="340"/>
      <c r="AKA361" s="340"/>
      <c r="AKB361" s="340"/>
      <c r="AKC361" s="340"/>
      <c r="AKD361" s="340"/>
      <c r="AKE361" s="340"/>
      <c r="AKF361" s="340"/>
      <c r="AKG361" s="340"/>
      <c r="AKH361" s="340"/>
      <c r="AKI361" s="340"/>
      <c r="AKJ361" s="340"/>
      <c r="AKK361" s="340"/>
      <c r="AKL361" s="340"/>
      <c r="AKM361" s="340"/>
      <c r="AKN361" s="340"/>
      <c r="AKO361" s="340"/>
      <c r="AKP361" s="340"/>
      <c r="AKQ361" s="340"/>
      <c r="AKR361" s="340"/>
      <c r="AKS361" s="340"/>
      <c r="AKT361" s="340"/>
      <c r="AKU361" s="340"/>
      <c r="AKV361" s="340"/>
      <c r="AKW361" s="340"/>
      <c r="AKX361" s="340"/>
      <c r="AKY361" s="340"/>
      <c r="AKZ361" s="340"/>
      <c r="ALA361" s="340"/>
      <c r="ALB361" s="340"/>
      <c r="ALC361" s="340"/>
      <c r="ALD361" s="340"/>
      <c r="ALE361" s="340"/>
      <c r="ALF361" s="340"/>
      <c r="ALG361" s="340"/>
      <c r="ALH361" s="340"/>
      <c r="ALI361" s="340"/>
      <c r="ALJ361" s="340"/>
      <c r="ALK361" s="340"/>
      <c r="ALL361" s="340"/>
      <c r="ALM361" s="340"/>
      <c r="ALN361" s="340"/>
      <c r="ALO361" s="340"/>
      <c r="ALP361" s="340"/>
      <c r="ALQ361" s="340"/>
      <c r="ALR361" s="340"/>
      <c r="ALS361" s="340"/>
      <c r="ALT361" s="340"/>
      <c r="ALU361" s="340"/>
      <c r="ALV361" s="340"/>
      <c r="ALW361" s="340"/>
      <c r="ALX361" s="340"/>
      <c r="ALY361" s="340"/>
      <c r="ALZ361" s="340"/>
      <c r="AMA361" s="340"/>
      <c r="AMB361" s="340"/>
      <c r="AMC361" s="340"/>
      <c r="AMD361" s="340"/>
      <c r="AME361" s="340"/>
      <c r="AMF361" s="340"/>
      <c r="AMG361" s="340"/>
      <c r="AMH361" s="340"/>
      <c r="AMI361" s="340"/>
      <c r="AMJ361" s="340"/>
      <c r="AMK361" s="340"/>
      <c r="AML361" s="340"/>
      <c r="AMM361" s="340"/>
      <c r="AMN361" s="340"/>
      <c r="AMO361" s="340"/>
      <c r="AMP361" s="340"/>
      <c r="AMQ361" s="340"/>
      <c r="AMR361" s="340"/>
      <c r="AMS361" s="340"/>
      <c r="AMT361" s="340"/>
      <c r="AMU361" s="340"/>
      <c r="AMV361" s="340"/>
      <c r="AMW361" s="340"/>
      <c r="AMX361" s="340"/>
      <c r="AMY361" s="340"/>
      <c r="AMZ361" s="340"/>
      <c r="ANA361" s="340"/>
      <c r="ANB361" s="340"/>
      <c r="ANC361" s="340"/>
      <c r="AND361" s="340"/>
      <c r="ANE361" s="340"/>
      <c r="ANF361" s="340"/>
      <c r="ANG361" s="340"/>
      <c r="ANH361" s="340"/>
      <c r="ANI361" s="340"/>
      <c r="ANJ361" s="340"/>
      <c r="ANK361" s="340"/>
      <c r="ANL361" s="340"/>
      <c r="ANM361" s="340"/>
      <c r="ANN361" s="340"/>
      <c r="ANO361" s="340"/>
      <c r="ANP361" s="340"/>
      <c r="ANQ361" s="340"/>
      <c r="ANR361" s="340"/>
      <c r="ANS361" s="340"/>
      <c r="ANT361" s="340"/>
      <c r="ANU361" s="340"/>
      <c r="ANV361" s="340"/>
      <c r="ANW361" s="340"/>
      <c r="ANX361" s="340"/>
      <c r="ANY361" s="340"/>
      <c r="ANZ361" s="340"/>
      <c r="AOA361" s="340"/>
      <c r="AOB361" s="340"/>
      <c r="AOC361" s="340"/>
      <c r="AOD361" s="340"/>
      <c r="AOE361" s="340"/>
      <c r="AOF361" s="340"/>
      <c r="AOG361" s="340"/>
      <c r="AOH361" s="340"/>
      <c r="AOI361" s="340"/>
      <c r="AOJ361" s="340"/>
      <c r="AOK361" s="340"/>
      <c r="AOL361" s="340"/>
      <c r="AOM361" s="340"/>
      <c r="AON361" s="340"/>
      <c r="AOO361" s="340"/>
      <c r="AOP361" s="340"/>
      <c r="AOQ361" s="340"/>
      <c r="AOR361" s="340"/>
      <c r="AOS361" s="340"/>
      <c r="AOT361" s="340"/>
      <c r="AOU361" s="340"/>
      <c r="AOV361" s="340"/>
      <c r="AOW361" s="340"/>
      <c r="AOX361" s="340"/>
      <c r="AOY361" s="340"/>
      <c r="AOZ361" s="340"/>
      <c r="APA361" s="340"/>
      <c r="APB361" s="340"/>
      <c r="APC361" s="340"/>
      <c r="APD361" s="340"/>
      <c r="APE361" s="340"/>
      <c r="APF361" s="340"/>
      <c r="APG361" s="340"/>
      <c r="APH361" s="340"/>
      <c r="API361" s="340"/>
      <c r="APJ361" s="340"/>
      <c r="APK361" s="340"/>
      <c r="APL361" s="340"/>
      <c r="APM361" s="340"/>
      <c r="APN361" s="340"/>
      <c r="APO361" s="340"/>
      <c r="APP361" s="340"/>
      <c r="APQ361" s="340"/>
      <c r="APR361" s="340"/>
      <c r="APS361" s="340"/>
      <c r="APT361" s="340"/>
      <c r="APU361" s="340"/>
      <c r="APV361" s="340"/>
      <c r="APW361" s="340"/>
      <c r="APX361" s="340"/>
      <c r="APY361" s="340"/>
      <c r="APZ361" s="340"/>
      <c r="AQA361" s="340"/>
      <c r="AQB361" s="340"/>
      <c r="AQC361" s="340"/>
      <c r="AQD361" s="340"/>
      <c r="AQE361" s="340"/>
      <c r="AQF361" s="340"/>
      <c r="AQG361" s="340"/>
      <c r="AQH361" s="340"/>
      <c r="AQI361" s="340"/>
      <c r="AQJ361" s="340"/>
      <c r="AQK361" s="340"/>
      <c r="AQL361" s="340"/>
      <c r="AQM361" s="340"/>
      <c r="AQN361" s="340"/>
      <c r="AQO361" s="340"/>
      <c r="AQP361" s="340"/>
      <c r="AQQ361" s="340"/>
      <c r="AQR361" s="340"/>
      <c r="AQS361" s="340"/>
      <c r="AQT361" s="340"/>
      <c r="AQU361" s="340"/>
      <c r="AQV361" s="340"/>
      <c r="AQW361" s="340"/>
      <c r="AQX361" s="340"/>
      <c r="AQY361" s="340"/>
      <c r="AQZ361" s="340"/>
      <c r="ARA361" s="340"/>
      <c r="ARB361" s="340"/>
      <c r="ARC361" s="340"/>
      <c r="ARD361" s="340"/>
      <c r="ARE361" s="340"/>
      <c r="ARF361" s="340"/>
      <c r="ARG361" s="340"/>
      <c r="ARH361" s="340"/>
      <c r="ARI361" s="340"/>
      <c r="ARJ361" s="340"/>
      <c r="ARK361" s="340"/>
      <c r="ARL361" s="340"/>
      <c r="ARM361" s="340"/>
      <c r="ARN361" s="340"/>
      <c r="ARO361" s="340"/>
      <c r="ARP361" s="340"/>
      <c r="ARQ361" s="340"/>
      <c r="ARR361" s="340"/>
      <c r="ARS361" s="340"/>
      <c r="ART361" s="340"/>
      <c r="ARU361" s="340"/>
      <c r="ARV361" s="340"/>
      <c r="ARW361" s="340"/>
      <c r="ARX361" s="340"/>
      <c r="ARY361" s="340"/>
      <c r="ARZ361" s="340"/>
      <c r="ASA361" s="340"/>
      <c r="ASB361" s="340"/>
      <c r="ASC361" s="340"/>
      <c r="ASD361" s="340"/>
      <c r="ASE361" s="340"/>
      <c r="ASF361" s="340"/>
      <c r="ASG361" s="340"/>
      <c r="ASH361" s="340"/>
      <c r="ASI361" s="340"/>
      <c r="ASJ361" s="340"/>
      <c r="ASK361" s="340"/>
      <c r="ASL361" s="340"/>
      <c r="ASM361" s="340"/>
      <c r="ASN361" s="340"/>
      <c r="ASO361" s="340"/>
      <c r="ASP361" s="340"/>
      <c r="ASQ361" s="340"/>
      <c r="ASR361" s="340"/>
      <c r="ASS361" s="340"/>
      <c r="AST361" s="340"/>
      <c r="ASU361" s="340"/>
      <c r="ASV361" s="340"/>
      <c r="ASW361" s="340"/>
      <c r="ASX361" s="340"/>
      <c r="ASY361" s="340"/>
      <c r="ASZ361" s="340"/>
      <c r="ATA361" s="340"/>
      <c r="ATB361" s="340"/>
      <c r="ATC361" s="340"/>
      <c r="ATD361" s="340"/>
      <c r="ATE361" s="340"/>
      <c r="ATF361" s="340"/>
      <c r="ATG361" s="340"/>
      <c r="ATH361" s="340"/>
      <c r="ATI361" s="340"/>
      <c r="ATJ361" s="340"/>
      <c r="ATK361" s="340"/>
      <c r="ATL361" s="340"/>
      <c r="ATM361" s="340"/>
      <c r="ATN361" s="340"/>
      <c r="ATO361" s="340"/>
      <c r="ATP361" s="340"/>
      <c r="ATQ361" s="340"/>
      <c r="ATR361" s="340"/>
      <c r="ATS361" s="340"/>
      <c r="ATT361" s="340"/>
      <c r="ATU361" s="340"/>
      <c r="ATV361" s="340"/>
      <c r="ATW361" s="340"/>
      <c r="ATX361" s="340"/>
      <c r="ATY361" s="340"/>
      <c r="ATZ361" s="340"/>
      <c r="AUA361" s="340"/>
      <c r="AUB361" s="340"/>
      <c r="AUC361" s="340"/>
      <c r="AUD361" s="340"/>
      <c r="AUE361" s="340"/>
      <c r="AUF361" s="340"/>
      <c r="AUG361" s="340"/>
      <c r="AUH361" s="340"/>
      <c r="AUI361" s="340"/>
      <c r="AUJ361" s="340"/>
      <c r="AUK361" s="340"/>
      <c r="AUL361" s="340"/>
      <c r="AUM361" s="340"/>
      <c r="AUN361" s="340"/>
      <c r="AUO361" s="340"/>
      <c r="AUP361" s="340"/>
      <c r="AUQ361" s="340"/>
      <c r="AUR361" s="340"/>
      <c r="AUS361" s="340"/>
      <c r="AUT361" s="340"/>
      <c r="AUU361" s="340"/>
      <c r="AUV361" s="340"/>
      <c r="AUW361" s="340"/>
      <c r="AUX361" s="340"/>
      <c r="AUY361" s="340"/>
      <c r="AUZ361" s="340"/>
      <c r="AVA361" s="340"/>
      <c r="AVB361" s="340"/>
      <c r="AVC361" s="340"/>
      <c r="AVD361" s="340"/>
      <c r="AVE361" s="340"/>
      <c r="AVF361" s="340"/>
      <c r="AVG361" s="340"/>
      <c r="AVH361" s="340"/>
      <c r="AVI361" s="340"/>
      <c r="AVJ361" s="340"/>
      <c r="AVK361" s="340"/>
      <c r="AVL361" s="340"/>
      <c r="AVM361" s="340"/>
      <c r="AVN361" s="340"/>
      <c r="AVO361" s="340"/>
      <c r="AVP361" s="340"/>
      <c r="AVQ361" s="340"/>
      <c r="AVR361" s="340"/>
      <c r="AVS361" s="340"/>
      <c r="AVT361" s="340"/>
      <c r="AVU361" s="340"/>
      <c r="AVV361" s="340"/>
      <c r="AVW361" s="340"/>
      <c r="AVX361" s="340"/>
      <c r="AVY361" s="340"/>
      <c r="AVZ361" s="340"/>
      <c r="AWA361" s="340"/>
      <c r="AWB361" s="340"/>
      <c r="AWC361" s="340"/>
      <c r="AWD361" s="340"/>
      <c r="AWE361" s="340"/>
      <c r="AWF361" s="340"/>
      <c r="AWG361" s="340"/>
      <c r="AWH361" s="340"/>
      <c r="AWI361" s="340"/>
      <c r="AWJ361" s="340"/>
      <c r="AWK361" s="340"/>
      <c r="AWL361" s="340"/>
      <c r="AWM361" s="340"/>
      <c r="AWN361" s="340"/>
      <c r="AWO361" s="340"/>
      <c r="AWP361" s="340"/>
      <c r="AWQ361" s="340"/>
      <c r="AWR361" s="340"/>
      <c r="AWS361" s="340"/>
      <c r="AWT361" s="340"/>
      <c r="AWU361" s="340"/>
      <c r="AWV361" s="340"/>
      <c r="AWW361" s="340"/>
      <c r="AWX361" s="340"/>
      <c r="AWY361" s="340"/>
      <c r="AWZ361" s="340"/>
      <c r="AXA361" s="340"/>
      <c r="AXB361" s="340"/>
      <c r="AXC361" s="340"/>
      <c r="AXD361" s="340"/>
      <c r="AXE361" s="340"/>
      <c r="AXF361" s="340"/>
      <c r="AXG361" s="340"/>
      <c r="AXH361" s="340"/>
      <c r="AXI361" s="340"/>
      <c r="AXJ361" s="340"/>
      <c r="AXK361" s="340"/>
      <c r="AXL361" s="340"/>
      <c r="AXM361" s="340"/>
      <c r="AXN361" s="340"/>
      <c r="AXO361" s="340"/>
      <c r="AXP361" s="340"/>
      <c r="AXQ361" s="340"/>
      <c r="AXR361" s="340"/>
      <c r="AXS361" s="340"/>
      <c r="AXT361" s="340"/>
      <c r="AXU361" s="340"/>
      <c r="AXV361" s="340"/>
      <c r="AXW361" s="340"/>
      <c r="AXX361" s="340"/>
      <c r="AXY361" s="340"/>
      <c r="AXZ361" s="340"/>
      <c r="AYA361" s="340"/>
      <c r="AYB361" s="340"/>
      <c r="AYC361" s="340"/>
      <c r="AYD361" s="340"/>
      <c r="AYE361" s="340"/>
      <c r="AYF361" s="340"/>
      <c r="AYG361" s="340"/>
      <c r="AYH361" s="340"/>
      <c r="AYI361" s="340"/>
      <c r="AYJ361" s="340"/>
      <c r="AYK361" s="340"/>
      <c r="AYL361" s="340"/>
      <c r="AYM361" s="340"/>
      <c r="AYN361" s="340"/>
      <c r="AYO361" s="340"/>
      <c r="AYP361" s="340"/>
      <c r="AYQ361" s="340"/>
      <c r="AYR361" s="340"/>
      <c r="AYS361" s="340"/>
      <c r="AYT361" s="340"/>
      <c r="AYU361" s="340"/>
      <c r="AYV361" s="340"/>
      <c r="AYW361" s="340"/>
      <c r="AYX361" s="340"/>
      <c r="AYY361" s="340"/>
      <c r="AYZ361" s="340"/>
      <c r="AZA361" s="340"/>
      <c r="AZB361" s="340"/>
      <c r="AZC361" s="340"/>
      <c r="AZD361" s="340"/>
      <c r="AZE361" s="340"/>
      <c r="AZF361" s="340"/>
      <c r="AZG361" s="340"/>
      <c r="AZH361" s="340"/>
      <c r="AZI361" s="340"/>
      <c r="AZJ361" s="340"/>
      <c r="AZK361" s="340"/>
      <c r="AZL361" s="340"/>
      <c r="AZM361" s="340"/>
      <c r="AZN361" s="340"/>
      <c r="AZO361" s="340"/>
      <c r="AZP361" s="340"/>
      <c r="AZQ361" s="340"/>
      <c r="AZR361" s="340"/>
      <c r="AZS361" s="340"/>
      <c r="AZT361" s="340"/>
      <c r="AZU361" s="340"/>
      <c r="AZV361" s="340"/>
      <c r="AZW361" s="340"/>
      <c r="AZX361" s="340"/>
      <c r="AZY361" s="340"/>
      <c r="AZZ361" s="340"/>
      <c r="BAA361" s="340"/>
      <c r="BAB361" s="340"/>
      <c r="BAC361" s="340"/>
      <c r="BAD361" s="340"/>
      <c r="BAE361" s="340"/>
      <c r="BAF361" s="340"/>
      <c r="BAG361" s="340"/>
      <c r="BAH361" s="340"/>
      <c r="BAI361" s="340"/>
      <c r="BAJ361" s="340"/>
      <c r="BAK361" s="340"/>
      <c r="BAL361" s="340"/>
      <c r="BAM361" s="340"/>
      <c r="BAN361" s="340"/>
      <c r="BAO361" s="340"/>
      <c r="BAP361" s="340"/>
      <c r="BAQ361" s="340"/>
      <c r="BAR361" s="340"/>
      <c r="BAS361" s="340"/>
      <c r="BAT361" s="340"/>
      <c r="BAU361" s="340"/>
      <c r="BAV361" s="340"/>
      <c r="BAW361" s="340"/>
      <c r="BAX361" s="340"/>
      <c r="BAY361" s="340"/>
      <c r="BAZ361" s="340"/>
      <c r="BBA361" s="340"/>
      <c r="BBB361" s="340"/>
      <c r="BBC361" s="340"/>
      <c r="BBD361" s="340"/>
      <c r="BBE361" s="340"/>
      <c r="BBF361" s="340"/>
      <c r="BBG361" s="340"/>
      <c r="BBH361" s="340"/>
      <c r="BBI361" s="340"/>
      <c r="BBJ361" s="340"/>
      <c r="BBK361" s="340"/>
      <c r="BBL361" s="340"/>
      <c r="BBM361" s="340"/>
      <c r="BBN361" s="340"/>
      <c r="BBO361" s="340"/>
      <c r="BBP361" s="340"/>
      <c r="BBQ361" s="340"/>
      <c r="BBR361" s="340"/>
      <c r="BBS361" s="340"/>
      <c r="BBT361" s="340"/>
      <c r="BBU361" s="340"/>
      <c r="BBV361" s="340"/>
      <c r="BBW361" s="340"/>
      <c r="BBX361" s="340"/>
      <c r="BBY361" s="340"/>
      <c r="BBZ361" s="340"/>
      <c r="BCA361" s="340"/>
      <c r="BCB361" s="340"/>
      <c r="BCC361" s="340"/>
      <c r="BCD361" s="340"/>
      <c r="BCE361" s="340"/>
      <c r="BCF361" s="340"/>
      <c r="BCG361" s="340"/>
      <c r="BCH361" s="340"/>
      <c r="BCI361" s="340"/>
      <c r="BCJ361" s="340"/>
      <c r="BCK361" s="340"/>
      <c r="BCL361" s="340"/>
      <c r="BCM361" s="340"/>
      <c r="BCN361" s="340"/>
      <c r="BCO361" s="340"/>
      <c r="BCP361" s="340"/>
      <c r="BCQ361" s="340"/>
      <c r="BCR361" s="340"/>
      <c r="BCS361" s="340"/>
      <c r="BCT361" s="340"/>
      <c r="BCU361" s="340"/>
      <c r="BCV361" s="340"/>
      <c r="BCW361" s="340"/>
      <c r="BCX361" s="340"/>
      <c r="BCY361" s="340"/>
      <c r="BCZ361" s="340"/>
      <c r="BDA361" s="340"/>
      <c r="BDB361" s="340"/>
      <c r="BDC361" s="340"/>
      <c r="BDD361" s="340"/>
      <c r="BDE361" s="340"/>
      <c r="BDF361" s="340"/>
      <c r="BDG361" s="340"/>
      <c r="BDH361" s="340"/>
      <c r="BDI361" s="340"/>
      <c r="BDJ361" s="340"/>
      <c r="BDK361" s="340"/>
      <c r="BDL361" s="340"/>
      <c r="BDM361" s="340"/>
      <c r="BDN361" s="340"/>
      <c r="BDO361" s="340"/>
      <c r="BDP361" s="340"/>
      <c r="BDQ361" s="340"/>
      <c r="BDR361" s="340"/>
      <c r="BDS361" s="340"/>
      <c r="BDT361" s="340"/>
      <c r="BDU361" s="340"/>
      <c r="BDV361" s="340"/>
      <c r="BDW361" s="340"/>
      <c r="BDX361" s="340"/>
      <c r="BDY361" s="340"/>
      <c r="BDZ361" s="340"/>
      <c r="BEA361" s="340"/>
      <c r="BEB361" s="340"/>
      <c r="BEC361" s="340"/>
      <c r="BED361" s="340"/>
      <c r="BEE361" s="340"/>
      <c r="BEF361" s="340"/>
      <c r="BEG361" s="340"/>
      <c r="BEH361" s="340"/>
      <c r="BEI361" s="340"/>
      <c r="BEJ361" s="340"/>
      <c r="BEK361" s="340"/>
      <c r="BEL361" s="340"/>
      <c r="BEM361" s="340"/>
      <c r="BEN361" s="340"/>
      <c r="BEO361" s="340"/>
      <c r="BEP361" s="340"/>
      <c r="BEQ361" s="340"/>
      <c r="BER361" s="340"/>
      <c r="BES361" s="340"/>
      <c r="BET361" s="340"/>
      <c r="BEU361" s="340"/>
      <c r="BEV361" s="340"/>
      <c r="BEW361" s="340"/>
      <c r="BEX361" s="340"/>
      <c r="BEY361" s="340"/>
      <c r="BEZ361" s="340"/>
      <c r="BFA361" s="340"/>
      <c r="BFB361" s="340"/>
      <c r="BFC361" s="340"/>
      <c r="BFD361" s="340"/>
      <c r="BFE361" s="340"/>
      <c r="BFF361" s="340"/>
      <c r="BFG361" s="340"/>
      <c r="BFH361" s="340"/>
      <c r="BFI361" s="340"/>
      <c r="BFJ361" s="340"/>
      <c r="BFK361" s="340"/>
      <c r="BFL361" s="340"/>
      <c r="BFM361" s="340"/>
      <c r="BFN361" s="340"/>
      <c r="BFO361" s="340"/>
      <c r="BFP361" s="340"/>
      <c r="BFQ361" s="340"/>
      <c r="BFR361" s="340"/>
      <c r="BFS361" s="340"/>
      <c r="BFT361" s="340"/>
      <c r="BFU361" s="340"/>
      <c r="BFV361" s="340"/>
      <c r="BFW361" s="340"/>
      <c r="BFX361" s="340"/>
      <c r="BFY361" s="340"/>
      <c r="BFZ361" s="340"/>
      <c r="BGA361" s="340"/>
      <c r="BGB361" s="340"/>
      <c r="BGC361" s="340"/>
      <c r="BGD361" s="340"/>
      <c r="BGE361" s="340"/>
      <c r="BGF361" s="340"/>
      <c r="BGG361" s="340"/>
      <c r="BGH361" s="340"/>
      <c r="BGI361" s="340"/>
      <c r="BGJ361" s="340"/>
      <c r="BGK361" s="340"/>
      <c r="BGL361" s="340"/>
      <c r="BGM361" s="340"/>
      <c r="BGN361" s="340"/>
      <c r="BGO361" s="340"/>
      <c r="BGP361" s="340"/>
      <c r="BGQ361" s="340"/>
      <c r="BGR361" s="340"/>
      <c r="BGS361" s="340"/>
      <c r="BGT361" s="340"/>
      <c r="BGU361" s="340"/>
      <c r="BGV361" s="340"/>
      <c r="BGW361" s="340"/>
      <c r="BGX361" s="340"/>
      <c r="BGY361" s="340"/>
      <c r="BGZ361" s="340"/>
      <c r="BHA361" s="340"/>
      <c r="BHB361" s="340"/>
      <c r="BHC361" s="340"/>
      <c r="BHD361" s="340"/>
      <c r="BHE361" s="340"/>
      <c r="BHF361" s="340"/>
      <c r="BHG361" s="340"/>
      <c r="BHH361" s="340"/>
      <c r="BHI361" s="340"/>
      <c r="BHJ361" s="340"/>
      <c r="BHK361" s="340"/>
      <c r="BHL361" s="340"/>
      <c r="BHM361" s="340"/>
      <c r="BHN361" s="340"/>
      <c r="BHO361" s="340"/>
      <c r="BHP361" s="340"/>
      <c r="BHQ361" s="340"/>
      <c r="BHR361" s="340"/>
      <c r="BHS361" s="340"/>
      <c r="BHT361" s="340"/>
      <c r="BHU361" s="340"/>
      <c r="BHV361" s="340"/>
      <c r="BHW361" s="340"/>
      <c r="BHX361" s="340"/>
      <c r="BHY361" s="340"/>
      <c r="BHZ361" s="340"/>
      <c r="BIA361" s="340"/>
      <c r="BIB361" s="340"/>
      <c r="BIC361" s="340"/>
      <c r="BID361" s="340"/>
      <c r="BIE361" s="340"/>
      <c r="BIF361" s="340"/>
      <c r="BIG361" s="340"/>
      <c r="BIH361" s="340"/>
      <c r="BII361" s="340"/>
      <c r="BIJ361" s="340"/>
      <c r="BIK361" s="340"/>
      <c r="BIL361" s="340"/>
      <c r="BIM361" s="340"/>
      <c r="BIN361" s="340"/>
      <c r="BIO361" s="340"/>
      <c r="BIP361" s="340"/>
      <c r="BIQ361" s="340"/>
      <c r="BIR361" s="340"/>
      <c r="BIS361" s="340"/>
      <c r="BIT361" s="340"/>
      <c r="BIU361" s="340"/>
      <c r="BIV361" s="340"/>
      <c r="BIW361" s="340"/>
      <c r="BIX361" s="340"/>
      <c r="BIY361" s="340"/>
      <c r="BIZ361" s="340"/>
      <c r="BJA361" s="340"/>
      <c r="BJB361" s="340"/>
      <c r="BJC361" s="340"/>
      <c r="BJD361" s="340"/>
      <c r="BJE361" s="340"/>
      <c r="BJF361" s="340"/>
      <c r="BJG361" s="340"/>
      <c r="BJH361" s="340"/>
      <c r="BJI361" s="340"/>
      <c r="BJJ361" s="340"/>
      <c r="BJK361" s="340"/>
      <c r="BJL361" s="340"/>
      <c r="BJM361" s="340"/>
      <c r="BJN361" s="340"/>
      <c r="BJO361" s="340"/>
      <c r="BJP361" s="340"/>
      <c r="BJQ361" s="340"/>
      <c r="BJR361" s="340"/>
      <c r="BJS361" s="340"/>
      <c r="BJT361" s="340"/>
      <c r="BJU361" s="340"/>
      <c r="BJV361" s="340"/>
      <c r="BJW361" s="340"/>
      <c r="BJX361" s="340"/>
      <c r="BJY361" s="340"/>
      <c r="BJZ361" s="340"/>
      <c r="BKA361" s="340"/>
      <c r="BKB361" s="340"/>
      <c r="BKC361" s="340"/>
      <c r="BKD361" s="340"/>
      <c r="BKE361" s="340"/>
      <c r="BKF361" s="340"/>
      <c r="BKG361" s="340"/>
      <c r="BKH361" s="340"/>
      <c r="BKI361" s="340"/>
      <c r="BKJ361" s="340"/>
      <c r="BKK361" s="340"/>
      <c r="BKL361" s="340"/>
      <c r="BKM361" s="340"/>
      <c r="BKN361" s="340"/>
      <c r="BKO361" s="340"/>
      <c r="BKP361" s="340"/>
      <c r="BKQ361" s="340"/>
      <c r="BKR361" s="340"/>
      <c r="BKS361" s="340"/>
      <c r="BKT361" s="340"/>
      <c r="BKU361" s="340"/>
      <c r="BKV361" s="340"/>
      <c r="BKW361" s="340"/>
      <c r="BKX361" s="340"/>
      <c r="BKY361" s="340"/>
      <c r="BKZ361" s="340"/>
      <c r="BLA361" s="340"/>
      <c r="BLB361" s="340"/>
      <c r="BLC361" s="340"/>
      <c r="BLD361" s="340"/>
      <c r="BLE361" s="340"/>
      <c r="BLF361" s="340"/>
      <c r="BLG361" s="340"/>
      <c r="BLH361" s="340"/>
      <c r="BLI361" s="340"/>
      <c r="BLJ361" s="340"/>
      <c r="BLK361" s="340"/>
      <c r="BLL361" s="340"/>
      <c r="BLM361" s="340"/>
      <c r="BLN361" s="340"/>
      <c r="BLO361" s="340"/>
      <c r="BLP361" s="340"/>
      <c r="BLQ361" s="340"/>
      <c r="BLR361" s="340"/>
      <c r="BLS361" s="340"/>
      <c r="BLT361" s="340"/>
      <c r="BLU361" s="340"/>
      <c r="BLV361" s="340"/>
      <c r="BLW361" s="340"/>
      <c r="BLX361" s="340"/>
      <c r="BLY361" s="340"/>
      <c r="BLZ361" s="340"/>
      <c r="BMA361" s="340"/>
      <c r="BMB361" s="340"/>
      <c r="BMC361" s="340"/>
      <c r="BMD361" s="340"/>
      <c r="BME361" s="340"/>
      <c r="BMF361" s="340"/>
      <c r="BMG361" s="340"/>
      <c r="BMH361" s="340"/>
      <c r="BMI361" s="340"/>
      <c r="BMJ361" s="340"/>
      <c r="BMK361" s="340"/>
      <c r="BML361" s="340"/>
      <c r="BMM361" s="340"/>
      <c r="BMN361" s="340"/>
      <c r="BMO361" s="340"/>
      <c r="BMP361" s="340"/>
      <c r="BMQ361" s="340"/>
      <c r="BMR361" s="340"/>
      <c r="BMS361" s="340"/>
      <c r="BMT361" s="340"/>
      <c r="BMU361" s="340"/>
      <c r="BMV361" s="340"/>
      <c r="BMW361" s="340"/>
      <c r="BMX361" s="340"/>
      <c r="BMY361" s="340"/>
      <c r="BMZ361" s="340"/>
      <c r="BNA361" s="340"/>
      <c r="BNB361" s="340"/>
      <c r="BNC361" s="340"/>
      <c r="BND361" s="340"/>
      <c r="BNE361" s="340"/>
      <c r="BNF361" s="340"/>
      <c r="BNG361" s="340"/>
      <c r="BNH361" s="340"/>
      <c r="BNI361" s="340"/>
      <c r="BNJ361" s="340"/>
      <c r="BNK361" s="340"/>
      <c r="BNL361" s="340"/>
      <c r="BNM361" s="340"/>
      <c r="BNN361" s="340"/>
      <c r="BNO361" s="340"/>
      <c r="BNP361" s="340"/>
      <c r="BNQ361" s="340"/>
      <c r="BNR361" s="340"/>
      <c r="BNS361" s="340"/>
      <c r="BNT361" s="340"/>
      <c r="BNU361" s="340"/>
      <c r="BNV361" s="340"/>
      <c r="BNW361" s="340"/>
      <c r="BNX361" s="340"/>
      <c r="BNY361" s="340"/>
      <c r="BNZ361" s="340"/>
      <c r="BOA361" s="340"/>
      <c r="BOB361" s="340"/>
      <c r="BOC361" s="340"/>
      <c r="BOD361" s="340"/>
      <c r="BOE361" s="340"/>
      <c r="BOF361" s="340"/>
      <c r="BOG361" s="340"/>
      <c r="BOH361" s="340"/>
      <c r="BOI361" s="340"/>
      <c r="BOJ361" s="340"/>
      <c r="BOK361" s="340"/>
      <c r="BOL361" s="340"/>
      <c r="BOM361" s="340"/>
      <c r="BON361" s="340"/>
      <c r="BOO361" s="340"/>
      <c r="BOP361" s="340"/>
      <c r="BOQ361" s="340"/>
      <c r="BOR361" s="340"/>
      <c r="BOS361" s="340"/>
      <c r="BOT361" s="340"/>
      <c r="BOU361" s="340"/>
      <c r="BOV361" s="340"/>
    </row>
    <row r="362" spans="1:1764" s="39" customFormat="1" ht="40.5" customHeight="1">
      <c r="A362" s="35" t="s">
        <v>367</v>
      </c>
      <c r="B362" s="36" t="s">
        <v>368</v>
      </c>
      <c r="C362" s="381" t="s">
        <v>987</v>
      </c>
      <c r="D362" s="381" t="s">
        <v>988</v>
      </c>
      <c r="E362" s="37" t="s">
        <v>1288</v>
      </c>
      <c r="F362" s="160" t="s">
        <v>1259</v>
      </c>
      <c r="G362" s="37"/>
      <c r="H362" s="37"/>
      <c r="I362" s="400"/>
      <c r="J362" s="460">
        <f t="shared" si="9"/>
        <v>42000</v>
      </c>
      <c r="K362" s="460">
        <f>SUM(K363:K364)</f>
        <v>42000</v>
      </c>
      <c r="L362" s="461">
        <f>SUM(L363:L364)</f>
        <v>0</v>
      </c>
      <c r="M362" s="327"/>
      <c r="N362" s="327"/>
      <c r="O362" s="327"/>
      <c r="P362" s="327"/>
      <c r="Q362" s="327"/>
      <c r="R362" s="327"/>
      <c r="S362" s="327"/>
      <c r="T362" s="327"/>
      <c r="U362" s="327"/>
      <c r="V362" s="338"/>
      <c r="W362" s="338"/>
      <c r="X362" s="338"/>
      <c r="Y362" s="338"/>
      <c r="Z362" s="338"/>
      <c r="AA362" s="338"/>
      <c r="AB362" s="338"/>
      <c r="AC362" s="338"/>
      <c r="AD362" s="338"/>
      <c r="AE362" s="338"/>
      <c r="AF362" s="338"/>
      <c r="AG362" s="338"/>
      <c r="AH362" s="338"/>
      <c r="AI362" s="338"/>
      <c r="AJ362" s="338"/>
      <c r="AK362" s="338"/>
      <c r="AL362" s="338"/>
      <c r="AM362" s="338"/>
      <c r="AN362" s="338"/>
      <c r="AO362" s="338"/>
      <c r="AP362" s="338"/>
      <c r="AQ362" s="338"/>
      <c r="AR362" s="338"/>
      <c r="AS362" s="338"/>
      <c r="AT362" s="338"/>
      <c r="AU362" s="338"/>
      <c r="AV362" s="338"/>
      <c r="AW362" s="338"/>
      <c r="AX362" s="338"/>
      <c r="AY362" s="338"/>
      <c r="AZ362" s="338"/>
      <c r="BA362" s="338"/>
      <c r="BB362" s="338"/>
      <c r="BC362" s="338"/>
      <c r="BD362" s="338"/>
      <c r="BE362" s="338"/>
      <c r="BF362" s="338"/>
      <c r="BG362" s="338"/>
      <c r="BH362" s="338"/>
      <c r="BI362" s="338"/>
      <c r="BJ362" s="338"/>
      <c r="BK362" s="338"/>
      <c r="BL362" s="338"/>
      <c r="BM362" s="338"/>
      <c r="BN362" s="338"/>
      <c r="BO362" s="338"/>
      <c r="BP362" s="338"/>
      <c r="BQ362" s="338"/>
      <c r="BR362" s="338"/>
      <c r="BS362" s="338"/>
      <c r="BT362" s="338"/>
      <c r="BU362" s="338"/>
      <c r="BV362" s="338"/>
      <c r="BW362" s="338"/>
      <c r="BX362" s="338"/>
      <c r="BY362" s="338"/>
      <c r="BZ362" s="338"/>
      <c r="CA362" s="338"/>
      <c r="CB362" s="338"/>
      <c r="CC362" s="338"/>
      <c r="CD362" s="338"/>
      <c r="CE362" s="338"/>
      <c r="CF362" s="338"/>
      <c r="CG362" s="338"/>
      <c r="CH362" s="338"/>
      <c r="CI362" s="338"/>
      <c r="CJ362" s="338"/>
      <c r="CK362" s="338"/>
      <c r="CL362" s="338"/>
      <c r="CM362" s="338"/>
      <c r="CN362" s="338"/>
      <c r="CO362" s="338"/>
      <c r="CP362" s="338"/>
      <c r="CQ362" s="338"/>
      <c r="CR362" s="338"/>
      <c r="CS362" s="338"/>
      <c r="CT362" s="338"/>
      <c r="CU362" s="338"/>
      <c r="CV362" s="338"/>
      <c r="CW362" s="338"/>
      <c r="CX362" s="338"/>
      <c r="CY362" s="338"/>
      <c r="CZ362" s="338"/>
      <c r="DA362" s="338"/>
      <c r="DB362" s="338"/>
      <c r="DC362" s="338"/>
      <c r="DD362" s="338"/>
      <c r="DE362" s="338"/>
      <c r="DF362" s="338"/>
      <c r="DG362" s="338"/>
      <c r="DH362" s="338"/>
      <c r="DI362" s="338"/>
      <c r="DJ362" s="338"/>
      <c r="DK362" s="338"/>
      <c r="DL362" s="338"/>
      <c r="DM362" s="338"/>
      <c r="DN362" s="338"/>
      <c r="DO362" s="338"/>
      <c r="DP362" s="338"/>
      <c r="DQ362" s="338"/>
      <c r="DR362" s="338"/>
      <c r="DS362" s="338"/>
      <c r="DT362" s="338"/>
      <c r="DU362" s="338"/>
      <c r="DV362" s="338"/>
      <c r="DW362" s="338"/>
      <c r="DX362" s="338"/>
      <c r="DY362" s="338"/>
      <c r="DZ362" s="338"/>
      <c r="EA362" s="338"/>
      <c r="EB362" s="338"/>
      <c r="EC362" s="338"/>
      <c r="ED362" s="338"/>
      <c r="EE362" s="338"/>
      <c r="EF362" s="338"/>
      <c r="EG362" s="338"/>
      <c r="EH362" s="338"/>
      <c r="EI362" s="338"/>
      <c r="EJ362" s="338"/>
      <c r="EK362" s="338"/>
      <c r="EL362" s="338"/>
      <c r="EM362" s="338"/>
      <c r="EN362" s="338"/>
      <c r="EO362" s="338"/>
      <c r="EP362" s="338"/>
      <c r="EQ362" s="338"/>
      <c r="ER362" s="338"/>
      <c r="ES362" s="338"/>
      <c r="ET362" s="338"/>
      <c r="EU362" s="338"/>
      <c r="EV362" s="338"/>
      <c r="EW362" s="338"/>
      <c r="EX362" s="338"/>
      <c r="EY362" s="338"/>
      <c r="EZ362" s="338"/>
      <c r="FA362" s="338"/>
      <c r="FB362" s="338"/>
      <c r="FC362" s="338"/>
      <c r="FD362" s="338"/>
      <c r="FE362" s="338"/>
      <c r="FF362" s="338"/>
      <c r="FG362" s="338"/>
      <c r="FH362" s="338"/>
      <c r="FI362" s="338"/>
      <c r="FJ362" s="338"/>
      <c r="FK362" s="338"/>
      <c r="FL362" s="338"/>
      <c r="FM362" s="338"/>
      <c r="FN362" s="338"/>
      <c r="FO362" s="338"/>
      <c r="FP362" s="338"/>
      <c r="FQ362" s="338"/>
      <c r="FR362" s="338"/>
      <c r="FS362" s="338"/>
      <c r="FT362" s="338"/>
      <c r="FU362" s="338"/>
      <c r="FV362" s="338"/>
      <c r="FW362" s="338"/>
      <c r="FX362" s="338"/>
      <c r="FY362" s="338"/>
      <c r="FZ362" s="338"/>
      <c r="GA362" s="338"/>
      <c r="GB362" s="338"/>
      <c r="GC362" s="338"/>
      <c r="GD362" s="338"/>
      <c r="GE362" s="338"/>
      <c r="GF362" s="338"/>
      <c r="GG362" s="338"/>
      <c r="GH362" s="338"/>
      <c r="GI362" s="338"/>
      <c r="GJ362" s="338"/>
      <c r="GK362" s="338"/>
      <c r="GL362" s="338"/>
      <c r="GM362" s="338"/>
      <c r="GN362" s="338"/>
      <c r="GO362" s="338"/>
      <c r="GP362" s="338"/>
      <c r="GQ362" s="338"/>
      <c r="GR362" s="338"/>
      <c r="GS362" s="338"/>
      <c r="GT362" s="338"/>
      <c r="GU362" s="338"/>
      <c r="GV362" s="338"/>
      <c r="GW362" s="338"/>
      <c r="GX362" s="338"/>
      <c r="GY362" s="338"/>
      <c r="GZ362" s="338"/>
      <c r="HA362" s="338"/>
      <c r="HB362" s="338"/>
      <c r="HC362" s="338"/>
      <c r="HD362" s="338"/>
      <c r="HE362" s="338"/>
      <c r="HF362" s="338"/>
      <c r="HG362" s="338"/>
      <c r="HH362" s="338"/>
      <c r="HI362" s="338"/>
      <c r="HJ362" s="338"/>
      <c r="HK362" s="338"/>
      <c r="HL362" s="338"/>
      <c r="HM362" s="338"/>
      <c r="HN362" s="338"/>
      <c r="HO362" s="338"/>
      <c r="HP362" s="338"/>
      <c r="HQ362" s="338"/>
      <c r="HR362" s="338"/>
      <c r="HS362" s="338"/>
      <c r="HT362" s="338"/>
      <c r="HU362" s="338"/>
      <c r="HV362" s="338"/>
      <c r="HW362" s="338"/>
      <c r="HX362" s="338"/>
      <c r="HY362" s="338"/>
      <c r="HZ362" s="338"/>
      <c r="IA362" s="338"/>
      <c r="IB362" s="338"/>
      <c r="IC362" s="338"/>
      <c r="ID362" s="338"/>
      <c r="IE362" s="338"/>
      <c r="IF362" s="338"/>
      <c r="IG362" s="338"/>
      <c r="IH362" s="338"/>
      <c r="II362" s="338"/>
      <c r="IJ362" s="338"/>
      <c r="IK362" s="338"/>
      <c r="IL362" s="338"/>
      <c r="IM362" s="338"/>
      <c r="IN362" s="338"/>
      <c r="IO362" s="338"/>
      <c r="IP362" s="338"/>
      <c r="IQ362" s="338"/>
      <c r="IR362" s="338"/>
      <c r="IS362" s="338"/>
      <c r="IT362" s="338"/>
      <c r="IU362" s="338"/>
      <c r="IV362" s="338"/>
      <c r="IW362" s="338"/>
      <c r="IX362" s="338"/>
      <c r="IY362" s="338"/>
      <c r="IZ362" s="338"/>
      <c r="JA362" s="338"/>
      <c r="JB362" s="338"/>
      <c r="JC362" s="338"/>
      <c r="JD362" s="338"/>
      <c r="JE362" s="338"/>
      <c r="JF362" s="338"/>
      <c r="JG362" s="338"/>
      <c r="JH362" s="338"/>
      <c r="JI362" s="338"/>
      <c r="JJ362" s="338"/>
      <c r="JK362" s="338"/>
      <c r="JL362" s="338"/>
      <c r="JM362" s="338"/>
      <c r="JN362" s="338"/>
      <c r="JO362" s="338"/>
      <c r="JP362" s="338"/>
      <c r="JQ362" s="338"/>
      <c r="JR362" s="338"/>
      <c r="JS362" s="338"/>
      <c r="JT362" s="338"/>
      <c r="JU362" s="338"/>
      <c r="JV362" s="338"/>
      <c r="JW362" s="338"/>
      <c r="JX362" s="338"/>
      <c r="JY362" s="338"/>
      <c r="JZ362" s="338"/>
      <c r="KA362" s="338"/>
      <c r="KB362" s="338"/>
      <c r="KC362" s="338"/>
      <c r="KD362" s="338"/>
      <c r="KE362" s="338"/>
      <c r="KF362" s="338"/>
      <c r="KG362" s="338"/>
      <c r="KH362" s="338"/>
      <c r="KI362" s="338"/>
      <c r="KJ362" s="338"/>
      <c r="KK362" s="338"/>
      <c r="KL362" s="338"/>
      <c r="KM362" s="338"/>
      <c r="KN362" s="338"/>
      <c r="KO362" s="338"/>
      <c r="KP362" s="338"/>
      <c r="KQ362" s="338"/>
      <c r="KR362" s="338"/>
      <c r="KS362" s="338"/>
      <c r="KT362" s="338"/>
      <c r="KU362" s="338"/>
      <c r="KV362" s="338"/>
      <c r="KW362" s="338"/>
      <c r="KX362" s="338"/>
      <c r="KY362" s="338"/>
      <c r="KZ362" s="338"/>
      <c r="LA362" s="338"/>
      <c r="LB362" s="338"/>
      <c r="LC362" s="338"/>
      <c r="LD362" s="338"/>
      <c r="LE362" s="338"/>
      <c r="LF362" s="338"/>
      <c r="LG362" s="338"/>
      <c r="LH362" s="338"/>
      <c r="LI362" s="338"/>
      <c r="LJ362" s="338"/>
      <c r="LK362" s="338"/>
      <c r="LL362" s="338"/>
      <c r="LM362" s="338"/>
      <c r="LN362" s="338"/>
      <c r="LO362" s="338"/>
      <c r="LP362" s="338"/>
      <c r="LQ362" s="338"/>
      <c r="LR362" s="338"/>
      <c r="LS362" s="338"/>
      <c r="LT362" s="338"/>
      <c r="LU362" s="338"/>
      <c r="LV362" s="338"/>
      <c r="LW362" s="338"/>
      <c r="LX362" s="338"/>
      <c r="LY362" s="338"/>
      <c r="LZ362" s="338"/>
      <c r="MA362" s="338"/>
      <c r="MB362" s="338"/>
      <c r="MC362" s="338"/>
      <c r="MD362" s="338"/>
      <c r="ME362" s="338"/>
      <c r="MF362" s="338"/>
      <c r="MG362" s="338"/>
      <c r="MH362" s="338"/>
      <c r="MI362" s="338"/>
      <c r="MJ362" s="338"/>
      <c r="MK362" s="338"/>
      <c r="ML362" s="338"/>
      <c r="MM362" s="338"/>
      <c r="MN362" s="338"/>
      <c r="MO362" s="338"/>
      <c r="MP362" s="338"/>
      <c r="MQ362" s="338"/>
      <c r="MR362" s="338"/>
      <c r="MS362" s="338"/>
      <c r="MT362" s="338"/>
      <c r="MU362" s="338"/>
      <c r="MV362" s="338"/>
      <c r="MW362" s="338"/>
      <c r="MX362" s="338"/>
      <c r="MY362" s="338"/>
      <c r="MZ362" s="338"/>
      <c r="NA362" s="338"/>
      <c r="NB362" s="338"/>
      <c r="NC362" s="338"/>
      <c r="ND362" s="338"/>
      <c r="NE362" s="338"/>
      <c r="NF362" s="338"/>
      <c r="NG362" s="338"/>
      <c r="NH362" s="338"/>
      <c r="NI362" s="338"/>
      <c r="NJ362" s="338"/>
      <c r="NK362" s="338"/>
      <c r="NL362" s="338"/>
      <c r="NM362" s="338"/>
      <c r="NN362" s="338"/>
      <c r="NO362" s="338"/>
      <c r="NP362" s="338"/>
      <c r="NQ362" s="338"/>
      <c r="NR362" s="338"/>
      <c r="NS362" s="338"/>
      <c r="NT362" s="338"/>
      <c r="NU362" s="338"/>
      <c r="NV362" s="338"/>
      <c r="NW362" s="338"/>
      <c r="NX362" s="338"/>
      <c r="NY362" s="338"/>
      <c r="NZ362" s="338"/>
      <c r="OA362" s="338"/>
      <c r="OB362" s="338"/>
      <c r="OC362" s="338"/>
      <c r="OD362" s="338"/>
      <c r="OE362" s="338"/>
      <c r="OF362" s="338"/>
      <c r="OG362" s="338"/>
      <c r="OH362" s="338"/>
      <c r="OI362" s="338"/>
      <c r="OJ362" s="338"/>
      <c r="OK362" s="338"/>
      <c r="OL362" s="338"/>
      <c r="OM362" s="338"/>
      <c r="ON362" s="338"/>
      <c r="OO362" s="338"/>
      <c r="OP362" s="338"/>
      <c r="OQ362" s="338"/>
      <c r="OR362" s="338"/>
      <c r="OS362" s="338"/>
      <c r="OT362" s="338"/>
      <c r="OU362" s="338"/>
      <c r="OV362" s="338"/>
      <c r="OW362" s="338"/>
      <c r="OX362" s="338"/>
      <c r="OY362" s="338"/>
      <c r="OZ362" s="338"/>
      <c r="PA362" s="338"/>
      <c r="PB362" s="338"/>
      <c r="PC362" s="338"/>
      <c r="PD362" s="338"/>
      <c r="PE362" s="338"/>
      <c r="PF362" s="338"/>
      <c r="PG362" s="338"/>
      <c r="PH362" s="338"/>
      <c r="PI362" s="338"/>
      <c r="PJ362" s="338"/>
      <c r="PK362" s="338"/>
      <c r="PL362" s="338"/>
      <c r="PM362" s="338"/>
      <c r="PN362" s="338"/>
      <c r="PO362" s="338"/>
      <c r="PP362" s="338"/>
      <c r="PQ362" s="338"/>
      <c r="PR362" s="338"/>
      <c r="PS362" s="338"/>
      <c r="PT362" s="338"/>
      <c r="PU362" s="338"/>
      <c r="PV362" s="338"/>
      <c r="PW362" s="338"/>
      <c r="PX362" s="338"/>
      <c r="PY362" s="338"/>
      <c r="PZ362" s="338"/>
      <c r="QA362" s="338"/>
      <c r="QB362" s="338"/>
      <c r="QC362" s="338"/>
      <c r="QD362" s="338"/>
      <c r="QE362" s="338"/>
      <c r="QF362" s="338"/>
      <c r="QG362" s="338"/>
      <c r="QH362" s="338"/>
      <c r="QI362" s="338"/>
      <c r="QJ362" s="338"/>
      <c r="QK362" s="338"/>
      <c r="QL362" s="338"/>
      <c r="QM362" s="338"/>
      <c r="QN362" s="338"/>
      <c r="QO362" s="338"/>
      <c r="QP362" s="338"/>
      <c r="QQ362" s="338"/>
      <c r="QR362" s="338"/>
      <c r="QS362" s="338"/>
      <c r="QT362" s="338"/>
      <c r="QU362" s="338"/>
      <c r="QV362" s="338"/>
      <c r="QW362" s="338"/>
      <c r="QX362" s="338"/>
      <c r="QY362" s="338"/>
      <c r="QZ362" s="338"/>
      <c r="RA362" s="338"/>
      <c r="RB362" s="338"/>
      <c r="RC362" s="338"/>
      <c r="RD362" s="338"/>
      <c r="RE362" s="338"/>
      <c r="RF362" s="338"/>
      <c r="RG362" s="338"/>
      <c r="RH362" s="338"/>
      <c r="RI362" s="338"/>
      <c r="RJ362" s="338"/>
      <c r="RK362" s="338"/>
      <c r="RL362" s="338"/>
      <c r="RM362" s="338"/>
      <c r="RN362" s="338"/>
      <c r="RO362" s="338"/>
      <c r="RP362" s="338"/>
      <c r="RQ362" s="338"/>
      <c r="RR362" s="338"/>
      <c r="RS362" s="338"/>
      <c r="RT362" s="338"/>
      <c r="RU362" s="338"/>
      <c r="RV362" s="338"/>
      <c r="RW362" s="338"/>
      <c r="RX362" s="338"/>
      <c r="RY362" s="338"/>
      <c r="RZ362" s="338"/>
      <c r="SA362" s="338"/>
      <c r="SB362" s="338"/>
      <c r="SC362" s="338"/>
      <c r="SD362" s="338"/>
      <c r="SE362" s="338"/>
      <c r="SF362" s="338"/>
      <c r="SG362" s="338"/>
      <c r="SH362" s="338"/>
      <c r="SI362" s="338"/>
      <c r="SJ362" s="338"/>
      <c r="SK362" s="338"/>
      <c r="SL362" s="338"/>
      <c r="SM362" s="338"/>
      <c r="SN362" s="338"/>
      <c r="SO362" s="338"/>
      <c r="SP362" s="338"/>
      <c r="SQ362" s="338"/>
      <c r="SR362" s="338"/>
      <c r="SS362" s="338"/>
      <c r="ST362" s="338"/>
      <c r="SU362" s="338"/>
      <c r="SV362" s="338"/>
      <c r="SW362" s="338"/>
      <c r="SX362" s="338"/>
      <c r="SY362" s="338"/>
      <c r="SZ362" s="338"/>
      <c r="TA362" s="338"/>
      <c r="TB362" s="338"/>
      <c r="TC362" s="338"/>
      <c r="TD362" s="338"/>
      <c r="TE362" s="338"/>
      <c r="TF362" s="338"/>
      <c r="TG362" s="338"/>
      <c r="TH362" s="338"/>
      <c r="TI362" s="338"/>
      <c r="TJ362" s="338"/>
      <c r="TK362" s="338"/>
      <c r="TL362" s="338"/>
      <c r="TM362" s="338"/>
      <c r="TN362" s="338"/>
      <c r="TO362" s="338"/>
      <c r="TP362" s="338"/>
      <c r="TQ362" s="338"/>
      <c r="TR362" s="338"/>
      <c r="TS362" s="338"/>
      <c r="TT362" s="338"/>
      <c r="TU362" s="338"/>
      <c r="TV362" s="338"/>
      <c r="TW362" s="338"/>
      <c r="TX362" s="338"/>
      <c r="TY362" s="338"/>
      <c r="TZ362" s="338"/>
      <c r="UA362" s="338"/>
      <c r="UB362" s="338"/>
      <c r="UC362" s="338"/>
      <c r="UD362" s="338"/>
      <c r="UE362" s="338"/>
      <c r="UF362" s="338"/>
      <c r="UG362" s="338"/>
      <c r="UH362" s="338"/>
      <c r="UI362" s="338"/>
      <c r="UJ362" s="338"/>
      <c r="UK362" s="338"/>
      <c r="UL362" s="338"/>
      <c r="UM362" s="338"/>
      <c r="UN362" s="338"/>
      <c r="UO362" s="338"/>
      <c r="UP362" s="338"/>
      <c r="UQ362" s="338"/>
      <c r="UR362" s="338"/>
      <c r="US362" s="338"/>
      <c r="UT362" s="338"/>
      <c r="UU362" s="338"/>
      <c r="UV362" s="338"/>
      <c r="UW362" s="338"/>
      <c r="UX362" s="338"/>
      <c r="UY362" s="338"/>
      <c r="UZ362" s="338"/>
      <c r="VA362" s="338"/>
      <c r="VB362" s="338"/>
      <c r="VC362" s="338"/>
      <c r="VD362" s="338"/>
      <c r="VE362" s="338"/>
      <c r="VF362" s="338"/>
      <c r="VG362" s="338"/>
      <c r="VH362" s="338"/>
      <c r="VI362" s="338"/>
      <c r="VJ362" s="338"/>
      <c r="VK362" s="338"/>
      <c r="VL362" s="338"/>
      <c r="VM362" s="338"/>
      <c r="VN362" s="338"/>
      <c r="VO362" s="338"/>
      <c r="VP362" s="338"/>
      <c r="VQ362" s="338"/>
      <c r="VR362" s="338"/>
      <c r="VS362" s="338"/>
      <c r="VT362" s="338"/>
      <c r="VU362" s="338"/>
      <c r="VV362" s="338"/>
      <c r="VW362" s="338"/>
      <c r="VX362" s="338"/>
      <c r="VY362" s="338"/>
      <c r="VZ362" s="338"/>
      <c r="WA362" s="338"/>
      <c r="WB362" s="338"/>
      <c r="WC362" s="338"/>
      <c r="WD362" s="338"/>
      <c r="WE362" s="338"/>
      <c r="WF362" s="338"/>
      <c r="WG362" s="338"/>
      <c r="WH362" s="338"/>
      <c r="WI362" s="338"/>
      <c r="WJ362" s="338"/>
      <c r="WK362" s="338"/>
      <c r="WL362" s="338"/>
      <c r="WM362" s="338"/>
      <c r="WN362" s="338"/>
      <c r="WO362" s="338"/>
      <c r="WP362" s="338"/>
      <c r="WQ362" s="338"/>
      <c r="WR362" s="338"/>
      <c r="WS362" s="338"/>
      <c r="WT362" s="338"/>
      <c r="WU362" s="338"/>
      <c r="WV362" s="338"/>
      <c r="WW362" s="338"/>
      <c r="WX362" s="338"/>
      <c r="WY362" s="338"/>
      <c r="WZ362" s="338"/>
      <c r="XA362" s="338"/>
      <c r="XB362" s="338"/>
      <c r="XC362" s="338"/>
      <c r="XD362" s="338"/>
      <c r="XE362" s="338"/>
      <c r="XF362" s="338"/>
      <c r="XG362" s="338"/>
      <c r="XH362" s="338"/>
      <c r="XI362" s="338"/>
      <c r="XJ362" s="338"/>
      <c r="XK362" s="338"/>
      <c r="XL362" s="338"/>
      <c r="XM362" s="338"/>
      <c r="XN362" s="338"/>
      <c r="XO362" s="338"/>
      <c r="XP362" s="338"/>
      <c r="XQ362" s="338"/>
      <c r="XR362" s="338"/>
      <c r="XS362" s="338"/>
      <c r="XT362" s="338"/>
      <c r="XU362" s="338"/>
      <c r="XV362" s="338"/>
      <c r="XW362" s="338"/>
      <c r="XX362" s="338"/>
      <c r="XY362" s="338"/>
      <c r="XZ362" s="338"/>
      <c r="YA362" s="338"/>
      <c r="YB362" s="338"/>
      <c r="YC362" s="338"/>
      <c r="YD362" s="338"/>
      <c r="YE362" s="338"/>
      <c r="YF362" s="338"/>
      <c r="YG362" s="338"/>
      <c r="YH362" s="338"/>
      <c r="YI362" s="338"/>
      <c r="YJ362" s="338"/>
      <c r="YK362" s="338"/>
      <c r="YL362" s="338"/>
      <c r="YM362" s="338"/>
      <c r="YN362" s="338"/>
      <c r="YO362" s="338"/>
      <c r="YP362" s="338"/>
      <c r="YQ362" s="338"/>
      <c r="YR362" s="338"/>
      <c r="YS362" s="338"/>
      <c r="YT362" s="338"/>
      <c r="YU362" s="338"/>
      <c r="YV362" s="338"/>
      <c r="YW362" s="338"/>
      <c r="YX362" s="338"/>
      <c r="YY362" s="338"/>
      <c r="YZ362" s="338"/>
      <c r="ZA362" s="338"/>
      <c r="ZB362" s="338"/>
      <c r="ZC362" s="338"/>
      <c r="ZD362" s="338"/>
      <c r="ZE362" s="338"/>
      <c r="ZF362" s="338"/>
      <c r="ZG362" s="338"/>
      <c r="ZH362" s="338"/>
      <c r="ZI362" s="338"/>
      <c r="ZJ362" s="338"/>
      <c r="ZK362" s="338"/>
      <c r="ZL362" s="338"/>
      <c r="ZM362" s="338"/>
      <c r="ZN362" s="338"/>
      <c r="ZO362" s="338"/>
      <c r="ZP362" s="338"/>
      <c r="ZQ362" s="338"/>
      <c r="ZR362" s="338"/>
      <c r="ZS362" s="338"/>
      <c r="ZT362" s="338"/>
      <c r="ZU362" s="338"/>
      <c r="ZV362" s="338"/>
      <c r="ZW362" s="338"/>
      <c r="ZX362" s="338"/>
      <c r="ZY362" s="338"/>
      <c r="ZZ362" s="338"/>
      <c r="AAA362" s="338"/>
      <c r="AAB362" s="338"/>
      <c r="AAC362" s="338"/>
      <c r="AAD362" s="338"/>
      <c r="AAE362" s="338"/>
      <c r="AAF362" s="338"/>
      <c r="AAG362" s="338"/>
      <c r="AAH362" s="338"/>
      <c r="AAI362" s="338"/>
      <c r="AAJ362" s="338"/>
      <c r="AAK362" s="338"/>
      <c r="AAL362" s="338"/>
      <c r="AAM362" s="338"/>
      <c r="AAN362" s="338"/>
      <c r="AAO362" s="338"/>
      <c r="AAP362" s="338"/>
      <c r="AAQ362" s="338"/>
      <c r="AAR362" s="338"/>
      <c r="AAS362" s="338"/>
      <c r="AAT362" s="338"/>
      <c r="AAU362" s="338"/>
      <c r="AAV362" s="338"/>
      <c r="AAW362" s="338"/>
      <c r="AAX362" s="338"/>
      <c r="AAY362" s="338"/>
      <c r="AAZ362" s="338"/>
      <c r="ABA362" s="338"/>
      <c r="ABB362" s="338"/>
      <c r="ABC362" s="338"/>
      <c r="ABD362" s="338"/>
      <c r="ABE362" s="338"/>
      <c r="ABF362" s="338"/>
      <c r="ABG362" s="338"/>
      <c r="ABH362" s="338"/>
      <c r="ABI362" s="338"/>
      <c r="ABJ362" s="338"/>
      <c r="ABK362" s="338"/>
      <c r="ABL362" s="338"/>
      <c r="ABM362" s="338"/>
      <c r="ABN362" s="338"/>
      <c r="ABO362" s="338"/>
      <c r="ABP362" s="338"/>
      <c r="ABQ362" s="338"/>
      <c r="ABR362" s="338"/>
      <c r="ABS362" s="338"/>
      <c r="ABT362" s="338"/>
      <c r="ABU362" s="338"/>
      <c r="ABV362" s="338"/>
      <c r="ABW362" s="338"/>
      <c r="ABX362" s="338"/>
      <c r="ABY362" s="338"/>
      <c r="ABZ362" s="338"/>
      <c r="ACA362" s="338"/>
      <c r="ACB362" s="338"/>
      <c r="ACC362" s="338"/>
      <c r="ACD362" s="338"/>
      <c r="ACE362" s="338"/>
      <c r="ACF362" s="338"/>
      <c r="ACG362" s="338"/>
      <c r="ACH362" s="338"/>
      <c r="ACI362" s="338"/>
      <c r="ACJ362" s="338"/>
      <c r="ACK362" s="338"/>
      <c r="ACL362" s="338"/>
      <c r="ACM362" s="338"/>
      <c r="ACN362" s="338"/>
      <c r="ACO362" s="338"/>
      <c r="ACP362" s="338"/>
      <c r="ACQ362" s="338"/>
      <c r="ACR362" s="338"/>
      <c r="ACS362" s="338"/>
      <c r="ACT362" s="338"/>
      <c r="ACU362" s="338"/>
      <c r="ACV362" s="338"/>
      <c r="ACW362" s="338"/>
      <c r="ACX362" s="338"/>
      <c r="ACY362" s="338"/>
      <c r="ACZ362" s="338"/>
      <c r="ADA362" s="338"/>
      <c r="ADB362" s="338"/>
      <c r="ADC362" s="338"/>
      <c r="ADD362" s="338"/>
      <c r="ADE362" s="338"/>
      <c r="ADF362" s="338"/>
      <c r="ADG362" s="338"/>
      <c r="ADH362" s="338"/>
      <c r="ADI362" s="338"/>
      <c r="ADJ362" s="338"/>
      <c r="ADK362" s="338"/>
      <c r="ADL362" s="338"/>
      <c r="ADM362" s="338"/>
      <c r="ADN362" s="338"/>
      <c r="ADO362" s="338"/>
      <c r="ADP362" s="338"/>
      <c r="ADQ362" s="338"/>
      <c r="ADR362" s="338"/>
      <c r="ADS362" s="338"/>
      <c r="ADT362" s="338"/>
      <c r="ADU362" s="338"/>
      <c r="ADV362" s="338"/>
      <c r="ADW362" s="338"/>
      <c r="ADX362" s="338"/>
      <c r="ADY362" s="338"/>
      <c r="ADZ362" s="338"/>
      <c r="AEA362" s="338"/>
      <c r="AEB362" s="338"/>
      <c r="AEC362" s="338"/>
      <c r="AED362" s="338"/>
      <c r="AEE362" s="338"/>
      <c r="AEF362" s="338"/>
      <c r="AEG362" s="338"/>
      <c r="AEH362" s="338"/>
      <c r="AEI362" s="338"/>
      <c r="AEJ362" s="338"/>
      <c r="AEK362" s="338"/>
      <c r="AEL362" s="338"/>
      <c r="AEM362" s="338"/>
      <c r="AEN362" s="338"/>
      <c r="AEO362" s="338"/>
      <c r="AEP362" s="338"/>
      <c r="AEQ362" s="338"/>
      <c r="AER362" s="338"/>
      <c r="AES362" s="338"/>
      <c r="AET362" s="338"/>
      <c r="AEU362" s="338"/>
      <c r="AEV362" s="338"/>
      <c r="AEW362" s="338"/>
      <c r="AEX362" s="338"/>
      <c r="AEY362" s="338"/>
      <c r="AEZ362" s="338"/>
      <c r="AFA362" s="338"/>
      <c r="AFB362" s="338"/>
      <c r="AFC362" s="338"/>
      <c r="AFD362" s="338"/>
      <c r="AFE362" s="338"/>
      <c r="AFF362" s="338"/>
      <c r="AFG362" s="338"/>
      <c r="AFH362" s="338"/>
      <c r="AFI362" s="338"/>
      <c r="AFJ362" s="338"/>
      <c r="AFK362" s="338"/>
      <c r="AFL362" s="338"/>
      <c r="AFM362" s="338"/>
      <c r="AFN362" s="338"/>
      <c r="AFO362" s="338"/>
      <c r="AFP362" s="338"/>
      <c r="AFQ362" s="338"/>
      <c r="AFR362" s="338"/>
      <c r="AFS362" s="338"/>
      <c r="AFT362" s="338"/>
      <c r="AFU362" s="338"/>
      <c r="AFV362" s="338"/>
      <c r="AFW362" s="338"/>
      <c r="AFX362" s="338"/>
      <c r="AFY362" s="338"/>
      <c r="AFZ362" s="338"/>
      <c r="AGA362" s="338"/>
      <c r="AGB362" s="338"/>
      <c r="AGC362" s="338"/>
      <c r="AGD362" s="338"/>
      <c r="AGE362" s="338"/>
      <c r="AGF362" s="338"/>
      <c r="AGG362" s="338"/>
      <c r="AGH362" s="338"/>
      <c r="AGI362" s="338"/>
      <c r="AGJ362" s="338"/>
      <c r="AGK362" s="338"/>
      <c r="AGL362" s="338"/>
      <c r="AGM362" s="338"/>
      <c r="AGN362" s="338"/>
      <c r="AGO362" s="338"/>
      <c r="AGP362" s="338"/>
      <c r="AGQ362" s="338"/>
      <c r="AGR362" s="338"/>
      <c r="AGS362" s="338"/>
      <c r="AGT362" s="338"/>
      <c r="AGU362" s="338"/>
      <c r="AGV362" s="338"/>
      <c r="AGW362" s="338"/>
      <c r="AGX362" s="338"/>
      <c r="AGY362" s="338"/>
      <c r="AGZ362" s="338"/>
      <c r="AHA362" s="338"/>
      <c r="AHB362" s="338"/>
      <c r="AHC362" s="338"/>
      <c r="AHD362" s="338"/>
      <c r="AHE362" s="338"/>
      <c r="AHF362" s="338"/>
      <c r="AHG362" s="338"/>
      <c r="AHH362" s="338"/>
      <c r="AHI362" s="338"/>
      <c r="AHJ362" s="338"/>
      <c r="AHK362" s="338"/>
      <c r="AHL362" s="338"/>
      <c r="AHM362" s="338"/>
      <c r="AHN362" s="338"/>
      <c r="AHO362" s="338"/>
      <c r="AHP362" s="338"/>
      <c r="AHQ362" s="338"/>
      <c r="AHR362" s="338"/>
      <c r="AHS362" s="338"/>
      <c r="AHT362" s="338"/>
      <c r="AHU362" s="338"/>
      <c r="AHV362" s="338"/>
      <c r="AHW362" s="338"/>
      <c r="AHX362" s="338"/>
      <c r="AHY362" s="338"/>
      <c r="AHZ362" s="338"/>
      <c r="AIA362" s="338"/>
      <c r="AIB362" s="338"/>
      <c r="AIC362" s="338"/>
      <c r="AID362" s="338"/>
      <c r="AIE362" s="338"/>
      <c r="AIF362" s="338"/>
      <c r="AIG362" s="338"/>
      <c r="AIH362" s="338"/>
      <c r="AII362" s="338"/>
      <c r="AIJ362" s="338"/>
      <c r="AIK362" s="338"/>
      <c r="AIL362" s="338"/>
      <c r="AIM362" s="338"/>
      <c r="AIN362" s="338"/>
      <c r="AIO362" s="338"/>
      <c r="AIP362" s="338"/>
      <c r="AIQ362" s="338"/>
      <c r="AIR362" s="338"/>
      <c r="AIS362" s="338"/>
      <c r="AIT362" s="338"/>
      <c r="AIU362" s="338"/>
      <c r="AIV362" s="338"/>
      <c r="AIW362" s="338"/>
      <c r="AIX362" s="338"/>
      <c r="AIY362" s="338"/>
      <c r="AIZ362" s="338"/>
      <c r="AJA362" s="338"/>
      <c r="AJB362" s="338"/>
      <c r="AJC362" s="338"/>
      <c r="AJD362" s="338"/>
      <c r="AJE362" s="338"/>
      <c r="AJF362" s="338"/>
      <c r="AJG362" s="338"/>
      <c r="AJH362" s="338"/>
      <c r="AJI362" s="338"/>
      <c r="AJJ362" s="338"/>
      <c r="AJK362" s="338"/>
      <c r="AJL362" s="338"/>
      <c r="AJM362" s="338"/>
      <c r="AJN362" s="338"/>
      <c r="AJO362" s="338"/>
      <c r="AJP362" s="338"/>
      <c r="AJQ362" s="338"/>
      <c r="AJR362" s="338"/>
      <c r="AJS362" s="338"/>
      <c r="AJT362" s="338"/>
      <c r="AJU362" s="338"/>
      <c r="AJV362" s="338"/>
      <c r="AJW362" s="338"/>
      <c r="AJX362" s="338"/>
      <c r="AJY362" s="338"/>
      <c r="AJZ362" s="338"/>
      <c r="AKA362" s="338"/>
      <c r="AKB362" s="338"/>
      <c r="AKC362" s="338"/>
      <c r="AKD362" s="338"/>
      <c r="AKE362" s="338"/>
      <c r="AKF362" s="338"/>
      <c r="AKG362" s="338"/>
      <c r="AKH362" s="338"/>
      <c r="AKI362" s="338"/>
      <c r="AKJ362" s="338"/>
      <c r="AKK362" s="338"/>
      <c r="AKL362" s="338"/>
      <c r="AKM362" s="338"/>
      <c r="AKN362" s="338"/>
      <c r="AKO362" s="338"/>
      <c r="AKP362" s="338"/>
      <c r="AKQ362" s="338"/>
      <c r="AKR362" s="338"/>
      <c r="AKS362" s="338"/>
      <c r="AKT362" s="338"/>
      <c r="AKU362" s="338"/>
      <c r="AKV362" s="338"/>
      <c r="AKW362" s="338"/>
      <c r="AKX362" s="338"/>
      <c r="AKY362" s="338"/>
      <c r="AKZ362" s="338"/>
      <c r="ALA362" s="338"/>
      <c r="ALB362" s="338"/>
      <c r="ALC362" s="338"/>
      <c r="ALD362" s="338"/>
      <c r="ALE362" s="338"/>
      <c r="ALF362" s="338"/>
      <c r="ALG362" s="338"/>
      <c r="ALH362" s="338"/>
      <c r="ALI362" s="338"/>
      <c r="ALJ362" s="338"/>
      <c r="ALK362" s="338"/>
      <c r="ALL362" s="338"/>
      <c r="ALM362" s="338"/>
      <c r="ALN362" s="338"/>
      <c r="ALO362" s="338"/>
      <c r="ALP362" s="338"/>
      <c r="ALQ362" s="338"/>
      <c r="ALR362" s="338"/>
      <c r="ALS362" s="338"/>
      <c r="ALT362" s="338"/>
      <c r="ALU362" s="338"/>
      <c r="ALV362" s="338"/>
      <c r="ALW362" s="338"/>
      <c r="ALX362" s="338"/>
      <c r="ALY362" s="338"/>
      <c r="ALZ362" s="338"/>
      <c r="AMA362" s="338"/>
      <c r="AMB362" s="338"/>
      <c r="AMC362" s="338"/>
      <c r="AMD362" s="338"/>
      <c r="AME362" s="338"/>
      <c r="AMF362" s="338"/>
      <c r="AMG362" s="338"/>
      <c r="AMH362" s="338"/>
      <c r="AMI362" s="338"/>
      <c r="AMJ362" s="338"/>
      <c r="AMK362" s="338"/>
      <c r="AML362" s="338"/>
      <c r="AMM362" s="338"/>
      <c r="AMN362" s="338"/>
      <c r="AMO362" s="338"/>
      <c r="AMP362" s="338"/>
      <c r="AMQ362" s="338"/>
      <c r="AMR362" s="338"/>
      <c r="AMS362" s="338"/>
      <c r="AMT362" s="338"/>
      <c r="AMU362" s="338"/>
      <c r="AMV362" s="338"/>
      <c r="AMW362" s="338"/>
      <c r="AMX362" s="338"/>
      <c r="AMY362" s="338"/>
      <c r="AMZ362" s="338"/>
      <c r="ANA362" s="338"/>
      <c r="ANB362" s="338"/>
      <c r="ANC362" s="338"/>
      <c r="AND362" s="338"/>
      <c r="ANE362" s="338"/>
      <c r="ANF362" s="338"/>
      <c r="ANG362" s="338"/>
      <c r="ANH362" s="338"/>
      <c r="ANI362" s="338"/>
      <c r="ANJ362" s="338"/>
      <c r="ANK362" s="338"/>
      <c r="ANL362" s="338"/>
      <c r="ANM362" s="338"/>
      <c r="ANN362" s="338"/>
      <c r="ANO362" s="338"/>
      <c r="ANP362" s="338"/>
      <c r="ANQ362" s="338"/>
      <c r="ANR362" s="338"/>
      <c r="ANS362" s="338"/>
      <c r="ANT362" s="338"/>
      <c r="ANU362" s="338"/>
      <c r="ANV362" s="338"/>
      <c r="ANW362" s="338"/>
      <c r="ANX362" s="338"/>
      <c r="ANY362" s="338"/>
      <c r="ANZ362" s="338"/>
      <c r="AOA362" s="338"/>
      <c r="AOB362" s="338"/>
      <c r="AOC362" s="338"/>
      <c r="AOD362" s="338"/>
      <c r="AOE362" s="338"/>
      <c r="AOF362" s="338"/>
      <c r="AOG362" s="338"/>
      <c r="AOH362" s="338"/>
      <c r="AOI362" s="338"/>
      <c r="AOJ362" s="338"/>
      <c r="AOK362" s="338"/>
      <c r="AOL362" s="338"/>
      <c r="AOM362" s="338"/>
      <c r="AON362" s="338"/>
      <c r="AOO362" s="338"/>
      <c r="AOP362" s="338"/>
      <c r="AOQ362" s="338"/>
      <c r="AOR362" s="338"/>
      <c r="AOS362" s="338"/>
      <c r="AOT362" s="338"/>
      <c r="AOU362" s="338"/>
      <c r="AOV362" s="338"/>
      <c r="AOW362" s="338"/>
      <c r="AOX362" s="338"/>
      <c r="AOY362" s="338"/>
      <c r="AOZ362" s="338"/>
      <c r="APA362" s="338"/>
      <c r="APB362" s="338"/>
      <c r="APC362" s="338"/>
      <c r="APD362" s="338"/>
      <c r="APE362" s="338"/>
      <c r="APF362" s="338"/>
      <c r="APG362" s="338"/>
      <c r="APH362" s="338"/>
      <c r="API362" s="338"/>
      <c r="APJ362" s="338"/>
      <c r="APK362" s="338"/>
      <c r="APL362" s="338"/>
      <c r="APM362" s="338"/>
      <c r="APN362" s="338"/>
      <c r="APO362" s="338"/>
      <c r="APP362" s="338"/>
      <c r="APQ362" s="338"/>
      <c r="APR362" s="338"/>
      <c r="APS362" s="338"/>
      <c r="APT362" s="338"/>
      <c r="APU362" s="338"/>
      <c r="APV362" s="338"/>
      <c r="APW362" s="338"/>
      <c r="APX362" s="338"/>
      <c r="APY362" s="338"/>
      <c r="APZ362" s="338"/>
      <c r="AQA362" s="338"/>
      <c r="AQB362" s="338"/>
      <c r="AQC362" s="338"/>
      <c r="AQD362" s="338"/>
      <c r="AQE362" s="338"/>
      <c r="AQF362" s="338"/>
      <c r="AQG362" s="338"/>
      <c r="AQH362" s="338"/>
      <c r="AQI362" s="338"/>
      <c r="AQJ362" s="338"/>
      <c r="AQK362" s="338"/>
      <c r="AQL362" s="338"/>
      <c r="AQM362" s="338"/>
      <c r="AQN362" s="338"/>
      <c r="AQO362" s="338"/>
      <c r="AQP362" s="338"/>
      <c r="AQQ362" s="338"/>
      <c r="AQR362" s="338"/>
      <c r="AQS362" s="338"/>
      <c r="AQT362" s="338"/>
      <c r="AQU362" s="338"/>
      <c r="AQV362" s="338"/>
      <c r="AQW362" s="338"/>
      <c r="AQX362" s="338"/>
      <c r="AQY362" s="338"/>
      <c r="AQZ362" s="338"/>
      <c r="ARA362" s="338"/>
      <c r="ARB362" s="338"/>
      <c r="ARC362" s="338"/>
      <c r="ARD362" s="338"/>
      <c r="ARE362" s="338"/>
      <c r="ARF362" s="338"/>
      <c r="ARG362" s="338"/>
      <c r="ARH362" s="338"/>
      <c r="ARI362" s="338"/>
      <c r="ARJ362" s="338"/>
      <c r="ARK362" s="338"/>
      <c r="ARL362" s="338"/>
      <c r="ARM362" s="338"/>
      <c r="ARN362" s="338"/>
      <c r="ARO362" s="338"/>
      <c r="ARP362" s="338"/>
      <c r="ARQ362" s="338"/>
      <c r="ARR362" s="338"/>
      <c r="ARS362" s="338"/>
      <c r="ART362" s="338"/>
      <c r="ARU362" s="338"/>
      <c r="ARV362" s="338"/>
      <c r="ARW362" s="338"/>
      <c r="ARX362" s="338"/>
      <c r="ARY362" s="338"/>
      <c r="ARZ362" s="338"/>
      <c r="ASA362" s="338"/>
      <c r="ASB362" s="338"/>
      <c r="ASC362" s="338"/>
      <c r="ASD362" s="338"/>
      <c r="ASE362" s="338"/>
      <c r="ASF362" s="338"/>
      <c r="ASG362" s="338"/>
      <c r="ASH362" s="338"/>
      <c r="ASI362" s="338"/>
      <c r="ASJ362" s="338"/>
      <c r="ASK362" s="338"/>
      <c r="ASL362" s="338"/>
      <c r="ASM362" s="338"/>
      <c r="ASN362" s="338"/>
      <c r="ASO362" s="338"/>
      <c r="ASP362" s="338"/>
      <c r="ASQ362" s="338"/>
      <c r="ASR362" s="338"/>
      <c r="ASS362" s="338"/>
      <c r="AST362" s="338"/>
      <c r="ASU362" s="338"/>
      <c r="ASV362" s="338"/>
      <c r="ASW362" s="338"/>
      <c r="ASX362" s="338"/>
      <c r="ASY362" s="338"/>
      <c r="ASZ362" s="338"/>
      <c r="ATA362" s="338"/>
      <c r="ATB362" s="338"/>
      <c r="ATC362" s="338"/>
      <c r="ATD362" s="338"/>
      <c r="ATE362" s="338"/>
      <c r="ATF362" s="338"/>
      <c r="ATG362" s="338"/>
      <c r="ATH362" s="338"/>
      <c r="ATI362" s="338"/>
      <c r="ATJ362" s="338"/>
      <c r="ATK362" s="338"/>
      <c r="ATL362" s="338"/>
      <c r="ATM362" s="338"/>
      <c r="ATN362" s="338"/>
      <c r="ATO362" s="338"/>
      <c r="ATP362" s="338"/>
      <c r="ATQ362" s="338"/>
      <c r="ATR362" s="338"/>
      <c r="ATS362" s="338"/>
      <c r="ATT362" s="338"/>
      <c r="ATU362" s="338"/>
      <c r="ATV362" s="338"/>
      <c r="ATW362" s="338"/>
      <c r="ATX362" s="338"/>
      <c r="ATY362" s="338"/>
      <c r="ATZ362" s="338"/>
      <c r="AUA362" s="338"/>
      <c r="AUB362" s="338"/>
      <c r="AUC362" s="338"/>
      <c r="AUD362" s="338"/>
      <c r="AUE362" s="338"/>
      <c r="AUF362" s="338"/>
      <c r="AUG362" s="338"/>
      <c r="AUH362" s="338"/>
      <c r="AUI362" s="338"/>
      <c r="AUJ362" s="338"/>
      <c r="AUK362" s="338"/>
      <c r="AUL362" s="338"/>
      <c r="AUM362" s="338"/>
      <c r="AUN362" s="338"/>
      <c r="AUO362" s="338"/>
      <c r="AUP362" s="338"/>
      <c r="AUQ362" s="338"/>
      <c r="AUR362" s="338"/>
      <c r="AUS362" s="338"/>
      <c r="AUT362" s="338"/>
      <c r="AUU362" s="338"/>
      <c r="AUV362" s="338"/>
      <c r="AUW362" s="338"/>
      <c r="AUX362" s="338"/>
      <c r="AUY362" s="338"/>
      <c r="AUZ362" s="338"/>
      <c r="AVA362" s="338"/>
      <c r="AVB362" s="338"/>
      <c r="AVC362" s="338"/>
      <c r="AVD362" s="338"/>
      <c r="AVE362" s="338"/>
      <c r="AVF362" s="338"/>
      <c r="AVG362" s="338"/>
      <c r="AVH362" s="338"/>
      <c r="AVI362" s="338"/>
      <c r="AVJ362" s="338"/>
      <c r="AVK362" s="338"/>
      <c r="AVL362" s="338"/>
      <c r="AVM362" s="338"/>
      <c r="AVN362" s="338"/>
      <c r="AVO362" s="338"/>
      <c r="AVP362" s="338"/>
      <c r="AVQ362" s="338"/>
      <c r="AVR362" s="338"/>
      <c r="AVS362" s="338"/>
      <c r="AVT362" s="338"/>
      <c r="AVU362" s="338"/>
      <c r="AVV362" s="338"/>
      <c r="AVW362" s="338"/>
      <c r="AVX362" s="338"/>
      <c r="AVY362" s="338"/>
      <c r="AVZ362" s="338"/>
      <c r="AWA362" s="338"/>
      <c r="AWB362" s="338"/>
      <c r="AWC362" s="338"/>
      <c r="AWD362" s="338"/>
      <c r="AWE362" s="338"/>
      <c r="AWF362" s="338"/>
      <c r="AWG362" s="338"/>
      <c r="AWH362" s="338"/>
      <c r="AWI362" s="338"/>
      <c r="AWJ362" s="338"/>
      <c r="AWK362" s="338"/>
      <c r="AWL362" s="338"/>
      <c r="AWM362" s="338"/>
      <c r="AWN362" s="338"/>
      <c r="AWO362" s="338"/>
      <c r="AWP362" s="338"/>
      <c r="AWQ362" s="338"/>
      <c r="AWR362" s="338"/>
      <c r="AWS362" s="338"/>
      <c r="AWT362" s="338"/>
      <c r="AWU362" s="338"/>
      <c r="AWV362" s="338"/>
      <c r="AWW362" s="338"/>
      <c r="AWX362" s="338"/>
      <c r="AWY362" s="338"/>
      <c r="AWZ362" s="338"/>
      <c r="AXA362" s="338"/>
      <c r="AXB362" s="338"/>
      <c r="AXC362" s="338"/>
      <c r="AXD362" s="338"/>
      <c r="AXE362" s="338"/>
      <c r="AXF362" s="338"/>
      <c r="AXG362" s="338"/>
      <c r="AXH362" s="338"/>
      <c r="AXI362" s="338"/>
      <c r="AXJ362" s="338"/>
      <c r="AXK362" s="338"/>
      <c r="AXL362" s="338"/>
      <c r="AXM362" s="338"/>
      <c r="AXN362" s="338"/>
      <c r="AXO362" s="338"/>
      <c r="AXP362" s="338"/>
      <c r="AXQ362" s="338"/>
      <c r="AXR362" s="338"/>
      <c r="AXS362" s="338"/>
      <c r="AXT362" s="338"/>
      <c r="AXU362" s="338"/>
      <c r="AXV362" s="338"/>
      <c r="AXW362" s="338"/>
      <c r="AXX362" s="338"/>
      <c r="AXY362" s="338"/>
      <c r="AXZ362" s="338"/>
      <c r="AYA362" s="338"/>
      <c r="AYB362" s="338"/>
      <c r="AYC362" s="338"/>
      <c r="AYD362" s="338"/>
      <c r="AYE362" s="338"/>
      <c r="AYF362" s="338"/>
      <c r="AYG362" s="338"/>
      <c r="AYH362" s="338"/>
      <c r="AYI362" s="338"/>
      <c r="AYJ362" s="338"/>
      <c r="AYK362" s="338"/>
      <c r="AYL362" s="338"/>
      <c r="AYM362" s="338"/>
      <c r="AYN362" s="338"/>
      <c r="AYO362" s="338"/>
      <c r="AYP362" s="338"/>
      <c r="AYQ362" s="338"/>
      <c r="AYR362" s="338"/>
      <c r="AYS362" s="338"/>
      <c r="AYT362" s="338"/>
      <c r="AYU362" s="338"/>
      <c r="AYV362" s="338"/>
      <c r="AYW362" s="338"/>
      <c r="AYX362" s="338"/>
      <c r="AYY362" s="338"/>
      <c r="AYZ362" s="338"/>
      <c r="AZA362" s="338"/>
      <c r="AZB362" s="338"/>
      <c r="AZC362" s="338"/>
      <c r="AZD362" s="338"/>
      <c r="AZE362" s="338"/>
      <c r="AZF362" s="338"/>
      <c r="AZG362" s="338"/>
      <c r="AZH362" s="338"/>
      <c r="AZI362" s="338"/>
      <c r="AZJ362" s="338"/>
      <c r="AZK362" s="338"/>
      <c r="AZL362" s="338"/>
      <c r="AZM362" s="338"/>
      <c r="AZN362" s="338"/>
      <c r="AZO362" s="338"/>
      <c r="AZP362" s="338"/>
      <c r="AZQ362" s="338"/>
      <c r="AZR362" s="338"/>
      <c r="AZS362" s="338"/>
      <c r="AZT362" s="338"/>
      <c r="AZU362" s="338"/>
      <c r="AZV362" s="338"/>
      <c r="AZW362" s="338"/>
      <c r="AZX362" s="338"/>
      <c r="AZY362" s="338"/>
      <c r="AZZ362" s="338"/>
      <c r="BAA362" s="338"/>
      <c r="BAB362" s="338"/>
      <c r="BAC362" s="338"/>
      <c r="BAD362" s="338"/>
      <c r="BAE362" s="338"/>
      <c r="BAF362" s="338"/>
      <c r="BAG362" s="338"/>
      <c r="BAH362" s="338"/>
      <c r="BAI362" s="338"/>
      <c r="BAJ362" s="338"/>
      <c r="BAK362" s="338"/>
      <c r="BAL362" s="338"/>
      <c r="BAM362" s="338"/>
      <c r="BAN362" s="338"/>
      <c r="BAO362" s="338"/>
      <c r="BAP362" s="338"/>
      <c r="BAQ362" s="338"/>
      <c r="BAR362" s="338"/>
      <c r="BAS362" s="338"/>
      <c r="BAT362" s="338"/>
      <c r="BAU362" s="338"/>
      <c r="BAV362" s="338"/>
      <c r="BAW362" s="338"/>
      <c r="BAX362" s="338"/>
      <c r="BAY362" s="338"/>
      <c r="BAZ362" s="338"/>
      <c r="BBA362" s="338"/>
      <c r="BBB362" s="338"/>
      <c r="BBC362" s="338"/>
      <c r="BBD362" s="338"/>
      <c r="BBE362" s="338"/>
      <c r="BBF362" s="338"/>
      <c r="BBG362" s="338"/>
      <c r="BBH362" s="338"/>
      <c r="BBI362" s="338"/>
      <c r="BBJ362" s="338"/>
      <c r="BBK362" s="338"/>
      <c r="BBL362" s="338"/>
      <c r="BBM362" s="338"/>
      <c r="BBN362" s="338"/>
      <c r="BBO362" s="338"/>
      <c r="BBP362" s="338"/>
      <c r="BBQ362" s="338"/>
      <c r="BBR362" s="338"/>
      <c r="BBS362" s="338"/>
      <c r="BBT362" s="338"/>
      <c r="BBU362" s="338"/>
      <c r="BBV362" s="338"/>
      <c r="BBW362" s="338"/>
      <c r="BBX362" s="338"/>
      <c r="BBY362" s="338"/>
      <c r="BBZ362" s="338"/>
      <c r="BCA362" s="338"/>
      <c r="BCB362" s="338"/>
      <c r="BCC362" s="338"/>
      <c r="BCD362" s="338"/>
      <c r="BCE362" s="338"/>
      <c r="BCF362" s="338"/>
      <c r="BCG362" s="338"/>
      <c r="BCH362" s="338"/>
      <c r="BCI362" s="338"/>
      <c r="BCJ362" s="338"/>
      <c r="BCK362" s="338"/>
      <c r="BCL362" s="338"/>
      <c r="BCM362" s="338"/>
      <c r="BCN362" s="338"/>
      <c r="BCO362" s="338"/>
      <c r="BCP362" s="338"/>
      <c r="BCQ362" s="338"/>
      <c r="BCR362" s="338"/>
      <c r="BCS362" s="338"/>
      <c r="BCT362" s="338"/>
      <c r="BCU362" s="338"/>
      <c r="BCV362" s="338"/>
      <c r="BCW362" s="338"/>
      <c r="BCX362" s="338"/>
      <c r="BCY362" s="338"/>
      <c r="BCZ362" s="338"/>
      <c r="BDA362" s="338"/>
      <c r="BDB362" s="338"/>
      <c r="BDC362" s="338"/>
      <c r="BDD362" s="338"/>
      <c r="BDE362" s="338"/>
      <c r="BDF362" s="338"/>
      <c r="BDG362" s="338"/>
      <c r="BDH362" s="338"/>
      <c r="BDI362" s="338"/>
      <c r="BDJ362" s="338"/>
      <c r="BDK362" s="338"/>
      <c r="BDL362" s="338"/>
      <c r="BDM362" s="338"/>
      <c r="BDN362" s="338"/>
      <c r="BDO362" s="338"/>
      <c r="BDP362" s="338"/>
      <c r="BDQ362" s="338"/>
      <c r="BDR362" s="338"/>
      <c r="BDS362" s="338"/>
      <c r="BDT362" s="338"/>
      <c r="BDU362" s="338"/>
      <c r="BDV362" s="338"/>
      <c r="BDW362" s="338"/>
      <c r="BDX362" s="338"/>
      <c r="BDY362" s="338"/>
      <c r="BDZ362" s="338"/>
      <c r="BEA362" s="338"/>
      <c r="BEB362" s="338"/>
      <c r="BEC362" s="338"/>
      <c r="BED362" s="338"/>
      <c r="BEE362" s="338"/>
      <c r="BEF362" s="338"/>
      <c r="BEG362" s="338"/>
      <c r="BEH362" s="338"/>
      <c r="BEI362" s="338"/>
      <c r="BEJ362" s="338"/>
      <c r="BEK362" s="338"/>
      <c r="BEL362" s="338"/>
      <c r="BEM362" s="338"/>
      <c r="BEN362" s="338"/>
      <c r="BEO362" s="338"/>
      <c r="BEP362" s="338"/>
      <c r="BEQ362" s="338"/>
      <c r="BER362" s="338"/>
      <c r="BES362" s="338"/>
      <c r="BET362" s="338"/>
      <c r="BEU362" s="338"/>
      <c r="BEV362" s="338"/>
      <c r="BEW362" s="338"/>
      <c r="BEX362" s="338"/>
      <c r="BEY362" s="338"/>
      <c r="BEZ362" s="338"/>
      <c r="BFA362" s="338"/>
      <c r="BFB362" s="338"/>
      <c r="BFC362" s="338"/>
      <c r="BFD362" s="338"/>
      <c r="BFE362" s="338"/>
      <c r="BFF362" s="338"/>
      <c r="BFG362" s="338"/>
      <c r="BFH362" s="338"/>
      <c r="BFI362" s="338"/>
      <c r="BFJ362" s="338"/>
      <c r="BFK362" s="338"/>
      <c r="BFL362" s="338"/>
      <c r="BFM362" s="338"/>
      <c r="BFN362" s="338"/>
      <c r="BFO362" s="338"/>
      <c r="BFP362" s="338"/>
      <c r="BFQ362" s="338"/>
      <c r="BFR362" s="338"/>
      <c r="BFS362" s="338"/>
      <c r="BFT362" s="338"/>
      <c r="BFU362" s="338"/>
      <c r="BFV362" s="338"/>
      <c r="BFW362" s="338"/>
      <c r="BFX362" s="338"/>
      <c r="BFY362" s="338"/>
      <c r="BFZ362" s="338"/>
      <c r="BGA362" s="338"/>
      <c r="BGB362" s="338"/>
      <c r="BGC362" s="338"/>
      <c r="BGD362" s="338"/>
      <c r="BGE362" s="338"/>
      <c r="BGF362" s="338"/>
      <c r="BGG362" s="338"/>
      <c r="BGH362" s="338"/>
      <c r="BGI362" s="338"/>
      <c r="BGJ362" s="338"/>
      <c r="BGK362" s="338"/>
      <c r="BGL362" s="338"/>
      <c r="BGM362" s="338"/>
      <c r="BGN362" s="338"/>
      <c r="BGO362" s="338"/>
      <c r="BGP362" s="338"/>
      <c r="BGQ362" s="338"/>
      <c r="BGR362" s="338"/>
      <c r="BGS362" s="338"/>
      <c r="BGT362" s="338"/>
      <c r="BGU362" s="338"/>
      <c r="BGV362" s="338"/>
      <c r="BGW362" s="338"/>
      <c r="BGX362" s="338"/>
      <c r="BGY362" s="338"/>
      <c r="BGZ362" s="338"/>
      <c r="BHA362" s="338"/>
      <c r="BHB362" s="338"/>
      <c r="BHC362" s="338"/>
      <c r="BHD362" s="338"/>
      <c r="BHE362" s="338"/>
      <c r="BHF362" s="338"/>
      <c r="BHG362" s="338"/>
      <c r="BHH362" s="338"/>
      <c r="BHI362" s="338"/>
      <c r="BHJ362" s="338"/>
      <c r="BHK362" s="338"/>
      <c r="BHL362" s="338"/>
      <c r="BHM362" s="338"/>
      <c r="BHN362" s="338"/>
      <c r="BHO362" s="338"/>
      <c r="BHP362" s="338"/>
      <c r="BHQ362" s="338"/>
      <c r="BHR362" s="338"/>
      <c r="BHS362" s="338"/>
      <c r="BHT362" s="338"/>
      <c r="BHU362" s="338"/>
      <c r="BHV362" s="338"/>
      <c r="BHW362" s="338"/>
      <c r="BHX362" s="338"/>
      <c r="BHY362" s="338"/>
      <c r="BHZ362" s="338"/>
      <c r="BIA362" s="338"/>
      <c r="BIB362" s="338"/>
      <c r="BIC362" s="338"/>
      <c r="BID362" s="338"/>
      <c r="BIE362" s="338"/>
      <c r="BIF362" s="338"/>
      <c r="BIG362" s="338"/>
      <c r="BIH362" s="338"/>
      <c r="BII362" s="338"/>
      <c r="BIJ362" s="338"/>
      <c r="BIK362" s="338"/>
      <c r="BIL362" s="338"/>
      <c r="BIM362" s="338"/>
      <c r="BIN362" s="338"/>
      <c r="BIO362" s="338"/>
      <c r="BIP362" s="338"/>
      <c r="BIQ362" s="338"/>
      <c r="BIR362" s="338"/>
      <c r="BIS362" s="338"/>
      <c r="BIT362" s="338"/>
      <c r="BIU362" s="338"/>
      <c r="BIV362" s="338"/>
      <c r="BIW362" s="338"/>
      <c r="BIX362" s="338"/>
      <c r="BIY362" s="338"/>
      <c r="BIZ362" s="338"/>
      <c r="BJA362" s="338"/>
      <c r="BJB362" s="338"/>
      <c r="BJC362" s="338"/>
      <c r="BJD362" s="338"/>
      <c r="BJE362" s="338"/>
      <c r="BJF362" s="338"/>
      <c r="BJG362" s="338"/>
      <c r="BJH362" s="338"/>
      <c r="BJI362" s="338"/>
      <c r="BJJ362" s="338"/>
      <c r="BJK362" s="338"/>
      <c r="BJL362" s="338"/>
      <c r="BJM362" s="338"/>
      <c r="BJN362" s="338"/>
      <c r="BJO362" s="338"/>
      <c r="BJP362" s="338"/>
      <c r="BJQ362" s="338"/>
      <c r="BJR362" s="338"/>
      <c r="BJS362" s="338"/>
      <c r="BJT362" s="338"/>
      <c r="BJU362" s="338"/>
      <c r="BJV362" s="338"/>
      <c r="BJW362" s="338"/>
      <c r="BJX362" s="338"/>
      <c r="BJY362" s="338"/>
      <c r="BJZ362" s="338"/>
      <c r="BKA362" s="338"/>
      <c r="BKB362" s="338"/>
      <c r="BKC362" s="338"/>
      <c r="BKD362" s="338"/>
      <c r="BKE362" s="338"/>
      <c r="BKF362" s="338"/>
      <c r="BKG362" s="338"/>
      <c r="BKH362" s="338"/>
      <c r="BKI362" s="338"/>
      <c r="BKJ362" s="338"/>
      <c r="BKK362" s="338"/>
      <c r="BKL362" s="338"/>
      <c r="BKM362" s="338"/>
      <c r="BKN362" s="338"/>
      <c r="BKO362" s="338"/>
      <c r="BKP362" s="338"/>
      <c r="BKQ362" s="338"/>
      <c r="BKR362" s="338"/>
      <c r="BKS362" s="338"/>
      <c r="BKT362" s="338"/>
      <c r="BKU362" s="338"/>
      <c r="BKV362" s="338"/>
      <c r="BKW362" s="338"/>
      <c r="BKX362" s="338"/>
      <c r="BKY362" s="338"/>
      <c r="BKZ362" s="338"/>
      <c r="BLA362" s="338"/>
      <c r="BLB362" s="338"/>
      <c r="BLC362" s="338"/>
      <c r="BLD362" s="338"/>
      <c r="BLE362" s="338"/>
      <c r="BLF362" s="338"/>
      <c r="BLG362" s="338"/>
      <c r="BLH362" s="338"/>
      <c r="BLI362" s="338"/>
      <c r="BLJ362" s="338"/>
      <c r="BLK362" s="338"/>
      <c r="BLL362" s="338"/>
      <c r="BLM362" s="338"/>
      <c r="BLN362" s="338"/>
      <c r="BLO362" s="338"/>
      <c r="BLP362" s="338"/>
      <c r="BLQ362" s="338"/>
      <c r="BLR362" s="338"/>
      <c r="BLS362" s="338"/>
      <c r="BLT362" s="338"/>
      <c r="BLU362" s="338"/>
      <c r="BLV362" s="338"/>
      <c r="BLW362" s="338"/>
      <c r="BLX362" s="338"/>
      <c r="BLY362" s="338"/>
      <c r="BLZ362" s="338"/>
      <c r="BMA362" s="338"/>
      <c r="BMB362" s="338"/>
      <c r="BMC362" s="338"/>
      <c r="BMD362" s="338"/>
      <c r="BME362" s="338"/>
      <c r="BMF362" s="338"/>
      <c r="BMG362" s="338"/>
      <c r="BMH362" s="338"/>
      <c r="BMI362" s="338"/>
      <c r="BMJ362" s="338"/>
      <c r="BMK362" s="338"/>
      <c r="BML362" s="338"/>
      <c r="BMM362" s="338"/>
      <c r="BMN362" s="338"/>
      <c r="BMO362" s="338"/>
      <c r="BMP362" s="338"/>
      <c r="BMQ362" s="338"/>
      <c r="BMR362" s="338"/>
      <c r="BMS362" s="338"/>
      <c r="BMT362" s="338"/>
      <c r="BMU362" s="338"/>
      <c r="BMV362" s="338"/>
      <c r="BMW362" s="338"/>
      <c r="BMX362" s="338"/>
      <c r="BMY362" s="338"/>
      <c r="BMZ362" s="338"/>
      <c r="BNA362" s="338"/>
      <c r="BNB362" s="338"/>
      <c r="BNC362" s="338"/>
      <c r="BND362" s="338"/>
      <c r="BNE362" s="338"/>
      <c r="BNF362" s="338"/>
      <c r="BNG362" s="338"/>
      <c r="BNH362" s="338"/>
      <c r="BNI362" s="338"/>
      <c r="BNJ362" s="338"/>
      <c r="BNK362" s="338"/>
      <c r="BNL362" s="338"/>
      <c r="BNM362" s="338"/>
      <c r="BNN362" s="338"/>
      <c r="BNO362" s="338"/>
      <c r="BNP362" s="338"/>
      <c r="BNQ362" s="338"/>
      <c r="BNR362" s="338"/>
      <c r="BNS362" s="338"/>
      <c r="BNT362" s="338"/>
      <c r="BNU362" s="338"/>
      <c r="BNV362" s="338"/>
      <c r="BNW362" s="338"/>
      <c r="BNX362" s="338"/>
      <c r="BNY362" s="338"/>
      <c r="BNZ362" s="338"/>
      <c r="BOA362" s="338"/>
      <c r="BOB362" s="338"/>
      <c r="BOC362" s="338"/>
      <c r="BOD362" s="338"/>
      <c r="BOE362" s="338"/>
      <c r="BOF362" s="338"/>
      <c r="BOG362" s="338"/>
      <c r="BOH362" s="338"/>
      <c r="BOI362" s="338"/>
      <c r="BOJ362" s="338"/>
      <c r="BOK362" s="338"/>
      <c r="BOL362" s="338"/>
      <c r="BOM362" s="338"/>
      <c r="BON362" s="338"/>
      <c r="BOO362" s="338"/>
      <c r="BOP362" s="338"/>
      <c r="BOQ362" s="338"/>
      <c r="BOR362" s="338"/>
      <c r="BOS362" s="338"/>
      <c r="BOT362" s="338"/>
      <c r="BOU362" s="338"/>
      <c r="BOV362" s="338"/>
    </row>
    <row r="363" spans="1:1764" ht="40.5" customHeight="1">
      <c r="A363" s="374"/>
      <c r="B363" s="375"/>
      <c r="C363" s="375"/>
      <c r="D363" s="373"/>
      <c r="E363" s="373"/>
      <c r="F363" s="373"/>
      <c r="G363" s="207" t="s">
        <v>250</v>
      </c>
      <c r="H363" s="207">
        <v>855</v>
      </c>
      <c r="I363" s="402">
        <v>85508</v>
      </c>
      <c r="J363" s="465">
        <f t="shared" si="9"/>
        <v>21000</v>
      </c>
      <c r="K363" s="465">
        <f>21000</f>
        <v>21000</v>
      </c>
      <c r="L363" s="463"/>
      <c r="M363" s="114"/>
      <c r="N363" s="114"/>
      <c r="O363" s="114"/>
      <c r="P363" s="114"/>
      <c r="Q363" s="114"/>
      <c r="R363" s="114"/>
      <c r="S363" s="114"/>
      <c r="T363" s="114"/>
      <c r="U363" s="114"/>
    </row>
    <row r="364" spans="1:1764" s="19" customFormat="1" ht="40.5" customHeight="1">
      <c r="A364" s="47"/>
      <c r="B364" s="385"/>
      <c r="C364" s="385"/>
      <c r="D364" s="44"/>
      <c r="E364" s="44"/>
      <c r="F364" s="44"/>
      <c r="G364" s="209" t="s">
        <v>250</v>
      </c>
      <c r="H364" s="209">
        <v>855</v>
      </c>
      <c r="I364" s="403">
        <v>85510</v>
      </c>
      <c r="J364" s="466">
        <f>SUM(K364,L364)</f>
        <v>21000</v>
      </c>
      <c r="K364" s="466">
        <f>21000</f>
        <v>21000</v>
      </c>
      <c r="L364" s="467"/>
      <c r="M364" s="327"/>
      <c r="N364" s="327"/>
      <c r="O364" s="327"/>
      <c r="P364" s="327"/>
      <c r="Q364" s="327"/>
      <c r="R364" s="327"/>
      <c r="S364" s="327"/>
      <c r="T364" s="327"/>
      <c r="U364" s="327"/>
      <c r="V364" s="329"/>
      <c r="W364" s="329"/>
      <c r="X364" s="329"/>
      <c r="Y364" s="329"/>
      <c r="Z364" s="329"/>
      <c r="AA364" s="329"/>
      <c r="AB364" s="329"/>
      <c r="AC364" s="329"/>
      <c r="AD364" s="329"/>
      <c r="AE364" s="329"/>
      <c r="AF364" s="329"/>
      <c r="AG364" s="329"/>
      <c r="AH364" s="329"/>
      <c r="AI364" s="329"/>
      <c r="AJ364" s="329"/>
      <c r="AK364" s="329"/>
      <c r="AL364" s="329"/>
      <c r="AM364" s="329"/>
      <c r="AN364" s="329"/>
      <c r="AO364" s="329"/>
      <c r="AP364" s="329"/>
      <c r="AQ364" s="329"/>
      <c r="AR364" s="329"/>
      <c r="AS364" s="329"/>
      <c r="AT364" s="329"/>
      <c r="AU364" s="329"/>
      <c r="AV364" s="329"/>
      <c r="AW364" s="329"/>
      <c r="AX364" s="329"/>
      <c r="AY364" s="329"/>
      <c r="AZ364" s="329"/>
      <c r="BA364" s="329"/>
      <c r="BB364" s="329"/>
      <c r="BC364" s="329"/>
      <c r="BD364" s="329"/>
      <c r="BE364" s="329"/>
      <c r="BF364" s="329"/>
      <c r="BG364" s="329"/>
      <c r="BH364" s="329"/>
      <c r="BI364" s="329"/>
      <c r="BJ364" s="329"/>
      <c r="BK364" s="329"/>
      <c r="BL364" s="329"/>
      <c r="BM364" s="329"/>
      <c r="BN364" s="329"/>
      <c r="BO364" s="329"/>
      <c r="BP364" s="329"/>
      <c r="BQ364" s="329"/>
      <c r="BR364" s="329"/>
      <c r="BS364" s="329"/>
      <c r="BT364" s="329"/>
      <c r="BU364" s="329"/>
      <c r="BV364" s="329"/>
      <c r="BW364" s="329"/>
      <c r="BX364" s="329"/>
      <c r="BY364" s="329"/>
      <c r="BZ364" s="329"/>
      <c r="CA364" s="329"/>
      <c r="CB364" s="329"/>
      <c r="CC364" s="329"/>
      <c r="CD364" s="329"/>
      <c r="CE364" s="329"/>
      <c r="CF364" s="329"/>
      <c r="CG364" s="329"/>
      <c r="CH364" s="329"/>
      <c r="CI364" s="329"/>
      <c r="CJ364" s="329"/>
      <c r="CK364" s="329"/>
      <c r="CL364" s="329"/>
      <c r="CM364" s="329"/>
      <c r="CN364" s="329"/>
      <c r="CO364" s="329"/>
      <c r="CP364" s="329"/>
      <c r="CQ364" s="329"/>
      <c r="CR364" s="329"/>
      <c r="CS364" s="329"/>
      <c r="CT364" s="329"/>
      <c r="CU364" s="329"/>
      <c r="CV364" s="329"/>
      <c r="CW364" s="329"/>
      <c r="CX364" s="329"/>
      <c r="CY364" s="329"/>
      <c r="CZ364" s="329"/>
      <c r="DA364" s="329"/>
      <c r="DB364" s="329"/>
      <c r="DC364" s="329"/>
      <c r="DD364" s="329"/>
      <c r="DE364" s="329"/>
      <c r="DF364" s="329"/>
      <c r="DG364" s="329"/>
      <c r="DH364" s="329"/>
      <c r="DI364" s="329"/>
      <c r="DJ364" s="329"/>
      <c r="DK364" s="329"/>
      <c r="DL364" s="329"/>
      <c r="DM364" s="329"/>
      <c r="DN364" s="329"/>
      <c r="DO364" s="329"/>
      <c r="DP364" s="329"/>
      <c r="DQ364" s="329"/>
      <c r="DR364" s="329"/>
      <c r="DS364" s="329"/>
      <c r="DT364" s="329"/>
      <c r="DU364" s="329"/>
      <c r="DV364" s="329"/>
      <c r="DW364" s="329"/>
      <c r="DX364" s="329"/>
      <c r="DY364" s="329"/>
      <c r="DZ364" s="329"/>
      <c r="EA364" s="329"/>
      <c r="EB364" s="329"/>
      <c r="EC364" s="329"/>
      <c r="ED364" s="329"/>
      <c r="EE364" s="329"/>
      <c r="EF364" s="329"/>
      <c r="EG364" s="329"/>
      <c r="EH364" s="329"/>
      <c r="EI364" s="329"/>
      <c r="EJ364" s="329"/>
      <c r="EK364" s="329"/>
      <c r="EL364" s="329"/>
      <c r="EM364" s="329"/>
      <c r="EN364" s="329"/>
      <c r="EO364" s="329"/>
      <c r="EP364" s="329"/>
      <c r="EQ364" s="329"/>
      <c r="ER364" s="329"/>
      <c r="ES364" s="329"/>
      <c r="ET364" s="329"/>
      <c r="EU364" s="329"/>
      <c r="EV364" s="329"/>
      <c r="EW364" s="329"/>
      <c r="EX364" s="329"/>
      <c r="EY364" s="329"/>
      <c r="EZ364" s="329"/>
      <c r="FA364" s="329"/>
      <c r="FB364" s="329"/>
      <c r="FC364" s="329"/>
      <c r="FD364" s="329"/>
      <c r="FE364" s="329"/>
      <c r="FF364" s="329"/>
      <c r="FG364" s="329"/>
      <c r="FH364" s="329"/>
      <c r="FI364" s="329"/>
      <c r="FJ364" s="329"/>
      <c r="FK364" s="329"/>
      <c r="FL364" s="329"/>
      <c r="FM364" s="329"/>
      <c r="FN364" s="329"/>
      <c r="FO364" s="329"/>
      <c r="FP364" s="329"/>
      <c r="FQ364" s="329"/>
      <c r="FR364" s="329"/>
      <c r="FS364" s="329"/>
      <c r="FT364" s="329"/>
      <c r="FU364" s="329"/>
      <c r="FV364" s="329"/>
      <c r="FW364" s="329"/>
      <c r="FX364" s="329"/>
      <c r="FY364" s="329"/>
      <c r="FZ364" s="329"/>
      <c r="GA364" s="329"/>
      <c r="GB364" s="329"/>
      <c r="GC364" s="329"/>
      <c r="GD364" s="329"/>
      <c r="GE364" s="329"/>
      <c r="GF364" s="329"/>
      <c r="GG364" s="329"/>
      <c r="GH364" s="329"/>
      <c r="GI364" s="329"/>
      <c r="GJ364" s="329"/>
      <c r="GK364" s="329"/>
      <c r="GL364" s="329"/>
      <c r="GM364" s="329"/>
      <c r="GN364" s="329"/>
      <c r="GO364" s="329"/>
      <c r="GP364" s="329"/>
      <c r="GQ364" s="329"/>
      <c r="GR364" s="329"/>
      <c r="GS364" s="329"/>
      <c r="GT364" s="329"/>
      <c r="GU364" s="329"/>
      <c r="GV364" s="329"/>
      <c r="GW364" s="329"/>
      <c r="GX364" s="329"/>
      <c r="GY364" s="329"/>
      <c r="GZ364" s="329"/>
      <c r="HA364" s="329"/>
      <c r="HB364" s="329"/>
      <c r="HC364" s="329"/>
      <c r="HD364" s="329"/>
      <c r="HE364" s="329"/>
      <c r="HF364" s="329"/>
      <c r="HG364" s="329"/>
      <c r="HH364" s="329"/>
      <c r="HI364" s="329"/>
      <c r="HJ364" s="329"/>
      <c r="HK364" s="329"/>
      <c r="HL364" s="329"/>
      <c r="HM364" s="329"/>
      <c r="HN364" s="329"/>
      <c r="HO364" s="329"/>
      <c r="HP364" s="329"/>
      <c r="HQ364" s="329"/>
      <c r="HR364" s="329"/>
      <c r="HS364" s="329"/>
      <c r="HT364" s="329"/>
      <c r="HU364" s="329"/>
      <c r="HV364" s="329"/>
      <c r="HW364" s="329"/>
      <c r="HX364" s="329"/>
      <c r="HY364" s="329"/>
      <c r="HZ364" s="329"/>
      <c r="IA364" s="329"/>
      <c r="IB364" s="329"/>
      <c r="IC364" s="329"/>
      <c r="ID364" s="329"/>
      <c r="IE364" s="329"/>
      <c r="IF364" s="329"/>
      <c r="IG364" s="329"/>
      <c r="IH364" s="329"/>
      <c r="II364" s="329"/>
      <c r="IJ364" s="329"/>
      <c r="IK364" s="329"/>
      <c r="IL364" s="329"/>
      <c r="IM364" s="329"/>
      <c r="IN364" s="329"/>
      <c r="IO364" s="329"/>
      <c r="IP364" s="329"/>
      <c r="IQ364" s="329"/>
      <c r="IR364" s="329"/>
      <c r="IS364" s="329"/>
      <c r="IT364" s="329"/>
      <c r="IU364" s="329"/>
      <c r="IV364" s="329"/>
      <c r="IW364" s="329"/>
      <c r="IX364" s="329"/>
      <c r="IY364" s="329"/>
      <c r="IZ364" s="329"/>
      <c r="JA364" s="329"/>
      <c r="JB364" s="329"/>
      <c r="JC364" s="329"/>
      <c r="JD364" s="329"/>
      <c r="JE364" s="329"/>
      <c r="JF364" s="329"/>
      <c r="JG364" s="329"/>
      <c r="JH364" s="329"/>
      <c r="JI364" s="329"/>
      <c r="JJ364" s="329"/>
      <c r="JK364" s="329"/>
      <c r="JL364" s="329"/>
      <c r="JM364" s="329"/>
      <c r="JN364" s="329"/>
      <c r="JO364" s="329"/>
      <c r="JP364" s="329"/>
      <c r="JQ364" s="329"/>
      <c r="JR364" s="329"/>
      <c r="JS364" s="329"/>
      <c r="JT364" s="329"/>
      <c r="JU364" s="329"/>
      <c r="JV364" s="329"/>
      <c r="JW364" s="329"/>
      <c r="JX364" s="329"/>
      <c r="JY364" s="329"/>
      <c r="JZ364" s="329"/>
      <c r="KA364" s="329"/>
      <c r="KB364" s="329"/>
      <c r="KC364" s="329"/>
      <c r="KD364" s="329"/>
      <c r="KE364" s="329"/>
      <c r="KF364" s="329"/>
      <c r="KG364" s="329"/>
      <c r="KH364" s="329"/>
      <c r="KI364" s="329"/>
      <c r="KJ364" s="329"/>
      <c r="KK364" s="329"/>
      <c r="KL364" s="329"/>
      <c r="KM364" s="329"/>
      <c r="KN364" s="329"/>
      <c r="KO364" s="329"/>
      <c r="KP364" s="329"/>
      <c r="KQ364" s="329"/>
      <c r="KR364" s="329"/>
      <c r="KS364" s="329"/>
      <c r="KT364" s="329"/>
      <c r="KU364" s="329"/>
      <c r="KV364" s="329"/>
      <c r="KW364" s="329"/>
      <c r="KX364" s="329"/>
      <c r="KY364" s="329"/>
      <c r="KZ364" s="329"/>
      <c r="LA364" s="329"/>
      <c r="LB364" s="329"/>
      <c r="LC364" s="329"/>
      <c r="LD364" s="329"/>
      <c r="LE364" s="329"/>
      <c r="LF364" s="329"/>
      <c r="LG364" s="329"/>
      <c r="LH364" s="329"/>
      <c r="LI364" s="329"/>
      <c r="LJ364" s="329"/>
      <c r="LK364" s="329"/>
      <c r="LL364" s="329"/>
      <c r="LM364" s="329"/>
      <c r="LN364" s="329"/>
      <c r="LO364" s="329"/>
      <c r="LP364" s="329"/>
      <c r="LQ364" s="329"/>
      <c r="LR364" s="329"/>
      <c r="LS364" s="329"/>
      <c r="LT364" s="329"/>
      <c r="LU364" s="329"/>
      <c r="LV364" s="329"/>
      <c r="LW364" s="329"/>
      <c r="LX364" s="329"/>
      <c r="LY364" s="329"/>
      <c r="LZ364" s="329"/>
      <c r="MA364" s="329"/>
      <c r="MB364" s="329"/>
      <c r="MC364" s="329"/>
      <c r="MD364" s="329"/>
      <c r="ME364" s="329"/>
      <c r="MF364" s="329"/>
      <c r="MG364" s="329"/>
      <c r="MH364" s="329"/>
      <c r="MI364" s="329"/>
      <c r="MJ364" s="329"/>
      <c r="MK364" s="329"/>
      <c r="ML364" s="329"/>
      <c r="MM364" s="329"/>
      <c r="MN364" s="329"/>
      <c r="MO364" s="329"/>
      <c r="MP364" s="329"/>
      <c r="MQ364" s="329"/>
      <c r="MR364" s="329"/>
      <c r="MS364" s="329"/>
      <c r="MT364" s="329"/>
      <c r="MU364" s="329"/>
      <c r="MV364" s="329"/>
      <c r="MW364" s="329"/>
      <c r="MX364" s="329"/>
      <c r="MY364" s="329"/>
      <c r="MZ364" s="329"/>
      <c r="NA364" s="329"/>
      <c r="NB364" s="329"/>
      <c r="NC364" s="329"/>
      <c r="ND364" s="329"/>
      <c r="NE364" s="329"/>
      <c r="NF364" s="329"/>
      <c r="NG364" s="329"/>
      <c r="NH364" s="329"/>
      <c r="NI364" s="329"/>
      <c r="NJ364" s="329"/>
      <c r="NK364" s="329"/>
      <c r="NL364" s="329"/>
      <c r="NM364" s="329"/>
      <c r="NN364" s="329"/>
      <c r="NO364" s="329"/>
      <c r="NP364" s="329"/>
      <c r="NQ364" s="329"/>
      <c r="NR364" s="329"/>
      <c r="NS364" s="329"/>
      <c r="NT364" s="329"/>
      <c r="NU364" s="329"/>
      <c r="NV364" s="329"/>
      <c r="NW364" s="329"/>
      <c r="NX364" s="329"/>
      <c r="NY364" s="329"/>
      <c r="NZ364" s="329"/>
      <c r="OA364" s="329"/>
      <c r="OB364" s="329"/>
      <c r="OC364" s="329"/>
      <c r="OD364" s="329"/>
      <c r="OE364" s="329"/>
      <c r="OF364" s="329"/>
      <c r="OG364" s="329"/>
      <c r="OH364" s="329"/>
      <c r="OI364" s="329"/>
      <c r="OJ364" s="329"/>
      <c r="OK364" s="329"/>
      <c r="OL364" s="329"/>
      <c r="OM364" s="329"/>
      <c r="ON364" s="329"/>
      <c r="OO364" s="329"/>
      <c r="OP364" s="329"/>
      <c r="OQ364" s="329"/>
      <c r="OR364" s="329"/>
      <c r="OS364" s="329"/>
      <c r="OT364" s="329"/>
      <c r="OU364" s="329"/>
      <c r="OV364" s="329"/>
      <c r="OW364" s="329"/>
      <c r="OX364" s="329"/>
      <c r="OY364" s="329"/>
      <c r="OZ364" s="329"/>
      <c r="PA364" s="329"/>
      <c r="PB364" s="329"/>
      <c r="PC364" s="329"/>
      <c r="PD364" s="329"/>
      <c r="PE364" s="329"/>
      <c r="PF364" s="329"/>
      <c r="PG364" s="329"/>
      <c r="PH364" s="329"/>
      <c r="PI364" s="329"/>
      <c r="PJ364" s="329"/>
      <c r="PK364" s="329"/>
      <c r="PL364" s="329"/>
      <c r="PM364" s="329"/>
      <c r="PN364" s="329"/>
      <c r="PO364" s="329"/>
      <c r="PP364" s="329"/>
      <c r="PQ364" s="329"/>
      <c r="PR364" s="329"/>
      <c r="PS364" s="329"/>
      <c r="PT364" s="329"/>
      <c r="PU364" s="329"/>
      <c r="PV364" s="329"/>
      <c r="PW364" s="329"/>
      <c r="PX364" s="329"/>
      <c r="PY364" s="329"/>
      <c r="PZ364" s="329"/>
      <c r="QA364" s="329"/>
      <c r="QB364" s="329"/>
      <c r="QC364" s="329"/>
      <c r="QD364" s="329"/>
      <c r="QE364" s="329"/>
      <c r="QF364" s="329"/>
      <c r="QG364" s="329"/>
      <c r="QH364" s="329"/>
      <c r="QI364" s="329"/>
      <c r="QJ364" s="329"/>
      <c r="QK364" s="329"/>
      <c r="QL364" s="329"/>
      <c r="QM364" s="329"/>
      <c r="QN364" s="329"/>
      <c r="QO364" s="329"/>
      <c r="QP364" s="329"/>
      <c r="QQ364" s="329"/>
      <c r="QR364" s="329"/>
      <c r="QS364" s="329"/>
      <c r="QT364" s="329"/>
      <c r="QU364" s="329"/>
      <c r="QV364" s="329"/>
      <c r="QW364" s="329"/>
      <c r="QX364" s="329"/>
      <c r="QY364" s="329"/>
      <c r="QZ364" s="329"/>
      <c r="RA364" s="329"/>
      <c r="RB364" s="329"/>
      <c r="RC364" s="329"/>
      <c r="RD364" s="329"/>
      <c r="RE364" s="329"/>
      <c r="RF364" s="329"/>
      <c r="RG364" s="329"/>
      <c r="RH364" s="329"/>
      <c r="RI364" s="329"/>
      <c r="RJ364" s="329"/>
      <c r="RK364" s="329"/>
      <c r="RL364" s="329"/>
      <c r="RM364" s="329"/>
      <c r="RN364" s="329"/>
      <c r="RO364" s="329"/>
      <c r="RP364" s="329"/>
      <c r="RQ364" s="329"/>
      <c r="RR364" s="329"/>
      <c r="RS364" s="329"/>
      <c r="RT364" s="329"/>
      <c r="RU364" s="329"/>
      <c r="RV364" s="329"/>
      <c r="RW364" s="329"/>
      <c r="RX364" s="329"/>
      <c r="RY364" s="329"/>
      <c r="RZ364" s="329"/>
      <c r="SA364" s="329"/>
      <c r="SB364" s="329"/>
      <c r="SC364" s="329"/>
      <c r="SD364" s="329"/>
      <c r="SE364" s="329"/>
      <c r="SF364" s="329"/>
      <c r="SG364" s="329"/>
      <c r="SH364" s="329"/>
      <c r="SI364" s="329"/>
      <c r="SJ364" s="329"/>
      <c r="SK364" s="329"/>
      <c r="SL364" s="329"/>
      <c r="SM364" s="329"/>
      <c r="SN364" s="329"/>
      <c r="SO364" s="329"/>
      <c r="SP364" s="329"/>
      <c r="SQ364" s="329"/>
      <c r="SR364" s="329"/>
      <c r="SS364" s="329"/>
      <c r="ST364" s="329"/>
      <c r="SU364" s="329"/>
      <c r="SV364" s="329"/>
      <c r="SW364" s="329"/>
      <c r="SX364" s="329"/>
      <c r="SY364" s="329"/>
      <c r="SZ364" s="329"/>
      <c r="TA364" s="329"/>
      <c r="TB364" s="329"/>
      <c r="TC364" s="329"/>
      <c r="TD364" s="329"/>
      <c r="TE364" s="329"/>
      <c r="TF364" s="329"/>
      <c r="TG364" s="329"/>
      <c r="TH364" s="329"/>
      <c r="TI364" s="329"/>
      <c r="TJ364" s="329"/>
      <c r="TK364" s="329"/>
      <c r="TL364" s="329"/>
      <c r="TM364" s="329"/>
      <c r="TN364" s="329"/>
      <c r="TO364" s="329"/>
      <c r="TP364" s="329"/>
      <c r="TQ364" s="329"/>
      <c r="TR364" s="329"/>
      <c r="TS364" s="329"/>
      <c r="TT364" s="329"/>
      <c r="TU364" s="329"/>
      <c r="TV364" s="329"/>
      <c r="TW364" s="329"/>
      <c r="TX364" s="329"/>
      <c r="TY364" s="329"/>
      <c r="TZ364" s="329"/>
      <c r="UA364" s="329"/>
      <c r="UB364" s="329"/>
      <c r="UC364" s="329"/>
      <c r="UD364" s="329"/>
      <c r="UE364" s="329"/>
      <c r="UF364" s="329"/>
      <c r="UG364" s="329"/>
      <c r="UH364" s="329"/>
      <c r="UI364" s="329"/>
      <c r="UJ364" s="329"/>
      <c r="UK364" s="329"/>
      <c r="UL364" s="329"/>
      <c r="UM364" s="329"/>
      <c r="UN364" s="329"/>
      <c r="UO364" s="329"/>
      <c r="UP364" s="329"/>
      <c r="UQ364" s="329"/>
      <c r="UR364" s="329"/>
      <c r="US364" s="329"/>
      <c r="UT364" s="329"/>
      <c r="UU364" s="329"/>
      <c r="UV364" s="329"/>
      <c r="UW364" s="329"/>
      <c r="UX364" s="329"/>
      <c r="UY364" s="329"/>
      <c r="UZ364" s="329"/>
      <c r="VA364" s="329"/>
      <c r="VB364" s="329"/>
      <c r="VC364" s="329"/>
      <c r="VD364" s="329"/>
      <c r="VE364" s="329"/>
      <c r="VF364" s="329"/>
      <c r="VG364" s="329"/>
      <c r="VH364" s="329"/>
      <c r="VI364" s="329"/>
      <c r="VJ364" s="329"/>
      <c r="VK364" s="329"/>
      <c r="VL364" s="329"/>
      <c r="VM364" s="329"/>
      <c r="VN364" s="329"/>
      <c r="VO364" s="329"/>
      <c r="VP364" s="329"/>
      <c r="VQ364" s="329"/>
      <c r="VR364" s="329"/>
      <c r="VS364" s="329"/>
      <c r="VT364" s="329"/>
      <c r="VU364" s="329"/>
      <c r="VV364" s="329"/>
      <c r="VW364" s="329"/>
      <c r="VX364" s="329"/>
      <c r="VY364" s="329"/>
      <c r="VZ364" s="329"/>
      <c r="WA364" s="329"/>
      <c r="WB364" s="329"/>
      <c r="WC364" s="329"/>
      <c r="WD364" s="329"/>
      <c r="WE364" s="329"/>
      <c r="WF364" s="329"/>
      <c r="WG364" s="329"/>
      <c r="WH364" s="329"/>
      <c r="WI364" s="329"/>
      <c r="WJ364" s="329"/>
      <c r="WK364" s="329"/>
      <c r="WL364" s="329"/>
      <c r="WM364" s="329"/>
      <c r="WN364" s="329"/>
      <c r="WO364" s="329"/>
      <c r="WP364" s="329"/>
      <c r="WQ364" s="329"/>
      <c r="WR364" s="329"/>
      <c r="WS364" s="329"/>
      <c r="WT364" s="329"/>
      <c r="WU364" s="329"/>
      <c r="WV364" s="329"/>
      <c r="WW364" s="329"/>
      <c r="WX364" s="329"/>
      <c r="WY364" s="329"/>
      <c r="WZ364" s="329"/>
      <c r="XA364" s="329"/>
      <c r="XB364" s="329"/>
      <c r="XC364" s="329"/>
      <c r="XD364" s="329"/>
      <c r="XE364" s="329"/>
      <c r="XF364" s="329"/>
      <c r="XG364" s="329"/>
      <c r="XH364" s="329"/>
      <c r="XI364" s="329"/>
      <c r="XJ364" s="329"/>
      <c r="XK364" s="329"/>
      <c r="XL364" s="329"/>
      <c r="XM364" s="329"/>
      <c r="XN364" s="329"/>
      <c r="XO364" s="329"/>
      <c r="XP364" s="329"/>
      <c r="XQ364" s="329"/>
      <c r="XR364" s="329"/>
      <c r="XS364" s="329"/>
      <c r="XT364" s="329"/>
      <c r="XU364" s="329"/>
      <c r="XV364" s="329"/>
      <c r="XW364" s="329"/>
      <c r="XX364" s="329"/>
      <c r="XY364" s="329"/>
      <c r="XZ364" s="329"/>
      <c r="YA364" s="329"/>
      <c r="YB364" s="329"/>
      <c r="YC364" s="329"/>
      <c r="YD364" s="329"/>
      <c r="YE364" s="329"/>
      <c r="YF364" s="329"/>
      <c r="YG364" s="329"/>
      <c r="YH364" s="329"/>
      <c r="YI364" s="329"/>
      <c r="YJ364" s="329"/>
      <c r="YK364" s="329"/>
      <c r="YL364" s="329"/>
      <c r="YM364" s="329"/>
      <c r="YN364" s="329"/>
      <c r="YO364" s="329"/>
      <c r="YP364" s="329"/>
      <c r="YQ364" s="329"/>
      <c r="YR364" s="329"/>
      <c r="YS364" s="329"/>
      <c r="YT364" s="329"/>
      <c r="YU364" s="329"/>
      <c r="YV364" s="329"/>
      <c r="YW364" s="329"/>
      <c r="YX364" s="329"/>
      <c r="YY364" s="329"/>
      <c r="YZ364" s="329"/>
      <c r="ZA364" s="329"/>
      <c r="ZB364" s="329"/>
      <c r="ZC364" s="329"/>
      <c r="ZD364" s="329"/>
      <c r="ZE364" s="329"/>
      <c r="ZF364" s="329"/>
      <c r="ZG364" s="329"/>
      <c r="ZH364" s="329"/>
      <c r="ZI364" s="329"/>
      <c r="ZJ364" s="329"/>
      <c r="ZK364" s="329"/>
      <c r="ZL364" s="329"/>
      <c r="ZM364" s="329"/>
      <c r="ZN364" s="329"/>
      <c r="ZO364" s="329"/>
      <c r="ZP364" s="329"/>
      <c r="ZQ364" s="329"/>
      <c r="ZR364" s="329"/>
      <c r="ZS364" s="329"/>
      <c r="ZT364" s="329"/>
      <c r="ZU364" s="329"/>
      <c r="ZV364" s="329"/>
      <c r="ZW364" s="329"/>
      <c r="ZX364" s="329"/>
      <c r="ZY364" s="329"/>
      <c r="ZZ364" s="329"/>
      <c r="AAA364" s="329"/>
      <c r="AAB364" s="329"/>
      <c r="AAC364" s="329"/>
      <c r="AAD364" s="329"/>
      <c r="AAE364" s="329"/>
      <c r="AAF364" s="329"/>
      <c r="AAG364" s="329"/>
      <c r="AAH364" s="329"/>
      <c r="AAI364" s="329"/>
      <c r="AAJ364" s="329"/>
      <c r="AAK364" s="329"/>
      <c r="AAL364" s="329"/>
      <c r="AAM364" s="329"/>
      <c r="AAN364" s="329"/>
      <c r="AAO364" s="329"/>
      <c r="AAP364" s="329"/>
      <c r="AAQ364" s="329"/>
      <c r="AAR364" s="329"/>
      <c r="AAS364" s="329"/>
      <c r="AAT364" s="329"/>
      <c r="AAU364" s="329"/>
      <c r="AAV364" s="329"/>
      <c r="AAW364" s="329"/>
      <c r="AAX364" s="329"/>
      <c r="AAY364" s="329"/>
      <c r="AAZ364" s="329"/>
      <c r="ABA364" s="329"/>
      <c r="ABB364" s="329"/>
      <c r="ABC364" s="329"/>
      <c r="ABD364" s="329"/>
      <c r="ABE364" s="329"/>
      <c r="ABF364" s="329"/>
      <c r="ABG364" s="329"/>
      <c r="ABH364" s="329"/>
      <c r="ABI364" s="329"/>
      <c r="ABJ364" s="329"/>
      <c r="ABK364" s="329"/>
      <c r="ABL364" s="329"/>
      <c r="ABM364" s="329"/>
      <c r="ABN364" s="329"/>
      <c r="ABO364" s="329"/>
      <c r="ABP364" s="329"/>
      <c r="ABQ364" s="329"/>
      <c r="ABR364" s="329"/>
      <c r="ABS364" s="329"/>
      <c r="ABT364" s="329"/>
      <c r="ABU364" s="329"/>
      <c r="ABV364" s="329"/>
      <c r="ABW364" s="329"/>
      <c r="ABX364" s="329"/>
      <c r="ABY364" s="329"/>
      <c r="ABZ364" s="329"/>
      <c r="ACA364" s="329"/>
      <c r="ACB364" s="329"/>
      <c r="ACC364" s="329"/>
      <c r="ACD364" s="329"/>
      <c r="ACE364" s="329"/>
      <c r="ACF364" s="329"/>
      <c r="ACG364" s="329"/>
      <c r="ACH364" s="329"/>
      <c r="ACI364" s="329"/>
      <c r="ACJ364" s="329"/>
      <c r="ACK364" s="329"/>
      <c r="ACL364" s="329"/>
      <c r="ACM364" s="329"/>
      <c r="ACN364" s="329"/>
      <c r="ACO364" s="329"/>
      <c r="ACP364" s="329"/>
      <c r="ACQ364" s="329"/>
      <c r="ACR364" s="329"/>
      <c r="ACS364" s="329"/>
      <c r="ACT364" s="329"/>
      <c r="ACU364" s="329"/>
      <c r="ACV364" s="329"/>
      <c r="ACW364" s="329"/>
      <c r="ACX364" s="329"/>
      <c r="ACY364" s="329"/>
      <c r="ACZ364" s="329"/>
      <c r="ADA364" s="329"/>
      <c r="ADB364" s="329"/>
      <c r="ADC364" s="329"/>
      <c r="ADD364" s="329"/>
      <c r="ADE364" s="329"/>
      <c r="ADF364" s="329"/>
      <c r="ADG364" s="329"/>
      <c r="ADH364" s="329"/>
      <c r="ADI364" s="329"/>
      <c r="ADJ364" s="329"/>
      <c r="ADK364" s="329"/>
      <c r="ADL364" s="329"/>
      <c r="ADM364" s="329"/>
      <c r="ADN364" s="329"/>
      <c r="ADO364" s="329"/>
      <c r="ADP364" s="329"/>
      <c r="ADQ364" s="329"/>
      <c r="ADR364" s="329"/>
      <c r="ADS364" s="329"/>
      <c r="ADT364" s="329"/>
      <c r="ADU364" s="329"/>
      <c r="ADV364" s="329"/>
      <c r="ADW364" s="329"/>
      <c r="ADX364" s="329"/>
      <c r="ADY364" s="329"/>
      <c r="ADZ364" s="329"/>
      <c r="AEA364" s="329"/>
      <c r="AEB364" s="329"/>
      <c r="AEC364" s="329"/>
      <c r="AED364" s="329"/>
      <c r="AEE364" s="329"/>
      <c r="AEF364" s="329"/>
      <c r="AEG364" s="329"/>
      <c r="AEH364" s="329"/>
      <c r="AEI364" s="329"/>
      <c r="AEJ364" s="329"/>
      <c r="AEK364" s="329"/>
      <c r="AEL364" s="329"/>
      <c r="AEM364" s="329"/>
      <c r="AEN364" s="329"/>
      <c r="AEO364" s="329"/>
      <c r="AEP364" s="329"/>
      <c r="AEQ364" s="329"/>
      <c r="AER364" s="329"/>
      <c r="AES364" s="329"/>
      <c r="AET364" s="329"/>
      <c r="AEU364" s="329"/>
      <c r="AEV364" s="329"/>
      <c r="AEW364" s="329"/>
      <c r="AEX364" s="329"/>
      <c r="AEY364" s="329"/>
      <c r="AEZ364" s="329"/>
      <c r="AFA364" s="329"/>
      <c r="AFB364" s="329"/>
      <c r="AFC364" s="329"/>
      <c r="AFD364" s="329"/>
      <c r="AFE364" s="329"/>
      <c r="AFF364" s="329"/>
      <c r="AFG364" s="329"/>
      <c r="AFH364" s="329"/>
      <c r="AFI364" s="329"/>
      <c r="AFJ364" s="329"/>
      <c r="AFK364" s="329"/>
      <c r="AFL364" s="329"/>
      <c r="AFM364" s="329"/>
      <c r="AFN364" s="329"/>
      <c r="AFO364" s="329"/>
      <c r="AFP364" s="329"/>
      <c r="AFQ364" s="329"/>
      <c r="AFR364" s="329"/>
      <c r="AFS364" s="329"/>
      <c r="AFT364" s="329"/>
      <c r="AFU364" s="329"/>
      <c r="AFV364" s="329"/>
      <c r="AFW364" s="329"/>
      <c r="AFX364" s="329"/>
      <c r="AFY364" s="329"/>
      <c r="AFZ364" s="329"/>
      <c r="AGA364" s="329"/>
      <c r="AGB364" s="329"/>
      <c r="AGC364" s="329"/>
      <c r="AGD364" s="329"/>
      <c r="AGE364" s="329"/>
      <c r="AGF364" s="329"/>
      <c r="AGG364" s="329"/>
      <c r="AGH364" s="329"/>
      <c r="AGI364" s="329"/>
      <c r="AGJ364" s="329"/>
      <c r="AGK364" s="329"/>
      <c r="AGL364" s="329"/>
      <c r="AGM364" s="329"/>
      <c r="AGN364" s="329"/>
      <c r="AGO364" s="329"/>
      <c r="AGP364" s="329"/>
      <c r="AGQ364" s="329"/>
      <c r="AGR364" s="329"/>
      <c r="AGS364" s="329"/>
      <c r="AGT364" s="329"/>
      <c r="AGU364" s="329"/>
      <c r="AGV364" s="329"/>
      <c r="AGW364" s="329"/>
      <c r="AGX364" s="329"/>
      <c r="AGY364" s="329"/>
      <c r="AGZ364" s="329"/>
      <c r="AHA364" s="329"/>
      <c r="AHB364" s="329"/>
      <c r="AHC364" s="329"/>
      <c r="AHD364" s="329"/>
      <c r="AHE364" s="329"/>
      <c r="AHF364" s="329"/>
      <c r="AHG364" s="329"/>
      <c r="AHH364" s="329"/>
      <c r="AHI364" s="329"/>
      <c r="AHJ364" s="329"/>
      <c r="AHK364" s="329"/>
      <c r="AHL364" s="329"/>
      <c r="AHM364" s="329"/>
      <c r="AHN364" s="329"/>
      <c r="AHO364" s="329"/>
      <c r="AHP364" s="329"/>
      <c r="AHQ364" s="329"/>
      <c r="AHR364" s="329"/>
      <c r="AHS364" s="329"/>
      <c r="AHT364" s="329"/>
      <c r="AHU364" s="329"/>
      <c r="AHV364" s="329"/>
      <c r="AHW364" s="329"/>
      <c r="AHX364" s="329"/>
      <c r="AHY364" s="329"/>
      <c r="AHZ364" s="329"/>
      <c r="AIA364" s="329"/>
      <c r="AIB364" s="329"/>
      <c r="AIC364" s="329"/>
      <c r="AID364" s="329"/>
      <c r="AIE364" s="329"/>
      <c r="AIF364" s="329"/>
      <c r="AIG364" s="329"/>
      <c r="AIH364" s="329"/>
      <c r="AII364" s="329"/>
      <c r="AIJ364" s="329"/>
      <c r="AIK364" s="329"/>
      <c r="AIL364" s="329"/>
      <c r="AIM364" s="329"/>
      <c r="AIN364" s="329"/>
      <c r="AIO364" s="329"/>
      <c r="AIP364" s="329"/>
      <c r="AIQ364" s="329"/>
      <c r="AIR364" s="329"/>
      <c r="AIS364" s="329"/>
      <c r="AIT364" s="329"/>
      <c r="AIU364" s="329"/>
      <c r="AIV364" s="329"/>
      <c r="AIW364" s="329"/>
      <c r="AIX364" s="329"/>
      <c r="AIY364" s="329"/>
      <c r="AIZ364" s="329"/>
      <c r="AJA364" s="329"/>
      <c r="AJB364" s="329"/>
      <c r="AJC364" s="329"/>
      <c r="AJD364" s="329"/>
      <c r="AJE364" s="329"/>
      <c r="AJF364" s="329"/>
      <c r="AJG364" s="329"/>
      <c r="AJH364" s="329"/>
      <c r="AJI364" s="329"/>
      <c r="AJJ364" s="329"/>
      <c r="AJK364" s="329"/>
      <c r="AJL364" s="329"/>
      <c r="AJM364" s="329"/>
      <c r="AJN364" s="329"/>
      <c r="AJO364" s="329"/>
      <c r="AJP364" s="329"/>
      <c r="AJQ364" s="329"/>
      <c r="AJR364" s="329"/>
      <c r="AJS364" s="329"/>
      <c r="AJT364" s="329"/>
      <c r="AJU364" s="329"/>
      <c r="AJV364" s="329"/>
      <c r="AJW364" s="329"/>
      <c r="AJX364" s="329"/>
      <c r="AJY364" s="329"/>
      <c r="AJZ364" s="329"/>
      <c r="AKA364" s="329"/>
      <c r="AKB364" s="329"/>
      <c r="AKC364" s="329"/>
      <c r="AKD364" s="329"/>
      <c r="AKE364" s="329"/>
      <c r="AKF364" s="329"/>
      <c r="AKG364" s="329"/>
      <c r="AKH364" s="329"/>
      <c r="AKI364" s="329"/>
      <c r="AKJ364" s="329"/>
      <c r="AKK364" s="329"/>
      <c r="AKL364" s="329"/>
      <c r="AKM364" s="329"/>
      <c r="AKN364" s="329"/>
      <c r="AKO364" s="329"/>
      <c r="AKP364" s="329"/>
      <c r="AKQ364" s="329"/>
      <c r="AKR364" s="329"/>
      <c r="AKS364" s="329"/>
      <c r="AKT364" s="329"/>
      <c r="AKU364" s="329"/>
      <c r="AKV364" s="329"/>
      <c r="AKW364" s="329"/>
      <c r="AKX364" s="329"/>
      <c r="AKY364" s="329"/>
      <c r="AKZ364" s="329"/>
      <c r="ALA364" s="329"/>
      <c r="ALB364" s="329"/>
      <c r="ALC364" s="329"/>
      <c r="ALD364" s="329"/>
      <c r="ALE364" s="329"/>
      <c r="ALF364" s="329"/>
      <c r="ALG364" s="329"/>
      <c r="ALH364" s="329"/>
      <c r="ALI364" s="329"/>
      <c r="ALJ364" s="329"/>
      <c r="ALK364" s="329"/>
      <c r="ALL364" s="329"/>
      <c r="ALM364" s="329"/>
      <c r="ALN364" s="329"/>
      <c r="ALO364" s="329"/>
      <c r="ALP364" s="329"/>
      <c r="ALQ364" s="329"/>
      <c r="ALR364" s="329"/>
      <c r="ALS364" s="329"/>
      <c r="ALT364" s="329"/>
      <c r="ALU364" s="329"/>
      <c r="ALV364" s="329"/>
      <c r="ALW364" s="329"/>
      <c r="ALX364" s="329"/>
      <c r="ALY364" s="329"/>
      <c r="ALZ364" s="329"/>
      <c r="AMA364" s="329"/>
      <c r="AMB364" s="329"/>
      <c r="AMC364" s="329"/>
      <c r="AMD364" s="329"/>
      <c r="AME364" s="329"/>
      <c r="AMF364" s="329"/>
      <c r="AMG364" s="329"/>
      <c r="AMH364" s="329"/>
      <c r="AMI364" s="329"/>
      <c r="AMJ364" s="329"/>
      <c r="AMK364" s="329"/>
      <c r="AML364" s="329"/>
      <c r="AMM364" s="329"/>
      <c r="AMN364" s="329"/>
      <c r="AMO364" s="329"/>
      <c r="AMP364" s="329"/>
      <c r="AMQ364" s="329"/>
      <c r="AMR364" s="329"/>
      <c r="AMS364" s="329"/>
      <c r="AMT364" s="329"/>
      <c r="AMU364" s="329"/>
      <c r="AMV364" s="329"/>
      <c r="AMW364" s="329"/>
      <c r="AMX364" s="329"/>
      <c r="AMY364" s="329"/>
      <c r="AMZ364" s="329"/>
      <c r="ANA364" s="329"/>
      <c r="ANB364" s="329"/>
      <c r="ANC364" s="329"/>
      <c r="AND364" s="329"/>
      <c r="ANE364" s="329"/>
      <c r="ANF364" s="329"/>
      <c r="ANG364" s="329"/>
      <c r="ANH364" s="329"/>
      <c r="ANI364" s="329"/>
      <c r="ANJ364" s="329"/>
      <c r="ANK364" s="329"/>
      <c r="ANL364" s="329"/>
      <c r="ANM364" s="329"/>
      <c r="ANN364" s="329"/>
      <c r="ANO364" s="329"/>
      <c r="ANP364" s="329"/>
      <c r="ANQ364" s="329"/>
      <c r="ANR364" s="329"/>
      <c r="ANS364" s="329"/>
      <c r="ANT364" s="329"/>
      <c r="ANU364" s="329"/>
      <c r="ANV364" s="329"/>
      <c r="ANW364" s="329"/>
      <c r="ANX364" s="329"/>
      <c r="ANY364" s="329"/>
      <c r="ANZ364" s="329"/>
      <c r="AOA364" s="329"/>
      <c r="AOB364" s="329"/>
      <c r="AOC364" s="329"/>
      <c r="AOD364" s="329"/>
      <c r="AOE364" s="329"/>
      <c r="AOF364" s="329"/>
      <c r="AOG364" s="329"/>
      <c r="AOH364" s="329"/>
      <c r="AOI364" s="329"/>
      <c r="AOJ364" s="329"/>
      <c r="AOK364" s="329"/>
      <c r="AOL364" s="329"/>
      <c r="AOM364" s="329"/>
      <c r="AON364" s="329"/>
      <c r="AOO364" s="329"/>
      <c r="AOP364" s="329"/>
      <c r="AOQ364" s="329"/>
      <c r="AOR364" s="329"/>
      <c r="AOS364" s="329"/>
      <c r="AOT364" s="329"/>
      <c r="AOU364" s="329"/>
      <c r="AOV364" s="329"/>
      <c r="AOW364" s="329"/>
      <c r="AOX364" s="329"/>
      <c r="AOY364" s="329"/>
      <c r="AOZ364" s="329"/>
      <c r="APA364" s="329"/>
      <c r="APB364" s="329"/>
      <c r="APC364" s="329"/>
      <c r="APD364" s="329"/>
      <c r="APE364" s="329"/>
      <c r="APF364" s="329"/>
      <c r="APG364" s="329"/>
      <c r="APH364" s="329"/>
      <c r="API364" s="329"/>
      <c r="APJ364" s="329"/>
      <c r="APK364" s="329"/>
      <c r="APL364" s="329"/>
      <c r="APM364" s="329"/>
      <c r="APN364" s="329"/>
      <c r="APO364" s="329"/>
      <c r="APP364" s="329"/>
      <c r="APQ364" s="329"/>
      <c r="APR364" s="329"/>
      <c r="APS364" s="329"/>
      <c r="APT364" s="329"/>
      <c r="APU364" s="329"/>
      <c r="APV364" s="329"/>
      <c r="APW364" s="329"/>
      <c r="APX364" s="329"/>
      <c r="APY364" s="329"/>
      <c r="APZ364" s="329"/>
      <c r="AQA364" s="329"/>
      <c r="AQB364" s="329"/>
      <c r="AQC364" s="329"/>
      <c r="AQD364" s="329"/>
      <c r="AQE364" s="329"/>
      <c r="AQF364" s="329"/>
      <c r="AQG364" s="329"/>
      <c r="AQH364" s="329"/>
      <c r="AQI364" s="329"/>
      <c r="AQJ364" s="329"/>
      <c r="AQK364" s="329"/>
      <c r="AQL364" s="329"/>
      <c r="AQM364" s="329"/>
      <c r="AQN364" s="329"/>
      <c r="AQO364" s="329"/>
      <c r="AQP364" s="329"/>
      <c r="AQQ364" s="329"/>
      <c r="AQR364" s="329"/>
      <c r="AQS364" s="329"/>
      <c r="AQT364" s="329"/>
      <c r="AQU364" s="329"/>
      <c r="AQV364" s="329"/>
      <c r="AQW364" s="329"/>
      <c r="AQX364" s="329"/>
      <c r="AQY364" s="329"/>
      <c r="AQZ364" s="329"/>
      <c r="ARA364" s="329"/>
      <c r="ARB364" s="329"/>
      <c r="ARC364" s="329"/>
      <c r="ARD364" s="329"/>
      <c r="ARE364" s="329"/>
      <c r="ARF364" s="329"/>
      <c r="ARG364" s="329"/>
      <c r="ARH364" s="329"/>
      <c r="ARI364" s="329"/>
      <c r="ARJ364" s="329"/>
      <c r="ARK364" s="329"/>
      <c r="ARL364" s="329"/>
      <c r="ARM364" s="329"/>
      <c r="ARN364" s="329"/>
      <c r="ARO364" s="329"/>
      <c r="ARP364" s="329"/>
      <c r="ARQ364" s="329"/>
      <c r="ARR364" s="329"/>
      <c r="ARS364" s="329"/>
      <c r="ART364" s="329"/>
      <c r="ARU364" s="329"/>
      <c r="ARV364" s="329"/>
      <c r="ARW364" s="329"/>
      <c r="ARX364" s="329"/>
      <c r="ARY364" s="329"/>
      <c r="ARZ364" s="329"/>
      <c r="ASA364" s="329"/>
      <c r="ASB364" s="329"/>
      <c r="ASC364" s="329"/>
      <c r="ASD364" s="329"/>
      <c r="ASE364" s="329"/>
      <c r="ASF364" s="329"/>
      <c r="ASG364" s="329"/>
      <c r="ASH364" s="329"/>
      <c r="ASI364" s="329"/>
      <c r="ASJ364" s="329"/>
      <c r="ASK364" s="329"/>
      <c r="ASL364" s="329"/>
      <c r="ASM364" s="329"/>
      <c r="ASN364" s="329"/>
      <c r="ASO364" s="329"/>
      <c r="ASP364" s="329"/>
      <c r="ASQ364" s="329"/>
      <c r="ASR364" s="329"/>
      <c r="ASS364" s="329"/>
      <c r="AST364" s="329"/>
      <c r="ASU364" s="329"/>
      <c r="ASV364" s="329"/>
      <c r="ASW364" s="329"/>
      <c r="ASX364" s="329"/>
      <c r="ASY364" s="329"/>
      <c r="ASZ364" s="329"/>
      <c r="ATA364" s="329"/>
      <c r="ATB364" s="329"/>
      <c r="ATC364" s="329"/>
      <c r="ATD364" s="329"/>
      <c r="ATE364" s="329"/>
      <c r="ATF364" s="329"/>
      <c r="ATG364" s="329"/>
      <c r="ATH364" s="329"/>
      <c r="ATI364" s="329"/>
      <c r="ATJ364" s="329"/>
      <c r="ATK364" s="329"/>
      <c r="ATL364" s="329"/>
      <c r="ATM364" s="329"/>
      <c r="ATN364" s="329"/>
      <c r="ATO364" s="329"/>
      <c r="ATP364" s="329"/>
      <c r="ATQ364" s="329"/>
      <c r="ATR364" s="329"/>
      <c r="ATS364" s="329"/>
      <c r="ATT364" s="329"/>
      <c r="ATU364" s="329"/>
      <c r="ATV364" s="329"/>
      <c r="ATW364" s="329"/>
      <c r="ATX364" s="329"/>
      <c r="ATY364" s="329"/>
      <c r="ATZ364" s="329"/>
      <c r="AUA364" s="329"/>
      <c r="AUB364" s="329"/>
      <c r="AUC364" s="329"/>
      <c r="AUD364" s="329"/>
      <c r="AUE364" s="329"/>
      <c r="AUF364" s="329"/>
      <c r="AUG364" s="329"/>
      <c r="AUH364" s="329"/>
      <c r="AUI364" s="329"/>
      <c r="AUJ364" s="329"/>
      <c r="AUK364" s="329"/>
      <c r="AUL364" s="329"/>
      <c r="AUM364" s="329"/>
      <c r="AUN364" s="329"/>
      <c r="AUO364" s="329"/>
      <c r="AUP364" s="329"/>
      <c r="AUQ364" s="329"/>
      <c r="AUR364" s="329"/>
      <c r="AUS364" s="329"/>
      <c r="AUT364" s="329"/>
      <c r="AUU364" s="329"/>
      <c r="AUV364" s="329"/>
      <c r="AUW364" s="329"/>
      <c r="AUX364" s="329"/>
      <c r="AUY364" s="329"/>
      <c r="AUZ364" s="329"/>
      <c r="AVA364" s="329"/>
      <c r="AVB364" s="329"/>
      <c r="AVC364" s="329"/>
      <c r="AVD364" s="329"/>
      <c r="AVE364" s="329"/>
      <c r="AVF364" s="329"/>
      <c r="AVG364" s="329"/>
      <c r="AVH364" s="329"/>
      <c r="AVI364" s="329"/>
      <c r="AVJ364" s="329"/>
      <c r="AVK364" s="329"/>
      <c r="AVL364" s="329"/>
      <c r="AVM364" s="329"/>
      <c r="AVN364" s="329"/>
      <c r="AVO364" s="329"/>
      <c r="AVP364" s="329"/>
      <c r="AVQ364" s="329"/>
      <c r="AVR364" s="329"/>
      <c r="AVS364" s="329"/>
      <c r="AVT364" s="329"/>
      <c r="AVU364" s="329"/>
      <c r="AVV364" s="329"/>
      <c r="AVW364" s="329"/>
      <c r="AVX364" s="329"/>
      <c r="AVY364" s="329"/>
      <c r="AVZ364" s="329"/>
      <c r="AWA364" s="329"/>
      <c r="AWB364" s="329"/>
      <c r="AWC364" s="329"/>
      <c r="AWD364" s="329"/>
      <c r="AWE364" s="329"/>
      <c r="AWF364" s="329"/>
      <c r="AWG364" s="329"/>
      <c r="AWH364" s="329"/>
      <c r="AWI364" s="329"/>
      <c r="AWJ364" s="329"/>
      <c r="AWK364" s="329"/>
      <c r="AWL364" s="329"/>
      <c r="AWM364" s="329"/>
      <c r="AWN364" s="329"/>
      <c r="AWO364" s="329"/>
      <c r="AWP364" s="329"/>
      <c r="AWQ364" s="329"/>
      <c r="AWR364" s="329"/>
      <c r="AWS364" s="329"/>
      <c r="AWT364" s="329"/>
      <c r="AWU364" s="329"/>
      <c r="AWV364" s="329"/>
      <c r="AWW364" s="329"/>
      <c r="AWX364" s="329"/>
      <c r="AWY364" s="329"/>
      <c r="AWZ364" s="329"/>
      <c r="AXA364" s="329"/>
      <c r="AXB364" s="329"/>
      <c r="AXC364" s="329"/>
      <c r="AXD364" s="329"/>
      <c r="AXE364" s="329"/>
      <c r="AXF364" s="329"/>
      <c r="AXG364" s="329"/>
      <c r="AXH364" s="329"/>
      <c r="AXI364" s="329"/>
      <c r="AXJ364" s="329"/>
      <c r="AXK364" s="329"/>
      <c r="AXL364" s="329"/>
      <c r="AXM364" s="329"/>
      <c r="AXN364" s="329"/>
      <c r="AXO364" s="329"/>
      <c r="AXP364" s="329"/>
      <c r="AXQ364" s="329"/>
      <c r="AXR364" s="329"/>
      <c r="AXS364" s="329"/>
      <c r="AXT364" s="329"/>
      <c r="AXU364" s="329"/>
      <c r="AXV364" s="329"/>
      <c r="AXW364" s="329"/>
      <c r="AXX364" s="329"/>
      <c r="AXY364" s="329"/>
      <c r="AXZ364" s="329"/>
      <c r="AYA364" s="329"/>
      <c r="AYB364" s="329"/>
      <c r="AYC364" s="329"/>
      <c r="AYD364" s="329"/>
      <c r="AYE364" s="329"/>
      <c r="AYF364" s="329"/>
      <c r="AYG364" s="329"/>
      <c r="AYH364" s="329"/>
      <c r="AYI364" s="329"/>
      <c r="AYJ364" s="329"/>
      <c r="AYK364" s="329"/>
      <c r="AYL364" s="329"/>
      <c r="AYM364" s="329"/>
      <c r="AYN364" s="329"/>
      <c r="AYO364" s="329"/>
      <c r="AYP364" s="329"/>
      <c r="AYQ364" s="329"/>
      <c r="AYR364" s="329"/>
      <c r="AYS364" s="329"/>
      <c r="AYT364" s="329"/>
      <c r="AYU364" s="329"/>
      <c r="AYV364" s="329"/>
      <c r="AYW364" s="329"/>
      <c r="AYX364" s="329"/>
      <c r="AYY364" s="329"/>
      <c r="AYZ364" s="329"/>
      <c r="AZA364" s="329"/>
      <c r="AZB364" s="329"/>
      <c r="AZC364" s="329"/>
      <c r="AZD364" s="329"/>
      <c r="AZE364" s="329"/>
      <c r="AZF364" s="329"/>
      <c r="AZG364" s="329"/>
      <c r="AZH364" s="329"/>
      <c r="AZI364" s="329"/>
      <c r="AZJ364" s="329"/>
      <c r="AZK364" s="329"/>
      <c r="AZL364" s="329"/>
      <c r="AZM364" s="329"/>
      <c r="AZN364" s="329"/>
      <c r="AZO364" s="329"/>
      <c r="AZP364" s="329"/>
      <c r="AZQ364" s="329"/>
      <c r="AZR364" s="329"/>
      <c r="AZS364" s="329"/>
      <c r="AZT364" s="329"/>
      <c r="AZU364" s="329"/>
      <c r="AZV364" s="329"/>
      <c r="AZW364" s="329"/>
      <c r="AZX364" s="329"/>
      <c r="AZY364" s="329"/>
      <c r="AZZ364" s="329"/>
      <c r="BAA364" s="329"/>
      <c r="BAB364" s="329"/>
      <c r="BAC364" s="329"/>
      <c r="BAD364" s="329"/>
      <c r="BAE364" s="329"/>
      <c r="BAF364" s="329"/>
      <c r="BAG364" s="329"/>
      <c r="BAH364" s="329"/>
      <c r="BAI364" s="329"/>
      <c r="BAJ364" s="329"/>
      <c r="BAK364" s="329"/>
      <c r="BAL364" s="329"/>
      <c r="BAM364" s="329"/>
      <c r="BAN364" s="329"/>
      <c r="BAO364" s="329"/>
      <c r="BAP364" s="329"/>
      <c r="BAQ364" s="329"/>
      <c r="BAR364" s="329"/>
      <c r="BAS364" s="329"/>
      <c r="BAT364" s="329"/>
      <c r="BAU364" s="329"/>
      <c r="BAV364" s="329"/>
      <c r="BAW364" s="329"/>
      <c r="BAX364" s="329"/>
      <c r="BAY364" s="329"/>
      <c r="BAZ364" s="329"/>
      <c r="BBA364" s="329"/>
      <c r="BBB364" s="329"/>
      <c r="BBC364" s="329"/>
      <c r="BBD364" s="329"/>
      <c r="BBE364" s="329"/>
      <c r="BBF364" s="329"/>
      <c r="BBG364" s="329"/>
      <c r="BBH364" s="329"/>
      <c r="BBI364" s="329"/>
      <c r="BBJ364" s="329"/>
      <c r="BBK364" s="329"/>
      <c r="BBL364" s="329"/>
      <c r="BBM364" s="329"/>
      <c r="BBN364" s="329"/>
      <c r="BBO364" s="329"/>
      <c r="BBP364" s="329"/>
      <c r="BBQ364" s="329"/>
      <c r="BBR364" s="329"/>
      <c r="BBS364" s="329"/>
      <c r="BBT364" s="329"/>
      <c r="BBU364" s="329"/>
      <c r="BBV364" s="329"/>
      <c r="BBW364" s="329"/>
      <c r="BBX364" s="329"/>
      <c r="BBY364" s="329"/>
      <c r="BBZ364" s="329"/>
      <c r="BCA364" s="329"/>
      <c r="BCB364" s="329"/>
      <c r="BCC364" s="329"/>
      <c r="BCD364" s="329"/>
      <c r="BCE364" s="329"/>
      <c r="BCF364" s="329"/>
      <c r="BCG364" s="329"/>
      <c r="BCH364" s="329"/>
      <c r="BCI364" s="329"/>
      <c r="BCJ364" s="329"/>
      <c r="BCK364" s="329"/>
      <c r="BCL364" s="329"/>
      <c r="BCM364" s="329"/>
      <c r="BCN364" s="329"/>
      <c r="BCO364" s="329"/>
      <c r="BCP364" s="329"/>
      <c r="BCQ364" s="329"/>
      <c r="BCR364" s="329"/>
      <c r="BCS364" s="329"/>
      <c r="BCT364" s="329"/>
      <c r="BCU364" s="329"/>
      <c r="BCV364" s="329"/>
      <c r="BCW364" s="329"/>
      <c r="BCX364" s="329"/>
      <c r="BCY364" s="329"/>
      <c r="BCZ364" s="329"/>
      <c r="BDA364" s="329"/>
      <c r="BDB364" s="329"/>
      <c r="BDC364" s="329"/>
      <c r="BDD364" s="329"/>
      <c r="BDE364" s="329"/>
      <c r="BDF364" s="329"/>
      <c r="BDG364" s="329"/>
      <c r="BDH364" s="329"/>
      <c r="BDI364" s="329"/>
      <c r="BDJ364" s="329"/>
      <c r="BDK364" s="329"/>
      <c r="BDL364" s="329"/>
      <c r="BDM364" s="329"/>
      <c r="BDN364" s="329"/>
      <c r="BDO364" s="329"/>
      <c r="BDP364" s="329"/>
      <c r="BDQ364" s="329"/>
      <c r="BDR364" s="329"/>
      <c r="BDS364" s="329"/>
      <c r="BDT364" s="329"/>
      <c r="BDU364" s="329"/>
      <c r="BDV364" s="329"/>
      <c r="BDW364" s="329"/>
      <c r="BDX364" s="329"/>
      <c r="BDY364" s="329"/>
      <c r="BDZ364" s="329"/>
      <c r="BEA364" s="329"/>
      <c r="BEB364" s="329"/>
      <c r="BEC364" s="329"/>
      <c r="BED364" s="329"/>
      <c r="BEE364" s="329"/>
      <c r="BEF364" s="329"/>
      <c r="BEG364" s="329"/>
      <c r="BEH364" s="329"/>
      <c r="BEI364" s="329"/>
      <c r="BEJ364" s="329"/>
      <c r="BEK364" s="329"/>
      <c r="BEL364" s="329"/>
      <c r="BEM364" s="329"/>
      <c r="BEN364" s="329"/>
      <c r="BEO364" s="329"/>
      <c r="BEP364" s="329"/>
      <c r="BEQ364" s="329"/>
      <c r="BER364" s="329"/>
      <c r="BES364" s="329"/>
      <c r="BET364" s="329"/>
      <c r="BEU364" s="329"/>
      <c r="BEV364" s="329"/>
      <c r="BEW364" s="329"/>
      <c r="BEX364" s="329"/>
      <c r="BEY364" s="329"/>
      <c r="BEZ364" s="329"/>
      <c r="BFA364" s="329"/>
      <c r="BFB364" s="329"/>
      <c r="BFC364" s="329"/>
      <c r="BFD364" s="329"/>
      <c r="BFE364" s="329"/>
      <c r="BFF364" s="329"/>
      <c r="BFG364" s="329"/>
      <c r="BFH364" s="329"/>
      <c r="BFI364" s="329"/>
      <c r="BFJ364" s="329"/>
      <c r="BFK364" s="329"/>
      <c r="BFL364" s="329"/>
      <c r="BFM364" s="329"/>
      <c r="BFN364" s="329"/>
      <c r="BFO364" s="329"/>
      <c r="BFP364" s="329"/>
      <c r="BFQ364" s="329"/>
      <c r="BFR364" s="329"/>
      <c r="BFS364" s="329"/>
      <c r="BFT364" s="329"/>
      <c r="BFU364" s="329"/>
      <c r="BFV364" s="329"/>
      <c r="BFW364" s="329"/>
      <c r="BFX364" s="329"/>
      <c r="BFY364" s="329"/>
      <c r="BFZ364" s="329"/>
      <c r="BGA364" s="329"/>
      <c r="BGB364" s="329"/>
      <c r="BGC364" s="329"/>
      <c r="BGD364" s="329"/>
      <c r="BGE364" s="329"/>
      <c r="BGF364" s="329"/>
      <c r="BGG364" s="329"/>
      <c r="BGH364" s="329"/>
      <c r="BGI364" s="329"/>
      <c r="BGJ364" s="329"/>
      <c r="BGK364" s="329"/>
      <c r="BGL364" s="329"/>
      <c r="BGM364" s="329"/>
      <c r="BGN364" s="329"/>
      <c r="BGO364" s="329"/>
      <c r="BGP364" s="329"/>
      <c r="BGQ364" s="329"/>
      <c r="BGR364" s="329"/>
      <c r="BGS364" s="329"/>
      <c r="BGT364" s="329"/>
      <c r="BGU364" s="329"/>
      <c r="BGV364" s="329"/>
      <c r="BGW364" s="329"/>
      <c r="BGX364" s="329"/>
      <c r="BGY364" s="329"/>
      <c r="BGZ364" s="329"/>
      <c r="BHA364" s="329"/>
      <c r="BHB364" s="329"/>
      <c r="BHC364" s="329"/>
      <c r="BHD364" s="329"/>
      <c r="BHE364" s="329"/>
      <c r="BHF364" s="329"/>
      <c r="BHG364" s="329"/>
      <c r="BHH364" s="329"/>
      <c r="BHI364" s="329"/>
      <c r="BHJ364" s="329"/>
      <c r="BHK364" s="329"/>
      <c r="BHL364" s="329"/>
      <c r="BHM364" s="329"/>
      <c r="BHN364" s="329"/>
      <c r="BHO364" s="329"/>
      <c r="BHP364" s="329"/>
      <c r="BHQ364" s="329"/>
      <c r="BHR364" s="329"/>
      <c r="BHS364" s="329"/>
      <c r="BHT364" s="329"/>
      <c r="BHU364" s="329"/>
      <c r="BHV364" s="329"/>
      <c r="BHW364" s="329"/>
      <c r="BHX364" s="329"/>
      <c r="BHY364" s="329"/>
      <c r="BHZ364" s="329"/>
      <c r="BIA364" s="329"/>
      <c r="BIB364" s="329"/>
      <c r="BIC364" s="329"/>
      <c r="BID364" s="329"/>
      <c r="BIE364" s="329"/>
      <c r="BIF364" s="329"/>
      <c r="BIG364" s="329"/>
      <c r="BIH364" s="329"/>
      <c r="BII364" s="329"/>
      <c r="BIJ364" s="329"/>
      <c r="BIK364" s="329"/>
      <c r="BIL364" s="329"/>
      <c r="BIM364" s="329"/>
      <c r="BIN364" s="329"/>
      <c r="BIO364" s="329"/>
      <c r="BIP364" s="329"/>
      <c r="BIQ364" s="329"/>
      <c r="BIR364" s="329"/>
      <c r="BIS364" s="329"/>
      <c r="BIT364" s="329"/>
      <c r="BIU364" s="329"/>
      <c r="BIV364" s="329"/>
      <c r="BIW364" s="329"/>
      <c r="BIX364" s="329"/>
      <c r="BIY364" s="329"/>
      <c r="BIZ364" s="329"/>
      <c r="BJA364" s="329"/>
      <c r="BJB364" s="329"/>
      <c r="BJC364" s="329"/>
      <c r="BJD364" s="329"/>
      <c r="BJE364" s="329"/>
      <c r="BJF364" s="329"/>
      <c r="BJG364" s="329"/>
      <c r="BJH364" s="329"/>
      <c r="BJI364" s="329"/>
      <c r="BJJ364" s="329"/>
      <c r="BJK364" s="329"/>
      <c r="BJL364" s="329"/>
      <c r="BJM364" s="329"/>
      <c r="BJN364" s="329"/>
      <c r="BJO364" s="329"/>
      <c r="BJP364" s="329"/>
      <c r="BJQ364" s="329"/>
      <c r="BJR364" s="329"/>
      <c r="BJS364" s="329"/>
      <c r="BJT364" s="329"/>
      <c r="BJU364" s="329"/>
      <c r="BJV364" s="329"/>
      <c r="BJW364" s="329"/>
      <c r="BJX364" s="329"/>
      <c r="BJY364" s="329"/>
      <c r="BJZ364" s="329"/>
      <c r="BKA364" s="329"/>
      <c r="BKB364" s="329"/>
      <c r="BKC364" s="329"/>
      <c r="BKD364" s="329"/>
      <c r="BKE364" s="329"/>
      <c r="BKF364" s="329"/>
      <c r="BKG364" s="329"/>
      <c r="BKH364" s="329"/>
      <c r="BKI364" s="329"/>
      <c r="BKJ364" s="329"/>
      <c r="BKK364" s="329"/>
      <c r="BKL364" s="329"/>
      <c r="BKM364" s="329"/>
      <c r="BKN364" s="329"/>
      <c r="BKO364" s="329"/>
      <c r="BKP364" s="329"/>
      <c r="BKQ364" s="329"/>
      <c r="BKR364" s="329"/>
      <c r="BKS364" s="329"/>
      <c r="BKT364" s="329"/>
      <c r="BKU364" s="329"/>
      <c r="BKV364" s="329"/>
      <c r="BKW364" s="329"/>
      <c r="BKX364" s="329"/>
      <c r="BKY364" s="329"/>
      <c r="BKZ364" s="329"/>
      <c r="BLA364" s="329"/>
      <c r="BLB364" s="329"/>
      <c r="BLC364" s="329"/>
      <c r="BLD364" s="329"/>
      <c r="BLE364" s="329"/>
      <c r="BLF364" s="329"/>
      <c r="BLG364" s="329"/>
      <c r="BLH364" s="329"/>
      <c r="BLI364" s="329"/>
      <c r="BLJ364" s="329"/>
      <c r="BLK364" s="329"/>
      <c r="BLL364" s="329"/>
      <c r="BLM364" s="329"/>
      <c r="BLN364" s="329"/>
      <c r="BLO364" s="329"/>
      <c r="BLP364" s="329"/>
      <c r="BLQ364" s="329"/>
      <c r="BLR364" s="329"/>
      <c r="BLS364" s="329"/>
      <c r="BLT364" s="329"/>
      <c r="BLU364" s="329"/>
      <c r="BLV364" s="329"/>
      <c r="BLW364" s="329"/>
      <c r="BLX364" s="329"/>
      <c r="BLY364" s="329"/>
      <c r="BLZ364" s="329"/>
      <c r="BMA364" s="329"/>
      <c r="BMB364" s="329"/>
      <c r="BMC364" s="329"/>
      <c r="BMD364" s="329"/>
      <c r="BME364" s="329"/>
      <c r="BMF364" s="329"/>
      <c r="BMG364" s="329"/>
      <c r="BMH364" s="329"/>
      <c r="BMI364" s="329"/>
      <c r="BMJ364" s="329"/>
      <c r="BMK364" s="329"/>
      <c r="BML364" s="329"/>
      <c r="BMM364" s="329"/>
      <c r="BMN364" s="329"/>
      <c r="BMO364" s="329"/>
      <c r="BMP364" s="329"/>
      <c r="BMQ364" s="329"/>
      <c r="BMR364" s="329"/>
      <c r="BMS364" s="329"/>
      <c r="BMT364" s="329"/>
      <c r="BMU364" s="329"/>
      <c r="BMV364" s="329"/>
      <c r="BMW364" s="329"/>
      <c r="BMX364" s="329"/>
      <c r="BMY364" s="329"/>
      <c r="BMZ364" s="329"/>
      <c r="BNA364" s="329"/>
      <c r="BNB364" s="329"/>
      <c r="BNC364" s="329"/>
      <c r="BND364" s="329"/>
      <c r="BNE364" s="329"/>
      <c r="BNF364" s="329"/>
      <c r="BNG364" s="329"/>
      <c r="BNH364" s="329"/>
      <c r="BNI364" s="329"/>
      <c r="BNJ364" s="329"/>
      <c r="BNK364" s="329"/>
      <c r="BNL364" s="329"/>
      <c r="BNM364" s="329"/>
      <c r="BNN364" s="329"/>
      <c r="BNO364" s="329"/>
      <c r="BNP364" s="329"/>
      <c r="BNQ364" s="329"/>
      <c r="BNR364" s="329"/>
      <c r="BNS364" s="329"/>
      <c r="BNT364" s="329"/>
      <c r="BNU364" s="329"/>
      <c r="BNV364" s="329"/>
      <c r="BNW364" s="329"/>
      <c r="BNX364" s="329"/>
      <c r="BNY364" s="329"/>
      <c r="BNZ364" s="329"/>
      <c r="BOA364" s="329"/>
      <c r="BOB364" s="329"/>
      <c r="BOC364" s="329"/>
      <c r="BOD364" s="329"/>
      <c r="BOE364" s="329"/>
      <c r="BOF364" s="329"/>
      <c r="BOG364" s="329"/>
      <c r="BOH364" s="329"/>
      <c r="BOI364" s="329"/>
      <c r="BOJ364" s="329"/>
      <c r="BOK364" s="329"/>
      <c r="BOL364" s="329"/>
      <c r="BOM364" s="329"/>
      <c r="BON364" s="329"/>
      <c r="BOO364" s="329"/>
      <c r="BOP364" s="329"/>
      <c r="BOQ364" s="329"/>
      <c r="BOR364" s="329"/>
      <c r="BOS364" s="329"/>
      <c r="BOT364" s="329"/>
      <c r="BOU364" s="329"/>
      <c r="BOV364" s="329"/>
    </row>
    <row r="365" spans="1:1764" s="41" customFormat="1" ht="45.75" customHeight="1">
      <c r="A365" s="374" t="s">
        <v>619</v>
      </c>
      <c r="B365" s="273" t="s">
        <v>620</v>
      </c>
      <c r="C365" s="177" t="s">
        <v>989</v>
      </c>
      <c r="D365" s="177" t="s">
        <v>990</v>
      </c>
      <c r="E365" s="44" t="s">
        <v>1289</v>
      </c>
      <c r="F365" s="160" t="s">
        <v>1259</v>
      </c>
      <c r="G365" s="371" t="s">
        <v>22</v>
      </c>
      <c r="H365" s="371" t="s">
        <v>23</v>
      </c>
      <c r="I365" s="427" t="s">
        <v>24</v>
      </c>
      <c r="J365" s="493">
        <f>SUM(K365,L365)</f>
        <v>131000</v>
      </c>
      <c r="K365" s="493">
        <v>131000</v>
      </c>
      <c r="L365" s="503"/>
      <c r="M365" s="327"/>
      <c r="N365" s="327"/>
      <c r="O365" s="327"/>
      <c r="P365" s="327"/>
      <c r="Q365" s="327"/>
      <c r="R365" s="327"/>
      <c r="S365" s="327"/>
      <c r="T365" s="327"/>
      <c r="U365" s="327"/>
      <c r="V365" s="340"/>
      <c r="W365" s="340"/>
      <c r="X365" s="340"/>
      <c r="Y365" s="340"/>
      <c r="Z365" s="340"/>
      <c r="AA365" s="340"/>
      <c r="AB365" s="340"/>
      <c r="AC365" s="340"/>
      <c r="AD365" s="340"/>
      <c r="AE365" s="340"/>
      <c r="AF365" s="340"/>
      <c r="AG365" s="340"/>
      <c r="AH365" s="340"/>
      <c r="AI365" s="340"/>
      <c r="AJ365" s="340"/>
      <c r="AK365" s="340"/>
      <c r="AL365" s="340"/>
      <c r="AM365" s="340"/>
      <c r="AN365" s="340"/>
      <c r="AO365" s="340"/>
      <c r="AP365" s="340"/>
      <c r="AQ365" s="340"/>
      <c r="AR365" s="340"/>
      <c r="AS365" s="340"/>
      <c r="AT365" s="340"/>
      <c r="AU365" s="340"/>
      <c r="AV365" s="340"/>
      <c r="AW365" s="340"/>
      <c r="AX365" s="340"/>
      <c r="AY365" s="340"/>
      <c r="AZ365" s="340"/>
      <c r="BA365" s="340"/>
      <c r="BB365" s="340"/>
      <c r="BC365" s="340"/>
      <c r="BD365" s="340"/>
      <c r="BE365" s="340"/>
      <c r="BF365" s="340"/>
      <c r="BG365" s="340"/>
      <c r="BH365" s="340"/>
      <c r="BI365" s="340"/>
      <c r="BJ365" s="340"/>
      <c r="BK365" s="340"/>
      <c r="BL365" s="340"/>
      <c r="BM365" s="340"/>
      <c r="BN365" s="340"/>
      <c r="BO365" s="340"/>
      <c r="BP365" s="340"/>
      <c r="BQ365" s="340"/>
      <c r="BR365" s="340"/>
      <c r="BS365" s="340"/>
      <c r="BT365" s="340"/>
      <c r="BU365" s="340"/>
      <c r="BV365" s="340"/>
      <c r="BW365" s="340"/>
      <c r="BX365" s="340"/>
      <c r="BY365" s="340"/>
      <c r="BZ365" s="340"/>
      <c r="CA365" s="340"/>
      <c r="CB365" s="340"/>
      <c r="CC365" s="340"/>
      <c r="CD365" s="340"/>
      <c r="CE365" s="340"/>
      <c r="CF365" s="340"/>
      <c r="CG365" s="340"/>
      <c r="CH365" s="340"/>
      <c r="CI365" s="340"/>
      <c r="CJ365" s="340"/>
      <c r="CK365" s="340"/>
      <c r="CL365" s="340"/>
      <c r="CM365" s="340"/>
      <c r="CN365" s="340"/>
      <c r="CO365" s="340"/>
      <c r="CP365" s="340"/>
      <c r="CQ365" s="340"/>
      <c r="CR365" s="340"/>
      <c r="CS365" s="340"/>
      <c r="CT365" s="340"/>
      <c r="CU365" s="340"/>
      <c r="CV365" s="340"/>
      <c r="CW365" s="340"/>
      <c r="CX365" s="340"/>
      <c r="CY365" s="340"/>
      <c r="CZ365" s="340"/>
      <c r="DA365" s="340"/>
      <c r="DB365" s="340"/>
      <c r="DC365" s="340"/>
      <c r="DD365" s="340"/>
      <c r="DE365" s="340"/>
      <c r="DF365" s="340"/>
      <c r="DG365" s="340"/>
      <c r="DH365" s="340"/>
      <c r="DI365" s="340"/>
      <c r="DJ365" s="340"/>
      <c r="DK365" s="340"/>
      <c r="DL365" s="340"/>
      <c r="DM365" s="340"/>
      <c r="DN365" s="340"/>
      <c r="DO365" s="340"/>
      <c r="DP365" s="340"/>
      <c r="DQ365" s="340"/>
      <c r="DR365" s="340"/>
      <c r="DS365" s="340"/>
      <c r="DT365" s="340"/>
      <c r="DU365" s="340"/>
      <c r="DV365" s="340"/>
      <c r="DW365" s="340"/>
      <c r="DX365" s="340"/>
      <c r="DY365" s="340"/>
      <c r="DZ365" s="340"/>
      <c r="EA365" s="340"/>
      <c r="EB365" s="340"/>
      <c r="EC365" s="340"/>
      <c r="ED365" s="340"/>
      <c r="EE365" s="340"/>
      <c r="EF365" s="340"/>
      <c r="EG365" s="340"/>
      <c r="EH365" s="340"/>
      <c r="EI365" s="340"/>
      <c r="EJ365" s="340"/>
      <c r="EK365" s="340"/>
      <c r="EL365" s="340"/>
      <c r="EM365" s="340"/>
      <c r="EN365" s="340"/>
      <c r="EO365" s="340"/>
      <c r="EP365" s="340"/>
      <c r="EQ365" s="340"/>
      <c r="ER365" s="340"/>
      <c r="ES365" s="340"/>
      <c r="ET365" s="340"/>
      <c r="EU365" s="340"/>
      <c r="EV365" s="340"/>
      <c r="EW365" s="340"/>
      <c r="EX365" s="340"/>
      <c r="EY365" s="340"/>
      <c r="EZ365" s="340"/>
      <c r="FA365" s="340"/>
      <c r="FB365" s="340"/>
      <c r="FC365" s="340"/>
      <c r="FD365" s="340"/>
      <c r="FE365" s="340"/>
      <c r="FF365" s="340"/>
      <c r="FG365" s="340"/>
      <c r="FH365" s="340"/>
      <c r="FI365" s="340"/>
      <c r="FJ365" s="340"/>
      <c r="FK365" s="340"/>
      <c r="FL365" s="340"/>
      <c r="FM365" s="340"/>
      <c r="FN365" s="340"/>
      <c r="FO365" s="340"/>
      <c r="FP365" s="340"/>
      <c r="FQ365" s="340"/>
      <c r="FR365" s="340"/>
      <c r="FS365" s="340"/>
      <c r="FT365" s="340"/>
      <c r="FU365" s="340"/>
      <c r="FV365" s="340"/>
      <c r="FW365" s="340"/>
      <c r="FX365" s="340"/>
      <c r="FY365" s="340"/>
      <c r="FZ365" s="340"/>
      <c r="GA365" s="340"/>
      <c r="GB365" s="340"/>
      <c r="GC365" s="340"/>
      <c r="GD365" s="340"/>
      <c r="GE365" s="340"/>
      <c r="GF365" s="340"/>
      <c r="GG365" s="340"/>
      <c r="GH365" s="340"/>
      <c r="GI365" s="340"/>
      <c r="GJ365" s="340"/>
      <c r="GK365" s="340"/>
      <c r="GL365" s="340"/>
      <c r="GM365" s="340"/>
      <c r="GN365" s="340"/>
      <c r="GO365" s="340"/>
      <c r="GP365" s="340"/>
      <c r="GQ365" s="340"/>
      <c r="GR365" s="340"/>
      <c r="GS365" s="340"/>
      <c r="GT365" s="340"/>
      <c r="GU365" s="340"/>
      <c r="GV365" s="340"/>
      <c r="GW365" s="340"/>
      <c r="GX365" s="340"/>
      <c r="GY365" s="340"/>
      <c r="GZ365" s="340"/>
      <c r="HA365" s="340"/>
      <c r="HB365" s="340"/>
      <c r="HC365" s="340"/>
      <c r="HD365" s="340"/>
      <c r="HE365" s="340"/>
      <c r="HF365" s="340"/>
      <c r="HG365" s="340"/>
      <c r="HH365" s="340"/>
      <c r="HI365" s="340"/>
      <c r="HJ365" s="340"/>
      <c r="HK365" s="340"/>
      <c r="HL365" s="340"/>
      <c r="HM365" s="340"/>
      <c r="HN365" s="340"/>
      <c r="HO365" s="340"/>
      <c r="HP365" s="340"/>
      <c r="HQ365" s="340"/>
      <c r="HR365" s="340"/>
      <c r="HS365" s="340"/>
      <c r="HT365" s="340"/>
      <c r="HU365" s="340"/>
      <c r="HV365" s="340"/>
      <c r="HW365" s="340"/>
      <c r="HX365" s="340"/>
      <c r="HY365" s="340"/>
      <c r="HZ365" s="340"/>
      <c r="IA365" s="340"/>
      <c r="IB365" s="340"/>
      <c r="IC365" s="340"/>
      <c r="ID365" s="340"/>
      <c r="IE365" s="340"/>
      <c r="IF365" s="340"/>
      <c r="IG365" s="340"/>
      <c r="IH365" s="340"/>
      <c r="II365" s="340"/>
      <c r="IJ365" s="340"/>
      <c r="IK365" s="340"/>
      <c r="IL365" s="340"/>
      <c r="IM365" s="340"/>
      <c r="IN365" s="340"/>
      <c r="IO365" s="340"/>
      <c r="IP365" s="340"/>
      <c r="IQ365" s="340"/>
      <c r="IR365" s="340"/>
      <c r="IS365" s="340"/>
      <c r="IT365" s="340"/>
      <c r="IU365" s="340"/>
      <c r="IV365" s="340"/>
      <c r="IW365" s="340"/>
      <c r="IX365" s="340"/>
      <c r="IY365" s="340"/>
      <c r="IZ365" s="340"/>
      <c r="JA365" s="340"/>
      <c r="JB365" s="340"/>
      <c r="JC365" s="340"/>
      <c r="JD365" s="340"/>
      <c r="JE365" s="340"/>
      <c r="JF365" s="340"/>
      <c r="JG365" s="340"/>
      <c r="JH365" s="340"/>
      <c r="JI365" s="340"/>
      <c r="JJ365" s="340"/>
      <c r="JK365" s="340"/>
      <c r="JL365" s="340"/>
      <c r="JM365" s="340"/>
      <c r="JN365" s="340"/>
      <c r="JO365" s="340"/>
      <c r="JP365" s="340"/>
      <c r="JQ365" s="340"/>
      <c r="JR365" s="340"/>
      <c r="JS365" s="340"/>
      <c r="JT365" s="340"/>
      <c r="JU365" s="340"/>
      <c r="JV365" s="340"/>
      <c r="JW365" s="340"/>
      <c r="JX365" s="340"/>
      <c r="JY365" s="340"/>
      <c r="JZ365" s="340"/>
      <c r="KA365" s="340"/>
      <c r="KB365" s="340"/>
      <c r="KC365" s="340"/>
      <c r="KD365" s="340"/>
      <c r="KE365" s="340"/>
      <c r="KF365" s="340"/>
      <c r="KG365" s="340"/>
      <c r="KH365" s="340"/>
      <c r="KI365" s="340"/>
      <c r="KJ365" s="340"/>
      <c r="KK365" s="340"/>
      <c r="KL365" s="340"/>
      <c r="KM365" s="340"/>
      <c r="KN365" s="340"/>
      <c r="KO365" s="340"/>
      <c r="KP365" s="340"/>
      <c r="KQ365" s="340"/>
      <c r="KR365" s="340"/>
      <c r="KS365" s="340"/>
      <c r="KT365" s="340"/>
      <c r="KU365" s="340"/>
      <c r="KV365" s="340"/>
      <c r="KW365" s="340"/>
      <c r="KX365" s="340"/>
      <c r="KY365" s="340"/>
      <c r="KZ365" s="340"/>
      <c r="LA365" s="340"/>
      <c r="LB365" s="340"/>
      <c r="LC365" s="340"/>
      <c r="LD365" s="340"/>
      <c r="LE365" s="340"/>
      <c r="LF365" s="340"/>
      <c r="LG365" s="340"/>
      <c r="LH365" s="340"/>
      <c r="LI365" s="340"/>
      <c r="LJ365" s="340"/>
      <c r="LK365" s="340"/>
      <c r="LL365" s="340"/>
      <c r="LM365" s="340"/>
      <c r="LN365" s="340"/>
      <c r="LO365" s="340"/>
      <c r="LP365" s="340"/>
      <c r="LQ365" s="340"/>
      <c r="LR365" s="340"/>
      <c r="LS365" s="340"/>
      <c r="LT365" s="340"/>
      <c r="LU365" s="340"/>
      <c r="LV365" s="340"/>
      <c r="LW365" s="340"/>
      <c r="LX365" s="340"/>
      <c r="LY365" s="340"/>
      <c r="LZ365" s="340"/>
      <c r="MA365" s="340"/>
      <c r="MB365" s="340"/>
      <c r="MC365" s="340"/>
      <c r="MD365" s="340"/>
      <c r="ME365" s="340"/>
      <c r="MF365" s="340"/>
      <c r="MG365" s="340"/>
      <c r="MH365" s="340"/>
      <c r="MI365" s="340"/>
      <c r="MJ365" s="340"/>
      <c r="MK365" s="340"/>
      <c r="ML365" s="340"/>
      <c r="MM365" s="340"/>
      <c r="MN365" s="340"/>
      <c r="MO365" s="340"/>
      <c r="MP365" s="340"/>
      <c r="MQ365" s="340"/>
      <c r="MR365" s="340"/>
      <c r="MS365" s="340"/>
      <c r="MT365" s="340"/>
      <c r="MU365" s="340"/>
      <c r="MV365" s="340"/>
      <c r="MW365" s="340"/>
      <c r="MX365" s="340"/>
      <c r="MY365" s="340"/>
      <c r="MZ365" s="340"/>
      <c r="NA365" s="340"/>
      <c r="NB365" s="340"/>
      <c r="NC365" s="340"/>
      <c r="ND365" s="340"/>
      <c r="NE365" s="340"/>
      <c r="NF365" s="340"/>
      <c r="NG365" s="340"/>
      <c r="NH365" s="340"/>
      <c r="NI365" s="340"/>
      <c r="NJ365" s="340"/>
      <c r="NK365" s="340"/>
      <c r="NL365" s="340"/>
      <c r="NM365" s="340"/>
      <c r="NN365" s="340"/>
      <c r="NO365" s="340"/>
      <c r="NP365" s="340"/>
      <c r="NQ365" s="340"/>
      <c r="NR365" s="340"/>
      <c r="NS365" s="340"/>
      <c r="NT365" s="340"/>
      <c r="NU365" s="340"/>
      <c r="NV365" s="340"/>
      <c r="NW365" s="340"/>
      <c r="NX365" s="340"/>
      <c r="NY365" s="340"/>
      <c r="NZ365" s="340"/>
      <c r="OA365" s="340"/>
      <c r="OB365" s="340"/>
      <c r="OC365" s="340"/>
      <c r="OD365" s="340"/>
      <c r="OE365" s="340"/>
      <c r="OF365" s="340"/>
      <c r="OG365" s="340"/>
      <c r="OH365" s="340"/>
      <c r="OI365" s="340"/>
      <c r="OJ365" s="340"/>
      <c r="OK365" s="340"/>
      <c r="OL365" s="340"/>
      <c r="OM365" s="340"/>
      <c r="ON365" s="340"/>
      <c r="OO365" s="340"/>
      <c r="OP365" s="340"/>
      <c r="OQ365" s="340"/>
      <c r="OR365" s="340"/>
      <c r="OS365" s="340"/>
      <c r="OT365" s="340"/>
      <c r="OU365" s="340"/>
      <c r="OV365" s="340"/>
      <c r="OW365" s="340"/>
      <c r="OX365" s="340"/>
      <c r="OY365" s="340"/>
      <c r="OZ365" s="340"/>
      <c r="PA365" s="340"/>
      <c r="PB365" s="340"/>
      <c r="PC365" s="340"/>
      <c r="PD365" s="340"/>
      <c r="PE365" s="340"/>
      <c r="PF365" s="340"/>
      <c r="PG365" s="340"/>
      <c r="PH365" s="340"/>
      <c r="PI365" s="340"/>
      <c r="PJ365" s="340"/>
      <c r="PK365" s="340"/>
      <c r="PL365" s="340"/>
      <c r="PM365" s="340"/>
      <c r="PN365" s="340"/>
      <c r="PO365" s="340"/>
      <c r="PP365" s="340"/>
      <c r="PQ365" s="340"/>
      <c r="PR365" s="340"/>
      <c r="PS365" s="340"/>
      <c r="PT365" s="340"/>
      <c r="PU365" s="340"/>
      <c r="PV365" s="340"/>
      <c r="PW365" s="340"/>
      <c r="PX365" s="340"/>
      <c r="PY365" s="340"/>
      <c r="PZ365" s="340"/>
      <c r="QA365" s="340"/>
      <c r="QB365" s="340"/>
      <c r="QC365" s="340"/>
      <c r="QD365" s="340"/>
      <c r="QE365" s="340"/>
      <c r="QF365" s="340"/>
      <c r="QG365" s="340"/>
      <c r="QH365" s="340"/>
      <c r="QI365" s="340"/>
      <c r="QJ365" s="340"/>
      <c r="QK365" s="340"/>
      <c r="QL365" s="340"/>
      <c r="QM365" s="340"/>
      <c r="QN365" s="340"/>
      <c r="QO365" s="340"/>
      <c r="QP365" s="340"/>
      <c r="QQ365" s="340"/>
      <c r="QR365" s="340"/>
      <c r="QS365" s="340"/>
      <c r="QT365" s="340"/>
      <c r="QU365" s="340"/>
      <c r="QV365" s="340"/>
      <c r="QW365" s="340"/>
      <c r="QX365" s="340"/>
      <c r="QY365" s="340"/>
      <c r="QZ365" s="340"/>
      <c r="RA365" s="340"/>
      <c r="RB365" s="340"/>
      <c r="RC365" s="340"/>
      <c r="RD365" s="340"/>
      <c r="RE365" s="340"/>
      <c r="RF365" s="340"/>
      <c r="RG365" s="340"/>
      <c r="RH365" s="340"/>
      <c r="RI365" s="340"/>
      <c r="RJ365" s="340"/>
      <c r="RK365" s="340"/>
      <c r="RL365" s="340"/>
      <c r="RM365" s="340"/>
      <c r="RN365" s="340"/>
      <c r="RO365" s="340"/>
      <c r="RP365" s="340"/>
      <c r="RQ365" s="340"/>
      <c r="RR365" s="340"/>
      <c r="RS365" s="340"/>
      <c r="RT365" s="340"/>
      <c r="RU365" s="340"/>
      <c r="RV365" s="340"/>
      <c r="RW365" s="340"/>
      <c r="RX365" s="340"/>
      <c r="RY365" s="340"/>
      <c r="RZ365" s="340"/>
      <c r="SA365" s="340"/>
      <c r="SB365" s="340"/>
      <c r="SC365" s="340"/>
      <c r="SD365" s="340"/>
      <c r="SE365" s="340"/>
      <c r="SF365" s="340"/>
      <c r="SG365" s="340"/>
      <c r="SH365" s="340"/>
      <c r="SI365" s="340"/>
      <c r="SJ365" s="340"/>
      <c r="SK365" s="340"/>
      <c r="SL365" s="340"/>
      <c r="SM365" s="340"/>
      <c r="SN365" s="340"/>
      <c r="SO365" s="340"/>
      <c r="SP365" s="340"/>
      <c r="SQ365" s="340"/>
      <c r="SR365" s="340"/>
      <c r="SS365" s="340"/>
      <c r="ST365" s="340"/>
      <c r="SU365" s="340"/>
      <c r="SV365" s="340"/>
      <c r="SW365" s="340"/>
      <c r="SX365" s="340"/>
      <c r="SY365" s="340"/>
      <c r="SZ365" s="340"/>
      <c r="TA365" s="340"/>
      <c r="TB365" s="340"/>
      <c r="TC365" s="340"/>
      <c r="TD365" s="340"/>
      <c r="TE365" s="340"/>
      <c r="TF365" s="340"/>
      <c r="TG365" s="340"/>
      <c r="TH365" s="340"/>
      <c r="TI365" s="340"/>
      <c r="TJ365" s="340"/>
      <c r="TK365" s="340"/>
      <c r="TL365" s="340"/>
      <c r="TM365" s="340"/>
      <c r="TN365" s="340"/>
      <c r="TO365" s="340"/>
      <c r="TP365" s="340"/>
      <c r="TQ365" s="340"/>
      <c r="TR365" s="340"/>
      <c r="TS365" s="340"/>
      <c r="TT365" s="340"/>
      <c r="TU365" s="340"/>
      <c r="TV365" s="340"/>
      <c r="TW365" s="340"/>
      <c r="TX365" s="340"/>
      <c r="TY365" s="340"/>
      <c r="TZ365" s="340"/>
      <c r="UA365" s="340"/>
      <c r="UB365" s="340"/>
      <c r="UC365" s="340"/>
      <c r="UD365" s="340"/>
      <c r="UE365" s="340"/>
      <c r="UF365" s="340"/>
      <c r="UG365" s="340"/>
      <c r="UH365" s="340"/>
      <c r="UI365" s="340"/>
      <c r="UJ365" s="340"/>
      <c r="UK365" s="340"/>
      <c r="UL365" s="340"/>
      <c r="UM365" s="340"/>
      <c r="UN365" s="340"/>
      <c r="UO365" s="340"/>
      <c r="UP365" s="340"/>
      <c r="UQ365" s="340"/>
      <c r="UR365" s="340"/>
      <c r="US365" s="340"/>
      <c r="UT365" s="340"/>
      <c r="UU365" s="340"/>
      <c r="UV365" s="340"/>
      <c r="UW365" s="340"/>
      <c r="UX365" s="340"/>
      <c r="UY365" s="340"/>
      <c r="UZ365" s="340"/>
      <c r="VA365" s="340"/>
      <c r="VB365" s="340"/>
      <c r="VC365" s="340"/>
      <c r="VD365" s="340"/>
      <c r="VE365" s="340"/>
      <c r="VF365" s="340"/>
      <c r="VG365" s="340"/>
      <c r="VH365" s="340"/>
      <c r="VI365" s="340"/>
      <c r="VJ365" s="340"/>
      <c r="VK365" s="340"/>
      <c r="VL365" s="340"/>
      <c r="VM365" s="340"/>
      <c r="VN365" s="340"/>
      <c r="VO365" s="340"/>
      <c r="VP365" s="340"/>
      <c r="VQ365" s="340"/>
      <c r="VR365" s="340"/>
      <c r="VS365" s="340"/>
      <c r="VT365" s="340"/>
      <c r="VU365" s="340"/>
      <c r="VV365" s="340"/>
      <c r="VW365" s="340"/>
      <c r="VX365" s="340"/>
      <c r="VY365" s="340"/>
      <c r="VZ365" s="340"/>
      <c r="WA365" s="340"/>
      <c r="WB365" s="340"/>
      <c r="WC365" s="340"/>
      <c r="WD365" s="340"/>
      <c r="WE365" s="340"/>
      <c r="WF365" s="340"/>
      <c r="WG365" s="340"/>
      <c r="WH365" s="340"/>
      <c r="WI365" s="340"/>
      <c r="WJ365" s="340"/>
      <c r="WK365" s="340"/>
      <c r="WL365" s="340"/>
      <c r="WM365" s="340"/>
      <c r="WN365" s="340"/>
      <c r="WO365" s="340"/>
      <c r="WP365" s="340"/>
      <c r="WQ365" s="340"/>
      <c r="WR365" s="340"/>
      <c r="WS365" s="340"/>
      <c r="WT365" s="340"/>
      <c r="WU365" s="340"/>
      <c r="WV365" s="340"/>
      <c r="WW365" s="340"/>
      <c r="WX365" s="340"/>
      <c r="WY365" s="340"/>
      <c r="WZ365" s="340"/>
      <c r="XA365" s="340"/>
      <c r="XB365" s="340"/>
      <c r="XC365" s="340"/>
      <c r="XD365" s="340"/>
      <c r="XE365" s="340"/>
      <c r="XF365" s="340"/>
      <c r="XG365" s="340"/>
      <c r="XH365" s="340"/>
      <c r="XI365" s="340"/>
      <c r="XJ365" s="340"/>
      <c r="XK365" s="340"/>
      <c r="XL365" s="340"/>
      <c r="XM365" s="340"/>
      <c r="XN365" s="340"/>
      <c r="XO365" s="340"/>
      <c r="XP365" s="340"/>
      <c r="XQ365" s="340"/>
      <c r="XR365" s="340"/>
      <c r="XS365" s="340"/>
      <c r="XT365" s="340"/>
      <c r="XU365" s="340"/>
      <c r="XV365" s="340"/>
      <c r="XW365" s="340"/>
      <c r="XX365" s="340"/>
      <c r="XY365" s="340"/>
      <c r="XZ365" s="340"/>
      <c r="YA365" s="340"/>
      <c r="YB365" s="340"/>
      <c r="YC365" s="340"/>
      <c r="YD365" s="340"/>
      <c r="YE365" s="340"/>
      <c r="YF365" s="340"/>
      <c r="YG365" s="340"/>
      <c r="YH365" s="340"/>
      <c r="YI365" s="340"/>
      <c r="YJ365" s="340"/>
      <c r="YK365" s="340"/>
      <c r="YL365" s="340"/>
      <c r="YM365" s="340"/>
      <c r="YN365" s="340"/>
      <c r="YO365" s="340"/>
      <c r="YP365" s="340"/>
      <c r="YQ365" s="340"/>
      <c r="YR365" s="340"/>
      <c r="YS365" s="340"/>
      <c r="YT365" s="340"/>
      <c r="YU365" s="340"/>
      <c r="YV365" s="340"/>
      <c r="YW365" s="340"/>
      <c r="YX365" s="340"/>
      <c r="YY365" s="340"/>
      <c r="YZ365" s="340"/>
      <c r="ZA365" s="340"/>
      <c r="ZB365" s="340"/>
      <c r="ZC365" s="340"/>
      <c r="ZD365" s="340"/>
      <c r="ZE365" s="340"/>
      <c r="ZF365" s="340"/>
      <c r="ZG365" s="340"/>
      <c r="ZH365" s="340"/>
      <c r="ZI365" s="340"/>
      <c r="ZJ365" s="340"/>
      <c r="ZK365" s="340"/>
      <c r="ZL365" s="340"/>
      <c r="ZM365" s="340"/>
      <c r="ZN365" s="340"/>
      <c r="ZO365" s="340"/>
      <c r="ZP365" s="340"/>
      <c r="ZQ365" s="340"/>
      <c r="ZR365" s="340"/>
      <c r="ZS365" s="340"/>
      <c r="ZT365" s="340"/>
      <c r="ZU365" s="340"/>
      <c r="ZV365" s="340"/>
      <c r="ZW365" s="340"/>
      <c r="ZX365" s="340"/>
      <c r="ZY365" s="340"/>
      <c r="ZZ365" s="340"/>
      <c r="AAA365" s="340"/>
      <c r="AAB365" s="340"/>
      <c r="AAC365" s="340"/>
      <c r="AAD365" s="340"/>
      <c r="AAE365" s="340"/>
      <c r="AAF365" s="340"/>
      <c r="AAG365" s="340"/>
      <c r="AAH365" s="340"/>
      <c r="AAI365" s="340"/>
      <c r="AAJ365" s="340"/>
      <c r="AAK365" s="340"/>
      <c r="AAL365" s="340"/>
      <c r="AAM365" s="340"/>
      <c r="AAN365" s="340"/>
      <c r="AAO365" s="340"/>
      <c r="AAP365" s="340"/>
      <c r="AAQ365" s="340"/>
      <c r="AAR365" s="340"/>
      <c r="AAS365" s="340"/>
      <c r="AAT365" s="340"/>
      <c r="AAU365" s="340"/>
      <c r="AAV365" s="340"/>
      <c r="AAW365" s="340"/>
      <c r="AAX365" s="340"/>
      <c r="AAY365" s="340"/>
      <c r="AAZ365" s="340"/>
      <c r="ABA365" s="340"/>
      <c r="ABB365" s="340"/>
      <c r="ABC365" s="340"/>
      <c r="ABD365" s="340"/>
      <c r="ABE365" s="340"/>
      <c r="ABF365" s="340"/>
      <c r="ABG365" s="340"/>
      <c r="ABH365" s="340"/>
      <c r="ABI365" s="340"/>
      <c r="ABJ365" s="340"/>
      <c r="ABK365" s="340"/>
      <c r="ABL365" s="340"/>
      <c r="ABM365" s="340"/>
      <c r="ABN365" s="340"/>
      <c r="ABO365" s="340"/>
      <c r="ABP365" s="340"/>
      <c r="ABQ365" s="340"/>
      <c r="ABR365" s="340"/>
      <c r="ABS365" s="340"/>
      <c r="ABT365" s="340"/>
      <c r="ABU365" s="340"/>
      <c r="ABV365" s="340"/>
      <c r="ABW365" s="340"/>
      <c r="ABX365" s="340"/>
      <c r="ABY365" s="340"/>
      <c r="ABZ365" s="340"/>
      <c r="ACA365" s="340"/>
      <c r="ACB365" s="340"/>
      <c r="ACC365" s="340"/>
      <c r="ACD365" s="340"/>
      <c r="ACE365" s="340"/>
      <c r="ACF365" s="340"/>
      <c r="ACG365" s="340"/>
      <c r="ACH365" s="340"/>
      <c r="ACI365" s="340"/>
      <c r="ACJ365" s="340"/>
      <c r="ACK365" s="340"/>
      <c r="ACL365" s="340"/>
      <c r="ACM365" s="340"/>
      <c r="ACN365" s="340"/>
      <c r="ACO365" s="340"/>
      <c r="ACP365" s="340"/>
      <c r="ACQ365" s="340"/>
      <c r="ACR365" s="340"/>
      <c r="ACS365" s="340"/>
      <c r="ACT365" s="340"/>
      <c r="ACU365" s="340"/>
      <c r="ACV365" s="340"/>
      <c r="ACW365" s="340"/>
      <c r="ACX365" s="340"/>
      <c r="ACY365" s="340"/>
      <c r="ACZ365" s="340"/>
      <c r="ADA365" s="340"/>
      <c r="ADB365" s="340"/>
      <c r="ADC365" s="340"/>
      <c r="ADD365" s="340"/>
      <c r="ADE365" s="340"/>
      <c r="ADF365" s="340"/>
      <c r="ADG365" s="340"/>
      <c r="ADH365" s="340"/>
      <c r="ADI365" s="340"/>
      <c r="ADJ365" s="340"/>
      <c r="ADK365" s="340"/>
      <c r="ADL365" s="340"/>
      <c r="ADM365" s="340"/>
      <c r="ADN365" s="340"/>
      <c r="ADO365" s="340"/>
      <c r="ADP365" s="340"/>
      <c r="ADQ365" s="340"/>
      <c r="ADR365" s="340"/>
      <c r="ADS365" s="340"/>
      <c r="ADT365" s="340"/>
      <c r="ADU365" s="340"/>
      <c r="ADV365" s="340"/>
      <c r="ADW365" s="340"/>
      <c r="ADX365" s="340"/>
      <c r="ADY365" s="340"/>
      <c r="ADZ365" s="340"/>
      <c r="AEA365" s="340"/>
      <c r="AEB365" s="340"/>
      <c r="AEC365" s="340"/>
      <c r="AED365" s="340"/>
      <c r="AEE365" s="340"/>
      <c r="AEF365" s="340"/>
      <c r="AEG365" s="340"/>
      <c r="AEH365" s="340"/>
      <c r="AEI365" s="340"/>
      <c r="AEJ365" s="340"/>
      <c r="AEK365" s="340"/>
      <c r="AEL365" s="340"/>
      <c r="AEM365" s="340"/>
      <c r="AEN365" s="340"/>
      <c r="AEO365" s="340"/>
      <c r="AEP365" s="340"/>
      <c r="AEQ365" s="340"/>
      <c r="AER365" s="340"/>
      <c r="AES365" s="340"/>
      <c r="AET365" s="340"/>
      <c r="AEU365" s="340"/>
      <c r="AEV365" s="340"/>
      <c r="AEW365" s="340"/>
      <c r="AEX365" s="340"/>
      <c r="AEY365" s="340"/>
      <c r="AEZ365" s="340"/>
      <c r="AFA365" s="340"/>
      <c r="AFB365" s="340"/>
      <c r="AFC365" s="340"/>
      <c r="AFD365" s="340"/>
      <c r="AFE365" s="340"/>
      <c r="AFF365" s="340"/>
      <c r="AFG365" s="340"/>
      <c r="AFH365" s="340"/>
      <c r="AFI365" s="340"/>
      <c r="AFJ365" s="340"/>
      <c r="AFK365" s="340"/>
      <c r="AFL365" s="340"/>
      <c r="AFM365" s="340"/>
      <c r="AFN365" s="340"/>
      <c r="AFO365" s="340"/>
      <c r="AFP365" s="340"/>
      <c r="AFQ365" s="340"/>
      <c r="AFR365" s="340"/>
      <c r="AFS365" s="340"/>
      <c r="AFT365" s="340"/>
      <c r="AFU365" s="340"/>
      <c r="AFV365" s="340"/>
      <c r="AFW365" s="340"/>
      <c r="AFX365" s="340"/>
      <c r="AFY365" s="340"/>
      <c r="AFZ365" s="340"/>
      <c r="AGA365" s="340"/>
      <c r="AGB365" s="340"/>
      <c r="AGC365" s="340"/>
      <c r="AGD365" s="340"/>
      <c r="AGE365" s="340"/>
      <c r="AGF365" s="340"/>
      <c r="AGG365" s="340"/>
      <c r="AGH365" s="340"/>
      <c r="AGI365" s="340"/>
      <c r="AGJ365" s="340"/>
      <c r="AGK365" s="340"/>
      <c r="AGL365" s="340"/>
      <c r="AGM365" s="340"/>
      <c r="AGN365" s="340"/>
      <c r="AGO365" s="340"/>
      <c r="AGP365" s="340"/>
      <c r="AGQ365" s="340"/>
      <c r="AGR365" s="340"/>
      <c r="AGS365" s="340"/>
      <c r="AGT365" s="340"/>
      <c r="AGU365" s="340"/>
      <c r="AGV365" s="340"/>
      <c r="AGW365" s="340"/>
      <c r="AGX365" s="340"/>
      <c r="AGY365" s="340"/>
      <c r="AGZ365" s="340"/>
      <c r="AHA365" s="340"/>
      <c r="AHB365" s="340"/>
      <c r="AHC365" s="340"/>
      <c r="AHD365" s="340"/>
      <c r="AHE365" s="340"/>
      <c r="AHF365" s="340"/>
      <c r="AHG365" s="340"/>
      <c r="AHH365" s="340"/>
      <c r="AHI365" s="340"/>
      <c r="AHJ365" s="340"/>
      <c r="AHK365" s="340"/>
      <c r="AHL365" s="340"/>
      <c r="AHM365" s="340"/>
      <c r="AHN365" s="340"/>
      <c r="AHO365" s="340"/>
      <c r="AHP365" s="340"/>
      <c r="AHQ365" s="340"/>
      <c r="AHR365" s="340"/>
      <c r="AHS365" s="340"/>
      <c r="AHT365" s="340"/>
      <c r="AHU365" s="340"/>
      <c r="AHV365" s="340"/>
      <c r="AHW365" s="340"/>
      <c r="AHX365" s="340"/>
      <c r="AHY365" s="340"/>
      <c r="AHZ365" s="340"/>
      <c r="AIA365" s="340"/>
      <c r="AIB365" s="340"/>
      <c r="AIC365" s="340"/>
      <c r="AID365" s="340"/>
      <c r="AIE365" s="340"/>
      <c r="AIF365" s="340"/>
      <c r="AIG365" s="340"/>
      <c r="AIH365" s="340"/>
      <c r="AII365" s="340"/>
      <c r="AIJ365" s="340"/>
      <c r="AIK365" s="340"/>
      <c r="AIL365" s="340"/>
      <c r="AIM365" s="340"/>
      <c r="AIN365" s="340"/>
      <c r="AIO365" s="340"/>
      <c r="AIP365" s="340"/>
      <c r="AIQ365" s="340"/>
      <c r="AIR365" s="340"/>
      <c r="AIS365" s="340"/>
      <c r="AIT365" s="340"/>
      <c r="AIU365" s="340"/>
      <c r="AIV365" s="340"/>
      <c r="AIW365" s="340"/>
      <c r="AIX365" s="340"/>
      <c r="AIY365" s="340"/>
      <c r="AIZ365" s="340"/>
      <c r="AJA365" s="340"/>
      <c r="AJB365" s="340"/>
      <c r="AJC365" s="340"/>
      <c r="AJD365" s="340"/>
      <c r="AJE365" s="340"/>
      <c r="AJF365" s="340"/>
      <c r="AJG365" s="340"/>
      <c r="AJH365" s="340"/>
      <c r="AJI365" s="340"/>
      <c r="AJJ365" s="340"/>
      <c r="AJK365" s="340"/>
      <c r="AJL365" s="340"/>
      <c r="AJM365" s="340"/>
      <c r="AJN365" s="340"/>
      <c r="AJO365" s="340"/>
      <c r="AJP365" s="340"/>
      <c r="AJQ365" s="340"/>
      <c r="AJR365" s="340"/>
      <c r="AJS365" s="340"/>
      <c r="AJT365" s="340"/>
      <c r="AJU365" s="340"/>
      <c r="AJV365" s="340"/>
      <c r="AJW365" s="340"/>
      <c r="AJX365" s="340"/>
      <c r="AJY365" s="340"/>
      <c r="AJZ365" s="340"/>
      <c r="AKA365" s="340"/>
      <c r="AKB365" s="340"/>
      <c r="AKC365" s="340"/>
      <c r="AKD365" s="340"/>
      <c r="AKE365" s="340"/>
      <c r="AKF365" s="340"/>
      <c r="AKG365" s="340"/>
      <c r="AKH365" s="340"/>
      <c r="AKI365" s="340"/>
      <c r="AKJ365" s="340"/>
      <c r="AKK365" s="340"/>
      <c r="AKL365" s="340"/>
      <c r="AKM365" s="340"/>
      <c r="AKN365" s="340"/>
      <c r="AKO365" s="340"/>
      <c r="AKP365" s="340"/>
      <c r="AKQ365" s="340"/>
      <c r="AKR365" s="340"/>
      <c r="AKS365" s="340"/>
      <c r="AKT365" s="340"/>
      <c r="AKU365" s="340"/>
      <c r="AKV365" s="340"/>
      <c r="AKW365" s="340"/>
      <c r="AKX365" s="340"/>
      <c r="AKY365" s="340"/>
      <c r="AKZ365" s="340"/>
      <c r="ALA365" s="340"/>
      <c r="ALB365" s="340"/>
      <c r="ALC365" s="340"/>
      <c r="ALD365" s="340"/>
      <c r="ALE365" s="340"/>
      <c r="ALF365" s="340"/>
      <c r="ALG365" s="340"/>
      <c r="ALH365" s="340"/>
      <c r="ALI365" s="340"/>
      <c r="ALJ365" s="340"/>
      <c r="ALK365" s="340"/>
      <c r="ALL365" s="340"/>
      <c r="ALM365" s="340"/>
      <c r="ALN365" s="340"/>
      <c r="ALO365" s="340"/>
      <c r="ALP365" s="340"/>
      <c r="ALQ365" s="340"/>
      <c r="ALR365" s="340"/>
      <c r="ALS365" s="340"/>
      <c r="ALT365" s="340"/>
      <c r="ALU365" s="340"/>
      <c r="ALV365" s="340"/>
      <c r="ALW365" s="340"/>
      <c r="ALX365" s="340"/>
      <c r="ALY365" s="340"/>
      <c r="ALZ365" s="340"/>
      <c r="AMA365" s="340"/>
      <c r="AMB365" s="340"/>
      <c r="AMC365" s="340"/>
      <c r="AMD365" s="340"/>
      <c r="AME365" s="340"/>
      <c r="AMF365" s="340"/>
      <c r="AMG365" s="340"/>
      <c r="AMH365" s="340"/>
      <c r="AMI365" s="340"/>
      <c r="AMJ365" s="340"/>
      <c r="AMK365" s="340"/>
      <c r="AML365" s="340"/>
      <c r="AMM365" s="340"/>
      <c r="AMN365" s="340"/>
      <c r="AMO365" s="340"/>
      <c r="AMP365" s="340"/>
      <c r="AMQ365" s="340"/>
      <c r="AMR365" s="340"/>
      <c r="AMS365" s="340"/>
      <c r="AMT365" s="340"/>
      <c r="AMU365" s="340"/>
      <c r="AMV365" s="340"/>
      <c r="AMW365" s="340"/>
      <c r="AMX365" s="340"/>
      <c r="AMY365" s="340"/>
      <c r="AMZ365" s="340"/>
      <c r="ANA365" s="340"/>
      <c r="ANB365" s="340"/>
      <c r="ANC365" s="340"/>
      <c r="AND365" s="340"/>
      <c r="ANE365" s="340"/>
      <c r="ANF365" s="340"/>
      <c r="ANG365" s="340"/>
      <c r="ANH365" s="340"/>
      <c r="ANI365" s="340"/>
      <c r="ANJ365" s="340"/>
      <c r="ANK365" s="340"/>
      <c r="ANL365" s="340"/>
      <c r="ANM365" s="340"/>
      <c r="ANN365" s="340"/>
      <c r="ANO365" s="340"/>
      <c r="ANP365" s="340"/>
      <c r="ANQ365" s="340"/>
      <c r="ANR365" s="340"/>
      <c r="ANS365" s="340"/>
      <c r="ANT365" s="340"/>
      <c r="ANU365" s="340"/>
      <c r="ANV365" s="340"/>
      <c r="ANW365" s="340"/>
      <c r="ANX365" s="340"/>
      <c r="ANY365" s="340"/>
      <c r="ANZ365" s="340"/>
      <c r="AOA365" s="340"/>
      <c r="AOB365" s="340"/>
      <c r="AOC365" s="340"/>
      <c r="AOD365" s="340"/>
      <c r="AOE365" s="340"/>
      <c r="AOF365" s="340"/>
      <c r="AOG365" s="340"/>
      <c r="AOH365" s="340"/>
      <c r="AOI365" s="340"/>
      <c r="AOJ365" s="340"/>
      <c r="AOK365" s="340"/>
      <c r="AOL365" s="340"/>
      <c r="AOM365" s="340"/>
      <c r="AON365" s="340"/>
      <c r="AOO365" s="340"/>
      <c r="AOP365" s="340"/>
      <c r="AOQ365" s="340"/>
      <c r="AOR365" s="340"/>
      <c r="AOS365" s="340"/>
      <c r="AOT365" s="340"/>
      <c r="AOU365" s="340"/>
      <c r="AOV365" s="340"/>
      <c r="AOW365" s="340"/>
      <c r="AOX365" s="340"/>
      <c r="AOY365" s="340"/>
      <c r="AOZ365" s="340"/>
      <c r="APA365" s="340"/>
      <c r="APB365" s="340"/>
      <c r="APC365" s="340"/>
      <c r="APD365" s="340"/>
      <c r="APE365" s="340"/>
      <c r="APF365" s="340"/>
      <c r="APG365" s="340"/>
      <c r="APH365" s="340"/>
      <c r="API365" s="340"/>
      <c r="APJ365" s="340"/>
      <c r="APK365" s="340"/>
      <c r="APL365" s="340"/>
      <c r="APM365" s="340"/>
      <c r="APN365" s="340"/>
      <c r="APO365" s="340"/>
      <c r="APP365" s="340"/>
      <c r="APQ365" s="340"/>
      <c r="APR365" s="340"/>
      <c r="APS365" s="340"/>
      <c r="APT365" s="340"/>
      <c r="APU365" s="340"/>
      <c r="APV365" s="340"/>
      <c r="APW365" s="340"/>
      <c r="APX365" s="340"/>
      <c r="APY365" s="340"/>
      <c r="APZ365" s="340"/>
      <c r="AQA365" s="340"/>
      <c r="AQB365" s="340"/>
      <c r="AQC365" s="340"/>
      <c r="AQD365" s="340"/>
      <c r="AQE365" s="340"/>
      <c r="AQF365" s="340"/>
      <c r="AQG365" s="340"/>
      <c r="AQH365" s="340"/>
      <c r="AQI365" s="340"/>
      <c r="AQJ365" s="340"/>
      <c r="AQK365" s="340"/>
      <c r="AQL365" s="340"/>
      <c r="AQM365" s="340"/>
      <c r="AQN365" s="340"/>
      <c r="AQO365" s="340"/>
      <c r="AQP365" s="340"/>
      <c r="AQQ365" s="340"/>
      <c r="AQR365" s="340"/>
      <c r="AQS365" s="340"/>
      <c r="AQT365" s="340"/>
      <c r="AQU365" s="340"/>
      <c r="AQV365" s="340"/>
      <c r="AQW365" s="340"/>
      <c r="AQX365" s="340"/>
      <c r="AQY365" s="340"/>
      <c r="AQZ365" s="340"/>
      <c r="ARA365" s="340"/>
      <c r="ARB365" s="340"/>
      <c r="ARC365" s="340"/>
      <c r="ARD365" s="340"/>
      <c r="ARE365" s="340"/>
      <c r="ARF365" s="340"/>
      <c r="ARG365" s="340"/>
      <c r="ARH365" s="340"/>
      <c r="ARI365" s="340"/>
      <c r="ARJ365" s="340"/>
      <c r="ARK365" s="340"/>
      <c r="ARL365" s="340"/>
      <c r="ARM365" s="340"/>
      <c r="ARN365" s="340"/>
      <c r="ARO365" s="340"/>
      <c r="ARP365" s="340"/>
      <c r="ARQ365" s="340"/>
      <c r="ARR365" s="340"/>
      <c r="ARS365" s="340"/>
      <c r="ART365" s="340"/>
      <c r="ARU365" s="340"/>
      <c r="ARV365" s="340"/>
      <c r="ARW365" s="340"/>
      <c r="ARX365" s="340"/>
      <c r="ARY365" s="340"/>
      <c r="ARZ365" s="340"/>
      <c r="ASA365" s="340"/>
      <c r="ASB365" s="340"/>
      <c r="ASC365" s="340"/>
      <c r="ASD365" s="340"/>
      <c r="ASE365" s="340"/>
      <c r="ASF365" s="340"/>
      <c r="ASG365" s="340"/>
      <c r="ASH365" s="340"/>
      <c r="ASI365" s="340"/>
      <c r="ASJ365" s="340"/>
      <c r="ASK365" s="340"/>
      <c r="ASL365" s="340"/>
      <c r="ASM365" s="340"/>
      <c r="ASN365" s="340"/>
      <c r="ASO365" s="340"/>
      <c r="ASP365" s="340"/>
      <c r="ASQ365" s="340"/>
      <c r="ASR365" s="340"/>
      <c r="ASS365" s="340"/>
      <c r="AST365" s="340"/>
      <c r="ASU365" s="340"/>
      <c r="ASV365" s="340"/>
      <c r="ASW365" s="340"/>
      <c r="ASX365" s="340"/>
      <c r="ASY365" s="340"/>
      <c r="ASZ365" s="340"/>
      <c r="ATA365" s="340"/>
      <c r="ATB365" s="340"/>
      <c r="ATC365" s="340"/>
      <c r="ATD365" s="340"/>
      <c r="ATE365" s="340"/>
      <c r="ATF365" s="340"/>
      <c r="ATG365" s="340"/>
      <c r="ATH365" s="340"/>
      <c r="ATI365" s="340"/>
      <c r="ATJ365" s="340"/>
      <c r="ATK365" s="340"/>
      <c r="ATL365" s="340"/>
      <c r="ATM365" s="340"/>
      <c r="ATN365" s="340"/>
      <c r="ATO365" s="340"/>
      <c r="ATP365" s="340"/>
      <c r="ATQ365" s="340"/>
      <c r="ATR365" s="340"/>
      <c r="ATS365" s="340"/>
      <c r="ATT365" s="340"/>
      <c r="ATU365" s="340"/>
      <c r="ATV365" s="340"/>
      <c r="ATW365" s="340"/>
      <c r="ATX365" s="340"/>
      <c r="ATY365" s="340"/>
      <c r="ATZ365" s="340"/>
      <c r="AUA365" s="340"/>
      <c r="AUB365" s="340"/>
      <c r="AUC365" s="340"/>
      <c r="AUD365" s="340"/>
      <c r="AUE365" s="340"/>
      <c r="AUF365" s="340"/>
      <c r="AUG365" s="340"/>
      <c r="AUH365" s="340"/>
      <c r="AUI365" s="340"/>
      <c r="AUJ365" s="340"/>
      <c r="AUK365" s="340"/>
      <c r="AUL365" s="340"/>
      <c r="AUM365" s="340"/>
      <c r="AUN365" s="340"/>
      <c r="AUO365" s="340"/>
      <c r="AUP365" s="340"/>
      <c r="AUQ365" s="340"/>
      <c r="AUR365" s="340"/>
      <c r="AUS365" s="340"/>
      <c r="AUT365" s="340"/>
      <c r="AUU365" s="340"/>
      <c r="AUV365" s="340"/>
      <c r="AUW365" s="340"/>
      <c r="AUX365" s="340"/>
      <c r="AUY365" s="340"/>
      <c r="AUZ365" s="340"/>
      <c r="AVA365" s="340"/>
      <c r="AVB365" s="340"/>
      <c r="AVC365" s="340"/>
      <c r="AVD365" s="340"/>
      <c r="AVE365" s="340"/>
      <c r="AVF365" s="340"/>
      <c r="AVG365" s="340"/>
      <c r="AVH365" s="340"/>
      <c r="AVI365" s="340"/>
      <c r="AVJ365" s="340"/>
      <c r="AVK365" s="340"/>
      <c r="AVL365" s="340"/>
      <c r="AVM365" s="340"/>
      <c r="AVN365" s="340"/>
      <c r="AVO365" s="340"/>
      <c r="AVP365" s="340"/>
      <c r="AVQ365" s="340"/>
      <c r="AVR365" s="340"/>
      <c r="AVS365" s="340"/>
      <c r="AVT365" s="340"/>
      <c r="AVU365" s="340"/>
      <c r="AVV365" s="340"/>
      <c r="AVW365" s="340"/>
      <c r="AVX365" s="340"/>
      <c r="AVY365" s="340"/>
      <c r="AVZ365" s="340"/>
      <c r="AWA365" s="340"/>
      <c r="AWB365" s="340"/>
      <c r="AWC365" s="340"/>
      <c r="AWD365" s="340"/>
      <c r="AWE365" s="340"/>
      <c r="AWF365" s="340"/>
      <c r="AWG365" s="340"/>
      <c r="AWH365" s="340"/>
      <c r="AWI365" s="340"/>
      <c r="AWJ365" s="340"/>
      <c r="AWK365" s="340"/>
      <c r="AWL365" s="340"/>
      <c r="AWM365" s="340"/>
      <c r="AWN365" s="340"/>
      <c r="AWO365" s="340"/>
      <c r="AWP365" s="340"/>
      <c r="AWQ365" s="340"/>
      <c r="AWR365" s="340"/>
      <c r="AWS365" s="340"/>
      <c r="AWT365" s="340"/>
      <c r="AWU365" s="340"/>
      <c r="AWV365" s="340"/>
      <c r="AWW365" s="340"/>
      <c r="AWX365" s="340"/>
      <c r="AWY365" s="340"/>
      <c r="AWZ365" s="340"/>
      <c r="AXA365" s="340"/>
      <c r="AXB365" s="340"/>
      <c r="AXC365" s="340"/>
      <c r="AXD365" s="340"/>
      <c r="AXE365" s="340"/>
      <c r="AXF365" s="340"/>
      <c r="AXG365" s="340"/>
      <c r="AXH365" s="340"/>
      <c r="AXI365" s="340"/>
      <c r="AXJ365" s="340"/>
      <c r="AXK365" s="340"/>
      <c r="AXL365" s="340"/>
      <c r="AXM365" s="340"/>
      <c r="AXN365" s="340"/>
      <c r="AXO365" s="340"/>
      <c r="AXP365" s="340"/>
      <c r="AXQ365" s="340"/>
      <c r="AXR365" s="340"/>
      <c r="AXS365" s="340"/>
      <c r="AXT365" s="340"/>
      <c r="AXU365" s="340"/>
      <c r="AXV365" s="340"/>
      <c r="AXW365" s="340"/>
      <c r="AXX365" s="340"/>
      <c r="AXY365" s="340"/>
      <c r="AXZ365" s="340"/>
      <c r="AYA365" s="340"/>
      <c r="AYB365" s="340"/>
      <c r="AYC365" s="340"/>
      <c r="AYD365" s="340"/>
      <c r="AYE365" s="340"/>
      <c r="AYF365" s="340"/>
      <c r="AYG365" s="340"/>
      <c r="AYH365" s="340"/>
      <c r="AYI365" s="340"/>
      <c r="AYJ365" s="340"/>
      <c r="AYK365" s="340"/>
      <c r="AYL365" s="340"/>
      <c r="AYM365" s="340"/>
      <c r="AYN365" s="340"/>
      <c r="AYO365" s="340"/>
      <c r="AYP365" s="340"/>
      <c r="AYQ365" s="340"/>
      <c r="AYR365" s="340"/>
      <c r="AYS365" s="340"/>
      <c r="AYT365" s="340"/>
      <c r="AYU365" s="340"/>
      <c r="AYV365" s="340"/>
      <c r="AYW365" s="340"/>
      <c r="AYX365" s="340"/>
      <c r="AYY365" s="340"/>
      <c r="AYZ365" s="340"/>
      <c r="AZA365" s="340"/>
      <c r="AZB365" s="340"/>
      <c r="AZC365" s="340"/>
      <c r="AZD365" s="340"/>
      <c r="AZE365" s="340"/>
      <c r="AZF365" s="340"/>
      <c r="AZG365" s="340"/>
      <c r="AZH365" s="340"/>
      <c r="AZI365" s="340"/>
      <c r="AZJ365" s="340"/>
      <c r="AZK365" s="340"/>
      <c r="AZL365" s="340"/>
      <c r="AZM365" s="340"/>
      <c r="AZN365" s="340"/>
      <c r="AZO365" s="340"/>
      <c r="AZP365" s="340"/>
      <c r="AZQ365" s="340"/>
      <c r="AZR365" s="340"/>
      <c r="AZS365" s="340"/>
      <c r="AZT365" s="340"/>
      <c r="AZU365" s="340"/>
      <c r="AZV365" s="340"/>
      <c r="AZW365" s="340"/>
      <c r="AZX365" s="340"/>
      <c r="AZY365" s="340"/>
      <c r="AZZ365" s="340"/>
      <c r="BAA365" s="340"/>
      <c r="BAB365" s="340"/>
      <c r="BAC365" s="340"/>
      <c r="BAD365" s="340"/>
      <c r="BAE365" s="340"/>
      <c r="BAF365" s="340"/>
      <c r="BAG365" s="340"/>
      <c r="BAH365" s="340"/>
      <c r="BAI365" s="340"/>
      <c r="BAJ365" s="340"/>
      <c r="BAK365" s="340"/>
      <c r="BAL365" s="340"/>
      <c r="BAM365" s="340"/>
      <c r="BAN365" s="340"/>
      <c r="BAO365" s="340"/>
      <c r="BAP365" s="340"/>
      <c r="BAQ365" s="340"/>
      <c r="BAR365" s="340"/>
      <c r="BAS365" s="340"/>
      <c r="BAT365" s="340"/>
      <c r="BAU365" s="340"/>
      <c r="BAV365" s="340"/>
      <c r="BAW365" s="340"/>
      <c r="BAX365" s="340"/>
      <c r="BAY365" s="340"/>
      <c r="BAZ365" s="340"/>
      <c r="BBA365" s="340"/>
      <c r="BBB365" s="340"/>
      <c r="BBC365" s="340"/>
      <c r="BBD365" s="340"/>
      <c r="BBE365" s="340"/>
      <c r="BBF365" s="340"/>
      <c r="BBG365" s="340"/>
      <c r="BBH365" s="340"/>
      <c r="BBI365" s="340"/>
      <c r="BBJ365" s="340"/>
      <c r="BBK365" s="340"/>
      <c r="BBL365" s="340"/>
      <c r="BBM365" s="340"/>
      <c r="BBN365" s="340"/>
      <c r="BBO365" s="340"/>
      <c r="BBP365" s="340"/>
      <c r="BBQ365" s="340"/>
      <c r="BBR365" s="340"/>
      <c r="BBS365" s="340"/>
      <c r="BBT365" s="340"/>
      <c r="BBU365" s="340"/>
      <c r="BBV365" s="340"/>
      <c r="BBW365" s="340"/>
      <c r="BBX365" s="340"/>
      <c r="BBY365" s="340"/>
      <c r="BBZ365" s="340"/>
      <c r="BCA365" s="340"/>
      <c r="BCB365" s="340"/>
      <c r="BCC365" s="340"/>
      <c r="BCD365" s="340"/>
      <c r="BCE365" s="340"/>
      <c r="BCF365" s="340"/>
      <c r="BCG365" s="340"/>
      <c r="BCH365" s="340"/>
      <c r="BCI365" s="340"/>
      <c r="BCJ365" s="340"/>
      <c r="BCK365" s="340"/>
      <c r="BCL365" s="340"/>
      <c r="BCM365" s="340"/>
      <c r="BCN365" s="340"/>
      <c r="BCO365" s="340"/>
      <c r="BCP365" s="340"/>
      <c r="BCQ365" s="340"/>
      <c r="BCR365" s="340"/>
      <c r="BCS365" s="340"/>
      <c r="BCT365" s="340"/>
      <c r="BCU365" s="340"/>
      <c r="BCV365" s="340"/>
      <c r="BCW365" s="340"/>
      <c r="BCX365" s="340"/>
      <c r="BCY365" s="340"/>
      <c r="BCZ365" s="340"/>
      <c r="BDA365" s="340"/>
      <c r="BDB365" s="340"/>
      <c r="BDC365" s="340"/>
      <c r="BDD365" s="340"/>
      <c r="BDE365" s="340"/>
      <c r="BDF365" s="340"/>
      <c r="BDG365" s="340"/>
      <c r="BDH365" s="340"/>
      <c r="BDI365" s="340"/>
      <c r="BDJ365" s="340"/>
      <c r="BDK365" s="340"/>
      <c r="BDL365" s="340"/>
      <c r="BDM365" s="340"/>
      <c r="BDN365" s="340"/>
      <c r="BDO365" s="340"/>
      <c r="BDP365" s="340"/>
      <c r="BDQ365" s="340"/>
      <c r="BDR365" s="340"/>
      <c r="BDS365" s="340"/>
      <c r="BDT365" s="340"/>
      <c r="BDU365" s="340"/>
      <c r="BDV365" s="340"/>
      <c r="BDW365" s="340"/>
      <c r="BDX365" s="340"/>
      <c r="BDY365" s="340"/>
      <c r="BDZ365" s="340"/>
      <c r="BEA365" s="340"/>
      <c r="BEB365" s="340"/>
      <c r="BEC365" s="340"/>
      <c r="BED365" s="340"/>
      <c r="BEE365" s="340"/>
      <c r="BEF365" s="340"/>
      <c r="BEG365" s="340"/>
      <c r="BEH365" s="340"/>
      <c r="BEI365" s="340"/>
      <c r="BEJ365" s="340"/>
      <c r="BEK365" s="340"/>
      <c r="BEL365" s="340"/>
      <c r="BEM365" s="340"/>
      <c r="BEN365" s="340"/>
      <c r="BEO365" s="340"/>
      <c r="BEP365" s="340"/>
      <c r="BEQ365" s="340"/>
      <c r="BER365" s="340"/>
      <c r="BES365" s="340"/>
      <c r="BET365" s="340"/>
      <c r="BEU365" s="340"/>
      <c r="BEV365" s="340"/>
      <c r="BEW365" s="340"/>
      <c r="BEX365" s="340"/>
      <c r="BEY365" s="340"/>
      <c r="BEZ365" s="340"/>
      <c r="BFA365" s="340"/>
      <c r="BFB365" s="340"/>
      <c r="BFC365" s="340"/>
      <c r="BFD365" s="340"/>
      <c r="BFE365" s="340"/>
      <c r="BFF365" s="340"/>
      <c r="BFG365" s="340"/>
      <c r="BFH365" s="340"/>
      <c r="BFI365" s="340"/>
      <c r="BFJ365" s="340"/>
      <c r="BFK365" s="340"/>
      <c r="BFL365" s="340"/>
      <c r="BFM365" s="340"/>
      <c r="BFN365" s="340"/>
      <c r="BFO365" s="340"/>
      <c r="BFP365" s="340"/>
      <c r="BFQ365" s="340"/>
      <c r="BFR365" s="340"/>
      <c r="BFS365" s="340"/>
      <c r="BFT365" s="340"/>
      <c r="BFU365" s="340"/>
      <c r="BFV365" s="340"/>
      <c r="BFW365" s="340"/>
      <c r="BFX365" s="340"/>
      <c r="BFY365" s="340"/>
      <c r="BFZ365" s="340"/>
      <c r="BGA365" s="340"/>
      <c r="BGB365" s="340"/>
      <c r="BGC365" s="340"/>
      <c r="BGD365" s="340"/>
      <c r="BGE365" s="340"/>
      <c r="BGF365" s="340"/>
      <c r="BGG365" s="340"/>
      <c r="BGH365" s="340"/>
      <c r="BGI365" s="340"/>
      <c r="BGJ365" s="340"/>
      <c r="BGK365" s="340"/>
      <c r="BGL365" s="340"/>
      <c r="BGM365" s="340"/>
      <c r="BGN365" s="340"/>
      <c r="BGO365" s="340"/>
      <c r="BGP365" s="340"/>
      <c r="BGQ365" s="340"/>
      <c r="BGR365" s="340"/>
      <c r="BGS365" s="340"/>
      <c r="BGT365" s="340"/>
      <c r="BGU365" s="340"/>
      <c r="BGV365" s="340"/>
      <c r="BGW365" s="340"/>
      <c r="BGX365" s="340"/>
      <c r="BGY365" s="340"/>
      <c r="BGZ365" s="340"/>
      <c r="BHA365" s="340"/>
      <c r="BHB365" s="340"/>
      <c r="BHC365" s="340"/>
      <c r="BHD365" s="340"/>
      <c r="BHE365" s="340"/>
      <c r="BHF365" s="340"/>
      <c r="BHG365" s="340"/>
      <c r="BHH365" s="340"/>
      <c r="BHI365" s="340"/>
      <c r="BHJ365" s="340"/>
      <c r="BHK365" s="340"/>
      <c r="BHL365" s="340"/>
      <c r="BHM365" s="340"/>
      <c r="BHN365" s="340"/>
      <c r="BHO365" s="340"/>
      <c r="BHP365" s="340"/>
      <c r="BHQ365" s="340"/>
      <c r="BHR365" s="340"/>
      <c r="BHS365" s="340"/>
      <c r="BHT365" s="340"/>
      <c r="BHU365" s="340"/>
      <c r="BHV365" s="340"/>
      <c r="BHW365" s="340"/>
      <c r="BHX365" s="340"/>
      <c r="BHY365" s="340"/>
      <c r="BHZ365" s="340"/>
      <c r="BIA365" s="340"/>
      <c r="BIB365" s="340"/>
      <c r="BIC365" s="340"/>
      <c r="BID365" s="340"/>
      <c r="BIE365" s="340"/>
      <c r="BIF365" s="340"/>
      <c r="BIG365" s="340"/>
      <c r="BIH365" s="340"/>
      <c r="BII365" s="340"/>
      <c r="BIJ365" s="340"/>
      <c r="BIK365" s="340"/>
      <c r="BIL365" s="340"/>
      <c r="BIM365" s="340"/>
      <c r="BIN365" s="340"/>
      <c r="BIO365" s="340"/>
      <c r="BIP365" s="340"/>
      <c r="BIQ365" s="340"/>
      <c r="BIR365" s="340"/>
      <c r="BIS365" s="340"/>
      <c r="BIT365" s="340"/>
      <c r="BIU365" s="340"/>
      <c r="BIV365" s="340"/>
      <c r="BIW365" s="340"/>
      <c r="BIX365" s="340"/>
      <c r="BIY365" s="340"/>
      <c r="BIZ365" s="340"/>
      <c r="BJA365" s="340"/>
      <c r="BJB365" s="340"/>
      <c r="BJC365" s="340"/>
      <c r="BJD365" s="340"/>
      <c r="BJE365" s="340"/>
      <c r="BJF365" s="340"/>
      <c r="BJG365" s="340"/>
      <c r="BJH365" s="340"/>
      <c r="BJI365" s="340"/>
      <c r="BJJ365" s="340"/>
      <c r="BJK365" s="340"/>
      <c r="BJL365" s="340"/>
      <c r="BJM365" s="340"/>
      <c r="BJN365" s="340"/>
      <c r="BJO365" s="340"/>
      <c r="BJP365" s="340"/>
      <c r="BJQ365" s="340"/>
      <c r="BJR365" s="340"/>
      <c r="BJS365" s="340"/>
      <c r="BJT365" s="340"/>
      <c r="BJU365" s="340"/>
      <c r="BJV365" s="340"/>
      <c r="BJW365" s="340"/>
      <c r="BJX365" s="340"/>
      <c r="BJY365" s="340"/>
      <c r="BJZ365" s="340"/>
      <c r="BKA365" s="340"/>
      <c r="BKB365" s="340"/>
      <c r="BKC365" s="340"/>
      <c r="BKD365" s="340"/>
      <c r="BKE365" s="340"/>
      <c r="BKF365" s="340"/>
      <c r="BKG365" s="340"/>
      <c r="BKH365" s="340"/>
      <c r="BKI365" s="340"/>
      <c r="BKJ365" s="340"/>
      <c r="BKK365" s="340"/>
      <c r="BKL365" s="340"/>
      <c r="BKM365" s="340"/>
      <c r="BKN365" s="340"/>
      <c r="BKO365" s="340"/>
      <c r="BKP365" s="340"/>
      <c r="BKQ365" s="340"/>
      <c r="BKR365" s="340"/>
      <c r="BKS365" s="340"/>
      <c r="BKT365" s="340"/>
      <c r="BKU365" s="340"/>
      <c r="BKV365" s="340"/>
      <c r="BKW365" s="340"/>
      <c r="BKX365" s="340"/>
      <c r="BKY365" s="340"/>
      <c r="BKZ365" s="340"/>
      <c r="BLA365" s="340"/>
      <c r="BLB365" s="340"/>
      <c r="BLC365" s="340"/>
      <c r="BLD365" s="340"/>
      <c r="BLE365" s="340"/>
      <c r="BLF365" s="340"/>
      <c r="BLG365" s="340"/>
      <c r="BLH365" s="340"/>
      <c r="BLI365" s="340"/>
      <c r="BLJ365" s="340"/>
      <c r="BLK365" s="340"/>
      <c r="BLL365" s="340"/>
      <c r="BLM365" s="340"/>
      <c r="BLN365" s="340"/>
      <c r="BLO365" s="340"/>
      <c r="BLP365" s="340"/>
      <c r="BLQ365" s="340"/>
      <c r="BLR365" s="340"/>
      <c r="BLS365" s="340"/>
      <c r="BLT365" s="340"/>
      <c r="BLU365" s="340"/>
      <c r="BLV365" s="340"/>
      <c r="BLW365" s="340"/>
      <c r="BLX365" s="340"/>
      <c r="BLY365" s="340"/>
      <c r="BLZ365" s="340"/>
      <c r="BMA365" s="340"/>
      <c r="BMB365" s="340"/>
      <c r="BMC365" s="340"/>
      <c r="BMD365" s="340"/>
      <c r="BME365" s="340"/>
      <c r="BMF365" s="340"/>
      <c r="BMG365" s="340"/>
      <c r="BMH365" s="340"/>
      <c r="BMI365" s="340"/>
      <c r="BMJ365" s="340"/>
      <c r="BMK365" s="340"/>
      <c r="BML365" s="340"/>
      <c r="BMM365" s="340"/>
      <c r="BMN365" s="340"/>
      <c r="BMO365" s="340"/>
      <c r="BMP365" s="340"/>
      <c r="BMQ365" s="340"/>
      <c r="BMR365" s="340"/>
      <c r="BMS365" s="340"/>
      <c r="BMT365" s="340"/>
      <c r="BMU365" s="340"/>
      <c r="BMV365" s="340"/>
      <c r="BMW365" s="340"/>
      <c r="BMX365" s="340"/>
      <c r="BMY365" s="340"/>
      <c r="BMZ365" s="340"/>
      <c r="BNA365" s="340"/>
      <c r="BNB365" s="340"/>
      <c r="BNC365" s="340"/>
      <c r="BND365" s="340"/>
      <c r="BNE365" s="340"/>
      <c r="BNF365" s="340"/>
      <c r="BNG365" s="340"/>
      <c r="BNH365" s="340"/>
      <c r="BNI365" s="340"/>
      <c r="BNJ365" s="340"/>
      <c r="BNK365" s="340"/>
      <c r="BNL365" s="340"/>
      <c r="BNM365" s="340"/>
      <c r="BNN365" s="340"/>
      <c r="BNO365" s="340"/>
      <c r="BNP365" s="340"/>
      <c r="BNQ365" s="340"/>
      <c r="BNR365" s="340"/>
      <c r="BNS365" s="340"/>
      <c r="BNT365" s="340"/>
      <c r="BNU365" s="340"/>
      <c r="BNV365" s="340"/>
      <c r="BNW365" s="340"/>
      <c r="BNX365" s="340"/>
      <c r="BNY365" s="340"/>
      <c r="BNZ365" s="340"/>
      <c r="BOA365" s="340"/>
      <c r="BOB365" s="340"/>
      <c r="BOC365" s="340"/>
      <c r="BOD365" s="340"/>
      <c r="BOE365" s="340"/>
      <c r="BOF365" s="340"/>
      <c r="BOG365" s="340"/>
      <c r="BOH365" s="340"/>
      <c r="BOI365" s="340"/>
      <c r="BOJ365" s="340"/>
      <c r="BOK365" s="340"/>
      <c r="BOL365" s="340"/>
      <c r="BOM365" s="340"/>
      <c r="BON365" s="340"/>
      <c r="BOO365" s="340"/>
      <c r="BOP365" s="340"/>
      <c r="BOQ365" s="340"/>
      <c r="BOR365" s="340"/>
      <c r="BOS365" s="340"/>
      <c r="BOT365" s="340"/>
      <c r="BOU365" s="340"/>
      <c r="BOV365" s="340"/>
    </row>
    <row r="366" spans="1:1764" s="39" customFormat="1" ht="40.5" customHeight="1">
      <c r="A366" s="35" t="s">
        <v>369</v>
      </c>
      <c r="B366" s="36" t="s">
        <v>370</v>
      </c>
      <c r="C366" s="381" t="s">
        <v>991</v>
      </c>
      <c r="D366" s="381" t="s">
        <v>992</v>
      </c>
      <c r="E366" s="37" t="s">
        <v>1291</v>
      </c>
      <c r="F366" s="160" t="s">
        <v>1259</v>
      </c>
      <c r="G366" s="37"/>
      <c r="H366" s="37"/>
      <c r="I366" s="400"/>
      <c r="J366" s="460">
        <f t="shared" si="9"/>
        <v>15064000</v>
      </c>
      <c r="K366" s="460">
        <f>SUM(K367:K371)</f>
        <v>15064000</v>
      </c>
      <c r="L366" s="461">
        <f>SUM(L369:L371)</f>
        <v>0</v>
      </c>
      <c r="M366" s="327"/>
      <c r="N366" s="327"/>
      <c r="O366" s="327"/>
      <c r="P366" s="327"/>
      <c r="Q366" s="327"/>
      <c r="R366" s="327"/>
      <c r="S366" s="327"/>
      <c r="T366" s="327"/>
      <c r="U366" s="327"/>
      <c r="V366" s="338"/>
      <c r="W366" s="338"/>
      <c r="X366" s="338"/>
      <c r="Y366" s="338"/>
      <c r="Z366" s="338"/>
      <c r="AA366" s="338"/>
      <c r="AB366" s="338"/>
      <c r="AC366" s="338"/>
      <c r="AD366" s="338"/>
      <c r="AE366" s="338"/>
      <c r="AF366" s="338"/>
      <c r="AG366" s="338"/>
      <c r="AH366" s="338"/>
      <c r="AI366" s="338"/>
      <c r="AJ366" s="338"/>
      <c r="AK366" s="338"/>
      <c r="AL366" s="338"/>
      <c r="AM366" s="338"/>
      <c r="AN366" s="338"/>
      <c r="AO366" s="338"/>
      <c r="AP366" s="338"/>
      <c r="AQ366" s="338"/>
      <c r="AR366" s="338"/>
      <c r="AS366" s="338"/>
      <c r="AT366" s="338"/>
      <c r="AU366" s="338"/>
      <c r="AV366" s="338"/>
      <c r="AW366" s="338"/>
      <c r="AX366" s="338"/>
      <c r="AY366" s="338"/>
      <c r="AZ366" s="338"/>
      <c r="BA366" s="338"/>
      <c r="BB366" s="338"/>
      <c r="BC366" s="338"/>
      <c r="BD366" s="338"/>
      <c r="BE366" s="338"/>
      <c r="BF366" s="338"/>
      <c r="BG366" s="338"/>
      <c r="BH366" s="338"/>
      <c r="BI366" s="338"/>
      <c r="BJ366" s="338"/>
      <c r="BK366" s="338"/>
      <c r="BL366" s="338"/>
      <c r="BM366" s="338"/>
      <c r="BN366" s="338"/>
      <c r="BO366" s="338"/>
      <c r="BP366" s="338"/>
      <c r="BQ366" s="338"/>
      <c r="BR366" s="338"/>
      <c r="BS366" s="338"/>
      <c r="BT366" s="338"/>
      <c r="BU366" s="338"/>
      <c r="BV366" s="338"/>
      <c r="BW366" s="338"/>
      <c r="BX366" s="338"/>
      <c r="BY366" s="338"/>
      <c r="BZ366" s="338"/>
      <c r="CA366" s="338"/>
      <c r="CB366" s="338"/>
      <c r="CC366" s="338"/>
      <c r="CD366" s="338"/>
      <c r="CE366" s="338"/>
      <c r="CF366" s="338"/>
      <c r="CG366" s="338"/>
      <c r="CH366" s="338"/>
      <c r="CI366" s="338"/>
      <c r="CJ366" s="338"/>
      <c r="CK366" s="338"/>
      <c r="CL366" s="338"/>
      <c r="CM366" s="338"/>
      <c r="CN366" s="338"/>
      <c r="CO366" s="338"/>
      <c r="CP366" s="338"/>
      <c r="CQ366" s="338"/>
      <c r="CR366" s="338"/>
      <c r="CS366" s="338"/>
      <c r="CT366" s="338"/>
      <c r="CU366" s="338"/>
      <c r="CV366" s="338"/>
      <c r="CW366" s="338"/>
      <c r="CX366" s="338"/>
      <c r="CY366" s="338"/>
      <c r="CZ366" s="338"/>
      <c r="DA366" s="338"/>
      <c r="DB366" s="338"/>
      <c r="DC366" s="338"/>
      <c r="DD366" s="338"/>
      <c r="DE366" s="338"/>
      <c r="DF366" s="338"/>
      <c r="DG366" s="338"/>
      <c r="DH366" s="338"/>
      <c r="DI366" s="338"/>
      <c r="DJ366" s="338"/>
      <c r="DK366" s="338"/>
      <c r="DL366" s="338"/>
      <c r="DM366" s="338"/>
      <c r="DN366" s="338"/>
      <c r="DO366" s="338"/>
      <c r="DP366" s="338"/>
      <c r="DQ366" s="338"/>
      <c r="DR366" s="338"/>
      <c r="DS366" s="338"/>
      <c r="DT366" s="338"/>
      <c r="DU366" s="338"/>
      <c r="DV366" s="338"/>
      <c r="DW366" s="338"/>
      <c r="DX366" s="338"/>
      <c r="DY366" s="338"/>
      <c r="DZ366" s="338"/>
      <c r="EA366" s="338"/>
      <c r="EB366" s="338"/>
      <c r="EC366" s="338"/>
      <c r="ED366" s="338"/>
      <c r="EE366" s="338"/>
      <c r="EF366" s="338"/>
      <c r="EG366" s="338"/>
      <c r="EH366" s="338"/>
      <c r="EI366" s="338"/>
      <c r="EJ366" s="338"/>
      <c r="EK366" s="338"/>
      <c r="EL366" s="338"/>
      <c r="EM366" s="338"/>
      <c r="EN366" s="338"/>
      <c r="EO366" s="338"/>
      <c r="EP366" s="338"/>
      <c r="EQ366" s="338"/>
      <c r="ER366" s="338"/>
      <c r="ES366" s="338"/>
      <c r="ET366" s="338"/>
      <c r="EU366" s="338"/>
      <c r="EV366" s="338"/>
      <c r="EW366" s="338"/>
      <c r="EX366" s="338"/>
      <c r="EY366" s="338"/>
      <c r="EZ366" s="338"/>
      <c r="FA366" s="338"/>
      <c r="FB366" s="338"/>
      <c r="FC366" s="338"/>
      <c r="FD366" s="338"/>
      <c r="FE366" s="338"/>
      <c r="FF366" s="338"/>
      <c r="FG366" s="338"/>
      <c r="FH366" s="338"/>
      <c r="FI366" s="338"/>
      <c r="FJ366" s="338"/>
      <c r="FK366" s="338"/>
      <c r="FL366" s="338"/>
      <c r="FM366" s="338"/>
      <c r="FN366" s="338"/>
      <c r="FO366" s="338"/>
      <c r="FP366" s="338"/>
      <c r="FQ366" s="338"/>
      <c r="FR366" s="338"/>
      <c r="FS366" s="338"/>
      <c r="FT366" s="338"/>
      <c r="FU366" s="338"/>
      <c r="FV366" s="338"/>
      <c r="FW366" s="338"/>
      <c r="FX366" s="338"/>
      <c r="FY366" s="338"/>
      <c r="FZ366" s="338"/>
      <c r="GA366" s="338"/>
      <c r="GB366" s="338"/>
      <c r="GC366" s="338"/>
      <c r="GD366" s="338"/>
      <c r="GE366" s="338"/>
      <c r="GF366" s="338"/>
      <c r="GG366" s="338"/>
      <c r="GH366" s="338"/>
      <c r="GI366" s="338"/>
      <c r="GJ366" s="338"/>
      <c r="GK366" s="338"/>
      <c r="GL366" s="338"/>
      <c r="GM366" s="338"/>
      <c r="GN366" s="338"/>
      <c r="GO366" s="338"/>
      <c r="GP366" s="338"/>
      <c r="GQ366" s="338"/>
      <c r="GR366" s="338"/>
      <c r="GS366" s="338"/>
      <c r="GT366" s="338"/>
      <c r="GU366" s="338"/>
      <c r="GV366" s="338"/>
      <c r="GW366" s="338"/>
      <c r="GX366" s="338"/>
      <c r="GY366" s="338"/>
      <c r="GZ366" s="338"/>
      <c r="HA366" s="338"/>
      <c r="HB366" s="338"/>
      <c r="HC366" s="338"/>
      <c r="HD366" s="338"/>
      <c r="HE366" s="338"/>
      <c r="HF366" s="338"/>
      <c r="HG366" s="338"/>
      <c r="HH366" s="338"/>
      <c r="HI366" s="338"/>
      <c r="HJ366" s="338"/>
      <c r="HK366" s="338"/>
      <c r="HL366" s="338"/>
      <c r="HM366" s="338"/>
      <c r="HN366" s="338"/>
      <c r="HO366" s="338"/>
      <c r="HP366" s="338"/>
      <c r="HQ366" s="338"/>
      <c r="HR366" s="338"/>
      <c r="HS366" s="338"/>
      <c r="HT366" s="338"/>
      <c r="HU366" s="338"/>
      <c r="HV366" s="338"/>
      <c r="HW366" s="338"/>
      <c r="HX366" s="338"/>
      <c r="HY366" s="338"/>
      <c r="HZ366" s="338"/>
      <c r="IA366" s="338"/>
      <c r="IB366" s="338"/>
      <c r="IC366" s="338"/>
      <c r="ID366" s="338"/>
      <c r="IE366" s="338"/>
      <c r="IF366" s="338"/>
      <c r="IG366" s="338"/>
      <c r="IH366" s="338"/>
      <c r="II366" s="338"/>
      <c r="IJ366" s="338"/>
      <c r="IK366" s="338"/>
      <c r="IL366" s="338"/>
      <c r="IM366" s="338"/>
      <c r="IN366" s="338"/>
      <c r="IO366" s="338"/>
      <c r="IP366" s="338"/>
      <c r="IQ366" s="338"/>
      <c r="IR366" s="338"/>
      <c r="IS366" s="338"/>
      <c r="IT366" s="338"/>
      <c r="IU366" s="338"/>
      <c r="IV366" s="338"/>
      <c r="IW366" s="338"/>
      <c r="IX366" s="338"/>
      <c r="IY366" s="338"/>
      <c r="IZ366" s="338"/>
      <c r="JA366" s="338"/>
      <c r="JB366" s="338"/>
      <c r="JC366" s="338"/>
      <c r="JD366" s="338"/>
      <c r="JE366" s="338"/>
      <c r="JF366" s="338"/>
      <c r="JG366" s="338"/>
      <c r="JH366" s="338"/>
      <c r="JI366" s="338"/>
      <c r="JJ366" s="338"/>
      <c r="JK366" s="338"/>
      <c r="JL366" s="338"/>
      <c r="JM366" s="338"/>
      <c r="JN366" s="338"/>
      <c r="JO366" s="338"/>
      <c r="JP366" s="338"/>
      <c r="JQ366" s="338"/>
      <c r="JR366" s="338"/>
      <c r="JS366" s="338"/>
      <c r="JT366" s="338"/>
      <c r="JU366" s="338"/>
      <c r="JV366" s="338"/>
      <c r="JW366" s="338"/>
      <c r="JX366" s="338"/>
      <c r="JY366" s="338"/>
      <c r="JZ366" s="338"/>
      <c r="KA366" s="338"/>
      <c r="KB366" s="338"/>
      <c r="KC366" s="338"/>
      <c r="KD366" s="338"/>
      <c r="KE366" s="338"/>
      <c r="KF366" s="338"/>
      <c r="KG366" s="338"/>
      <c r="KH366" s="338"/>
      <c r="KI366" s="338"/>
      <c r="KJ366" s="338"/>
      <c r="KK366" s="338"/>
      <c r="KL366" s="338"/>
      <c r="KM366" s="338"/>
      <c r="KN366" s="338"/>
      <c r="KO366" s="338"/>
      <c r="KP366" s="338"/>
      <c r="KQ366" s="338"/>
      <c r="KR366" s="338"/>
      <c r="KS366" s="338"/>
      <c r="KT366" s="338"/>
      <c r="KU366" s="338"/>
      <c r="KV366" s="338"/>
      <c r="KW366" s="338"/>
      <c r="KX366" s="338"/>
      <c r="KY366" s="338"/>
      <c r="KZ366" s="338"/>
      <c r="LA366" s="338"/>
      <c r="LB366" s="338"/>
      <c r="LC366" s="338"/>
      <c r="LD366" s="338"/>
      <c r="LE366" s="338"/>
      <c r="LF366" s="338"/>
      <c r="LG366" s="338"/>
      <c r="LH366" s="338"/>
      <c r="LI366" s="338"/>
      <c r="LJ366" s="338"/>
      <c r="LK366" s="338"/>
      <c r="LL366" s="338"/>
      <c r="LM366" s="338"/>
      <c r="LN366" s="338"/>
      <c r="LO366" s="338"/>
      <c r="LP366" s="338"/>
      <c r="LQ366" s="338"/>
      <c r="LR366" s="338"/>
      <c r="LS366" s="338"/>
      <c r="LT366" s="338"/>
      <c r="LU366" s="338"/>
      <c r="LV366" s="338"/>
      <c r="LW366" s="338"/>
      <c r="LX366" s="338"/>
      <c r="LY366" s="338"/>
      <c r="LZ366" s="338"/>
      <c r="MA366" s="338"/>
      <c r="MB366" s="338"/>
      <c r="MC366" s="338"/>
      <c r="MD366" s="338"/>
      <c r="ME366" s="338"/>
      <c r="MF366" s="338"/>
      <c r="MG366" s="338"/>
      <c r="MH366" s="338"/>
      <c r="MI366" s="338"/>
      <c r="MJ366" s="338"/>
      <c r="MK366" s="338"/>
      <c r="ML366" s="338"/>
      <c r="MM366" s="338"/>
      <c r="MN366" s="338"/>
      <c r="MO366" s="338"/>
      <c r="MP366" s="338"/>
      <c r="MQ366" s="338"/>
      <c r="MR366" s="338"/>
      <c r="MS366" s="338"/>
      <c r="MT366" s="338"/>
      <c r="MU366" s="338"/>
      <c r="MV366" s="338"/>
      <c r="MW366" s="338"/>
      <c r="MX366" s="338"/>
      <c r="MY366" s="338"/>
      <c r="MZ366" s="338"/>
      <c r="NA366" s="338"/>
      <c r="NB366" s="338"/>
      <c r="NC366" s="338"/>
      <c r="ND366" s="338"/>
      <c r="NE366" s="338"/>
      <c r="NF366" s="338"/>
      <c r="NG366" s="338"/>
      <c r="NH366" s="338"/>
      <c r="NI366" s="338"/>
      <c r="NJ366" s="338"/>
      <c r="NK366" s="338"/>
      <c r="NL366" s="338"/>
      <c r="NM366" s="338"/>
      <c r="NN366" s="338"/>
      <c r="NO366" s="338"/>
      <c r="NP366" s="338"/>
      <c r="NQ366" s="338"/>
      <c r="NR366" s="338"/>
      <c r="NS366" s="338"/>
      <c r="NT366" s="338"/>
      <c r="NU366" s="338"/>
      <c r="NV366" s="338"/>
      <c r="NW366" s="338"/>
      <c r="NX366" s="338"/>
      <c r="NY366" s="338"/>
      <c r="NZ366" s="338"/>
      <c r="OA366" s="338"/>
      <c r="OB366" s="338"/>
      <c r="OC366" s="338"/>
      <c r="OD366" s="338"/>
      <c r="OE366" s="338"/>
      <c r="OF366" s="338"/>
      <c r="OG366" s="338"/>
      <c r="OH366" s="338"/>
      <c r="OI366" s="338"/>
      <c r="OJ366" s="338"/>
      <c r="OK366" s="338"/>
      <c r="OL366" s="338"/>
      <c r="OM366" s="338"/>
      <c r="ON366" s="338"/>
      <c r="OO366" s="338"/>
      <c r="OP366" s="338"/>
      <c r="OQ366" s="338"/>
      <c r="OR366" s="338"/>
      <c r="OS366" s="338"/>
      <c r="OT366" s="338"/>
      <c r="OU366" s="338"/>
      <c r="OV366" s="338"/>
      <c r="OW366" s="338"/>
      <c r="OX366" s="338"/>
      <c r="OY366" s="338"/>
      <c r="OZ366" s="338"/>
      <c r="PA366" s="338"/>
      <c r="PB366" s="338"/>
      <c r="PC366" s="338"/>
      <c r="PD366" s="338"/>
      <c r="PE366" s="338"/>
      <c r="PF366" s="338"/>
      <c r="PG366" s="338"/>
      <c r="PH366" s="338"/>
      <c r="PI366" s="338"/>
      <c r="PJ366" s="338"/>
      <c r="PK366" s="338"/>
      <c r="PL366" s="338"/>
      <c r="PM366" s="338"/>
      <c r="PN366" s="338"/>
      <c r="PO366" s="338"/>
      <c r="PP366" s="338"/>
      <c r="PQ366" s="338"/>
      <c r="PR366" s="338"/>
      <c r="PS366" s="338"/>
      <c r="PT366" s="338"/>
      <c r="PU366" s="338"/>
      <c r="PV366" s="338"/>
      <c r="PW366" s="338"/>
      <c r="PX366" s="338"/>
      <c r="PY366" s="338"/>
      <c r="PZ366" s="338"/>
      <c r="QA366" s="338"/>
      <c r="QB366" s="338"/>
      <c r="QC366" s="338"/>
      <c r="QD366" s="338"/>
      <c r="QE366" s="338"/>
      <c r="QF366" s="338"/>
      <c r="QG366" s="338"/>
      <c r="QH366" s="338"/>
      <c r="QI366" s="338"/>
      <c r="QJ366" s="338"/>
      <c r="QK366" s="338"/>
      <c r="QL366" s="338"/>
      <c r="QM366" s="338"/>
      <c r="QN366" s="338"/>
      <c r="QO366" s="338"/>
      <c r="QP366" s="338"/>
      <c r="QQ366" s="338"/>
      <c r="QR366" s="338"/>
      <c r="QS366" s="338"/>
      <c r="QT366" s="338"/>
      <c r="QU366" s="338"/>
      <c r="QV366" s="338"/>
      <c r="QW366" s="338"/>
      <c r="QX366" s="338"/>
      <c r="QY366" s="338"/>
      <c r="QZ366" s="338"/>
      <c r="RA366" s="338"/>
      <c r="RB366" s="338"/>
      <c r="RC366" s="338"/>
      <c r="RD366" s="338"/>
      <c r="RE366" s="338"/>
      <c r="RF366" s="338"/>
      <c r="RG366" s="338"/>
      <c r="RH366" s="338"/>
      <c r="RI366" s="338"/>
      <c r="RJ366" s="338"/>
      <c r="RK366" s="338"/>
      <c r="RL366" s="338"/>
      <c r="RM366" s="338"/>
      <c r="RN366" s="338"/>
      <c r="RO366" s="338"/>
      <c r="RP366" s="338"/>
      <c r="RQ366" s="338"/>
      <c r="RR366" s="338"/>
      <c r="RS366" s="338"/>
      <c r="RT366" s="338"/>
      <c r="RU366" s="338"/>
      <c r="RV366" s="338"/>
      <c r="RW366" s="338"/>
      <c r="RX366" s="338"/>
      <c r="RY366" s="338"/>
      <c r="RZ366" s="338"/>
      <c r="SA366" s="338"/>
      <c r="SB366" s="338"/>
      <c r="SC366" s="338"/>
      <c r="SD366" s="338"/>
      <c r="SE366" s="338"/>
      <c r="SF366" s="338"/>
      <c r="SG366" s="338"/>
      <c r="SH366" s="338"/>
      <c r="SI366" s="338"/>
      <c r="SJ366" s="338"/>
      <c r="SK366" s="338"/>
      <c r="SL366" s="338"/>
      <c r="SM366" s="338"/>
      <c r="SN366" s="338"/>
      <c r="SO366" s="338"/>
      <c r="SP366" s="338"/>
      <c r="SQ366" s="338"/>
      <c r="SR366" s="338"/>
      <c r="SS366" s="338"/>
      <c r="ST366" s="338"/>
      <c r="SU366" s="338"/>
      <c r="SV366" s="338"/>
      <c r="SW366" s="338"/>
      <c r="SX366" s="338"/>
      <c r="SY366" s="338"/>
      <c r="SZ366" s="338"/>
      <c r="TA366" s="338"/>
      <c r="TB366" s="338"/>
      <c r="TC366" s="338"/>
      <c r="TD366" s="338"/>
      <c r="TE366" s="338"/>
      <c r="TF366" s="338"/>
      <c r="TG366" s="338"/>
      <c r="TH366" s="338"/>
      <c r="TI366" s="338"/>
      <c r="TJ366" s="338"/>
      <c r="TK366" s="338"/>
      <c r="TL366" s="338"/>
      <c r="TM366" s="338"/>
      <c r="TN366" s="338"/>
      <c r="TO366" s="338"/>
      <c r="TP366" s="338"/>
      <c r="TQ366" s="338"/>
      <c r="TR366" s="338"/>
      <c r="TS366" s="338"/>
      <c r="TT366" s="338"/>
      <c r="TU366" s="338"/>
      <c r="TV366" s="338"/>
      <c r="TW366" s="338"/>
      <c r="TX366" s="338"/>
      <c r="TY366" s="338"/>
      <c r="TZ366" s="338"/>
      <c r="UA366" s="338"/>
      <c r="UB366" s="338"/>
      <c r="UC366" s="338"/>
      <c r="UD366" s="338"/>
      <c r="UE366" s="338"/>
      <c r="UF366" s="338"/>
      <c r="UG366" s="338"/>
      <c r="UH366" s="338"/>
      <c r="UI366" s="338"/>
      <c r="UJ366" s="338"/>
      <c r="UK366" s="338"/>
      <c r="UL366" s="338"/>
      <c r="UM366" s="338"/>
      <c r="UN366" s="338"/>
      <c r="UO366" s="338"/>
      <c r="UP366" s="338"/>
      <c r="UQ366" s="338"/>
      <c r="UR366" s="338"/>
      <c r="US366" s="338"/>
      <c r="UT366" s="338"/>
      <c r="UU366" s="338"/>
      <c r="UV366" s="338"/>
      <c r="UW366" s="338"/>
      <c r="UX366" s="338"/>
      <c r="UY366" s="338"/>
      <c r="UZ366" s="338"/>
      <c r="VA366" s="338"/>
      <c r="VB366" s="338"/>
      <c r="VC366" s="338"/>
      <c r="VD366" s="338"/>
      <c r="VE366" s="338"/>
      <c r="VF366" s="338"/>
      <c r="VG366" s="338"/>
      <c r="VH366" s="338"/>
      <c r="VI366" s="338"/>
      <c r="VJ366" s="338"/>
      <c r="VK366" s="338"/>
      <c r="VL366" s="338"/>
      <c r="VM366" s="338"/>
      <c r="VN366" s="338"/>
      <c r="VO366" s="338"/>
      <c r="VP366" s="338"/>
      <c r="VQ366" s="338"/>
      <c r="VR366" s="338"/>
      <c r="VS366" s="338"/>
      <c r="VT366" s="338"/>
      <c r="VU366" s="338"/>
      <c r="VV366" s="338"/>
      <c r="VW366" s="338"/>
      <c r="VX366" s="338"/>
      <c r="VY366" s="338"/>
      <c r="VZ366" s="338"/>
      <c r="WA366" s="338"/>
      <c r="WB366" s="338"/>
      <c r="WC366" s="338"/>
      <c r="WD366" s="338"/>
      <c r="WE366" s="338"/>
      <c r="WF366" s="338"/>
      <c r="WG366" s="338"/>
      <c r="WH366" s="338"/>
      <c r="WI366" s="338"/>
      <c r="WJ366" s="338"/>
      <c r="WK366" s="338"/>
      <c r="WL366" s="338"/>
      <c r="WM366" s="338"/>
      <c r="WN366" s="338"/>
      <c r="WO366" s="338"/>
      <c r="WP366" s="338"/>
      <c r="WQ366" s="338"/>
      <c r="WR366" s="338"/>
      <c r="WS366" s="338"/>
      <c r="WT366" s="338"/>
      <c r="WU366" s="338"/>
      <c r="WV366" s="338"/>
      <c r="WW366" s="338"/>
      <c r="WX366" s="338"/>
      <c r="WY366" s="338"/>
      <c r="WZ366" s="338"/>
      <c r="XA366" s="338"/>
      <c r="XB366" s="338"/>
      <c r="XC366" s="338"/>
      <c r="XD366" s="338"/>
      <c r="XE366" s="338"/>
      <c r="XF366" s="338"/>
      <c r="XG366" s="338"/>
      <c r="XH366" s="338"/>
      <c r="XI366" s="338"/>
      <c r="XJ366" s="338"/>
      <c r="XK366" s="338"/>
      <c r="XL366" s="338"/>
      <c r="XM366" s="338"/>
      <c r="XN366" s="338"/>
      <c r="XO366" s="338"/>
      <c r="XP366" s="338"/>
      <c r="XQ366" s="338"/>
      <c r="XR366" s="338"/>
      <c r="XS366" s="338"/>
      <c r="XT366" s="338"/>
      <c r="XU366" s="338"/>
      <c r="XV366" s="338"/>
      <c r="XW366" s="338"/>
      <c r="XX366" s="338"/>
      <c r="XY366" s="338"/>
      <c r="XZ366" s="338"/>
      <c r="YA366" s="338"/>
      <c r="YB366" s="338"/>
      <c r="YC366" s="338"/>
      <c r="YD366" s="338"/>
      <c r="YE366" s="338"/>
      <c r="YF366" s="338"/>
      <c r="YG366" s="338"/>
      <c r="YH366" s="338"/>
      <c r="YI366" s="338"/>
      <c r="YJ366" s="338"/>
      <c r="YK366" s="338"/>
      <c r="YL366" s="338"/>
      <c r="YM366" s="338"/>
      <c r="YN366" s="338"/>
      <c r="YO366" s="338"/>
      <c r="YP366" s="338"/>
      <c r="YQ366" s="338"/>
      <c r="YR366" s="338"/>
      <c r="YS366" s="338"/>
      <c r="YT366" s="338"/>
      <c r="YU366" s="338"/>
      <c r="YV366" s="338"/>
      <c r="YW366" s="338"/>
      <c r="YX366" s="338"/>
      <c r="YY366" s="338"/>
      <c r="YZ366" s="338"/>
      <c r="ZA366" s="338"/>
      <c r="ZB366" s="338"/>
      <c r="ZC366" s="338"/>
      <c r="ZD366" s="338"/>
      <c r="ZE366" s="338"/>
      <c r="ZF366" s="338"/>
      <c r="ZG366" s="338"/>
      <c r="ZH366" s="338"/>
      <c r="ZI366" s="338"/>
      <c r="ZJ366" s="338"/>
      <c r="ZK366" s="338"/>
      <c r="ZL366" s="338"/>
      <c r="ZM366" s="338"/>
      <c r="ZN366" s="338"/>
      <c r="ZO366" s="338"/>
      <c r="ZP366" s="338"/>
      <c r="ZQ366" s="338"/>
      <c r="ZR366" s="338"/>
      <c r="ZS366" s="338"/>
      <c r="ZT366" s="338"/>
      <c r="ZU366" s="338"/>
      <c r="ZV366" s="338"/>
      <c r="ZW366" s="338"/>
      <c r="ZX366" s="338"/>
      <c r="ZY366" s="338"/>
      <c r="ZZ366" s="338"/>
      <c r="AAA366" s="338"/>
      <c r="AAB366" s="338"/>
      <c r="AAC366" s="338"/>
      <c r="AAD366" s="338"/>
      <c r="AAE366" s="338"/>
      <c r="AAF366" s="338"/>
      <c r="AAG366" s="338"/>
      <c r="AAH366" s="338"/>
      <c r="AAI366" s="338"/>
      <c r="AAJ366" s="338"/>
      <c r="AAK366" s="338"/>
      <c r="AAL366" s="338"/>
      <c r="AAM366" s="338"/>
      <c r="AAN366" s="338"/>
      <c r="AAO366" s="338"/>
      <c r="AAP366" s="338"/>
      <c r="AAQ366" s="338"/>
      <c r="AAR366" s="338"/>
      <c r="AAS366" s="338"/>
      <c r="AAT366" s="338"/>
      <c r="AAU366" s="338"/>
      <c r="AAV366" s="338"/>
      <c r="AAW366" s="338"/>
      <c r="AAX366" s="338"/>
      <c r="AAY366" s="338"/>
      <c r="AAZ366" s="338"/>
      <c r="ABA366" s="338"/>
      <c r="ABB366" s="338"/>
      <c r="ABC366" s="338"/>
      <c r="ABD366" s="338"/>
      <c r="ABE366" s="338"/>
      <c r="ABF366" s="338"/>
      <c r="ABG366" s="338"/>
      <c r="ABH366" s="338"/>
      <c r="ABI366" s="338"/>
      <c r="ABJ366" s="338"/>
      <c r="ABK366" s="338"/>
      <c r="ABL366" s="338"/>
      <c r="ABM366" s="338"/>
      <c r="ABN366" s="338"/>
      <c r="ABO366" s="338"/>
      <c r="ABP366" s="338"/>
      <c r="ABQ366" s="338"/>
      <c r="ABR366" s="338"/>
      <c r="ABS366" s="338"/>
      <c r="ABT366" s="338"/>
      <c r="ABU366" s="338"/>
      <c r="ABV366" s="338"/>
      <c r="ABW366" s="338"/>
      <c r="ABX366" s="338"/>
      <c r="ABY366" s="338"/>
      <c r="ABZ366" s="338"/>
      <c r="ACA366" s="338"/>
      <c r="ACB366" s="338"/>
      <c r="ACC366" s="338"/>
      <c r="ACD366" s="338"/>
      <c r="ACE366" s="338"/>
      <c r="ACF366" s="338"/>
      <c r="ACG366" s="338"/>
      <c r="ACH366" s="338"/>
      <c r="ACI366" s="338"/>
      <c r="ACJ366" s="338"/>
      <c r="ACK366" s="338"/>
      <c r="ACL366" s="338"/>
      <c r="ACM366" s="338"/>
      <c r="ACN366" s="338"/>
      <c r="ACO366" s="338"/>
      <c r="ACP366" s="338"/>
      <c r="ACQ366" s="338"/>
      <c r="ACR366" s="338"/>
      <c r="ACS366" s="338"/>
      <c r="ACT366" s="338"/>
      <c r="ACU366" s="338"/>
      <c r="ACV366" s="338"/>
      <c r="ACW366" s="338"/>
      <c r="ACX366" s="338"/>
      <c r="ACY366" s="338"/>
      <c r="ACZ366" s="338"/>
      <c r="ADA366" s="338"/>
      <c r="ADB366" s="338"/>
      <c r="ADC366" s="338"/>
      <c r="ADD366" s="338"/>
      <c r="ADE366" s="338"/>
      <c r="ADF366" s="338"/>
      <c r="ADG366" s="338"/>
      <c r="ADH366" s="338"/>
      <c r="ADI366" s="338"/>
      <c r="ADJ366" s="338"/>
      <c r="ADK366" s="338"/>
      <c r="ADL366" s="338"/>
      <c r="ADM366" s="338"/>
      <c r="ADN366" s="338"/>
      <c r="ADO366" s="338"/>
      <c r="ADP366" s="338"/>
      <c r="ADQ366" s="338"/>
      <c r="ADR366" s="338"/>
      <c r="ADS366" s="338"/>
      <c r="ADT366" s="338"/>
      <c r="ADU366" s="338"/>
      <c r="ADV366" s="338"/>
      <c r="ADW366" s="338"/>
      <c r="ADX366" s="338"/>
      <c r="ADY366" s="338"/>
      <c r="ADZ366" s="338"/>
      <c r="AEA366" s="338"/>
      <c r="AEB366" s="338"/>
      <c r="AEC366" s="338"/>
      <c r="AED366" s="338"/>
      <c r="AEE366" s="338"/>
      <c r="AEF366" s="338"/>
      <c r="AEG366" s="338"/>
      <c r="AEH366" s="338"/>
      <c r="AEI366" s="338"/>
      <c r="AEJ366" s="338"/>
      <c r="AEK366" s="338"/>
      <c r="AEL366" s="338"/>
      <c r="AEM366" s="338"/>
      <c r="AEN366" s="338"/>
      <c r="AEO366" s="338"/>
      <c r="AEP366" s="338"/>
      <c r="AEQ366" s="338"/>
      <c r="AER366" s="338"/>
      <c r="AES366" s="338"/>
      <c r="AET366" s="338"/>
      <c r="AEU366" s="338"/>
      <c r="AEV366" s="338"/>
      <c r="AEW366" s="338"/>
      <c r="AEX366" s="338"/>
      <c r="AEY366" s="338"/>
      <c r="AEZ366" s="338"/>
      <c r="AFA366" s="338"/>
      <c r="AFB366" s="338"/>
      <c r="AFC366" s="338"/>
      <c r="AFD366" s="338"/>
      <c r="AFE366" s="338"/>
      <c r="AFF366" s="338"/>
      <c r="AFG366" s="338"/>
      <c r="AFH366" s="338"/>
      <c r="AFI366" s="338"/>
      <c r="AFJ366" s="338"/>
      <c r="AFK366" s="338"/>
      <c r="AFL366" s="338"/>
      <c r="AFM366" s="338"/>
      <c r="AFN366" s="338"/>
      <c r="AFO366" s="338"/>
      <c r="AFP366" s="338"/>
      <c r="AFQ366" s="338"/>
      <c r="AFR366" s="338"/>
      <c r="AFS366" s="338"/>
      <c r="AFT366" s="338"/>
      <c r="AFU366" s="338"/>
      <c r="AFV366" s="338"/>
      <c r="AFW366" s="338"/>
      <c r="AFX366" s="338"/>
      <c r="AFY366" s="338"/>
      <c r="AFZ366" s="338"/>
      <c r="AGA366" s="338"/>
      <c r="AGB366" s="338"/>
      <c r="AGC366" s="338"/>
      <c r="AGD366" s="338"/>
      <c r="AGE366" s="338"/>
      <c r="AGF366" s="338"/>
      <c r="AGG366" s="338"/>
      <c r="AGH366" s="338"/>
      <c r="AGI366" s="338"/>
      <c r="AGJ366" s="338"/>
      <c r="AGK366" s="338"/>
      <c r="AGL366" s="338"/>
      <c r="AGM366" s="338"/>
      <c r="AGN366" s="338"/>
      <c r="AGO366" s="338"/>
      <c r="AGP366" s="338"/>
      <c r="AGQ366" s="338"/>
      <c r="AGR366" s="338"/>
      <c r="AGS366" s="338"/>
      <c r="AGT366" s="338"/>
      <c r="AGU366" s="338"/>
      <c r="AGV366" s="338"/>
      <c r="AGW366" s="338"/>
      <c r="AGX366" s="338"/>
      <c r="AGY366" s="338"/>
      <c r="AGZ366" s="338"/>
      <c r="AHA366" s="338"/>
      <c r="AHB366" s="338"/>
      <c r="AHC366" s="338"/>
      <c r="AHD366" s="338"/>
      <c r="AHE366" s="338"/>
      <c r="AHF366" s="338"/>
      <c r="AHG366" s="338"/>
      <c r="AHH366" s="338"/>
      <c r="AHI366" s="338"/>
      <c r="AHJ366" s="338"/>
      <c r="AHK366" s="338"/>
      <c r="AHL366" s="338"/>
      <c r="AHM366" s="338"/>
      <c r="AHN366" s="338"/>
      <c r="AHO366" s="338"/>
      <c r="AHP366" s="338"/>
      <c r="AHQ366" s="338"/>
      <c r="AHR366" s="338"/>
      <c r="AHS366" s="338"/>
      <c r="AHT366" s="338"/>
      <c r="AHU366" s="338"/>
      <c r="AHV366" s="338"/>
      <c r="AHW366" s="338"/>
      <c r="AHX366" s="338"/>
      <c r="AHY366" s="338"/>
      <c r="AHZ366" s="338"/>
      <c r="AIA366" s="338"/>
      <c r="AIB366" s="338"/>
      <c r="AIC366" s="338"/>
      <c r="AID366" s="338"/>
      <c r="AIE366" s="338"/>
      <c r="AIF366" s="338"/>
      <c r="AIG366" s="338"/>
      <c r="AIH366" s="338"/>
      <c r="AII366" s="338"/>
      <c r="AIJ366" s="338"/>
      <c r="AIK366" s="338"/>
      <c r="AIL366" s="338"/>
      <c r="AIM366" s="338"/>
      <c r="AIN366" s="338"/>
      <c r="AIO366" s="338"/>
      <c r="AIP366" s="338"/>
      <c r="AIQ366" s="338"/>
      <c r="AIR366" s="338"/>
      <c r="AIS366" s="338"/>
      <c r="AIT366" s="338"/>
      <c r="AIU366" s="338"/>
      <c r="AIV366" s="338"/>
      <c r="AIW366" s="338"/>
      <c r="AIX366" s="338"/>
      <c r="AIY366" s="338"/>
      <c r="AIZ366" s="338"/>
      <c r="AJA366" s="338"/>
      <c r="AJB366" s="338"/>
      <c r="AJC366" s="338"/>
      <c r="AJD366" s="338"/>
      <c r="AJE366" s="338"/>
      <c r="AJF366" s="338"/>
      <c r="AJG366" s="338"/>
      <c r="AJH366" s="338"/>
      <c r="AJI366" s="338"/>
      <c r="AJJ366" s="338"/>
      <c r="AJK366" s="338"/>
      <c r="AJL366" s="338"/>
      <c r="AJM366" s="338"/>
      <c r="AJN366" s="338"/>
      <c r="AJO366" s="338"/>
      <c r="AJP366" s="338"/>
      <c r="AJQ366" s="338"/>
      <c r="AJR366" s="338"/>
      <c r="AJS366" s="338"/>
      <c r="AJT366" s="338"/>
      <c r="AJU366" s="338"/>
      <c r="AJV366" s="338"/>
      <c r="AJW366" s="338"/>
      <c r="AJX366" s="338"/>
      <c r="AJY366" s="338"/>
      <c r="AJZ366" s="338"/>
      <c r="AKA366" s="338"/>
      <c r="AKB366" s="338"/>
      <c r="AKC366" s="338"/>
      <c r="AKD366" s="338"/>
      <c r="AKE366" s="338"/>
      <c r="AKF366" s="338"/>
      <c r="AKG366" s="338"/>
      <c r="AKH366" s="338"/>
      <c r="AKI366" s="338"/>
      <c r="AKJ366" s="338"/>
      <c r="AKK366" s="338"/>
      <c r="AKL366" s="338"/>
      <c r="AKM366" s="338"/>
      <c r="AKN366" s="338"/>
      <c r="AKO366" s="338"/>
      <c r="AKP366" s="338"/>
      <c r="AKQ366" s="338"/>
      <c r="AKR366" s="338"/>
      <c r="AKS366" s="338"/>
      <c r="AKT366" s="338"/>
      <c r="AKU366" s="338"/>
      <c r="AKV366" s="338"/>
      <c r="AKW366" s="338"/>
      <c r="AKX366" s="338"/>
      <c r="AKY366" s="338"/>
      <c r="AKZ366" s="338"/>
      <c r="ALA366" s="338"/>
      <c r="ALB366" s="338"/>
      <c r="ALC366" s="338"/>
      <c r="ALD366" s="338"/>
      <c r="ALE366" s="338"/>
      <c r="ALF366" s="338"/>
      <c r="ALG366" s="338"/>
      <c r="ALH366" s="338"/>
      <c r="ALI366" s="338"/>
      <c r="ALJ366" s="338"/>
      <c r="ALK366" s="338"/>
      <c r="ALL366" s="338"/>
      <c r="ALM366" s="338"/>
      <c r="ALN366" s="338"/>
      <c r="ALO366" s="338"/>
      <c r="ALP366" s="338"/>
      <c r="ALQ366" s="338"/>
      <c r="ALR366" s="338"/>
      <c r="ALS366" s="338"/>
      <c r="ALT366" s="338"/>
      <c r="ALU366" s="338"/>
      <c r="ALV366" s="338"/>
      <c r="ALW366" s="338"/>
      <c r="ALX366" s="338"/>
      <c r="ALY366" s="338"/>
      <c r="ALZ366" s="338"/>
      <c r="AMA366" s="338"/>
      <c r="AMB366" s="338"/>
      <c r="AMC366" s="338"/>
      <c r="AMD366" s="338"/>
      <c r="AME366" s="338"/>
      <c r="AMF366" s="338"/>
      <c r="AMG366" s="338"/>
      <c r="AMH366" s="338"/>
      <c r="AMI366" s="338"/>
      <c r="AMJ366" s="338"/>
      <c r="AMK366" s="338"/>
      <c r="AML366" s="338"/>
      <c r="AMM366" s="338"/>
      <c r="AMN366" s="338"/>
      <c r="AMO366" s="338"/>
      <c r="AMP366" s="338"/>
      <c r="AMQ366" s="338"/>
      <c r="AMR366" s="338"/>
      <c r="AMS366" s="338"/>
      <c r="AMT366" s="338"/>
      <c r="AMU366" s="338"/>
      <c r="AMV366" s="338"/>
      <c r="AMW366" s="338"/>
      <c r="AMX366" s="338"/>
      <c r="AMY366" s="338"/>
      <c r="AMZ366" s="338"/>
      <c r="ANA366" s="338"/>
      <c r="ANB366" s="338"/>
      <c r="ANC366" s="338"/>
      <c r="AND366" s="338"/>
      <c r="ANE366" s="338"/>
      <c r="ANF366" s="338"/>
      <c r="ANG366" s="338"/>
      <c r="ANH366" s="338"/>
      <c r="ANI366" s="338"/>
      <c r="ANJ366" s="338"/>
      <c r="ANK366" s="338"/>
      <c r="ANL366" s="338"/>
      <c r="ANM366" s="338"/>
      <c r="ANN366" s="338"/>
      <c r="ANO366" s="338"/>
      <c r="ANP366" s="338"/>
      <c r="ANQ366" s="338"/>
      <c r="ANR366" s="338"/>
      <c r="ANS366" s="338"/>
      <c r="ANT366" s="338"/>
      <c r="ANU366" s="338"/>
      <c r="ANV366" s="338"/>
      <c r="ANW366" s="338"/>
      <c r="ANX366" s="338"/>
      <c r="ANY366" s="338"/>
      <c r="ANZ366" s="338"/>
      <c r="AOA366" s="338"/>
      <c r="AOB366" s="338"/>
      <c r="AOC366" s="338"/>
      <c r="AOD366" s="338"/>
      <c r="AOE366" s="338"/>
      <c r="AOF366" s="338"/>
      <c r="AOG366" s="338"/>
      <c r="AOH366" s="338"/>
      <c r="AOI366" s="338"/>
      <c r="AOJ366" s="338"/>
      <c r="AOK366" s="338"/>
      <c r="AOL366" s="338"/>
      <c r="AOM366" s="338"/>
      <c r="AON366" s="338"/>
      <c r="AOO366" s="338"/>
      <c r="AOP366" s="338"/>
      <c r="AOQ366" s="338"/>
      <c r="AOR366" s="338"/>
      <c r="AOS366" s="338"/>
      <c r="AOT366" s="338"/>
      <c r="AOU366" s="338"/>
      <c r="AOV366" s="338"/>
      <c r="AOW366" s="338"/>
      <c r="AOX366" s="338"/>
      <c r="AOY366" s="338"/>
      <c r="AOZ366" s="338"/>
      <c r="APA366" s="338"/>
      <c r="APB366" s="338"/>
      <c r="APC366" s="338"/>
      <c r="APD366" s="338"/>
      <c r="APE366" s="338"/>
      <c r="APF366" s="338"/>
      <c r="APG366" s="338"/>
      <c r="APH366" s="338"/>
      <c r="API366" s="338"/>
      <c r="APJ366" s="338"/>
      <c r="APK366" s="338"/>
      <c r="APL366" s="338"/>
      <c r="APM366" s="338"/>
      <c r="APN366" s="338"/>
      <c r="APO366" s="338"/>
      <c r="APP366" s="338"/>
      <c r="APQ366" s="338"/>
      <c r="APR366" s="338"/>
      <c r="APS366" s="338"/>
      <c r="APT366" s="338"/>
      <c r="APU366" s="338"/>
      <c r="APV366" s="338"/>
      <c r="APW366" s="338"/>
      <c r="APX366" s="338"/>
      <c r="APY366" s="338"/>
      <c r="APZ366" s="338"/>
      <c r="AQA366" s="338"/>
      <c r="AQB366" s="338"/>
      <c r="AQC366" s="338"/>
      <c r="AQD366" s="338"/>
      <c r="AQE366" s="338"/>
      <c r="AQF366" s="338"/>
      <c r="AQG366" s="338"/>
      <c r="AQH366" s="338"/>
      <c r="AQI366" s="338"/>
      <c r="AQJ366" s="338"/>
      <c r="AQK366" s="338"/>
      <c r="AQL366" s="338"/>
      <c r="AQM366" s="338"/>
      <c r="AQN366" s="338"/>
      <c r="AQO366" s="338"/>
      <c r="AQP366" s="338"/>
      <c r="AQQ366" s="338"/>
      <c r="AQR366" s="338"/>
      <c r="AQS366" s="338"/>
      <c r="AQT366" s="338"/>
      <c r="AQU366" s="338"/>
      <c r="AQV366" s="338"/>
      <c r="AQW366" s="338"/>
      <c r="AQX366" s="338"/>
      <c r="AQY366" s="338"/>
      <c r="AQZ366" s="338"/>
      <c r="ARA366" s="338"/>
      <c r="ARB366" s="338"/>
      <c r="ARC366" s="338"/>
      <c r="ARD366" s="338"/>
      <c r="ARE366" s="338"/>
      <c r="ARF366" s="338"/>
      <c r="ARG366" s="338"/>
      <c r="ARH366" s="338"/>
      <c r="ARI366" s="338"/>
      <c r="ARJ366" s="338"/>
      <c r="ARK366" s="338"/>
      <c r="ARL366" s="338"/>
      <c r="ARM366" s="338"/>
      <c r="ARN366" s="338"/>
      <c r="ARO366" s="338"/>
      <c r="ARP366" s="338"/>
      <c r="ARQ366" s="338"/>
      <c r="ARR366" s="338"/>
      <c r="ARS366" s="338"/>
      <c r="ART366" s="338"/>
      <c r="ARU366" s="338"/>
      <c r="ARV366" s="338"/>
      <c r="ARW366" s="338"/>
      <c r="ARX366" s="338"/>
      <c r="ARY366" s="338"/>
      <c r="ARZ366" s="338"/>
      <c r="ASA366" s="338"/>
      <c r="ASB366" s="338"/>
      <c r="ASC366" s="338"/>
      <c r="ASD366" s="338"/>
      <c r="ASE366" s="338"/>
      <c r="ASF366" s="338"/>
      <c r="ASG366" s="338"/>
      <c r="ASH366" s="338"/>
      <c r="ASI366" s="338"/>
      <c r="ASJ366" s="338"/>
      <c r="ASK366" s="338"/>
      <c r="ASL366" s="338"/>
      <c r="ASM366" s="338"/>
      <c r="ASN366" s="338"/>
      <c r="ASO366" s="338"/>
      <c r="ASP366" s="338"/>
      <c r="ASQ366" s="338"/>
      <c r="ASR366" s="338"/>
      <c r="ASS366" s="338"/>
      <c r="AST366" s="338"/>
      <c r="ASU366" s="338"/>
      <c r="ASV366" s="338"/>
      <c r="ASW366" s="338"/>
      <c r="ASX366" s="338"/>
      <c r="ASY366" s="338"/>
      <c r="ASZ366" s="338"/>
      <c r="ATA366" s="338"/>
      <c r="ATB366" s="338"/>
      <c r="ATC366" s="338"/>
      <c r="ATD366" s="338"/>
      <c r="ATE366" s="338"/>
      <c r="ATF366" s="338"/>
      <c r="ATG366" s="338"/>
      <c r="ATH366" s="338"/>
      <c r="ATI366" s="338"/>
      <c r="ATJ366" s="338"/>
      <c r="ATK366" s="338"/>
      <c r="ATL366" s="338"/>
      <c r="ATM366" s="338"/>
      <c r="ATN366" s="338"/>
      <c r="ATO366" s="338"/>
      <c r="ATP366" s="338"/>
      <c r="ATQ366" s="338"/>
      <c r="ATR366" s="338"/>
      <c r="ATS366" s="338"/>
      <c r="ATT366" s="338"/>
      <c r="ATU366" s="338"/>
      <c r="ATV366" s="338"/>
      <c r="ATW366" s="338"/>
      <c r="ATX366" s="338"/>
      <c r="ATY366" s="338"/>
      <c r="ATZ366" s="338"/>
      <c r="AUA366" s="338"/>
      <c r="AUB366" s="338"/>
      <c r="AUC366" s="338"/>
      <c r="AUD366" s="338"/>
      <c r="AUE366" s="338"/>
      <c r="AUF366" s="338"/>
      <c r="AUG366" s="338"/>
      <c r="AUH366" s="338"/>
      <c r="AUI366" s="338"/>
      <c r="AUJ366" s="338"/>
      <c r="AUK366" s="338"/>
      <c r="AUL366" s="338"/>
      <c r="AUM366" s="338"/>
      <c r="AUN366" s="338"/>
      <c r="AUO366" s="338"/>
      <c r="AUP366" s="338"/>
      <c r="AUQ366" s="338"/>
      <c r="AUR366" s="338"/>
      <c r="AUS366" s="338"/>
      <c r="AUT366" s="338"/>
      <c r="AUU366" s="338"/>
      <c r="AUV366" s="338"/>
      <c r="AUW366" s="338"/>
      <c r="AUX366" s="338"/>
      <c r="AUY366" s="338"/>
      <c r="AUZ366" s="338"/>
      <c r="AVA366" s="338"/>
      <c r="AVB366" s="338"/>
      <c r="AVC366" s="338"/>
      <c r="AVD366" s="338"/>
      <c r="AVE366" s="338"/>
      <c r="AVF366" s="338"/>
      <c r="AVG366" s="338"/>
      <c r="AVH366" s="338"/>
      <c r="AVI366" s="338"/>
      <c r="AVJ366" s="338"/>
      <c r="AVK366" s="338"/>
      <c r="AVL366" s="338"/>
      <c r="AVM366" s="338"/>
      <c r="AVN366" s="338"/>
      <c r="AVO366" s="338"/>
      <c r="AVP366" s="338"/>
      <c r="AVQ366" s="338"/>
      <c r="AVR366" s="338"/>
      <c r="AVS366" s="338"/>
      <c r="AVT366" s="338"/>
      <c r="AVU366" s="338"/>
      <c r="AVV366" s="338"/>
      <c r="AVW366" s="338"/>
      <c r="AVX366" s="338"/>
      <c r="AVY366" s="338"/>
      <c r="AVZ366" s="338"/>
      <c r="AWA366" s="338"/>
      <c r="AWB366" s="338"/>
      <c r="AWC366" s="338"/>
      <c r="AWD366" s="338"/>
      <c r="AWE366" s="338"/>
      <c r="AWF366" s="338"/>
      <c r="AWG366" s="338"/>
      <c r="AWH366" s="338"/>
      <c r="AWI366" s="338"/>
      <c r="AWJ366" s="338"/>
      <c r="AWK366" s="338"/>
      <c r="AWL366" s="338"/>
      <c r="AWM366" s="338"/>
      <c r="AWN366" s="338"/>
      <c r="AWO366" s="338"/>
      <c r="AWP366" s="338"/>
      <c r="AWQ366" s="338"/>
      <c r="AWR366" s="338"/>
      <c r="AWS366" s="338"/>
      <c r="AWT366" s="338"/>
      <c r="AWU366" s="338"/>
      <c r="AWV366" s="338"/>
      <c r="AWW366" s="338"/>
      <c r="AWX366" s="338"/>
      <c r="AWY366" s="338"/>
      <c r="AWZ366" s="338"/>
      <c r="AXA366" s="338"/>
      <c r="AXB366" s="338"/>
      <c r="AXC366" s="338"/>
      <c r="AXD366" s="338"/>
      <c r="AXE366" s="338"/>
      <c r="AXF366" s="338"/>
      <c r="AXG366" s="338"/>
      <c r="AXH366" s="338"/>
      <c r="AXI366" s="338"/>
      <c r="AXJ366" s="338"/>
      <c r="AXK366" s="338"/>
      <c r="AXL366" s="338"/>
      <c r="AXM366" s="338"/>
      <c r="AXN366" s="338"/>
      <c r="AXO366" s="338"/>
      <c r="AXP366" s="338"/>
      <c r="AXQ366" s="338"/>
      <c r="AXR366" s="338"/>
      <c r="AXS366" s="338"/>
      <c r="AXT366" s="338"/>
      <c r="AXU366" s="338"/>
      <c r="AXV366" s="338"/>
      <c r="AXW366" s="338"/>
      <c r="AXX366" s="338"/>
      <c r="AXY366" s="338"/>
      <c r="AXZ366" s="338"/>
      <c r="AYA366" s="338"/>
      <c r="AYB366" s="338"/>
      <c r="AYC366" s="338"/>
      <c r="AYD366" s="338"/>
      <c r="AYE366" s="338"/>
      <c r="AYF366" s="338"/>
      <c r="AYG366" s="338"/>
      <c r="AYH366" s="338"/>
      <c r="AYI366" s="338"/>
      <c r="AYJ366" s="338"/>
      <c r="AYK366" s="338"/>
      <c r="AYL366" s="338"/>
      <c r="AYM366" s="338"/>
      <c r="AYN366" s="338"/>
      <c r="AYO366" s="338"/>
      <c r="AYP366" s="338"/>
      <c r="AYQ366" s="338"/>
      <c r="AYR366" s="338"/>
      <c r="AYS366" s="338"/>
      <c r="AYT366" s="338"/>
      <c r="AYU366" s="338"/>
      <c r="AYV366" s="338"/>
      <c r="AYW366" s="338"/>
      <c r="AYX366" s="338"/>
      <c r="AYY366" s="338"/>
      <c r="AYZ366" s="338"/>
      <c r="AZA366" s="338"/>
      <c r="AZB366" s="338"/>
      <c r="AZC366" s="338"/>
      <c r="AZD366" s="338"/>
      <c r="AZE366" s="338"/>
      <c r="AZF366" s="338"/>
      <c r="AZG366" s="338"/>
      <c r="AZH366" s="338"/>
      <c r="AZI366" s="338"/>
      <c r="AZJ366" s="338"/>
      <c r="AZK366" s="338"/>
      <c r="AZL366" s="338"/>
      <c r="AZM366" s="338"/>
      <c r="AZN366" s="338"/>
      <c r="AZO366" s="338"/>
      <c r="AZP366" s="338"/>
      <c r="AZQ366" s="338"/>
      <c r="AZR366" s="338"/>
      <c r="AZS366" s="338"/>
      <c r="AZT366" s="338"/>
      <c r="AZU366" s="338"/>
      <c r="AZV366" s="338"/>
      <c r="AZW366" s="338"/>
      <c r="AZX366" s="338"/>
      <c r="AZY366" s="338"/>
      <c r="AZZ366" s="338"/>
      <c r="BAA366" s="338"/>
      <c r="BAB366" s="338"/>
      <c r="BAC366" s="338"/>
      <c r="BAD366" s="338"/>
      <c r="BAE366" s="338"/>
      <c r="BAF366" s="338"/>
      <c r="BAG366" s="338"/>
      <c r="BAH366" s="338"/>
      <c r="BAI366" s="338"/>
      <c r="BAJ366" s="338"/>
      <c r="BAK366" s="338"/>
      <c r="BAL366" s="338"/>
      <c r="BAM366" s="338"/>
      <c r="BAN366" s="338"/>
      <c r="BAO366" s="338"/>
      <c r="BAP366" s="338"/>
      <c r="BAQ366" s="338"/>
      <c r="BAR366" s="338"/>
      <c r="BAS366" s="338"/>
      <c r="BAT366" s="338"/>
      <c r="BAU366" s="338"/>
      <c r="BAV366" s="338"/>
      <c r="BAW366" s="338"/>
      <c r="BAX366" s="338"/>
      <c r="BAY366" s="338"/>
      <c r="BAZ366" s="338"/>
      <c r="BBA366" s="338"/>
      <c r="BBB366" s="338"/>
      <c r="BBC366" s="338"/>
      <c r="BBD366" s="338"/>
      <c r="BBE366" s="338"/>
      <c r="BBF366" s="338"/>
      <c r="BBG366" s="338"/>
      <c r="BBH366" s="338"/>
      <c r="BBI366" s="338"/>
      <c r="BBJ366" s="338"/>
      <c r="BBK366" s="338"/>
      <c r="BBL366" s="338"/>
      <c r="BBM366" s="338"/>
      <c r="BBN366" s="338"/>
      <c r="BBO366" s="338"/>
      <c r="BBP366" s="338"/>
      <c r="BBQ366" s="338"/>
      <c r="BBR366" s="338"/>
      <c r="BBS366" s="338"/>
      <c r="BBT366" s="338"/>
      <c r="BBU366" s="338"/>
      <c r="BBV366" s="338"/>
      <c r="BBW366" s="338"/>
      <c r="BBX366" s="338"/>
      <c r="BBY366" s="338"/>
      <c r="BBZ366" s="338"/>
      <c r="BCA366" s="338"/>
      <c r="BCB366" s="338"/>
      <c r="BCC366" s="338"/>
      <c r="BCD366" s="338"/>
      <c r="BCE366" s="338"/>
      <c r="BCF366" s="338"/>
      <c r="BCG366" s="338"/>
      <c r="BCH366" s="338"/>
      <c r="BCI366" s="338"/>
      <c r="BCJ366" s="338"/>
      <c r="BCK366" s="338"/>
      <c r="BCL366" s="338"/>
      <c r="BCM366" s="338"/>
      <c r="BCN366" s="338"/>
      <c r="BCO366" s="338"/>
      <c r="BCP366" s="338"/>
      <c r="BCQ366" s="338"/>
      <c r="BCR366" s="338"/>
      <c r="BCS366" s="338"/>
      <c r="BCT366" s="338"/>
      <c r="BCU366" s="338"/>
      <c r="BCV366" s="338"/>
      <c r="BCW366" s="338"/>
      <c r="BCX366" s="338"/>
      <c r="BCY366" s="338"/>
      <c r="BCZ366" s="338"/>
      <c r="BDA366" s="338"/>
      <c r="BDB366" s="338"/>
      <c r="BDC366" s="338"/>
      <c r="BDD366" s="338"/>
      <c r="BDE366" s="338"/>
      <c r="BDF366" s="338"/>
      <c r="BDG366" s="338"/>
      <c r="BDH366" s="338"/>
      <c r="BDI366" s="338"/>
      <c r="BDJ366" s="338"/>
      <c r="BDK366" s="338"/>
      <c r="BDL366" s="338"/>
      <c r="BDM366" s="338"/>
      <c r="BDN366" s="338"/>
      <c r="BDO366" s="338"/>
      <c r="BDP366" s="338"/>
      <c r="BDQ366" s="338"/>
      <c r="BDR366" s="338"/>
      <c r="BDS366" s="338"/>
      <c r="BDT366" s="338"/>
      <c r="BDU366" s="338"/>
      <c r="BDV366" s="338"/>
      <c r="BDW366" s="338"/>
      <c r="BDX366" s="338"/>
      <c r="BDY366" s="338"/>
      <c r="BDZ366" s="338"/>
      <c r="BEA366" s="338"/>
      <c r="BEB366" s="338"/>
      <c r="BEC366" s="338"/>
      <c r="BED366" s="338"/>
      <c r="BEE366" s="338"/>
      <c r="BEF366" s="338"/>
      <c r="BEG366" s="338"/>
      <c r="BEH366" s="338"/>
      <c r="BEI366" s="338"/>
      <c r="BEJ366" s="338"/>
      <c r="BEK366" s="338"/>
      <c r="BEL366" s="338"/>
      <c r="BEM366" s="338"/>
      <c r="BEN366" s="338"/>
      <c r="BEO366" s="338"/>
      <c r="BEP366" s="338"/>
      <c r="BEQ366" s="338"/>
      <c r="BER366" s="338"/>
      <c r="BES366" s="338"/>
      <c r="BET366" s="338"/>
      <c r="BEU366" s="338"/>
      <c r="BEV366" s="338"/>
      <c r="BEW366" s="338"/>
      <c r="BEX366" s="338"/>
      <c r="BEY366" s="338"/>
      <c r="BEZ366" s="338"/>
      <c r="BFA366" s="338"/>
      <c r="BFB366" s="338"/>
      <c r="BFC366" s="338"/>
      <c r="BFD366" s="338"/>
      <c r="BFE366" s="338"/>
      <c r="BFF366" s="338"/>
      <c r="BFG366" s="338"/>
      <c r="BFH366" s="338"/>
      <c r="BFI366" s="338"/>
      <c r="BFJ366" s="338"/>
      <c r="BFK366" s="338"/>
      <c r="BFL366" s="338"/>
      <c r="BFM366" s="338"/>
      <c r="BFN366" s="338"/>
      <c r="BFO366" s="338"/>
      <c r="BFP366" s="338"/>
      <c r="BFQ366" s="338"/>
      <c r="BFR366" s="338"/>
      <c r="BFS366" s="338"/>
      <c r="BFT366" s="338"/>
      <c r="BFU366" s="338"/>
      <c r="BFV366" s="338"/>
      <c r="BFW366" s="338"/>
      <c r="BFX366" s="338"/>
      <c r="BFY366" s="338"/>
      <c r="BFZ366" s="338"/>
      <c r="BGA366" s="338"/>
      <c r="BGB366" s="338"/>
      <c r="BGC366" s="338"/>
      <c r="BGD366" s="338"/>
      <c r="BGE366" s="338"/>
      <c r="BGF366" s="338"/>
      <c r="BGG366" s="338"/>
      <c r="BGH366" s="338"/>
      <c r="BGI366" s="338"/>
      <c r="BGJ366" s="338"/>
      <c r="BGK366" s="338"/>
      <c r="BGL366" s="338"/>
      <c r="BGM366" s="338"/>
      <c r="BGN366" s="338"/>
      <c r="BGO366" s="338"/>
      <c r="BGP366" s="338"/>
      <c r="BGQ366" s="338"/>
      <c r="BGR366" s="338"/>
      <c r="BGS366" s="338"/>
      <c r="BGT366" s="338"/>
      <c r="BGU366" s="338"/>
      <c r="BGV366" s="338"/>
      <c r="BGW366" s="338"/>
      <c r="BGX366" s="338"/>
      <c r="BGY366" s="338"/>
      <c r="BGZ366" s="338"/>
      <c r="BHA366" s="338"/>
      <c r="BHB366" s="338"/>
      <c r="BHC366" s="338"/>
      <c r="BHD366" s="338"/>
      <c r="BHE366" s="338"/>
      <c r="BHF366" s="338"/>
      <c r="BHG366" s="338"/>
      <c r="BHH366" s="338"/>
      <c r="BHI366" s="338"/>
      <c r="BHJ366" s="338"/>
      <c r="BHK366" s="338"/>
      <c r="BHL366" s="338"/>
      <c r="BHM366" s="338"/>
      <c r="BHN366" s="338"/>
      <c r="BHO366" s="338"/>
      <c r="BHP366" s="338"/>
      <c r="BHQ366" s="338"/>
      <c r="BHR366" s="338"/>
      <c r="BHS366" s="338"/>
      <c r="BHT366" s="338"/>
      <c r="BHU366" s="338"/>
      <c r="BHV366" s="338"/>
      <c r="BHW366" s="338"/>
      <c r="BHX366" s="338"/>
      <c r="BHY366" s="338"/>
      <c r="BHZ366" s="338"/>
      <c r="BIA366" s="338"/>
      <c r="BIB366" s="338"/>
      <c r="BIC366" s="338"/>
      <c r="BID366" s="338"/>
      <c r="BIE366" s="338"/>
      <c r="BIF366" s="338"/>
      <c r="BIG366" s="338"/>
      <c r="BIH366" s="338"/>
      <c r="BII366" s="338"/>
      <c r="BIJ366" s="338"/>
      <c r="BIK366" s="338"/>
      <c r="BIL366" s="338"/>
      <c r="BIM366" s="338"/>
      <c r="BIN366" s="338"/>
      <c r="BIO366" s="338"/>
      <c r="BIP366" s="338"/>
      <c r="BIQ366" s="338"/>
      <c r="BIR366" s="338"/>
      <c r="BIS366" s="338"/>
      <c r="BIT366" s="338"/>
      <c r="BIU366" s="338"/>
      <c r="BIV366" s="338"/>
      <c r="BIW366" s="338"/>
      <c r="BIX366" s="338"/>
      <c r="BIY366" s="338"/>
      <c r="BIZ366" s="338"/>
      <c r="BJA366" s="338"/>
      <c r="BJB366" s="338"/>
      <c r="BJC366" s="338"/>
      <c r="BJD366" s="338"/>
      <c r="BJE366" s="338"/>
      <c r="BJF366" s="338"/>
      <c r="BJG366" s="338"/>
      <c r="BJH366" s="338"/>
      <c r="BJI366" s="338"/>
      <c r="BJJ366" s="338"/>
      <c r="BJK366" s="338"/>
      <c r="BJL366" s="338"/>
      <c r="BJM366" s="338"/>
      <c r="BJN366" s="338"/>
      <c r="BJO366" s="338"/>
      <c r="BJP366" s="338"/>
      <c r="BJQ366" s="338"/>
      <c r="BJR366" s="338"/>
      <c r="BJS366" s="338"/>
      <c r="BJT366" s="338"/>
      <c r="BJU366" s="338"/>
      <c r="BJV366" s="338"/>
      <c r="BJW366" s="338"/>
      <c r="BJX366" s="338"/>
      <c r="BJY366" s="338"/>
      <c r="BJZ366" s="338"/>
      <c r="BKA366" s="338"/>
      <c r="BKB366" s="338"/>
      <c r="BKC366" s="338"/>
      <c r="BKD366" s="338"/>
      <c r="BKE366" s="338"/>
      <c r="BKF366" s="338"/>
      <c r="BKG366" s="338"/>
      <c r="BKH366" s="338"/>
      <c r="BKI366" s="338"/>
      <c r="BKJ366" s="338"/>
      <c r="BKK366" s="338"/>
      <c r="BKL366" s="338"/>
      <c r="BKM366" s="338"/>
      <c r="BKN366" s="338"/>
      <c r="BKO366" s="338"/>
      <c r="BKP366" s="338"/>
      <c r="BKQ366" s="338"/>
      <c r="BKR366" s="338"/>
      <c r="BKS366" s="338"/>
      <c r="BKT366" s="338"/>
      <c r="BKU366" s="338"/>
      <c r="BKV366" s="338"/>
      <c r="BKW366" s="338"/>
      <c r="BKX366" s="338"/>
      <c r="BKY366" s="338"/>
      <c r="BKZ366" s="338"/>
      <c r="BLA366" s="338"/>
      <c r="BLB366" s="338"/>
      <c r="BLC366" s="338"/>
      <c r="BLD366" s="338"/>
      <c r="BLE366" s="338"/>
      <c r="BLF366" s="338"/>
      <c r="BLG366" s="338"/>
      <c r="BLH366" s="338"/>
      <c r="BLI366" s="338"/>
      <c r="BLJ366" s="338"/>
      <c r="BLK366" s="338"/>
      <c r="BLL366" s="338"/>
      <c r="BLM366" s="338"/>
      <c r="BLN366" s="338"/>
      <c r="BLO366" s="338"/>
      <c r="BLP366" s="338"/>
      <c r="BLQ366" s="338"/>
      <c r="BLR366" s="338"/>
      <c r="BLS366" s="338"/>
      <c r="BLT366" s="338"/>
      <c r="BLU366" s="338"/>
      <c r="BLV366" s="338"/>
      <c r="BLW366" s="338"/>
      <c r="BLX366" s="338"/>
      <c r="BLY366" s="338"/>
      <c r="BLZ366" s="338"/>
      <c r="BMA366" s="338"/>
      <c r="BMB366" s="338"/>
      <c r="BMC366" s="338"/>
      <c r="BMD366" s="338"/>
      <c r="BME366" s="338"/>
      <c r="BMF366" s="338"/>
      <c r="BMG366" s="338"/>
      <c r="BMH366" s="338"/>
      <c r="BMI366" s="338"/>
      <c r="BMJ366" s="338"/>
      <c r="BMK366" s="338"/>
      <c r="BML366" s="338"/>
      <c r="BMM366" s="338"/>
      <c r="BMN366" s="338"/>
      <c r="BMO366" s="338"/>
      <c r="BMP366" s="338"/>
      <c r="BMQ366" s="338"/>
      <c r="BMR366" s="338"/>
      <c r="BMS366" s="338"/>
      <c r="BMT366" s="338"/>
      <c r="BMU366" s="338"/>
      <c r="BMV366" s="338"/>
      <c r="BMW366" s="338"/>
      <c r="BMX366" s="338"/>
      <c r="BMY366" s="338"/>
      <c r="BMZ366" s="338"/>
      <c r="BNA366" s="338"/>
      <c r="BNB366" s="338"/>
      <c r="BNC366" s="338"/>
      <c r="BND366" s="338"/>
      <c r="BNE366" s="338"/>
      <c r="BNF366" s="338"/>
      <c r="BNG366" s="338"/>
      <c r="BNH366" s="338"/>
      <c r="BNI366" s="338"/>
      <c r="BNJ366" s="338"/>
      <c r="BNK366" s="338"/>
      <c r="BNL366" s="338"/>
      <c r="BNM366" s="338"/>
      <c r="BNN366" s="338"/>
      <c r="BNO366" s="338"/>
      <c r="BNP366" s="338"/>
      <c r="BNQ366" s="338"/>
      <c r="BNR366" s="338"/>
      <c r="BNS366" s="338"/>
      <c r="BNT366" s="338"/>
      <c r="BNU366" s="338"/>
      <c r="BNV366" s="338"/>
      <c r="BNW366" s="338"/>
      <c r="BNX366" s="338"/>
      <c r="BNY366" s="338"/>
      <c r="BNZ366" s="338"/>
      <c r="BOA366" s="338"/>
      <c r="BOB366" s="338"/>
      <c r="BOC366" s="338"/>
      <c r="BOD366" s="338"/>
      <c r="BOE366" s="338"/>
      <c r="BOF366" s="338"/>
      <c r="BOG366" s="338"/>
      <c r="BOH366" s="338"/>
      <c r="BOI366" s="338"/>
      <c r="BOJ366" s="338"/>
      <c r="BOK366" s="338"/>
      <c r="BOL366" s="338"/>
      <c r="BOM366" s="338"/>
      <c r="BON366" s="338"/>
      <c r="BOO366" s="338"/>
      <c r="BOP366" s="338"/>
      <c r="BOQ366" s="338"/>
      <c r="BOR366" s="338"/>
      <c r="BOS366" s="338"/>
      <c r="BOT366" s="338"/>
      <c r="BOU366" s="338"/>
      <c r="BOV366" s="338"/>
    </row>
    <row r="367" spans="1:1764" ht="40.5" customHeight="1">
      <c r="A367" s="374"/>
      <c r="B367" s="375"/>
      <c r="C367" s="375"/>
      <c r="D367" s="373"/>
      <c r="E367" s="373"/>
      <c r="F367" s="373"/>
      <c r="G367" s="207" t="s">
        <v>250</v>
      </c>
      <c r="H367" s="207">
        <v>855</v>
      </c>
      <c r="I367" s="402" t="s">
        <v>621</v>
      </c>
      <c r="J367" s="465">
        <f t="shared" si="9"/>
        <v>2338000</v>
      </c>
      <c r="K367" s="465">
        <v>2338000</v>
      </c>
      <c r="L367" s="463"/>
      <c r="M367" s="114"/>
      <c r="N367" s="114"/>
      <c r="O367" s="114"/>
      <c r="P367" s="114"/>
      <c r="Q367" s="114"/>
      <c r="R367" s="114"/>
      <c r="S367" s="114"/>
      <c r="T367" s="114"/>
      <c r="U367" s="114"/>
    </row>
    <row r="368" spans="1:1764" ht="40.5" customHeight="1">
      <c r="A368" s="94"/>
      <c r="B368" s="384"/>
      <c r="C368" s="384"/>
      <c r="D368" s="67"/>
      <c r="E368" s="67"/>
      <c r="F368" s="67"/>
      <c r="G368" s="214" t="s">
        <v>250</v>
      </c>
      <c r="H368" s="214">
        <v>855</v>
      </c>
      <c r="I368" s="405" t="s">
        <v>622</v>
      </c>
      <c r="J368" s="470">
        <f t="shared" si="9"/>
        <v>1249000</v>
      </c>
      <c r="K368" s="470">
        <v>1249000</v>
      </c>
      <c r="L368" s="483"/>
      <c r="M368" s="114"/>
      <c r="N368" s="114"/>
      <c r="O368" s="114"/>
      <c r="P368" s="114"/>
      <c r="Q368" s="114"/>
      <c r="R368" s="114"/>
      <c r="S368" s="114"/>
      <c r="T368" s="114"/>
      <c r="U368" s="114"/>
    </row>
    <row r="369" spans="1:1764" s="40" customFormat="1" ht="40.5" customHeight="1">
      <c r="A369" s="94"/>
      <c r="B369" s="384"/>
      <c r="C369" s="384"/>
      <c r="D369" s="67"/>
      <c r="E369" s="67"/>
      <c r="F369" s="67"/>
      <c r="G369" s="214" t="s">
        <v>250</v>
      </c>
      <c r="H369" s="214">
        <v>855</v>
      </c>
      <c r="I369" s="405">
        <v>85509</v>
      </c>
      <c r="J369" s="470">
        <f t="shared" si="9"/>
        <v>3690000</v>
      </c>
      <c r="K369" s="470">
        <f>3338000+352000</f>
        <v>3690000</v>
      </c>
      <c r="L369" s="483"/>
      <c r="M369" s="114"/>
      <c r="N369" s="114"/>
      <c r="O369" s="114"/>
      <c r="P369" s="114"/>
      <c r="Q369" s="114"/>
      <c r="R369" s="114"/>
      <c r="S369" s="114"/>
      <c r="T369" s="114"/>
      <c r="U369" s="114"/>
      <c r="V369" s="339"/>
      <c r="W369" s="339"/>
      <c r="X369" s="339"/>
      <c r="Y369" s="339"/>
      <c r="Z369" s="339"/>
      <c r="AA369" s="339"/>
      <c r="AB369" s="339"/>
      <c r="AC369" s="339"/>
      <c r="AD369" s="339"/>
      <c r="AE369" s="339"/>
      <c r="AF369" s="339"/>
      <c r="AG369" s="339"/>
      <c r="AH369" s="339"/>
      <c r="AI369" s="339"/>
      <c r="AJ369" s="339"/>
      <c r="AK369" s="339"/>
      <c r="AL369" s="339"/>
      <c r="AM369" s="339"/>
      <c r="AN369" s="339"/>
      <c r="AO369" s="339"/>
      <c r="AP369" s="339"/>
      <c r="AQ369" s="339"/>
      <c r="AR369" s="339"/>
      <c r="AS369" s="339"/>
      <c r="AT369" s="339"/>
      <c r="AU369" s="339"/>
      <c r="AV369" s="339"/>
      <c r="AW369" s="339"/>
      <c r="AX369" s="339"/>
      <c r="AY369" s="339"/>
      <c r="AZ369" s="339"/>
      <c r="BA369" s="339"/>
      <c r="BB369" s="339"/>
      <c r="BC369" s="339"/>
      <c r="BD369" s="339"/>
      <c r="BE369" s="339"/>
      <c r="BF369" s="339"/>
      <c r="BG369" s="339"/>
      <c r="BH369" s="339"/>
      <c r="BI369" s="339"/>
      <c r="BJ369" s="339"/>
      <c r="BK369" s="339"/>
      <c r="BL369" s="339"/>
      <c r="BM369" s="339"/>
      <c r="BN369" s="339"/>
      <c r="BO369" s="339"/>
      <c r="BP369" s="339"/>
      <c r="BQ369" s="339"/>
      <c r="BR369" s="339"/>
      <c r="BS369" s="339"/>
      <c r="BT369" s="339"/>
      <c r="BU369" s="339"/>
      <c r="BV369" s="339"/>
      <c r="BW369" s="339"/>
      <c r="BX369" s="339"/>
      <c r="BY369" s="339"/>
      <c r="BZ369" s="339"/>
      <c r="CA369" s="339"/>
      <c r="CB369" s="339"/>
      <c r="CC369" s="339"/>
      <c r="CD369" s="339"/>
      <c r="CE369" s="339"/>
      <c r="CF369" s="339"/>
      <c r="CG369" s="339"/>
      <c r="CH369" s="339"/>
      <c r="CI369" s="339"/>
      <c r="CJ369" s="339"/>
      <c r="CK369" s="339"/>
      <c r="CL369" s="339"/>
      <c r="CM369" s="339"/>
      <c r="CN369" s="339"/>
      <c r="CO369" s="339"/>
      <c r="CP369" s="339"/>
      <c r="CQ369" s="339"/>
      <c r="CR369" s="339"/>
      <c r="CS369" s="339"/>
      <c r="CT369" s="339"/>
      <c r="CU369" s="339"/>
      <c r="CV369" s="339"/>
      <c r="CW369" s="339"/>
      <c r="CX369" s="339"/>
      <c r="CY369" s="339"/>
      <c r="CZ369" s="339"/>
      <c r="DA369" s="339"/>
      <c r="DB369" s="339"/>
      <c r="DC369" s="339"/>
      <c r="DD369" s="339"/>
      <c r="DE369" s="339"/>
      <c r="DF369" s="339"/>
      <c r="DG369" s="339"/>
      <c r="DH369" s="339"/>
      <c r="DI369" s="339"/>
      <c r="DJ369" s="339"/>
      <c r="DK369" s="339"/>
      <c r="DL369" s="339"/>
      <c r="DM369" s="339"/>
      <c r="DN369" s="339"/>
      <c r="DO369" s="339"/>
      <c r="DP369" s="339"/>
      <c r="DQ369" s="339"/>
      <c r="DR369" s="339"/>
      <c r="DS369" s="339"/>
      <c r="DT369" s="339"/>
      <c r="DU369" s="339"/>
      <c r="DV369" s="339"/>
      <c r="DW369" s="339"/>
      <c r="DX369" s="339"/>
      <c r="DY369" s="339"/>
      <c r="DZ369" s="339"/>
      <c r="EA369" s="339"/>
      <c r="EB369" s="339"/>
      <c r="EC369" s="339"/>
      <c r="ED369" s="339"/>
      <c r="EE369" s="339"/>
      <c r="EF369" s="339"/>
      <c r="EG369" s="339"/>
      <c r="EH369" s="339"/>
      <c r="EI369" s="339"/>
      <c r="EJ369" s="339"/>
      <c r="EK369" s="339"/>
      <c r="EL369" s="339"/>
      <c r="EM369" s="339"/>
      <c r="EN369" s="339"/>
      <c r="EO369" s="339"/>
      <c r="EP369" s="339"/>
      <c r="EQ369" s="339"/>
      <c r="ER369" s="339"/>
      <c r="ES369" s="339"/>
      <c r="ET369" s="339"/>
      <c r="EU369" s="339"/>
      <c r="EV369" s="339"/>
      <c r="EW369" s="339"/>
      <c r="EX369" s="339"/>
      <c r="EY369" s="339"/>
      <c r="EZ369" s="339"/>
      <c r="FA369" s="339"/>
      <c r="FB369" s="339"/>
      <c r="FC369" s="339"/>
      <c r="FD369" s="339"/>
      <c r="FE369" s="339"/>
      <c r="FF369" s="339"/>
      <c r="FG369" s="339"/>
      <c r="FH369" s="339"/>
      <c r="FI369" s="339"/>
      <c r="FJ369" s="339"/>
      <c r="FK369" s="339"/>
      <c r="FL369" s="339"/>
      <c r="FM369" s="339"/>
      <c r="FN369" s="339"/>
      <c r="FO369" s="339"/>
      <c r="FP369" s="339"/>
      <c r="FQ369" s="339"/>
      <c r="FR369" s="339"/>
      <c r="FS369" s="339"/>
      <c r="FT369" s="339"/>
      <c r="FU369" s="339"/>
      <c r="FV369" s="339"/>
      <c r="FW369" s="339"/>
      <c r="FX369" s="339"/>
      <c r="FY369" s="339"/>
      <c r="FZ369" s="339"/>
      <c r="GA369" s="339"/>
      <c r="GB369" s="339"/>
      <c r="GC369" s="339"/>
      <c r="GD369" s="339"/>
      <c r="GE369" s="339"/>
      <c r="GF369" s="339"/>
      <c r="GG369" s="339"/>
      <c r="GH369" s="339"/>
      <c r="GI369" s="339"/>
      <c r="GJ369" s="339"/>
      <c r="GK369" s="339"/>
      <c r="GL369" s="339"/>
      <c r="GM369" s="339"/>
      <c r="GN369" s="339"/>
      <c r="GO369" s="339"/>
      <c r="GP369" s="339"/>
      <c r="GQ369" s="339"/>
      <c r="GR369" s="339"/>
      <c r="GS369" s="339"/>
      <c r="GT369" s="339"/>
      <c r="GU369" s="339"/>
      <c r="GV369" s="339"/>
      <c r="GW369" s="339"/>
      <c r="GX369" s="339"/>
      <c r="GY369" s="339"/>
      <c r="GZ369" s="339"/>
      <c r="HA369" s="339"/>
      <c r="HB369" s="339"/>
      <c r="HC369" s="339"/>
      <c r="HD369" s="339"/>
      <c r="HE369" s="339"/>
      <c r="HF369" s="339"/>
      <c r="HG369" s="339"/>
      <c r="HH369" s="339"/>
      <c r="HI369" s="339"/>
      <c r="HJ369" s="339"/>
      <c r="HK369" s="339"/>
      <c r="HL369" s="339"/>
      <c r="HM369" s="339"/>
      <c r="HN369" s="339"/>
      <c r="HO369" s="339"/>
      <c r="HP369" s="339"/>
      <c r="HQ369" s="339"/>
      <c r="HR369" s="339"/>
      <c r="HS369" s="339"/>
      <c r="HT369" s="339"/>
      <c r="HU369" s="339"/>
      <c r="HV369" s="339"/>
      <c r="HW369" s="339"/>
      <c r="HX369" s="339"/>
      <c r="HY369" s="339"/>
      <c r="HZ369" s="339"/>
      <c r="IA369" s="339"/>
      <c r="IB369" s="339"/>
      <c r="IC369" s="339"/>
      <c r="ID369" s="339"/>
      <c r="IE369" s="339"/>
      <c r="IF369" s="339"/>
      <c r="IG369" s="339"/>
      <c r="IH369" s="339"/>
      <c r="II369" s="339"/>
      <c r="IJ369" s="339"/>
      <c r="IK369" s="339"/>
      <c r="IL369" s="339"/>
      <c r="IM369" s="339"/>
      <c r="IN369" s="339"/>
      <c r="IO369" s="339"/>
      <c r="IP369" s="339"/>
      <c r="IQ369" s="339"/>
      <c r="IR369" s="339"/>
      <c r="IS369" s="339"/>
      <c r="IT369" s="339"/>
      <c r="IU369" s="339"/>
      <c r="IV369" s="339"/>
      <c r="IW369" s="339"/>
      <c r="IX369" s="339"/>
      <c r="IY369" s="339"/>
      <c r="IZ369" s="339"/>
      <c r="JA369" s="339"/>
      <c r="JB369" s="339"/>
      <c r="JC369" s="339"/>
      <c r="JD369" s="339"/>
      <c r="JE369" s="339"/>
      <c r="JF369" s="339"/>
      <c r="JG369" s="339"/>
      <c r="JH369" s="339"/>
      <c r="JI369" s="339"/>
      <c r="JJ369" s="339"/>
      <c r="JK369" s="339"/>
      <c r="JL369" s="339"/>
      <c r="JM369" s="339"/>
      <c r="JN369" s="339"/>
      <c r="JO369" s="339"/>
      <c r="JP369" s="339"/>
      <c r="JQ369" s="339"/>
      <c r="JR369" s="339"/>
      <c r="JS369" s="339"/>
      <c r="JT369" s="339"/>
      <c r="JU369" s="339"/>
      <c r="JV369" s="339"/>
      <c r="JW369" s="339"/>
      <c r="JX369" s="339"/>
      <c r="JY369" s="339"/>
      <c r="JZ369" s="339"/>
      <c r="KA369" s="339"/>
      <c r="KB369" s="339"/>
      <c r="KC369" s="339"/>
      <c r="KD369" s="339"/>
      <c r="KE369" s="339"/>
      <c r="KF369" s="339"/>
      <c r="KG369" s="339"/>
      <c r="KH369" s="339"/>
      <c r="KI369" s="339"/>
      <c r="KJ369" s="339"/>
      <c r="KK369" s="339"/>
      <c r="KL369" s="339"/>
      <c r="KM369" s="339"/>
      <c r="KN369" s="339"/>
      <c r="KO369" s="339"/>
      <c r="KP369" s="339"/>
      <c r="KQ369" s="339"/>
      <c r="KR369" s="339"/>
      <c r="KS369" s="339"/>
      <c r="KT369" s="339"/>
      <c r="KU369" s="339"/>
      <c r="KV369" s="339"/>
      <c r="KW369" s="339"/>
      <c r="KX369" s="339"/>
      <c r="KY369" s="339"/>
      <c r="KZ369" s="339"/>
      <c r="LA369" s="339"/>
      <c r="LB369" s="339"/>
      <c r="LC369" s="339"/>
      <c r="LD369" s="339"/>
      <c r="LE369" s="339"/>
      <c r="LF369" s="339"/>
      <c r="LG369" s="339"/>
      <c r="LH369" s="339"/>
      <c r="LI369" s="339"/>
      <c r="LJ369" s="339"/>
      <c r="LK369" s="339"/>
      <c r="LL369" s="339"/>
      <c r="LM369" s="339"/>
      <c r="LN369" s="339"/>
      <c r="LO369" s="339"/>
      <c r="LP369" s="339"/>
      <c r="LQ369" s="339"/>
      <c r="LR369" s="339"/>
      <c r="LS369" s="339"/>
      <c r="LT369" s="339"/>
      <c r="LU369" s="339"/>
      <c r="LV369" s="339"/>
      <c r="LW369" s="339"/>
      <c r="LX369" s="339"/>
      <c r="LY369" s="339"/>
      <c r="LZ369" s="339"/>
      <c r="MA369" s="339"/>
      <c r="MB369" s="339"/>
      <c r="MC369" s="339"/>
      <c r="MD369" s="339"/>
      <c r="ME369" s="339"/>
      <c r="MF369" s="339"/>
      <c r="MG369" s="339"/>
      <c r="MH369" s="339"/>
      <c r="MI369" s="339"/>
      <c r="MJ369" s="339"/>
      <c r="MK369" s="339"/>
      <c r="ML369" s="339"/>
      <c r="MM369" s="339"/>
      <c r="MN369" s="339"/>
      <c r="MO369" s="339"/>
      <c r="MP369" s="339"/>
      <c r="MQ369" s="339"/>
      <c r="MR369" s="339"/>
      <c r="MS369" s="339"/>
      <c r="MT369" s="339"/>
      <c r="MU369" s="339"/>
      <c r="MV369" s="339"/>
      <c r="MW369" s="339"/>
      <c r="MX369" s="339"/>
      <c r="MY369" s="339"/>
      <c r="MZ369" s="339"/>
      <c r="NA369" s="339"/>
      <c r="NB369" s="339"/>
      <c r="NC369" s="339"/>
      <c r="ND369" s="339"/>
      <c r="NE369" s="339"/>
      <c r="NF369" s="339"/>
      <c r="NG369" s="339"/>
      <c r="NH369" s="339"/>
      <c r="NI369" s="339"/>
      <c r="NJ369" s="339"/>
      <c r="NK369" s="339"/>
      <c r="NL369" s="339"/>
      <c r="NM369" s="339"/>
      <c r="NN369" s="339"/>
      <c r="NO369" s="339"/>
      <c r="NP369" s="339"/>
      <c r="NQ369" s="339"/>
      <c r="NR369" s="339"/>
      <c r="NS369" s="339"/>
      <c r="NT369" s="339"/>
      <c r="NU369" s="339"/>
      <c r="NV369" s="339"/>
      <c r="NW369" s="339"/>
      <c r="NX369" s="339"/>
      <c r="NY369" s="339"/>
      <c r="NZ369" s="339"/>
      <c r="OA369" s="339"/>
      <c r="OB369" s="339"/>
      <c r="OC369" s="339"/>
      <c r="OD369" s="339"/>
      <c r="OE369" s="339"/>
      <c r="OF369" s="339"/>
      <c r="OG369" s="339"/>
      <c r="OH369" s="339"/>
      <c r="OI369" s="339"/>
      <c r="OJ369" s="339"/>
      <c r="OK369" s="339"/>
      <c r="OL369" s="339"/>
      <c r="OM369" s="339"/>
      <c r="ON369" s="339"/>
      <c r="OO369" s="339"/>
      <c r="OP369" s="339"/>
      <c r="OQ369" s="339"/>
      <c r="OR369" s="339"/>
      <c r="OS369" s="339"/>
      <c r="OT369" s="339"/>
      <c r="OU369" s="339"/>
      <c r="OV369" s="339"/>
      <c r="OW369" s="339"/>
      <c r="OX369" s="339"/>
      <c r="OY369" s="339"/>
      <c r="OZ369" s="339"/>
      <c r="PA369" s="339"/>
      <c r="PB369" s="339"/>
      <c r="PC369" s="339"/>
      <c r="PD369" s="339"/>
      <c r="PE369" s="339"/>
      <c r="PF369" s="339"/>
      <c r="PG369" s="339"/>
      <c r="PH369" s="339"/>
      <c r="PI369" s="339"/>
      <c r="PJ369" s="339"/>
      <c r="PK369" s="339"/>
      <c r="PL369" s="339"/>
      <c r="PM369" s="339"/>
      <c r="PN369" s="339"/>
      <c r="PO369" s="339"/>
      <c r="PP369" s="339"/>
      <c r="PQ369" s="339"/>
      <c r="PR369" s="339"/>
      <c r="PS369" s="339"/>
      <c r="PT369" s="339"/>
      <c r="PU369" s="339"/>
      <c r="PV369" s="339"/>
      <c r="PW369" s="339"/>
      <c r="PX369" s="339"/>
      <c r="PY369" s="339"/>
      <c r="PZ369" s="339"/>
      <c r="QA369" s="339"/>
      <c r="QB369" s="339"/>
      <c r="QC369" s="339"/>
      <c r="QD369" s="339"/>
      <c r="QE369" s="339"/>
      <c r="QF369" s="339"/>
      <c r="QG369" s="339"/>
      <c r="QH369" s="339"/>
      <c r="QI369" s="339"/>
      <c r="QJ369" s="339"/>
      <c r="QK369" s="339"/>
      <c r="QL369" s="339"/>
      <c r="QM369" s="339"/>
      <c r="QN369" s="339"/>
      <c r="QO369" s="339"/>
      <c r="QP369" s="339"/>
      <c r="QQ369" s="339"/>
      <c r="QR369" s="339"/>
      <c r="QS369" s="339"/>
      <c r="QT369" s="339"/>
      <c r="QU369" s="339"/>
      <c r="QV369" s="339"/>
      <c r="QW369" s="339"/>
      <c r="QX369" s="339"/>
      <c r="QY369" s="339"/>
      <c r="QZ369" s="339"/>
      <c r="RA369" s="339"/>
      <c r="RB369" s="339"/>
      <c r="RC369" s="339"/>
      <c r="RD369" s="339"/>
      <c r="RE369" s="339"/>
      <c r="RF369" s="339"/>
      <c r="RG369" s="339"/>
      <c r="RH369" s="339"/>
      <c r="RI369" s="339"/>
      <c r="RJ369" s="339"/>
      <c r="RK369" s="339"/>
      <c r="RL369" s="339"/>
      <c r="RM369" s="339"/>
      <c r="RN369" s="339"/>
      <c r="RO369" s="339"/>
      <c r="RP369" s="339"/>
      <c r="RQ369" s="339"/>
      <c r="RR369" s="339"/>
      <c r="RS369" s="339"/>
      <c r="RT369" s="339"/>
      <c r="RU369" s="339"/>
      <c r="RV369" s="339"/>
      <c r="RW369" s="339"/>
      <c r="RX369" s="339"/>
      <c r="RY369" s="339"/>
      <c r="RZ369" s="339"/>
      <c r="SA369" s="339"/>
      <c r="SB369" s="339"/>
      <c r="SC369" s="339"/>
      <c r="SD369" s="339"/>
      <c r="SE369" s="339"/>
      <c r="SF369" s="339"/>
      <c r="SG369" s="339"/>
      <c r="SH369" s="339"/>
      <c r="SI369" s="339"/>
      <c r="SJ369" s="339"/>
      <c r="SK369" s="339"/>
      <c r="SL369" s="339"/>
      <c r="SM369" s="339"/>
      <c r="SN369" s="339"/>
      <c r="SO369" s="339"/>
      <c r="SP369" s="339"/>
      <c r="SQ369" s="339"/>
      <c r="SR369" s="339"/>
      <c r="SS369" s="339"/>
      <c r="ST369" s="339"/>
      <c r="SU369" s="339"/>
      <c r="SV369" s="339"/>
      <c r="SW369" s="339"/>
      <c r="SX369" s="339"/>
      <c r="SY369" s="339"/>
      <c r="SZ369" s="339"/>
      <c r="TA369" s="339"/>
      <c r="TB369" s="339"/>
      <c r="TC369" s="339"/>
      <c r="TD369" s="339"/>
      <c r="TE369" s="339"/>
      <c r="TF369" s="339"/>
      <c r="TG369" s="339"/>
      <c r="TH369" s="339"/>
      <c r="TI369" s="339"/>
      <c r="TJ369" s="339"/>
      <c r="TK369" s="339"/>
      <c r="TL369" s="339"/>
      <c r="TM369" s="339"/>
      <c r="TN369" s="339"/>
      <c r="TO369" s="339"/>
      <c r="TP369" s="339"/>
      <c r="TQ369" s="339"/>
      <c r="TR369" s="339"/>
      <c r="TS369" s="339"/>
      <c r="TT369" s="339"/>
      <c r="TU369" s="339"/>
      <c r="TV369" s="339"/>
      <c r="TW369" s="339"/>
      <c r="TX369" s="339"/>
      <c r="TY369" s="339"/>
      <c r="TZ369" s="339"/>
      <c r="UA369" s="339"/>
      <c r="UB369" s="339"/>
      <c r="UC369" s="339"/>
      <c r="UD369" s="339"/>
      <c r="UE369" s="339"/>
      <c r="UF369" s="339"/>
      <c r="UG369" s="339"/>
      <c r="UH369" s="339"/>
      <c r="UI369" s="339"/>
      <c r="UJ369" s="339"/>
      <c r="UK369" s="339"/>
      <c r="UL369" s="339"/>
      <c r="UM369" s="339"/>
      <c r="UN369" s="339"/>
      <c r="UO369" s="339"/>
      <c r="UP369" s="339"/>
      <c r="UQ369" s="339"/>
      <c r="UR369" s="339"/>
      <c r="US369" s="339"/>
      <c r="UT369" s="339"/>
      <c r="UU369" s="339"/>
      <c r="UV369" s="339"/>
      <c r="UW369" s="339"/>
      <c r="UX369" s="339"/>
      <c r="UY369" s="339"/>
      <c r="UZ369" s="339"/>
      <c r="VA369" s="339"/>
      <c r="VB369" s="339"/>
      <c r="VC369" s="339"/>
      <c r="VD369" s="339"/>
      <c r="VE369" s="339"/>
      <c r="VF369" s="339"/>
      <c r="VG369" s="339"/>
      <c r="VH369" s="339"/>
      <c r="VI369" s="339"/>
      <c r="VJ369" s="339"/>
      <c r="VK369" s="339"/>
      <c r="VL369" s="339"/>
      <c r="VM369" s="339"/>
      <c r="VN369" s="339"/>
      <c r="VO369" s="339"/>
      <c r="VP369" s="339"/>
      <c r="VQ369" s="339"/>
      <c r="VR369" s="339"/>
      <c r="VS369" s="339"/>
      <c r="VT369" s="339"/>
      <c r="VU369" s="339"/>
      <c r="VV369" s="339"/>
      <c r="VW369" s="339"/>
      <c r="VX369" s="339"/>
      <c r="VY369" s="339"/>
      <c r="VZ369" s="339"/>
      <c r="WA369" s="339"/>
      <c r="WB369" s="339"/>
      <c r="WC369" s="339"/>
      <c r="WD369" s="339"/>
      <c r="WE369" s="339"/>
      <c r="WF369" s="339"/>
      <c r="WG369" s="339"/>
      <c r="WH369" s="339"/>
      <c r="WI369" s="339"/>
      <c r="WJ369" s="339"/>
      <c r="WK369" s="339"/>
      <c r="WL369" s="339"/>
      <c r="WM369" s="339"/>
      <c r="WN369" s="339"/>
      <c r="WO369" s="339"/>
      <c r="WP369" s="339"/>
      <c r="WQ369" s="339"/>
      <c r="WR369" s="339"/>
      <c r="WS369" s="339"/>
      <c r="WT369" s="339"/>
      <c r="WU369" s="339"/>
      <c r="WV369" s="339"/>
      <c r="WW369" s="339"/>
      <c r="WX369" s="339"/>
      <c r="WY369" s="339"/>
      <c r="WZ369" s="339"/>
      <c r="XA369" s="339"/>
      <c r="XB369" s="339"/>
      <c r="XC369" s="339"/>
      <c r="XD369" s="339"/>
      <c r="XE369" s="339"/>
      <c r="XF369" s="339"/>
      <c r="XG369" s="339"/>
      <c r="XH369" s="339"/>
      <c r="XI369" s="339"/>
      <c r="XJ369" s="339"/>
      <c r="XK369" s="339"/>
      <c r="XL369" s="339"/>
      <c r="XM369" s="339"/>
      <c r="XN369" s="339"/>
      <c r="XO369" s="339"/>
      <c r="XP369" s="339"/>
      <c r="XQ369" s="339"/>
      <c r="XR369" s="339"/>
      <c r="XS369" s="339"/>
      <c r="XT369" s="339"/>
      <c r="XU369" s="339"/>
      <c r="XV369" s="339"/>
      <c r="XW369" s="339"/>
      <c r="XX369" s="339"/>
      <c r="XY369" s="339"/>
      <c r="XZ369" s="339"/>
      <c r="YA369" s="339"/>
      <c r="YB369" s="339"/>
      <c r="YC369" s="339"/>
      <c r="YD369" s="339"/>
      <c r="YE369" s="339"/>
      <c r="YF369" s="339"/>
      <c r="YG369" s="339"/>
      <c r="YH369" s="339"/>
      <c r="YI369" s="339"/>
      <c r="YJ369" s="339"/>
      <c r="YK369" s="339"/>
      <c r="YL369" s="339"/>
      <c r="YM369" s="339"/>
      <c r="YN369" s="339"/>
      <c r="YO369" s="339"/>
      <c r="YP369" s="339"/>
      <c r="YQ369" s="339"/>
      <c r="YR369" s="339"/>
      <c r="YS369" s="339"/>
      <c r="YT369" s="339"/>
      <c r="YU369" s="339"/>
      <c r="YV369" s="339"/>
      <c r="YW369" s="339"/>
      <c r="YX369" s="339"/>
      <c r="YY369" s="339"/>
      <c r="YZ369" s="339"/>
      <c r="ZA369" s="339"/>
      <c r="ZB369" s="339"/>
      <c r="ZC369" s="339"/>
      <c r="ZD369" s="339"/>
      <c r="ZE369" s="339"/>
      <c r="ZF369" s="339"/>
      <c r="ZG369" s="339"/>
      <c r="ZH369" s="339"/>
      <c r="ZI369" s="339"/>
      <c r="ZJ369" s="339"/>
      <c r="ZK369" s="339"/>
      <c r="ZL369" s="339"/>
      <c r="ZM369" s="339"/>
      <c r="ZN369" s="339"/>
      <c r="ZO369" s="339"/>
      <c r="ZP369" s="339"/>
      <c r="ZQ369" s="339"/>
      <c r="ZR369" s="339"/>
      <c r="ZS369" s="339"/>
      <c r="ZT369" s="339"/>
      <c r="ZU369" s="339"/>
      <c r="ZV369" s="339"/>
      <c r="ZW369" s="339"/>
      <c r="ZX369" s="339"/>
      <c r="ZY369" s="339"/>
      <c r="ZZ369" s="339"/>
      <c r="AAA369" s="339"/>
      <c r="AAB369" s="339"/>
      <c r="AAC369" s="339"/>
      <c r="AAD369" s="339"/>
      <c r="AAE369" s="339"/>
      <c r="AAF369" s="339"/>
      <c r="AAG369" s="339"/>
      <c r="AAH369" s="339"/>
      <c r="AAI369" s="339"/>
      <c r="AAJ369" s="339"/>
      <c r="AAK369" s="339"/>
      <c r="AAL369" s="339"/>
      <c r="AAM369" s="339"/>
      <c r="AAN369" s="339"/>
      <c r="AAO369" s="339"/>
      <c r="AAP369" s="339"/>
      <c r="AAQ369" s="339"/>
      <c r="AAR369" s="339"/>
      <c r="AAS369" s="339"/>
      <c r="AAT369" s="339"/>
      <c r="AAU369" s="339"/>
      <c r="AAV369" s="339"/>
      <c r="AAW369" s="339"/>
      <c r="AAX369" s="339"/>
      <c r="AAY369" s="339"/>
      <c r="AAZ369" s="339"/>
      <c r="ABA369" s="339"/>
      <c r="ABB369" s="339"/>
      <c r="ABC369" s="339"/>
      <c r="ABD369" s="339"/>
      <c r="ABE369" s="339"/>
      <c r="ABF369" s="339"/>
      <c r="ABG369" s="339"/>
      <c r="ABH369" s="339"/>
      <c r="ABI369" s="339"/>
      <c r="ABJ369" s="339"/>
      <c r="ABK369" s="339"/>
      <c r="ABL369" s="339"/>
      <c r="ABM369" s="339"/>
      <c r="ABN369" s="339"/>
      <c r="ABO369" s="339"/>
      <c r="ABP369" s="339"/>
      <c r="ABQ369" s="339"/>
      <c r="ABR369" s="339"/>
      <c r="ABS369" s="339"/>
      <c r="ABT369" s="339"/>
      <c r="ABU369" s="339"/>
      <c r="ABV369" s="339"/>
      <c r="ABW369" s="339"/>
      <c r="ABX369" s="339"/>
      <c r="ABY369" s="339"/>
      <c r="ABZ369" s="339"/>
      <c r="ACA369" s="339"/>
      <c r="ACB369" s="339"/>
      <c r="ACC369" s="339"/>
      <c r="ACD369" s="339"/>
      <c r="ACE369" s="339"/>
      <c r="ACF369" s="339"/>
      <c r="ACG369" s="339"/>
      <c r="ACH369" s="339"/>
      <c r="ACI369" s="339"/>
      <c r="ACJ369" s="339"/>
      <c r="ACK369" s="339"/>
      <c r="ACL369" s="339"/>
      <c r="ACM369" s="339"/>
      <c r="ACN369" s="339"/>
      <c r="ACO369" s="339"/>
      <c r="ACP369" s="339"/>
      <c r="ACQ369" s="339"/>
      <c r="ACR369" s="339"/>
      <c r="ACS369" s="339"/>
      <c r="ACT369" s="339"/>
      <c r="ACU369" s="339"/>
      <c r="ACV369" s="339"/>
      <c r="ACW369" s="339"/>
      <c r="ACX369" s="339"/>
      <c r="ACY369" s="339"/>
      <c r="ACZ369" s="339"/>
      <c r="ADA369" s="339"/>
      <c r="ADB369" s="339"/>
      <c r="ADC369" s="339"/>
      <c r="ADD369" s="339"/>
      <c r="ADE369" s="339"/>
      <c r="ADF369" s="339"/>
      <c r="ADG369" s="339"/>
      <c r="ADH369" s="339"/>
      <c r="ADI369" s="339"/>
      <c r="ADJ369" s="339"/>
      <c r="ADK369" s="339"/>
      <c r="ADL369" s="339"/>
      <c r="ADM369" s="339"/>
      <c r="ADN369" s="339"/>
      <c r="ADO369" s="339"/>
      <c r="ADP369" s="339"/>
      <c r="ADQ369" s="339"/>
      <c r="ADR369" s="339"/>
      <c r="ADS369" s="339"/>
      <c r="ADT369" s="339"/>
      <c r="ADU369" s="339"/>
      <c r="ADV369" s="339"/>
      <c r="ADW369" s="339"/>
      <c r="ADX369" s="339"/>
      <c r="ADY369" s="339"/>
      <c r="ADZ369" s="339"/>
      <c r="AEA369" s="339"/>
      <c r="AEB369" s="339"/>
      <c r="AEC369" s="339"/>
      <c r="AED369" s="339"/>
      <c r="AEE369" s="339"/>
      <c r="AEF369" s="339"/>
      <c r="AEG369" s="339"/>
      <c r="AEH369" s="339"/>
      <c r="AEI369" s="339"/>
      <c r="AEJ369" s="339"/>
      <c r="AEK369" s="339"/>
      <c r="AEL369" s="339"/>
      <c r="AEM369" s="339"/>
      <c r="AEN369" s="339"/>
      <c r="AEO369" s="339"/>
      <c r="AEP369" s="339"/>
      <c r="AEQ369" s="339"/>
      <c r="AER369" s="339"/>
      <c r="AES369" s="339"/>
      <c r="AET369" s="339"/>
      <c r="AEU369" s="339"/>
      <c r="AEV369" s="339"/>
      <c r="AEW369" s="339"/>
      <c r="AEX369" s="339"/>
      <c r="AEY369" s="339"/>
      <c r="AEZ369" s="339"/>
      <c r="AFA369" s="339"/>
      <c r="AFB369" s="339"/>
      <c r="AFC369" s="339"/>
      <c r="AFD369" s="339"/>
      <c r="AFE369" s="339"/>
      <c r="AFF369" s="339"/>
      <c r="AFG369" s="339"/>
      <c r="AFH369" s="339"/>
      <c r="AFI369" s="339"/>
      <c r="AFJ369" s="339"/>
      <c r="AFK369" s="339"/>
      <c r="AFL369" s="339"/>
      <c r="AFM369" s="339"/>
      <c r="AFN369" s="339"/>
      <c r="AFO369" s="339"/>
      <c r="AFP369" s="339"/>
      <c r="AFQ369" s="339"/>
      <c r="AFR369" s="339"/>
      <c r="AFS369" s="339"/>
      <c r="AFT369" s="339"/>
      <c r="AFU369" s="339"/>
      <c r="AFV369" s="339"/>
      <c r="AFW369" s="339"/>
      <c r="AFX369" s="339"/>
      <c r="AFY369" s="339"/>
      <c r="AFZ369" s="339"/>
      <c r="AGA369" s="339"/>
      <c r="AGB369" s="339"/>
      <c r="AGC369" s="339"/>
      <c r="AGD369" s="339"/>
      <c r="AGE369" s="339"/>
      <c r="AGF369" s="339"/>
      <c r="AGG369" s="339"/>
      <c r="AGH369" s="339"/>
      <c r="AGI369" s="339"/>
      <c r="AGJ369" s="339"/>
      <c r="AGK369" s="339"/>
      <c r="AGL369" s="339"/>
      <c r="AGM369" s="339"/>
      <c r="AGN369" s="339"/>
      <c r="AGO369" s="339"/>
      <c r="AGP369" s="339"/>
      <c r="AGQ369" s="339"/>
      <c r="AGR369" s="339"/>
      <c r="AGS369" s="339"/>
      <c r="AGT369" s="339"/>
      <c r="AGU369" s="339"/>
      <c r="AGV369" s="339"/>
      <c r="AGW369" s="339"/>
      <c r="AGX369" s="339"/>
      <c r="AGY369" s="339"/>
      <c r="AGZ369" s="339"/>
      <c r="AHA369" s="339"/>
      <c r="AHB369" s="339"/>
      <c r="AHC369" s="339"/>
      <c r="AHD369" s="339"/>
      <c r="AHE369" s="339"/>
      <c r="AHF369" s="339"/>
      <c r="AHG369" s="339"/>
      <c r="AHH369" s="339"/>
      <c r="AHI369" s="339"/>
      <c r="AHJ369" s="339"/>
      <c r="AHK369" s="339"/>
      <c r="AHL369" s="339"/>
      <c r="AHM369" s="339"/>
      <c r="AHN369" s="339"/>
      <c r="AHO369" s="339"/>
      <c r="AHP369" s="339"/>
      <c r="AHQ369" s="339"/>
      <c r="AHR369" s="339"/>
      <c r="AHS369" s="339"/>
      <c r="AHT369" s="339"/>
      <c r="AHU369" s="339"/>
      <c r="AHV369" s="339"/>
      <c r="AHW369" s="339"/>
      <c r="AHX369" s="339"/>
      <c r="AHY369" s="339"/>
      <c r="AHZ369" s="339"/>
      <c r="AIA369" s="339"/>
      <c r="AIB369" s="339"/>
      <c r="AIC369" s="339"/>
      <c r="AID369" s="339"/>
      <c r="AIE369" s="339"/>
      <c r="AIF369" s="339"/>
      <c r="AIG369" s="339"/>
      <c r="AIH369" s="339"/>
      <c r="AII369" s="339"/>
      <c r="AIJ369" s="339"/>
      <c r="AIK369" s="339"/>
      <c r="AIL369" s="339"/>
      <c r="AIM369" s="339"/>
      <c r="AIN369" s="339"/>
      <c r="AIO369" s="339"/>
      <c r="AIP369" s="339"/>
      <c r="AIQ369" s="339"/>
      <c r="AIR369" s="339"/>
      <c r="AIS369" s="339"/>
      <c r="AIT369" s="339"/>
      <c r="AIU369" s="339"/>
      <c r="AIV369" s="339"/>
      <c r="AIW369" s="339"/>
      <c r="AIX369" s="339"/>
      <c r="AIY369" s="339"/>
      <c r="AIZ369" s="339"/>
      <c r="AJA369" s="339"/>
      <c r="AJB369" s="339"/>
      <c r="AJC369" s="339"/>
      <c r="AJD369" s="339"/>
      <c r="AJE369" s="339"/>
      <c r="AJF369" s="339"/>
      <c r="AJG369" s="339"/>
      <c r="AJH369" s="339"/>
      <c r="AJI369" s="339"/>
      <c r="AJJ369" s="339"/>
      <c r="AJK369" s="339"/>
      <c r="AJL369" s="339"/>
      <c r="AJM369" s="339"/>
      <c r="AJN369" s="339"/>
      <c r="AJO369" s="339"/>
      <c r="AJP369" s="339"/>
      <c r="AJQ369" s="339"/>
      <c r="AJR369" s="339"/>
      <c r="AJS369" s="339"/>
      <c r="AJT369" s="339"/>
      <c r="AJU369" s="339"/>
      <c r="AJV369" s="339"/>
      <c r="AJW369" s="339"/>
      <c r="AJX369" s="339"/>
      <c r="AJY369" s="339"/>
      <c r="AJZ369" s="339"/>
      <c r="AKA369" s="339"/>
      <c r="AKB369" s="339"/>
      <c r="AKC369" s="339"/>
      <c r="AKD369" s="339"/>
      <c r="AKE369" s="339"/>
      <c r="AKF369" s="339"/>
      <c r="AKG369" s="339"/>
      <c r="AKH369" s="339"/>
      <c r="AKI369" s="339"/>
      <c r="AKJ369" s="339"/>
      <c r="AKK369" s="339"/>
      <c r="AKL369" s="339"/>
      <c r="AKM369" s="339"/>
      <c r="AKN369" s="339"/>
      <c r="AKO369" s="339"/>
      <c r="AKP369" s="339"/>
      <c r="AKQ369" s="339"/>
      <c r="AKR369" s="339"/>
      <c r="AKS369" s="339"/>
      <c r="AKT369" s="339"/>
      <c r="AKU369" s="339"/>
      <c r="AKV369" s="339"/>
      <c r="AKW369" s="339"/>
      <c r="AKX369" s="339"/>
      <c r="AKY369" s="339"/>
      <c r="AKZ369" s="339"/>
      <c r="ALA369" s="339"/>
      <c r="ALB369" s="339"/>
      <c r="ALC369" s="339"/>
      <c r="ALD369" s="339"/>
      <c r="ALE369" s="339"/>
      <c r="ALF369" s="339"/>
      <c r="ALG369" s="339"/>
      <c r="ALH369" s="339"/>
      <c r="ALI369" s="339"/>
      <c r="ALJ369" s="339"/>
      <c r="ALK369" s="339"/>
      <c r="ALL369" s="339"/>
      <c r="ALM369" s="339"/>
      <c r="ALN369" s="339"/>
      <c r="ALO369" s="339"/>
      <c r="ALP369" s="339"/>
      <c r="ALQ369" s="339"/>
      <c r="ALR369" s="339"/>
      <c r="ALS369" s="339"/>
      <c r="ALT369" s="339"/>
      <c r="ALU369" s="339"/>
      <c r="ALV369" s="339"/>
      <c r="ALW369" s="339"/>
      <c r="ALX369" s="339"/>
      <c r="ALY369" s="339"/>
      <c r="ALZ369" s="339"/>
      <c r="AMA369" s="339"/>
      <c r="AMB369" s="339"/>
      <c r="AMC369" s="339"/>
      <c r="AMD369" s="339"/>
      <c r="AME369" s="339"/>
      <c r="AMF369" s="339"/>
      <c r="AMG369" s="339"/>
      <c r="AMH369" s="339"/>
      <c r="AMI369" s="339"/>
      <c r="AMJ369" s="339"/>
      <c r="AMK369" s="339"/>
      <c r="AML369" s="339"/>
      <c r="AMM369" s="339"/>
      <c r="AMN369" s="339"/>
      <c r="AMO369" s="339"/>
      <c r="AMP369" s="339"/>
      <c r="AMQ369" s="339"/>
      <c r="AMR369" s="339"/>
      <c r="AMS369" s="339"/>
      <c r="AMT369" s="339"/>
      <c r="AMU369" s="339"/>
      <c r="AMV369" s="339"/>
      <c r="AMW369" s="339"/>
      <c r="AMX369" s="339"/>
      <c r="AMY369" s="339"/>
      <c r="AMZ369" s="339"/>
      <c r="ANA369" s="339"/>
      <c r="ANB369" s="339"/>
      <c r="ANC369" s="339"/>
      <c r="AND369" s="339"/>
      <c r="ANE369" s="339"/>
      <c r="ANF369" s="339"/>
      <c r="ANG369" s="339"/>
      <c r="ANH369" s="339"/>
      <c r="ANI369" s="339"/>
      <c r="ANJ369" s="339"/>
      <c r="ANK369" s="339"/>
      <c r="ANL369" s="339"/>
      <c r="ANM369" s="339"/>
      <c r="ANN369" s="339"/>
      <c r="ANO369" s="339"/>
      <c r="ANP369" s="339"/>
      <c r="ANQ369" s="339"/>
      <c r="ANR369" s="339"/>
      <c r="ANS369" s="339"/>
      <c r="ANT369" s="339"/>
      <c r="ANU369" s="339"/>
      <c r="ANV369" s="339"/>
      <c r="ANW369" s="339"/>
      <c r="ANX369" s="339"/>
      <c r="ANY369" s="339"/>
      <c r="ANZ369" s="339"/>
      <c r="AOA369" s="339"/>
      <c r="AOB369" s="339"/>
      <c r="AOC369" s="339"/>
      <c r="AOD369" s="339"/>
      <c r="AOE369" s="339"/>
      <c r="AOF369" s="339"/>
      <c r="AOG369" s="339"/>
      <c r="AOH369" s="339"/>
      <c r="AOI369" s="339"/>
      <c r="AOJ369" s="339"/>
      <c r="AOK369" s="339"/>
      <c r="AOL369" s="339"/>
      <c r="AOM369" s="339"/>
      <c r="AON369" s="339"/>
      <c r="AOO369" s="339"/>
      <c r="AOP369" s="339"/>
      <c r="AOQ369" s="339"/>
      <c r="AOR369" s="339"/>
      <c r="AOS369" s="339"/>
      <c r="AOT369" s="339"/>
      <c r="AOU369" s="339"/>
      <c r="AOV369" s="339"/>
      <c r="AOW369" s="339"/>
      <c r="AOX369" s="339"/>
      <c r="AOY369" s="339"/>
      <c r="AOZ369" s="339"/>
      <c r="APA369" s="339"/>
      <c r="APB369" s="339"/>
      <c r="APC369" s="339"/>
      <c r="APD369" s="339"/>
      <c r="APE369" s="339"/>
      <c r="APF369" s="339"/>
      <c r="APG369" s="339"/>
      <c r="APH369" s="339"/>
      <c r="API369" s="339"/>
      <c r="APJ369" s="339"/>
      <c r="APK369" s="339"/>
      <c r="APL369" s="339"/>
      <c r="APM369" s="339"/>
      <c r="APN369" s="339"/>
      <c r="APO369" s="339"/>
      <c r="APP369" s="339"/>
      <c r="APQ369" s="339"/>
      <c r="APR369" s="339"/>
      <c r="APS369" s="339"/>
      <c r="APT369" s="339"/>
      <c r="APU369" s="339"/>
      <c r="APV369" s="339"/>
      <c r="APW369" s="339"/>
      <c r="APX369" s="339"/>
      <c r="APY369" s="339"/>
      <c r="APZ369" s="339"/>
      <c r="AQA369" s="339"/>
      <c r="AQB369" s="339"/>
      <c r="AQC369" s="339"/>
      <c r="AQD369" s="339"/>
      <c r="AQE369" s="339"/>
      <c r="AQF369" s="339"/>
      <c r="AQG369" s="339"/>
      <c r="AQH369" s="339"/>
      <c r="AQI369" s="339"/>
      <c r="AQJ369" s="339"/>
      <c r="AQK369" s="339"/>
      <c r="AQL369" s="339"/>
      <c r="AQM369" s="339"/>
      <c r="AQN369" s="339"/>
      <c r="AQO369" s="339"/>
      <c r="AQP369" s="339"/>
      <c r="AQQ369" s="339"/>
      <c r="AQR369" s="339"/>
      <c r="AQS369" s="339"/>
      <c r="AQT369" s="339"/>
      <c r="AQU369" s="339"/>
      <c r="AQV369" s="339"/>
      <c r="AQW369" s="339"/>
      <c r="AQX369" s="339"/>
      <c r="AQY369" s="339"/>
      <c r="AQZ369" s="339"/>
      <c r="ARA369" s="339"/>
      <c r="ARB369" s="339"/>
      <c r="ARC369" s="339"/>
      <c r="ARD369" s="339"/>
      <c r="ARE369" s="339"/>
      <c r="ARF369" s="339"/>
      <c r="ARG369" s="339"/>
      <c r="ARH369" s="339"/>
      <c r="ARI369" s="339"/>
      <c r="ARJ369" s="339"/>
      <c r="ARK369" s="339"/>
      <c r="ARL369" s="339"/>
      <c r="ARM369" s="339"/>
      <c r="ARN369" s="339"/>
      <c r="ARO369" s="339"/>
      <c r="ARP369" s="339"/>
      <c r="ARQ369" s="339"/>
      <c r="ARR369" s="339"/>
      <c r="ARS369" s="339"/>
      <c r="ART369" s="339"/>
      <c r="ARU369" s="339"/>
      <c r="ARV369" s="339"/>
      <c r="ARW369" s="339"/>
      <c r="ARX369" s="339"/>
      <c r="ARY369" s="339"/>
      <c r="ARZ369" s="339"/>
      <c r="ASA369" s="339"/>
      <c r="ASB369" s="339"/>
      <c r="ASC369" s="339"/>
      <c r="ASD369" s="339"/>
      <c r="ASE369" s="339"/>
      <c r="ASF369" s="339"/>
      <c r="ASG369" s="339"/>
      <c r="ASH369" s="339"/>
      <c r="ASI369" s="339"/>
      <c r="ASJ369" s="339"/>
      <c r="ASK369" s="339"/>
      <c r="ASL369" s="339"/>
      <c r="ASM369" s="339"/>
      <c r="ASN369" s="339"/>
      <c r="ASO369" s="339"/>
      <c r="ASP369" s="339"/>
      <c r="ASQ369" s="339"/>
      <c r="ASR369" s="339"/>
      <c r="ASS369" s="339"/>
      <c r="AST369" s="339"/>
      <c r="ASU369" s="339"/>
      <c r="ASV369" s="339"/>
      <c r="ASW369" s="339"/>
      <c r="ASX369" s="339"/>
      <c r="ASY369" s="339"/>
      <c r="ASZ369" s="339"/>
      <c r="ATA369" s="339"/>
      <c r="ATB369" s="339"/>
      <c r="ATC369" s="339"/>
      <c r="ATD369" s="339"/>
      <c r="ATE369" s="339"/>
      <c r="ATF369" s="339"/>
      <c r="ATG369" s="339"/>
      <c r="ATH369" s="339"/>
      <c r="ATI369" s="339"/>
      <c r="ATJ369" s="339"/>
      <c r="ATK369" s="339"/>
      <c r="ATL369" s="339"/>
      <c r="ATM369" s="339"/>
      <c r="ATN369" s="339"/>
      <c r="ATO369" s="339"/>
      <c r="ATP369" s="339"/>
      <c r="ATQ369" s="339"/>
      <c r="ATR369" s="339"/>
      <c r="ATS369" s="339"/>
      <c r="ATT369" s="339"/>
      <c r="ATU369" s="339"/>
      <c r="ATV369" s="339"/>
      <c r="ATW369" s="339"/>
      <c r="ATX369" s="339"/>
      <c r="ATY369" s="339"/>
      <c r="ATZ369" s="339"/>
      <c r="AUA369" s="339"/>
      <c r="AUB369" s="339"/>
      <c r="AUC369" s="339"/>
      <c r="AUD369" s="339"/>
      <c r="AUE369" s="339"/>
      <c r="AUF369" s="339"/>
      <c r="AUG369" s="339"/>
      <c r="AUH369" s="339"/>
      <c r="AUI369" s="339"/>
      <c r="AUJ369" s="339"/>
      <c r="AUK369" s="339"/>
      <c r="AUL369" s="339"/>
      <c r="AUM369" s="339"/>
      <c r="AUN369" s="339"/>
      <c r="AUO369" s="339"/>
      <c r="AUP369" s="339"/>
      <c r="AUQ369" s="339"/>
      <c r="AUR369" s="339"/>
      <c r="AUS369" s="339"/>
      <c r="AUT369" s="339"/>
      <c r="AUU369" s="339"/>
      <c r="AUV369" s="339"/>
      <c r="AUW369" s="339"/>
      <c r="AUX369" s="339"/>
      <c r="AUY369" s="339"/>
      <c r="AUZ369" s="339"/>
      <c r="AVA369" s="339"/>
      <c r="AVB369" s="339"/>
      <c r="AVC369" s="339"/>
      <c r="AVD369" s="339"/>
      <c r="AVE369" s="339"/>
      <c r="AVF369" s="339"/>
      <c r="AVG369" s="339"/>
      <c r="AVH369" s="339"/>
      <c r="AVI369" s="339"/>
      <c r="AVJ369" s="339"/>
      <c r="AVK369" s="339"/>
      <c r="AVL369" s="339"/>
      <c r="AVM369" s="339"/>
      <c r="AVN369" s="339"/>
      <c r="AVO369" s="339"/>
      <c r="AVP369" s="339"/>
      <c r="AVQ369" s="339"/>
      <c r="AVR369" s="339"/>
      <c r="AVS369" s="339"/>
      <c r="AVT369" s="339"/>
      <c r="AVU369" s="339"/>
      <c r="AVV369" s="339"/>
      <c r="AVW369" s="339"/>
      <c r="AVX369" s="339"/>
      <c r="AVY369" s="339"/>
      <c r="AVZ369" s="339"/>
      <c r="AWA369" s="339"/>
      <c r="AWB369" s="339"/>
      <c r="AWC369" s="339"/>
      <c r="AWD369" s="339"/>
      <c r="AWE369" s="339"/>
      <c r="AWF369" s="339"/>
      <c r="AWG369" s="339"/>
      <c r="AWH369" s="339"/>
      <c r="AWI369" s="339"/>
      <c r="AWJ369" s="339"/>
      <c r="AWK369" s="339"/>
      <c r="AWL369" s="339"/>
      <c r="AWM369" s="339"/>
      <c r="AWN369" s="339"/>
      <c r="AWO369" s="339"/>
      <c r="AWP369" s="339"/>
      <c r="AWQ369" s="339"/>
      <c r="AWR369" s="339"/>
      <c r="AWS369" s="339"/>
      <c r="AWT369" s="339"/>
      <c r="AWU369" s="339"/>
      <c r="AWV369" s="339"/>
      <c r="AWW369" s="339"/>
      <c r="AWX369" s="339"/>
      <c r="AWY369" s="339"/>
      <c r="AWZ369" s="339"/>
      <c r="AXA369" s="339"/>
      <c r="AXB369" s="339"/>
      <c r="AXC369" s="339"/>
      <c r="AXD369" s="339"/>
      <c r="AXE369" s="339"/>
      <c r="AXF369" s="339"/>
      <c r="AXG369" s="339"/>
      <c r="AXH369" s="339"/>
      <c r="AXI369" s="339"/>
      <c r="AXJ369" s="339"/>
      <c r="AXK369" s="339"/>
      <c r="AXL369" s="339"/>
      <c r="AXM369" s="339"/>
      <c r="AXN369" s="339"/>
      <c r="AXO369" s="339"/>
      <c r="AXP369" s="339"/>
      <c r="AXQ369" s="339"/>
      <c r="AXR369" s="339"/>
      <c r="AXS369" s="339"/>
      <c r="AXT369" s="339"/>
      <c r="AXU369" s="339"/>
      <c r="AXV369" s="339"/>
      <c r="AXW369" s="339"/>
      <c r="AXX369" s="339"/>
      <c r="AXY369" s="339"/>
      <c r="AXZ369" s="339"/>
      <c r="AYA369" s="339"/>
      <c r="AYB369" s="339"/>
      <c r="AYC369" s="339"/>
      <c r="AYD369" s="339"/>
      <c r="AYE369" s="339"/>
      <c r="AYF369" s="339"/>
      <c r="AYG369" s="339"/>
      <c r="AYH369" s="339"/>
      <c r="AYI369" s="339"/>
      <c r="AYJ369" s="339"/>
      <c r="AYK369" s="339"/>
      <c r="AYL369" s="339"/>
      <c r="AYM369" s="339"/>
      <c r="AYN369" s="339"/>
      <c r="AYO369" s="339"/>
      <c r="AYP369" s="339"/>
      <c r="AYQ369" s="339"/>
      <c r="AYR369" s="339"/>
      <c r="AYS369" s="339"/>
      <c r="AYT369" s="339"/>
      <c r="AYU369" s="339"/>
      <c r="AYV369" s="339"/>
      <c r="AYW369" s="339"/>
      <c r="AYX369" s="339"/>
      <c r="AYY369" s="339"/>
      <c r="AYZ369" s="339"/>
      <c r="AZA369" s="339"/>
      <c r="AZB369" s="339"/>
      <c r="AZC369" s="339"/>
      <c r="AZD369" s="339"/>
      <c r="AZE369" s="339"/>
      <c r="AZF369" s="339"/>
      <c r="AZG369" s="339"/>
      <c r="AZH369" s="339"/>
      <c r="AZI369" s="339"/>
      <c r="AZJ369" s="339"/>
      <c r="AZK369" s="339"/>
      <c r="AZL369" s="339"/>
      <c r="AZM369" s="339"/>
      <c r="AZN369" s="339"/>
      <c r="AZO369" s="339"/>
      <c r="AZP369" s="339"/>
      <c r="AZQ369" s="339"/>
      <c r="AZR369" s="339"/>
      <c r="AZS369" s="339"/>
      <c r="AZT369" s="339"/>
      <c r="AZU369" s="339"/>
      <c r="AZV369" s="339"/>
      <c r="AZW369" s="339"/>
      <c r="AZX369" s="339"/>
      <c r="AZY369" s="339"/>
      <c r="AZZ369" s="339"/>
      <c r="BAA369" s="339"/>
      <c r="BAB369" s="339"/>
      <c r="BAC369" s="339"/>
      <c r="BAD369" s="339"/>
      <c r="BAE369" s="339"/>
      <c r="BAF369" s="339"/>
      <c r="BAG369" s="339"/>
      <c r="BAH369" s="339"/>
      <c r="BAI369" s="339"/>
      <c r="BAJ369" s="339"/>
      <c r="BAK369" s="339"/>
      <c r="BAL369" s="339"/>
      <c r="BAM369" s="339"/>
      <c r="BAN369" s="339"/>
      <c r="BAO369" s="339"/>
      <c r="BAP369" s="339"/>
      <c r="BAQ369" s="339"/>
      <c r="BAR369" s="339"/>
      <c r="BAS369" s="339"/>
      <c r="BAT369" s="339"/>
      <c r="BAU369" s="339"/>
      <c r="BAV369" s="339"/>
      <c r="BAW369" s="339"/>
      <c r="BAX369" s="339"/>
      <c r="BAY369" s="339"/>
      <c r="BAZ369" s="339"/>
      <c r="BBA369" s="339"/>
      <c r="BBB369" s="339"/>
      <c r="BBC369" s="339"/>
      <c r="BBD369" s="339"/>
      <c r="BBE369" s="339"/>
      <c r="BBF369" s="339"/>
      <c r="BBG369" s="339"/>
      <c r="BBH369" s="339"/>
      <c r="BBI369" s="339"/>
      <c r="BBJ369" s="339"/>
      <c r="BBK369" s="339"/>
      <c r="BBL369" s="339"/>
      <c r="BBM369" s="339"/>
      <c r="BBN369" s="339"/>
      <c r="BBO369" s="339"/>
      <c r="BBP369" s="339"/>
      <c r="BBQ369" s="339"/>
      <c r="BBR369" s="339"/>
      <c r="BBS369" s="339"/>
      <c r="BBT369" s="339"/>
      <c r="BBU369" s="339"/>
      <c r="BBV369" s="339"/>
      <c r="BBW369" s="339"/>
      <c r="BBX369" s="339"/>
      <c r="BBY369" s="339"/>
      <c r="BBZ369" s="339"/>
      <c r="BCA369" s="339"/>
      <c r="BCB369" s="339"/>
      <c r="BCC369" s="339"/>
      <c r="BCD369" s="339"/>
      <c r="BCE369" s="339"/>
      <c r="BCF369" s="339"/>
      <c r="BCG369" s="339"/>
      <c r="BCH369" s="339"/>
      <c r="BCI369" s="339"/>
      <c r="BCJ369" s="339"/>
      <c r="BCK369" s="339"/>
      <c r="BCL369" s="339"/>
      <c r="BCM369" s="339"/>
      <c r="BCN369" s="339"/>
      <c r="BCO369" s="339"/>
      <c r="BCP369" s="339"/>
      <c r="BCQ369" s="339"/>
      <c r="BCR369" s="339"/>
      <c r="BCS369" s="339"/>
      <c r="BCT369" s="339"/>
      <c r="BCU369" s="339"/>
      <c r="BCV369" s="339"/>
      <c r="BCW369" s="339"/>
      <c r="BCX369" s="339"/>
      <c r="BCY369" s="339"/>
      <c r="BCZ369" s="339"/>
      <c r="BDA369" s="339"/>
      <c r="BDB369" s="339"/>
      <c r="BDC369" s="339"/>
      <c r="BDD369" s="339"/>
      <c r="BDE369" s="339"/>
      <c r="BDF369" s="339"/>
      <c r="BDG369" s="339"/>
      <c r="BDH369" s="339"/>
      <c r="BDI369" s="339"/>
      <c r="BDJ369" s="339"/>
      <c r="BDK369" s="339"/>
      <c r="BDL369" s="339"/>
      <c r="BDM369" s="339"/>
      <c r="BDN369" s="339"/>
      <c r="BDO369" s="339"/>
      <c r="BDP369" s="339"/>
      <c r="BDQ369" s="339"/>
      <c r="BDR369" s="339"/>
      <c r="BDS369" s="339"/>
      <c r="BDT369" s="339"/>
      <c r="BDU369" s="339"/>
      <c r="BDV369" s="339"/>
      <c r="BDW369" s="339"/>
      <c r="BDX369" s="339"/>
      <c r="BDY369" s="339"/>
      <c r="BDZ369" s="339"/>
      <c r="BEA369" s="339"/>
      <c r="BEB369" s="339"/>
      <c r="BEC369" s="339"/>
      <c r="BED369" s="339"/>
      <c r="BEE369" s="339"/>
      <c r="BEF369" s="339"/>
      <c r="BEG369" s="339"/>
      <c r="BEH369" s="339"/>
      <c r="BEI369" s="339"/>
      <c r="BEJ369" s="339"/>
      <c r="BEK369" s="339"/>
      <c r="BEL369" s="339"/>
      <c r="BEM369" s="339"/>
      <c r="BEN369" s="339"/>
      <c r="BEO369" s="339"/>
      <c r="BEP369" s="339"/>
      <c r="BEQ369" s="339"/>
      <c r="BER369" s="339"/>
      <c r="BES369" s="339"/>
      <c r="BET369" s="339"/>
      <c r="BEU369" s="339"/>
      <c r="BEV369" s="339"/>
      <c r="BEW369" s="339"/>
      <c r="BEX369" s="339"/>
      <c r="BEY369" s="339"/>
      <c r="BEZ369" s="339"/>
      <c r="BFA369" s="339"/>
      <c r="BFB369" s="339"/>
      <c r="BFC369" s="339"/>
      <c r="BFD369" s="339"/>
      <c r="BFE369" s="339"/>
      <c r="BFF369" s="339"/>
      <c r="BFG369" s="339"/>
      <c r="BFH369" s="339"/>
      <c r="BFI369" s="339"/>
      <c r="BFJ369" s="339"/>
      <c r="BFK369" s="339"/>
      <c r="BFL369" s="339"/>
      <c r="BFM369" s="339"/>
      <c r="BFN369" s="339"/>
      <c r="BFO369" s="339"/>
      <c r="BFP369" s="339"/>
      <c r="BFQ369" s="339"/>
      <c r="BFR369" s="339"/>
      <c r="BFS369" s="339"/>
      <c r="BFT369" s="339"/>
      <c r="BFU369" s="339"/>
      <c r="BFV369" s="339"/>
      <c r="BFW369" s="339"/>
      <c r="BFX369" s="339"/>
      <c r="BFY369" s="339"/>
      <c r="BFZ369" s="339"/>
      <c r="BGA369" s="339"/>
      <c r="BGB369" s="339"/>
      <c r="BGC369" s="339"/>
      <c r="BGD369" s="339"/>
      <c r="BGE369" s="339"/>
      <c r="BGF369" s="339"/>
      <c r="BGG369" s="339"/>
      <c r="BGH369" s="339"/>
      <c r="BGI369" s="339"/>
      <c r="BGJ369" s="339"/>
      <c r="BGK369" s="339"/>
      <c r="BGL369" s="339"/>
      <c r="BGM369" s="339"/>
      <c r="BGN369" s="339"/>
      <c r="BGO369" s="339"/>
      <c r="BGP369" s="339"/>
      <c r="BGQ369" s="339"/>
      <c r="BGR369" s="339"/>
      <c r="BGS369" s="339"/>
      <c r="BGT369" s="339"/>
      <c r="BGU369" s="339"/>
      <c r="BGV369" s="339"/>
      <c r="BGW369" s="339"/>
      <c r="BGX369" s="339"/>
      <c r="BGY369" s="339"/>
      <c r="BGZ369" s="339"/>
      <c r="BHA369" s="339"/>
      <c r="BHB369" s="339"/>
      <c r="BHC369" s="339"/>
      <c r="BHD369" s="339"/>
      <c r="BHE369" s="339"/>
      <c r="BHF369" s="339"/>
      <c r="BHG369" s="339"/>
      <c r="BHH369" s="339"/>
      <c r="BHI369" s="339"/>
      <c r="BHJ369" s="339"/>
      <c r="BHK369" s="339"/>
      <c r="BHL369" s="339"/>
      <c r="BHM369" s="339"/>
      <c r="BHN369" s="339"/>
      <c r="BHO369" s="339"/>
      <c r="BHP369" s="339"/>
      <c r="BHQ369" s="339"/>
      <c r="BHR369" s="339"/>
      <c r="BHS369" s="339"/>
      <c r="BHT369" s="339"/>
      <c r="BHU369" s="339"/>
      <c r="BHV369" s="339"/>
      <c r="BHW369" s="339"/>
      <c r="BHX369" s="339"/>
      <c r="BHY369" s="339"/>
      <c r="BHZ369" s="339"/>
      <c r="BIA369" s="339"/>
      <c r="BIB369" s="339"/>
      <c r="BIC369" s="339"/>
      <c r="BID369" s="339"/>
      <c r="BIE369" s="339"/>
      <c r="BIF369" s="339"/>
      <c r="BIG369" s="339"/>
      <c r="BIH369" s="339"/>
      <c r="BII369" s="339"/>
      <c r="BIJ369" s="339"/>
      <c r="BIK369" s="339"/>
      <c r="BIL369" s="339"/>
      <c r="BIM369" s="339"/>
      <c r="BIN369" s="339"/>
      <c r="BIO369" s="339"/>
      <c r="BIP369" s="339"/>
      <c r="BIQ369" s="339"/>
      <c r="BIR369" s="339"/>
      <c r="BIS369" s="339"/>
      <c r="BIT369" s="339"/>
      <c r="BIU369" s="339"/>
      <c r="BIV369" s="339"/>
      <c r="BIW369" s="339"/>
      <c r="BIX369" s="339"/>
      <c r="BIY369" s="339"/>
      <c r="BIZ369" s="339"/>
      <c r="BJA369" s="339"/>
      <c r="BJB369" s="339"/>
      <c r="BJC369" s="339"/>
      <c r="BJD369" s="339"/>
      <c r="BJE369" s="339"/>
      <c r="BJF369" s="339"/>
      <c r="BJG369" s="339"/>
      <c r="BJH369" s="339"/>
      <c r="BJI369" s="339"/>
      <c r="BJJ369" s="339"/>
      <c r="BJK369" s="339"/>
      <c r="BJL369" s="339"/>
      <c r="BJM369" s="339"/>
      <c r="BJN369" s="339"/>
      <c r="BJO369" s="339"/>
      <c r="BJP369" s="339"/>
      <c r="BJQ369" s="339"/>
      <c r="BJR369" s="339"/>
      <c r="BJS369" s="339"/>
      <c r="BJT369" s="339"/>
      <c r="BJU369" s="339"/>
      <c r="BJV369" s="339"/>
      <c r="BJW369" s="339"/>
      <c r="BJX369" s="339"/>
      <c r="BJY369" s="339"/>
      <c r="BJZ369" s="339"/>
      <c r="BKA369" s="339"/>
      <c r="BKB369" s="339"/>
      <c r="BKC369" s="339"/>
      <c r="BKD369" s="339"/>
      <c r="BKE369" s="339"/>
      <c r="BKF369" s="339"/>
      <c r="BKG369" s="339"/>
      <c r="BKH369" s="339"/>
      <c r="BKI369" s="339"/>
      <c r="BKJ369" s="339"/>
      <c r="BKK369" s="339"/>
      <c r="BKL369" s="339"/>
      <c r="BKM369" s="339"/>
      <c r="BKN369" s="339"/>
      <c r="BKO369" s="339"/>
      <c r="BKP369" s="339"/>
      <c r="BKQ369" s="339"/>
      <c r="BKR369" s="339"/>
      <c r="BKS369" s="339"/>
      <c r="BKT369" s="339"/>
      <c r="BKU369" s="339"/>
      <c r="BKV369" s="339"/>
      <c r="BKW369" s="339"/>
      <c r="BKX369" s="339"/>
      <c r="BKY369" s="339"/>
      <c r="BKZ369" s="339"/>
      <c r="BLA369" s="339"/>
      <c r="BLB369" s="339"/>
      <c r="BLC369" s="339"/>
      <c r="BLD369" s="339"/>
      <c r="BLE369" s="339"/>
      <c r="BLF369" s="339"/>
      <c r="BLG369" s="339"/>
      <c r="BLH369" s="339"/>
      <c r="BLI369" s="339"/>
      <c r="BLJ369" s="339"/>
      <c r="BLK369" s="339"/>
      <c r="BLL369" s="339"/>
      <c r="BLM369" s="339"/>
      <c r="BLN369" s="339"/>
      <c r="BLO369" s="339"/>
      <c r="BLP369" s="339"/>
      <c r="BLQ369" s="339"/>
      <c r="BLR369" s="339"/>
      <c r="BLS369" s="339"/>
      <c r="BLT369" s="339"/>
      <c r="BLU369" s="339"/>
      <c r="BLV369" s="339"/>
      <c r="BLW369" s="339"/>
      <c r="BLX369" s="339"/>
      <c r="BLY369" s="339"/>
      <c r="BLZ369" s="339"/>
      <c r="BMA369" s="339"/>
      <c r="BMB369" s="339"/>
      <c r="BMC369" s="339"/>
      <c r="BMD369" s="339"/>
      <c r="BME369" s="339"/>
      <c r="BMF369" s="339"/>
      <c r="BMG369" s="339"/>
      <c r="BMH369" s="339"/>
      <c r="BMI369" s="339"/>
      <c r="BMJ369" s="339"/>
      <c r="BMK369" s="339"/>
      <c r="BML369" s="339"/>
      <c r="BMM369" s="339"/>
      <c r="BMN369" s="339"/>
      <c r="BMO369" s="339"/>
      <c r="BMP369" s="339"/>
      <c r="BMQ369" s="339"/>
      <c r="BMR369" s="339"/>
      <c r="BMS369" s="339"/>
      <c r="BMT369" s="339"/>
      <c r="BMU369" s="339"/>
      <c r="BMV369" s="339"/>
      <c r="BMW369" s="339"/>
      <c r="BMX369" s="339"/>
      <c r="BMY369" s="339"/>
      <c r="BMZ369" s="339"/>
      <c r="BNA369" s="339"/>
      <c r="BNB369" s="339"/>
      <c r="BNC369" s="339"/>
      <c r="BND369" s="339"/>
      <c r="BNE369" s="339"/>
      <c r="BNF369" s="339"/>
      <c r="BNG369" s="339"/>
      <c r="BNH369" s="339"/>
      <c r="BNI369" s="339"/>
      <c r="BNJ369" s="339"/>
      <c r="BNK369" s="339"/>
      <c r="BNL369" s="339"/>
      <c r="BNM369" s="339"/>
      <c r="BNN369" s="339"/>
      <c r="BNO369" s="339"/>
      <c r="BNP369" s="339"/>
      <c r="BNQ369" s="339"/>
      <c r="BNR369" s="339"/>
      <c r="BNS369" s="339"/>
      <c r="BNT369" s="339"/>
      <c r="BNU369" s="339"/>
      <c r="BNV369" s="339"/>
      <c r="BNW369" s="339"/>
      <c r="BNX369" s="339"/>
      <c r="BNY369" s="339"/>
      <c r="BNZ369" s="339"/>
      <c r="BOA369" s="339"/>
      <c r="BOB369" s="339"/>
      <c r="BOC369" s="339"/>
      <c r="BOD369" s="339"/>
      <c r="BOE369" s="339"/>
      <c r="BOF369" s="339"/>
      <c r="BOG369" s="339"/>
      <c r="BOH369" s="339"/>
      <c r="BOI369" s="339"/>
      <c r="BOJ369" s="339"/>
      <c r="BOK369" s="339"/>
      <c r="BOL369" s="339"/>
      <c r="BOM369" s="339"/>
      <c r="BON369" s="339"/>
      <c r="BOO369" s="339"/>
      <c r="BOP369" s="339"/>
      <c r="BOQ369" s="339"/>
      <c r="BOR369" s="339"/>
      <c r="BOS369" s="339"/>
      <c r="BOT369" s="339"/>
      <c r="BOU369" s="339"/>
      <c r="BOV369" s="339"/>
    </row>
    <row r="370" spans="1:1764" s="40" customFormat="1" ht="40.5" customHeight="1">
      <c r="A370" s="94"/>
      <c r="B370" s="384"/>
      <c r="C370" s="384"/>
      <c r="D370" s="67"/>
      <c r="E370" s="67"/>
      <c r="F370" s="67"/>
      <c r="G370" s="214" t="s">
        <v>250</v>
      </c>
      <c r="H370" s="214">
        <v>855</v>
      </c>
      <c r="I370" s="405" t="s">
        <v>623</v>
      </c>
      <c r="J370" s="470">
        <f t="shared" si="9"/>
        <v>7393000</v>
      </c>
      <c r="K370" s="470">
        <v>7393000</v>
      </c>
      <c r="L370" s="483"/>
      <c r="M370" s="114"/>
      <c r="N370" s="114"/>
      <c r="O370" s="114"/>
      <c r="P370" s="114"/>
      <c r="Q370" s="114"/>
      <c r="R370" s="114"/>
      <c r="S370" s="114"/>
      <c r="T370" s="114"/>
      <c r="U370" s="114"/>
      <c r="V370" s="339"/>
      <c r="W370" s="339"/>
      <c r="X370" s="339"/>
      <c r="Y370" s="339"/>
      <c r="Z370" s="339"/>
      <c r="AA370" s="339"/>
      <c r="AB370" s="339"/>
      <c r="AC370" s="339"/>
      <c r="AD370" s="339"/>
      <c r="AE370" s="339"/>
      <c r="AF370" s="339"/>
      <c r="AG370" s="339"/>
      <c r="AH370" s="339"/>
      <c r="AI370" s="339"/>
      <c r="AJ370" s="339"/>
      <c r="AK370" s="339"/>
      <c r="AL370" s="339"/>
      <c r="AM370" s="339"/>
      <c r="AN370" s="339"/>
      <c r="AO370" s="339"/>
      <c r="AP370" s="339"/>
      <c r="AQ370" s="339"/>
      <c r="AR370" s="339"/>
      <c r="AS370" s="339"/>
      <c r="AT370" s="339"/>
      <c r="AU370" s="339"/>
      <c r="AV370" s="339"/>
      <c r="AW370" s="339"/>
      <c r="AX370" s="339"/>
      <c r="AY370" s="339"/>
      <c r="AZ370" s="339"/>
      <c r="BA370" s="339"/>
      <c r="BB370" s="339"/>
      <c r="BC370" s="339"/>
      <c r="BD370" s="339"/>
      <c r="BE370" s="339"/>
      <c r="BF370" s="339"/>
      <c r="BG370" s="339"/>
      <c r="BH370" s="339"/>
      <c r="BI370" s="339"/>
      <c r="BJ370" s="339"/>
      <c r="BK370" s="339"/>
      <c r="BL370" s="339"/>
      <c r="BM370" s="339"/>
      <c r="BN370" s="339"/>
      <c r="BO370" s="339"/>
      <c r="BP370" s="339"/>
      <c r="BQ370" s="339"/>
      <c r="BR370" s="339"/>
      <c r="BS370" s="339"/>
      <c r="BT370" s="339"/>
      <c r="BU370" s="339"/>
      <c r="BV370" s="339"/>
      <c r="BW370" s="339"/>
      <c r="BX370" s="339"/>
      <c r="BY370" s="339"/>
      <c r="BZ370" s="339"/>
      <c r="CA370" s="339"/>
      <c r="CB370" s="339"/>
      <c r="CC370" s="339"/>
      <c r="CD370" s="339"/>
      <c r="CE370" s="339"/>
      <c r="CF370" s="339"/>
      <c r="CG370" s="339"/>
      <c r="CH370" s="339"/>
      <c r="CI370" s="339"/>
      <c r="CJ370" s="339"/>
      <c r="CK370" s="339"/>
      <c r="CL370" s="339"/>
      <c r="CM370" s="339"/>
      <c r="CN370" s="339"/>
      <c r="CO370" s="339"/>
      <c r="CP370" s="339"/>
      <c r="CQ370" s="339"/>
      <c r="CR370" s="339"/>
      <c r="CS370" s="339"/>
      <c r="CT370" s="339"/>
      <c r="CU370" s="339"/>
      <c r="CV370" s="339"/>
      <c r="CW370" s="339"/>
      <c r="CX370" s="339"/>
      <c r="CY370" s="339"/>
      <c r="CZ370" s="339"/>
      <c r="DA370" s="339"/>
      <c r="DB370" s="339"/>
      <c r="DC370" s="339"/>
      <c r="DD370" s="339"/>
      <c r="DE370" s="339"/>
      <c r="DF370" s="339"/>
      <c r="DG370" s="339"/>
      <c r="DH370" s="339"/>
      <c r="DI370" s="339"/>
      <c r="DJ370" s="339"/>
      <c r="DK370" s="339"/>
      <c r="DL370" s="339"/>
      <c r="DM370" s="339"/>
      <c r="DN370" s="339"/>
      <c r="DO370" s="339"/>
      <c r="DP370" s="339"/>
      <c r="DQ370" s="339"/>
      <c r="DR370" s="339"/>
      <c r="DS370" s="339"/>
      <c r="DT370" s="339"/>
      <c r="DU370" s="339"/>
      <c r="DV370" s="339"/>
      <c r="DW370" s="339"/>
      <c r="DX370" s="339"/>
      <c r="DY370" s="339"/>
      <c r="DZ370" s="339"/>
      <c r="EA370" s="339"/>
      <c r="EB370" s="339"/>
      <c r="EC370" s="339"/>
      <c r="ED370" s="339"/>
      <c r="EE370" s="339"/>
      <c r="EF370" s="339"/>
      <c r="EG370" s="339"/>
      <c r="EH370" s="339"/>
      <c r="EI370" s="339"/>
      <c r="EJ370" s="339"/>
      <c r="EK370" s="339"/>
      <c r="EL370" s="339"/>
      <c r="EM370" s="339"/>
      <c r="EN370" s="339"/>
      <c r="EO370" s="339"/>
      <c r="EP370" s="339"/>
      <c r="EQ370" s="339"/>
      <c r="ER370" s="339"/>
      <c r="ES370" s="339"/>
      <c r="ET370" s="339"/>
      <c r="EU370" s="339"/>
      <c r="EV370" s="339"/>
      <c r="EW370" s="339"/>
      <c r="EX370" s="339"/>
      <c r="EY370" s="339"/>
      <c r="EZ370" s="339"/>
      <c r="FA370" s="339"/>
      <c r="FB370" s="339"/>
      <c r="FC370" s="339"/>
      <c r="FD370" s="339"/>
      <c r="FE370" s="339"/>
      <c r="FF370" s="339"/>
      <c r="FG370" s="339"/>
      <c r="FH370" s="339"/>
      <c r="FI370" s="339"/>
      <c r="FJ370" s="339"/>
      <c r="FK370" s="339"/>
      <c r="FL370" s="339"/>
      <c r="FM370" s="339"/>
      <c r="FN370" s="339"/>
      <c r="FO370" s="339"/>
      <c r="FP370" s="339"/>
      <c r="FQ370" s="339"/>
      <c r="FR370" s="339"/>
      <c r="FS370" s="339"/>
      <c r="FT370" s="339"/>
      <c r="FU370" s="339"/>
      <c r="FV370" s="339"/>
      <c r="FW370" s="339"/>
      <c r="FX370" s="339"/>
      <c r="FY370" s="339"/>
      <c r="FZ370" s="339"/>
      <c r="GA370" s="339"/>
      <c r="GB370" s="339"/>
      <c r="GC370" s="339"/>
      <c r="GD370" s="339"/>
      <c r="GE370" s="339"/>
      <c r="GF370" s="339"/>
      <c r="GG370" s="339"/>
      <c r="GH370" s="339"/>
      <c r="GI370" s="339"/>
      <c r="GJ370" s="339"/>
      <c r="GK370" s="339"/>
      <c r="GL370" s="339"/>
      <c r="GM370" s="339"/>
      <c r="GN370" s="339"/>
      <c r="GO370" s="339"/>
      <c r="GP370" s="339"/>
      <c r="GQ370" s="339"/>
      <c r="GR370" s="339"/>
      <c r="GS370" s="339"/>
      <c r="GT370" s="339"/>
      <c r="GU370" s="339"/>
      <c r="GV370" s="339"/>
      <c r="GW370" s="339"/>
      <c r="GX370" s="339"/>
      <c r="GY370" s="339"/>
      <c r="GZ370" s="339"/>
      <c r="HA370" s="339"/>
      <c r="HB370" s="339"/>
      <c r="HC370" s="339"/>
      <c r="HD370" s="339"/>
      <c r="HE370" s="339"/>
      <c r="HF370" s="339"/>
      <c r="HG370" s="339"/>
      <c r="HH370" s="339"/>
      <c r="HI370" s="339"/>
      <c r="HJ370" s="339"/>
      <c r="HK370" s="339"/>
      <c r="HL370" s="339"/>
      <c r="HM370" s="339"/>
      <c r="HN370" s="339"/>
      <c r="HO370" s="339"/>
      <c r="HP370" s="339"/>
      <c r="HQ370" s="339"/>
      <c r="HR370" s="339"/>
      <c r="HS370" s="339"/>
      <c r="HT370" s="339"/>
      <c r="HU370" s="339"/>
      <c r="HV370" s="339"/>
      <c r="HW370" s="339"/>
      <c r="HX370" s="339"/>
      <c r="HY370" s="339"/>
      <c r="HZ370" s="339"/>
      <c r="IA370" s="339"/>
      <c r="IB370" s="339"/>
      <c r="IC370" s="339"/>
      <c r="ID370" s="339"/>
      <c r="IE370" s="339"/>
      <c r="IF370" s="339"/>
      <c r="IG370" s="339"/>
      <c r="IH370" s="339"/>
      <c r="II370" s="339"/>
      <c r="IJ370" s="339"/>
      <c r="IK370" s="339"/>
      <c r="IL370" s="339"/>
      <c r="IM370" s="339"/>
      <c r="IN370" s="339"/>
      <c r="IO370" s="339"/>
      <c r="IP370" s="339"/>
      <c r="IQ370" s="339"/>
      <c r="IR370" s="339"/>
      <c r="IS370" s="339"/>
      <c r="IT370" s="339"/>
      <c r="IU370" s="339"/>
      <c r="IV370" s="339"/>
      <c r="IW370" s="339"/>
      <c r="IX370" s="339"/>
      <c r="IY370" s="339"/>
      <c r="IZ370" s="339"/>
      <c r="JA370" s="339"/>
      <c r="JB370" s="339"/>
      <c r="JC370" s="339"/>
      <c r="JD370" s="339"/>
      <c r="JE370" s="339"/>
      <c r="JF370" s="339"/>
      <c r="JG370" s="339"/>
      <c r="JH370" s="339"/>
      <c r="JI370" s="339"/>
      <c r="JJ370" s="339"/>
      <c r="JK370" s="339"/>
      <c r="JL370" s="339"/>
      <c r="JM370" s="339"/>
      <c r="JN370" s="339"/>
      <c r="JO370" s="339"/>
      <c r="JP370" s="339"/>
      <c r="JQ370" s="339"/>
      <c r="JR370" s="339"/>
      <c r="JS370" s="339"/>
      <c r="JT370" s="339"/>
      <c r="JU370" s="339"/>
      <c r="JV370" s="339"/>
      <c r="JW370" s="339"/>
      <c r="JX370" s="339"/>
      <c r="JY370" s="339"/>
      <c r="JZ370" s="339"/>
      <c r="KA370" s="339"/>
      <c r="KB370" s="339"/>
      <c r="KC370" s="339"/>
      <c r="KD370" s="339"/>
      <c r="KE370" s="339"/>
      <c r="KF370" s="339"/>
      <c r="KG370" s="339"/>
      <c r="KH370" s="339"/>
      <c r="KI370" s="339"/>
      <c r="KJ370" s="339"/>
      <c r="KK370" s="339"/>
      <c r="KL370" s="339"/>
      <c r="KM370" s="339"/>
      <c r="KN370" s="339"/>
      <c r="KO370" s="339"/>
      <c r="KP370" s="339"/>
      <c r="KQ370" s="339"/>
      <c r="KR370" s="339"/>
      <c r="KS370" s="339"/>
      <c r="KT370" s="339"/>
      <c r="KU370" s="339"/>
      <c r="KV370" s="339"/>
      <c r="KW370" s="339"/>
      <c r="KX370" s="339"/>
      <c r="KY370" s="339"/>
      <c r="KZ370" s="339"/>
      <c r="LA370" s="339"/>
      <c r="LB370" s="339"/>
      <c r="LC370" s="339"/>
      <c r="LD370" s="339"/>
      <c r="LE370" s="339"/>
      <c r="LF370" s="339"/>
      <c r="LG370" s="339"/>
      <c r="LH370" s="339"/>
      <c r="LI370" s="339"/>
      <c r="LJ370" s="339"/>
      <c r="LK370" s="339"/>
      <c r="LL370" s="339"/>
      <c r="LM370" s="339"/>
      <c r="LN370" s="339"/>
      <c r="LO370" s="339"/>
      <c r="LP370" s="339"/>
      <c r="LQ370" s="339"/>
      <c r="LR370" s="339"/>
      <c r="LS370" s="339"/>
      <c r="LT370" s="339"/>
      <c r="LU370" s="339"/>
      <c r="LV370" s="339"/>
      <c r="LW370" s="339"/>
      <c r="LX370" s="339"/>
      <c r="LY370" s="339"/>
      <c r="LZ370" s="339"/>
      <c r="MA370" s="339"/>
      <c r="MB370" s="339"/>
      <c r="MC370" s="339"/>
      <c r="MD370" s="339"/>
      <c r="ME370" s="339"/>
      <c r="MF370" s="339"/>
      <c r="MG370" s="339"/>
      <c r="MH370" s="339"/>
      <c r="MI370" s="339"/>
      <c r="MJ370" s="339"/>
      <c r="MK370" s="339"/>
      <c r="ML370" s="339"/>
      <c r="MM370" s="339"/>
      <c r="MN370" s="339"/>
      <c r="MO370" s="339"/>
      <c r="MP370" s="339"/>
      <c r="MQ370" s="339"/>
      <c r="MR370" s="339"/>
      <c r="MS370" s="339"/>
      <c r="MT370" s="339"/>
      <c r="MU370" s="339"/>
      <c r="MV370" s="339"/>
      <c r="MW370" s="339"/>
      <c r="MX370" s="339"/>
      <c r="MY370" s="339"/>
      <c r="MZ370" s="339"/>
      <c r="NA370" s="339"/>
      <c r="NB370" s="339"/>
      <c r="NC370" s="339"/>
      <c r="ND370" s="339"/>
      <c r="NE370" s="339"/>
      <c r="NF370" s="339"/>
      <c r="NG370" s="339"/>
      <c r="NH370" s="339"/>
      <c r="NI370" s="339"/>
      <c r="NJ370" s="339"/>
      <c r="NK370" s="339"/>
      <c r="NL370" s="339"/>
      <c r="NM370" s="339"/>
      <c r="NN370" s="339"/>
      <c r="NO370" s="339"/>
      <c r="NP370" s="339"/>
      <c r="NQ370" s="339"/>
      <c r="NR370" s="339"/>
      <c r="NS370" s="339"/>
      <c r="NT370" s="339"/>
      <c r="NU370" s="339"/>
      <c r="NV370" s="339"/>
      <c r="NW370" s="339"/>
      <c r="NX370" s="339"/>
      <c r="NY370" s="339"/>
      <c r="NZ370" s="339"/>
      <c r="OA370" s="339"/>
      <c r="OB370" s="339"/>
      <c r="OC370" s="339"/>
      <c r="OD370" s="339"/>
      <c r="OE370" s="339"/>
      <c r="OF370" s="339"/>
      <c r="OG370" s="339"/>
      <c r="OH370" s="339"/>
      <c r="OI370" s="339"/>
      <c r="OJ370" s="339"/>
      <c r="OK370" s="339"/>
      <c r="OL370" s="339"/>
      <c r="OM370" s="339"/>
      <c r="ON370" s="339"/>
      <c r="OO370" s="339"/>
      <c r="OP370" s="339"/>
      <c r="OQ370" s="339"/>
      <c r="OR370" s="339"/>
      <c r="OS370" s="339"/>
      <c r="OT370" s="339"/>
      <c r="OU370" s="339"/>
      <c r="OV370" s="339"/>
      <c r="OW370" s="339"/>
      <c r="OX370" s="339"/>
      <c r="OY370" s="339"/>
      <c r="OZ370" s="339"/>
      <c r="PA370" s="339"/>
      <c r="PB370" s="339"/>
      <c r="PC370" s="339"/>
      <c r="PD370" s="339"/>
      <c r="PE370" s="339"/>
      <c r="PF370" s="339"/>
      <c r="PG370" s="339"/>
      <c r="PH370" s="339"/>
      <c r="PI370" s="339"/>
      <c r="PJ370" s="339"/>
      <c r="PK370" s="339"/>
      <c r="PL370" s="339"/>
      <c r="PM370" s="339"/>
      <c r="PN370" s="339"/>
      <c r="PO370" s="339"/>
      <c r="PP370" s="339"/>
      <c r="PQ370" s="339"/>
      <c r="PR370" s="339"/>
      <c r="PS370" s="339"/>
      <c r="PT370" s="339"/>
      <c r="PU370" s="339"/>
      <c r="PV370" s="339"/>
      <c r="PW370" s="339"/>
      <c r="PX370" s="339"/>
      <c r="PY370" s="339"/>
      <c r="PZ370" s="339"/>
      <c r="QA370" s="339"/>
      <c r="QB370" s="339"/>
      <c r="QC370" s="339"/>
      <c r="QD370" s="339"/>
      <c r="QE370" s="339"/>
      <c r="QF370" s="339"/>
      <c r="QG370" s="339"/>
      <c r="QH370" s="339"/>
      <c r="QI370" s="339"/>
      <c r="QJ370" s="339"/>
      <c r="QK370" s="339"/>
      <c r="QL370" s="339"/>
      <c r="QM370" s="339"/>
      <c r="QN370" s="339"/>
      <c r="QO370" s="339"/>
      <c r="QP370" s="339"/>
      <c r="QQ370" s="339"/>
      <c r="QR370" s="339"/>
      <c r="QS370" s="339"/>
      <c r="QT370" s="339"/>
      <c r="QU370" s="339"/>
      <c r="QV370" s="339"/>
      <c r="QW370" s="339"/>
      <c r="QX370" s="339"/>
      <c r="QY370" s="339"/>
      <c r="QZ370" s="339"/>
      <c r="RA370" s="339"/>
      <c r="RB370" s="339"/>
      <c r="RC370" s="339"/>
      <c r="RD370" s="339"/>
      <c r="RE370" s="339"/>
      <c r="RF370" s="339"/>
      <c r="RG370" s="339"/>
      <c r="RH370" s="339"/>
      <c r="RI370" s="339"/>
      <c r="RJ370" s="339"/>
      <c r="RK370" s="339"/>
      <c r="RL370" s="339"/>
      <c r="RM370" s="339"/>
      <c r="RN370" s="339"/>
      <c r="RO370" s="339"/>
      <c r="RP370" s="339"/>
      <c r="RQ370" s="339"/>
      <c r="RR370" s="339"/>
      <c r="RS370" s="339"/>
      <c r="RT370" s="339"/>
      <c r="RU370" s="339"/>
      <c r="RV370" s="339"/>
      <c r="RW370" s="339"/>
      <c r="RX370" s="339"/>
      <c r="RY370" s="339"/>
      <c r="RZ370" s="339"/>
      <c r="SA370" s="339"/>
      <c r="SB370" s="339"/>
      <c r="SC370" s="339"/>
      <c r="SD370" s="339"/>
      <c r="SE370" s="339"/>
      <c r="SF370" s="339"/>
      <c r="SG370" s="339"/>
      <c r="SH370" s="339"/>
      <c r="SI370" s="339"/>
      <c r="SJ370" s="339"/>
      <c r="SK370" s="339"/>
      <c r="SL370" s="339"/>
      <c r="SM370" s="339"/>
      <c r="SN370" s="339"/>
      <c r="SO370" s="339"/>
      <c r="SP370" s="339"/>
      <c r="SQ370" s="339"/>
      <c r="SR370" s="339"/>
      <c r="SS370" s="339"/>
      <c r="ST370" s="339"/>
      <c r="SU370" s="339"/>
      <c r="SV370" s="339"/>
      <c r="SW370" s="339"/>
      <c r="SX370" s="339"/>
      <c r="SY370" s="339"/>
      <c r="SZ370" s="339"/>
      <c r="TA370" s="339"/>
      <c r="TB370" s="339"/>
      <c r="TC370" s="339"/>
      <c r="TD370" s="339"/>
      <c r="TE370" s="339"/>
      <c r="TF370" s="339"/>
      <c r="TG370" s="339"/>
      <c r="TH370" s="339"/>
      <c r="TI370" s="339"/>
      <c r="TJ370" s="339"/>
      <c r="TK370" s="339"/>
      <c r="TL370" s="339"/>
      <c r="TM370" s="339"/>
      <c r="TN370" s="339"/>
      <c r="TO370" s="339"/>
      <c r="TP370" s="339"/>
      <c r="TQ370" s="339"/>
      <c r="TR370" s="339"/>
      <c r="TS370" s="339"/>
      <c r="TT370" s="339"/>
      <c r="TU370" s="339"/>
      <c r="TV370" s="339"/>
      <c r="TW370" s="339"/>
      <c r="TX370" s="339"/>
      <c r="TY370" s="339"/>
      <c r="TZ370" s="339"/>
      <c r="UA370" s="339"/>
      <c r="UB370" s="339"/>
      <c r="UC370" s="339"/>
      <c r="UD370" s="339"/>
      <c r="UE370" s="339"/>
      <c r="UF370" s="339"/>
      <c r="UG370" s="339"/>
      <c r="UH370" s="339"/>
      <c r="UI370" s="339"/>
      <c r="UJ370" s="339"/>
      <c r="UK370" s="339"/>
      <c r="UL370" s="339"/>
      <c r="UM370" s="339"/>
      <c r="UN370" s="339"/>
      <c r="UO370" s="339"/>
      <c r="UP370" s="339"/>
      <c r="UQ370" s="339"/>
      <c r="UR370" s="339"/>
      <c r="US370" s="339"/>
      <c r="UT370" s="339"/>
      <c r="UU370" s="339"/>
      <c r="UV370" s="339"/>
      <c r="UW370" s="339"/>
      <c r="UX370" s="339"/>
      <c r="UY370" s="339"/>
      <c r="UZ370" s="339"/>
      <c r="VA370" s="339"/>
      <c r="VB370" s="339"/>
      <c r="VC370" s="339"/>
      <c r="VD370" s="339"/>
      <c r="VE370" s="339"/>
      <c r="VF370" s="339"/>
      <c r="VG370" s="339"/>
      <c r="VH370" s="339"/>
      <c r="VI370" s="339"/>
      <c r="VJ370" s="339"/>
      <c r="VK370" s="339"/>
      <c r="VL370" s="339"/>
      <c r="VM370" s="339"/>
      <c r="VN370" s="339"/>
      <c r="VO370" s="339"/>
      <c r="VP370" s="339"/>
      <c r="VQ370" s="339"/>
      <c r="VR370" s="339"/>
      <c r="VS370" s="339"/>
      <c r="VT370" s="339"/>
      <c r="VU370" s="339"/>
      <c r="VV370" s="339"/>
      <c r="VW370" s="339"/>
      <c r="VX370" s="339"/>
      <c r="VY370" s="339"/>
      <c r="VZ370" s="339"/>
      <c r="WA370" s="339"/>
      <c r="WB370" s="339"/>
      <c r="WC370" s="339"/>
      <c r="WD370" s="339"/>
      <c r="WE370" s="339"/>
      <c r="WF370" s="339"/>
      <c r="WG370" s="339"/>
      <c r="WH370" s="339"/>
      <c r="WI370" s="339"/>
      <c r="WJ370" s="339"/>
      <c r="WK370" s="339"/>
      <c r="WL370" s="339"/>
      <c r="WM370" s="339"/>
      <c r="WN370" s="339"/>
      <c r="WO370" s="339"/>
      <c r="WP370" s="339"/>
      <c r="WQ370" s="339"/>
      <c r="WR370" s="339"/>
      <c r="WS370" s="339"/>
      <c r="WT370" s="339"/>
      <c r="WU370" s="339"/>
      <c r="WV370" s="339"/>
      <c r="WW370" s="339"/>
      <c r="WX370" s="339"/>
      <c r="WY370" s="339"/>
      <c r="WZ370" s="339"/>
      <c r="XA370" s="339"/>
      <c r="XB370" s="339"/>
      <c r="XC370" s="339"/>
      <c r="XD370" s="339"/>
      <c r="XE370" s="339"/>
      <c r="XF370" s="339"/>
      <c r="XG370" s="339"/>
      <c r="XH370" s="339"/>
      <c r="XI370" s="339"/>
      <c r="XJ370" s="339"/>
      <c r="XK370" s="339"/>
      <c r="XL370" s="339"/>
      <c r="XM370" s="339"/>
      <c r="XN370" s="339"/>
      <c r="XO370" s="339"/>
      <c r="XP370" s="339"/>
      <c r="XQ370" s="339"/>
      <c r="XR370" s="339"/>
      <c r="XS370" s="339"/>
      <c r="XT370" s="339"/>
      <c r="XU370" s="339"/>
      <c r="XV370" s="339"/>
      <c r="XW370" s="339"/>
      <c r="XX370" s="339"/>
      <c r="XY370" s="339"/>
      <c r="XZ370" s="339"/>
      <c r="YA370" s="339"/>
      <c r="YB370" s="339"/>
      <c r="YC370" s="339"/>
      <c r="YD370" s="339"/>
      <c r="YE370" s="339"/>
      <c r="YF370" s="339"/>
      <c r="YG370" s="339"/>
      <c r="YH370" s="339"/>
      <c r="YI370" s="339"/>
      <c r="YJ370" s="339"/>
      <c r="YK370" s="339"/>
      <c r="YL370" s="339"/>
      <c r="YM370" s="339"/>
      <c r="YN370" s="339"/>
      <c r="YO370" s="339"/>
      <c r="YP370" s="339"/>
      <c r="YQ370" s="339"/>
      <c r="YR370" s="339"/>
      <c r="YS370" s="339"/>
      <c r="YT370" s="339"/>
      <c r="YU370" s="339"/>
      <c r="YV370" s="339"/>
      <c r="YW370" s="339"/>
      <c r="YX370" s="339"/>
      <c r="YY370" s="339"/>
      <c r="YZ370" s="339"/>
      <c r="ZA370" s="339"/>
      <c r="ZB370" s="339"/>
      <c r="ZC370" s="339"/>
      <c r="ZD370" s="339"/>
      <c r="ZE370" s="339"/>
      <c r="ZF370" s="339"/>
      <c r="ZG370" s="339"/>
      <c r="ZH370" s="339"/>
      <c r="ZI370" s="339"/>
      <c r="ZJ370" s="339"/>
      <c r="ZK370" s="339"/>
      <c r="ZL370" s="339"/>
      <c r="ZM370" s="339"/>
      <c r="ZN370" s="339"/>
      <c r="ZO370" s="339"/>
      <c r="ZP370" s="339"/>
      <c r="ZQ370" s="339"/>
      <c r="ZR370" s="339"/>
      <c r="ZS370" s="339"/>
      <c r="ZT370" s="339"/>
      <c r="ZU370" s="339"/>
      <c r="ZV370" s="339"/>
      <c r="ZW370" s="339"/>
      <c r="ZX370" s="339"/>
      <c r="ZY370" s="339"/>
      <c r="ZZ370" s="339"/>
      <c r="AAA370" s="339"/>
      <c r="AAB370" s="339"/>
      <c r="AAC370" s="339"/>
      <c r="AAD370" s="339"/>
      <c r="AAE370" s="339"/>
      <c r="AAF370" s="339"/>
      <c r="AAG370" s="339"/>
      <c r="AAH370" s="339"/>
      <c r="AAI370" s="339"/>
      <c r="AAJ370" s="339"/>
      <c r="AAK370" s="339"/>
      <c r="AAL370" s="339"/>
      <c r="AAM370" s="339"/>
      <c r="AAN370" s="339"/>
      <c r="AAO370" s="339"/>
      <c r="AAP370" s="339"/>
      <c r="AAQ370" s="339"/>
      <c r="AAR370" s="339"/>
      <c r="AAS370" s="339"/>
      <c r="AAT370" s="339"/>
      <c r="AAU370" s="339"/>
      <c r="AAV370" s="339"/>
      <c r="AAW370" s="339"/>
      <c r="AAX370" s="339"/>
      <c r="AAY370" s="339"/>
      <c r="AAZ370" s="339"/>
      <c r="ABA370" s="339"/>
      <c r="ABB370" s="339"/>
      <c r="ABC370" s="339"/>
      <c r="ABD370" s="339"/>
      <c r="ABE370" s="339"/>
      <c r="ABF370" s="339"/>
      <c r="ABG370" s="339"/>
      <c r="ABH370" s="339"/>
      <c r="ABI370" s="339"/>
      <c r="ABJ370" s="339"/>
      <c r="ABK370" s="339"/>
      <c r="ABL370" s="339"/>
      <c r="ABM370" s="339"/>
      <c r="ABN370" s="339"/>
      <c r="ABO370" s="339"/>
      <c r="ABP370" s="339"/>
      <c r="ABQ370" s="339"/>
      <c r="ABR370" s="339"/>
      <c r="ABS370" s="339"/>
      <c r="ABT370" s="339"/>
      <c r="ABU370" s="339"/>
      <c r="ABV370" s="339"/>
      <c r="ABW370" s="339"/>
      <c r="ABX370" s="339"/>
      <c r="ABY370" s="339"/>
      <c r="ABZ370" s="339"/>
      <c r="ACA370" s="339"/>
      <c r="ACB370" s="339"/>
      <c r="ACC370" s="339"/>
      <c r="ACD370" s="339"/>
      <c r="ACE370" s="339"/>
      <c r="ACF370" s="339"/>
      <c r="ACG370" s="339"/>
      <c r="ACH370" s="339"/>
      <c r="ACI370" s="339"/>
      <c r="ACJ370" s="339"/>
      <c r="ACK370" s="339"/>
      <c r="ACL370" s="339"/>
      <c r="ACM370" s="339"/>
      <c r="ACN370" s="339"/>
      <c r="ACO370" s="339"/>
      <c r="ACP370" s="339"/>
      <c r="ACQ370" s="339"/>
      <c r="ACR370" s="339"/>
      <c r="ACS370" s="339"/>
      <c r="ACT370" s="339"/>
      <c r="ACU370" s="339"/>
      <c r="ACV370" s="339"/>
      <c r="ACW370" s="339"/>
      <c r="ACX370" s="339"/>
      <c r="ACY370" s="339"/>
      <c r="ACZ370" s="339"/>
      <c r="ADA370" s="339"/>
      <c r="ADB370" s="339"/>
      <c r="ADC370" s="339"/>
      <c r="ADD370" s="339"/>
      <c r="ADE370" s="339"/>
      <c r="ADF370" s="339"/>
      <c r="ADG370" s="339"/>
      <c r="ADH370" s="339"/>
      <c r="ADI370" s="339"/>
      <c r="ADJ370" s="339"/>
      <c r="ADK370" s="339"/>
      <c r="ADL370" s="339"/>
      <c r="ADM370" s="339"/>
      <c r="ADN370" s="339"/>
      <c r="ADO370" s="339"/>
      <c r="ADP370" s="339"/>
      <c r="ADQ370" s="339"/>
      <c r="ADR370" s="339"/>
      <c r="ADS370" s="339"/>
      <c r="ADT370" s="339"/>
      <c r="ADU370" s="339"/>
      <c r="ADV370" s="339"/>
      <c r="ADW370" s="339"/>
      <c r="ADX370" s="339"/>
      <c r="ADY370" s="339"/>
      <c r="ADZ370" s="339"/>
      <c r="AEA370" s="339"/>
      <c r="AEB370" s="339"/>
      <c r="AEC370" s="339"/>
      <c r="AED370" s="339"/>
      <c r="AEE370" s="339"/>
      <c r="AEF370" s="339"/>
      <c r="AEG370" s="339"/>
      <c r="AEH370" s="339"/>
      <c r="AEI370" s="339"/>
      <c r="AEJ370" s="339"/>
      <c r="AEK370" s="339"/>
      <c r="AEL370" s="339"/>
      <c r="AEM370" s="339"/>
      <c r="AEN370" s="339"/>
      <c r="AEO370" s="339"/>
      <c r="AEP370" s="339"/>
      <c r="AEQ370" s="339"/>
      <c r="AER370" s="339"/>
      <c r="AES370" s="339"/>
      <c r="AET370" s="339"/>
      <c r="AEU370" s="339"/>
      <c r="AEV370" s="339"/>
      <c r="AEW370" s="339"/>
      <c r="AEX370" s="339"/>
      <c r="AEY370" s="339"/>
      <c r="AEZ370" s="339"/>
      <c r="AFA370" s="339"/>
      <c r="AFB370" s="339"/>
      <c r="AFC370" s="339"/>
      <c r="AFD370" s="339"/>
      <c r="AFE370" s="339"/>
      <c r="AFF370" s="339"/>
      <c r="AFG370" s="339"/>
      <c r="AFH370" s="339"/>
      <c r="AFI370" s="339"/>
      <c r="AFJ370" s="339"/>
      <c r="AFK370" s="339"/>
      <c r="AFL370" s="339"/>
      <c r="AFM370" s="339"/>
      <c r="AFN370" s="339"/>
      <c r="AFO370" s="339"/>
      <c r="AFP370" s="339"/>
      <c r="AFQ370" s="339"/>
      <c r="AFR370" s="339"/>
      <c r="AFS370" s="339"/>
      <c r="AFT370" s="339"/>
      <c r="AFU370" s="339"/>
      <c r="AFV370" s="339"/>
      <c r="AFW370" s="339"/>
      <c r="AFX370" s="339"/>
      <c r="AFY370" s="339"/>
      <c r="AFZ370" s="339"/>
      <c r="AGA370" s="339"/>
      <c r="AGB370" s="339"/>
      <c r="AGC370" s="339"/>
      <c r="AGD370" s="339"/>
      <c r="AGE370" s="339"/>
      <c r="AGF370" s="339"/>
      <c r="AGG370" s="339"/>
      <c r="AGH370" s="339"/>
      <c r="AGI370" s="339"/>
      <c r="AGJ370" s="339"/>
      <c r="AGK370" s="339"/>
      <c r="AGL370" s="339"/>
      <c r="AGM370" s="339"/>
      <c r="AGN370" s="339"/>
      <c r="AGO370" s="339"/>
      <c r="AGP370" s="339"/>
      <c r="AGQ370" s="339"/>
      <c r="AGR370" s="339"/>
      <c r="AGS370" s="339"/>
      <c r="AGT370" s="339"/>
      <c r="AGU370" s="339"/>
      <c r="AGV370" s="339"/>
      <c r="AGW370" s="339"/>
      <c r="AGX370" s="339"/>
      <c r="AGY370" s="339"/>
      <c r="AGZ370" s="339"/>
      <c r="AHA370" s="339"/>
      <c r="AHB370" s="339"/>
      <c r="AHC370" s="339"/>
      <c r="AHD370" s="339"/>
      <c r="AHE370" s="339"/>
      <c r="AHF370" s="339"/>
      <c r="AHG370" s="339"/>
      <c r="AHH370" s="339"/>
      <c r="AHI370" s="339"/>
      <c r="AHJ370" s="339"/>
      <c r="AHK370" s="339"/>
      <c r="AHL370" s="339"/>
      <c r="AHM370" s="339"/>
      <c r="AHN370" s="339"/>
      <c r="AHO370" s="339"/>
      <c r="AHP370" s="339"/>
      <c r="AHQ370" s="339"/>
      <c r="AHR370" s="339"/>
      <c r="AHS370" s="339"/>
      <c r="AHT370" s="339"/>
      <c r="AHU370" s="339"/>
      <c r="AHV370" s="339"/>
      <c r="AHW370" s="339"/>
      <c r="AHX370" s="339"/>
      <c r="AHY370" s="339"/>
      <c r="AHZ370" s="339"/>
      <c r="AIA370" s="339"/>
      <c r="AIB370" s="339"/>
      <c r="AIC370" s="339"/>
      <c r="AID370" s="339"/>
      <c r="AIE370" s="339"/>
      <c r="AIF370" s="339"/>
      <c r="AIG370" s="339"/>
      <c r="AIH370" s="339"/>
      <c r="AII370" s="339"/>
      <c r="AIJ370" s="339"/>
      <c r="AIK370" s="339"/>
      <c r="AIL370" s="339"/>
      <c r="AIM370" s="339"/>
      <c r="AIN370" s="339"/>
      <c r="AIO370" s="339"/>
      <c r="AIP370" s="339"/>
      <c r="AIQ370" s="339"/>
      <c r="AIR370" s="339"/>
      <c r="AIS370" s="339"/>
      <c r="AIT370" s="339"/>
      <c r="AIU370" s="339"/>
      <c r="AIV370" s="339"/>
      <c r="AIW370" s="339"/>
      <c r="AIX370" s="339"/>
      <c r="AIY370" s="339"/>
      <c r="AIZ370" s="339"/>
      <c r="AJA370" s="339"/>
      <c r="AJB370" s="339"/>
      <c r="AJC370" s="339"/>
      <c r="AJD370" s="339"/>
      <c r="AJE370" s="339"/>
      <c r="AJF370" s="339"/>
      <c r="AJG370" s="339"/>
      <c r="AJH370" s="339"/>
      <c r="AJI370" s="339"/>
      <c r="AJJ370" s="339"/>
      <c r="AJK370" s="339"/>
      <c r="AJL370" s="339"/>
      <c r="AJM370" s="339"/>
      <c r="AJN370" s="339"/>
      <c r="AJO370" s="339"/>
      <c r="AJP370" s="339"/>
      <c r="AJQ370" s="339"/>
      <c r="AJR370" s="339"/>
      <c r="AJS370" s="339"/>
      <c r="AJT370" s="339"/>
      <c r="AJU370" s="339"/>
      <c r="AJV370" s="339"/>
      <c r="AJW370" s="339"/>
      <c r="AJX370" s="339"/>
      <c r="AJY370" s="339"/>
      <c r="AJZ370" s="339"/>
      <c r="AKA370" s="339"/>
      <c r="AKB370" s="339"/>
      <c r="AKC370" s="339"/>
      <c r="AKD370" s="339"/>
      <c r="AKE370" s="339"/>
      <c r="AKF370" s="339"/>
      <c r="AKG370" s="339"/>
      <c r="AKH370" s="339"/>
      <c r="AKI370" s="339"/>
      <c r="AKJ370" s="339"/>
      <c r="AKK370" s="339"/>
      <c r="AKL370" s="339"/>
      <c r="AKM370" s="339"/>
      <c r="AKN370" s="339"/>
      <c r="AKO370" s="339"/>
      <c r="AKP370" s="339"/>
      <c r="AKQ370" s="339"/>
      <c r="AKR370" s="339"/>
      <c r="AKS370" s="339"/>
      <c r="AKT370" s="339"/>
      <c r="AKU370" s="339"/>
      <c r="AKV370" s="339"/>
      <c r="AKW370" s="339"/>
      <c r="AKX370" s="339"/>
      <c r="AKY370" s="339"/>
      <c r="AKZ370" s="339"/>
      <c r="ALA370" s="339"/>
      <c r="ALB370" s="339"/>
      <c r="ALC370" s="339"/>
      <c r="ALD370" s="339"/>
      <c r="ALE370" s="339"/>
      <c r="ALF370" s="339"/>
      <c r="ALG370" s="339"/>
      <c r="ALH370" s="339"/>
      <c r="ALI370" s="339"/>
      <c r="ALJ370" s="339"/>
      <c r="ALK370" s="339"/>
      <c r="ALL370" s="339"/>
      <c r="ALM370" s="339"/>
      <c r="ALN370" s="339"/>
      <c r="ALO370" s="339"/>
      <c r="ALP370" s="339"/>
      <c r="ALQ370" s="339"/>
      <c r="ALR370" s="339"/>
      <c r="ALS370" s="339"/>
      <c r="ALT370" s="339"/>
      <c r="ALU370" s="339"/>
      <c r="ALV370" s="339"/>
      <c r="ALW370" s="339"/>
      <c r="ALX370" s="339"/>
      <c r="ALY370" s="339"/>
      <c r="ALZ370" s="339"/>
      <c r="AMA370" s="339"/>
      <c r="AMB370" s="339"/>
      <c r="AMC370" s="339"/>
      <c r="AMD370" s="339"/>
      <c r="AME370" s="339"/>
      <c r="AMF370" s="339"/>
      <c r="AMG370" s="339"/>
      <c r="AMH370" s="339"/>
      <c r="AMI370" s="339"/>
      <c r="AMJ370" s="339"/>
      <c r="AMK370" s="339"/>
      <c r="AML370" s="339"/>
      <c r="AMM370" s="339"/>
      <c r="AMN370" s="339"/>
      <c r="AMO370" s="339"/>
      <c r="AMP370" s="339"/>
      <c r="AMQ370" s="339"/>
      <c r="AMR370" s="339"/>
      <c r="AMS370" s="339"/>
      <c r="AMT370" s="339"/>
      <c r="AMU370" s="339"/>
      <c r="AMV370" s="339"/>
      <c r="AMW370" s="339"/>
      <c r="AMX370" s="339"/>
      <c r="AMY370" s="339"/>
      <c r="AMZ370" s="339"/>
      <c r="ANA370" s="339"/>
      <c r="ANB370" s="339"/>
      <c r="ANC370" s="339"/>
      <c r="AND370" s="339"/>
      <c r="ANE370" s="339"/>
      <c r="ANF370" s="339"/>
      <c r="ANG370" s="339"/>
      <c r="ANH370" s="339"/>
      <c r="ANI370" s="339"/>
      <c r="ANJ370" s="339"/>
      <c r="ANK370" s="339"/>
      <c r="ANL370" s="339"/>
      <c r="ANM370" s="339"/>
      <c r="ANN370" s="339"/>
      <c r="ANO370" s="339"/>
      <c r="ANP370" s="339"/>
      <c r="ANQ370" s="339"/>
      <c r="ANR370" s="339"/>
      <c r="ANS370" s="339"/>
      <c r="ANT370" s="339"/>
      <c r="ANU370" s="339"/>
      <c r="ANV370" s="339"/>
      <c r="ANW370" s="339"/>
      <c r="ANX370" s="339"/>
      <c r="ANY370" s="339"/>
      <c r="ANZ370" s="339"/>
      <c r="AOA370" s="339"/>
      <c r="AOB370" s="339"/>
      <c r="AOC370" s="339"/>
      <c r="AOD370" s="339"/>
      <c r="AOE370" s="339"/>
      <c r="AOF370" s="339"/>
      <c r="AOG370" s="339"/>
      <c r="AOH370" s="339"/>
      <c r="AOI370" s="339"/>
      <c r="AOJ370" s="339"/>
      <c r="AOK370" s="339"/>
      <c r="AOL370" s="339"/>
      <c r="AOM370" s="339"/>
      <c r="AON370" s="339"/>
      <c r="AOO370" s="339"/>
      <c r="AOP370" s="339"/>
      <c r="AOQ370" s="339"/>
      <c r="AOR370" s="339"/>
      <c r="AOS370" s="339"/>
      <c r="AOT370" s="339"/>
      <c r="AOU370" s="339"/>
      <c r="AOV370" s="339"/>
      <c r="AOW370" s="339"/>
      <c r="AOX370" s="339"/>
      <c r="AOY370" s="339"/>
      <c r="AOZ370" s="339"/>
      <c r="APA370" s="339"/>
      <c r="APB370" s="339"/>
      <c r="APC370" s="339"/>
      <c r="APD370" s="339"/>
      <c r="APE370" s="339"/>
      <c r="APF370" s="339"/>
      <c r="APG370" s="339"/>
      <c r="APH370" s="339"/>
      <c r="API370" s="339"/>
      <c r="APJ370" s="339"/>
      <c r="APK370" s="339"/>
      <c r="APL370" s="339"/>
      <c r="APM370" s="339"/>
      <c r="APN370" s="339"/>
      <c r="APO370" s="339"/>
      <c r="APP370" s="339"/>
      <c r="APQ370" s="339"/>
      <c r="APR370" s="339"/>
      <c r="APS370" s="339"/>
      <c r="APT370" s="339"/>
      <c r="APU370" s="339"/>
      <c r="APV370" s="339"/>
      <c r="APW370" s="339"/>
      <c r="APX370" s="339"/>
      <c r="APY370" s="339"/>
      <c r="APZ370" s="339"/>
      <c r="AQA370" s="339"/>
      <c r="AQB370" s="339"/>
      <c r="AQC370" s="339"/>
      <c r="AQD370" s="339"/>
      <c r="AQE370" s="339"/>
      <c r="AQF370" s="339"/>
      <c r="AQG370" s="339"/>
      <c r="AQH370" s="339"/>
      <c r="AQI370" s="339"/>
      <c r="AQJ370" s="339"/>
      <c r="AQK370" s="339"/>
      <c r="AQL370" s="339"/>
      <c r="AQM370" s="339"/>
      <c r="AQN370" s="339"/>
      <c r="AQO370" s="339"/>
      <c r="AQP370" s="339"/>
      <c r="AQQ370" s="339"/>
      <c r="AQR370" s="339"/>
      <c r="AQS370" s="339"/>
      <c r="AQT370" s="339"/>
      <c r="AQU370" s="339"/>
      <c r="AQV370" s="339"/>
      <c r="AQW370" s="339"/>
      <c r="AQX370" s="339"/>
      <c r="AQY370" s="339"/>
      <c r="AQZ370" s="339"/>
      <c r="ARA370" s="339"/>
      <c r="ARB370" s="339"/>
      <c r="ARC370" s="339"/>
      <c r="ARD370" s="339"/>
      <c r="ARE370" s="339"/>
      <c r="ARF370" s="339"/>
      <c r="ARG370" s="339"/>
      <c r="ARH370" s="339"/>
      <c r="ARI370" s="339"/>
      <c r="ARJ370" s="339"/>
      <c r="ARK370" s="339"/>
      <c r="ARL370" s="339"/>
      <c r="ARM370" s="339"/>
      <c r="ARN370" s="339"/>
      <c r="ARO370" s="339"/>
      <c r="ARP370" s="339"/>
      <c r="ARQ370" s="339"/>
      <c r="ARR370" s="339"/>
      <c r="ARS370" s="339"/>
      <c r="ART370" s="339"/>
      <c r="ARU370" s="339"/>
      <c r="ARV370" s="339"/>
      <c r="ARW370" s="339"/>
      <c r="ARX370" s="339"/>
      <c r="ARY370" s="339"/>
      <c r="ARZ370" s="339"/>
      <c r="ASA370" s="339"/>
      <c r="ASB370" s="339"/>
      <c r="ASC370" s="339"/>
      <c r="ASD370" s="339"/>
      <c r="ASE370" s="339"/>
      <c r="ASF370" s="339"/>
      <c r="ASG370" s="339"/>
      <c r="ASH370" s="339"/>
      <c r="ASI370" s="339"/>
      <c r="ASJ370" s="339"/>
      <c r="ASK370" s="339"/>
      <c r="ASL370" s="339"/>
      <c r="ASM370" s="339"/>
      <c r="ASN370" s="339"/>
      <c r="ASO370" s="339"/>
      <c r="ASP370" s="339"/>
      <c r="ASQ370" s="339"/>
      <c r="ASR370" s="339"/>
      <c r="ASS370" s="339"/>
      <c r="AST370" s="339"/>
      <c r="ASU370" s="339"/>
      <c r="ASV370" s="339"/>
      <c r="ASW370" s="339"/>
      <c r="ASX370" s="339"/>
      <c r="ASY370" s="339"/>
      <c r="ASZ370" s="339"/>
      <c r="ATA370" s="339"/>
      <c r="ATB370" s="339"/>
      <c r="ATC370" s="339"/>
      <c r="ATD370" s="339"/>
      <c r="ATE370" s="339"/>
      <c r="ATF370" s="339"/>
      <c r="ATG370" s="339"/>
      <c r="ATH370" s="339"/>
      <c r="ATI370" s="339"/>
      <c r="ATJ370" s="339"/>
      <c r="ATK370" s="339"/>
      <c r="ATL370" s="339"/>
      <c r="ATM370" s="339"/>
      <c r="ATN370" s="339"/>
      <c r="ATO370" s="339"/>
      <c r="ATP370" s="339"/>
      <c r="ATQ370" s="339"/>
      <c r="ATR370" s="339"/>
      <c r="ATS370" s="339"/>
      <c r="ATT370" s="339"/>
      <c r="ATU370" s="339"/>
      <c r="ATV370" s="339"/>
      <c r="ATW370" s="339"/>
      <c r="ATX370" s="339"/>
      <c r="ATY370" s="339"/>
      <c r="ATZ370" s="339"/>
      <c r="AUA370" s="339"/>
      <c r="AUB370" s="339"/>
      <c r="AUC370" s="339"/>
      <c r="AUD370" s="339"/>
      <c r="AUE370" s="339"/>
      <c r="AUF370" s="339"/>
      <c r="AUG370" s="339"/>
      <c r="AUH370" s="339"/>
      <c r="AUI370" s="339"/>
      <c r="AUJ370" s="339"/>
      <c r="AUK370" s="339"/>
      <c r="AUL370" s="339"/>
      <c r="AUM370" s="339"/>
      <c r="AUN370" s="339"/>
      <c r="AUO370" s="339"/>
      <c r="AUP370" s="339"/>
      <c r="AUQ370" s="339"/>
      <c r="AUR370" s="339"/>
      <c r="AUS370" s="339"/>
      <c r="AUT370" s="339"/>
      <c r="AUU370" s="339"/>
      <c r="AUV370" s="339"/>
      <c r="AUW370" s="339"/>
      <c r="AUX370" s="339"/>
      <c r="AUY370" s="339"/>
      <c r="AUZ370" s="339"/>
      <c r="AVA370" s="339"/>
      <c r="AVB370" s="339"/>
      <c r="AVC370" s="339"/>
      <c r="AVD370" s="339"/>
      <c r="AVE370" s="339"/>
      <c r="AVF370" s="339"/>
      <c r="AVG370" s="339"/>
      <c r="AVH370" s="339"/>
      <c r="AVI370" s="339"/>
      <c r="AVJ370" s="339"/>
      <c r="AVK370" s="339"/>
      <c r="AVL370" s="339"/>
      <c r="AVM370" s="339"/>
      <c r="AVN370" s="339"/>
      <c r="AVO370" s="339"/>
      <c r="AVP370" s="339"/>
      <c r="AVQ370" s="339"/>
      <c r="AVR370" s="339"/>
      <c r="AVS370" s="339"/>
      <c r="AVT370" s="339"/>
      <c r="AVU370" s="339"/>
      <c r="AVV370" s="339"/>
      <c r="AVW370" s="339"/>
      <c r="AVX370" s="339"/>
      <c r="AVY370" s="339"/>
      <c r="AVZ370" s="339"/>
      <c r="AWA370" s="339"/>
      <c r="AWB370" s="339"/>
      <c r="AWC370" s="339"/>
      <c r="AWD370" s="339"/>
      <c r="AWE370" s="339"/>
      <c r="AWF370" s="339"/>
      <c r="AWG370" s="339"/>
      <c r="AWH370" s="339"/>
      <c r="AWI370" s="339"/>
      <c r="AWJ370" s="339"/>
      <c r="AWK370" s="339"/>
      <c r="AWL370" s="339"/>
      <c r="AWM370" s="339"/>
      <c r="AWN370" s="339"/>
      <c r="AWO370" s="339"/>
      <c r="AWP370" s="339"/>
      <c r="AWQ370" s="339"/>
      <c r="AWR370" s="339"/>
      <c r="AWS370" s="339"/>
      <c r="AWT370" s="339"/>
      <c r="AWU370" s="339"/>
      <c r="AWV370" s="339"/>
      <c r="AWW370" s="339"/>
      <c r="AWX370" s="339"/>
      <c r="AWY370" s="339"/>
      <c r="AWZ370" s="339"/>
      <c r="AXA370" s="339"/>
      <c r="AXB370" s="339"/>
      <c r="AXC370" s="339"/>
      <c r="AXD370" s="339"/>
      <c r="AXE370" s="339"/>
      <c r="AXF370" s="339"/>
      <c r="AXG370" s="339"/>
      <c r="AXH370" s="339"/>
      <c r="AXI370" s="339"/>
      <c r="AXJ370" s="339"/>
      <c r="AXK370" s="339"/>
      <c r="AXL370" s="339"/>
      <c r="AXM370" s="339"/>
      <c r="AXN370" s="339"/>
      <c r="AXO370" s="339"/>
      <c r="AXP370" s="339"/>
      <c r="AXQ370" s="339"/>
      <c r="AXR370" s="339"/>
      <c r="AXS370" s="339"/>
      <c r="AXT370" s="339"/>
      <c r="AXU370" s="339"/>
      <c r="AXV370" s="339"/>
      <c r="AXW370" s="339"/>
      <c r="AXX370" s="339"/>
      <c r="AXY370" s="339"/>
      <c r="AXZ370" s="339"/>
      <c r="AYA370" s="339"/>
      <c r="AYB370" s="339"/>
      <c r="AYC370" s="339"/>
      <c r="AYD370" s="339"/>
      <c r="AYE370" s="339"/>
      <c r="AYF370" s="339"/>
      <c r="AYG370" s="339"/>
      <c r="AYH370" s="339"/>
      <c r="AYI370" s="339"/>
      <c r="AYJ370" s="339"/>
      <c r="AYK370" s="339"/>
      <c r="AYL370" s="339"/>
      <c r="AYM370" s="339"/>
      <c r="AYN370" s="339"/>
      <c r="AYO370" s="339"/>
      <c r="AYP370" s="339"/>
      <c r="AYQ370" s="339"/>
      <c r="AYR370" s="339"/>
      <c r="AYS370" s="339"/>
      <c r="AYT370" s="339"/>
      <c r="AYU370" s="339"/>
      <c r="AYV370" s="339"/>
      <c r="AYW370" s="339"/>
      <c r="AYX370" s="339"/>
      <c r="AYY370" s="339"/>
      <c r="AYZ370" s="339"/>
      <c r="AZA370" s="339"/>
      <c r="AZB370" s="339"/>
      <c r="AZC370" s="339"/>
      <c r="AZD370" s="339"/>
      <c r="AZE370" s="339"/>
      <c r="AZF370" s="339"/>
      <c r="AZG370" s="339"/>
      <c r="AZH370" s="339"/>
      <c r="AZI370" s="339"/>
      <c r="AZJ370" s="339"/>
      <c r="AZK370" s="339"/>
      <c r="AZL370" s="339"/>
      <c r="AZM370" s="339"/>
      <c r="AZN370" s="339"/>
      <c r="AZO370" s="339"/>
      <c r="AZP370" s="339"/>
      <c r="AZQ370" s="339"/>
      <c r="AZR370" s="339"/>
      <c r="AZS370" s="339"/>
      <c r="AZT370" s="339"/>
      <c r="AZU370" s="339"/>
      <c r="AZV370" s="339"/>
      <c r="AZW370" s="339"/>
      <c r="AZX370" s="339"/>
      <c r="AZY370" s="339"/>
      <c r="AZZ370" s="339"/>
      <c r="BAA370" s="339"/>
      <c r="BAB370" s="339"/>
      <c r="BAC370" s="339"/>
      <c r="BAD370" s="339"/>
      <c r="BAE370" s="339"/>
      <c r="BAF370" s="339"/>
      <c r="BAG370" s="339"/>
      <c r="BAH370" s="339"/>
      <c r="BAI370" s="339"/>
      <c r="BAJ370" s="339"/>
      <c r="BAK370" s="339"/>
      <c r="BAL370" s="339"/>
      <c r="BAM370" s="339"/>
      <c r="BAN370" s="339"/>
      <c r="BAO370" s="339"/>
      <c r="BAP370" s="339"/>
      <c r="BAQ370" s="339"/>
      <c r="BAR370" s="339"/>
      <c r="BAS370" s="339"/>
      <c r="BAT370" s="339"/>
      <c r="BAU370" s="339"/>
      <c r="BAV370" s="339"/>
      <c r="BAW370" s="339"/>
      <c r="BAX370" s="339"/>
      <c r="BAY370" s="339"/>
      <c r="BAZ370" s="339"/>
      <c r="BBA370" s="339"/>
      <c r="BBB370" s="339"/>
      <c r="BBC370" s="339"/>
      <c r="BBD370" s="339"/>
      <c r="BBE370" s="339"/>
      <c r="BBF370" s="339"/>
      <c r="BBG370" s="339"/>
      <c r="BBH370" s="339"/>
      <c r="BBI370" s="339"/>
      <c r="BBJ370" s="339"/>
      <c r="BBK370" s="339"/>
      <c r="BBL370" s="339"/>
      <c r="BBM370" s="339"/>
      <c r="BBN370" s="339"/>
      <c r="BBO370" s="339"/>
      <c r="BBP370" s="339"/>
      <c r="BBQ370" s="339"/>
      <c r="BBR370" s="339"/>
      <c r="BBS370" s="339"/>
      <c r="BBT370" s="339"/>
      <c r="BBU370" s="339"/>
      <c r="BBV370" s="339"/>
      <c r="BBW370" s="339"/>
      <c r="BBX370" s="339"/>
      <c r="BBY370" s="339"/>
      <c r="BBZ370" s="339"/>
      <c r="BCA370" s="339"/>
      <c r="BCB370" s="339"/>
      <c r="BCC370" s="339"/>
      <c r="BCD370" s="339"/>
      <c r="BCE370" s="339"/>
      <c r="BCF370" s="339"/>
      <c r="BCG370" s="339"/>
      <c r="BCH370" s="339"/>
      <c r="BCI370" s="339"/>
      <c r="BCJ370" s="339"/>
      <c r="BCK370" s="339"/>
      <c r="BCL370" s="339"/>
      <c r="BCM370" s="339"/>
      <c r="BCN370" s="339"/>
      <c r="BCO370" s="339"/>
      <c r="BCP370" s="339"/>
      <c r="BCQ370" s="339"/>
      <c r="BCR370" s="339"/>
      <c r="BCS370" s="339"/>
      <c r="BCT370" s="339"/>
      <c r="BCU370" s="339"/>
      <c r="BCV370" s="339"/>
      <c r="BCW370" s="339"/>
      <c r="BCX370" s="339"/>
      <c r="BCY370" s="339"/>
      <c r="BCZ370" s="339"/>
      <c r="BDA370" s="339"/>
      <c r="BDB370" s="339"/>
      <c r="BDC370" s="339"/>
      <c r="BDD370" s="339"/>
      <c r="BDE370" s="339"/>
      <c r="BDF370" s="339"/>
      <c r="BDG370" s="339"/>
      <c r="BDH370" s="339"/>
      <c r="BDI370" s="339"/>
      <c r="BDJ370" s="339"/>
      <c r="BDK370" s="339"/>
      <c r="BDL370" s="339"/>
      <c r="BDM370" s="339"/>
      <c r="BDN370" s="339"/>
      <c r="BDO370" s="339"/>
      <c r="BDP370" s="339"/>
      <c r="BDQ370" s="339"/>
      <c r="BDR370" s="339"/>
      <c r="BDS370" s="339"/>
      <c r="BDT370" s="339"/>
      <c r="BDU370" s="339"/>
      <c r="BDV370" s="339"/>
      <c r="BDW370" s="339"/>
      <c r="BDX370" s="339"/>
      <c r="BDY370" s="339"/>
      <c r="BDZ370" s="339"/>
      <c r="BEA370" s="339"/>
      <c r="BEB370" s="339"/>
      <c r="BEC370" s="339"/>
      <c r="BED370" s="339"/>
      <c r="BEE370" s="339"/>
      <c r="BEF370" s="339"/>
      <c r="BEG370" s="339"/>
      <c r="BEH370" s="339"/>
      <c r="BEI370" s="339"/>
      <c r="BEJ370" s="339"/>
      <c r="BEK370" s="339"/>
      <c r="BEL370" s="339"/>
      <c r="BEM370" s="339"/>
      <c r="BEN370" s="339"/>
      <c r="BEO370" s="339"/>
      <c r="BEP370" s="339"/>
      <c r="BEQ370" s="339"/>
      <c r="BER370" s="339"/>
      <c r="BES370" s="339"/>
      <c r="BET370" s="339"/>
      <c r="BEU370" s="339"/>
      <c r="BEV370" s="339"/>
      <c r="BEW370" s="339"/>
      <c r="BEX370" s="339"/>
      <c r="BEY370" s="339"/>
      <c r="BEZ370" s="339"/>
      <c r="BFA370" s="339"/>
      <c r="BFB370" s="339"/>
      <c r="BFC370" s="339"/>
      <c r="BFD370" s="339"/>
      <c r="BFE370" s="339"/>
      <c r="BFF370" s="339"/>
      <c r="BFG370" s="339"/>
      <c r="BFH370" s="339"/>
      <c r="BFI370" s="339"/>
      <c r="BFJ370" s="339"/>
      <c r="BFK370" s="339"/>
      <c r="BFL370" s="339"/>
      <c r="BFM370" s="339"/>
      <c r="BFN370" s="339"/>
      <c r="BFO370" s="339"/>
      <c r="BFP370" s="339"/>
      <c r="BFQ370" s="339"/>
      <c r="BFR370" s="339"/>
      <c r="BFS370" s="339"/>
      <c r="BFT370" s="339"/>
      <c r="BFU370" s="339"/>
      <c r="BFV370" s="339"/>
      <c r="BFW370" s="339"/>
      <c r="BFX370" s="339"/>
      <c r="BFY370" s="339"/>
      <c r="BFZ370" s="339"/>
      <c r="BGA370" s="339"/>
      <c r="BGB370" s="339"/>
      <c r="BGC370" s="339"/>
      <c r="BGD370" s="339"/>
      <c r="BGE370" s="339"/>
      <c r="BGF370" s="339"/>
      <c r="BGG370" s="339"/>
      <c r="BGH370" s="339"/>
      <c r="BGI370" s="339"/>
      <c r="BGJ370" s="339"/>
      <c r="BGK370" s="339"/>
      <c r="BGL370" s="339"/>
      <c r="BGM370" s="339"/>
      <c r="BGN370" s="339"/>
      <c r="BGO370" s="339"/>
      <c r="BGP370" s="339"/>
      <c r="BGQ370" s="339"/>
      <c r="BGR370" s="339"/>
      <c r="BGS370" s="339"/>
      <c r="BGT370" s="339"/>
      <c r="BGU370" s="339"/>
      <c r="BGV370" s="339"/>
      <c r="BGW370" s="339"/>
      <c r="BGX370" s="339"/>
      <c r="BGY370" s="339"/>
      <c r="BGZ370" s="339"/>
      <c r="BHA370" s="339"/>
      <c r="BHB370" s="339"/>
      <c r="BHC370" s="339"/>
      <c r="BHD370" s="339"/>
      <c r="BHE370" s="339"/>
      <c r="BHF370" s="339"/>
      <c r="BHG370" s="339"/>
      <c r="BHH370" s="339"/>
      <c r="BHI370" s="339"/>
      <c r="BHJ370" s="339"/>
      <c r="BHK370" s="339"/>
      <c r="BHL370" s="339"/>
      <c r="BHM370" s="339"/>
      <c r="BHN370" s="339"/>
      <c r="BHO370" s="339"/>
      <c r="BHP370" s="339"/>
      <c r="BHQ370" s="339"/>
      <c r="BHR370" s="339"/>
      <c r="BHS370" s="339"/>
      <c r="BHT370" s="339"/>
      <c r="BHU370" s="339"/>
      <c r="BHV370" s="339"/>
      <c r="BHW370" s="339"/>
      <c r="BHX370" s="339"/>
      <c r="BHY370" s="339"/>
      <c r="BHZ370" s="339"/>
      <c r="BIA370" s="339"/>
      <c r="BIB370" s="339"/>
      <c r="BIC370" s="339"/>
      <c r="BID370" s="339"/>
      <c r="BIE370" s="339"/>
      <c r="BIF370" s="339"/>
      <c r="BIG370" s="339"/>
      <c r="BIH370" s="339"/>
      <c r="BII370" s="339"/>
      <c r="BIJ370" s="339"/>
      <c r="BIK370" s="339"/>
      <c r="BIL370" s="339"/>
      <c r="BIM370" s="339"/>
      <c r="BIN370" s="339"/>
      <c r="BIO370" s="339"/>
      <c r="BIP370" s="339"/>
      <c r="BIQ370" s="339"/>
      <c r="BIR370" s="339"/>
      <c r="BIS370" s="339"/>
      <c r="BIT370" s="339"/>
      <c r="BIU370" s="339"/>
      <c r="BIV370" s="339"/>
      <c r="BIW370" s="339"/>
      <c r="BIX370" s="339"/>
      <c r="BIY370" s="339"/>
      <c r="BIZ370" s="339"/>
      <c r="BJA370" s="339"/>
      <c r="BJB370" s="339"/>
      <c r="BJC370" s="339"/>
      <c r="BJD370" s="339"/>
      <c r="BJE370" s="339"/>
      <c r="BJF370" s="339"/>
      <c r="BJG370" s="339"/>
      <c r="BJH370" s="339"/>
      <c r="BJI370" s="339"/>
      <c r="BJJ370" s="339"/>
      <c r="BJK370" s="339"/>
      <c r="BJL370" s="339"/>
      <c r="BJM370" s="339"/>
      <c r="BJN370" s="339"/>
      <c r="BJO370" s="339"/>
      <c r="BJP370" s="339"/>
      <c r="BJQ370" s="339"/>
      <c r="BJR370" s="339"/>
      <c r="BJS370" s="339"/>
      <c r="BJT370" s="339"/>
      <c r="BJU370" s="339"/>
      <c r="BJV370" s="339"/>
      <c r="BJW370" s="339"/>
      <c r="BJX370" s="339"/>
      <c r="BJY370" s="339"/>
      <c r="BJZ370" s="339"/>
      <c r="BKA370" s="339"/>
      <c r="BKB370" s="339"/>
      <c r="BKC370" s="339"/>
      <c r="BKD370" s="339"/>
      <c r="BKE370" s="339"/>
      <c r="BKF370" s="339"/>
      <c r="BKG370" s="339"/>
      <c r="BKH370" s="339"/>
      <c r="BKI370" s="339"/>
      <c r="BKJ370" s="339"/>
      <c r="BKK370" s="339"/>
      <c r="BKL370" s="339"/>
      <c r="BKM370" s="339"/>
      <c r="BKN370" s="339"/>
      <c r="BKO370" s="339"/>
      <c r="BKP370" s="339"/>
      <c r="BKQ370" s="339"/>
      <c r="BKR370" s="339"/>
      <c r="BKS370" s="339"/>
      <c r="BKT370" s="339"/>
      <c r="BKU370" s="339"/>
      <c r="BKV370" s="339"/>
      <c r="BKW370" s="339"/>
      <c r="BKX370" s="339"/>
      <c r="BKY370" s="339"/>
      <c r="BKZ370" s="339"/>
      <c r="BLA370" s="339"/>
      <c r="BLB370" s="339"/>
      <c r="BLC370" s="339"/>
      <c r="BLD370" s="339"/>
      <c r="BLE370" s="339"/>
      <c r="BLF370" s="339"/>
      <c r="BLG370" s="339"/>
      <c r="BLH370" s="339"/>
      <c r="BLI370" s="339"/>
      <c r="BLJ370" s="339"/>
      <c r="BLK370" s="339"/>
      <c r="BLL370" s="339"/>
      <c r="BLM370" s="339"/>
      <c r="BLN370" s="339"/>
      <c r="BLO370" s="339"/>
      <c r="BLP370" s="339"/>
      <c r="BLQ370" s="339"/>
      <c r="BLR370" s="339"/>
      <c r="BLS370" s="339"/>
      <c r="BLT370" s="339"/>
      <c r="BLU370" s="339"/>
      <c r="BLV370" s="339"/>
      <c r="BLW370" s="339"/>
      <c r="BLX370" s="339"/>
      <c r="BLY370" s="339"/>
      <c r="BLZ370" s="339"/>
      <c r="BMA370" s="339"/>
      <c r="BMB370" s="339"/>
      <c r="BMC370" s="339"/>
      <c r="BMD370" s="339"/>
      <c r="BME370" s="339"/>
      <c r="BMF370" s="339"/>
      <c r="BMG370" s="339"/>
      <c r="BMH370" s="339"/>
      <c r="BMI370" s="339"/>
      <c r="BMJ370" s="339"/>
      <c r="BMK370" s="339"/>
      <c r="BML370" s="339"/>
      <c r="BMM370" s="339"/>
      <c r="BMN370" s="339"/>
      <c r="BMO370" s="339"/>
      <c r="BMP370" s="339"/>
      <c r="BMQ370" s="339"/>
      <c r="BMR370" s="339"/>
      <c r="BMS370" s="339"/>
      <c r="BMT370" s="339"/>
      <c r="BMU370" s="339"/>
      <c r="BMV370" s="339"/>
      <c r="BMW370" s="339"/>
      <c r="BMX370" s="339"/>
      <c r="BMY370" s="339"/>
      <c r="BMZ370" s="339"/>
      <c r="BNA370" s="339"/>
      <c r="BNB370" s="339"/>
      <c r="BNC370" s="339"/>
      <c r="BND370" s="339"/>
      <c r="BNE370" s="339"/>
      <c r="BNF370" s="339"/>
      <c r="BNG370" s="339"/>
      <c r="BNH370" s="339"/>
      <c r="BNI370" s="339"/>
      <c r="BNJ370" s="339"/>
      <c r="BNK370" s="339"/>
      <c r="BNL370" s="339"/>
      <c r="BNM370" s="339"/>
      <c r="BNN370" s="339"/>
      <c r="BNO370" s="339"/>
      <c r="BNP370" s="339"/>
      <c r="BNQ370" s="339"/>
      <c r="BNR370" s="339"/>
      <c r="BNS370" s="339"/>
      <c r="BNT370" s="339"/>
      <c r="BNU370" s="339"/>
      <c r="BNV370" s="339"/>
      <c r="BNW370" s="339"/>
      <c r="BNX370" s="339"/>
      <c r="BNY370" s="339"/>
      <c r="BNZ370" s="339"/>
      <c r="BOA370" s="339"/>
      <c r="BOB370" s="339"/>
      <c r="BOC370" s="339"/>
      <c r="BOD370" s="339"/>
      <c r="BOE370" s="339"/>
      <c r="BOF370" s="339"/>
      <c r="BOG370" s="339"/>
      <c r="BOH370" s="339"/>
      <c r="BOI370" s="339"/>
      <c r="BOJ370" s="339"/>
      <c r="BOK370" s="339"/>
      <c r="BOL370" s="339"/>
      <c r="BOM370" s="339"/>
      <c r="BON370" s="339"/>
      <c r="BOO370" s="339"/>
      <c r="BOP370" s="339"/>
      <c r="BOQ370" s="339"/>
      <c r="BOR370" s="339"/>
      <c r="BOS370" s="339"/>
      <c r="BOT370" s="339"/>
      <c r="BOU370" s="339"/>
      <c r="BOV370" s="339"/>
    </row>
    <row r="371" spans="1:1764" s="39" customFormat="1" ht="40.5" customHeight="1">
      <c r="A371" s="47"/>
      <c r="B371" s="385"/>
      <c r="C371" s="385"/>
      <c r="D371" s="44"/>
      <c r="E371" s="44"/>
      <c r="F371" s="44"/>
      <c r="G371" s="209" t="s">
        <v>22</v>
      </c>
      <c r="H371" s="209">
        <v>750</v>
      </c>
      <c r="I371" s="403">
        <v>75011</v>
      </c>
      <c r="J371" s="466">
        <f t="shared" si="9"/>
        <v>394000</v>
      </c>
      <c r="K371" s="466">
        <v>394000</v>
      </c>
      <c r="L371" s="467"/>
      <c r="M371" s="327"/>
      <c r="N371" s="327"/>
      <c r="O371" s="327"/>
      <c r="P371" s="327"/>
      <c r="Q371" s="327"/>
      <c r="R371" s="327"/>
      <c r="S371" s="327"/>
      <c r="T371" s="327"/>
      <c r="U371" s="327"/>
      <c r="V371" s="338"/>
      <c r="W371" s="338"/>
      <c r="X371" s="338"/>
      <c r="Y371" s="338"/>
      <c r="Z371" s="338"/>
      <c r="AA371" s="338"/>
      <c r="AB371" s="338"/>
      <c r="AC371" s="338"/>
      <c r="AD371" s="338"/>
      <c r="AE371" s="338"/>
      <c r="AF371" s="338"/>
      <c r="AG371" s="338"/>
      <c r="AH371" s="338"/>
      <c r="AI371" s="338"/>
      <c r="AJ371" s="338"/>
      <c r="AK371" s="338"/>
      <c r="AL371" s="338"/>
      <c r="AM371" s="338"/>
      <c r="AN371" s="338"/>
      <c r="AO371" s="338"/>
      <c r="AP371" s="338"/>
      <c r="AQ371" s="338"/>
      <c r="AR371" s="338"/>
      <c r="AS371" s="338"/>
      <c r="AT371" s="338"/>
      <c r="AU371" s="338"/>
      <c r="AV371" s="338"/>
      <c r="AW371" s="338"/>
      <c r="AX371" s="338"/>
      <c r="AY371" s="338"/>
      <c r="AZ371" s="338"/>
      <c r="BA371" s="338"/>
      <c r="BB371" s="338"/>
      <c r="BC371" s="338"/>
      <c r="BD371" s="338"/>
      <c r="BE371" s="338"/>
      <c r="BF371" s="338"/>
      <c r="BG371" s="338"/>
      <c r="BH371" s="338"/>
      <c r="BI371" s="338"/>
      <c r="BJ371" s="338"/>
      <c r="BK371" s="338"/>
      <c r="BL371" s="338"/>
      <c r="BM371" s="338"/>
      <c r="BN371" s="338"/>
      <c r="BO371" s="338"/>
      <c r="BP371" s="338"/>
      <c r="BQ371" s="338"/>
      <c r="BR371" s="338"/>
      <c r="BS371" s="338"/>
      <c r="BT371" s="338"/>
      <c r="BU371" s="338"/>
      <c r="BV371" s="338"/>
      <c r="BW371" s="338"/>
      <c r="BX371" s="338"/>
      <c r="BY371" s="338"/>
      <c r="BZ371" s="338"/>
      <c r="CA371" s="338"/>
      <c r="CB371" s="338"/>
      <c r="CC371" s="338"/>
      <c r="CD371" s="338"/>
      <c r="CE371" s="338"/>
      <c r="CF371" s="338"/>
      <c r="CG371" s="338"/>
      <c r="CH371" s="338"/>
      <c r="CI371" s="338"/>
      <c r="CJ371" s="338"/>
      <c r="CK371" s="338"/>
      <c r="CL371" s="338"/>
      <c r="CM371" s="338"/>
      <c r="CN371" s="338"/>
      <c r="CO371" s="338"/>
      <c r="CP371" s="338"/>
      <c r="CQ371" s="338"/>
      <c r="CR371" s="338"/>
      <c r="CS371" s="338"/>
      <c r="CT371" s="338"/>
      <c r="CU371" s="338"/>
      <c r="CV371" s="338"/>
      <c r="CW371" s="338"/>
      <c r="CX371" s="338"/>
      <c r="CY371" s="338"/>
      <c r="CZ371" s="338"/>
      <c r="DA371" s="338"/>
      <c r="DB371" s="338"/>
      <c r="DC371" s="338"/>
      <c r="DD371" s="338"/>
      <c r="DE371" s="338"/>
      <c r="DF371" s="338"/>
      <c r="DG371" s="338"/>
      <c r="DH371" s="338"/>
      <c r="DI371" s="338"/>
      <c r="DJ371" s="338"/>
      <c r="DK371" s="338"/>
      <c r="DL371" s="338"/>
      <c r="DM371" s="338"/>
      <c r="DN371" s="338"/>
      <c r="DO371" s="338"/>
      <c r="DP371" s="338"/>
      <c r="DQ371" s="338"/>
      <c r="DR371" s="338"/>
      <c r="DS371" s="338"/>
      <c r="DT371" s="338"/>
      <c r="DU371" s="338"/>
      <c r="DV371" s="338"/>
      <c r="DW371" s="338"/>
      <c r="DX371" s="338"/>
      <c r="DY371" s="338"/>
      <c r="DZ371" s="338"/>
      <c r="EA371" s="338"/>
      <c r="EB371" s="338"/>
      <c r="EC371" s="338"/>
      <c r="ED371" s="338"/>
      <c r="EE371" s="338"/>
      <c r="EF371" s="338"/>
      <c r="EG371" s="338"/>
      <c r="EH371" s="338"/>
      <c r="EI371" s="338"/>
      <c r="EJ371" s="338"/>
      <c r="EK371" s="338"/>
      <c r="EL371" s="338"/>
      <c r="EM371" s="338"/>
      <c r="EN371" s="338"/>
      <c r="EO371" s="338"/>
      <c r="EP371" s="338"/>
      <c r="EQ371" s="338"/>
      <c r="ER371" s="338"/>
      <c r="ES371" s="338"/>
      <c r="ET371" s="338"/>
      <c r="EU371" s="338"/>
      <c r="EV371" s="338"/>
      <c r="EW371" s="338"/>
      <c r="EX371" s="338"/>
      <c r="EY371" s="338"/>
      <c r="EZ371" s="338"/>
      <c r="FA371" s="338"/>
      <c r="FB371" s="338"/>
      <c r="FC371" s="338"/>
      <c r="FD371" s="338"/>
      <c r="FE371" s="338"/>
      <c r="FF371" s="338"/>
      <c r="FG371" s="338"/>
      <c r="FH371" s="338"/>
      <c r="FI371" s="338"/>
      <c r="FJ371" s="338"/>
      <c r="FK371" s="338"/>
      <c r="FL371" s="338"/>
      <c r="FM371" s="338"/>
      <c r="FN371" s="338"/>
      <c r="FO371" s="338"/>
      <c r="FP371" s="338"/>
      <c r="FQ371" s="338"/>
      <c r="FR371" s="338"/>
      <c r="FS371" s="338"/>
      <c r="FT371" s="338"/>
      <c r="FU371" s="338"/>
      <c r="FV371" s="338"/>
      <c r="FW371" s="338"/>
      <c r="FX371" s="338"/>
      <c r="FY371" s="338"/>
      <c r="FZ371" s="338"/>
      <c r="GA371" s="338"/>
      <c r="GB371" s="338"/>
      <c r="GC371" s="338"/>
      <c r="GD371" s="338"/>
      <c r="GE371" s="338"/>
      <c r="GF371" s="338"/>
      <c r="GG371" s="338"/>
      <c r="GH371" s="338"/>
      <c r="GI371" s="338"/>
      <c r="GJ371" s="338"/>
      <c r="GK371" s="338"/>
      <c r="GL371" s="338"/>
      <c r="GM371" s="338"/>
      <c r="GN371" s="338"/>
      <c r="GO371" s="338"/>
      <c r="GP371" s="338"/>
      <c r="GQ371" s="338"/>
      <c r="GR371" s="338"/>
      <c r="GS371" s="338"/>
      <c r="GT371" s="338"/>
      <c r="GU371" s="338"/>
      <c r="GV371" s="338"/>
      <c r="GW371" s="338"/>
      <c r="GX371" s="338"/>
      <c r="GY371" s="338"/>
      <c r="GZ371" s="338"/>
      <c r="HA371" s="338"/>
      <c r="HB371" s="338"/>
      <c r="HC371" s="338"/>
      <c r="HD371" s="338"/>
      <c r="HE371" s="338"/>
      <c r="HF371" s="338"/>
      <c r="HG371" s="338"/>
      <c r="HH371" s="338"/>
      <c r="HI371" s="338"/>
      <c r="HJ371" s="338"/>
      <c r="HK371" s="338"/>
      <c r="HL371" s="338"/>
      <c r="HM371" s="338"/>
      <c r="HN371" s="338"/>
      <c r="HO371" s="338"/>
      <c r="HP371" s="338"/>
      <c r="HQ371" s="338"/>
      <c r="HR371" s="338"/>
      <c r="HS371" s="338"/>
      <c r="HT371" s="338"/>
      <c r="HU371" s="338"/>
      <c r="HV371" s="338"/>
      <c r="HW371" s="338"/>
      <c r="HX371" s="338"/>
      <c r="HY371" s="338"/>
      <c r="HZ371" s="338"/>
      <c r="IA371" s="338"/>
      <c r="IB371" s="338"/>
      <c r="IC371" s="338"/>
      <c r="ID371" s="338"/>
      <c r="IE371" s="338"/>
      <c r="IF371" s="338"/>
      <c r="IG371" s="338"/>
      <c r="IH371" s="338"/>
      <c r="II371" s="338"/>
      <c r="IJ371" s="338"/>
      <c r="IK371" s="338"/>
      <c r="IL371" s="338"/>
      <c r="IM371" s="338"/>
      <c r="IN371" s="338"/>
      <c r="IO371" s="338"/>
      <c r="IP371" s="338"/>
      <c r="IQ371" s="338"/>
      <c r="IR371" s="338"/>
      <c r="IS371" s="338"/>
      <c r="IT371" s="338"/>
      <c r="IU371" s="338"/>
      <c r="IV371" s="338"/>
      <c r="IW371" s="338"/>
      <c r="IX371" s="338"/>
      <c r="IY371" s="338"/>
      <c r="IZ371" s="338"/>
      <c r="JA371" s="338"/>
      <c r="JB371" s="338"/>
      <c r="JC371" s="338"/>
      <c r="JD371" s="338"/>
      <c r="JE371" s="338"/>
      <c r="JF371" s="338"/>
      <c r="JG371" s="338"/>
      <c r="JH371" s="338"/>
      <c r="JI371" s="338"/>
      <c r="JJ371" s="338"/>
      <c r="JK371" s="338"/>
      <c r="JL371" s="338"/>
      <c r="JM371" s="338"/>
      <c r="JN371" s="338"/>
      <c r="JO371" s="338"/>
      <c r="JP371" s="338"/>
      <c r="JQ371" s="338"/>
      <c r="JR371" s="338"/>
      <c r="JS371" s="338"/>
      <c r="JT371" s="338"/>
      <c r="JU371" s="338"/>
      <c r="JV371" s="338"/>
      <c r="JW371" s="338"/>
      <c r="JX371" s="338"/>
      <c r="JY371" s="338"/>
      <c r="JZ371" s="338"/>
      <c r="KA371" s="338"/>
      <c r="KB371" s="338"/>
      <c r="KC371" s="338"/>
      <c r="KD371" s="338"/>
      <c r="KE371" s="338"/>
      <c r="KF371" s="338"/>
      <c r="KG371" s="338"/>
      <c r="KH371" s="338"/>
      <c r="KI371" s="338"/>
      <c r="KJ371" s="338"/>
      <c r="KK371" s="338"/>
      <c r="KL371" s="338"/>
      <c r="KM371" s="338"/>
      <c r="KN371" s="338"/>
      <c r="KO371" s="338"/>
      <c r="KP371" s="338"/>
      <c r="KQ371" s="338"/>
      <c r="KR371" s="338"/>
      <c r="KS371" s="338"/>
      <c r="KT371" s="338"/>
      <c r="KU371" s="338"/>
      <c r="KV371" s="338"/>
      <c r="KW371" s="338"/>
      <c r="KX371" s="338"/>
      <c r="KY371" s="338"/>
      <c r="KZ371" s="338"/>
      <c r="LA371" s="338"/>
      <c r="LB371" s="338"/>
      <c r="LC371" s="338"/>
      <c r="LD371" s="338"/>
      <c r="LE371" s="338"/>
      <c r="LF371" s="338"/>
      <c r="LG371" s="338"/>
      <c r="LH371" s="338"/>
      <c r="LI371" s="338"/>
      <c r="LJ371" s="338"/>
      <c r="LK371" s="338"/>
      <c r="LL371" s="338"/>
      <c r="LM371" s="338"/>
      <c r="LN371" s="338"/>
      <c r="LO371" s="338"/>
      <c r="LP371" s="338"/>
      <c r="LQ371" s="338"/>
      <c r="LR371" s="338"/>
      <c r="LS371" s="338"/>
      <c r="LT371" s="338"/>
      <c r="LU371" s="338"/>
      <c r="LV371" s="338"/>
      <c r="LW371" s="338"/>
      <c r="LX371" s="338"/>
      <c r="LY371" s="338"/>
      <c r="LZ371" s="338"/>
      <c r="MA371" s="338"/>
      <c r="MB371" s="338"/>
      <c r="MC371" s="338"/>
      <c r="MD371" s="338"/>
      <c r="ME371" s="338"/>
      <c r="MF371" s="338"/>
      <c r="MG371" s="338"/>
      <c r="MH371" s="338"/>
      <c r="MI371" s="338"/>
      <c r="MJ371" s="338"/>
      <c r="MK371" s="338"/>
      <c r="ML371" s="338"/>
      <c r="MM371" s="338"/>
      <c r="MN371" s="338"/>
      <c r="MO371" s="338"/>
      <c r="MP371" s="338"/>
      <c r="MQ371" s="338"/>
      <c r="MR371" s="338"/>
      <c r="MS371" s="338"/>
      <c r="MT371" s="338"/>
      <c r="MU371" s="338"/>
      <c r="MV371" s="338"/>
      <c r="MW371" s="338"/>
      <c r="MX371" s="338"/>
      <c r="MY371" s="338"/>
      <c r="MZ371" s="338"/>
      <c r="NA371" s="338"/>
      <c r="NB371" s="338"/>
      <c r="NC371" s="338"/>
      <c r="ND371" s="338"/>
      <c r="NE371" s="338"/>
      <c r="NF371" s="338"/>
      <c r="NG371" s="338"/>
      <c r="NH371" s="338"/>
      <c r="NI371" s="338"/>
      <c r="NJ371" s="338"/>
      <c r="NK371" s="338"/>
      <c r="NL371" s="338"/>
      <c r="NM371" s="338"/>
      <c r="NN371" s="338"/>
      <c r="NO371" s="338"/>
      <c r="NP371" s="338"/>
      <c r="NQ371" s="338"/>
      <c r="NR371" s="338"/>
      <c r="NS371" s="338"/>
      <c r="NT371" s="338"/>
      <c r="NU371" s="338"/>
      <c r="NV371" s="338"/>
      <c r="NW371" s="338"/>
      <c r="NX371" s="338"/>
      <c r="NY371" s="338"/>
      <c r="NZ371" s="338"/>
      <c r="OA371" s="338"/>
      <c r="OB371" s="338"/>
      <c r="OC371" s="338"/>
      <c r="OD371" s="338"/>
      <c r="OE371" s="338"/>
      <c r="OF371" s="338"/>
      <c r="OG371" s="338"/>
      <c r="OH371" s="338"/>
      <c r="OI371" s="338"/>
      <c r="OJ371" s="338"/>
      <c r="OK371" s="338"/>
      <c r="OL371" s="338"/>
      <c r="OM371" s="338"/>
      <c r="ON371" s="338"/>
      <c r="OO371" s="338"/>
      <c r="OP371" s="338"/>
      <c r="OQ371" s="338"/>
      <c r="OR371" s="338"/>
      <c r="OS371" s="338"/>
      <c r="OT371" s="338"/>
      <c r="OU371" s="338"/>
      <c r="OV371" s="338"/>
      <c r="OW371" s="338"/>
      <c r="OX371" s="338"/>
      <c r="OY371" s="338"/>
      <c r="OZ371" s="338"/>
      <c r="PA371" s="338"/>
      <c r="PB371" s="338"/>
      <c r="PC371" s="338"/>
      <c r="PD371" s="338"/>
      <c r="PE371" s="338"/>
      <c r="PF371" s="338"/>
      <c r="PG371" s="338"/>
      <c r="PH371" s="338"/>
      <c r="PI371" s="338"/>
      <c r="PJ371" s="338"/>
      <c r="PK371" s="338"/>
      <c r="PL371" s="338"/>
      <c r="PM371" s="338"/>
      <c r="PN371" s="338"/>
      <c r="PO371" s="338"/>
      <c r="PP371" s="338"/>
      <c r="PQ371" s="338"/>
      <c r="PR371" s="338"/>
      <c r="PS371" s="338"/>
      <c r="PT371" s="338"/>
      <c r="PU371" s="338"/>
      <c r="PV371" s="338"/>
      <c r="PW371" s="338"/>
      <c r="PX371" s="338"/>
      <c r="PY371" s="338"/>
      <c r="PZ371" s="338"/>
      <c r="QA371" s="338"/>
      <c r="QB371" s="338"/>
      <c r="QC371" s="338"/>
      <c r="QD371" s="338"/>
      <c r="QE371" s="338"/>
      <c r="QF371" s="338"/>
      <c r="QG371" s="338"/>
      <c r="QH371" s="338"/>
      <c r="QI371" s="338"/>
      <c r="QJ371" s="338"/>
      <c r="QK371" s="338"/>
      <c r="QL371" s="338"/>
      <c r="QM371" s="338"/>
      <c r="QN371" s="338"/>
      <c r="QO371" s="338"/>
      <c r="QP371" s="338"/>
      <c r="QQ371" s="338"/>
      <c r="QR371" s="338"/>
      <c r="QS371" s="338"/>
      <c r="QT371" s="338"/>
      <c r="QU371" s="338"/>
      <c r="QV371" s="338"/>
      <c r="QW371" s="338"/>
      <c r="QX371" s="338"/>
      <c r="QY371" s="338"/>
      <c r="QZ371" s="338"/>
      <c r="RA371" s="338"/>
      <c r="RB371" s="338"/>
      <c r="RC371" s="338"/>
      <c r="RD371" s="338"/>
      <c r="RE371" s="338"/>
      <c r="RF371" s="338"/>
      <c r="RG371" s="338"/>
      <c r="RH371" s="338"/>
      <c r="RI371" s="338"/>
      <c r="RJ371" s="338"/>
      <c r="RK371" s="338"/>
      <c r="RL371" s="338"/>
      <c r="RM371" s="338"/>
      <c r="RN371" s="338"/>
      <c r="RO371" s="338"/>
      <c r="RP371" s="338"/>
      <c r="RQ371" s="338"/>
      <c r="RR371" s="338"/>
      <c r="RS371" s="338"/>
      <c r="RT371" s="338"/>
      <c r="RU371" s="338"/>
      <c r="RV371" s="338"/>
      <c r="RW371" s="338"/>
      <c r="RX371" s="338"/>
      <c r="RY371" s="338"/>
      <c r="RZ371" s="338"/>
      <c r="SA371" s="338"/>
      <c r="SB371" s="338"/>
      <c r="SC371" s="338"/>
      <c r="SD371" s="338"/>
      <c r="SE371" s="338"/>
      <c r="SF371" s="338"/>
      <c r="SG371" s="338"/>
      <c r="SH371" s="338"/>
      <c r="SI371" s="338"/>
      <c r="SJ371" s="338"/>
      <c r="SK371" s="338"/>
      <c r="SL371" s="338"/>
      <c r="SM371" s="338"/>
      <c r="SN371" s="338"/>
      <c r="SO371" s="338"/>
      <c r="SP371" s="338"/>
      <c r="SQ371" s="338"/>
      <c r="SR371" s="338"/>
      <c r="SS371" s="338"/>
      <c r="ST371" s="338"/>
      <c r="SU371" s="338"/>
      <c r="SV371" s="338"/>
      <c r="SW371" s="338"/>
      <c r="SX371" s="338"/>
      <c r="SY371" s="338"/>
      <c r="SZ371" s="338"/>
      <c r="TA371" s="338"/>
      <c r="TB371" s="338"/>
      <c r="TC371" s="338"/>
      <c r="TD371" s="338"/>
      <c r="TE371" s="338"/>
      <c r="TF371" s="338"/>
      <c r="TG371" s="338"/>
      <c r="TH371" s="338"/>
      <c r="TI371" s="338"/>
      <c r="TJ371" s="338"/>
      <c r="TK371" s="338"/>
      <c r="TL371" s="338"/>
      <c r="TM371" s="338"/>
      <c r="TN371" s="338"/>
      <c r="TO371" s="338"/>
      <c r="TP371" s="338"/>
      <c r="TQ371" s="338"/>
      <c r="TR371" s="338"/>
      <c r="TS371" s="338"/>
      <c r="TT371" s="338"/>
      <c r="TU371" s="338"/>
      <c r="TV371" s="338"/>
      <c r="TW371" s="338"/>
      <c r="TX371" s="338"/>
      <c r="TY371" s="338"/>
      <c r="TZ371" s="338"/>
      <c r="UA371" s="338"/>
      <c r="UB371" s="338"/>
      <c r="UC371" s="338"/>
      <c r="UD371" s="338"/>
      <c r="UE371" s="338"/>
      <c r="UF371" s="338"/>
      <c r="UG371" s="338"/>
      <c r="UH371" s="338"/>
      <c r="UI371" s="338"/>
      <c r="UJ371" s="338"/>
      <c r="UK371" s="338"/>
      <c r="UL371" s="338"/>
      <c r="UM371" s="338"/>
      <c r="UN371" s="338"/>
      <c r="UO371" s="338"/>
      <c r="UP371" s="338"/>
      <c r="UQ371" s="338"/>
      <c r="UR371" s="338"/>
      <c r="US371" s="338"/>
      <c r="UT371" s="338"/>
      <c r="UU371" s="338"/>
      <c r="UV371" s="338"/>
      <c r="UW371" s="338"/>
      <c r="UX371" s="338"/>
      <c r="UY371" s="338"/>
      <c r="UZ371" s="338"/>
      <c r="VA371" s="338"/>
      <c r="VB371" s="338"/>
      <c r="VC371" s="338"/>
      <c r="VD371" s="338"/>
      <c r="VE371" s="338"/>
      <c r="VF371" s="338"/>
      <c r="VG371" s="338"/>
      <c r="VH371" s="338"/>
      <c r="VI371" s="338"/>
      <c r="VJ371" s="338"/>
      <c r="VK371" s="338"/>
      <c r="VL371" s="338"/>
      <c r="VM371" s="338"/>
      <c r="VN371" s="338"/>
      <c r="VO371" s="338"/>
      <c r="VP371" s="338"/>
      <c r="VQ371" s="338"/>
      <c r="VR371" s="338"/>
      <c r="VS371" s="338"/>
      <c r="VT371" s="338"/>
      <c r="VU371" s="338"/>
      <c r="VV371" s="338"/>
      <c r="VW371" s="338"/>
      <c r="VX371" s="338"/>
      <c r="VY371" s="338"/>
      <c r="VZ371" s="338"/>
      <c r="WA371" s="338"/>
      <c r="WB371" s="338"/>
      <c r="WC371" s="338"/>
      <c r="WD371" s="338"/>
      <c r="WE371" s="338"/>
      <c r="WF371" s="338"/>
      <c r="WG371" s="338"/>
      <c r="WH371" s="338"/>
      <c r="WI371" s="338"/>
      <c r="WJ371" s="338"/>
      <c r="WK371" s="338"/>
      <c r="WL371" s="338"/>
      <c r="WM371" s="338"/>
      <c r="WN371" s="338"/>
      <c r="WO371" s="338"/>
      <c r="WP371" s="338"/>
      <c r="WQ371" s="338"/>
      <c r="WR371" s="338"/>
      <c r="WS371" s="338"/>
      <c r="WT371" s="338"/>
      <c r="WU371" s="338"/>
      <c r="WV371" s="338"/>
      <c r="WW371" s="338"/>
      <c r="WX371" s="338"/>
      <c r="WY371" s="338"/>
      <c r="WZ371" s="338"/>
      <c r="XA371" s="338"/>
      <c r="XB371" s="338"/>
      <c r="XC371" s="338"/>
      <c r="XD371" s="338"/>
      <c r="XE371" s="338"/>
      <c r="XF371" s="338"/>
      <c r="XG371" s="338"/>
      <c r="XH371" s="338"/>
      <c r="XI371" s="338"/>
      <c r="XJ371" s="338"/>
      <c r="XK371" s="338"/>
      <c r="XL371" s="338"/>
      <c r="XM371" s="338"/>
      <c r="XN371" s="338"/>
      <c r="XO371" s="338"/>
      <c r="XP371" s="338"/>
      <c r="XQ371" s="338"/>
      <c r="XR371" s="338"/>
      <c r="XS371" s="338"/>
      <c r="XT371" s="338"/>
      <c r="XU371" s="338"/>
      <c r="XV371" s="338"/>
      <c r="XW371" s="338"/>
      <c r="XX371" s="338"/>
      <c r="XY371" s="338"/>
      <c r="XZ371" s="338"/>
      <c r="YA371" s="338"/>
      <c r="YB371" s="338"/>
      <c r="YC371" s="338"/>
      <c r="YD371" s="338"/>
      <c r="YE371" s="338"/>
      <c r="YF371" s="338"/>
      <c r="YG371" s="338"/>
      <c r="YH371" s="338"/>
      <c r="YI371" s="338"/>
      <c r="YJ371" s="338"/>
      <c r="YK371" s="338"/>
      <c r="YL371" s="338"/>
      <c r="YM371" s="338"/>
      <c r="YN371" s="338"/>
      <c r="YO371" s="338"/>
      <c r="YP371" s="338"/>
      <c r="YQ371" s="338"/>
      <c r="YR371" s="338"/>
      <c r="YS371" s="338"/>
      <c r="YT371" s="338"/>
      <c r="YU371" s="338"/>
      <c r="YV371" s="338"/>
      <c r="YW371" s="338"/>
      <c r="YX371" s="338"/>
      <c r="YY371" s="338"/>
      <c r="YZ371" s="338"/>
      <c r="ZA371" s="338"/>
      <c r="ZB371" s="338"/>
      <c r="ZC371" s="338"/>
      <c r="ZD371" s="338"/>
      <c r="ZE371" s="338"/>
      <c r="ZF371" s="338"/>
      <c r="ZG371" s="338"/>
      <c r="ZH371" s="338"/>
      <c r="ZI371" s="338"/>
      <c r="ZJ371" s="338"/>
      <c r="ZK371" s="338"/>
      <c r="ZL371" s="338"/>
      <c r="ZM371" s="338"/>
      <c r="ZN371" s="338"/>
      <c r="ZO371" s="338"/>
      <c r="ZP371" s="338"/>
      <c r="ZQ371" s="338"/>
      <c r="ZR371" s="338"/>
      <c r="ZS371" s="338"/>
      <c r="ZT371" s="338"/>
      <c r="ZU371" s="338"/>
      <c r="ZV371" s="338"/>
      <c r="ZW371" s="338"/>
      <c r="ZX371" s="338"/>
      <c r="ZY371" s="338"/>
      <c r="ZZ371" s="338"/>
      <c r="AAA371" s="338"/>
      <c r="AAB371" s="338"/>
      <c r="AAC371" s="338"/>
      <c r="AAD371" s="338"/>
      <c r="AAE371" s="338"/>
      <c r="AAF371" s="338"/>
      <c r="AAG371" s="338"/>
      <c r="AAH371" s="338"/>
      <c r="AAI371" s="338"/>
      <c r="AAJ371" s="338"/>
      <c r="AAK371" s="338"/>
      <c r="AAL371" s="338"/>
      <c r="AAM371" s="338"/>
      <c r="AAN371" s="338"/>
      <c r="AAO371" s="338"/>
      <c r="AAP371" s="338"/>
      <c r="AAQ371" s="338"/>
      <c r="AAR371" s="338"/>
      <c r="AAS371" s="338"/>
      <c r="AAT371" s="338"/>
      <c r="AAU371" s="338"/>
      <c r="AAV371" s="338"/>
      <c r="AAW371" s="338"/>
      <c r="AAX371" s="338"/>
      <c r="AAY371" s="338"/>
      <c r="AAZ371" s="338"/>
      <c r="ABA371" s="338"/>
      <c r="ABB371" s="338"/>
      <c r="ABC371" s="338"/>
      <c r="ABD371" s="338"/>
      <c r="ABE371" s="338"/>
      <c r="ABF371" s="338"/>
      <c r="ABG371" s="338"/>
      <c r="ABH371" s="338"/>
      <c r="ABI371" s="338"/>
      <c r="ABJ371" s="338"/>
      <c r="ABK371" s="338"/>
      <c r="ABL371" s="338"/>
      <c r="ABM371" s="338"/>
      <c r="ABN371" s="338"/>
      <c r="ABO371" s="338"/>
      <c r="ABP371" s="338"/>
      <c r="ABQ371" s="338"/>
      <c r="ABR371" s="338"/>
      <c r="ABS371" s="338"/>
      <c r="ABT371" s="338"/>
      <c r="ABU371" s="338"/>
      <c r="ABV371" s="338"/>
      <c r="ABW371" s="338"/>
      <c r="ABX371" s="338"/>
      <c r="ABY371" s="338"/>
      <c r="ABZ371" s="338"/>
      <c r="ACA371" s="338"/>
      <c r="ACB371" s="338"/>
      <c r="ACC371" s="338"/>
      <c r="ACD371" s="338"/>
      <c r="ACE371" s="338"/>
      <c r="ACF371" s="338"/>
      <c r="ACG371" s="338"/>
      <c r="ACH371" s="338"/>
      <c r="ACI371" s="338"/>
      <c r="ACJ371" s="338"/>
      <c r="ACK371" s="338"/>
      <c r="ACL371" s="338"/>
      <c r="ACM371" s="338"/>
      <c r="ACN371" s="338"/>
      <c r="ACO371" s="338"/>
      <c r="ACP371" s="338"/>
      <c r="ACQ371" s="338"/>
      <c r="ACR371" s="338"/>
      <c r="ACS371" s="338"/>
      <c r="ACT371" s="338"/>
      <c r="ACU371" s="338"/>
      <c r="ACV371" s="338"/>
      <c r="ACW371" s="338"/>
      <c r="ACX371" s="338"/>
      <c r="ACY371" s="338"/>
      <c r="ACZ371" s="338"/>
      <c r="ADA371" s="338"/>
      <c r="ADB371" s="338"/>
      <c r="ADC371" s="338"/>
      <c r="ADD371" s="338"/>
      <c r="ADE371" s="338"/>
      <c r="ADF371" s="338"/>
      <c r="ADG371" s="338"/>
      <c r="ADH371" s="338"/>
      <c r="ADI371" s="338"/>
      <c r="ADJ371" s="338"/>
      <c r="ADK371" s="338"/>
      <c r="ADL371" s="338"/>
      <c r="ADM371" s="338"/>
      <c r="ADN371" s="338"/>
      <c r="ADO371" s="338"/>
      <c r="ADP371" s="338"/>
      <c r="ADQ371" s="338"/>
      <c r="ADR371" s="338"/>
      <c r="ADS371" s="338"/>
      <c r="ADT371" s="338"/>
      <c r="ADU371" s="338"/>
      <c r="ADV371" s="338"/>
      <c r="ADW371" s="338"/>
      <c r="ADX371" s="338"/>
      <c r="ADY371" s="338"/>
      <c r="ADZ371" s="338"/>
      <c r="AEA371" s="338"/>
      <c r="AEB371" s="338"/>
      <c r="AEC371" s="338"/>
      <c r="AED371" s="338"/>
      <c r="AEE371" s="338"/>
      <c r="AEF371" s="338"/>
      <c r="AEG371" s="338"/>
      <c r="AEH371" s="338"/>
      <c r="AEI371" s="338"/>
      <c r="AEJ371" s="338"/>
      <c r="AEK371" s="338"/>
      <c r="AEL371" s="338"/>
      <c r="AEM371" s="338"/>
      <c r="AEN371" s="338"/>
      <c r="AEO371" s="338"/>
      <c r="AEP371" s="338"/>
      <c r="AEQ371" s="338"/>
      <c r="AER371" s="338"/>
      <c r="AES371" s="338"/>
      <c r="AET371" s="338"/>
      <c r="AEU371" s="338"/>
      <c r="AEV371" s="338"/>
      <c r="AEW371" s="338"/>
      <c r="AEX371" s="338"/>
      <c r="AEY371" s="338"/>
      <c r="AEZ371" s="338"/>
      <c r="AFA371" s="338"/>
      <c r="AFB371" s="338"/>
      <c r="AFC371" s="338"/>
      <c r="AFD371" s="338"/>
      <c r="AFE371" s="338"/>
      <c r="AFF371" s="338"/>
      <c r="AFG371" s="338"/>
      <c r="AFH371" s="338"/>
      <c r="AFI371" s="338"/>
      <c r="AFJ371" s="338"/>
      <c r="AFK371" s="338"/>
      <c r="AFL371" s="338"/>
      <c r="AFM371" s="338"/>
      <c r="AFN371" s="338"/>
      <c r="AFO371" s="338"/>
      <c r="AFP371" s="338"/>
      <c r="AFQ371" s="338"/>
      <c r="AFR371" s="338"/>
      <c r="AFS371" s="338"/>
      <c r="AFT371" s="338"/>
      <c r="AFU371" s="338"/>
      <c r="AFV371" s="338"/>
      <c r="AFW371" s="338"/>
      <c r="AFX371" s="338"/>
      <c r="AFY371" s="338"/>
      <c r="AFZ371" s="338"/>
      <c r="AGA371" s="338"/>
      <c r="AGB371" s="338"/>
      <c r="AGC371" s="338"/>
      <c r="AGD371" s="338"/>
      <c r="AGE371" s="338"/>
      <c r="AGF371" s="338"/>
      <c r="AGG371" s="338"/>
      <c r="AGH371" s="338"/>
      <c r="AGI371" s="338"/>
      <c r="AGJ371" s="338"/>
      <c r="AGK371" s="338"/>
      <c r="AGL371" s="338"/>
      <c r="AGM371" s="338"/>
      <c r="AGN371" s="338"/>
      <c r="AGO371" s="338"/>
      <c r="AGP371" s="338"/>
      <c r="AGQ371" s="338"/>
      <c r="AGR371" s="338"/>
      <c r="AGS371" s="338"/>
      <c r="AGT371" s="338"/>
      <c r="AGU371" s="338"/>
      <c r="AGV371" s="338"/>
      <c r="AGW371" s="338"/>
      <c r="AGX371" s="338"/>
      <c r="AGY371" s="338"/>
      <c r="AGZ371" s="338"/>
      <c r="AHA371" s="338"/>
      <c r="AHB371" s="338"/>
      <c r="AHC371" s="338"/>
      <c r="AHD371" s="338"/>
      <c r="AHE371" s="338"/>
      <c r="AHF371" s="338"/>
      <c r="AHG371" s="338"/>
      <c r="AHH371" s="338"/>
      <c r="AHI371" s="338"/>
      <c r="AHJ371" s="338"/>
      <c r="AHK371" s="338"/>
      <c r="AHL371" s="338"/>
      <c r="AHM371" s="338"/>
      <c r="AHN371" s="338"/>
      <c r="AHO371" s="338"/>
      <c r="AHP371" s="338"/>
      <c r="AHQ371" s="338"/>
      <c r="AHR371" s="338"/>
      <c r="AHS371" s="338"/>
      <c r="AHT371" s="338"/>
      <c r="AHU371" s="338"/>
      <c r="AHV371" s="338"/>
      <c r="AHW371" s="338"/>
      <c r="AHX371" s="338"/>
      <c r="AHY371" s="338"/>
      <c r="AHZ371" s="338"/>
      <c r="AIA371" s="338"/>
      <c r="AIB371" s="338"/>
      <c r="AIC371" s="338"/>
      <c r="AID371" s="338"/>
      <c r="AIE371" s="338"/>
      <c r="AIF371" s="338"/>
      <c r="AIG371" s="338"/>
      <c r="AIH371" s="338"/>
      <c r="AII371" s="338"/>
      <c r="AIJ371" s="338"/>
      <c r="AIK371" s="338"/>
      <c r="AIL371" s="338"/>
      <c r="AIM371" s="338"/>
      <c r="AIN371" s="338"/>
      <c r="AIO371" s="338"/>
      <c r="AIP371" s="338"/>
      <c r="AIQ371" s="338"/>
      <c r="AIR371" s="338"/>
      <c r="AIS371" s="338"/>
      <c r="AIT371" s="338"/>
      <c r="AIU371" s="338"/>
      <c r="AIV371" s="338"/>
      <c r="AIW371" s="338"/>
      <c r="AIX371" s="338"/>
      <c r="AIY371" s="338"/>
      <c r="AIZ371" s="338"/>
      <c r="AJA371" s="338"/>
      <c r="AJB371" s="338"/>
      <c r="AJC371" s="338"/>
      <c r="AJD371" s="338"/>
      <c r="AJE371" s="338"/>
      <c r="AJF371" s="338"/>
      <c r="AJG371" s="338"/>
      <c r="AJH371" s="338"/>
      <c r="AJI371" s="338"/>
      <c r="AJJ371" s="338"/>
      <c r="AJK371" s="338"/>
      <c r="AJL371" s="338"/>
      <c r="AJM371" s="338"/>
      <c r="AJN371" s="338"/>
      <c r="AJO371" s="338"/>
      <c r="AJP371" s="338"/>
      <c r="AJQ371" s="338"/>
      <c r="AJR371" s="338"/>
      <c r="AJS371" s="338"/>
      <c r="AJT371" s="338"/>
      <c r="AJU371" s="338"/>
      <c r="AJV371" s="338"/>
      <c r="AJW371" s="338"/>
      <c r="AJX371" s="338"/>
      <c r="AJY371" s="338"/>
      <c r="AJZ371" s="338"/>
      <c r="AKA371" s="338"/>
      <c r="AKB371" s="338"/>
      <c r="AKC371" s="338"/>
      <c r="AKD371" s="338"/>
      <c r="AKE371" s="338"/>
      <c r="AKF371" s="338"/>
      <c r="AKG371" s="338"/>
      <c r="AKH371" s="338"/>
      <c r="AKI371" s="338"/>
      <c r="AKJ371" s="338"/>
      <c r="AKK371" s="338"/>
      <c r="AKL371" s="338"/>
      <c r="AKM371" s="338"/>
      <c r="AKN371" s="338"/>
      <c r="AKO371" s="338"/>
      <c r="AKP371" s="338"/>
      <c r="AKQ371" s="338"/>
      <c r="AKR371" s="338"/>
      <c r="AKS371" s="338"/>
      <c r="AKT371" s="338"/>
      <c r="AKU371" s="338"/>
      <c r="AKV371" s="338"/>
      <c r="AKW371" s="338"/>
      <c r="AKX371" s="338"/>
      <c r="AKY371" s="338"/>
      <c r="AKZ371" s="338"/>
      <c r="ALA371" s="338"/>
      <c r="ALB371" s="338"/>
      <c r="ALC371" s="338"/>
      <c r="ALD371" s="338"/>
      <c r="ALE371" s="338"/>
      <c r="ALF371" s="338"/>
      <c r="ALG371" s="338"/>
      <c r="ALH371" s="338"/>
      <c r="ALI371" s="338"/>
      <c r="ALJ371" s="338"/>
      <c r="ALK371" s="338"/>
      <c r="ALL371" s="338"/>
      <c r="ALM371" s="338"/>
      <c r="ALN371" s="338"/>
      <c r="ALO371" s="338"/>
      <c r="ALP371" s="338"/>
      <c r="ALQ371" s="338"/>
      <c r="ALR371" s="338"/>
      <c r="ALS371" s="338"/>
      <c r="ALT371" s="338"/>
      <c r="ALU371" s="338"/>
      <c r="ALV371" s="338"/>
      <c r="ALW371" s="338"/>
      <c r="ALX371" s="338"/>
      <c r="ALY371" s="338"/>
      <c r="ALZ371" s="338"/>
      <c r="AMA371" s="338"/>
      <c r="AMB371" s="338"/>
      <c r="AMC371" s="338"/>
      <c r="AMD371" s="338"/>
      <c r="AME371" s="338"/>
      <c r="AMF371" s="338"/>
      <c r="AMG371" s="338"/>
      <c r="AMH371" s="338"/>
      <c r="AMI371" s="338"/>
      <c r="AMJ371" s="338"/>
      <c r="AMK371" s="338"/>
      <c r="AML371" s="338"/>
      <c r="AMM371" s="338"/>
      <c r="AMN371" s="338"/>
      <c r="AMO371" s="338"/>
      <c r="AMP371" s="338"/>
      <c r="AMQ371" s="338"/>
      <c r="AMR371" s="338"/>
      <c r="AMS371" s="338"/>
      <c r="AMT371" s="338"/>
      <c r="AMU371" s="338"/>
      <c r="AMV371" s="338"/>
      <c r="AMW371" s="338"/>
      <c r="AMX371" s="338"/>
      <c r="AMY371" s="338"/>
      <c r="AMZ371" s="338"/>
      <c r="ANA371" s="338"/>
      <c r="ANB371" s="338"/>
      <c r="ANC371" s="338"/>
      <c r="AND371" s="338"/>
      <c r="ANE371" s="338"/>
      <c r="ANF371" s="338"/>
      <c r="ANG371" s="338"/>
      <c r="ANH371" s="338"/>
      <c r="ANI371" s="338"/>
      <c r="ANJ371" s="338"/>
      <c r="ANK371" s="338"/>
      <c r="ANL371" s="338"/>
      <c r="ANM371" s="338"/>
      <c r="ANN371" s="338"/>
      <c r="ANO371" s="338"/>
      <c r="ANP371" s="338"/>
      <c r="ANQ371" s="338"/>
      <c r="ANR371" s="338"/>
      <c r="ANS371" s="338"/>
      <c r="ANT371" s="338"/>
      <c r="ANU371" s="338"/>
      <c r="ANV371" s="338"/>
      <c r="ANW371" s="338"/>
      <c r="ANX371" s="338"/>
      <c r="ANY371" s="338"/>
      <c r="ANZ371" s="338"/>
      <c r="AOA371" s="338"/>
      <c r="AOB371" s="338"/>
      <c r="AOC371" s="338"/>
      <c r="AOD371" s="338"/>
      <c r="AOE371" s="338"/>
      <c r="AOF371" s="338"/>
      <c r="AOG371" s="338"/>
      <c r="AOH371" s="338"/>
      <c r="AOI371" s="338"/>
      <c r="AOJ371" s="338"/>
      <c r="AOK371" s="338"/>
      <c r="AOL371" s="338"/>
      <c r="AOM371" s="338"/>
      <c r="AON371" s="338"/>
      <c r="AOO371" s="338"/>
      <c r="AOP371" s="338"/>
      <c r="AOQ371" s="338"/>
      <c r="AOR371" s="338"/>
      <c r="AOS371" s="338"/>
      <c r="AOT371" s="338"/>
      <c r="AOU371" s="338"/>
      <c r="AOV371" s="338"/>
      <c r="AOW371" s="338"/>
      <c r="AOX371" s="338"/>
      <c r="AOY371" s="338"/>
      <c r="AOZ371" s="338"/>
      <c r="APA371" s="338"/>
      <c r="APB371" s="338"/>
      <c r="APC371" s="338"/>
      <c r="APD371" s="338"/>
      <c r="APE371" s="338"/>
      <c r="APF371" s="338"/>
      <c r="APG371" s="338"/>
      <c r="APH371" s="338"/>
      <c r="API371" s="338"/>
      <c r="APJ371" s="338"/>
      <c r="APK371" s="338"/>
      <c r="APL371" s="338"/>
      <c r="APM371" s="338"/>
      <c r="APN371" s="338"/>
      <c r="APO371" s="338"/>
      <c r="APP371" s="338"/>
      <c r="APQ371" s="338"/>
      <c r="APR371" s="338"/>
      <c r="APS371" s="338"/>
      <c r="APT371" s="338"/>
      <c r="APU371" s="338"/>
      <c r="APV371" s="338"/>
      <c r="APW371" s="338"/>
      <c r="APX371" s="338"/>
      <c r="APY371" s="338"/>
      <c r="APZ371" s="338"/>
      <c r="AQA371" s="338"/>
      <c r="AQB371" s="338"/>
      <c r="AQC371" s="338"/>
      <c r="AQD371" s="338"/>
      <c r="AQE371" s="338"/>
      <c r="AQF371" s="338"/>
      <c r="AQG371" s="338"/>
      <c r="AQH371" s="338"/>
      <c r="AQI371" s="338"/>
      <c r="AQJ371" s="338"/>
      <c r="AQK371" s="338"/>
      <c r="AQL371" s="338"/>
      <c r="AQM371" s="338"/>
      <c r="AQN371" s="338"/>
      <c r="AQO371" s="338"/>
      <c r="AQP371" s="338"/>
      <c r="AQQ371" s="338"/>
      <c r="AQR371" s="338"/>
      <c r="AQS371" s="338"/>
      <c r="AQT371" s="338"/>
      <c r="AQU371" s="338"/>
      <c r="AQV371" s="338"/>
      <c r="AQW371" s="338"/>
      <c r="AQX371" s="338"/>
      <c r="AQY371" s="338"/>
      <c r="AQZ371" s="338"/>
      <c r="ARA371" s="338"/>
      <c r="ARB371" s="338"/>
      <c r="ARC371" s="338"/>
      <c r="ARD371" s="338"/>
      <c r="ARE371" s="338"/>
      <c r="ARF371" s="338"/>
      <c r="ARG371" s="338"/>
      <c r="ARH371" s="338"/>
      <c r="ARI371" s="338"/>
      <c r="ARJ371" s="338"/>
      <c r="ARK371" s="338"/>
      <c r="ARL371" s="338"/>
      <c r="ARM371" s="338"/>
      <c r="ARN371" s="338"/>
      <c r="ARO371" s="338"/>
      <c r="ARP371" s="338"/>
      <c r="ARQ371" s="338"/>
      <c r="ARR371" s="338"/>
      <c r="ARS371" s="338"/>
      <c r="ART371" s="338"/>
      <c r="ARU371" s="338"/>
      <c r="ARV371" s="338"/>
      <c r="ARW371" s="338"/>
      <c r="ARX371" s="338"/>
      <c r="ARY371" s="338"/>
      <c r="ARZ371" s="338"/>
      <c r="ASA371" s="338"/>
      <c r="ASB371" s="338"/>
      <c r="ASC371" s="338"/>
      <c r="ASD371" s="338"/>
      <c r="ASE371" s="338"/>
      <c r="ASF371" s="338"/>
      <c r="ASG371" s="338"/>
      <c r="ASH371" s="338"/>
      <c r="ASI371" s="338"/>
      <c r="ASJ371" s="338"/>
      <c r="ASK371" s="338"/>
      <c r="ASL371" s="338"/>
      <c r="ASM371" s="338"/>
      <c r="ASN371" s="338"/>
      <c r="ASO371" s="338"/>
      <c r="ASP371" s="338"/>
      <c r="ASQ371" s="338"/>
      <c r="ASR371" s="338"/>
      <c r="ASS371" s="338"/>
      <c r="AST371" s="338"/>
      <c r="ASU371" s="338"/>
      <c r="ASV371" s="338"/>
      <c r="ASW371" s="338"/>
      <c r="ASX371" s="338"/>
      <c r="ASY371" s="338"/>
      <c r="ASZ371" s="338"/>
      <c r="ATA371" s="338"/>
      <c r="ATB371" s="338"/>
      <c r="ATC371" s="338"/>
      <c r="ATD371" s="338"/>
      <c r="ATE371" s="338"/>
      <c r="ATF371" s="338"/>
      <c r="ATG371" s="338"/>
      <c r="ATH371" s="338"/>
      <c r="ATI371" s="338"/>
      <c r="ATJ371" s="338"/>
      <c r="ATK371" s="338"/>
      <c r="ATL371" s="338"/>
      <c r="ATM371" s="338"/>
      <c r="ATN371" s="338"/>
      <c r="ATO371" s="338"/>
      <c r="ATP371" s="338"/>
      <c r="ATQ371" s="338"/>
      <c r="ATR371" s="338"/>
      <c r="ATS371" s="338"/>
      <c r="ATT371" s="338"/>
      <c r="ATU371" s="338"/>
      <c r="ATV371" s="338"/>
      <c r="ATW371" s="338"/>
      <c r="ATX371" s="338"/>
      <c r="ATY371" s="338"/>
      <c r="ATZ371" s="338"/>
      <c r="AUA371" s="338"/>
      <c r="AUB371" s="338"/>
      <c r="AUC371" s="338"/>
      <c r="AUD371" s="338"/>
      <c r="AUE371" s="338"/>
      <c r="AUF371" s="338"/>
      <c r="AUG371" s="338"/>
      <c r="AUH371" s="338"/>
      <c r="AUI371" s="338"/>
      <c r="AUJ371" s="338"/>
      <c r="AUK371" s="338"/>
      <c r="AUL371" s="338"/>
      <c r="AUM371" s="338"/>
      <c r="AUN371" s="338"/>
      <c r="AUO371" s="338"/>
      <c r="AUP371" s="338"/>
      <c r="AUQ371" s="338"/>
      <c r="AUR371" s="338"/>
      <c r="AUS371" s="338"/>
      <c r="AUT371" s="338"/>
      <c r="AUU371" s="338"/>
      <c r="AUV371" s="338"/>
      <c r="AUW371" s="338"/>
      <c r="AUX371" s="338"/>
      <c r="AUY371" s="338"/>
      <c r="AUZ371" s="338"/>
      <c r="AVA371" s="338"/>
      <c r="AVB371" s="338"/>
      <c r="AVC371" s="338"/>
      <c r="AVD371" s="338"/>
      <c r="AVE371" s="338"/>
      <c r="AVF371" s="338"/>
      <c r="AVG371" s="338"/>
      <c r="AVH371" s="338"/>
      <c r="AVI371" s="338"/>
      <c r="AVJ371" s="338"/>
      <c r="AVK371" s="338"/>
      <c r="AVL371" s="338"/>
      <c r="AVM371" s="338"/>
      <c r="AVN371" s="338"/>
      <c r="AVO371" s="338"/>
      <c r="AVP371" s="338"/>
      <c r="AVQ371" s="338"/>
      <c r="AVR371" s="338"/>
      <c r="AVS371" s="338"/>
      <c r="AVT371" s="338"/>
      <c r="AVU371" s="338"/>
      <c r="AVV371" s="338"/>
      <c r="AVW371" s="338"/>
      <c r="AVX371" s="338"/>
      <c r="AVY371" s="338"/>
      <c r="AVZ371" s="338"/>
      <c r="AWA371" s="338"/>
      <c r="AWB371" s="338"/>
      <c r="AWC371" s="338"/>
      <c r="AWD371" s="338"/>
      <c r="AWE371" s="338"/>
      <c r="AWF371" s="338"/>
      <c r="AWG371" s="338"/>
      <c r="AWH371" s="338"/>
      <c r="AWI371" s="338"/>
      <c r="AWJ371" s="338"/>
      <c r="AWK371" s="338"/>
      <c r="AWL371" s="338"/>
      <c r="AWM371" s="338"/>
      <c r="AWN371" s="338"/>
      <c r="AWO371" s="338"/>
      <c r="AWP371" s="338"/>
      <c r="AWQ371" s="338"/>
      <c r="AWR371" s="338"/>
      <c r="AWS371" s="338"/>
      <c r="AWT371" s="338"/>
      <c r="AWU371" s="338"/>
      <c r="AWV371" s="338"/>
      <c r="AWW371" s="338"/>
      <c r="AWX371" s="338"/>
      <c r="AWY371" s="338"/>
      <c r="AWZ371" s="338"/>
      <c r="AXA371" s="338"/>
      <c r="AXB371" s="338"/>
      <c r="AXC371" s="338"/>
      <c r="AXD371" s="338"/>
      <c r="AXE371" s="338"/>
      <c r="AXF371" s="338"/>
      <c r="AXG371" s="338"/>
      <c r="AXH371" s="338"/>
      <c r="AXI371" s="338"/>
      <c r="AXJ371" s="338"/>
      <c r="AXK371" s="338"/>
      <c r="AXL371" s="338"/>
      <c r="AXM371" s="338"/>
      <c r="AXN371" s="338"/>
      <c r="AXO371" s="338"/>
      <c r="AXP371" s="338"/>
      <c r="AXQ371" s="338"/>
      <c r="AXR371" s="338"/>
      <c r="AXS371" s="338"/>
      <c r="AXT371" s="338"/>
      <c r="AXU371" s="338"/>
      <c r="AXV371" s="338"/>
      <c r="AXW371" s="338"/>
      <c r="AXX371" s="338"/>
      <c r="AXY371" s="338"/>
      <c r="AXZ371" s="338"/>
      <c r="AYA371" s="338"/>
      <c r="AYB371" s="338"/>
      <c r="AYC371" s="338"/>
      <c r="AYD371" s="338"/>
      <c r="AYE371" s="338"/>
      <c r="AYF371" s="338"/>
      <c r="AYG371" s="338"/>
      <c r="AYH371" s="338"/>
      <c r="AYI371" s="338"/>
      <c r="AYJ371" s="338"/>
      <c r="AYK371" s="338"/>
      <c r="AYL371" s="338"/>
      <c r="AYM371" s="338"/>
      <c r="AYN371" s="338"/>
      <c r="AYO371" s="338"/>
      <c r="AYP371" s="338"/>
      <c r="AYQ371" s="338"/>
      <c r="AYR371" s="338"/>
      <c r="AYS371" s="338"/>
      <c r="AYT371" s="338"/>
      <c r="AYU371" s="338"/>
      <c r="AYV371" s="338"/>
      <c r="AYW371" s="338"/>
      <c r="AYX371" s="338"/>
      <c r="AYY371" s="338"/>
      <c r="AYZ371" s="338"/>
      <c r="AZA371" s="338"/>
      <c r="AZB371" s="338"/>
      <c r="AZC371" s="338"/>
      <c r="AZD371" s="338"/>
      <c r="AZE371" s="338"/>
      <c r="AZF371" s="338"/>
      <c r="AZG371" s="338"/>
      <c r="AZH371" s="338"/>
      <c r="AZI371" s="338"/>
      <c r="AZJ371" s="338"/>
      <c r="AZK371" s="338"/>
      <c r="AZL371" s="338"/>
      <c r="AZM371" s="338"/>
      <c r="AZN371" s="338"/>
      <c r="AZO371" s="338"/>
      <c r="AZP371" s="338"/>
      <c r="AZQ371" s="338"/>
      <c r="AZR371" s="338"/>
      <c r="AZS371" s="338"/>
      <c r="AZT371" s="338"/>
      <c r="AZU371" s="338"/>
      <c r="AZV371" s="338"/>
      <c r="AZW371" s="338"/>
      <c r="AZX371" s="338"/>
      <c r="AZY371" s="338"/>
      <c r="AZZ371" s="338"/>
      <c r="BAA371" s="338"/>
      <c r="BAB371" s="338"/>
      <c r="BAC371" s="338"/>
      <c r="BAD371" s="338"/>
      <c r="BAE371" s="338"/>
      <c r="BAF371" s="338"/>
      <c r="BAG371" s="338"/>
      <c r="BAH371" s="338"/>
      <c r="BAI371" s="338"/>
      <c r="BAJ371" s="338"/>
      <c r="BAK371" s="338"/>
      <c r="BAL371" s="338"/>
      <c r="BAM371" s="338"/>
      <c r="BAN371" s="338"/>
      <c r="BAO371" s="338"/>
      <c r="BAP371" s="338"/>
      <c r="BAQ371" s="338"/>
      <c r="BAR371" s="338"/>
      <c r="BAS371" s="338"/>
      <c r="BAT371" s="338"/>
      <c r="BAU371" s="338"/>
      <c r="BAV371" s="338"/>
      <c r="BAW371" s="338"/>
      <c r="BAX371" s="338"/>
      <c r="BAY371" s="338"/>
      <c r="BAZ371" s="338"/>
      <c r="BBA371" s="338"/>
      <c r="BBB371" s="338"/>
      <c r="BBC371" s="338"/>
      <c r="BBD371" s="338"/>
      <c r="BBE371" s="338"/>
      <c r="BBF371" s="338"/>
      <c r="BBG371" s="338"/>
      <c r="BBH371" s="338"/>
      <c r="BBI371" s="338"/>
      <c r="BBJ371" s="338"/>
      <c r="BBK371" s="338"/>
      <c r="BBL371" s="338"/>
      <c r="BBM371" s="338"/>
      <c r="BBN371" s="338"/>
      <c r="BBO371" s="338"/>
      <c r="BBP371" s="338"/>
      <c r="BBQ371" s="338"/>
      <c r="BBR371" s="338"/>
      <c r="BBS371" s="338"/>
      <c r="BBT371" s="338"/>
      <c r="BBU371" s="338"/>
      <c r="BBV371" s="338"/>
      <c r="BBW371" s="338"/>
      <c r="BBX371" s="338"/>
      <c r="BBY371" s="338"/>
      <c r="BBZ371" s="338"/>
      <c r="BCA371" s="338"/>
      <c r="BCB371" s="338"/>
      <c r="BCC371" s="338"/>
      <c r="BCD371" s="338"/>
      <c r="BCE371" s="338"/>
      <c r="BCF371" s="338"/>
      <c r="BCG371" s="338"/>
      <c r="BCH371" s="338"/>
      <c r="BCI371" s="338"/>
      <c r="BCJ371" s="338"/>
      <c r="BCK371" s="338"/>
      <c r="BCL371" s="338"/>
      <c r="BCM371" s="338"/>
      <c r="BCN371" s="338"/>
      <c r="BCO371" s="338"/>
      <c r="BCP371" s="338"/>
      <c r="BCQ371" s="338"/>
      <c r="BCR371" s="338"/>
      <c r="BCS371" s="338"/>
      <c r="BCT371" s="338"/>
      <c r="BCU371" s="338"/>
      <c r="BCV371" s="338"/>
      <c r="BCW371" s="338"/>
      <c r="BCX371" s="338"/>
      <c r="BCY371" s="338"/>
      <c r="BCZ371" s="338"/>
      <c r="BDA371" s="338"/>
      <c r="BDB371" s="338"/>
      <c r="BDC371" s="338"/>
      <c r="BDD371" s="338"/>
      <c r="BDE371" s="338"/>
      <c r="BDF371" s="338"/>
      <c r="BDG371" s="338"/>
      <c r="BDH371" s="338"/>
      <c r="BDI371" s="338"/>
      <c r="BDJ371" s="338"/>
      <c r="BDK371" s="338"/>
      <c r="BDL371" s="338"/>
      <c r="BDM371" s="338"/>
      <c r="BDN371" s="338"/>
      <c r="BDO371" s="338"/>
      <c r="BDP371" s="338"/>
      <c r="BDQ371" s="338"/>
      <c r="BDR371" s="338"/>
      <c r="BDS371" s="338"/>
      <c r="BDT371" s="338"/>
      <c r="BDU371" s="338"/>
      <c r="BDV371" s="338"/>
      <c r="BDW371" s="338"/>
      <c r="BDX371" s="338"/>
      <c r="BDY371" s="338"/>
      <c r="BDZ371" s="338"/>
      <c r="BEA371" s="338"/>
      <c r="BEB371" s="338"/>
      <c r="BEC371" s="338"/>
      <c r="BED371" s="338"/>
      <c r="BEE371" s="338"/>
      <c r="BEF371" s="338"/>
      <c r="BEG371" s="338"/>
      <c r="BEH371" s="338"/>
      <c r="BEI371" s="338"/>
      <c r="BEJ371" s="338"/>
      <c r="BEK371" s="338"/>
      <c r="BEL371" s="338"/>
      <c r="BEM371" s="338"/>
      <c r="BEN371" s="338"/>
      <c r="BEO371" s="338"/>
      <c r="BEP371" s="338"/>
      <c r="BEQ371" s="338"/>
      <c r="BER371" s="338"/>
      <c r="BES371" s="338"/>
      <c r="BET371" s="338"/>
      <c r="BEU371" s="338"/>
      <c r="BEV371" s="338"/>
      <c r="BEW371" s="338"/>
      <c r="BEX371" s="338"/>
      <c r="BEY371" s="338"/>
      <c r="BEZ371" s="338"/>
      <c r="BFA371" s="338"/>
      <c r="BFB371" s="338"/>
      <c r="BFC371" s="338"/>
      <c r="BFD371" s="338"/>
      <c r="BFE371" s="338"/>
      <c r="BFF371" s="338"/>
      <c r="BFG371" s="338"/>
      <c r="BFH371" s="338"/>
      <c r="BFI371" s="338"/>
      <c r="BFJ371" s="338"/>
      <c r="BFK371" s="338"/>
      <c r="BFL371" s="338"/>
      <c r="BFM371" s="338"/>
      <c r="BFN371" s="338"/>
      <c r="BFO371" s="338"/>
      <c r="BFP371" s="338"/>
      <c r="BFQ371" s="338"/>
      <c r="BFR371" s="338"/>
      <c r="BFS371" s="338"/>
      <c r="BFT371" s="338"/>
      <c r="BFU371" s="338"/>
      <c r="BFV371" s="338"/>
      <c r="BFW371" s="338"/>
      <c r="BFX371" s="338"/>
      <c r="BFY371" s="338"/>
      <c r="BFZ371" s="338"/>
      <c r="BGA371" s="338"/>
      <c r="BGB371" s="338"/>
      <c r="BGC371" s="338"/>
      <c r="BGD371" s="338"/>
      <c r="BGE371" s="338"/>
      <c r="BGF371" s="338"/>
      <c r="BGG371" s="338"/>
      <c r="BGH371" s="338"/>
      <c r="BGI371" s="338"/>
      <c r="BGJ371" s="338"/>
      <c r="BGK371" s="338"/>
      <c r="BGL371" s="338"/>
      <c r="BGM371" s="338"/>
      <c r="BGN371" s="338"/>
      <c r="BGO371" s="338"/>
      <c r="BGP371" s="338"/>
      <c r="BGQ371" s="338"/>
      <c r="BGR371" s="338"/>
      <c r="BGS371" s="338"/>
      <c r="BGT371" s="338"/>
      <c r="BGU371" s="338"/>
      <c r="BGV371" s="338"/>
      <c r="BGW371" s="338"/>
      <c r="BGX371" s="338"/>
      <c r="BGY371" s="338"/>
      <c r="BGZ371" s="338"/>
      <c r="BHA371" s="338"/>
      <c r="BHB371" s="338"/>
      <c r="BHC371" s="338"/>
      <c r="BHD371" s="338"/>
      <c r="BHE371" s="338"/>
      <c r="BHF371" s="338"/>
      <c r="BHG371" s="338"/>
      <c r="BHH371" s="338"/>
      <c r="BHI371" s="338"/>
      <c r="BHJ371" s="338"/>
      <c r="BHK371" s="338"/>
      <c r="BHL371" s="338"/>
      <c r="BHM371" s="338"/>
      <c r="BHN371" s="338"/>
      <c r="BHO371" s="338"/>
      <c r="BHP371" s="338"/>
      <c r="BHQ371" s="338"/>
      <c r="BHR371" s="338"/>
      <c r="BHS371" s="338"/>
      <c r="BHT371" s="338"/>
      <c r="BHU371" s="338"/>
      <c r="BHV371" s="338"/>
      <c r="BHW371" s="338"/>
      <c r="BHX371" s="338"/>
      <c r="BHY371" s="338"/>
      <c r="BHZ371" s="338"/>
      <c r="BIA371" s="338"/>
      <c r="BIB371" s="338"/>
      <c r="BIC371" s="338"/>
      <c r="BID371" s="338"/>
      <c r="BIE371" s="338"/>
      <c r="BIF371" s="338"/>
      <c r="BIG371" s="338"/>
      <c r="BIH371" s="338"/>
      <c r="BII371" s="338"/>
      <c r="BIJ371" s="338"/>
      <c r="BIK371" s="338"/>
      <c r="BIL371" s="338"/>
      <c r="BIM371" s="338"/>
      <c r="BIN371" s="338"/>
      <c r="BIO371" s="338"/>
      <c r="BIP371" s="338"/>
      <c r="BIQ371" s="338"/>
      <c r="BIR371" s="338"/>
      <c r="BIS371" s="338"/>
      <c r="BIT371" s="338"/>
      <c r="BIU371" s="338"/>
      <c r="BIV371" s="338"/>
      <c r="BIW371" s="338"/>
      <c r="BIX371" s="338"/>
      <c r="BIY371" s="338"/>
      <c r="BIZ371" s="338"/>
      <c r="BJA371" s="338"/>
      <c r="BJB371" s="338"/>
      <c r="BJC371" s="338"/>
      <c r="BJD371" s="338"/>
      <c r="BJE371" s="338"/>
      <c r="BJF371" s="338"/>
      <c r="BJG371" s="338"/>
      <c r="BJH371" s="338"/>
      <c r="BJI371" s="338"/>
      <c r="BJJ371" s="338"/>
      <c r="BJK371" s="338"/>
      <c r="BJL371" s="338"/>
      <c r="BJM371" s="338"/>
      <c r="BJN371" s="338"/>
      <c r="BJO371" s="338"/>
      <c r="BJP371" s="338"/>
      <c r="BJQ371" s="338"/>
      <c r="BJR371" s="338"/>
      <c r="BJS371" s="338"/>
      <c r="BJT371" s="338"/>
      <c r="BJU371" s="338"/>
      <c r="BJV371" s="338"/>
      <c r="BJW371" s="338"/>
      <c r="BJX371" s="338"/>
      <c r="BJY371" s="338"/>
      <c r="BJZ371" s="338"/>
      <c r="BKA371" s="338"/>
      <c r="BKB371" s="338"/>
      <c r="BKC371" s="338"/>
      <c r="BKD371" s="338"/>
      <c r="BKE371" s="338"/>
      <c r="BKF371" s="338"/>
      <c r="BKG371" s="338"/>
      <c r="BKH371" s="338"/>
      <c r="BKI371" s="338"/>
      <c r="BKJ371" s="338"/>
      <c r="BKK371" s="338"/>
      <c r="BKL371" s="338"/>
      <c r="BKM371" s="338"/>
      <c r="BKN371" s="338"/>
      <c r="BKO371" s="338"/>
      <c r="BKP371" s="338"/>
      <c r="BKQ371" s="338"/>
      <c r="BKR371" s="338"/>
      <c r="BKS371" s="338"/>
      <c r="BKT371" s="338"/>
      <c r="BKU371" s="338"/>
      <c r="BKV371" s="338"/>
      <c r="BKW371" s="338"/>
      <c r="BKX371" s="338"/>
      <c r="BKY371" s="338"/>
      <c r="BKZ371" s="338"/>
      <c r="BLA371" s="338"/>
      <c r="BLB371" s="338"/>
      <c r="BLC371" s="338"/>
      <c r="BLD371" s="338"/>
      <c r="BLE371" s="338"/>
      <c r="BLF371" s="338"/>
      <c r="BLG371" s="338"/>
      <c r="BLH371" s="338"/>
      <c r="BLI371" s="338"/>
      <c r="BLJ371" s="338"/>
      <c r="BLK371" s="338"/>
      <c r="BLL371" s="338"/>
      <c r="BLM371" s="338"/>
      <c r="BLN371" s="338"/>
      <c r="BLO371" s="338"/>
      <c r="BLP371" s="338"/>
      <c r="BLQ371" s="338"/>
      <c r="BLR371" s="338"/>
      <c r="BLS371" s="338"/>
      <c r="BLT371" s="338"/>
      <c r="BLU371" s="338"/>
      <c r="BLV371" s="338"/>
      <c r="BLW371" s="338"/>
      <c r="BLX371" s="338"/>
      <c r="BLY371" s="338"/>
      <c r="BLZ371" s="338"/>
      <c r="BMA371" s="338"/>
      <c r="BMB371" s="338"/>
      <c r="BMC371" s="338"/>
      <c r="BMD371" s="338"/>
      <c r="BME371" s="338"/>
      <c r="BMF371" s="338"/>
      <c r="BMG371" s="338"/>
      <c r="BMH371" s="338"/>
      <c r="BMI371" s="338"/>
      <c r="BMJ371" s="338"/>
      <c r="BMK371" s="338"/>
      <c r="BML371" s="338"/>
      <c r="BMM371" s="338"/>
      <c r="BMN371" s="338"/>
      <c r="BMO371" s="338"/>
      <c r="BMP371" s="338"/>
      <c r="BMQ371" s="338"/>
      <c r="BMR371" s="338"/>
      <c r="BMS371" s="338"/>
      <c r="BMT371" s="338"/>
      <c r="BMU371" s="338"/>
      <c r="BMV371" s="338"/>
      <c r="BMW371" s="338"/>
      <c r="BMX371" s="338"/>
      <c r="BMY371" s="338"/>
      <c r="BMZ371" s="338"/>
      <c r="BNA371" s="338"/>
      <c r="BNB371" s="338"/>
      <c r="BNC371" s="338"/>
      <c r="BND371" s="338"/>
      <c r="BNE371" s="338"/>
      <c r="BNF371" s="338"/>
      <c r="BNG371" s="338"/>
      <c r="BNH371" s="338"/>
      <c r="BNI371" s="338"/>
      <c r="BNJ371" s="338"/>
      <c r="BNK371" s="338"/>
      <c r="BNL371" s="338"/>
      <c r="BNM371" s="338"/>
      <c r="BNN371" s="338"/>
      <c r="BNO371" s="338"/>
      <c r="BNP371" s="338"/>
      <c r="BNQ371" s="338"/>
      <c r="BNR371" s="338"/>
      <c r="BNS371" s="338"/>
      <c r="BNT371" s="338"/>
      <c r="BNU371" s="338"/>
      <c r="BNV371" s="338"/>
      <c r="BNW371" s="338"/>
      <c r="BNX371" s="338"/>
      <c r="BNY371" s="338"/>
      <c r="BNZ371" s="338"/>
      <c r="BOA371" s="338"/>
      <c r="BOB371" s="338"/>
      <c r="BOC371" s="338"/>
      <c r="BOD371" s="338"/>
      <c r="BOE371" s="338"/>
      <c r="BOF371" s="338"/>
      <c r="BOG371" s="338"/>
      <c r="BOH371" s="338"/>
      <c r="BOI371" s="338"/>
      <c r="BOJ371" s="338"/>
      <c r="BOK371" s="338"/>
      <c r="BOL371" s="338"/>
      <c r="BOM371" s="338"/>
      <c r="BON371" s="338"/>
      <c r="BOO371" s="338"/>
      <c r="BOP371" s="338"/>
      <c r="BOQ371" s="338"/>
      <c r="BOR371" s="338"/>
      <c r="BOS371" s="338"/>
      <c r="BOT371" s="338"/>
      <c r="BOU371" s="338"/>
      <c r="BOV371" s="338"/>
    </row>
    <row r="372" spans="1:1764" s="40" customFormat="1" ht="40.5" customHeight="1">
      <c r="A372" s="98" t="s">
        <v>371</v>
      </c>
      <c r="B372" s="21" t="s">
        <v>372</v>
      </c>
      <c r="C372" s="68"/>
      <c r="D372" s="69"/>
      <c r="E372" s="69"/>
      <c r="F372" s="69"/>
      <c r="G372" s="69"/>
      <c r="H372" s="69"/>
      <c r="I372" s="428"/>
      <c r="J372" s="456">
        <f>SUM(K372,L372)</f>
        <v>202000</v>
      </c>
      <c r="K372" s="456">
        <f>SUM(K373)</f>
        <v>35000</v>
      </c>
      <c r="L372" s="457">
        <f>SUM(L373)</f>
        <v>167000</v>
      </c>
      <c r="M372" s="114"/>
      <c r="N372" s="114"/>
      <c r="O372" s="114"/>
      <c r="P372" s="114"/>
      <c r="Q372" s="114"/>
      <c r="R372" s="114"/>
      <c r="S372" s="114"/>
      <c r="T372" s="114"/>
      <c r="U372" s="114"/>
      <c r="V372" s="339"/>
      <c r="W372" s="339"/>
      <c r="X372" s="339"/>
      <c r="Y372" s="339"/>
      <c r="Z372" s="339"/>
      <c r="AA372" s="339"/>
      <c r="AB372" s="339"/>
      <c r="AC372" s="339"/>
      <c r="AD372" s="339"/>
      <c r="AE372" s="339"/>
      <c r="AF372" s="339"/>
      <c r="AG372" s="339"/>
      <c r="AH372" s="339"/>
      <c r="AI372" s="339"/>
      <c r="AJ372" s="339"/>
      <c r="AK372" s="339"/>
      <c r="AL372" s="339"/>
      <c r="AM372" s="339"/>
      <c r="AN372" s="339"/>
      <c r="AO372" s="339"/>
      <c r="AP372" s="339"/>
      <c r="AQ372" s="339"/>
      <c r="AR372" s="339"/>
      <c r="AS372" s="339"/>
      <c r="AT372" s="339"/>
      <c r="AU372" s="339"/>
      <c r="AV372" s="339"/>
      <c r="AW372" s="339"/>
      <c r="AX372" s="339"/>
      <c r="AY372" s="339"/>
      <c r="AZ372" s="339"/>
      <c r="BA372" s="339"/>
      <c r="BB372" s="339"/>
      <c r="BC372" s="339"/>
      <c r="BD372" s="339"/>
      <c r="BE372" s="339"/>
      <c r="BF372" s="339"/>
      <c r="BG372" s="339"/>
      <c r="BH372" s="339"/>
      <c r="BI372" s="339"/>
      <c r="BJ372" s="339"/>
      <c r="BK372" s="339"/>
      <c r="BL372" s="339"/>
      <c r="BM372" s="339"/>
      <c r="BN372" s="339"/>
      <c r="BO372" s="339"/>
      <c r="BP372" s="339"/>
      <c r="BQ372" s="339"/>
      <c r="BR372" s="339"/>
      <c r="BS372" s="339"/>
      <c r="BT372" s="339"/>
      <c r="BU372" s="339"/>
      <c r="BV372" s="339"/>
      <c r="BW372" s="339"/>
      <c r="BX372" s="339"/>
      <c r="BY372" s="339"/>
      <c r="BZ372" s="339"/>
      <c r="CA372" s="339"/>
      <c r="CB372" s="339"/>
      <c r="CC372" s="339"/>
      <c r="CD372" s="339"/>
      <c r="CE372" s="339"/>
      <c r="CF372" s="339"/>
      <c r="CG372" s="339"/>
      <c r="CH372" s="339"/>
      <c r="CI372" s="339"/>
      <c r="CJ372" s="339"/>
      <c r="CK372" s="339"/>
      <c r="CL372" s="339"/>
      <c r="CM372" s="339"/>
      <c r="CN372" s="339"/>
      <c r="CO372" s="339"/>
      <c r="CP372" s="339"/>
      <c r="CQ372" s="339"/>
      <c r="CR372" s="339"/>
      <c r="CS372" s="339"/>
      <c r="CT372" s="339"/>
      <c r="CU372" s="339"/>
      <c r="CV372" s="339"/>
      <c r="CW372" s="339"/>
      <c r="CX372" s="339"/>
      <c r="CY372" s="339"/>
      <c r="CZ372" s="339"/>
      <c r="DA372" s="339"/>
      <c r="DB372" s="339"/>
      <c r="DC372" s="339"/>
      <c r="DD372" s="339"/>
      <c r="DE372" s="339"/>
      <c r="DF372" s="339"/>
      <c r="DG372" s="339"/>
      <c r="DH372" s="339"/>
      <c r="DI372" s="339"/>
      <c r="DJ372" s="339"/>
      <c r="DK372" s="339"/>
      <c r="DL372" s="339"/>
      <c r="DM372" s="339"/>
      <c r="DN372" s="339"/>
      <c r="DO372" s="339"/>
      <c r="DP372" s="339"/>
      <c r="DQ372" s="339"/>
      <c r="DR372" s="339"/>
      <c r="DS372" s="339"/>
      <c r="DT372" s="339"/>
      <c r="DU372" s="339"/>
      <c r="DV372" s="339"/>
      <c r="DW372" s="339"/>
      <c r="DX372" s="339"/>
      <c r="DY372" s="339"/>
      <c r="DZ372" s="339"/>
      <c r="EA372" s="339"/>
      <c r="EB372" s="339"/>
      <c r="EC372" s="339"/>
      <c r="ED372" s="339"/>
      <c r="EE372" s="339"/>
      <c r="EF372" s="339"/>
      <c r="EG372" s="339"/>
      <c r="EH372" s="339"/>
      <c r="EI372" s="339"/>
      <c r="EJ372" s="339"/>
      <c r="EK372" s="339"/>
      <c r="EL372" s="339"/>
      <c r="EM372" s="339"/>
      <c r="EN372" s="339"/>
      <c r="EO372" s="339"/>
      <c r="EP372" s="339"/>
      <c r="EQ372" s="339"/>
      <c r="ER372" s="339"/>
      <c r="ES372" s="339"/>
      <c r="ET372" s="339"/>
      <c r="EU372" s="339"/>
      <c r="EV372" s="339"/>
      <c r="EW372" s="339"/>
      <c r="EX372" s="339"/>
      <c r="EY372" s="339"/>
      <c r="EZ372" s="339"/>
      <c r="FA372" s="339"/>
      <c r="FB372" s="339"/>
      <c r="FC372" s="339"/>
      <c r="FD372" s="339"/>
      <c r="FE372" s="339"/>
      <c r="FF372" s="339"/>
      <c r="FG372" s="339"/>
      <c r="FH372" s="339"/>
      <c r="FI372" s="339"/>
      <c r="FJ372" s="339"/>
      <c r="FK372" s="339"/>
      <c r="FL372" s="339"/>
      <c r="FM372" s="339"/>
      <c r="FN372" s="339"/>
      <c r="FO372" s="339"/>
      <c r="FP372" s="339"/>
      <c r="FQ372" s="339"/>
      <c r="FR372" s="339"/>
      <c r="FS372" s="339"/>
      <c r="FT372" s="339"/>
      <c r="FU372" s="339"/>
      <c r="FV372" s="339"/>
      <c r="FW372" s="339"/>
      <c r="FX372" s="339"/>
      <c r="FY372" s="339"/>
      <c r="FZ372" s="339"/>
      <c r="GA372" s="339"/>
      <c r="GB372" s="339"/>
      <c r="GC372" s="339"/>
      <c r="GD372" s="339"/>
      <c r="GE372" s="339"/>
      <c r="GF372" s="339"/>
      <c r="GG372" s="339"/>
      <c r="GH372" s="339"/>
      <c r="GI372" s="339"/>
      <c r="GJ372" s="339"/>
      <c r="GK372" s="339"/>
      <c r="GL372" s="339"/>
      <c r="GM372" s="339"/>
      <c r="GN372" s="339"/>
      <c r="GO372" s="339"/>
      <c r="GP372" s="339"/>
      <c r="GQ372" s="339"/>
      <c r="GR372" s="339"/>
      <c r="GS372" s="339"/>
      <c r="GT372" s="339"/>
      <c r="GU372" s="339"/>
      <c r="GV372" s="339"/>
      <c r="GW372" s="339"/>
      <c r="GX372" s="339"/>
      <c r="GY372" s="339"/>
      <c r="GZ372" s="339"/>
      <c r="HA372" s="339"/>
      <c r="HB372" s="339"/>
      <c r="HC372" s="339"/>
      <c r="HD372" s="339"/>
      <c r="HE372" s="339"/>
      <c r="HF372" s="339"/>
      <c r="HG372" s="339"/>
      <c r="HH372" s="339"/>
      <c r="HI372" s="339"/>
      <c r="HJ372" s="339"/>
      <c r="HK372" s="339"/>
      <c r="HL372" s="339"/>
      <c r="HM372" s="339"/>
      <c r="HN372" s="339"/>
      <c r="HO372" s="339"/>
      <c r="HP372" s="339"/>
      <c r="HQ372" s="339"/>
      <c r="HR372" s="339"/>
      <c r="HS372" s="339"/>
      <c r="HT372" s="339"/>
      <c r="HU372" s="339"/>
      <c r="HV372" s="339"/>
      <c r="HW372" s="339"/>
      <c r="HX372" s="339"/>
      <c r="HY372" s="339"/>
      <c r="HZ372" s="339"/>
      <c r="IA372" s="339"/>
      <c r="IB372" s="339"/>
      <c r="IC372" s="339"/>
      <c r="ID372" s="339"/>
      <c r="IE372" s="339"/>
      <c r="IF372" s="339"/>
      <c r="IG372" s="339"/>
      <c r="IH372" s="339"/>
      <c r="II372" s="339"/>
      <c r="IJ372" s="339"/>
      <c r="IK372" s="339"/>
      <c r="IL372" s="339"/>
      <c r="IM372" s="339"/>
      <c r="IN372" s="339"/>
      <c r="IO372" s="339"/>
      <c r="IP372" s="339"/>
      <c r="IQ372" s="339"/>
      <c r="IR372" s="339"/>
      <c r="IS372" s="339"/>
      <c r="IT372" s="339"/>
      <c r="IU372" s="339"/>
      <c r="IV372" s="339"/>
      <c r="IW372" s="339"/>
      <c r="IX372" s="339"/>
      <c r="IY372" s="339"/>
      <c r="IZ372" s="339"/>
      <c r="JA372" s="339"/>
      <c r="JB372" s="339"/>
      <c r="JC372" s="339"/>
      <c r="JD372" s="339"/>
      <c r="JE372" s="339"/>
      <c r="JF372" s="339"/>
      <c r="JG372" s="339"/>
      <c r="JH372" s="339"/>
      <c r="JI372" s="339"/>
      <c r="JJ372" s="339"/>
      <c r="JK372" s="339"/>
      <c r="JL372" s="339"/>
      <c r="JM372" s="339"/>
      <c r="JN372" s="339"/>
      <c r="JO372" s="339"/>
      <c r="JP372" s="339"/>
      <c r="JQ372" s="339"/>
      <c r="JR372" s="339"/>
      <c r="JS372" s="339"/>
      <c r="JT372" s="339"/>
      <c r="JU372" s="339"/>
      <c r="JV372" s="339"/>
      <c r="JW372" s="339"/>
      <c r="JX372" s="339"/>
      <c r="JY372" s="339"/>
      <c r="JZ372" s="339"/>
      <c r="KA372" s="339"/>
      <c r="KB372" s="339"/>
      <c r="KC372" s="339"/>
      <c r="KD372" s="339"/>
      <c r="KE372" s="339"/>
      <c r="KF372" s="339"/>
      <c r="KG372" s="339"/>
      <c r="KH372" s="339"/>
      <c r="KI372" s="339"/>
      <c r="KJ372" s="339"/>
      <c r="KK372" s="339"/>
      <c r="KL372" s="339"/>
      <c r="KM372" s="339"/>
      <c r="KN372" s="339"/>
      <c r="KO372" s="339"/>
      <c r="KP372" s="339"/>
      <c r="KQ372" s="339"/>
      <c r="KR372" s="339"/>
      <c r="KS372" s="339"/>
      <c r="KT372" s="339"/>
      <c r="KU372" s="339"/>
      <c r="KV372" s="339"/>
      <c r="KW372" s="339"/>
      <c r="KX372" s="339"/>
      <c r="KY372" s="339"/>
      <c r="KZ372" s="339"/>
      <c r="LA372" s="339"/>
      <c r="LB372" s="339"/>
      <c r="LC372" s="339"/>
      <c r="LD372" s="339"/>
      <c r="LE372" s="339"/>
      <c r="LF372" s="339"/>
      <c r="LG372" s="339"/>
      <c r="LH372" s="339"/>
      <c r="LI372" s="339"/>
      <c r="LJ372" s="339"/>
      <c r="LK372" s="339"/>
      <c r="LL372" s="339"/>
      <c r="LM372" s="339"/>
      <c r="LN372" s="339"/>
      <c r="LO372" s="339"/>
      <c r="LP372" s="339"/>
      <c r="LQ372" s="339"/>
      <c r="LR372" s="339"/>
      <c r="LS372" s="339"/>
      <c r="LT372" s="339"/>
      <c r="LU372" s="339"/>
      <c r="LV372" s="339"/>
      <c r="LW372" s="339"/>
      <c r="LX372" s="339"/>
      <c r="LY372" s="339"/>
      <c r="LZ372" s="339"/>
      <c r="MA372" s="339"/>
      <c r="MB372" s="339"/>
      <c r="MC372" s="339"/>
      <c r="MD372" s="339"/>
      <c r="ME372" s="339"/>
      <c r="MF372" s="339"/>
      <c r="MG372" s="339"/>
      <c r="MH372" s="339"/>
      <c r="MI372" s="339"/>
      <c r="MJ372" s="339"/>
      <c r="MK372" s="339"/>
      <c r="ML372" s="339"/>
      <c r="MM372" s="339"/>
      <c r="MN372" s="339"/>
      <c r="MO372" s="339"/>
      <c r="MP372" s="339"/>
      <c r="MQ372" s="339"/>
      <c r="MR372" s="339"/>
      <c r="MS372" s="339"/>
      <c r="MT372" s="339"/>
      <c r="MU372" s="339"/>
      <c r="MV372" s="339"/>
      <c r="MW372" s="339"/>
      <c r="MX372" s="339"/>
      <c r="MY372" s="339"/>
      <c r="MZ372" s="339"/>
      <c r="NA372" s="339"/>
      <c r="NB372" s="339"/>
      <c r="NC372" s="339"/>
      <c r="ND372" s="339"/>
      <c r="NE372" s="339"/>
      <c r="NF372" s="339"/>
      <c r="NG372" s="339"/>
      <c r="NH372" s="339"/>
      <c r="NI372" s="339"/>
      <c r="NJ372" s="339"/>
      <c r="NK372" s="339"/>
      <c r="NL372" s="339"/>
      <c r="NM372" s="339"/>
      <c r="NN372" s="339"/>
      <c r="NO372" s="339"/>
      <c r="NP372" s="339"/>
      <c r="NQ372" s="339"/>
      <c r="NR372" s="339"/>
      <c r="NS372" s="339"/>
      <c r="NT372" s="339"/>
      <c r="NU372" s="339"/>
      <c r="NV372" s="339"/>
      <c r="NW372" s="339"/>
      <c r="NX372" s="339"/>
      <c r="NY372" s="339"/>
      <c r="NZ372" s="339"/>
      <c r="OA372" s="339"/>
      <c r="OB372" s="339"/>
      <c r="OC372" s="339"/>
      <c r="OD372" s="339"/>
      <c r="OE372" s="339"/>
      <c r="OF372" s="339"/>
      <c r="OG372" s="339"/>
      <c r="OH372" s="339"/>
      <c r="OI372" s="339"/>
      <c r="OJ372" s="339"/>
      <c r="OK372" s="339"/>
      <c r="OL372" s="339"/>
      <c r="OM372" s="339"/>
      <c r="ON372" s="339"/>
      <c r="OO372" s="339"/>
      <c r="OP372" s="339"/>
      <c r="OQ372" s="339"/>
      <c r="OR372" s="339"/>
      <c r="OS372" s="339"/>
      <c r="OT372" s="339"/>
      <c r="OU372" s="339"/>
      <c r="OV372" s="339"/>
      <c r="OW372" s="339"/>
      <c r="OX372" s="339"/>
      <c r="OY372" s="339"/>
      <c r="OZ372" s="339"/>
      <c r="PA372" s="339"/>
      <c r="PB372" s="339"/>
      <c r="PC372" s="339"/>
      <c r="PD372" s="339"/>
      <c r="PE372" s="339"/>
      <c r="PF372" s="339"/>
      <c r="PG372" s="339"/>
      <c r="PH372" s="339"/>
      <c r="PI372" s="339"/>
      <c r="PJ372" s="339"/>
      <c r="PK372" s="339"/>
      <c r="PL372" s="339"/>
      <c r="PM372" s="339"/>
      <c r="PN372" s="339"/>
      <c r="PO372" s="339"/>
      <c r="PP372" s="339"/>
      <c r="PQ372" s="339"/>
      <c r="PR372" s="339"/>
      <c r="PS372" s="339"/>
      <c r="PT372" s="339"/>
      <c r="PU372" s="339"/>
      <c r="PV372" s="339"/>
      <c r="PW372" s="339"/>
      <c r="PX372" s="339"/>
      <c r="PY372" s="339"/>
      <c r="PZ372" s="339"/>
      <c r="QA372" s="339"/>
      <c r="QB372" s="339"/>
      <c r="QC372" s="339"/>
      <c r="QD372" s="339"/>
      <c r="QE372" s="339"/>
      <c r="QF372" s="339"/>
      <c r="QG372" s="339"/>
      <c r="QH372" s="339"/>
      <c r="QI372" s="339"/>
      <c r="QJ372" s="339"/>
      <c r="QK372" s="339"/>
      <c r="QL372" s="339"/>
      <c r="QM372" s="339"/>
      <c r="QN372" s="339"/>
      <c r="QO372" s="339"/>
      <c r="QP372" s="339"/>
      <c r="QQ372" s="339"/>
      <c r="QR372" s="339"/>
      <c r="QS372" s="339"/>
      <c r="QT372" s="339"/>
      <c r="QU372" s="339"/>
      <c r="QV372" s="339"/>
      <c r="QW372" s="339"/>
      <c r="QX372" s="339"/>
      <c r="QY372" s="339"/>
      <c r="QZ372" s="339"/>
      <c r="RA372" s="339"/>
      <c r="RB372" s="339"/>
      <c r="RC372" s="339"/>
      <c r="RD372" s="339"/>
      <c r="RE372" s="339"/>
      <c r="RF372" s="339"/>
      <c r="RG372" s="339"/>
      <c r="RH372" s="339"/>
      <c r="RI372" s="339"/>
      <c r="RJ372" s="339"/>
      <c r="RK372" s="339"/>
      <c r="RL372" s="339"/>
      <c r="RM372" s="339"/>
      <c r="RN372" s="339"/>
      <c r="RO372" s="339"/>
      <c r="RP372" s="339"/>
      <c r="RQ372" s="339"/>
      <c r="RR372" s="339"/>
      <c r="RS372" s="339"/>
      <c r="RT372" s="339"/>
      <c r="RU372" s="339"/>
      <c r="RV372" s="339"/>
      <c r="RW372" s="339"/>
      <c r="RX372" s="339"/>
      <c r="RY372" s="339"/>
      <c r="RZ372" s="339"/>
      <c r="SA372" s="339"/>
      <c r="SB372" s="339"/>
      <c r="SC372" s="339"/>
      <c r="SD372" s="339"/>
      <c r="SE372" s="339"/>
      <c r="SF372" s="339"/>
      <c r="SG372" s="339"/>
      <c r="SH372" s="339"/>
      <c r="SI372" s="339"/>
      <c r="SJ372" s="339"/>
      <c r="SK372" s="339"/>
      <c r="SL372" s="339"/>
      <c r="SM372" s="339"/>
      <c r="SN372" s="339"/>
      <c r="SO372" s="339"/>
      <c r="SP372" s="339"/>
      <c r="SQ372" s="339"/>
      <c r="SR372" s="339"/>
      <c r="SS372" s="339"/>
      <c r="ST372" s="339"/>
      <c r="SU372" s="339"/>
      <c r="SV372" s="339"/>
      <c r="SW372" s="339"/>
      <c r="SX372" s="339"/>
      <c r="SY372" s="339"/>
      <c r="SZ372" s="339"/>
      <c r="TA372" s="339"/>
      <c r="TB372" s="339"/>
      <c r="TC372" s="339"/>
      <c r="TD372" s="339"/>
      <c r="TE372" s="339"/>
      <c r="TF372" s="339"/>
      <c r="TG372" s="339"/>
      <c r="TH372" s="339"/>
      <c r="TI372" s="339"/>
      <c r="TJ372" s="339"/>
      <c r="TK372" s="339"/>
      <c r="TL372" s="339"/>
      <c r="TM372" s="339"/>
      <c r="TN372" s="339"/>
      <c r="TO372" s="339"/>
      <c r="TP372" s="339"/>
      <c r="TQ372" s="339"/>
      <c r="TR372" s="339"/>
      <c r="TS372" s="339"/>
      <c r="TT372" s="339"/>
      <c r="TU372" s="339"/>
      <c r="TV372" s="339"/>
      <c r="TW372" s="339"/>
      <c r="TX372" s="339"/>
      <c r="TY372" s="339"/>
      <c r="TZ372" s="339"/>
      <c r="UA372" s="339"/>
      <c r="UB372" s="339"/>
      <c r="UC372" s="339"/>
      <c r="UD372" s="339"/>
      <c r="UE372" s="339"/>
      <c r="UF372" s="339"/>
      <c r="UG372" s="339"/>
      <c r="UH372" s="339"/>
      <c r="UI372" s="339"/>
      <c r="UJ372" s="339"/>
      <c r="UK372" s="339"/>
      <c r="UL372" s="339"/>
      <c r="UM372" s="339"/>
      <c r="UN372" s="339"/>
      <c r="UO372" s="339"/>
      <c r="UP372" s="339"/>
      <c r="UQ372" s="339"/>
      <c r="UR372" s="339"/>
      <c r="US372" s="339"/>
      <c r="UT372" s="339"/>
      <c r="UU372" s="339"/>
      <c r="UV372" s="339"/>
      <c r="UW372" s="339"/>
      <c r="UX372" s="339"/>
      <c r="UY372" s="339"/>
      <c r="UZ372" s="339"/>
      <c r="VA372" s="339"/>
      <c r="VB372" s="339"/>
      <c r="VC372" s="339"/>
      <c r="VD372" s="339"/>
      <c r="VE372" s="339"/>
      <c r="VF372" s="339"/>
      <c r="VG372" s="339"/>
      <c r="VH372" s="339"/>
      <c r="VI372" s="339"/>
      <c r="VJ372" s="339"/>
      <c r="VK372" s="339"/>
      <c r="VL372" s="339"/>
      <c r="VM372" s="339"/>
      <c r="VN372" s="339"/>
      <c r="VO372" s="339"/>
      <c r="VP372" s="339"/>
      <c r="VQ372" s="339"/>
      <c r="VR372" s="339"/>
      <c r="VS372" s="339"/>
      <c r="VT372" s="339"/>
      <c r="VU372" s="339"/>
      <c r="VV372" s="339"/>
      <c r="VW372" s="339"/>
      <c r="VX372" s="339"/>
      <c r="VY372" s="339"/>
      <c r="VZ372" s="339"/>
      <c r="WA372" s="339"/>
      <c r="WB372" s="339"/>
      <c r="WC372" s="339"/>
      <c r="WD372" s="339"/>
      <c r="WE372" s="339"/>
      <c r="WF372" s="339"/>
      <c r="WG372" s="339"/>
      <c r="WH372" s="339"/>
      <c r="WI372" s="339"/>
      <c r="WJ372" s="339"/>
      <c r="WK372" s="339"/>
      <c r="WL372" s="339"/>
      <c r="WM372" s="339"/>
      <c r="WN372" s="339"/>
      <c r="WO372" s="339"/>
      <c r="WP372" s="339"/>
      <c r="WQ372" s="339"/>
      <c r="WR372" s="339"/>
      <c r="WS372" s="339"/>
      <c r="WT372" s="339"/>
      <c r="WU372" s="339"/>
      <c r="WV372" s="339"/>
      <c r="WW372" s="339"/>
      <c r="WX372" s="339"/>
      <c r="WY372" s="339"/>
      <c r="WZ372" s="339"/>
      <c r="XA372" s="339"/>
      <c r="XB372" s="339"/>
      <c r="XC372" s="339"/>
      <c r="XD372" s="339"/>
      <c r="XE372" s="339"/>
      <c r="XF372" s="339"/>
      <c r="XG372" s="339"/>
      <c r="XH372" s="339"/>
      <c r="XI372" s="339"/>
      <c r="XJ372" s="339"/>
      <c r="XK372" s="339"/>
      <c r="XL372" s="339"/>
      <c r="XM372" s="339"/>
      <c r="XN372" s="339"/>
      <c r="XO372" s="339"/>
      <c r="XP372" s="339"/>
      <c r="XQ372" s="339"/>
      <c r="XR372" s="339"/>
      <c r="XS372" s="339"/>
      <c r="XT372" s="339"/>
      <c r="XU372" s="339"/>
      <c r="XV372" s="339"/>
      <c r="XW372" s="339"/>
      <c r="XX372" s="339"/>
      <c r="XY372" s="339"/>
      <c r="XZ372" s="339"/>
      <c r="YA372" s="339"/>
      <c r="YB372" s="339"/>
      <c r="YC372" s="339"/>
      <c r="YD372" s="339"/>
      <c r="YE372" s="339"/>
      <c r="YF372" s="339"/>
      <c r="YG372" s="339"/>
      <c r="YH372" s="339"/>
      <c r="YI372" s="339"/>
      <c r="YJ372" s="339"/>
      <c r="YK372" s="339"/>
      <c r="YL372" s="339"/>
      <c r="YM372" s="339"/>
      <c r="YN372" s="339"/>
      <c r="YO372" s="339"/>
      <c r="YP372" s="339"/>
      <c r="YQ372" s="339"/>
      <c r="YR372" s="339"/>
      <c r="YS372" s="339"/>
      <c r="YT372" s="339"/>
      <c r="YU372" s="339"/>
      <c r="YV372" s="339"/>
      <c r="YW372" s="339"/>
      <c r="YX372" s="339"/>
      <c r="YY372" s="339"/>
      <c r="YZ372" s="339"/>
      <c r="ZA372" s="339"/>
      <c r="ZB372" s="339"/>
      <c r="ZC372" s="339"/>
      <c r="ZD372" s="339"/>
      <c r="ZE372" s="339"/>
      <c r="ZF372" s="339"/>
      <c r="ZG372" s="339"/>
      <c r="ZH372" s="339"/>
      <c r="ZI372" s="339"/>
      <c r="ZJ372" s="339"/>
      <c r="ZK372" s="339"/>
      <c r="ZL372" s="339"/>
      <c r="ZM372" s="339"/>
      <c r="ZN372" s="339"/>
      <c r="ZO372" s="339"/>
      <c r="ZP372" s="339"/>
      <c r="ZQ372" s="339"/>
      <c r="ZR372" s="339"/>
      <c r="ZS372" s="339"/>
      <c r="ZT372" s="339"/>
      <c r="ZU372" s="339"/>
      <c r="ZV372" s="339"/>
      <c r="ZW372" s="339"/>
      <c r="ZX372" s="339"/>
      <c r="ZY372" s="339"/>
      <c r="ZZ372" s="339"/>
      <c r="AAA372" s="339"/>
      <c r="AAB372" s="339"/>
      <c r="AAC372" s="339"/>
      <c r="AAD372" s="339"/>
      <c r="AAE372" s="339"/>
      <c r="AAF372" s="339"/>
      <c r="AAG372" s="339"/>
      <c r="AAH372" s="339"/>
      <c r="AAI372" s="339"/>
      <c r="AAJ372" s="339"/>
      <c r="AAK372" s="339"/>
      <c r="AAL372" s="339"/>
      <c r="AAM372" s="339"/>
      <c r="AAN372" s="339"/>
      <c r="AAO372" s="339"/>
      <c r="AAP372" s="339"/>
      <c r="AAQ372" s="339"/>
      <c r="AAR372" s="339"/>
      <c r="AAS372" s="339"/>
      <c r="AAT372" s="339"/>
      <c r="AAU372" s="339"/>
      <c r="AAV372" s="339"/>
      <c r="AAW372" s="339"/>
      <c r="AAX372" s="339"/>
      <c r="AAY372" s="339"/>
      <c r="AAZ372" s="339"/>
      <c r="ABA372" s="339"/>
      <c r="ABB372" s="339"/>
      <c r="ABC372" s="339"/>
      <c r="ABD372" s="339"/>
      <c r="ABE372" s="339"/>
      <c r="ABF372" s="339"/>
      <c r="ABG372" s="339"/>
      <c r="ABH372" s="339"/>
      <c r="ABI372" s="339"/>
      <c r="ABJ372" s="339"/>
      <c r="ABK372" s="339"/>
      <c r="ABL372" s="339"/>
      <c r="ABM372" s="339"/>
      <c r="ABN372" s="339"/>
      <c r="ABO372" s="339"/>
      <c r="ABP372" s="339"/>
      <c r="ABQ372" s="339"/>
      <c r="ABR372" s="339"/>
      <c r="ABS372" s="339"/>
      <c r="ABT372" s="339"/>
      <c r="ABU372" s="339"/>
      <c r="ABV372" s="339"/>
      <c r="ABW372" s="339"/>
      <c r="ABX372" s="339"/>
      <c r="ABY372" s="339"/>
      <c r="ABZ372" s="339"/>
      <c r="ACA372" s="339"/>
      <c r="ACB372" s="339"/>
      <c r="ACC372" s="339"/>
      <c r="ACD372" s="339"/>
      <c r="ACE372" s="339"/>
      <c r="ACF372" s="339"/>
      <c r="ACG372" s="339"/>
      <c r="ACH372" s="339"/>
      <c r="ACI372" s="339"/>
      <c r="ACJ372" s="339"/>
      <c r="ACK372" s="339"/>
      <c r="ACL372" s="339"/>
      <c r="ACM372" s="339"/>
      <c r="ACN372" s="339"/>
      <c r="ACO372" s="339"/>
      <c r="ACP372" s="339"/>
      <c r="ACQ372" s="339"/>
      <c r="ACR372" s="339"/>
      <c r="ACS372" s="339"/>
      <c r="ACT372" s="339"/>
      <c r="ACU372" s="339"/>
      <c r="ACV372" s="339"/>
      <c r="ACW372" s="339"/>
      <c r="ACX372" s="339"/>
      <c r="ACY372" s="339"/>
      <c r="ACZ372" s="339"/>
      <c r="ADA372" s="339"/>
      <c r="ADB372" s="339"/>
      <c r="ADC372" s="339"/>
      <c r="ADD372" s="339"/>
      <c r="ADE372" s="339"/>
      <c r="ADF372" s="339"/>
      <c r="ADG372" s="339"/>
      <c r="ADH372" s="339"/>
      <c r="ADI372" s="339"/>
      <c r="ADJ372" s="339"/>
      <c r="ADK372" s="339"/>
      <c r="ADL372" s="339"/>
      <c r="ADM372" s="339"/>
      <c r="ADN372" s="339"/>
      <c r="ADO372" s="339"/>
      <c r="ADP372" s="339"/>
      <c r="ADQ372" s="339"/>
      <c r="ADR372" s="339"/>
      <c r="ADS372" s="339"/>
      <c r="ADT372" s="339"/>
      <c r="ADU372" s="339"/>
      <c r="ADV372" s="339"/>
      <c r="ADW372" s="339"/>
      <c r="ADX372" s="339"/>
      <c r="ADY372" s="339"/>
      <c r="ADZ372" s="339"/>
      <c r="AEA372" s="339"/>
      <c r="AEB372" s="339"/>
      <c r="AEC372" s="339"/>
      <c r="AED372" s="339"/>
      <c r="AEE372" s="339"/>
      <c r="AEF372" s="339"/>
      <c r="AEG372" s="339"/>
      <c r="AEH372" s="339"/>
      <c r="AEI372" s="339"/>
      <c r="AEJ372" s="339"/>
      <c r="AEK372" s="339"/>
      <c r="AEL372" s="339"/>
      <c r="AEM372" s="339"/>
      <c r="AEN372" s="339"/>
      <c r="AEO372" s="339"/>
      <c r="AEP372" s="339"/>
      <c r="AEQ372" s="339"/>
      <c r="AER372" s="339"/>
      <c r="AES372" s="339"/>
      <c r="AET372" s="339"/>
      <c r="AEU372" s="339"/>
      <c r="AEV372" s="339"/>
      <c r="AEW372" s="339"/>
      <c r="AEX372" s="339"/>
      <c r="AEY372" s="339"/>
      <c r="AEZ372" s="339"/>
      <c r="AFA372" s="339"/>
      <c r="AFB372" s="339"/>
      <c r="AFC372" s="339"/>
      <c r="AFD372" s="339"/>
      <c r="AFE372" s="339"/>
      <c r="AFF372" s="339"/>
      <c r="AFG372" s="339"/>
      <c r="AFH372" s="339"/>
      <c r="AFI372" s="339"/>
      <c r="AFJ372" s="339"/>
      <c r="AFK372" s="339"/>
      <c r="AFL372" s="339"/>
      <c r="AFM372" s="339"/>
      <c r="AFN372" s="339"/>
      <c r="AFO372" s="339"/>
      <c r="AFP372" s="339"/>
      <c r="AFQ372" s="339"/>
      <c r="AFR372" s="339"/>
      <c r="AFS372" s="339"/>
      <c r="AFT372" s="339"/>
      <c r="AFU372" s="339"/>
      <c r="AFV372" s="339"/>
      <c r="AFW372" s="339"/>
      <c r="AFX372" s="339"/>
      <c r="AFY372" s="339"/>
      <c r="AFZ372" s="339"/>
      <c r="AGA372" s="339"/>
      <c r="AGB372" s="339"/>
      <c r="AGC372" s="339"/>
      <c r="AGD372" s="339"/>
      <c r="AGE372" s="339"/>
      <c r="AGF372" s="339"/>
      <c r="AGG372" s="339"/>
      <c r="AGH372" s="339"/>
      <c r="AGI372" s="339"/>
      <c r="AGJ372" s="339"/>
      <c r="AGK372" s="339"/>
      <c r="AGL372" s="339"/>
      <c r="AGM372" s="339"/>
      <c r="AGN372" s="339"/>
      <c r="AGO372" s="339"/>
      <c r="AGP372" s="339"/>
      <c r="AGQ372" s="339"/>
      <c r="AGR372" s="339"/>
      <c r="AGS372" s="339"/>
      <c r="AGT372" s="339"/>
      <c r="AGU372" s="339"/>
      <c r="AGV372" s="339"/>
      <c r="AGW372" s="339"/>
      <c r="AGX372" s="339"/>
      <c r="AGY372" s="339"/>
      <c r="AGZ372" s="339"/>
      <c r="AHA372" s="339"/>
      <c r="AHB372" s="339"/>
      <c r="AHC372" s="339"/>
      <c r="AHD372" s="339"/>
      <c r="AHE372" s="339"/>
      <c r="AHF372" s="339"/>
      <c r="AHG372" s="339"/>
      <c r="AHH372" s="339"/>
      <c r="AHI372" s="339"/>
      <c r="AHJ372" s="339"/>
      <c r="AHK372" s="339"/>
      <c r="AHL372" s="339"/>
      <c r="AHM372" s="339"/>
      <c r="AHN372" s="339"/>
      <c r="AHO372" s="339"/>
      <c r="AHP372" s="339"/>
      <c r="AHQ372" s="339"/>
      <c r="AHR372" s="339"/>
      <c r="AHS372" s="339"/>
      <c r="AHT372" s="339"/>
      <c r="AHU372" s="339"/>
      <c r="AHV372" s="339"/>
      <c r="AHW372" s="339"/>
      <c r="AHX372" s="339"/>
      <c r="AHY372" s="339"/>
      <c r="AHZ372" s="339"/>
      <c r="AIA372" s="339"/>
      <c r="AIB372" s="339"/>
      <c r="AIC372" s="339"/>
      <c r="AID372" s="339"/>
      <c r="AIE372" s="339"/>
      <c r="AIF372" s="339"/>
      <c r="AIG372" s="339"/>
      <c r="AIH372" s="339"/>
      <c r="AII372" s="339"/>
      <c r="AIJ372" s="339"/>
      <c r="AIK372" s="339"/>
      <c r="AIL372" s="339"/>
      <c r="AIM372" s="339"/>
      <c r="AIN372" s="339"/>
      <c r="AIO372" s="339"/>
      <c r="AIP372" s="339"/>
      <c r="AIQ372" s="339"/>
      <c r="AIR372" s="339"/>
      <c r="AIS372" s="339"/>
      <c r="AIT372" s="339"/>
      <c r="AIU372" s="339"/>
      <c r="AIV372" s="339"/>
      <c r="AIW372" s="339"/>
      <c r="AIX372" s="339"/>
      <c r="AIY372" s="339"/>
      <c r="AIZ372" s="339"/>
      <c r="AJA372" s="339"/>
      <c r="AJB372" s="339"/>
      <c r="AJC372" s="339"/>
      <c r="AJD372" s="339"/>
      <c r="AJE372" s="339"/>
      <c r="AJF372" s="339"/>
      <c r="AJG372" s="339"/>
      <c r="AJH372" s="339"/>
      <c r="AJI372" s="339"/>
      <c r="AJJ372" s="339"/>
      <c r="AJK372" s="339"/>
      <c r="AJL372" s="339"/>
      <c r="AJM372" s="339"/>
      <c r="AJN372" s="339"/>
      <c r="AJO372" s="339"/>
      <c r="AJP372" s="339"/>
      <c r="AJQ372" s="339"/>
      <c r="AJR372" s="339"/>
      <c r="AJS372" s="339"/>
      <c r="AJT372" s="339"/>
      <c r="AJU372" s="339"/>
      <c r="AJV372" s="339"/>
      <c r="AJW372" s="339"/>
      <c r="AJX372" s="339"/>
      <c r="AJY372" s="339"/>
      <c r="AJZ372" s="339"/>
      <c r="AKA372" s="339"/>
      <c r="AKB372" s="339"/>
      <c r="AKC372" s="339"/>
      <c r="AKD372" s="339"/>
      <c r="AKE372" s="339"/>
      <c r="AKF372" s="339"/>
      <c r="AKG372" s="339"/>
      <c r="AKH372" s="339"/>
      <c r="AKI372" s="339"/>
      <c r="AKJ372" s="339"/>
      <c r="AKK372" s="339"/>
      <c r="AKL372" s="339"/>
      <c r="AKM372" s="339"/>
      <c r="AKN372" s="339"/>
      <c r="AKO372" s="339"/>
      <c r="AKP372" s="339"/>
      <c r="AKQ372" s="339"/>
      <c r="AKR372" s="339"/>
      <c r="AKS372" s="339"/>
      <c r="AKT372" s="339"/>
      <c r="AKU372" s="339"/>
      <c r="AKV372" s="339"/>
      <c r="AKW372" s="339"/>
      <c r="AKX372" s="339"/>
      <c r="AKY372" s="339"/>
      <c r="AKZ372" s="339"/>
      <c r="ALA372" s="339"/>
      <c r="ALB372" s="339"/>
      <c r="ALC372" s="339"/>
      <c r="ALD372" s="339"/>
      <c r="ALE372" s="339"/>
      <c r="ALF372" s="339"/>
      <c r="ALG372" s="339"/>
      <c r="ALH372" s="339"/>
      <c r="ALI372" s="339"/>
      <c r="ALJ372" s="339"/>
      <c r="ALK372" s="339"/>
      <c r="ALL372" s="339"/>
      <c r="ALM372" s="339"/>
      <c r="ALN372" s="339"/>
      <c r="ALO372" s="339"/>
      <c r="ALP372" s="339"/>
      <c r="ALQ372" s="339"/>
      <c r="ALR372" s="339"/>
      <c r="ALS372" s="339"/>
      <c r="ALT372" s="339"/>
      <c r="ALU372" s="339"/>
      <c r="ALV372" s="339"/>
      <c r="ALW372" s="339"/>
      <c r="ALX372" s="339"/>
      <c r="ALY372" s="339"/>
      <c r="ALZ372" s="339"/>
      <c r="AMA372" s="339"/>
      <c r="AMB372" s="339"/>
      <c r="AMC372" s="339"/>
      <c r="AMD372" s="339"/>
      <c r="AME372" s="339"/>
      <c r="AMF372" s="339"/>
      <c r="AMG372" s="339"/>
      <c r="AMH372" s="339"/>
      <c r="AMI372" s="339"/>
      <c r="AMJ372" s="339"/>
      <c r="AMK372" s="339"/>
      <c r="AML372" s="339"/>
      <c r="AMM372" s="339"/>
      <c r="AMN372" s="339"/>
      <c r="AMO372" s="339"/>
      <c r="AMP372" s="339"/>
      <c r="AMQ372" s="339"/>
      <c r="AMR372" s="339"/>
      <c r="AMS372" s="339"/>
      <c r="AMT372" s="339"/>
      <c r="AMU372" s="339"/>
      <c r="AMV372" s="339"/>
      <c r="AMW372" s="339"/>
      <c r="AMX372" s="339"/>
      <c r="AMY372" s="339"/>
      <c r="AMZ372" s="339"/>
      <c r="ANA372" s="339"/>
      <c r="ANB372" s="339"/>
      <c r="ANC372" s="339"/>
      <c r="AND372" s="339"/>
      <c r="ANE372" s="339"/>
      <c r="ANF372" s="339"/>
      <c r="ANG372" s="339"/>
      <c r="ANH372" s="339"/>
      <c r="ANI372" s="339"/>
      <c r="ANJ372" s="339"/>
      <c r="ANK372" s="339"/>
      <c r="ANL372" s="339"/>
      <c r="ANM372" s="339"/>
      <c r="ANN372" s="339"/>
      <c r="ANO372" s="339"/>
      <c r="ANP372" s="339"/>
      <c r="ANQ372" s="339"/>
      <c r="ANR372" s="339"/>
      <c r="ANS372" s="339"/>
      <c r="ANT372" s="339"/>
      <c r="ANU372" s="339"/>
      <c r="ANV372" s="339"/>
      <c r="ANW372" s="339"/>
      <c r="ANX372" s="339"/>
      <c r="ANY372" s="339"/>
      <c r="ANZ372" s="339"/>
      <c r="AOA372" s="339"/>
      <c r="AOB372" s="339"/>
      <c r="AOC372" s="339"/>
      <c r="AOD372" s="339"/>
      <c r="AOE372" s="339"/>
      <c r="AOF372" s="339"/>
      <c r="AOG372" s="339"/>
      <c r="AOH372" s="339"/>
      <c r="AOI372" s="339"/>
      <c r="AOJ372" s="339"/>
      <c r="AOK372" s="339"/>
      <c r="AOL372" s="339"/>
      <c r="AOM372" s="339"/>
      <c r="AON372" s="339"/>
      <c r="AOO372" s="339"/>
      <c r="AOP372" s="339"/>
      <c r="AOQ372" s="339"/>
      <c r="AOR372" s="339"/>
      <c r="AOS372" s="339"/>
      <c r="AOT372" s="339"/>
      <c r="AOU372" s="339"/>
      <c r="AOV372" s="339"/>
      <c r="AOW372" s="339"/>
      <c r="AOX372" s="339"/>
      <c r="AOY372" s="339"/>
      <c r="AOZ372" s="339"/>
      <c r="APA372" s="339"/>
      <c r="APB372" s="339"/>
      <c r="APC372" s="339"/>
      <c r="APD372" s="339"/>
      <c r="APE372" s="339"/>
      <c r="APF372" s="339"/>
      <c r="APG372" s="339"/>
      <c r="APH372" s="339"/>
      <c r="API372" s="339"/>
      <c r="APJ372" s="339"/>
      <c r="APK372" s="339"/>
      <c r="APL372" s="339"/>
      <c r="APM372" s="339"/>
      <c r="APN372" s="339"/>
      <c r="APO372" s="339"/>
      <c r="APP372" s="339"/>
      <c r="APQ372" s="339"/>
      <c r="APR372" s="339"/>
      <c r="APS372" s="339"/>
      <c r="APT372" s="339"/>
      <c r="APU372" s="339"/>
      <c r="APV372" s="339"/>
      <c r="APW372" s="339"/>
      <c r="APX372" s="339"/>
      <c r="APY372" s="339"/>
      <c r="APZ372" s="339"/>
      <c r="AQA372" s="339"/>
      <c r="AQB372" s="339"/>
      <c r="AQC372" s="339"/>
      <c r="AQD372" s="339"/>
      <c r="AQE372" s="339"/>
      <c r="AQF372" s="339"/>
      <c r="AQG372" s="339"/>
      <c r="AQH372" s="339"/>
      <c r="AQI372" s="339"/>
      <c r="AQJ372" s="339"/>
      <c r="AQK372" s="339"/>
      <c r="AQL372" s="339"/>
      <c r="AQM372" s="339"/>
      <c r="AQN372" s="339"/>
      <c r="AQO372" s="339"/>
      <c r="AQP372" s="339"/>
      <c r="AQQ372" s="339"/>
      <c r="AQR372" s="339"/>
      <c r="AQS372" s="339"/>
      <c r="AQT372" s="339"/>
      <c r="AQU372" s="339"/>
      <c r="AQV372" s="339"/>
      <c r="AQW372" s="339"/>
      <c r="AQX372" s="339"/>
      <c r="AQY372" s="339"/>
      <c r="AQZ372" s="339"/>
      <c r="ARA372" s="339"/>
      <c r="ARB372" s="339"/>
      <c r="ARC372" s="339"/>
      <c r="ARD372" s="339"/>
      <c r="ARE372" s="339"/>
      <c r="ARF372" s="339"/>
      <c r="ARG372" s="339"/>
      <c r="ARH372" s="339"/>
      <c r="ARI372" s="339"/>
      <c r="ARJ372" s="339"/>
      <c r="ARK372" s="339"/>
      <c r="ARL372" s="339"/>
      <c r="ARM372" s="339"/>
      <c r="ARN372" s="339"/>
      <c r="ARO372" s="339"/>
      <c r="ARP372" s="339"/>
      <c r="ARQ372" s="339"/>
      <c r="ARR372" s="339"/>
      <c r="ARS372" s="339"/>
      <c r="ART372" s="339"/>
      <c r="ARU372" s="339"/>
      <c r="ARV372" s="339"/>
      <c r="ARW372" s="339"/>
      <c r="ARX372" s="339"/>
      <c r="ARY372" s="339"/>
      <c r="ARZ372" s="339"/>
      <c r="ASA372" s="339"/>
      <c r="ASB372" s="339"/>
      <c r="ASC372" s="339"/>
      <c r="ASD372" s="339"/>
      <c r="ASE372" s="339"/>
      <c r="ASF372" s="339"/>
      <c r="ASG372" s="339"/>
      <c r="ASH372" s="339"/>
      <c r="ASI372" s="339"/>
      <c r="ASJ372" s="339"/>
      <c r="ASK372" s="339"/>
      <c r="ASL372" s="339"/>
      <c r="ASM372" s="339"/>
      <c r="ASN372" s="339"/>
      <c r="ASO372" s="339"/>
      <c r="ASP372" s="339"/>
      <c r="ASQ372" s="339"/>
      <c r="ASR372" s="339"/>
      <c r="ASS372" s="339"/>
      <c r="AST372" s="339"/>
      <c r="ASU372" s="339"/>
      <c r="ASV372" s="339"/>
      <c r="ASW372" s="339"/>
      <c r="ASX372" s="339"/>
      <c r="ASY372" s="339"/>
      <c r="ASZ372" s="339"/>
      <c r="ATA372" s="339"/>
      <c r="ATB372" s="339"/>
      <c r="ATC372" s="339"/>
      <c r="ATD372" s="339"/>
      <c r="ATE372" s="339"/>
      <c r="ATF372" s="339"/>
      <c r="ATG372" s="339"/>
      <c r="ATH372" s="339"/>
      <c r="ATI372" s="339"/>
      <c r="ATJ372" s="339"/>
      <c r="ATK372" s="339"/>
      <c r="ATL372" s="339"/>
      <c r="ATM372" s="339"/>
      <c r="ATN372" s="339"/>
      <c r="ATO372" s="339"/>
      <c r="ATP372" s="339"/>
      <c r="ATQ372" s="339"/>
      <c r="ATR372" s="339"/>
      <c r="ATS372" s="339"/>
      <c r="ATT372" s="339"/>
      <c r="ATU372" s="339"/>
      <c r="ATV372" s="339"/>
      <c r="ATW372" s="339"/>
      <c r="ATX372" s="339"/>
      <c r="ATY372" s="339"/>
      <c r="ATZ372" s="339"/>
      <c r="AUA372" s="339"/>
      <c r="AUB372" s="339"/>
      <c r="AUC372" s="339"/>
      <c r="AUD372" s="339"/>
      <c r="AUE372" s="339"/>
      <c r="AUF372" s="339"/>
      <c r="AUG372" s="339"/>
      <c r="AUH372" s="339"/>
      <c r="AUI372" s="339"/>
      <c r="AUJ372" s="339"/>
      <c r="AUK372" s="339"/>
      <c r="AUL372" s="339"/>
      <c r="AUM372" s="339"/>
      <c r="AUN372" s="339"/>
      <c r="AUO372" s="339"/>
      <c r="AUP372" s="339"/>
      <c r="AUQ372" s="339"/>
      <c r="AUR372" s="339"/>
      <c r="AUS372" s="339"/>
      <c r="AUT372" s="339"/>
      <c r="AUU372" s="339"/>
      <c r="AUV372" s="339"/>
      <c r="AUW372" s="339"/>
      <c r="AUX372" s="339"/>
      <c r="AUY372" s="339"/>
      <c r="AUZ372" s="339"/>
      <c r="AVA372" s="339"/>
      <c r="AVB372" s="339"/>
      <c r="AVC372" s="339"/>
      <c r="AVD372" s="339"/>
      <c r="AVE372" s="339"/>
      <c r="AVF372" s="339"/>
      <c r="AVG372" s="339"/>
      <c r="AVH372" s="339"/>
      <c r="AVI372" s="339"/>
      <c r="AVJ372" s="339"/>
      <c r="AVK372" s="339"/>
      <c r="AVL372" s="339"/>
      <c r="AVM372" s="339"/>
      <c r="AVN372" s="339"/>
      <c r="AVO372" s="339"/>
      <c r="AVP372" s="339"/>
      <c r="AVQ372" s="339"/>
      <c r="AVR372" s="339"/>
      <c r="AVS372" s="339"/>
      <c r="AVT372" s="339"/>
      <c r="AVU372" s="339"/>
      <c r="AVV372" s="339"/>
      <c r="AVW372" s="339"/>
      <c r="AVX372" s="339"/>
      <c r="AVY372" s="339"/>
      <c r="AVZ372" s="339"/>
      <c r="AWA372" s="339"/>
      <c r="AWB372" s="339"/>
      <c r="AWC372" s="339"/>
      <c r="AWD372" s="339"/>
      <c r="AWE372" s="339"/>
      <c r="AWF372" s="339"/>
      <c r="AWG372" s="339"/>
      <c r="AWH372" s="339"/>
      <c r="AWI372" s="339"/>
      <c r="AWJ372" s="339"/>
      <c r="AWK372" s="339"/>
      <c r="AWL372" s="339"/>
      <c r="AWM372" s="339"/>
      <c r="AWN372" s="339"/>
      <c r="AWO372" s="339"/>
      <c r="AWP372" s="339"/>
      <c r="AWQ372" s="339"/>
      <c r="AWR372" s="339"/>
      <c r="AWS372" s="339"/>
      <c r="AWT372" s="339"/>
      <c r="AWU372" s="339"/>
      <c r="AWV372" s="339"/>
      <c r="AWW372" s="339"/>
      <c r="AWX372" s="339"/>
      <c r="AWY372" s="339"/>
      <c r="AWZ372" s="339"/>
      <c r="AXA372" s="339"/>
      <c r="AXB372" s="339"/>
      <c r="AXC372" s="339"/>
      <c r="AXD372" s="339"/>
      <c r="AXE372" s="339"/>
      <c r="AXF372" s="339"/>
      <c r="AXG372" s="339"/>
      <c r="AXH372" s="339"/>
      <c r="AXI372" s="339"/>
      <c r="AXJ372" s="339"/>
      <c r="AXK372" s="339"/>
      <c r="AXL372" s="339"/>
      <c r="AXM372" s="339"/>
      <c r="AXN372" s="339"/>
      <c r="AXO372" s="339"/>
      <c r="AXP372" s="339"/>
      <c r="AXQ372" s="339"/>
      <c r="AXR372" s="339"/>
      <c r="AXS372" s="339"/>
      <c r="AXT372" s="339"/>
      <c r="AXU372" s="339"/>
      <c r="AXV372" s="339"/>
      <c r="AXW372" s="339"/>
      <c r="AXX372" s="339"/>
      <c r="AXY372" s="339"/>
      <c r="AXZ372" s="339"/>
      <c r="AYA372" s="339"/>
      <c r="AYB372" s="339"/>
      <c r="AYC372" s="339"/>
      <c r="AYD372" s="339"/>
      <c r="AYE372" s="339"/>
      <c r="AYF372" s="339"/>
      <c r="AYG372" s="339"/>
      <c r="AYH372" s="339"/>
      <c r="AYI372" s="339"/>
      <c r="AYJ372" s="339"/>
      <c r="AYK372" s="339"/>
      <c r="AYL372" s="339"/>
      <c r="AYM372" s="339"/>
      <c r="AYN372" s="339"/>
      <c r="AYO372" s="339"/>
      <c r="AYP372" s="339"/>
      <c r="AYQ372" s="339"/>
      <c r="AYR372" s="339"/>
      <c r="AYS372" s="339"/>
      <c r="AYT372" s="339"/>
      <c r="AYU372" s="339"/>
      <c r="AYV372" s="339"/>
      <c r="AYW372" s="339"/>
      <c r="AYX372" s="339"/>
      <c r="AYY372" s="339"/>
      <c r="AYZ372" s="339"/>
      <c r="AZA372" s="339"/>
      <c r="AZB372" s="339"/>
      <c r="AZC372" s="339"/>
      <c r="AZD372" s="339"/>
      <c r="AZE372" s="339"/>
      <c r="AZF372" s="339"/>
      <c r="AZG372" s="339"/>
      <c r="AZH372" s="339"/>
      <c r="AZI372" s="339"/>
      <c r="AZJ372" s="339"/>
      <c r="AZK372" s="339"/>
      <c r="AZL372" s="339"/>
      <c r="AZM372" s="339"/>
      <c r="AZN372" s="339"/>
      <c r="AZO372" s="339"/>
      <c r="AZP372" s="339"/>
      <c r="AZQ372" s="339"/>
      <c r="AZR372" s="339"/>
      <c r="AZS372" s="339"/>
      <c r="AZT372" s="339"/>
      <c r="AZU372" s="339"/>
      <c r="AZV372" s="339"/>
      <c r="AZW372" s="339"/>
      <c r="AZX372" s="339"/>
      <c r="AZY372" s="339"/>
      <c r="AZZ372" s="339"/>
      <c r="BAA372" s="339"/>
      <c r="BAB372" s="339"/>
      <c r="BAC372" s="339"/>
      <c r="BAD372" s="339"/>
      <c r="BAE372" s="339"/>
      <c r="BAF372" s="339"/>
      <c r="BAG372" s="339"/>
      <c r="BAH372" s="339"/>
      <c r="BAI372" s="339"/>
      <c r="BAJ372" s="339"/>
      <c r="BAK372" s="339"/>
      <c r="BAL372" s="339"/>
      <c r="BAM372" s="339"/>
      <c r="BAN372" s="339"/>
      <c r="BAO372" s="339"/>
      <c r="BAP372" s="339"/>
      <c r="BAQ372" s="339"/>
      <c r="BAR372" s="339"/>
      <c r="BAS372" s="339"/>
      <c r="BAT372" s="339"/>
      <c r="BAU372" s="339"/>
      <c r="BAV372" s="339"/>
      <c r="BAW372" s="339"/>
      <c r="BAX372" s="339"/>
      <c r="BAY372" s="339"/>
      <c r="BAZ372" s="339"/>
      <c r="BBA372" s="339"/>
      <c r="BBB372" s="339"/>
      <c r="BBC372" s="339"/>
      <c r="BBD372" s="339"/>
      <c r="BBE372" s="339"/>
      <c r="BBF372" s="339"/>
      <c r="BBG372" s="339"/>
      <c r="BBH372" s="339"/>
      <c r="BBI372" s="339"/>
      <c r="BBJ372" s="339"/>
      <c r="BBK372" s="339"/>
      <c r="BBL372" s="339"/>
      <c r="BBM372" s="339"/>
      <c r="BBN372" s="339"/>
      <c r="BBO372" s="339"/>
      <c r="BBP372" s="339"/>
      <c r="BBQ372" s="339"/>
      <c r="BBR372" s="339"/>
      <c r="BBS372" s="339"/>
      <c r="BBT372" s="339"/>
      <c r="BBU372" s="339"/>
      <c r="BBV372" s="339"/>
      <c r="BBW372" s="339"/>
      <c r="BBX372" s="339"/>
      <c r="BBY372" s="339"/>
      <c r="BBZ372" s="339"/>
      <c r="BCA372" s="339"/>
      <c r="BCB372" s="339"/>
      <c r="BCC372" s="339"/>
      <c r="BCD372" s="339"/>
      <c r="BCE372" s="339"/>
      <c r="BCF372" s="339"/>
      <c r="BCG372" s="339"/>
      <c r="BCH372" s="339"/>
      <c r="BCI372" s="339"/>
      <c r="BCJ372" s="339"/>
      <c r="BCK372" s="339"/>
      <c r="BCL372" s="339"/>
      <c r="BCM372" s="339"/>
      <c r="BCN372" s="339"/>
      <c r="BCO372" s="339"/>
      <c r="BCP372" s="339"/>
      <c r="BCQ372" s="339"/>
      <c r="BCR372" s="339"/>
      <c r="BCS372" s="339"/>
      <c r="BCT372" s="339"/>
      <c r="BCU372" s="339"/>
      <c r="BCV372" s="339"/>
      <c r="BCW372" s="339"/>
      <c r="BCX372" s="339"/>
      <c r="BCY372" s="339"/>
      <c r="BCZ372" s="339"/>
      <c r="BDA372" s="339"/>
      <c r="BDB372" s="339"/>
      <c r="BDC372" s="339"/>
      <c r="BDD372" s="339"/>
      <c r="BDE372" s="339"/>
      <c r="BDF372" s="339"/>
      <c r="BDG372" s="339"/>
      <c r="BDH372" s="339"/>
      <c r="BDI372" s="339"/>
      <c r="BDJ372" s="339"/>
      <c r="BDK372" s="339"/>
      <c r="BDL372" s="339"/>
      <c r="BDM372" s="339"/>
      <c r="BDN372" s="339"/>
      <c r="BDO372" s="339"/>
      <c r="BDP372" s="339"/>
      <c r="BDQ372" s="339"/>
      <c r="BDR372" s="339"/>
      <c r="BDS372" s="339"/>
      <c r="BDT372" s="339"/>
      <c r="BDU372" s="339"/>
      <c r="BDV372" s="339"/>
      <c r="BDW372" s="339"/>
      <c r="BDX372" s="339"/>
      <c r="BDY372" s="339"/>
      <c r="BDZ372" s="339"/>
      <c r="BEA372" s="339"/>
      <c r="BEB372" s="339"/>
      <c r="BEC372" s="339"/>
      <c r="BED372" s="339"/>
      <c r="BEE372" s="339"/>
      <c r="BEF372" s="339"/>
      <c r="BEG372" s="339"/>
      <c r="BEH372" s="339"/>
      <c r="BEI372" s="339"/>
      <c r="BEJ372" s="339"/>
      <c r="BEK372" s="339"/>
      <c r="BEL372" s="339"/>
      <c r="BEM372" s="339"/>
      <c r="BEN372" s="339"/>
      <c r="BEO372" s="339"/>
      <c r="BEP372" s="339"/>
      <c r="BEQ372" s="339"/>
      <c r="BER372" s="339"/>
      <c r="BES372" s="339"/>
      <c r="BET372" s="339"/>
      <c r="BEU372" s="339"/>
      <c r="BEV372" s="339"/>
      <c r="BEW372" s="339"/>
      <c r="BEX372" s="339"/>
      <c r="BEY372" s="339"/>
      <c r="BEZ372" s="339"/>
      <c r="BFA372" s="339"/>
      <c r="BFB372" s="339"/>
      <c r="BFC372" s="339"/>
      <c r="BFD372" s="339"/>
      <c r="BFE372" s="339"/>
      <c r="BFF372" s="339"/>
      <c r="BFG372" s="339"/>
      <c r="BFH372" s="339"/>
      <c r="BFI372" s="339"/>
      <c r="BFJ372" s="339"/>
      <c r="BFK372" s="339"/>
      <c r="BFL372" s="339"/>
      <c r="BFM372" s="339"/>
      <c r="BFN372" s="339"/>
      <c r="BFO372" s="339"/>
      <c r="BFP372" s="339"/>
      <c r="BFQ372" s="339"/>
      <c r="BFR372" s="339"/>
      <c r="BFS372" s="339"/>
      <c r="BFT372" s="339"/>
      <c r="BFU372" s="339"/>
      <c r="BFV372" s="339"/>
      <c r="BFW372" s="339"/>
      <c r="BFX372" s="339"/>
      <c r="BFY372" s="339"/>
      <c r="BFZ372" s="339"/>
      <c r="BGA372" s="339"/>
      <c r="BGB372" s="339"/>
      <c r="BGC372" s="339"/>
      <c r="BGD372" s="339"/>
      <c r="BGE372" s="339"/>
      <c r="BGF372" s="339"/>
      <c r="BGG372" s="339"/>
      <c r="BGH372" s="339"/>
      <c r="BGI372" s="339"/>
      <c r="BGJ372" s="339"/>
      <c r="BGK372" s="339"/>
      <c r="BGL372" s="339"/>
      <c r="BGM372" s="339"/>
      <c r="BGN372" s="339"/>
      <c r="BGO372" s="339"/>
      <c r="BGP372" s="339"/>
      <c r="BGQ372" s="339"/>
      <c r="BGR372" s="339"/>
      <c r="BGS372" s="339"/>
      <c r="BGT372" s="339"/>
      <c r="BGU372" s="339"/>
      <c r="BGV372" s="339"/>
      <c r="BGW372" s="339"/>
      <c r="BGX372" s="339"/>
      <c r="BGY372" s="339"/>
      <c r="BGZ372" s="339"/>
      <c r="BHA372" s="339"/>
      <c r="BHB372" s="339"/>
      <c r="BHC372" s="339"/>
      <c r="BHD372" s="339"/>
      <c r="BHE372" s="339"/>
      <c r="BHF372" s="339"/>
      <c r="BHG372" s="339"/>
      <c r="BHH372" s="339"/>
      <c r="BHI372" s="339"/>
      <c r="BHJ372" s="339"/>
      <c r="BHK372" s="339"/>
      <c r="BHL372" s="339"/>
      <c r="BHM372" s="339"/>
      <c r="BHN372" s="339"/>
      <c r="BHO372" s="339"/>
      <c r="BHP372" s="339"/>
      <c r="BHQ372" s="339"/>
      <c r="BHR372" s="339"/>
      <c r="BHS372" s="339"/>
      <c r="BHT372" s="339"/>
      <c r="BHU372" s="339"/>
      <c r="BHV372" s="339"/>
      <c r="BHW372" s="339"/>
      <c r="BHX372" s="339"/>
      <c r="BHY372" s="339"/>
      <c r="BHZ372" s="339"/>
      <c r="BIA372" s="339"/>
      <c r="BIB372" s="339"/>
      <c r="BIC372" s="339"/>
      <c r="BID372" s="339"/>
      <c r="BIE372" s="339"/>
      <c r="BIF372" s="339"/>
      <c r="BIG372" s="339"/>
      <c r="BIH372" s="339"/>
      <c r="BII372" s="339"/>
      <c r="BIJ372" s="339"/>
      <c r="BIK372" s="339"/>
      <c r="BIL372" s="339"/>
      <c r="BIM372" s="339"/>
      <c r="BIN372" s="339"/>
      <c r="BIO372" s="339"/>
      <c r="BIP372" s="339"/>
      <c r="BIQ372" s="339"/>
      <c r="BIR372" s="339"/>
      <c r="BIS372" s="339"/>
      <c r="BIT372" s="339"/>
      <c r="BIU372" s="339"/>
      <c r="BIV372" s="339"/>
      <c r="BIW372" s="339"/>
      <c r="BIX372" s="339"/>
      <c r="BIY372" s="339"/>
      <c r="BIZ372" s="339"/>
      <c r="BJA372" s="339"/>
      <c r="BJB372" s="339"/>
      <c r="BJC372" s="339"/>
      <c r="BJD372" s="339"/>
      <c r="BJE372" s="339"/>
      <c r="BJF372" s="339"/>
      <c r="BJG372" s="339"/>
      <c r="BJH372" s="339"/>
      <c r="BJI372" s="339"/>
      <c r="BJJ372" s="339"/>
      <c r="BJK372" s="339"/>
      <c r="BJL372" s="339"/>
      <c r="BJM372" s="339"/>
      <c r="BJN372" s="339"/>
      <c r="BJO372" s="339"/>
      <c r="BJP372" s="339"/>
      <c r="BJQ372" s="339"/>
      <c r="BJR372" s="339"/>
      <c r="BJS372" s="339"/>
      <c r="BJT372" s="339"/>
      <c r="BJU372" s="339"/>
      <c r="BJV372" s="339"/>
      <c r="BJW372" s="339"/>
      <c r="BJX372" s="339"/>
      <c r="BJY372" s="339"/>
      <c r="BJZ372" s="339"/>
      <c r="BKA372" s="339"/>
      <c r="BKB372" s="339"/>
      <c r="BKC372" s="339"/>
      <c r="BKD372" s="339"/>
      <c r="BKE372" s="339"/>
      <c r="BKF372" s="339"/>
      <c r="BKG372" s="339"/>
      <c r="BKH372" s="339"/>
      <c r="BKI372" s="339"/>
      <c r="BKJ372" s="339"/>
      <c r="BKK372" s="339"/>
      <c r="BKL372" s="339"/>
      <c r="BKM372" s="339"/>
      <c r="BKN372" s="339"/>
      <c r="BKO372" s="339"/>
      <c r="BKP372" s="339"/>
      <c r="BKQ372" s="339"/>
      <c r="BKR372" s="339"/>
      <c r="BKS372" s="339"/>
      <c r="BKT372" s="339"/>
      <c r="BKU372" s="339"/>
      <c r="BKV372" s="339"/>
      <c r="BKW372" s="339"/>
      <c r="BKX372" s="339"/>
      <c r="BKY372" s="339"/>
      <c r="BKZ372" s="339"/>
      <c r="BLA372" s="339"/>
      <c r="BLB372" s="339"/>
      <c r="BLC372" s="339"/>
      <c r="BLD372" s="339"/>
      <c r="BLE372" s="339"/>
      <c r="BLF372" s="339"/>
      <c r="BLG372" s="339"/>
      <c r="BLH372" s="339"/>
      <c r="BLI372" s="339"/>
      <c r="BLJ372" s="339"/>
      <c r="BLK372" s="339"/>
      <c r="BLL372" s="339"/>
      <c r="BLM372" s="339"/>
      <c r="BLN372" s="339"/>
      <c r="BLO372" s="339"/>
      <c r="BLP372" s="339"/>
      <c r="BLQ372" s="339"/>
      <c r="BLR372" s="339"/>
      <c r="BLS372" s="339"/>
      <c r="BLT372" s="339"/>
      <c r="BLU372" s="339"/>
      <c r="BLV372" s="339"/>
      <c r="BLW372" s="339"/>
      <c r="BLX372" s="339"/>
      <c r="BLY372" s="339"/>
      <c r="BLZ372" s="339"/>
      <c r="BMA372" s="339"/>
      <c r="BMB372" s="339"/>
      <c r="BMC372" s="339"/>
      <c r="BMD372" s="339"/>
      <c r="BME372" s="339"/>
      <c r="BMF372" s="339"/>
      <c r="BMG372" s="339"/>
      <c r="BMH372" s="339"/>
      <c r="BMI372" s="339"/>
      <c r="BMJ372" s="339"/>
      <c r="BMK372" s="339"/>
      <c r="BML372" s="339"/>
      <c r="BMM372" s="339"/>
      <c r="BMN372" s="339"/>
      <c r="BMO372" s="339"/>
      <c r="BMP372" s="339"/>
      <c r="BMQ372" s="339"/>
      <c r="BMR372" s="339"/>
      <c r="BMS372" s="339"/>
      <c r="BMT372" s="339"/>
      <c r="BMU372" s="339"/>
      <c r="BMV372" s="339"/>
      <c r="BMW372" s="339"/>
      <c r="BMX372" s="339"/>
      <c r="BMY372" s="339"/>
      <c r="BMZ372" s="339"/>
      <c r="BNA372" s="339"/>
      <c r="BNB372" s="339"/>
      <c r="BNC372" s="339"/>
      <c r="BND372" s="339"/>
      <c r="BNE372" s="339"/>
      <c r="BNF372" s="339"/>
      <c r="BNG372" s="339"/>
      <c r="BNH372" s="339"/>
      <c r="BNI372" s="339"/>
      <c r="BNJ372" s="339"/>
      <c r="BNK372" s="339"/>
      <c r="BNL372" s="339"/>
      <c r="BNM372" s="339"/>
      <c r="BNN372" s="339"/>
      <c r="BNO372" s="339"/>
      <c r="BNP372" s="339"/>
      <c r="BNQ372" s="339"/>
      <c r="BNR372" s="339"/>
      <c r="BNS372" s="339"/>
      <c r="BNT372" s="339"/>
      <c r="BNU372" s="339"/>
      <c r="BNV372" s="339"/>
      <c r="BNW372" s="339"/>
      <c r="BNX372" s="339"/>
      <c r="BNY372" s="339"/>
      <c r="BNZ372" s="339"/>
      <c r="BOA372" s="339"/>
      <c r="BOB372" s="339"/>
      <c r="BOC372" s="339"/>
      <c r="BOD372" s="339"/>
      <c r="BOE372" s="339"/>
      <c r="BOF372" s="339"/>
      <c r="BOG372" s="339"/>
      <c r="BOH372" s="339"/>
      <c r="BOI372" s="339"/>
      <c r="BOJ372" s="339"/>
      <c r="BOK372" s="339"/>
      <c r="BOL372" s="339"/>
      <c r="BOM372" s="339"/>
      <c r="BON372" s="339"/>
      <c r="BOO372" s="339"/>
      <c r="BOP372" s="339"/>
      <c r="BOQ372" s="339"/>
      <c r="BOR372" s="339"/>
      <c r="BOS372" s="339"/>
      <c r="BOT372" s="339"/>
      <c r="BOU372" s="339"/>
      <c r="BOV372" s="339"/>
    </row>
    <row r="373" spans="1:1764" s="40" customFormat="1" ht="40.5" customHeight="1">
      <c r="A373" s="99" t="s">
        <v>373</v>
      </c>
      <c r="B373" s="159" t="s">
        <v>372</v>
      </c>
      <c r="C373" s="182" t="s">
        <v>993</v>
      </c>
      <c r="D373" s="182" t="s">
        <v>994</v>
      </c>
      <c r="E373" s="70" t="s">
        <v>1196</v>
      </c>
      <c r="F373" s="70" t="s">
        <v>1259</v>
      </c>
      <c r="G373" s="70"/>
      <c r="H373" s="70"/>
      <c r="I373" s="445"/>
      <c r="J373" s="511">
        <f>SUM(K373,L373)</f>
        <v>202000</v>
      </c>
      <c r="K373" s="511">
        <f>SUM(K374)</f>
        <v>35000</v>
      </c>
      <c r="L373" s="512">
        <f>SUM(L374)</f>
        <v>167000</v>
      </c>
      <c r="M373" s="114"/>
      <c r="N373" s="114"/>
      <c r="O373" s="114"/>
      <c r="P373" s="114"/>
      <c r="Q373" s="114"/>
      <c r="R373" s="114"/>
      <c r="S373" s="114"/>
      <c r="T373" s="114"/>
      <c r="U373" s="114"/>
      <c r="V373" s="339"/>
      <c r="W373" s="339"/>
      <c r="X373" s="339"/>
      <c r="Y373" s="339"/>
      <c r="Z373" s="339"/>
      <c r="AA373" s="339"/>
      <c r="AB373" s="339"/>
      <c r="AC373" s="339"/>
      <c r="AD373" s="339"/>
      <c r="AE373" s="339"/>
      <c r="AF373" s="339"/>
      <c r="AG373" s="339"/>
      <c r="AH373" s="339"/>
      <c r="AI373" s="339"/>
      <c r="AJ373" s="339"/>
      <c r="AK373" s="339"/>
      <c r="AL373" s="339"/>
      <c r="AM373" s="339"/>
      <c r="AN373" s="339"/>
      <c r="AO373" s="339"/>
      <c r="AP373" s="339"/>
      <c r="AQ373" s="339"/>
      <c r="AR373" s="339"/>
      <c r="AS373" s="339"/>
      <c r="AT373" s="339"/>
      <c r="AU373" s="339"/>
      <c r="AV373" s="339"/>
      <c r="AW373" s="339"/>
      <c r="AX373" s="339"/>
      <c r="AY373" s="339"/>
      <c r="AZ373" s="339"/>
      <c r="BA373" s="339"/>
      <c r="BB373" s="339"/>
      <c r="BC373" s="339"/>
      <c r="BD373" s="339"/>
      <c r="BE373" s="339"/>
      <c r="BF373" s="339"/>
      <c r="BG373" s="339"/>
      <c r="BH373" s="339"/>
      <c r="BI373" s="339"/>
      <c r="BJ373" s="339"/>
      <c r="BK373" s="339"/>
      <c r="BL373" s="339"/>
      <c r="BM373" s="339"/>
      <c r="BN373" s="339"/>
      <c r="BO373" s="339"/>
      <c r="BP373" s="339"/>
      <c r="BQ373" s="339"/>
      <c r="BR373" s="339"/>
      <c r="BS373" s="339"/>
      <c r="BT373" s="339"/>
      <c r="BU373" s="339"/>
      <c r="BV373" s="339"/>
      <c r="BW373" s="339"/>
      <c r="BX373" s="339"/>
      <c r="BY373" s="339"/>
      <c r="BZ373" s="339"/>
      <c r="CA373" s="339"/>
      <c r="CB373" s="339"/>
      <c r="CC373" s="339"/>
      <c r="CD373" s="339"/>
      <c r="CE373" s="339"/>
      <c r="CF373" s="339"/>
      <c r="CG373" s="339"/>
      <c r="CH373" s="339"/>
      <c r="CI373" s="339"/>
      <c r="CJ373" s="339"/>
      <c r="CK373" s="339"/>
      <c r="CL373" s="339"/>
      <c r="CM373" s="339"/>
      <c r="CN373" s="339"/>
      <c r="CO373" s="339"/>
      <c r="CP373" s="339"/>
      <c r="CQ373" s="339"/>
      <c r="CR373" s="339"/>
      <c r="CS373" s="339"/>
      <c r="CT373" s="339"/>
      <c r="CU373" s="339"/>
      <c r="CV373" s="339"/>
      <c r="CW373" s="339"/>
      <c r="CX373" s="339"/>
      <c r="CY373" s="339"/>
      <c r="CZ373" s="339"/>
      <c r="DA373" s="339"/>
      <c r="DB373" s="339"/>
      <c r="DC373" s="339"/>
      <c r="DD373" s="339"/>
      <c r="DE373" s="339"/>
      <c r="DF373" s="339"/>
      <c r="DG373" s="339"/>
      <c r="DH373" s="339"/>
      <c r="DI373" s="339"/>
      <c r="DJ373" s="339"/>
      <c r="DK373" s="339"/>
      <c r="DL373" s="339"/>
      <c r="DM373" s="339"/>
      <c r="DN373" s="339"/>
      <c r="DO373" s="339"/>
      <c r="DP373" s="339"/>
      <c r="DQ373" s="339"/>
      <c r="DR373" s="339"/>
      <c r="DS373" s="339"/>
      <c r="DT373" s="339"/>
      <c r="DU373" s="339"/>
      <c r="DV373" s="339"/>
      <c r="DW373" s="339"/>
      <c r="DX373" s="339"/>
      <c r="DY373" s="339"/>
      <c r="DZ373" s="339"/>
      <c r="EA373" s="339"/>
      <c r="EB373" s="339"/>
      <c r="EC373" s="339"/>
      <c r="ED373" s="339"/>
      <c r="EE373" s="339"/>
      <c r="EF373" s="339"/>
      <c r="EG373" s="339"/>
      <c r="EH373" s="339"/>
      <c r="EI373" s="339"/>
      <c r="EJ373" s="339"/>
      <c r="EK373" s="339"/>
      <c r="EL373" s="339"/>
      <c r="EM373" s="339"/>
      <c r="EN373" s="339"/>
      <c r="EO373" s="339"/>
      <c r="EP373" s="339"/>
      <c r="EQ373" s="339"/>
      <c r="ER373" s="339"/>
      <c r="ES373" s="339"/>
      <c r="ET373" s="339"/>
      <c r="EU373" s="339"/>
      <c r="EV373" s="339"/>
      <c r="EW373" s="339"/>
      <c r="EX373" s="339"/>
      <c r="EY373" s="339"/>
      <c r="EZ373" s="339"/>
      <c r="FA373" s="339"/>
      <c r="FB373" s="339"/>
      <c r="FC373" s="339"/>
      <c r="FD373" s="339"/>
      <c r="FE373" s="339"/>
      <c r="FF373" s="339"/>
      <c r="FG373" s="339"/>
      <c r="FH373" s="339"/>
      <c r="FI373" s="339"/>
      <c r="FJ373" s="339"/>
      <c r="FK373" s="339"/>
      <c r="FL373" s="339"/>
      <c r="FM373" s="339"/>
      <c r="FN373" s="339"/>
      <c r="FO373" s="339"/>
      <c r="FP373" s="339"/>
      <c r="FQ373" s="339"/>
      <c r="FR373" s="339"/>
      <c r="FS373" s="339"/>
      <c r="FT373" s="339"/>
      <c r="FU373" s="339"/>
      <c r="FV373" s="339"/>
      <c r="FW373" s="339"/>
      <c r="FX373" s="339"/>
      <c r="FY373" s="339"/>
      <c r="FZ373" s="339"/>
      <c r="GA373" s="339"/>
      <c r="GB373" s="339"/>
      <c r="GC373" s="339"/>
      <c r="GD373" s="339"/>
      <c r="GE373" s="339"/>
      <c r="GF373" s="339"/>
      <c r="GG373" s="339"/>
      <c r="GH373" s="339"/>
      <c r="GI373" s="339"/>
      <c r="GJ373" s="339"/>
      <c r="GK373" s="339"/>
      <c r="GL373" s="339"/>
      <c r="GM373" s="339"/>
      <c r="GN373" s="339"/>
      <c r="GO373" s="339"/>
      <c r="GP373" s="339"/>
      <c r="GQ373" s="339"/>
      <c r="GR373" s="339"/>
      <c r="GS373" s="339"/>
      <c r="GT373" s="339"/>
      <c r="GU373" s="339"/>
      <c r="GV373" s="339"/>
      <c r="GW373" s="339"/>
      <c r="GX373" s="339"/>
      <c r="GY373" s="339"/>
      <c r="GZ373" s="339"/>
      <c r="HA373" s="339"/>
      <c r="HB373" s="339"/>
      <c r="HC373" s="339"/>
      <c r="HD373" s="339"/>
      <c r="HE373" s="339"/>
      <c r="HF373" s="339"/>
      <c r="HG373" s="339"/>
      <c r="HH373" s="339"/>
      <c r="HI373" s="339"/>
      <c r="HJ373" s="339"/>
      <c r="HK373" s="339"/>
      <c r="HL373" s="339"/>
      <c r="HM373" s="339"/>
      <c r="HN373" s="339"/>
      <c r="HO373" s="339"/>
      <c r="HP373" s="339"/>
      <c r="HQ373" s="339"/>
      <c r="HR373" s="339"/>
      <c r="HS373" s="339"/>
      <c r="HT373" s="339"/>
      <c r="HU373" s="339"/>
      <c r="HV373" s="339"/>
      <c r="HW373" s="339"/>
      <c r="HX373" s="339"/>
      <c r="HY373" s="339"/>
      <c r="HZ373" s="339"/>
      <c r="IA373" s="339"/>
      <c r="IB373" s="339"/>
      <c r="IC373" s="339"/>
      <c r="ID373" s="339"/>
      <c r="IE373" s="339"/>
      <c r="IF373" s="339"/>
      <c r="IG373" s="339"/>
      <c r="IH373" s="339"/>
      <c r="II373" s="339"/>
      <c r="IJ373" s="339"/>
      <c r="IK373" s="339"/>
      <c r="IL373" s="339"/>
      <c r="IM373" s="339"/>
      <c r="IN373" s="339"/>
      <c r="IO373" s="339"/>
      <c r="IP373" s="339"/>
      <c r="IQ373" s="339"/>
      <c r="IR373" s="339"/>
      <c r="IS373" s="339"/>
      <c r="IT373" s="339"/>
      <c r="IU373" s="339"/>
      <c r="IV373" s="339"/>
      <c r="IW373" s="339"/>
      <c r="IX373" s="339"/>
      <c r="IY373" s="339"/>
      <c r="IZ373" s="339"/>
      <c r="JA373" s="339"/>
      <c r="JB373" s="339"/>
      <c r="JC373" s="339"/>
      <c r="JD373" s="339"/>
      <c r="JE373" s="339"/>
      <c r="JF373" s="339"/>
      <c r="JG373" s="339"/>
      <c r="JH373" s="339"/>
      <c r="JI373" s="339"/>
      <c r="JJ373" s="339"/>
      <c r="JK373" s="339"/>
      <c r="JL373" s="339"/>
      <c r="JM373" s="339"/>
      <c r="JN373" s="339"/>
      <c r="JO373" s="339"/>
      <c r="JP373" s="339"/>
      <c r="JQ373" s="339"/>
      <c r="JR373" s="339"/>
      <c r="JS373" s="339"/>
      <c r="JT373" s="339"/>
      <c r="JU373" s="339"/>
      <c r="JV373" s="339"/>
      <c r="JW373" s="339"/>
      <c r="JX373" s="339"/>
      <c r="JY373" s="339"/>
      <c r="JZ373" s="339"/>
      <c r="KA373" s="339"/>
      <c r="KB373" s="339"/>
      <c r="KC373" s="339"/>
      <c r="KD373" s="339"/>
      <c r="KE373" s="339"/>
      <c r="KF373" s="339"/>
      <c r="KG373" s="339"/>
      <c r="KH373" s="339"/>
      <c r="KI373" s="339"/>
      <c r="KJ373" s="339"/>
      <c r="KK373" s="339"/>
      <c r="KL373" s="339"/>
      <c r="KM373" s="339"/>
      <c r="KN373" s="339"/>
      <c r="KO373" s="339"/>
      <c r="KP373" s="339"/>
      <c r="KQ373" s="339"/>
      <c r="KR373" s="339"/>
      <c r="KS373" s="339"/>
      <c r="KT373" s="339"/>
      <c r="KU373" s="339"/>
      <c r="KV373" s="339"/>
      <c r="KW373" s="339"/>
      <c r="KX373" s="339"/>
      <c r="KY373" s="339"/>
      <c r="KZ373" s="339"/>
      <c r="LA373" s="339"/>
      <c r="LB373" s="339"/>
      <c r="LC373" s="339"/>
      <c r="LD373" s="339"/>
      <c r="LE373" s="339"/>
      <c r="LF373" s="339"/>
      <c r="LG373" s="339"/>
      <c r="LH373" s="339"/>
      <c r="LI373" s="339"/>
      <c r="LJ373" s="339"/>
      <c r="LK373" s="339"/>
      <c r="LL373" s="339"/>
      <c r="LM373" s="339"/>
      <c r="LN373" s="339"/>
      <c r="LO373" s="339"/>
      <c r="LP373" s="339"/>
      <c r="LQ373" s="339"/>
      <c r="LR373" s="339"/>
      <c r="LS373" s="339"/>
      <c r="LT373" s="339"/>
      <c r="LU373" s="339"/>
      <c r="LV373" s="339"/>
      <c r="LW373" s="339"/>
      <c r="LX373" s="339"/>
      <c r="LY373" s="339"/>
      <c r="LZ373" s="339"/>
      <c r="MA373" s="339"/>
      <c r="MB373" s="339"/>
      <c r="MC373" s="339"/>
      <c r="MD373" s="339"/>
      <c r="ME373" s="339"/>
      <c r="MF373" s="339"/>
      <c r="MG373" s="339"/>
      <c r="MH373" s="339"/>
      <c r="MI373" s="339"/>
      <c r="MJ373" s="339"/>
      <c r="MK373" s="339"/>
      <c r="ML373" s="339"/>
      <c r="MM373" s="339"/>
      <c r="MN373" s="339"/>
      <c r="MO373" s="339"/>
      <c r="MP373" s="339"/>
      <c r="MQ373" s="339"/>
      <c r="MR373" s="339"/>
      <c r="MS373" s="339"/>
      <c r="MT373" s="339"/>
      <c r="MU373" s="339"/>
      <c r="MV373" s="339"/>
      <c r="MW373" s="339"/>
      <c r="MX373" s="339"/>
      <c r="MY373" s="339"/>
      <c r="MZ373" s="339"/>
      <c r="NA373" s="339"/>
      <c r="NB373" s="339"/>
      <c r="NC373" s="339"/>
      <c r="ND373" s="339"/>
      <c r="NE373" s="339"/>
      <c r="NF373" s="339"/>
      <c r="NG373" s="339"/>
      <c r="NH373" s="339"/>
      <c r="NI373" s="339"/>
      <c r="NJ373" s="339"/>
      <c r="NK373" s="339"/>
      <c r="NL373" s="339"/>
      <c r="NM373" s="339"/>
      <c r="NN373" s="339"/>
      <c r="NO373" s="339"/>
      <c r="NP373" s="339"/>
      <c r="NQ373" s="339"/>
      <c r="NR373" s="339"/>
      <c r="NS373" s="339"/>
      <c r="NT373" s="339"/>
      <c r="NU373" s="339"/>
      <c r="NV373" s="339"/>
      <c r="NW373" s="339"/>
      <c r="NX373" s="339"/>
      <c r="NY373" s="339"/>
      <c r="NZ373" s="339"/>
      <c r="OA373" s="339"/>
      <c r="OB373" s="339"/>
      <c r="OC373" s="339"/>
      <c r="OD373" s="339"/>
      <c r="OE373" s="339"/>
      <c r="OF373" s="339"/>
      <c r="OG373" s="339"/>
      <c r="OH373" s="339"/>
      <c r="OI373" s="339"/>
      <c r="OJ373" s="339"/>
      <c r="OK373" s="339"/>
      <c r="OL373" s="339"/>
      <c r="OM373" s="339"/>
      <c r="ON373" s="339"/>
      <c r="OO373" s="339"/>
      <c r="OP373" s="339"/>
      <c r="OQ373" s="339"/>
      <c r="OR373" s="339"/>
      <c r="OS373" s="339"/>
      <c r="OT373" s="339"/>
      <c r="OU373" s="339"/>
      <c r="OV373" s="339"/>
      <c r="OW373" s="339"/>
      <c r="OX373" s="339"/>
      <c r="OY373" s="339"/>
      <c r="OZ373" s="339"/>
      <c r="PA373" s="339"/>
      <c r="PB373" s="339"/>
      <c r="PC373" s="339"/>
      <c r="PD373" s="339"/>
      <c r="PE373" s="339"/>
      <c r="PF373" s="339"/>
      <c r="PG373" s="339"/>
      <c r="PH373" s="339"/>
      <c r="PI373" s="339"/>
      <c r="PJ373" s="339"/>
      <c r="PK373" s="339"/>
      <c r="PL373" s="339"/>
      <c r="PM373" s="339"/>
      <c r="PN373" s="339"/>
      <c r="PO373" s="339"/>
      <c r="PP373" s="339"/>
      <c r="PQ373" s="339"/>
      <c r="PR373" s="339"/>
      <c r="PS373" s="339"/>
      <c r="PT373" s="339"/>
      <c r="PU373" s="339"/>
      <c r="PV373" s="339"/>
      <c r="PW373" s="339"/>
      <c r="PX373" s="339"/>
      <c r="PY373" s="339"/>
      <c r="PZ373" s="339"/>
      <c r="QA373" s="339"/>
      <c r="QB373" s="339"/>
      <c r="QC373" s="339"/>
      <c r="QD373" s="339"/>
      <c r="QE373" s="339"/>
      <c r="QF373" s="339"/>
      <c r="QG373" s="339"/>
      <c r="QH373" s="339"/>
      <c r="QI373" s="339"/>
      <c r="QJ373" s="339"/>
      <c r="QK373" s="339"/>
      <c r="QL373" s="339"/>
      <c r="QM373" s="339"/>
      <c r="QN373" s="339"/>
      <c r="QO373" s="339"/>
      <c r="QP373" s="339"/>
      <c r="QQ373" s="339"/>
      <c r="QR373" s="339"/>
      <c r="QS373" s="339"/>
      <c r="QT373" s="339"/>
      <c r="QU373" s="339"/>
      <c r="QV373" s="339"/>
      <c r="QW373" s="339"/>
      <c r="QX373" s="339"/>
      <c r="QY373" s="339"/>
      <c r="QZ373" s="339"/>
      <c r="RA373" s="339"/>
      <c r="RB373" s="339"/>
      <c r="RC373" s="339"/>
      <c r="RD373" s="339"/>
      <c r="RE373" s="339"/>
      <c r="RF373" s="339"/>
      <c r="RG373" s="339"/>
      <c r="RH373" s="339"/>
      <c r="RI373" s="339"/>
      <c r="RJ373" s="339"/>
      <c r="RK373" s="339"/>
      <c r="RL373" s="339"/>
      <c r="RM373" s="339"/>
      <c r="RN373" s="339"/>
      <c r="RO373" s="339"/>
      <c r="RP373" s="339"/>
      <c r="RQ373" s="339"/>
      <c r="RR373" s="339"/>
      <c r="RS373" s="339"/>
      <c r="RT373" s="339"/>
      <c r="RU373" s="339"/>
      <c r="RV373" s="339"/>
      <c r="RW373" s="339"/>
      <c r="RX373" s="339"/>
      <c r="RY373" s="339"/>
      <c r="RZ373" s="339"/>
      <c r="SA373" s="339"/>
      <c r="SB373" s="339"/>
      <c r="SC373" s="339"/>
      <c r="SD373" s="339"/>
      <c r="SE373" s="339"/>
      <c r="SF373" s="339"/>
      <c r="SG373" s="339"/>
      <c r="SH373" s="339"/>
      <c r="SI373" s="339"/>
      <c r="SJ373" s="339"/>
      <c r="SK373" s="339"/>
      <c r="SL373" s="339"/>
      <c r="SM373" s="339"/>
      <c r="SN373" s="339"/>
      <c r="SO373" s="339"/>
      <c r="SP373" s="339"/>
      <c r="SQ373" s="339"/>
      <c r="SR373" s="339"/>
      <c r="SS373" s="339"/>
      <c r="ST373" s="339"/>
      <c r="SU373" s="339"/>
      <c r="SV373" s="339"/>
      <c r="SW373" s="339"/>
      <c r="SX373" s="339"/>
      <c r="SY373" s="339"/>
      <c r="SZ373" s="339"/>
      <c r="TA373" s="339"/>
      <c r="TB373" s="339"/>
      <c r="TC373" s="339"/>
      <c r="TD373" s="339"/>
      <c r="TE373" s="339"/>
      <c r="TF373" s="339"/>
      <c r="TG373" s="339"/>
      <c r="TH373" s="339"/>
      <c r="TI373" s="339"/>
      <c r="TJ373" s="339"/>
      <c r="TK373" s="339"/>
      <c r="TL373" s="339"/>
      <c r="TM373" s="339"/>
      <c r="TN373" s="339"/>
      <c r="TO373" s="339"/>
      <c r="TP373" s="339"/>
      <c r="TQ373" s="339"/>
      <c r="TR373" s="339"/>
      <c r="TS373" s="339"/>
      <c r="TT373" s="339"/>
      <c r="TU373" s="339"/>
      <c r="TV373" s="339"/>
      <c r="TW373" s="339"/>
      <c r="TX373" s="339"/>
      <c r="TY373" s="339"/>
      <c r="TZ373" s="339"/>
      <c r="UA373" s="339"/>
      <c r="UB373" s="339"/>
      <c r="UC373" s="339"/>
      <c r="UD373" s="339"/>
      <c r="UE373" s="339"/>
      <c r="UF373" s="339"/>
      <c r="UG373" s="339"/>
      <c r="UH373" s="339"/>
      <c r="UI373" s="339"/>
      <c r="UJ373" s="339"/>
      <c r="UK373" s="339"/>
      <c r="UL373" s="339"/>
      <c r="UM373" s="339"/>
      <c r="UN373" s="339"/>
      <c r="UO373" s="339"/>
      <c r="UP373" s="339"/>
      <c r="UQ373" s="339"/>
      <c r="UR373" s="339"/>
      <c r="US373" s="339"/>
      <c r="UT373" s="339"/>
      <c r="UU373" s="339"/>
      <c r="UV373" s="339"/>
      <c r="UW373" s="339"/>
      <c r="UX373" s="339"/>
      <c r="UY373" s="339"/>
      <c r="UZ373" s="339"/>
      <c r="VA373" s="339"/>
      <c r="VB373" s="339"/>
      <c r="VC373" s="339"/>
      <c r="VD373" s="339"/>
      <c r="VE373" s="339"/>
      <c r="VF373" s="339"/>
      <c r="VG373" s="339"/>
      <c r="VH373" s="339"/>
      <c r="VI373" s="339"/>
      <c r="VJ373" s="339"/>
      <c r="VK373" s="339"/>
      <c r="VL373" s="339"/>
      <c r="VM373" s="339"/>
      <c r="VN373" s="339"/>
      <c r="VO373" s="339"/>
      <c r="VP373" s="339"/>
      <c r="VQ373" s="339"/>
      <c r="VR373" s="339"/>
      <c r="VS373" s="339"/>
      <c r="VT373" s="339"/>
      <c r="VU373" s="339"/>
      <c r="VV373" s="339"/>
      <c r="VW373" s="339"/>
      <c r="VX373" s="339"/>
      <c r="VY373" s="339"/>
      <c r="VZ373" s="339"/>
      <c r="WA373" s="339"/>
      <c r="WB373" s="339"/>
      <c r="WC373" s="339"/>
      <c r="WD373" s="339"/>
      <c r="WE373" s="339"/>
      <c r="WF373" s="339"/>
      <c r="WG373" s="339"/>
      <c r="WH373" s="339"/>
      <c r="WI373" s="339"/>
      <c r="WJ373" s="339"/>
      <c r="WK373" s="339"/>
      <c r="WL373" s="339"/>
      <c r="WM373" s="339"/>
      <c r="WN373" s="339"/>
      <c r="WO373" s="339"/>
      <c r="WP373" s="339"/>
      <c r="WQ373" s="339"/>
      <c r="WR373" s="339"/>
      <c r="WS373" s="339"/>
      <c r="WT373" s="339"/>
      <c r="WU373" s="339"/>
      <c r="WV373" s="339"/>
      <c r="WW373" s="339"/>
      <c r="WX373" s="339"/>
      <c r="WY373" s="339"/>
      <c r="WZ373" s="339"/>
      <c r="XA373" s="339"/>
      <c r="XB373" s="339"/>
      <c r="XC373" s="339"/>
      <c r="XD373" s="339"/>
      <c r="XE373" s="339"/>
      <c r="XF373" s="339"/>
      <c r="XG373" s="339"/>
      <c r="XH373" s="339"/>
      <c r="XI373" s="339"/>
      <c r="XJ373" s="339"/>
      <c r="XK373" s="339"/>
      <c r="XL373" s="339"/>
      <c r="XM373" s="339"/>
      <c r="XN373" s="339"/>
      <c r="XO373" s="339"/>
      <c r="XP373" s="339"/>
      <c r="XQ373" s="339"/>
      <c r="XR373" s="339"/>
      <c r="XS373" s="339"/>
      <c r="XT373" s="339"/>
      <c r="XU373" s="339"/>
      <c r="XV373" s="339"/>
      <c r="XW373" s="339"/>
      <c r="XX373" s="339"/>
      <c r="XY373" s="339"/>
      <c r="XZ373" s="339"/>
      <c r="YA373" s="339"/>
      <c r="YB373" s="339"/>
      <c r="YC373" s="339"/>
      <c r="YD373" s="339"/>
      <c r="YE373" s="339"/>
      <c r="YF373" s="339"/>
      <c r="YG373" s="339"/>
      <c r="YH373" s="339"/>
      <c r="YI373" s="339"/>
      <c r="YJ373" s="339"/>
      <c r="YK373" s="339"/>
      <c r="YL373" s="339"/>
      <c r="YM373" s="339"/>
      <c r="YN373" s="339"/>
      <c r="YO373" s="339"/>
      <c r="YP373" s="339"/>
      <c r="YQ373" s="339"/>
      <c r="YR373" s="339"/>
      <c r="YS373" s="339"/>
      <c r="YT373" s="339"/>
      <c r="YU373" s="339"/>
      <c r="YV373" s="339"/>
      <c r="YW373" s="339"/>
      <c r="YX373" s="339"/>
      <c r="YY373" s="339"/>
      <c r="YZ373" s="339"/>
      <c r="ZA373" s="339"/>
      <c r="ZB373" s="339"/>
      <c r="ZC373" s="339"/>
      <c r="ZD373" s="339"/>
      <c r="ZE373" s="339"/>
      <c r="ZF373" s="339"/>
      <c r="ZG373" s="339"/>
      <c r="ZH373" s="339"/>
      <c r="ZI373" s="339"/>
      <c r="ZJ373" s="339"/>
      <c r="ZK373" s="339"/>
      <c r="ZL373" s="339"/>
      <c r="ZM373" s="339"/>
      <c r="ZN373" s="339"/>
      <c r="ZO373" s="339"/>
      <c r="ZP373" s="339"/>
      <c r="ZQ373" s="339"/>
      <c r="ZR373" s="339"/>
      <c r="ZS373" s="339"/>
      <c r="ZT373" s="339"/>
      <c r="ZU373" s="339"/>
      <c r="ZV373" s="339"/>
      <c r="ZW373" s="339"/>
      <c r="ZX373" s="339"/>
      <c r="ZY373" s="339"/>
      <c r="ZZ373" s="339"/>
      <c r="AAA373" s="339"/>
      <c r="AAB373" s="339"/>
      <c r="AAC373" s="339"/>
      <c r="AAD373" s="339"/>
      <c r="AAE373" s="339"/>
      <c r="AAF373" s="339"/>
      <c r="AAG373" s="339"/>
      <c r="AAH373" s="339"/>
      <c r="AAI373" s="339"/>
      <c r="AAJ373" s="339"/>
      <c r="AAK373" s="339"/>
      <c r="AAL373" s="339"/>
      <c r="AAM373" s="339"/>
      <c r="AAN373" s="339"/>
      <c r="AAO373" s="339"/>
      <c r="AAP373" s="339"/>
      <c r="AAQ373" s="339"/>
      <c r="AAR373" s="339"/>
      <c r="AAS373" s="339"/>
      <c r="AAT373" s="339"/>
      <c r="AAU373" s="339"/>
      <c r="AAV373" s="339"/>
      <c r="AAW373" s="339"/>
      <c r="AAX373" s="339"/>
      <c r="AAY373" s="339"/>
      <c r="AAZ373" s="339"/>
      <c r="ABA373" s="339"/>
      <c r="ABB373" s="339"/>
      <c r="ABC373" s="339"/>
      <c r="ABD373" s="339"/>
      <c r="ABE373" s="339"/>
      <c r="ABF373" s="339"/>
      <c r="ABG373" s="339"/>
      <c r="ABH373" s="339"/>
      <c r="ABI373" s="339"/>
      <c r="ABJ373" s="339"/>
      <c r="ABK373" s="339"/>
      <c r="ABL373" s="339"/>
      <c r="ABM373" s="339"/>
      <c r="ABN373" s="339"/>
      <c r="ABO373" s="339"/>
      <c r="ABP373" s="339"/>
      <c r="ABQ373" s="339"/>
      <c r="ABR373" s="339"/>
      <c r="ABS373" s="339"/>
      <c r="ABT373" s="339"/>
      <c r="ABU373" s="339"/>
      <c r="ABV373" s="339"/>
      <c r="ABW373" s="339"/>
      <c r="ABX373" s="339"/>
      <c r="ABY373" s="339"/>
      <c r="ABZ373" s="339"/>
      <c r="ACA373" s="339"/>
      <c r="ACB373" s="339"/>
      <c r="ACC373" s="339"/>
      <c r="ACD373" s="339"/>
      <c r="ACE373" s="339"/>
      <c r="ACF373" s="339"/>
      <c r="ACG373" s="339"/>
      <c r="ACH373" s="339"/>
      <c r="ACI373" s="339"/>
      <c r="ACJ373" s="339"/>
      <c r="ACK373" s="339"/>
      <c r="ACL373" s="339"/>
      <c r="ACM373" s="339"/>
      <c r="ACN373" s="339"/>
      <c r="ACO373" s="339"/>
      <c r="ACP373" s="339"/>
      <c r="ACQ373" s="339"/>
      <c r="ACR373" s="339"/>
      <c r="ACS373" s="339"/>
      <c r="ACT373" s="339"/>
      <c r="ACU373" s="339"/>
      <c r="ACV373" s="339"/>
      <c r="ACW373" s="339"/>
      <c r="ACX373" s="339"/>
      <c r="ACY373" s="339"/>
      <c r="ACZ373" s="339"/>
      <c r="ADA373" s="339"/>
      <c r="ADB373" s="339"/>
      <c r="ADC373" s="339"/>
      <c r="ADD373" s="339"/>
      <c r="ADE373" s="339"/>
      <c r="ADF373" s="339"/>
      <c r="ADG373" s="339"/>
      <c r="ADH373" s="339"/>
      <c r="ADI373" s="339"/>
      <c r="ADJ373" s="339"/>
      <c r="ADK373" s="339"/>
      <c r="ADL373" s="339"/>
      <c r="ADM373" s="339"/>
      <c r="ADN373" s="339"/>
      <c r="ADO373" s="339"/>
      <c r="ADP373" s="339"/>
      <c r="ADQ373" s="339"/>
      <c r="ADR373" s="339"/>
      <c r="ADS373" s="339"/>
      <c r="ADT373" s="339"/>
      <c r="ADU373" s="339"/>
      <c r="ADV373" s="339"/>
      <c r="ADW373" s="339"/>
      <c r="ADX373" s="339"/>
      <c r="ADY373" s="339"/>
      <c r="ADZ373" s="339"/>
      <c r="AEA373" s="339"/>
      <c r="AEB373" s="339"/>
      <c r="AEC373" s="339"/>
      <c r="AED373" s="339"/>
      <c r="AEE373" s="339"/>
      <c r="AEF373" s="339"/>
      <c r="AEG373" s="339"/>
      <c r="AEH373" s="339"/>
      <c r="AEI373" s="339"/>
      <c r="AEJ373" s="339"/>
      <c r="AEK373" s="339"/>
      <c r="AEL373" s="339"/>
      <c r="AEM373" s="339"/>
      <c r="AEN373" s="339"/>
      <c r="AEO373" s="339"/>
      <c r="AEP373" s="339"/>
      <c r="AEQ373" s="339"/>
      <c r="AER373" s="339"/>
      <c r="AES373" s="339"/>
      <c r="AET373" s="339"/>
      <c r="AEU373" s="339"/>
      <c r="AEV373" s="339"/>
      <c r="AEW373" s="339"/>
      <c r="AEX373" s="339"/>
      <c r="AEY373" s="339"/>
      <c r="AEZ373" s="339"/>
      <c r="AFA373" s="339"/>
      <c r="AFB373" s="339"/>
      <c r="AFC373" s="339"/>
      <c r="AFD373" s="339"/>
      <c r="AFE373" s="339"/>
      <c r="AFF373" s="339"/>
      <c r="AFG373" s="339"/>
      <c r="AFH373" s="339"/>
      <c r="AFI373" s="339"/>
      <c r="AFJ373" s="339"/>
      <c r="AFK373" s="339"/>
      <c r="AFL373" s="339"/>
      <c r="AFM373" s="339"/>
      <c r="AFN373" s="339"/>
      <c r="AFO373" s="339"/>
      <c r="AFP373" s="339"/>
      <c r="AFQ373" s="339"/>
      <c r="AFR373" s="339"/>
      <c r="AFS373" s="339"/>
      <c r="AFT373" s="339"/>
      <c r="AFU373" s="339"/>
      <c r="AFV373" s="339"/>
      <c r="AFW373" s="339"/>
      <c r="AFX373" s="339"/>
      <c r="AFY373" s="339"/>
      <c r="AFZ373" s="339"/>
      <c r="AGA373" s="339"/>
      <c r="AGB373" s="339"/>
      <c r="AGC373" s="339"/>
      <c r="AGD373" s="339"/>
      <c r="AGE373" s="339"/>
      <c r="AGF373" s="339"/>
      <c r="AGG373" s="339"/>
      <c r="AGH373" s="339"/>
      <c r="AGI373" s="339"/>
      <c r="AGJ373" s="339"/>
      <c r="AGK373" s="339"/>
      <c r="AGL373" s="339"/>
      <c r="AGM373" s="339"/>
      <c r="AGN373" s="339"/>
      <c r="AGO373" s="339"/>
      <c r="AGP373" s="339"/>
      <c r="AGQ373" s="339"/>
      <c r="AGR373" s="339"/>
      <c r="AGS373" s="339"/>
      <c r="AGT373" s="339"/>
      <c r="AGU373" s="339"/>
      <c r="AGV373" s="339"/>
      <c r="AGW373" s="339"/>
      <c r="AGX373" s="339"/>
      <c r="AGY373" s="339"/>
      <c r="AGZ373" s="339"/>
      <c r="AHA373" s="339"/>
      <c r="AHB373" s="339"/>
      <c r="AHC373" s="339"/>
      <c r="AHD373" s="339"/>
      <c r="AHE373" s="339"/>
      <c r="AHF373" s="339"/>
      <c r="AHG373" s="339"/>
      <c r="AHH373" s="339"/>
      <c r="AHI373" s="339"/>
      <c r="AHJ373" s="339"/>
      <c r="AHK373" s="339"/>
      <c r="AHL373" s="339"/>
      <c r="AHM373" s="339"/>
      <c r="AHN373" s="339"/>
      <c r="AHO373" s="339"/>
      <c r="AHP373" s="339"/>
      <c r="AHQ373" s="339"/>
      <c r="AHR373" s="339"/>
      <c r="AHS373" s="339"/>
      <c r="AHT373" s="339"/>
      <c r="AHU373" s="339"/>
      <c r="AHV373" s="339"/>
      <c r="AHW373" s="339"/>
      <c r="AHX373" s="339"/>
      <c r="AHY373" s="339"/>
      <c r="AHZ373" s="339"/>
      <c r="AIA373" s="339"/>
      <c r="AIB373" s="339"/>
      <c r="AIC373" s="339"/>
      <c r="AID373" s="339"/>
      <c r="AIE373" s="339"/>
      <c r="AIF373" s="339"/>
      <c r="AIG373" s="339"/>
      <c r="AIH373" s="339"/>
      <c r="AII373" s="339"/>
      <c r="AIJ373" s="339"/>
      <c r="AIK373" s="339"/>
      <c r="AIL373" s="339"/>
      <c r="AIM373" s="339"/>
      <c r="AIN373" s="339"/>
      <c r="AIO373" s="339"/>
      <c r="AIP373" s="339"/>
      <c r="AIQ373" s="339"/>
      <c r="AIR373" s="339"/>
      <c r="AIS373" s="339"/>
      <c r="AIT373" s="339"/>
      <c r="AIU373" s="339"/>
      <c r="AIV373" s="339"/>
      <c r="AIW373" s="339"/>
      <c r="AIX373" s="339"/>
      <c r="AIY373" s="339"/>
      <c r="AIZ373" s="339"/>
      <c r="AJA373" s="339"/>
      <c r="AJB373" s="339"/>
      <c r="AJC373" s="339"/>
      <c r="AJD373" s="339"/>
      <c r="AJE373" s="339"/>
      <c r="AJF373" s="339"/>
      <c r="AJG373" s="339"/>
      <c r="AJH373" s="339"/>
      <c r="AJI373" s="339"/>
      <c r="AJJ373" s="339"/>
      <c r="AJK373" s="339"/>
      <c r="AJL373" s="339"/>
      <c r="AJM373" s="339"/>
      <c r="AJN373" s="339"/>
      <c r="AJO373" s="339"/>
      <c r="AJP373" s="339"/>
      <c r="AJQ373" s="339"/>
      <c r="AJR373" s="339"/>
      <c r="AJS373" s="339"/>
      <c r="AJT373" s="339"/>
      <c r="AJU373" s="339"/>
      <c r="AJV373" s="339"/>
      <c r="AJW373" s="339"/>
      <c r="AJX373" s="339"/>
      <c r="AJY373" s="339"/>
      <c r="AJZ373" s="339"/>
      <c r="AKA373" s="339"/>
      <c r="AKB373" s="339"/>
      <c r="AKC373" s="339"/>
      <c r="AKD373" s="339"/>
      <c r="AKE373" s="339"/>
      <c r="AKF373" s="339"/>
      <c r="AKG373" s="339"/>
      <c r="AKH373" s="339"/>
      <c r="AKI373" s="339"/>
      <c r="AKJ373" s="339"/>
      <c r="AKK373" s="339"/>
      <c r="AKL373" s="339"/>
      <c r="AKM373" s="339"/>
      <c r="AKN373" s="339"/>
      <c r="AKO373" s="339"/>
      <c r="AKP373" s="339"/>
      <c r="AKQ373" s="339"/>
      <c r="AKR373" s="339"/>
      <c r="AKS373" s="339"/>
      <c r="AKT373" s="339"/>
      <c r="AKU373" s="339"/>
      <c r="AKV373" s="339"/>
      <c r="AKW373" s="339"/>
      <c r="AKX373" s="339"/>
      <c r="AKY373" s="339"/>
      <c r="AKZ373" s="339"/>
      <c r="ALA373" s="339"/>
      <c r="ALB373" s="339"/>
      <c r="ALC373" s="339"/>
      <c r="ALD373" s="339"/>
      <c r="ALE373" s="339"/>
      <c r="ALF373" s="339"/>
      <c r="ALG373" s="339"/>
      <c r="ALH373" s="339"/>
      <c r="ALI373" s="339"/>
      <c r="ALJ373" s="339"/>
      <c r="ALK373" s="339"/>
      <c r="ALL373" s="339"/>
      <c r="ALM373" s="339"/>
      <c r="ALN373" s="339"/>
      <c r="ALO373" s="339"/>
      <c r="ALP373" s="339"/>
      <c r="ALQ373" s="339"/>
      <c r="ALR373" s="339"/>
      <c r="ALS373" s="339"/>
      <c r="ALT373" s="339"/>
      <c r="ALU373" s="339"/>
      <c r="ALV373" s="339"/>
      <c r="ALW373" s="339"/>
      <c r="ALX373" s="339"/>
      <c r="ALY373" s="339"/>
      <c r="ALZ373" s="339"/>
      <c r="AMA373" s="339"/>
      <c r="AMB373" s="339"/>
      <c r="AMC373" s="339"/>
      <c r="AMD373" s="339"/>
      <c r="AME373" s="339"/>
      <c r="AMF373" s="339"/>
      <c r="AMG373" s="339"/>
      <c r="AMH373" s="339"/>
      <c r="AMI373" s="339"/>
      <c r="AMJ373" s="339"/>
      <c r="AMK373" s="339"/>
      <c r="AML373" s="339"/>
      <c r="AMM373" s="339"/>
      <c r="AMN373" s="339"/>
      <c r="AMO373" s="339"/>
      <c r="AMP373" s="339"/>
      <c r="AMQ373" s="339"/>
      <c r="AMR373" s="339"/>
      <c r="AMS373" s="339"/>
      <c r="AMT373" s="339"/>
      <c r="AMU373" s="339"/>
      <c r="AMV373" s="339"/>
      <c r="AMW373" s="339"/>
      <c r="AMX373" s="339"/>
      <c r="AMY373" s="339"/>
      <c r="AMZ373" s="339"/>
      <c r="ANA373" s="339"/>
      <c r="ANB373" s="339"/>
      <c r="ANC373" s="339"/>
      <c r="AND373" s="339"/>
      <c r="ANE373" s="339"/>
      <c r="ANF373" s="339"/>
      <c r="ANG373" s="339"/>
      <c r="ANH373" s="339"/>
      <c r="ANI373" s="339"/>
      <c r="ANJ373" s="339"/>
      <c r="ANK373" s="339"/>
      <c r="ANL373" s="339"/>
      <c r="ANM373" s="339"/>
      <c r="ANN373" s="339"/>
      <c r="ANO373" s="339"/>
      <c r="ANP373" s="339"/>
      <c r="ANQ373" s="339"/>
      <c r="ANR373" s="339"/>
      <c r="ANS373" s="339"/>
      <c r="ANT373" s="339"/>
      <c r="ANU373" s="339"/>
      <c r="ANV373" s="339"/>
      <c r="ANW373" s="339"/>
      <c r="ANX373" s="339"/>
      <c r="ANY373" s="339"/>
      <c r="ANZ373" s="339"/>
      <c r="AOA373" s="339"/>
      <c r="AOB373" s="339"/>
      <c r="AOC373" s="339"/>
      <c r="AOD373" s="339"/>
      <c r="AOE373" s="339"/>
      <c r="AOF373" s="339"/>
      <c r="AOG373" s="339"/>
      <c r="AOH373" s="339"/>
      <c r="AOI373" s="339"/>
      <c r="AOJ373" s="339"/>
      <c r="AOK373" s="339"/>
      <c r="AOL373" s="339"/>
      <c r="AOM373" s="339"/>
      <c r="AON373" s="339"/>
      <c r="AOO373" s="339"/>
      <c r="AOP373" s="339"/>
      <c r="AOQ373" s="339"/>
      <c r="AOR373" s="339"/>
      <c r="AOS373" s="339"/>
      <c r="AOT373" s="339"/>
      <c r="AOU373" s="339"/>
      <c r="AOV373" s="339"/>
      <c r="AOW373" s="339"/>
      <c r="AOX373" s="339"/>
      <c r="AOY373" s="339"/>
      <c r="AOZ373" s="339"/>
      <c r="APA373" s="339"/>
      <c r="APB373" s="339"/>
      <c r="APC373" s="339"/>
      <c r="APD373" s="339"/>
      <c r="APE373" s="339"/>
      <c r="APF373" s="339"/>
      <c r="APG373" s="339"/>
      <c r="APH373" s="339"/>
      <c r="API373" s="339"/>
      <c r="APJ373" s="339"/>
      <c r="APK373" s="339"/>
      <c r="APL373" s="339"/>
      <c r="APM373" s="339"/>
      <c r="APN373" s="339"/>
      <c r="APO373" s="339"/>
      <c r="APP373" s="339"/>
      <c r="APQ373" s="339"/>
      <c r="APR373" s="339"/>
      <c r="APS373" s="339"/>
      <c r="APT373" s="339"/>
      <c r="APU373" s="339"/>
      <c r="APV373" s="339"/>
      <c r="APW373" s="339"/>
      <c r="APX373" s="339"/>
      <c r="APY373" s="339"/>
      <c r="APZ373" s="339"/>
      <c r="AQA373" s="339"/>
      <c r="AQB373" s="339"/>
      <c r="AQC373" s="339"/>
      <c r="AQD373" s="339"/>
      <c r="AQE373" s="339"/>
      <c r="AQF373" s="339"/>
      <c r="AQG373" s="339"/>
      <c r="AQH373" s="339"/>
      <c r="AQI373" s="339"/>
      <c r="AQJ373" s="339"/>
      <c r="AQK373" s="339"/>
      <c r="AQL373" s="339"/>
      <c r="AQM373" s="339"/>
      <c r="AQN373" s="339"/>
      <c r="AQO373" s="339"/>
      <c r="AQP373" s="339"/>
      <c r="AQQ373" s="339"/>
      <c r="AQR373" s="339"/>
      <c r="AQS373" s="339"/>
      <c r="AQT373" s="339"/>
      <c r="AQU373" s="339"/>
      <c r="AQV373" s="339"/>
      <c r="AQW373" s="339"/>
      <c r="AQX373" s="339"/>
      <c r="AQY373" s="339"/>
      <c r="AQZ373" s="339"/>
      <c r="ARA373" s="339"/>
      <c r="ARB373" s="339"/>
      <c r="ARC373" s="339"/>
      <c r="ARD373" s="339"/>
      <c r="ARE373" s="339"/>
      <c r="ARF373" s="339"/>
      <c r="ARG373" s="339"/>
      <c r="ARH373" s="339"/>
      <c r="ARI373" s="339"/>
      <c r="ARJ373" s="339"/>
      <c r="ARK373" s="339"/>
      <c r="ARL373" s="339"/>
      <c r="ARM373" s="339"/>
      <c r="ARN373" s="339"/>
      <c r="ARO373" s="339"/>
      <c r="ARP373" s="339"/>
      <c r="ARQ373" s="339"/>
      <c r="ARR373" s="339"/>
      <c r="ARS373" s="339"/>
      <c r="ART373" s="339"/>
      <c r="ARU373" s="339"/>
      <c r="ARV373" s="339"/>
      <c r="ARW373" s="339"/>
      <c r="ARX373" s="339"/>
      <c r="ARY373" s="339"/>
      <c r="ARZ373" s="339"/>
      <c r="ASA373" s="339"/>
      <c r="ASB373" s="339"/>
      <c r="ASC373" s="339"/>
      <c r="ASD373" s="339"/>
      <c r="ASE373" s="339"/>
      <c r="ASF373" s="339"/>
      <c r="ASG373" s="339"/>
      <c r="ASH373" s="339"/>
      <c r="ASI373" s="339"/>
      <c r="ASJ373" s="339"/>
      <c r="ASK373" s="339"/>
      <c r="ASL373" s="339"/>
      <c r="ASM373" s="339"/>
      <c r="ASN373" s="339"/>
      <c r="ASO373" s="339"/>
      <c r="ASP373" s="339"/>
      <c r="ASQ373" s="339"/>
      <c r="ASR373" s="339"/>
      <c r="ASS373" s="339"/>
      <c r="AST373" s="339"/>
      <c r="ASU373" s="339"/>
      <c r="ASV373" s="339"/>
      <c r="ASW373" s="339"/>
      <c r="ASX373" s="339"/>
      <c r="ASY373" s="339"/>
      <c r="ASZ373" s="339"/>
      <c r="ATA373" s="339"/>
      <c r="ATB373" s="339"/>
      <c r="ATC373" s="339"/>
      <c r="ATD373" s="339"/>
      <c r="ATE373" s="339"/>
      <c r="ATF373" s="339"/>
      <c r="ATG373" s="339"/>
      <c r="ATH373" s="339"/>
      <c r="ATI373" s="339"/>
      <c r="ATJ373" s="339"/>
      <c r="ATK373" s="339"/>
      <c r="ATL373" s="339"/>
      <c r="ATM373" s="339"/>
      <c r="ATN373" s="339"/>
      <c r="ATO373" s="339"/>
      <c r="ATP373" s="339"/>
      <c r="ATQ373" s="339"/>
      <c r="ATR373" s="339"/>
      <c r="ATS373" s="339"/>
      <c r="ATT373" s="339"/>
      <c r="ATU373" s="339"/>
      <c r="ATV373" s="339"/>
      <c r="ATW373" s="339"/>
      <c r="ATX373" s="339"/>
      <c r="ATY373" s="339"/>
      <c r="ATZ373" s="339"/>
      <c r="AUA373" s="339"/>
      <c r="AUB373" s="339"/>
      <c r="AUC373" s="339"/>
      <c r="AUD373" s="339"/>
      <c r="AUE373" s="339"/>
      <c r="AUF373" s="339"/>
      <c r="AUG373" s="339"/>
      <c r="AUH373" s="339"/>
      <c r="AUI373" s="339"/>
      <c r="AUJ373" s="339"/>
      <c r="AUK373" s="339"/>
      <c r="AUL373" s="339"/>
      <c r="AUM373" s="339"/>
      <c r="AUN373" s="339"/>
      <c r="AUO373" s="339"/>
      <c r="AUP373" s="339"/>
      <c r="AUQ373" s="339"/>
      <c r="AUR373" s="339"/>
      <c r="AUS373" s="339"/>
      <c r="AUT373" s="339"/>
      <c r="AUU373" s="339"/>
      <c r="AUV373" s="339"/>
      <c r="AUW373" s="339"/>
      <c r="AUX373" s="339"/>
      <c r="AUY373" s="339"/>
      <c r="AUZ373" s="339"/>
      <c r="AVA373" s="339"/>
      <c r="AVB373" s="339"/>
      <c r="AVC373" s="339"/>
      <c r="AVD373" s="339"/>
      <c r="AVE373" s="339"/>
      <c r="AVF373" s="339"/>
      <c r="AVG373" s="339"/>
      <c r="AVH373" s="339"/>
      <c r="AVI373" s="339"/>
      <c r="AVJ373" s="339"/>
      <c r="AVK373" s="339"/>
      <c r="AVL373" s="339"/>
      <c r="AVM373" s="339"/>
      <c r="AVN373" s="339"/>
      <c r="AVO373" s="339"/>
      <c r="AVP373" s="339"/>
      <c r="AVQ373" s="339"/>
      <c r="AVR373" s="339"/>
      <c r="AVS373" s="339"/>
      <c r="AVT373" s="339"/>
      <c r="AVU373" s="339"/>
      <c r="AVV373" s="339"/>
      <c r="AVW373" s="339"/>
      <c r="AVX373" s="339"/>
      <c r="AVY373" s="339"/>
      <c r="AVZ373" s="339"/>
      <c r="AWA373" s="339"/>
      <c r="AWB373" s="339"/>
      <c r="AWC373" s="339"/>
      <c r="AWD373" s="339"/>
      <c r="AWE373" s="339"/>
      <c r="AWF373" s="339"/>
      <c r="AWG373" s="339"/>
      <c r="AWH373" s="339"/>
      <c r="AWI373" s="339"/>
      <c r="AWJ373" s="339"/>
      <c r="AWK373" s="339"/>
      <c r="AWL373" s="339"/>
      <c r="AWM373" s="339"/>
      <c r="AWN373" s="339"/>
      <c r="AWO373" s="339"/>
      <c r="AWP373" s="339"/>
      <c r="AWQ373" s="339"/>
      <c r="AWR373" s="339"/>
      <c r="AWS373" s="339"/>
      <c r="AWT373" s="339"/>
      <c r="AWU373" s="339"/>
      <c r="AWV373" s="339"/>
      <c r="AWW373" s="339"/>
      <c r="AWX373" s="339"/>
      <c r="AWY373" s="339"/>
      <c r="AWZ373" s="339"/>
      <c r="AXA373" s="339"/>
      <c r="AXB373" s="339"/>
      <c r="AXC373" s="339"/>
      <c r="AXD373" s="339"/>
      <c r="AXE373" s="339"/>
      <c r="AXF373" s="339"/>
      <c r="AXG373" s="339"/>
      <c r="AXH373" s="339"/>
      <c r="AXI373" s="339"/>
      <c r="AXJ373" s="339"/>
      <c r="AXK373" s="339"/>
      <c r="AXL373" s="339"/>
      <c r="AXM373" s="339"/>
      <c r="AXN373" s="339"/>
      <c r="AXO373" s="339"/>
      <c r="AXP373" s="339"/>
      <c r="AXQ373" s="339"/>
      <c r="AXR373" s="339"/>
      <c r="AXS373" s="339"/>
      <c r="AXT373" s="339"/>
      <c r="AXU373" s="339"/>
      <c r="AXV373" s="339"/>
      <c r="AXW373" s="339"/>
      <c r="AXX373" s="339"/>
      <c r="AXY373" s="339"/>
      <c r="AXZ373" s="339"/>
      <c r="AYA373" s="339"/>
      <c r="AYB373" s="339"/>
      <c r="AYC373" s="339"/>
      <c r="AYD373" s="339"/>
      <c r="AYE373" s="339"/>
      <c r="AYF373" s="339"/>
      <c r="AYG373" s="339"/>
      <c r="AYH373" s="339"/>
      <c r="AYI373" s="339"/>
      <c r="AYJ373" s="339"/>
      <c r="AYK373" s="339"/>
      <c r="AYL373" s="339"/>
      <c r="AYM373" s="339"/>
      <c r="AYN373" s="339"/>
      <c r="AYO373" s="339"/>
      <c r="AYP373" s="339"/>
      <c r="AYQ373" s="339"/>
      <c r="AYR373" s="339"/>
      <c r="AYS373" s="339"/>
      <c r="AYT373" s="339"/>
      <c r="AYU373" s="339"/>
      <c r="AYV373" s="339"/>
      <c r="AYW373" s="339"/>
      <c r="AYX373" s="339"/>
      <c r="AYY373" s="339"/>
      <c r="AYZ373" s="339"/>
      <c r="AZA373" s="339"/>
      <c r="AZB373" s="339"/>
      <c r="AZC373" s="339"/>
      <c r="AZD373" s="339"/>
      <c r="AZE373" s="339"/>
      <c r="AZF373" s="339"/>
      <c r="AZG373" s="339"/>
      <c r="AZH373" s="339"/>
      <c r="AZI373" s="339"/>
      <c r="AZJ373" s="339"/>
      <c r="AZK373" s="339"/>
      <c r="AZL373" s="339"/>
      <c r="AZM373" s="339"/>
      <c r="AZN373" s="339"/>
      <c r="AZO373" s="339"/>
      <c r="AZP373" s="339"/>
      <c r="AZQ373" s="339"/>
      <c r="AZR373" s="339"/>
      <c r="AZS373" s="339"/>
      <c r="AZT373" s="339"/>
      <c r="AZU373" s="339"/>
      <c r="AZV373" s="339"/>
      <c r="AZW373" s="339"/>
      <c r="AZX373" s="339"/>
      <c r="AZY373" s="339"/>
      <c r="AZZ373" s="339"/>
      <c r="BAA373" s="339"/>
      <c r="BAB373" s="339"/>
      <c r="BAC373" s="339"/>
      <c r="BAD373" s="339"/>
      <c r="BAE373" s="339"/>
      <c r="BAF373" s="339"/>
      <c r="BAG373" s="339"/>
      <c r="BAH373" s="339"/>
      <c r="BAI373" s="339"/>
      <c r="BAJ373" s="339"/>
      <c r="BAK373" s="339"/>
      <c r="BAL373" s="339"/>
      <c r="BAM373" s="339"/>
      <c r="BAN373" s="339"/>
      <c r="BAO373" s="339"/>
      <c r="BAP373" s="339"/>
      <c r="BAQ373" s="339"/>
      <c r="BAR373" s="339"/>
      <c r="BAS373" s="339"/>
      <c r="BAT373" s="339"/>
      <c r="BAU373" s="339"/>
      <c r="BAV373" s="339"/>
      <c r="BAW373" s="339"/>
      <c r="BAX373" s="339"/>
      <c r="BAY373" s="339"/>
      <c r="BAZ373" s="339"/>
      <c r="BBA373" s="339"/>
      <c r="BBB373" s="339"/>
      <c r="BBC373" s="339"/>
      <c r="BBD373" s="339"/>
      <c r="BBE373" s="339"/>
      <c r="BBF373" s="339"/>
      <c r="BBG373" s="339"/>
      <c r="BBH373" s="339"/>
      <c r="BBI373" s="339"/>
      <c r="BBJ373" s="339"/>
      <c r="BBK373" s="339"/>
      <c r="BBL373" s="339"/>
      <c r="BBM373" s="339"/>
      <c r="BBN373" s="339"/>
      <c r="BBO373" s="339"/>
      <c r="BBP373" s="339"/>
      <c r="BBQ373" s="339"/>
      <c r="BBR373" s="339"/>
      <c r="BBS373" s="339"/>
      <c r="BBT373" s="339"/>
      <c r="BBU373" s="339"/>
      <c r="BBV373" s="339"/>
      <c r="BBW373" s="339"/>
      <c r="BBX373" s="339"/>
      <c r="BBY373" s="339"/>
      <c r="BBZ373" s="339"/>
      <c r="BCA373" s="339"/>
      <c r="BCB373" s="339"/>
      <c r="BCC373" s="339"/>
      <c r="BCD373" s="339"/>
      <c r="BCE373" s="339"/>
      <c r="BCF373" s="339"/>
      <c r="BCG373" s="339"/>
      <c r="BCH373" s="339"/>
      <c r="BCI373" s="339"/>
      <c r="BCJ373" s="339"/>
      <c r="BCK373" s="339"/>
      <c r="BCL373" s="339"/>
      <c r="BCM373" s="339"/>
      <c r="BCN373" s="339"/>
      <c r="BCO373" s="339"/>
      <c r="BCP373" s="339"/>
      <c r="BCQ373" s="339"/>
      <c r="BCR373" s="339"/>
      <c r="BCS373" s="339"/>
      <c r="BCT373" s="339"/>
      <c r="BCU373" s="339"/>
      <c r="BCV373" s="339"/>
      <c r="BCW373" s="339"/>
      <c r="BCX373" s="339"/>
      <c r="BCY373" s="339"/>
      <c r="BCZ373" s="339"/>
      <c r="BDA373" s="339"/>
      <c r="BDB373" s="339"/>
      <c r="BDC373" s="339"/>
      <c r="BDD373" s="339"/>
      <c r="BDE373" s="339"/>
      <c r="BDF373" s="339"/>
      <c r="BDG373" s="339"/>
      <c r="BDH373" s="339"/>
      <c r="BDI373" s="339"/>
      <c r="BDJ373" s="339"/>
      <c r="BDK373" s="339"/>
      <c r="BDL373" s="339"/>
      <c r="BDM373" s="339"/>
      <c r="BDN373" s="339"/>
      <c r="BDO373" s="339"/>
      <c r="BDP373" s="339"/>
      <c r="BDQ373" s="339"/>
      <c r="BDR373" s="339"/>
      <c r="BDS373" s="339"/>
      <c r="BDT373" s="339"/>
      <c r="BDU373" s="339"/>
      <c r="BDV373" s="339"/>
      <c r="BDW373" s="339"/>
      <c r="BDX373" s="339"/>
      <c r="BDY373" s="339"/>
      <c r="BDZ373" s="339"/>
      <c r="BEA373" s="339"/>
      <c r="BEB373" s="339"/>
      <c r="BEC373" s="339"/>
      <c r="BED373" s="339"/>
      <c r="BEE373" s="339"/>
      <c r="BEF373" s="339"/>
      <c r="BEG373" s="339"/>
      <c r="BEH373" s="339"/>
      <c r="BEI373" s="339"/>
      <c r="BEJ373" s="339"/>
      <c r="BEK373" s="339"/>
      <c r="BEL373" s="339"/>
      <c r="BEM373" s="339"/>
      <c r="BEN373" s="339"/>
      <c r="BEO373" s="339"/>
      <c r="BEP373" s="339"/>
      <c r="BEQ373" s="339"/>
      <c r="BER373" s="339"/>
      <c r="BES373" s="339"/>
      <c r="BET373" s="339"/>
      <c r="BEU373" s="339"/>
      <c r="BEV373" s="339"/>
      <c r="BEW373" s="339"/>
      <c r="BEX373" s="339"/>
      <c r="BEY373" s="339"/>
      <c r="BEZ373" s="339"/>
      <c r="BFA373" s="339"/>
      <c r="BFB373" s="339"/>
      <c r="BFC373" s="339"/>
      <c r="BFD373" s="339"/>
      <c r="BFE373" s="339"/>
      <c r="BFF373" s="339"/>
      <c r="BFG373" s="339"/>
      <c r="BFH373" s="339"/>
      <c r="BFI373" s="339"/>
      <c r="BFJ373" s="339"/>
      <c r="BFK373" s="339"/>
      <c r="BFL373" s="339"/>
      <c r="BFM373" s="339"/>
      <c r="BFN373" s="339"/>
      <c r="BFO373" s="339"/>
      <c r="BFP373" s="339"/>
      <c r="BFQ373" s="339"/>
      <c r="BFR373" s="339"/>
      <c r="BFS373" s="339"/>
      <c r="BFT373" s="339"/>
      <c r="BFU373" s="339"/>
      <c r="BFV373" s="339"/>
      <c r="BFW373" s="339"/>
      <c r="BFX373" s="339"/>
      <c r="BFY373" s="339"/>
      <c r="BFZ373" s="339"/>
      <c r="BGA373" s="339"/>
      <c r="BGB373" s="339"/>
      <c r="BGC373" s="339"/>
      <c r="BGD373" s="339"/>
      <c r="BGE373" s="339"/>
      <c r="BGF373" s="339"/>
      <c r="BGG373" s="339"/>
      <c r="BGH373" s="339"/>
      <c r="BGI373" s="339"/>
      <c r="BGJ373" s="339"/>
      <c r="BGK373" s="339"/>
      <c r="BGL373" s="339"/>
      <c r="BGM373" s="339"/>
      <c r="BGN373" s="339"/>
      <c r="BGO373" s="339"/>
      <c r="BGP373" s="339"/>
      <c r="BGQ373" s="339"/>
      <c r="BGR373" s="339"/>
      <c r="BGS373" s="339"/>
      <c r="BGT373" s="339"/>
      <c r="BGU373" s="339"/>
      <c r="BGV373" s="339"/>
      <c r="BGW373" s="339"/>
      <c r="BGX373" s="339"/>
      <c r="BGY373" s="339"/>
      <c r="BGZ373" s="339"/>
      <c r="BHA373" s="339"/>
      <c r="BHB373" s="339"/>
      <c r="BHC373" s="339"/>
      <c r="BHD373" s="339"/>
      <c r="BHE373" s="339"/>
      <c r="BHF373" s="339"/>
      <c r="BHG373" s="339"/>
      <c r="BHH373" s="339"/>
      <c r="BHI373" s="339"/>
      <c r="BHJ373" s="339"/>
      <c r="BHK373" s="339"/>
      <c r="BHL373" s="339"/>
      <c r="BHM373" s="339"/>
      <c r="BHN373" s="339"/>
      <c r="BHO373" s="339"/>
      <c r="BHP373" s="339"/>
      <c r="BHQ373" s="339"/>
      <c r="BHR373" s="339"/>
      <c r="BHS373" s="339"/>
      <c r="BHT373" s="339"/>
      <c r="BHU373" s="339"/>
      <c r="BHV373" s="339"/>
      <c r="BHW373" s="339"/>
      <c r="BHX373" s="339"/>
      <c r="BHY373" s="339"/>
      <c r="BHZ373" s="339"/>
      <c r="BIA373" s="339"/>
      <c r="BIB373" s="339"/>
      <c r="BIC373" s="339"/>
      <c r="BID373" s="339"/>
      <c r="BIE373" s="339"/>
      <c r="BIF373" s="339"/>
      <c r="BIG373" s="339"/>
      <c r="BIH373" s="339"/>
      <c r="BII373" s="339"/>
      <c r="BIJ373" s="339"/>
      <c r="BIK373" s="339"/>
      <c r="BIL373" s="339"/>
      <c r="BIM373" s="339"/>
      <c r="BIN373" s="339"/>
      <c r="BIO373" s="339"/>
      <c r="BIP373" s="339"/>
      <c r="BIQ373" s="339"/>
      <c r="BIR373" s="339"/>
      <c r="BIS373" s="339"/>
      <c r="BIT373" s="339"/>
      <c r="BIU373" s="339"/>
      <c r="BIV373" s="339"/>
      <c r="BIW373" s="339"/>
      <c r="BIX373" s="339"/>
      <c r="BIY373" s="339"/>
      <c r="BIZ373" s="339"/>
      <c r="BJA373" s="339"/>
      <c r="BJB373" s="339"/>
      <c r="BJC373" s="339"/>
      <c r="BJD373" s="339"/>
      <c r="BJE373" s="339"/>
      <c r="BJF373" s="339"/>
      <c r="BJG373" s="339"/>
      <c r="BJH373" s="339"/>
      <c r="BJI373" s="339"/>
      <c r="BJJ373" s="339"/>
      <c r="BJK373" s="339"/>
      <c r="BJL373" s="339"/>
      <c r="BJM373" s="339"/>
      <c r="BJN373" s="339"/>
      <c r="BJO373" s="339"/>
      <c r="BJP373" s="339"/>
      <c r="BJQ373" s="339"/>
      <c r="BJR373" s="339"/>
      <c r="BJS373" s="339"/>
      <c r="BJT373" s="339"/>
      <c r="BJU373" s="339"/>
      <c r="BJV373" s="339"/>
      <c r="BJW373" s="339"/>
      <c r="BJX373" s="339"/>
      <c r="BJY373" s="339"/>
      <c r="BJZ373" s="339"/>
      <c r="BKA373" s="339"/>
      <c r="BKB373" s="339"/>
      <c r="BKC373" s="339"/>
      <c r="BKD373" s="339"/>
      <c r="BKE373" s="339"/>
      <c r="BKF373" s="339"/>
      <c r="BKG373" s="339"/>
      <c r="BKH373" s="339"/>
      <c r="BKI373" s="339"/>
      <c r="BKJ373" s="339"/>
      <c r="BKK373" s="339"/>
      <c r="BKL373" s="339"/>
      <c r="BKM373" s="339"/>
      <c r="BKN373" s="339"/>
      <c r="BKO373" s="339"/>
      <c r="BKP373" s="339"/>
      <c r="BKQ373" s="339"/>
      <c r="BKR373" s="339"/>
      <c r="BKS373" s="339"/>
      <c r="BKT373" s="339"/>
      <c r="BKU373" s="339"/>
      <c r="BKV373" s="339"/>
      <c r="BKW373" s="339"/>
      <c r="BKX373" s="339"/>
      <c r="BKY373" s="339"/>
      <c r="BKZ373" s="339"/>
      <c r="BLA373" s="339"/>
      <c r="BLB373" s="339"/>
      <c r="BLC373" s="339"/>
      <c r="BLD373" s="339"/>
      <c r="BLE373" s="339"/>
      <c r="BLF373" s="339"/>
      <c r="BLG373" s="339"/>
      <c r="BLH373" s="339"/>
      <c r="BLI373" s="339"/>
      <c r="BLJ373" s="339"/>
      <c r="BLK373" s="339"/>
      <c r="BLL373" s="339"/>
      <c r="BLM373" s="339"/>
      <c r="BLN373" s="339"/>
      <c r="BLO373" s="339"/>
      <c r="BLP373" s="339"/>
      <c r="BLQ373" s="339"/>
      <c r="BLR373" s="339"/>
      <c r="BLS373" s="339"/>
      <c r="BLT373" s="339"/>
      <c r="BLU373" s="339"/>
      <c r="BLV373" s="339"/>
      <c r="BLW373" s="339"/>
      <c r="BLX373" s="339"/>
      <c r="BLY373" s="339"/>
      <c r="BLZ373" s="339"/>
      <c r="BMA373" s="339"/>
      <c r="BMB373" s="339"/>
      <c r="BMC373" s="339"/>
      <c r="BMD373" s="339"/>
      <c r="BME373" s="339"/>
      <c r="BMF373" s="339"/>
      <c r="BMG373" s="339"/>
      <c r="BMH373" s="339"/>
      <c r="BMI373" s="339"/>
      <c r="BMJ373" s="339"/>
      <c r="BMK373" s="339"/>
      <c r="BML373" s="339"/>
      <c r="BMM373" s="339"/>
      <c r="BMN373" s="339"/>
      <c r="BMO373" s="339"/>
      <c r="BMP373" s="339"/>
      <c r="BMQ373" s="339"/>
      <c r="BMR373" s="339"/>
      <c r="BMS373" s="339"/>
      <c r="BMT373" s="339"/>
      <c r="BMU373" s="339"/>
      <c r="BMV373" s="339"/>
      <c r="BMW373" s="339"/>
      <c r="BMX373" s="339"/>
      <c r="BMY373" s="339"/>
      <c r="BMZ373" s="339"/>
      <c r="BNA373" s="339"/>
      <c r="BNB373" s="339"/>
      <c r="BNC373" s="339"/>
      <c r="BND373" s="339"/>
      <c r="BNE373" s="339"/>
      <c r="BNF373" s="339"/>
      <c r="BNG373" s="339"/>
      <c r="BNH373" s="339"/>
      <c r="BNI373" s="339"/>
      <c r="BNJ373" s="339"/>
      <c r="BNK373" s="339"/>
      <c r="BNL373" s="339"/>
      <c r="BNM373" s="339"/>
      <c r="BNN373" s="339"/>
      <c r="BNO373" s="339"/>
      <c r="BNP373" s="339"/>
      <c r="BNQ373" s="339"/>
      <c r="BNR373" s="339"/>
      <c r="BNS373" s="339"/>
      <c r="BNT373" s="339"/>
      <c r="BNU373" s="339"/>
      <c r="BNV373" s="339"/>
      <c r="BNW373" s="339"/>
      <c r="BNX373" s="339"/>
      <c r="BNY373" s="339"/>
      <c r="BNZ373" s="339"/>
      <c r="BOA373" s="339"/>
      <c r="BOB373" s="339"/>
      <c r="BOC373" s="339"/>
      <c r="BOD373" s="339"/>
      <c r="BOE373" s="339"/>
      <c r="BOF373" s="339"/>
      <c r="BOG373" s="339"/>
      <c r="BOH373" s="339"/>
      <c r="BOI373" s="339"/>
      <c r="BOJ373" s="339"/>
      <c r="BOK373" s="339"/>
      <c r="BOL373" s="339"/>
      <c r="BOM373" s="339"/>
      <c r="BON373" s="339"/>
      <c r="BOO373" s="339"/>
      <c r="BOP373" s="339"/>
      <c r="BOQ373" s="339"/>
      <c r="BOR373" s="339"/>
      <c r="BOS373" s="339"/>
      <c r="BOT373" s="339"/>
      <c r="BOU373" s="339"/>
      <c r="BOV373" s="339"/>
    </row>
    <row r="374" spans="1:1764" s="39" customFormat="1" ht="40.5" customHeight="1">
      <c r="A374" s="66" t="s">
        <v>374</v>
      </c>
      <c r="B374" s="160" t="s">
        <v>375</v>
      </c>
      <c r="C374" s="145" t="s">
        <v>995</v>
      </c>
      <c r="D374" s="145" t="s">
        <v>996</v>
      </c>
      <c r="E374" s="72" t="s">
        <v>1292</v>
      </c>
      <c r="F374" s="72" t="s">
        <v>1259</v>
      </c>
      <c r="G374" s="73" t="s">
        <v>353</v>
      </c>
      <c r="H374" s="74" t="s">
        <v>23</v>
      </c>
      <c r="I374" s="429" t="s">
        <v>24</v>
      </c>
      <c r="J374" s="513">
        <f>SUM(K374,L374)</f>
        <v>202000</v>
      </c>
      <c r="K374" s="513">
        <f>33000+2000</f>
        <v>35000</v>
      </c>
      <c r="L374" s="514">
        <f>157000+10000</f>
        <v>167000</v>
      </c>
      <c r="M374" s="327"/>
      <c r="N374" s="327"/>
      <c r="O374" s="327"/>
      <c r="P374" s="327"/>
      <c r="Q374" s="327"/>
      <c r="R374" s="327"/>
      <c r="S374" s="327"/>
      <c r="T374" s="327"/>
      <c r="U374" s="327"/>
      <c r="V374" s="338"/>
      <c r="W374" s="338"/>
      <c r="X374" s="338"/>
      <c r="Y374" s="338"/>
      <c r="Z374" s="338"/>
      <c r="AA374" s="338"/>
      <c r="AB374" s="338"/>
      <c r="AC374" s="338"/>
      <c r="AD374" s="338"/>
      <c r="AE374" s="338"/>
      <c r="AF374" s="338"/>
      <c r="AG374" s="338"/>
      <c r="AH374" s="338"/>
      <c r="AI374" s="338"/>
      <c r="AJ374" s="338"/>
      <c r="AK374" s="338"/>
      <c r="AL374" s="338"/>
      <c r="AM374" s="338"/>
      <c r="AN374" s="338"/>
      <c r="AO374" s="338"/>
      <c r="AP374" s="338"/>
      <c r="AQ374" s="338"/>
      <c r="AR374" s="338"/>
      <c r="AS374" s="338"/>
      <c r="AT374" s="338"/>
      <c r="AU374" s="338"/>
      <c r="AV374" s="338"/>
      <c r="AW374" s="338"/>
      <c r="AX374" s="338"/>
      <c r="AY374" s="338"/>
      <c r="AZ374" s="338"/>
      <c r="BA374" s="338"/>
      <c r="BB374" s="338"/>
      <c r="BC374" s="338"/>
      <c r="BD374" s="338"/>
      <c r="BE374" s="338"/>
      <c r="BF374" s="338"/>
      <c r="BG374" s="338"/>
      <c r="BH374" s="338"/>
      <c r="BI374" s="338"/>
      <c r="BJ374" s="338"/>
      <c r="BK374" s="338"/>
      <c r="BL374" s="338"/>
      <c r="BM374" s="338"/>
      <c r="BN374" s="338"/>
      <c r="BO374" s="338"/>
      <c r="BP374" s="338"/>
      <c r="BQ374" s="338"/>
      <c r="BR374" s="338"/>
      <c r="BS374" s="338"/>
      <c r="BT374" s="338"/>
      <c r="BU374" s="338"/>
      <c r="BV374" s="338"/>
      <c r="BW374" s="338"/>
      <c r="BX374" s="338"/>
      <c r="BY374" s="338"/>
      <c r="BZ374" s="338"/>
      <c r="CA374" s="338"/>
      <c r="CB374" s="338"/>
      <c r="CC374" s="338"/>
      <c r="CD374" s="338"/>
      <c r="CE374" s="338"/>
      <c r="CF374" s="338"/>
      <c r="CG374" s="338"/>
      <c r="CH374" s="338"/>
      <c r="CI374" s="338"/>
      <c r="CJ374" s="338"/>
      <c r="CK374" s="338"/>
      <c r="CL374" s="338"/>
      <c r="CM374" s="338"/>
      <c r="CN374" s="338"/>
      <c r="CO374" s="338"/>
      <c r="CP374" s="338"/>
      <c r="CQ374" s="338"/>
      <c r="CR374" s="338"/>
      <c r="CS374" s="338"/>
      <c r="CT374" s="338"/>
      <c r="CU374" s="338"/>
      <c r="CV374" s="338"/>
      <c r="CW374" s="338"/>
      <c r="CX374" s="338"/>
      <c r="CY374" s="338"/>
      <c r="CZ374" s="338"/>
      <c r="DA374" s="338"/>
      <c r="DB374" s="338"/>
      <c r="DC374" s="338"/>
      <c r="DD374" s="338"/>
      <c r="DE374" s="338"/>
      <c r="DF374" s="338"/>
      <c r="DG374" s="338"/>
      <c r="DH374" s="338"/>
      <c r="DI374" s="338"/>
      <c r="DJ374" s="338"/>
      <c r="DK374" s="338"/>
      <c r="DL374" s="338"/>
      <c r="DM374" s="338"/>
      <c r="DN374" s="338"/>
      <c r="DO374" s="338"/>
      <c r="DP374" s="338"/>
      <c r="DQ374" s="338"/>
      <c r="DR374" s="338"/>
      <c r="DS374" s="338"/>
      <c r="DT374" s="338"/>
      <c r="DU374" s="338"/>
      <c r="DV374" s="338"/>
      <c r="DW374" s="338"/>
      <c r="DX374" s="338"/>
      <c r="DY374" s="338"/>
      <c r="DZ374" s="338"/>
      <c r="EA374" s="338"/>
      <c r="EB374" s="338"/>
      <c r="EC374" s="338"/>
      <c r="ED374" s="338"/>
      <c r="EE374" s="338"/>
      <c r="EF374" s="338"/>
      <c r="EG374" s="338"/>
      <c r="EH374" s="338"/>
      <c r="EI374" s="338"/>
      <c r="EJ374" s="338"/>
      <c r="EK374" s="338"/>
      <c r="EL374" s="338"/>
      <c r="EM374" s="338"/>
      <c r="EN374" s="338"/>
      <c r="EO374" s="338"/>
      <c r="EP374" s="338"/>
      <c r="EQ374" s="338"/>
      <c r="ER374" s="338"/>
      <c r="ES374" s="338"/>
      <c r="ET374" s="338"/>
      <c r="EU374" s="338"/>
      <c r="EV374" s="338"/>
      <c r="EW374" s="338"/>
      <c r="EX374" s="338"/>
      <c r="EY374" s="338"/>
      <c r="EZ374" s="338"/>
      <c r="FA374" s="338"/>
      <c r="FB374" s="338"/>
      <c r="FC374" s="338"/>
      <c r="FD374" s="338"/>
      <c r="FE374" s="338"/>
      <c r="FF374" s="338"/>
      <c r="FG374" s="338"/>
      <c r="FH374" s="338"/>
      <c r="FI374" s="338"/>
      <c r="FJ374" s="338"/>
      <c r="FK374" s="338"/>
      <c r="FL374" s="338"/>
      <c r="FM374" s="338"/>
      <c r="FN374" s="338"/>
      <c r="FO374" s="338"/>
      <c r="FP374" s="338"/>
      <c r="FQ374" s="338"/>
      <c r="FR374" s="338"/>
      <c r="FS374" s="338"/>
      <c r="FT374" s="338"/>
      <c r="FU374" s="338"/>
      <c r="FV374" s="338"/>
      <c r="FW374" s="338"/>
      <c r="FX374" s="338"/>
      <c r="FY374" s="338"/>
      <c r="FZ374" s="338"/>
      <c r="GA374" s="338"/>
      <c r="GB374" s="338"/>
      <c r="GC374" s="338"/>
      <c r="GD374" s="338"/>
      <c r="GE374" s="338"/>
      <c r="GF374" s="338"/>
      <c r="GG374" s="338"/>
      <c r="GH374" s="338"/>
      <c r="GI374" s="338"/>
      <c r="GJ374" s="338"/>
      <c r="GK374" s="338"/>
      <c r="GL374" s="338"/>
      <c r="GM374" s="338"/>
      <c r="GN374" s="338"/>
      <c r="GO374" s="338"/>
      <c r="GP374" s="338"/>
      <c r="GQ374" s="338"/>
      <c r="GR374" s="338"/>
      <c r="GS374" s="338"/>
      <c r="GT374" s="338"/>
      <c r="GU374" s="338"/>
      <c r="GV374" s="338"/>
      <c r="GW374" s="338"/>
      <c r="GX374" s="338"/>
      <c r="GY374" s="338"/>
      <c r="GZ374" s="338"/>
      <c r="HA374" s="338"/>
      <c r="HB374" s="338"/>
      <c r="HC374" s="338"/>
      <c r="HD374" s="338"/>
      <c r="HE374" s="338"/>
      <c r="HF374" s="338"/>
      <c r="HG374" s="338"/>
      <c r="HH374" s="338"/>
      <c r="HI374" s="338"/>
      <c r="HJ374" s="338"/>
      <c r="HK374" s="338"/>
      <c r="HL374" s="338"/>
      <c r="HM374" s="338"/>
      <c r="HN374" s="338"/>
      <c r="HO374" s="338"/>
      <c r="HP374" s="338"/>
      <c r="HQ374" s="338"/>
      <c r="HR374" s="338"/>
      <c r="HS374" s="338"/>
      <c r="HT374" s="338"/>
      <c r="HU374" s="338"/>
      <c r="HV374" s="338"/>
      <c r="HW374" s="338"/>
      <c r="HX374" s="338"/>
      <c r="HY374" s="338"/>
      <c r="HZ374" s="338"/>
      <c r="IA374" s="338"/>
      <c r="IB374" s="338"/>
      <c r="IC374" s="338"/>
      <c r="ID374" s="338"/>
      <c r="IE374" s="338"/>
      <c r="IF374" s="338"/>
      <c r="IG374" s="338"/>
      <c r="IH374" s="338"/>
      <c r="II374" s="338"/>
      <c r="IJ374" s="338"/>
      <c r="IK374" s="338"/>
      <c r="IL374" s="338"/>
      <c r="IM374" s="338"/>
      <c r="IN374" s="338"/>
      <c r="IO374" s="338"/>
      <c r="IP374" s="338"/>
      <c r="IQ374" s="338"/>
      <c r="IR374" s="338"/>
      <c r="IS374" s="338"/>
      <c r="IT374" s="338"/>
      <c r="IU374" s="338"/>
      <c r="IV374" s="338"/>
      <c r="IW374" s="338"/>
      <c r="IX374" s="338"/>
      <c r="IY374" s="338"/>
      <c r="IZ374" s="338"/>
      <c r="JA374" s="338"/>
      <c r="JB374" s="338"/>
      <c r="JC374" s="338"/>
      <c r="JD374" s="338"/>
      <c r="JE374" s="338"/>
      <c r="JF374" s="338"/>
      <c r="JG374" s="338"/>
      <c r="JH374" s="338"/>
      <c r="JI374" s="338"/>
      <c r="JJ374" s="338"/>
      <c r="JK374" s="338"/>
      <c r="JL374" s="338"/>
      <c r="JM374" s="338"/>
      <c r="JN374" s="338"/>
      <c r="JO374" s="338"/>
      <c r="JP374" s="338"/>
      <c r="JQ374" s="338"/>
      <c r="JR374" s="338"/>
      <c r="JS374" s="338"/>
      <c r="JT374" s="338"/>
      <c r="JU374" s="338"/>
      <c r="JV374" s="338"/>
      <c r="JW374" s="338"/>
      <c r="JX374" s="338"/>
      <c r="JY374" s="338"/>
      <c r="JZ374" s="338"/>
      <c r="KA374" s="338"/>
      <c r="KB374" s="338"/>
      <c r="KC374" s="338"/>
      <c r="KD374" s="338"/>
      <c r="KE374" s="338"/>
      <c r="KF374" s="338"/>
      <c r="KG374" s="338"/>
      <c r="KH374" s="338"/>
      <c r="KI374" s="338"/>
      <c r="KJ374" s="338"/>
      <c r="KK374" s="338"/>
      <c r="KL374" s="338"/>
      <c r="KM374" s="338"/>
      <c r="KN374" s="338"/>
      <c r="KO374" s="338"/>
      <c r="KP374" s="338"/>
      <c r="KQ374" s="338"/>
      <c r="KR374" s="338"/>
      <c r="KS374" s="338"/>
      <c r="KT374" s="338"/>
      <c r="KU374" s="338"/>
      <c r="KV374" s="338"/>
      <c r="KW374" s="338"/>
      <c r="KX374" s="338"/>
      <c r="KY374" s="338"/>
      <c r="KZ374" s="338"/>
      <c r="LA374" s="338"/>
      <c r="LB374" s="338"/>
      <c r="LC374" s="338"/>
      <c r="LD374" s="338"/>
      <c r="LE374" s="338"/>
      <c r="LF374" s="338"/>
      <c r="LG374" s="338"/>
      <c r="LH374" s="338"/>
      <c r="LI374" s="338"/>
      <c r="LJ374" s="338"/>
      <c r="LK374" s="338"/>
      <c r="LL374" s="338"/>
      <c r="LM374" s="338"/>
      <c r="LN374" s="338"/>
      <c r="LO374" s="338"/>
      <c r="LP374" s="338"/>
      <c r="LQ374" s="338"/>
      <c r="LR374" s="338"/>
      <c r="LS374" s="338"/>
      <c r="LT374" s="338"/>
      <c r="LU374" s="338"/>
      <c r="LV374" s="338"/>
      <c r="LW374" s="338"/>
      <c r="LX374" s="338"/>
      <c r="LY374" s="338"/>
      <c r="LZ374" s="338"/>
      <c r="MA374" s="338"/>
      <c r="MB374" s="338"/>
      <c r="MC374" s="338"/>
      <c r="MD374" s="338"/>
      <c r="ME374" s="338"/>
      <c r="MF374" s="338"/>
      <c r="MG374" s="338"/>
      <c r="MH374" s="338"/>
      <c r="MI374" s="338"/>
      <c r="MJ374" s="338"/>
      <c r="MK374" s="338"/>
      <c r="ML374" s="338"/>
      <c r="MM374" s="338"/>
      <c r="MN374" s="338"/>
      <c r="MO374" s="338"/>
      <c r="MP374" s="338"/>
      <c r="MQ374" s="338"/>
      <c r="MR374" s="338"/>
      <c r="MS374" s="338"/>
      <c r="MT374" s="338"/>
      <c r="MU374" s="338"/>
      <c r="MV374" s="338"/>
      <c r="MW374" s="338"/>
      <c r="MX374" s="338"/>
      <c r="MY374" s="338"/>
      <c r="MZ374" s="338"/>
      <c r="NA374" s="338"/>
      <c r="NB374" s="338"/>
      <c r="NC374" s="338"/>
      <c r="ND374" s="338"/>
      <c r="NE374" s="338"/>
      <c r="NF374" s="338"/>
      <c r="NG374" s="338"/>
      <c r="NH374" s="338"/>
      <c r="NI374" s="338"/>
      <c r="NJ374" s="338"/>
      <c r="NK374" s="338"/>
      <c r="NL374" s="338"/>
      <c r="NM374" s="338"/>
      <c r="NN374" s="338"/>
      <c r="NO374" s="338"/>
      <c r="NP374" s="338"/>
      <c r="NQ374" s="338"/>
      <c r="NR374" s="338"/>
      <c r="NS374" s="338"/>
      <c r="NT374" s="338"/>
      <c r="NU374" s="338"/>
      <c r="NV374" s="338"/>
      <c r="NW374" s="338"/>
      <c r="NX374" s="338"/>
      <c r="NY374" s="338"/>
      <c r="NZ374" s="338"/>
      <c r="OA374" s="338"/>
      <c r="OB374" s="338"/>
      <c r="OC374" s="338"/>
      <c r="OD374" s="338"/>
      <c r="OE374" s="338"/>
      <c r="OF374" s="338"/>
      <c r="OG374" s="338"/>
      <c r="OH374" s="338"/>
      <c r="OI374" s="338"/>
      <c r="OJ374" s="338"/>
      <c r="OK374" s="338"/>
      <c r="OL374" s="338"/>
      <c r="OM374" s="338"/>
      <c r="ON374" s="338"/>
      <c r="OO374" s="338"/>
      <c r="OP374" s="338"/>
      <c r="OQ374" s="338"/>
      <c r="OR374" s="338"/>
      <c r="OS374" s="338"/>
      <c r="OT374" s="338"/>
      <c r="OU374" s="338"/>
      <c r="OV374" s="338"/>
      <c r="OW374" s="338"/>
      <c r="OX374" s="338"/>
      <c r="OY374" s="338"/>
      <c r="OZ374" s="338"/>
      <c r="PA374" s="338"/>
      <c r="PB374" s="338"/>
      <c r="PC374" s="338"/>
      <c r="PD374" s="338"/>
      <c r="PE374" s="338"/>
      <c r="PF374" s="338"/>
      <c r="PG374" s="338"/>
      <c r="PH374" s="338"/>
      <c r="PI374" s="338"/>
      <c r="PJ374" s="338"/>
      <c r="PK374" s="338"/>
      <c r="PL374" s="338"/>
      <c r="PM374" s="338"/>
      <c r="PN374" s="338"/>
      <c r="PO374" s="338"/>
      <c r="PP374" s="338"/>
      <c r="PQ374" s="338"/>
      <c r="PR374" s="338"/>
      <c r="PS374" s="338"/>
      <c r="PT374" s="338"/>
      <c r="PU374" s="338"/>
      <c r="PV374" s="338"/>
      <c r="PW374" s="338"/>
      <c r="PX374" s="338"/>
      <c r="PY374" s="338"/>
      <c r="PZ374" s="338"/>
      <c r="QA374" s="338"/>
      <c r="QB374" s="338"/>
      <c r="QC374" s="338"/>
      <c r="QD374" s="338"/>
      <c r="QE374" s="338"/>
      <c r="QF374" s="338"/>
      <c r="QG374" s="338"/>
      <c r="QH374" s="338"/>
      <c r="QI374" s="338"/>
      <c r="QJ374" s="338"/>
      <c r="QK374" s="338"/>
      <c r="QL374" s="338"/>
      <c r="QM374" s="338"/>
      <c r="QN374" s="338"/>
      <c r="QO374" s="338"/>
      <c r="QP374" s="338"/>
      <c r="QQ374" s="338"/>
      <c r="QR374" s="338"/>
      <c r="QS374" s="338"/>
      <c r="QT374" s="338"/>
      <c r="QU374" s="338"/>
      <c r="QV374" s="338"/>
      <c r="QW374" s="338"/>
      <c r="QX374" s="338"/>
      <c r="QY374" s="338"/>
      <c r="QZ374" s="338"/>
      <c r="RA374" s="338"/>
      <c r="RB374" s="338"/>
      <c r="RC374" s="338"/>
      <c r="RD374" s="338"/>
      <c r="RE374" s="338"/>
      <c r="RF374" s="338"/>
      <c r="RG374" s="338"/>
      <c r="RH374" s="338"/>
      <c r="RI374" s="338"/>
      <c r="RJ374" s="338"/>
      <c r="RK374" s="338"/>
      <c r="RL374" s="338"/>
      <c r="RM374" s="338"/>
      <c r="RN374" s="338"/>
      <c r="RO374" s="338"/>
      <c r="RP374" s="338"/>
      <c r="RQ374" s="338"/>
      <c r="RR374" s="338"/>
      <c r="RS374" s="338"/>
      <c r="RT374" s="338"/>
      <c r="RU374" s="338"/>
      <c r="RV374" s="338"/>
      <c r="RW374" s="338"/>
      <c r="RX374" s="338"/>
      <c r="RY374" s="338"/>
      <c r="RZ374" s="338"/>
      <c r="SA374" s="338"/>
      <c r="SB374" s="338"/>
      <c r="SC374" s="338"/>
      <c r="SD374" s="338"/>
      <c r="SE374" s="338"/>
      <c r="SF374" s="338"/>
      <c r="SG374" s="338"/>
      <c r="SH374" s="338"/>
      <c r="SI374" s="338"/>
      <c r="SJ374" s="338"/>
      <c r="SK374" s="338"/>
      <c r="SL374" s="338"/>
      <c r="SM374" s="338"/>
      <c r="SN374" s="338"/>
      <c r="SO374" s="338"/>
      <c r="SP374" s="338"/>
      <c r="SQ374" s="338"/>
      <c r="SR374" s="338"/>
      <c r="SS374" s="338"/>
      <c r="ST374" s="338"/>
      <c r="SU374" s="338"/>
      <c r="SV374" s="338"/>
      <c r="SW374" s="338"/>
      <c r="SX374" s="338"/>
      <c r="SY374" s="338"/>
      <c r="SZ374" s="338"/>
      <c r="TA374" s="338"/>
      <c r="TB374" s="338"/>
      <c r="TC374" s="338"/>
      <c r="TD374" s="338"/>
      <c r="TE374" s="338"/>
      <c r="TF374" s="338"/>
      <c r="TG374" s="338"/>
      <c r="TH374" s="338"/>
      <c r="TI374" s="338"/>
      <c r="TJ374" s="338"/>
      <c r="TK374" s="338"/>
      <c r="TL374" s="338"/>
      <c r="TM374" s="338"/>
      <c r="TN374" s="338"/>
      <c r="TO374" s="338"/>
      <c r="TP374" s="338"/>
      <c r="TQ374" s="338"/>
      <c r="TR374" s="338"/>
      <c r="TS374" s="338"/>
      <c r="TT374" s="338"/>
      <c r="TU374" s="338"/>
      <c r="TV374" s="338"/>
      <c r="TW374" s="338"/>
      <c r="TX374" s="338"/>
      <c r="TY374" s="338"/>
      <c r="TZ374" s="338"/>
      <c r="UA374" s="338"/>
      <c r="UB374" s="338"/>
      <c r="UC374" s="338"/>
      <c r="UD374" s="338"/>
      <c r="UE374" s="338"/>
      <c r="UF374" s="338"/>
      <c r="UG374" s="338"/>
      <c r="UH374" s="338"/>
      <c r="UI374" s="338"/>
      <c r="UJ374" s="338"/>
      <c r="UK374" s="338"/>
      <c r="UL374" s="338"/>
      <c r="UM374" s="338"/>
      <c r="UN374" s="338"/>
      <c r="UO374" s="338"/>
      <c r="UP374" s="338"/>
      <c r="UQ374" s="338"/>
      <c r="UR374" s="338"/>
      <c r="US374" s="338"/>
      <c r="UT374" s="338"/>
      <c r="UU374" s="338"/>
      <c r="UV374" s="338"/>
      <c r="UW374" s="338"/>
      <c r="UX374" s="338"/>
      <c r="UY374" s="338"/>
      <c r="UZ374" s="338"/>
      <c r="VA374" s="338"/>
      <c r="VB374" s="338"/>
      <c r="VC374" s="338"/>
      <c r="VD374" s="338"/>
      <c r="VE374" s="338"/>
      <c r="VF374" s="338"/>
      <c r="VG374" s="338"/>
      <c r="VH374" s="338"/>
      <c r="VI374" s="338"/>
      <c r="VJ374" s="338"/>
      <c r="VK374" s="338"/>
      <c r="VL374" s="338"/>
      <c r="VM374" s="338"/>
      <c r="VN374" s="338"/>
      <c r="VO374" s="338"/>
      <c r="VP374" s="338"/>
      <c r="VQ374" s="338"/>
      <c r="VR374" s="338"/>
      <c r="VS374" s="338"/>
      <c r="VT374" s="338"/>
      <c r="VU374" s="338"/>
      <c r="VV374" s="338"/>
      <c r="VW374" s="338"/>
      <c r="VX374" s="338"/>
      <c r="VY374" s="338"/>
      <c r="VZ374" s="338"/>
      <c r="WA374" s="338"/>
      <c r="WB374" s="338"/>
      <c r="WC374" s="338"/>
      <c r="WD374" s="338"/>
      <c r="WE374" s="338"/>
      <c r="WF374" s="338"/>
      <c r="WG374" s="338"/>
      <c r="WH374" s="338"/>
      <c r="WI374" s="338"/>
      <c r="WJ374" s="338"/>
      <c r="WK374" s="338"/>
      <c r="WL374" s="338"/>
      <c r="WM374" s="338"/>
      <c r="WN374" s="338"/>
      <c r="WO374" s="338"/>
      <c r="WP374" s="338"/>
      <c r="WQ374" s="338"/>
      <c r="WR374" s="338"/>
      <c r="WS374" s="338"/>
      <c r="WT374" s="338"/>
      <c r="WU374" s="338"/>
      <c r="WV374" s="338"/>
      <c r="WW374" s="338"/>
      <c r="WX374" s="338"/>
      <c r="WY374" s="338"/>
      <c r="WZ374" s="338"/>
      <c r="XA374" s="338"/>
      <c r="XB374" s="338"/>
      <c r="XC374" s="338"/>
      <c r="XD374" s="338"/>
      <c r="XE374" s="338"/>
      <c r="XF374" s="338"/>
      <c r="XG374" s="338"/>
      <c r="XH374" s="338"/>
      <c r="XI374" s="338"/>
      <c r="XJ374" s="338"/>
      <c r="XK374" s="338"/>
      <c r="XL374" s="338"/>
      <c r="XM374" s="338"/>
      <c r="XN374" s="338"/>
      <c r="XO374" s="338"/>
      <c r="XP374" s="338"/>
      <c r="XQ374" s="338"/>
      <c r="XR374" s="338"/>
      <c r="XS374" s="338"/>
      <c r="XT374" s="338"/>
      <c r="XU374" s="338"/>
      <c r="XV374" s="338"/>
      <c r="XW374" s="338"/>
      <c r="XX374" s="338"/>
      <c r="XY374" s="338"/>
      <c r="XZ374" s="338"/>
      <c r="YA374" s="338"/>
      <c r="YB374" s="338"/>
      <c r="YC374" s="338"/>
      <c r="YD374" s="338"/>
      <c r="YE374" s="338"/>
      <c r="YF374" s="338"/>
      <c r="YG374" s="338"/>
      <c r="YH374" s="338"/>
      <c r="YI374" s="338"/>
      <c r="YJ374" s="338"/>
      <c r="YK374" s="338"/>
      <c r="YL374" s="338"/>
      <c r="YM374" s="338"/>
      <c r="YN374" s="338"/>
      <c r="YO374" s="338"/>
      <c r="YP374" s="338"/>
      <c r="YQ374" s="338"/>
      <c r="YR374" s="338"/>
      <c r="YS374" s="338"/>
      <c r="YT374" s="338"/>
      <c r="YU374" s="338"/>
      <c r="YV374" s="338"/>
      <c r="YW374" s="338"/>
      <c r="YX374" s="338"/>
      <c r="YY374" s="338"/>
      <c r="YZ374" s="338"/>
      <c r="ZA374" s="338"/>
      <c r="ZB374" s="338"/>
      <c r="ZC374" s="338"/>
      <c r="ZD374" s="338"/>
      <c r="ZE374" s="338"/>
      <c r="ZF374" s="338"/>
      <c r="ZG374" s="338"/>
      <c r="ZH374" s="338"/>
      <c r="ZI374" s="338"/>
      <c r="ZJ374" s="338"/>
      <c r="ZK374" s="338"/>
      <c r="ZL374" s="338"/>
      <c r="ZM374" s="338"/>
      <c r="ZN374" s="338"/>
      <c r="ZO374" s="338"/>
      <c r="ZP374" s="338"/>
      <c r="ZQ374" s="338"/>
      <c r="ZR374" s="338"/>
      <c r="ZS374" s="338"/>
      <c r="ZT374" s="338"/>
      <c r="ZU374" s="338"/>
      <c r="ZV374" s="338"/>
      <c r="ZW374" s="338"/>
      <c r="ZX374" s="338"/>
      <c r="ZY374" s="338"/>
      <c r="ZZ374" s="338"/>
      <c r="AAA374" s="338"/>
      <c r="AAB374" s="338"/>
      <c r="AAC374" s="338"/>
      <c r="AAD374" s="338"/>
      <c r="AAE374" s="338"/>
      <c r="AAF374" s="338"/>
      <c r="AAG374" s="338"/>
      <c r="AAH374" s="338"/>
      <c r="AAI374" s="338"/>
      <c r="AAJ374" s="338"/>
      <c r="AAK374" s="338"/>
      <c r="AAL374" s="338"/>
      <c r="AAM374" s="338"/>
      <c r="AAN374" s="338"/>
      <c r="AAO374" s="338"/>
      <c r="AAP374" s="338"/>
      <c r="AAQ374" s="338"/>
      <c r="AAR374" s="338"/>
      <c r="AAS374" s="338"/>
      <c r="AAT374" s="338"/>
      <c r="AAU374" s="338"/>
      <c r="AAV374" s="338"/>
      <c r="AAW374" s="338"/>
      <c r="AAX374" s="338"/>
      <c r="AAY374" s="338"/>
      <c r="AAZ374" s="338"/>
      <c r="ABA374" s="338"/>
      <c r="ABB374" s="338"/>
      <c r="ABC374" s="338"/>
      <c r="ABD374" s="338"/>
      <c r="ABE374" s="338"/>
      <c r="ABF374" s="338"/>
      <c r="ABG374" s="338"/>
      <c r="ABH374" s="338"/>
      <c r="ABI374" s="338"/>
      <c r="ABJ374" s="338"/>
      <c r="ABK374" s="338"/>
      <c r="ABL374" s="338"/>
      <c r="ABM374" s="338"/>
      <c r="ABN374" s="338"/>
      <c r="ABO374" s="338"/>
      <c r="ABP374" s="338"/>
      <c r="ABQ374" s="338"/>
      <c r="ABR374" s="338"/>
      <c r="ABS374" s="338"/>
      <c r="ABT374" s="338"/>
      <c r="ABU374" s="338"/>
      <c r="ABV374" s="338"/>
      <c r="ABW374" s="338"/>
      <c r="ABX374" s="338"/>
      <c r="ABY374" s="338"/>
      <c r="ABZ374" s="338"/>
      <c r="ACA374" s="338"/>
      <c r="ACB374" s="338"/>
      <c r="ACC374" s="338"/>
      <c r="ACD374" s="338"/>
      <c r="ACE374" s="338"/>
      <c r="ACF374" s="338"/>
      <c r="ACG374" s="338"/>
      <c r="ACH374" s="338"/>
      <c r="ACI374" s="338"/>
      <c r="ACJ374" s="338"/>
      <c r="ACK374" s="338"/>
      <c r="ACL374" s="338"/>
      <c r="ACM374" s="338"/>
      <c r="ACN374" s="338"/>
      <c r="ACO374" s="338"/>
      <c r="ACP374" s="338"/>
      <c r="ACQ374" s="338"/>
      <c r="ACR374" s="338"/>
      <c r="ACS374" s="338"/>
      <c r="ACT374" s="338"/>
      <c r="ACU374" s="338"/>
      <c r="ACV374" s="338"/>
      <c r="ACW374" s="338"/>
      <c r="ACX374" s="338"/>
      <c r="ACY374" s="338"/>
      <c r="ACZ374" s="338"/>
      <c r="ADA374" s="338"/>
      <c r="ADB374" s="338"/>
      <c r="ADC374" s="338"/>
      <c r="ADD374" s="338"/>
      <c r="ADE374" s="338"/>
      <c r="ADF374" s="338"/>
      <c r="ADG374" s="338"/>
      <c r="ADH374" s="338"/>
      <c r="ADI374" s="338"/>
      <c r="ADJ374" s="338"/>
      <c r="ADK374" s="338"/>
      <c r="ADL374" s="338"/>
      <c r="ADM374" s="338"/>
      <c r="ADN374" s="338"/>
      <c r="ADO374" s="338"/>
      <c r="ADP374" s="338"/>
      <c r="ADQ374" s="338"/>
      <c r="ADR374" s="338"/>
      <c r="ADS374" s="338"/>
      <c r="ADT374" s="338"/>
      <c r="ADU374" s="338"/>
      <c r="ADV374" s="338"/>
      <c r="ADW374" s="338"/>
      <c r="ADX374" s="338"/>
      <c r="ADY374" s="338"/>
      <c r="ADZ374" s="338"/>
      <c r="AEA374" s="338"/>
      <c r="AEB374" s="338"/>
      <c r="AEC374" s="338"/>
      <c r="AED374" s="338"/>
      <c r="AEE374" s="338"/>
      <c r="AEF374" s="338"/>
      <c r="AEG374" s="338"/>
      <c r="AEH374" s="338"/>
      <c r="AEI374" s="338"/>
      <c r="AEJ374" s="338"/>
      <c r="AEK374" s="338"/>
      <c r="AEL374" s="338"/>
      <c r="AEM374" s="338"/>
      <c r="AEN374" s="338"/>
      <c r="AEO374" s="338"/>
      <c r="AEP374" s="338"/>
      <c r="AEQ374" s="338"/>
      <c r="AER374" s="338"/>
      <c r="AES374" s="338"/>
      <c r="AET374" s="338"/>
      <c r="AEU374" s="338"/>
      <c r="AEV374" s="338"/>
      <c r="AEW374" s="338"/>
      <c r="AEX374" s="338"/>
      <c r="AEY374" s="338"/>
      <c r="AEZ374" s="338"/>
      <c r="AFA374" s="338"/>
      <c r="AFB374" s="338"/>
      <c r="AFC374" s="338"/>
      <c r="AFD374" s="338"/>
      <c r="AFE374" s="338"/>
      <c r="AFF374" s="338"/>
      <c r="AFG374" s="338"/>
      <c r="AFH374" s="338"/>
      <c r="AFI374" s="338"/>
      <c r="AFJ374" s="338"/>
      <c r="AFK374" s="338"/>
      <c r="AFL374" s="338"/>
      <c r="AFM374" s="338"/>
      <c r="AFN374" s="338"/>
      <c r="AFO374" s="338"/>
      <c r="AFP374" s="338"/>
      <c r="AFQ374" s="338"/>
      <c r="AFR374" s="338"/>
      <c r="AFS374" s="338"/>
      <c r="AFT374" s="338"/>
      <c r="AFU374" s="338"/>
      <c r="AFV374" s="338"/>
      <c r="AFW374" s="338"/>
      <c r="AFX374" s="338"/>
      <c r="AFY374" s="338"/>
      <c r="AFZ374" s="338"/>
      <c r="AGA374" s="338"/>
      <c r="AGB374" s="338"/>
      <c r="AGC374" s="338"/>
      <c r="AGD374" s="338"/>
      <c r="AGE374" s="338"/>
      <c r="AGF374" s="338"/>
      <c r="AGG374" s="338"/>
      <c r="AGH374" s="338"/>
      <c r="AGI374" s="338"/>
      <c r="AGJ374" s="338"/>
      <c r="AGK374" s="338"/>
      <c r="AGL374" s="338"/>
      <c r="AGM374" s="338"/>
      <c r="AGN374" s="338"/>
      <c r="AGO374" s="338"/>
      <c r="AGP374" s="338"/>
      <c r="AGQ374" s="338"/>
      <c r="AGR374" s="338"/>
      <c r="AGS374" s="338"/>
      <c r="AGT374" s="338"/>
      <c r="AGU374" s="338"/>
      <c r="AGV374" s="338"/>
      <c r="AGW374" s="338"/>
      <c r="AGX374" s="338"/>
      <c r="AGY374" s="338"/>
      <c r="AGZ374" s="338"/>
      <c r="AHA374" s="338"/>
      <c r="AHB374" s="338"/>
      <c r="AHC374" s="338"/>
      <c r="AHD374" s="338"/>
      <c r="AHE374" s="338"/>
      <c r="AHF374" s="338"/>
      <c r="AHG374" s="338"/>
      <c r="AHH374" s="338"/>
      <c r="AHI374" s="338"/>
      <c r="AHJ374" s="338"/>
      <c r="AHK374" s="338"/>
      <c r="AHL374" s="338"/>
      <c r="AHM374" s="338"/>
      <c r="AHN374" s="338"/>
      <c r="AHO374" s="338"/>
      <c r="AHP374" s="338"/>
      <c r="AHQ374" s="338"/>
      <c r="AHR374" s="338"/>
      <c r="AHS374" s="338"/>
      <c r="AHT374" s="338"/>
      <c r="AHU374" s="338"/>
      <c r="AHV374" s="338"/>
      <c r="AHW374" s="338"/>
      <c r="AHX374" s="338"/>
      <c r="AHY374" s="338"/>
      <c r="AHZ374" s="338"/>
      <c r="AIA374" s="338"/>
      <c r="AIB374" s="338"/>
      <c r="AIC374" s="338"/>
      <c r="AID374" s="338"/>
      <c r="AIE374" s="338"/>
      <c r="AIF374" s="338"/>
      <c r="AIG374" s="338"/>
      <c r="AIH374" s="338"/>
      <c r="AII374" s="338"/>
      <c r="AIJ374" s="338"/>
      <c r="AIK374" s="338"/>
      <c r="AIL374" s="338"/>
      <c r="AIM374" s="338"/>
      <c r="AIN374" s="338"/>
      <c r="AIO374" s="338"/>
      <c r="AIP374" s="338"/>
      <c r="AIQ374" s="338"/>
      <c r="AIR374" s="338"/>
      <c r="AIS374" s="338"/>
      <c r="AIT374" s="338"/>
      <c r="AIU374" s="338"/>
      <c r="AIV374" s="338"/>
      <c r="AIW374" s="338"/>
      <c r="AIX374" s="338"/>
      <c r="AIY374" s="338"/>
      <c r="AIZ374" s="338"/>
      <c r="AJA374" s="338"/>
      <c r="AJB374" s="338"/>
      <c r="AJC374" s="338"/>
      <c r="AJD374" s="338"/>
      <c r="AJE374" s="338"/>
      <c r="AJF374" s="338"/>
      <c r="AJG374" s="338"/>
      <c r="AJH374" s="338"/>
      <c r="AJI374" s="338"/>
      <c r="AJJ374" s="338"/>
      <c r="AJK374" s="338"/>
      <c r="AJL374" s="338"/>
      <c r="AJM374" s="338"/>
      <c r="AJN374" s="338"/>
      <c r="AJO374" s="338"/>
      <c r="AJP374" s="338"/>
      <c r="AJQ374" s="338"/>
      <c r="AJR374" s="338"/>
      <c r="AJS374" s="338"/>
      <c r="AJT374" s="338"/>
      <c r="AJU374" s="338"/>
      <c r="AJV374" s="338"/>
      <c r="AJW374" s="338"/>
      <c r="AJX374" s="338"/>
      <c r="AJY374" s="338"/>
      <c r="AJZ374" s="338"/>
      <c r="AKA374" s="338"/>
      <c r="AKB374" s="338"/>
      <c r="AKC374" s="338"/>
      <c r="AKD374" s="338"/>
      <c r="AKE374" s="338"/>
      <c r="AKF374" s="338"/>
      <c r="AKG374" s="338"/>
      <c r="AKH374" s="338"/>
      <c r="AKI374" s="338"/>
      <c r="AKJ374" s="338"/>
      <c r="AKK374" s="338"/>
      <c r="AKL374" s="338"/>
      <c r="AKM374" s="338"/>
      <c r="AKN374" s="338"/>
      <c r="AKO374" s="338"/>
      <c r="AKP374" s="338"/>
      <c r="AKQ374" s="338"/>
      <c r="AKR374" s="338"/>
      <c r="AKS374" s="338"/>
      <c r="AKT374" s="338"/>
      <c r="AKU374" s="338"/>
      <c r="AKV374" s="338"/>
      <c r="AKW374" s="338"/>
      <c r="AKX374" s="338"/>
      <c r="AKY374" s="338"/>
      <c r="AKZ374" s="338"/>
      <c r="ALA374" s="338"/>
      <c r="ALB374" s="338"/>
      <c r="ALC374" s="338"/>
      <c r="ALD374" s="338"/>
      <c r="ALE374" s="338"/>
      <c r="ALF374" s="338"/>
      <c r="ALG374" s="338"/>
      <c r="ALH374" s="338"/>
      <c r="ALI374" s="338"/>
      <c r="ALJ374" s="338"/>
      <c r="ALK374" s="338"/>
      <c r="ALL374" s="338"/>
      <c r="ALM374" s="338"/>
      <c r="ALN374" s="338"/>
      <c r="ALO374" s="338"/>
      <c r="ALP374" s="338"/>
      <c r="ALQ374" s="338"/>
      <c r="ALR374" s="338"/>
      <c r="ALS374" s="338"/>
      <c r="ALT374" s="338"/>
      <c r="ALU374" s="338"/>
      <c r="ALV374" s="338"/>
      <c r="ALW374" s="338"/>
      <c r="ALX374" s="338"/>
      <c r="ALY374" s="338"/>
      <c r="ALZ374" s="338"/>
      <c r="AMA374" s="338"/>
      <c r="AMB374" s="338"/>
      <c r="AMC374" s="338"/>
      <c r="AMD374" s="338"/>
      <c r="AME374" s="338"/>
      <c r="AMF374" s="338"/>
      <c r="AMG374" s="338"/>
      <c r="AMH374" s="338"/>
      <c r="AMI374" s="338"/>
      <c r="AMJ374" s="338"/>
      <c r="AMK374" s="338"/>
      <c r="AML374" s="338"/>
      <c r="AMM374" s="338"/>
      <c r="AMN374" s="338"/>
      <c r="AMO374" s="338"/>
      <c r="AMP374" s="338"/>
      <c r="AMQ374" s="338"/>
      <c r="AMR374" s="338"/>
      <c r="AMS374" s="338"/>
      <c r="AMT374" s="338"/>
      <c r="AMU374" s="338"/>
      <c r="AMV374" s="338"/>
      <c r="AMW374" s="338"/>
      <c r="AMX374" s="338"/>
      <c r="AMY374" s="338"/>
      <c r="AMZ374" s="338"/>
      <c r="ANA374" s="338"/>
      <c r="ANB374" s="338"/>
      <c r="ANC374" s="338"/>
      <c r="AND374" s="338"/>
      <c r="ANE374" s="338"/>
      <c r="ANF374" s="338"/>
      <c r="ANG374" s="338"/>
      <c r="ANH374" s="338"/>
      <c r="ANI374" s="338"/>
      <c r="ANJ374" s="338"/>
      <c r="ANK374" s="338"/>
      <c r="ANL374" s="338"/>
      <c r="ANM374" s="338"/>
      <c r="ANN374" s="338"/>
      <c r="ANO374" s="338"/>
      <c r="ANP374" s="338"/>
      <c r="ANQ374" s="338"/>
      <c r="ANR374" s="338"/>
      <c r="ANS374" s="338"/>
      <c r="ANT374" s="338"/>
      <c r="ANU374" s="338"/>
      <c r="ANV374" s="338"/>
      <c r="ANW374" s="338"/>
      <c r="ANX374" s="338"/>
      <c r="ANY374" s="338"/>
      <c r="ANZ374" s="338"/>
      <c r="AOA374" s="338"/>
      <c r="AOB374" s="338"/>
      <c r="AOC374" s="338"/>
      <c r="AOD374" s="338"/>
      <c r="AOE374" s="338"/>
      <c r="AOF374" s="338"/>
      <c r="AOG374" s="338"/>
      <c r="AOH374" s="338"/>
      <c r="AOI374" s="338"/>
      <c r="AOJ374" s="338"/>
      <c r="AOK374" s="338"/>
      <c r="AOL374" s="338"/>
      <c r="AOM374" s="338"/>
      <c r="AON374" s="338"/>
      <c r="AOO374" s="338"/>
      <c r="AOP374" s="338"/>
      <c r="AOQ374" s="338"/>
      <c r="AOR374" s="338"/>
      <c r="AOS374" s="338"/>
      <c r="AOT374" s="338"/>
      <c r="AOU374" s="338"/>
      <c r="AOV374" s="338"/>
      <c r="AOW374" s="338"/>
      <c r="AOX374" s="338"/>
      <c r="AOY374" s="338"/>
      <c r="AOZ374" s="338"/>
      <c r="APA374" s="338"/>
      <c r="APB374" s="338"/>
      <c r="APC374" s="338"/>
      <c r="APD374" s="338"/>
      <c r="APE374" s="338"/>
      <c r="APF374" s="338"/>
      <c r="APG374" s="338"/>
      <c r="APH374" s="338"/>
      <c r="API374" s="338"/>
      <c r="APJ374" s="338"/>
      <c r="APK374" s="338"/>
      <c r="APL374" s="338"/>
      <c r="APM374" s="338"/>
      <c r="APN374" s="338"/>
      <c r="APO374" s="338"/>
      <c r="APP374" s="338"/>
      <c r="APQ374" s="338"/>
      <c r="APR374" s="338"/>
      <c r="APS374" s="338"/>
      <c r="APT374" s="338"/>
      <c r="APU374" s="338"/>
      <c r="APV374" s="338"/>
      <c r="APW374" s="338"/>
      <c r="APX374" s="338"/>
      <c r="APY374" s="338"/>
      <c r="APZ374" s="338"/>
      <c r="AQA374" s="338"/>
      <c r="AQB374" s="338"/>
      <c r="AQC374" s="338"/>
      <c r="AQD374" s="338"/>
      <c r="AQE374" s="338"/>
      <c r="AQF374" s="338"/>
      <c r="AQG374" s="338"/>
      <c r="AQH374" s="338"/>
      <c r="AQI374" s="338"/>
      <c r="AQJ374" s="338"/>
      <c r="AQK374" s="338"/>
      <c r="AQL374" s="338"/>
      <c r="AQM374" s="338"/>
      <c r="AQN374" s="338"/>
      <c r="AQO374" s="338"/>
      <c r="AQP374" s="338"/>
      <c r="AQQ374" s="338"/>
      <c r="AQR374" s="338"/>
      <c r="AQS374" s="338"/>
      <c r="AQT374" s="338"/>
      <c r="AQU374" s="338"/>
      <c r="AQV374" s="338"/>
      <c r="AQW374" s="338"/>
      <c r="AQX374" s="338"/>
      <c r="AQY374" s="338"/>
      <c r="AQZ374" s="338"/>
      <c r="ARA374" s="338"/>
      <c r="ARB374" s="338"/>
      <c r="ARC374" s="338"/>
      <c r="ARD374" s="338"/>
      <c r="ARE374" s="338"/>
      <c r="ARF374" s="338"/>
      <c r="ARG374" s="338"/>
      <c r="ARH374" s="338"/>
      <c r="ARI374" s="338"/>
      <c r="ARJ374" s="338"/>
      <c r="ARK374" s="338"/>
      <c r="ARL374" s="338"/>
      <c r="ARM374" s="338"/>
      <c r="ARN374" s="338"/>
      <c r="ARO374" s="338"/>
      <c r="ARP374" s="338"/>
      <c r="ARQ374" s="338"/>
      <c r="ARR374" s="338"/>
      <c r="ARS374" s="338"/>
      <c r="ART374" s="338"/>
      <c r="ARU374" s="338"/>
      <c r="ARV374" s="338"/>
      <c r="ARW374" s="338"/>
      <c r="ARX374" s="338"/>
      <c r="ARY374" s="338"/>
      <c r="ARZ374" s="338"/>
      <c r="ASA374" s="338"/>
      <c r="ASB374" s="338"/>
      <c r="ASC374" s="338"/>
      <c r="ASD374" s="338"/>
      <c r="ASE374" s="338"/>
      <c r="ASF374" s="338"/>
      <c r="ASG374" s="338"/>
      <c r="ASH374" s="338"/>
      <c r="ASI374" s="338"/>
      <c r="ASJ374" s="338"/>
      <c r="ASK374" s="338"/>
      <c r="ASL374" s="338"/>
      <c r="ASM374" s="338"/>
      <c r="ASN374" s="338"/>
      <c r="ASO374" s="338"/>
      <c r="ASP374" s="338"/>
      <c r="ASQ374" s="338"/>
      <c r="ASR374" s="338"/>
      <c r="ASS374" s="338"/>
      <c r="AST374" s="338"/>
      <c r="ASU374" s="338"/>
      <c r="ASV374" s="338"/>
      <c r="ASW374" s="338"/>
      <c r="ASX374" s="338"/>
      <c r="ASY374" s="338"/>
      <c r="ASZ374" s="338"/>
      <c r="ATA374" s="338"/>
      <c r="ATB374" s="338"/>
      <c r="ATC374" s="338"/>
      <c r="ATD374" s="338"/>
      <c r="ATE374" s="338"/>
      <c r="ATF374" s="338"/>
      <c r="ATG374" s="338"/>
      <c r="ATH374" s="338"/>
      <c r="ATI374" s="338"/>
      <c r="ATJ374" s="338"/>
      <c r="ATK374" s="338"/>
      <c r="ATL374" s="338"/>
      <c r="ATM374" s="338"/>
      <c r="ATN374" s="338"/>
      <c r="ATO374" s="338"/>
      <c r="ATP374" s="338"/>
      <c r="ATQ374" s="338"/>
      <c r="ATR374" s="338"/>
      <c r="ATS374" s="338"/>
      <c r="ATT374" s="338"/>
      <c r="ATU374" s="338"/>
      <c r="ATV374" s="338"/>
      <c r="ATW374" s="338"/>
      <c r="ATX374" s="338"/>
      <c r="ATY374" s="338"/>
      <c r="ATZ374" s="338"/>
      <c r="AUA374" s="338"/>
      <c r="AUB374" s="338"/>
      <c r="AUC374" s="338"/>
      <c r="AUD374" s="338"/>
      <c r="AUE374" s="338"/>
      <c r="AUF374" s="338"/>
      <c r="AUG374" s="338"/>
      <c r="AUH374" s="338"/>
      <c r="AUI374" s="338"/>
      <c r="AUJ374" s="338"/>
      <c r="AUK374" s="338"/>
      <c r="AUL374" s="338"/>
      <c r="AUM374" s="338"/>
      <c r="AUN374" s="338"/>
      <c r="AUO374" s="338"/>
      <c r="AUP374" s="338"/>
      <c r="AUQ374" s="338"/>
      <c r="AUR374" s="338"/>
      <c r="AUS374" s="338"/>
      <c r="AUT374" s="338"/>
      <c r="AUU374" s="338"/>
      <c r="AUV374" s="338"/>
      <c r="AUW374" s="338"/>
      <c r="AUX374" s="338"/>
      <c r="AUY374" s="338"/>
      <c r="AUZ374" s="338"/>
      <c r="AVA374" s="338"/>
      <c r="AVB374" s="338"/>
      <c r="AVC374" s="338"/>
      <c r="AVD374" s="338"/>
      <c r="AVE374" s="338"/>
      <c r="AVF374" s="338"/>
      <c r="AVG374" s="338"/>
      <c r="AVH374" s="338"/>
      <c r="AVI374" s="338"/>
      <c r="AVJ374" s="338"/>
      <c r="AVK374" s="338"/>
      <c r="AVL374" s="338"/>
      <c r="AVM374" s="338"/>
      <c r="AVN374" s="338"/>
      <c r="AVO374" s="338"/>
      <c r="AVP374" s="338"/>
      <c r="AVQ374" s="338"/>
      <c r="AVR374" s="338"/>
      <c r="AVS374" s="338"/>
      <c r="AVT374" s="338"/>
      <c r="AVU374" s="338"/>
      <c r="AVV374" s="338"/>
      <c r="AVW374" s="338"/>
      <c r="AVX374" s="338"/>
      <c r="AVY374" s="338"/>
      <c r="AVZ374" s="338"/>
      <c r="AWA374" s="338"/>
      <c r="AWB374" s="338"/>
      <c r="AWC374" s="338"/>
      <c r="AWD374" s="338"/>
      <c r="AWE374" s="338"/>
      <c r="AWF374" s="338"/>
      <c r="AWG374" s="338"/>
      <c r="AWH374" s="338"/>
      <c r="AWI374" s="338"/>
      <c r="AWJ374" s="338"/>
      <c r="AWK374" s="338"/>
      <c r="AWL374" s="338"/>
      <c r="AWM374" s="338"/>
      <c r="AWN374" s="338"/>
      <c r="AWO374" s="338"/>
      <c r="AWP374" s="338"/>
      <c r="AWQ374" s="338"/>
      <c r="AWR374" s="338"/>
      <c r="AWS374" s="338"/>
      <c r="AWT374" s="338"/>
      <c r="AWU374" s="338"/>
      <c r="AWV374" s="338"/>
      <c r="AWW374" s="338"/>
      <c r="AWX374" s="338"/>
      <c r="AWY374" s="338"/>
      <c r="AWZ374" s="338"/>
      <c r="AXA374" s="338"/>
      <c r="AXB374" s="338"/>
      <c r="AXC374" s="338"/>
      <c r="AXD374" s="338"/>
      <c r="AXE374" s="338"/>
      <c r="AXF374" s="338"/>
      <c r="AXG374" s="338"/>
      <c r="AXH374" s="338"/>
      <c r="AXI374" s="338"/>
      <c r="AXJ374" s="338"/>
      <c r="AXK374" s="338"/>
      <c r="AXL374" s="338"/>
      <c r="AXM374" s="338"/>
      <c r="AXN374" s="338"/>
      <c r="AXO374" s="338"/>
      <c r="AXP374" s="338"/>
      <c r="AXQ374" s="338"/>
      <c r="AXR374" s="338"/>
      <c r="AXS374" s="338"/>
      <c r="AXT374" s="338"/>
      <c r="AXU374" s="338"/>
      <c r="AXV374" s="338"/>
      <c r="AXW374" s="338"/>
      <c r="AXX374" s="338"/>
      <c r="AXY374" s="338"/>
      <c r="AXZ374" s="338"/>
      <c r="AYA374" s="338"/>
      <c r="AYB374" s="338"/>
      <c r="AYC374" s="338"/>
      <c r="AYD374" s="338"/>
      <c r="AYE374" s="338"/>
      <c r="AYF374" s="338"/>
      <c r="AYG374" s="338"/>
      <c r="AYH374" s="338"/>
      <c r="AYI374" s="338"/>
      <c r="AYJ374" s="338"/>
      <c r="AYK374" s="338"/>
      <c r="AYL374" s="338"/>
      <c r="AYM374" s="338"/>
      <c r="AYN374" s="338"/>
      <c r="AYO374" s="338"/>
      <c r="AYP374" s="338"/>
      <c r="AYQ374" s="338"/>
      <c r="AYR374" s="338"/>
      <c r="AYS374" s="338"/>
      <c r="AYT374" s="338"/>
      <c r="AYU374" s="338"/>
      <c r="AYV374" s="338"/>
      <c r="AYW374" s="338"/>
      <c r="AYX374" s="338"/>
      <c r="AYY374" s="338"/>
      <c r="AYZ374" s="338"/>
      <c r="AZA374" s="338"/>
      <c r="AZB374" s="338"/>
      <c r="AZC374" s="338"/>
      <c r="AZD374" s="338"/>
      <c r="AZE374" s="338"/>
      <c r="AZF374" s="338"/>
      <c r="AZG374" s="338"/>
      <c r="AZH374" s="338"/>
      <c r="AZI374" s="338"/>
      <c r="AZJ374" s="338"/>
      <c r="AZK374" s="338"/>
      <c r="AZL374" s="338"/>
      <c r="AZM374" s="338"/>
      <c r="AZN374" s="338"/>
      <c r="AZO374" s="338"/>
      <c r="AZP374" s="338"/>
      <c r="AZQ374" s="338"/>
      <c r="AZR374" s="338"/>
      <c r="AZS374" s="338"/>
      <c r="AZT374" s="338"/>
      <c r="AZU374" s="338"/>
      <c r="AZV374" s="338"/>
      <c r="AZW374" s="338"/>
      <c r="AZX374" s="338"/>
      <c r="AZY374" s="338"/>
      <c r="AZZ374" s="338"/>
      <c r="BAA374" s="338"/>
      <c r="BAB374" s="338"/>
      <c r="BAC374" s="338"/>
      <c r="BAD374" s="338"/>
      <c r="BAE374" s="338"/>
      <c r="BAF374" s="338"/>
      <c r="BAG374" s="338"/>
      <c r="BAH374" s="338"/>
      <c r="BAI374" s="338"/>
      <c r="BAJ374" s="338"/>
      <c r="BAK374" s="338"/>
      <c r="BAL374" s="338"/>
      <c r="BAM374" s="338"/>
      <c r="BAN374" s="338"/>
      <c r="BAO374" s="338"/>
      <c r="BAP374" s="338"/>
      <c r="BAQ374" s="338"/>
      <c r="BAR374" s="338"/>
      <c r="BAS374" s="338"/>
      <c r="BAT374" s="338"/>
      <c r="BAU374" s="338"/>
      <c r="BAV374" s="338"/>
      <c r="BAW374" s="338"/>
      <c r="BAX374" s="338"/>
      <c r="BAY374" s="338"/>
      <c r="BAZ374" s="338"/>
      <c r="BBA374" s="338"/>
      <c r="BBB374" s="338"/>
      <c r="BBC374" s="338"/>
      <c r="BBD374" s="338"/>
      <c r="BBE374" s="338"/>
      <c r="BBF374" s="338"/>
      <c r="BBG374" s="338"/>
      <c r="BBH374" s="338"/>
      <c r="BBI374" s="338"/>
      <c r="BBJ374" s="338"/>
      <c r="BBK374" s="338"/>
      <c r="BBL374" s="338"/>
      <c r="BBM374" s="338"/>
      <c r="BBN374" s="338"/>
      <c r="BBO374" s="338"/>
      <c r="BBP374" s="338"/>
      <c r="BBQ374" s="338"/>
      <c r="BBR374" s="338"/>
      <c r="BBS374" s="338"/>
      <c r="BBT374" s="338"/>
      <c r="BBU374" s="338"/>
      <c r="BBV374" s="338"/>
      <c r="BBW374" s="338"/>
      <c r="BBX374" s="338"/>
      <c r="BBY374" s="338"/>
      <c r="BBZ374" s="338"/>
      <c r="BCA374" s="338"/>
      <c r="BCB374" s="338"/>
      <c r="BCC374" s="338"/>
      <c r="BCD374" s="338"/>
      <c r="BCE374" s="338"/>
      <c r="BCF374" s="338"/>
      <c r="BCG374" s="338"/>
      <c r="BCH374" s="338"/>
      <c r="BCI374" s="338"/>
      <c r="BCJ374" s="338"/>
      <c r="BCK374" s="338"/>
      <c r="BCL374" s="338"/>
      <c r="BCM374" s="338"/>
      <c r="BCN374" s="338"/>
      <c r="BCO374" s="338"/>
      <c r="BCP374" s="338"/>
      <c r="BCQ374" s="338"/>
      <c r="BCR374" s="338"/>
      <c r="BCS374" s="338"/>
      <c r="BCT374" s="338"/>
      <c r="BCU374" s="338"/>
      <c r="BCV374" s="338"/>
      <c r="BCW374" s="338"/>
      <c r="BCX374" s="338"/>
      <c r="BCY374" s="338"/>
      <c r="BCZ374" s="338"/>
      <c r="BDA374" s="338"/>
      <c r="BDB374" s="338"/>
      <c r="BDC374" s="338"/>
      <c r="BDD374" s="338"/>
      <c r="BDE374" s="338"/>
      <c r="BDF374" s="338"/>
      <c r="BDG374" s="338"/>
      <c r="BDH374" s="338"/>
      <c r="BDI374" s="338"/>
      <c r="BDJ374" s="338"/>
      <c r="BDK374" s="338"/>
      <c r="BDL374" s="338"/>
      <c r="BDM374" s="338"/>
      <c r="BDN374" s="338"/>
      <c r="BDO374" s="338"/>
      <c r="BDP374" s="338"/>
      <c r="BDQ374" s="338"/>
      <c r="BDR374" s="338"/>
      <c r="BDS374" s="338"/>
      <c r="BDT374" s="338"/>
      <c r="BDU374" s="338"/>
      <c r="BDV374" s="338"/>
      <c r="BDW374" s="338"/>
      <c r="BDX374" s="338"/>
      <c r="BDY374" s="338"/>
      <c r="BDZ374" s="338"/>
      <c r="BEA374" s="338"/>
      <c r="BEB374" s="338"/>
      <c r="BEC374" s="338"/>
      <c r="BED374" s="338"/>
      <c r="BEE374" s="338"/>
      <c r="BEF374" s="338"/>
      <c r="BEG374" s="338"/>
      <c r="BEH374" s="338"/>
      <c r="BEI374" s="338"/>
      <c r="BEJ374" s="338"/>
      <c r="BEK374" s="338"/>
      <c r="BEL374" s="338"/>
      <c r="BEM374" s="338"/>
      <c r="BEN374" s="338"/>
      <c r="BEO374" s="338"/>
      <c r="BEP374" s="338"/>
      <c r="BEQ374" s="338"/>
      <c r="BER374" s="338"/>
      <c r="BES374" s="338"/>
      <c r="BET374" s="338"/>
      <c r="BEU374" s="338"/>
      <c r="BEV374" s="338"/>
      <c r="BEW374" s="338"/>
      <c r="BEX374" s="338"/>
      <c r="BEY374" s="338"/>
      <c r="BEZ374" s="338"/>
      <c r="BFA374" s="338"/>
      <c r="BFB374" s="338"/>
      <c r="BFC374" s="338"/>
      <c r="BFD374" s="338"/>
      <c r="BFE374" s="338"/>
      <c r="BFF374" s="338"/>
      <c r="BFG374" s="338"/>
      <c r="BFH374" s="338"/>
      <c r="BFI374" s="338"/>
      <c r="BFJ374" s="338"/>
      <c r="BFK374" s="338"/>
      <c r="BFL374" s="338"/>
      <c r="BFM374" s="338"/>
      <c r="BFN374" s="338"/>
      <c r="BFO374" s="338"/>
      <c r="BFP374" s="338"/>
      <c r="BFQ374" s="338"/>
      <c r="BFR374" s="338"/>
      <c r="BFS374" s="338"/>
      <c r="BFT374" s="338"/>
      <c r="BFU374" s="338"/>
      <c r="BFV374" s="338"/>
      <c r="BFW374" s="338"/>
      <c r="BFX374" s="338"/>
      <c r="BFY374" s="338"/>
      <c r="BFZ374" s="338"/>
      <c r="BGA374" s="338"/>
      <c r="BGB374" s="338"/>
      <c r="BGC374" s="338"/>
      <c r="BGD374" s="338"/>
      <c r="BGE374" s="338"/>
      <c r="BGF374" s="338"/>
      <c r="BGG374" s="338"/>
      <c r="BGH374" s="338"/>
      <c r="BGI374" s="338"/>
      <c r="BGJ374" s="338"/>
      <c r="BGK374" s="338"/>
      <c r="BGL374" s="338"/>
      <c r="BGM374" s="338"/>
      <c r="BGN374" s="338"/>
      <c r="BGO374" s="338"/>
      <c r="BGP374" s="338"/>
      <c r="BGQ374" s="338"/>
      <c r="BGR374" s="338"/>
      <c r="BGS374" s="338"/>
      <c r="BGT374" s="338"/>
      <c r="BGU374" s="338"/>
      <c r="BGV374" s="338"/>
      <c r="BGW374" s="338"/>
      <c r="BGX374" s="338"/>
      <c r="BGY374" s="338"/>
      <c r="BGZ374" s="338"/>
      <c r="BHA374" s="338"/>
      <c r="BHB374" s="338"/>
      <c r="BHC374" s="338"/>
      <c r="BHD374" s="338"/>
      <c r="BHE374" s="338"/>
      <c r="BHF374" s="338"/>
      <c r="BHG374" s="338"/>
      <c r="BHH374" s="338"/>
      <c r="BHI374" s="338"/>
      <c r="BHJ374" s="338"/>
      <c r="BHK374" s="338"/>
      <c r="BHL374" s="338"/>
      <c r="BHM374" s="338"/>
      <c r="BHN374" s="338"/>
      <c r="BHO374" s="338"/>
      <c r="BHP374" s="338"/>
      <c r="BHQ374" s="338"/>
      <c r="BHR374" s="338"/>
      <c r="BHS374" s="338"/>
      <c r="BHT374" s="338"/>
      <c r="BHU374" s="338"/>
      <c r="BHV374" s="338"/>
      <c r="BHW374" s="338"/>
      <c r="BHX374" s="338"/>
      <c r="BHY374" s="338"/>
      <c r="BHZ374" s="338"/>
      <c r="BIA374" s="338"/>
      <c r="BIB374" s="338"/>
      <c r="BIC374" s="338"/>
      <c r="BID374" s="338"/>
      <c r="BIE374" s="338"/>
      <c r="BIF374" s="338"/>
      <c r="BIG374" s="338"/>
      <c r="BIH374" s="338"/>
      <c r="BII374" s="338"/>
      <c r="BIJ374" s="338"/>
      <c r="BIK374" s="338"/>
      <c r="BIL374" s="338"/>
      <c r="BIM374" s="338"/>
      <c r="BIN374" s="338"/>
      <c r="BIO374" s="338"/>
      <c r="BIP374" s="338"/>
      <c r="BIQ374" s="338"/>
      <c r="BIR374" s="338"/>
      <c r="BIS374" s="338"/>
      <c r="BIT374" s="338"/>
      <c r="BIU374" s="338"/>
      <c r="BIV374" s="338"/>
      <c r="BIW374" s="338"/>
      <c r="BIX374" s="338"/>
      <c r="BIY374" s="338"/>
      <c r="BIZ374" s="338"/>
      <c r="BJA374" s="338"/>
      <c r="BJB374" s="338"/>
      <c r="BJC374" s="338"/>
      <c r="BJD374" s="338"/>
      <c r="BJE374" s="338"/>
      <c r="BJF374" s="338"/>
      <c r="BJG374" s="338"/>
      <c r="BJH374" s="338"/>
      <c r="BJI374" s="338"/>
      <c r="BJJ374" s="338"/>
      <c r="BJK374" s="338"/>
      <c r="BJL374" s="338"/>
      <c r="BJM374" s="338"/>
      <c r="BJN374" s="338"/>
      <c r="BJO374" s="338"/>
      <c r="BJP374" s="338"/>
      <c r="BJQ374" s="338"/>
      <c r="BJR374" s="338"/>
      <c r="BJS374" s="338"/>
      <c r="BJT374" s="338"/>
      <c r="BJU374" s="338"/>
      <c r="BJV374" s="338"/>
      <c r="BJW374" s="338"/>
      <c r="BJX374" s="338"/>
      <c r="BJY374" s="338"/>
      <c r="BJZ374" s="338"/>
      <c r="BKA374" s="338"/>
      <c r="BKB374" s="338"/>
      <c r="BKC374" s="338"/>
      <c r="BKD374" s="338"/>
      <c r="BKE374" s="338"/>
      <c r="BKF374" s="338"/>
      <c r="BKG374" s="338"/>
      <c r="BKH374" s="338"/>
      <c r="BKI374" s="338"/>
      <c r="BKJ374" s="338"/>
      <c r="BKK374" s="338"/>
      <c r="BKL374" s="338"/>
      <c r="BKM374" s="338"/>
      <c r="BKN374" s="338"/>
      <c r="BKO374" s="338"/>
      <c r="BKP374" s="338"/>
      <c r="BKQ374" s="338"/>
      <c r="BKR374" s="338"/>
      <c r="BKS374" s="338"/>
      <c r="BKT374" s="338"/>
      <c r="BKU374" s="338"/>
      <c r="BKV374" s="338"/>
      <c r="BKW374" s="338"/>
      <c r="BKX374" s="338"/>
      <c r="BKY374" s="338"/>
      <c r="BKZ374" s="338"/>
      <c r="BLA374" s="338"/>
      <c r="BLB374" s="338"/>
      <c r="BLC374" s="338"/>
      <c r="BLD374" s="338"/>
      <c r="BLE374" s="338"/>
      <c r="BLF374" s="338"/>
      <c r="BLG374" s="338"/>
      <c r="BLH374" s="338"/>
      <c r="BLI374" s="338"/>
      <c r="BLJ374" s="338"/>
      <c r="BLK374" s="338"/>
      <c r="BLL374" s="338"/>
      <c r="BLM374" s="338"/>
      <c r="BLN374" s="338"/>
      <c r="BLO374" s="338"/>
      <c r="BLP374" s="338"/>
      <c r="BLQ374" s="338"/>
      <c r="BLR374" s="338"/>
      <c r="BLS374" s="338"/>
      <c r="BLT374" s="338"/>
      <c r="BLU374" s="338"/>
      <c r="BLV374" s="338"/>
      <c r="BLW374" s="338"/>
      <c r="BLX374" s="338"/>
      <c r="BLY374" s="338"/>
      <c r="BLZ374" s="338"/>
      <c r="BMA374" s="338"/>
      <c r="BMB374" s="338"/>
      <c r="BMC374" s="338"/>
      <c r="BMD374" s="338"/>
      <c r="BME374" s="338"/>
      <c r="BMF374" s="338"/>
      <c r="BMG374" s="338"/>
      <c r="BMH374" s="338"/>
      <c r="BMI374" s="338"/>
      <c r="BMJ374" s="338"/>
      <c r="BMK374" s="338"/>
      <c r="BML374" s="338"/>
      <c r="BMM374" s="338"/>
      <c r="BMN374" s="338"/>
      <c r="BMO374" s="338"/>
      <c r="BMP374" s="338"/>
      <c r="BMQ374" s="338"/>
      <c r="BMR374" s="338"/>
      <c r="BMS374" s="338"/>
      <c r="BMT374" s="338"/>
      <c r="BMU374" s="338"/>
      <c r="BMV374" s="338"/>
      <c r="BMW374" s="338"/>
      <c r="BMX374" s="338"/>
      <c r="BMY374" s="338"/>
      <c r="BMZ374" s="338"/>
      <c r="BNA374" s="338"/>
      <c r="BNB374" s="338"/>
      <c r="BNC374" s="338"/>
      <c r="BND374" s="338"/>
      <c r="BNE374" s="338"/>
      <c r="BNF374" s="338"/>
      <c r="BNG374" s="338"/>
      <c r="BNH374" s="338"/>
      <c r="BNI374" s="338"/>
      <c r="BNJ374" s="338"/>
      <c r="BNK374" s="338"/>
      <c r="BNL374" s="338"/>
      <c r="BNM374" s="338"/>
      <c r="BNN374" s="338"/>
      <c r="BNO374" s="338"/>
      <c r="BNP374" s="338"/>
      <c r="BNQ374" s="338"/>
      <c r="BNR374" s="338"/>
      <c r="BNS374" s="338"/>
      <c r="BNT374" s="338"/>
      <c r="BNU374" s="338"/>
      <c r="BNV374" s="338"/>
      <c r="BNW374" s="338"/>
      <c r="BNX374" s="338"/>
      <c r="BNY374" s="338"/>
      <c r="BNZ374" s="338"/>
      <c r="BOA374" s="338"/>
      <c r="BOB374" s="338"/>
      <c r="BOC374" s="338"/>
      <c r="BOD374" s="338"/>
      <c r="BOE374" s="338"/>
      <c r="BOF374" s="338"/>
      <c r="BOG374" s="338"/>
      <c r="BOH374" s="338"/>
      <c r="BOI374" s="338"/>
      <c r="BOJ374" s="338"/>
      <c r="BOK374" s="338"/>
      <c r="BOL374" s="338"/>
      <c r="BOM374" s="338"/>
      <c r="BON374" s="338"/>
      <c r="BOO374" s="338"/>
      <c r="BOP374" s="338"/>
      <c r="BOQ374" s="338"/>
      <c r="BOR374" s="338"/>
      <c r="BOS374" s="338"/>
      <c r="BOT374" s="338"/>
      <c r="BOU374" s="338"/>
      <c r="BOV374" s="338"/>
    </row>
    <row r="375" spans="1:1764" ht="40.5" customHeight="1">
      <c r="A375" s="17">
        <v>14</v>
      </c>
      <c r="B375" s="18" t="s">
        <v>376</v>
      </c>
      <c r="C375" s="18"/>
      <c r="D375" s="148"/>
      <c r="E375" s="148"/>
      <c r="F375" s="148"/>
      <c r="G375" s="148"/>
      <c r="H375" s="148"/>
      <c r="I375" s="396"/>
      <c r="J375" s="454">
        <f t="shared" si="9"/>
        <v>2115000</v>
      </c>
      <c r="K375" s="454">
        <f>0+K376+K389</f>
        <v>2115000</v>
      </c>
      <c r="L375" s="455">
        <f>0+L376+L389</f>
        <v>0</v>
      </c>
      <c r="M375" s="114"/>
      <c r="N375" s="114"/>
      <c r="O375" s="114"/>
      <c r="P375" s="114"/>
      <c r="Q375" s="114"/>
      <c r="R375" s="114"/>
      <c r="S375" s="114"/>
      <c r="T375" s="114"/>
      <c r="U375" s="114"/>
    </row>
    <row r="376" spans="1:1764" ht="40.5" customHeight="1">
      <c r="A376" s="29" t="s">
        <v>377</v>
      </c>
      <c r="B376" s="30" t="s">
        <v>624</v>
      </c>
      <c r="C376" s="30"/>
      <c r="D376" s="31" t="s">
        <v>26</v>
      </c>
      <c r="E376" s="31" t="s">
        <v>26</v>
      </c>
      <c r="F376" s="31"/>
      <c r="G376" s="31"/>
      <c r="H376" s="31"/>
      <c r="I376" s="399"/>
      <c r="J376" s="456">
        <f t="shared" si="9"/>
        <v>1922000</v>
      </c>
      <c r="K376" s="456">
        <f>0+K377+K384+K386</f>
        <v>1922000</v>
      </c>
      <c r="L376" s="479">
        <f>0+L377+L384+L386</f>
        <v>0</v>
      </c>
      <c r="M376" s="114"/>
      <c r="N376" s="114"/>
      <c r="O376" s="114"/>
      <c r="P376" s="114"/>
      <c r="Q376" s="114"/>
      <c r="R376" s="114"/>
      <c r="S376" s="114"/>
      <c r="T376" s="114"/>
      <c r="U376" s="114"/>
    </row>
    <row r="377" spans="1:1764" ht="40.5" customHeight="1">
      <c r="A377" s="611" t="s">
        <v>378</v>
      </c>
      <c r="B377" s="612" t="s">
        <v>379</v>
      </c>
      <c r="C377" s="382" t="s">
        <v>997</v>
      </c>
      <c r="D377" s="382" t="s">
        <v>998</v>
      </c>
      <c r="E377" s="256" t="s">
        <v>1260</v>
      </c>
      <c r="F377" s="237" t="s">
        <v>1259</v>
      </c>
      <c r="G377" s="619"/>
      <c r="H377" s="619"/>
      <c r="I377" s="618"/>
      <c r="J377" s="616">
        <f>SUM(K377,L377)</f>
        <v>1581000</v>
      </c>
      <c r="K377" s="616">
        <f>SUM(K379:K382)</f>
        <v>1581000</v>
      </c>
      <c r="L377" s="617">
        <f>SUM(L379:L382)</f>
        <v>0</v>
      </c>
      <c r="M377" s="114"/>
      <c r="N377" s="114"/>
      <c r="O377" s="114"/>
      <c r="P377" s="114"/>
      <c r="Q377" s="114"/>
      <c r="R377" s="114"/>
      <c r="S377" s="114"/>
      <c r="T377" s="114"/>
      <c r="U377" s="114"/>
    </row>
    <row r="378" spans="1:1764" ht="40.5" customHeight="1">
      <c r="A378" s="574"/>
      <c r="B378" s="569"/>
      <c r="C378" s="382" t="s">
        <v>999</v>
      </c>
      <c r="D378" s="382" t="s">
        <v>1000</v>
      </c>
      <c r="E378" s="256" t="s">
        <v>1261</v>
      </c>
      <c r="F378" s="237" t="s">
        <v>1259</v>
      </c>
      <c r="G378" s="569"/>
      <c r="H378" s="569"/>
      <c r="I378" s="567"/>
      <c r="J378" s="560"/>
      <c r="K378" s="560"/>
      <c r="L378" s="562"/>
      <c r="M378" s="114"/>
      <c r="N378" s="114"/>
      <c r="O378" s="114"/>
      <c r="P378" s="114"/>
      <c r="Q378" s="114"/>
      <c r="R378" s="114"/>
      <c r="S378" s="114"/>
      <c r="T378" s="114"/>
      <c r="U378" s="114"/>
    </row>
    <row r="379" spans="1:1764" s="40" customFormat="1" ht="40.5" customHeight="1">
      <c r="A379" s="35" t="s">
        <v>380</v>
      </c>
      <c r="B379" s="36" t="s">
        <v>625</v>
      </c>
      <c r="C379" s="389" t="s">
        <v>997</v>
      </c>
      <c r="D379" s="389" t="s">
        <v>998</v>
      </c>
      <c r="E379" s="257" t="s">
        <v>1260</v>
      </c>
      <c r="F379" s="240" t="s">
        <v>1259</v>
      </c>
      <c r="G379" s="37" t="s">
        <v>22</v>
      </c>
      <c r="H379" s="37">
        <v>750</v>
      </c>
      <c r="I379" s="400">
        <v>75011</v>
      </c>
      <c r="J379" s="460">
        <f t="shared" si="9"/>
        <v>131000</v>
      </c>
      <c r="K379" s="460">
        <v>131000</v>
      </c>
      <c r="L379" s="461"/>
      <c r="M379" s="114"/>
      <c r="N379" s="114"/>
      <c r="O379" s="114"/>
      <c r="P379" s="114"/>
      <c r="Q379" s="114"/>
      <c r="R379" s="114"/>
      <c r="S379" s="114"/>
      <c r="T379" s="114"/>
      <c r="U379" s="114"/>
      <c r="V379" s="339"/>
      <c r="W379" s="339"/>
      <c r="X379" s="339"/>
      <c r="Y379" s="339"/>
      <c r="Z379" s="339"/>
      <c r="AA379" s="339"/>
      <c r="AB379" s="339"/>
      <c r="AC379" s="339"/>
      <c r="AD379" s="339"/>
      <c r="AE379" s="339"/>
      <c r="AF379" s="339"/>
      <c r="AG379" s="339"/>
      <c r="AH379" s="339"/>
      <c r="AI379" s="339"/>
      <c r="AJ379" s="339"/>
      <c r="AK379" s="339"/>
      <c r="AL379" s="339"/>
      <c r="AM379" s="339"/>
      <c r="AN379" s="339"/>
      <c r="AO379" s="339"/>
      <c r="AP379" s="339"/>
      <c r="AQ379" s="339"/>
      <c r="AR379" s="339"/>
      <c r="AS379" s="339"/>
      <c r="AT379" s="339"/>
      <c r="AU379" s="339"/>
      <c r="AV379" s="339"/>
      <c r="AW379" s="339"/>
      <c r="AX379" s="339"/>
      <c r="AY379" s="339"/>
      <c r="AZ379" s="339"/>
      <c r="BA379" s="339"/>
      <c r="BB379" s="339"/>
      <c r="BC379" s="339"/>
      <c r="BD379" s="339"/>
      <c r="BE379" s="339"/>
      <c r="BF379" s="339"/>
      <c r="BG379" s="339"/>
      <c r="BH379" s="339"/>
      <c r="BI379" s="339"/>
      <c r="BJ379" s="339"/>
      <c r="BK379" s="339"/>
      <c r="BL379" s="339"/>
      <c r="BM379" s="339"/>
      <c r="BN379" s="339"/>
      <c r="BO379" s="339"/>
      <c r="BP379" s="339"/>
      <c r="BQ379" s="339"/>
      <c r="BR379" s="339"/>
      <c r="BS379" s="339"/>
      <c r="BT379" s="339"/>
      <c r="BU379" s="339"/>
      <c r="BV379" s="339"/>
      <c r="BW379" s="339"/>
      <c r="BX379" s="339"/>
      <c r="BY379" s="339"/>
      <c r="BZ379" s="339"/>
      <c r="CA379" s="339"/>
      <c r="CB379" s="339"/>
      <c r="CC379" s="339"/>
      <c r="CD379" s="339"/>
      <c r="CE379" s="339"/>
      <c r="CF379" s="339"/>
      <c r="CG379" s="339"/>
      <c r="CH379" s="339"/>
      <c r="CI379" s="339"/>
      <c r="CJ379" s="339"/>
      <c r="CK379" s="339"/>
      <c r="CL379" s="339"/>
      <c r="CM379" s="339"/>
      <c r="CN379" s="339"/>
      <c r="CO379" s="339"/>
      <c r="CP379" s="339"/>
      <c r="CQ379" s="339"/>
      <c r="CR379" s="339"/>
      <c r="CS379" s="339"/>
      <c r="CT379" s="339"/>
      <c r="CU379" s="339"/>
      <c r="CV379" s="339"/>
      <c r="CW379" s="339"/>
      <c r="CX379" s="339"/>
      <c r="CY379" s="339"/>
      <c r="CZ379" s="339"/>
      <c r="DA379" s="339"/>
      <c r="DB379" s="339"/>
      <c r="DC379" s="339"/>
      <c r="DD379" s="339"/>
      <c r="DE379" s="339"/>
      <c r="DF379" s="339"/>
      <c r="DG379" s="339"/>
      <c r="DH379" s="339"/>
      <c r="DI379" s="339"/>
      <c r="DJ379" s="339"/>
      <c r="DK379" s="339"/>
      <c r="DL379" s="339"/>
      <c r="DM379" s="339"/>
      <c r="DN379" s="339"/>
      <c r="DO379" s="339"/>
      <c r="DP379" s="339"/>
      <c r="DQ379" s="339"/>
      <c r="DR379" s="339"/>
      <c r="DS379" s="339"/>
      <c r="DT379" s="339"/>
      <c r="DU379" s="339"/>
      <c r="DV379" s="339"/>
      <c r="DW379" s="339"/>
      <c r="DX379" s="339"/>
      <c r="DY379" s="339"/>
      <c r="DZ379" s="339"/>
      <c r="EA379" s="339"/>
      <c r="EB379" s="339"/>
      <c r="EC379" s="339"/>
      <c r="ED379" s="339"/>
      <c r="EE379" s="339"/>
      <c r="EF379" s="339"/>
      <c r="EG379" s="339"/>
      <c r="EH379" s="339"/>
      <c r="EI379" s="339"/>
      <c r="EJ379" s="339"/>
      <c r="EK379" s="339"/>
      <c r="EL379" s="339"/>
      <c r="EM379" s="339"/>
      <c r="EN379" s="339"/>
      <c r="EO379" s="339"/>
      <c r="EP379" s="339"/>
      <c r="EQ379" s="339"/>
      <c r="ER379" s="339"/>
      <c r="ES379" s="339"/>
      <c r="ET379" s="339"/>
      <c r="EU379" s="339"/>
      <c r="EV379" s="339"/>
      <c r="EW379" s="339"/>
      <c r="EX379" s="339"/>
      <c r="EY379" s="339"/>
      <c r="EZ379" s="339"/>
      <c r="FA379" s="339"/>
      <c r="FB379" s="339"/>
      <c r="FC379" s="339"/>
      <c r="FD379" s="339"/>
      <c r="FE379" s="339"/>
      <c r="FF379" s="339"/>
      <c r="FG379" s="339"/>
      <c r="FH379" s="339"/>
      <c r="FI379" s="339"/>
      <c r="FJ379" s="339"/>
      <c r="FK379" s="339"/>
      <c r="FL379" s="339"/>
      <c r="FM379" s="339"/>
      <c r="FN379" s="339"/>
      <c r="FO379" s="339"/>
      <c r="FP379" s="339"/>
      <c r="FQ379" s="339"/>
      <c r="FR379" s="339"/>
      <c r="FS379" s="339"/>
      <c r="FT379" s="339"/>
      <c r="FU379" s="339"/>
      <c r="FV379" s="339"/>
      <c r="FW379" s="339"/>
      <c r="FX379" s="339"/>
      <c r="FY379" s="339"/>
      <c r="FZ379" s="339"/>
      <c r="GA379" s="339"/>
      <c r="GB379" s="339"/>
      <c r="GC379" s="339"/>
      <c r="GD379" s="339"/>
      <c r="GE379" s="339"/>
      <c r="GF379" s="339"/>
      <c r="GG379" s="339"/>
      <c r="GH379" s="339"/>
      <c r="GI379" s="339"/>
      <c r="GJ379" s="339"/>
      <c r="GK379" s="339"/>
      <c r="GL379" s="339"/>
      <c r="GM379" s="339"/>
      <c r="GN379" s="339"/>
      <c r="GO379" s="339"/>
      <c r="GP379" s="339"/>
      <c r="GQ379" s="339"/>
      <c r="GR379" s="339"/>
      <c r="GS379" s="339"/>
      <c r="GT379" s="339"/>
      <c r="GU379" s="339"/>
      <c r="GV379" s="339"/>
      <c r="GW379" s="339"/>
      <c r="GX379" s="339"/>
      <c r="GY379" s="339"/>
      <c r="GZ379" s="339"/>
      <c r="HA379" s="339"/>
      <c r="HB379" s="339"/>
      <c r="HC379" s="339"/>
      <c r="HD379" s="339"/>
      <c r="HE379" s="339"/>
      <c r="HF379" s="339"/>
      <c r="HG379" s="339"/>
      <c r="HH379" s="339"/>
      <c r="HI379" s="339"/>
      <c r="HJ379" s="339"/>
      <c r="HK379" s="339"/>
      <c r="HL379" s="339"/>
      <c r="HM379" s="339"/>
      <c r="HN379" s="339"/>
      <c r="HO379" s="339"/>
      <c r="HP379" s="339"/>
      <c r="HQ379" s="339"/>
      <c r="HR379" s="339"/>
      <c r="HS379" s="339"/>
      <c r="HT379" s="339"/>
      <c r="HU379" s="339"/>
      <c r="HV379" s="339"/>
      <c r="HW379" s="339"/>
      <c r="HX379" s="339"/>
      <c r="HY379" s="339"/>
      <c r="HZ379" s="339"/>
      <c r="IA379" s="339"/>
      <c r="IB379" s="339"/>
      <c r="IC379" s="339"/>
      <c r="ID379" s="339"/>
      <c r="IE379" s="339"/>
      <c r="IF379" s="339"/>
      <c r="IG379" s="339"/>
      <c r="IH379" s="339"/>
      <c r="II379" s="339"/>
      <c r="IJ379" s="339"/>
      <c r="IK379" s="339"/>
      <c r="IL379" s="339"/>
      <c r="IM379" s="339"/>
      <c r="IN379" s="339"/>
      <c r="IO379" s="339"/>
      <c r="IP379" s="339"/>
      <c r="IQ379" s="339"/>
      <c r="IR379" s="339"/>
      <c r="IS379" s="339"/>
      <c r="IT379" s="339"/>
      <c r="IU379" s="339"/>
      <c r="IV379" s="339"/>
      <c r="IW379" s="339"/>
      <c r="IX379" s="339"/>
      <c r="IY379" s="339"/>
      <c r="IZ379" s="339"/>
      <c r="JA379" s="339"/>
      <c r="JB379" s="339"/>
      <c r="JC379" s="339"/>
      <c r="JD379" s="339"/>
      <c r="JE379" s="339"/>
      <c r="JF379" s="339"/>
      <c r="JG379" s="339"/>
      <c r="JH379" s="339"/>
      <c r="JI379" s="339"/>
      <c r="JJ379" s="339"/>
      <c r="JK379" s="339"/>
      <c r="JL379" s="339"/>
      <c r="JM379" s="339"/>
      <c r="JN379" s="339"/>
      <c r="JO379" s="339"/>
      <c r="JP379" s="339"/>
      <c r="JQ379" s="339"/>
      <c r="JR379" s="339"/>
      <c r="JS379" s="339"/>
      <c r="JT379" s="339"/>
      <c r="JU379" s="339"/>
      <c r="JV379" s="339"/>
      <c r="JW379" s="339"/>
      <c r="JX379" s="339"/>
      <c r="JY379" s="339"/>
      <c r="JZ379" s="339"/>
      <c r="KA379" s="339"/>
      <c r="KB379" s="339"/>
      <c r="KC379" s="339"/>
      <c r="KD379" s="339"/>
      <c r="KE379" s="339"/>
      <c r="KF379" s="339"/>
      <c r="KG379" s="339"/>
      <c r="KH379" s="339"/>
      <c r="KI379" s="339"/>
      <c r="KJ379" s="339"/>
      <c r="KK379" s="339"/>
      <c r="KL379" s="339"/>
      <c r="KM379" s="339"/>
      <c r="KN379" s="339"/>
      <c r="KO379" s="339"/>
      <c r="KP379" s="339"/>
      <c r="KQ379" s="339"/>
      <c r="KR379" s="339"/>
      <c r="KS379" s="339"/>
      <c r="KT379" s="339"/>
      <c r="KU379" s="339"/>
      <c r="KV379" s="339"/>
      <c r="KW379" s="339"/>
      <c r="KX379" s="339"/>
      <c r="KY379" s="339"/>
      <c r="KZ379" s="339"/>
      <c r="LA379" s="339"/>
      <c r="LB379" s="339"/>
      <c r="LC379" s="339"/>
      <c r="LD379" s="339"/>
      <c r="LE379" s="339"/>
      <c r="LF379" s="339"/>
      <c r="LG379" s="339"/>
      <c r="LH379" s="339"/>
      <c r="LI379" s="339"/>
      <c r="LJ379" s="339"/>
      <c r="LK379" s="339"/>
      <c r="LL379" s="339"/>
      <c r="LM379" s="339"/>
      <c r="LN379" s="339"/>
      <c r="LO379" s="339"/>
      <c r="LP379" s="339"/>
      <c r="LQ379" s="339"/>
      <c r="LR379" s="339"/>
      <c r="LS379" s="339"/>
      <c r="LT379" s="339"/>
      <c r="LU379" s="339"/>
      <c r="LV379" s="339"/>
      <c r="LW379" s="339"/>
      <c r="LX379" s="339"/>
      <c r="LY379" s="339"/>
      <c r="LZ379" s="339"/>
      <c r="MA379" s="339"/>
      <c r="MB379" s="339"/>
      <c r="MC379" s="339"/>
      <c r="MD379" s="339"/>
      <c r="ME379" s="339"/>
      <c r="MF379" s="339"/>
      <c r="MG379" s="339"/>
      <c r="MH379" s="339"/>
      <c r="MI379" s="339"/>
      <c r="MJ379" s="339"/>
      <c r="MK379" s="339"/>
      <c r="ML379" s="339"/>
      <c r="MM379" s="339"/>
      <c r="MN379" s="339"/>
      <c r="MO379" s="339"/>
      <c r="MP379" s="339"/>
      <c r="MQ379" s="339"/>
      <c r="MR379" s="339"/>
      <c r="MS379" s="339"/>
      <c r="MT379" s="339"/>
      <c r="MU379" s="339"/>
      <c r="MV379" s="339"/>
      <c r="MW379" s="339"/>
      <c r="MX379" s="339"/>
      <c r="MY379" s="339"/>
      <c r="MZ379" s="339"/>
      <c r="NA379" s="339"/>
      <c r="NB379" s="339"/>
      <c r="NC379" s="339"/>
      <c r="ND379" s="339"/>
      <c r="NE379" s="339"/>
      <c r="NF379" s="339"/>
      <c r="NG379" s="339"/>
      <c r="NH379" s="339"/>
      <c r="NI379" s="339"/>
      <c r="NJ379" s="339"/>
      <c r="NK379" s="339"/>
      <c r="NL379" s="339"/>
      <c r="NM379" s="339"/>
      <c r="NN379" s="339"/>
      <c r="NO379" s="339"/>
      <c r="NP379" s="339"/>
      <c r="NQ379" s="339"/>
      <c r="NR379" s="339"/>
      <c r="NS379" s="339"/>
      <c r="NT379" s="339"/>
      <c r="NU379" s="339"/>
      <c r="NV379" s="339"/>
      <c r="NW379" s="339"/>
      <c r="NX379" s="339"/>
      <c r="NY379" s="339"/>
      <c r="NZ379" s="339"/>
      <c r="OA379" s="339"/>
      <c r="OB379" s="339"/>
      <c r="OC379" s="339"/>
      <c r="OD379" s="339"/>
      <c r="OE379" s="339"/>
      <c r="OF379" s="339"/>
      <c r="OG379" s="339"/>
      <c r="OH379" s="339"/>
      <c r="OI379" s="339"/>
      <c r="OJ379" s="339"/>
      <c r="OK379" s="339"/>
      <c r="OL379" s="339"/>
      <c r="OM379" s="339"/>
      <c r="ON379" s="339"/>
      <c r="OO379" s="339"/>
      <c r="OP379" s="339"/>
      <c r="OQ379" s="339"/>
      <c r="OR379" s="339"/>
      <c r="OS379" s="339"/>
      <c r="OT379" s="339"/>
      <c r="OU379" s="339"/>
      <c r="OV379" s="339"/>
      <c r="OW379" s="339"/>
      <c r="OX379" s="339"/>
      <c r="OY379" s="339"/>
      <c r="OZ379" s="339"/>
      <c r="PA379" s="339"/>
      <c r="PB379" s="339"/>
      <c r="PC379" s="339"/>
      <c r="PD379" s="339"/>
      <c r="PE379" s="339"/>
      <c r="PF379" s="339"/>
      <c r="PG379" s="339"/>
      <c r="PH379" s="339"/>
      <c r="PI379" s="339"/>
      <c r="PJ379" s="339"/>
      <c r="PK379" s="339"/>
      <c r="PL379" s="339"/>
      <c r="PM379" s="339"/>
      <c r="PN379" s="339"/>
      <c r="PO379" s="339"/>
      <c r="PP379" s="339"/>
      <c r="PQ379" s="339"/>
      <c r="PR379" s="339"/>
      <c r="PS379" s="339"/>
      <c r="PT379" s="339"/>
      <c r="PU379" s="339"/>
      <c r="PV379" s="339"/>
      <c r="PW379" s="339"/>
      <c r="PX379" s="339"/>
      <c r="PY379" s="339"/>
      <c r="PZ379" s="339"/>
      <c r="QA379" s="339"/>
      <c r="QB379" s="339"/>
      <c r="QC379" s="339"/>
      <c r="QD379" s="339"/>
      <c r="QE379" s="339"/>
      <c r="QF379" s="339"/>
      <c r="QG379" s="339"/>
      <c r="QH379" s="339"/>
      <c r="QI379" s="339"/>
      <c r="QJ379" s="339"/>
      <c r="QK379" s="339"/>
      <c r="QL379" s="339"/>
      <c r="QM379" s="339"/>
      <c r="QN379" s="339"/>
      <c r="QO379" s="339"/>
      <c r="QP379" s="339"/>
      <c r="QQ379" s="339"/>
      <c r="QR379" s="339"/>
      <c r="QS379" s="339"/>
      <c r="QT379" s="339"/>
      <c r="QU379" s="339"/>
      <c r="QV379" s="339"/>
      <c r="QW379" s="339"/>
      <c r="QX379" s="339"/>
      <c r="QY379" s="339"/>
      <c r="QZ379" s="339"/>
      <c r="RA379" s="339"/>
      <c r="RB379" s="339"/>
      <c r="RC379" s="339"/>
      <c r="RD379" s="339"/>
      <c r="RE379" s="339"/>
      <c r="RF379" s="339"/>
      <c r="RG379" s="339"/>
      <c r="RH379" s="339"/>
      <c r="RI379" s="339"/>
      <c r="RJ379" s="339"/>
      <c r="RK379" s="339"/>
      <c r="RL379" s="339"/>
      <c r="RM379" s="339"/>
      <c r="RN379" s="339"/>
      <c r="RO379" s="339"/>
      <c r="RP379" s="339"/>
      <c r="RQ379" s="339"/>
      <c r="RR379" s="339"/>
      <c r="RS379" s="339"/>
      <c r="RT379" s="339"/>
      <c r="RU379" s="339"/>
      <c r="RV379" s="339"/>
      <c r="RW379" s="339"/>
      <c r="RX379" s="339"/>
      <c r="RY379" s="339"/>
      <c r="RZ379" s="339"/>
      <c r="SA379" s="339"/>
      <c r="SB379" s="339"/>
      <c r="SC379" s="339"/>
      <c r="SD379" s="339"/>
      <c r="SE379" s="339"/>
      <c r="SF379" s="339"/>
      <c r="SG379" s="339"/>
      <c r="SH379" s="339"/>
      <c r="SI379" s="339"/>
      <c r="SJ379" s="339"/>
      <c r="SK379" s="339"/>
      <c r="SL379" s="339"/>
      <c r="SM379" s="339"/>
      <c r="SN379" s="339"/>
      <c r="SO379" s="339"/>
      <c r="SP379" s="339"/>
      <c r="SQ379" s="339"/>
      <c r="SR379" s="339"/>
      <c r="SS379" s="339"/>
      <c r="ST379" s="339"/>
      <c r="SU379" s="339"/>
      <c r="SV379" s="339"/>
      <c r="SW379" s="339"/>
      <c r="SX379" s="339"/>
      <c r="SY379" s="339"/>
      <c r="SZ379" s="339"/>
      <c r="TA379" s="339"/>
      <c r="TB379" s="339"/>
      <c r="TC379" s="339"/>
      <c r="TD379" s="339"/>
      <c r="TE379" s="339"/>
      <c r="TF379" s="339"/>
      <c r="TG379" s="339"/>
      <c r="TH379" s="339"/>
      <c r="TI379" s="339"/>
      <c r="TJ379" s="339"/>
      <c r="TK379" s="339"/>
      <c r="TL379" s="339"/>
      <c r="TM379" s="339"/>
      <c r="TN379" s="339"/>
      <c r="TO379" s="339"/>
      <c r="TP379" s="339"/>
      <c r="TQ379" s="339"/>
      <c r="TR379" s="339"/>
      <c r="TS379" s="339"/>
      <c r="TT379" s="339"/>
      <c r="TU379" s="339"/>
      <c r="TV379" s="339"/>
      <c r="TW379" s="339"/>
      <c r="TX379" s="339"/>
      <c r="TY379" s="339"/>
      <c r="TZ379" s="339"/>
      <c r="UA379" s="339"/>
      <c r="UB379" s="339"/>
      <c r="UC379" s="339"/>
      <c r="UD379" s="339"/>
      <c r="UE379" s="339"/>
      <c r="UF379" s="339"/>
      <c r="UG379" s="339"/>
      <c r="UH379" s="339"/>
      <c r="UI379" s="339"/>
      <c r="UJ379" s="339"/>
      <c r="UK379" s="339"/>
      <c r="UL379" s="339"/>
      <c r="UM379" s="339"/>
      <c r="UN379" s="339"/>
      <c r="UO379" s="339"/>
      <c r="UP379" s="339"/>
      <c r="UQ379" s="339"/>
      <c r="UR379" s="339"/>
      <c r="US379" s="339"/>
      <c r="UT379" s="339"/>
      <c r="UU379" s="339"/>
      <c r="UV379" s="339"/>
      <c r="UW379" s="339"/>
      <c r="UX379" s="339"/>
      <c r="UY379" s="339"/>
      <c r="UZ379" s="339"/>
      <c r="VA379" s="339"/>
      <c r="VB379" s="339"/>
      <c r="VC379" s="339"/>
      <c r="VD379" s="339"/>
      <c r="VE379" s="339"/>
      <c r="VF379" s="339"/>
      <c r="VG379" s="339"/>
      <c r="VH379" s="339"/>
      <c r="VI379" s="339"/>
      <c r="VJ379" s="339"/>
      <c r="VK379" s="339"/>
      <c r="VL379" s="339"/>
      <c r="VM379" s="339"/>
      <c r="VN379" s="339"/>
      <c r="VO379" s="339"/>
      <c r="VP379" s="339"/>
      <c r="VQ379" s="339"/>
      <c r="VR379" s="339"/>
      <c r="VS379" s="339"/>
      <c r="VT379" s="339"/>
      <c r="VU379" s="339"/>
      <c r="VV379" s="339"/>
      <c r="VW379" s="339"/>
      <c r="VX379" s="339"/>
      <c r="VY379" s="339"/>
      <c r="VZ379" s="339"/>
      <c r="WA379" s="339"/>
      <c r="WB379" s="339"/>
      <c r="WC379" s="339"/>
      <c r="WD379" s="339"/>
      <c r="WE379" s="339"/>
      <c r="WF379" s="339"/>
      <c r="WG379" s="339"/>
      <c r="WH379" s="339"/>
      <c r="WI379" s="339"/>
      <c r="WJ379" s="339"/>
      <c r="WK379" s="339"/>
      <c r="WL379" s="339"/>
      <c r="WM379" s="339"/>
      <c r="WN379" s="339"/>
      <c r="WO379" s="339"/>
      <c r="WP379" s="339"/>
      <c r="WQ379" s="339"/>
      <c r="WR379" s="339"/>
      <c r="WS379" s="339"/>
      <c r="WT379" s="339"/>
      <c r="WU379" s="339"/>
      <c r="WV379" s="339"/>
      <c r="WW379" s="339"/>
      <c r="WX379" s="339"/>
      <c r="WY379" s="339"/>
      <c r="WZ379" s="339"/>
      <c r="XA379" s="339"/>
      <c r="XB379" s="339"/>
      <c r="XC379" s="339"/>
      <c r="XD379" s="339"/>
      <c r="XE379" s="339"/>
      <c r="XF379" s="339"/>
      <c r="XG379" s="339"/>
      <c r="XH379" s="339"/>
      <c r="XI379" s="339"/>
      <c r="XJ379" s="339"/>
      <c r="XK379" s="339"/>
      <c r="XL379" s="339"/>
      <c r="XM379" s="339"/>
      <c r="XN379" s="339"/>
      <c r="XO379" s="339"/>
      <c r="XP379" s="339"/>
      <c r="XQ379" s="339"/>
      <c r="XR379" s="339"/>
      <c r="XS379" s="339"/>
      <c r="XT379" s="339"/>
      <c r="XU379" s="339"/>
      <c r="XV379" s="339"/>
      <c r="XW379" s="339"/>
      <c r="XX379" s="339"/>
      <c r="XY379" s="339"/>
      <c r="XZ379" s="339"/>
      <c r="YA379" s="339"/>
      <c r="YB379" s="339"/>
      <c r="YC379" s="339"/>
      <c r="YD379" s="339"/>
      <c r="YE379" s="339"/>
      <c r="YF379" s="339"/>
      <c r="YG379" s="339"/>
      <c r="YH379" s="339"/>
      <c r="YI379" s="339"/>
      <c r="YJ379" s="339"/>
      <c r="YK379" s="339"/>
      <c r="YL379" s="339"/>
      <c r="YM379" s="339"/>
      <c r="YN379" s="339"/>
      <c r="YO379" s="339"/>
      <c r="YP379" s="339"/>
      <c r="YQ379" s="339"/>
      <c r="YR379" s="339"/>
      <c r="YS379" s="339"/>
      <c r="YT379" s="339"/>
      <c r="YU379" s="339"/>
      <c r="YV379" s="339"/>
      <c r="YW379" s="339"/>
      <c r="YX379" s="339"/>
      <c r="YY379" s="339"/>
      <c r="YZ379" s="339"/>
      <c r="ZA379" s="339"/>
      <c r="ZB379" s="339"/>
      <c r="ZC379" s="339"/>
      <c r="ZD379" s="339"/>
      <c r="ZE379" s="339"/>
      <c r="ZF379" s="339"/>
      <c r="ZG379" s="339"/>
      <c r="ZH379" s="339"/>
      <c r="ZI379" s="339"/>
      <c r="ZJ379" s="339"/>
      <c r="ZK379" s="339"/>
      <c r="ZL379" s="339"/>
      <c r="ZM379" s="339"/>
      <c r="ZN379" s="339"/>
      <c r="ZO379" s="339"/>
      <c r="ZP379" s="339"/>
      <c r="ZQ379" s="339"/>
      <c r="ZR379" s="339"/>
      <c r="ZS379" s="339"/>
      <c r="ZT379" s="339"/>
      <c r="ZU379" s="339"/>
      <c r="ZV379" s="339"/>
      <c r="ZW379" s="339"/>
      <c r="ZX379" s="339"/>
      <c r="ZY379" s="339"/>
      <c r="ZZ379" s="339"/>
      <c r="AAA379" s="339"/>
      <c r="AAB379" s="339"/>
      <c r="AAC379" s="339"/>
      <c r="AAD379" s="339"/>
      <c r="AAE379" s="339"/>
      <c r="AAF379" s="339"/>
      <c r="AAG379" s="339"/>
      <c r="AAH379" s="339"/>
      <c r="AAI379" s="339"/>
      <c r="AAJ379" s="339"/>
      <c r="AAK379" s="339"/>
      <c r="AAL379" s="339"/>
      <c r="AAM379" s="339"/>
      <c r="AAN379" s="339"/>
      <c r="AAO379" s="339"/>
      <c r="AAP379" s="339"/>
      <c r="AAQ379" s="339"/>
      <c r="AAR379" s="339"/>
      <c r="AAS379" s="339"/>
      <c r="AAT379" s="339"/>
      <c r="AAU379" s="339"/>
      <c r="AAV379" s="339"/>
      <c r="AAW379" s="339"/>
      <c r="AAX379" s="339"/>
      <c r="AAY379" s="339"/>
      <c r="AAZ379" s="339"/>
      <c r="ABA379" s="339"/>
      <c r="ABB379" s="339"/>
      <c r="ABC379" s="339"/>
      <c r="ABD379" s="339"/>
      <c r="ABE379" s="339"/>
      <c r="ABF379" s="339"/>
      <c r="ABG379" s="339"/>
      <c r="ABH379" s="339"/>
      <c r="ABI379" s="339"/>
      <c r="ABJ379" s="339"/>
      <c r="ABK379" s="339"/>
      <c r="ABL379" s="339"/>
      <c r="ABM379" s="339"/>
      <c r="ABN379" s="339"/>
      <c r="ABO379" s="339"/>
      <c r="ABP379" s="339"/>
      <c r="ABQ379" s="339"/>
      <c r="ABR379" s="339"/>
      <c r="ABS379" s="339"/>
      <c r="ABT379" s="339"/>
      <c r="ABU379" s="339"/>
      <c r="ABV379" s="339"/>
      <c r="ABW379" s="339"/>
      <c r="ABX379" s="339"/>
      <c r="ABY379" s="339"/>
      <c r="ABZ379" s="339"/>
      <c r="ACA379" s="339"/>
      <c r="ACB379" s="339"/>
      <c r="ACC379" s="339"/>
      <c r="ACD379" s="339"/>
      <c r="ACE379" s="339"/>
      <c r="ACF379" s="339"/>
      <c r="ACG379" s="339"/>
      <c r="ACH379" s="339"/>
      <c r="ACI379" s="339"/>
      <c r="ACJ379" s="339"/>
      <c r="ACK379" s="339"/>
      <c r="ACL379" s="339"/>
      <c r="ACM379" s="339"/>
      <c r="ACN379" s="339"/>
      <c r="ACO379" s="339"/>
      <c r="ACP379" s="339"/>
      <c r="ACQ379" s="339"/>
      <c r="ACR379" s="339"/>
      <c r="ACS379" s="339"/>
      <c r="ACT379" s="339"/>
      <c r="ACU379" s="339"/>
      <c r="ACV379" s="339"/>
      <c r="ACW379" s="339"/>
      <c r="ACX379" s="339"/>
      <c r="ACY379" s="339"/>
      <c r="ACZ379" s="339"/>
      <c r="ADA379" s="339"/>
      <c r="ADB379" s="339"/>
      <c r="ADC379" s="339"/>
      <c r="ADD379" s="339"/>
      <c r="ADE379" s="339"/>
      <c r="ADF379" s="339"/>
      <c r="ADG379" s="339"/>
      <c r="ADH379" s="339"/>
      <c r="ADI379" s="339"/>
      <c r="ADJ379" s="339"/>
      <c r="ADK379" s="339"/>
      <c r="ADL379" s="339"/>
      <c r="ADM379" s="339"/>
      <c r="ADN379" s="339"/>
      <c r="ADO379" s="339"/>
      <c r="ADP379" s="339"/>
      <c r="ADQ379" s="339"/>
      <c r="ADR379" s="339"/>
      <c r="ADS379" s="339"/>
      <c r="ADT379" s="339"/>
      <c r="ADU379" s="339"/>
      <c r="ADV379" s="339"/>
      <c r="ADW379" s="339"/>
      <c r="ADX379" s="339"/>
      <c r="ADY379" s="339"/>
      <c r="ADZ379" s="339"/>
      <c r="AEA379" s="339"/>
      <c r="AEB379" s="339"/>
      <c r="AEC379" s="339"/>
      <c r="AED379" s="339"/>
      <c r="AEE379" s="339"/>
      <c r="AEF379" s="339"/>
      <c r="AEG379" s="339"/>
      <c r="AEH379" s="339"/>
      <c r="AEI379" s="339"/>
      <c r="AEJ379" s="339"/>
      <c r="AEK379" s="339"/>
      <c r="AEL379" s="339"/>
      <c r="AEM379" s="339"/>
      <c r="AEN379" s="339"/>
      <c r="AEO379" s="339"/>
      <c r="AEP379" s="339"/>
      <c r="AEQ379" s="339"/>
      <c r="AER379" s="339"/>
      <c r="AES379" s="339"/>
      <c r="AET379" s="339"/>
      <c r="AEU379" s="339"/>
      <c r="AEV379" s="339"/>
      <c r="AEW379" s="339"/>
      <c r="AEX379" s="339"/>
      <c r="AEY379" s="339"/>
      <c r="AEZ379" s="339"/>
      <c r="AFA379" s="339"/>
      <c r="AFB379" s="339"/>
      <c r="AFC379" s="339"/>
      <c r="AFD379" s="339"/>
      <c r="AFE379" s="339"/>
      <c r="AFF379" s="339"/>
      <c r="AFG379" s="339"/>
      <c r="AFH379" s="339"/>
      <c r="AFI379" s="339"/>
      <c r="AFJ379" s="339"/>
      <c r="AFK379" s="339"/>
      <c r="AFL379" s="339"/>
      <c r="AFM379" s="339"/>
      <c r="AFN379" s="339"/>
      <c r="AFO379" s="339"/>
      <c r="AFP379" s="339"/>
      <c r="AFQ379" s="339"/>
      <c r="AFR379" s="339"/>
      <c r="AFS379" s="339"/>
      <c r="AFT379" s="339"/>
      <c r="AFU379" s="339"/>
      <c r="AFV379" s="339"/>
      <c r="AFW379" s="339"/>
      <c r="AFX379" s="339"/>
      <c r="AFY379" s="339"/>
      <c r="AFZ379" s="339"/>
      <c r="AGA379" s="339"/>
      <c r="AGB379" s="339"/>
      <c r="AGC379" s="339"/>
      <c r="AGD379" s="339"/>
      <c r="AGE379" s="339"/>
      <c r="AGF379" s="339"/>
      <c r="AGG379" s="339"/>
      <c r="AGH379" s="339"/>
      <c r="AGI379" s="339"/>
      <c r="AGJ379" s="339"/>
      <c r="AGK379" s="339"/>
      <c r="AGL379" s="339"/>
      <c r="AGM379" s="339"/>
      <c r="AGN379" s="339"/>
      <c r="AGO379" s="339"/>
      <c r="AGP379" s="339"/>
      <c r="AGQ379" s="339"/>
      <c r="AGR379" s="339"/>
      <c r="AGS379" s="339"/>
      <c r="AGT379" s="339"/>
      <c r="AGU379" s="339"/>
      <c r="AGV379" s="339"/>
      <c r="AGW379" s="339"/>
      <c r="AGX379" s="339"/>
      <c r="AGY379" s="339"/>
      <c r="AGZ379" s="339"/>
      <c r="AHA379" s="339"/>
      <c r="AHB379" s="339"/>
      <c r="AHC379" s="339"/>
      <c r="AHD379" s="339"/>
      <c r="AHE379" s="339"/>
      <c r="AHF379" s="339"/>
      <c r="AHG379" s="339"/>
      <c r="AHH379" s="339"/>
      <c r="AHI379" s="339"/>
      <c r="AHJ379" s="339"/>
      <c r="AHK379" s="339"/>
      <c r="AHL379" s="339"/>
      <c r="AHM379" s="339"/>
      <c r="AHN379" s="339"/>
      <c r="AHO379" s="339"/>
      <c r="AHP379" s="339"/>
      <c r="AHQ379" s="339"/>
      <c r="AHR379" s="339"/>
      <c r="AHS379" s="339"/>
      <c r="AHT379" s="339"/>
      <c r="AHU379" s="339"/>
      <c r="AHV379" s="339"/>
      <c r="AHW379" s="339"/>
      <c r="AHX379" s="339"/>
      <c r="AHY379" s="339"/>
      <c r="AHZ379" s="339"/>
      <c r="AIA379" s="339"/>
      <c r="AIB379" s="339"/>
      <c r="AIC379" s="339"/>
      <c r="AID379" s="339"/>
      <c r="AIE379" s="339"/>
      <c r="AIF379" s="339"/>
      <c r="AIG379" s="339"/>
      <c r="AIH379" s="339"/>
      <c r="AII379" s="339"/>
      <c r="AIJ379" s="339"/>
      <c r="AIK379" s="339"/>
      <c r="AIL379" s="339"/>
      <c r="AIM379" s="339"/>
      <c r="AIN379" s="339"/>
      <c r="AIO379" s="339"/>
      <c r="AIP379" s="339"/>
      <c r="AIQ379" s="339"/>
      <c r="AIR379" s="339"/>
      <c r="AIS379" s="339"/>
      <c r="AIT379" s="339"/>
      <c r="AIU379" s="339"/>
      <c r="AIV379" s="339"/>
      <c r="AIW379" s="339"/>
      <c r="AIX379" s="339"/>
      <c r="AIY379" s="339"/>
      <c r="AIZ379" s="339"/>
      <c r="AJA379" s="339"/>
      <c r="AJB379" s="339"/>
      <c r="AJC379" s="339"/>
      <c r="AJD379" s="339"/>
      <c r="AJE379" s="339"/>
      <c r="AJF379" s="339"/>
      <c r="AJG379" s="339"/>
      <c r="AJH379" s="339"/>
      <c r="AJI379" s="339"/>
      <c r="AJJ379" s="339"/>
      <c r="AJK379" s="339"/>
      <c r="AJL379" s="339"/>
      <c r="AJM379" s="339"/>
      <c r="AJN379" s="339"/>
      <c r="AJO379" s="339"/>
      <c r="AJP379" s="339"/>
      <c r="AJQ379" s="339"/>
      <c r="AJR379" s="339"/>
      <c r="AJS379" s="339"/>
      <c r="AJT379" s="339"/>
      <c r="AJU379" s="339"/>
      <c r="AJV379" s="339"/>
      <c r="AJW379" s="339"/>
      <c r="AJX379" s="339"/>
      <c r="AJY379" s="339"/>
      <c r="AJZ379" s="339"/>
      <c r="AKA379" s="339"/>
      <c r="AKB379" s="339"/>
      <c r="AKC379" s="339"/>
      <c r="AKD379" s="339"/>
      <c r="AKE379" s="339"/>
      <c r="AKF379" s="339"/>
      <c r="AKG379" s="339"/>
      <c r="AKH379" s="339"/>
      <c r="AKI379" s="339"/>
      <c r="AKJ379" s="339"/>
      <c r="AKK379" s="339"/>
      <c r="AKL379" s="339"/>
      <c r="AKM379" s="339"/>
      <c r="AKN379" s="339"/>
      <c r="AKO379" s="339"/>
      <c r="AKP379" s="339"/>
      <c r="AKQ379" s="339"/>
      <c r="AKR379" s="339"/>
      <c r="AKS379" s="339"/>
      <c r="AKT379" s="339"/>
      <c r="AKU379" s="339"/>
      <c r="AKV379" s="339"/>
      <c r="AKW379" s="339"/>
      <c r="AKX379" s="339"/>
      <c r="AKY379" s="339"/>
      <c r="AKZ379" s="339"/>
      <c r="ALA379" s="339"/>
      <c r="ALB379" s="339"/>
      <c r="ALC379" s="339"/>
      <c r="ALD379" s="339"/>
      <c r="ALE379" s="339"/>
      <c r="ALF379" s="339"/>
      <c r="ALG379" s="339"/>
      <c r="ALH379" s="339"/>
      <c r="ALI379" s="339"/>
      <c r="ALJ379" s="339"/>
      <c r="ALK379" s="339"/>
      <c r="ALL379" s="339"/>
      <c r="ALM379" s="339"/>
      <c r="ALN379" s="339"/>
      <c r="ALO379" s="339"/>
      <c r="ALP379" s="339"/>
      <c r="ALQ379" s="339"/>
      <c r="ALR379" s="339"/>
      <c r="ALS379" s="339"/>
      <c r="ALT379" s="339"/>
      <c r="ALU379" s="339"/>
      <c r="ALV379" s="339"/>
      <c r="ALW379" s="339"/>
      <c r="ALX379" s="339"/>
      <c r="ALY379" s="339"/>
      <c r="ALZ379" s="339"/>
      <c r="AMA379" s="339"/>
      <c r="AMB379" s="339"/>
      <c r="AMC379" s="339"/>
      <c r="AMD379" s="339"/>
      <c r="AME379" s="339"/>
      <c r="AMF379" s="339"/>
      <c r="AMG379" s="339"/>
      <c r="AMH379" s="339"/>
      <c r="AMI379" s="339"/>
      <c r="AMJ379" s="339"/>
      <c r="AMK379" s="339"/>
      <c r="AML379" s="339"/>
      <c r="AMM379" s="339"/>
      <c r="AMN379" s="339"/>
      <c r="AMO379" s="339"/>
      <c r="AMP379" s="339"/>
      <c r="AMQ379" s="339"/>
      <c r="AMR379" s="339"/>
      <c r="AMS379" s="339"/>
      <c r="AMT379" s="339"/>
      <c r="AMU379" s="339"/>
      <c r="AMV379" s="339"/>
      <c r="AMW379" s="339"/>
      <c r="AMX379" s="339"/>
      <c r="AMY379" s="339"/>
      <c r="AMZ379" s="339"/>
      <c r="ANA379" s="339"/>
      <c r="ANB379" s="339"/>
      <c r="ANC379" s="339"/>
      <c r="AND379" s="339"/>
      <c r="ANE379" s="339"/>
      <c r="ANF379" s="339"/>
      <c r="ANG379" s="339"/>
      <c r="ANH379" s="339"/>
      <c r="ANI379" s="339"/>
      <c r="ANJ379" s="339"/>
      <c r="ANK379" s="339"/>
      <c r="ANL379" s="339"/>
      <c r="ANM379" s="339"/>
      <c r="ANN379" s="339"/>
      <c r="ANO379" s="339"/>
      <c r="ANP379" s="339"/>
      <c r="ANQ379" s="339"/>
      <c r="ANR379" s="339"/>
      <c r="ANS379" s="339"/>
      <c r="ANT379" s="339"/>
      <c r="ANU379" s="339"/>
      <c r="ANV379" s="339"/>
      <c r="ANW379" s="339"/>
      <c r="ANX379" s="339"/>
      <c r="ANY379" s="339"/>
      <c r="ANZ379" s="339"/>
      <c r="AOA379" s="339"/>
      <c r="AOB379" s="339"/>
      <c r="AOC379" s="339"/>
      <c r="AOD379" s="339"/>
      <c r="AOE379" s="339"/>
      <c r="AOF379" s="339"/>
      <c r="AOG379" s="339"/>
      <c r="AOH379" s="339"/>
      <c r="AOI379" s="339"/>
      <c r="AOJ379" s="339"/>
      <c r="AOK379" s="339"/>
      <c r="AOL379" s="339"/>
      <c r="AOM379" s="339"/>
      <c r="AON379" s="339"/>
      <c r="AOO379" s="339"/>
      <c r="AOP379" s="339"/>
      <c r="AOQ379" s="339"/>
      <c r="AOR379" s="339"/>
      <c r="AOS379" s="339"/>
      <c r="AOT379" s="339"/>
      <c r="AOU379" s="339"/>
      <c r="AOV379" s="339"/>
      <c r="AOW379" s="339"/>
      <c r="AOX379" s="339"/>
      <c r="AOY379" s="339"/>
      <c r="AOZ379" s="339"/>
      <c r="APA379" s="339"/>
      <c r="APB379" s="339"/>
      <c r="APC379" s="339"/>
      <c r="APD379" s="339"/>
      <c r="APE379" s="339"/>
      <c r="APF379" s="339"/>
      <c r="APG379" s="339"/>
      <c r="APH379" s="339"/>
      <c r="API379" s="339"/>
      <c r="APJ379" s="339"/>
      <c r="APK379" s="339"/>
      <c r="APL379" s="339"/>
      <c r="APM379" s="339"/>
      <c r="APN379" s="339"/>
      <c r="APO379" s="339"/>
      <c r="APP379" s="339"/>
      <c r="APQ379" s="339"/>
      <c r="APR379" s="339"/>
      <c r="APS379" s="339"/>
      <c r="APT379" s="339"/>
      <c r="APU379" s="339"/>
      <c r="APV379" s="339"/>
      <c r="APW379" s="339"/>
      <c r="APX379" s="339"/>
      <c r="APY379" s="339"/>
      <c r="APZ379" s="339"/>
      <c r="AQA379" s="339"/>
      <c r="AQB379" s="339"/>
      <c r="AQC379" s="339"/>
      <c r="AQD379" s="339"/>
      <c r="AQE379" s="339"/>
      <c r="AQF379" s="339"/>
      <c r="AQG379" s="339"/>
      <c r="AQH379" s="339"/>
      <c r="AQI379" s="339"/>
      <c r="AQJ379" s="339"/>
      <c r="AQK379" s="339"/>
      <c r="AQL379" s="339"/>
      <c r="AQM379" s="339"/>
      <c r="AQN379" s="339"/>
      <c r="AQO379" s="339"/>
      <c r="AQP379" s="339"/>
      <c r="AQQ379" s="339"/>
      <c r="AQR379" s="339"/>
      <c r="AQS379" s="339"/>
      <c r="AQT379" s="339"/>
      <c r="AQU379" s="339"/>
      <c r="AQV379" s="339"/>
      <c r="AQW379" s="339"/>
      <c r="AQX379" s="339"/>
      <c r="AQY379" s="339"/>
      <c r="AQZ379" s="339"/>
      <c r="ARA379" s="339"/>
      <c r="ARB379" s="339"/>
      <c r="ARC379" s="339"/>
      <c r="ARD379" s="339"/>
      <c r="ARE379" s="339"/>
      <c r="ARF379" s="339"/>
      <c r="ARG379" s="339"/>
      <c r="ARH379" s="339"/>
      <c r="ARI379" s="339"/>
      <c r="ARJ379" s="339"/>
      <c r="ARK379" s="339"/>
      <c r="ARL379" s="339"/>
      <c r="ARM379" s="339"/>
      <c r="ARN379" s="339"/>
      <c r="ARO379" s="339"/>
      <c r="ARP379" s="339"/>
      <c r="ARQ379" s="339"/>
      <c r="ARR379" s="339"/>
      <c r="ARS379" s="339"/>
      <c r="ART379" s="339"/>
      <c r="ARU379" s="339"/>
      <c r="ARV379" s="339"/>
      <c r="ARW379" s="339"/>
      <c r="ARX379" s="339"/>
      <c r="ARY379" s="339"/>
      <c r="ARZ379" s="339"/>
      <c r="ASA379" s="339"/>
      <c r="ASB379" s="339"/>
      <c r="ASC379" s="339"/>
      <c r="ASD379" s="339"/>
      <c r="ASE379" s="339"/>
      <c r="ASF379" s="339"/>
      <c r="ASG379" s="339"/>
      <c r="ASH379" s="339"/>
      <c r="ASI379" s="339"/>
      <c r="ASJ379" s="339"/>
      <c r="ASK379" s="339"/>
      <c r="ASL379" s="339"/>
      <c r="ASM379" s="339"/>
      <c r="ASN379" s="339"/>
      <c r="ASO379" s="339"/>
      <c r="ASP379" s="339"/>
      <c r="ASQ379" s="339"/>
      <c r="ASR379" s="339"/>
      <c r="ASS379" s="339"/>
      <c r="AST379" s="339"/>
      <c r="ASU379" s="339"/>
      <c r="ASV379" s="339"/>
      <c r="ASW379" s="339"/>
      <c r="ASX379" s="339"/>
      <c r="ASY379" s="339"/>
      <c r="ASZ379" s="339"/>
      <c r="ATA379" s="339"/>
      <c r="ATB379" s="339"/>
      <c r="ATC379" s="339"/>
      <c r="ATD379" s="339"/>
      <c r="ATE379" s="339"/>
      <c r="ATF379" s="339"/>
      <c r="ATG379" s="339"/>
      <c r="ATH379" s="339"/>
      <c r="ATI379" s="339"/>
      <c r="ATJ379" s="339"/>
      <c r="ATK379" s="339"/>
      <c r="ATL379" s="339"/>
      <c r="ATM379" s="339"/>
      <c r="ATN379" s="339"/>
      <c r="ATO379" s="339"/>
      <c r="ATP379" s="339"/>
      <c r="ATQ379" s="339"/>
      <c r="ATR379" s="339"/>
      <c r="ATS379" s="339"/>
      <c r="ATT379" s="339"/>
      <c r="ATU379" s="339"/>
      <c r="ATV379" s="339"/>
      <c r="ATW379" s="339"/>
      <c r="ATX379" s="339"/>
      <c r="ATY379" s="339"/>
      <c r="ATZ379" s="339"/>
      <c r="AUA379" s="339"/>
      <c r="AUB379" s="339"/>
      <c r="AUC379" s="339"/>
      <c r="AUD379" s="339"/>
      <c r="AUE379" s="339"/>
      <c r="AUF379" s="339"/>
      <c r="AUG379" s="339"/>
      <c r="AUH379" s="339"/>
      <c r="AUI379" s="339"/>
      <c r="AUJ379" s="339"/>
      <c r="AUK379" s="339"/>
      <c r="AUL379" s="339"/>
      <c r="AUM379" s="339"/>
      <c r="AUN379" s="339"/>
      <c r="AUO379" s="339"/>
      <c r="AUP379" s="339"/>
      <c r="AUQ379" s="339"/>
      <c r="AUR379" s="339"/>
      <c r="AUS379" s="339"/>
      <c r="AUT379" s="339"/>
      <c r="AUU379" s="339"/>
      <c r="AUV379" s="339"/>
      <c r="AUW379" s="339"/>
      <c r="AUX379" s="339"/>
      <c r="AUY379" s="339"/>
      <c r="AUZ379" s="339"/>
      <c r="AVA379" s="339"/>
      <c r="AVB379" s="339"/>
      <c r="AVC379" s="339"/>
      <c r="AVD379" s="339"/>
      <c r="AVE379" s="339"/>
      <c r="AVF379" s="339"/>
      <c r="AVG379" s="339"/>
      <c r="AVH379" s="339"/>
      <c r="AVI379" s="339"/>
      <c r="AVJ379" s="339"/>
      <c r="AVK379" s="339"/>
      <c r="AVL379" s="339"/>
      <c r="AVM379" s="339"/>
      <c r="AVN379" s="339"/>
      <c r="AVO379" s="339"/>
      <c r="AVP379" s="339"/>
      <c r="AVQ379" s="339"/>
      <c r="AVR379" s="339"/>
      <c r="AVS379" s="339"/>
      <c r="AVT379" s="339"/>
      <c r="AVU379" s="339"/>
      <c r="AVV379" s="339"/>
      <c r="AVW379" s="339"/>
      <c r="AVX379" s="339"/>
      <c r="AVY379" s="339"/>
      <c r="AVZ379" s="339"/>
      <c r="AWA379" s="339"/>
      <c r="AWB379" s="339"/>
      <c r="AWC379" s="339"/>
      <c r="AWD379" s="339"/>
      <c r="AWE379" s="339"/>
      <c r="AWF379" s="339"/>
      <c r="AWG379" s="339"/>
      <c r="AWH379" s="339"/>
      <c r="AWI379" s="339"/>
      <c r="AWJ379" s="339"/>
      <c r="AWK379" s="339"/>
      <c r="AWL379" s="339"/>
      <c r="AWM379" s="339"/>
      <c r="AWN379" s="339"/>
      <c r="AWO379" s="339"/>
      <c r="AWP379" s="339"/>
      <c r="AWQ379" s="339"/>
      <c r="AWR379" s="339"/>
      <c r="AWS379" s="339"/>
      <c r="AWT379" s="339"/>
      <c r="AWU379" s="339"/>
      <c r="AWV379" s="339"/>
      <c r="AWW379" s="339"/>
      <c r="AWX379" s="339"/>
      <c r="AWY379" s="339"/>
      <c r="AWZ379" s="339"/>
      <c r="AXA379" s="339"/>
      <c r="AXB379" s="339"/>
      <c r="AXC379" s="339"/>
      <c r="AXD379" s="339"/>
      <c r="AXE379" s="339"/>
      <c r="AXF379" s="339"/>
      <c r="AXG379" s="339"/>
      <c r="AXH379" s="339"/>
      <c r="AXI379" s="339"/>
      <c r="AXJ379" s="339"/>
      <c r="AXK379" s="339"/>
      <c r="AXL379" s="339"/>
      <c r="AXM379" s="339"/>
      <c r="AXN379" s="339"/>
      <c r="AXO379" s="339"/>
      <c r="AXP379" s="339"/>
      <c r="AXQ379" s="339"/>
      <c r="AXR379" s="339"/>
      <c r="AXS379" s="339"/>
      <c r="AXT379" s="339"/>
      <c r="AXU379" s="339"/>
      <c r="AXV379" s="339"/>
      <c r="AXW379" s="339"/>
      <c r="AXX379" s="339"/>
      <c r="AXY379" s="339"/>
      <c r="AXZ379" s="339"/>
      <c r="AYA379" s="339"/>
      <c r="AYB379" s="339"/>
      <c r="AYC379" s="339"/>
      <c r="AYD379" s="339"/>
      <c r="AYE379" s="339"/>
      <c r="AYF379" s="339"/>
      <c r="AYG379" s="339"/>
      <c r="AYH379" s="339"/>
      <c r="AYI379" s="339"/>
      <c r="AYJ379" s="339"/>
      <c r="AYK379" s="339"/>
      <c r="AYL379" s="339"/>
      <c r="AYM379" s="339"/>
      <c r="AYN379" s="339"/>
      <c r="AYO379" s="339"/>
      <c r="AYP379" s="339"/>
      <c r="AYQ379" s="339"/>
      <c r="AYR379" s="339"/>
      <c r="AYS379" s="339"/>
      <c r="AYT379" s="339"/>
      <c r="AYU379" s="339"/>
      <c r="AYV379" s="339"/>
      <c r="AYW379" s="339"/>
      <c r="AYX379" s="339"/>
      <c r="AYY379" s="339"/>
      <c r="AYZ379" s="339"/>
      <c r="AZA379" s="339"/>
      <c r="AZB379" s="339"/>
      <c r="AZC379" s="339"/>
      <c r="AZD379" s="339"/>
      <c r="AZE379" s="339"/>
      <c r="AZF379" s="339"/>
      <c r="AZG379" s="339"/>
      <c r="AZH379" s="339"/>
      <c r="AZI379" s="339"/>
      <c r="AZJ379" s="339"/>
      <c r="AZK379" s="339"/>
      <c r="AZL379" s="339"/>
      <c r="AZM379" s="339"/>
      <c r="AZN379" s="339"/>
      <c r="AZO379" s="339"/>
      <c r="AZP379" s="339"/>
      <c r="AZQ379" s="339"/>
      <c r="AZR379" s="339"/>
      <c r="AZS379" s="339"/>
      <c r="AZT379" s="339"/>
      <c r="AZU379" s="339"/>
      <c r="AZV379" s="339"/>
      <c r="AZW379" s="339"/>
      <c r="AZX379" s="339"/>
      <c r="AZY379" s="339"/>
      <c r="AZZ379" s="339"/>
      <c r="BAA379" s="339"/>
      <c r="BAB379" s="339"/>
      <c r="BAC379" s="339"/>
      <c r="BAD379" s="339"/>
      <c r="BAE379" s="339"/>
      <c r="BAF379" s="339"/>
      <c r="BAG379" s="339"/>
      <c r="BAH379" s="339"/>
      <c r="BAI379" s="339"/>
      <c r="BAJ379" s="339"/>
      <c r="BAK379" s="339"/>
      <c r="BAL379" s="339"/>
      <c r="BAM379" s="339"/>
      <c r="BAN379" s="339"/>
      <c r="BAO379" s="339"/>
      <c r="BAP379" s="339"/>
      <c r="BAQ379" s="339"/>
      <c r="BAR379" s="339"/>
      <c r="BAS379" s="339"/>
      <c r="BAT379" s="339"/>
      <c r="BAU379" s="339"/>
      <c r="BAV379" s="339"/>
      <c r="BAW379" s="339"/>
      <c r="BAX379" s="339"/>
      <c r="BAY379" s="339"/>
      <c r="BAZ379" s="339"/>
      <c r="BBA379" s="339"/>
      <c r="BBB379" s="339"/>
      <c r="BBC379" s="339"/>
      <c r="BBD379" s="339"/>
      <c r="BBE379" s="339"/>
      <c r="BBF379" s="339"/>
      <c r="BBG379" s="339"/>
      <c r="BBH379" s="339"/>
      <c r="BBI379" s="339"/>
      <c r="BBJ379" s="339"/>
      <c r="BBK379" s="339"/>
      <c r="BBL379" s="339"/>
      <c r="BBM379" s="339"/>
      <c r="BBN379" s="339"/>
      <c r="BBO379" s="339"/>
      <c r="BBP379" s="339"/>
      <c r="BBQ379" s="339"/>
      <c r="BBR379" s="339"/>
      <c r="BBS379" s="339"/>
      <c r="BBT379" s="339"/>
      <c r="BBU379" s="339"/>
      <c r="BBV379" s="339"/>
      <c r="BBW379" s="339"/>
      <c r="BBX379" s="339"/>
      <c r="BBY379" s="339"/>
      <c r="BBZ379" s="339"/>
      <c r="BCA379" s="339"/>
      <c r="BCB379" s="339"/>
      <c r="BCC379" s="339"/>
      <c r="BCD379" s="339"/>
      <c r="BCE379" s="339"/>
      <c r="BCF379" s="339"/>
      <c r="BCG379" s="339"/>
      <c r="BCH379" s="339"/>
      <c r="BCI379" s="339"/>
      <c r="BCJ379" s="339"/>
      <c r="BCK379" s="339"/>
      <c r="BCL379" s="339"/>
      <c r="BCM379" s="339"/>
      <c r="BCN379" s="339"/>
      <c r="BCO379" s="339"/>
      <c r="BCP379" s="339"/>
      <c r="BCQ379" s="339"/>
      <c r="BCR379" s="339"/>
      <c r="BCS379" s="339"/>
      <c r="BCT379" s="339"/>
      <c r="BCU379" s="339"/>
      <c r="BCV379" s="339"/>
      <c r="BCW379" s="339"/>
      <c r="BCX379" s="339"/>
      <c r="BCY379" s="339"/>
      <c r="BCZ379" s="339"/>
      <c r="BDA379" s="339"/>
      <c r="BDB379" s="339"/>
      <c r="BDC379" s="339"/>
      <c r="BDD379" s="339"/>
      <c r="BDE379" s="339"/>
      <c r="BDF379" s="339"/>
      <c r="BDG379" s="339"/>
      <c r="BDH379" s="339"/>
      <c r="BDI379" s="339"/>
      <c r="BDJ379" s="339"/>
      <c r="BDK379" s="339"/>
      <c r="BDL379" s="339"/>
      <c r="BDM379" s="339"/>
      <c r="BDN379" s="339"/>
      <c r="BDO379" s="339"/>
      <c r="BDP379" s="339"/>
      <c r="BDQ379" s="339"/>
      <c r="BDR379" s="339"/>
      <c r="BDS379" s="339"/>
      <c r="BDT379" s="339"/>
      <c r="BDU379" s="339"/>
      <c r="BDV379" s="339"/>
      <c r="BDW379" s="339"/>
      <c r="BDX379" s="339"/>
      <c r="BDY379" s="339"/>
      <c r="BDZ379" s="339"/>
      <c r="BEA379" s="339"/>
      <c r="BEB379" s="339"/>
      <c r="BEC379" s="339"/>
      <c r="BED379" s="339"/>
      <c r="BEE379" s="339"/>
      <c r="BEF379" s="339"/>
      <c r="BEG379" s="339"/>
      <c r="BEH379" s="339"/>
      <c r="BEI379" s="339"/>
      <c r="BEJ379" s="339"/>
      <c r="BEK379" s="339"/>
      <c r="BEL379" s="339"/>
      <c r="BEM379" s="339"/>
      <c r="BEN379" s="339"/>
      <c r="BEO379" s="339"/>
      <c r="BEP379" s="339"/>
      <c r="BEQ379" s="339"/>
      <c r="BER379" s="339"/>
      <c r="BES379" s="339"/>
      <c r="BET379" s="339"/>
      <c r="BEU379" s="339"/>
      <c r="BEV379" s="339"/>
      <c r="BEW379" s="339"/>
      <c r="BEX379" s="339"/>
      <c r="BEY379" s="339"/>
      <c r="BEZ379" s="339"/>
      <c r="BFA379" s="339"/>
      <c r="BFB379" s="339"/>
      <c r="BFC379" s="339"/>
      <c r="BFD379" s="339"/>
      <c r="BFE379" s="339"/>
      <c r="BFF379" s="339"/>
      <c r="BFG379" s="339"/>
      <c r="BFH379" s="339"/>
      <c r="BFI379" s="339"/>
      <c r="BFJ379" s="339"/>
      <c r="BFK379" s="339"/>
      <c r="BFL379" s="339"/>
      <c r="BFM379" s="339"/>
      <c r="BFN379" s="339"/>
      <c r="BFO379" s="339"/>
      <c r="BFP379" s="339"/>
      <c r="BFQ379" s="339"/>
      <c r="BFR379" s="339"/>
      <c r="BFS379" s="339"/>
      <c r="BFT379" s="339"/>
      <c r="BFU379" s="339"/>
      <c r="BFV379" s="339"/>
      <c r="BFW379" s="339"/>
      <c r="BFX379" s="339"/>
      <c r="BFY379" s="339"/>
      <c r="BFZ379" s="339"/>
      <c r="BGA379" s="339"/>
      <c r="BGB379" s="339"/>
      <c r="BGC379" s="339"/>
      <c r="BGD379" s="339"/>
      <c r="BGE379" s="339"/>
      <c r="BGF379" s="339"/>
      <c r="BGG379" s="339"/>
      <c r="BGH379" s="339"/>
      <c r="BGI379" s="339"/>
      <c r="BGJ379" s="339"/>
      <c r="BGK379" s="339"/>
      <c r="BGL379" s="339"/>
      <c r="BGM379" s="339"/>
      <c r="BGN379" s="339"/>
      <c r="BGO379" s="339"/>
      <c r="BGP379" s="339"/>
      <c r="BGQ379" s="339"/>
      <c r="BGR379" s="339"/>
      <c r="BGS379" s="339"/>
      <c r="BGT379" s="339"/>
      <c r="BGU379" s="339"/>
      <c r="BGV379" s="339"/>
      <c r="BGW379" s="339"/>
      <c r="BGX379" s="339"/>
      <c r="BGY379" s="339"/>
      <c r="BGZ379" s="339"/>
      <c r="BHA379" s="339"/>
      <c r="BHB379" s="339"/>
      <c r="BHC379" s="339"/>
      <c r="BHD379" s="339"/>
      <c r="BHE379" s="339"/>
      <c r="BHF379" s="339"/>
      <c r="BHG379" s="339"/>
      <c r="BHH379" s="339"/>
      <c r="BHI379" s="339"/>
      <c r="BHJ379" s="339"/>
      <c r="BHK379" s="339"/>
      <c r="BHL379" s="339"/>
      <c r="BHM379" s="339"/>
      <c r="BHN379" s="339"/>
      <c r="BHO379" s="339"/>
      <c r="BHP379" s="339"/>
      <c r="BHQ379" s="339"/>
      <c r="BHR379" s="339"/>
      <c r="BHS379" s="339"/>
      <c r="BHT379" s="339"/>
      <c r="BHU379" s="339"/>
      <c r="BHV379" s="339"/>
      <c r="BHW379" s="339"/>
      <c r="BHX379" s="339"/>
      <c r="BHY379" s="339"/>
      <c r="BHZ379" s="339"/>
      <c r="BIA379" s="339"/>
      <c r="BIB379" s="339"/>
      <c r="BIC379" s="339"/>
      <c r="BID379" s="339"/>
      <c r="BIE379" s="339"/>
      <c r="BIF379" s="339"/>
      <c r="BIG379" s="339"/>
      <c r="BIH379" s="339"/>
      <c r="BII379" s="339"/>
      <c r="BIJ379" s="339"/>
      <c r="BIK379" s="339"/>
      <c r="BIL379" s="339"/>
      <c r="BIM379" s="339"/>
      <c r="BIN379" s="339"/>
      <c r="BIO379" s="339"/>
      <c r="BIP379" s="339"/>
      <c r="BIQ379" s="339"/>
      <c r="BIR379" s="339"/>
      <c r="BIS379" s="339"/>
      <c r="BIT379" s="339"/>
      <c r="BIU379" s="339"/>
      <c r="BIV379" s="339"/>
      <c r="BIW379" s="339"/>
      <c r="BIX379" s="339"/>
      <c r="BIY379" s="339"/>
      <c r="BIZ379" s="339"/>
      <c r="BJA379" s="339"/>
      <c r="BJB379" s="339"/>
      <c r="BJC379" s="339"/>
      <c r="BJD379" s="339"/>
      <c r="BJE379" s="339"/>
      <c r="BJF379" s="339"/>
      <c r="BJG379" s="339"/>
      <c r="BJH379" s="339"/>
      <c r="BJI379" s="339"/>
      <c r="BJJ379" s="339"/>
      <c r="BJK379" s="339"/>
      <c r="BJL379" s="339"/>
      <c r="BJM379" s="339"/>
      <c r="BJN379" s="339"/>
      <c r="BJO379" s="339"/>
      <c r="BJP379" s="339"/>
      <c r="BJQ379" s="339"/>
      <c r="BJR379" s="339"/>
      <c r="BJS379" s="339"/>
      <c r="BJT379" s="339"/>
      <c r="BJU379" s="339"/>
      <c r="BJV379" s="339"/>
      <c r="BJW379" s="339"/>
      <c r="BJX379" s="339"/>
      <c r="BJY379" s="339"/>
      <c r="BJZ379" s="339"/>
      <c r="BKA379" s="339"/>
      <c r="BKB379" s="339"/>
      <c r="BKC379" s="339"/>
      <c r="BKD379" s="339"/>
      <c r="BKE379" s="339"/>
      <c r="BKF379" s="339"/>
      <c r="BKG379" s="339"/>
      <c r="BKH379" s="339"/>
      <c r="BKI379" s="339"/>
      <c r="BKJ379" s="339"/>
      <c r="BKK379" s="339"/>
      <c r="BKL379" s="339"/>
      <c r="BKM379" s="339"/>
      <c r="BKN379" s="339"/>
      <c r="BKO379" s="339"/>
      <c r="BKP379" s="339"/>
      <c r="BKQ379" s="339"/>
      <c r="BKR379" s="339"/>
      <c r="BKS379" s="339"/>
      <c r="BKT379" s="339"/>
      <c r="BKU379" s="339"/>
      <c r="BKV379" s="339"/>
      <c r="BKW379" s="339"/>
      <c r="BKX379" s="339"/>
      <c r="BKY379" s="339"/>
      <c r="BKZ379" s="339"/>
      <c r="BLA379" s="339"/>
      <c r="BLB379" s="339"/>
      <c r="BLC379" s="339"/>
      <c r="BLD379" s="339"/>
      <c r="BLE379" s="339"/>
      <c r="BLF379" s="339"/>
      <c r="BLG379" s="339"/>
      <c r="BLH379" s="339"/>
      <c r="BLI379" s="339"/>
      <c r="BLJ379" s="339"/>
      <c r="BLK379" s="339"/>
      <c r="BLL379" s="339"/>
      <c r="BLM379" s="339"/>
      <c r="BLN379" s="339"/>
      <c r="BLO379" s="339"/>
      <c r="BLP379" s="339"/>
      <c r="BLQ379" s="339"/>
      <c r="BLR379" s="339"/>
      <c r="BLS379" s="339"/>
      <c r="BLT379" s="339"/>
      <c r="BLU379" s="339"/>
      <c r="BLV379" s="339"/>
      <c r="BLW379" s="339"/>
      <c r="BLX379" s="339"/>
      <c r="BLY379" s="339"/>
      <c r="BLZ379" s="339"/>
      <c r="BMA379" s="339"/>
      <c r="BMB379" s="339"/>
      <c r="BMC379" s="339"/>
      <c r="BMD379" s="339"/>
      <c r="BME379" s="339"/>
      <c r="BMF379" s="339"/>
      <c r="BMG379" s="339"/>
      <c r="BMH379" s="339"/>
      <c r="BMI379" s="339"/>
      <c r="BMJ379" s="339"/>
      <c r="BMK379" s="339"/>
      <c r="BML379" s="339"/>
      <c r="BMM379" s="339"/>
      <c r="BMN379" s="339"/>
      <c r="BMO379" s="339"/>
      <c r="BMP379" s="339"/>
      <c r="BMQ379" s="339"/>
      <c r="BMR379" s="339"/>
      <c r="BMS379" s="339"/>
      <c r="BMT379" s="339"/>
      <c r="BMU379" s="339"/>
      <c r="BMV379" s="339"/>
      <c r="BMW379" s="339"/>
      <c r="BMX379" s="339"/>
      <c r="BMY379" s="339"/>
      <c r="BMZ379" s="339"/>
      <c r="BNA379" s="339"/>
      <c r="BNB379" s="339"/>
      <c r="BNC379" s="339"/>
      <c r="BND379" s="339"/>
      <c r="BNE379" s="339"/>
      <c r="BNF379" s="339"/>
      <c r="BNG379" s="339"/>
      <c r="BNH379" s="339"/>
      <c r="BNI379" s="339"/>
      <c r="BNJ379" s="339"/>
      <c r="BNK379" s="339"/>
      <c r="BNL379" s="339"/>
      <c r="BNM379" s="339"/>
      <c r="BNN379" s="339"/>
      <c r="BNO379" s="339"/>
      <c r="BNP379" s="339"/>
      <c r="BNQ379" s="339"/>
      <c r="BNR379" s="339"/>
      <c r="BNS379" s="339"/>
      <c r="BNT379" s="339"/>
      <c r="BNU379" s="339"/>
      <c r="BNV379" s="339"/>
      <c r="BNW379" s="339"/>
      <c r="BNX379" s="339"/>
      <c r="BNY379" s="339"/>
      <c r="BNZ379" s="339"/>
      <c r="BOA379" s="339"/>
      <c r="BOB379" s="339"/>
      <c r="BOC379" s="339"/>
      <c r="BOD379" s="339"/>
      <c r="BOE379" s="339"/>
      <c r="BOF379" s="339"/>
      <c r="BOG379" s="339"/>
      <c r="BOH379" s="339"/>
      <c r="BOI379" s="339"/>
      <c r="BOJ379" s="339"/>
      <c r="BOK379" s="339"/>
      <c r="BOL379" s="339"/>
      <c r="BOM379" s="339"/>
      <c r="BON379" s="339"/>
      <c r="BOO379" s="339"/>
      <c r="BOP379" s="339"/>
      <c r="BOQ379" s="339"/>
      <c r="BOR379" s="339"/>
      <c r="BOS379" s="339"/>
      <c r="BOT379" s="339"/>
      <c r="BOU379" s="339"/>
      <c r="BOV379" s="339"/>
    </row>
    <row r="380" spans="1:1764" s="40" customFormat="1" ht="40.5" customHeight="1">
      <c r="A380" s="572" t="s">
        <v>381</v>
      </c>
      <c r="B380" s="575" t="s">
        <v>382</v>
      </c>
      <c r="C380" s="577" t="s">
        <v>1001</v>
      </c>
      <c r="D380" s="389" t="s">
        <v>1002</v>
      </c>
      <c r="E380" s="257" t="s">
        <v>1267</v>
      </c>
      <c r="F380" s="258" t="s">
        <v>1259</v>
      </c>
      <c r="G380" s="568" t="s">
        <v>22</v>
      </c>
      <c r="H380" s="568">
        <v>750</v>
      </c>
      <c r="I380" s="555">
        <v>75011</v>
      </c>
      <c r="J380" s="564">
        <f t="shared" si="9"/>
        <v>528000</v>
      </c>
      <c r="K380" s="564">
        <v>528000</v>
      </c>
      <c r="L380" s="561"/>
      <c r="M380" s="114"/>
      <c r="N380" s="114"/>
      <c r="O380" s="114"/>
      <c r="P380" s="114"/>
      <c r="Q380" s="114"/>
      <c r="R380" s="114"/>
      <c r="S380" s="114"/>
      <c r="T380" s="114"/>
      <c r="U380" s="114"/>
      <c r="V380" s="339"/>
      <c r="W380" s="339"/>
      <c r="X380" s="339"/>
      <c r="Y380" s="339"/>
      <c r="Z380" s="339"/>
      <c r="AA380" s="339"/>
      <c r="AB380" s="339"/>
      <c r="AC380" s="339"/>
      <c r="AD380" s="339"/>
      <c r="AE380" s="339"/>
      <c r="AF380" s="339"/>
      <c r="AG380" s="339"/>
      <c r="AH380" s="339"/>
      <c r="AI380" s="339"/>
      <c r="AJ380" s="339"/>
      <c r="AK380" s="339"/>
      <c r="AL380" s="339"/>
      <c r="AM380" s="339"/>
      <c r="AN380" s="339"/>
      <c r="AO380" s="339"/>
      <c r="AP380" s="339"/>
      <c r="AQ380" s="339"/>
      <c r="AR380" s="339"/>
      <c r="AS380" s="339"/>
      <c r="AT380" s="339"/>
      <c r="AU380" s="339"/>
      <c r="AV380" s="339"/>
      <c r="AW380" s="339"/>
      <c r="AX380" s="339"/>
      <c r="AY380" s="339"/>
      <c r="AZ380" s="339"/>
      <c r="BA380" s="339"/>
      <c r="BB380" s="339"/>
      <c r="BC380" s="339"/>
      <c r="BD380" s="339"/>
      <c r="BE380" s="339"/>
      <c r="BF380" s="339"/>
      <c r="BG380" s="339"/>
      <c r="BH380" s="339"/>
      <c r="BI380" s="339"/>
      <c r="BJ380" s="339"/>
      <c r="BK380" s="339"/>
      <c r="BL380" s="339"/>
      <c r="BM380" s="339"/>
      <c r="BN380" s="339"/>
      <c r="BO380" s="339"/>
      <c r="BP380" s="339"/>
      <c r="BQ380" s="339"/>
      <c r="BR380" s="339"/>
      <c r="BS380" s="339"/>
      <c r="BT380" s="339"/>
      <c r="BU380" s="339"/>
      <c r="BV380" s="339"/>
      <c r="BW380" s="339"/>
      <c r="BX380" s="339"/>
      <c r="BY380" s="339"/>
      <c r="BZ380" s="339"/>
      <c r="CA380" s="339"/>
      <c r="CB380" s="339"/>
      <c r="CC380" s="339"/>
      <c r="CD380" s="339"/>
      <c r="CE380" s="339"/>
      <c r="CF380" s="339"/>
      <c r="CG380" s="339"/>
      <c r="CH380" s="339"/>
      <c r="CI380" s="339"/>
      <c r="CJ380" s="339"/>
      <c r="CK380" s="339"/>
      <c r="CL380" s="339"/>
      <c r="CM380" s="339"/>
      <c r="CN380" s="339"/>
      <c r="CO380" s="339"/>
      <c r="CP380" s="339"/>
      <c r="CQ380" s="339"/>
      <c r="CR380" s="339"/>
      <c r="CS380" s="339"/>
      <c r="CT380" s="339"/>
      <c r="CU380" s="339"/>
      <c r="CV380" s="339"/>
      <c r="CW380" s="339"/>
      <c r="CX380" s="339"/>
      <c r="CY380" s="339"/>
      <c r="CZ380" s="339"/>
      <c r="DA380" s="339"/>
      <c r="DB380" s="339"/>
      <c r="DC380" s="339"/>
      <c r="DD380" s="339"/>
      <c r="DE380" s="339"/>
      <c r="DF380" s="339"/>
      <c r="DG380" s="339"/>
      <c r="DH380" s="339"/>
      <c r="DI380" s="339"/>
      <c r="DJ380" s="339"/>
      <c r="DK380" s="339"/>
      <c r="DL380" s="339"/>
      <c r="DM380" s="339"/>
      <c r="DN380" s="339"/>
      <c r="DO380" s="339"/>
      <c r="DP380" s="339"/>
      <c r="DQ380" s="339"/>
      <c r="DR380" s="339"/>
      <c r="DS380" s="339"/>
      <c r="DT380" s="339"/>
      <c r="DU380" s="339"/>
      <c r="DV380" s="339"/>
      <c r="DW380" s="339"/>
      <c r="DX380" s="339"/>
      <c r="DY380" s="339"/>
      <c r="DZ380" s="339"/>
      <c r="EA380" s="339"/>
      <c r="EB380" s="339"/>
      <c r="EC380" s="339"/>
      <c r="ED380" s="339"/>
      <c r="EE380" s="339"/>
      <c r="EF380" s="339"/>
      <c r="EG380" s="339"/>
      <c r="EH380" s="339"/>
      <c r="EI380" s="339"/>
      <c r="EJ380" s="339"/>
      <c r="EK380" s="339"/>
      <c r="EL380" s="339"/>
      <c r="EM380" s="339"/>
      <c r="EN380" s="339"/>
      <c r="EO380" s="339"/>
      <c r="EP380" s="339"/>
      <c r="EQ380" s="339"/>
      <c r="ER380" s="339"/>
      <c r="ES380" s="339"/>
      <c r="ET380" s="339"/>
      <c r="EU380" s="339"/>
      <c r="EV380" s="339"/>
      <c r="EW380" s="339"/>
      <c r="EX380" s="339"/>
      <c r="EY380" s="339"/>
      <c r="EZ380" s="339"/>
      <c r="FA380" s="339"/>
      <c r="FB380" s="339"/>
      <c r="FC380" s="339"/>
      <c r="FD380" s="339"/>
      <c r="FE380" s="339"/>
      <c r="FF380" s="339"/>
      <c r="FG380" s="339"/>
      <c r="FH380" s="339"/>
      <c r="FI380" s="339"/>
      <c r="FJ380" s="339"/>
      <c r="FK380" s="339"/>
      <c r="FL380" s="339"/>
      <c r="FM380" s="339"/>
      <c r="FN380" s="339"/>
      <c r="FO380" s="339"/>
      <c r="FP380" s="339"/>
      <c r="FQ380" s="339"/>
      <c r="FR380" s="339"/>
      <c r="FS380" s="339"/>
      <c r="FT380" s="339"/>
      <c r="FU380" s="339"/>
      <c r="FV380" s="339"/>
      <c r="FW380" s="339"/>
      <c r="FX380" s="339"/>
      <c r="FY380" s="339"/>
      <c r="FZ380" s="339"/>
      <c r="GA380" s="339"/>
      <c r="GB380" s="339"/>
      <c r="GC380" s="339"/>
      <c r="GD380" s="339"/>
      <c r="GE380" s="339"/>
      <c r="GF380" s="339"/>
      <c r="GG380" s="339"/>
      <c r="GH380" s="339"/>
      <c r="GI380" s="339"/>
      <c r="GJ380" s="339"/>
      <c r="GK380" s="339"/>
      <c r="GL380" s="339"/>
      <c r="GM380" s="339"/>
      <c r="GN380" s="339"/>
      <c r="GO380" s="339"/>
      <c r="GP380" s="339"/>
      <c r="GQ380" s="339"/>
      <c r="GR380" s="339"/>
      <c r="GS380" s="339"/>
      <c r="GT380" s="339"/>
      <c r="GU380" s="339"/>
      <c r="GV380" s="339"/>
      <c r="GW380" s="339"/>
      <c r="GX380" s="339"/>
      <c r="GY380" s="339"/>
      <c r="GZ380" s="339"/>
      <c r="HA380" s="339"/>
      <c r="HB380" s="339"/>
      <c r="HC380" s="339"/>
      <c r="HD380" s="339"/>
      <c r="HE380" s="339"/>
      <c r="HF380" s="339"/>
      <c r="HG380" s="339"/>
      <c r="HH380" s="339"/>
      <c r="HI380" s="339"/>
      <c r="HJ380" s="339"/>
      <c r="HK380" s="339"/>
      <c r="HL380" s="339"/>
      <c r="HM380" s="339"/>
      <c r="HN380" s="339"/>
      <c r="HO380" s="339"/>
      <c r="HP380" s="339"/>
      <c r="HQ380" s="339"/>
      <c r="HR380" s="339"/>
      <c r="HS380" s="339"/>
      <c r="HT380" s="339"/>
      <c r="HU380" s="339"/>
      <c r="HV380" s="339"/>
      <c r="HW380" s="339"/>
      <c r="HX380" s="339"/>
      <c r="HY380" s="339"/>
      <c r="HZ380" s="339"/>
      <c r="IA380" s="339"/>
      <c r="IB380" s="339"/>
      <c r="IC380" s="339"/>
      <c r="ID380" s="339"/>
      <c r="IE380" s="339"/>
      <c r="IF380" s="339"/>
      <c r="IG380" s="339"/>
      <c r="IH380" s="339"/>
      <c r="II380" s="339"/>
      <c r="IJ380" s="339"/>
      <c r="IK380" s="339"/>
      <c r="IL380" s="339"/>
      <c r="IM380" s="339"/>
      <c r="IN380" s="339"/>
      <c r="IO380" s="339"/>
      <c r="IP380" s="339"/>
      <c r="IQ380" s="339"/>
      <c r="IR380" s="339"/>
      <c r="IS380" s="339"/>
      <c r="IT380" s="339"/>
      <c r="IU380" s="339"/>
      <c r="IV380" s="339"/>
      <c r="IW380" s="339"/>
      <c r="IX380" s="339"/>
      <c r="IY380" s="339"/>
      <c r="IZ380" s="339"/>
      <c r="JA380" s="339"/>
      <c r="JB380" s="339"/>
      <c r="JC380" s="339"/>
      <c r="JD380" s="339"/>
      <c r="JE380" s="339"/>
      <c r="JF380" s="339"/>
      <c r="JG380" s="339"/>
      <c r="JH380" s="339"/>
      <c r="JI380" s="339"/>
      <c r="JJ380" s="339"/>
      <c r="JK380" s="339"/>
      <c r="JL380" s="339"/>
      <c r="JM380" s="339"/>
      <c r="JN380" s="339"/>
      <c r="JO380" s="339"/>
      <c r="JP380" s="339"/>
      <c r="JQ380" s="339"/>
      <c r="JR380" s="339"/>
      <c r="JS380" s="339"/>
      <c r="JT380" s="339"/>
      <c r="JU380" s="339"/>
      <c r="JV380" s="339"/>
      <c r="JW380" s="339"/>
      <c r="JX380" s="339"/>
      <c r="JY380" s="339"/>
      <c r="JZ380" s="339"/>
      <c r="KA380" s="339"/>
      <c r="KB380" s="339"/>
      <c r="KC380" s="339"/>
      <c r="KD380" s="339"/>
      <c r="KE380" s="339"/>
      <c r="KF380" s="339"/>
      <c r="KG380" s="339"/>
      <c r="KH380" s="339"/>
      <c r="KI380" s="339"/>
      <c r="KJ380" s="339"/>
      <c r="KK380" s="339"/>
      <c r="KL380" s="339"/>
      <c r="KM380" s="339"/>
      <c r="KN380" s="339"/>
      <c r="KO380" s="339"/>
      <c r="KP380" s="339"/>
      <c r="KQ380" s="339"/>
      <c r="KR380" s="339"/>
      <c r="KS380" s="339"/>
      <c r="KT380" s="339"/>
      <c r="KU380" s="339"/>
      <c r="KV380" s="339"/>
      <c r="KW380" s="339"/>
      <c r="KX380" s="339"/>
      <c r="KY380" s="339"/>
      <c r="KZ380" s="339"/>
      <c r="LA380" s="339"/>
      <c r="LB380" s="339"/>
      <c r="LC380" s="339"/>
      <c r="LD380" s="339"/>
      <c r="LE380" s="339"/>
      <c r="LF380" s="339"/>
      <c r="LG380" s="339"/>
      <c r="LH380" s="339"/>
      <c r="LI380" s="339"/>
      <c r="LJ380" s="339"/>
      <c r="LK380" s="339"/>
      <c r="LL380" s="339"/>
      <c r="LM380" s="339"/>
      <c r="LN380" s="339"/>
      <c r="LO380" s="339"/>
      <c r="LP380" s="339"/>
      <c r="LQ380" s="339"/>
      <c r="LR380" s="339"/>
      <c r="LS380" s="339"/>
      <c r="LT380" s="339"/>
      <c r="LU380" s="339"/>
      <c r="LV380" s="339"/>
      <c r="LW380" s="339"/>
      <c r="LX380" s="339"/>
      <c r="LY380" s="339"/>
      <c r="LZ380" s="339"/>
      <c r="MA380" s="339"/>
      <c r="MB380" s="339"/>
      <c r="MC380" s="339"/>
      <c r="MD380" s="339"/>
      <c r="ME380" s="339"/>
      <c r="MF380" s="339"/>
      <c r="MG380" s="339"/>
      <c r="MH380" s="339"/>
      <c r="MI380" s="339"/>
      <c r="MJ380" s="339"/>
      <c r="MK380" s="339"/>
      <c r="ML380" s="339"/>
      <c r="MM380" s="339"/>
      <c r="MN380" s="339"/>
      <c r="MO380" s="339"/>
      <c r="MP380" s="339"/>
      <c r="MQ380" s="339"/>
      <c r="MR380" s="339"/>
      <c r="MS380" s="339"/>
      <c r="MT380" s="339"/>
      <c r="MU380" s="339"/>
      <c r="MV380" s="339"/>
      <c r="MW380" s="339"/>
      <c r="MX380" s="339"/>
      <c r="MY380" s="339"/>
      <c r="MZ380" s="339"/>
      <c r="NA380" s="339"/>
      <c r="NB380" s="339"/>
      <c r="NC380" s="339"/>
      <c r="ND380" s="339"/>
      <c r="NE380" s="339"/>
      <c r="NF380" s="339"/>
      <c r="NG380" s="339"/>
      <c r="NH380" s="339"/>
      <c r="NI380" s="339"/>
      <c r="NJ380" s="339"/>
      <c r="NK380" s="339"/>
      <c r="NL380" s="339"/>
      <c r="NM380" s="339"/>
      <c r="NN380" s="339"/>
      <c r="NO380" s="339"/>
      <c r="NP380" s="339"/>
      <c r="NQ380" s="339"/>
      <c r="NR380" s="339"/>
      <c r="NS380" s="339"/>
      <c r="NT380" s="339"/>
      <c r="NU380" s="339"/>
      <c r="NV380" s="339"/>
      <c r="NW380" s="339"/>
      <c r="NX380" s="339"/>
      <c r="NY380" s="339"/>
      <c r="NZ380" s="339"/>
      <c r="OA380" s="339"/>
      <c r="OB380" s="339"/>
      <c r="OC380" s="339"/>
      <c r="OD380" s="339"/>
      <c r="OE380" s="339"/>
      <c r="OF380" s="339"/>
      <c r="OG380" s="339"/>
      <c r="OH380" s="339"/>
      <c r="OI380" s="339"/>
      <c r="OJ380" s="339"/>
      <c r="OK380" s="339"/>
      <c r="OL380" s="339"/>
      <c r="OM380" s="339"/>
      <c r="ON380" s="339"/>
      <c r="OO380" s="339"/>
      <c r="OP380" s="339"/>
      <c r="OQ380" s="339"/>
      <c r="OR380" s="339"/>
      <c r="OS380" s="339"/>
      <c r="OT380" s="339"/>
      <c r="OU380" s="339"/>
      <c r="OV380" s="339"/>
      <c r="OW380" s="339"/>
      <c r="OX380" s="339"/>
      <c r="OY380" s="339"/>
      <c r="OZ380" s="339"/>
      <c r="PA380" s="339"/>
      <c r="PB380" s="339"/>
      <c r="PC380" s="339"/>
      <c r="PD380" s="339"/>
      <c r="PE380" s="339"/>
      <c r="PF380" s="339"/>
      <c r="PG380" s="339"/>
      <c r="PH380" s="339"/>
      <c r="PI380" s="339"/>
      <c r="PJ380" s="339"/>
      <c r="PK380" s="339"/>
      <c r="PL380" s="339"/>
      <c r="PM380" s="339"/>
      <c r="PN380" s="339"/>
      <c r="PO380" s="339"/>
      <c r="PP380" s="339"/>
      <c r="PQ380" s="339"/>
      <c r="PR380" s="339"/>
      <c r="PS380" s="339"/>
      <c r="PT380" s="339"/>
      <c r="PU380" s="339"/>
      <c r="PV380" s="339"/>
      <c r="PW380" s="339"/>
      <c r="PX380" s="339"/>
      <c r="PY380" s="339"/>
      <c r="PZ380" s="339"/>
      <c r="QA380" s="339"/>
      <c r="QB380" s="339"/>
      <c r="QC380" s="339"/>
      <c r="QD380" s="339"/>
      <c r="QE380" s="339"/>
      <c r="QF380" s="339"/>
      <c r="QG380" s="339"/>
      <c r="QH380" s="339"/>
      <c r="QI380" s="339"/>
      <c r="QJ380" s="339"/>
      <c r="QK380" s="339"/>
      <c r="QL380" s="339"/>
      <c r="QM380" s="339"/>
      <c r="QN380" s="339"/>
      <c r="QO380" s="339"/>
      <c r="QP380" s="339"/>
      <c r="QQ380" s="339"/>
      <c r="QR380" s="339"/>
      <c r="QS380" s="339"/>
      <c r="QT380" s="339"/>
      <c r="QU380" s="339"/>
      <c r="QV380" s="339"/>
      <c r="QW380" s="339"/>
      <c r="QX380" s="339"/>
      <c r="QY380" s="339"/>
      <c r="QZ380" s="339"/>
      <c r="RA380" s="339"/>
      <c r="RB380" s="339"/>
      <c r="RC380" s="339"/>
      <c r="RD380" s="339"/>
      <c r="RE380" s="339"/>
      <c r="RF380" s="339"/>
      <c r="RG380" s="339"/>
      <c r="RH380" s="339"/>
      <c r="RI380" s="339"/>
      <c r="RJ380" s="339"/>
      <c r="RK380" s="339"/>
      <c r="RL380" s="339"/>
      <c r="RM380" s="339"/>
      <c r="RN380" s="339"/>
      <c r="RO380" s="339"/>
      <c r="RP380" s="339"/>
      <c r="RQ380" s="339"/>
      <c r="RR380" s="339"/>
      <c r="RS380" s="339"/>
      <c r="RT380" s="339"/>
      <c r="RU380" s="339"/>
      <c r="RV380" s="339"/>
      <c r="RW380" s="339"/>
      <c r="RX380" s="339"/>
      <c r="RY380" s="339"/>
      <c r="RZ380" s="339"/>
      <c r="SA380" s="339"/>
      <c r="SB380" s="339"/>
      <c r="SC380" s="339"/>
      <c r="SD380" s="339"/>
      <c r="SE380" s="339"/>
      <c r="SF380" s="339"/>
      <c r="SG380" s="339"/>
      <c r="SH380" s="339"/>
      <c r="SI380" s="339"/>
      <c r="SJ380" s="339"/>
      <c r="SK380" s="339"/>
      <c r="SL380" s="339"/>
      <c r="SM380" s="339"/>
      <c r="SN380" s="339"/>
      <c r="SO380" s="339"/>
      <c r="SP380" s="339"/>
      <c r="SQ380" s="339"/>
      <c r="SR380" s="339"/>
      <c r="SS380" s="339"/>
      <c r="ST380" s="339"/>
      <c r="SU380" s="339"/>
      <c r="SV380" s="339"/>
      <c r="SW380" s="339"/>
      <c r="SX380" s="339"/>
      <c r="SY380" s="339"/>
      <c r="SZ380" s="339"/>
      <c r="TA380" s="339"/>
      <c r="TB380" s="339"/>
      <c r="TC380" s="339"/>
      <c r="TD380" s="339"/>
      <c r="TE380" s="339"/>
      <c r="TF380" s="339"/>
      <c r="TG380" s="339"/>
      <c r="TH380" s="339"/>
      <c r="TI380" s="339"/>
      <c r="TJ380" s="339"/>
      <c r="TK380" s="339"/>
      <c r="TL380" s="339"/>
      <c r="TM380" s="339"/>
      <c r="TN380" s="339"/>
      <c r="TO380" s="339"/>
      <c r="TP380" s="339"/>
      <c r="TQ380" s="339"/>
      <c r="TR380" s="339"/>
      <c r="TS380" s="339"/>
      <c r="TT380" s="339"/>
      <c r="TU380" s="339"/>
      <c r="TV380" s="339"/>
      <c r="TW380" s="339"/>
      <c r="TX380" s="339"/>
      <c r="TY380" s="339"/>
      <c r="TZ380" s="339"/>
      <c r="UA380" s="339"/>
      <c r="UB380" s="339"/>
      <c r="UC380" s="339"/>
      <c r="UD380" s="339"/>
      <c r="UE380" s="339"/>
      <c r="UF380" s="339"/>
      <c r="UG380" s="339"/>
      <c r="UH380" s="339"/>
      <c r="UI380" s="339"/>
      <c r="UJ380" s="339"/>
      <c r="UK380" s="339"/>
      <c r="UL380" s="339"/>
      <c r="UM380" s="339"/>
      <c r="UN380" s="339"/>
      <c r="UO380" s="339"/>
      <c r="UP380" s="339"/>
      <c r="UQ380" s="339"/>
      <c r="UR380" s="339"/>
      <c r="US380" s="339"/>
      <c r="UT380" s="339"/>
      <c r="UU380" s="339"/>
      <c r="UV380" s="339"/>
      <c r="UW380" s="339"/>
      <c r="UX380" s="339"/>
      <c r="UY380" s="339"/>
      <c r="UZ380" s="339"/>
      <c r="VA380" s="339"/>
      <c r="VB380" s="339"/>
      <c r="VC380" s="339"/>
      <c r="VD380" s="339"/>
      <c r="VE380" s="339"/>
      <c r="VF380" s="339"/>
      <c r="VG380" s="339"/>
      <c r="VH380" s="339"/>
      <c r="VI380" s="339"/>
      <c r="VJ380" s="339"/>
      <c r="VK380" s="339"/>
      <c r="VL380" s="339"/>
      <c r="VM380" s="339"/>
      <c r="VN380" s="339"/>
      <c r="VO380" s="339"/>
      <c r="VP380" s="339"/>
      <c r="VQ380" s="339"/>
      <c r="VR380" s="339"/>
      <c r="VS380" s="339"/>
      <c r="VT380" s="339"/>
      <c r="VU380" s="339"/>
      <c r="VV380" s="339"/>
      <c r="VW380" s="339"/>
      <c r="VX380" s="339"/>
      <c r="VY380" s="339"/>
      <c r="VZ380" s="339"/>
      <c r="WA380" s="339"/>
      <c r="WB380" s="339"/>
      <c r="WC380" s="339"/>
      <c r="WD380" s="339"/>
      <c r="WE380" s="339"/>
      <c r="WF380" s="339"/>
      <c r="WG380" s="339"/>
      <c r="WH380" s="339"/>
      <c r="WI380" s="339"/>
      <c r="WJ380" s="339"/>
      <c r="WK380" s="339"/>
      <c r="WL380" s="339"/>
      <c r="WM380" s="339"/>
      <c r="WN380" s="339"/>
      <c r="WO380" s="339"/>
      <c r="WP380" s="339"/>
      <c r="WQ380" s="339"/>
      <c r="WR380" s="339"/>
      <c r="WS380" s="339"/>
      <c r="WT380" s="339"/>
      <c r="WU380" s="339"/>
      <c r="WV380" s="339"/>
      <c r="WW380" s="339"/>
      <c r="WX380" s="339"/>
      <c r="WY380" s="339"/>
      <c r="WZ380" s="339"/>
      <c r="XA380" s="339"/>
      <c r="XB380" s="339"/>
      <c r="XC380" s="339"/>
      <c r="XD380" s="339"/>
      <c r="XE380" s="339"/>
      <c r="XF380" s="339"/>
      <c r="XG380" s="339"/>
      <c r="XH380" s="339"/>
      <c r="XI380" s="339"/>
      <c r="XJ380" s="339"/>
      <c r="XK380" s="339"/>
      <c r="XL380" s="339"/>
      <c r="XM380" s="339"/>
      <c r="XN380" s="339"/>
      <c r="XO380" s="339"/>
      <c r="XP380" s="339"/>
      <c r="XQ380" s="339"/>
      <c r="XR380" s="339"/>
      <c r="XS380" s="339"/>
      <c r="XT380" s="339"/>
      <c r="XU380" s="339"/>
      <c r="XV380" s="339"/>
      <c r="XW380" s="339"/>
      <c r="XX380" s="339"/>
      <c r="XY380" s="339"/>
      <c r="XZ380" s="339"/>
      <c r="YA380" s="339"/>
      <c r="YB380" s="339"/>
      <c r="YC380" s="339"/>
      <c r="YD380" s="339"/>
      <c r="YE380" s="339"/>
      <c r="YF380" s="339"/>
      <c r="YG380" s="339"/>
      <c r="YH380" s="339"/>
      <c r="YI380" s="339"/>
      <c r="YJ380" s="339"/>
      <c r="YK380" s="339"/>
      <c r="YL380" s="339"/>
      <c r="YM380" s="339"/>
      <c r="YN380" s="339"/>
      <c r="YO380" s="339"/>
      <c r="YP380" s="339"/>
      <c r="YQ380" s="339"/>
      <c r="YR380" s="339"/>
      <c r="YS380" s="339"/>
      <c r="YT380" s="339"/>
      <c r="YU380" s="339"/>
      <c r="YV380" s="339"/>
      <c r="YW380" s="339"/>
      <c r="YX380" s="339"/>
      <c r="YY380" s="339"/>
      <c r="YZ380" s="339"/>
      <c r="ZA380" s="339"/>
      <c r="ZB380" s="339"/>
      <c r="ZC380" s="339"/>
      <c r="ZD380" s="339"/>
      <c r="ZE380" s="339"/>
      <c r="ZF380" s="339"/>
      <c r="ZG380" s="339"/>
      <c r="ZH380" s="339"/>
      <c r="ZI380" s="339"/>
      <c r="ZJ380" s="339"/>
      <c r="ZK380" s="339"/>
      <c r="ZL380" s="339"/>
      <c r="ZM380" s="339"/>
      <c r="ZN380" s="339"/>
      <c r="ZO380" s="339"/>
      <c r="ZP380" s="339"/>
      <c r="ZQ380" s="339"/>
      <c r="ZR380" s="339"/>
      <c r="ZS380" s="339"/>
      <c r="ZT380" s="339"/>
      <c r="ZU380" s="339"/>
      <c r="ZV380" s="339"/>
      <c r="ZW380" s="339"/>
      <c r="ZX380" s="339"/>
      <c r="ZY380" s="339"/>
      <c r="ZZ380" s="339"/>
      <c r="AAA380" s="339"/>
      <c r="AAB380" s="339"/>
      <c r="AAC380" s="339"/>
      <c r="AAD380" s="339"/>
      <c r="AAE380" s="339"/>
      <c r="AAF380" s="339"/>
      <c r="AAG380" s="339"/>
      <c r="AAH380" s="339"/>
      <c r="AAI380" s="339"/>
      <c r="AAJ380" s="339"/>
      <c r="AAK380" s="339"/>
      <c r="AAL380" s="339"/>
      <c r="AAM380" s="339"/>
      <c r="AAN380" s="339"/>
      <c r="AAO380" s="339"/>
      <c r="AAP380" s="339"/>
      <c r="AAQ380" s="339"/>
      <c r="AAR380" s="339"/>
      <c r="AAS380" s="339"/>
      <c r="AAT380" s="339"/>
      <c r="AAU380" s="339"/>
      <c r="AAV380" s="339"/>
      <c r="AAW380" s="339"/>
      <c r="AAX380" s="339"/>
      <c r="AAY380" s="339"/>
      <c r="AAZ380" s="339"/>
      <c r="ABA380" s="339"/>
      <c r="ABB380" s="339"/>
      <c r="ABC380" s="339"/>
      <c r="ABD380" s="339"/>
      <c r="ABE380" s="339"/>
      <c r="ABF380" s="339"/>
      <c r="ABG380" s="339"/>
      <c r="ABH380" s="339"/>
      <c r="ABI380" s="339"/>
      <c r="ABJ380" s="339"/>
      <c r="ABK380" s="339"/>
      <c r="ABL380" s="339"/>
      <c r="ABM380" s="339"/>
      <c r="ABN380" s="339"/>
      <c r="ABO380" s="339"/>
      <c r="ABP380" s="339"/>
      <c r="ABQ380" s="339"/>
      <c r="ABR380" s="339"/>
      <c r="ABS380" s="339"/>
      <c r="ABT380" s="339"/>
      <c r="ABU380" s="339"/>
      <c r="ABV380" s="339"/>
      <c r="ABW380" s="339"/>
      <c r="ABX380" s="339"/>
      <c r="ABY380" s="339"/>
      <c r="ABZ380" s="339"/>
      <c r="ACA380" s="339"/>
      <c r="ACB380" s="339"/>
      <c r="ACC380" s="339"/>
      <c r="ACD380" s="339"/>
      <c r="ACE380" s="339"/>
      <c r="ACF380" s="339"/>
      <c r="ACG380" s="339"/>
      <c r="ACH380" s="339"/>
      <c r="ACI380" s="339"/>
      <c r="ACJ380" s="339"/>
      <c r="ACK380" s="339"/>
      <c r="ACL380" s="339"/>
      <c r="ACM380" s="339"/>
      <c r="ACN380" s="339"/>
      <c r="ACO380" s="339"/>
      <c r="ACP380" s="339"/>
      <c r="ACQ380" s="339"/>
      <c r="ACR380" s="339"/>
      <c r="ACS380" s="339"/>
      <c r="ACT380" s="339"/>
      <c r="ACU380" s="339"/>
      <c r="ACV380" s="339"/>
      <c r="ACW380" s="339"/>
      <c r="ACX380" s="339"/>
      <c r="ACY380" s="339"/>
      <c r="ACZ380" s="339"/>
      <c r="ADA380" s="339"/>
      <c r="ADB380" s="339"/>
      <c r="ADC380" s="339"/>
      <c r="ADD380" s="339"/>
      <c r="ADE380" s="339"/>
      <c r="ADF380" s="339"/>
      <c r="ADG380" s="339"/>
      <c r="ADH380" s="339"/>
      <c r="ADI380" s="339"/>
      <c r="ADJ380" s="339"/>
      <c r="ADK380" s="339"/>
      <c r="ADL380" s="339"/>
      <c r="ADM380" s="339"/>
      <c r="ADN380" s="339"/>
      <c r="ADO380" s="339"/>
      <c r="ADP380" s="339"/>
      <c r="ADQ380" s="339"/>
      <c r="ADR380" s="339"/>
      <c r="ADS380" s="339"/>
      <c r="ADT380" s="339"/>
      <c r="ADU380" s="339"/>
      <c r="ADV380" s="339"/>
      <c r="ADW380" s="339"/>
      <c r="ADX380" s="339"/>
      <c r="ADY380" s="339"/>
      <c r="ADZ380" s="339"/>
      <c r="AEA380" s="339"/>
      <c r="AEB380" s="339"/>
      <c r="AEC380" s="339"/>
      <c r="AED380" s="339"/>
      <c r="AEE380" s="339"/>
      <c r="AEF380" s="339"/>
      <c r="AEG380" s="339"/>
      <c r="AEH380" s="339"/>
      <c r="AEI380" s="339"/>
      <c r="AEJ380" s="339"/>
      <c r="AEK380" s="339"/>
      <c r="AEL380" s="339"/>
      <c r="AEM380" s="339"/>
      <c r="AEN380" s="339"/>
      <c r="AEO380" s="339"/>
      <c r="AEP380" s="339"/>
      <c r="AEQ380" s="339"/>
      <c r="AER380" s="339"/>
      <c r="AES380" s="339"/>
      <c r="AET380" s="339"/>
      <c r="AEU380" s="339"/>
      <c r="AEV380" s="339"/>
      <c r="AEW380" s="339"/>
      <c r="AEX380" s="339"/>
      <c r="AEY380" s="339"/>
      <c r="AEZ380" s="339"/>
      <c r="AFA380" s="339"/>
      <c r="AFB380" s="339"/>
      <c r="AFC380" s="339"/>
      <c r="AFD380" s="339"/>
      <c r="AFE380" s="339"/>
      <c r="AFF380" s="339"/>
      <c r="AFG380" s="339"/>
      <c r="AFH380" s="339"/>
      <c r="AFI380" s="339"/>
      <c r="AFJ380" s="339"/>
      <c r="AFK380" s="339"/>
      <c r="AFL380" s="339"/>
      <c r="AFM380" s="339"/>
      <c r="AFN380" s="339"/>
      <c r="AFO380" s="339"/>
      <c r="AFP380" s="339"/>
      <c r="AFQ380" s="339"/>
      <c r="AFR380" s="339"/>
      <c r="AFS380" s="339"/>
      <c r="AFT380" s="339"/>
      <c r="AFU380" s="339"/>
      <c r="AFV380" s="339"/>
      <c r="AFW380" s="339"/>
      <c r="AFX380" s="339"/>
      <c r="AFY380" s="339"/>
      <c r="AFZ380" s="339"/>
      <c r="AGA380" s="339"/>
      <c r="AGB380" s="339"/>
      <c r="AGC380" s="339"/>
      <c r="AGD380" s="339"/>
      <c r="AGE380" s="339"/>
      <c r="AGF380" s="339"/>
      <c r="AGG380" s="339"/>
      <c r="AGH380" s="339"/>
      <c r="AGI380" s="339"/>
      <c r="AGJ380" s="339"/>
      <c r="AGK380" s="339"/>
      <c r="AGL380" s="339"/>
      <c r="AGM380" s="339"/>
      <c r="AGN380" s="339"/>
      <c r="AGO380" s="339"/>
      <c r="AGP380" s="339"/>
      <c r="AGQ380" s="339"/>
      <c r="AGR380" s="339"/>
      <c r="AGS380" s="339"/>
      <c r="AGT380" s="339"/>
      <c r="AGU380" s="339"/>
      <c r="AGV380" s="339"/>
      <c r="AGW380" s="339"/>
      <c r="AGX380" s="339"/>
      <c r="AGY380" s="339"/>
      <c r="AGZ380" s="339"/>
      <c r="AHA380" s="339"/>
      <c r="AHB380" s="339"/>
      <c r="AHC380" s="339"/>
      <c r="AHD380" s="339"/>
      <c r="AHE380" s="339"/>
      <c r="AHF380" s="339"/>
      <c r="AHG380" s="339"/>
      <c r="AHH380" s="339"/>
      <c r="AHI380" s="339"/>
      <c r="AHJ380" s="339"/>
      <c r="AHK380" s="339"/>
      <c r="AHL380" s="339"/>
      <c r="AHM380" s="339"/>
      <c r="AHN380" s="339"/>
      <c r="AHO380" s="339"/>
      <c r="AHP380" s="339"/>
      <c r="AHQ380" s="339"/>
      <c r="AHR380" s="339"/>
      <c r="AHS380" s="339"/>
      <c r="AHT380" s="339"/>
      <c r="AHU380" s="339"/>
      <c r="AHV380" s="339"/>
      <c r="AHW380" s="339"/>
      <c r="AHX380" s="339"/>
      <c r="AHY380" s="339"/>
      <c r="AHZ380" s="339"/>
      <c r="AIA380" s="339"/>
      <c r="AIB380" s="339"/>
      <c r="AIC380" s="339"/>
      <c r="AID380" s="339"/>
      <c r="AIE380" s="339"/>
      <c r="AIF380" s="339"/>
      <c r="AIG380" s="339"/>
      <c r="AIH380" s="339"/>
      <c r="AII380" s="339"/>
      <c r="AIJ380" s="339"/>
      <c r="AIK380" s="339"/>
      <c r="AIL380" s="339"/>
      <c r="AIM380" s="339"/>
      <c r="AIN380" s="339"/>
      <c r="AIO380" s="339"/>
      <c r="AIP380" s="339"/>
      <c r="AIQ380" s="339"/>
      <c r="AIR380" s="339"/>
      <c r="AIS380" s="339"/>
      <c r="AIT380" s="339"/>
      <c r="AIU380" s="339"/>
      <c r="AIV380" s="339"/>
      <c r="AIW380" s="339"/>
      <c r="AIX380" s="339"/>
      <c r="AIY380" s="339"/>
      <c r="AIZ380" s="339"/>
      <c r="AJA380" s="339"/>
      <c r="AJB380" s="339"/>
      <c r="AJC380" s="339"/>
      <c r="AJD380" s="339"/>
      <c r="AJE380" s="339"/>
      <c r="AJF380" s="339"/>
      <c r="AJG380" s="339"/>
      <c r="AJH380" s="339"/>
      <c r="AJI380" s="339"/>
      <c r="AJJ380" s="339"/>
      <c r="AJK380" s="339"/>
      <c r="AJL380" s="339"/>
      <c r="AJM380" s="339"/>
      <c r="AJN380" s="339"/>
      <c r="AJO380" s="339"/>
      <c r="AJP380" s="339"/>
      <c r="AJQ380" s="339"/>
      <c r="AJR380" s="339"/>
      <c r="AJS380" s="339"/>
      <c r="AJT380" s="339"/>
      <c r="AJU380" s="339"/>
      <c r="AJV380" s="339"/>
      <c r="AJW380" s="339"/>
      <c r="AJX380" s="339"/>
      <c r="AJY380" s="339"/>
      <c r="AJZ380" s="339"/>
      <c r="AKA380" s="339"/>
      <c r="AKB380" s="339"/>
      <c r="AKC380" s="339"/>
      <c r="AKD380" s="339"/>
      <c r="AKE380" s="339"/>
      <c r="AKF380" s="339"/>
      <c r="AKG380" s="339"/>
      <c r="AKH380" s="339"/>
      <c r="AKI380" s="339"/>
      <c r="AKJ380" s="339"/>
      <c r="AKK380" s="339"/>
      <c r="AKL380" s="339"/>
      <c r="AKM380" s="339"/>
      <c r="AKN380" s="339"/>
      <c r="AKO380" s="339"/>
      <c r="AKP380" s="339"/>
      <c r="AKQ380" s="339"/>
      <c r="AKR380" s="339"/>
      <c r="AKS380" s="339"/>
      <c r="AKT380" s="339"/>
      <c r="AKU380" s="339"/>
      <c r="AKV380" s="339"/>
      <c r="AKW380" s="339"/>
      <c r="AKX380" s="339"/>
      <c r="AKY380" s="339"/>
      <c r="AKZ380" s="339"/>
      <c r="ALA380" s="339"/>
      <c r="ALB380" s="339"/>
      <c r="ALC380" s="339"/>
      <c r="ALD380" s="339"/>
      <c r="ALE380" s="339"/>
      <c r="ALF380" s="339"/>
      <c r="ALG380" s="339"/>
      <c r="ALH380" s="339"/>
      <c r="ALI380" s="339"/>
      <c r="ALJ380" s="339"/>
      <c r="ALK380" s="339"/>
      <c r="ALL380" s="339"/>
      <c r="ALM380" s="339"/>
      <c r="ALN380" s="339"/>
      <c r="ALO380" s="339"/>
      <c r="ALP380" s="339"/>
      <c r="ALQ380" s="339"/>
      <c r="ALR380" s="339"/>
      <c r="ALS380" s="339"/>
      <c r="ALT380" s="339"/>
      <c r="ALU380" s="339"/>
      <c r="ALV380" s="339"/>
      <c r="ALW380" s="339"/>
      <c r="ALX380" s="339"/>
      <c r="ALY380" s="339"/>
      <c r="ALZ380" s="339"/>
      <c r="AMA380" s="339"/>
      <c r="AMB380" s="339"/>
      <c r="AMC380" s="339"/>
      <c r="AMD380" s="339"/>
      <c r="AME380" s="339"/>
      <c r="AMF380" s="339"/>
      <c r="AMG380" s="339"/>
      <c r="AMH380" s="339"/>
      <c r="AMI380" s="339"/>
      <c r="AMJ380" s="339"/>
      <c r="AMK380" s="339"/>
      <c r="AML380" s="339"/>
      <c r="AMM380" s="339"/>
      <c r="AMN380" s="339"/>
      <c r="AMO380" s="339"/>
      <c r="AMP380" s="339"/>
      <c r="AMQ380" s="339"/>
      <c r="AMR380" s="339"/>
      <c r="AMS380" s="339"/>
      <c r="AMT380" s="339"/>
      <c r="AMU380" s="339"/>
      <c r="AMV380" s="339"/>
      <c r="AMW380" s="339"/>
      <c r="AMX380" s="339"/>
      <c r="AMY380" s="339"/>
      <c r="AMZ380" s="339"/>
      <c r="ANA380" s="339"/>
      <c r="ANB380" s="339"/>
      <c r="ANC380" s="339"/>
      <c r="AND380" s="339"/>
      <c r="ANE380" s="339"/>
      <c r="ANF380" s="339"/>
      <c r="ANG380" s="339"/>
      <c r="ANH380" s="339"/>
      <c r="ANI380" s="339"/>
      <c r="ANJ380" s="339"/>
      <c r="ANK380" s="339"/>
      <c r="ANL380" s="339"/>
      <c r="ANM380" s="339"/>
      <c r="ANN380" s="339"/>
      <c r="ANO380" s="339"/>
      <c r="ANP380" s="339"/>
      <c r="ANQ380" s="339"/>
      <c r="ANR380" s="339"/>
      <c r="ANS380" s="339"/>
      <c r="ANT380" s="339"/>
      <c r="ANU380" s="339"/>
      <c r="ANV380" s="339"/>
      <c r="ANW380" s="339"/>
      <c r="ANX380" s="339"/>
      <c r="ANY380" s="339"/>
      <c r="ANZ380" s="339"/>
      <c r="AOA380" s="339"/>
      <c r="AOB380" s="339"/>
      <c r="AOC380" s="339"/>
      <c r="AOD380" s="339"/>
      <c r="AOE380" s="339"/>
      <c r="AOF380" s="339"/>
      <c r="AOG380" s="339"/>
      <c r="AOH380" s="339"/>
      <c r="AOI380" s="339"/>
      <c r="AOJ380" s="339"/>
      <c r="AOK380" s="339"/>
      <c r="AOL380" s="339"/>
      <c r="AOM380" s="339"/>
      <c r="AON380" s="339"/>
      <c r="AOO380" s="339"/>
      <c r="AOP380" s="339"/>
      <c r="AOQ380" s="339"/>
      <c r="AOR380" s="339"/>
      <c r="AOS380" s="339"/>
      <c r="AOT380" s="339"/>
      <c r="AOU380" s="339"/>
      <c r="AOV380" s="339"/>
      <c r="AOW380" s="339"/>
      <c r="AOX380" s="339"/>
      <c r="AOY380" s="339"/>
      <c r="AOZ380" s="339"/>
      <c r="APA380" s="339"/>
      <c r="APB380" s="339"/>
      <c r="APC380" s="339"/>
      <c r="APD380" s="339"/>
      <c r="APE380" s="339"/>
      <c r="APF380" s="339"/>
      <c r="APG380" s="339"/>
      <c r="APH380" s="339"/>
      <c r="API380" s="339"/>
      <c r="APJ380" s="339"/>
      <c r="APK380" s="339"/>
      <c r="APL380" s="339"/>
      <c r="APM380" s="339"/>
      <c r="APN380" s="339"/>
      <c r="APO380" s="339"/>
      <c r="APP380" s="339"/>
      <c r="APQ380" s="339"/>
      <c r="APR380" s="339"/>
      <c r="APS380" s="339"/>
      <c r="APT380" s="339"/>
      <c r="APU380" s="339"/>
      <c r="APV380" s="339"/>
      <c r="APW380" s="339"/>
      <c r="APX380" s="339"/>
      <c r="APY380" s="339"/>
      <c r="APZ380" s="339"/>
      <c r="AQA380" s="339"/>
      <c r="AQB380" s="339"/>
      <c r="AQC380" s="339"/>
      <c r="AQD380" s="339"/>
      <c r="AQE380" s="339"/>
      <c r="AQF380" s="339"/>
      <c r="AQG380" s="339"/>
      <c r="AQH380" s="339"/>
      <c r="AQI380" s="339"/>
      <c r="AQJ380" s="339"/>
      <c r="AQK380" s="339"/>
      <c r="AQL380" s="339"/>
      <c r="AQM380" s="339"/>
      <c r="AQN380" s="339"/>
      <c r="AQO380" s="339"/>
      <c r="AQP380" s="339"/>
      <c r="AQQ380" s="339"/>
      <c r="AQR380" s="339"/>
      <c r="AQS380" s="339"/>
      <c r="AQT380" s="339"/>
      <c r="AQU380" s="339"/>
      <c r="AQV380" s="339"/>
      <c r="AQW380" s="339"/>
      <c r="AQX380" s="339"/>
      <c r="AQY380" s="339"/>
      <c r="AQZ380" s="339"/>
      <c r="ARA380" s="339"/>
      <c r="ARB380" s="339"/>
      <c r="ARC380" s="339"/>
      <c r="ARD380" s="339"/>
      <c r="ARE380" s="339"/>
      <c r="ARF380" s="339"/>
      <c r="ARG380" s="339"/>
      <c r="ARH380" s="339"/>
      <c r="ARI380" s="339"/>
      <c r="ARJ380" s="339"/>
      <c r="ARK380" s="339"/>
      <c r="ARL380" s="339"/>
      <c r="ARM380" s="339"/>
      <c r="ARN380" s="339"/>
      <c r="ARO380" s="339"/>
      <c r="ARP380" s="339"/>
      <c r="ARQ380" s="339"/>
      <c r="ARR380" s="339"/>
      <c r="ARS380" s="339"/>
      <c r="ART380" s="339"/>
      <c r="ARU380" s="339"/>
      <c r="ARV380" s="339"/>
      <c r="ARW380" s="339"/>
      <c r="ARX380" s="339"/>
      <c r="ARY380" s="339"/>
      <c r="ARZ380" s="339"/>
      <c r="ASA380" s="339"/>
      <c r="ASB380" s="339"/>
      <c r="ASC380" s="339"/>
      <c r="ASD380" s="339"/>
      <c r="ASE380" s="339"/>
      <c r="ASF380" s="339"/>
      <c r="ASG380" s="339"/>
      <c r="ASH380" s="339"/>
      <c r="ASI380" s="339"/>
      <c r="ASJ380" s="339"/>
      <c r="ASK380" s="339"/>
      <c r="ASL380" s="339"/>
      <c r="ASM380" s="339"/>
      <c r="ASN380" s="339"/>
      <c r="ASO380" s="339"/>
      <c r="ASP380" s="339"/>
      <c r="ASQ380" s="339"/>
      <c r="ASR380" s="339"/>
      <c r="ASS380" s="339"/>
      <c r="AST380" s="339"/>
      <c r="ASU380" s="339"/>
      <c r="ASV380" s="339"/>
      <c r="ASW380" s="339"/>
      <c r="ASX380" s="339"/>
      <c r="ASY380" s="339"/>
      <c r="ASZ380" s="339"/>
      <c r="ATA380" s="339"/>
      <c r="ATB380" s="339"/>
      <c r="ATC380" s="339"/>
      <c r="ATD380" s="339"/>
      <c r="ATE380" s="339"/>
      <c r="ATF380" s="339"/>
      <c r="ATG380" s="339"/>
      <c r="ATH380" s="339"/>
      <c r="ATI380" s="339"/>
      <c r="ATJ380" s="339"/>
      <c r="ATK380" s="339"/>
      <c r="ATL380" s="339"/>
      <c r="ATM380" s="339"/>
      <c r="ATN380" s="339"/>
      <c r="ATO380" s="339"/>
      <c r="ATP380" s="339"/>
      <c r="ATQ380" s="339"/>
      <c r="ATR380" s="339"/>
      <c r="ATS380" s="339"/>
      <c r="ATT380" s="339"/>
      <c r="ATU380" s="339"/>
      <c r="ATV380" s="339"/>
      <c r="ATW380" s="339"/>
      <c r="ATX380" s="339"/>
      <c r="ATY380" s="339"/>
      <c r="ATZ380" s="339"/>
      <c r="AUA380" s="339"/>
      <c r="AUB380" s="339"/>
      <c r="AUC380" s="339"/>
      <c r="AUD380" s="339"/>
      <c r="AUE380" s="339"/>
      <c r="AUF380" s="339"/>
      <c r="AUG380" s="339"/>
      <c r="AUH380" s="339"/>
      <c r="AUI380" s="339"/>
      <c r="AUJ380" s="339"/>
      <c r="AUK380" s="339"/>
      <c r="AUL380" s="339"/>
      <c r="AUM380" s="339"/>
      <c r="AUN380" s="339"/>
      <c r="AUO380" s="339"/>
      <c r="AUP380" s="339"/>
      <c r="AUQ380" s="339"/>
      <c r="AUR380" s="339"/>
      <c r="AUS380" s="339"/>
      <c r="AUT380" s="339"/>
      <c r="AUU380" s="339"/>
      <c r="AUV380" s="339"/>
      <c r="AUW380" s="339"/>
      <c r="AUX380" s="339"/>
      <c r="AUY380" s="339"/>
      <c r="AUZ380" s="339"/>
      <c r="AVA380" s="339"/>
      <c r="AVB380" s="339"/>
      <c r="AVC380" s="339"/>
      <c r="AVD380" s="339"/>
      <c r="AVE380" s="339"/>
      <c r="AVF380" s="339"/>
      <c r="AVG380" s="339"/>
      <c r="AVH380" s="339"/>
      <c r="AVI380" s="339"/>
      <c r="AVJ380" s="339"/>
      <c r="AVK380" s="339"/>
      <c r="AVL380" s="339"/>
      <c r="AVM380" s="339"/>
      <c r="AVN380" s="339"/>
      <c r="AVO380" s="339"/>
      <c r="AVP380" s="339"/>
      <c r="AVQ380" s="339"/>
      <c r="AVR380" s="339"/>
      <c r="AVS380" s="339"/>
      <c r="AVT380" s="339"/>
      <c r="AVU380" s="339"/>
      <c r="AVV380" s="339"/>
      <c r="AVW380" s="339"/>
      <c r="AVX380" s="339"/>
      <c r="AVY380" s="339"/>
      <c r="AVZ380" s="339"/>
      <c r="AWA380" s="339"/>
      <c r="AWB380" s="339"/>
      <c r="AWC380" s="339"/>
      <c r="AWD380" s="339"/>
      <c r="AWE380" s="339"/>
      <c r="AWF380" s="339"/>
      <c r="AWG380" s="339"/>
      <c r="AWH380" s="339"/>
      <c r="AWI380" s="339"/>
      <c r="AWJ380" s="339"/>
      <c r="AWK380" s="339"/>
      <c r="AWL380" s="339"/>
      <c r="AWM380" s="339"/>
      <c r="AWN380" s="339"/>
      <c r="AWO380" s="339"/>
      <c r="AWP380" s="339"/>
      <c r="AWQ380" s="339"/>
      <c r="AWR380" s="339"/>
      <c r="AWS380" s="339"/>
      <c r="AWT380" s="339"/>
      <c r="AWU380" s="339"/>
      <c r="AWV380" s="339"/>
      <c r="AWW380" s="339"/>
      <c r="AWX380" s="339"/>
      <c r="AWY380" s="339"/>
      <c r="AWZ380" s="339"/>
      <c r="AXA380" s="339"/>
      <c r="AXB380" s="339"/>
      <c r="AXC380" s="339"/>
      <c r="AXD380" s="339"/>
      <c r="AXE380" s="339"/>
      <c r="AXF380" s="339"/>
      <c r="AXG380" s="339"/>
      <c r="AXH380" s="339"/>
      <c r="AXI380" s="339"/>
      <c r="AXJ380" s="339"/>
      <c r="AXK380" s="339"/>
      <c r="AXL380" s="339"/>
      <c r="AXM380" s="339"/>
      <c r="AXN380" s="339"/>
      <c r="AXO380" s="339"/>
      <c r="AXP380" s="339"/>
      <c r="AXQ380" s="339"/>
      <c r="AXR380" s="339"/>
      <c r="AXS380" s="339"/>
      <c r="AXT380" s="339"/>
      <c r="AXU380" s="339"/>
      <c r="AXV380" s="339"/>
      <c r="AXW380" s="339"/>
      <c r="AXX380" s="339"/>
      <c r="AXY380" s="339"/>
      <c r="AXZ380" s="339"/>
      <c r="AYA380" s="339"/>
      <c r="AYB380" s="339"/>
      <c r="AYC380" s="339"/>
      <c r="AYD380" s="339"/>
      <c r="AYE380" s="339"/>
      <c r="AYF380" s="339"/>
      <c r="AYG380" s="339"/>
      <c r="AYH380" s="339"/>
      <c r="AYI380" s="339"/>
      <c r="AYJ380" s="339"/>
      <c r="AYK380" s="339"/>
      <c r="AYL380" s="339"/>
      <c r="AYM380" s="339"/>
      <c r="AYN380" s="339"/>
      <c r="AYO380" s="339"/>
      <c r="AYP380" s="339"/>
      <c r="AYQ380" s="339"/>
      <c r="AYR380" s="339"/>
      <c r="AYS380" s="339"/>
      <c r="AYT380" s="339"/>
      <c r="AYU380" s="339"/>
      <c r="AYV380" s="339"/>
      <c r="AYW380" s="339"/>
      <c r="AYX380" s="339"/>
      <c r="AYY380" s="339"/>
      <c r="AYZ380" s="339"/>
      <c r="AZA380" s="339"/>
      <c r="AZB380" s="339"/>
      <c r="AZC380" s="339"/>
      <c r="AZD380" s="339"/>
      <c r="AZE380" s="339"/>
      <c r="AZF380" s="339"/>
      <c r="AZG380" s="339"/>
      <c r="AZH380" s="339"/>
      <c r="AZI380" s="339"/>
      <c r="AZJ380" s="339"/>
      <c r="AZK380" s="339"/>
      <c r="AZL380" s="339"/>
      <c r="AZM380" s="339"/>
      <c r="AZN380" s="339"/>
      <c r="AZO380" s="339"/>
      <c r="AZP380" s="339"/>
      <c r="AZQ380" s="339"/>
      <c r="AZR380" s="339"/>
      <c r="AZS380" s="339"/>
      <c r="AZT380" s="339"/>
      <c r="AZU380" s="339"/>
      <c r="AZV380" s="339"/>
      <c r="AZW380" s="339"/>
      <c r="AZX380" s="339"/>
      <c r="AZY380" s="339"/>
      <c r="AZZ380" s="339"/>
      <c r="BAA380" s="339"/>
      <c r="BAB380" s="339"/>
      <c r="BAC380" s="339"/>
      <c r="BAD380" s="339"/>
      <c r="BAE380" s="339"/>
      <c r="BAF380" s="339"/>
      <c r="BAG380" s="339"/>
      <c r="BAH380" s="339"/>
      <c r="BAI380" s="339"/>
      <c r="BAJ380" s="339"/>
      <c r="BAK380" s="339"/>
      <c r="BAL380" s="339"/>
      <c r="BAM380" s="339"/>
      <c r="BAN380" s="339"/>
      <c r="BAO380" s="339"/>
      <c r="BAP380" s="339"/>
      <c r="BAQ380" s="339"/>
      <c r="BAR380" s="339"/>
      <c r="BAS380" s="339"/>
      <c r="BAT380" s="339"/>
      <c r="BAU380" s="339"/>
      <c r="BAV380" s="339"/>
      <c r="BAW380" s="339"/>
      <c r="BAX380" s="339"/>
      <c r="BAY380" s="339"/>
      <c r="BAZ380" s="339"/>
      <c r="BBA380" s="339"/>
      <c r="BBB380" s="339"/>
      <c r="BBC380" s="339"/>
      <c r="BBD380" s="339"/>
      <c r="BBE380" s="339"/>
      <c r="BBF380" s="339"/>
      <c r="BBG380" s="339"/>
      <c r="BBH380" s="339"/>
      <c r="BBI380" s="339"/>
      <c r="BBJ380" s="339"/>
      <c r="BBK380" s="339"/>
      <c r="BBL380" s="339"/>
      <c r="BBM380" s="339"/>
      <c r="BBN380" s="339"/>
      <c r="BBO380" s="339"/>
      <c r="BBP380" s="339"/>
      <c r="BBQ380" s="339"/>
      <c r="BBR380" s="339"/>
      <c r="BBS380" s="339"/>
      <c r="BBT380" s="339"/>
      <c r="BBU380" s="339"/>
      <c r="BBV380" s="339"/>
      <c r="BBW380" s="339"/>
      <c r="BBX380" s="339"/>
      <c r="BBY380" s="339"/>
      <c r="BBZ380" s="339"/>
      <c r="BCA380" s="339"/>
      <c r="BCB380" s="339"/>
      <c r="BCC380" s="339"/>
      <c r="BCD380" s="339"/>
      <c r="BCE380" s="339"/>
      <c r="BCF380" s="339"/>
      <c r="BCG380" s="339"/>
      <c r="BCH380" s="339"/>
      <c r="BCI380" s="339"/>
      <c r="BCJ380" s="339"/>
      <c r="BCK380" s="339"/>
      <c r="BCL380" s="339"/>
      <c r="BCM380" s="339"/>
      <c r="BCN380" s="339"/>
      <c r="BCO380" s="339"/>
      <c r="BCP380" s="339"/>
      <c r="BCQ380" s="339"/>
      <c r="BCR380" s="339"/>
      <c r="BCS380" s="339"/>
      <c r="BCT380" s="339"/>
      <c r="BCU380" s="339"/>
      <c r="BCV380" s="339"/>
      <c r="BCW380" s="339"/>
      <c r="BCX380" s="339"/>
      <c r="BCY380" s="339"/>
      <c r="BCZ380" s="339"/>
      <c r="BDA380" s="339"/>
      <c r="BDB380" s="339"/>
      <c r="BDC380" s="339"/>
      <c r="BDD380" s="339"/>
      <c r="BDE380" s="339"/>
      <c r="BDF380" s="339"/>
      <c r="BDG380" s="339"/>
      <c r="BDH380" s="339"/>
      <c r="BDI380" s="339"/>
      <c r="BDJ380" s="339"/>
      <c r="BDK380" s="339"/>
      <c r="BDL380" s="339"/>
      <c r="BDM380" s="339"/>
      <c r="BDN380" s="339"/>
      <c r="BDO380" s="339"/>
      <c r="BDP380" s="339"/>
      <c r="BDQ380" s="339"/>
      <c r="BDR380" s="339"/>
      <c r="BDS380" s="339"/>
      <c r="BDT380" s="339"/>
      <c r="BDU380" s="339"/>
      <c r="BDV380" s="339"/>
      <c r="BDW380" s="339"/>
      <c r="BDX380" s="339"/>
      <c r="BDY380" s="339"/>
      <c r="BDZ380" s="339"/>
      <c r="BEA380" s="339"/>
      <c r="BEB380" s="339"/>
      <c r="BEC380" s="339"/>
      <c r="BED380" s="339"/>
      <c r="BEE380" s="339"/>
      <c r="BEF380" s="339"/>
      <c r="BEG380" s="339"/>
      <c r="BEH380" s="339"/>
      <c r="BEI380" s="339"/>
      <c r="BEJ380" s="339"/>
      <c r="BEK380" s="339"/>
      <c r="BEL380" s="339"/>
      <c r="BEM380" s="339"/>
      <c r="BEN380" s="339"/>
      <c r="BEO380" s="339"/>
      <c r="BEP380" s="339"/>
      <c r="BEQ380" s="339"/>
      <c r="BER380" s="339"/>
      <c r="BES380" s="339"/>
      <c r="BET380" s="339"/>
      <c r="BEU380" s="339"/>
      <c r="BEV380" s="339"/>
      <c r="BEW380" s="339"/>
      <c r="BEX380" s="339"/>
      <c r="BEY380" s="339"/>
      <c r="BEZ380" s="339"/>
      <c r="BFA380" s="339"/>
      <c r="BFB380" s="339"/>
      <c r="BFC380" s="339"/>
      <c r="BFD380" s="339"/>
      <c r="BFE380" s="339"/>
      <c r="BFF380" s="339"/>
      <c r="BFG380" s="339"/>
      <c r="BFH380" s="339"/>
      <c r="BFI380" s="339"/>
      <c r="BFJ380" s="339"/>
      <c r="BFK380" s="339"/>
      <c r="BFL380" s="339"/>
      <c r="BFM380" s="339"/>
      <c r="BFN380" s="339"/>
      <c r="BFO380" s="339"/>
      <c r="BFP380" s="339"/>
      <c r="BFQ380" s="339"/>
      <c r="BFR380" s="339"/>
      <c r="BFS380" s="339"/>
      <c r="BFT380" s="339"/>
      <c r="BFU380" s="339"/>
      <c r="BFV380" s="339"/>
      <c r="BFW380" s="339"/>
      <c r="BFX380" s="339"/>
      <c r="BFY380" s="339"/>
      <c r="BFZ380" s="339"/>
      <c r="BGA380" s="339"/>
      <c r="BGB380" s="339"/>
      <c r="BGC380" s="339"/>
      <c r="BGD380" s="339"/>
      <c r="BGE380" s="339"/>
      <c r="BGF380" s="339"/>
      <c r="BGG380" s="339"/>
      <c r="BGH380" s="339"/>
      <c r="BGI380" s="339"/>
      <c r="BGJ380" s="339"/>
      <c r="BGK380" s="339"/>
      <c r="BGL380" s="339"/>
      <c r="BGM380" s="339"/>
      <c r="BGN380" s="339"/>
      <c r="BGO380" s="339"/>
      <c r="BGP380" s="339"/>
      <c r="BGQ380" s="339"/>
      <c r="BGR380" s="339"/>
      <c r="BGS380" s="339"/>
      <c r="BGT380" s="339"/>
      <c r="BGU380" s="339"/>
      <c r="BGV380" s="339"/>
      <c r="BGW380" s="339"/>
      <c r="BGX380" s="339"/>
      <c r="BGY380" s="339"/>
      <c r="BGZ380" s="339"/>
      <c r="BHA380" s="339"/>
      <c r="BHB380" s="339"/>
      <c r="BHC380" s="339"/>
      <c r="BHD380" s="339"/>
      <c r="BHE380" s="339"/>
      <c r="BHF380" s="339"/>
      <c r="BHG380" s="339"/>
      <c r="BHH380" s="339"/>
      <c r="BHI380" s="339"/>
      <c r="BHJ380" s="339"/>
      <c r="BHK380" s="339"/>
      <c r="BHL380" s="339"/>
      <c r="BHM380" s="339"/>
      <c r="BHN380" s="339"/>
      <c r="BHO380" s="339"/>
      <c r="BHP380" s="339"/>
      <c r="BHQ380" s="339"/>
      <c r="BHR380" s="339"/>
      <c r="BHS380" s="339"/>
      <c r="BHT380" s="339"/>
      <c r="BHU380" s="339"/>
      <c r="BHV380" s="339"/>
      <c r="BHW380" s="339"/>
      <c r="BHX380" s="339"/>
      <c r="BHY380" s="339"/>
      <c r="BHZ380" s="339"/>
      <c r="BIA380" s="339"/>
      <c r="BIB380" s="339"/>
      <c r="BIC380" s="339"/>
      <c r="BID380" s="339"/>
      <c r="BIE380" s="339"/>
      <c r="BIF380" s="339"/>
      <c r="BIG380" s="339"/>
      <c r="BIH380" s="339"/>
      <c r="BII380" s="339"/>
      <c r="BIJ380" s="339"/>
      <c r="BIK380" s="339"/>
      <c r="BIL380" s="339"/>
      <c r="BIM380" s="339"/>
      <c r="BIN380" s="339"/>
      <c r="BIO380" s="339"/>
      <c r="BIP380" s="339"/>
      <c r="BIQ380" s="339"/>
      <c r="BIR380" s="339"/>
      <c r="BIS380" s="339"/>
      <c r="BIT380" s="339"/>
      <c r="BIU380" s="339"/>
      <c r="BIV380" s="339"/>
      <c r="BIW380" s="339"/>
      <c r="BIX380" s="339"/>
      <c r="BIY380" s="339"/>
      <c r="BIZ380" s="339"/>
      <c r="BJA380" s="339"/>
      <c r="BJB380" s="339"/>
      <c r="BJC380" s="339"/>
      <c r="BJD380" s="339"/>
      <c r="BJE380" s="339"/>
      <c r="BJF380" s="339"/>
      <c r="BJG380" s="339"/>
      <c r="BJH380" s="339"/>
      <c r="BJI380" s="339"/>
      <c r="BJJ380" s="339"/>
      <c r="BJK380" s="339"/>
      <c r="BJL380" s="339"/>
      <c r="BJM380" s="339"/>
      <c r="BJN380" s="339"/>
      <c r="BJO380" s="339"/>
      <c r="BJP380" s="339"/>
      <c r="BJQ380" s="339"/>
      <c r="BJR380" s="339"/>
      <c r="BJS380" s="339"/>
      <c r="BJT380" s="339"/>
      <c r="BJU380" s="339"/>
      <c r="BJV380" s="339"/>
      <c r="BJW380" s="339"/>
      <c r="BJX380" s="339"/>
      <c r="BJY380" s="339"/>
      <c r="BJZ380" s="339"/>
      <c r="BKA380" s="339"/>
      <c r="BKB380" s="339"/>
      <c r="BKC380" s="339"/>
      <c r="BKD380" s="339"/>
      <c r="BKE380" s="339"/>
      <c r="BKF380" s="339"/>
      <c r="BKG380" s="339"/>
      <c r="BKH380" s="339"/>
      <c r="BKI380" s="339"/>
      <c r="BKJ380" s="339"/>
      <c r="BKK380" s="339"/>
      <c r="BKL380" s="339"/>
      <c r="BKM380" s="339"/>
      <c r="BKN380" s="339"/>
      <c r="BKO380" s="339"/>
      <c r="BKP380" s="339"/>
      <c r="BKQ380" s="339"/>
      <c r="BKR380" s="339"/>
      <c r="BKS380" s="339"/>
      <c r="BKT380" s="339"/>
      <c r="BKU380" s="339"/>
      <c r="BKV380" s="339"/>
      <c r="BKW380" s="339"/>
      <c r="BKX380" s="339"/>
      <c r="BKY380" s="339"/>
      <c r="BKZ380" s="339"/>
      <c r="BLA380" s="339"/>
      <c r="BLB380" s="339"/>
      <c r="BLC380" s="339"/>
      <c r="BLD380" s="339"/>
      <c r="BLE380" s="339"/>
      <c r="BLF380" s="339"/>
      <c r="BLG380" s="339"/>
      <c r="BLH380" s="339"/>
      <c r="BLI380" s="339"/>
      <c r="BLJ380" s="339"/>
      <c r="BLK380" s="339"/>
      <c r="BLL380" s="339"/>
      <c r="BLM380" s="339"/>
      <c r="BLN380" s="339"/>
      <c r="BLO380" s="339"/>
      <c r="BLP380" s="339"/>
      <c r="BLQ380" s="339"/>
      <c r="BLR380" s="339"/>
      <c r="BLS380" s="339"/>
      <c r="BLT380" s="339"/>
      <c r="BLU380" s="339"/>
      <c r="BLV380" s="339"/>
      <c r="BLW380" s="339"/>
      <c r="BLX380" s="339"/>
      <c r="BLY380" s="339"/>
      <c r="BLZ380" s="339"/>
      <c r="BMA380" s="339"/>
      <c r="BMB380" s="339"/>
      <c r="BMC380" s="339"/>
      <c r="BMD380" s="339"/>
      <c r="BME380" s="339"/>
      <c r="BMF380" s="339"/>
      <c r="BMG380" s="339"/>
      <c r="BMH380" s="339"/>
      <c r="BMI380" s="339"/>
      <c r="BMJ380" s="339"/>
      <c r="BMK380" s="339"/>
      <c r="BML380" s="339"/>
      <c r="BMM380" s="339"/>
      <c r="BMN380" s="339"/>
      <c r="BMO380" s="339"/>
      <c r="BMP380" s="339"/>
      <c r="BMQ380" s="339"/>
      <c r="BMR380" s="339"/>
      <c r="BMS380" s="339"/>
      <c r="BMT380" s="339"/>
      <c r="BMU380" s="339"/>
      <c r="BMV380" s="339"/>
      <c r="BMW380" s="339"/>
      <c r="BMX380" s="339"/>
      <c r="BMY380" s="339"/>
      <c r="BMZ380" s="339"/>
      <c r="BNA380" s="339"/>
      <c r="BNB380" s="339"/>
      <c r="BNC380" s="339"/>
      <c r="BND380" s="339"/>
      <c r="BNE380" s="339"/>
      <c r="BNF380" s="339"/>
      <c r="BNG380" s="339"/>
      <c r="BNH380" s="339"/>
      <c r="BNI380" s="339"/>
      <c r="BNJ380" s="339"/>
      <c r="BNK380" s="339"/>
      <c r="BNL380" s="339"/>
      <c r="BNM380" s="339"/>
      <c r="BNN380" s="339"/>
      <c r="BNO380" s="339"/>
      <c r="BNP380" s="339"/>
      <c r="BNQ380" s="339"/>
      <c r="BNR380" s="339"/>
      <c r="BNS380" s="339"/>
      <c r="BNT380" s="339"/>
      <c r="BNU380" s="339"/>
      <c r="BNV380" s="339"/>
      <c r="BNW380" s="339"/>
      <c r="BNX380" s="339"/>
      <c r="BNY380" s="339"/>
      <c r="BNZ380" s="339"/>
      <c r="BOA380" s="339"/>
      <c r="BOB380" s="339"/>
      <c r="BOC380" s="339"/>
      <c r="BOD380" s="339"/>
      <c r="BOE380" s="339"/>
      <c r="BOF380" s="339"/>
      <c r="BOG380" s="339"/>
      <c r="BOH380" s="339"/>
      <c r="BOI380" s="339"/>
      <c r="BOJ380" s="339"/>
      <c r="BOK380" s="339"/>
      <c r="BOL380" s="339"/>
      <c r="BOM380" s="339"/>
      <c r="BON380" s="339"/>
      <c r="BOO380" s="339"/>
      <c r="BOP380" s="339"/>
      <c r="BOQ380" s="339"/>
      <c r="BOR380" s="339"/>
      <c r="BOS380" s="339"/>
      <c r="BOT380" s="339"/>
      <c r="BOU380" s="339"/>
      <c r="BOV380" s="339"/>
    </row>
    <row r="381" spans="1:1764" s="40" customFormat="1" ht="40.5" customHeight="1">
      <c r="A381" s="574"/>
      <c r="B381" s="569"/>
      <c r="C381" s="577"/>
      <c r="D381" s="389" t="s">
        <v>1003</v>
      </c>
      <c r="E381" s="257" t="s">
        <v>1268</v>
      </c>
      <c r="F381" s="258" t="s">
        <v>1259</v>
      </c>
      <c r="G381" s="569"/>
      <c r="H381" s="569"/>
      <c r="I381" s="547"/>
      <c r="J381" s="560"/>
      <c r="K381" s="560"/>
      <c r="L381" s="562"/>
      <c r="M381" s="114"/>
      <c r="N381" s="114"/>
      <c r="O381" s="114"/>
      <c r="P381" s="114"/>
      <c r="Q381" s="114"/>
      <c r="R381" s="114"/>
      <c r="S381" s="114"/>
      <c r="T381" s="114"/>
      <c r="U381" s="114"/>
      <c r="V381" s="339"/>
      <c r="W381" s="339"/>
      <c r="X381" s="339"/>
      <c r="Y381" s="339"/>
      <c r="Z381" s="339"/>
      <c r="AA381" s="339"/>
      <c r="AB381" s="339"/>
      <c r="AC381" s="339"/>
      <c r="AD381" s="339"/>
      <c r="AE381" s="339"/>
      <c r="AF381" s="339"/>
      <c r="AG381" s="339"/>
      <c r="AH381" s="339"/>
      <c r="AI381" s="339"/>
      <c r="AJ381" s="339"/>
      <c r="AK381" s="339"/>
      <c r="AL381" s="339"/>
      <c r="AM381" s="339"/>
      <c r="AN381" s="339"/>
      <c r="AO381" s="339"/>
      <c r="AP381" s="339"/>
      <c r="AQ381" s="339"/>
      <c r="AR381" s="339"/>
      <c r="AS381" s="339"/>
      <c r="AT381" s="339"/>
      <c r="AU381" s="339"/>
      <c r="AV381" s="339"/>
      <c r="AW381" s="339"/>
      <c r="AX381" s="339"/>
      <c r="AY381" s="339"/>
      <c r="AZ381" s="339"/>
      <c r="BA381" s="339"/>
      <c r="BB381" s="339"/>
      <c r="BC381" s="339"/>
      <c r="BD381" s="339"/>
      <c r="BE381" s="339"/>
      <c r="BF381" s="339"/>
      <c r="BG381" s="339"/>
      <c r="BH381" s="339"/>
      <c r="BI381" s="339"/>
      <c r="BJ381" s="339"/>
      <c r="BK381" s="339"/>
      <c r="BL381" s="339"/>
      <c r="BM381" s="339"/>
      <c r="BN381" s="339"/>
      <c r="BO381" s="339"/>
      <c r="BP381" s="339"/>
      <c r="BQ381" s="339"/>
      <c r="BR381" s="339"/>
      <c r="BS381" s="339"/>
      <c r="BT381" s="339"/>
      <c r="BU381" s="339"/>
      <c r="BV381" s="339"/>
      <c r="BW381" s="339"/>
      <c r="BX381" s="339"/>
      <c r="BY381" s="339"/>
      <c r="BZ381" s="339"/>
      <c r="CA381" s="339"/>
      <c r="CB381" s="339"/>
      <c r="CC381" s="339"/>
      <c r="CD381" s="339"/>
      <c r="CE381" s="339"/>
      <c r="CF381" s="339"/>
      <c r="CG381" s="339"/>
      <c r="CH381" s="339"/>
      <c r="CI381" s="339"/>
      <c r="CJ381" s="339"/>
      <c r="CK381" s="339"/>
      <c r="CL381" s="339"/>
      <c r="CM381" s="339"/>
      <c r="CN381" s="339"/>
      <c r="CO381" s="339"/>
      <c r="CP381" s="339"/>
      <c r="CQ381" s="339"/>
      <c r="CR381" s="339"/>
      <c r="CS381" s="339"/>
      <c r="CT381" s="339"/>
      <c r="CU381" s="339"/>
      <c r="CV381" s="339"/>
      <c r="CW381" s="339"/>
      <c r="CX381" s="339"/>
      <c r="CY381" s="339"/>
      <c r="CZ381" s="339"/>
      <c r="DA381" s="339"/>
      <c r="DB381" s="339"/>
      <c r="DC381" s="339"/>
      <c r="DD381" s="339"/>
      <c r="DE381" s="339"/>
      <c r="DF381" s="339"/>
      <c r="DG381" s="339"/>
      <c r="DH381" s="339"/>
      <c r="DI381" s="339"/>
      <c r="DJ381" s="339"/>
      <c r="DK381" s="339"/>
      <c r="DL381" s="339"/>
      <c r="DM381" s="339"/>
      <c r="DN381" s="339"/>
      <c r="DO381" s="339"/>
      <c r="DP381" s="339"/>
      <c r="DQ381" s="339"/>
      <c r="DR381" s="339"/>
      <c r="DS381" s="339"/>
      <c r="DT381" s="339"/>
      <c r="DU381" s="339"/>
      <c r="DV381" s="339"/>
      <c r="DW381" s="339"/>
      <c r="DX381" s="339"/>
      <c r="DY381" s="339"/>
      <c r="DZ381" s="339"/>
      <c r="EA381" s="339"/>
      <c r="EB381" s="339"/>
      <c r="EC381" s="339"/>
      <c r="ED381" s="339"/>
      <c r="EE381" s="339"/>
      <c r="EF381" s="339"/>
      <c r="EG381" s="339"/>
      <c r="EH381" s="339"/>
      <c r="EI381" s="339"/>
      <c r="EJ381" s="339"/>
      <c r="EK381" s="339"/>
      <c r="EL381" s="339"/>
      <c r="EM381" s="339"/>
      <c r="EN381" s="339"/>
      <c r="EO381" s="339"/>
      <c r="EP381" s="339"/>
      <c r="EQ381" s="339"/>
      <c r="ER381" s="339"/>
      <c r="ES381" s="339"/>
      <c r="ET381" s="339"/>
      <c r="EU381" s="339"/>
      <c r="EV381" s="339"/>
      <c r="EW381" s="339"/>
      <c r="EX381" s="339"/>
      <c r="EY381" s="339"/>
      <c r="EZ381" s="339"/>
      <c r="FA381" s="339"/>
      <c r="FB381" s="339"/>
      <c r="FC381" s="339"/>
      <c r="FD381" s="339"/>
      <c r="FE381" s="339"/>
      <c r="FF381" s="339"/>
      <c r="FG381" s="339"/>
      <c r="FH381" s="339"/>
      <c r="FI381" s="339"/>
      <c r="FJ381" s="339"/>
      <c r="FK381" s="339"/>
      <c r="FL381" s="339"/>
      <c r="FM381" s="339"/>
      <c r="FN381" s="339"/>
      <c r="FO381" s="339"/>
      <c r="FP381" s="339"/>
      <c r="FQ381" s="339"/>
      <c r="FR381" s="339"/>
      <c r="FS381" s="339"/>
      <c r="FT381" s="339"/>
      <c r="FU381" s="339"/>
      <c r="FV381" s="339"/>
      <c r="FW381" s="339"/>
      <c r="FX381" s="339"/>
      <c r="FY381" s="339"/>
      <c r="FZ381" s="339"/>
      <c r="GA381" s="339"/>
      <c r="GB381" s="339"/>
      <c r="GC381" s="339"/>
      <c r="GD381" s="339"/>
      <c r="GE381" s="339"/>
      <c r="GF381" s="339"/>
      <c r="GG381" s="339"/>
      <c r="GH381" s="339"/>
      <c r="GI381" s="339"/>
      <c r="GJ381" s="339"/>
      <c r="GK381" s="339"/>
      <c r="GL381" s="339"/>
      <c r="GM381" s="339"/>
      <c r="GN381" s="339"/>
      <c r="GO381" s="339"/>
      <c r="GP381" s="339"/>
      <c r="GQ381" s="339"/>
      <c r="GR381" s="339"/>
      <c r="GS381" s="339"/>
      <c r="GT381" s="339"/>
      <c r="GU381" s="339"/>
      <c r="GV381" s="339"/>
      <c r="GW381" s="339"/>
      <c r="GX381" s="339"/>
      <c r="GY381" s="339"/>
      <c r="GZ381" s="339"/>
      <c r="HA381" s="339"/>
      <c r="HB381" s="339"/>
      <c r="HC381" s="339"/>
      <c r="HD381" s="339"/>
      <c r="HE381" s="339"/>
      <c r="HF381" s="339"/>
      <c r="HG381" s="339"/>
      <c r="HH381" s="339"/>
      <c r="HI381" s="339"/>
      <c r="HJ381" s="339"/>
      <c r="HK381" s="339"/>
      <c r="HL381" s="339"/>
      <c r="HM381" s="339"/>
      <c r="HN381" s="339"/>
      <c r="HO381" s="339"/>
      <c r="HP381" s="339"/>
      <c r="HQ381" s="339"/>
      <c r="HR381" s="339"/>
      <c r="HS381" s="339"/>
      <c r="HT381" s="339"/>
      <c r="HU381" s="339"/>
      <c r="HV381" s="339"/>
      <c r="HW381" s="339"/>
      <c r="HX381" s="339"/>
      <c r="HY381" s="339"/>
      <c r="HZ381" s="339"/>
      <c r="IA381" s="339"/>
      <c r="IB381" s="339"/>
      <c r="IC381" s="339"/>
      <c r="ID381" s="339"/>
      <c r="IE381" s="339"/>
      <c r="IF381" s="339"/>
      <c r="IG381" s="339"/>
      <c r="IH381" s="339"/>
      <c r="II381" s="339"/>
      <c r="IJ381" s="339"/>
      <c r="IK381" s="339"/>
      <c r="IL381" s="339"/>
      <c r="IM381" s="339"/>
      <c r="IN381" s="339"/>
      <c r="IO381" s="339"/>
      <c r="IP381" s="339"/>
      <c r="IQ381" s="339"/>
      <c r="IR381" s="339"/>
      <c r="IS381" s="339"/>
      <c r="IT381" s="339"/>
      <c r="IU381" s="339"/>
      <c r="IV381" s="339"/>
      <c r="IW381" s="339"/>
      <c r="IX381" s="339"/>
      <c r="IY381" s="339"/>
      <c r="IZ381" s="339"/>
      <c r="JA381" s="339"/>
      <c r="JB381" s="339"/>
      <c r="JC381" s="339"/>
      <c r="JD381" s="339"/>
      <c r="JE381" s="339"/>
      <c r="JF381" s="339"/>
      <c r="JG381" s="339"/>
      <c r="JH381" s="339"/>
      <c r="JI381" s="339"/>
      <c r="JJ381" s="339"/>
      <c r="JK381" s="339"/>
      <c r="JL381" s="339"/>
      <c r="JM381" s="339"/>
      <c r="JN381" s="339"/>
      <c r="JO381" s="339"/>
      <c r="JP381" s="339"/>
      <c r="JQ381" s="339"/>
      <c r="JR381" s="339"/>
      <c r="JS381" s="339"/>
      <c r="JT381" s="339"/>
      <c r="JU381" s="339"/>
      <c r="JV381" s="339"/>
      <c r="JW381" s="339"/>
      <c r="JX381" s="339"/>
      <c r="JY381" s="339"/>
      <c r="JZ381" s="339"/>
      <c r="KA381" s="339"/>
      <c r="KB381" s="339"/>
      <c r="KC381" s="339"/>
      <c r="KD381" s="339"/>
      <c r="KE381" s="339"/>
      <c r="KF381" s="339"/>
      <c r="KG381" s="339"/>
      <c r="KH381" s="339"/>
      <c r="KI381" s="339"/>
      <c r="KJ381" s="339"/>
      <c r="KK381" s="339"/>
      <c r="KL381" s="339"/>
      <c r="KM381" s="339"/>
      <c r="KN381" s="339"/>
      <c r="KO381" s="339"/>
      <c r="KP381" s="339"/>
      <c r="KQ381" s="339"/>
      <c r="KR381" s="339"/>
      <c r="KS381" s="339"/>
      <c r="KT381" s="339"/>
      <c r="KU381" s="339"/>
      <c r="KV381" s="339"/>
      <c r="KW381" s="339"/>
      <c r="KX381" s="339"/>
      <c r="KY381" s="339"/>
      <c r="KZ381" s="339"/>
      <c r="LA381" s="339"/>
      <c r="LB381" s="339"/>
      <c r="LC381" s="339"/>
      <c r="LD381" s="339"/>
      <c r="LE381" s="339"/>
      <c r="LF381" s="339"/>
      <c r="LG381" s="339"/>
      <c r="LH381" s="339"/>
      <c r="LI381" s="339"/>
      <c r="LJ381" s="339"/>
      <c r="LK381" s="339"/>
      <c r="LL381" s="339"/>
      <c r="LM381" s="339"/>
      <c r="LN381" s="339"/>
      <c r="LO381" s="339"/>
      <c r="LP381" s="339"/>
      <c r="LQ381" s="339"/>
      <c r="LR381" s="339"/>
      <c r="LS381" s="339"/>
      <c r="LT381" s="339"/>
      <c r="LU381" s="339"/>
      <c r="LV381" s="339"/>
      <c r="LW381" s="339"/>
      <c r="LX381" s="339"/>
      <c r="LY381" s="339"/>
      <c r="LZ381" s="339"/>
      <c r="MA381" s="339"/>
      <c r="MB381" s="339"/>
      <c r="MC381" s="339"/>
      <c r="MD381" s="339"/>
      <c r="ME381" s="339"/>
      <c r="MF381" s="339"/>
      <c r="MG381" s="339"/>
      <c r="MH381" s="339"/>
      <c r="MI381" s="339"/>
      <c r="MJ381" s="339"/>
      <c r="MK381" s="339"/>
      <c r="ML381" s="339"/>
      <c r="MM381" s="339"/>
      <c r="MN381" s="339"/>
      <c r="MO381" s="339"/>
      <c r="MP381" s="339"/>
      <c r="MQ381" s="339"/>
      <c r="MR381" s="339"/>
      <c r="MS381" s="339"/>
      <c r="MT381" s="339"/>
      <c r="MU381" s="339"/>
      <c r="MV381" s="339"/>
      <c r="MW381" s="339"/>
      <c r="MX381" s="339"/>
      <c r="MY381" s="339"/>
      <c r="MZ381" s="339"/>
      <c r="NA381" s="339"/>
      <c r="NB381" s="339"/>
      <c r="NC381" s="339"/>
      <c r="ND381" s="339"/>
      <c r="NE381" s="339"/>
      <c r="NF381" s="339"/>
      <c r="NG381" s="339"/>
      <c r="NH381" s="339"/>
      <c r="NI381" s="339"/>
      <c r="NJ381" s="339"/>
      <c r="NK381" s="339"/>
      <c r="NL381" s="339"/>
      <c r="NM381" s="339"/>
      <c r="NN381" s="339"/>
      <c r="NO381" s="339"/>
      <c r="NP381" s="339"/>
      <c r="NQ381" s="339"/>
      <c r="NR381" s="339"/>
      <c r="NS381" s="339"/>
      <c r="NT381" s="339"/>
      <c r="NU381" s="339"/>
      <c r="NV381" s="339"/>
      <c r="NW381" s="339"/>
      <c r="NX381" s="339"/>
      <c r="NY381" s="339"/>
      <c r="NZ381" s="339"/>
      <c r="OA381" s="339"/>
      <c r="OB381" s="339"/>
      <c r="OC381" s="339"/>
      <c r="OD381" s="339"/>
      <c r="OE381" s="339"/>
      <c r="OF381" s="339"/>
      <c r="OG381" s="339"/>
      <c r="OH381" s="339"/>
      <c r="OI381" s="339"/>
      <c r="OJ381" s="339"/>
      <c r="OK381" s="339"/>
      <c r="OL381" s="339"/>
      <c r="OM381" s="339"/>
      <c r="ON381" s="339"/>
      <c r="OO381" s="339"/>
      <c r="OP381" s="339"/>
      <c r="OQ381" s="339"/>
      <c r="OR381" s="339"/>
      <c r="OS381" s="339"/>
      <c r="OT381" s="339"/>
      <c r="OU381" s="339"/>
      <c r="OV381" s="339"/>
      <c r="OW381" s="339"/>
      <c r="OX381" s="339"/>
      <c r="OY381" s="339"/>
      <c r="OZ381" s="339"/>
      <c r="PA381" s="339"/>
      <c r="PB381" s="339"/>
      <c r="PC381" s="339"/>
      <c r="PD381" s="339"/>
      <c r="PE381" s="339"/>
      <c r="PF381" s="339"/>
      <c r="PG381" s="339"/>
      <c r="PH381" s="339"/>
      <c r="PI381" s="339"/>
      <c r="PJ381" s="339"/>
      <c r="PK381" s="339"/>
      <c r="PL381" s="339"/>
      <c r="PM381" s="339"/>
      <c r="PN381" s="339"/>
      <c r="PO381" s="339"/>
      <c r="PP381" s="339"/>
      <c r="PQ381" s="339"/>
      <c r="PR381" s="339"/>
      <c r="PS381" s="339"/>
      <c r="PT381" s="339"/>
      <c r="PU381" s="339"/>
      <c r="PV381" s="339"/>
      <c r="PW381" s="339"/>
      <c r="PX381" s="339"/>
      <c r="PY381" s="339"/>
      <c r="PZ381" s="339"/>
      <c r="QA381" s="339"/>
      <c r="QB381" s="339"/>
      <c r="QC381" s="339"/>
      <c r="QD381" s="339"/>
      <c r="QE381" s="339"/>
      <c r="QF381" s="339"/>
      <c r="QG381" s="339"/>
      <c r="QH381" s="339"/>
      <c r="QI381" s="339"/>
      <c r="QJ381" s="339"/>
      <c r="QK381" s="339"/>
      <c r="QL381" s="339"/>
      <c r="QM381" s="339"/>
      <c r="QN381" s="339"/>
      <c r="QO381" s="339"/>
      <c r="QP381" s="339"/>
      <c r="QQ381" s="339"/>
      <c r="QR381" s="339"/>
      <c r="QS381" s="339"/>
      <c r="QT381" s="339"/>
      <c r="QU381" s="339"/>
      <c r="QV381" s="339"/>
      <c r="QW381" s="339"/>
      <c r="QX381" s="339"/>
      <c r="QY381" s="339"/>
      <c r="QZ381" s="339"/>
      <c r="RA381" s="339"/>
      <c r="RB381" s="339"/>
      <c r="RC381" s="339"/>
      <c r="RD381" s="339"/>
      <c r="RE381" s="339"/>
      <c r="RF381" s="339"/>
      <c r="RG381" s="339"/>
      <c r="RH381" s="339"/>
      <c r="RI381" s="339"/>
      <c r="RJ381" s="339"/>
      <c r="RK381" s="339"/>
      <c r="RL381" s="339"/>
      <c r="RM381" s="339"/>
      <c r="RN381" s="339"/>
      <c r="RO381" s="339"/>
      <c r="RP381" s="339"/>
      <c r="RQ381" s="339"/>
      <c r="RR381" s="339"/>
      <c r="RS381" s="339"/>
      <c r="RT381" s="339"/>
      <c r="RU381" s="339"/>
      <c r="RV381" s="339"/>
      <c r="RW381" s="339"/>
      <c r="RX381" s="339"/>
      <c r="RY381" s="339"/>
      <c r="RZ381" s="339"/>
      <c r="SA381" s="339"/>
      <c r="SB381" s="339"/>
      <c r="SC381" s="339"/>
      <c r="SD381" s="339"/>
      <c r="SE381" s="339"/>
      <c r="SF381" s="339"/>
      <c r="SG381" s="339"/>
      <c r="SH381" s="339"/>
      <c r="SI381" s="339"/>
      <c r="SJ381" s="339"/>
      <c r="SK381" s="339"/>
      <c r="SL381" s="339"/>
      <c r="SM381" s="339"/>
      <c r="SN381" s="339"/>
      <c r="SO381" s="339"/>
      <c r="SP381" s="339"/>
      <c r="SQ381" s="339"/>
      <c r="SR381" s="339"/>
      <c r="SS381" s="339"/>
      <c r="ST381" s="339"/>
      <c r="SU381" s="339"/>
      <c r="SV381" s="339"/>
      <c r="SW381" s="339"/>
      <c r="SX381" s="339"/>
      <c r="SY381" s="339"/>
      <c r="SZ381" s="339"/>
      <c r="TA381" s="339"/>
      <c r="TB381" s="339"/>
      <c r="TC381" s="339"/>
      <c r="TD381" s="339"/>
      <c r="TE381" s="339"/>
      <c r="TF381" s="339"/>
      <c r="TG381" s="339"/>
      <c r="TH381" s="339"/>
      <c r="TI381" s="339"/>
      <c r="TJ381" s="339"/>
      <c r="TK381" s="339"/>
      <c r="TL381" s="339"/>
      <c r="TM381" s="339"/>
      <c r="TN381" s="339"/>
      <c r="TO381" s="339"/>
      <c r="TP381" s="339"/>
      <c r="TQ381" s="339"/>
      <c r="TR381" s="339"/>
      <c r="TS381" s="339"/>
      <c r="TT381" s="339"/>
      <c r="TU381" s="339"/>
      <c r="TV381" s="339"/>
      <c r="TW381" s="339"/>
      <c r="TX381" s="339"/>
      <c r="TY381" s="339"/>
      <c r="TZ381" s="339"/>
      <c r="UA381" s="339"/>
      <c r="UB381" s="339"/>
      <c r="UC381" s="339"/>
      <c r="UD381" s="339"/>
      <c r="UE381" s="339"/>
      <c r="UF381" s="339"/>
      <c r="UG381" s="339"/>
      <c r="UH381" s="339"/>
      <c r="UI381" s="339"/>
      <c r="UJ381" s="339"/>
      <c r="UK381" s="339"/>
      <c r="UL381" s="339"/>
      <c r="UM381" s="339"/>
      <c r="UN381" s="339"/>
      <c r="UO381" s="339"/>
      <c r="UP381" s="339"/>
      <c r="UQ381" s="339"/>
      <c r="UR381" s="339"/>
      <c r="US381" s="339"/>
      <c r="UT381" s="339"/>
      <c r="UU381" s="339"/>
      <c r="UV381" s="339"/>
      <c r="UW381" s="339"/>
      <c r="UX381" s="339"/>
      <c r="UY381" s="339"/>
      <c r="UZ381" s="339"/>
      <c r="VA381" s="339"/>
      <c r="VB381" s="339"/>
      <c r="VC381" s="339"/>
      <c r="VD381" s="339"/>
      <c r="VE381" s="339"/>
      <c r="VF381" s="339"/>
      <c r="VG381" s="339"/>
      <c r="VH381" s="339"/>
      <c r="VI381" s="339"/>
      <c r="VJ381" s="339"/>
      <c r="VK381" s="339"/>
      <c r="VL381" s="339"/>
      <c r="VM381" s="339"/>
      <c r="VN381" s="339"/>
      <c r="VO381" s="339"/>
      <c r="VP381" s="339"/>
      <c r="VQ381" s="339"/>
      <c r="VR381" s="339"/>
      <c r="VS381" s="339"/>
      <c r="VT381" s="339"/>
      <c r="VU381" s="339"/>
      <c r="VV381" s="339"/>
      <c r="VW381" s="339"/>
      <c r="VX381" s="339"/>
      <c r="VY381" s="339"/>
      <c r="VZ381" s="339"/>
      <c r="WA381" s="339"/>
      <c r="WB381" s="339"/>
      <c r="WC381" s="339"/>
      <c r="WD381" s="339"/>
      <c r="WE381" s="339"/>
      <c r="WF381" s="339"/>
      <c r="WG381" s="339"/>
      <c r="WH381" s="339"/>
      <c r="WI381" s="339"/>
      <c r="WJ381" s="339"/>
      <c r="WK381" s="339"/>
      <c r="WL381" s="339"/>
      <c r="WM381" s="339"/>
      <c r="WN381" s="339"/>
      <c r="WO381" s="339"/>
      <c r="WP381" s="339"/>
      <c r="WQ381" s="339"/>
      <c r="WR381" s="339"/>
      <c r="WS381" s="339"/>
      <c r="WT381" s="339"/>
      <c r="WU381" s="339"/>
      <c r="WV381" s="339"/>
      <c r="WW381" s="339"/>
      <c r="WX381" s="339"/>
      <c r="WY381" s="339"/>
      <c r="WZ381" s="339"/>
      <c r="XA381" s="339"/>
      <c r="XB381" s="339"/>
      <c r="XC381" s="339"/>
      <c r="XD381" s="339"/>
      <c r="XE381" s="339"/>
      <c r="XF381" s="339"/>
      <c r="XG381" s="339"/>
      <c r="XH381" s="339"/>
      <c r="XI381" s="339"/>
      <c r="XJ381" s="339"/>
      <c r="XK381" s="339"/>
      <c r="XL381" s="339"/>
      <c r="XM381" s="339"/>
      <c r="XN381" s="339"/>
      <c r="XO381" s="339"/>
      <c r="XP381" s="339"/>
      <c r="XQ381" s="339"/>
      <c r="XR381" s="339"/>
      <c r="XS381" s="339"/>
      <c r="XT381" s="339"/>
      <c r="XU381" s="339"/>
      <c r="XV381" s="339"/>
      <c r="XW381" s="339"/>
      <c r="XX381" s="339"/>
      <c r="XY381" s="339"/>
      <c r="XZ381" s="339"/>
      <c r="YA381" s="339"/>
      <c r="YB381" s="339"/>
      <c r="YC381" s="339"/>
      <c r="YD381" s="339"/>
      <c r="YE381" s="339"/>
      <c r="YF381" s="339"/>
      <c r="YG381" s="339"/>
      <c r="YH381" s="339"/>
      <c r="YI381" s="339"/>
      <c r="YJ381" s="339"/>
      <c r="YK381" s="339"/>
      <c r="YL381" s="339"/>
      <c r="YM381" s="339"/>
      <c r="YN381" s="339"/>
      <c r="YO381" s="339"/>
      <c r="YP381" s="339"/>
      <c r="YQ381" s="339"/>
      <c r="YR381" s="339"/>
      <c r="YS381" s="339"/>
      <c r="YT381" s="339"/>
      <c r="YU381" s="339"/>
      <c r="YV381" s="339"/>
      <c r="YW381" s="339"/>
      <c r="YX381" s="339"/>
      <c r="YY381" s="339"/>
      <c r="YZ381" s="339"/>
      <c r="ZA381" s="339"/>
      <c r="ZB381" s="339"/>
      <c r="ZC381" s="339"/>
      <c r="ZD381" s="339"/>
      <c r="ZE381" s="339"/>
      <c r="ZF381" s="339"/>
      <c r="ZG381" s="339"/>
      <c r="ZH381" s="339"/>
      <c r="ZI381" s="339"/>
      <c r="ZJ381" s="339"/>
      <c r="ZK381" s="339"/>
      <c r="ZL381" s="339"/>
      <c r="ZM381" s="339"/>
      <c r="ZN381" s="339"/>
      <c r="ZO381" s="339"/>
      <c r="ZP381" s="339"/>
      <c r="ZQ381" s="339"/>
      <c r="ZR381" s="339"/>
      <c r="ZS381" s="339"/>
      <c r="ZT381" s="339"/>
      <c r="ZU381" s="339"/>
      <c r="ZV381" s="339"/>
      <c r="ZW381" s="339"/>
      <c r="ZX381" s="339"/>
      <c r="ZY381" s="339"/>
      <c r="ZZ381" s="339"/>
      <c r="AAA381" s="339"/>
      <c r="AAB381" s="339"/>
      <c r="AAC381" s="339"/>
      <c r="AAD381" s="339"/>
      <c r="AAE381" s="339"/>
      <c r="AAF381" s="339"/>
      <c r="AAG381" s="339"/>
      <c r="AAH381" s="339"/>
      <c r="AAI381" s="339"/>
      <c r="AAJ381" s="339"/>
      <c r="AAK381" s="339"/>
      <c r="AAL381" s="339"/>
      <c r="AAM381" s="339"/>
      <c r="AAN381" s="339"/>
      <c r="AAO381" s="339"/>
      <c r="AAP381" s="339"/>
      <c r="AAQ381" s="339"/>
      <c r="AAR381" s="339"/>
      <c r="AAS381" s="339"/>
      <c r="AAT381" s="339"/>
      <c r="AAU381" s="339"/>
      <c r="AAV381" s="339"/>
      <c r="AAW381" s="339"/>
      <c r="AAX381" s="339"/>
      <c r="AAY381" s="339"/>
      <c r="AAZ381" s="339"/>
      <c r="ABA381" s="339"/>
      <c r="ABB381" s="339"/>
      <c r="ABC381" s="339"/>
      <c r="ABD381" s="339"/>
      <c r="ABE381" s="339"/>
      <c r="ABF381" s="339"/>
      <c r="ABG381" s="339"/>
      <c r="ABH381" s="339"/>
      <c r="ABI381" s="339"/>
      <c r="ABJ381" s="339"/>
      <c r="ABK381" s="339"/>
      <c r="ABL381" s="339"/>
      <c r="ABM381" s="339"/>
      <c r="ABN381" s="339"/>
      <c r="ABO381" s="339"/>
      <c r="ABP381" s="339"/>
      <c r="ABQ381" s="339"/>
      <c r="ABR381" s="339"/>
      <c r="ABS381" s="339"/>
      <c r="ABT381" s="339"/>
      <c r="ABU381" s="339"/>
      <c r="ABV381" s="339"/>
      <c r="ABW381" s="339"/>
      <c r="ABX381" s="339"/>
      <c r="ABY381" s="339"/>
      <c r="ABZ381" s="339"/>
      <c r="ACA381" s="339"/>
      <c r="ACB381" s="339"/>
      <c r="ACC381" s="339"/>
      <c r="ACD381" s="339"/>
      <c r="ACE381" s="339"/>
      <c r="ACF381" s="339"/>
      <c r="ACG381" s="339"/>
      <c r="ACH381" s="339"/>
      <c r="ACI381" s="339"/>
      <c r="ACJ381" s="339"/>
      <c r="ACK381" s="339"/>
      <c r="ACL381" s="339"/>
      <c r="ACM381" s="339"/>
      <c r="ACN381" s="339"/>
      <c r="ACO381" s="339"/>
      <c r="ACP381" s="339"/>
      <c r="ACQ381" s="339"/>
      <c r="ACR381" s="339"/>
      <c r="ACS381" s="339"/>
      <c r="ACT381" s="339"/>
      <c r="ACU381" s="339"/>
      <c r="ACV381" s="339"/>
      <c r="ACW381" s="339"/>
      <c r="ACX381" s="339"/>
      <c r="ACY381" s="339"/>
      <c r="ACZ381" s="339"/>
      <c r="ADA381" s="339"/>
      <c r="ADB381" s="339"/>
      <c r="ADC381" s="339"/>
      <c r="ADD381" s="339"/>
      <c r="ADE381" s="339"/>
      <c r="ADF381" s="339"/>
      <c r="ADG381" s="339"/>
      <c r="ADH381" s="339"/>
      <c r="ADI381" s="339"/>
      <c r="ADJ381" s="339"/>
      <c r="ADK381" s="339"/>
      <c r="ADL381" s="339"/>
      <c r="ADM381" s="339"/>
      <c r="ADN381" s="339"/>
      <c r="ADO381" s="339"/>
      <c r="ADP381" s="339"/>
      <c r="ADQ381" s="339"/>
      <c r="ADR381" s="339"/>
      <c r="ADS381" s="339"/>
      <c r="ADT381" s="339"/>
      <c r="ADU381" s="339"/>
      <c r="ADV381" s="339"/>
      <c r="ADW381" s="339"/>
      <c r="ADX381" s="339"/>
      <c r="ADY381" s="339"/>
      <c r="ADZ381" s="339"/>
      <c r="AEA381" s="339"/>
      <c r="AEB381" s="339"/>
      <c r="AEC381" s="339"/>
      <c r="AED381" s="339"/>
      <c r="AEE381" s="339"/>
      <c r="AEF381" s="339"/>
      <c r="AEG381" s="339"/>
      <c r="AEH381" s="339"/>
      <c r="AEI381" s="339"/>
      <c r="AEJ381" s="339"/>
      <c r="AEK381" s="339"/>
      <c r="AEL381" s="339"/>
      <c r="AEM381" s="339"/>
      <c r="AEN381" s="339"/>
      <c r="AEO381" s="339"/>
      <c r="AEP381" s="339"/>
      <c r="AEQ381" s="339"/>
      <c r="AER381" s="339"/>
      <c r="AES381" s="339"/>
      <c r="AET381" s="339"/>
      <c r="AEU381" s="339"/>
      <c r="AEV381" s="339"/>
      <c r="AEW381" s="339"/>
      <c r="AEX381" s="339"/>
      <c r="AEY381" s="339"/>
      <c r="AEZ381" s="339"/>
      <c r="AFA381" s="339"/>
      <c r="AFB381" s="339"/>
      <c r="AFC381" s="339"/>
      <c r="AFD381" s="339"/>
      <c r="AFE381" s="339"/>
      <c r="AFF381" s="339"/>
      <c r="AFG381" s="339"/>
      <c r="AFH381" s="339"/>
      <c r="AFI381" s="339"/>
      <c r="AFJ381" s="339"/>
      <c r="AFK381" s="339"/>
      <c r="AFL381" s="339"/>
      <c r="AFM381" s="339"/>
      <c r="AFN381" s="339"/>
      <c r="AFO381" s="339"/>
      <c r="AFP381" s="339"/>
      <c r="AFQ381" s="339"/>
      <c r="AFR381" s="339"/>
      <c r="AFS381" s="339"/>
      <c r="AFT381" s="339"/>
      <c r="AFU381" s="339"/>
      <c r="AFV381" s="339"/>
      <c r="AFW381" s="339"/>
      <c r="AFX381" s="339"/>
      <c r="AFY381" s="339"/>
      <c r="AFZ381" s="339"/>
      <c r="AGA381" s="339"/>
      <c r="AGB381" s="339"/>
      <c r="AGC381" s="339"/>
      <c r="AGD381" s="339"/>
      <c r="AGE381" s="339"/>
      <c r="AGF381" s="339"/>
      <c r="AGG381" s="339"/>
      <c r="AGH381" s="339"/>
      <c r="AGI381" s="339"/>
      <c r="AGJ381" s="339"/>
      <c r="AGK381" s="339"/>
      <c r="AGL381" s="339"/>
      <c r="AGM381" s="339"/>
      <c r="AGN381" s="339"/>
      <c r="AGO381" s="339"/>
      <c r="AGP381" s="339"/>
      <c r="AGQ381" s="339"/>
      <c r="AGR381" s="339"/>
      <c r="AGS381" s="339"/>
      <c r="AGT381" s="339"/>
      <c r="AGU381" s="339"/>
      <c r="AGV381" s="339"/>
      <c r="AGW381" s="339"/>
      <c r="AGX381" s="339"/>
      <c r="AGY381" s="339"/>
      <c r="AGZ381" s="339"/>
      <c r="AHA381" s="339"/>
      <c r="AHB381" s="339"/>
      <c r="AHC381" s="339"/>
      <c r="AHD381" s="339"/>
      <c r="AHE381" s="339"/>
      <c r="AHF381" s="339"/>
      <c r="AHG381" s="339"/>
      <c r="AHH381" s="339"/>
      <c r="AHI381" s="339"/>
      <c r="AHJ381" s="339"/>
      <c r="AHK381" s="339"/>
      <c r="AHL381" s="339"/>
      <c r="AHM381" s="339"/>
      <c r="AHN381" s="339"/>
      <c r="AHO381" s="339"/>
      <c r="AHP381" s="339"/>
      <c r="AHQ381" s="339"/>
      <c r="AHR381" s="339"/>
      <c r="AHS381" s="339"/>
      <c r="AHT381" s="339"/>
      <c r="AHU381" s="339"/>
      <c r="AHV381" s="339"/>
      <c r="AHW381" s="339"/>
      <c r="AHX381" s="339"/>
      <c r="AHY381" s="339"/>
      <c r="AHZ381" s="339"/>
      <c r="AIA381" s="339"/>
      <c r="AIB381" s="339"/>
      <c r="AIC381" s="339"/>
      <c r="AID381" s="339"/>
      <c r="AIE381" s="339"/>
      <c r="AIF381" s="339"/>
      <c r="AIG381" s="339"/>
      <c r="AIH381" s="339"/>
      <c r="AII381" s="339"/>
      <c r="AIJ381" s="339"/>
      <c r="AIK381" s="339"/>
      <c r="AIL381" s="339"/>
      <c r="AIM381" s="339"/>
      <c r="AIN381" s="339"/>
      <c r="AIO381" s="339"/>
      <c r="AIP381" s="339"/>
      <c r="AIQ381" s="339"/>
      <c r="AIR381" s="339"/>
      <c r="AIS381" s="339"/>
      <c r="AIT381" s="339"/>
      <c r="AIU381" s="339"/>
      <c r="AIV381" s="339"/>
      <c r="AIW381" s="339"/>
      <c r="AIX381" s="339"/>
      <c r="AIY381" s="339"/>
      <c r="AIZ381" s="339"/>
      <c r="AJA381" s="339"/>
      <c r="AJB381" s="339"/>
      <c r="AJC381" s="339"/>
      <c r="AJD381" s="339"/>
      <c r="AJE381" s="339"/>
      <c r="AJF381" s="339"/>
      <c r="AJG381" s="339"/>
      <c r="AJH381" s="339"/>
      <c r="AJI381" s="339"/>
      <c r="AJJ381" s="339"/>
      <c r="AJK381" s="339"/>
      <c r="AJL381" s="339"/>
      <c r="AJM381" s="339"/>
      <c r="AJN381" s="339"/>
      <c r="AJO381" s="339"/>
      <c r="AJP381" s="339"/>
      <c r="AJQ381" s="339"/>
      <c r="AJR381" s="339"/>
      <c r="AJS381" s="339"/>
      <c r="AJT381" s="339"/>
      <c r="AJU381" s="339"/>
      <c r="AJV381" s="339"/>
      <c r="AJW381" s="339"/>
      <c r="AJX381" s="339"/>
      <c r="AJY381" s="339"/>
      <c r="AJZ381" s="339"/>
      <c r="AKA381" s="339"/>
      <c r="AKB381" s="339"/>
      <c r="AKC381" s="339"/>
      <c r="AKD381" s="339"/>
      <c r="AKE381" s="339"/>
      <c r="AKF381" s="339"/>
      <c r="AKG381" s="339"/>
      <c r="AKH381" s="339"/>
      <c r="AKI381" s="339"/>
      <c r="AKJ381" s="339"/>
      <c r="AKK381" s="339"/>
      <c r="AKL381" s="339"/>
      <c r="AKM381" s="339"/>
      <c r="AKN381" s="339"/>
      <c r="AKO381" s="339"/>
      <c r="AKP381" s="339"/>
      <c r="AKQ381" s="339"/>
      <c r="AKR381" s="339"/>
      <c r="AKS381" s="339"/>
      <c r="AKT381" s="339"/>
      <c r="AKU381" s="339"/>
      <c r="AKV381" s="339"/>
      <c r="AKW381" s="339"/>
      <c r="AKX381" s="339"/>
      <c r="AKY381" s="339"/>
      <c r="AKZ381" s="339"/>
      <c r="ALA381" s="339"/>
      <c r="ALB381" s="339"/>
      <c r="ALC381" s="339"/>
      <c r="ALD381" s="339"/>
      <c r="ALE381" s="339"/>
      <c r="ALF381" s="339"/>
      <c r="ALG381" s="339"/>
      <c r="ALH381" s="339"/>
      <c r="ALI381" s="339"/>
      <c r="ALJ381" s="339"/>
      <c r="ALK381" s="339"/>
      <c r="ALL381" s="339"/>
      <c r="ALM381" s="339"/>
      <c r="ALN381" s="339"/>
      <c r="ALO381" s="339"/>
      <c r="ALP381" s="339"/>
      <c r="ALQ381" s="339"/>
      <c r="ALR381" s="339"/>
      <c r="ALS381" s="339"/>
      <c r="ALT381" s="339"/>
      <c r="ALU381" s="339"/>
      <c r="ALV381" s="339"/>
      <c r="ALW381" s="339"/>
      <c r="ALX381" s="339"/>
      <c r="ALY381" s="339"/>
      <c r="ALZ381" s="339"/>
      <c r="AMA381" s="339"/>
      <c r="AMB381" s="339"/>
      <c r="AMC381" s="339"/>
      <c r="AMD381" s="339"/>
      <c r="AME381" s="339"/>
      <c r="AMF381" s="339"/>
      <c r="AMG381" s="339"/>
      <c r="AMH381" s="339"/>
      <c r="AMI381" s="339"/>
      <c r="AMJ381" s="339"/>
      <c r="AMK381" s="339"/>
      <c r="AML381" s="339"/>
      <c r="AMM381" s="339"/>
      <c r="AMN381" s="339"/>
      <c r="AMO381" s="339"/>
      <c r="AMP381" s="339"/>
      <c r="AMQ381" s="339"/>
      <c r="AMR381" s="339"/>
      <c r="AMS381" s="339"/>
      <c r="AMT381" s="339"/>
      <c r="AMU381" s="339"/>
      <c r="AMV381" s="339"/>
      <c r="AMW381" s="339"/>
      <c r="AMX381" s="339"/>
      <c r="AMY381" s="339"/>
      <c r="AMZ381" s="339"/>
      <c r="ANA381" s="339"/>
      <c r="ANB381" s="339"/>
      <c r="ANC381" s="339"/>
      <c r="AND381" s="339"/>
      <c r="ANE381" s="339"/>
      <c r="ANF381" s="339"/>
      <c r="ANG381" s="339"/>
      <c r="ANH381" s="339"/>
      <c r="ANI381" s="339"/>
      <c r="ANJ381" s="339"/>
      <c r="ANK381" s="339"/>
      <c r="ANL381" s="339"/>
      <c r="ANM381" s="339"/>
      <c r="ANN381" s="339"/>
      <c r="ANO381" s="339"/>
      <c r="ANP381" s="339"/>
      <c r="ANQ381" s="339"/>
      <c r="ANR381" s="339"/>
      <c r="ANS381" s="339"/>
      <c r="ANT381" s="339"/>
      <c r="ANU381" s="339"/>
      <c r="ANV381" s="339"/>
      <c r="ANW381" s="339"/>
      <c r="ANX381" s="339"/>
      <c r="ANY381" s="339"/>
      <c r="ANZ381" s="339"/>
      <c r="AOA381" s="339"/>
      <c r="AOB381" s="339"/>
      <c r="AOC381" s="339"/>
      <c r="AOD381" s="339"/>
      <c r="AOE381" s="339"/>
      <c r="AOF381" s="339"/>
      <c r="AOG381" s="339"/>
      <c r="AOH381" s="339"/>
      <c r="AOI381" s="339"/>
      <c r="AOJ381" s="339"/>
      <c r="AOK381" s="339"/>
      <c r="AOL381" s="339"/>
      <c r="AOM381" s="339"/>
      <c r="AON381" s="339"/>
      <c r="AOO381" s="339"/>
      <c r="AOP381" s="339"/>
      <c r="AOQ381" s="339"/>
      <c r="AOR381" s="339"/>
      <c r="AOS381" s="339"/>
      <c r="AOT381" s="339"/>
      <c r="AOU381" s="339"/>
      <c r="AOV381" s="339"/>
      <c r="AOW381" s="339"/>
      <c r="AOX381" s="339"/>
      <c r="AOY381" s="339"/>
      <c r="AOZ381" s="339"/>
      <c r="APA381" s="339"/>
      <c r="APB381" s="339"/>
      <c r="APC381" s="339"/>
      <c r="APD381" s="339"/>
      <c r="APE381" s="339"/>
      <c r="APF381" s="339"/>
      <c r="APG381" s="339"/>
      <c r="APH381" s="339"/>
      <c r="API381" s="339"/>
      <c r="APJ381" s="339"/>
      <c r="APK381" s="339"/>
      <c r="APL381" s="339"/>
      <c r="APM381" s="339"/>
      <c r="APN381" s="339"/>
      <c r="APO381" s="339"/>
      <c r="APP381" s="339"/>
      <c r="APQ381" s="339"/>
      <c r="APR381" s="339"/>
      <c r="APS381" s="339"/>
      <c r="APT381" s="339"/>
      <c r="APU381" s="339"/>
      <c r="APV381" s="339"/>
      <c r="APW381" s="339"/>
      <c r="APX381" s="339"/>
      <c r="APY381" s="339"/>
      <c r="APZ381" s="339"/>
      <c r="AQA381" s="339"/>
      <c r="AQB381" s="339"/>
      <c r="AQC381" s="339"/>
      <c r="AQD381" s="339"/>
      <c r="AQE381" s="339"/>
      <c r="AQF381" s="339"/>
      <c r="AQG381" s="339"/>
      <c r="AQH381" s="339"/>
      <c r="AQI381" s="339"/>
      <c r="AQJ381" s="339"/>
      <c r="AQK381" s="339"/>
      <c r="AQL381" s="339"/>
      <c r="AQM381" s="339"/>
      <c r="AQN381" s="339"/>
      <c r="AQO381" s="339"/>
      <c r="AQP381" s="339"/>
      <c r="AQQ381" s="339"/>
      <c r="AQR381" s="339"/>
      <c r="AQS381" s="339"/>
      <c r="AQT381" s="339"/>
      <c r="AQU381" s="339"/>
      <c r="AQV381" s="339"/>
      <c r="AQW381" s="339"/>
      <c r="AQX381" s="339"/>
      <c r="AQY381" s="339"/>
      <c r="AQZ381" s="339"/>
      <c r="ARA381" s="339"/>
      <c r="ARB381" s="339"/>
      <c r="ARC381" s="339"/>
      <c r="ARD381" s="339"/>
      <c r="ARE381" s="339"/>
      <c r="ARF381" s="339"/>
      <c r="ARG381" s="339"/>
      <c r="ARH381" s="339"/>
      <c r="ARI381" s="339"/>
      <c r="ARJ381" s="339"/>
      <c r="ARK381" s="339"/>
      <c r="ARL381" s="339"/>
      <c r="ARM381" s="339"/>
      <c r="ARN381" s="339"/>
      <c r="ARO381" s="339"/>
      <c r="ARP381" s="339"/>
      <c r="ARQ381" s="339"/>
      <c r="ARR381" s="339"/>
      <c r="ARS381" s="339"/>
      <c r="ART381" s="339"/>
      <c r="ARU381" s="339"/>
      <c r="ARV381" s="339"/>
      <c r="ARW381" s="339"/>
      <c r="ARX381" s="339"/>
      <c r="ARY381" s="339"/>
      <c r="ARZ381" s="339"/>
      <c r="ASA381" s="339"/>
      <c r="ASB381" s="339"/>
      <c r="ASC381" s="339"/>
      <c r="ASD381" s="339"/>
      <c r="ASE381" s="339"/>
      <c r="ASF381" s="339"/>
      <c r="ASG381" s="339"/>
      <c r="ASH381" s="339"/>
      <c r="ASI381" s="339"/>
      <c r="ASJ381" s="339"/>
      <c r="ASK381" s="339"/>
      <c r="ASL381" s="339"/>
      <c r="ASM381" s="339"/>
      <c r="ASN381" s="339"/>
      <c r="ASO381" s="339"/>
      <c r="ASP381" s="339"/>
      <c r="ASQ381" s="339"/>
      <c r="ASR381" s="339"/>
      <c r="ASS381" s="339"/>
      <c r="AST381" s="339"/>
      <c r="ASU381" s="339"/>
      <c r="ASV381" s="339"/>
      <c r="ASW381" s="339"/>
      <c r="ASX381" s="339"/>
      <c r="ASY381" s="339"/>
      <c r="ASZ381" s="339"/>
      <c r="ATA381" s="339"/>
      <c r="ATB381" s="339"/>
      <c r="ATC381" s="339"/>
      <c r="ATD381" s="339"/>
      <c r="ATE381" s="339"/>
      <c r="ATF381" s="339"/>
      <c r="ATG381" s="339"/>
      <c r="ATH381" s="339"/>
      <c r="ATI381" s="339"/>
      <c r="ATJ381" s="339"/>
      <c r="ATK381" s="339"/>
      <c r="ATL381" s="339"/>
      <c r="ATM381" s="339"/>
      <c r="ATN381" s="339"/>
      <c r="ATO381" s="339"/>
      <c r="ATP381" s="339"/>
      <c r="ATQ381" s="339"/>
      <c r="ATR381" s="339"/>
      <c r="ATS381" s="339"/>
      <c r="ATT381" s="339"/>
      <c r="ATU381" s="339"/>
      <c r="ATV381" s="339"/>
      <c r="ATW381" s="339"/>
      <c r="ATX381" s="339"/>
      <c r="ATY381" s="339"/>
      <c r="ATZ381" s="339"/>
      <c r="AUA381" s="339"/>
      <c r="AUB381" s="339"/>
      <c r="AUC381" s="339"/>
      <c r="AUD381" s="339"/>
      <c r="AUE381" s="339"/>
      <c r="AUF381" s="339"/>
      <c r="AUG381" s="339"/>
      <c r="AUH381" s="339"/>
      <c r="AUI381" s="339"/>
      <c r="AUJ381" s="339"/>
      <c r="AUK381" s="339"/>
      <c r="AUL381" s="339"/>
      <c r="AUM381" s="339"/>
      <c r="AUN381" s="339"/>
      <c r="AUO381" s="339"/>
      <c r="AUP381" s="339"/>
      <c r="AUQ381" s="339"/>
      <c r="AUR381" s="339"/>
      <c r="AUS381" s="339"/>
      <c r="AUT381" s="339"/>
      <c r="AUU381" s="339"/>
      <c r="AUV381" s="339"/>
      <c r="AUW381" s="339"/>
      <c r="AUX381" s="339"/>
      <c r="AUY381" s="339"/>
      <c r="AUZ381" s="339"/>
      <c r="AVA381" s="339"/>
      <c r="AVB381" s="339"/>
      <c r="AVC381" s="339"/>
      <c r="AVD381" s="339"/>
      <c r="AVE381" s="339"/>
      <c r="AVF381" s="339"/>
      <c r="AVG381" s="339"/>
      <c r="AVH381" s="339"/>
      <c r="AVI381" s="339"/>
      <c r="AVJ381" s="339"/>
      <c r="AVK381" s="339"/>
      <c r="AVL381" s="339"/>
      <c r="AVM381" s="339"/>
      <c r="AVN381" s="339"/>
      <c r="AVO381" s="339"/>
      <c r="AVP381" s="339"/>
      <c r="AVQ381" s="339"/>
      <c r="AVR381" s="339"/>
      <c r="AVS381" s="339"/>
      <c r="AVT381" s="339"/>
      <c r="AVU381" s="339"/>
      <c r="AVV381" s="339"/>
      <c r="AVW381" s="339"/>
      <c r="AVX381" s="339"/>
      <c r="AVY381" s="339"/>
      <c r="AVZ381" s="339"/>
      <c r="AWA381" s="339"/>
      <c r="AWB381" s="339"/>
      <c r="AWC381" s="339"/>
      <c r="AWD381" s="339"/>
      <c r="AWE381" s="339"/>
      <c r="AWF381" s="339"/>
      <c r="AWG381" s="339"/>
      <c r="AWH381" s="339"/>
      <c r="AWI381" s="339"/>
      <c r="AWJ381" s="339"/>
      <c r="AWK381" s="339"/>
      <c r="AWL381" s="339"/>
      <c r="AWM381" s="339"/>
      <c r="AWN381" s="339"/>
      <c r="AWO381" s="339"/>
      <c r="AWP381" s="339"/>
      <c r="AWQ381" s="339"/>
      <c r="AWR381" s="339"/>
      <c r="AWS381" s="339"/>
      <c r="AWT381" s="339"/>
      <c r="AWU381" s="339"/>
      <c r="AWV381" s="339"/>
      <c r="AWW381" s="339"/>
      <c r="AWX381" s="339"/>
      <c r="AWY381" s="339"/>
      <c r="AWZ381" s="339"/>
      <c r="AXA381" s="339"/>
      <c r="AXB381" s="339"/>
      <c r="AXC381" s="339"/>
      <c r="AXD381" s="339"/>
      <c r="AXE381" s="339"/>
      <c r="AXF381" s="339"/>
      <c r="AXG381" s="339"/>
      <c r="AXH381" s="339"/>
      <c r="AXI381" s="339"/>
      <c r="AXJ381" s="339"/>
      <c r="AXK381" s="339"/>
      <c r="AXL381" s="339"/>
      <c r="AXM381" s="339"/>
      <c r="AXN381" s="339"/>
      <c r="AXO381" s="339"/>
      <c r="AXP381" s="339"/>
      <c r="AXQ381" s="339"/>
      <c r="AXR381" s="339"/>
      <c r="AXS381" s="339"/>
      <c r="AXT381" s="339"/>
      <c r="AXU381" s="339"/>
      <c r="AXV381" s="339"/>
      <c r="AXW381" s="339"/>
      <c r="AXX381" s="339"/>
      <c r="AXY381" s="339"/>
      <c r="AXZ381" s="339"/>
      <c r="AYA381" s="339"/>
      <c r="AYB381" s="339"/>
      <c r="AYC381" s="339"/>
      <c r="AYD381" s="339"/>
      <c r="AYE381" s="339"/>
      <c r="AYF381" s="339"/>
      <c r="AYG381" s="339"/>
      <c r="AYH381" s="339"/>
      <c r="AYI381" s="339"/>
      <c r="AYJ381" s="339"/>
      <c r="AYK381" s="339"/>
      <c r="AYL381" s="339"/>
      <c r="AYM381" s="339"/>
      <c r="AYN381" s="339"/>
      <c r="AYO381" s="339"/>
      <c r="AYP381" s="339"/>
      <c r="AYQ381" s="339"/>
      <c r="AYR381" s="339"/>
      <c r="AYS381" s="339"/>
      <c r="AYT381" s="339"/>
      <c r="AYU381" s="339"/>
      <c r="AYV381" s="339"/>
      <c r="AYW381" s="339"/>
      <c r="AYX381" s="339"/>
      <c r="AYY381" s="339"/>
      <c r="AYZ381" s="339"/>
      <c r="AZA381" s="339"/>
      <c r="AZB381" s="339"/>
      <c r="AZC381" s="339"/>
      <c r="AZD381" s="339"/>
      <c r="AZE381" s="339"/>
      <c r="AZF381" s="339"/>
      <c r="AZG381" s="339"/>
      <c r="AZH381" s="339"/>
      <c r="AZI381" s="339"/>
      <c r="AZJ381" s="339"/>
      <c r="AZK381" s="339"/>
      <c r="AZL381" s="339"/>
      <c r="AZM381" s="339"/>
      <c r="AZN381" s="339"/>
      <c r="AZO381" s="339"/>
      <c r="AZP381" s="339"/>
      <c r="AZQ381" s="339"/>
      <c r="AZR381" s="339"/>
      <c r="AZS381" s="339"/>
      <c r="AZT381" s="339"/>
      <c r="AZU381" s="339"/>
      <c r="AZV381" s="339"/>
      <c r="AZW381" s="339"/>
      <c r="AZX381" s="339"/>
      <c r="AZY381" s="339"/>
      <c r="AZZ381" s="339"/>
      <c r="BAA381" s="339"/>
      <c r="BAB381" s="339"/>
      <c r="BAC381" s="339"/>
      <c r="BAD381" s="339"/>
      <c r="BAE381" s="339"/>
      <c r="BAF381" s="339"/>
      <c r="BAG381" s="339"/>
      <c r="BAH381" s="339"/>
      <c r="BAI381" s="339"/>
      <c r="BAJ381" s="339"/>
      <c r="BAK381" s="339"/>
      <c r="BAL381" s="339"/>
      <c r="BAM381" s="339"/>
      <c r="BAN381" s="339"/>
      <c r="BAO381" s="339"/>
      <c r="BAP381" s="339"/>
      <c r="BAQ381" s="339"/>
      <c r="BAR381" s="339"/>
      <c r="BAS381" s="339"/>
      <c r="BAT381" s="339"/>
      <c r="BAU381" s="339"/>
      <c r="BAV381" s="339"/>
      <c r="BAW381" s="339"/>
      <c r="BAX381" s="339"/>
      <c r="BAY381" s="339"/>
      <c r="BAZ381" s="339"/>
      <c r="BBA381" s="339"/>
      <c r="BBB381" s="339"/>
      <c r="BBC381" s="339"/>
      <c r="BBD381" s="339"/>
      <c r="BBE381" s="339"/>
      <c r="BBF381" s="339"/>
      <c r="BBG381" s="339"/>
      <c r="BBH381" s="339"/>
      <c r="BBI381" s="339"/>
      <c r="BBJ381" s="339"/>
      <c r="BBK381" s="339"/>
      <c r="BBL381" s="339"/>
      <c r="BBM381" s="339"/>
      <c r="BBN381" s="339"/>
      <c r="BBO381" s="339"/>
      <c r="BBP381" s="339"/>
      <c r="BBQ381" s="339"/>
      <c r="BBR381" s="339"/>
      <c r="BBS381" s="339"/>
      <c r="BBT381" s="339"/>
      <c r="BBU381" s="339"/>
      <c r="BBV381" s="339"/>
      <c r="BBW381" s="339"/>
      <c r="BBX381" s="339"/>
      <c r="BBY381" s="339"/>
      <c r="BBZ381" s="339"/>
      <c r="BCA381" s="339"/>
      <c r="BCB381" s="339"/>
      <c r="BCC381" s="339"/>
      <c r="BCD381" s="339"/>
      <c r="BCE381" s="339"/>
      <c r="BCF381" s="339"/>
      <c r="BCG381" s="339"/>
      <c r="BCH381" s="339"/>
      <c r="BCI381" s="339"/>
      <c r="BCJ381" s="339"/>
      <c r="BCK381" s="339"/>
      <c r="BCL381" s="339"/>
      <c r="BCM381" s="339"/>
      <c r="BCN381" s="339"/>
      <c r="BCO381" s="339"/>
      <c r="BCP381" s="339"/>
      <c r="BCQ381" s="339"/>
      <c r="BCR381" s="339"/>
      <c r="BCS381" s="339"/>
      <c r="BCT381" s="339"/>
      <c r="BCU381" s="339"/>
      <c r="BCV381" s="339"/>
      <c r="BCW381" s="339"/>
      <c r="BCX381" s="339"/>
      <c r="BCY381" s="339"/>
      <c r="BCZ381" s="339"/>
      <c r="BDA381" s="339"/>
      <c r="BDB381" s="339"/>
      <c r="BDC381" s="339"/>
      <c r="BDD381" s="339"/>
      <c r="BDE381" s="339"/>
      <c r="BDF381" s="339"/>
      <c r="BDG381" s="339"/>
      <c r="BDH381" s="339"/>
      <c r="BDI381" s="339"/>
      <c r="BDJ381" s="339"/>
      <c r="BDK381" s="339"/>
      <c r="BDL381" s="339"/>
      <c r="BDM381" s="339"/>
      <c r="BDN381" s="339"/>
      <c r="BDO381" s="339"/>
      <c r="BDP381" s="339"/>
      <c r="BDQ381" s="339"/>
      <c r="BDR381" s="339"/>
      <c r="BDS381" s="339"/>
      <c r="BDT381" s="339"/>
      <c r="BDU381" s="339"/>
      <c r="BDV381" s="339"/>
      <c r="BDW381" s="339"/>
      <c r="BDX381" s="339"/>
      <c r="BDY381" s="339"/>
      <c r="BDZ381" s="339"/>
      <c r="BEA381" s="339"/>
      <c r="BEB381" s="339"/>
      <c r="BEC381" s="339"/>
      <c r="BED381" s="339"/>
      <c r="BEE381" s="339"/>
      <c r="BEF381" s="339"/>
      <c r="BEG381" s="339"/>
      <c r="BEH381" s="339"/>
      <c r="BEI381" s="339"/>
      <c r="BEJ381" s="339"/>
      <c r="BEK381" s="339"/>
      <c r="BEL381" s="339"/>
      <c r="BEM381" s="339"/>
      <c r="BEN381" s="339"/>
      <c r="BEO381" s="339"/>
      <c r="BEP381" s="339"/>
      <c r="BEQ381" s="339"/>
      <c r="BER381" s="339"/>
      <c r="BES381" s="339"/>
      <c r="BET381" s="339"/>
      <c r="BEU381" s="339"/>
      <c r="BEV381" s="339"/>
      <c r="BEW381" s="339"/>
      <c r="BEX381" s="339"/>
      <c r="BEY381" s="339"/>
      <c r="BEZ381" s="339"/>
      <c r="BFA381" s="339"/>
      <c r="BFB381" s="339"/>
      <c r="BFC381" s="339"/>
      <c r="BFD381" s="339"/>
      <c r="BFE381" s="339"/>
      <c r="BFF381" s="339"/>
      <c r="BFG381" s="339"/>
      <c r="BFH381" s="339"/>
      <c r="BFI381" s="339"/>
      <c r="BFJ381" s="339"/>
      <c r="BFK381" s="339"/>
      <c r="BFL381" s="339"/>
      <c r="BFM381" s="339"/>
      <c r="BFN381" s="339"/>
      <c r="BFO381" s="339"/>
      <c r="BFP381" s="339"/>
      <c r="BFQ381" s="339"/>
      <c r="BFR381" s="339"/>
      <c r="BFS381" s="339"/>
      <c r="BFT381" s="339"/>
      <c r="BFU381" s="339"/>
      <c r="BFV381" s="339"/>
      <c r="BFW381" s="339"/>
      <c r="BFX381" s="339"/>
      <c r="BFY381" s="339"/>
      <c r="BFZ381" s="339"/>
      <c r="BGA381" s="339"/>
      <c r="BGB381" s="339"/>
      <c r="BGC381" s="339"/>
      <c r="BGD381" s="339"/>
      <c r="BGE381" s="339"/>
      <c r="BGF381" s="339"/>
      <c r="BGG381" s="339"/>
      <c r="BGH381" s="339"/>
      <c r="BGI381" s="339"/>
      <c r="BGJ381" s="339"/>
      <c r="BGK381" s="339"/>
      <c r="BGL381" s="339"/>
      <c r="BGM381" s="339"/>
      <c r="BGN381" s="339"/>
      <c r="BGO381" s="339"/>
      <c r="BGP381" s="339"/>
      <c r="BGQ381" s="339"/>
      <c r="BGR381" s="339"/>
      <c r="BGS381" s="339"/>
      <c r="BGT381" s="339"/>
      <c r="BGU381" s="339"/>
      <c r="BGV381" s="339"/>
      <c r="BGW381" s="339"/>
      <c r="BGX381" s="339"/>
      <c r="BGY381" s="339"/>
      <c r="BGZ381" s="339"/>
      <c r="BHA381" s="339"/>
      <c r="BHB381" s="339"/>
      <c r="BHC381" s="339"/>
      <c r="BHD381" s="339"/>
      <c r="BHE381" s="339"/>
      <c r="BHF381" s="339"/>
      <c r="BHG381" s="339"/>
      <c r="BHH381" s="339"/>
      <c r="BHI381" s="339"/>
      <c r="BHJ381" s="339"/>
      <c r="BHK381" s="339"/>
      <c r="BHL381" s="339"/>
      <c r="BHM381" s="339"/>
      <c r="BHN381" s="339"/>
      <c r="BHO381" s="339"/>
      <c r="BHP381" s="339"/>
      <c r="BHQ381" s="339"/>
      <c r="BHR381" s="339"/>
      <c r="BHS381" s="339"/>
      <c r="BHT381" s="339"/>
      <c r="BHU381" s="339"/>
      <c r="BHV381" s="339"/>
      <c r="BHW381" s="339"/>
      <c r="BHX381" s="339"/>
      <c r="BHY381" s="339"/>
      <c r="BHZ381" s="339"/>
      <c r="BIA381" s="339"/>
      <c r="BIB381" s="339"/>
      <c r="BIC381" s="339"/>
      <c r="BID381" s="339"/>
      <c r="BIE381" s="339"/>
      <c r="BIF381" s="339"/>
      <c r="BIG381" s="339"/>
      <c r="BIH381" s="339"/>
      <c r="BII381" s="339"/>
      <c r="BIJ381" s="339"/>
      <c r="BIK381" s="339"/>
      <c r="BIL381" s="339"/>
      <c r="BIM381" s="339"/>
      <c r="BIN381" s="339"/>
      <c r="BIO381" s="339"/>
      <c r="BIP381" s="339"/>
      <c r="BIQ381" s="339"/>
      <c r="BIR381" s="339"/>
      <c r="BIS381" s="339"/>
      <c r="BIT381" s="339"/>
      <c r="BIU381" s="339"/>
      <c r="BIV381" s="339"/>
      <c r="BIW381" s="339"/>
      <c r="BIX381" s="339"/>
      <c r="BIY381" s="339"/>
      <c r="BIZ381" s="339"/>
      <c r="BJA381" s="339"/>
      <c r="BJB381" s="339"/>
      <c r="BJC381" s="339"/>
      <c r="BJD381" s="339"/>
      <c r="BJE381" s="339"/>
      <c r="BJF381" s="339"/>
      <c r="BJG381" s="339"/>
      <c r="BJH381" s="339"/>
      <c r="BJI381" s="339"/>
      <c r="BJJ381" s="339"/>
      <c r="BJK381" s="339"/>
      <c r="BJL381" s="339"/>
      <c r="BJM381" s="339"/>
      <c r="BJN381" s="339"/>
      <c r="BJO381" s="339"/>
      <c r="BJP381" s="339"/>
      <c r="BJQ381" s="339"/>
      <c r="BJR381" s="339"/>
      <c r="BJS381" s="339"/>
      <c r="BJT381" s="339"/>
      <c r="BJU381" s="339"/>
      <c r="BJV381" s="339"/>
      <c r="BJW381" s="339"/>
      <c r="BJX381" s="339"/>
      <c r="BJY381" s="339"/>
      <c r="BJZ381" s="339"/>
      <c r="BKA381" s="339"/>
      <c r="BKB381" s="339"/>
      <c r="BKC381" s="339"/>
      <c r="BKD381" s="339"/>
      <c r="BKE381" s="339"/>
      <c r="BKF381" s="339"/>
      <c r="BKG381" s="339"/>
      <c r="BKH381" s="339"/>
      <c r="BKI381" s="339"/>
      <c r="BKJ381" s="339"/>
      <c r="BKK381" s="339"/>
      <c r="BKL381" s="339"/>
      <c r="BKM381" s="339"/>
      <c r="BKN381" s="339"/>
      <c r="BKO381" s="339"/>
      <c r="BKP381" s="339"/>
      <c r="BKQ381" s="339"/>
      <c r="BKR381" s="339"/>
      <c r="BKS381" s="339"/>
      <c r="BKT381" s="339"/>
      <c r="BKU381" s="339"/>
      <c r="BKV381" s="339"/>
      <c r="BKW381" s="339"/>
      <c r="BKX381" s="339"/>
      <c r="BKY381" s="339"/>
      <c r="BKZ381" s="339"/>
      <c r="BLA381" s="339"/>
      <c r="BLB381" s="339"/>
      <c r="BLC381" s="339"/>
      <c r="BLD381" s="339"/>
      <c r="BLE381" s="339"/>
      <c r="BLF381" s="339"/>
      <c r="BLG381" s="339"/>
      <c r="BLH381" s="339"/>
      <c r="BLI381" s="339"/>
      <c r="BLJ381" s="339"/>
      <c r="BLK381" s="339"/>
      <c r="BLL381" s="339"/>
      <c r="BLM381" s="339"/>
      <c r="BLN381" s="339"/>
      <c r="BLO381" s="339"/>
      <c r="BLP381" s="339"/>
      <c r="BLQ381" s="339"/>
      <c r="BLR381" s="339"/>
      <c r="BLS381" s="339"/>
      <c r="BLT381" s="339"/>
      <c r="BLU381" s="339"/>
      <c r="BLV381" s="339"/>
      <c r="BLW381" s="339"/>
      <c r="BLX381" s="339"/>
      <c r="BLY381" s="339"/>
      <c r="BLZ381" s="339"/>
      <c r="BMA381" s="339"/>
      <c r="BMB381" s="339"/>
      <c r="BMC381" s="339"/>
      <c r="BMD381" s="339"/>
      <c r="BME381" s="339"/>
      <c r="BMF381" s="339"/>
      <c r="BMG381" s="339"/>
      <c r="BMH381" s="339"/>
      <c r="BMI381" s="339"/>
      <c r="BMJ381" s="339"/>
      <c r="BMK381" s="339"/>
      <c r="BML381" s="339"/>
      <c r="BMM381" s="339"/>
      <c r="BMN381" s="339"/>
      <c r="BMO381" s="339"/>
      <c r="BMP381" s="339"/>
      <c r="BMQ381" s="339"/>
      <c r="BMR381" s="339"/>
      <c r="BMS381" s="339"/>
      <c r="BMT381" s="339"/>
      <c r="BMU381" s="339"/>
      <c r="BMV381" s="339"/>
      <c r="BMW381" s="339"/>
      <c r="BMX381" s="339"/>
      <c r="BMY381" s="339"/>
      <c r="BMZ381" s="339"/>
      <c r="BNA381" s="339"/>
      <c r="BNB381" s="339"/>
      <c r="BNC381" s="339"/>
      <c r="BND381" s="339"/>
      <c r="BNE381" s="339"/>
      <c r="BNF381" s="339"/>
      <c r="BNG381" s="339"/>
      <c r="BNH381" s="339"/>
      <c r="BNI381" s="339"/>
      <c r="BNJ381" s="339"/>
      <c r="BNK381" s="339"/>
      <c r="BNL381" s="339"/>
      <c r="BNM381" s="339"/>
      <c r="BNN381" s="339"/>
      <c r="BNO381" s="339"/>
      <c r="BNP381" s="339"/>
      <c r="BNQ381" s="339"/>
      <c r="BNR381" s="339"/>
      <c r="BNS381" s="339"/>
      <c r="BNT381" s="339"/>
      <c r="BNU381" s="339"/>
      <c r="BNV381" s="339"/>
      <c r="BNW381" s="339"/>
      <c r="BNX381" s="339"/>
      <c r="BNY381" s="339"/>
      <c r="BNZ381" s="339"/>
      <c r="BOA381" s="339"/>
      <c r="BOB381" s="339"/>
      <c r="BOC381" s="339"/>
      <c r="BOD381" s="339"/>
      <c r="BOE381" s="339"/>
      <c r="BOF381" s="339"/>
      <c r="BOG381" s="339"/>
      <c r="BOH381" s="339"/>
      <c r="BOI381" s="339"/>
      <c r="BOJ381" s="339"/>
      <c r="BOK381" s="339"/>
      <c r="BOL381" s="339"/>
      <c r="BOM381" s="339"/>
      <c r="BON381" s="339"/>
      <c r="BOO381" s="339"/>
      <c r="BOP381" s="339"/>
      <c r="BOQ381" s="339"/>
      <c r="BOR381" s="339"/>
      <c r="BOS381" s="339"/>
      <c r="BOT381" s="339"/>
      <c r="BOU381" s="339"/>
      <c r="BOV381" s="339"/>
    </row>
    <row r="382" spans="1:1764" s="41" customFormat="1" ht="40.5" customHeight="1">
      <c r="A382" s="572" t="s">
        <v>383</v>
      </c>
      <c r="B382" s="575" t="s">
        <v>384</v>
      </c>
      <c r="C382" s="577" t="s">
        <v>1004</v>
      </c>
      <c r="D382" s="389" t="s">
        <v>1005</v>
      </c>
      <c r="E382" s="257" t="s">
        <v>1262</v>
      </c>
      <c r="F382" s="258" t="s">
        <v>1259</v>
      </c>
      <c r="G382" s="568" t="s">
        <v>22</v>
      </c>
      <c r="H382" s="568">
        <v>750</v>
      </c>
      <c r="I382" s="555">
        <v>75011</v>
      </c>
      <c r="J382" s="564">
        <f t="shared" si="9"/>
        <v>922000</v>
      </c>
      <c r="K382" s="564">
        <v>922000</v>
      </c>
      <c r="L382" s="561"/>
      <c r="M382" s="327"/>
      <c r="N382" s="327"/>
      <c r="O382" s="327"/>
      <c r="P382" s="327"/>
      <c r="Q382" s="327"/>
      <c r="R382" s="327"/>
      <c r="S382" s="327"/>
      <c r="T382" s="327"/>
      <c r="U382" s="327"/>
      <c r="V382" s="340"/>
      <c r="W382" s="340"/>
      <c r="X382" s="340"/>
      <c r="Y382" s="340"/>
      <c r="Z382" s="340"/>
      <c r="AA382" s="340"/>
      <c r="AB382" s="340"/>
      <c r="AC382" s="340"/>
      <c r="AD382" s="340"/>
      <c r="AE382" s="340"/>
      <c r="AF382" s="340"/>
      <c r="AG382" s="340"/>
      <c r="AH382" s="340"/>
      <c r="AI382" s="340"/>
      <c r="AJ382" s="340"/>
      <c r="AK382" s="340"/>
      <c r="AL382" s="340"/>
      <c r="AM382" s="340"/>
      <c r="AN382" s="340"/>
      <c r="AO382" s="340"/>
      <c r="AP382" s="340"/>
      <c r="AQ382" s="340"/>
      <c r="AR382" s="340"/>
      <c r="AS382" s="340"/>
      <c r="AT382" s="340"/>
      <c r="AU382" s="340"/>
      <c r="AV382" s="340"/>
      <c r="AW382" s="340"/>
      <c r="AX382" s="340"/>
      <c r="AY382" s="340"/>
      <c r="AZ382" s="340"/>
      <c r="BA382" s="340"/>
      <c r="BB382" s="340"/>
      <c r="BC382" s="340"/>
      <c r="BD382" s="340"/>
      <c r="BE382" s="340"/>
      <c r="BF382" s="340"/>
      <c r="BG382" s="340"/>
      <c r="BH382" s="340"/>
      <c r="BI382" s="340"/>
      <c r="BJ382" s="340"/>
      <c r="BK382" s="340"/>
      <c r="BL382" s="340"/>
      <c r="BM382" s="340"/>
      <c r="BN382" s="340"/>
      <c r="BO382" s="340"/>
      <c r="BP382" s="340"/>
      <c r="BQ382" s="340"/>
      <c r="BR382" s="340"/>
      <c r="BS382" s="340"/>
      <c r="BT382" s="340"/>
      <c r="BU382" s="340"/>
      <c r="BV382" s="340"/>
      <c r="BW382" s="340"/>
      <c r="BX382" s="340"/>
      <c r="BY382" s="340"/>
      <c r="BZ382" s="340"/>
      <c r="CA382" s="340"/>
      <c r="CB382" s="340"/>
      <c r="CC382" s="340"/>
      <c r="CD382" s="340"/>
      <c r="CE382" s="340"/>
      <c r="CF382" s="340"/>
      <c r="CG382" s="340"/>
      <c r="CH382" s="340"/>
      <c r="CI382" s="340"/>
      <c r="CJ382" s="340"/>
      <c r="CK382" s="340"/>
      <c r="CL382" s="340"/>
      <c r="CM382" s="340"/>
      <c r="CN382" s="340"/>
      <c r="CO382" s="340"/>
      <c r="CP382" s="340"/>
      <c r="CQ382" s="340"/>
      <c r="CR382" s="340"/>
      <c r="CS382" s="340"/>
      <c r="CT382" s="340"/>
      <c r="CU382" s="340"/>
      <c r="CV382" s="340"/>
      <c r="CW382" s="340"/>
      <c r="CX382" s="340"/>
      <c r="CY382" s="340"/>
      <c r="CZ382" s="340"/>
      <c r="DA382" s="340"/>
      <c r="DB382" s="340"/>
      <c r="DC382" s="340"/>
      <c r="DD382" s="340"/>
      <c r="DE382" s="340"/>
      <c r="DF382" s="340"/>
      <c r="DG382" s="340"/>
      <c r="DH382" s="340"/>
      <c r="DI382" s="340"/>
      <c r="DJ382" s="340"/>
      <c r="DK382" s="340"/>
      <c r="DL382" s="340"/>
      <c r="DM382" s="340"/>
      <c r="DN382" s="340"/>
      <c r="DO382" s="340"/>
      <c r="DP382" s="340"/>
      <c r="DQ382" s="340"/>
      <c r="DR382" s="340"/>
      <c r="DS382" s="340"/>
      <c r="DT382" s="340"/>
      <c r="DU382" s="340"/>
      <c r="DV382" s="340"/>
      <c r="DW382" s="340"/>
      <c r="DX382" s="340"/>
      <c r="DY382" s="340"/>
      <c r="DZ382" s="340"/>
      <c r="EA382" s="340"/>
      <c r="EB382" s="340"/>
      <c r="EC382" s="340"/>
      <c r="ED382" s="340"/>
      <c r="EE382" s="340"/>
      <c r="EF382" s="340"/>
      <c r="EG382" s="340"/>
      <c r="EH382" s="340"/>
      <c r="EI382" s="340"/>
      <c r="EJ382" s="340"/>
      <c r="EK382" s="340"/>
      <c r="EL382" s="340"/>
      <c r="EM382" s="340"/>
      <c r="EN382" s="340"/>
      <c r="EO382" s="340"/>
      <c r="EP382" s="340"/>
      <c r="EQ382" s="340"/>
      <c r="ER382" s="340"/>
      <c r="ES382" s="340"/>
      <c r="ET382" s="340"/>
      <c r="EU382" s="340"/>
      <c r="EV382" s="340"/>
      <c r="EW382" s="340"/>
      <c r="EX382" s="340"/>
      <c r="EY382" s="340"/>
      <c r="EZ382" s="340"/>
      <c r="FA382" s="340"/>
      <c r="FB382" s="340"/>
      <c r="FC382" s="340"/>
      <c r="FD382" s="340"/>
      <c r="FE382" s="340"/>
      <c r="FF382" s="340"/>
      <c r="FG382" s="340"/>
      <c r="FH382" s="340"/>
      <c r="FI382" s="340"/>
      <c r="FJ382" s="340"/>
      <c r="FK382" s="340"/>
      <c r="FL382" s="340"/>
      <c r="FM382" s="340"/>
      <c r="FN382" s="340"/>
      <c r="FO382" s="340"/>
      <c r="FP382" s="340"/>
      <c r="FQ382" s="340"/>
      <c r="FR382" s="340"/>
      <c r="FS382" s="340"/>
      <c r="FT382" s="340"/>
      <c r="FU382" s="340"/>
      <c r="FV382" s="340"/>
      <c r="FW382" s="340"/>
      <c r="FX382" s="340"/>
      <c r="FY382" s="340"/>
      <c r="FZ382" s="340"/>
      <c r="GA382" s="340"/>
      <c r="GB382" s="340"/>
      <c r="GC382" s="340"/>
      <c r="GD382" s="340"/>
      <c r="GE382" s="340"/>
      <c r="GF382" s="340"/>
      <c r="GG382" s="340"/>
      <c r="GH382" s="340"/>
      <c r="GI382" s="340"/>
      <c r="GJ382" s="340"/>
      <c r="GK382" s="340"/>
      <c r="GL382" s="340"/>
      <c r="GM382" s="340"/>
      <c r="GN382" s="340"/>
      <c r="GO382" s="340"/>
      <c r="GP382" s="340"/>
      <c r="GQ382" s="340"/>
      <c r="GR382" s="340"/>
      <c r="GS382" s="340"/>
      <c r="GT382" s="340"/>
      <c r="GU382" s="340"/>
      <c r="GV382" s="340"/>
      <c r="GW382" s="340"/>
      <c r="GX382" s="340"/>
      <c r="GY382" s="340"/>
      <c r="GZ382" s="340"/>
      <c r="HA382" s="340"/>
      <c r="HB382" s="340"/>
      <c r="HC382" s="340"/>
      <c r="HD382" s="340"/>
      <c r="HE382" s="340"/>
      <c r="HF382" s="340"/>
      <c r="HG382" s="340"/>
      <c r="HH382" s="340"/>
      <c r="HI382" s="340"/>
      <c r="HJ382" s="340"/>
      <c r="HK382" s="340"/>
      <c r="HL382" s="340"/>
      <c r="HM382" s="340"/>
      <c r="HN382" s="340"/>
      <c r="HO382" s="340"/>
      <c r="HP382" s="340"/>
      <c r="HQ382" s="340"/>
      <c r="HR382" s="340"/>
      <c r="HS382" s="340"/>
      <c r="HT382" s="340"/>
      <c r="HU382" s="340"/>
      <c r="HV382" s="340"/>
      <c r="HW382" s="340"/>
      <c r="HX382" s="340"/>
      <c r="HY382" s="340"/>
      <c r="HZ382" s="340"/>
      <c r="IA382" s="340"/>
      <c r="IB382" s="340"/>
      <c r="IC382" s="340"/>
      <c r="ID382" s="340"/>
      <c r="IE382" s="340"/>
      <c r="IF382" s="340"/>
      <c r="IG382" s="340"/>
      <c r="IH382" s="340"/>
      <c r="II382" s="340"/>
      <c r="IJ382" s="340"/>
      <c r="IK382" s="340"/>
      <c r="IL382" s="340"/>
      <c r="IM382" s="340"/>
      <c r="IN382" s="340"/>
      <c r="IO382" s="340"/>
      <c r="IP382" s="340"/>
      <c r="IQ382" s="340"/>
      <c r="IR382" s="340"/>
      <c r="IS382" s="340"/>
      <c r="IT382" s="340"/>
      <c r="IU382" s="340"/>
      <c r="IV382" s="340"/>
      <c r="IW382" s="340"/>
      <c r="IX382" s="340"/>
      <c r="IY382" s="340"/>
      <c r="IZ382" s="340"/>
      <c r="JA382" s="340"/>
      <c r="JB382" s="340"/>
      <c r="JC382" s="340"/>
      <c r="JD382" s="340"/>
      <c r="JE382" s="340"/>
      <c r="JF382" s="340"/>
      <c r="JG382" s="340"/>
      <c r="JH382" s="340"/>
      <c r="JI382" s="340"/>
      <c r="JJ382" s="340"/>
      <c r="JK382" s="340"/>
      <c r="JL382" s="340"/>
      <c r="JM382" s="340"/>
      <c r="JN382" s="340"/>
      <c r="JO382" s="340"/>
      <c r="JP382" s="340"/>
      <c r="JQ382" s="340"/>
      <c r="JR382" s="340"/>
      <c r="JS382" s="340"/>
      <c r="JT382" s="340"/>
      <c r="JU382" s="340"/>
      <c r="JV382" s="340"/>
      <c r="JW382" s="340"/>
      <c r="JX382" s="340"/>
      <c r="JY382" s="340"/>
      <c r="JZ382" s="340"/>
      <c r="KA382" s="340"/>
      <c r="KB382" s="340"/>
      <c r="KC382" s="340"/>
      <c r="KD382" s="340"/>
      <c r="KE382" s="340"/>
      <c r="KF382" s="340"/>
      <c r="KG382" s="340"/>
      <c r="KH382" s="340"/>
      <c r="KI382" s="340"/>
      <c r="KJ382" s="340"/>
      <c r="KK382" s="340"/>
      <c r="KL382" s="340"/>
      <c r="KM382" s="340"/>
      <c r="KN382" s="340"/>
      <c r="KO382" s="340"/>
      <c r="KP382" s="340"/>
      <c r="KQ382" s="340"/>
      <c r="KR382" s="340"/>
      <c r="KS382" s="340"/>
      <c r="KT382" s="340"/>
      <c r="KU382" s="340"/>
      <c r="KV382" s="340"/>
      <c r="KW382" s="340"/>
      <c r="KX382" s="340"/>
      <c r="KY382" s="340"/>
      <c r="KZ382" s="340"/>
      <c r="LA382" s="340"/>
      <c r="LB382" s="340"/>
      <c r="LC382" s="340"/>
      <c r="LD382" s="340"/>
      <c r="LE382" s="340"/>
      <c r="LF382" s="340"/>
      <c r="LG382" s="340"/>
      <c r="LH382" s="340"/>
      <c r="LI382" s="340"/>
      <c r="LJ382" s="340"/>
      <c r="LK382" s="340"/>
      <c r="LL382" s="340"/>
      <c r="LM382" s="340"/>
      <c r="LN382" s="340"/>
      <c r="LO382" s="340"/>
      <c r="LP382" s="340"/>
      <c r="LQ382" s="340"/>
      <c r="LR382" s="340"/>
      <c r="LS382" s="340"/>
      <c r="LT382" s="340"/>
      <c r="LU382" s="340"/>
      <c r="LV382" s="340"/>
      <c r="LW382" s="340"/>
      <c r="LX382" s="340"/>
      <c r="LY382" s="340"/>
      <c r="LZ382" s="340"/>
      <c r="MA382" s="340"/>
      <c r="MB382" s="340"/>
      <c r="MC382" s="340"/>
      <c r="MD382" s="340"/>
      <c r="ME382" s="340"/>
      <c r="MF382" s="340"/>
      <c r="MG382" s="340"/>
      <c r="MH382" s="340"/>
      <c r="MI382" s="340"/>
      <c r="MJ382" s="340"/>
      <c r="MK382" s="340"/>
      <c r="ML382" s="340"/>
      <c r="MM382" s="340"/>
      <c r="MN382" s="340"/>
      <c r="MO382" s="340"/>
      <c r="MP382" s="340"/>
      <c r="MQ382" s="340"/>
      <c r="MR382" s="340"/>
      <c r="MS382" s="340"/>
      <c r="MT382" s="340"/>
      <c r="MU382" s="340"/>
      <c r="MV382" s="340"/>
      <c r="MW382" s="340"/>
      <c r="MX382" s="340"/>
      <c r="MY382" s="340"/>
      <c r="MZ382" s="340"/>
      <c r="NA382" s="340"/>
      <c r="NB382" s="340"/>
      <c r="NC382" s="340"/>
      <c r="ND382" s="340"/>
      <c r="NE382" s="340"/>
      <c r="NF382" s="340"/>
      <c r="NG382" s="340"/>
      <c r="NH382" s="340"/>
      <c r="NI382" s="340"/>
      <c r="NJ382" s="340"/>
      <c r="NK382" s="340"/>
      <c r="NL382" s="340"/>
      <c r="NM382" s="340"/>
      <c r="NN382" s="340"/>
      <c r="NO382" s="340"/>
      <c r="NP382" s="340"/>
      <c r="NQ382" s="340"/>
      <c r="NR382" s="340"/>
      <c r="NS382" s="340"/>
      <c r="NT382" s="340"/>
      <c r="NU382" s="340"/>
      <c r="NV382" s="340"/>
      <c r="NW382" s="340"/>
      <c r="NX382" s="340"/>
      <c r="NY382" s="340"/>
      <c r="NZ382" s="340"/>
      <c r="OA382" s="340"/>
      <c r="OB382" s="340"/>
      <c r="OC382" s="340"/>
      <c r="OD382" s="340"/>
      <c r="OE382" s="340"/>
      <c r="OF382" s="340"/>
      <c r="OG382" s="340"/>
      <c r="OH382" s="340"/>
      <c r="OI382" s="340"/>
      <c r="OJ382" s="340"/>
      <c r="OK382" s="340"/>
      <c r="OL382" s="340"/>
      <c r="OM382" s="340"/>
      <c r="ON382" s="340"/>
      <c r="OO382" s="340"/>
      <c r="OP382" s="340"/>
      <c r="OQ382" s="340"/>
      <c r="OR382" s="340"/>
      <c r="OS382" s="340"/>
      <c r="OT382" s="340"/>
      <c r="OU382" s="340"/>
      <c r="OV382" s="340"/>
      <c r="OW382" s="340"/>
      <c r="OX382" s="340"/>
      <c r="OY382" s="340"/>
      <c r="OZ382" s="340"/>
      <c r="PA382" s="340"/>
      <c r="PB382" s="340"/>
      <c r="PC382" s="340"/>
      <c r="PD382" s="340"/>
      <c r="PE382" s="340"/>
      <c r="PF382" s="340"/>
      <c r="PG382" s="340"/>
      <c r="PH382" s="340"/>
      <c r="PI382" s="340"/>
      <c r="PJ382" s="340"/>
      <c r="PK382" s="340"/>
      <c r="PL382" s="340"/>
      <c r="PM382" s="340"/>
      <c r="PN382" s="340"/>
      <c r="PO382" s="340"/>
      <c r="PP382" s="340"/>
      <c r="PQ382" s="340"/>
      <c r="PR382" s="340"/>
      <c r="PS382" s="340"/>
      <c r="PT382" s="340"/>
      <c r="PU382" s="340"/>
      <c r="PV382" s="340"/>
      <c r="PW382" s="340"/>
      <c r="PX382" s="340"/>
      <c r="PY382" s="340"/>
      <c r="PZ382" s="340"/>
      <c r="QA382" s="340"/>
      <c r="QB382" s="340"/>
      <c r="QC382" s="340"/>
      <c r="QD382" s="340"/>
      <c r="QE382" s="340"/>
      <c r="QF382" s="340"/>
      <c r="QG382" s="340"/>
      <c r="QH382" s="340"/>
      <c r="QI382" s="340"/>
      <c r="QJ382" s="340"/>
      <c r="QK382" s="340"/>
      <c r="QL382" s="340"/>
      <c r="QM382" s="340"/>
      <c r="QN382" s="340"/>
      <c r="QO382" s="340"/>
      <c r="QP382" s="340"/>
      <c r="QQ382" s="340"/>
      <c r="QR382" s="340"/>
      <c r="QS382" s="340"/>
      <c r="QT382" s="340"/>
      <c r="QU382" s="340"/>
      <c r="QV382" s="340"/>
      <c r="QW382" s="340"/>
      <c r="QX382" s="340"/>
      <c r="QY382" s="340"/>
      <c r="QZ382" s="340"/>
      <c r="RA382" s="340"/>
      <c r="RB382" s="340"/>
      <c r="RC382" s="340"/>
      <c r="RD382" s="340"/>
      <c r="RE382" s="340"/>
      <c r="RF382" s="340"/>
      <c r="RG382" s="340"/>
      <c r="RH382" s="340"/>
      <c r="RI382" s="340"/>
      <c r="RJ382" s="340"/>
      <c r="RK382" s="340"/>
      <c r="RL382" s="340"/>
      <c r="RM382" s="340"/>
      <c r="RN382" s="340"/>
      <c r="RO382" s="340"/>
      <c r="RP382" s="340"/>
      <c r="RQ382" s="340"/>
      <c r="RR382" s="340"/>
      <c r="RS382" s="340"/>
      <c r="RT382" s="340"/>
      <c r="RU382" s="340"/>
      <c r="RV382" s="340"/>
      <c r="RW382" s="340"/>
      <c r="RX382" s="340"/>
      <c r="RY382" s="340"/>
      <c r="RZ382" s="340"/>
      <c r="SA382" s="340"/>
      <c r="SB382" s="340"/>
      <c r="SC382" s="340"/>
      <c r="SD382" s="340"/>
      <c r="SE382" s="340"/>
      <c r="SF382" s="340"/>
      <c r="SG382" s="340"/>
      <c r="SH382" s="340"/>
      <c r="SI382" s="340"/>
      <c r="SJ382" s="340"/>
      <c r="SK382" s="340"/>
      <c r="SL382" s="340"/>
      <c r="SM382" s="340"/>
      <c r="SN382" s="340"/>
      <c r="SO382" s="340"/>
      <c r="SP382" s="340"/>
      <c r="SQ382" s="340"/>
      <c r="SR382" s="340"/>
      <c r="SS382" s="340"/>
      <c r="ST382" s="340"/>
      <c r="SU382" s="340"/>
      <c r="SV382" s="340"/>
      <c r="SW382" s="340"/>
      <c r="SX382" s="340"/>
      <c r="SY382" s="340"/>
      <c r="SZ382" s="340"/>
      <c r="TA382" s="340"/>
      <c r="TB382" s="340"/>
      <c r="TC382" s="340"/>
      <c r="TD382" s="340"/>
      <c r="TE382" s="340"/>
      <c r="TF382" s="340"/>
      <c r="TG382" s="340"/>
      <c r="TH382" s="340"/>
      <c r="TI382" s="340"/>
      <c r="TJ382" s="340"/>
      <c r="TK382" s="340"/>
      <c r="TL382" s="340"/>
      <c r="TM382" s="340"/>
      <c r="TN382" s="340"/>
      <c r="TO382" s="340"/>
      <c r="TP382" s="340"/>
      <c r="TQ382" s="340"/>
      <c r="TR382" s="340"/>
      <c r="TS382" s="340"/>
      <c r="TT382" s="340"/>
      <c r="TU382" s="340"/>
      <c r="TV382" s="340"/>
      <c r="TW382" s="340"/>
      <c r="TX382" s="340"/>
      <c r="TY382" s="340"/>
      <c r="TZ382" s="340"/>
      <c r="UA382" s="340"/>
      <c r="UB382" s="340"/>
      <c r="UC382" s="340"/>
      <c r="UD382" s="340"/>
      <c r="UE382" s="340"/>
      <c r="UF382" s="340"/>
      <c r="UG382" s="340"/>
      <c r="UH382" s="340"/>
      <c r="UI382" s="340"/>
      <c r="UJ382" s="340"/>
      <c r="UK382" s="340"/>
      <c r="UL382" s="340"/>
      <c r="UM382" s="340"/>
      <c r="UN382" s="340"/>
      <c r="UO382" s="340"/>
      <c r="UP382" s="340"/>
      <c r="UQ382" s="340"/>
      <c r="UR382" s="340"/>
      <c r="US382" s="340"/>
      <c r="UT382" s="340"/>
      <c r="UU382" s="340"/>
      <c r="UV382" s="340"/>
      <c r="UW382" s="340"/>
      <c r="UX382" s="340"/>
      <c r="UY382" s="340"/>
      <c r="UZ382" s="340"/>
      <c r="VA382" s="340"/>
      <c r="VB382" s="340"/>
      <c r="VC382" s="340"/>
      <c r="VD382" s="340"/>
      <c r="VE382" s="340"/>
      <c r="VF382" s="340"/>
      <c r="VG382" s="340"/>
      <c r="VH382" s="340"/>
      <c r="VI382" s="340"/>
      <c r="VJ382" s="340"/>
      <c r="VK382" s="340"/>
      <c r="VL382" s="340"/>
      <c r="VM382" s="340"/>
      <c r="VN382" s="340"/>
      <c r="VO382" s="340"/>
      <c r="VP382" s="340"/>
      <c r="VQ382" s="340"/>
      <c r="VR382" s="340"/>
      <c r="VS382" s="340"/>
      <c r="VT382" s="340"/>
      <c r="VU382" s="340"/>
      <c r="VV382" s="340"/>
      <c r="VW382" s="340"/>
      <c r="VX382" s="340"/>
      <c r="VY382" s="340"/>
      <c r="VZ382" s="340"/>
      <c r="WA382" s="340"/>
      <c r="WB382" s="340"/>
      <c r="WC382" s="340"/>
      <c r="WD382" s="340"/>
      <c r="WE382" s="340"/>
      <c r="WF382" s="340"/>
      <c r="WG382" s="340"/>
      <c r="WH382" s="340"/>
      <c r="WI382" s="340"/>
      <c r="WJ382" s="340"/>
      <c r="WK382" s="340"/>
      <c r="WL382" s="340"/>
      <c r="WM382" s="340"/>
      <c r="WN382" s="340"/>
      <c r="WO382" s="340"/>
      <c r="WP382" s="340"/>
      <c r="WQ382" s="340"/>
      <c r="WR382" s="340"/>
      <c r="WS382" s="340"/>
      <c r="WT382" s="340"/>
      <c r="WU382" s="340"/>
      <c r="WV382" s="340"/>
      <c r="WW382" s="340"/>
      <c r="WX382" s="340"/>
      <c r="WY382" s="340"/>
      <c r="WZ382" s="340"/>
      <c r="XA382" s="340"/>
      <c r="XB382" s="340"/>
      <c r="XC382" s="340"/>
      <c r="XD382" s="340"/>
      <c r="XE382" s="340"/>
      <c r="XF382" s="340"/>
      <c r="XG382" s="340"/>
      <c r="XH382" s="340"/>
      <c r="XI382" s="340"/>
      <c r="XJ382" s="340"/>
      <c r="XK382" s="340"/>
      <c r="XL382" s="340"/>
      <c r="XM382" s="340"/>
      <c r="XN382" s="340"/>
      <c r="XO382" s="340"/>
      <c r="XP382" s="340"/>
      <c r="XQ382" s="340"/>
      <c r="XR382" s="340"/>
      <c r="XS382" s="340"/>
      <c r="XT382" s="340"/>
      <c r="XU382" s="340"/>
      <c r="XV382" s="340"/>
      <c r="XW382" s="340"/>
      <c r="XX382" s="340"/>
      <c r="XY382" s="340"/>
      <c r="XZ382" s="340"/>
      <c r="YA382" s="340"/>
      <c r="YB382" s="340"/>
      <c r="YC382" s="340"/>
      <c r="YD382" s="340"/>
      <c r="YE382" s="340"/>
      <c r="YF382" s="340"/>
      <c r="YG382" s="340"/>
      <c r="YH382" s="340"/>
      <c r="YI382" s="340"/>
      <c r="YJ382" s="340"/>
      <c r="YK382" s="340"/>
      <c r="YL382" s="340"/>
      <c r="YM382" s="340"/>
      <c r="YN382" s="340"/>
      <c r="YO382" s="340"/>
      <c r="YP382" s="340"/>
      <c r="YQ382" s="340"/>
      <c r="YR382" s="340"/>
      <c r="YS382" s="340"/>
      <c r="YT382" s="340"/>
      <c r="YU382" s="340"/>
      <c r="YV382" s="340"/>
      <c r="YW382" s="340"/>
      <c r="YX382" s="340"/>
      <c r="YY382" s="340"/>
      <c r="YZ382" s="340"/>
      <c r="ZA382" s="340"/>
      <c r="ZB382" s="340"/>
      <c r="ZC382" s="340"/>
      <c r="ZD382" s="340"/>
      <c r="ZE382" s="340"/>
      <c r="ZF382" s="340"/>
      <c r="ZG382" s="340"/>
      <c r="ZH382" s="340"/>
      <c r="ZI382" s="340"/>
      <c r="ZJ382" s="340"/>
      <c r="ZK382" s="340"/>
      <c r="ZL382" s="340"/>
      <c r="ZM382" s="340"/>
      <c r="ZN382" s="340"/>
      <c r="ZO382" s="340"/>
      <c r="ZP382" s="340"/>
      <c r="ZQ382" s="340"/>
      <c r="ZR382" s="340"/>
      <c r="ZS382" s="340"/>
      <c r="ZT382" s="340"/>
      <c r="ZU382" s="340"/>
      <c r="ZV382" s="340"/>
      <c r="ZW382" s="340"/>
      <c r="ZX382" s="340"/>
      <c r="ZY382" s="340"/>
      <c r="ZZ382" s="340"/>
      <c r="AAA382" s="340"/>
      <c r="AAB382" s="340"/>
      <c r="AAC382" s="340"/>
      <c r="AAD382" s="340"/>
      <c r="AAE382" s="340"/>
      <c r="AAF382" s="340"/>
      <c r="AAG382" s="340"/>
      <c r="AAH382" s="340"/>
      <c r="AAI382" s="340"/>
      <c r="AAJ382" s="340"/>
      <c r="AAK382" s="340"/>
      <c r="AAL382" s="340"/>
      <c r="AAM382" s="340"/>
      <c r="AAN382" s="340"/>
      <c r="AAO382" s="340"/>
      <c r="AAP382" s="340"/>
      <c r="AAQ382" s="340"/>
      <c r="AAR382" s="340"/>
      <c r="AAS382" s="340"/>
      <c r="AAT382" s="340"/>
      <c r="AAU382" s="340"/>
      <c r="AAV382" s="340"/>
      <c r="AAW382" s="340"/>
      <c r="AAX382" s="340"/>
      <c r="AAY382" s="340"/>
      <c r="AAZ382" s="340"/>
      <c r="ABA382" s="340"/>
      <c r="ABB382" s="340"/>
      <c r="ABC382" s="340"/>
      <c r="ABD382" s="340"/>
      <c r="ABE382" s="340"/>
      <c r="ABF382" s="340"/>
      <c r="ABG382" s="340"/>
      <c r="ABH382" s="340"/>
      <c r="ABI382" s="340"/>
      <c r="ABJ382" s="340"/>
      <c r="ABK382" s="340"/>
      <c r="ABL382" s="340"/>
      <c r="ABM382" s="340"/>
      <c r="ABN382" s="340"/>
      <c r="ABO382" s="340"/>
      <c r="ABP382" s="340"/>
      <c r="ABQ382" s="340"/>
      <c r="ABR382" s="340"/>
      <c r="ABS382" s="340"/>
      <c r="ABT382" s="340"/>
      <c r="ABU382" s="340"/>
      <c r="ABV382" s="340"/>
      <c r="ABW382" s="340"/>
      <c r="ABX382" s="340"/>
      <c r="ABY382" s="340"/>
      <c r="ABZ382" s="340"/>
      <c r="ACA382" s="340"/>
      <c r="ACB382" s="340"/>
      <c r="ACC382" s="340"/>
      <c r="ACD382" s="340"/>
      <c r="ACE382" s="340"/>
      <c r="ACF382" s="340"/>
      <c r="ACG382" s="340"/>
      <c r="ACH382" s="340"/>
      <c r="ACI382" s="340"/>
      <c r="ACJ382" s="340"/>
      <c r="ACK382" s="340"/>
      <c r="ACL382" s="340"/>
      <c r="ACM382" s="340"/>
      <c r="ACN382" s="340"/>
      <c r="ACO382" s="340"/>
      <c r="ACP382" s="340"/>
      <c r="ACQ382" s="340"/>
      <c r="ACR382" s="340"/>
      <c r="ACS382" s="340"/>
      <c r="ACT382" s="340"/>
      <c r="ACU382" s="340"/>
      <c r="ACV382" s="340"/>
      <c r="ACW382" s="340"/>
      <c r="ACX382" s="340"/>
      <c r="ACY382" s="340"/>
      <c r="ACZ382" s="340"/>
      <c r="ADA382" s="340"/>
      <c r="ADB382" s="340"/>
      <c r="ADC382" s="340"/>
      <c r="ADD382" s="340"/>
      <c r="ADE382" s="340"/>
      <c r="ADF382" s="340"/>
      <c r="ADG382" s="340"/>
      <c r="ADH382" s="340"/>
      <c r="ADI382" s="340"/>
      <c r="ADJ382" s="340"/>
      <c r="ADK382" s="340"/>
      <c r="ADL382" s="340"/>
      <c r="ADM382" s="340"/>
      <c r="ADN382" s="340"/>
      <c r="ADO382" s="340"/>
      <c r="ADP382" s="340"/>
      <c r="ADQ382" s="340"/>
      <c r="ADR382" s="340"/>
      <c r="ADS382" s="340"/>
      <c r="ADT382" s="340"/>
      <c r="ADU382" s="340"/>
      <c r="ADV382" s="340"/>
      <c r="ADW382" s="340"/>
      <c r="ADX382" s="340"/>
      <c r="ADY382" s="340"/>
      <c r="ADZ382" s="340"/>
      <c r="AEA382" s="340"/>
      <c r="AEB382" s="340"/>
      <c r="AEC382" s="340"/>
      <c r="AED382" s="340"/>
      <c r="AEE382" s="340"/>
      <c r="AEF382" s="340"/>
      <c r="AEG382" s="340"/>
      <c r="AEH382" s="340"/>
      <c r="AEI382" s="340"/>
      <c r="AEJ382" s="340"/>
      <c r="AEK382" s="340"/>
      <c r="AEL382" s="340"/>
      <c r="AEM382" s="340"/>
      <c r="AEN382" s="340"/>
      <c r="AEO382" s="340"/>
      <c r="AEP382" s="340"/>
      <c r="AEQ382" s="340"/>
      <c r="AER382" s="340"/>
      <c r="AES382" s="340"/>
      <c r="AET382" s="340"/>
      <c r="AEU382" s="340"/>
      <c r="AEV382" s="340"/>
      <c r="AEW382" s="340"/>
      <c r="AEX382" s="340"/>
      <c r="AEY382" s="340"/>
      <c r="AEZ382" s="340"/>
      <c r="AFA382" s="340"/>
      <c r="AFB382" s="340"/>
      <c r="AFC382" s="340"/>
      <c r="AFD382" s="340"/>
      <c r="AFE382" s="340"/>
      <c r="AFF382" s="340"/>
      <c r="AFG382" s="340"/>
      <c r="AFH382" s="340"/>
      <c r="AFI382" s="340"/>
      <c r="AFJ382" s="340"/>
      <c r="AFK382" s="340"/>
      <c r="AFL382" s="340"/>
      <c r="AFM382" s="340"/>
      <c r="AFN382" s="340"/>
      <c r="AFO382" s="340"/>
      <c r="AFP382" s="340"/>
      <c r="AFQ382" s="340"/>
      <c r="AFR382" s="340"/>
      <c r="AFS382" s="340"/>
      <c r="AFT382" s="340"/>
      <c r="AFU382" s="340"/>
      <c r="AFV382" s="340"/>
      <c r="AFW382" s="340"/>
      <c r="AFX382" s="340"/>
      <c r="AFY382" s="340"/>
      <c r="AFZ382" s="340"/>
      <c r="AGA382" s="340"/>
      <c r="AGB382" s="340"/>
      <c r="AGC382" s="340"/>
      <c r="AGD382" s="340"/>
      <c r="AGE382" s="340"/>
      <c r="AGF382" s="340"/>
      <c r="AGG382" s="340"/>
      <c r="AGH382" s="340"/>
      <c r="AGI382" s="340"/>
      <c r="AGJ382" s="340"/>
      <c r="AGK382" s="340"/>
      <c r="AGL382" s="340"/>
      <c r="AGM382" s="340"/>
      <c r="AGN382" s="340"/>
      <c r="AGO382" s="340"/>
      <c r="AGP382" s="340"/>
      <c r="AGQ382" s="340"/>
      <c r="AGR382" s="340"/>
      <c r="AGS382" s="340"/>
      <c r="AGT382" s="340"/>
      <c r="AGU382" s="340"/>
      <c r="AGV382" s="340"/>
      <c r="AGW382" s="340"/>
      <c r="AGX382" s="340"/>
      <c r="AGY382" s="340"/>
      <c r="AGZ382" s="340"/>
      <c r="AHA382" s="340"/>
      <c r="AHB382" s="340"/>
      <c r="AHC382" s="340"/>
      <c r="AHD382" s="340"/>
      <c r="AHE382" s="340"/>
      <c r="AHF382" s="340"/>
      <c r="AHG382" s="340"/>
      <c r="AHH382" s="340"/>
      <c r="AHI382" s="340"/>
      <c r="AHJ382" s="340"/>
      <c r="AHK382" s="340"/>
      <c r="AHL382" s="340"/>
      <c r="AHM382" s="340"/>
      <c r="AHN382" s="340"/>
      <c r="AHO382" s="340"/>
      <c r="AHP382" s="340"/>
      <c r="AHQ382" s="340"/>
      <c r="AHR382" s="340"/>
      <c r="AHS382" s="340"/>
      <c r="AHT382" s="340"/>
      <c r="AHU382" s="340"/>
      <c r="AHV382" s="340"/>
      <c r="AHW382" s="340"/>
      <c r="AHX382" s="340"/>
      <c r="AHY382" s="340"/>
      <c r="AHZ382" s="340"/>
      <c r="AIA382" s="340"/>
      <c r="AIB382" s="340"/>
      <c r="AIC382" s="340"/>
      <c r="AID382" s="340"/>
      <c r="AIE382" s="340"/>
      <c r="AIF382" s="340"/>
      <c r="AIG382" s="340"/>
      <c r="AIH382" s="340"/>
      <c r="AII382" s="340"/>
      <c r="AIJ382" s="340"/>
      <c r="AIK382" s="340"/>
      <c r="AIL382" s="340"/>
      <c r="AIM382" s="340"/>
      <c r="AIN382" s="340"/>
      <c r="AIO382" s="340"/>
      <c r="AIP382" s="340"/>
      <c r="AIQ382" s="340"/>
      <c r="AIR382" s="340"/>
      <c r="AIS382" s="340"/>
      <c r="AIT382" s="340"/>
      <c r="AIU382" s="340"/>
      <c r="AIV382" s="340"/>
      <c r="AIW382" s="340"/>
      <c r="AIX382" s="340"/>
      <c r="AIY382" s="340"/>
      <c r="AIZ382" s="340"/>
      <c r="AJA382" s="340"/>
      <c r="AJB382" s="340"/>
      <c r="AJC382" s="340"/>
      <c r="AJD382" s="340"/>
      <c r="AJE382" s="340"/>
      <c r="AJF382" s="340"/>
      <c r="AJG382" s="340"/>
      <c r="AJH382" s="340"/>
      <c r="AJI382" s="340"/>
      <c r="AJJ382" s="340"/>
      <c r="AJK382" s="340"/>
      <c r="AJL382" s="340"/>
      <c r="AJM382" s="340"/>
      <c r="AJN382" s="340"/>
      <c r="AJO382" s="340"/>
      <c r="AJP382" s="340"/>
      <c r="AJQ382" s="340"/>
      <c r="AJR382" s="340"/>
      <c r="AJS382" s="340"/>
      <c r="AJT382" s="340"/>
      <c r="AJU382" s="340"/>
      <c r="AJV382" s="340"/>
      <c r="AJW382" s="340"/>
      <c r="AJX382" s="340"/>
      <c r="AJY382" s="340"/>
      <c r="AJZ382" s="340"/>
      <c r="AKA382" s="340"/>
      <c r="AKB382" s="340"/>
      <c r="AKC382" s="340"/>
      <c r="AKD382" s="340"/>
      <c r="AKE382" s="340"/>
      <c r="AKF382" s="340"/>
      <c r="AKG382" s="340"/>
      <c r="AKH382" s="340"/>
      <c r="AKI382" s="340"/>
      <c r="AKJ382" s="340"/>
      <c r="AKK382" s="340"/>
      <c r="AKL382" s="340"/>
      <c r="AKM382" s="340"/>
      <c r="AKN382" s="340"/>
      <c r="AKO382" s="340"/>
      <c r="AKP382" s="340"/>
      <c r="AKQ382" s="340"/>
      <c r="AKR382" s="340"/>
      <c r="AKS382" s="340"/>
      <c r="AKT382" s="340"/>
      <c r="AKU382" s="340"/>
      <c r="AKV382" s="340"/>
      <c r="AKW382" s="340"/>
      <c r="AKX382" s="340"/>
      <c r="AKY382" s="340"/>
      <c r="AKZ382" s="340"/>
      <c r="ALA382" s="340"/>
      <c r="ALB382" s="340"/>
      <c r="ALC382" s="340"/>
      <c r="ALD382" s="340"/>
      <c r="ALE382" s="340"/>
      <c r="ALF382" s="340"/>
      <c r="ALG382" s="340"/>
      <c r="ALH382" s="340"/>
      <c r="ALI382" s="340"/>
      <c r="ALJ382" s="340"/>
      <c r="ALK382" s="340"/>
      <c r="ALL382" s="340"/>
      <c r="ALM382" s="340"/>
      <c r="ALN382" s="340"/>
      <c r="ALO382" s="340"/>
      <c r="ALP382" s="340"/>
      <c r="ALQ382" s="340"/>
      <c r="ALR382" s="340"/>
      <c r="ALS382" s="340"/>
      <c r="ALT382" s="340"/>
      <c r="ALU382" s="340"/>
      <c r="ALV382" s="340"/>
      <c r="ALW382" s="340"/>
      <c r="ALX382" s="340"/>
      <c r="ALY382" s="340"/>
      <c r="ALZ382" s="340"/>
      <c r="AMA382" s="340"/>
      <c r="AMB382" s="340"/>
      <c r="AMC382" s="340"/>
      <c r="AMD382" s="340"/>
      <c r="AME382" s="340"/>
      <c r="AMF382" s="340"/>
      <c r="AMG382" s="340"/>
      <c r="AMH382" s="340"/>
      <c r="AMI382" s="340"/>
      <c r="AMJ382" s="340"/>
      <c r="AMK382" s="340"/>
      <c r="AML382" s="340"/>
      <c r="AMM382" s="340"/>
      <c r="AMN382" s="340"/>
      <c r="AMO382" s="340"/>
      <c r="AMP382" s="340"/>
      <c r="AMQ382" s="340"/>
      <c r="AMR382" s="340"/>
      <c r="AMS382" s="340"/>
      <c r="AMT382" s="340"/>
      <c r="AMU382" s="340"/>
      <c r="AMV382" s="340"/>
      <c r="AMW382" s="340"/>
      <c r="AMX382" s="340"/>
      <c r="AMY382" s="340"/>
      <c r="AMZ382" s="340"/>
      <c r="ANA382" s="340"/>
      <c r="ANB382" s="340"/>
      <c r="ANC382" s="340"/>
      <c r="AND382" s="340"/>
      <c r="ANE382" s="340"/>
      <c r="ANF382" s="340"/>
      <c r="ANG382" s="340"/>
      <c r="ANH382" s="340"/>
      <c r="ANI382" s="340"/>
      <c r="ANJ382" s="340"/>
      <c r="ANK382" s="340"/>
      <c r="ANL382" s="340"/>
      <c r="ANM382" s="340"/>
      <c r="ANN382" s="340"/>
      <c r="ANO382" s="340"/>
      <c r="ANP382" s="340"/>
      <c r="ANQ382" s="340"/>
      <c r="ANR382" s="340"/>
      <c r="ANS382" s="340"/>
      <c r="ANT382" s="340"/>
      <c r="ANU382" s="340"/>
      <c r="ANV382" s="340"/>
      <c r="ANW382" s="340"/>
      <c r="ANX382" s="340"/>
      <c r="ANY382" s="340"/>
      <c r="ANZ382" s="340"/>
      <c r="AOA382" s="340"/>
      <c r="AOB382" s="340"/>
      <c r="AOC382" s="340"/>
      <c r="AOD382" s="340"/>
      <c r="AOE382" s="340"/>
      <c r="AOF382" s="340"/>
      <c r="AOG382" s="340"/>
      <c r="AOH382" s="340"/>
      <c r="AOI382" s="340"/>
      <c r="AOJ382" s="340"/>
      <c r="AOK382" s="340"/>
      <c r="AOL382" s="340"/>
      <c r="AOM382" s="340"/>
      <c r="AON382" s="340"/>
      <c r="AOO382" s="340"/>
      <c r="AOP382" s="340"/>
      <c r="AOQ382" s="340"/>
      <c r="AOR382" s="340"/>
      <c r="AOS382" s="340"/>
      <c r="AOT382" s="340"/>
      <c r="AOU382" s="340"/>
      <c r="AOV382" s="340"/>
      <c r="AOW382" s="340"/>
      <c r="AOX382" s="340"/>
      <c r="AOY382" s="340"/>
      <c r="AOZ382" s="340"/>
      <c r="APA382" s="340"/>
      <c r="APB382" s="340"/>
      <c r="APC382" s="340"/>
      <c r="APD382" s="340"/>
      <c r="APE382" s="340"/>
      <c r="APF382" s="340"/>
      <c r="APG382" s="340"/>
      <c r="APH382" s="340"/>
      <c r="API382" s="340"/>
      <c r="APJ382" s="340"/>
      <c r="APK382" s="340"/>
      <c r="APL382" s="340"/>
      <c r="APM382" s="340"/>
      <c r="APN382" s="340"/>
      <c r="APO382" s="340"/>
      <c r="APP382" s="340"/>
      <c r="APQ382" s="340"/>
      <c r="APR382" s="340"/>
      <c r="APS382" s="340"/>
      <c r="APT382" s="340"/>
      <c r="APU382" s="340"/>
      <c r="APV382" s="340"/>
      <c r="APW382" s="340"/>
      <c r="APX382" s="340"/>
      <c r="APY382" s="340"/>
      <c r="APZ382" s="340"/>
      <c r="AQA382" s="340"/>
      <c r="AQB382" s="340"/>
      <c r="AQC382" s="340"/>
      <c r="AQD382" s="340"/>
      <c r="AQE382" s="340"/>
      <c r="AQF382" s="340"/>
      <c r="AQG382" s="340"/>
      <c r="AQH382" s="340"/>
      <c r="AQI382" s="340"/>
      <c r="AQJ382" s="340"/>
      <c r="AQK382" s="340"/>
      <c r="AQL382" s="340"/>
      <c r="AQM382" s="340"/>
      <c r="AQN382" s="340"/>
      <c r="AQO382" s="340"/>
      <c r="AQP382" s="340"/>
      <c r="AQQ382" s="340"/>
      <c r="AQR382" s="340"/>
      <c r="AQS382" s="340"/>
      <c r="AQT382" s="340"/>
      <c r="AQU382" s="340"/>
      <c r="AQV382" s="340"/>
      <c r="AQW382" s="340"/>
      <c r="AQX382" s="340"/>
      <c r="AQY382" s="340"/>
      <c r="AQZ382" s="340"/>
      <c r="ARA382" s="340"/>
      <c r="ARB382" s="340"/>
      <c r="ARC382" s="340"/>
      <c r="ARD382" s="340"/>
      <c r="ARE382" s="340"/>
      <c r="ARF382" s="340"/>
      <c r="ARG382" s="340"/>
      <c r="ARH382" s="340"/>
      <c r="ARI382" s="340"/>
      <c r="ARJ382" s="340"/>
      <c r="ARK382" s="340"/>
      <c r="ARL382" s="340"/>
      <c r="ARM382" s="340"/>
      <c r="ARN382" s="340"/>
      <c r="ARO382" s="340"/>
      <c r="ARP382" s="340"/>
      <c r="ARQ382" s="340"/>
      <c r="ARR382" s="340"/>
      <c r="ARS382" s="340"/>
      <c r="ART382" s="340"/>
      <c r="ARU382" s="340"/>
      <c r="ARV382" s="340"/>
      <c r="ARW382" s="340"/>
      <c r="ARX382" s="340"/>
      <c r="ARY382" s="340"/>
      <c r="ARZ382" s="340"/>
      <c r="ASA382" s="340"/>
      <c r="ASB382" s="340"/>
      <c r="ASC382" s="340"/>
      <c r="ASD382" s="340"/>
      <c r="ASE382" s="340"/>
      <c r="ASF382" s="340"/>
      <c r="ASG382" s="340"/>
      <c r="ASH382" s="340"/>
      <c r="ASI382" s="340"/>
      <c r="ASJ382" s="340"/>
      <c r="ASK382" s="340"/>
      <c r="ASL382" s="340"/>
      <c r="ASM382" s="340"/>
      <c r="ASN382" s="340"/>
      <c r="ASO382" s="340"/>
      <c r="ASP382" s="340"/>
      <c r="ASQ382" s="340"/>
      <c r="ASR382" s="340"/>
      <c r="ASS382" s="340"/>
      <c r="AST382" s="340"/>
      <c r="ASU382" s="340"/>
      <c r="ASV382" s="340"/>
      <c r="ASW382" s="340"/>
      <c r="ASX382" s="340"/>
      <c r="ASY382" s="340"/>
      <c r="ASZ382" s="340"/>
      <c r="ATA382" s="340"/>
      <c r="ATB382" s="340"/>
      <c r="ATC382" s="340"/>
      <c r="ATD382" s="340"/>
      <c r="ATE382" s="340"/>
      <c r="ATF382" s="340"/>
      <c r="ATG382" s="340"/>
      <c r="ATH382" s="340"/>
      <c r="ATI382" s="340"/>
      <c r="ATJ382" s="340"/>
      <c r="ATK382" s="340"/>
      <c r="ATL382" s="340"/>
      <c r="ATM382" s="340"/>
      <c r="ATN382" s="340"/>
      <c r="ATO382" s="340"/>
      <c r="ATP382" s="340"/>
      <c r="ATQ382" s="340"/>
      <c r="ATR382" s="340"/>
      <c r="ATS382" s="340"/>
      <c r="ATT382" s="340"/>
      <c r="ATU382" s="340"/>
      <c r="ATV382" s="340"/>
      <c r="ATW382" s="340"/>
      <c r="ATX382" s="340"/>
      <c r="ATY382" s="340"/>
      <c r="ATZ382" s="340"/>
      <c r="AUA382" s="340"/>
      <c r="AUB382" s="340"/>
      <c r="AUC382" s="340"/>
      <c r="AUD382" s="340"/>
      <c r="AUE382" s="340"/>
      <c r="AUF382" s="340"/>
      <c r="AUG382" s="340"/>
      <c r="AUH382" s="340"/>
      <c r="AUI382" s="340"/>
      <c r="AUJ382" s="340"/>
      <c r="AUK382" s="340"/>
      <c r="AUL382" s="340"/>
      <c r="AUM382" s="340"/>
      <c r="AUN382" s="340"/>
      <c r="AUO382" s="340"/>
      <c r="AUP382" s="340"/>
      <c r="AUQ382" s="340"/>
      <c r="AUR382" s="340"/>
      <c r="AUS382" s="340"/>
      <c r="AUT382" s="340"/>
      <c r="AUU382" s="340"/>
      <c r="AUV382" s="340"/>
      <c r="AUW382" s="340"/>
      <c r="AUX382" s="340"/>
      <c r="AUY382" s="340"/>
      <c r="AUZ382" s="340"/>
      <c r="AVA382" s="340"/>
      <c r="AVB382" s="340"/>
      <c r="AVC382" s="340"/>
      <c r="AVD382" s="340"/>
      <c r="AVE382" s="340"/>
      <c r="AVF382" s="340"/>
      <c r="AVG382" s="340"/>
      <c r="AVH382" s="340"/>
      <c r="AVI382" s="340"/>
      <c r="AVJ382" s="340"/>
      <c r="AVK382" s="340"/>
      <c r="AVL382" s="340"/>
      <c r="AVM382" s="340"/>
      <c r="AVN382" s="340"/>
      <c r="AVO382" s="340"/>
      <c r="AVP382" s="340"/>
      <c r="AVQ382" s="340"/>
      <c r="AVR382" s="340"/>
      <c r="AVS382" s="340"/>
      <c r="AVT382" s="340"/>
      <c r="AVU382" s="340"/>
      <c r="AVV382" s="340"/>
      <c r="AVW382" s="340"/>
      <c r="AVX382" s="340"/>
      <c r="AVY382" s="340"/>
      <c r="AVZ382" s="340"/>
      <c r="AWA382" s="340"/>
      <c r="AWB382" s="340"/>
      <c r="AWC382" s="340"/>
      <c r="AWD382" s="340"/>
      <c r="AWE382" s="340"/>
      <c r="AWF382" s="340"/>
      <c r="AWG382" s="340"/>
      <c r="AWH382" s="340"/>
      <c r="AWI382" s="340"/>
      <c r="AWJ382" s="340"/>
      <c r="AWK382" s="340"/>
      <c r="AWL382" s="340"/>
      <c r="AWM382" s="340"/>
      <c r="AWN382" s="340"/>
      <c r="AWO382" s="340"/>
      <c r="AWP382" s="340"/>
      <c r="AWQ382" s="340"/>
      <c r="AWR382" s="340"/>
      <c r="AWS382" s="340"/>
      <c r="AWT382" s="340"/>
      <c r="AWU382" s="340"/>
      <c r="AWV382" s="340"/>
      <c r="AWW382" s="340"/>
      <c r="AWX382" s="340"/>
      <c r="AWY382" s="340"/>
      <c r="AWZ382" s="340"/>
      <c r="AXA382" s="340"/>
      <c r="AXB382" s="340"/>
      <c r="AXC382" s="340"/>
      <c r="AXD382" s="340"/>
      <c r="AXE382" s="340"/>
      <c r="AXF382" s="340"/>
      <c r="AXG382" s="340"/>
      <c r="AXH382" s="340"/>
      <c r="AXI382" s="340"/>
      <c r="AXJ382" s="340"/>
      <c r="AXK382" s="340"/>
      <c r="AXL382" s="340"/>
      <c r="AXM382" s="340"/>
      <c r="AXN382" s="340"/>
      <c r="AXO382" s="340"/>
      <c r="AXP382" s="340"/>
      <c r="AXQ382" s="340"/>
      <c r="AXR382" s="340"/>
      <c r="AXS382" s="340"/>
      <c r="AXT382" s="340"/>
      <c r="AXU382" s="340"/>
      <c r="AXV382" s="340"/>
      <c r="AXW382" s="340"/>
      <c r="AXX382" s="340"/>
      <c r="AXY382" s="340"/>
      <c r="AXZ382" s="340"/>
      <c r="AYA382" s="340"/>
      <c r="AYB382" s="340"/>
      <c r="AYC382" s="340"/>
      <c r="AYD382" s="340"/>
      <c r="AYE382" s="340"/>
      <c r="AYF382" s="340"/>
      <c r="AYG382" s="340"/>
      <c r="AYH382" s="340"/>
      <c r="AYI382" s="340"/>
      <c r="AYJ382" s="340"/>
      <c r="AYK382" s="340"/>
      <c r="AYL382" s="340"/>
      <c r="AYM382" s="340"/>
      <c r="AYN382" s="340"/>
      <c r="AYO382" s="340"/>
      <c r="AYP382" s="340"/>
      <c r="AYQ382" s="340"/>
      <c r="AYR382" s="340"/>
      <c r="AYS382" s="340"/>
      <c r="AYT382" s="340"/>
      <c r="AYU382" s="340"/>
      <c r="AYV382" s="340"/>
      <c r="AYW382" s="340"/>
      <c r="AYX382" s="340"/>
      <c r="AYY382" s="340"/>
      <c r="AYZ382" s="340"/>
      <c r="AZA382" s="340"/>
      <c r="AZB382" s="340"/>
      <c r="AZC382" s="340"/>
      <c r="AZD382" s="340"/>
      <c r="AZE382" s="340"/>
      <c r="AZF382" s="340"/>
      <c r="AZG382" s="340"/>
      <c r="AZH382" s="340"/>
      <c r="AZI382" s="340"/>
      <c r="AZJ382" s="340"/>
      <c r="AZK382" s="340"/>
      <c r="AZL382" s="340"/>
      <c r="AZM382" s="340"/>
      <c r="AZN382" s="340"/>
      <c r="AZO382" s="340"/>
      <c r="AZP382" s="340"/>
      <c r="AZQ382" s="340"/>
      <c r="AZR382" s="340"/>
      <c r="AZS382" s="340"/>
      <c r="AZT382" s="340"/>
      <c r="AZU382" s="340"/>
      <c r="AZV382" s="340"/>
      <c r="AZW382" s="340"/>
      <c r="AZX382" s="340"/>
      <c r="AZY382" s="340"/>
      <c r="AZZ382" s="340"/>
      <c r="BAA382" s="340"/>
      <c r="BAB382" s="340"/>
      <c r="BAC382" s="340"/>
      <c r="BAD382" s="340"/>
      <c r="BAE382" s="340"/>
      <c r="BAF382" s="340"/>
      <c r="BAG382" s="340"/>
      <c r="BAH382" s="340"/>
      <c r="BAI382" s="340"/>
      <c r="BAJ382" s="340"/>
      <c r="BAK382" s="340"/>
      <c r="BAL382" s="340"/>
      <c r="BAM382" s="340"/>
      <c r="BAN382" s="340"/>
      <c r="BAO382" s="340"/>
      <c r="BAP382" s="340"/>
      <c r="BAQ382" s="340"/>
      <c r="BAR382" s="340"/>
      <c r="BAS382" s="340"/>
      <c r="BAT382" s="340"/>
      <c r="BAU382" s="340"/>
      <c r="BAV382" s="340"/>
      <c r="BAW382" s="340"/>
      <c r="BAX382" s="340"/>
      <c r="BAY382" s="340"/>
      <c r="BAZ382" s="340"/>
      <c r="BBA382" s="340"/>
      <c r="BBB382" s="340"/>
      <c r="BBC382" s="340"/>
      <c r="BBD382" s="340"/>
      <c r="BBE382" s="340"/>
      <c r="BBF382" s="340"/>
      <c r="BBG382" s="340"/>
      <c r="BBH382" s="340"/>
      <c r="BBI382" s="340"/>
      <c r="BBJ382" s="340"/>
      <c r="BBK382" s="340"/>
      <c r="BBL382" s="340"/>
      <c r="BBM382" s="340"/>
      <c r="BBN382" s="340"/>
      <c r="BBO382" s="340"/>
      <c r="BBP382" s="340"/>
      <c r="BBQ382" s="340"/>
      <c r="BBR382" s="340"/>
      <c r="BBS382" s="340"/>
      <c r="BBT382" s="340"/>
      <c r="BBU382" s="340"/>
      <c r="BBV382" s="340"/>
      <c r="BBW382" s="340"/>
      <c r="BBX382" s="340"/>
      <c r="BBY382" s="340"/>
      <c r="BBZ382" s="340"/>
      <c r="BCA382" s="340"/>
      <c r="BCB382" s="340"/>
      <c r="BCC382" s="340"/>
      <c r="BCD382" s="340"/>
      <c r="BCE382" s="340"/>
      <c r="BCF382" s="340"/>
      <c r="BCG382" s="340"/>
      <c r="BCH382" s="340"/>
      <c r="BCI382" s="340"/>
      <c r="BCJ382" s="340"/>
      <c r="BCK382" s="340"/>
      <c r="BCL382" s="340"/>
      <c r="BCM382" s="340"/>
      <c r="BCN382" s="340"/>
      <c r="BCO382" s="340"/>
      <c r="BCP382" s="340"/>
      <c r="BCQ382" s="340"/>
      <c r="BCR382" s="340"/>
      <c r="BCS382" s="340"/>
      <c r="BCT382" s="340"/>
      <c r="BCU382" s="340"/>
      <c r="BCV382" s="340"/>
      <c r="BCW382" s="340"/>
      <c r="BCX382" s="340"/>
      <c r="BCY382" s="340"/>
      <c r="BCZ382" s="340"/>
      <c r="BDA382" s="340"/>
      <c r="BDB382" s="340"/>
      <c r="BDC382" s="340"/>
      <c r="BDD382" s="340"/>
      <c r="BDE382" s="340"/>
      <c r="BDF382" s="340"/>
      <c r="BDG382" s="340"/>
      <c r="BDH382" s="340"/>
      <c r="BDI382" s="340"/>
      <c r="BDJ382" s="340"/>
      <c r="BDK382" s="340"/>
      <c r="BDL382" s="340"/>
      <c r="BDM382" s="340"/>
      <c r="BDN382" s="340"/>
      <c r="BDO382" s="340"/>
      <c r="BDP382" s="340"/>
      <c r="BDQ382" s="340"/>
      <c r="BDR382" s="340"/>
      <c r="BDS382" s="340"/>
      <c r="BDT382" s="340"/>
      <c r="BDU382" s="340"/>
      <c r="BDV382" s="340"/>
      <c r="BDW382" s="340"/>
      <c r="BDX382" s="340"/>
      <c r="BDY382" s="340"/>
      <c r="BDZ382" s="340"/>
      <c r="BEA382" s="340"/>
      <c r="BEB382" s="340"/>
      <c r="BEC382" s="340"/>
      <c r="BED382" s="340"/>
      <c r="BEE382" s="340"/>
      <c r="BEF382" s="340"/>
      <c r="BEG382" s="340"/>
      <c r="BEH382" s="340"/>
      <c r="BEI382" s="340"/>
      <c r="BEJ382" s="340"/>
      <c r="BEK382" s="340"/>
      <c r="BEL382" s="340"/>
      <c r="BEM382" s="340"/>
      <c r="BEN382" s="340"/>
      <c r="BEO382" s="340"/>
      <c r="BEP382" s="340"/>
      <c r="BEQ382" s="340"/>
      <c r="BER382" s="340"/>
      <c r="BES382" s="340"/>
      <c r="BET382" s="340"/>
      <c r="BEU382" s="340"/>
      <c r="BEV382" s="340"/>
      <c r="BEW382" s="340"/>
      <c r="BEX382" s="340"/>
      <c r="BEY382" s="340"/>
      <c r="BEZ382" s="340"/>
      <c r="BFA382" s="340"/>
      <c r="BFB382" s="340"/>
      <c r="BFC382" s="340"/>
      <c r="BFD382" s="340"/>
      <c r="BFE382" s="340"/>
      <c r="BFF382" s="340"/>
      <c r="BFG382" s="340"/>
      <c r="BFH382" s="340"/>
      <c r="BFI382" s="340"/>
      <c r="BFJ382" s="340"/>
      <c r="BFK382" s="340"/>
      <c r="BFL382" s="340"/>
      <c r="BFM382" s="340"/>
      <c r="BFN382" s="340"/>
      <c r="BFO382" s="340"/>
      <c r="BFP382" s="340"/>
      <c r="BFQ382" s="340"/>
      <c r="BFR382" s="340"/>
      <c r="BFS382" s="340"/>
      <c r="BFT382" s="340"/>
      <c r="BFU382" s="340"/>
      <c r="BFV382" s="340"/>
      <c r="BFW382" s="340"/>
      <c r="BFX382" s="340"/>
      <c r="BFY382" s="340"/>
      <c r="BFZ382" s="340"/>
      <c r="BGA382" s="340"/>
      <c r="BGB382" s="340"/>
      <c r="BGC382" s="340"/>
      <c r="BGD382" s="340"/>
      <c r="BGE382" s="340"/>
      <c r="BGF382" s="340"/>
      <c r="BGG382" s="340"/>
      <c r="BGH382" s="340"/>
      <c r="BGI382" s="340"/>
      <c r="BGJ382" s="340"/>
      <c r="BGK382" s="340"/>
      <c r="BGL382" s="340"/>
      <c r="BGM382" s="340"/>
      <c r="BGN382" s="340"/>
      <c r="BGO382" s="340"/>
      <c r="BGP382" s="340"/>
      <c r="BGQ382" s="340"/>
      <c r="BGR382" s="340"/>
      <c r="BGS382" s="340"/>
      <c r="BGT382" s="340"/>
      <c r="BGU382" s="340"/>
      <c r="BGV382" s="340"/>
      <c r="BGW382" s="340"/>
      <c r="BGX382" s="340"/>
      <c r="BGY382" s="340"/>
      <c r="BGZ382" s="340"/>
      <c r="BHA382" s="340"/>
      <c r="BHB382" s="340"/>
      <c r="BHC382" s="340"/>
      <c r="BHD382" s="340"/>
      <c r="BHE382" s="340"/>
      <c r="BHF382" s="340"/>
      <c r="BHG382" s="340"/>
      <c r="BHH382" s="340"/>
      <c r="BHI382" s="340"/>
      <c r="BHJ382" s="340"/>
      <c r="BHK382" s="340"/>
      <c r="BHL382" s="340"/>
      <c r="BHM382" s="340"/>
      <c r="BHN382" s="340"/>
      <c r="BHO382" s="340"/>
      <c r="BHP382" s="340"/>
      <c r="BHQ382" s="340"/>
      <c r="BHR382" s="340"/>
      <c r="BHS382" s="340"/>
      <c r="BHT382" s="340"/>
      <c r="BHU382" s="340"/>
      <c r="BHV382" s="340"/>
      <c r="BHW382" s="340"/>
      <c r="BHX382" s="340"/>
      <c r="BHY382" s="340"/>
      <c r="BHZ382" s="340"/>
      <c r="BIA382" s="340"/>
      <c r="BIB382" s="340"/>
      <c r="BIC382" s="340"/>
      <c r="BID382" s="340"/>
      <c r="BIE382" s="340"/>
      <c r="BIF382" s="340"/>
      <c r="BIG382" s="340"/>
      <c r="BIH382" s="340"/>
      <c r="BII382" s="340"/>
      <c r="BIJ382" s="340"/>
      <c r="BIK382" s="340"/>
      <c r="BIL382" s="340"/>
      <c r="BIM382" s="340"/>
      <c r="BIN382" s="340"/>
      <c r="BIO382" s="340"/>
      <c r="BIP382" s="340"/>
      <c r="BIQ382" s="340"/>
      <c r="BIR382" s="340"/>
      <c r="BIS382" s="340"/>
      <c r="BIT382" s="340"/>
      <c r="BIU382" s="340"/>
      <c r="BIV382" s="340"/>
      <c r="BIW382" s="340"/>
      <c r="BIX382" s="340"/>
      <c r="BIY382" s="340"/>
      <c r="BIZ382" s="340"/>
      <c r="BJA382" s="340"/>
      <c r="BJB382" s="340"/>
      <c r="BJC382" s="340"/>
      <c r="BJD382" s="340"/>
      <c r="BJE382" s="340"/>
      <c r="BJF382" s="340"/>
      <c r="BJG382" s="340"/>
      <c r="BJH382" s="340"/>
      <c r="BJI382" s="340"/>
      <c r="BJJ382" s="340"/>
      <c r="BJK382" s="340"/>
      <c r="BJL382" s="340"/>
      <c r="BJM382" s="340"/>
      <c r="BJN382" s="340"/>
      <c r="BJO382" s="340"/>
      <c r="BJP382" s="340"/>
      <c r="BJQ382" s="340"/>
      <c r="BJR382" s="340"/>
      <c r="BJS382" s="340"/>
      <c r="BJT382" s="340"/>
      <c r="BJU382" s="340"/>
      <c r="BJV382" s="340"/>
      <c r="BJW382" s="340"/>
      <c r="BJX382" s="340"/>
      <c r="BJY382" s="340"/>
      <c r="BJZ382" s="340"/>
      <c r="BKA382" s="340"/>
      <c r="BKB382" s="340"/>
      <c r="BKC382" s="340"/>
      <c r="BKD382" s="340"/>
      <c r="BKE382" s="340"/>
      <c r="BKF382" s="340"/>
      <c r="BKG382" s="340"/>
      <c r="BKH382" s="340"/>
      <c r="BKI382" s="340"/>
      <c r="BKJ382" s="340"/>
      <c r="BKK382" s="340"/>
      <c r="BKL382" s="340"/>
      <c r="BKM382" s="340"/>
      <c r="BKN382" s="340"/>
      <c r="BKO382" s="340"/>
      <c r="BKP382" s="340"/>
      <c r="BKQ382" s="340"/>
      <c r="BKR382" s="340"/>
      <c r="BKS382" s="340"/>
      <c r="BKT382" s="340"/>
      <c r="BKU382" s="340"/>
      <c r="BKV382" s="340"/>
      <c r="BKW382" s="340"/>
      <c r="BKX382" s="340"/>
      <c r="BKY382" s="340"/>
      <c r="BKZ382" s="340"/>
      <c r="BLA382" s="340"/>
      <c r="BLB382" s="340"/>
      <c r="BLC382" s="340"/>
      <c r="BLD382" s="340"/>
      <c r="BLE382" s="340"/>
      <c r="BLF382" s="340"/>
      <c r="BLG382" s="340"/>
      <c r="BLH382" s="340"/>
      <c r="BLI382" s="340"/>
      <c r="BLJ382" s="340"/>
      <c r="BLK382" s="340"/>
      <c r="BLL382" s="340"/>
      <c r="BLM382" s="340"/>
      <c r="BLN382" s="340"/>
      <c r="BLO382" s="340"/>
      <c r="BLP382" s="340"/>
      <c r="BLQ382" s="340"/>
      <c r="BLR382" s="340"/>
      <c r="BLS382" s="340"/>
      <c r="BLT382" s="340"/>
      <c r="BLU382" s="340"/>
      <c r="BLV382" s="340"/>
      <c r="BLW382" s="340"/>
      <c r="BLX382" s="340"/>
      <c r="BLY382" s="340"/>
      <c r="BLZ382" s="340"/>
      <c r="BMA382" s="340"/>
      <c r="BMB382" s="340"/>
      <c r="BMC382" s="340"/>
      <c r="BMD382" s="340"/>
      <c r="BME382" s="340"/>
      <c r="BMF382" s="340"/>
      <c r="BMG382" s="340"/>
      <c r="BMH382" s="340"/>
      <c r="BMI382" s="340"/>
      <c r="BMJ382" s="340"/>
      <c r="BMK382" s="340"/>
      <c r="BML382" s="340"/>
      <c r="BMM382" s="340"/>
      <c r="BMN382" s="340"/>
      <c r="BMO382" s="340"/>
      <c r="BMP382" s="340"/>
      <c r="BMQ382" s="340"/>
      <c r="BMR382" s="340"/>
      <c r="BMS382" s="340"/>
      <c r="BMT382" s="340"/>
      <c r="BMU382" s="340"/>
      <c r="BMV382" s="340"/>
      <c r="BMW382" s="340"/>
      <c r="BMX382" s="340"/>
      <c r="BMY382" s="340"/>
      <c r="BMZ382" s="340"/>
      <c r="BNA382" s="340"/>
      <c r="BNB382" s="340"/>
      <c r="BNC382" s="340"/>
      <c r="BND382" s="340"/>
      <c r="BNE382" s="340"/>
      <c r="BNF382" s="340"/>
      <c r="BNG382" s="340"/>
      <c r="BNH382" s="340"/>
      <c r="BNI382" s="340"/>
      <c r="BNJ382" s="340"/>
      <c r="BNK382" s="340"/>
      <c r="BNL382" s="340"/>
      <c r="BNM382" s="340"/>
      <c r="BNN382" s="340"/>
      <c r="BNO382" s="340"/>
      <c r="BNP382" s="340"/>
      <c r="BNQ382" s="340"/>
      <c r="BNR382" s="340"/>
      <c r="BNS382" s="340"/>
      <c r="BNT382" s="340"/>
      <c r="BNU382" s="340"/>
      <c r="BNV382" s="340"/>
      <c r="BNW382" s="340"/>
      <c r="BNX382" s="340"/>
      <c r="BNY382" s="340"/>
      <c r="BNZ382" s="340"/>
      <c r="BOA382" s="340"/>
      <c r="BOB382" s="340"/>
      <c r="BOC382" s="340"/>
      <c r="BOD382" s="340"/>
      <c r="BOE382" s="340"/>
      <c r="BOF382" s="340"/>
      <c r="BOG382" s="340"/>
      <c r="BOH382" s="340"/>
      <c r="BOI382" s="340"/>
      <c r="BOJ382" s="340"/>
      <c r="BOK382" s="340"/>
      <c r="BOL382" s="340"/>
      <c r="BOM382" s="340"/>
      <c r="BON382" s="340"/>
      <c r="BOO382" s="340"/>
      <c r="BOP382" s="340"/>
      <c r="BOQ382" s="340"/>
      <c r="BOR382" s="340"/>
      <c r="BOS382" s="340"/>
      <c r="BOT382" s="340"/>
      <c r="BOU382" s="340"/>
      <c r="BOV382" s="340"/>
    </row>
    <row r="383" spans="1:1764" s="41" customFormat="1" ht="40.5" customHeight="1">
      <c r="A383" s="574"/>
      <c r="B383" s="569"/>
      <c r="C383" s="577"/>
      <c r="D383" s="389" t="s">
        <v>1006</v>
      </c>
      <c r="E383" s="257" t="s">
        <v>1263</v>
      </c>
      <c r="F383" s="258" t="s">
        <v>1259</v>
      </c>
      <c r="G383" s="569"/>
      <c r="H383" s="569"/>
      <c r="I383" s="547"/>
      <c r="J383" s="560"/>
      <c r="K383" s="560"/>
      <c r="L383" s="562"/>
      <c r="M383" s="327"/>
      <c r="N383" s="327"/>
      <c r="O383" s="327"/>
      <c r="P383" s="327"/>
      <c r="Q383" s="327"/>
      <c r="R383" s="327"/>
      <c r="S383" s="327"/>
      <c r="T383" s="327"/>
      <c r="U383" s="327"/>
      <c r="V383" s="340"/>
      <c r="W383" s="340"/>
      <c r="X383" s="340"/>
      <c r="Y383" s="340"/>
      <c r="Z383" s="340"/>
      <c r="AA383" s="340"/>
      <c r="AB383" s="340"/>
      <c r="AC383" s="340"/>
      <c r="AD383" s="340"/>
      <c r="AE383" s="340"/>
      <c r="AF383" s="340"/>
      <c r="AG383" s="340"/>
      <c r="AH383" s="340"/>
      <c r="AI383" s="340"/>
      <c r="AJ383" s="340"/>
      <c r="AK383" s="340"/>
      <c r="AL383" s="340"/>
      <c r="AM383" s="340"/>
      <c r="AN383" s="340"/>
      <c r="AO383" s="340"/>
      <c r="AP383" s="340"/>
      <c r="AQ383" s="340"/>
      <c r="AR383" s="340"/>
      <c r="AS383" s="340"/>
      <c r="AT383" s="340"/>
      <c r="AU383" s="340"/>
      <c r="AV383" s="340"/>
      <c r="AW383" s="340"/>
      <c r="AX383" s="340"/>
      <c r="AY383" s="340"/>
      <c r="AZ383" s="340"/>
      <c r="BA383" s="340"/>
      <c r="BB383" s="340"/>
      <c r="BC383" s="340"/>
      <c r="BD383" s="340"/>
      <c r="BE383" s="340"/>
      <c r="BF383" s="340"/>
      <c r="BG383" s="340"/>
      <c r="BH383" s="340"/>
      <c r="BI383" s="340"/>
      <c r="BJ383" s="340"/>
      <c r="BK383" s="340"/>
      <c r="BL383" s="340"/>
      <c r="BM383" s="340"/>
      <c r="BN383" s="340"/>
      <c r="BO383" s="340"/>
      <c r="BP383" s="340"/>
      <c r="BQ383" s="340"/>
      <c r="BR383" s="340"/>
      <c r="BS383" s="340"/>
      <c r="BT383" s="340"/>
      <c r="BU383" s="340"/>
      <c r="BV383" s="340"/>
      <c r="BW383" s="340"/>
      <c r="BX383" s="340"/>
      <c r="BY383" s="340"/>
      <c r="BZ383" s="340"/>
      <c r="CA383" s="340"/>
      <c r="CB383" s="340"/>
      <c r="CC383" s="340"/>
      <c r="CD383" s="340"/>
      <c r="CE383" s="340"/>
      <c r="CF383" s="340"/>
      <c r="CG383" s="340"/>
      <c r="CH383" s="340"/>
      <c r="CI383" s="340"/>
      <c r="CJ383" s="340"/>
      <c r="CK383" s="340"/>
      <c r="CL383" s="340"/>
      <c r="CM383" s="340"/>
      <c r="CN383" s="340"/>
      <c r="CO383" s="340"/>
      <c r="CP383" s="340"/>
      <c r="CQ383" s="340"/>
      <c r="CR383" s="340"/>
      <c r="CS383" s="340"/>
      <c r="CT383" s="340"/>
      <c r="CU383" s="340"/>
      <c r="CV383" s="340"/>
      <c r="CW383" s="340"/>
      <c r="CX383" s="340"/>
      <c r="CY383" s="340"/>
      <c r="CZ383" s="340"/>
      <c r="DA383" s="340"/>
      <c r="DB383" s="340"/>
      <c r="DC383" s="340"/>
      <c r="DD383" s="340"/>
      <c r="DE383" s="340"/>
      <c r="DF383" s="340"/>
      <c r="DG383" s="340"/>
      <c r="DH383" s="340"/>
      <c r="DI383" s="340"/>
      <c r="DJ383" s="340"/>
      <c r="DK383" s="340"/>
      <c r="DL383" s="340"/>
      <c r="DM383" s="340"/>
      <c r="DN383" s="340"/>
      <c r="DO383" s="340"/>
      <c r="DP383" s="340"/>
      <c r="DQ383" s="340"/>
      <c r="DR383" s="340"/>
      <c r="DS383" s="340"/>
      <c r="DT383" s="340"/>
      <c r="DU383" s="340"/>
      <c r="DV383" s="340"/>
      <c r="DW383" s="340"/>
      <c r="DX383" s="340"/>
      <c r="DY383" s="340"/>
      <c r="DZ383" s="340"/>
      <c r="EA383" s="340"/>
      <c r="EB383" s="340"/>
      <c r="EC383" s="340"/>
      <c r="ED383" s="340"/>
      <c r="EE383" s="340"/>
      <c r="EF383" s="340"/>
      <c r="EG383" s="340"/>
      <c r="EH383" s="340"/>
      <c r="EI383" s="340"/>
      <c r="EJ383" s="340"/>
      <c r="EK383" s="340"/>
      <c r="EL383" s="340"/>
      <c r="EM383" s="340"/>
      <c r="EN383" s="340"/>
      <c r="EO383" s="340"/>
      <c r="EP383" s="340"/>
      <c r="EQ383" s="340"/>
      <c r="ER383" s="340"/>
      <c r="ES383" s="340"/>
      <c r="ET383" s="340"/>
      <c r="EU383" s="340"/>
      <c r="EV383" s="340"/>
      <c r="EW383" s="340"/>
      <c r="EX383" s="340"/>
      <c r="EY383" s="340"/>
      <c r="EZ383" s="340"/>
      <c r="FA383" s="340"/>
      <c r="FB383" s="340"/>
      <c r="FC383" s="340"/>
      <c r="FD383" s="340"/>
      <c r="FE383" s="340"/>
      <c r="FF383" s="340"/>
      <c r="FG383" s="340"/>
      <c r="FH383" s="340"/>
      <c r="FI383" s="340"/>
      <c r="FJ383" s="340"/>
      <c r="FK383" s="340"/>
      <c r="FL383" s="340"/>
      <c r="FM383" s="340"/>
      <c r="FN383" s="340"/>
      <c r="FO383" s="340"/>
      <c r="FP383" s="340"/>
      <c r="FQ383" s="340"/>
      <c r="FR383" s="340"/>
      <c r="FS383" s="340"/>
      <c r="FT383" s="340"/>
      <c r="FU383" s="340"/>
      <c r="FV383" s="340"/>
      <c r="FW383" s="340"/>
      <c r="FX383" s="340"/>
      <c r="FY383" s="340"/>
      <c r="FZ383" s="340"/>
      <c r="GA383" s="340"/>
      <c r="GB383" s="340"/>
      <c r="GC383" s="340"/>
      <c r="GD383" s="340"/>
      <c r="GE383" s="340"/>
      <c r="GF383" s="340"/>
      <c r="GG383" s="340"/>
      <c r="GH383" s="340"/>
      <c r="GI383" s="340"/>
      <c r="GJ383" s="340"/>
      <c r="GK383" s="340"/>
      <c r="GL383" s="340"/>
      <c r="GM383" s="340"/>
      <c r="GN383" s="340"/>
      <c r="GO383" s="340"/>
      <c r="GP383" s="340"/>
      <c r="GQ383" s="340"/>
      <c r="GR383" s="340"/>
      <c r="GS383" s="340"/>
      <c r="GT383" s="340"/>
      <c r="GU383" s="340"/>
      <c r="GV383" s="340"/>
      <c r="GW383" s="340"/>
      <c r="GX383" s="340"/>
      <c r="GY383" s="340"/>
      <c r="GZ383" s="340"/>
      <c r="HA383" s="340"/>
      <c r="HB383" s="340"/>
      <c r="HC383" s="340"/>
      <c r="HD383" s="340"/>
      <c r="HE383" s="340"/>
      <c r="HF383" s="340"/>
      <c r="HG383" s="340"/>
      <c r="HH383" s="340"/>
      <c r="HI383" s="340"/>
      <c r="HJ383" s="340"/>
      <c r="HK383" s="340"/>
      <c r="HL383" s="340"/>
      <c r="HM383" s="340"/>
      <c r="HN383" s="340"/>
      <c r="HO383" s="340"/>
      <c r="HP383" s="340"/>
      <c r="HQ383" s="340"/>
      <c r="HR383" s="340"/>
      <c r="HS383" s="340"/>
      <c r="HT383" s="340"/>
      <c r="HU383" s="340"/>
      <c r="HV383" s="340"/>
      <c r="HW383" s="340"/>
      <c r="HX383" s="340"/>
      <c r="HY383" s="340"/>
      <c r="HZ383" s="340"/>
      <c r="IA383" s="340"/>
      <c r="IB383" s="340"/>
      <c r="IC383" s="340"/>
      <c r="ID383" s="340"/>
      <c r="IE383" s="340"/>
      <c r="IF383" s="340"/>
      <c r="IG383" s="340"/>
      <c r="IH383" s="340"/>
      <c r="II383" s="340"/>
      <c r="IJ383" s="340"/>
      <c r="IK383" s="340"/>
      <c r="IL383" s="340"/>
      <c r="IM383" s="340"/>
      <c r="IN383" s="340"/>
      <c r="IO383" s="340"/>
      <c r="IP383" s="340"/>
      <c r="IQ383" s="340"/>
      <c r="IR383" s="340"/>
      <c r="IS383" s="340"/>
      <c r="IT383" s="340"/>
      <c r="IU383" s="340"/>
      <c r="IV383" s="340"/>
      <c r="IW383" s="340"/>
      <c r="IX383" s="340"/>
      <c r="IY383" s="340"/>
      <c r="IZ383" s="340"/>
      <c r="JA383" s="340"/>
      <c r="JB383" s="340"/>
      <c r="JC383" s="340"/>
      <c r="JD383" s="340"/>
      <c r="JE383" s="340"/>
      <c r="JF383" s="340"/>
      <c r="JG383" s="340"/>
      <c r="JH383" s="340"/>
      <c r="JI383" s="340"/>
      <c r="JJ383" s="340"/>
      <c r="JK383" s="340"/>
      <c r="JL383" s="340"/>
      <c r="JM383" s="340"/>
      <c r="JN383" s="340"/>
      <c r="JO383" s="340"/>
      <c r="JP383" s="340"/>
      <c r="JQ383" s="340"/>
      <c r="JR383" s="340"/>
      <c r="JS383" s="340"/>
      <c r="JT383" s="340"/>
      <c r="JU383" s="340"/>
      <c r="JV383" s="340"/>
      <c r="JW383" s="340"/>
      <c r="JX383" s="340"/>
      <c r="JY383" s="340"/>
      <c r="JZ383" s="340"/>
      <c r="KA383" s="340"/>
      <c r="KB383" s="340"/>
      <c r="KC383" s="340"/>
      <c r="KD383" s="340"/>
      <c r="KE383" s="340"/>
      <c r="KF383" s="340"/>
      <c r="KG383" s="340"/>
      <c r="KH383" s="340"/>
      <c r="KI383" s="340"/>
      <c r="KJ383" s="340"/>
      <c r="KK383" s="340"/>
      <c r="KL383" s="340"/>
      <c r="KM383" s="340"/>
      <c r="KN383" s="340"/>
      <c r="KO383" s="340"/>
      <c r="KP383" s="340"/>
      <c r="KQ383" s="340"/>
      <c r="KR383" s="340"/>
      <c r="KS383" s="340"/>
      <c r="KT383" s="340"/>
      <c r="KU383" s="340"/>
      <c r="KV383" s="340"/>
      <c r="KW383" s="340"/>
      <c r="KX383" s="340"/>
      <c r="KY383" s="340"/>
      <c r="KZ383" s="340"/>
      <c r="LA383" s="340"/>
      <c r="LB383" s="340"/>
      <c r="LC383" s="340"/>
      <c r="LD383" s="340"/>
      <c r="LE383" s="340"/>
      <c r="LF383" s="340"/>
      <c r="LG383" s="340"/>
      <c r="LH383" s="340"/>
      <c r="LI383" s="340"/>
      <c r="LJ383" s="340"/>
      <c r="LK383" s="340"/>
      <c r="LL383" s="340"/>
      <c r="LM383" s="340"/>
      <c r="LN383" s="340"/>
      <c r="LO383" s="340"/>
      <c r="LP383" s="340"/>
      <c r="LQ383" s="340"/>
      <c r="LR383" s="340"/>
      <c r="LS383" s="340"/>
      <c r="LT383" s="340"/>
      <c r="LU383" s="340"/>
      <c r="LV383" s="340"/>
      <c r="LW383" s="340"/>
      <c r="LX383" s="340"/>
      <c r="LY383" s="340"/>
      <c r="LZ383" s="340"/>
      <c r="MA383" s="340"/>
      <c r="MB383" s="340"/>
      <c r="MC383" s="340"/>
      <c r="MD383" s="340"/>
      <c r="ME383" s="340"/>
      <c r="MF383" s="340"/>
      <c r="MG383" s="340"/>
      <c r="MH383" s="340"/>
      <c r="MI383" s="340"/>
      <c r="MJ383" s="340"/>
      <c r="MK383" s="340"/>
      <c r="ML383" s="340"/>
      <c r="MM383" s="340"/>
      <c r="MN383" s="340"/>
      <c r="MO383" s="340"/>
      <c r="MP383" s="340"/>
      <c r="MQ383" s="340"/>
      <c r="MR383" s="340"/>
      <c r="MS383" s="340"/>
      <c r="MT383" s="340"/>
      <c r="MU383" s="340"/>
      <c r="MV383" s="340"/>
      <c r="MW383" s="340"/>
      <c r="MX383" s="340"/>
      <c r="MY383" s="340"/>
      <c r="MZ383" s="340"/>
      <c r="NA383" s="340"/>
      <c r="NB383" s="340"/>
      <c r="NC383" s="340"/>
      <c r="ND383" s="340"/>
      <c r="NE383" s="340"/>
      <c r="NF383" s="340"/>
      <c r="NG383" s="340"/>
      <c r="NH383" s="340"/>
      <c r="NI383" s="340"/>
      <c r="NJ383" s="340"/>
      <c r="NK383" s="340"/>
      <c r="NL383" s="340"/>
      <c r="NM383" s="340"/>
      <c r="NN383" s="340"/>
      <c r="NO383" s="340"/>
      <c r="NP383" s="340"/>
      <c r="NQ383" s="340"/>
      <c r="NR383" s="340"/>
      <c r="NS383" s="340"/>
      <c r="NT383" s="340"/>
      <c r="NU383" s="340"/>
      <c r="NV383" s="340"/>
      <c r="NW383" s="340"/>
      <c r="NX383" s="340"/>
      <c r="NY383" s="340"/>
      <c r="NZ383" s="340"/>
      <c r="OA383" s="340"/>
      <c r="OB383" s="340"/>
      <c r="OC383" s="340"/>
      <c r="OD383" s="340"/>
      <c r="OE383" s="340"/>
      <c r="OF383" s="340"/>
      <c r="OG383" s="340"/>
      <c r="OH383" s="340"/>
      <c r="OI383" s="340"/>
      <c r="OJ383" s="340"/>
      <c r="OK383" s="340"/>
      <c r="OL383" s="340"/>
      <c r="OM383" s="340"/>
      <c r="ON383" s="340"/>
      <c r="OO383" s="340"/>
      <c r="OP383" s="340"/>
      <c r="OQ383" s="340"/>
      <c r="OR383" s="340"/>
      <c r="OS383" s="340"/>
      <c r="OT383" s="340"/>
      <c r="OU383" s="340"/>
      <c r="OV383" s="340"/>
      <c r="OW383" s="340"/>
      <c r="OX383" s="340"/>
      <c r="OY383" s="340"/>
      <c r="OZ383" s="340"/>
      <c r="PA383" s="340"/>
      <c r="PB383" s="340"/>
      <c r="PC383" s="340"/>
      <c r="PD383" s="340"/>
      <c r="PE383" s="340"/>
      <c r="PF383" s="340"/>
      <c r="PG383" s="340"/>
      <c r="PH383" s="340"/>
      <c r="PI383" s="340"/>
      <c r="PJ383" s="340"/>
      <c r="PK383" s="340"/>
      <c r="PL383" s="340"/>
      <c r="PM383" s="340"/>
      <c r="PN383" s="340"/>
      <c r="PO383" s="340"/>
      <c r="PP383" s="340"/>
      <c r="PQ383" s="340"/>
      <c r="PR383" s="340"/>
      <c r="PS383" s="340"/>
      <c r="PT383" s="340"/>
      <c r="PU383" s="340"/>
      <c r="PV383" s="340"/>
      <c r="PW383" s="340"/>
      <c r="PX383" s="340"/>
      <c r="PY383" s="340"/>
      <c r="PZ383" s="340"/>
      <c r="QA383" s="340"/>
      <c r="QB383" s="340"/>
      <c r="QC383" s="340"/>
      <c r="QD383" s="340"/>
      <c r="QE383" s="340"/>
      <c r="QF383" s="340"/>
      <c r="QG383" s="340"/>
      <c r="QH383" s="340"/>
      <c r="QI383" s="340"/>
      <c r="QJ383" s="340"/>
      <c r="QK383" s="340"/>
      <c r="QL383" s="340"/>
      <c r="QM383" s="340"/>
      <c r="QN383" s="340"/>
      <c r="QO383" s="340"/>
      <c r="QP383" s="340"/>
      <c r="QQ383" s="340"/>
      <c r="QR383" s="340"/>
      <c r="QS383" s="340"/>
      <c r="QT383" s="340"/>
      <c r="QU383" s="340"/>
      <c r="QV383" s="340"/>
      <c r="QW383" s="340"/>
      <c r="QX383" s="340"/>
      <c r="QY383" s="340"/>
      <c r="QZ383" s="340"/>
      <c r="RA383" s="340"/>
      <c r="RB383" s="340"/>
      <c r="RC383" s="340"/>
      <c r="RD383" s="340"/>
      <c r="RE383" s="340"/>
      <c r="RF383" s="340"/>
      <c r="RG383" s="340"/>
      <c r="RH383" s="340"/>
      <c r="RI383" s="340"/>
      <c r="RJ383" s="340"/>
      <c r="RK383" s="340"/>
      <c r="RL383" s="340"/>
      <c r="RM383" s="340"/>
      <c r="RN383" s="340"/>
      <c r="RO383" s="340"/>
      <c r="RP383" s="340"/>
      <c r="RQ383" s="340"/>
      <c r="RR383" s="340"/>
      <c r="RS383" s="340"/>
      <c r="RT383" s="340"/>
      <c r="RU383" s="340"/>
      <c r="RV383" s="340"/>
      <c r="RW383" s="340"/>
      <c r="RX383" s="340"/>
      <c r="RY383" s="340"/>
      <c r="RZ383" s="340"/>
      <c r="SA383" s="340"/>
      <c r="SB383" s="340"/>
      <c r="SC383" s="340"/>
      <c r="SD383" s="340"/>
      <c r="SE383" s="340"/>
      <c r="SF383" s="340"/>
      <c r="SG383" s="340"/>
      <c r="SH383" s="340"/>
      <c r="SI383" s="340"/>
      <c r="SJ383" s="340"/>
      <c r="SK383" s="340"/>
      <c r="SL383" s="340"/>
      <c r="SM383" s="340"/>
      <c r="SN383" s="340"/>
      <c r="SO383" s="340"/>
      <c r="SP383" s="340"/>
      <c r="SQ383" s="340"/>
      <c r="SR383" s="340"/>
      <c r="SS383" s="340"/>
      <c r="ST383" s="340"/>
      <c r="SU383" s="340"/>
      <c r="SV383" s="340"/>
      <c r="SW383" s="340"/>
      <c r="SX383" s="340"/>
      <c r="SY383" s="340"/>
      <c r="SZ383" s="340"/>
      <c r="TA383" s="340"/>
      <c r="TB383" s="340"/>
      <c r="TC383" s="340"/>
      <c r="TD383" s="340"/>
      <c r="TE383" s="340"/>
      <c r="TF383" s="340"/>
      <c r="TG383" s="340"/>
      <c r="TH383" s="340"/>
      <c r="TI383" s="340"/>
      <c r="TJ383" s="340"/>
      <c r="TK383" s="340"/>
      <c r="TL383" s="340"/>
      <c r="TM383" s="340"/>
      <c r="TN383" s="340"/>
      <c r="TO383" s="340"/>
      <c r="TP383" s="340"/>
      <c r="TQ383" s="340"/>
      <c r="TR383" s="340"/>
      <c r="TS383" s="340"/>
      <c r="TT383" s="340"/>
      <c r="TU383" s="340"/>
      <c r="TV383" s="340"/>
      <c r="TW383" s="340"/>
      <c r="TX383" s="340"/>
      <c r="TY383" s="340"/>
      <c r="TZ383" s="340"/>
      <c r="UA383" s="340"/>
      <c r="UB383" s="340"/>
      <c r="UC383" s="340"/>
      <c r="UD383" s="340"/>
      <c r="UE383" s="340"/>
      <c r="UF383" s="340"/>
      <c r="UG383" s="340"/>
      <c r="UH383" s="340"/>
      <c r="UI383" s="340"/>
      <c r="UJ383" s="340"/>
      <c r="UK383" s="340"/>
      <c r="UL383" s="340"/>
      <c r="UM383" s="340"/>
      <c r="UN383" s="340"/>
      <c r="UO383" s="340"/>
      <c r="UP383" s="340"/>
      <c r="UQ383" s="340"/>
      <c r="UR383" s="340"/>
      <c r="US383" s="340"/>
      <c r="UT383" s="340"/>
      <c r="UU383" s="340"/>
      <c r="UV383" s="340"/>
      <c r="UW383" s="340"/>
      <c r="UX383" s="340"/>
      <c r="UY383" s="340"/>
      <c r="UZ383" s="340"/>
      <c r="VA383" s="340"/>
      <c r="VB383" s="340"/>
      <c r="VC383" s="340"/>
      <c r="VD383" s="340"/>
      <c r="VE383" s="340"/>
      <c r="VF383" s="340"/>
      <c r="VG383" s="340"/>
      <c r="VH383" s="340"/>
      <c r="VI383" s="340"/>
      <c r="VJ383" s="340"/>
      <c r="VK383" s="340"/>
      <c r="VL383" s="340"/>
      <c r="VM383" s="340"/>
      <c r="VN383" s="340"/>
      <c r="VO383" s="340"/>
      <c r="VP383" s="340"/>
      <c r="VQ383" s="340"/>
      <c r="VR383" s="340"/>
      <c r="VS383" s="340"/>
      <c r="VT383" s="340"/>
      <c r="VU383" s="340"/>
      <c r="VV383" s="340"/>
      <c r="VW383" s="340"/>
      <c r="VX383" s="340"/>
      <c r="VY383" s="340"/>
      <c r="VZ383" s="340"/>
      <c r="WA383" s="340"/>
      <c r="WB383" s="340"/>
      <c r="WC383" s="340"/>
      <c r="WD383" s="340"/>
      <c r="WE383" s="340"/>
      <c r="WF383" s="340"/>
      <c r="WG383" s="340"/>
      <c r="WH383" s="340"/>
      <c r="WI383" s="340"/>
      <c r="WJ383" s="340"/>
      <c r="WK383" s="340"/>
      <c r="WL383" s="340"/>
      <c r="WM383" s="340"/>
      <c r="WN383" s="340"/>
      <c r="WO383" s="340"/>
      <c r="WP383" s="340"/>
      <c r="WQ383" s="340"/>
      <c r="WR383" s="340"/>
      <c r="WS383" s="340"/>
      <c r="WT383" s="340"/>
      <c r="WU383" s="340"/>
      <c r="WV383" s="340"/>
      <c r="WW383" s="340"/>
      <c r="WX383" s="340"/>
      <c r="WY383" s="340"/>
      <c r="WZ383" s="340"/>
      <c r="XA383" s="340"/>
      <c r="XB383" s="340"/>
      <c r="XC383" s="340"/>
      <c r="XD383" s="340"/>
      <c r="XE383" s="340"/>
      <c r="XF383" s="340"/>
      <c r="XG383" s="340"/>
      <c r="XH383" s="340"/>
      <c r="XI383" s="340"/>
      <c r="XJ383" s="340"/>
      <c r="XK383" s="340"/>
      <c r="XL383" s="340"/>
      <c r="XM383" s="340"/>
      <c r="XN383" s="340"/>
      <c r="XO383" s="340"/>
      <c r="XP383" s="340"/>
      <c r="XQ383" s="340"/>
      <c r="XR383" s="340"/>
      <c r="XS383" s="340"/>
      <c r="XT383" s="340"/>
      <c r="XU383" s="340"/>
      <c r="XV383" s="340"/>
      <c r="XW383" s="340"/>
      <c r="XX383" s="340"/>
      <c r="XY383" s="340"/>
      <c r="XZ383" s="340"/>
      <c r="YA383" s="340"/>
      <c r="YB383" s="340"/>
      <c r="YC383" s="340"/>
      <c r="YD383" s="340"/>
      <c r="YE383" s="340"/>
      <c r="YF383" s="340"/>
      <c r="YG383" s="340"/>
      <c r="YH383" s="340"/>
      <c r="YI383" s="340"/>
      <c r="YJ383" s="340"/>
      <c r="YK383" s="340"/>
      <c r="YL383" s="340"/>
      <c r="YM383" s="340"/>
      <c r="YN383" s="340"/>
      <c r="YO383" s="340"/>
      <c r="YP383" s="340"/>
      <c r="YQ383" s="340"/>
      <c r="YR383" s="340"/>
      <c r="YS383" s="340"/>
      <c r="YT383" s="340"/>
      <c r="YU383" s="340"/>
      <c r="YV383" s="340"/>
      <c r="YW383" s="340"/>
      <c r="YX383" s="340"/>
      <c r="YY383" s="340"/>
      <c r="YZ383" s="340"/>
      <c r="ZA383" s="340"/>
      <c r="ZB383" s="340"/>
      <c r="ZC383" s="340"/>
      <c r="ZD383" s="340"/>
      <c r="ZE383" s="340"/>
      <c r="ZF383" s="340"/>
      <c r="ZG383" s="340"/>
      <c r="ZH383" s="340"/>
      <c r="ZI383" s="340"/>
      <c r="ZJ383" s="340"/>
      <c r="ZK383" s="340"/>
      <c r="ZL383" s="340"/>
      <c r="ZM383" s="340"/>
      <c r="ZN383" s="340"/>
      <c r="ZO383" s="340"/>
      <c r="ZP383" s="340"/>
      <c r="ZQ383" s="340"/>
      <c r="ZR383" s="340"/>
      <c r="ZS383" s="340"/>
      <c r="ZT383" s="340"/>
      <c r="ZU383" s="340"/>
      <c r="ZV383" s="340"/>
      <c r="ZW383" s="340"/>
      <c r="ZX383" s="340"/>
      <c r="ZY383" s="340"/>
      <c r="ZZ383" s="340"/>
      <c r="AAA383" s="340"/>
      <c r="AAB383" s="340"/>
      <c r="AAC383" s="340"/>
      <c r="AAD383" s="340"/>
      <c r="AAE383" s="340"/>
      <c r="AAF383" s="340"/>
      <c r="AAG383" s="340"/>
      <c r="AAH383" s="340"/>
      <c r="AAI383" s="340"/>
      <c r="AAJ383" s="340"/>
      <c r="AAK383" s="340"/>
      <c r="AAL383" s="340"/>
      <c r="AAM383" s="340"/>
      <c r="AAN383" s="340"/>
      <c r="AAO383" s="340"/>
      <c r="AAP383" s="340"/>
      <c r="AAQ383" s="340"/>
      <c r="AAR383" s="340"/>
      <c r="AAS383" s="340"/>
      <c r="AAT383" s="340"/>
      <c r="AAU383" s="340"/>
      <c r="AAV383" s="340"/>
      <c r="AAW383" s="340"/>
      <c r="AAX383" s="340"/>
      <c r="AAY383" s="340"/>
      <c r="AAZ383" s="340"/>
      <c r="ABA383" s="340"/>
      <c r="ABB383" s="340"/>
      <c r="ABC383" s="340"/>
      <c r="ABD383" s="340"/>
      <c r="ABE383" s="340"/>
      <c r="ABF383" s="340"/>
      <c r="ABG383" s="340"/>
      <c r="ABH383" s="340"/>
      <c r="ABI383" s="340"/>
      <c r="ABJ383" s="340"/>
      <c r="ABK383" s="340"/>
      <c r="ABL383" s="340"/>
      <c r="ABM383" s="340"/>
      <c r="ABN383" s="340"/>
      <c r="ABO383" s="340"/>
      <c r="ABP383" s="340"/>
      <c r="ABQ383" s="340"/>
      <c r="ABR383" s="340"/>
      <c r="ABS383" s="340"/>
      <c r="ABT383" s="340"/>
      <c r="ABU383" s="340"/>
      <c r="ABV383" s="340"/>
      <c r="ABW383" s="340"/>
      <c r="ABX383" s="340"/>
      <c r="ABY383" s="340"/>
      <c r="ABZ383" s="340"/>
      <c r="ACA383" s="340"/>
      <c r="ACB383" s="340"/>
      <c r="ACC383" s="340"/>
      <c r="ACD383" s="340"/>
      <c r="ACE383" s="340"/>
      <c r="ACF383" s="340"/>
      <c r="ACG383" s="340"/>
      <c r="ACH383" s="340"/>
      <c r="ACI383" s="340"/>
      <c r="ACJ383" s="340"/>
      <c r="ACK383" s="340"/>
      <c r="ACL383" s="340"/>
      <c r="ACM383" s="340"/>
      <c r="ACN383" s="340"/>
      <c r="ACO383" s="340"/>
      <c r="ACP383" s="340"/>
      <c r="ACQ383" s="340"/>
      <c r="ACR383" s="340"/>
      <c r="ACS383" s="340"/>
      <c r="ACT383" s="340"/>
      <c r="ACU383" s="340"/>
      <c r="ACV383" s="340"/>
      <c r="ACW383" s="340"/>
      <c r="ACX383" s="340"/>
      <c r="ACY383" s="340"/>
      <c r="ACZ383" s="340"/>
      <c r="ADA383" s="340"/>
      <c r="ADB383" s="340"/>
      <c r="ADC383" s="340"/>
      <c r="ADD383" s="340"/>
      <c r="ADE383" s="340"/>
      <c r="ADF383" s="340"/>
      <c r="ADG383" s="340"/>
      <c r="ADH383" s="340"/>
      <c r="ADI383" s="340"/>
      <c r="ADJ383" s="340"/>
      <c r="ADK383" s="340"/>
      <c r="ADL383" s="340"/>
      <c r="ADM383" s="340"/>
      <c r="ADN383" s="340"/>
      <c r="ADO383" s="340"/>
      <c r="ADP383" s="340"/>
      <c r="ADQ383" s="340"/>
      <c r="ADR383" s="340"/>
      <c r="ADS383" s="340"/>
      <c r="ADT383" s="340"/>
      <c r="ADU383" s="340"/>
      <c r="ADV383" s="340"/>
      <c r="ADW383" s="340"/>
      <c r="ADX383" s="340"/>
      <c r="ADY383" s="340"/>
      <c r="ADZ383" s="340"/>
      <c r="AEA383" s="340"/>
      <c r="AEB383" s="340"/>
      <c r="AEC383" s="340"/>
      <c r="AED383" s="340"/>
      <c r="AEE383" s="340"/>
      <c r="AEF383" s="340"/>
      <c r="AEG383" s="340"/>
      <c r="AEH383" s="340"/>
      <c r="AEI383" s="340"/>
      <c r="AEJ383" s="340"/>
      <c r="AEK383" s="340"/>
      <c r="AEL383" s="340"/>
      <c r="AEM383" s="340"/>
      <c r="AEN383" s="340"/>
      <c r="AEO383" s="340"/>
      <c r="AEP383" s="340"/>
      <c r="AEQ383" s="340"/>
      <c r="AER383" s="340"/>
      <c r="AES383" s="340"/>
      <c r="AET383" s="340"/>
      <c r="AEU383" s="340"/>
      <c r="AEV383" s="340"/>
      <c r="AEW383" s="340"/>
      <c r="AEX383" s="340"/>
      <c r="AEY383" s="340"/>
      <c r="AEZ383" s="340"/>
      <c r="AFA383" s="340"/>
      <c r="AFB383" s="340"/>
      <c r="AFC383" s="340"/>
      <c r="AFD383" s="340"/>
      <c r="AFE383" s="340"/>
      <c r="AFF383" s="340"/>
      <c r="AFG383" s="340"/>
      <c r="AFH383" s="340"/>
      <c r="AFI383" s="340"/>
      <c r="AFJ383" s="340"/>
      <c r="AFK383" s="340"/>
      <c r="AFL383" s="340"/>
      <c r="AFM383" s="340"/>
      <c r="AFN383" s="340"/>
      <c r="AFO383" s="340"/>
      <c r="AFP383" s="340"/>
      <c r="AFQ383" s="340"/>
      <c r="AFR383" s="340"/>
      <c r="AFS383" s="340"/>
      <c r="AFT383" s="340"/>
      <c r="AFU383" s="340"/>
      <c r="AFV383" s="340"/>
      <c r="AFW383" s="340"/>
      <c r="AFX383" s="340"/>
      <c r="AFY383" s="340"/>
      <c r="AFZ383" s="340"/>
      <c r="AGA383" s="340"/>
      <c r="AGB383" s="340"/>
      <c r="AGC383" s="340"/>
      <c r="AGD383" s="340"/>
      <c r="AGE383" s="340"/>
      <c r="AGF383" s="340"/>
      <c r="AGG383" s="340"/>
      <c r="AGH383" s="340"/>
      <c r="AGI383" s="340"/>
      <c r="AGJ383" s="340"/>
      <c r="AGK383" s="340"/>
      <c r="AGL383" s="340"/>
      <c r="AGM383" s="340"/>
      <c r="AGN383" s="340"/>
      <c r="AGO383" s="340"/>
      <c r="AGP383" s="340"/>
      <c r="AGQ383" s="340"/>
      <c r="AGR383" s="340"/>
      <c r="AGS383" s="340"/>
      <c r="AGT383" s="340"/>
      <c r="AGU383" s="340"/>
      <c r="AGV383" s="340"/>
      <c r="AGW383" s="340"/>
      <c r="AGX383" s="340"/>
      <c r="AGY383" s="340"/>
      <c r="AGZ383" s="340"/>
      <c r="AHA383" s="340"/>
      <c r="AHB383" s="340"/>
      <c r="AHC383" s="340"/>
      <c r="AHD383" s="340"/>
      <c r="AHE383" s="340"/>
      <c r="AHF383" s="340"/>
      <c r="AHG383" s="340"/>
      <c r="AHH383" s="340"/>
      <c r="AHI383" s="340"/>
      <c r="AHJ383" s="340"/>
      <c r="AHK383" s="340"/>
      <c r="AHL383" s="340"/>
      <c r="AHM383" s="340"/>
      <c r="AHN383" s="340"/>
      <c r="AHO383" s="340"/>
      <c r="AHP383" s="340"/>
      <c r="AHQ383" s="340"/>
      <c r="AHR383" s="340"/>
      <c r="AHS383" s="340"/>
      <c r="AHT383" s="340"/>
      <c r="AHU383" s="340"/>
      <c r="AHV383" s="340"/>
      <c r="AHW383" s="340"/>
      <c r="AHX383" s="340"/>
      <c r="AHY383" s="340"/>
      <c r="AHZ383" s="340"/>
      <c r="AIA383" s="340"/>
      <c r="AIB383" s="340"/>
      <c r="AIC383" s="340"/>
      <c r="AID383" s="340"/>
      <c r="AIE383" s="340"/>
      <c r="AIF383" s="340"/>
      <c r="AIG383" s="340"/>
      <c r="AIH383" s="340"/>
      <c r="AII383" s="340"/>
      <c r="AIJ383" s="340"/>
      <c r="AIK383" s="340"/>
      <c r="AIL383" s="340"/>
      <c r="AIM383" s="340"/>
      <c r="AIN383" s="340"/>
      <c r="AIO383" s="340"/>
      <c r="AIP383" s="340"/>
      <c r="AIQ383" s="340"/>
      <c r="AIR383" s="340"/>
      <c r="AIS383" s="340"/>
      <c r="AIT383" s="340"/>
      <c r="AIU383" s="340"/>
      <c r="AIV383" s="340"/>
      <c r="AIW383" s="340"/>
      <c r="AIX383" s="340"/>
      <c r="AIY383" s="340"/>
      <c r="AIZ383" s="340"/>
      <c r="AJA383" s="340"/>
      <c r="AJB383" s="340"/>
      <c r="AJC383" s="340"/>
      <c r="AJD383" s="340"/>
      <c r="AJE383" s="340"/>
      <c r="AJF383" s="340"/>
      <c r="AJG383" s="340"/>
      <c r="AJH383" s="340"/>
      <c r="AJI383" s="340"/>
      <c r="AJJ383" s="340"/>
      <c r="AJK383" s="340"/>
      <c r="AJL383" s="340"/>
      <c r="AJM383" s="340"/>
      <c r="AJN383" s="340"/>
      <c r="AJO383" s="340"/>
      <c r="AJP383" s="340"/>
      <c r="AJQ383" s="340"/>
      <c r="AJR383" s="340"/>
      <c r="AJS383" s="340"/>
      <c r="AJT383" s="340"/>
      <c r="AJU383" s="340"/>
      <c r="AJV383" s="340"/>
      <c r="AJW383" s="340"/>
      <c r="AJX383" s="340"/>
      <c r="AJY383" s="340"/>
      <c r="AJZ383" s="340"/>
      <c r="AKA383" s="340"/>
      <c r="AKB383" s="340"/>
      <c r="AKC383" s="340"/>
      <c r="AKD383" s="340"/>
      <c r="AKE383" s="340"/>
      <c r="AKF383" s="340"/>
      <c r="AKG383" s="340"/>
      <c r="AKH383" s="340"/>
      <c r="AKI383" s="340"/>
      <c r="AKJ383" s="340"/>
      <c r="AKK383" s="340"/>
      <c r="AKL383" s="340"/>
      <c r="AKM383" s="340"/>
      <c r="AKN383" s="340"/>
      <c r="AKO383" s="340"/>
      <c r="AKP383" s="340"/>
      <c r="AKQ383" s="340"/>
      <c r="AKR383" s="340"/>
      <c r="AKS383" s="340"/>
      <c r="AKT383" s="340"/>
      <c r="AKU383" s="340"/>
      <c r="AKV383" s="340"/>
      <c r="AKW383" s="340"/>
      <c r="AKX383" s="340"/>
      <c r="AKY383" s="340"/>
      <c r="AKZ383" s="340"/>
      <c r="ALA383" s="340"/>
      <c r="ALB383" s="340"/>
      <c r="ALC383" s="340"/>
      <c r="ALD383" s="340"/>
      <c r="ALE383" s="340"/>
      <c r="ALF383" s="340"/>
      <c r="ALG383" s="340"/>
      <c r="ALH383" s="340"/>
      <c r="ALI383" s="340"/>
      <c r="ALJ383" s="340"/>
      <c r="ALK383" s="340"/>
      <c r="ALL383" s="340"/>
      <c r="ALM383" s="340"/>
      <c r="ALN383" s="340"/>
      <c r="ALO383" s="340"/>
      <c r="ALP383" s="340"/>
      <c r="ALQ383" s="340"/>
      <c r="ALR383" s="340"/>
      <c r="ALS383" s="340"/>
      <c r="ALT383" s="340"/>
      <c r="ALU383" s="340"/>
      <c r="ALV383" s="340"/>
      <c r="ALW383" s="340"/>
      <c r="ALX383" s="340"/>
      <c r="ALY383" s="340"/>
      <c r="ALZ383" s="340"/>
      <c r="AMA383" s="340"/>
      <c r="AMB383" s="340"/>
      <c r="AMC383" s="340"/>
      <c r="AMD383" s="340"/>
      <c r="AME383" s="340"/>
      <c r="AMF383" s="340"/>
      <c r="AMG383" s="340"/>
      <c r="AMH383" s="340"/>
      <c r="AMI383" s="340"/>
      <c r="AMJ383" s="340"/>
      <c r="AMK383" s="340"/>
      <c r="AML383" s="340"/>
      <c r="AMM383" s="340"/>
      <c r="AMN383" s="340"/>
      <c r="AMO383" s="340"/>
      <c r="AMP383" s="340"/>
      <c r="AMQ383" s="340"/>
      <c r="AMR383" s="340"/>
      <c r="AMS383" s="340"/>
      <c r="AMT383" s="340"/>
      <c r="AMU383" s="340"/>
      <c r="AMV383" s="340"/>
      <c r="AMW383" s="340"/>
      <c r="AMX383" s="340"/>
      <c r="AMY383" s="340"/>
      <c r="AMZ383" s="340"/>
      <c r="ANA383" s="340"/>
      <c r="ANB383" s="340"/>
      <c r="ANC383" s="340"/>
      <c r="AND383" s="340"/>
      <c r="ANE383" s="340"/>
      <c r="ANF383" s="340"/>
      <c r="ANG383" s="340"/>
      <c r="ANH383" s="340"/>
      <c r="ANI383" s="340"/>
      <c r="ANJ383" s="340"/>
      <c r="ANK383" s="340"/>
      <c r="ANL383" s="340"/>
      <c r="ANM383" s="340"/>
      <c r="ANN383" s="340"/>
      <c r="ANO383" s="340"/>
      <c r="ANP383" s="340"/>
      <c r="ANQ383" s="340"/>
      <c r="ANR383" s="340"/>
      <c r="ANS383" s="340"/>
      <c r="ANT383" s="340"/>
      <c r="ANU383" s="340"/>
      <c r="ANV383" s="340"/>
      <c r="ANW383" s="340"/>
      <c r="ANX383" s="340"/>
      <c r="ANY383" s="340"/>
      <c r="ANZ383" s="340"/>
      <c r="AOA383" s="340"/>
      <c r="AOB383" s="340"/>
      <c r="AOC383" s="340"/>
      <c r="AOD383" s="340"/>
      <c r="AOE383" s="340"/>
      <c r="AOF383" s="340"/>
      <c r="AOG383" s="340"/>
      <c r="AOH383" s="340"/>
      <c r="AOI383" s="340"/>
      <c r="AOJ383" s="340"/>
      <c r="AOK383" s="340"/>
      <c r="AOL383" s="340"/>
      <c r="AOM383" s="340"/>
      <c r="AON383" s="340"/>
      <c r="AOO383" s="340"/>
      <c r="AOP383" s="340"/>
      <c r="AOQ383" s="340"/>
      <c r="AOR383" s="340"/>
      <c r="AOS383" s="340"/>
      <c r="AOT383" s="340"/>
      <c r="AOU383" s="340"/>
      <c r="AOV383" s="340"/>
      <c r="AOW383" s="340"/>
      <c r="AOX383" s="340"/>
      <c r="AOY383" s="340"/>
      <c r="AOZ383" s="340"/>
      <c r="APA383" s="340"/>
      <c r="APB383" s="340"/>
      <c r="APC383" s="340"/>
      <c r="APD383" s="340"/>
      <c r="APE383" s="340"/>
      <c r="APF383" s="340"/>
      <c r="APG383" s="340"/>
      <c r="APH383" s="340"/>
      <c r="API383" s="340"/>
      <c r="APJ383" s="340"/>
      <c r="APK383" s="340"/>
      <c r="APL383" s="340"/>
      <c r="APM383" s="340"/>
      <c r="APN383" s="340"/>
      <c r="APO383" s="340"/>
      <c r="APP383" s="340"/>
      <c r="APQ383" s="340"/>
      <c r="APR383" s="340"/>
      <c r="APS383" s="340"/>
      <c r="APT383" s="340"/>
      <c r="APU383" s="340"/>
      <c r="APV383" s="340"/>
      <c r="APW383" s="340"/>
      <c r="APX383" s="340"/>
      <c r="APY383" s="340"/>
      <c r="APZ383" s="340"/>
      <c r="AQA383" s="340"/>
      <c r="AQB383" s="340"/>
      <c r="AQC383" s="340"/>
      <c r="AQD383" s="340"/>
      <c r="AQE383" s="340"/>
      <c r="AQF383" s="340"/>
      <c r="AQG383" s="340"/>
      <c r="AQH383" s="340"/>
      <c r="AQI383" s="340"/>
      <c r="AQJ383" s="340"/>
      <c r="AQK383" s="340"/>
      <c r="AQL383" s="340"/>
      <c r="AQM383" s="340"/>
      <c r="AQN383" s="340"/>
      <c r="AQO383" s="340"/>
      <c r="AQP383" s="340"/>
      <c r="AQQ383" s="340"/>
      <c r="AQR383" s="340"/>
      <c r="AQS383" s="340"/>
      <c r="AQT383" s="340"/>
      <c r="AQU383" s="340"/>
      <c r="AQV383" s="340"/>
      <c r="AQW383" s="340"/>
      <c r="AQX383" s="340"/>
      <c r="AQY383" s="340"/>
      <c r="AQZ383" s="340"/>
      <c r="ARA383" s="340"/>
      <c r="ARB383" s="340"/>
      <c r="ARC383" s="340"/>
      <c r="ARD383" s="340"/>
      <c r="ARE383" s="340"/>
      <c r="ARF383" s="340"/>
      <c r="ARG383" s="340"/>
      <c r="ARH383" s="340"/>
      <c r="ARI383" s="340"/>
      <c r="ARJ383" s="340"/>
      <c r="ARK383" s="340"/>
      <c r="ARL383" s="340"/>
      <c r="ARM383" s="340"/>
      <c r="ARN383" s="340"/>
      <c r="ARO383" s="340"/>
      <c r="ARP383" s="340"/>
      <c r="ARQ383" s="340"/>
      <c r="ARR383" s="340"/>
      <c r="ARS383" s="340"/>
      <c r="ART383" s="340"/>
      <c r="ARU383" s="340"/>
      <c r="ARV383" s="340"/>
      <c r="ARW383" s="340"/>
      <c r="ARX383" s="340"/>
      <c r="ARY383" s="340"/>
      <c r="ARZ383" s="340"/>
      <c r="ASA383" s="340"/>
      <c r="ASB383" s="340"/>
      <c r="ASC383" s="340"/>
      <c r="ASD383" s="340"/>
      <c r="ASE383" s="340"/>
      <c r="ASF383" s="340"/>
      <c r="ASG383" s="340"/>
      <c r="ASH383" s="340"/>
      <c r="ASI383" s="340"/>
      <c r="ASJ383" s="340"/>
      <c r="ASK383" s="340"/>
      <c r="ASL383" s="340"/>
      <c r="ASM383" s="340"/>
      <c r="ASN383" s="340"/>
      <c r="ASO383" s="340"/>
      <c r="ASP383" s="340"/>
      <c r="ASQ383" s="340"/>
      <c r="ASR383" s="340"/>
      <c r="ASS383" s="340"/>
      <c r="AST383" s="340"/>
      <c r="ASU383" s="340"/>
      <c r="ASV383" s="340"/>
      <c r="ASW383" s="340"/>
      <c r="ASX383" s="340"/>
      <c r="ASY383" s="340"/>
      <c r="ASZ383" s="340"/>
      <c r="ATA383" s="340"/>
      <c r="ATB383" s="340"/>
      <c r="ATC383" s="340"/>
      <c r="ATD383" s="340"/>
      <c r="ATE383" s="340"/>
      <c r="ATF383" s="340"/>
      <c r="ATG383" s="340"/>
      <c r="ATH383" s="340"/>
      <c r="ATI383" s="340"/>
      <c r="ATJ383" s="340"/>
      <c r="ATK383" s="340"/>
      <c r="ATL383" s="340"/>
      <c r="ATM383" s="340"/>
      <c r="ATN383" s="340"/>
      <c r="ATO383" s="340"/>
      <c r="ATP383" s="340"/>
      <c r="ATQ383" s="340"/>
      <c r="ATR383" s="340"/>
      <c r="ATS383" s="340"/>
      <c r="ATT383" s="340"/>
      <c r="ATU383" s="340"/>
      <c r="ATV383" s="340"/>
      <c r="ATW383" s="340"/>
      <c r="ATX383" s="340"/>
      <c r="ATY383" s="340"/>
      <c r="ATZ383" s="340"/>
      <c r="AUA383" s="340"/>
      <c r="AUB383" s="340"/>
      <c r="AUC383" s="340"/>
      <c r="AUD383" s="340"/>
      <c r="AUE383" s="340"/>
      <c r="AUF383" s="340"/>
      <c r="AUG383" s="340"/>
      <c r="AUH383" s="340"/>
      <c r="AUI383" s="340"/>
      <c r="AUJ383" s="340"/>
      <c r="AUK383" s="340"/>
      <c r="AUL383" s="340"/>
      <c r="AUM383" s="340"/>
      <c r="AUN383" s="340"/>
      <c r="AUO383" s="340"/>
      <c r="AUP383" s="340"/>
      <c r="AUQ383" s="340"/>
      <c r="AUR383" s="340"/>
      <c r="AUS383" s="340"/>
      <c r="AUT383" s="340"/>
      <c r="AUU383" s="340"/>
      <c r="AUV383" s="340"/>
      <c r="AUW383" s="340"/>
      <c r="AUX383" s="340"/>
      <c r="AUY383" s="340"/>
      <c r="AUZ383" s="340"/>
      <c r="AVA383" s="340"/>
      <c r="AVB383" s="340"/>
      <c r="AVC383" s="340"/>
      <c r="AVD383" s="340"/>
      <c r="AVE383" s="340"/>
      <c r="AVF383" s="340"/>
      <c r="AVG383" s="340"/>
      <c r="AVH383" s="340"/>
      <c r="AVI383" s="340"/>
      <c r="AVJ383" s="340"/>
      <c r="AVK383" s="340"/>
      <c r="AVL383" s="340"/>
      <c r="AVM383" s="340"/>
      <c r="AVN383" s="340"/>
      <c r="AVO383" s="340"/>
      <c r="AVP383" s="340"/>
      <c r="AVQ383" s="340"/>
      <c r="AVR383" s="340"/>
      <c r="AVS383" s="340"/>
      <c r="AVT383" s="340"/>
      <c r="AVU383" s="340"/>
      <c r="AVV383" s="340"/>
      <c r="AVW383" s="340"/>
      <c r="AVX383" s="340"/>
      <c r="AVY383" s="340"/>
      <c r="AVZ383" s="340"/>
      <c r="AWA383" s="340"/>
      <c r="AWB383" s="340"/>
      <c r="AWC383" s="340"/>
      <c r="AWD383" s="340"/>
      <c r="AWE383" s="340"/>
      <c r="AWF383" s="340"/>
      <c r="AWG383" s="340"/>
      <c r="AWH383" s="340"/>
      <c r="AWI383" s="340"/>
      <c r="AWJ383" s="340"/>
      <c r="AWK383" s="340"/>
      <c r="AWL383" s="340"/>
      <c r="AWM383" s="340"/>
      <c r="AWN383" s="340"/>
      <c r="AWO383" s="340"/>
      <c r="AWP383" s="340"/>
      <c r="AWQ383" s="340"/>
      <c r="AWR383" s="340"/>
      <c r="AWS383" s="340"/>
      <c r="AWT383" s="340"/>
      <c r="AWU383" s="340"/>
      <c r="AWV383" s="340"/>
      <c r="AWW383" s="340"/>
      <c r="AWX383" s="340"/>
      <c r="AWY383" s="340"/>
      <c r="AWZ383" s="340"/>
      <c r="AXA383" s="340"/>
      <c r="AXB383" s="340"/>
      <c r="AXC383" s="340"/>
      <c r="AXD383" s="340"/>
      <c r="AXE383" s="340"/>
      <c r="AXF383" s="340"/>
      <c r="AXG383" s="340"/>
      <c r="AXH383" s="340"/>
      <c r="AXI383" s="340"/>
      <c r="AXJ383" s="340"/>
      <c r="AXK383" s="340"/>
      <c r="AXL383" s="340"/>
      <c r="AXM383" s="340"/>
      <c r="AXN383" s="340"/>
      <c r="AXO383" s="340"/>
      <c r="AXP383" s="340"/>
      <c r="AXQ383" s="340"/>
      <c r="AXR383" s="340"/>
      <c r="AXS383" s="340"/>
      <c r="AXT383" s="340"/>
      <c r="AXU383" s="340"/>
      <c r="AXV383" s="340"/>
      <c r="AXW383" s="340"/>
      <c r="AXX383" s="340"/>
      <c r="AXY383" s="340"/>
      <c r="AXZ383" s="340"/>
      <c r="AYA383" s="340"/>
      <c r="AYB383" s="340"/>
      <c r="AYC383" s="340"/>
      <c r="AYD383" s="340"/>
      <c r="AYE383" s="340"/>
      <c r="AYF383" s="340"/>
      <c r="AYG383" s="340"/>
      <c r="AYH383" s="340"/>
      <c r="AYI383" s="340"/>
      <c r="AYJ383" s="340"/>
      <c r="AYK383" s="340"/>
      <c r="AYL383" s="340"/>
      <c r="AYM383" s="340"/>
      <c r="AYN383" s="340"/>
      <c r="AYO383" s="340"/>
      <c r="AYP383" s="340"/>
      <c r="AYQ383" s="340"/>
      <c r="AYR383" s="340"/>
      <c r="AYS383" s="340"/>
      <c r="AYT383" s="340"/>
      <c r="AYU383" s="340"/>
      <c r="AYV383" s="340"/>
      <c r="AYW383" s="340"/>
      <c r="AYX383" s="340"/>
      <c r="AYY383" s="340"/>
      <c r="AYZ383" s="340"/>
      <c r="AZA383" s="340"/>
      <c r="AZB383" s="340"/>
      <c r="AZC383" s="340"/>
      <c r="AZD383" s="340"/>
      <c r="AZE383" s="340"/>
      <c r="AZF383" s="340"/>
      <c r="AZG383" s="340"/>
      <c r="AZH383" s="340"/>
      <c r="AZI383" s="340"/>
      <c r="AZJ383" s="340"/>
      <c r="AZK383" s="340"/>
      <c r="AZL383" s="340"/>
      <c r="AZM383" s="340"/>
      <c r="AZN383" s="340"/>
      <c r="AZO383" s="340"/>
      <c r="AZP383" s="340"/>
      <c r="AZQ383" s="340"/>
      <c r="AZR383" s="340"/>
      <c r="AZS383" s="340"/>
      <c r="AZT383" s="340"/>
      <c r="AZU383" s="340"/>
      <c r="AZV383" s="340"/>
      <c r="AZW383" s="340"/>
      <c r="AZX383" s="340"/>
      <c r="AZY383" s="340"/>
      <c r="AZZ383" s="340"/>
      <c r="BAA383" s="340"/>
      <c r="BAB383" s="340"/>
      <c r="BAC383" s="340"/>
      <c r="BAD383" s="340"/>
      <c r="BAE383" s="340"/>
      <c r="BAF383" s="340"/>
      <c r="BAG383" s="340"/>
      <c r="BAH383" s="340"/>
      <c r="BAI383" s="340"/>
      <c r="BAJ383" s="340"/>
      <c r="BAK383" s="340"/>
      <c r="BAL383" s="340"/>
      <c r="BAM383" s="340"/>
      <c r="BAN383" s="340"/>
      <c r="BAO383" s="340"/>
      <c r="BAP383" s="340"/>
      <c r="BAQ383" s="340"/>
      <c r="BAR383" s="340"/>
      <c r="BAS383" s="340"/>
      <c r="BAT383" s="340"/>
      <c r="BAU383" s="340"/>
      <c r="BAV383" s="340"/>
      <c r="BAW383" s="340"/>
      <c r="BAX383" s="340"/>
      <c r="BAY383" s="340"/>
      <c r="BAZ383" s="340"/>
      <c r="BBA383" s="340"/>
      <c r="BBB383" s="340"/>
      <c r="BBC383" s="340"/>
      <c r="BBD383" s="340"/>
      <c r="BBE383" s="340"/>
      <c r="BBF383" s="340"/>
      <c r="BBG383" s="340"/>
      <c r="BBH383" s="340"/>
      <c r="BBI383" s="340"/>
      <c r="BBJ383" s="340"/>
      <c r="BBK383" s="340"/>
      <c r="BBL383" s="340"/>
      <c r="BBM383" s="340"/>
      <c r="BBN383" s="340"/>
      <c r="BBO383" s="340"/>
      <c r="BBP383" s="340"/>
      <c r="BBQ383" s="340"/>
      <c r="BBR383" s="340"/>
      <c r="BBS383" s="340"/>
      <c r="BBT383" s="340"/>
      <c r="BBU383" s="340"/>
      <c r="BBV383" s="340"/>
      <c r="BBW383" s="340"/>
      <c r="BBX383" s="340"/>
      <c r="BBY383" s="340"/>
      <c r="BBZ383" s="340"/>
      <c r="BCA383" s="340"/>
      <c r="BCB383" s="340"/>
      <c r="BCC383" s="340"/>
      <c r="BCD383" s="340"/>
      <c r="BCE383" s="340"/>
      <c r="BCF383" s="340"/>
      <c r="BCG383" s="340"/>
      <c r="BCH383" s="340"/>
      <c r="BCI383" s="340"/>
      <c r="BCJ383" s="340"/>
      <c r="BCK383" s="340"/>
      <c r="BCL383" s="340"/>
      <c r="BCM383" s="340"/>
      <c r="BCN383" s="340"/>
      <c r="BCO383" s="340"/>
      <c r="BCP383" s="340"/>
      <c r="BCQ383" s="340"/>
      <c r="BCR383" s="340"/>
      <c r="BCS383" s="340"/>
      <c r="BCT383" s="340"/>
      <c r="BCU383" s="340"/>
      <c r="BCV383" s="340"/>
      <c r="BCW383" s="340"/>
      <c r="BCX383" s="340"/>
      <c r="BCY383" s="340"/>
      <c r="BCZ383" s="340"/>
      <c r="BDA383" s="340"/>
      <c r="BDB383" s="340"/>
      <c r="BDC383" s="340"/>
      <c r="BDD383" s="340"/>
      <c r="BDE383" s="340"/>
      <c r="BDF383" s="340"/>
      <c r="BDG383" s="340"/>
      <c r="BDH383" s="340"/>
      <c r="BDI383" s="340"/>
      <c r="BDJ383" s="340"/>
      <c r="BDK383" s="340"/>
      <c r="BDL383" s="340"/>
      <c r="BDM383" s="340"/>
      <c r="BDN383" s="340"/>
      <c r="BDO383" s="340"/>
      <c r="BDP383" s="340"/>
      <c r="BDQ383" s="340"/>
      <c r="BDR383" s="340"/>
      <c r="BDS383" s="340"/>
      <c r="BDT383" s="340"/>
      <c r="BDU383" s="340"/>
      <c r="BDV383" s="340"/>
      <c r="BDW383" s="340"/>
      <c r="BDX383" s="340"/>
      <c r="BDY383" s="340"/>
      <c r="BDZ383" s="340"/>
      <c r="BEA383" s="340"/>
      <c r="BEB383" s="340"/>
      <c r="BEC383" s="340"/>
      <c r="BED383" s="340"/>
      <c r="BEE383" s="340"/>
      <c r="BEF383" s="340"/>
      <c r="BEG383" s="340"/>
      <c r="BEH383" s="340"/>
      <c r="BEI383" s="340"/>
      <c r="BEJ383" s="340"/>
      <c r="BEK383" s="340"/>
      <c r="BEL383" s="340"/>
      <c r="BEM383" s="340"/>
      <c r="BEN383" s="340"/>
      <c r="BEO383" s="340"/>
      <c r="BEP383" s="340"/>
      <c r="BEQ383" s="340"/>
      <c r="BER383" s="340"/>
      <c r="BES383" s="340"/>
      <c r="BET383" s="340"/>
      <c r="BEU383" s="340"/>
      <c r="BEV383" s="340"/>
      <c r="BEW383" s="340"/>
      <c r="BEX383" s="340"/>
      <c r="BEY383" s="340"/>
      <c r="BEZ383" s="340"/>
      <c r="BFA383" s="340"/>
      <c r="BFB383" s="340"/>
      <c r="BFC383" s="340"/>
      <c r="BFD383" s="340"/>
      <c r="BFE383" s="340"/>
      <c r="BFF383" s="340"/>
      <c r="BFG383" s="340"/>
      <c r="BFH383" s="340"/>
      <c r="BFI383" s="340"/>
      <c r="BFJ383" s="340"/>
      <c r="BFK383" s="340"/>
      <c r="BFL383" s="340"/>
      <c r="BFM383" s="340"/>
      <c r="BFN383" s="340"/>
      <c r="BFO383" s="340"/>
      <c r="BFP383" s="340"/>
      <c r="BFQ383" s="340"/>
      <c r="BFR383" s="340"/>
      <c r="BFS383" s="340"/>
      <c r="BFT383" s="340"/>
      <c r="BFU383" s="340"/>
      <c r="BFV383" s="340"/>
      <c r="BFW383" s="340"/>
      <c r="BFX383" s="340"/>
      <c r="BFY383" s="340"/>
      <c r="BFZ383" s="340"/>
      <c r="BGA383" s="340"/>
      <c r="BGB383" s="340"/>
      <c r="BGC383" s="340"/>
      <c r="BGD383" s="340"/>
      <c r="BGE383" s="340"/>
      <c r="BGF383" s="340"/>
      <c r="BGG383" s="340"/>
      <c r="BGH383" s="340"/>
      <c r="BGI383" s="340"/>
      <c r="BGJ383" s="340"/>
      <c r="BGK383" s="340"/>
      <c r="BGL383" s="340"/>
      <c r="BGM383" s="340"/>
      <c r="BGN383" s="340"/>
      <c r="BGO383" s="340"/>
      <c r="BGP383" s="340"/>
      <c r="BGQ383" s="340"/>
      <c r="BGR383" s="340"/>
      <c r="BGS383" s="340"/>
      <c r="BGT383" s="340"/>
      <c r="BGU383" s="340"/>
      <c r="BGV383" s="340"/>
      <c r="BGW383" s="340"/>
      <c r="BGX383" s="340"/>
      <c r="BGY383" s="340"/>
      <c r="BGZ383" s="340"/>
      <c r="BHA383" s="340"/>
      <c r="BHB383" s="340"/>
      <c r="BHC383" s="340"/>
      <c r="BHD383" s="340"/>
      <c r="BHE383" s="340"/>
      <c r="BHF383" s="340"/>
      <c r="BHG383" s="340"/>
      <c r="BHH383" s="340"/>
      <c r="BHI383" s="340"/>
      <c r="BHJ383" s="340"/>
      <c r="BHK383" s="340"/>
      <c r="BHL383" s="340"/>
      <c r="BHM383" s="340"/>
      <c r="BHN383" s="340"/>
      <c r="BHO383" s="340"/>
      <c r="BHP383" s="340"/>
      <c r="BHQ383" s="340"/>
      <c r="BHR383" s="340"/>
      <c r="BHS383" s="340"/>
      <c r="BHT383" s="340"/>
      <c r="BHU383" s="340"/>
      <c r="BHV383" s="340"/>
      <c r="BHW383" s="340"/>
      <c r="BHX383" s="340"/>
      <c r="BHY383" s="340"/>
      <c r="BHZ383" s="340"/>
      <c r="BIA383" s="340"/>
      <c r="BIB383" s="340"/>
      <c r="BIC383" s="340"/>
      <c r="BID383" s="340"/>
      <c r="BIE383" s="340"/>
      <c r="BIF383" s="340"/>
      <c r="BIG383" s="340"/>
      <c r="BIH383" s="340"/>
      <c r="BII383" s="340"/>
      <c r="BIJ383" s="340"/>
      <c r="BIK383" s="340"/>
      <c r="BIL383" s="340"/>
      <c r="BIM383" s="340"/>
      <c r="BIN383" s="340"/>
      <c r="BIO383" s="340"/>
      <c r="BIP383" s="340"/>
      <c r="BIQ383" s="340"/>
      <c r="BIR383" s="340"/>
      <c r="BIS383" s="340"/>
      <c r="BIT383" s="340"/>
      <c r="BIU383" s="340"/>
      <c r="BIV383" s="340"/>
      <c r="BIW383" s="340"/>
      <c r="BIX383" s="340"/>
      <c r="BIY383" s="340"/>
      <c r="BIZ383" s="340"/>
      <c r="BJA383" s="340"/>
      <c r="BJB383" s="340"/>
      <c r="BJC383" s="340"/>
      <c r="BJD383" s="340"/>
      <c r="BJE383" s="340"/>
      <c r="BJF383" s="340"/>
      <c r="BJG383" s="340"/>
      <c r="BJH383" s="340"/>
      <c r="BJI383" s="340"/>
      <c r="BJJ383" s="340"/>
      <c r="BJK383" s="340"/>
      <c r="BJL383" s="340"/>
      <c r="BJM383" s="340"/>
      <c r="BJN383" s="340"/>
      <c r="BJO383" s="340"/>
      <c r="BJP383" s="340"/>
      <c r="BJQ383" s="340"/>
      <c r="BJR383" s="340"/>
      <c r="BJS383" s="340"/>
      <c r="BJT383" s="340"/>
      <c r="BJU383" s="340"/>
      <c r="BJV383" s="340"/>
      <c r="BJW383" s="340"/>
      <c r="BJX383" s="340"/>
      <c r="BJY383" s="340"/>
      <c r="BJZ383" s="340"/>
      <c r="BKA383" s="340"/>
      <c r="BKB383" s="340"/>
      <c r="BKC383" s="340"/>
      <c r="BKD383" s="340"/>
      <c r="BKE383" s="340"/>
      <c r="BKF383" s="340"/>
      <c r="BKG383" s="340"/>
      <c r="BKH383" s="340"/>
      <c r="BKI383" s="340"/>
      <c r="BKJ383" s="340"/>
      <c r="BKK383" s="340"/>
      <c r="BKL383" s="340"/>
      <c r="BKM383" s="340"/>
      <c r="BKN383" s="340"/>
      <c r="BKO383" s="340"/>
      <c r="BKP383" s="340"/>
      <c r="BKQ383" s="340"/>
      <c r="BKR383" s="340"/>
      <c r="BKS383" s="340"/>
      <c r="BKT383" s="340"/>
      <c r="BKU383" s="340"/>
      <c r="BKV383" s="340"/>
      <c r="BKW383" s="340"/>
      <c r="BKX383" s="340"/>
      <c r="BKY383" s="340"/>
      <c r="BKZ383" s="340"/>
      <c r="BLA383" s="340"/>
      <c r="BLB383" s="340"/>
      <c r="BLC383" s="340"/>
      <c r="BLD383" s="340"/>
      <c r="BLE383" s="340"/>
      <c r="BLF383" s="340"/>
      <c r="BLG383" s="340"/>
      <c r="BLH383" s="340"/>
      <c r="BLI383" s="340"/>
      <c r="BLJ383" s="340"/>
      <c r="BLK383" s="340"/>
      <c r="BLL383" s="340"/>
      <c r="BLM383" s="340"/>
      <c r="BLN383" s="340"/>
      <c r="BLO383" s="340"/>
      <c r="BLP383" s="340"/>
      <c r="BLQ383" s="340"/>
      <c r="BLR383" s="340"/>
      <c r="BLS383" s="340"/>
      <c r="BLT383" s="340"/>
      <c r="BLU383" s="340"/>
      <c r="BLV383" s="340"/>
      <c r="BLW383" s="340"/>
      <c r="BLX383" s="340"/>
      <c r="BLY383" s="340"/>
      <c r="BLZ383" s="340"/>
      <c r="BMA383" s="340"/>
      <c r="BMB383" s="340"/>
      <c r="BMC383" s="340"/>
      <c r="BMD383" s="340"/>
      <c r="BME383" s="340"/>
      <c r="BMF383" s="340"/>
      <c r="BMG383" s="340"/>
      <c r="BMH383" s="340"/>
      <c r="BMI383" s="340"/>
      <c r="BMJ383" s="340"/>
      <c r="BMK383" s="340"/>
      <c r="BML383" s="340"/>
      <c r="BMM383" s="340"/>
      <c r="BMN383" s="340"/>
      <c r="BMO383" s="340"/>
      <c r="BMP383" s="340"/>
      <c r="BMQ383" s="340"/>
      <c r="BMR383" s="340"/>
      <c r="BMS383" s="340"/>
      <c r="BMT383" s="340"/>
      <c r="BMU383" s="340"/>
      <c r="BMV383" s="340"/>
      <c r="BMW383" s="340"/>
      <c r="BMX383" s="340"/>
      <c r="BMY383" s="340"/>
      <c r="BMZ383" s="340"/>
      <c r="BNA383" s="340"/>
      <c r="BNB383" s="340"/>
      <c r="BNC383" s="340"/>
      <c r="BND383" s="340"/>
      <c r="BNE383" s="340"/>
      <c r="BNF383" s="340"/>
      <c r="BNG383" s="340"/>
      <c r="BNH383" s="340"/>
      <c r="BNI383" s="340"/>
      <c r="BNJ383" s="340"/>
      <c r="BNK383" s="340"/>
      <c r="BNL383" s="340"/>
      <c r="BNM383" s="340"/>
      <c r="BNN383" s="340"/>
      <c r="BNO383" s="340"/>
      <c r="BNP383" s="340"/>
      <c r="BNQ383" s="340"/>
      <c r="BNR383" s="340"/>
      <c r="BNS383" s="340"/>
      <c r="BNT383" s="340"/>
      <c r="BNU383" s="340"/>
      <c r="BNV383" s="340"/>
      <c r="BNW383" s="340"/>
      <c r="BNX383" s="340"/>
      <c r="BNY383" s="340"/>
      <c r="BNZ383" s="340"/>
      <c r="BOA383" s="340"/>
      <c r="BOB383" s="340"/>
      <c r="BOC383" s="340"/>
      <c r="BOD383" s="340"/>
      <c r="BOE383" s="340"/>
      <c r="BOF383" s="340"/>
      <c r="BOG383" s="340"/>
      <c r="BOH383" s="340"/>
      <c r="BOI383" s="340"/>
      <c r="BOJ383" s="340"/>
      <c r="BOK383" s="340"/>
      <c r="BOL383" s="340"/>
      <c r="BOM383" s="340"/>
      <c r="BON383" s="340"/>
      <c r="BOO383" s="340"/>
      <c r="BOP383" s="340"/>
      <c r="BOQ383" s="340"/>
      <c r="BOR383" s="340"/>
      <c r="BOS383" s="340"/>
      <c r="BOT383" s="340"/>
      <c r="BOU383" s="340"/>
      <c r="BOV383" s="340"/>
    </row>
    <row r="384" spans="1:1764" s="39" customFormat="1" ht="40.5" customHeight="1">
      <c r="A384" s="23" t="s">
        <v>385</v>
      </c>
      <c r="B384" s="24" t="s">
        <v>626</v>
      </c>
      <c r="C384" s="382" t="s">
        <v>1007</v>
      </c>
      <c r="D384" s="382" t="s">
        <v>1008</v>
      </c>
      <c r="E384" s="259" t="s">
        <v>1191</v>
      </c>
      <c r="F384" s="260" t="s">
        <v>1259</v>
      </c>
      <c r="G384" s="33"/>
      <c r="H384" s="33"/>
      <c r="I384" s="409"/>
      <c r="J384" s="458">
        <f t="shared" si="9"/>
        <v>131000</v>
      </c>
      <c r="K384" s="458">
        <f>SUM(K385)</f>
        <v>131000</v>
      </c>
      <c r="L384" s="459">
        <f>SUM(L385)</f>
        <v>0</v>
      </c>
      <c r="M384" s="327"/>
      <c r="N384" s="327"/>
      <c r="O384" s="327"/>
      <c r="P384" s="327"/>
      <c r="Q384" s="327"/>
      <c r="R384" s="327"/>
      <c r="S384" s="327"/>
      <c r="T384" s="327"/>
      <c r="U384" s="327"/>
      <c r="V384" s="338"/>
      <c r="W384" s="338"/>
      <c r="X384" s="338"/>
      <c r="Y384" s="338"/>
      <c r="Z384" s="338"/>
      <c r="AA384" s="338"/>
      <c r="AB384" s="338"/>
      <c r="AC384" s="338"/>
      <c r="AD384" s="338"/>
      <c r="AE384" s="338"/>
      <c r="AF384" s="338"/>
      <c r="AG384" s="338"/>
      <c r="AH384" s="338"/>
      <c r="AI384" s="338"/>
      <c r="AJ384" s="338"/>
      <c r="AK384" s="338"/>
      <c r="AL384" s="338"/>
      <c r="AM384" s="338"/>
      <c r="AN384" s="338"/>
      <c r="AO384" s="338"/>
      <c r="AP384" s="338"/>
      <c r="AQ384" s="338"/>
      <c r="AR384" s="338"/>
      <c r="AS384" s="338"/>
      <c r="AT384" s="338"/>
      <c r="AU384" s="338"/>
      <c r="AV384" s="338"/>
      <c r="AW384" s="338"/>
      <c r="AX384" s="338"/>
      <c r="AY384" s="338"/>
      <c r="AZ384" s="338"/>
      <c r="BA384" s="338"/>
      <c r="BB384" s="338"/>
      <c r="BC384" s="338"/>
      <c r="BD384" s="338"/>
      <c r="BE384" s="338"/>
      <c r="BF384" s="338"/>
      <c r="BG384" s="338"/>
      <c r="BH384" s="338"/>
      <c r="BI384" s="338"/>
      <c r="BJ384" s="338"/>
      <c r="BK384" s="338"/>
      <c r="BL384" s="338"/>
      <c r="BM384" s="338"/>
      <c r="BN384" s="338"/>
      <c r="BO384" s="338"/>
      <c r="BP384" s="338"/>
      <c r="BQ384" s="338"/>
      <c r="BR384" s="338"/>
      <c r="BS384" s="338"/>
      <c r="BT384" s="338"/>
      <c r="BU384" s="338"/>
      <c r="BV384" s="338"/>
      <c r="BW384" s="338"/>
      <c r="BX384" s="338"/>
      <c r="BY384" s="338"/>
      <c r="BZ384" s="338"/>
      <c r="CA384" s="338"/>
      <c r="CB384" s="338"/>
      <c r="CC384" s="338"/>
      <c r="CD384" s="338"/>
      <c r="CE384" s="338"/>
      <c r="CF384" s="338"/>
      <c r="CG384" s="338"/>
      <c r="CH384" s="338"/>
      <c r="CI384" s="338"/>
      <c r="CJ384" s="338"/>
      <c r="CK384" s="338"/>
      <c r="CL384" s="338"/>
      <c r="CM384" s="338"/>
      <c r="CN384" s="338"/>
      <c r="CO384" s="338"/>
      <c r="CP384" s="338"/>
      <c r="CQ384" s="338"/>
      <c r="CR384" s="338"/>
      <c r="CS384" s="338"/>
      <c r="CT384" s="338"/>
      <c r="CU384" s="338"/>
      <c r="CV384" s="338"/>
      <c r="CW384" s="338"/>
      <c r="CX384" s="338"/>
      <c r="CY384" s="338"/>
      <c r="CZ384" s="338"/>
      <c r="DA384" s="338"/>
      <c r="DB384" s="338"/>
      <c r="DC384" s="338"/>
      <c r="DD384" s="338"/>
      <c r="DE384" s="338"/>
      <c r="DF384" s="338"/>
      <c r="DG384" s="338"/>
      <c r="DH384" s="338"/>
      <c r="DI384" s="338"/>
      <c r="DJ384" s="338"/>
      <c r="DK384" s="338"/>
      <c r="DL384" s="338"/>
      <c r="DM384" s="338"/>
      <c r="DN384" s="338"/>
      <c r="DO384" s="338"/>
      <c r="DP384" s="338"/>
      <c r="DQ384" s="338"/>
      <c r="DR384" s="338"/>
      <c r="DS384" s="338"/>
      <c r="DT384" s="338"/>
      <c r="DU384" s="338"/>
      <c r="DV384" s="338"/>
      <c r="DW384" s="338"/>
      <c r="DX384" s="338"/>
      <c r="DY384" s="338"/>
      <c r="DZ384" s="338"/>
      <c r="EA384" s="338"/>
      <c r="EB384" s="338"/>
      <c r="EC384" s="338"/>
      <c r="ED384" s="338"/>
      <c r="EE384" s="338"/>
      <c r="EF384" s="338"/>
      <c r="EG384" s="338"/>
      <c r="EH384" s="338"/>
      <c r="EI384" s="338"/>
      <c r="EJ384" s="338"/>
      <c r="EK384" s="338"/>
      <c r="EL384" s="338"/>
      <c r="EM384" s="338"/>
      <c r="EN384" s="338"/>
      <c r="EO384" s="338"/>
      <c r="EP384" s="338"/>
      <c r="EQ384" s="338"/>
      <c r="ER384" s="338"/>
      <c r="ES384" s="338"/>
      <c r="ET384" s="338"/>
      <c r="EU384" s="338"/>
      <c r="EV384" s="338"/>
      <c r="EW384" s="338"/>
      <c r="EX384" s="338"/>
      <c r="EY384" s="338"/>
      <c r="EZ384" s="338"/>
      <c r="FA384" s="338"/>
      <c r="FB384" s="338"/>
      <c r="FC384" s="338"/>
      <c r="FD384" s="338"/>
      <c r="FE384" s="338"/>
      <c r="FF384" s="338"/>
      <c r="FG384" s="338"/>
      <c r="FH384" s="338"/>
      <c r="FI384" s="338"/>
      <c r="FJ384" s="338"/>
      <c r="FK384" s="338"/>
      <c r="FL384" s="338"/>
      <c r="FM384" s="338"/>
      <c r="FN384" s="338"/>
      <c r="FO384" s="338"/>
      <c r="FP384" s="338"/>
      <c r="FQ384" s="338"/>
      <c r="FR384" s="338"/>
      <c r="FS384" s="338"/>
      <c r="FT384" s="338"/>
      <c r="FU384" s="338"/>
      <c r="FV384" s="338"/>
      <c r="FW384" s="338"/>
      <c r="FX384" s="338"/>
      <c r="FY384" s="338"/>
      <c r="FZ384" s="338"/>
      <c r="GA384" s="338"/>
      <c r="GB384" s="338"/>
      <c r="GC384" s="338"/>
      <c r="GD384" s="338"/>
      <c r="GE384" s="338"/>
      <c r="GF384" s="338"/>
      <c r="GG384" s="338"/>
      <c r="GH384" s="338"/>
      <c r="GI384" s="338"/>
      <c r="GJ384" s="338"/>
      <c r="GK384" s="338"/>
      <c r="GL384" s="338"/>
      <c r="GM384" s="338"/>
      <c r="GN384" s="338"/>
      <c r="GO384" s="338"/>
      <c r="GP384" s="338"/>
      <c r="GQ384" s="338"/>
      <c r="GR384" s="338"/>
      <c r="GS384" s="338"/>
      <c r="GT384" s="338"/>
      <c r="GU384" s="338"/>
      <c r="GV384" s="338"/>
      <c r="GW384" s="338"/>
      <c r="GX384" s="338"/>
      <c r="GY384" s="338"/>
      <c r="GZ384" s="338"/>
      <c r="HA384" s="338"/>
      <c r="HB384" s="338"/>
      <c r="HC384" s="338"/>
      <c r="HD384" s="338"/>
      <c r="HE384" s="338"/>
      <c r="HF384" s="338"/>
      <c r="HG384" s="338"/>
      <c r="HH384" s="338"/>
      <c r="HI384" s="338"/>
      <c r="HJ384" s="338"/>
      <c r="HK384" s="338"/>
      <c r="HL384" s="338"/>
      <c r="HM384" s="338"/>
      <c r="HN384" s="338"/>
      <c r="HO384" s="338"/>
      <c r="HP384" s="338"/>
      <c r="HQ384" s="338"/>
      <c r="HR384" s="338"/>
      <c r="HS384" s="338"/>
      <c r="HT384" s="338"/>
      <c r="HU384" s="338"/>
      <c r="HV384" s="338"/>
      <c r="HW384" s="338"/>
      <c r="HX384" s="338"/>
      <c r="HY384" s="338"/>
      <c r="HZ384" s="338"/>
      <c r="IA384" s="338"/>
      <c r="IB384" s="338"/>
      <c r="IC384" s="338"/>
      <c r="ID384" s="338"/>
      <c r="IE384" s="338"/>
      <c r="IF384" s="338"/>
      <c r="IG384" s="338"/>
      <c r="IH384" s="338"/>
      <c r="II384" s="338"/>
      <c r="IJ384" s="338"/>
      <c r="IK384" s="338"/>
      <c r="IL384" s="338"/>
      <c r="IM384" s="338"/>
      <c r="IN384" s="338"/>
      <c r="IO384" s="338"/>
      <c r="IP384" s="338"/>
      <c r="IQ384" s="338"/>
      <c r="IR384" s="338"/>
      <c r="IS384" s="338"/>
      <c r="IT384" s="338"/>
      <c r="IU384" s="338"/>
      <c r="IV384" s="338"/>
      <c r="IW384" s="338"/>
      <c r="IX384" s="338"/>
      <c r="IY384" s="338"/>
      <c r="IZ384" s="338"/>
      <c r="JA384" s="338"/>
      <c r="JB384" s="338"/>
      <c r="JC384" s="338"/>
      <c r="JD384" s="338"/>
      <c r="JE384" s="338"/>
      <c r="JF384" s="338"/>
      <c r="JG384" s="338"/>
      <c r="JH384" s="338"/>
      <c r="JI384" s="338"/>
      <c r="JJ384" s="338"/>
      <c r="JK384" s="338"/>
      <c r="JL384" s="338"/>
      <c r="JM384" s="338"/>
      <c r="JN384" s="338"/>
      <c r="JO384" s="338"/>
      <c r="JP384" s="338"/>
      <c r="JQ384" s="338"/>
      <c r="JR384" s="338"/>
      <c r="JS384" s="338"/>
      <c r="JT384" s="338"/>
      <c r="JU384" s="338"/>
      <c r="JV384" s="338"/>
      <c r="JW384" s="338"/>
      <c r="JX384" s="338"/>
      <c r="JY384" s="338"/>
      <c r="JZ384" s="338"/>
      <c r="KA384" s="338"/>
      <c r="KB384" s="338"/>
      <c r="KC384" s="338"/>
      <c r="KD384" s="338"/>
      <c r="KE384" s="338"/>
      <c r="KF384" s="338"/>
      <c r="KG384" s="338"/>
      <c r="KH384" s="338"/>
      <c r="KI384" s="338"/>
      <c r="KJ384" s="338"/>
      <c r="KK384" s="338"/>
      <c r="KL384" s="338"/>
      <c r="KM384" s="338"/>
      <c r="KN384" s="338"/>
      <c r="KO384" s="338"/>
      <c r="KP384" s="338"/>
      <c r="KQ384" s="338"/>
      <c r="KR384" s="338"/>
      <c r="KS384" s="338"/>
      <c r="KT384" s="338"/>
      <c r="KU384" s="338"/>
      <c r="KV384" s="338"/>
      <c r="KW384" s="338"/>
      <c r="KX384" s="338"/>
      <c r="KY384" s="338"/>
      <c r="KZ384" s="338"/>
      <c r="LA384" s="338"/>
      <c r="LB384" s="338"/>
      <c r="LC384" s="338"/>
      <c r="LD384" s="338"/>
      <c r="LE384" s="338"/>
      <c r="LF384" s="338"/>
      <c r="LG384" s="338"/>
      <c r="LH384" s="338"/>
      <c r="LI384" s="338"/>
      <c r="LJ384" s="338"/>
      <c r="LK384" s="338"/>
      <c r="LL384" s="338"/>
      <c r="LM384" s="338"/>
      <c r="LN384" s="338"/>
      <c r="LO384" s="338"/>
      <c r="LP384" s="338"/>
      <c r="LQ384" s="338"/>
      <c r="LR384" s="338"/>
      <c r="LS384" s="338"/>
      <c r="LT384" s="338"/>
      <c r="LU384" s="338"/>
      <c r="LV384" s="338"/>
      <c r="LW384" s="338"/>
      <c r="LX384" s="338"/>
      <c r="LY384" s="338"/>
      <c r="LZ384" s="338"/>
      <c r="MA384" s="338"/>
      <c r="MB384" s="338"/>
      <c r="MC384" s="338"/>
      <c r="MD384" s="338"/>
      <c r="ME384" s="338"/>
      <c r="MF384" s="338"/>
      <c r="MG384" s="338"/>
      <c r="MH384" s="338"/>
      <c r="MI384" s="338"/>
      <c r="MJ384" s="338"/>
      <c r="MK384" s="338"/>
      <c r="ML384" s="338"/>
      <c r="MM384" s="338"/>
      <c r="MN384" s="338"/>
      <c r="MO384" s="338"/>
      <c r="MP384" s="338"/>
      <c r="MQ384" s="338"/>
      <c r="MR384" s="338"/>
      <c r="MS384" s="338"/>
      <c r="MT384" s="338"/>
      <c r="MU384" s="338"/>
      <c r="MV384" s="338"/>
      <c r="MW384" s="338"/>
      <c r="MX384" s="338"/>
      <c r="MY384" s="338"/>
      <c r="MZ384" s="338"/>
      <c r="NA384" s="338"/>
      <c r="NB384" s="338"/>
      <c r="NC384" s="338"/>
      <c r="ND384" s="338"/>
      <c r="NE384" s="338"/>
      <c r="NF384" s="338"/>
      <c r="NG384" s="338"/>
      <c r="NH384" s="338"/>
      <c r="NI384" s="338"/>
      <c r="NJ384" s="338"/>
      <c r="NK384" s="338"/>
      <c r="NL384" s="338"/>
      <c r="NM384" s="338"/>
      <c r="NN384" s="338"/>
      <c r="NO384" s="338"/>
      <c r="NP384" s="338"/>
      <c r="NQ384" s="338"/>
      <c r="NR384" s="338"/>
      <c r="NS384" s="338"/>
      <c r="NT384" s="338"/>
      <c r="NU384" s="338"/>
      <c r="NV384" s="338"/>
      <c r="NW384" s="338"/>
      <c r="NX384" s="338"/>
      <c r="NY384" s="338"/>
      <c r="NZ384" s="338"/>
      <c r="OA384" s="338"/>
      <c r="OB384" s="338"/>
      <c r="OC384" s="338"/>
      <c r="OD384" s="338"/>
      <c r="OE384" s="338"/>
      <c r="OF384" s="338"/>
      <c r="OG384" s="338"/>
      <c r="OH384" s="338"/>
      <c r="OI384" s="338"/>
      <c r="OJ384" s="338"/>
      <c r="OK384" s="338"/>
      <c r="OL384" s="338"/>
      <c r="OM384" s="338"/>
      <c r="ON384" s="338"/>
      <c r="OO384" s="338"/>
      <c r="OP384" s="338"/>
      <c r="OQ384" s="338"/>
      <c r="OR384" s="338"/>
      <c r="OS384" s="338"/>
      <c r="OT384" s="338"/>
      <c r="OU384" s="338"/>
      <c r="OV384" s="338"/>
      <c r="OW384" s="338"/>
      <c r="OX384" s="338"/>
      <c r="OY384" s="338"/>
      <c r="OZ384" s="338"/>
      <c r="PA384" s="338"/>
      <c r="PB384" s="338"/>
      <c r="PC384" s="338"/>
      <c r="PD384" s="338"/>
      <c r="PE384" s="338"/>
      <c r="PF384" s="338"/>
      <c r="PG384" s="338"/>
      <c r="PH384" s="338"/>
      <c r="PI384" s="338"/>
      <c r="PJ384" s="338"/>
      <c r="PK384" s="338"/>
      <c r="PL384" s="338"/>
      <c r="PM384" s="338"/>
      <c r="PN384" s="338"/>
      <c r="PO384" s="338"/>
      <c r="PP384" s="338"/>
      <c r="PQ384" s="338"/>
      <c r="PR384" s="338"/>
      <c r="PS384" s="338"/>
      <c r="PT384" s="338"/>
      <c r="PU384" s="338"/>
      <c r="PV384" s="338"/>
      <c r="PW384" s="338"/>
      <c r="PX384" s="338"/>
      <c r="PY384" s="338"/>
      <c r="PZ384" s="338"/>
      <c r="QA384" s="338"/>
      <c r="QB384" s="338"/>
      <c r="QC384" s="338"/>
      <c r="QD384" s="338"/>
      <c r="QE384" s="338"/>
      <c r="QF384" s="338"/>
      <c r="QG384" s="338"/>
      <c r="QH384" s="338"/>
      <c r="QI384" s="338"/>
      <c r="QJ384" s="338"/>
      <c r="QK384" s="338"/>
      <c r="QL384" s="338"/>
      <c r="QM384" s="338"/>
      <c r="QN384" s="338"/>
      <c r="QO384" s="338"/>
      <c r="QP384" s="338"/>
      <c r="QQ384" s="338"/>
      <c r="QR384" s="338"/>
      <c r="QS384" s="338"/>
      <c r="QT384" s="338"/>
      <c r="QU384" s="338"/>
      <c r="QV384" s="338"/>
      <c r="QW384" s="338"/>
      <c r="QX384" s="338"/>
      <c r="QY384" s="338"/>
      <c r="QZ384" s="338"/>
      <c r="RA384" s="338"/>
      <c r="RB384" s="338"/>
      <c r="RC384" s="338"/>
      <c r="RD384" s="338"/>
      <c r="RE384" s="338"/>
      <c r="RF384" s="338"/>
      <c r="RG384" s="338"/>
      <c r="RH384" s="338"/>
      <c r="RI384" s="338"/>
      <c r="RJ384" s="338"/>
      <c r="RK384" s="338"/>
      <c r="RL384" s="338"/>
      <c r="RM384" s="338"/>
      <c r="RN384" s="338"/>
      <c r="RO384" s="338"/>
      <c r="RP384" s="338"/>
      <c r="RQ384" s="338"/>
      <c r="RR384" s="338"/>
      <c r="RS384" s="338"/>
      <c r="RT384" s="338"/>
      <c r="RU384" s="338"/>
      <c r="RV384" s="338"/>
      <c r="RW384" s="338"/>
      <c r="RX384" s="338"/>
      <c r="RY384" s="338"/>
      <c r="RZ384" s="338"/>
      <c r="SA384" s="338"/>
      <c r="SB384" s="338"/>
      <c r="SC384" s="338"/>
      <c r="SD384" s="338"/>
      <c r="SE384" s="338"/>
      <c r="SF384" s="338"/>
      <c r="SG384" s="338"/>
      <c r="SH384" s="338"/>
      <c r="SI384" s="338"/>
      <c r="SJ384" s="338"/>
      <c r="SK384" s="338"/>
      <c r="SL384" s="338"/>
      <c r="SM384" s="338"/>
      <c r="SN384" s="338"/>
      <c r="SO384" s="338"/>
      <c r="SP384" s="338"/>
      <c r="SQ384" s="338"/>
      <c r="SR384" s="338"/>
      <c r="SS384" s="338"/>
      <c r="ST384" s="338"/>
      <c r="SU384" s="338"/>
      <c r="SV384" s="338"/>
      <c r="SW384" s="338"/>
      <c r="SX384" s="338"/>
      <c r="SY384" s="338"/>
      <c r="SZ384" s="338"/>
      <c r="TA384" s="338"/>
      <c r="TB384" s="338"/>
      <c r="TC384" s="338"/>
      <c r="TD384" s="338"/>
      <c r="TE384" s="338"/>
      <c r="TF384" s="338"/>
      <c r="TG384" s="338"/>
      <c r="TH384" s="338"/>
      <c r="TI384" s="338"/>
      <c r="TJ384" s="338"/>
      <c r="TK384" s="338"/>
      <c r="TL384" s="338"/>
      <c r="TM384" s="338"/>
      <c r="TN384" s="338"/>
      <c r="TO384" s="338"/>
      <c r="TP384" s="338"/>
      <c r="TQ384" s="338"/>
      <c r="TR384" s="338"/>
      <c r="TS384" s="338"/>
      <c r="TT384" s="338"/>
      <c r="TU384" s="338"/>
      <c r="TV384" s="338"/>
      <c r="TW384" s="338"/>
      <c r="TX384" s="338"/>
      <c r="TY384" s="338"/>
      <c r="TZ384" s="338"/>
      <c r="UA384" s="338"/>
      <c r="UB384" s="338"/>
      <c r="UC384" s="338"/>
      <c r="UD384" s="338"/>
      <c r="UE384" s="338"/>
      <c r="UF384" s="338"/>
      <c r="UG384" s="338"/>
      <c r="UH384" s="338"/>
      <c r="UI384" s="338"/>
      <c r="UJ384" s="338"/>
      <c r="UK384" s="338"/>
      <c r="UL384" s="338"/>
      <c r="UM384" s="338"/>
      <c r="UN384" s="338"/>
      <c r="UO384" s="338"/>
      <c r="UP384" s="338"/>
      <c r="UQ384" s="338"/>
      <c r="UR384" s="338"/>
      <c r="US384" s="338"/>
      <c r="UT384" s="338"/>
      <c r="UU384" s="338"/>
      <c r="UV384" s="338"/>
      <c r="UW384" s="338"/>
      <c r="UX384" s="338"/>
      <c r="UY384" s="338"/>
      <c r="UZ384" s="338"/>
      <c r="VA384" s="338"/>
      <c r="VB384" s="338"/>
      <c r="VC384" s="338"/>
      <c r="VD384" s="338"/>
      <c r="VE384" s="338"/>
      <c r="VF384" s="338"/>
      <c r="VG384" s="338"/>
      <c r="VH384" s="338"/>
      <c r="VI384" s="338"/>
      <c r="VJ384" s="338"/>
      <c r="VK384" s="338"/>
      <c r="VL384" s="338"/>
      <c r="VM384" s="338"/>
      <c r="VN384" s="338"/>
      <c r="VO384" s="338"/>
      <c r="VP384" s="338"/>
      <c r="VQ384" s="338"/>
      <c r="VR384" s="338"/>
      <c r="VS384" s="338"/>
      <c r="VT384" s="338"/>
      <c r="VU384" s="338"/>
      <c r="VV384" s="338"/>
      <c r="VW384" s="338"/>
      <c r="VX384" s="338"/>
      <c r="VY384" s="338"/>
      <c r="VZ384" s="338"/>
      <c r="WA384" s="338"/>
      <c r="WB384" s="338"/>
      <c r="WC384" s="338"/>
      <c r="WD384" s="338"/>
      <c r="WE384" s="338"/>
      <c r="WF384" s="338"/>
      <c r="WG384" s="338"/>
      <c r="WH384" s="338"/>
      <c r="WI384" s="338"/>
      <c r="WJ384" s="338"/>
      <c r="WK384" s="338"/>
      <c r="WL384" s="338"/>
      <c r="WM384" s="338"/>
      <c r="WN384" s="338"/>
      <c r="WO384" s="338"/>
      <c r="WP384" s="338"/>
      <c r="WQ384" s="338"/>
      <c r="WR384" s="338"/>
      <c r="WS384" s="338"/>
      <c r="WT384" s="338"/>
      <c r="WU384" s="338"/>
      <c r="WV384" s="338"/>
      <c r="WW384" s="338"/>
      <c r="WX384" s="338"/>
      <c r="WY384" s="338"/>
      <c r="WZ384" s="338"/>
      <c r="XA384" s="338"/>
      <c r="XB384" s="338"/>
      <c r="XC384" s="338"/>
      <c r="XD384" s="338"/>
      <c r="XE384" s="338"/>
      <c r="XF384" s="338"/>
      <c r="XG384" s="338"/>
      <c r="XH384" s="338"/>
      <c r="XI384" s="338"/>
      <c r="XJ384" s="338"/>
      <c r="XK384" s="338"/>
      <c r="XL384" s="338"/>
      <c r="XM384" s="338"/>
      <c r="XN384" s="338"/>
      <c r="XO384" s="338"/>
      <c r="XP384" s="338"/>
      <c r="XQ384" s="338"/>
      <c r="XR384" s="338"/>
      <c r="XS384" s="338"/>
      <c r="XT384" s="338"/>
      <c r="XU384" s="338"/>
      <c r="XV384" s="338"/>
      <c r="XW384" s="338"/>
      <c r="XX384" s="338"/>
      <c r="XY384" s="338"/>
      <c r="XZ384" s="338"/>
      <c r="YA384" s="338"/>
      <c r="YB384" s="338"/>
      <c r="YC384" s="338"/>
      <c r="YD384" s="338"/>
      <c r="YE384" s="338"/>
      <c r="YF384" s="338"/>
      <c r="YG384" s="338"/>
      <c r="YH384" s="338"/>
      <c r="YI384" s="338"/>
      <c r="YJ384" s="338"/>
      <c r="YK384" s="338"/>
      <c r="YL384" s="338"/>
      <c r="YM384" s="338"/>
      <c r="YN384" s="338"/>
      <c r="YO384" s="338"/>
      <c r="YP384" s="338"/>
      <c r="YQ384" s="338"/>
      <c r="YR384" s="338"/>
      <c r="YS384" s="338"/>
      <c r="YT384" s="338"/>
      <c r="YU384" s="338"/>
      <c r="YV384" s="338"/>
      <c r="YW384" s="338"/>
      <c r="YX384" s="338"/>
      <c r="YY384" s="338"/>
      <c r="YZ384" s="338"/>
      <c r="ZA384" s="338"/>
      <c r="ZB384" s="338"/>
      <c r="ZC384" s="338"/>
      <c r="ZD384" s="338"/>
      <c r="ZE384" s="338"/>
      <c r="ZF384" s="338"/>
      <c r="ZG384" s="338"/>
      <c r="ZH384" s="338"/>
      <c r="ZI384" s="338"/>
      <c r="ZJ384" s="338"/>
      <c r="ZK384" s="338"/>
      <c r="ZL384" s="338"/>
      <c r="ZM384" s="338"/>
      <c r="ZN384" s="338"/>
      <c r="ZO384" s="338"/>
      <c r="ZP384" s="338"/>
      <c r="ZQ384" s="338"/>
      <c r="ZR384" s="338"/>
      <c r="ZS384" s="338"/>
      <c r="ZT384" s="338"/>
      <c r="ZU384" s="338"/>
      <c r="ZV384" s="338"/>
      <c r="ZW384" s="338"/>
      <c r="ZX384" s="338"/>
      <c r="ZY384" s="338"/>
      <c r="ZZ384" s="338"/>
      <c r="AAA384" s="338"/>
      <c r="AAB384" s="338"/>
      <c r="AAC384" s="338"/>
      <c r="AAD384" s="338"/>
      <c r="AAE384" s="338"/>
      <c r="AAF384" s="338"/>
      <c r="AAG384" s="338"/>
      <c r="AAH384" s="338"/>
      <c r="AAI384" s="338"/>
      <c r="AAJ384" s="338"/>
      <c r="AAK384" s="338"/>
      <c r="AAL384" s="338"/>
      <c r="AAM384" s="338"/>
      <c r="AAN384" s="338"/>
      <c r="AAO384" s="338"/>
      <c r="AAP384" s="338"/>
      <c r="AAQ384" s="338"/>
      <c r="AAR384" s="338"/>
      <c r="AAS384" s="338"/>
      <c r="AAT384" s="338"/>
      <c r="AAU384" s="338"/>
      <c r="AAV384" s="338"/>
      <c r="AAW384" s="338"/>
      <c r="AAX384" s="338"/>
      <c r="AAY384" s="338"/>
      <c r="AAZ384" s="338"/>
      <c r="ABA384" s="338"/>
      <c r="ABB384" s="338"/>
      <c r="ABC384" s="338"/>
      <c r="ABD384" s="338"/>
      <c r="ABE384" s="338"/>
      <c r="ABF384" s="338"/>
      <c r="ABG384" s="338"/>
      <c r="ABH384" s="338"/>
      <c r="ABI384" s="338"/>
      <c r="ABJ384" s="338"/>
      <c r="ABK384" s="338"/>
      <c r="ABL384" s="338"/>
      <c r="ABM384" s="338"/>
      <c r="ABN384" s="338"/>
      <c r="ABO384" s="338"/>
      <c r="ABP384" s="338"/>
      <c r="ABQ384" s="338"/>
      <c r="ABR384" s="338"/>
      <c r="ABS384" s="338"/>
      <c r="ABT384" s="338"/>
      <c r="ABU384" s="338"/>
      <c r="ABV384" s="338"/>
      <c r="ABW384" s="338"/>
      <c r="ABX384" s="338"/>
      <c r="ABY384" s="338"/>
      <c r="ABZ384" s="338"/>
      <c r="ACA384" s="338"/>
      <c r="ACB384" s="338"/>
      <c r="ACC384" s="338"/>
      <c r="ACD384" s="338"/>
      <c r="ACE384" s="338"/>
      <c r="ACF384" s="338"/>
      <c r="ACG384" s="338"/>
      <c r="ACH384" s="338"/>
      <c r="ACI384" s="338"/>
      <c r="ACJ384" s="338"/>
      <c r="ACK384" s="338"/>
      <c r="ACL384" s="338"/>
      <c r="ACM384" s="338"/>
      <c r="ACN384" s="338"/>
      <c r="ACO384" s="338"/>
      <c r="ACP384" s="338"/>
      <c r="ACQ384" s="338"/>
      <c r="ACR384" s="338"/>
      <c r="ACS384" s="338"/>
      <c r="ACT384" s="338"/>
      <c r="ACU384" s="338"/>
      <c r="ACV384" s="338"/>
      <c r="ACW384" s="338"/>
      <c r="ACX384" s="338"/>
      <c r="ACY384" s="338"/>
      <c r="ACZ384" s="338"/>
      <c r="ADA384" s="338"/>
      <c r="ADB384" s="338"/>
      <c r="ADC384" s="338"/>
      <c r="ADD384" s="338"/>
      <c r="ADE384" s="338"/>
      <c r="ADF384" s="338"/>
      <c r="ADG384" s="338"/>
      <c r="ADH384" s="338"/>
      <c r="ADI384" s="338"/>
      <c r="ADJ384" s="338"/>
      <c r="ADK384" s="338"/>
      <c r="ADL384" s="338"/>
      <c r="ADM384" s="338"/>
      <c r="ADN384" s="338"/>
      <c r="ADO384" s="338"/>
      <c r="ADP384" s="338"/>
      <c r="ADQ384" s="338"/>
      <c r="ADR384" s="338"/>
      <c r="ADS384" s="338"/>
      <c r="ADT384" s="338"/>
      <c r="ADU384" s="338"/>
      <c r="ADV384" s="338"/>
      <c r="ADW384" s="338"/>
      <c r="ADX384" s="338"/>
      <c r="ADY384" s="338"/>
      <c r="ADZ384" s="338"/>
      <c r="AEA384" s="338"/>
      <c r="AEB384" s="338"/>
      <c r="AEC384" s="338"/>
      <c r="AED384" s="338"/>
      <c r="AEE384" s="338"/>
      <c r="AEF384" s="338"/>
      <c r="AEG384" s="338"/>
      <c r="AEH384" s="338"/>
      <c r="AEI384" s="338"/>
      <c r="AEJ384" s="338"/>
      <c r="AEK384" s="338"/>
      <c r="AEL384" s="338"/>
      <c r="AEM384" s="338"/>
      <c r="AEN384" s="338"/>
      <c r="AEO384" s="338"/>
      <c r="AEP384" s="338"/>
      <c r="AEQ384" s="338"/>
      <c r="AER384" s="338"/>
      <c r="AES384" s="338"/>
      <c r="AET384" s="338"/>
      <c r="AEU384" s="338"/>
      <c r="AEV384" s="338"/>
      <c r="AEW384" s="338"/>
      <c r="AEX384" s="338"/>
      <c r="AEY384" s="338"/>
      <c r="AEZ384" s="338"/>
      <c r="AFA384" s="338"/>
      <c r="AFB384" s="338"/>
      <c r="AFC384" s="338"/>
      <c r="AFD384" s="338"/>
      <c r="AFE384" s="338"/>
      <c r="AFF384" s="338"/>
      <c r="AFG384" s="338"/>
      <c r="AFH384" s="338"/>
      <c r="AFI384" s="338"/>
      <c r="AFJ384" s="338"/>
      <c r="AFK384" s="338"/>
      <c r="AFL384" s="338"/>
      <c r="AFM384" s="338"/>
      <c r="AFN384" s="338"/>
      <c r="AFO384" s="338"/>
      <c r="AFP384" s="338"/>
      <c r="AFQ384" s="338"/>
      <c r="AFR384" s="338"/>
      <c r="AFS384" s="338"/>
      <c r="AFT384" s="338"/>
      <c r="AFU384" s="338"/>
      <c r="AFV384" s="338"/>
      <c r="AFW384" s="338"/>
      <c r="AFX384" s="338"/>
      <c r="AFY384" s="338"/>
      <c r="AFZ384" s="338"/>
      <c r="AGA384" s="338"/>
      <c r="AGB384" s="338"/>
      <c r="AGC384" s="338"/>
      <c r="AGD384" s="338"/>
      <c r="AGE384" s="338"/>
      <c r="AGF384" s="338"/>
      <c r="AGG384" s="338"/>
      <c r="AGH384" s="338"/>
      <c r="AGI384" s="338"/>
      <c r="AGJ384" s="338"/>
      <c r="AGK384" s="338"/>
      <c r="AGL384" s="338"/>
      <c r="AGM384" s="338"/>
      <c r="AGN384" s="338"/>
      <c r="AGO384" s="338"/>
      <c r="AGP384" s="338"/>
      <c r="AGQ384" s="338"/>
      <c r="AGR384" s="338"/>
      <c r="AGS384" s="338"/>
      <c r="AGT384" s="338"/>
      <c r="AGU384" s="338"/>
      <c r="AGV384" s="338"/>
      <c r="AGW384" s="338"/>
      <c r="AGX384" s="338"/>
      <c r="AGY384" s="338"/>
      <c r="AGZ384" s="338"/>
      <c r="AHA384" s="338"/>
      <c r="AHB384" s="338"/>
      <c r="AHC384" s="338"/>
      <c r="AHD384" s="338"/>
      <c r="AHE384" s="338"/>
      <c r="AHF384" s="338"/>
      <c r="AHG384" s="338"/>
      <c r="AHH384" s="338"/>
      <c r="AHI384" s="338"/>
      <c r="AHJ384" s="338"/>
      <c r="AHK384" s="338"/>
      <c r="AHL384" s="338"/>
      <c r="AHM384" s="338"/>
      <c r="AHN384" s="338"/>
      <c r="AHO384" s="338"/>
      <c r="AHP384" s="338"/>
      <c r="AHQ384" s="338"/>
      <c r="AHR384" s="338"/>
      <c r="AHS384" s="338"/>
      <c r="AHT384" s="338"/>
      <c r="AHU384" s="338"/>
      <c r="AHV384" s="338"/>
      <c r="AHW384" s="338"/>
      <c r="AHX384" s="338"/>
      <c r="AHY384" s="338"/>
      <c r="AHZ384" s="338"/>
      <c r="AIA384" s="338"/>
      <c r="AIB384" s="338"/>
      <c r="AIC384" s="338"/>
      <c r="AID384" s="338"/>
      <c r="AIE384" s="338"/>
      <c r="AIF384" s="338"/>
      <c r="AIG384" s="338"/>
      <c r="AIH384" s="338"/>
      <c r="AII384" s="338"/>
      <c r="AIJ384" s="338"/>
      <c r="AIK384" s="338"/>
      <c r="AIL384" s="338"/>
      <c r="AIM384" s="338"/>
      <c r="AIN384" s="338"/>
      <c r="AIO384" s="338"/>
      <c r="AIP384" s="338"/>
      <c r="AIQ384" s="338"/>
      <c r="AIR384" s="338"/>
      <c r="AIS384" s="338"/>
      <c r="AIT384" s="338"/>
      <c r="AIU384" s="338"/>
      <c r="AIV384" s="338"/>
      <c r="AIW384" s="338"/>
      <c r="AIX384" s="338"/>
      <c r="AIY384" s="338"/>
      <c r="AIZ384" s="338"/>
      <c r="AJA384" s="338"/>
      <c r="AJB384" s="338"/>
      <c r="AJC384" s="338"/>
      <c r="AJD384" s="338"/>
      <c r="AJE384" s="338"/>
      <c r="AJF384" s="338"/>
      <c r="AJG384" s="338"/>
      <c r="AJH384" s="338"/>
      <c r="AJI384" s="338"/>
      <c r="AJJ384" s="338"/>
      <c r="AJK384" s="338"/>
      <c r="AJL384" s="338"/>
      <c r="AJM384" s="338"/>
      <c r="AJN384" s="338"/>
      <c r="AJO384" s="338"/>
      <c r="AJP384" s="338"/>
      <c r="AJQ384" s="338"/>
      <c r="AJR384" s="338"/>
      <c r="AJS384" s="338"/>
      <c r="AJT384" s="338"/>
      <c r="AJU384" s="338"/>
      <c r="AJV384" s="338"/>
      <c r="AJW384" s="338"/>
      <c r="AJX384" s="338"/>
      <c r="AJY384" s="338"/>
      <c r="AJZ384" s="338"/>
      <c r="AKA384" s="338"/>
      <c r="AKB384" s="338"/>
      <c r="AKC384" s="338"/>
      <c r="AKD384" s="338"/>
      <c r="AKE384" s="338"/>
      <c r="AKF384" s="338"/>
      <c r="AKG384" s="338"/>
      <c r="AKH384" s="338"/>
      <c r="AKI384" s="338"/>
      <c r="AKJ384" s="338"/>
      <c r="AKK384" s="338"/>
      <c r="AKL384" s="338"/>
      <c r="AKM384" s="338"/>
      <c r="AKN384" s="338"/>
      <c r="AKO384" s="338"/>
      <c r="AKP384" s="338"/>
      <c r="AKQ384" s="338"/>
      <c r="AKR384" s="338"/>
      <c r="AKS384" s="338"/>
      <c r="AKT384" s="338"/>
      <c r="AKU384" s="338"/>
      <c r="AKV384" s="338"/>
      <c r="AKW384" s="338"/>
      <c r="AKX384" s="338"/>
      <c r="AKY384" s="338"/>
      <c r="AKZ384" s="338"/>
      <c r="ALA384" s="338"/>
      <c r="ALB384" s="338"/>
      <c r="ALC384" s="338"/>
      <c r="ALD384" s="338"/>
      <c r="ALE384" s="338"/>
      <c r="ALF384" s="338"/>
      <c r="ALG384" s="338"/>
      <c r="ALH384" s="338"/>
      <c r="ALI384" s="338"/>
      <c r="ALJ384" s="338"/>
      <c r="ALK384" s="338"/>
      <c r="ALL384" s="338"/>
      <c r="ALM384" s="338"/>
      <c r="ALN384" s="338"/>
      <c r="ALO384" s="338"/>
      <c r="ALP384" s="338"/>
      <c r="ALQ384" s="338"/>
      <c r="ALR384" s="338"/>
      <c r="ALS384" s="338"/>
      <c r="ALT384" s="338"/>
      <c r="ALU384" s="338"/>
      <c r="ALV384" s="338"/>
      <c r="ALW384" s="338"/>
      <c r="ALX384" s="338"/>
      <c r="ALY384" s="338"/>
      <c r="ALZ384" s="338"/>
      <c r="AMA384" s="338"/>
      <c r="AMB384" s="338"/>
      <c r="AMC384" s="338"/>
      <c r="AMD384" s="338"/>
      <c r="AME384" s="338"/>
      <c r="AMF384" s="338"/>
      <c r="AMG384" s="338"/>
      <c r="AMH384" s="338"/>
      <c r="AMI384" s="338"/>
      <c r="AMJ384" s="338"/>
      <c r="AMK384" s="338"/>
      <c r="AML384" s="338"/>
      <c r="AMM384" s="338"/>
      <c r="AMN384" s="338"/>
      <c r="AMO384" s="338"/>
      <c r="AMP384" s="338"/>
      <c r="AMQ384" s="338"/>
      <c r="AMR384" s="338"/>
      <c r="AMS384" s="338"/>
      <c r="AMT384" s="338"/>
      <c r="AMU384" s="338"/>
      <c r="AMV384" s="338"/>
      <c r="AMW384" s="338"/>
      <c r="AMX384" s="338"/>
      <c r="AMY384" s="338"/>
      <c r="AMZ384" s="338"/>
      <c r="ANA384" s="338"/>
      <c r="ANB384" s="338"/>
      <c r="ANC384" s="338"/>
      <c r="AND384" s="338"/>
      <c r="ANE384" s="338"/>
      <c r="ANF384" s="338"/>
      <c r="ANG384" s="338"/>
      <c r="ANH384" s="338"/>
      <c r="ANI384" s="338"/>
      <c r="ANJ384" s="338"/>
      <c r="ANK384" s="338"/>
      <c r="ANL384" s="338"/>
      <c r="ANM384" s="338"/>
      <c r="ANN384" s="338"/>
      <c r="ANO384" s="338"/>
      <c r="ANP384" s="338"/>
      <c r="ANQ384" s="338"/>
      <c r="ANR384" s="338"/>
      <c r="ANS384" s="338"/>
      <c r="ANT384" s="338"/>
      <c r="ANU384" s="338"/>
      <c r="ANV384" s="338"/>
      <c r="ANW384" s="338"/>
      <c r="ANX384" s="338"/>
      <c r="ANY384" s="338"/>
      <c r="ANZ384" s="338"/>
      <c r="AOA384" s="338"/>
      <c r="AOB384" s="338"/>
      <c r="AOC384" s="338"/>
      <c r="AOD384" s="338"/>
      <c r="AOE384" s="338"/>
      <c r="AOF384" s="338"/>
      <c r="AOG384" s="338"/>
      <c r="AOH384" s="338"/>
      <c r="AOI384" s="338"/>
      <c r="AOJ384" s="338"/>
      <c r="AOK384" s="338"/>
      <c r="AOL384" s="338"/>
      <c r="AOM384" s="338"/>
      <c r="AON384" s="338"/>
      <c r="AOO384" s="338"/>
      <c r="AOP384" s="338"/>
      <c r="AOQ384" s="338"/>
      <c r="AOR384" s="338"/>
      <c r="AOS384" s="338"/>
      <c r="AOT384" s="338"/>
      <c r="AOU384" s="338"/>
      <c r="AOV384" s="338"/>
      <c r="AOW384" s="338"/>
      <c r="AOX384" s="338"/>
      <c r="AOY384" s="338"/>
      <c r="AOZ384" s="338"/>
      <c r="APA384" s="338"/>
      <c r="APB384" s="338"/>
      <c r="APC384" s="338"/>
      <c r="APD384" s="338"/>
      <c r="APE384" s="338"/>
      <c r="APF384" s="338"/>
      <c r="APG384" s="338"/>
      <c r="APH384" s="338"/>
      <c r="API384" s="338"/>
      <c r="APJ384" s="338"/>
      <c r="APK384" s="338"/>
      <c r="APL384" s="338"/>
      <c r="APM384" s="338"/>
      <c r="APN384" s="338"/>
      <c r="APO384" s="338"/>
      <c r="APP384" s="338"/>
      <c r="APQ384" s="338"/>
      <c r="APR384" s="338"/>
      <c r="APS384" s="338"/>
      <c r="APT384" s="338"/>
      <c r="APU384" s="338"/>
      <c r="APV384" s="338"/>
      <c r="APW384" s="338"/>
      <c r="APX384" s="338"/>
      <c r="APY384" s="338"/>
      <c r="APZ384" s="338"/>
      <c r="AQA384" s="338"/>
      <c r="AQB384" s="338"/>
      <c r="AQC384" s="338"/>
      <c r="AQD384" s="338"/>
      <c r="AQE384" s="338"/>
      <c r="AQF384" s="338"/>
      <c r="AQG384" s="338"/>
      <c r="AQH384" s="338"/>
      <c r="AQI384" s="338"/>
      <c r="AQJ384" s="338"/>
      <c r="AQK384" s="338"/>
      <c r="AQL384" s="338"/>
      <c r="AQM384" s="338"/>
      <c r="AQN384" s="338"/>
      <c r="AQO384" s="338"/>
      <c r="AQP384" s="338"/>
      <c r="AQQ384" s="338"/>
      <c r="AQR384" s="338"/>
      <c r="AQS384" s="338"/>
      <c r="AQT384" s="338"/>
      <c r="AQU384" s="338"/>
      <c r="AQV384" s="338"/>
      <c r="AQW384" s="338"/>
      <c r="AQX384" s="338"/>
      <c r="AQY384" s="338"/>
      <c r="AQZ384" s="338"/>
      <c r="ARA384" s="338"/>
      <c r="ARB384" s="338"/>
      <c r="ARC384" s="338"/>
      <c r="ARD384" s="338"/>
      <c r="ARE384" s="338"/>
      <c r="ARF384" s="338"/>
      <c r="ARG384" s="338"/>
      <c r="ARH384" s="338"/>
      <c r="ARI384" s="338"/>
      <c r="ARJ384" s="338"/>
      <c r="ARK384" s="338"/>
      <c r="ARL384" s="338"/>
      <c r="ARM384" s="338"/>
      <c r="ARN384" s="338"/>
      <c r="ARO384" s="338"/>
      <c r="ARP384" s="338"/>
      <c r="ARQ384" s="338"/>
      <c r="ARR384" s="338"/>
      <c r="ARS384" s="338"/>
      <c r="ART384" s="338"/>
      <c r="ARU384" s="338"/>
      <c r="ARV384" s="338"/>
      <c r="ARW384" s="338"/>
      <c r="ARX384" s="338"/>
      <c r="ARY384" s="338"/>
      <c r="ARZ384" s="338"/>
      <c r="ASA384" s="338"/>
      <c r="ASB384" s="338"/>
      <c r="ASC384" s="338"/>
      <c r="ASD384" s="338"/>
      <c r="ASE384" s="338"/>
      <c r="ASF384" s="338"/>
      <c r="ASG384" s="338"/>
      <c r="ASH384" s="338"/>
      <c r="ASI384" s="338"/>
      <c r="ASJ384" s="338"/>
      <c r="ASK384" s="338"/>
      <c r="ASL384" s="338"/>
      <c r="ASM384" s="338"/>
      <c r="ASN384" s="338"/>
      <c r="ASO384" s="338"/>
      <c r="ASP384" s="338"/>
      <c r="ASQ384" s="338"/>
      <c r="ASR384" s="338"/>
      <c r="ASS384" s="338"/>
      <c r="AST384" s="338"/>
      <c r="ASU384" s="338"/>
      <c r="ASV384" s="338"/>
      <c r="ASW384" s="338"/>
      <c r="ASX384" s="338"/>
      <c r="ASY384" s="338"/>
      <c r="ASZ384" s="338"/>
      <c r="ATA384" s="338"/>
      <c r="ATB384" s="338"/>
      <c r="ATC384" s="338"/>
      <c r="ATD384" s="338"/>
      <c r="ATE384" s="338"/>
      <c r="ATF384" s="338"/>
      <c r="ATG384" s="338"/>
      <c r="ATH384" s="338"/>
      <c r="ATI384" s="338"/>
      <c r="ATJ384" s="338"/>
      <c r="ATK384" s="338"/>
      <c r="ATL384" s="338"/>
      <c r="ATM384" s="338"/>
      <c r="ATN384" s="338"/>
      <c r="ATO384" s="338"/>
      <c r="ATP384" s="338"/>
      <c r="ATQ384" s="338"/>
      <c r="ATR384" s="338"/>
      <c r="ATS384" s="338"/>
      <c r="ATT384" s="338"/>
      <c r="ATU384" s="338"/>
      <c r="ATV384" s="338"/>
      <c r="ATW384" s="338"/>
      <c r="ATX384" s="338"/>
      <c r="ATY384" s="338"/>
      <c r="ATZ384" s="338"/>
      <c r="AUA384" s="338"/>
      <c r="AUB384" s="338"/>
      <c r="AUC384" s="338"/>
      <c r="AUD384" s="338"/>
      <c r="AUE384" s="338"/>
      <c r="AUF384" s="338"/>
      <c r="AUG384" s="338"/>
      <c r="AUH384" s="338"/>
      <c r="AUI384" s="338"/>
      <c r="AUJ384" s="338"/>
      <c r="AUK384" s="338"/>
      <c r="AUL384" s="338"/>
      <c r="AUM384" s="338"/>
      <c r="AUN384" s="338"/>
      <c r="AUO384" s="338"/>
      <c r="AUP384" s="338"/>
      <c r="AUQ384" s="338"/>
      <c r="AUR384" s="338"/>
      <c r="AUS384" s="338"/>
      <c r="AUT384" s="338"/>
      <c r="AUU384" s="338"/>
      <c r="AUV384" s="338"/>
      <c r="AUW384" s="338"/>
      <c r="AUX384" s="338"/>
      <c r="AUY384" s="338"/>
      <c r="AUZ384" s="338"/>
      <c r="AVA384" s="338"/>
      <c r="AVB384" s="338"/>
      <c r="AVC384" s="338"/>
      <c r="AVD384" s="338"/>
      <c r="AVE384" s="338"/>
      <c r="AVF384" s="338"/>
      <c r="AVG384" s="338"/>
      <c r="AVH384" s="338"/>
      <c r="AVI384" s="338"/>
      <c r="AVJ384" s="338"/>
      <c r="AVK384" s="338"/>
      <c r="AVL384" s="338"/>
      <c r="AVM384" s="338"/>
      <c r="AVN384" s="338"/>
      <c r="AVO384" s="338"/>
      <c r="AVP384" s="338"/>
      <c r="AVQ384" s="338"/>
      <c r="AVR384" s="338"/>
      <c r="AVS384" s="338"/>
      <c r="AVT384" s="338"/>
      <c r="AVU384" s="338"/>
      <c r="AVV384" s="338"/>
      <c r="AVW384" s="338"/>
      <c r="AVX384" s="338"/>
      <c r="AVY384" s="338"/>
      <c r="AVZ384" s="338"/>
      <c r="AWA384" s="338"/>
      <c r="AWB384" s="338"/>
      <c r="AWC384" s="338"/>
      <c r="AWD384" s="338"/>
      <c r="AWE384" s="338"/>
      <c r="AWF384" s="338"/>
      <c r="AWG384" s="338"/>
      <c r="AWH384" s="338"/>
      <c r="AWI384" s="338"/>
      <c r="AWJ384" s="338"/>
      <c r="AWK384" s="338"/>
      <c r="AWL384" s="338"/>
      <c r="AWM384" s="338"/>
      <c r="AWN384" s="338"/>
      <c r="AWO384" s="338"/>
      <c r="AWP384" s="338"/>
      <c r="AWQ384" s="338"/>
      <c r="AWR384" s="338"/>
      <c r="AWS384" s="338"/>
      <c r="AWT384" s="338"/>
      <c r="AWU384" s="338"/>
      <c r="AWV384" s="338"/>
      <c r="AWW384" s="338"/>
      <c r="AWX384" s="338"/>
      <c r="AWY384" s="338"/>
      <c r="AWZ384" s="338"/>
      <c r="AXA384" s="338"/>
      <c r="AXB384" s="338"/>
      <c r="AXC384" s="338"/>
      <c r="AXD384" s="338"/>
      <c r="AXE384" s="338"/>
      <c r="AXF384" s="338"/>
      <c r="AXG384" s="338"/>
      <c r="AXH384" s="338"/>
      <c r="AXI384" s="338"/>
      <c r="AXJ384" s="338"/>
      <c r="AXK384" s="338"/>
      <c r="AXL384" s="338"/>
      <c r="AXM384" s="338"/>
      <c r="AXN384" s="338"/>
      <c r="AXO384" s="338"/>
      <c r="AXP384" s="338"/>
      <c r="AXQ384" s="338"/>
      <c r="AXR384" s="338"/>
      <c r="AXS384" s="338"/>
      <c r="AXT384" s="338"/>
      <c r="AXU384" s="338"/>
      <c r="AXV384" s="338"/>
      <c r="AXW384" s="338"/>
      <c r="AXX384" s="338"/>
      <c r="AXY384" s="338"/>
      <c r="AXZ384" s="338"/>
      <c r="AYA384" s="338"/>
      <c r="AYB384" s="338"/>
      <c r="AYC384" s="338"/>
      <c r="AYD384" s="338"/>
      <c r="AYE384" s="338"/>
      <c r="AYF384" s="338"/>
      <c r="AYG384" s="338"/>
      <c r="AYH384" s="338"/>
      <c r="AYI384" s="338"/>
      <c r="AYJ384" s="338"/>
      <c r="AYK384" s="338"/>
      <c r="AYL384" s="338"/>
      <c r="AYM384" s="338"/>
      <c r="AYN384" s="338"/>
      <c r="AYO384" s="338"/>
      <c r="AYP384" s="338"/>
      <c r="AYQ384" s="338"/>
      <c r="AYR384" s="338"/>
      <c r="AYS384" s="338"/>
      <c r="AYT384" s="338"/>
      <c r="AYU384" s="338"/>
      <c r="AYV384" s="338"/>
      <c r="AYW384" s="338"/>
      <c r="AYX384" s="338"/>
      <c r="AYY384" s="338"/>
      <c r="AYZ384" s="338"/>
      <c r="AZA384" s="338"/>
      <c r="AZB384" s="338"/>
      <c r="AZC384" s="338"/>
      <c r="AZD384" s="338"/>
      <c r="AZE384" s="338"/>
      <c r="AZF384" s="338"/>
      <c r="AZG384" s="338"/>
      <c r="AZH384" s="338"/>
      <c r="AZI384" s="338"/>
      <c r="AZJ384" s="338"/>
      <c r="AZK384" s="338"/>
      <c r="AZL384" s="338"/>
      <c r="AZM384" s="338"/>
      <c r="AZN384" s="338"/>
      <c r="AZO384" s="338"/>
      <c r="AZP384" s="338"/>
      <c r="AZQ384" s="338"/>
      <c r="AZR384" s="338"/>
      <c r="AZS384" s="338"/>
      <c r="AZT384" s="338"/>
      <c r="AZU384" s="338"/>
      <c r="AZV384" s="338"/>
      <c r="AZW384" s="338"/>
      <c r="AZX384" s="338"/>
      <c r="AZY384" s="338"/>
      <c r="AZZ384" s="338"/>
      <c r="BAA384" s="338"/>
      <c r="BAB384" s="338"/>
      <c r="BAC384" s="338"/>
      <c r="BAD384" s="338"/>
      <c r="BAE384" s="338"/>
      <c r="BAF384" s="338"/>
      <c r="BAG384" s="338"/>
      <c r="BAH384" s="338"/>
      <c r="BAI384" s="338"/>
      <c r="BAJ384" s="338"/>
      <c r="BAK384" s="338"/>
      <c r="BAL384" s="338"/>
      <c r="BAM384" s="338"/>
      <c r="BAN384" s="338"/>
      <c r="BAO384" s="338"/>
      <c r="BAP384" s="338"/>
      <c r="BAQ384" s="338"/>
      <c r="BAR384" s="338"/>
      <c r="BAS384" s="338"/>
      <c r="BAT384" s="338"/>
      <c r="BAU384" s="338"/>
      <c r="BAV384" s="338"/>
      <c r="BAW384" s="338"/>
      <c r="BAX384" s="338"/>
      <c r="BAY384" s="338"/>
      <c r="BAZ384" s="338"/>
      <c r="BBA384" s="338"/>
      <c r="BBB384" s="338"/>
      <c r="BBC384" s="338"/>
      <c r="BBD384" s="338"/>
      <c r="BBE384" s="338"/>
      <c r="BBF384" s="338"/>
      <c r="BBG384" s="338"/>
      <c r="BBH384" s="338"/>
      <c r="BBI384" s="338"/>
      <c r="BBJ384" s="338"/>
      <c r="BBK384" s="338"/>
      <c r="BBL384" s="338"/>
      <c r="BBM384" s="338"/>
      <c r="BBN384" s="338"/>
      <c r="BBO384" s="338"/>
      <c r="BBP384" s="338"/>
      <c r="BBQ384" s="338"/>
      <c r="BBR384" s="338"/>
      <c r="BBS384" s="338"/>
      <c r="BBT384" s="338"/>
      <c r="BBU384" s="338"/>
      <c r="BBV384" s="338"/>
      <c r="BBW384" s="338"/>
      <c r="BBX384" s="338"/>
      <c r="BBY384" s="338"/>
      <c r="BBZ384" s="338"/>
      <c r="BCA384" s="338"/>
      <c r="BCB384" s="338"/>
      <c r="BCC384" s="338"/>
      <c r="BCD384" s="338"/>
      <c r="BCE384" s="338"/>
      <c r="BCF384" s="338"/>
      <c r="BCG384" s="338"/>
      <c r="BCH384" s="338"/>
      <c r="BCI384" s="338"/>
      <c r="BCJ384" s="338"/>
      <c r="BCK384" s="338"/>
      <c r="BCL384" s="338"/>
      <c r="BCM384" s="338"/>
      <c r="BCN384" s="338"/>
      <c r="BCO384" s="338"/>
      <c r="BCP384" s="338"/>
      <c r="BCQ384" s="338"/>
      <c r="BCR384" s="338"/>
      <c r="BCS384" s="338"/>
      <c r="BCT384" s="338"/>
      <c r="BCU384" s="338"/>
      <c r="BCV384" s="338"/>
      <c r="BCW384" s="338"/>
      <c r="BCX384" s="338"/>
      <c r="BCY384" s="338"/>
      <c r="BCZ384" s="338"/>
      <c r="BDA384" s="338"/>
      <c r="BDB384" s="338"/>
      <c r="BDC384" s="338"/>
      <c r="BDD384" s="338"/>
      <c r="BDE384" s="338"/>
      <c r="BDF384" s="338"/>
      <c r="BDG384" s="338"/>
      <c r="BDH384" s="338"/>
      <c r="BDI384" s="338"/>
      <c r="BDJ384" s="338"/>
      <c r="BDK384" s="338"/>
      <c r="BDL384" s="338"/>
      <c r="BDM384" s="338"/>
      <c r="BDN384" s="338"/>
      <c r="BDO384" s="338"/>
      <c r="BDP384" s="338"/>
      <c r="BDQ384" s="338"/>
      <c r="BDR384" s="338"/>
      <c r="BDS384" s="338"/>
      <c r="BDT384" s="338"/>
      <c r="BDU384" s="338"/>
      <c r="BDV384" s="338"/>
      <c r="BDW384" s="338"/>
      <c r="BDX384" s="338"/>
      <c r="BDY384" s="338"/>
      <c r="BDZ384" s="338"/>
      <c r="BEA384" s="338"/>
      <c r="BEB384" s="338"/>
      <c r="BEC384" s="338"/>
      <c r="BED384" s="338"/>
      <c r="BEE384" s="338"/>
      <c r="BEF384" s="338"/>
      <c r="BEG384" s="338"/>
      <c r="BEH384" s="338"/>
      <c r="BEI384" s="338"/>
      <c r="BEJ384" s="338"/>
      <c r="BEK384" s="338"/>
      <c r="BEL384" s="338"/>
      <c r="BEM384" s="338"/>
      <c r="BEN384" s="338"/>
      <c r="BEO384" s="338"/>
      <c r="BEP384" s="338"/>
      <c r="BEQ384" s="338"/>
      <c r="BER384" s="338"/>
      <c r="BES384" s="338"/>
      <c r="BET384" s="338"/>
      <c r="BEU384" s="338"/>
      <c r="BEV384" s="338"/>
      <c r="BEW384" s="338"/>
      <c r="BEX384" s="338"/>
      <c r="BEY384" s="338"/>
      <c r="BEZ384" s="338"/>
      <c r="BFA384" s="338"/>
      <c r="BFB384" s="338"/>
      <c r="BFC384" s="338"/>
      <c r="BFD384" s="338"/>
      <c r="BFE384" s="338"/>
      <c r="BFF384" s="338"/>
      <c r="BFG384" s="338"/>
      <c r="BFH384" s="338"/>
      <c r="BFI384" s="338"/>
      <c r="BFJ384" s="338"/>
      <c r="BFK384" s="338"/>
      <c r="BFL384" s="338"/>
      <c r="BFM384" s="338"/>
      <c r="BFN384" s="338"/>
      <c r="BFO384" s="338"/>
      <c r="BFP384" s="338"/>
      <c r="BFQ384" s="338"/>
      <c r="BFR384" s="338"/>
      <c r="BFS384" s="338"/>
      <c r="BFT384" s="338"/>
      <c r="BFU384" s="338"/>
      <c r="BFV384" s="338"/>
      <c r="BFW384" s="338"/>
      <c r="BFX384" s="338"/>
      <c r="BFY384" s="338"/>
      <c r="BFZ384" s="338"/>
      <c r="BGA384" s="338"/>
      <c r="BGB384" s="338"/>
      <c r="BGC384" s="338"/>
      <c r="BGD384" s="338"/>
      <c r="BGE384" s="338"/>
      <c r="BGF384" s="338"/>
      <c r="BGG384" s="338"/>
      <c r="BGH384" s="338"/>
      <c r="BGI384" s="338"/>
      <c r="BGJ384" s="338"/>
      <c r="BGK384" s="338"/>
      <c r="BGL384" s="338"/>
      <c r="BGM384" s="338"/>
      <c r="BGN384" s="338"/>
      <c r="BGO384" s="338"/>
      <c r="BGP384" s="338"/>
      <c r="BGQ384" s="338"/>
      <c r="BGR384" s="338"/>
      <c r="BGS384" s="338"/>
      <c r="BGT384" s="338"/>
      <c r="BGU384" s="338"/>
      <c r="BGV384" s="338"/>
      <c r="BGW384" s="338"/>
      <c r="BGX384" s="338"/>
      <c r="BGY384" s="338"/>
      <c r="BGZ384" s="338"/>
      <c r="BHA384" s="338"/>
      <c r="BHB384" s="338"/>
      <c r="BHC384" s="338"/>
      <c r="BHD384" s="338"/>
      <c r="BHE384" s="338"/>
      <c r="BHF384" s="338"/>
      <c r="BHG384" s="338"/>
      <c r="BHH384" s="338"/>
      <c r="BHI384" s="338"/>
      <c r="BHJ384" s="338"/>
      <c r="BHK384" s="338"/>
      <c r="BHL384" s="338"/>
      <c r="BHM384" s="338"/>
      <c r="BHN384" s="338"/>
      <c r="BHO384" s="338"/>
      <c r="BHP384" s="338"/>
      <c r="BHQ384" s="338"/>
      <c r="BHR384" s="338"/>
      <c r="BHS384" s="338"/>
      <c r="BHT384" s="338"/>
      <c r="BHU384" s="338"/>
      <c r="BHV384" s="338"/>
      <c r="BHW384" s="338"/>
      <c r="BHX384" s="338"/>
      <c r="BHY384" s="338"/>
      <c r="BHZ384" s="338"/>
      <c r="BIA384" s="338"/>
      <c r="BIB384" s="338"/>
      <c r="BIC384" s="338"/>
      <c r="BID384" s="338"/>
      <c r="BIE384" s="338"/>
      <c r="BIF384" s="338"/>
      <c r="BIG384" s="338"/>
      <c r="BIH384" s="338"/>
      <c r="BII384" s="338"/>
      <c r="BIJ384" s="338"/>
      <c r="BIK384" s="338"/>
      <c r="BIL384" s="338"/>
      <c r="BIM384" s="338"/>
      <c r="BIN384" s="338"/>
      <c r="BIO384" s="338"/>
      <c r="BIP384" s="338"/>
      <c r="BIQ384" s="338"/>
      <c r="BIR384" s="338"/>
      <c r="BIS384" s="338"/>
      <c r="BIT384" s="338"/>
      <c r="BIU384" s="338"/>
      <c r="BIV384" s="338"/>
      <c r="BIW384" s="338"/>
      <c r="BIX384" s="338"/>
      <c r="BIY384" s="338"/>
      <c r="BIZ384" s="338"/>
      <c r="BJA384" s="338"/>
      <c r="BJB384" s="338"/>
      <c r="BJC384" s="338"/>
      <c r="BJD384" s="338"/>
      <c r="BJE384" s="338"/>
      <c r="BJF384" s="338"/>
      <c r="BJG384" s="338"/>
      <c r="BJH384" s="338"/>
      <c r="BJI384" s="338"/>
      <c r="BJJ384" s="338"/>
      <c r="BJK384" s="338"/>
      <c r="BJL384" s="338"/>
      <c r="BJM384" s="338"/>
      <c r="BJN384" s="338"/>
      <c r="BJO384" s="338"/>
      <c r="BJP384" s="338"/>
      <c r="BJQ384" s="338"/>
      <c r="BJR384" s="338"/>
      <c r="BJS384" s="338"/>
      <c r="BJT384" s="338"/>
      <c r="BJU384" s="338"/>
      <c r="BJV384" s="338"/>
      <c r="BJW384" s="338"/>
      <c r="BJX384" s="338"/>
      <c r="BJY384" s="338"/>
      <c r="BJZ384" s="338"/>
      <c r="BKA384" s="338"/>
      <c r="BKB384" s="338"/>
      <c r="BKC384" s="338"/>
      <c r="BKD384" s="338"/>
      <c r="BKE384" s="338"/>
      <c r="BKF384" s="338"/>
      <c r="BKG384" s="338"/>
      <c r="BKH384" s="338"/>
      <c r="BKI384" s="338"/>
      <c r="BKJ384" s="338"/>
      <c r="BKK384" s="338"/>
      <c r="BKL384" s="338"/>
      <c r="BKM384" s="338"/>
      <c r="BKN384" s="338"/>
      <c r="BKO384" s="338"/>
      <c r="BKP384" s="338"/>
      <c r="BKQ384" s="338"/>
      <c r="BKR384" s="338"/>
      <c r="BKS384" s="338"/>
      <c r="BKT384" s="338"/>
      <c r="BKU384" s="338"/>
      <c r="BKV384" s="338"/>
      <c r="BKW384" s="338"/>
      <c r="BKX384" s="338"/>
      <c r="BKY384" s="338"/>
      <c r="BKZ384" s="338"/>
      <c r="BLA384" s="338"/>
      <c r="BLB384" s="338"/>
      <c r="BLC384" s="338"/>
      <c r="BLD384" s="338"/>
      <c r="BLE384" s="338"/>
      <c r="BLF384" s="338"/>
      <c r="BLG384" s="338"/>
      <c r="BLH384" s="338"/>
      <c r="BLI384" s="338"/>
      <c r="BLJ384" s="338"/>
      <c r="BLK384" s="338"/>
      <c r="BLL384" s="338"/>
      <c r="BLM384" s="338"/>
      <c r="BLN384" s="338"/>
      <c r="BLO384" s="338"/>
      <c r="BLP384" s="338"/>
      <c r="BLQ384" s="338"/>
      <c r="BLR384" s="338"/>
      <c r="BLS384" s="338"/>
      <c r="BLT384" s="338"/>
      <c r="BLU384" s="338"/>
      <c r="BLV384" s="338"/>
      <c r="BLW384" s="338"/>
      <c r="BLX384" s="338"/>
      <c r="BLY384" s="338"/>
      <c r="BLZ384" s="338"/>
      <c r="BMA384" s="338"/>
      <c r="BMB384" s="338"/>
      <c r="BMC384" s="338"/>
      <c r="BMD384" s="338"/>
      <c r="BME384" s="338"/>
      <c r="BMF384" s="338"/>
      <c r="BMG384" s="338"/>
      <c r="BMH384" s="338"/>
      <c r="BMI384" s="338"/>
      <c r="BMJ384" s="338"/>
      <c r="BMK384" s="338"/>
      <c r="BML384" s="338"/>
      <c r="BMM384" s="338"/>
      <c r="BMN384" s="338"/>
      <c r="BMO384" s="338"/>
      <c r="BMP384" s="338"/>
      <c r="BMQ384" s="338"/>
      <c r="BMR384" s="338"/>
      <c r="BMS384" s="338"/>
      <c r="BMT384" s="338"/>
      <c r="BMU384" s="338"/>
      <c r="BMV384" s="338"/>
      <c r="BMW384" s="338"/>
      <c r="BMX384" s="338"/>
      <c r="BMY384" s="338"/>
      <c r="BMZ384" s="338"/>
      <c r="BNA384" s="338"/>
      <c r="BNB384" s="338"/>
      <c r="BNC384" s="338"/>
      <c r="BND384" s="338"/>
      <c r="BNE384" s="338"/>
      <c r="BNF384" s="338"/>
      <c r="BNG384" s="338"/>
      <c r="BNH384" s="338"/>
      <c r="BNI384" s="338"/>
      <c r="BNJ384" s="338"/>
      <c r="BNK384" s="338"/>
      <c r="BNL384" s="338"/>
      <c r="BNM384" s="338"/>
      <c r="BNN384" s="338"/>
      <c r="BNO384" s="338"/>
      <c r="BNP384" s="338"/>
      <c r="BNQ384" s="338"/>
      <c r="BNR384" s="338"/>
      <c r="BNS384" s="338"/>
      <c r="BNT384" s="338"/>
      <c r="BNU384" s="338"/>
      <c r="BNV384" s="338"/>
      <c r="BNW384" s="338"/>
      <c r="BNX384" s="338"/>
      <c r="BNY384" s="338"/>
      <c r="BNZ384" s="338"/>
      <c r="BOA384" s="338"/>
      <c r="BOB384" s="338"/>
      <c r="BOC384" s="338"/>
      <c r="BOD384" s="338"/>
      <c r="BOE384" s="338"/>
      <c r="BOF384" s="338"/>
      <c r="BOG384" s="338"/>
      <c r="BOH384" s="338"/>
      <c r="BOI384" s="338"/>
      <c r="BOJ384" s="338"/>
      <c r="BOK384" s="338"/>
      <c r="BOL384" s="338"/>
      <c r="BOM384" s="338"/>
      <c r="BON384" s="338"/>
      <c r="BOO384" s="338"/>
      <c r="BOP384" s="338"/>
      <c r="BOQ384" s="338"/>
      <c r="BOR384" s="338"/>
      <c r="BOS384" s="338"/>
      <c r="BOT384" s="338"/>
      <c r="BOU384" s="338"/>
      <c r="BOV384" s="338"/>
    </row>
    <row r="385" spans="1:1764" s="40" customFormat="1" ht="40.5" customHeight="1">
      <c r="A385" s="35" t="s">
        <v>386</v>
      </c>
      <c r="B385" s="36" t="s">
        <v>627</v>
      </c>
      <c r="C385" s="389" t="s">
        <v>1007</v>
      </c>
      <c r="D385" s="389" t="s">
        <v>1008</v>
      </c>
      <c r="E385" s="257" t="s">
        <v>1191</v>
      </c>
      <c r="F385" s="258" t="s">
        <v>1259</v>
      </c>
      <c r="G385" s="37" t="s">
        <v>22</v>
      </c>
      <c r="H385" s="37">
        <v>750</v>
      </c>
      <c r="I385" s="400">
        <v>75011</v>
      </c>
      <c r="J385" s="460">
        <f t="shared" si="9"/>
        <v>131000</v>
      </c>
      <c r="K385" s="460">
        <v>131000</v>
      </c>
      <c r="L385" s="461"/>
      <c r="M385" s="114"/>
      <c r="N385" s="114"/>
      <c r="O385" s="114"/>
      <c r="P385" s="114"/>
      <c r="Q385" s="114"/>
      <c r="R385" s="114"/>
      <c r="S385" s="114"/>
      <c r="T385" s="114"/>
      <c r="U385" s="114"/>
      <c r="V385" s="339"/>
      <c r="W385" s="339"/>
      <c r="X385" s="339"/>
      <c r="Y385" s="339"/>
      <c r="Z385" s="339"/>
      <c r="AA385" s="339"/>
      <c r="AB385" s="339"/>
      <c r="AC385" s="339"/>
      <c r="AD385" s="339"/>
      <c r="AE385" s="339"/>
      <c r="AF385" s="339"/>
      <c r="AG385" s="339"/>
      <c r="AH385" s="339"/>
      <c r="AI385" s="339"/>
      <c r="AJ385" s="339"/>
      <c r="AK385" s="339"/>
      <c r="AL385" s="339"/>
      <c r="AM385" s="339"/>
      <c r="AN385" s="339"/>
      <c r="AO385" s="339"/>
      <c r="AP385" s="339"/>
      <c r="AQ385" s="339"/>
      <c r="AR385" s="339"/>
      <c r="AS385" s="339"/>
      <c r="AT385" s="339"/>
      <c r="AU385" s="339"/>
      <c r="AV385" s="339"/>
      <c r="AW385" s="339"/>
      <c r="AX385" s="339"/>
      <c r="AY385" s="339"/>
      <c r="AZ385" s="339"/>
      <c r="BA385" s="339"/>
      <c r="BB385" s="339"/>
      <c r="BC385" s="339"/>
      <c r="BD385" s="339"/>
      <c r="BE385" s="339"/>
      <c r="BF385" s="339"/>
      <c r="BG385" s="339"/>
      <c r="BH385" s="339"/>
      <c r="BI385" s="339"/>
      <c r="BJ385" s="339"/>
      <c r="BK385" s="339"/>
      <c r="BL385" s="339"/>
      <c r="BM385" s="339"/>
      <c r="BN385" s="339"/>
      <c r="BO385" s="339"/>
      <c r="BP385" s="339"/>
      <c r="BQ385" s="339"/>
      <c r="BR385" s="339"/>
      <c r="BS385" s="339"/>
      <c r="BT385" s="339"/>
      <c r="BU385" s="339"/>
      <c r="BV385" s="339"/>
      <c r="BW385" s="339"/>
      <c r="BX385" s="339"/>
      <c r="BY385" s="339"/>
      <c r="BZ385" s="339"/>
      <c r="CA385" s="339"/>
      <c r="CB385" s="339"/>
      <c r="CC385" s="339"/>
      <c r="CD385" s="339"/>
      <c r="CE385" s="339"/>
      <c r="CF385" s="339"/>
      <c r="CG385" s="339"/>
      <c r="CH385" s="339"/>
      <c r="CI385" s="339"/>
      <c r="CJ385" s="339"/>
      <c r="CK385" s="339"/>
      <c r="CL385" s="339"/>
      <c r="CM385" s="339"/>
      <c r="CN385" s="339"/>
      <c r="CO385" s="339"/>
      <c r="CP385" s="339"/>
      <c r="CQ385" s="339"/>
      <c r="CR385" s="339"/>
      <c r="CS385" s="339"/>
      <c r="CT385" s="339"/>
      <c r="CU385" s="339"/>
      <c r="CV385" s="339"/>
      <c r="CW385" s="339"/>
      <c r="CX385" s="339"/>
      <c r="CY385" s="339"/>
      <c r="CZ385" s="339"/>
      <c r="DA385" s="339"/>
      <c r="DB385" s="339"/>
      <c r="DC385" s="339"/>
      <c r="DD385" s="339"/>
      <c r="DE385" s="339"/>
      <c r="DF385" s="339"/>
      <c r="DG385" s="339"/>
      <c r="DH385" s="339"/>
      <c r="DI385" s="339"/>
      <c r="DJ385" s="339"/>
      <c r="DK385" s="339"/>
      <c r="DL385" s="339"/>
      <c r="DM385" s="339"/>
      <c r="DN385" s="339"/>
      <c r="DO385" s="339"/>
      <c r="DP385" s="339"/>
      <c r="DQ385" s="339"/>
      <c r="DR385" s="339"/>
      <c r="DS385" s="339"/>
      <c r="DT385" s="339"/>
      <c r="DU385" s="339"/>
      <c r="DV385" s="339"/>
      <c r="DW385" s="339"/>
      <c r="DX385" s="339"/>
      <c r="DY385" s="339"/>
      <c r="DZ385" s="339"/>
      <c r="EA385" s="339"/>
      <c r="EB385" s="339"/>
      <c r="EC385" s="339"/>
      <c r="ED385" s="339"/>
      <c r="EE385" s="339"/>
      <c r="EF385" s="339"/>
      <c r="EG385" s="339"/>
      <c r="EH385" s="339"/>
      <c r="EI385" s="339"/>
      <c r="EJ385" s="339"/>
      <c r="EK385" s="339"/>
      <c r="EL385" s="339"/>
      <c r="EM385" s="339"/>
      <c r="EN385" s="339"/>
      <c r="EO385" s="339"/>
      <c r="EP385" s="339"/>
      <c r="EQ385" s="339"/>
      <c r="ER385" s="339"/>
      <c r="ES385" s="339"/>
      <c r="ET385" s="339"/>
      <c r="EU385" s="339"/>
      <c r="EV385" s="339"/>
      <c r="EW385" s="339"/>
      <c r="EX385" s="339"/>
      <c r="EY385" s="339"/>
      <c r="EZ385" s="339"/>
      <c r="FA385" s="339"/>
      <c r="FB385" s="339"/>
      <c r="FC385" s="339"/>
      <c r="FD385" s="339"/>
      <c r="FE385" s="339"/>
      <c r="FF385" s="339"/>
      <c r="FG385" s="339"/>
      <c r="FH385" s="339"/>
      <c r="FI385" s="339"/>
      <c r="FJ385" s="339"/>
      <c r="FK385" s="339"/>
      <c r="FL385" s="339"/>
      <c r="FM385" s="339"/>
      <c r="FN385" s="339"/>
      <c r="FO385" s="339"/>
      <c r="FP385" s="339"/>
      <c r="FQ385" s="339"/>
      <c r="FR385" s="339"/>
      <c r="FS385" s="339"/>
      <c r="FT385" s="339"/>
      <c r="FU385" s="339"/>
      <c r="FV385" s="339"/>
      <c r="FW385" s="339"/>
      <c r="FX385" s="339"/>
      <c r="FY385" s="339"/>
      <c r="FZ385" s="339"/>
      <c r="GA385" s="339"/>
      <c r="GB385" s="339"/>
      <c r="GC385" s="339"/>
      <c r="GD385" s="339"/>
      <c r="GE385" s="339"/>
      <c r="GF385" s="339"/>
      <c r="GG385" s="339"/>
      <c r="GH385" s="339"/>
      <c r="GI385" s="339"/>
      <c r="GJ385" s="339"/>
      <c r="GK385" s="339"/>
      <c r="GL385" s="339"/>
      <c r="GM385" s="339"/>
      <c r="GN385" s="339"/>
      <c r="GO385" s="339"/>
      <c r="GP385" s="339"/>
      <c r="GQ385" s="339"/>
      <c r="GR385" s="339"/>
      <c r="GS385" s="339"/>
      <c r="GT385" s="339"/>
      <c r="GU385" s="339"/>
      <c r="GV385" s="339"/>
      <c r="GW385" s="339"/>
      <c r="GX385" s="339"/>
      <c r="GY385" s="339"/>
      <c r="GZ385" s="339"/>
      <c r="HA385" s="339"/>
      <c r="HB385" s="339"/>
      <c r="HC385" s="339"/>
      <c r="HD385" s="339"/>
      <c r="HE385" s="339"/>
      <c r="HF385" s="339"/>
      <c r="HG385" s="339"/>
      <c r="HH385" s="339"/>
      <c r="HI385" s="339"/>
      <c r="HJ385" s="339"/>
      <c r="HK385" s="339"/>
      <c r="HL385" s="339"/>
      <c r="HM385" s="339"/>
      <c r="HN385" s="339"/>
      <c r="HO385" s="339"/>
      <c r="HP385" s="339"/>
      <c r="HQ385" s="339"/>
      <c r="HR385" s="339"/>
      <c r="HS385" s="339"/>
      <c r="HT385" s="339"/>
      <c r="HU385" s="339"/>
      <c r="HV385" s="339"/>
      <c r="HW385" s="339"/>
      <c r="HX385" s="339"/>
      <c r="HY385" s="339"/>
      <c r="HZ385" s="339"/>
      <c r="IA385" s="339"/>
      <c r="IB385" s="339"/>
      <c r="IC385" s="339"/>
      <c r="ID385" s="339"/>
      <c r="IE385" s="339"/>
      <c r="IF385" s="339"/>
      <c r="IG385" s="339"/>
      <c r="IH385" s="339"/>
      <c r="II385" s="339"/>
      <c r="IJ385" s="339"/>
      <c r="IK385" s="339"/>
      <c r="IL385" s="339"/>
      <c r="IM385" s="339"/>
      <c r="IN385" s="339"/>
      <c r="IO385" s="339"/>
      <c r="IP385" s="339"/>
      <c r="IQ385" s="339"/>
      <c r="IR385" s="339"/>
      <c r="IS385" s="339"/>
      <c r="IT385" s="339"/>
      <c r="IU385" s="339"/>
      <c r="IV385" s="339"/>
      <c r="IW385" s="339"/>
      <c r="IX385" s="339"/>
      <c r="IY385" s="339"/>
      <c r="IZ385" s="339"/>
      <c r="JA385" s="339"/>
      <c r="JB385" s="339"/>
      <c r="JC385" s="339"/>
      <c r="JD385" s="339"/>
      <c r="JE385" s="339"/>
      <c r="JF385" s="339"/>
      <c r="JG385" s="339"/>
      <c r="JH385" s="339"/>
      <c r="JI385" s="339"/>
      <c r="JJ385" s="339"/>
      <c r="JK385" s="339"/>
      <c r="JL385" s="339"/>
      <c r="JM385" s="339"/>
      <c r="JN385" s="339"/>
      <c r="JO385" s="339"/>
      <c r="JP385" s="339"/>
      <c r="JQ385" s="339"/>
      <c r="JR385" s="339"/>
      <c r="JS385" s="339"/>
      <c r="JT385" s="339"/>
      <c r="JU385" s="339"/>
      <c r="JV385" s="339"/>
      <c r="JW385" s="339"/>
      <c r="JX385" s="339"/>
      <c r="JY385" s="339"/>
      <c r="JZ385" s="339"/>
      <c r="KA385" s="339"/>
      <c r="KB385" s="339"/>
      <c r="KC385" s="339"/>
      <c r="KD385" s="339"/>
      <c r="KE385" s="339"/>
      <c r="KF385" s="339"/>
      <c r="KG385" s="339"/>
      <c r="KH385" s="339"/>
      <c r="KI385" s="339"/>
      <c r="KJ385" s="339"/>
      <c r="KK385" s="339"/>
      <c r="KL385" s="339"/>
      <c r="KM385" s="339"/>
      <c r="KN385" s="339"/>
      <c r="KO385" s="339"/>
      <c r="KP385" s="339"/>
      <c r="KQ385" s="339"/>
      <c r="KR385" s="339"/>
      <c r="KS385" s="339"/>
      <c r="KT385" s="339"/>
      <c r="KU385" s="339"/>
      <c r="KV385" s="339"/>
      <c r="KW385" s="339"/>
      <c r="KX385" s="339"/>
      <c r="KY385" s="339"/>
      <c r="KZ385" s="339"/>
      <c r="LA385" s="339"/>
      <c r="LB385" s="339"/>
      <c r="LC385" s="339"/>
      <c r="LD385" s="339"/>
      <c r="LE385" s="339"/>
      <c r="LF385" s="339"/>
      <c r="LG385" s="339"/>
      <c r="LH385" s="339"/>
      <c r="LI385" s="339"/>
      <c r="LJ385" s="339"/>
      <c r="LK385" s="339"/>
      <c r="LL385" s="339"/>
      <c r="LM385" s="339"/>
      <c r="LN385" s="339"/>
      <c r="LO385" s="339"/>
      <c r="LP385" s="339"/>
      <c r="LQ385" s="339"/>
      <c r="LR385" s="339"/>
      <c r="LS385" s="339"/>
      <c r="LT385" s="339"/>
      <c r="LU385" s="339"/>
      <c r="LV385" s="339"/>
      <c r="LW385" s="339"/>
      <c r="LX385" s="339"/>
      <c r="LY385" s="339"/>
      <c r="LZ385" s="339"/>
      <c r="MA385" s="339"/>
      <c r="MB385" s="339"/>
      <c r="MC385" s="339"/>
      <c r="MD385" s="339"/>
      <c r="ME385" s="339"/>
      <c r="MF385" s="339"/>
      <c r="MG385" s="339"/>
      <c r="MH385" s="339"/>
      <c r="MI385" s="339"/>
      <c r="MJ385" s="339"/>
      <c r="MK385" s="339"/>
      <c r="ML385" s="339"/>
      <c r="MM385" s="339"/>
      <c r="MN385" s="339"/>
      <c r="MO385" s="339"/>
      <c r="MP385" s="339"/>
      <c r="MQ385" s="339"/>
      <c r="MR385" s="339"/>
      <c r="MS385" s="339"/>
      <c r="MT385" s="339"/>
      <c r="MU385" s="339"/>
      <c r="MV385" s="339"/>
      <c r="MW385" s="339"/>
      <c r="MX385" s="339"/>
      <c r="MY385" s="339"/>
      <c r="MZ385" s="339"/>
      <c r="NA385" s="339"/>
      <c r="NB385" s="339"/>
      <c r="NC385" s="339"/>
      <c r="ND385" s="339"/>
      <c r="NE385" s="339"/>
      <c r="NF385" s="339"/>
      <c r="NG385" s="339"/>
      <c r="NH385" s="339"/>
      <c r="NI385" s="339"/>
      <c r="NJ385" s="339"/>
      <c r="NK385" s="339"/>
      <c r="NL385" s="339"/>
      <c r="NM385" s="339"/>
      <c r="NN385" s="339"/>
      <c r="NO385" s="339"/>
      <c r="NP385" s="339"/>
      <c r="NQ385" s="339"/>
      <c r="NR385" s="339"/>
      <c r="NS385" s="339"/>
      <c r="NT385" s="339"/>
      <c r="NU385" s="339"/>
      <c r="NV385" s="339"/>
      <c r="NW385" s="339"/>
      <c r="NX385" s="339"/>
      <c r="NY385" s="339"/>
      <c r="NZ385" s="339"/>
      <c r="OA385" s="339"/>
      <c r="OB385" s="339"/>
      <c r="OC385" s="339"/>
      <c r="OD385" s="339"/>
      <c r="OE385" s="339"/>
      <c r="OF385" s="339"/>
      <c r="OG385" s="339"/>
      <c r="OH385" s="339"/>
      <c r="OI385" s="339"/>
      <c r="OJ385" s="339"/>
      <c r="OK385" s="339"/>
      <c r="OL385" s="339"/>
      <c r="OM385" s="339"/>
      <c r="ON385" s="339"/>
      <c r="OO385" s="339"/>
      <c r="OP385" s="339"/>
      <c r="OQ385" s="339"/>
      <c r="OR385" s="339"/>
      <c r="OS385" s="339"/>
      <c r="OT385" s="339"/>
      <c r="OU385" s="339"/>
      <c r="OV385" s="339"/>
      <c r="OW385" s="339"/>
      <c r="OX385" s="339"/>
      <c r="OY385" s="339"/>
      <c r="OZ385" s="339"/>
      <c r="PA385" s="339"/>
      <c r="PB385" s="339"/>
      <c r="PC385" s="339"/>
      <c r="PD385" s="339"/>
      <c r="PE385" s="339"/>
      <c r="PF385" s="339"/>
      <c r="PG385" s="339"/>
      <c r="PH385" s="339"/>
      <c r="PI385" s="339"/>
      <c r="PJ385" s="339"/>
      <c r="PK385" s="339"/>
      <c r="PL385" s="339"/>
      <c r="PM385" s="339"/>
      <c r="PN385" s="339"/>
      <c r="PO385" s="339"/>
      <c r="PP385" s="339"/>
      <c r="PQ385" s="339"/>
      <c r="PR385" s="339"/>
      <c r="PS385" s="339"/>
      <c r="PT385" s="339"/>
      <c r="PU385" s="339"/>
      <c r="PV385" s="339"/>
      <c r="PW385" s="339"/>
      <c r="PX385" s="339"/>
      <c r="PY385" s="339"/>
      <c r="PZ385" s="339"/>
      <c r="QA385" s="339"/>
      <c r="QB385" s="339"/>
      <c r="QC385" s="339"/>
      <c r="QD385" s="339"/>
      <c r="QE385" s="339"/>
      <c r="QF385" s="339"/>
      <c r="QG385" s="339"/>
      <c r="QH385" s="339"/>
      <c r="QI385" s="339"/>
      <c r="QJ385" s="339"/>
      <c r="QK385" s="339"/>
      <c r="QL385" s="339"/>
      <c r="QM385" s="339"/>
      <c r="QN385" s="339"/>
      <c r="QO385" s="339"/>
      <c r="QP385" s="339"/>
      <c r="QQ385" s="339"/>
      <c r="QR385" s="339"/>
      <c r="QS385" s="339"/>
      <c r="QT385" s="339"/>
      <c r="QU385" s="339"/>
      <c r="QV385" s="339"/>
      <c r="QW385" s="339"/>
      <c r="QX385" s="339"/>
      <c r="QY385" s="339"/>
      <c r="QZ385" s="339"/>
      <c r="RA385" s="339"/>
      <c r="RB385" s="339"/>
      <c r="RC385" s="339"/>
      <c r="RD385" s="339"/>
      <c r="RE385" s="339"/>
      <c r="RF385" s="339"/>
      <c r="RG385" s="339"/>
      <c r="RH385" s="339"/>
      <c r="RI385" s="339"/>
      <c r="RJ385" s="339"/>
      <c r="RK385" s="339"/>
      <c r="RL385" s="339"/>
      <c r="RM385" s="339"/>
      <c r="RN385" s="339"/>
      <c r="RO385" s="339"/>
      <c r="RP385" s="339"/>
      <c r="RQ385" s="339"/>
      <c r="RR385" s="339"/>
      <c r="RS385" s="339"/>
      <c r="RT385" s="339"/>
      <c r="RU385" s="339"/>
      <c r="RV385" s="339"/>
      <c r="RW385" s="339"/>
      <c r="RX385" s="339"/>
      <c r="RY385" s="339"/>
      <c r="RZ385" s="339"/>
      <c r="SA385" s="339"/>
      <c r="SB385" s="339"/>
      <c r="SC385" s="339"/>
      <c r="SD385" s="339"/>
      <c r="SE385" s="339"/>
      <c r="SF385" s="339"/>
      <c r="SG385" s="339"/>
      <c r="SH385" s="339"/>
      <c r="SI385" s="339"/>
      <c r="SJ385" s="339"/>
      <c r="SK385" s="339"/>
      <c r="SL385" s="339"/>
      <c r="SM385" s="339"/>
      <c r="SN385" s="339"/>
      <c r="SO385" s="339"/>
      <c r="SP385" s="339"/>
      <c r="SQ385" s="339"/>
      <c r="SR385" s="339"/>
      <c r="SS385" s="339"/>
      <c r="ST385" s="339"/>
      <c r="SU385" s="339"/>
      <c r="SV385" s="339"/>
      <c r="SW385" s="339"/>
      <c r="SX385" s="339"/>
      <c r="SY385" s="339"/>
      <c r="SZ385" s="339"/>
      <c r="TA385" s="339"/>
      <c r="TB385" s="339"/>
      <c r="TC385" s="339"/>
      <c r="TD385" s="339"/>
      <c r="TE385" s="339"/>
      <c r="TF385" s="339"/>
      <c r="TG385" s="339"/>
      <c r="TH385" s="339"/>
      <c r="TI385" s="339"/>
      <c r="TJ385" s="339"/>
      <c r="TK385" s="339"/>
      <c r="TL385" s="339"/>
      <c r="TM385" s="339"/>
      <c r="TN385" s="339"/>
      <c r="TO385" s="339"/>
      <c r="TP385" s="339"/>
      <c r="TQ385" s="339"/>
      <c r="TR385" s="339"/>
      <c r="TS385" s="339"/>
      <c r="TT385" s="339"/>
      <c r="TU385" s="339"/>
      <c r="TV385" s="339"/>
      <c r="TW385" s="339"/>
      <c r="TX385" s="339"/>
      <c r="TY385" s="339"/>
      <c r="TZ385" s="339"/>
      <c r="UA385" s="339"/>
      <c r="UB385" s="339"/>
      <c r="UC385" s="339"/>
      <c r="UD385" s="339"/>
      <c r="UE385" s="339"/>
      <c r="UF385" s="339"/>
      <c r="UG385" s="339"/>
      <c r="UH385" s="339"/>
      <c r="UI385" s="339"/>
      <c r="UJ385" s="339"/>
      <c r="UK385" s="339"/>
      <c r="UL385" s="339"/>
      <c r="UM385" s="339"/>
      <c r="UN385" s="339"/>
      <c r="UO385" s="339"/>
      <c r="UP385" s="339"/>
      <c r="UQ385" s="339"/>
      <c r="UR385" s="339"/>
      <c r="US385" s="339"/>
      <c r="UT385" s="339"/>
      <c r="UU385" s="339"/>
      <c r="UV385" s="339"/>
      <c r="UW385" s="339"/>
      <c r="UX385" s="339"/>
      <c r="UY385" s="339"/>
      <c r="UZ385" s="339"/>
      <c r="VA385" s="339"/>
      <c r="VB385" s="339"/>
      <c r="VC385" s="339"/>
      <c r="VD385" s="339"/>
      <c r="VE385" s="339"/>
      <c r="VF385" s="339"/>
      <c r="VG385" s="339"/>
      <c r="VH385" s="339"/>
      <c r="VI385" s="339"/>
      <c r="VJ385" s="339"/>
      <c r="VK385" s="339"/>
      <c r="VL385" s="339"/>
      <c r="VM385" s="339"/>
      <c r="VN385" s="339"/>
      <c r="VO385" s="339"/>
      <c r="VP385" s="339"/>
      <c r="VQ385" s="339"/>
      <c r="VR385" s="339"/>
      <c r="VS385" s="339"/>
      <c r="VT385" s="339"/>
      <c r="VU385" s="339"/>
      <c r="VV385" s="339"/>
      <c r="VW385" s="339"/>
      <c r="VX385" s="339"/>
      <c r="VY385" s="339"/>
      <c r="VZ385" s="339"/>
      <c r="WA385" s="339"/>
      <c r="WB385" s="339"/>
      <c r="WC385" s="339"/>
      <c r="WD385" s="339"/>
      <c r="WE385" s="339"/>
      <c r="WF385" s="339"/>
      <c r="WG385" s="339"/>
      <c r="WH385" s="339"/>
      <c r="WI385" s="339"/>
      <c r="WJ385" s="339"/>
      <c r="WK385" s="339"/>
      <c r="WL385" s="339"/>
      <c r="WM385" s="339"/>
      <c r="WN385" s="339"/>
      <c r="WO385" s="339"/>
      <c r="WP385" s="339"/>
      <c r="WQ385" s="339"/>
      <c r="WR385" s="339"/>
      <c r="WS385" s="339"/>
      <c r="WT385" s="339"/>
      <c r="WU385" s="339"/>
      <c r="WV385" s="339"/>
      <c r="WW385" s="339"/>
      <c r="WX385" s="339"/>
      <c r="WY385" s="339"/>
      <c r="WZ385" s="339"/>
      <c r="XA385" s="339"/>
      <c r="XB385" s="339"/>
      <c r="XC385" s="339"/>
      <c r="XD385" s="339"/>
      <c r="XE385" s="339"/>
      <c r="XF385" s="339"/>
      <c r="XG385" s="339"/>
      <c r="XH385" s="339"/>
      <c r="XI385" s="339"/>
      <c r="XJ385" s="339"/>
      <c r="XK385" s="339"/>
      <c r="XL385" s="339"/>
      <c r="XM385" s="339"/>
      <c r="XN385" s="339"/>
      <c r="XO385" s="339"/>
      <c r="XP385" s="339"/>
      <c r="XQ385" s="339"/>
      <c r="XR385" s="339"/>
      <c r="XS385" s="339"/>
      <c r="XT385" s="339"/>
      <c r="XU385" s="339"/>
      <c r="XV385" s="339"/>
      <c r="XW385" s="339"/>
      <c r="XX385" s="339"/>
      <c r="XY385" s="339"/>
      <c r="XZ385" s="339"/>
      <c r="YA385" s="339"/>
      <c r="YB385" s="339"/>
      <c r="YC385" s="339"/>
      <c r="YD385" s="339"/>
      <c r="YE385" s="339"/>
      <c r="YF385" s="339"/>
      <c r="YG385" s="339"/>
      <c r="YH385" s="339"/>
      <c r="YI385" s="339"/>
      <c r="YJ385" s="339"/>
      <c r="YK385" s="339"/>
      <c r="YL385" s="339"/>
      <c r="YM385" s="339"/>
      <c r="YN385" s="339"/>
      <c r="YO385" s="339"/>
      <c r="YP385" s="339"/>
      <c r="YQ385" s="339"/>
      <c r="YR385" s="339"/>
      <c r="YS385" s="339"/>
      <c r="YT385" s="339"/>
      <c r="YU385" s="339"/>
      <c r="YV385" s="339"/>
      <c r="YW385" s="339"/>
      <c r="YX385" s="339"/>
      <c r="YY385" s="339"/>
      <c r="YZ385" s="339"/>
      <c r="ZA385" s="339"/>
      <c r="ZB385" s="339"/>
      <c r="ZC385" s="339"/>
      <c r="ZD385" s="339"/>
      <c r="ZE385" s="339"/>
      <c r="ZF385" s="339"/>
      <c r="ZG385" s="339"/>
      <c r="ZH385" s="339"/>
      <c r="ZI385" s="339"/>
      <c r="ZJ385" s="339"/>
      <c r="ZK385" s="339"/>
      <c r="ZL385" s="339"/>
      <c r="ZM385" s="339"/>
      <c r="ZN385" s="339"/>
      <c r="ZO385" s="339"/>
      <c r="ZP385" s="339"/>
      <c r="ZQ385" s="339"/>
      <c r="ZR385" s="339"/>
      <c r="ZS385" s="339"/>
      <c r="ZT385" s="339"/>
      <c r="ZU385" s="339"/>
      <c r="ZV385" s="339"/>
      <c r="ZW385" s="339"/>
      <c r="ZX385" s="339"/>
      <c r="ZY385" s="339"/>
      <c r="ZZ385" s="339"/>
      <c r="AAA385" s="339"/>
      <c r="AAB385" s="339"/>
      <c r="AAC385" s="339"/>
      <c r="AAD385" s="339"/>
      <c r="AAE385" s="339"/>
      <c r="AAF385" s="339"/>
      <c r="AAG385" s="339"/>
      <c r="AAH385" s="339"/>
      <c r="AAI385" s="339"/>
      <c r="AAJ385" s="339"/>
      <c r="AAK385" s="339"/>
      <c r="AAL385" s="339"/>
      <c r="AAM385" s="339"/>
      <c r="AAN385" s="339"/>
      <c r="AAO385" s="339"/>
      <c r="AAP385" s="339"/>
      <c r="AAQ385" s="339"/>
      <c r="AAR385" s="339"/>
      <c r="AAS385" s="339"/>
      <c r="AAT385" s="339"/>
      <c r="AAU385" s="339"/>
      <c r="AAV385" s="339"/>
      <c r="AAW385" s="339"/>
      <c r="AAX385" s="339"/>
      <c r="AAY385" s="339"/>
      <c r="AAZ385" s="339"/>
      <c r="ABA385" s="339"/>
      <c r="ABB385" s="339"/>
      <c r="ABC385" s="339"/>
      <c r="ABD385" s="339"/>
      <c r="ABE385" s="339"/>
      <c r="ABF385" s="339"/>
      <c r="ABG385" s="339"/>
      <c r="ABH385" s="339"/>
      <c r="ABI385" s="339"/>
      <c r="ABJ385" s="339"/>
      <c r="ABK385" s="339"/>
      <c r="ABL385" s="339"/>
      <c r="ABM385" s="339"/>
      <c r="ABN385" s="339"/>
      <c r="ABO385" s="339"/>
      <c r="ABP385" s="339"/>
      <c r="ABQ385" s="339"/>
      <c r="ABR385" s="339"/>
      <c r="ABS385" s="339"/>
      <c r="ABT385" s="339"/>
      <c r="ABU385" s="339"/>
      <c r="ABV385" s="339"/>
      <c r="ABW385" s="339"/>
      <c r="ABX385" s="339"/>
      <c r="ABY385" s="339"/>
      <c r="ABZ385" s="339"/>
      <c r="ACA385" s="339"/>
      <c r="ACB385" s="339"/>
      <c r="ACC385" s="339"/>
      <c r="ACD385" s="339"/>
      <c r="ACE385" s="339"/>
      <c r="ACF385" s="339"/>
      <c r="ACG385" s="339"/>
      <c r="ACH385" s="339"/>
      <c r="ACI385" s="339"/>
      <c r="ACJ385" s="339"/>
      <c r="ACK385" s="339"/>
      <c r="ACL385" s="339"/>
      <c r="ACM385" s="339"/>
      <c r="ACN385" s="339"/>
      <c r="ACO385" s="339"/>
      <c r="ACP385" s="339"/>
      <c r="ACQ385" s="339"/>
      <c r="ACR385" s="339"/>
      <c r="ACS385" s="339"/>
      <c r="ACT385" s="339"/>
      <c r="ACU385" s="339"/>
      <c r="ACV385" s="339"/>
      <c r="ACW385" s="339"/>
      <c r="ACX385" s="339"/>
      <c r="ACY385" s="339"/>
      <c r="ACZ385" s="339"/>
      <c r="ADA385" s="339"/>
      <c r="ADB385" s="339"/>
      <c r="ADC385" s="339"/>
      <c r="ADD385" s="339"/>
      <c r="ADE385" s="339"/>
      <c r="ADF385" s="339"/>
      <c r="ADG385" s="339"/>
      <c r="ADH385" s="339"/>
      <c r="ADI385" s="339"/>
      <c r="ADJ385" s="339"/>
      <c r="ADK385" s="339"/>
      <c r="ADL385" s="339"/>
      <c r="ADM385" s="339"/>
      <c r="ADN385" s="339"/>
      <c r="ADO385" s="339"/>
      <c r="ADP385" s="339"/>
      <c r="ADQ385" s="339"/>
      <c r="ADR385" s="339"/>
      <c r="ADS385" s="339"/>
      <c r="ADT385" s="339"/>
      <c r="ADU385" s="339"/>
      <c r="ADV385" s="339"/>
      <c r="ADW385" s="339"/>
      <c r="ADX385" s="339"/>
      <c r="ADY385" s="339"/>
      <c r="ADZ385" s="339"/>
      <c r="AEA385" s="339"/>
      <c r="AEB385" s="339"/>
      <c r="AEC385" s="339"/>
      <c r="AED385" s="339"/>
      <c r="AEE385" s="339"/>
      <c r="AEF385" s="339"/>
      <c r="AEG385" s="339"/>
      <c r="AEH385" s="339"/>
      <c r="AEI385" s="339"/>
      <c r="AEJ385" s="339"/>
      <c r="AEK385" s="339"/>
      <c r="AEL385" s="339"/>
      <c r="AEM385" s="339"/>
      <c r="AEN385" s="339"/>
      <c r="AEO385" s="339"/>
      <c r="AEP385" s="339"/>
      <c r="AEQ385" s="339"/>
      <c r="AER385" s="339"/>
      <c r="AES385" s="339"/>
      <c r="AET385" s="339"/>
      <c r="AEU385" s="339"/>
      <c r="AEV385" s="339"/>
      <c r="AEW385" s="339"/>
      <c r="AEX385" s="339"/>
      <c r="AEY385" s="339"/>
      <c r="AEZ385" s="339"/>
      <c r="AFA385" s="339"/>
      <c r="AFB385" s="339"/>
      <c r="AFC385" s="339"/>
      <c r="AFD385" s="339"/>
      <c r="AFE385" s="339"/>
      <c r="AFF385" s="339"/>
      <c r="AFG385" s="339"/>
      <c r="AFH385" s="339"/>
      <c r="AFI385" s="339"/>
      <c r="AFJ385" s="339"/>
      <c r="AFK385" s="339"/>
      <c r="AFL385" s="339"/>
      <c r="AFM385" s="339"/>
      <c r="AFN385" s="339"/>
      <c r="AFO385" s="339"/>
      <c r="AFP385" s="339"/>
      <c r="AFQ385" s="339"/>
      <c r="AFR385" s="339"/>
      <c r="AFS385" s="339"/>
      <c r="AFT385" s="339"/>
      <c r="AFU385" s="339"/>
      <c r="AFV385" s="339"/>
      <c r="AFW385" s="339"/>
      <c r="AFX385" s="339"/>
      <c r="AFY385" s="339"/>
      <c r="AFZ385" s="339"/>
      <c r="AGA385" s="339"/>
      <c r="AGB385" s="339"/>
      <c r="AGC385" s="339"/>
      <c r="AGD385" s="339"/>
      <c r="AGE385" s="339"/>
      <c r="AGF385" s="339"/>
      <c r="AGG385" s="339"/>
      <c r="AGH385" s="339"/>
      <c r="AGI385" s="339"/>
      <c r="AGJ385" s="339"/>
      <c r="AGK385" s="339"/>
      <c r="AGL385" s="339"/>
      <c r="AGM385" s="339"/>
      <c r="AGN385" s="339"/>
      <c r="AGO385" s="339"/>
      <c r="AGP385" s="339"/>
      <c r="AGQ385" s="339"/>
      <c r="AGR385" s="339"/>
      <c r="AGS385" s="339"/>
      <c r="AGT385" s="339"/>
      <c r="AGU385" s="339"/>
      <c r="AGV385" s="339"/>
      <c r="AGW385" s="339"/>
      <c r="AGX385" s="339"/>
      <c r="AGY385" s="339"/>
      <c r="AGZ385" s="339"/>
      <c r="AHA385" s="339"/>
      <c r="AHB385" s="339"/>
      <c r="AHC385" s="339"/>
      <c r="AHD385" s="339"/>
      <c r="AHE385" s="339"/>
      <c r="AHF385" s="339"/>
      <c r="AHG385" s="339"/>
      <c r="AHH385" s="339"/>
      <c r="AHI385" s="339"/>
      <c r="AHJ385" s="339"/>
      <c r="AHK385" s="339"/>
      <c r="AHL385" s="339"/>
      <c r="AHM385" s="339"/>
      <c r="AHN385" s="339"/>
      <c r="AHO385" s="339"/>
      <c r="AHP385" s="339"/>
      <c r="AHQ385" s="339"/>
      <c r="AHR385" s="339"/>
      <c r="AHS385" s="339"/>
      <c r="AHT385" s="339"/>
      <c r="AHU385" s="339"/>
      <c r="AHV385" s="339"/>
      <c r="AHW385" s="339"/>
      <c r="AHX385" s="339"/>
      <c r="AHY385" s="339"/>
      <c r="AHZ385" s="339"/>
      <c r="AIA385" s="339"/>
      <c r="AIB385" s="339"/>
      <c r="AIC385" s="339"/>
      <c r="AID385" s="339"/>
      <c r="AIE385" s="339"/>
      <c r="AIF385" s="339"/>
      <c r="AIG385" s="339"/>
      <c r="AIH385" s="339"/>
      <c r="AII385" s="339"/>
      <c r="AIJ385" s="339"/>
      <c r="AIK385" s="339"/>
      <c r="AIL385" s="339"/>
      <c r="AIM385" s="339"/>
      <c r="AIN385" s="339"/>
      <c r="AIO385" s="339"/>
      <c r="AIP385" s="339"/>
      <c r="AIQ385" s="339"/>
      <c r="AIR385" s="339"/>
      <c r="AIS385" s="339"/>
      <c r="AIT385" s="339"/>
      <c r="AIU385" s="339"/>
      <c r="AIV385" s="339"/>
      <c r="AIW385" s="339"/>
      <c r="AIX385" s="339"/>
      <c r="AIY385" s="339"/>
      <c r="AIZ385" s="339"/>
      <c r="AJA385" s="339"/>
      <c r="AJB385" s="339"/>
      <c r="AJC385" s="339"/>
      <c r="AJD385" s="339"/>
      <c r="AJE385" s="339"/>
      <c r="AJF385" s="339"/>
      <c r="AJG385" s="339"/>
      <c r="AJH385" s="339"/>
      <c r="AJI385" s="339"/>
      <c r="AJJ385" s="339"/>
      <c r="AJK385" s="339"/>
      <c r="AJL385" s="339"/>
      <c r="AJM385" s="339"/>
      <c r="AJN385" s="339"/>
      <c r="AJO385" s="339"/>
      <c r="AJP385" s="339"/>
      <c r="AJQ385" s="339"/>
      <c r="AJR385" s="339"/>
      <c r="AJS385" s="339"/>
      <c r="AJT385" s="339"/>
      <c r="AJU385" s="339"/>
      <c r="AJV385" s="339"/>
      <c r="AJW385" s="339"/>
      <c r="AJX385" s="339"/>
      <c r="AJY385" s="339"/>
      <c r="AJZ385" s="339"/>
      <c r="AKA385" s="339"/>
      <c r="AKB385" s="339"/>
      <c r="AKC385" s="339"/>
      <c r="AKD385" s="339"/>
      <c r="AKE385" s="339"/>
      <c r="AKF385" s="339"/>
      <c r="AKG385" s="339"/>
      <c r="AKH385" s="339"/>
      <c r="AKI385" s="339"/>
      <c r="AKJ385" s="339"/>
      <c r="AKK385" s="339"/>
      <c r="AKL385" s="339"/>
      <c r="AKM385" s="339"/>
      <c r="AKN385" s="339"/>
      <c r="AKO385" s="339"/>
      <c r="AKP385" s="339"/>
      <c r="AKQ385" s="339"/>
      <c r="AKR385" s="339"/>
      <c r="AKS385" s="339"/>
      <c r="AKT385" s="339"/>
      <c r="AKU385" s="339"/>
      <c r="AKV385" s="339"/>
      <c r="AKW385" s="339"/>
      <c r="AKX385" s="339"/>
      <c r="AKY385" s="339"/>
      <c r="AKZ385" s="339"/>
      <c r="ALA385" s="339"/>
      <c r="ALB385" s="339"/>
      <c r="ALC385" s="339"/>
      <c r="ALD385" s="339"/>
      <c r="ALE385" s="339"/>
      <c r="ALF385" s="339"/>
      <c r="ALG385" s="339"/>
      <c r="ALH385" s="339"/>
      <c r="ALI385" s="339"/>
      <c r="ALJ385" s="339"/>
      <c r="ALK385" s="339"/>
      <c r="ALL385" s="339"/>
      <c r="ALM385" s="339"/>
      <c r="ALN385" s="339"/>
      <c r="ALO385" s="339"/>
      <c r="ALP385" s="339"/>
      <c r="ALQ385" s="339"/>
      <c r="ALR385" s="339"/>
      <c r="ALS385" s="339"/>
      <c r="ALT385" s="339"/>
      <c r="ALU385" s="339"/>
      <c r="ALV385" s="339"/>
      <c r="ALW385" s="339"/>
      <c r="ALX385" s="339"/>
      <c r="ALY385" s="339"/>
      <c r="ALZ385" s="339"/>
      <c r="AMA385" s="339"/>
      <c r="AMB385" s="339"/>
      <c r="AMC385" s="339"/>
      <c r="AMD385" s="339"/>
      <c r="AME385" s="339"/>
      <c r="AMF385" s="339"/>
      <c r="AMG385" s="339"/>
      <c r="AMH385" s="339"/>
      <c r="AMI385" s="339"/>
      <c r="AMJ385" s="339"/>
      <c r="AMK385" s="339"/>
      <c r="AML385" s="339"/>
      <c r="AMM385" s="339"/>
      <c r="AMN385" s="339"/>
      <c r="AMO385" s="339"/>
      <c r="AMP385" s="339"/>
      <c r="AMQ385" s="339"/>
      <c r="AMR385" s="339"/>
      <c r="AMS385" s="339"/>
      <c r="AMT385" s="339"/>
      <c r="AMU385" s="339"/>
      <c r="AMV385" s="339"/>
      <c r="AMW385" s="339"/>
      <c r="AMX385" s="339"/>
      <c r="AMY385" s="339"/>
      <c r="AMZ385" s="339"/>
      <c r="ANA385" s="339"/>
      <c r="ANB385" s="339"/>
      <c r="ANC385" s="339"/>
      <c r="AND385" s="339"/>
      <c r="ANE385" s="339"/>
      <c r="ANF385" s="339"/>
      <c r="ANG385" s="339"/>
      <c r="ANH385" s="339"/>
      <c r="ANI385" s="339"/>
      <c r="ANJ385" s="339"/>
      <c r="ANK385" s="339"/>
      <c r="ANL385" s="339"/>
      <c r="ANM385" s="339"/>
      <c r="ANN385" s="339"/>
      <c r="ANO385" s="339"/>
      <c r="ANP385" s="339"/>
      <c r="ANQ385" s="339"/>
      <c r="ANR385" s="339"/>
      <c r="ANS385" s="339"/>
      <c r="ANT385" s="339"/>
      <c r="ANU385" s="339"/>
      <c r="ANV385" s="339"/>
      <c r="ANW385" s="339"/>
      <c r="ANX385" s="339"/>
      <c r="ANY385" s="339"/>
      <c r="ANZ385" s="339"/>
      <c r="AOA385" s="339"/>
      <c r="AOB385" s="339"/>
      <c r="AOC385" s="339"/>
      <c r="AOD385" s="339"/>
      <c r="AOE385" s="339"/>
      <c r="AOF385" s="339"/>
      <c r="AOG385" s="339"/>
      <c r="AOH385" s="339"/>
      <c r="AOI385" s="339"/>
      <c r="AOJ385" s="339"/>
      <c r="AOK385" s="339"/>
      <c r="AOL385" s="339"/>
      <c r="AOM385" s="339"/>
      <c r="AON385" s="339"/>
      <c r="AOO385" s="339"/>
      <c r="AOP385" s="339"/>
      <c r="AOQ385" s="339"/>
      <c r="AOR385" s="339"/>
      <c r="AOS385" s="339"/>
      <c r="AOT385" s="339"/>
      <c r="AOU385" s="339"/>
      <c r="AOV385" s="339"/>
      <c r="AOW385" s="339"/>
      <c r="AOX385" s="339"/>
      <c r="AOY385" s="339"/>
      <c r="AOZ385" s="339"/>
      <c r="APA385" s="339"/>
      <c r="APB385" s="339"/>
      <c r="APC385" s="339"/>
      <c r="APD385" s="339"/>
      <c r="APE385" s="339"/>
      <c r="APF385" s="339"/>
      <c r="APG385" s="339"/>
      <c r="APH385" s="339"/>
      <c r="API385" s="339"/>
      <c r="APJ385" s="339"/>
      <c r="APK385" s="339"/>
      <c r="APL385" s="339"/>
      <c r="APM385" s="339"/>
      <c r="APN385" s="339"/>
      <c r="APO385" s="339"/>
      <c r="APP385" s="339"/>
      <c r="APQ385" s="339"/>
      <c r="APR385" s="339"/>
      <c r="APS385" s="339"/>
      <c r="APT385" s="339"/>
      <c r="APU385" s="339"/>
      <c r="APV385" s="339"/>
      <c r="APW385" s="339"/>
      <c r="APX385" s="339"/>
      <c r="APY385" s="339"/>
      <c r="APZ385" s="339"/>
      <c r="AQA385" s="339"/>
      <c r="AQB385" s="339"/>
      <c r="AQC385" s="339"/>
      <c r="AQD385" s="339"/>
      <c r="AQE385" s="339"/>
      <c r="AQF385" s="339"/>
      <c r="AQG385" s="339"/>
      <c r="AQH385" s="339"/>
      <c r="AQI385" s="339"/>
      <c r="AQJ385" s="339"/>
      <c r="AQK385" s="339"/>
      <c r="AQL385" s="339"/>
      <c r="AQM385" s="339"/>
      <c r="AQN385" s="339"/>
      <c r="AQO385" s="339"/>
      <c r="AQP385" s="339"/>
      <c r="AQQ385" s="339"/>
      <c r="AQR385" s="339"/>
      <c r="AQS385" s="339"/>
      <c r="AQT385" s="339"/>
      <c r="AQU385" s="339"/>
      <c r="AQV385" s="339"/>
      <c r="AQW385" s="339"/>
      <c r="AQX385" s="339"/>
      <c r="AQY385" s="339"/>
      <c r="AQZ385" s="339"/>
      <c r="ARA385" s="339"/>
      <c r="ARB385" s="339"/>
      <c r="ARC385" s="339"/>
      <c r="ARD385" s="339"/>
      <c r="ARE385" s="339"/>
      <c r="ARF385" s="339"/>
      <c r="ARG385" s="339"/>
      <c r="ARH385" s="339"/>
      <c r="ARI385" s="339"/>
      <c r="ARJ385" s="339"/>
      <c r="ARK385" s="339"/>
      <c r="ARL385" s="339"/>
      <c r="ARM385" s="339"/>
      <c r="ARN385" s="339"/>
      <c r="ARO385" s="339"/>
      <c r="ARP385" s="339"/>
      <c r="ARQ385" s="339"/>
      <c r="ARR385" s="339"/>
      <c r="ARS385" s="339"/>
      <c r="ART385" s="339"/>
      <c r="ARU385" s="339"/>
      <c r="ARV385" s="339"/>
      <c r="ARW385" s="339"/>
      <c r="ARX385" s="339"/>
      <c r="ARY385" s="339"/>
      <c r="ARZ385" s="339"/>
      <c r="ASA385" s="339"/>
      <c r="ASB385" s="339"/>
      <c r="ASC385" s="339"/>
      <c r="ASD385" s="339"/>
      <c r="ASE385" s="339"/>
      <c r="ASF385" s="339"/>
      <c r="ASG385" s="339"/>
      <c r="ASH385" s="339"/>
      <c r="ASI385" s="339"/>
      <c r="ASJ385" s="339"/>
      <c r="ASK385" s="339"/>
      <c r="ASL385" s="339"/>
      <c r="ASM385" s="339"/>
      <c r="ASN385" s="339"/>
      <c r="ASO385" s="339"/>
      <c r="ASP385" s="339"/>
      <c r="ASQ385" s="339"/>
      <c r="ASR385" s="339"/>
      <c r="ASS385" s="339"/>
      <c r="AST385" s="339"/>
      <c r="ASU385" s="339"/>
      <c r="ASV385" s="339"/>
      <c r="ASW385" s="339"/>
      <c r="ASX385" s="339"/>
      <c r="ASY385" s="339"/>
      <c r="ASZ385" s="339"/>
      <c r="ATA385" s="339"/>
      <c r="ATB385" s="339"/>
      <c r="ATC385" s="339"/>
      <c r="ATD385" s="339"/>
      <c r="ATE385" s="339"/>
      <c r="ATF385" s="339"/>
      <c r="ATG385" s="339"/>
      <c r="ATH385" s="339"/>
      <c r="ATI385" s="339"/>
      <c r="ATJ385" s="339"/>
      <c r="ATK385" s="339"/>
      <c r="ATL385" s="339"/>
      <c r="ATM385" s="339"/>
      <c r="ATN385" s="339"/>
      <c r="ATO385" s="339"/>
      <c r="ATP385" s="339"/>
      <c r="ATQ385" s="339"/>
      <c r="ATR385" s="339"/>
      <c r="ATS385" s="339"/>
      <c r="ATT385" s="339"/>
      <c r="ATU385" s="339"/>
      <c r="ATV385" s="339"/>
      <c r="ATW385" s="339"/>
      <c r="ATX385" s="339"/>
      <c r="ATY385" s="339"/>
      <c r="ATZ385" s="339"/>
      <c r="AUA385" s="339"/>
      <c r="AUB385" s="339"/>
      <c r="AUC385" s="339"/>
      <c r="AUD385" s="339"/>
      <c r="AUE385" s="339"/>
      <c r="AUF385" s="339"/>
      <c r="AUG385" s="339"/>
      <c r="AUH385" s="339"/>
      <c r="AUI385" s="339"/>
      <c r="AUJ385" s="339"/>
      <c r="AUK385" s="339"/>
      <c r="AUL385" s="339"/>
      <c r="AUM385" s="339"/>
      <c r="AUN385" s="339"/>
      <c r="AUO385" s="339"/>
      <c r="AUP385" s="339"/>
      <c r="AUQ385" s="339"/>
      <c r="AUR385" s="339"/>
      <c r="AUS385" s="339"/>
      <c r="AUT385" s="339"/>
      <c r="AUU385" s="339"/>
      <c r="AUV385" s="339"/>
      <c r="AUW385" s="339"/>
      <c r="AUX385" s="339"/>
      <c r="AUY385" s="339"/>
      <c r="AUZ385" s="339"/>
      <c r="AVA385" s="339"/>
      <c r="AVB385" s="339"/>
      <c r="AVC385" s="339"/>
      <c r="AVD385" s="339"/>
      <c r="AVE385" s="339"/>
      <c r="AVF385" s="339"/>
      <c r="AVG385" s="339"/>
      <c r="AVH385" s="339"/>
      <c r="AVI385" s="339"/>
      <c r="AVJ385" s="339"/>
      <c r="AVK385" s="339"/>
      <c r="AVL385" s="339"/>
      <c r="AVM385" s="339"/>
      <c r="AVN385" s="339"/>
      <c r="AVO385" s="339"/>
      <c r="AVP385" s="339"/>
      <c r="AVQ385" s="339"/>
      <c r="AVR385" s="339"/>
      <c r="AVS385" s="339"/>
      <c r="AVT385" s="339"/>
      <c r="AVU385" s="339"/>
      <c r="AVV385" s="339"/>
      <c r="AVW385" s="339"/>
      <c r="AVX385" s="339"/>
      <c r="AVY385" s="339"/>
      <c r="AVZ385" s="339"/>
      <c r="AWA385" s="339"/>
      <c r="AWB385" s="339"/>
      <c r="AWC385" s="339"/>
      <c r="AWD385" s="339"/>
      <c r="AWE385" s="339"/>
      <c r="AWF385" s="339"/>
      <c r="AWG385" s="339"/>
      <c r="AWH385" s="339"/>
      <c r="AWI385" s="339"/>
      <c r="AWJ385" s="339"/>
      <c r="AWK385" s="339"/>
      <c r="AWL385" s="339"/>
      <c r="AWM385" s="339"/>
      <c r="AWN385" s="339"/>
      <c r="AWO385" s="339"/>
      <c r="AWP385" s="339"/>
      <c r="AWQ385" s="339"/>
      <c r="AWR385" s="339"/>
      <c r="AWS385" s="339"/>
      <c r="AWT385" s="339"/>
      <c r="AWU385" s="339"/>
      <c r="AWV385" s="339"/>
      <c r="AWW385" s="339"/>
      <c r="AWX385" s="339"/>
      <c r="AWY385" s="339"/>
      <c r="AWZ385" s="339"/>
      <c r="AXA385" s="339"/>
      <c r="AXB385" s="339"/>
      <c r="AXC385" s="339"/>
      <c r="AXD385" s="339"/>
      <c r="AXE385" s="339"/>
      <c r="AXF385" s="339"/>
      <c r="AXG385" s="339"/>
      <c r="AXH385" s="339"/>
      <c r="AXI385" s="339"/>
      <c r="AXJ385" s="339"/>
      <c r="AXK385" s="339"/>
      <c r="AXL385" s="339"/>
      <c r="AXM385" s="339"/>
      <c r="AXN385" s="339"/>
      <c r="AXO385" s="339"/>
      <c r="AXP385" s="339"/>
      <c r="AXQ385" s="339"/>
      <c r="AXR385" s="339"/>
      <c r="AXS385" s="339"/>
      <c r="AXT385" s="339"/>
      <c r="AXU385" s="339"/>
      <c r="AXV385" s="339"/>
      <c r="AXW385" s="339"/>
      <c r="AXX385" s="339"/>
      <c r="AXY385" s="339"/>
      <c r="AXZ385" s="339"/>
      <c r="AYA385" s="339"/>
      <c r="AYB385" s="339"/>
      <c r="AYC385" s="339"/>
      <c r="AYD385" s="339"/>
      <c r="AYE385" s="339"/>
      <c r="AYF385" s="339"/>
      <c r="AYG385" s="339"/>
      <c r="AYH385" s="339"/>
      <c r="AYI385" s="339"/>
      <c r="AYJ385" s="339"/>
      <c r="AYK385" s="339"/>
      <c r="AYL385" s="339"/>
      <c r="AYM385" s="339"/>
      <c r="AYN385" s="339"/>
      <c r="AYO385" s="339"/>
      <c r="AYP385" s="339"/>
      <c r="AYQ385" s="339"/>
      <c r="AYR385" s="339"/>
      <c r="AYS385" s="339"/>
      <c r="AYT385" s="339"/>
      <c r="AYU385" s="339"/>
      <c r="AYV385" s="339"/>
      <c r="AYW385" s="339"/>
      <c r="AYX385" s="339"/>
      <c r="AYY385" s="339"/>
      <c r="AYZ385" s="339"/>
      <c r="AZA385" s="339"/>
      <c r="AZB385" s="339"/>
      <c r="AZC385" s="339"/>
      <c r="AZD385" s="339"/>
      <c r="AZE385" s="339"/>
      <c r="AZF385" s="339"/>
      <c r="AZG385" s="339"/>
      <c r="AZH385" s="339"/>
      <c r="AZI385" s="339"/>
      <c r="AZJ385" s="339"/>
      <c r="AZK385" s="339"/>
      <c r="AZL385" s="339"/>
      <c r="AZM385" s="339"/>
      <c r="AZN385" s="339"/>
      <c r="AZO385" s="339"/>
      <c r="AZP385" s="339"/>
      <c r="AZQ385" s="339"/>
      <c r="AZR385" s="339"/>
      <c r="AZS385" s="339"/>
      <c r="AZT385" s="339"/>
      <c r="AZU385" s="339"/>
      <c r="AZV385" s="339"/>
      <c r="AZW385" s="339"/>
      <c r="AZX385" s="339"/>
      <c r="AZY385" s="339"/>
      <c r="AZZ385" s="339"/>
      <c r="BAA385" s="339"/>
      <c r="BAB385" s="339"/>
      <c r="BAC385" s="339"/>
      <c r="BAD385" s="339"/>
      <c r="BAE385" s="339"/>
      <c r="BAF385" s="339"/>
      <c r="BAG385" s="339"/>
      <c r="BAH385" s="339"/>
      <c r="BAI385" s="339"/>
      <c r="BAJ385" s="339"/>
      <c r="BAK385" s="339"/>
      <c r="BAL385" s="339"/>
      <c r="BAM385" s="339"/>
      <c r="BAN385" s="339"/>
      <c r="BAO385" s="339"/>
      <c r="BAP385" s="339"/>
      <c r="BAQ385" s="339"/>
      <c r="BAR385" s="339"/>
      <c r="BAS385" s="339"/>
      <c r="BAT385" s="339"/>
      <c r="BAU385" s="339"/>
      <c r="BAV385" s="339"/>
      <c r="BAW385" s="339"/>
      <c r="BAX385" s="339"/>
      <c r="BAY385" s="339"/>
      <c r="BAZ385" s="339"/>
      <c r="BBA385" s="339"/>
      <c r="BBB385" s="339"/>
      <c r="BBC385" s="339"/>
      <c r="BBD385" s="339"/>
      <c r="BBE385" s="339"/>
      <c r="BBF385" s="339"/>
      <c r="BBG385" s="339"/>
      <c r="BBH385" s="339"/>
      <c r="BBI385" s="339"/>
      <c r="BBJ385" s="339"/>
      <c r="BBK385" s="339"/>
      <c r="BBL385" s="339"/>
      <c r="BBM385" s="339"/>
      <c r="BBN385" s="339"/>
      <c r="BBO385" s="339"/>
      <c r="BBP385" s="339"/>
      <c r="BBQ385" s="339"/>
      <c r="BBR385" s="339"/>
      <c r="BBS385" s="339"/>
      <c r="BBT385" s="339"/>
      <c r="BBU385" s="339"/>
      <c r="BBV385" s="339"/>
      <c r="BBW385" s="339"/>
      <c r="BBX385" s="339"/>
      <c r="BBY385" s="339"/>
      <c r="BBZ385" s="339"/>
      <c r="BCA385" s="339"/>
      <c r="BCB385" s="339"/>
      <c r="BCC385" s="339"/>
      <c r="BCD385" s="339"/>
      <c r="BCE385" s="339"/>
      <c r="BCF385" s="339"/>
      <c r="BCG385" s="339"/>
      <c r="BCH385" s="339"/>
      <c r="BCI385" s="339"/>
      <c r="BCJ385" s="339"/>
      <c r="BCK385" s="339"/>
      <c r="BCL385" s="339"/>
      <c r="BCM385" s="339"/>
      <c r="BCN385" s="339"/>
      <c r="BCO385" s="339"/>
      <c r="BCP385" s="339"/>
      <c r="BCQ385" s="339"/>
      <c r="BCR385" s="339"/>
      <c r="BCS385" s="339"/>
      <c r="BCT385" s="339"/>
      <c r="BCU385" s="339"/>
      <c r="BCV385" s="339"/>
      <c r="BCW385" s="339"/>
      <c r="BCX385" s="339"/>
      <c r="BCY385" s="339"/>
      <c r="BCZ385" s="339"/>
      <c r="BDA385" s="339"/>
      <c r="BDB385" s="339"/>
      <c r="BDC385" s="339"/>
      <c r="BDD385" s="339"/>
      <c r="BDE385" s="339"/>
      <c r="BDF385" s="339"/>
      <c r="BDG385" s="339"/>
      <c r="BDH385" s="339"/>
      <c r="BDI385" s="339"/>
      <c r="BDJ385" s="339"/>
      <c r="BDK385" s="339"/>
      <c r="BDL385" s="339"/>
      <c r="BDM385" s="339"/>
      <c r="BDN385" s="339"/>
      <c r="BDO385" s="339"/>
      <c r="BDP385" s="339"/>
      <c r="BDQ385" s="339"/>
      <c r="BDR385" s="339"/>
      <c r="BDS385" s="339"/>
      <c r="BDT385" s="339"/>
      <c r="BDU385" s="339"/>
      <c r="BDV385" s="339"/>
      <c r="BDW385" s="339"/>
      <c r="BDX385" s="339"/>
      <c r="BDY385" s="339"/>
      <c r="BDZ385" s="339"/>
      <c r="BEA385" s="339"/>
      <c r="BEB385" s="339"/>
      <c r="BEC385" s="339"/>
      <c r="BED385" s="339"/>
      <c r="BEE385" s="339"/>
      <c r="BEF385" s="339"/>
      <c r="BEG385" s="339"/>
      <c r="BEH385" s="339"/>
      <c r="BEI385" s="339"/>
      <c r="BEJ385" s="339"/>
      <c r="BEK385" s="339"/>
      <c r="BEL385" s="339"/>
      <c r="BEM385" s="339"/>
      <c r="BEN385" s="339"/>
      <c r="BEO385" s="339"/>
      <c r="BEP385" s="339"/>
      <c r="BEQ385" s="339"/>
      <c r="BER385" s="339"/>
      <c r="BES385" s="339"/>
      <c r="BET385" s="339"/>
      <c r="BEU385" s="339"/>
      <c r="BEV385" s="339"/>
      <c r="BEW385" s="339"/>
      <c r="BEX385" s="339"/>
      <c r="BEY385" s="339"/>
      <c r="BEZ385" s="339"/>
      <c r="BFA385" s="339"/>
      <c r="BFB385" s="339"/>
      <c r="BFC385" s="339"/>
      <c r="BFD385" s="339"/>
      <c r="BFE385" s="339"/>
      <c r="BFF385" s="339"/>
      <c r="BFG385" s="339"/>
      <c r="BFH385" s="339"/>
      <c r="BFI385" s="339"/>
      <c r="BFJ385" s="339"/>
      <c r="BFK385" s="339"/>
      <c r="BFL385" s="339"/>
      <c r="BFM385" s="339"/>
      <c r="BFN385" s="339"/>
      <c r="BFO385" s="339"/>
      <c r="BFP385" s="339"/>
      <c r="BFQ385" s="339"/>
      <c r="BFR385" s="339"/>
      <c r="BFS385" s="339"/>
      <c r="BFT385" s="339"/>
      <c r="BFU385" s="339"/>
      <c r="BFV385" s="339"/>
      <c r="BFW385" s="339"/>
      <c r="BFX385" s="339"/>
      <c r="BFY385" s="339"/>
      <c r="BFZ385" s="339"/>
      <c r="BGA385" s="339"/>
      <c r="BGB385" s="339"/>
      <c r="BGC385" s="339"/>
      <c r="BGD385" s="339"/>
      <c r="BGE385" s="339"/>
      <c r="BGF385" s="339"/>
      <c r="BGG385" s="339"/>
      <c r="BGH385" s="339"/>
      <c r="BGI385" s="339"/>
      <c r="BGJ385" s="339"/>
      <c r="BGK385" s="339"/>
      <c r="BGL385" s="339"/>
      <c r="BGM385" s="339"/>
      <c r="BGN385" s="339"/>
      <c r="BGO385" s="339"/>
      <c r="BGP385" s="339"/>
      <c r="BGQ385" s="339"/>
      <c r="BGR385" s="339"/>
      <c r="BGS385" s="339"/>
      <c r="BGT385" s="339"/>
      <c r="BGU385" s="339"/>
      <c r="BGV385" s="339"/>
      <c r="BGW385" s="339"/>
      <c r="BGX385" s="339"/>
      <c r="BGY385" s="339"/>
      <c r="BGZ385" s="339"/>
      <c r="BHA385" s="339"/>
      <c r="BHB385" s="339"/>
      <c r="BHC385" s="339"/>
      <c r="BHD385" s="339"/>
      <c r="BHE385" s="339"/>
      <c r="BHF385" s="339"/>
      <c r="BHG385" s="339"/>
      <c r="BHH385" s="339"/>
      <c r="BHI385" s="339"/>
      <c r="BHJ385" s="339"/>
      <c r="BHK385" s="339"/>
      <c r="BHL385" s="339"/>
      <c r="BHM385" s="339"/>
      <c r="BHN385" s="339"/>
      <c r="BHO385" s="339"/>
      <c r="BHP385" s="339"/>
      <c r="BHQ385" s="339"/>
      <c r="BHR385" s="339"/>
      <c r="BHS385" s="339"/>
      <c r="BHT385" s="339"/>
      <c r="BHU385" s="339"/>
      <c r="BHV385" s="339"/>
      <c r="BHW385" s="339"/>
      <c r="BHX385" s="339"/>
      <c r="BHY385" s="339"/>
      <c r="BHZ385" s="339"/>
      <c r="BIA385" s="339"/>
      <c r="BIB385" s="339"/>
      <c r="BIC385" s="339"/>
      <c r="BID385" s="339"/>
      <c r="BIE385" s="339"/>
      <c r="BIF385" s="339"/>
      <c r="BIG385" s="339"/>
      <c r="BIH385" s="339"/>
      <c r="BII385" s="339"/>
      <c r="BIJ385" s="339"/>
      <c r="BIK385" s="339"/>
      <c r="BIL385" s="339"/>
      <c r="BIM385" s="339"/>
      <c r="BIN385" s="339"/>
      <c r="BIO385" s="339"/>
      <c r="BIP385" s="339"/>
      <c r="BIQ385" s="339"/>
      <c r="BIR385" s="339"/>
      <c r="BIS385" s="339"/>
      <c r="BIT385" s="339"/>
      <c r="BIU385" s="339"/>
      <c r="BIV385" s="339"/>
      <c r="BIW385" s="339"/>
      <c r="BIX385" s="339"/>
      <c r="BIY385" s="339"/>
      <c r="BIZ385" s="339"/>
      <c r="BJA385" s="339"/>
      <c r="BJB385" s="339"/>
      <c r="BJC385" s="339"/>
      <c r="BJD385" s="339"/>
      <c r="BJE385" s="339"/>
      <c r="BJF385" s="339"/>
      <c r="BJG385" s="339"/>
      <c r="BJH385" s="339"/>
      <c r="BJI385" s="339"/>
      <c r="BJJ385" s="339"/>
      <c r="BJK385" s="339"/>
      <c r="BJL385" s="339"/>
      <c r="BJM385" s="339"/>
      <c r="BJN385" s="339"/>
      <c r="BJO385" s="339"/>
      <c r="BJP385" s="339"/>
      <c r="BJQ385" s="339"/>
      <c r="BJR385" s="339"/>
      <c r="BJS385" s="339"/>
      <c r="BJT385" s="339"/>
      <c r="BJU385" s="339"/>
      <c r="BJV385" s="339"/>
      <c r="BJW385" s="339"/>
      <c r="BJX385" s="339"/>
      <c r="BJY385" s="339"/>
      <c r="BJZ385" s="339"/>
      <c r="BKA385" s="339"/>
      <c r="BKB385" s="339"/>
      <c r="BKC385" s="339"/>
      <c r="BKD385" s="339"/>
      <c r="BKE385" s="339"/>
      <c r="BKF385" s="339"/>
      <c r="BKG385" s="339"/>
      <c r="BKH385" s="339"/>
      <c r="BKI385" s="339"/>
      <c r="BKJ385" s="339"/>
      <c r="BKK385" s="339"/>
      <c r="BKL385" s="339"/>
      <c r="BKM385" s="339"/>
      <c r="BKN385" s="339"/>
      <c r="BKO385" s="339"/>
      <c r="BKP385" s="339"/>
      <c r="BKQ385" s="339"/>
      <c r="BKR385" s="339"/>
      <c r="BKS385" s="339"/>
      <c r="BKT385" s="339"/>
      <c r="BKU385" s="339"/>
      <c r="BKV385" s="339"/>
      <c r="BKW385" s="339"/>
      <c r="BKX385" s="339"/>
      <c r="BKY385" s="339"/>
      <c r="BKZ385" s="339"/>
      <c r="BLA385" s="339"/>
      <c r="BLB385" s="339"/>
      <c r="BLC385" s="339"/>
      <c r="BLD385" s="339"/>
      <c r="BLE385" s="339"/>
      <c r="BLF385" s="339"/>
      <c r="BLG385" s="339"/>
      <c r="BLH385" s="339"/>
      <c r="BLI385" s="339"/>
      <c r="BLJ385" s="339"/>
      <c r="BLK385" s="339"/>
      <c r="BLL385" s="339"/>
      <c r="BLM385" s="339"/>
      <c r="BLN385" s="339"/>
      <c r="BLO385" s="339"/>
      <c r="BLP385" s="339"/>
      <c r="BLQ385" s="339"/>
      <c r="BLR385" s="339"/>
      <c r="BLS385" s="339"/>
      <c r="BLT385" s="339"/>
      <c r="BLU385" s="339"/>
      <c r="BLV385" s="339"/>
      <c r="BLW385" s="339"/>
      <c r="BLX385" s="339"/>
      <c r="BLY385" s="339"/>
      <c r="BLZ385" s="339"/>
      <c r="BMA385" s="339"/>
      <c r="BMB385" s="339"/>
      <c r="BMC385" s="339"/>
      <c r="BMD385" s="339"/>
      <c r="BME385" s="339"/>
      <c r="BMF385" s="339"/>
      <c r="BMG385" s="339"/>
      <c r="BMH385" s="339"/>
      <c r="BMI385" s="339"/>
      <c r="BMJ385" s="339"/>
      <c r="BMK385" s="339"/>
      <c r="BML385" s="339"/>
      <c r="BMM385" s="339"/>
      <c r="BMN385" s="339"/>
      <c r="BMO385" s="339"/>
      <c r="BMP385" s="339"/>
      <c r="BMQ385" s="339"/>
      <c r="BMR385" s="339"/>
      <c r="BMS385" s="339"/>
      <c r="BMT385" s="339"/>
      <c r="BMU385" s="339"/>
      <c r="BMV385" s="339"/>
      <c r="BMW385" s="339"/>
      <c r="BMX385" s="339"/>
      <c r="BMY385" s="339"/>
      <c r="BMZ385" s="339"/>
      <c r="BNA385" s="339"/>
      <c r="BNB385" s="339"/>
      <c r="BNC385" s="339"/>
      <c r="BND385" s="339"/>
      <c r="BNE385" s="339"/>
      <c r="BNF385" s="339"/>
      <c r="BNG385" s="339"/>
      <c r="BNH385" s="339"/>
      <c r="BNI385" s="339"/>
      <c r="BNJ385" s="339"/>
      <c r="BNK385" s="339"/>
      <c r="BNL385" s="339"/>
      <c r="BNM385" s="339"/>
      <c r="BNN385" s="339"/>
      <c r="BNO385" s="339"/>
      <c r="BNP385" s="339"/>
      <c r="BNQ385" s="339"/>
      <c r="BNR385" s="339"/>
      <c r="BNS385" s="339"/>
      <c r="BNT385" s="339"/>
      <c r="BNU385" s="339"/>
      <c r="BNV385" s="339"/>
      <c r="BNW385" s="339"/>
      <c r="BNX385" s="339"/>
      <c r="BNY385" s="339"/>
      <c r="BNZ385" s="339"/>
      <c r="BOA385" s="339"/>
      <c r="BOB385" s="339"/>
      <c r="BOC385" s="339"/>
      <c r="BOD385" s="339"/>
      <c r="BOE385" s="339"/>
      <c r="BOF385" s="339"/>
      <c r="BOG385" s="339"/>
      <c r="BOH385" s="339"/>
      <c r="BOI385" s="339"/>
      <c r="BOJ385" s="339"/>
      <c r="BOK385" s="339"/>
      <c r="BOL385" s="339"/>
      <c r="BOM385" s="339"/>
      <c r="BON385" s="339"/>
      <c r="BOO385" s="339"/>
      <c r="BOP385" s="339"/>
      <c r="BOQ385" s="339"/>
      <c r="BOR385" s="339"/>
      <c r="BOS385" s="339"/>
      <c r="BOT385" s="339"/>
      <c r="BOU385" s="339"/>
      <c r="BOV385" s="339"/>
    </row>
    <row r="386" spans="1:1764" s="19" customFormat="1" ht="40.5" customHeight="1">
      <c r="A386" s="55" t="s">
        <v>387</v>
      </c>
      <c r="B386" s="24" t="s">
        <v>388</v>
      </c>
      <c r="C386" s="382" t="s">
        <v>1009</v>
      </c>
      <c r="D386" s="382" t="s">
        <v>1010</v>
      </c>
      <c r="E386" s="259" t="s">
        <v>1264</v>
      </c>
      <c r="F386" s="260" t="s">
        <v>1259</v>
      </c>
      <c r="G386" s="33"/>
      <c r="H386" s="33"/>
      <c r="I386" s="409"/>
      <c r="J386" s="458">
        <f t="shared" si="9"/>
        <v>210000</v>
      </c>
      <c r="K386" s="458">
        <f>SUM(K387)</f>
        <v>210000</v>
      </c>
      <c r="L386" s="459">
        <f>SUM(L387)</f>
        <v>0</v>
      </c>
      <c r="M386" s="327"/>
      <c r="N386" s="327"/>
      <c r="O386" s="327"/>
      <c r="P386" s="327"/>
      <c r="Q386" s="327"/>
      <c r="R386" s="327"/>
      <c r="S386" s="327"/>
      <c r="T386" s="327"/>
      <c r="U386" s="327"/>
      <c r="V386" s="329"/>
      <c r="W386" s="329"/>
      <c r="X386" s="329"/>
      <c r="Y386" s="329"/>
      <c r="Z386" s="329"/>
      <c r="AA386" s="329"/>
      <c r="AB386" s="329"/>
      <c r="AC386" s="329"/>
      <c r="AD386" s="329"/>
      <c r="AE386" s="329"/>
      <c r="AF386" s="329"/>
      <c r="AG386" s="329"/>
      <c r="AH386" s="329"/>
      <c r="AI386" s="329"/>
      <c r="AJ386" s="329"/>
      <c r="AK386" s="329"/>
      <c r="AL386" s="329"/>
      <c r="AM386" s="329"/>
      <c r="AN386" s="329"/>
      <c r="AO386" s="329"/>
      <c r="AP386" s="329"/>
      <c r="AQ386" s="329"/>
      <c r="AR386" s="329"/>
      <c r="AS386" s="329"/>
      <c r="AT386" s="329"/>
      <c r="AU386" s="329"/>
      <c r="AV386" s="329"/>
      <c r="AW386" s="329"/>
      <c r="AX386" s="329"/>
      <c r="AY386" s="329"/>
      <c r="AZ386" s="329"/>
      <c r="BA386" s="329"/>
      <c r="BB386" s="329"/>
      <c r="BC386" s="329"/>
      <c r="BD386" s="329"/>
      <c r="BE386" s="329"/>
      <c r="BF386" s="329"/>
      <c r="BG386" s="329"/>
      <c r="BH386" s="329"/>
      <c r="BI386" s="329"/>
      <c r="BJ386" s="329"/>
      <c r="BK386" s="329"/>
      <c r="BL386" s="329"/>
      <c r="BM386" s="329"/>
      <c r="BN386" s="329"/>
      <c r="BO386" s="329"/>
      <c r="BP386" s="329"/>
      <c r="BQ386" s="329"/>
      <c r="BR386" s="329"/>
      <c r="BS386" s="329"/>
      <c r="BT386" s="329"/>
      <c r="BU386" s="329"/>
      <c r="BV386" s="329"/>
      <c r="BW386" s="329"/>
      <c r="BX386" s="329"/>
      <c r="BY386" s="329"/>
      <c r="BZ386" s="329"/>
      <c r="CA386" s="329"/>
      <c r="CB386" s="329"/>
      <c r="CC386" s="329"/>
      <c r="CD386" s="329"/>
      <c r="CE386" s="329"/>
      <c r="CF386" s="329"/>
      <c r="CG386" s="329"/>
      <c r="CH386" s="329"/>
      <c r="CI386" s="329"/>
      <c r="CJ386" s="329"/>
      <c r="CK386" s="329"/>
      <c r="CL386" s="329"/>
      <c r="CM386" s="329"/>
      <c r="CN386" s="329"/>
      <c r="CO386" s="329"/>
      <c r="CP386" s="329"/>
      <c r="CQ386" s="329"/>
      <c r="CR386" s="329"/>
      <c r="CS386" s="329"/>
      <c r="CT386" s="329"/>
      <c r="CU386" s="329"/>
      <c r="CV386" s="329"/>
      <c r="CW386" s="329"/>
      <c r="CX386" s="329"/>
      <c r="CY386" s="329"/>
      <c r="CZ386" s="329"/>
      <c r="DA386" s="329"/>
      <c r="DB386" s="329"/>
      <c r="DC386" s="329"/>
      <c r="DD386" s="329"/>
      <c r="DE386" s="329"/>
      <c r="DF386" s="329"/>
      <c r="DG386" s="329"/>
      <c r="DH386" s="329"/>
      <c r="DI386" s="329"/>
      <c r="DJ386" s="329"/>
      <c r="DK386" s="329"/>
      <c r="DL386" s="329"/>
      <c r="DM386" s="329"/>
      <c r="DN386" s="329"/>
      <c r="DO386" s="329"/>
      <c r="DP386" s="329"/>
      <c r="DQ386" s="329"/>
      <c r="DR386" s="329"/>
      <c r="DS386" s="329"/>
      <c r="DT386" s="329"/>
      <c r="DU386" s="329"/>
      <c r="DV386" s="329"/>
      <c r="DW386" s="329"/>
      <c r="DX386" s="329"/>
      <c r="DY386" s="329"/>
      <c r="DZ386" s="329"/>
      <c r="EA386" s="329"/>
      <c r="EB386" s="329"/>
      <c r="EC386" s="329"/>
      <c r="ED386" s="329"/>
      <c r="EE386" s="329"/>
      <c r="EF386" s="329"/>
      <c r="EG386" s="329"/>
      <c r="EH386" s="329"/>
      <c r="EI386" s="329"/>
      <c r="EJ386" s="329"/>
      <c r="EK386" s="329"/>
      <c r="EL386" s="329"/>
      <c r="EM386" s="329"/>
      <c r="EN386" s="329"/>
      <c r="EO386" s="329"/>
      <c r="EP386" s="329"/>
      <c r="EQ386" s="329"/>
      <c r="ER386" s="329"/>
      <c r="ES386" s="329"/>
      <c r="ET386" s="329"/>
      <c r="EU386" s="329"/>
      <c r="EV386" s="329"/>
      <c r="EW386" s="329"/>
      <c r="EX386" s="329"/>
      <c r="EY386" s="329"/>
      <c r="EZ386" s="329"/>
      <c r="FA386" s="329"/>
      <c r="FB386" s="329"/>
      <c r="FC386" s="329"/>
      <c r="FD386" s="329"/>
      <c r="FE386" s="329"/>
      <c r="FF386" s="329"/>
      <c r="FG386" s="329"/>
      <c r="FH386" s="329"/>
      <c r="FI386" s="329"/>
      <c r="FJ386" s="329"/>
      <c r="FK386" s="329"/>
      <c r="FL386" s="329"/>
      <c r="FM386" s="329"/>
      <c r="FN386" s="329"/>
      <c r="FO386" s="329"/>
      <c r="FP386" s="329"/>
      <c r="FQ386" s="329"/>
      <c r="FR386" s="329"/>
      <c r="FS386" s="329"/>
      <c r="FT386" s="329"/>
      <c r="FU386" s="329"/>
      <c r="FV386" s="329"/>
      <c r="FW386" s="329"/>
      <c r="FX386" s="329"/>
      <c r="FY386" s="329"/>
      <c r="FZ386" s="329"/>
      <c r="GA386" s="329"/>
      <c r="GB386" s="329"/>
      <c r="GC386" s="329"/>
      <c r="GD386" s="329"/>
      <c r="GE386" s="329"/>
      <c r="GF386" s="329"/>
      <c r="GG386" s="329"/>
      <c r="GH386" s="329"/>
      <c r="GI386" s="329"/>
      <c r="GJ386" s="329"/>
      <c r="GK386" s="329"/>
      <c r="GL386" s="329"/>
      <c r="GM386" s="329"/>
      <c r="GN386" s="329"/>
      <c r="GO386" s="329"/>
      <c r="GP386" s="329"/>
      <c r="GQ386" s="329"/>
      <c r="GR386" s="329"/>
      <c r="GS386" s="329"/>
      <c r="GT386" s="329"/>
      <c r="GU386" s="329"/>
      <c r="GV386" s="329"/>
      <c r="GW386" s="329"/>
      <c r="GX386" s="329"/>
      <c r="GY386" s="329"/>
      <c r="GZ386" s="329"/>
      <c r="HA386" s="329"/>
      <c r="HB386" s="329"/>
      <c r="HC386" s="329"/>
      <c r="HD386" s="329"/>
      <c r="HE386" s="329"/>
      <c r="HF386" s="329"/>
      <c r="HG386" s="329"/>
      <c r="HH386" s="329"/>
      <c r="HI386" s="329"/>
      <c r="HJ386" s="329"/>
      <c r="HK386" s="329"/>
      <c r="HL386" s="329"/>
      <c r="HM386" s="329"/>
      <c r="HN386" s="329"/>
      <c r="HO386" s="329"/>
      <c r="HP386" s="329"/>
      <c r="HQ386" s="329"/>
      <c r="HR386" s="329"/>
      <c r="HS386" s="329"/>
      <c r="HT386" s="329"/>
      <c r="HU386" s="329"/>
      <c r="HV386" s="329"/>
      <c r="HW386" s="329"/>
      <c r="HX386" s="329"/>
      <c r="HY386" s="329"/>
      <c r="HZ386" s="329"/>
      <c r="IA386" s="329"/>
      <c r="IB386" s="329"/>
      <c r="IC386" s="329"/>
      <c r="ID386" s="329"/>
      <c r="IE386" s="329"/>
      <c r="IF386" s="329"/>
      <c r="IG386" s="329"/>
      <c r="IH386" s="329"/>
      <c r="II386" s="329"/>
      <c r="IJ386" s="329"/>
      <c r="IK386" s="329"/>
      <c r="IL386" s="329"/>
      <c r="IM386" s="329"/>
      <c r="IN386" s="329"/>
      <c r="IO386" s="329"/>
      <c r="IP386" s="329"/>
      <c r="IQ386" s="329"/>
      <c r="IR386" s="329"/>
      <c r="IS386" s="329"/>
      <c r="IT386" s="329"/>
      <c r="IU386" s="329"/>
      <c r="IV386" s="329"/>
      <c r="IW386" s="329"/>
      <c r="IX386" s="329"/>
      <c r="IY386" s="329"/>
      <c r="IZ386" s="329"/>
      <c r="JA386" s="329"/>
      <c r="JB386" s="329"/>
      <c r="JC386" s="329"/>
      <c r="JD386" s="329"/>
      <c r="JE386" s="329"/>
      <c r="JF386" s="329"/>
      <c r="JG386" s="329"/>
      <c r="JH386" s="329"/>
      <c r="JI386" s="329"/>
      <c r="JJ386" s="329"/>
      <c r="JK386" s="329"/>
      <c r="JL386" s="329"/>
      <c r="JM386" s="329"/>
      <c r="JN386" s="329"/>
      <c r="JO386" s="329"/>
      <c r="JP386" s="329"/>
      <c r="JQ386" s="329"/>
      <c r="JR386" s="329"/>
      <c r="JS386" s="329"/>
      <c r="JT386" s="329"/>
      <c r="JU386" s="329"/>
      <c r="JV386" s="329"/>
      <c r="JW386" s="329"/>
      <c r="JX386" s="329"/>
      <c r="JY386" s="329"/>
      <c r="JZ386" s="329"/>
      <c r="KA386" s="329"/>
      <c r="KB386" s="329"/>
      <c r="KC386" s="329"/>
      <c r="KD386" s="329"/>
      <c r="KE386" s="329"/>
      <c r="KF386" s="329"/>
      <c r="KG386" s="329"/>
      <c r="KH386" s="329"/>
      <c r="KI386" s="329"/>
      <c r="KJ386" s="329"/>
      <c r="KK386" s="329"/>
      <c r="KL386" s="329"/>
      <c r="KM386" s="329"/>
      <c r="KN386" s="329"/>
      <c r="KO386" s="329"/>
      <c r="KP386" s="329"/>
      <c r="KQ386" s="329"/>
      <c r="KR386" s="329"/>
      <c r="KS386" s="329"/>
      <c r="KT386" s="329"/>
      <c r="KU386" s="329"/>
      <c r="KV386" s="329"/>
      <c r="KW386" s="329"/>
      <c r="KX386" s="329"/>
      <c r="KY386" s="329"/>
      <c r="KZ386" s="329"/>
      <c r="LA386" s="329"/>
      <c r="LB386" s="329"/>
      <c r="LC386" s="329"/>
      <c r="LD386" s="329"/>
      <c r="LE386" s="329"/>
      <c r="LF386" s="329"/>
      <c r="LG386" s="329"/>
      <c r="LH386" s="329"/>
      <c r="LI386" s="329"/>
      <c r="LJ386" s="329"/>
      <c r="LK386" s="329"/>
      <c r="LL386" s="329"/>
      <c r="LM386" s="329"/>
      <c r="LN386" s="329"/>
      <c r="LO386" s="329"/>
      <c r="LP386" s="329"/>
      <c r="LQ386" s="329"/>
      <c r="LR386" s="329"/>
      <c r="LS386" s="329"/>
      <c r="LT386" s="329"/>
      <c r="LU386" s="329"/>
      <c r="LV386" s="329"/>
      <c r="LW386" s="329"/>
      <c r="LX386" s="329"/>
      <c r="LY386" s="329"/>
      <c r="LZ386" s="329"/>
      <c r="MA386" s="329"/>
      <c r="MB386" s="329"/>
      <c r="MC386" s="329"/>
      <c r="MD386" s="329"/>
      <c r="ME386" s="329"/>
      <c r="MF386" s="329"/>
      <c r="MG386" s="329"/>
      <c r="MH386" s="329"/>
      <c r="MI386" s="329"/>
      <c r="MJ386" s="329"/>
      <c r="MK386" s="329"/>
      <c r="ML386" s="329"/>
      <c r="MM386" s="329"/>
      <c r="MN386" s="329"/>
      <c r="MO386" s="329"/>
      <c r="MP386" s="329"/>
      <c r="MQ386" s="329"/>
      <c r="MR386" s="329"/>
      <c r="MS386" s="329"/>
      <c r="MT386" s="329"/>
      <c r="MU386" s="329"/>
      <c r="MV386" s="329"/>
      <c r="MW386" s="329"/>
      <c r="MX386" s="329"/>
      <c r="MY386" s="329"/>
      <c r="MZ386" s="329"/>
      <c r="NA386" s="329"/>
      <c r="NB386" s="329"/>
      <c r="NC386" s="329"/>
      <c r="ND386" s="329"/>
      <c r="NE386" s="329"/>
      <c r="NF386" s="329"/>
      <c r="NG386" s="329"/>
      <c r="NH386" s="329"/>
      <c r="NI386" s="329"/>
      <c r="NJ386" s="329"/>
      <c r="NK386" s="329"/>
      <c r="NL386" s="329"/>
      <c r="NM386" s="329"/>
      <c r="NN386" s="329"/>
      <c r="NO386" s="329"/>
      <c r="NP386" s="329"/>
      <c r="NQ386" s="329"/>
      <c r="NR386" s="329"/>
      <c r="NS386" s="329"/>
      <c r="NT386" s="329"/>
      <c r="NU386" s="329"/>
      <c r="NV386" s="329"/>
      <c r="NW386" s="329"/>
      <c r="NX386" s="329"/>
      <c r="NY386" s="329"/>
      <c r="NZ386" s="329"/>
      <c r="OA386" s="329"/>
      <c r="OB386" s="329"/>
      <c r="OC386" s="329"/>
      <c r="OD386" s="329"/>
      <c r="OE386" s="329"/>
      <c r="OF386" s="329"/>
      <c r="OG386" s="329"/>
      <c r="OH386" s="329"/>
      <c r="OI386" s="329"/>
      <c r="OJ386" s="329"/>
      <c r="OK386" s="329"/>
      <c r="OL386" s="329"/>
      <c r="OM386" s="329"/>
      <c r="ON386" s="329"/>
      <c r="OO386" s="329"/>
      <c r="OP386" s="329"/>
      <c r="OQ386" s="329"/>
      <c r="OR386" s="329"/>
      <c r="OS386" s="329"/>
      <c r="OT386" s="329"/>
      <c r="OU386" s="329"/>
      <c r="OV386" s="329"/>
      <c r="OW386" s="329"/>
      <c r="OX386" s="329"/>
      <c r="OY386" s="329"/>
      <c r="OZ386" s="329"/>
      <c r="PA386" s="329"/>
      <c r="PB386" s="329"/>
      <c r="PC386" s="329"/>
      <c r="PD386" s="329"/>
      <c r="PE386" s="329"/>
      <c r="PF386" s="329"/>
      <c r="PG386" s="329"/>
      <c r="PH386" s="329"/>
      <c r="PI386" s="329"/>
      <c r="PJ386" s="329"/>
      <c r="PK386" s="329"/>
      <c r="PL386" s="329"/>
      <c r="PM386" s="329"/>
      <c r="PN386" s="329"/>
      <c r="PO386" s="329"/>
      <c r="PP386" s="329"/>
      <c r="PQ386" s="329"/>
      <c r="PR386" s="329"/>
      <c r="PS386" s="329"/>
      <c r="PT386" s="329"/>
      <c r="PU386" s="329"/>
      <c r="PV386" s="329"/>
      <c r="PW386" s="329"/>
      <c r="PX386" s="329"/>
      <c r="PY386" s="329"/>
      <c r="PZ386" s="329"/>
      <c r="QA386" s="329"/>
      <c r="QB386" s="329"/>
      <c r="QC386" s="329"/>
      <c r="QD386" s="329"/>
      <c r="QE386" s="329"/>
      <c r="QF386" s="329"/>
      <c r="QG386" s="329"/>
      <c r="QH386" s="329"/>
      <c r="QI386" s="329"/>
      <c r="QJ386" s="329"/>
      <c r="QK386" s="329"/>
      <c r="QL386" s="329"/>
      <c r="QM386" s="329"/>
      <c r="QN386" s="329"/>
      <c r="QO386" s="329"/>
      <c r="QP386" s="329"/>
      <c r="QQ386" s="329"/>
      <c r="QR386" s="329"/>
      <c r="QS386" s="329"/>
      <c r="QT386" s="329"/>
      <c r="QU386" s="329"/>
      <c r="QV386" s="329"/>
      <c r="QW386" s="329"/>
      <c r="QX386" s="329"/>
      <c r="QY386" s="329"/>
      <c r="QZ386" s="329"/>
      <c r="RA386" s="329"/>
      <c r="RB386" s="329"/>
      <c r="RC386" s="329"/>
      <c r="RD386" s="329"/>
      <c r="RE386" s="329"/>
      <c r="RF386" s="329"/>
      <c r="RG386" s="329"/>
      <c r="RH386" s="329"/>
      <c r="RI386" s="329"/>
      <c r="RJ386" s="329"/>
      <c r="RK386" s="329"/>
      <c r="RL386" s="329"/>
      <c r="RM386" s="329"/>
      <c r="RN386" s="329"/>
      <c r="RO386" s="329"/>
      <c r="RP386" s="329"/>
      <c r="RQ386" s="329"/>
      <c r="RR386" s="329"/>
      <c r="RS386" s="329"/>
      <c r="RT386" s="329"/>
      <c r="RU386" s="329"/>
      <c r="RV386" s="329"/>
      <c r="RW386" s="329"/>
      <c r="RX386" s="329"/>
      <c r="RY386" s="329"/>
      <c r="RZ386" s="329"/>
      <c r="SA386" s="329"/>
      <c r="SB386" s="329"/>
      <c r="SC386" s="329"/>
      <c r="SD386" s="329"/>
      <c r="SE386" s="329"/>
      <c r="SF386" s="329"/>
      <c r="SG386" s="329"/>
      <c r="SH386" s="329"/>
      <c r="SI386" s="329"/>
      <c r="SJ386" s="329"/>
      <c r="SK386" s="329"/>
      <c r="SL386" s="329"/>
      <c r="SM386" s="329"/>
      <c r="SN386" s="329"/>
      <c r="SO386" s="329"/>
      <c r="SP386" s="329"/>
      <c r="SQ386" s="329"/>
      <c r="SR386" s="329"/>
      <c r="SS386" s="329"/>
      <c r="ST386" s="329"/>
      <c r="SU386" s="329"/>
      <c r="SV386" s="329"/>
      <c r="SW386" s="329"/>
      <c r="SX386" s="329"/>
      <c r="SY386" s="329"/>
      <c r="SZ386" s="329"/>
      <c r="TA386" s="329"/>
      <c r="TB386" s="329"/>
      <c r="TC386" s="329"/>
      <c r="TD386" s="329"/>
      <c r="TE386" s="329"/>
      <c r="TF386" s="329"/>
      <c r="TG386" s="329"/>
      <c r="TH386" s="329"/>
      <c r="TI386" s="329"/>
      <c r="TJ386" s="329"/>
      <c r="TK386" s="329"/>
      <c r="TL386" s="329"/>
      <c r="TM386" s="329"/>
      <c r="TN386" s="329"/>
      <c r="TO386" s="329"/>
      <c r="TP386" s="329"/>
      <c r="TQ386" s="329"/>
      <c r="TR386" s="329"/>
      <c r="TS386" s="329"/>
      <c r="TT386" s="329"/>
      <c r="TU386" s="329"/>
      <c r="TV386" s="329"/>
      <c r="TW386" s="329"/>
      <c r="TX386" s="329"/>
      <c r="TY386" s="329"/>
      <c r="TZ386" s="329"/>
      <c r="UA386" s="329"/>
      <c r="UB386" s="329"/>
      <c r="UC386" s="329"/>
      <c r="UD386" s="329"/>
      <c r="UE386" s="329"/>
      <c r="UF386" s="329"/>
      <c r="UG386" s="329"/>
      <c r="UH386" s="329"/>
      <c r="UI386" s="329"/>
      <c r="UJ386" s="329"/>
      <c r="UK386" s="329"/>
      <c r="UL386" s="329"/>
      <c r="UM386" s="329"/>
      <c r="UN386" s="329"/>
      <c r="UO386" s="329"/>
      <c r="UP386" s="329"/>
      <c r="UQ386" s="329"/>
      <c r="UR386" s="329"/>
      <c r="US386" s="329"/>
      <c r="UT386" s="329"/>
      <c r="UU386" s="329"/>
      <c r="UV386" s="329"/>
      <c r="UW386" s="329"/>
      <c r="UX386" s="329"/>
      <c r="UY386" s="329"/>
      <c r="UZ386" s="329"/>
      <c r="VA386" s="329"/>
      <c r="VB386" s="329"/>
      <c r="VC386" s="329"/>
      <c r="VD386" s="329"/>
      <c r="VE386" s="329"/>
      <c r="VF386" s="329"/>
      <c r="VG386" s="329"/>
      <c r="VH386" s="329"/>
      <c r="VI386" s="329"/>
      <c r="VJ386" s="329"/>
      <c r="VK386" s="329"/>
      <c r="VL386" s="329"/>
      <c r="VM386" s="329"/>
      <c r="VN386" s="329"/>
      <c r="VO386" s="329"/>
      <c r="VP386" s="329"/>
      <c r="VQ386" s="329"/>
      <c r="VR386" s="329"/>
      <c r="VS386" s="329"/>
      <c r="VT386" s="329"/>
      <c r="VU386" s="329"/>
      <c r="VV386" s="329"/>
      <c r="VW386" s="329"/>
      <c r="VX386" s="329"/>
      <c r="VY386" s="329"/>
      <c r="VZ386" s="329"/>
      <c r="WA386" s="329"/>
      <c r="WB386" s="329"/>
      <c r="WC386" s="329"/>
      <c r="WD386" s="329"/>
      <c r="WE386" s="329"/>
      <c r="WF386" s="329"/>
      <c r="WG386" s="329"/>
      <c r="WH386" s="329"/>
      <c r="WI386" s="329"/>
      <c r="WJ386" s="329"/>
      <c r="WK386" s="329"/>
      <c r="WL386" s="329"/>
      <c r="WM386" s="329"/>
      <c r="WN386" s="329"/>
      <c r="WO386" s="329"/>
      <c r="WP386" s="329"/>
      <c r="WQ386" s="329"/>
      <c r="WR386" s="329"/>
      <c r="WS386" s="329"/>
      <c r="WT386" s="329"/>
      <c r="WU386" s="329"/>
      <c r="WV386" s="329"/>
      <c r="WW386" s="329"/>
      <c r="WX386" s="329"/>
      <c r="WY386" s="329"/>
      <c r="WZ386" s="329"/>
      <c r="XA386" s="329"/>
      <c r="XB386" s="329"/>
      <c r="XC386" s="329"/>
      <c r="XD386" s="329"/>
      <c r="XE386" s="329"/>
      <c r="XF386" s="329"/>
      <c r="XG386" s="329"/>
      <c r="XH386" s="329"/>
      <c r="XI386" s="329"/>
      <c r="XJ386" s="329"/>
      <c r="XK386" s="329"/>
      <c r="XL386" s="329"/>
      <c r="XM386" s="329"/>
      <c r="XN386" s="329"/>
      <c r="XO386" s="329"/>
      <c r="XP386" s="329"/>
      <c r="XQ386" s="329"/>
      <c r="XR386" s="329"/>
      <c r="XS386" s="329"/>
      <c r="XT386" s="329"/>
      <c r="XU386" s="329"/>
      <c r="XV386" s="329"/>
      <c r="XW386" s="329"/>
      <c r="XX386" s="329"/>
      <c r="XY386" s="329"/>
      <c r="XZ386" s="329"/>
      <c r="YA386" s="329"/>
      <c r="YB386" s="329"/>
      <c r="YC386" s="329"/>
      <c r="YD386" s="329"/>
      <c r="YE386" s="329"/>
      <c r="YF386" s="329"/>
      <c r="YG386" s="329"/>
      <c r="YH386" s="329"/>
      <c r="YI386" s="329"/>
      <c r="YJ386" s="329"/>
      <c r="YK386" s="329"/>
      <c r="YL386" s="329"/>
      <c r="YM386" s="329"/>
      <c r="YN386" s="329"/>
      <c r="YO386" s="329"/>
      <c r="YP386" s="329"/>
      <c r="YQ386" s="329"/>
      <c r="YR386" s="329"/>
      <c r="YS386" s="329"/>
      <c r="YT386" s="329"/>
      <c r="YU386" s="329"/>
      <c r="YV386" s="329"/>
      <c r="YW386" s="329"/>
      <c r="YX386" s="329"/>
      <c r="YY386" s="329"/>
      <c r="YZ386" s="329"/>
      <c r="ZA386" s="329"/>
      <c r="ZB386" s="329"/>
      <c r="ZC386" s="329"/>
      <c r="ZD386" s="329"/>
      <c r="ZE386" s="329"/>
      <c r="ZF386" s="329"/>
      <c r="ZG386" s="329"/>
      <c r="ZH386" s="329"/>
      <c r="ZI386" s="329"/>
      <c r="ZJ386" s="329"/>
      <c r="ZK386" s="329"/>
      <c r="ZL386" s="329"/>
      <c r="ZM386" s="329"/>
      <c r="ZN386" s="329"/>
      <c r="ZO386" s="329"/>
      <c r="ZP386" s="329"/>
      <c r="ZQ386" s="329"/>
      <c r="ZR386" s="329"/>
      <c r="ZS386" s="329"/>
      <c r="ZT386" s="329"/>
      <c r="ZU386" s="329"/>
      <c r="ZV386" s="329"/>
      <c r="ZW386" s="329"/>
      <c r="ZX386" s="329"/>
      <c r="ZY386" s="329"/>
      <c r="ZZ386" s="329"/>
      <c r="AAA386" s="329"/>
      <c r="AAB386" s="329"/>
      <c r="AAC386" s="329"/>
      <c r="AAD386" s="329"/>
      <c r="AAE386" s="329"/>
      <c r="AAF386" s="329"/>
      <c r="AAG386" s="329"/>
      <c r="AAH386" s="329"/>
      <c r="AAI386" s="329"/>
      <c r="AAJ386" s="329"/>
      <c r="AAK386" s="329"/>
      <c r="AAL386" s="329"/>
      <c r="AAM386" s="329"/>
      <c r="AAN386" s="329"/>
      <c r="AAO386" s="329"/>
      <c r="AAP386" s="329"/>
      <c r="AAQ386" s="329"/>
      <c r="AAR386" s="329"/>
      <c r="AAS386" s="329"/>
      <c r="AAT386" s="329"/>
      <c r="AAU386" s="329"/>
      <c r="AAV386" s="329"/>
      <c r="AAW386" s="329"/>
      <c r="AAX386" s="329"/>
      <c r="AAY386" s="329"/>
      <c r="AAZ386" s="329"/>
      <c r="ABA386" s="329"/>
      <c r="ABB386" s="329"/>
      <c r="ABC386" s="329"/>
      <c r="ABD386" s="329"/>
      <c r="ABE386" s="329"/>
      <c r="ABF386" s="329"/>
      <c r="ABG386" s="329"/>
      <c r="ABH386" s="329"/>
      <c r="ABI386" s="329"/>
      <c r="ABJ386" s="329"/>
      <c r="ABK386" s="329"/>
      <c r="ABL386" s="329"/>
      <c r="ABM386" s="329"/>
      <c r="ABN386" s="329"/>
      <c r="ABO386" s="329"/>
      <c r="ABP386" s="329"/>
      <c r="ABQ386" s="329"/>
      <c r="ABR386" s="329"/>
      <c r="ABS386" s="329"/>
      <c r="ABT386" s="329"/>
      <c r="ABU386" s="329"/>
      <c r="ABV386" s="329"/>
      <c r="ABW386" s="329"/>
      <c r="ABX386" s="329"/>
      <c r="ABY386" s="329"/>
      <c r="ABZ386" s="329"/>
      <c r="ACA386" s="329"/>
      <c r="ACB386" s="329"/>
      <c r="ACC386" s="329"/>
      <c r="ACD386" s="329"/>
      <c r="ACE386" s="329"/>
      <c r="ACF386" s="329"/>
      <c r="ACG386" s="329"/>
      <c r="ACH386" s="329"/>
      <c r="ACI386" s="329"/>
      <c r="ACJ386" s="329"/>
      <c r="ACK386" s="329"/>
      <c r="ACL386" s="329"/>
      <c r="ACM386" s="329"/>
      <c r="ACN386" s="329"/>
      <c r="ACO386" s="329"/>
      <c r="ACP386" s="329"/>
      <c r="ACQ386" s="329"/>
      <c r="ACR386" s="329"/>
      <c r="ACS386" s="329"/>
      <c r="ACT386" s="329"/>
      <c r="ACU386" s="329"/>
      <c r="ACV386" s="329"/>
      <c r="ACW386" s="329"/>
      <c r="ACX386" s="329"/>
      <c r="ACY386" s="329"/>
      <c r="ACZ386" s="329"/>
      <c r="ADA386" s="329"/>
      <c r="ADB386" s="329"/>
      <c r="ADC386" s="329"/>
      <c r="ADD386" s="329"/>
      <c r="ADE386" s="329"/>
      <c r="ADF386" s="329"/>
      <c r="ADG386" s="329"/>
      <c r="ADH386" s="329"/>
      <c r="ADI386" s="329"/>
      <c r="ADJ386" s="329"/>
      <c r="ADK386" s="329"/>
      <c r="ADL386" s="329"/>
      <c r="ADM386" s="329"/>
      <c r="ADN386" s="329"/>
      <c r="ADO386" s="329"/>
      <c r="ADP386" s="329"/>
      <c r="ADQ386" s="329"/>
      <c r="ADR386" s="329"/>
      <c r="ADS386" s="329"/>
      <c r="ADT386" s="329"/>
      <c r="ADU386" s="329"/>
      <c r="ADV386" s="329"/>
      <c r="ADW386" s="329"/>
      <c r="ADX386" s="329"/>
      <c r="ADY386" s="329"/>
      <c r="ADZ386" s="329"/>
      <c r="AEA386" s="329"/>
      <c r="AEB386" s="329"/>
      <c r="AEC386" s="329"/>
      <c r="AED386" s="329"/>
      <c r="AEE386" s="329"/>
      <c r="AEF386" s="329"/>
      <c r="AEG386" s="329"/>
      <c r="AEH386" s="329"/>
      <c r="AEI386" s="329"/>
      <c r="AEJ386" s="329"/>
      <c r="AEK386" s="329"/>
      <c r="AEL386" s="329"/>
      <c r="AEM386" s="329"/>
      <c r="AEN386" s="329"/>
      <c r="AEO386" s="329"/>
      <c r="AEP386" s="329"/>
      <c r="AEQ386" s="329"/>
      <c r="AER386" s="329"/>
      <c r="AES386" s="329"/>
      <c r="AET386" s="329"/>
      <c r="AEU386" s="329"/>
      <c r="AEV386" s="329"/>
      <c r="AEW386" s="329"/>
      <c r="AEX386" s="329"/>
      <c r="AEY386" s="329"/>
      <c r="AEZ386" s="329"/>
      <c r="AFA386" s="329"/>
      <c r="AFB386" s="329"/>
      <c r="AFC386" s="329"/>
      <c r="AFD386" s="329"/>
      <c r="AFE386" s="329"/>
      <c r="AFF386" s="329"/>
      <c r="AFG386" s="329"/>
      <c r="AFH386" s="329"/>
      <c r="AFI386" s="329"/>
      <c r="AFJ386" s="329"/>
      <c r="AFK386" s="329"/>
      <c r="AFL386" s="329"/>
      <c r="AFM386" s="329"/>
      <c r="AFN386" s="329"/>
      <c r="AFO386" s="329"/>
      <c r="AFP386" s="329"/>
      <c r="AFQ386" s="329"/>
      <c r="AFR386" s="329"/>
      <c r="AFS386" s="329"/>
      <c r="AFT386" s="329"/>
      <c r="AFU386" s="329"/>
      <c r="AFV386" s="329"/>
      <c r="AFW386" s="329"/>
      <c r="AFX386" s="329"/>
      <c r="AFY386" s="329"/>
      <c r="AFZ386" s="329"/>
      <c r="AGA386" s="329"/>
      <c r="AGB386" s="329"/>
      <c r="AGC386" s="329"/>
      <c r="AGD386" s="329"/>
      <c r="AGE386" s="329"/>
      <c r="AGF386" s="329"/>
      <c r="AGG386" s="329"/>
      <c r="AGH386" s="329"/>
      <c r="AGI386" s="329"/>
      <c r="AGJ386" s="329"/>
      <c r="AGK386" s="329"/>
      <c r="AGL386" s="329"/>
      <c r="AGM386" s="329"/>
      <c r="AGN386" s="329"/>
      <c r="AGO386" s="329"/>
      <c r="AGP386" s="329"/>
      <c r="AGQ386" s="329"/>
      <c r="AGR386" s="329"/>
      <c r="AGS386" s="329"/>
      <c r="AGT386" s="329"/>
      <c r="AGU386" s="329"/>
      <c r="AGV386" s="329"/>
      <c r="AGW386" s="329"/>
      <c r="AGX386" s="329"/>
      <c r="AGY386" s="329"/>
      <c r="AGZ386" s="329"/>
      <c r="AHA386" s="329"/>
      <c r="AHB386" s="329"/>
      <c r="AHC386" s="329"/>
      <c r="AHD386" s="329"/>
      <c r="AHE386" s="329"/>
      <c r="AHF386" s="329"/>
      <c r="AHG386" s="329"/>
      <c r="AHH386" s="329"/>
      <c r="AHI386" s="329"/>
      <c r="AHJ386" s="329"/>
      <c r="AHK386" s="329"/>
      <c r="AHL386" s="329"/>
      <c r="AHM386" s="329"/>
      <c r="AHN386" s="329"/>
      <c r="AHO386" s="329"/>
      <c r="AHP386" s="329"/>
      <c r="AHQ386" s="329"/>
      <c r="AHR386" s="329"/>
      <c r="AHS386" s="329"/>
      <c r="AHT386" s="329"/>
      <c r="AHU386" s="329"/>
      <c r="AHV386" s="329"/>
      <c r="AHW386" s="329"/>
      <c r="AHX386" s="329"/>
      <c r="AHY386" s="329"/>
      <c r="AHZ386" s="329"/>
      <c r="AIA386" s="329"/>
      <c r="AIB386" s="329"/>
      <c r="AIC386" s="329"/>
      <c r="AID386" s="329"/>
      <c r="AIE386" s="329"/>
      <c r="AIF386" s="329"/>
      <c r="AIG386" s="329"/>
      <c r="AIH386" s="329"/>
      <c r="AII386" s="329"/>
      <c r="AIJ386" s="329"/>
      <c r="AIK386" s="329"/>
      <c r="AIL386" s="329"/>
      <c r="AIM386" s="329"/>
      <c r="AIN386" s="329"/>
      <c r="AIO386" s="329"/>
      <c r="AIP386" s="329"/>
      <c r="AIQ386" s="329"/>
      <c r="AIR386" s="329"/>
      <c r="AIS386" s="329"/>
      <c r="AIT386" s="329"/>
      <c r="AIU386" s="329"/>
      <c r="AIV386" s="329"/>
      <c r="AIW386" s="329"/>
      <c r="AIX386" s="329"/>
      <c r="AIY386" s="329"/>
      <c r="AIZ386" s="329"/>
      <c r="AJA386" s="329"/>
      <c r="AJB386" s="329"/>
      <c r="AJC386" s="329"/>
      <c r="AJD386" s="329"/>
      <c r="AJE386" s="329"/>
      <c r="AJF386" s="329"/>
      <c r="AJG386" s="329"/>
      <c r="AJH386" s="329"/>
      <c r="AJI386" s="329"/>
      <c r="AJJ386" s="329"/>
      <c r="AJK386" s="329"/>
      <c r="AJL386" s="329"/>
      <c r="AJM386" s="329"/>
      <c r="AJN386" s="329"/>
      <c r="AJO386" s="329"/>
      <c r="AJP386" s="329"/>
      <c r="AJQ386" s="329"/>
      <c r="AJR386" s="329"/>
      <c r="AJS386" s="329"/>
      <c r="AJT386" s="329"/>
      <c r="AJU386" s="329"/>
      <c r="AJV386" s="329"/>
      <c r="AJW386" s="329"/>
      <c r="AJX386" s="329"/>
      <c r="AJY386" s="329"/>
      <c r="AJZ386" s="329"/>
      <c r="AKA386" s="329"/>
      <c r="AKB386" s="329"/>
      <c r="AKC386" s="329"/>
      <c r="AKD386" s="329"/>
      <c r="AKE386" s="329"/>
      <c r="AKF386" s="329"/>
      <c r="AKG386" s="329"/>
      <c r="AKH386" s="329"/>
      <c r="AKI386" s="329"/>
      <c r="AKJ386" s="329"/>
      <c r="AKK386" s="329"/>
      <c r="AKL386" s="329"/>
      <c r="AKM386" s="329"/>
      <c r="AKN386" s="329"/>
      <c r="AKO386" s="329"/>
      <c r="AKP386" s="329"/>
      <c r="AKQ386" s="329"/>
      <c r="AKR386" s="329"/>
      <c r="AKS386" s="329"/>
      <c r="AKT386" s="329"/>
      <c r="AKU386" s="329"/>
      <c r="AKV386" s="329"/>
      <c r="AKW386" s="329"/>
      <c r="AKX386" s="329"/>
      <c r="AKY386" s="329"/>
      <c r="AKZ386" s="329"/>
      <c r="ALA386" s="329"/>
      <c r="ALB386" s="329"/>
      <c r="ALC386" s="329"/>
      <c r="ALD386" s="329"/>
      <c r="ALE386" s="329"/>
      <c r="ALF386" s="329"/>
      <c r="ALG386" s="329"/>
      <c r="ALH386" s="329"/>
      <c r="ALI386" s="329"/>
      <c r="ALJ386" s="329"/>
      <c r="ALK386" s="329"/>
      <c r="ALL386" s="329"/>
      <c r="ALM386" s="329"/>
      <c r="ALN386" s="329"/>
      <c r="ALO386" s="329"/>
      <c r="ALP386" s="329"/>
      <c r="ALQ386" s="329"/>
      <c r="ALR386" s="329"/>
      <c r="ALS386" s="329"/>
      <c r="ALT386" s="329"/>
      <c r="ALU386" s="329"/>
      <c r="ALV386" s="329"/>
      <c r="ALW386" s="329"/>
      <c r="ALX386" s="329"/>
      <c r="ALY386" s="329"/>
      <c r="ALZ386" s="329"/>
      <c r="AMA386" s="329"/>
      <c r="AMB386" s="329"/>
      <c r="AMC386" s="329"/>
      <c r="AMD386" s="329"/>
      <c r="AME386" s="329"/>
      <c r="AMF386" s="329"/>
      <c r="AMG386" s="329"/>
      <c r="AMH386" s="329"/>
      <c r="AMI386" s="329"/>
      <c r="AMJ386" s="329"/>
      <c r="AMK386" s="329"/>
      <c r="AML386" s="329"/>
      <c r="AMM386" s="329"/>
      <c r="AMN386" s="329"/>
      <c r="AMO386" s="329"/>
      <c r="AMP386" s="329"/>
      <c r="AMQ386" s="329"/>
      <c r="AMR386" s="329"/>
      <c r="AMS386" s="329"/>
      <c r="AMT386" s="329"/>
      <c r="AMU386" s="329"/>
      <c r="AMV386" s="329"/>
      <c r="AMW386" s="329"/>
      <c r="AMX386" s="329"/>
      <c r="AMY386" s="329"/>
      <c r="AMZ386" s="329"/>
      <c r="ANA386" s="329"/>
      <c r="ANB386" s="329"/>
      <c r="ANC386" s="329"/>
      <c r="AND386" s="329"/>
      <c r="ANE386" s="329"/>
      <c r="ANF386" s="329"/>
      <c r="ANG386" s="329"/>
      <c r="ANH386" s="329"/>
      <c r="ANI386" s="329"/>
      <c r="ANJ386" s="329"/>
      <c r="ANK386" s="329"/>
      <c r="ANL386" s="329"/>
      <c r="ANM386" s="329"/>
      <c r="ANN386" s="329"/>
      <c r="ANO386" s="329"/>
      <c r="ANP386" s="329"/>
      <c r="ANQ386" s="329"/>
      <c r="ANR386" s="329"/>
      <c r="ANS386" s="329"/>
      <c r="ANT386" s="329"/>
      <c r="ANU386" s="329"/>
      <c r="ANV386" s="329"/>
      <c r="ANW386" s="329"/>
      <c r="ANX386" s="329"/>
      <c r="ANY386" s="329"/>
      <c r="ANZ386" s="329"/>
      <c r="AOA386" s="329"/>
      <c r="AOB386" s="329"/>
      <c r="AOC386" s="329"/>
      <c r="AOD386" s="329"/>
      <c r="AOE386" s="329"/>
      <c r="AOF386" s="329"/>
      <c r="AOG386" s="329"/>
      <c r="AOH386" s="329"/>
      <c r="AOI386" s="329"/>
      <c r="AOJ386" s="329"/>
      <c r="AOK386" s="329"/>
      <c r="AOL386" s="329"/>
      <c r="AOM386" s="329"/>
      <c r="AON386" s="329"/>
      <c r="AOO386" s="329"/>
      <c r="AOP386" s="329"/>
      <c r="AOQ386" s="329"/>
      <c r="AOR386" s="329"/>
      <c r="AOS386" s="329"/>
      <c r="AOT386" s="329"/>
      <c r="AOU386" s="329"/>
      <c r="AOV386" s="329"/>
      <c r="AOW386" s="329"/>
      <c r="AOX386" s="329"/>
      <c r="AOY386" s="329"/>
      <c r="AOZ386" s="329"/>
      <c r="APA386" s="329"/>
      <c r="APB386" s="329"/>
      <c r="APC386" s="329"/>
      <c r="APD386" s="329"/>
      <c r="APE386" s="329"/>
      <c r="APF386" s="329"/>
      <c r="APG386" s="329"/>
      <c r="APH386" s="329"/>
      <c r="API386" s="329"/>
      <c r="APJ386" s="329"/>
      <c r="APK386" s="329"/>
      <c r="APL386" s="329"/>
      <c r="APM386" s="329"/>
      <c r="APN386" s="329"/>
      <c r="APO386" s="329"/>
      <c r="APP386" s="329"/>
      <c r="APQ386" s="329"/>
      <c r="APR386" s="329"/>
      <c r="APS386" s="329"/>
      <c r="APT386" s="329"/>
      <c r="APU386" s="329"/>
      <c r="APV386" s="329"/>
      <c r="APW386" s="329"/>
      <c r="APX386" s="329"/>
      <c r="APY386" s="329"/>
      <c r="APZ386" s="329"/>
      <c r="AQA386" s="329"/>
      <c r="AQB386" s="329"/>
      <c r="AQC386" s="329"/>
      <c r="AQD386" s="329"/>
      <c r="AQE386" s="329"/>
      <c r="AQF386" s="329"/>
      <c r="AQG386" s="329"/>
      <c r="AQH386" s="329"/>
      <c r="AQI386" s="329"/>
      <c r="AQJ386" s="329"/>
      <c r="AQK386" s="329"/>
      <c r="AQL386" s="329"/>
      <c r="AQM386" s="329"/>
      <c r="AQN386" s="329"/>
      <c r="AQO386" s="329"/>
      <c r="AQP386" s="329"/>
      <c r="AQQ386" s="329"/>
      <c r="AQR386" s="329"/>
      <c r="AQS386" s="329"/>
      <c r="AQT386" s="329"/>
      <c r="AQU386" s="329"/>
      <c r="AQV386" s="329"/>
      <c r="AQW386" s="329"/>
      <c r="AQX386" s="329"/>
      <c r="AQY386" s="329"/>
      <c r="AQZ386" s="329"/>
      <c r="ARA386" s="329"/>
      <c r="ARB386" s="329"/>
      <c r="ARC386" s="329"/>
      <c r="ARD386" s="329"/>
      <c r="ARE386" s="329"/>
      <c r="ARF386" s="329"/>
      <c r="ARG386" s="329"/>
      <c r="ARH386" s="329"/>
      <c r="ARI386" s="329"/>
      <c r="ARJ386" s="329"/>
      <c r="ARK386" s="329"/>
      <c r="ARL386" s="329"/>
      <c r="ARM386" s="329"/>
      <c r="ARN386" s="329"/>
      <c r="ARO386" s="329"/>
      <c r="ARP386" s="329"/>
      <c r="ARQ386" s="329"/>
      <c r="ARR386" s="329"/>
      <c r="ARS386" s="329"/>
      <c r="ART386" s="329"/>
      <c r="ARU386" s="329"/>
      <c r="ARV386" s="329"/>
      <c r="ARW386" s="329"/>
      <c r="ARX386" s="329"/>
      <c r="ARY386" s="329"/>
      <c r="ARZ386" s="329"/>
      <c r="ASA386" s="329"/>
      <c r="ASB386" s="329"/>
      <c r="ASC386" s="329"/>
      <c r="ASD386" s="329"/>
      <c r="ASE386" s="329"/>
      <c r="ASF386" s="329"/>
      <c r="ASG386" s="329"/>
      <c r="ASH386" s="329"/>
      <c r="ASI386" s="329"/>
      <c r="ASJ386" s="329"/>
      <c r="ASK386" s="329"/>
      <c r="ASL386" s="329"/>
      <c r="ASM386" s="329"/>
      <c r="ASN386" s="329"/>
      <c r="ASO386" s="329"/>
      <c r="ASP386" s="329"/>
      <c r="ASQ386" s="329"/>
      <c r="ASR386" s="329"/>
      <c r="ASS386" s="329"/>
      <c r="AST386" s="329"/>
      <c r="ASU386" s="329"/>
      <c r="ASV386" s="329"/>
      <c r="ASW386" s="329"/>
      <c r="ASX386" s="329"/>
      <c r="ASY386" s="329"/>
      <c r="ASZ386" s="329"/>
      <c r="ATA386" s="329"/>
      <c r="ATB386" s="329"/>
      <c r="ATC386" s="329"/>
      <c r="ATD386" s="329"/>
      <c r="ATE386" s="329"/>
      <c r="ATF386" s="329"/>
      <c r="ATG386" s="329"/>
      <c r="ATH386" s="329"/>
      <c r="ATI386" s="329"/>
      <c r="ATJ386" s="329"/>
      <c r="ATK386" s="329"/>
      <c r="ATL386" s="329"/>
      <c r="ATM386" s="329"/>
      <c r="ATN386" s="329"/>
      <c r="ATO386" s="329"/>
      <c r="ATP386" s="329"/>
      <c r="ATQ386" s="329"/>
      <c r="ATR386" s="329"/>
      <c r="ATS386" s="329"/>
      <c r="ATT386" s="329"/>
      <c r="ATU386" s="329"/>
      <c r="ATV386" s="329"/>
      <c r="ATW386" s="329"/>
      <c r="ATX386" s="329"/>
      <c r="ATY386" s="329"/>
      <c r="ATZ386" s="329"/>
      <c r="AUA386" s="329"/>
      <c r="AUB386" s="329"/>
      <c r="AUC386" s="329"/>
      <c r="AUD386" s="329"/>
      <c r="AUE386" s="329"/>
      <c r="AUF386" s="329"/>
      <c r="AUG386" s="329"/>
      <c r="AUH386" s="329"/>
      <c r="AUI386" s="329"/>
      <c r="AUJ386" s="329"/>
      <c r="AUK386" s="329"/>
      <c r="AUL386" s="329"/>
      <c r="AUM386" s="329"/>
      <c r="AUN386" s="329"/>
      <c r="AUO386" s="329"/>
      <c r="AUP386" s="329"/>
      <c r="AUQ386" s="329"/>
      <c r="AUR386" s="329"/>
      <c r="AUS386" s="329"/>
      <c r="AUT386" s="329"/>
      <c r="AUU386" s="329"/>
      <c r="AUV386" s="329"/>
      <c r="AUW386" s="329"/>
      <c r="AUX386" s="329"/>
      <c r="AUY386" s="329"/>
      <c r="AUZ386" s="329"/>
      <c r="AVA386" s="329"/>
      <c r="AVB386" s="329"/>
      <c r="AVC386" s="329"/>
      <c r="AVD386" s="329"/>
      <c r="AVE386" s="329"/>
      <c r="AVF386" s="329"/>
      <c r="AVG386" s="329"/>
      <c r="AVH386" s="329"/>
      <c r="AVI386" s="329"/>
      <c r="AVJ386" s="329"/>
      <c r="AVK386" s="329"/>
      <c r="AVL386" s="329"/>
      <c r="AVM386" s="329"/>
      <c r="AVN386" s="329"/>
      <c r="AVO386" s="329"/>
      <c r="AVP386" s="329"/>
      <c r="AVQ386" s="329"/>
      <c r="AVR386" s="329"/>
      <c r="AVS386" s="329"/>
      <c r="AVT386" s="329"/>
      <c r="AVU386" s="329"/>
      <c r="AVV386" s="329"/>
      <c r="AVW386" s="329"/>
      <c r="AVX386" s="329"/>
      <c r="AVY386" s="329"/>
      <c r="AVZ386" s="329"/>
      <c r="AWA386" s="329"/>
      <c r="AWB386" s="329"/>
      <c r="AWC386" s="329"/>
      <c r="AWD386" s="329"/>
      <c r="AWE386" s="329"/>
      <c r="AWF386" s="329"/>
      <c r="AWG386" s="329"/>
      <c r="AWH386" s="329"/>
      <c r="AWI386" s="329"/>
      <c r="AWJ386" s="329"/>
      <c r="AWK386" s="329"/>
      <c r="AWL386" s="329"/>
      <c r="AWM386" s="329"/>
      <c r="AWN386" s="329"/>
      <c r="AWO386" s="329"/>
      <c r="AWP386" s="329"/>
      <c r="AWQ386" s="329"/>
      <c r="AWR386" s="329"/>
      <c r="AWS386" s="329"/>
      <c r="AWT386" s="329"/>
      <c r="AWU386" s="329"/>
      <c r="AWV386" s="329"/>
      <c r="AWW386" s="329"/>
      <c r="AWX386" s="329"/>
      <c r="AWY386" s="329"/>
      <c r="AWZ386" s="329"/>
      <c r="AXA386" s="329"/>
      <c r="AXB386" s="329"/>
      <c r="AXC386" s="329"/>
      <c r="AXD386" s="329"/>
      <c r="AXE386" s="329"/>
      <c r="AXF386" s="329"/>
      <c r="AXG386" s="329"/>
      <c r="AXH386" s="329"/>
      <c r="AXI386" s="329"/>
      <c r="AXJ386" s="329"/>
      <c r="AXK386" s="329"/>
      <c r="AXL386" s="329"/>
      <c r="AXM386" s="329"/>
      <c r="AXN386" s="329"/>
      <c r="AXO386" s="329"/>
      <c r="AXP386" s="329"/>
      <c r="AXQ386" s="329"/>
      <c r="AXR386" s="329"/>
      <c r="AXS386" s="329"/>
      <c r="AXT386" s="329"/>
      <c r="AXU386" s="329"/>
      <c r="AXV386" s="329"/>
      <c r="AXW386" s="329"/>
      <c r="AXX386" s="329"/>
      <c r="AXY386" s="329"/>
      <c r="AXZ386" s="329"/>
      <c r="AYA386" s="329"/>
      <c r="AYB386" s="329"/>
      <c r="AYC386" s="329"/>
      <c r="AYD386" s="329"/>
      <c r="AYE386" s="329"/>
      <c r="AYF386" s="329"/>
      <c r="AYG386" s="329"/>
      <c r="AYH386" s="329"/>
      <c r="AYI386" s="329"/>
      <c r="AYJ386" s="329"/>
      <c r="AYK386" s="329"/>
      <c r="AYL386" s="329"/>
      <c r="AYM386" s="329"/>
      <c r="AYN386" s="329"/>
      <c r="AYO386" s="329"/>
      <c r="AYP386" s="329"/>
      <c r="AYQ386" s="329"/>
      <c r="AYR386" s="329"/>
      <c r="AYS386" s="329"/>
      <c r="AYT386" s="329"/>
      <c r="AYU386" s="329"/>
      <c r="AYV386" s="329"/>
      <c r="AYW386" s="329"/>
      <c r="AYX386" s="329"/>
      <c r="AYY386" s="329"/>
      <c r="AYZ386" s="329"/>
      <c r="AZA386" s="329"/>
      <c r="AZB386" s="329"/>
      <c r="AZC386" s="329"/>
      <c r="AZD386" s="329"/>
      <c r="AZE386" s="329"/>
      <c r="AZF386" s="329"/>
      <c r="AZG386" s="329"/>
      <c r="AZH386" s="329"/>
      <c r="AZI386" s="329"/>
      <c r="AZJ386" s="329"/>
      <c r="AZK386" s="329"/>
      <c r="AZL386" s="329"/>
      <c r="AZM386" s="329"/>
      <c r="AZN386" s="329"/>
      <c r="AZO386" s="329"/>
      <c r="AZP386" s="329"/>
      <c r="AZQ386" s="329"/>
      <c r="AZR386" s="329"/>
      <c r="AZS386" s="329"/>
      <c r="AZT386" s="329"/>
      <c r="AZU386" s="329"/>
      <c r="AZV386" s="329"/>
      <c r="AZW386" s="329"/>
      <c r="AZX386" s="329"/>
      <c r="AZY386" s="329"/>
      <c r="AZZ386" s="329"/>
      <c r="BAA386" s="329"/>
      <c r="BAB386" s="329"/>
      <c r="BAC386" s="329"/>
      <c r="BAD386" s="329"/>
      <c r="BAE386" s="329"/>
      <c r="BAF386" s="329"/>
      <c r="BAG386" s="329"/>
      <c r="BAH386" s="329"/>
      <c r="BAI386" s="329"/>
      <c r="BAJ386" s="329"/>
      <c r="BAK386" s="329"/>
      <c r="BAL386" s="329"/>
      <c r="BAM386" s="329"/>
      <c r="BAN386" s="329"/>
      <c r="BAO386" s="329"/>
      <c r="BAP386" s="329"/>
      <c r="BAQ386" s="329"/>
      <c r="BAR386" s="329"/>
      <c r="BAS386" s="329"/>
      <c r="BAT386" s="329"/>
      <c r="BAU386" s="329"/>
      <c r="BAV386" s="329"/>
      <c r="BAW386" s="329"/>
      <c r="BAX386" s="329"/>
      <c r="BAY386" s="329"/>
      <c r="BAZ386" s="329"/>
      <c r="BBA386" s="329"/>
      <c r="BBB386" s="329"/>
      <c r="BBC386" s="329"/>
      <c r="BBD386" s="329"/>
      <c r="BBE386" s="329"/>
      <c r="BBF386" s="329"/>
      <c r="BBG386" s="329"/>
      <c r="BBH386" s="329"/>
      <c r="BBI386" s="329"/>
      <c r="BBJ386" s="329"/>
      <c r="BBK386" s="329"/>
      <c r="BBL386" s="329"/>
      <c r="BBM386" s="329"/>
      <c r="BBN386" s="329"/>
      <c r="BBO386" s="329"/>
      <c r="BBP386" s="329"/>
      <c r="BBQ386" s="329"/>
      <c r="BBR386" s="329"/>
      <c r="BBS386" s="329"/>
      <c r="BBT386" s="329"/>
      <c r="BBU386" s="329"/>
      <c r="BBV386" s="329"/>
      <c r="BBW386" s="329"/>
      <c r="BBX386" s="329"/>
      <c r="BBY386" s="329"/>
      <c r="BBZ386" s="329"/>
      <c r="BCA386" s="329"/>
      <c r="BCB386" s="329"/>
      <c r="BCC386" s="329"/>
      <c r="BCD386" s="329"/>
      <c r="BCE386" s="329"/>
      <c r="BCF386" s="329"/>
      <c r="BCG386" s="329"/>
      <c r="BCH386" s="329"/>
      <c r="BCI386" s="329"/>
      <c r="BCJ386" s="329"/>
      <c r="BCK386" s="329"/>
      <c r="BCL386" s="329"/>
      <c r="BCM386" s="329"/>
      <c r="BCN386" s="329"/>
      <c r="BCO386" s="329"/>
      <c r="BCP386" s="329"/>
      <c r="BCQ386" s="329"/>
      <c r="BCR386" s="329"/>
      <c r="BCS386" s="329"/>
      <c r="BCT386" s="329"/>
      <c r="BCU386" s="329"/>
      <c r="BCV386" s="329"/>
      <c r="BCW386" s="329"/>
      <c r="BCX386" s="329"/>
      <c r="BCY386" s="329"/>
      <c r="BCZ386" s="329"/>
      <c r="BDA386" s="329"/>
      <c r="BDB386" s="329"/>
      <c r="BDC386" s="329"/>
      <c r="BDD386" s="329"/>
      <c r="BDE386" s="329"/>
      <c r="BDF386" s="329"/>
      <c r="BDG386" s="329"/>
      <c r="BDH386" s="329"/>
      <c r="BDI386" s="329"/>
      <c r="BDJ386" s="329"/>
      <c r="BDK386" s="329"/>
      <c r="BDL386" s="329"/>
      <c r="BDM386" s="329"/>
      <c r="BDN386" s="329"/>
      <c r="BDO386" s="329"/>
      <c r="BDP386" s="329"/>
      <c r="BDQ386" s="329"/>
      <c r="BDR386" s="329"/>
      <c r="BDS386" s="329"/>
      <c r="BDT386" s="329"/>
      <c r="BDU386" s="329"/>
      <c r="BDV386" s="329"/>
      <c r="BDW386" s="329"/>
      <c r="BDX386" s="329"/>
      <c r="BDY386" s="329"/>
      <c r="BDZ386" s="329"/>
      <c r="BEA386" s="329"/>
      <c r="BEB386" s="329"/>
      <c r="BEC386" s="329"/>
      <c r="BED386" s="329"/>
      <c r="BEE386" s="329"/>
      <c r="BEF386" s="329"/>
      <c r="BEG386" s="329"/>
      <c r="BEH386" s="329"/>
      <c r="BEI386" s="329"/>
      <c r="BEJ386" s="329"/>
      <c r="BEK386" s="329"/>
      <c r="BEL386" s="329"/>
      <c r="BEM386" s="329"/>
      <c r="BEN386" s="329"/>
      <c r="BEO386" s="329"/>
      <c r="BEP386" s="329"/>
      <c r="BEQ386" s="329"/>
      <c r="BER386" s="329"/>
      <c r="BES386" s="329"/>
      <c r="BET386" s="329"/>
      <c r="BEU386" s="329"/>
      <c r="BEV386" s="329"/>
      <c r="BEW386" s="329"/>
      <c r="BEX386" s="329"/>
      <c r="BEY386" s="329"/>
      <c r="BEZ386" s="329"/>
      <c r="BFA386" s="329"/>
      <c r="BFB386" s="329"/>
      <c r="BFC386" s="329"/>
      <c r="BFD386" s="329"/>
      <c r="BFE386" s="329"/>
      <c r="BFF386" s="329"/>
      <c r="BFG386" s="329"/>
      <c r="BFH386" s="329"/>
      <c r="BFI386" s="329"/>
      <c r="BFJ386" s="329"/>
      <c r="BFK386" s="329"/>
      <c r="BFL386" s="329"/>
      <c r="BFM386" s="329"/>
      <c r="BFN386" s="329"/>
      <c r="BFO386" s="329"/>
      <c r="BFP386" s="329"/>
      <c r="BFQ386" s="329"/>
      <c r="BFR386" s="329"/>
      <c r="BFS386" s="329"/>
      <c r="BFT386" s="329"/>
      <c r="BFU386" s="329"/>
      <c r="BFV386" s="329"/>
      <c r="BFW386" s="329"/>
      <c r="BFX386" s="329"/>
      <c r="BFY386" s="329"/>
      <c r="BFZ386" s="329"/>
      <c r="BGA386" s="329"/>
      <c r="BGB386" s="329"/>
      <c r="BGC386" s="329"/>
      <c r="BGD386" s="329"/>
      <c r="BGE386" s="329"/>
      <c r="BGF386" s="329"/>
      <c r="BGG386" s="329"/>
      <c r="BGH386" s="329"/>
      <c r="BGI386" s="329"/>
      <c r="BGJ386" s="329"/>
      <c r="BGK386" s="329"/>
      <c r="BGL386" s="329"/>
      <c r="BGM386" s="329"/>
      <c r="BGN386" s="329"/>
      <c r="BGO386" s="329"/>
      <c r="BGP386" s="329"/>
      <c r="BGQ386" s="329"/>
      <c r="BGR386" s="329"/>
      <c r="BGS386" s="329"/>
      <c r="BGT386" s="329"/>
      <c r="BGU386" s="329"/>
      <c r="BGV386" s="329"/>
      <c r="BGW386" s="329"/>
      <c r="BGX386" s="329"/>
      <c r="BGY386" s="329"/>
      <c r="BGZ386" s="329"/>
      <c r="BHA386" s="329"/>
      <c r="BHB386" s="329"/>
      <c r="BHC386" s="329"/>
      <c r="BHD386" s="329"/>
      <c r="BHE386" s="329"/>
      <c r="BHF386" s="329"/>
      <c r="BHG386" s="329"/>
      <c r="BHH386" s="329"/>
      <c r="BHI386" s="329"/>
      <c r="BHJ386" s="329"/>
      <c r="BHK386" s="329"/>
      <c r="BHL386" s="329"/>
      <c r="BHM386" s="329"/>
      <c r="BHN386" s="329"/>
      <c r="BHO386" s="329"/>
      <c r="BHP386" s="329"/>
      <c r="BHQ386" s="329"/>
      <c r="BHR386" s="329"/>
      <c r="BHS386" s="329"/>
      <c r="BHT386" s="329"/>
      <c r="BHU386" s="329"/>
      <c r="BHV386" s="329"/>
      <c r="BHW386" s="329"/>
      <c r="BHX386" s="329"/>
      <c r="BHY386" s="329"/>
      <c r="BHZ386" s="329"/>
      <c r="BIA386" s="329"/>
      <c r="BIB386" s="329"/>
      <c r="BIC386" s="329"/>
      <c r="BID386" s="329"/>
      <c r="BIE386" s="329"/>
      <c r="BIF386" s="329"/>
      <c r="BIG386" s="329"/>
      <c r="BIH386" s="329"/>
      <c r="BII386" s="329"/>
      <c r="BIJ386" s="329"/>
      <c r="BIK386" s="329"/>
      <c r="BIL386" s="329"/>
      <c r="BIM386" s="329"/>
      <c r="BIN386" s="329"/>
      <c r="BIO386" s="329"/>
      <c r="BIP386" s="329"/>
      <c r="BIQ386" s="329"/>
      <c r="BIR386" s="329"/>
      <c r="BIS386" s="329"/>
      <c r="BIT386" s="329"/>
      <c r="BIU386" s="329"/>
      <c r="BIV386" s="329"/>
      <c r="BIW386" s="329"/>
      <c r="BIX386" s="329"/>
      <c r="BIY386" s="329"/>
      <c r="BIZ386" s="329"/>
      <c r="BJA386" s="329"/>
      <c r="BJB386" s="329"/>
      <c r="BJC386" s="329"/>
      <c r="BJD386" s="329"/>
      <c r="BJE386" s="329"/>
      <c r="BJF386" s="329"/>
      <c r="BJG386" s="329"/>
      <c r="BJH386" s="329"/>
      <c r="BJI386" s="329"/>
      <c r="BJJ386" s="329"/>
      <c r="BJK386" s="329"/>
      <c r="BJL386" s="329"/>
      <c r="BJM386" s="329"/>
      <c r="BJN386" s="329"/>
      <c r="BJO386" s="329"/>
      <c r="BJP386" s="329"/>
      <c r="BJQ386" s="329"/>
      <c r="BJR386" s="329"/>
      <c r="BJS386" s="329"/>
      <c r="BJT386" s="329"/>
      <c r="BJU386" s="329"/>
      <c r="BJV386" s="329"/>
      <c r="BJW386" s="329"/>
      <c r="BJX386" s="329"/>
      <c r="BJY386" s="329"/>
      <c r="BJZ386" s="329"/>
      <c r="BKA386" s="329"/>
      <c r="BKB386" s="329"/>
      <c r="BKC386" s="329"/>
      <c r="BKD386" s="329"/>
      <c r="BKE386" s="329"/>
      <c r="BKF386" s="329"/>
      <c r="BKG386" s="329"/>
      <c r="BKH386" s="329"/>
      <c r="BKI386" s="329"/>
      <c r="BKJ386" s="329"/>
      <c r="BKK386" s="329"/>
      <c r="BKL386" s="329"/>
      <c r="BKM386" s="329"/>
      <c r="BKN386" s="329"/>
      <c r="BKO386" s="329"/>
      <c r="BKP386" s="329"/>
      <c r="BKQ386" s="329"/>
      <c r="BKR386" s="329"/>
      <c r="BKS386" s="329"/>
      <c r="BKT386" s="329"/>
      <c r="BKU386" s="329"/>
      <c r="BKV386" s="329"/>
      <c r="BKW386" s="329"/>
      <c r="BKX386" s="329"/>
      <c r="BKY386" s="329"/>
      <c r="BKZ386" s="329"/>
      <c r="BLA386" s="329"/>
      <c r="BLB386" s="329"/>
      <c r="BLC386" s="329"/>
      <c r="BLD386" s="329"/>
      <c r="BLE386" s="329"/>
      <c r="BLF386" s="329"/>
      <c r="BLG386" s="329"/>
      <c r="BLH386" s="329"/>
      <c r="BLI386" s="329"/>
      <c r="BLJ386" s="329"/>
      <c r="BLK386" s="329"/>
      <c r="BLL386" s="329"/>
      <c r="BLM386" s="329"/>
      <c r="BLN386" s="329"/>
      <c r="BLO386" s="329"/>
      <c r="BLP386" s="329"/>
      <c r="BLQ386" s="329"/>
      <c r="BLR386" s="329"/>
      <c r="BLS386" s="329"/>
      <c r="BLT386" s="329"/>
      <c r="BLU386" s="329"/>
      <c r="BLV386" s="329"/>
      <c r="BLW386" s="329"/>
      <c r="BLX386" s="329"/>
      <c r="BLY386" s="329"/>
      <c r="BLZ386" s="329"/>
      <c r="BMA386" s="329"/>
      <c r="BMB386" s="329"/>
      <c r="BMC386" s="329"/>
      <c r="BMD386" s="329"/>
      <c r="BME386" s="329"/>
      <c r="BMF386" s="329"/>
      <c r="BMG386" s="329"/>
      <c r="BMH386" s="329"/>
      <c r="BMI386" s="329"/>
      <c r="BMJ386" s="329"/>
      <c r="BMK386" s="329"/>
      <c r="BML386" s="329"/>
      <c r="BMM386" s="329"/>
      <c r="BMN386" s="329"/>
      <c r="BMO386" s="329"/>
      <c r="BMP386" s="329"/>
      <c r="BMQ386" s="329"/>
      <c r="BMR386" s="329"/>
      <c r="BMS386" s="329"/>
      <c r="BMT386" s="329"/>
      <c r="BMU386" s="329"/>
      <c r="BMV386" s="329"/>
      <c r="BMW386" s="329"/>
      <c r="BMX386" s="329"/>
      <c r="BMY386" s="329"/>
      <c r="BMZ386" s="329"/>
      <c r="BNA386" s="329"/>
      <c r="BNB386" s="329"/>
      <c r="BNC386" s="329"/>
      <c r="BND386" s="329"/>
      <c r="BNE386" s="329"/>
      <c r="BNF386" s="329"/>
      <c r="BNG386" s="329"/>
      <c r="BNH386" s="329"/>
      <c r="BNI386" s="329"/>
      <c r="BNJ386" s="329"/>
      <c r="BNK386" s="329"/>
      <c r="BNL386" s="329"/>
      <c r="BNM386" s="329"/>
      <c r="BNN386" s="329"/>
      <c r="BNO386" s="329"/>
      <c r="BNP386" s="329"/>
      <c r="BNQ386" s="329"/>
      <c r="BNR386" s="329"/>
      <c r="BNS386" s="329"/>
      <c r="BNT386" s="329"/>
      <c r="BNU386" s="329"/>
      <c r="BNV386" s="329"/>
      <c r="BNW386" s="329"/>
      <c r="BNX386" s="329"/>
      <c r="BNY386" s="329"/>
      <c r="BNZ386" s="329"/>
      <c r="BOA386" s="329"/>
      <c r="BOB386" s="329"/>
      <c r="BOC386" s="329"/>
      <c r="BOD386" s="329"/>
      <c r="BOE386" s="329"/>
      <c r="BOF386" s="329"/>
      <c r="BOG386" s="329"/>
      <c r="BOH386" s="329"/>
      <c r="BOI386" s="329"/>
      <c r="BOJ386" s="329"/>
      <c r="BOK386" s="329"/>
      <c r="BOL386" s="329"/>
      <c r="BOM386" s="329"/>
      <c r="BON386" s="329"/>
      <c r="BOO386" s="329"/>
      <c r="BOP386" s="329"/>
      <c r="BOQ386" s="329"/>
      <c r="BOR386" s="329"/>
      <c r="BOS386" s="329"/>
      <c r="BOT386" s="329"/>
      <c r="BOU386" s="329"/>
      <c r="BOV386" s="329"/>
    </row>
    <row r="387" spans="1:1764" s="41" customFormat="1" ht="40.5" customHeight="1">
      <c r="A387" s="572" t="s">
        <v>389</v>
      </c>
      <c r="B387" s="575" t="s">
        <v>390</v>
      </c>
      <c r="C387" s="577" t="s">
        <v>1011</v>
      </c>
      <c r="D387" s="389" t="s">
        <v>1002</v>
      </c>
      <c r="E387" s="257" t="s">
        <v>1266</v>
      </c>
      <c r="F387" s="258" t="s">
        <v>1259</v>
      </c>
      <c r="G387" s="568" t="s">
        <v>22</v>
      </c>
      <c r="H387" s="568">
        <v>750</v>
      </c>
      <c r="I387" s="566">
        <v>75011</v>
      </c>
      <c r="J387" s="564">
        <f t="shared" si="9"/>
        <v>210000</v>
      </c>
      <c r="K387" s="564">
        <v>210000</v>
      </c>
      <c r="L387" s="561"/>
      <c r="M387" s="327"/>
      <c r="N387" s="327"/>
      <c r="O387" s="327"/>
      <c r="P387" s="327"/>
      <c r="Q387" s="327"/>
      <c r="R387" s="327"/>
      <c r="S387" s="327"/>
      <c r="T387" s="327"/>
      <c r="U387" s="327"/>
      <c r="V387" s="340"/>
      <c r="W387" s="340"/>
      <c r="X387" s="340"/>
      <c r="Y387" s="340"/>
      <c r="Z387" s="340"/>
      <c r="AA387" s="340"/>
      <c r="AB387" s="340"/>
      <c r="AC387" s="340"/>
      <c r="AD387" s="340"/>
      <c r="AE387" s="340"/>
      <c r="AF387" s="340"/>
      <c r="AG387" s="340"/>
      <c r="AH387" s="340"/>
      <c r="AI387" s="340"/>
      <c r="AJ387" s="340"/>
      <c r="AK387" s="340"/>
      <c r="AL387" s="340"/>
      <c r="AM387" s="340"/>
      <c r="AN387" s="340"/>
      <c r="AO387" s="340"/>
      <c r="AP387" s="340"/>
      <c r="AQ387" s="340"/>
      <c r="AR387" s="340"/>
      <c r="AS387" s="340"/>
      <c r="AT387" s="340"/>
      <c r="AU387" s="340"/>
      <c r="AV387" s="340"/>
      <c r="AW387" s="340"/>
      <c r="AX387" s="340"/>
      <c r="AY387" s="340"/>
      <c r="AZ387" s="340"/>
      <c r="BA387" s="340"/>
      <c r="BB387" s="340"/>
      <c r="BC387" s="340"/>
      <c r="BD387" s="340"/>
      <c r="BE387" s="340"/>
      <c r="BF387" s="340"/>
      <c r="BG387" s="340"/>
      <c r="BH387" s="340"/>
      <c r="BI387" s="340"/>
      <c r="BJ387" s="340"/>
      <c r="BK387" s="340"/>
      <c r="BL387" s="340"/>
      <c r="BM387" s="340"/>
      <c r="BN387" s="340"/>
      <c r="BO387" s="340"/>
      <c r="BP387" s="340"/>
      <c r="BQ387" s="340"/>
      <c r="BR387" s="340"/>
      <c r="BS387" s="340"/>
      <c r="BT387" s="340"/>
      <c r="BU387" s="340"/>
      <c r="BV387" s="340"/>
      <c r="BW387" s="340"/>
      <c r="BX387" s="340"/>
      <c r="BY387" s="340"/>
      <c r="BZ387" s="340"/>
      <c r="CA387" s="340"/>
      <c r="CB387" s="340"/>
      <c r="CC387" s="340"/>
      <c r="CD387" s="340"/>
      <c r="CE387" s="340"/>
      <c r="CF387" s="340"/>
      <c r="CG387" s="340"/>
      <c r="CH387" s="340"/>
      <c r="CI387" s="340"/>
      <c r="CJ387" s="340"/>
      <c r="CK387" s="340"/>
      <c r="CL387" s="340"/>
      <c r="CM387" s="340"/>
      <c r="CN387" s="340"/>
      <c r="CO387" s="340"/>
      <c r="CP387" s="340"/>
      <c r="CQ387" s="340"/>
      <c r="CR387" s="340"/>
      <c r="CS387" s="340"/>
      <c r="CT387" s="340"/>
      <c r="CU387" s="340"/>
      <c r="CV387" s="340"/>
      <c r="CW387" s="340"/>
      <c r="CX387" s="340"/>
      <c r="CY387" s="340"/>
      <c r="CZ387" s="340"/>
      <c r="DA387" s="340"/>
      <c r="DB387" s="340"/>
      <c r="DC387" s="340"/>
      <c r="DD387" s="340"/>
      <c r="DE387" s="340"/>
      <c r="DF387" s="340"/>
      <c r="DG387" s="340"/>
      <c r="DH387" s="340"/>
      <c r="DI387" s="340"/>
      <c r="DJ387" s="340"/>
      <c r="DK387" s="340"/>
      <c r="DL387" s="340"/>
      <c r="DM387" s="340"/>
      <c r="DN387" s="340"/>
      <c r="DO387" s="340"/>
      <c r="DP387" s="340"/>
      <c r="DQ387" s="340"/>
      <c r="DR387" s="340"/>
      <c r="DS387" s="340"/>
      <c r="DT387" s="340"/>
      <c r="DU387" s="340"/>
      <c r="DV387" s="340"/>
      <c r="DW387" s="340"/>
      <c r="DX387" s="340"/>
      <c r="DY387" s="340"/>
      <c r="DZ387" s="340"/>
      <c r="EA387" s="340"/>
      <c r="EB387" s="340"/>
      <c r="EC387" s="340"/>
      <c r="ED387" s="340"/>
      <c r="EE387" s="340"/>
      <c r="EF387" s="340"/>
      <c r="EG387" s="340"/>
      <c r="EH387" s="340"/>
      <c r="EI387" s="340"/>
      <c r="EJ387" s="340"/>
      <c r="EK387" s="340"/>
      <c r="EL387" s="340"/>
      <c r="EM387" s="340"/>
      <c r="EN387" s="340"/>
      <c r="EO387" s="340"/>
      <c r="EP387" s="340"/>
      <c r="EQ387" s="340"/>
      <c r="ER387" s="340"/>
      <c r="ES387" s="340"/>
      <c r="ET387" s="340"/>
      <c r="EU387" s="340"/>
      <c r="EV387" s="340"/>
      <c r="EW387" s="340"/>
      <c r="EX387" s="340"/>
      <c r="EY387" s="340"/>
      <c r="EZ387" s="340"/>
      <c r="FA387" s="340"/>
      <c r="FB387" s="340"/>
      <c r="FC387" s="340"/>
      <c r="FD387" s="340"/>
      <c r="FE387" s="340"/>
      <c r="FF387" s="340"/>
      <c r="FG387" s="340"/>
      <c r="FH387" s="340"/>
      <c r="FI387" s="340"/>
      <c r="FJ387" s="340"/>
      <c r="FK387" s="340"/>
      <c r="FL387" s="340"/>
      <c r="FM387" s="340"/>
      <c r="FN387" s="340"/>
      <c r="FO387" s="340"/>
      <c r="FP387" s="340"/>
      <c r="FQ387" s="340"/>
      <c r="FR387" s="340"/>
      <c r="FS387" s="340"/>
      <c r="FT387" s="340"/>
      <c r="FU387" s="340"/>
      <c r="FV387" s="340"/>
      <c r="FW387" s="340"/>
      <c r="FX387" s="340"/>
      <c r="FY387" s="340"/>
      <c r="FZ387" s="340"/>
      <c r="GA387" s="340"/>
      <c r="GB387" s="340"/>
      <c r="GC387" s="340"/>
      <c r="GD387" s="340"/>
      <c r="GE387" s="340"/>
      <c r="GF387" s="340"/>
      <c r="GG387" s="340"/>
      <c r="GH387" s="340"/>
      <c r="GI387" s="340"/>
      <c r="GJ387" s="340"/>
      <c r="GK387" s="340"/>
      <c r="GL387" s="340"/>
      <c r="GM387" s="340"/>
      <c r="GN387" s="340"/>
      <c r="GO387" s="340"/>
      <c r="GP387" s="340"/>
      <c r="GQ387" s="340"/>
      <c r="GR387" s="340"/>
      <c r="GS387" s="340"/>
      <c r="GT387" s="340"/>
      <c r="GU387" s="340"/>
      <c r="GV387" s="340"/>
      <c r="GW387" s="340"/>
      <c r="GX387" s="340"/>
      <c r="GY387" s="340"/>
      <c r="GZ387" s="340"/>
      <c r="HA387" s="340"/>
      <c r="HB387" s="340"/>
      <c r="HC387" s="340"/>
      <c r="HD387" s="340"/>
      <c r="HE387" s="340"/>
      <c r="HF387" s="340"/>
      <c r="HG387" s="340"/>
      <c r="HH387" s="340"/>
      <c r="HI387" s="340"/>
      <c r="HJ387" s="340"/>
      <c r="HK387" s="340"/>
      <c r="HL387" s="340"/>
      <c r="HM387" s="340"/>
      <c r="HN387" s="340"/>
      <c r="HO387" s="340"/>
      <c r="HP387" s="340"/>
      <c r="HQ387" s="340"/>
      <c r="HR387" s="340"/>
      <c r="HS387" s="340"/>
      <c r="HT387" s="340"/>
      <c r="HU387" s="340"/>
      <c r="HV387" s="340"/>
      <c r="HW387" s="340"/>
      <c r="HX387" s="340"/>
      <c r="HY387" s="340"/>
      <c r="HZ387" s="340"/>
      <c r="IA387" s="340"/>
      <c r="IB387" s="340"/>
      <c r="IC387" s="340"/>
      <c r="ID387" s="340"/>
      <c r="IE387" s="340"/>
      <c r="IF387" s="340"/>
      <c r="IG387" s="340"/>
      <c r="IH387" s="340"/>
      <c r="II387" s="340"/>
      <c r="IJ387" s="340"/>
      <c r="IK387" s="340"/>
      <c r="IL387" s="340"/>
      <c r="IM387" s="340"/>
      <c r="IN387" s="340"/>
      <c r="IO387" s="340"/>
      <c r="IP387" s="340"/>
      <c r="IQ387" s="340"/>
      <c r="IR387" s="340"/>
      <c r="IS387" s="340"/>
      <c r="IT387" s="340"/>
      <c r="IU387" s="340"/>
      <c r="IV387" s="340"/>
      <c r="IW387" s="340"/>
      <c r="IX387" s="340"/>
      <c r="IY387" s="340"/>
      <c r="IZ387" s="340"/>
      <c r="JA387" s="340"/>
      <c r="JB387" s="340"/>
      <c r="JC387" s="340"/>
      <c r="JD387" s="340"/>
      <c r="JE387" s="340"/>
      <c r="JF387" s="340"/>
      <c r="JG387" s="340"/>
      <c r="JH387" s="340"/>
      <c r="JI387" s="340"/>
      <c r="JJ387" s="340"/>
      <c r="JK387" s="340"/>
      <c r="JL387" s="340"/>
      <c r="JM387" s="340"/>
      <c r="JN387" s="340"/>
      <c r="JO387" s="340"/>
      <c r="JP387" s="340"/>
      <c r="JQ387" s="340"/>
      <c r="JR387" s="340"/>
      <c r="JS387" s="340"/>
      <c r="JT387" s="340"/>
      <c r="JU387" s="340"/>
      <c r="JV387" s="340"/>
      <c r="JW387" s="340"/>
      <c r="JX387" s="340"/>
      <c r="JY387" s="340"/>
      <c r="JZ387" s="340"/>
      <c r="KA387" s="340"/>
      <c r="KB387" s="340"/>
      <c r="KC387" s="340"/>
      <c r="KD387" s="340"/>
      <c r="KE387" s="340"/>
      <c r="KF387" s="340"/>
      <c r="KG387" s="340"/>
      <c r="KH387" s="340"/>
      <c r="KI387" s="340"/>
      <c r="KJ387" s="340"/>
      <c r="KK387" s="340"/>
      <c r="KL387" s="340"/>
      <c r="KM387" s="340"/>
      <c r="KN387" s="340"/>
      <c r="KO387" s="340"/>
      <c r="KP387" s="340"/>
      <c r="KQ387" s="340"/>
      <c r="KR387" s="340"/>
      <c r="KS387" s="340"/>
      <c r="KT387" s="340"/>
      <c r="KU387" s="340"/>
      <c r="KV387" s="340"/>
      <c r="KW387" s="340"/>
      <c r="KX387" s="340"/>
      <c r="KY387" s="340"/>
      <c r="KZ387" s="340"/>
      <c r="LA387" s="340"/>
      <c r="LB387" s="340"/>
      <c r="LC387" s="340"/>
      <c r="LD387" s="340"/>
      <c r="LE387" s="340"/>
      <c r="LF387" s="340"/>
      <c r="LG387" s="340"/>
      <c r="LH387" s="340"/>
      <c r="LI387" s="340"/>
      <c r="LJ387" s="340"/>
      <c r="LK387" s="340"/>
      <c r="LL387" s="340"/>
      <c r="LM387" s="340"/>
      <c r="LN387" s="340"/>
      <c r="LO387" s="340"/>
      <c r="LP387" s="340"/>
      <c r="LQ387" s="340"/>
      <c r="LR387" s="340"/>
      <c r="LS387" s="340"/>
      <c r="LT387" s="340"/>
      <c r="LU387" s="340"/>
      <c r="LV387" s="340"/>
      <c r="LW387" s="340"/>
      <c r="LX387" s="340"/>
      <c r="LY387" s="340"/>
      <c r="LZ387" s="340"/>
      <c r="MA387" s="340"/>
      <c r="MB387" s="340"/>
      <c r="MC387" s="340"/>
      <c r="MD387" s="340"/>
      <c r="ME387" s="340"/>
      <c r="MF387" s="340"/>
      <c r="MG387" s="340"/>
      <c r="MH387" s="340"/>
      <c r="MI387" s="340"/>
      <c r="MJ387" s="340"/>
      <c r="MK387" s="340"/>
      <c r="ML387" s="340"/>
      <c r="MM387" s="340"/>
      <c r="MN387" s="340"/>
      <c r="MO387" s="340"/>
      <c r="MP387" s="340"/>
      <c r="MQ387" s="340"/>
      <c r="MR387" s="340"/>
      <c r="MS387" s="340"/>
      <c r="MT387" s="340"/>
      <c r="MU387" s="340"/>
      <c r="MV387" s="340"/>
      <c r="MW387" s="340"/>
      <c r="MX387" s="340"/>
      <c r="MY387" s="340"/>
      <c r="MZ387" s="340"/>
      <c r="NA387" s="340"/>
      <c r="NB387" s="340"/>
      <c r="NC387" s="340"/>
      <c r="ND387" s="340"/>
      <c r="NE387" s="340"/>
      <c r="NF387" s="340"/>
      <c r="NG387" s="340"/>
      <c r="NH387" s="340"/>
      <c r="NI387" s="340"/>
      <c r="NJ387" s="340"/>
      <c r="NK387" s="340"/>
      <c r="NL387" s="340"/>
      <c r="NM387" s="340"/>
      <c r="NN387" s="340"/>
      <c r="NO387" s="340"/>
      <c r="NP387" s="340"/>
      <c r="NQ387" s="340"/>
      <c r="NR387" s="340"/>
      <c r="NS387" s="340"/>
      <c r="NT387" s="340"/>
      <c r="NU387" s="340"/>
      <c r="NV387" s="340"/>
      <c r="NW387" s="340"/>
      <c r="NX387" s="340"/>
      <c r="NY387" s="340"/>
      <c r="NZ387" s="340"/>
      <c r="OA387" s="340"/>
      <c r="OB387" s="340"/>
      <c r="OC387" s="340"/>
      <c r="OD387" s="340"/>
      <c r="OE387" s="340"/>
      <c r="OF387" s="340"/>
      <c r="OG387" s="340"/>
      <c r="OH387" s="340"/>
      <c r="OI387" s="340"/>
      <c r="OJ387" s="340"/>
      <c r="OK387" s="340"/>
      <c r="OL387" s="340"/>
      <c r="OM387" s="340"/>
      <c r="ON387" s="340"/>
      <c r="OO387" s="340"/>
      <c r="OP387" s="340"/>
      <c r="OQ387" s="340"/>
      <c r="OR387" s="340"/>
      <c r="OS387" s="340"/>
      <c r="OT387" s="340"/>
      <c r="OU387" s="340"/>
      <c r="OV387" s="340"/>
      <c r="OW387" s="340"/>
      <c r="OX387" s="340"/>
      <c r="OY387" s="340"/>
      <c r="OZ387" s="340"/>
      <c r="PA387" s="340"/>
      <c r="PB387" s="340"/>
      <c r="PC387" s="340"/>
      <c r="PD387" s="340"/>
      <c r="PE387" s="340"/>
      <c r="PF387" s="340"/>
      <c r="PG387" s="340"/>
      <c r="PH387" s="340"/>
      <c r="PI387" s="340"/>
      <c r="PJ387" s="340"/>
      <c r="PK387" s="340"/>
      <c r="PL387" s="340"/>
      <c r="PM387" s="340"/>
      <c r="PN387" s="340"/>
      <c r="PO387" s="340"/>
      <c r="PP387" s="340"/>
      <c r="PQ387" s="340"/>
      <c r="PR387" s="340"/>
      <c r="PS387" s="340"/>
      <c r="PT387" s="340"/>
      <c r="PU387" s="340"/>
      <c r="PV387" s="340"/>
      <c r="PW387" s="340"/>
      <c r="PX387" s="340"/>
      <c r="PY387" s="340"/>
      <c r="PZ387" s="340"/>
      <c r="QA387" s="340"/>
      <c r="QB387" s="340"/>
      <c r="QC387" s="340"/>
      <c r="QD387" s="340"/>
      <c r="QE387" s="340"/>
      <c r="QF387" s="340"/>
      <c r="QG387" s="340"/>
      <c r="QH387" s="340"/>
      <c r="QI387" s="340"/>
      <c r="QJ387" s="340"/>
      <c r="QK387" s="340"/>
      <c r="QL387" s="340"/>
      <c r="QM387" s="340"/>
      <c r="QN387" s="340"/>
      <c r="QO387" s="340"/>
      <c r="QP387" s="340"/>
      <c r="QQ387" s="340"/>
      <c r="QR387" s="340"/>
      <c r="QS387" s="340"/>
      <c r="QT387" s="340"/>
      <c r="QU387" s="340"/>
      <c r="QV387" s="340"/>
      <c r="QW387" s="340"/>
      <c r="QX387" s="340"/>
      <c r="QY387" s="340"/>
      <c r="QZ387" s="340"/>
      <c r="RA387" s="340"/>
      <c r="RB387" s="340"/>
      <c r="RC387" s="340"/>
      <c r="RD387" s="340"/>
      <c r="RE387" s="340"/>
      <c r="RF387" s="340"/>
      <c r="RG387" s="340"/>
      <c r="RH387" s="340"/>
      <c r="RI387" s="340"/>
      <c r="RJ387" s="340"/>
      <c r="RK387" s="340"/>
      <c r="RL387" s="340"/>
      <c r="RM387" s="340"/>
      <c r="RN387" s="340"/>
      <c r="RO387" s="340"/>
      <c r="RP387" s="340"/>
      <c r="RQ387" s="340"/>
      <c r="RR387" s="340"/>
      <c r="RS387" s="340"/>
      <c r="RT387" s="340"/>
      <c r="RU387" s="340"/>
      <c r="RV387" s="340"/>
      <c r="RW387" s="340"/>
      <c r="RX387" s="340"/>
      <c r="RY387" s="340"/>
      <c r="RZ387" s="340"/>
      <c r="SA387" s="340"/>
      <c r="SB387" s="340"/>
      <c r="SC387" s="340"/>
      <c r="SD387" s="340"/>
      <c r="SE387" s="340"/>
      <c r="SF387" s="340"/>
      <c r="SG387" s="340"/>
      <c r="SH387" s="340"/>
      <c r="SI387" s="340"/>
      <c r="SJ387" s="340"/>
      <c r="SK387" s="340"/>
      <c r="SL387" s="340"/>
      <c r="SM387" s="340"/>
      <c r="SN387" s="340"/>
      <c r="SO387" s="340"/>
      <c r="SP387" s="340"/>
      <c r="SQ387" s="340"/>
      <c r="SR387" s="340"/>
      <c r="SS387" s="340"/>
      <c r="ST387" s="340"/>
      <c r="SU387" s="340"/>
      <c r="SV387" s="340"/>
      <c r="SW387" s="340"/>
      <c r="SX387" s="340"/>
      <c r="SY387" s="340"/>
      <c r="SZ387" s="340"/>
      <c r="TA387" s="340"/>
      <c r="TB387" s="340"/>
      <c r="TC387" s="340"/>
      <c r="TD387" s="340"/>
      <c r="TE387" s="340"/>
      <c r="TF387" s="340"/>
      <c r="TG387" s="340"/>
      <c r="TH387" s="340"/>
      <c r="TI387" s="340"/>
      <c r="TJ387" s="340"/>
      <c r="TK387" s="340"/>
      <c r="TL387" s="340"/>
      <c r="TM387" s="340"/>
      <c r="TN387" s="340"/>
      <c r="TO387" s="340"/>
      <c r="TP387" s="340"/>
      <c r="TQ387" s="340"/>
      <c r="TR387" s="340"/>
      <c r="TS387" s="340"/>
      <c r="TT387" s="340"/>
      <c r="TU387" s="340"/>
      <c r="TV387" s="340"/>
      <c r="TW387" s="340"/>
      <c r="TX387" s="340"/>
      <c r="TY387" s="340"/>
      <c r="TZ387" s="340"/>
      <c r="UA387" s="340"/>
      <c r="UB387" s="340"/>
      <c r="UC387" s="340"/>
      <c r="UD387" s="340"/>
      <c r="UE387" s="340"/>
      <c r="UF387" s="340"/>
      <c r="UG387" s="340"/>
      <c r="UH387" s="340"/>
      <c r="UI387" s="340"/>
      <c r="UJ387" s="340"/>
      <c r="UK387" s="340"/>
      <c r="UL387" s="340"/>
      <c r="UM387" s="340"/>
      <c r="UN387" s="340"/>
      <c r="UO387" s="340"/>
      <c r="UP387" s="340"/>
      <c r="UQ387" s="340"/>
      <c r="UR387" s="340"/>
      <c r="US387" s="340"/>
      <c r="UT387" s="340"/>
      <c r="UU387" s="340"/>
      <c r="UV387" s="340"/>
      <c r="UW387" s="340"/>
      <c r="UX387" s="340"/>
      <c r="UY387" s="340"/>
      <c r="UZ387" s="340"/>
      <c r="VA387" s="340"/>
      <c r="VB387" s="340"/>
      <c r="VC387" s="340"/>
      <c r="VD387" s="340"/>
      <c r="VE387" s="340"/>
      <c r="VF387" s="340"/>
      <c r="VG387" s="340"/>
      <c r="VH387" s="340"/>
      <c r="VI387" s="340"/>
      <c r="VJ387" s="340"/>
      <c r="VK387" s="340"/>
      <c r="VL387" s="340"/>
      <c r="VM387" s="340"/>
      <c r="VN387" s="340"/>
      <c r="VO387" s="340"/>
      <c r="VP387" s="340"/>
      <c r="VQ387" s="340"/>
      <c r="VR387" s="340"/>
      <c r="VS387" s="340"/>
      <c r="VT387" s="340"/>
      <c r="VU387" s="340"/>
      <c r="VV387" s="340"/>
      <c r="VW387" s="340"/>
      <c r="VX387" s="340"/>
      <c r="VY387" s="340"/>
      <c r="VZ387" s="340"/>
      <c r="WA387" s="340"/>
      <c r="WB387" s="340"/>
      <c r="WC387" s="340"/>
      <c r="WD387" s="340"/>
      <c r="WE387" s="340"/>
      <c r="WF387" s="340"/>
      <c r="WG387" s="340"/>
      <c r="WH387" s="340"/>
      <c r="WI387" s="340"/>
      <c r="WJ387" s="340"/>
      <c r="WK387" s="340"/>
      <c r="WL387" s="340"/>
      <c r="WM387" s="340"/>
      <c r="WN387" s="340"/>
      <c r="WO387" s="340"/>
      <c r="WP387" s="340"/>
      <c r="WQ387" s="340"/>
      <c r="WR387" s="340"/>
      <c r="WS387" s="340"/>
      <c r="WT387" s="340"/>
      <c r="WU387" s="340"/>
      <c r="WV387" s="340"/>
      <c r="WW387" s="340"/>
      <c r="WX387" s="340"/>
      <c r="WY387" s="340"/>
      <c r="WZ387" s="340"/>
      <c r="XA387" s="340"/>
      <c r="XB387" s="340"/>
      <c r="XC387" s="340"/>
      <c r="XD387" s="340"/>
      <c r="XE387" s="340"/>
      <c r="XF387" s="340"/>
      <c r="XG387" s="340"/>
      <c r="XH387" s="340"/>
      <c r="XI387" s="340"/>
      <c r="XJ387" s="340"/>
      <c r="XK387" s="340"/>
      <c r="XL387" s="340"/>
      <c r="XM387" s="340"/>
      <c r="XN387" s="340"/>
      <c r="XO387" s="340"/>
      <c r="XP387" s="340"/>
      <c r="XQ387" s="340"/>
      <c r="XR387" s="340"/>
      <c r="XS387" s="340"/>
      <c r="XT387" s="340"/>
      <c r="XU387" s="340"/>
      <c r="XV387" s="340"/>
      <c r="XW387" s="340"/>
      <c r="XX387" s="340"/>
      <c r="XY387" s="340"/>
      <c r="XZ387" s="340"/>
      <c r="YA387" s="340"/>
      <c r="YB387" s="340"/>
      <c r="YC387" s="340"/>
      <c r="YD387" s="340"/>
      <c r="YE387" s="340"/>
      <c r="YF387" s="340"/>
      <c r="YG387" s="340"/>
      <c r="YH387" s="340"/>
      <c r="YI387" s="340"/>
      <c r="YJ387" s="340"/>
      <c r="YK387" s="340"/>
      <c r="YL387" s="340"/>
      <c r="YM387" s="340"/>
      <c r="YN387" s="340"/>
      <c r="YO387" s="340"/>
      <c r="YP387" s="340"/>
      <c r="YQ387" s="340"/>
      <c r="YR387" s="340"/>
      <c r="YS387" s="340"/>
      <c r="YT387" s="340"/>
      <c r="YU387" s="340"/>
      <c r="YV387" s="340"/>
      <c r="YW387" s="340"/>
      <c r="YX387" s="340"/>
      <c r="YY387" s="340"/>
      <c r="YZ387" s="340"/>
      <c r="ZA387" s="340"/>
      <c r="ZB387" s="340"/>
      <c r="ZC387" s="340"/>
      <c r="ZD387" s="340"/>
      <c r="ZE387" s="340"/>
      <c r="ZF387" s="340"/>
      <c r="ZG387" s="340"/>
      <c r="ZH387" s="340"/>
      <c r="ZI387" s="340"/>
      <c r="ZJ387" s="340"/>
      <c r="ZK387" s="340"/>
      <c r="ZL387" s="340"/>
      <c r="ZM387" s="340"/>
      <c r="ZN387" s="340"/>
      <c r="ZO387" s="340"/>
      <c r="ZP387" s="340"/>
      <c r="ZQ387" s="340"/>
      <c r="ZR387" s="340"/>
      <c r="ZS387" s="340"/>
      <c r="ZT387" s="340"/>
      <c r="ZU387" s="340"/>
      <c r="ZV387" s="340"/>
      <c r="ZW387" s="340"/>
      <c r="ZX387" s="340"/>
      <c r="ZY387" s="340"/>
      <c r="ZZ387" s="340"/>
      <c r="AAA387" s="340"/>
      <c r="AAB387" s="340"/>
      <c r="AAC387" s="340"/>
      <c r="AAD387" s="340"/>
      <c r="AAE387" s="340"/>
      <c r="AAF387" s="340"/>
      <c r="AAG387" s="340"/>
      <c r="AAH387" s="340"/>
      <c r="AAI387" s="340"/>
      <c r="AAJ387" s="340"/>
      <c r="AAK387" s="340"/>
      <c r="AAL387" s="340"/>
      <c r="AAM387" s="340"/>
      <c r="AAN387" s="340"/>
      <c r="AAO387" s="340"/>
      <c r="AAP387" s="340"/>
      <c r="AAQ387" s="340"/>
      <c r="AAR387" s="340"/>
      <c r="AAS387" s="340"/>
      <c r="AAT387" s="340"/>
      <c r="AAU387" s="340"/>
      <c r="AAV387" s="340"/>
      <c r="AAW387" s="340"/>
      <c r="AAX387" s="340"/>
      <c r="AAY387" s="340"/>
      <c r="AAZ387" s="340"/>
      <c r="ABA387" s="340"/>
      <c r="ABB387" s="340"/>
      <c r="ABC387" s="340"/>
      <c r="ABD387" s="340"/>
      <c r="ABE387" s="340"/>
      <c r="ABF387" s="340"/>
      <c r="ABG387" s="340"/>
      <c r="ABH387" s="340"/>
      <c r="ABI387" s="340"/>
      <c r="ABJ387" s="340"/>
      <c r="ABK387" s="340"/>
      <c r="ABL387" s="340"/>
      <c r="ABM387" s="340"/>
      <c r="ABN387" s="340"/>
      <c r="ABO387" s="340"/>
      <c r="ABP387" s="340"/>
      <c r="ABQ387" s="340"/>
      <c r="ABR387" s="340"/>
      <c r="ABS387" s="340"/>
      <c r="ABT387" s="340"/>
      <c r="ABU387" s="340"/>
      <c r="ABV387" s="340"/>
      <c r="ABW387" s="340"/>
      <c r="ABX387" s="340"/>
      <c r="ABY387" s="340"/>
      <c r="ABZ387" s="340"/>
      <c r="ACA387" s="340"/>
      <c r="ACB387" s="340"/>
      <c r="ACC387" s="340"/>
      <c r="ACD387" s="340"/>
      <c r="ACE387" s="340"/>
      <c r="ACF387" s="340"/>
      <c r="ACG387" s="340"/>
      <c r="ACH387" s="340"/>
      <c r="ACI387" s="340"/>
      <c r="ACJ387" s="340"/>
      <c r="ACK387" s="340"/>
      <c r="ACL387" s="340"/>
      <c r="ACM387" s="340"/>
      <c r="ACN387" s="340"/>
      <c r="ACO387" s="340"/>
      <c r="ACP387" s="340"/>
      <c r="ACQ387" s="340"/>
      <c r="ACR387" s="340"/>
      <c r="ACS387" s="340"/>
      <c r="ACT387" s="340"/>
      <c r="ACU387" s="340"/>
      <c r="ACV387" s="340"/>
      <c r="ACW387" s="340"/>
      <c r="ACX387" s="340"/>
      <c r="ACY387" s="340"/>
      <c r="ACZ387" s="340"/>
      <c r="ADA387" s="340"/>
      <c r="ADB387" s="340"/>
      <c r="ADC387" s="340"/>
      <c r="ADD387" s="340"/>
      <c r="ADE387" s="340"/>
      <c r="ADF387" s="340"/>
      <c r="ADG387" s="340"/>
      <c r="ADH387" s="340"/>
      <c r="ADI387" s="340"/>
      <c r="ADJ387" s="340"/>
      <c r="ADK387" s="340"/>
      <c r="ADL387" s="340"/>
      <c r="ADM387" s="340"/>
      <c r="ADN387" s="340"/>
      <c r="ADO387" s="340"/>
      <c r="ADP387" s="340"/>
      <c r="ADQ387" s="340"/>
      <c r="ADR387" s="340"/>
      <c r="ADS387" s="340"/>
      <c r="ADT387" s="340"/>
      <c r="ADU387" s="340"/>
      <c r="ADV387" s="340"/>
      <c r="ADW387" s="340"/>
      <c r="ADX387" s="340"/>
      <c r="ADY387" s="340"/>
      <c r="ADZ387" s="340"/>
      <c r="AEA387" s="340"/>
      <c r="AEB387" s="340"/>
      <c r="AEC387" s="340"/>
      <c r="AED387" s="340"/>
      <c r="AEE387" s="340"/>
      <c r="AEF387" s="340"/>
      <c r="AEG387" s="340"/>
      <c r="AEH387" s="340"/>
      <c r="AEI387" s="340"/>
      <c r="AEJ387" s="340"/>
      <c r="AEK387" s="340"/>
      <c r="AEL387" s="340"/>
      <c r="AEM387" s="340"/>
      <c r="AEN387" s="340"/>
      <c r="AEO387" s="340"/>
      <c r="AEP387" s="340"/>
      <c r="AEQ387" s="340"/>
      <c r="AER387" s="340"/>
      <c r="AES387" s="340"/>
      <c r="AET387" s="340"/>
      <c r="AEU387" s="340"/>
      <c r="AEV387" s="340"/>
      <c r="AEW387" s="340"/>
      <c r="AEX387" s="340"/>
      <c r="AEY387" s="340"/>
      <c r="AEZ387" s="340"/>
      <c r="AFA387" s="340"/>
      <c r="AFB387" s="340"/>
      <c r="AFC387" s="340"/>
      <c r="AFD387" s="340"/>
      <c r="AFE387" s="340"/>
      <c r="AFF387" s="340"/>
      <c r="AFG387" s="340"/>
      <c r="AFH387" s="340"/>
      <c r="AFI387" s="340"/>
      <c r="AFJ387" s="340"/>
      <c r="AFK387" s="340"/>
      <c r="AFL387" s="340"/>
      <c r="AFM387" s="340"/>
      <c r="AFN387" s="340"/>
      <c r="AFO387" s="340"/>
      <c r="AFP387" s="340"/>
      <c r="AFQ387" s="340"/>
      <c r="AFR387" s="340"/>
      <c r="AFS387" s="340"/>
      <c r="AFT387" s="340"/>
      <c r="AFU387" s="340"/>
      <c r="AFV387" s="340"/>
      <c r="AFW387" s="340"/>
      <c r="AFX387" s="340"/>
      <c r="AFY387" s="340"/>
      <c r="AFZ387" s="340"/>
      <c r="AGA387" s="340"/>
      <c r="AGB387" s="340"/>
      <c r="AGC387" s="340"/>
      <c r="AGD387" s="340"/>
      <c r="AGE387" s="340"/>
      <c r="AGF387" s="340"/>
      <c r="AGG387" s="340"/>
      <c r="AGH387" s="340"/>
      <c r="AGI387" s="340"/>
      <c r="AGJ387" s="340"/>
      <c r="AGK387" s="340"/>
      <c r="AGL387" s="340"/>
      <c r="AGM387" s="340"/>
      <c r="AGN387" s="340"/>
      <c r="AGO387" s="340"/>
      <c r="AGP387" s="340"/>
      <c r="AGQ387" s="340"/>
      <c r="AGR387" s="340"/>
      <c r="AGS387" s="340"/>
      <c r="AGT387" s="340"/>
      <c r="AGU387" s="340"/>
      <c r="AGV387" s="340"/>
      <c r="AGW387" s="340"/>
      <c r="AGX387" s="340"/>
      <c r="AGY387" s="340"/>
      <c r="AGZ387" s="340"/>
      <c r="AHA387" s="340"/>
      <c r="AHB387" s="340"/>
      <c r="AHC387" s="340"/>
      <c r="AHD387" s="340"/>
      <c r="AHE387" s="340"/>
      <c r="AHF387" s="340"/>
      <c r="AHG387" s="340"/>
      <c r="AHH387" s="340"/>
      <c r="AHI387" s="340"/>
      <c r="AHJ387" s="340"/>
      <c r="AHK387" s="340"/>
      <c r="AHL387" s="340"/>
      <c r="AHM387" s="340"/>
      <c r="AHN387" s="340"/>
      <c r="AHO387" s="340"/>
      <c r="AHP387" s="340"/>
      <c r="AHQ387" s="340"/>
      <c r="AHR387" s="340"/>
      <c r="AHS387" s="340"/>
      <c r="AHT387" s="340"/>
      <c r="AHU387" s="340"/>
      <c r="AHV387" s="340"/>
      <c r="AHW387" s="340"/>
      <c r="AHX387" s="340"/>
      <c r="AHY387" s="340"/>
      <c r="AHZ387" s="340"/>
      <c r="AIA387" s="340"/>
      <c r="AIB387" s="340"/>
      <c r="AIC387" s="340"/>
      <c r="AID387" s="340"/>
      <c r="AIE387" s="340"/>
      <c r="AIF387" s="340"/>
      <c r="AIG387" s="340"/>
      <c r="AIH387" s="340"/>
      <c r="AII387" s="340"/>
      <c r="AIJ387" s="340"/>
      <c r="AIK387" s="340"/>
      <c r="AIL387" s="340"/>
      <c r="AIM387" s="340"/>
      <c r="AIN387" s="340"/>
      <c r="AIO387" s="340"/>
      <c r="AIP387" s="340"/>
      <c r="AIQ387" s="340"/>
      <c r="AIR387" s="340"/>
      <c r="AIS387" s="340"/>
      <c r="AIT387" s="340"/>
      <c r="AIU387" s="340"/>
      <c r="AIV387" s="340"/>
      <c r="AIW387" s="340"/>
      <c r="AIX387" s="340"/>
      <c r="AIY387" s="340"/>
      <c r="AIZ387" s="340"/>
      <c r="AJA387" s="340"/>
      <c r="AJB387" s="340"/>
      <c r="AJC387" s="340"/>
      <c r="AJD387" s="340"/>
      <c r="AJE387" s="340"/>
      <c r="AJF387" s="340"/>
      <c r="AJG387" s="340"/>
      <c r="AJH387" s="340"/>
      <c r="AJI387" s="340"/>
      <c r="AJJ387" s="340"/>
      <c r="AJK387" s="340"/>
      <c r="AJL387" s="340"/>
      <c r="AJM387" s="340"/>
      <c r="AJN387" s="340"/>
      <c r="AJO387" s="340"/>
      <c r="AJP387" s="340"/>
      <c r="AJQ387" s="340"/>
      <c r="AJR387" s="340"/>
      <c r="AJS387" s="340"/>
      <c r="AJT387" s="340"/>
      <c r="AJU387" s="340"/>
      <c r="AJV387" s="340"/>
      <c r="AJW387" s="340"/>
      <c r="AJX387" s="340"/>
      <c r="AJY387" s="340"/>
      <c r="AJZ387" s="340"/>
      <c r="AKA387" s="340"/>
      <c r="AKB387" s="340"/>
      <c r="AKC387" s="340"/>
      <c r="AKD387" s="340"/>
      <c r="AKE387" s="340"/>
      <c r="AKF387" s="340"/>
      <c r="AKG387" s="340"/>
      <c r="AKH387" s="340"/>
      <c r="AKI387" s="340"/>
      <c r="AKJ387" s="340"/>
      <c r="AKK387" s="340"/>
      <c r="AKL387" s="340"/>
      <c r="AKM387" s="340"/>
      <c r="AKN387" s="340"/>
      <c r="AKO387" s="340"/>
      <c r="AKP387" s="340"/>
      <c r="AKQ387" s="340"/>
      <c r="AKR387" s="340"/>
      <c r="AKS387" s="340"/>
      <c r="AKT387" s="340"/>
      <c r="AKU387" s="340"/>
      <c r="AKV387" s="340"/>
      <c r="AKW387" s="340"/>
      <c r="AKX387" s="340"/>
      <c r="AKY387" s="340"/>
      <c r="AKZ387" s="340"/>
      <c r="ALA387" s="340"/>
      <c r="ALB387" s="340"/>
      <c r="ALC387" s="340"/>
      <c r="ALD387" s="340"/>
      <c r="ALE387" s="340"/>
      <c r="ALF387" s="340"/>
      <c r="ALG387" s="340"/>
      <c r="ALH387" s="340"/>
      <c r="ALI387" s="340"/>
      <c r="ALJ387" s="340"/>
      <c r="ALK387" s="340"/>
      <c r="ALL387" s="340"/>
      <c r="ALM387" s="340"/>
      <c r="ALN387" s="340"/>
      <c r="ALO387" s="340"/>
      <c r="ALP387" s="340"/>
      <c r="ALQ387" s="340"/>
      <c r="ALR387" s="340"/>
      <c r="ALS387" s="340"/>
      <c r="ALT387" s="340"/>
      <c r="ALU387" s="340"/>
      <c r="ALV387" s="340"/>
      <c r="ALW387" s="340"/>
      <c r="ALX387" s="340"/>
      <c r="ALY387" s="340"/>
      <c r="ALZ387" s="340"/>
      <c r="AMA387" s="340"/>
      <c r="AMB387" s="340"/>
      <c r="AMC387" s="340"/>
      <c r="AMD387" s="340"/>
      <c r="AME387" s="340"/>
      <c r="AMF387" s="340"/>
      <c r="AMG387" s="340"/>
      <c r="AMH387" s="340"/>
      <c r="AMI387" s="340"/>
      <c r="AMJ387" s="340"/>
      <c r="AMK387" s="340"/>
      <c r="AML387" s="340"/>
      <c r="AMM387" s="340"/>
      <c r="AMN387" s="340"/>
      <c r="AMO387" s="340"/>
      <c r="AMP387" s="340"/>
      <c r="AMQ387" s="340"/>
      <c r="AMR387" s="340"/>
      <c r="AMS387" s="340"/>
      <c r="AMT387" s="340"/>
      <c r="AMU387" s="340"/>
      <c r="AMV387" s="340"/>
      <c r="AMW387" s="340"/>
      <c r="AMX387" s="340"/>
      <c r="AMY387" s="340"/>
      <c r="AMZ387" s="340"/>
      <c r="ANA387" s="340"/>
      <c r="ANB387" s="340"/>
      <c r="ANC387" s="340"/>
      <c r="AND387" s="340"/>
      <c r="ANE387" s="340"/>
      <c r="ANF387" s="340"/>
      <c r="ANG387" s="340"/>
      <c r="ANH387" s="340"/>
      <c r="ANI387" s="340"/>
      <c r="ANJ387" s="340"/>
      <c r="ANK387" s="340"/>
      <c r="ANL387" s="340"/>
      <c r="ANM387" s="340"/>
      <c r="ANN387" s="340"/>
      <c r="ANO387" s="340"/>
      <c r="ANP387" s="340"/>
      <c r="ANQ387" s="340"/>
      <c r="ANR387" s="340"/>
      <c r="ANS387" s="340"/>
      <c r="ANT387" s="340"/>
      <c r="ANU387" s="340"/>
      <c r="ANV387" s="340"/>
      <c r="ANW387" s="340"/>
      <c r="ANX387" s="340"/>
      <c r="ANY387" s="340"/>
      <c r="ANZ387" s="340"/>
      <c r="AOA387" s="340"/>
      <c r="AOB387" s="340"/>
      <c r="AOC387" s="340"/>
      <c r="AOD387" s="340"/>
      <c r="AOE387" s="340"/>
      <c r="AOF387" s="340"/>
      <c r="AOG387" s="340"/>
      <c r="AOH387" s="340"/>
      <c r="AOI387" s="340"/>
      <c r="AOJ387" s="340"/>
      <c r="AOK387" s="340"/>
      <c r="AOL387" s="340"/>
      <c r="AOM387" s="340"/>
      <c r="AON387" s="340"/>
      <c r="AOO387" s="340"/>
      <c r="AOP387" s="340"/>
      <c r="AOQ387" s="340"/>
      <c r="AOR387" s="340"/>
      <c r="AOS387" s="340"/>
      <c r="AOT387" s="340"/>
      <c r="AOU387" s="340"/>
      <c r="AOV387" s="340"/>
      <c r="AOW387" s="340"/>
      <c r="AOX387" s="340"/>
      <c r="AOY387" s="340"/>
      <c r="AOZ387" s="340"/>
      <c r="APA387" s="340"/>
      <c r="APB387" s="340"/>
      <c r="APC387" s="340"/>
      <c r="APD387" s="340"/>
      <c r="APE387" s="340"/>
      <c r="APF387" s="340"/>
      <c r="APG387" s="340"/>
      <c r="APH387" s="340"/>
      <c r="API387" s="340"/>
      <c r="APJ387" s="340"/>
      <c r="APK387" s="340"/>
      <c r="APL387" s="340"/>
      <c r="APM387" s="340"/>
      <c r="APN387" s="340"/>
      <c r="APO387" s="340"/>
      <c r="APP387" s="340"/>
      <c r="APQ387" s="340"/>
      <c r="APR387" s="340"/>
      <c r="APS387" s="340"/>
      <c r="APT387" s="340"/>
      <c r="APU387" s="340"/>
      <c r="APV387" s="340"/>
      <c r="APW387" s="340"/>
      <c r="APX387" s="340"/>
      <c r="APY387" s="340"/>
      <c r="APZ387" s="340"/>
      <c r="AQA387" s="340"/>
      <c r="AQB387" s="340"/>
      <c r="AQC387" s="340"/>
      <c r="AQD387" s="340"/>
      <c r="AQE387" s="340"/>
      <c r="AQF387" s="340"/>
      <c r="AQG387" s="340"/>
      <c r="AQH387" s="340"/>
      <c r="AQI387" s="340"/>
      <c r="AQJ387" s="340"/>
      <c r="AQK387" s="340"/>
      <c r="AQL387" s="340"/>
      <c r="AQM387" s="340"/>
      <c r="AQN387" s="340"/>
      <c r="AQO387" s="340"/>
      <c r="AQP387" s="340"/>
      <c r="AQQ387" s="340"/>
      <c r="AQR387" s="340"/>
      <c r="AQS387" s="340"/>
      <c r="AQT387" s="340"/>
      <c r="AQU387" s="340"/>
      <c r="AQV387" s="340"/>
      <c r="AQW387" s="340"/>
      <c r="AQX387" s="340"/>
      <c r="AQY387" s="340"/>
      <c r="AQZ387" s="340"/>
      <c r="ARA387" s="340"/>
      <c r="ARB387" s="340"/>
      <c r="ARC387" s="340"/>
      <c r="ARD387" s="340"/>
      <c r="ARE387" s="340"/>
      <c r="ARF387" s="340"/>
      <c r="ARG387" s="340"/>
      <c r="ARH387" s="340"/>
      <c r="ARI387" s="340"/>
      <c r="ARJ387" s="340"/>
      <c r="ARK387" s="340"/>
      <c r="ARL387" s="340"/>
      <c r="ARM387" s="340"/>
      <c r="ARN387" s="340"/>
      <c r="ARO387" s="340"/>
      <c r="ARP387" s="340"/>
      <c r="ARQ387" s="340"/>
      <c r="ARR387" s="340"/>
      <c r="ARS387" s="340"/>
      <c r="ART387" s="340"/>
      <c r="ARU387" s="340"/>
      <c r="ARV387" s="340"/>
      <c r="ARW387" s="340"/>
      <c r="ARX387" s="340"/>
      <c r="ARY387" s="340"/>
      <c r="ARZ387" s="340"/>
      <c r="ASA387" s="340"/>
      <c r="ASB387" s="340"/>
      <c r="ASC387" s="340"/>
      <c r="ASD387" s="340"/>
      <c r="ASE387" s="340"/>
      <c r="ASF387" s="340"/>
      <c r="ASG387" s="340"/>
      <c r="ASH387" s="340"/>
      <c r="ASI387" s="340"/>
      <c r="ASJ387" s="340"/>
      <c r="ASK387" s="340"/>
      <c r="ASL387" s="340"/>
      <c r="ASM387" s="340"/>
      <c r="ASN387" s="340"/>
      <c r="ASO387" s="340"/>
      <c r="ASP387" s="340"/>
      <c r="ASQ387" s="340"/>
      <c r="ASR387" s="340"/>
      <c r="ASS387" s="340"/>
      <c r="AST387" s="340"/>
      <c r="ASU387" s="340"/>
      <c r="ASV387" s="340"/>
      <c r="ASW387" s="340"/>
      <c r="ASX387" s="340"/>
      <c r="ASY387" s="340"/>
      <c r="ASZ387" s="340"/>
      <c r="ATA387" s="340"/>
      <c r="ATB387" s="340"/>
      <c r="ATC387" s="340"/>
      <c r="ATD387" s="340"/>
      <c r="ATE387" s="340"/>
      <c r="ATF387" s="340"/>
      <c r="ATG387" s="340"/>
      <c r="ATH387" s="340"/>
      <c r="ATI387" s="340"/>
      <c r="ATJ387" s="340"/>
      <c r="ATK387" s="340"/>
      <c r="ATL387" s="340"/>
      <c r="ATM387" s="340"/>
      <c r="ATN387" s="340"/>
      <c r="ATO387" s="340"/>
      <c r="ATP387" s="340"/>
      <c r="ATQ387" s="340"/>
      <c r="ATR387" s="340"/>
      <c r="ATS387" s="340"/>
      <c r="ATT387" s="340"/>
      <c r="ATU387" s="340"/>
      <c r="ATV387" s="340"/>
      <c r="ATW387" s="340"/>
      <c r="ATX387" s="340"/>
      <c r="ATY387" s="340"/>
      <c r="ATZ387" s="340"/>
      <c r="AUA387" s="340"/>
      <c r="AUB387" s="340"/>
      <c r="AUC387" s="340"/>
      <c r="AUD387" s="340"/>
      <c r="AUE387" s="340"/>
      <c r="AUF387" s="340"/>
      <c r="AUG387" s="340"/>
      <c r="AUH387" s="340"/>
      <c r="AUI387" s="340"/>
      <c r="AUJ387" s="340"/>
      <c r="AUK387" s="340"/>
      <c r="AUL387" s="340"/>
      <c r="AUM387" s="340"/>
      <c r="AUN387" s="340"/>
      <c r="AUO387" s="340"/>
      <c r="AUP387" s="340"/>
      <c r="AUQ387" s="340"/>
      <c r="AUR387" s="340"/>
      <c r="AUS387" s="340"/>
      <c r="AUT387" s="340"/>
      <c r="AUU387" s="340"/>
      <c r="AUV387" s="340"/>
      <c r="AUW387" s="340"/>
      <c r="AUX387" s="340"/>
      <c r="AUY387" s="340"/>
      <c r="AUZ387" s="340"/>
      <c r="AVA387" s="340"/>
      <c r="AVB387" s="340"/>
      <c r="AVC387" s="340"/>
      <c r="AVD387" s="340"/>
      <c r="AVE387" s="340"/>
      <c r="AVF387" s="340"/>
      <c r="AVG387" s="340"/>
      <c r="AVH387" s="340"/>
      <c r="AVI387" s="340"/>
      <c r="AVJ387" s="340"/>
      <c r="AVK387" s="340"/>
      <c r="AVL387" s="340"/>
      <c r="AVM387" s="340"/>
      <c r="AVN387" s="340"/>
      <c r="AVO387" s="340"/>
      <c r="AVP387" s="340"/>
      <c r="AVQ387" s="340"/>
      <c r="AVR387" s="340"/>
      <c r="AVS387" s="340"/>
      <c r="AVT387" s="340"/>
      <c r="AVU387" s="340"/>
      <c r="AVV387" s="340"/>
      <c r="AVW387" s="340"/>
      <c r="AVX387" s="340"/>
      <c r="AVY387" s="340"/>
      <c r="AVZ387" s="340"/>
      <c r="AWA387" s="340"/>
      <c r="AWB387" s="340"/>
      <c r="AWC387" s="340"/>
      <c r="AWD387" s="340"/>
      <c r="AWE387" s="340"/>
      <c r="AWF387" s="340"/>
      <c r="AWG387" s="340"/>
      <c r="AWH387" s="340"/>
      <c r="AWI387" s="340"/>
      <c r="AWJ387" s="340"/>
      <c r="AWK387" s="340"/>
      <c r="AWL387" s="340"/>
      <c r="AWM387" s="340"/>
      <c r="AWN387" s="340"/>
      <c r="AWO387" s="340"/>
      <c r="AWP387" s="340"/>
      <c r="AWQ387" s="340"/>
      <c r="AWR387" s="340"/>
      <c r="AWS387" s="340"/>
      <c r="AWT387" s="340"/>
      <c r="AWU387" s="340"/>
      <c r="AWV387" s="340"/>
      <c r="AWW387" s="340"/>
      <c r="AWX387" s="340"/>
      <c r="AWY387" s="340"/>
      <c r="AWZ387" s="340"/>
      <c r="AXA387" s="340"/>
      <c r="AXB387" s="340"/>
      <c r="AXC387" s="340"/>
      <c r="AXD387" s="340"/>
      <c r="AXE387" s="340"/>
      <c r="AXF387" s="340"/>
      <c r="AXG387" s="340"/>
      <c r="AXH387" s="340"/>
      <c r="AXI387" s="340"/>
      <c r="AXJ387" s="340"/>
      <c r="AXK387" s="340"/>
      <c r="AXL387" s="340"/>
      <c r="AXM387" s="340"/>
      <c r="AXN387" s="340"/>
      <c r="AXO387" s="340"/>
      <c r="AXP387" s="340"/>
      <c r="AXQ387" s="340"/>
      <c r="AXR387" s="340"/>
      <c r="AXS387" s="340"/>
      <c r="AXT387" s="340"/>
      <c r="AXU387" s="340"/>
      <c r="AXV387" s="340"/>
      <c r="AXW387" s="340"/>
      <c r="AXX387" s="340"/>
      <c r="AXY387" s="340"/>
      <c r="AXZ387" s="340"/>
      <c r="AYA387" s="340"/>
      <c r="AYB387" s="340"/>
      <c r="AYC387" s="340"/>
      <c r="AYD387" s="340"/>
      <c r="AYE387" s="340"/>
      <c r="AYF387" s="340"/>
      <c r="AYG387" s="340"/>
      <c r="AYH387" s="340"/>
      <c r="AYI387" s="340"/>
      <c r="AYJ387" s="340"/>
      <c r="AYK387" s="340"/>
      <c r="AYL387" s="340"/>
      <c r="AYM387" s="340"/>
      <c r="AYN387" s="340"/>
      <c r="AYO387" s="340"/>
      <c r="AYP387" s="340"/>
      <c r="AYQ387" s="340"/>
      <c r="AYR387" s="340"/>
      <c r="AYS387" s="340"/>
      <c r="AYT387" s="340"/>
      <c r="AYU387" s="340"/>
      <c r="AYV387" s="340"/>
      <c r="AYW387" s="340"/>
      <c r="AYX387" s="340"/>
      <c r="AYY387" s="340"/>
      <c r="AYZ387" s="340"/>
      <c r="AZA387" s="340"/>
      <c r="AZB387" s="340"/>
      <c r="AZC387" s="340"/>
      <c r="AZD387" s="340"/>
      <c r="AZE387" s="340"/>
      <c r="AZF387" s="340"/>
      <c r="AZG387" s="340"/>
      <c r="AZH387" s="340"/>
      <c r="AZI387" s="340"/>
      <c r="AZJ387" s="340"/>
      <c r="AZK387" s="340"/>
      <c r="AZL387" s="340"/>
      <c r="AZM387" s="340"/>
      <c r="AZN387" s="340"/>
      <c r="AZO387" s="340"/>
      <c r="AZP387" s="340"/>
      <c r="AZQ387" s="340"/>
      <c r="AZR387" s="340"/>
      <c r="AZS387" s="340"/>
      <c r="AZT387" s="340"/>
      <c r="AZU387" s="340"/>
      <c r="AZV387" s="340"/>
      <c r="AZW387" s="340"/>
      <c r="AZX387" s="340"/>
      <c r="AZY387" s="340"/>
      <c r="AZZ387" s="340"/>
      <c r="BAA387" s="340"/>
      <c r="BAB387" s="340"/>
      <c r="BAC387" s="340"/>
      <c r="BAD387" s="340"/>
      <c r="BAE387" s="340"/>
      <c r="BAF387" s="340"/>
      <c r="BAG387" s="340"/>
      <c r="BAH387" s="340"/>
      <c r="BAI387" s="340"/>
      <c r="BAJ387" s="340"/>
      <c r="BAK387" s="340"/>
      <c r="BAL387" s="340"/>
      <c r="BAM387" s="340"/>
      <c r="BAN387" s="340"/>
      <c r="BAO387" s="340"/>
      <c r="BAP387" s="340"/>
      <c r="BAQ387" s="340"/>
      <c r="BAR387" s="340"/>
      <c r="BAS387" s="340"/>
      <c r="BAT387" s="340"/>
      <c r="BAU387" s="340"/>
      <c r="BAV387" s="340"/>
      <c r="BAW387" s="340"/>
      <c r="BAX387" s="340"/>
      <c r="BAY387" s="340"/>
      <c r="BAZ387" s="340"/>
      <c r="BBA387" s="340"/>
      <c r="BBB387" s="340"/>
      <c r="BBC387" s="340"/>
      <c r="BBD387" s="340"/>
      <c r="BBE387" s="340"/>
      <c r="BBF387" s="340"/>
      <c r="BBG387" s="340"/>
      <c r="BBH387" s="340"/>
      <c r="BBI387" s="340"/>
      <c r="BBJ387" s="340"/>
      <c r="BBK387" s="340"/>
      <c r="BBL387" s="340"/>
      <c r="BBM387" s="340"/>
      <c r="BBN387" s="340"/>
      <c r="BBO387" s="340"/>
      <c r="BBP387" s="340"/>
      <c r="BBQ387" s="340"/>
      <c r="BBR387" s="340"/>
      <c r="BBS387" s="340"/>
      <c r="BBT387" s="340"/>
      <c r="BBU387" s="340"/>
      <c r="BBV387" s="340"/>
      <c r="BBW387" s="340"/>
      <c r="BBX387" s="340"/>
      <c r="BBY387" s="340"/>
      <c r="BBZ387" s="340"/>
      <c r="BCA387" s="340"/>
      <c r="BCB387" s="340"/>
      <c r="BCC387" s="340"/>
      <c r="BCD387" s="340"/>
      <c r="BCE387" s="340"/>
      <c r="BCF387" s="340"/>
      <c r="BCG387" s="340"/>
      <c r="BCH387" s="340"/>
      <c r="BCI387" s="340"/>
      <c r="BCJ387" s="340"/>
      <c r="BCK387" s="340"/>
      <c r="BCL387" s="340"/>
      <c r="BCM387" s="340"/>
      <c r="BCN387" s="340"/>
      <c r="BCO387" s="340"/>
      <c r="BCP387" s="340"/>
      <c r="BCQ387" s="340"/>
      <c r="BCR387" s="340"/>
      <c r="BCS387" s="340"/>
      <c r="BCT387" s="340"/>
      <c r="BCU387" s="340"/>
      <c r="BCV387" s="340"/>
      <c r="BCW387" s="340"/>
      <c r="BCX387" s="340"/>
      <c r="BCY387" s="340"/>
      <c r="BCZ387" s="340"/>
      <c r="BDA387" s="340"/>
      <c r="BDB387" s="340"/>
      <c r="BDC387" s="340"/>
      <c r="BDD387" s="340"/>
      <c r="BDE387" s="340"/>
      <c r="BDF387" s="340"/>
      <c r="BDG387" s="340"/>
      <c r="BDH387" s="340"/>
      <c r="BDI387" s="340"/>
      <c r="BDJ387" s="340"/>
      <c r="BDK387" s="340"/>
      <c r="BDL387" s="340"/>
      <c r="BDM387" s="340"/>
      <c r="BDN387" s="340"/>
      <c r="BDO387" s="340"/>
      <c r="BDP387" s="340"/>
      <c r="BDQ387" s="340"/>
      <c r="BDR387" s="340"/>
      <c r="BDS387" s="340"/>
      <c r="BDT387" s="340"/>
      <c r="BDU387" s="340"/>
      <c r="BDV387" s="340"/>
      <c r="BDW387" s="340"/>
      <c r="BDX387" s="340"/>
      <c r="BDY387" s="340"/>
      <c r="BDZ387" s="340"/>
      <c r="BEA387" s="340"/>
      <c r="BEB387" s="340"/>
      <c r="BEC387" s="340"/>
      <c r="BED387" s="340"/>
      <c r="BEE387" s="340"/>
      <c r="BEF387" s="340"/>
      <c r="BEG387" s="340"/>
      <c r="BEH387" s="340"/>
      <c r="BEI387" s="340"/>
      <c r="BEJ387" s="340"/>
      <c r="BEK387" s="340"/>
      <c r="BEL387" s="340"/>
      <c r="BEM387" s="340"/>
      <c r="BEN387" s="340"/>
      <c r="BEO387" s="340"/>
      <c r="BEP387" s="340"/>
      <c r="BEQ387" s="340"/>
      <c r="BER387" s="340"/>
      <c r="BES387" s="340"/>
      <c r="BET387" s="340"/>
      <c r="BEU387" s="340"/>
      <c r="BEV387" s="340"/>
      <c r="BEW387" s="340"/>
      <c r="BEX387" s="340"/>
      <c r="BEY387" s="340"/>
      <c r="BEZ387" s="340"/>
      <c r="BFA387" s="340"/>
      <c r="BFB387" s="340"/>
      <c r="BFC387" s="340"/>
      <c r="BFD387" s="340"/>
      <c r="BFE387" s="340"/>
      <c r="BFF387" s="340"/>
      <c r="BFG387" s="340"/>
      <c r="BFH387" s="340"/>
      <c r="BFI387" s="340"/>
      <c r="BFJ387" s="340"/>
      <c r="BFK387" s="340"/>
      <c r="BFL387" s="340"/>
      <c r="BFM387" s="340"/>
      <c r="BFN387" s="340"/>
      <c r="BFO387" s="340"/>
      <c r="BFP387" s="340"/>
      <c r="BFQ387" s="340"/>
      <c r="BFR387" s="340"/>
      <c r="BFS387" s="340"/>
      <c r="BFT387" s="340"/>
      <c r="BFU387" s="340"/>
      <c r="BFV387" s="340"/>
      <c r="BFW387" s="340"/>
      <c r="BFX387" s="340"/>
      <c r="BFY387" s="340"/>
      <c r="BFZ387" s="340"/>
      <c r="BGA387" s="340"/>
      <c r="BGB387" s="340"/>
      <c r="BGC387" s="340"/>
      <c r="BGD387" s="340"/>
      <c r="BGE387" s="340"/>
      <c r="BGF387" s="340"/>
      <c r="BGG387" s="340"/>
      <c r="BGH387" s="340"/>
      <c r="BGI387" s="340"/>
      <c r="BGJ387" s="340"/>
      <c r="BGK387" s="340"/>
      <c r="BGL387" s="340"/>
      <c r="BGM387" s="340"/>
      <c r="BGN387" s="340"/>
      <c r="BGO387" s="340"/>
      <c r="BGP387" s="340"/>
      <c r="BGQ387" s="340"/>
      <c r="BGR387" s="340"/>
      <c r="BGS387" s="340"/>
      <c r="BGT387" s="340"/>
      <c r="BGU387" s="340"/>
      <c r="BGV387" s="340"/>
      <c r="BGW387" s="340"/>
      <c r="BGX387" s="340"/>
      <c r="BGY387" s="340"/>
      <c r="BGZ387" s="340"/>
      <c r="BHA387" s="340"/>
      <c r="BHB387" s="340"/>
      <c r="BHC387" s="340"/>
      <c r="BHD387" s="340"/>
      <c r="BHE387" s="340"/>
      <c r="BHF387" s="340"/>
      <c r="BHG387" s="340"/>
      <c r="BHH387" s="340"/>
      <c r="BHI387" s="340"/>
      <c r="BHJ387" s="340"/>
      <c r="BHK387" s="340"/>
      <c r="BHL387" s="340"/>
      <c r="BHM387" s="340"/>
      <c r="BHN387" s="340"/>
      <c r="BHO387" s="340"/>
      <c r="BHP387" s="340"/>
      <c r="BHQ387" s="340"/>
      <c r="BHR387" s="340"/>
      <c r="BHS387" s="340"/>
      <c r="BHT387" s="340"/>
      <c r="BHU387" s="340"/>
      <c r="BHV387" s="340"/>
      <c r="BHW387" s="340"/>
      <c r="BHX387" s="340"/>
      <c r="BHY387" s="340"/>
      <c r="BHZ387" s="340"/>
      <c r="BIA387" s="340"/>
      <c r="BIB387" s="340"/>
      <c r="BIC387" s="340"/>
      <c r="BID387" s="340"/>
      <c r="BIE387" s="340"/>
      <c r="BIF387" s="340"/>
      <c r="BIG387" s="340"/>
      <c r="BIH387" s="340"/>
      <c r="BII387" s="340"/>
      <c r="BIJ387" s="340"/>
      <c r="BIK387" s="340"/>
      <c r="BIL387" s="340"/>
      <c r="BIM387" s="340"/>
      <c r="BIN387" s="340"/>
      <c r="BIO387" s="340"/>
      <c r="BIP387" s="340"/>
      <c r="BIQ387" s="340"/>
      <c r="BIR387" s="340"/>
      <c r="BIS387" s="340"/>
      <c r="BIT387" s="340"/>
      <c r="BIU387" s="340"/>
      <c r="BIV387" s="340"/>
      <c r="BIW387" s="340"/>
      <c r="BIX387" s="340"/>
      <c r="BIY387" s="340"/>
      <c r="BIZ387" s="340"/>
      <c r="BJA387" s="340"/>
      <c r="BJB387" s="340"/>
      <c r="BJC387" s="340"/>
      <c r="BJD387" s="340"/>
      <c r="BJE387" s="340"/>
      <c r="BJF387" s="340"/>
      <c r="BJG387" s="340"/>
      <c r="BJH387" s="340"/>
      <c r="BJI387" s="340"/>
      <c r="BJJ387" s="340"/>
      <c r="BJK387" s="340"/>
      <c r="BJL387" s="340"/>
      <c r="BJM387" s="340"/>
      <c r="BJN387" s="340"/>
      <c r="BJO387" s="340"/>
      <c r="BJP387" s="340"/>
      <c r="BJQ387" s="340"/>
      <c r="BJR387" s="340"/>
      <c r="BJS387" s="340"/>
      <c r="BJT387" s="340"/>
      <c r="BJU387" s="340"/>
      <c r="BJV387" s="340"/>
      <c r="BJW387" s="340"/>
      <c r="BJX387" s="340"/>
      <c r="BJY387" s="340"/>
      <c r="BJZ387" s="340"/>
      <c r="BKA387" s="340"/>
      <c r="BKB387" s="340"/>
      <c r="BKC387" s="340"/>
      <c r="BKD387" s="340"/>
      <c r="BKE387" s="340"/>
      <c r="BKF387" s="340"/>
      <c r="BKG387" s="340"/>
      <c r="BKH387" s="340"/>
      <c r="BKI387" s="340"/>
      <c r="BKJ387" s="340"/>
      <c r="BKK387" s="340"/>
      <c r="BKL387" s="340"/>
      <c r="BKM387" s="340"/>
      <c r="BKN387" s="340"/>
      <c r="BKO387" s="340"/>
      <c r="BKP387" s="340"/>
      <c r="BKQ387" s="340"/>
      <c r="BKR387" s="340"/>
      <c r="BKS387" s="340"/>
      <c r="BKT387" s="340"/>
      <c r="BKU387" s="340"/>
      <c r="BKV387" s="340"/>
      <c r="BKW387" s="340"/>
      <c r="BKX387" s="340"/>
      <c r="BKY387" s="340"/>
      <c r="BKZ387" s="340"/>
      <c r="BLA387" s="340"/>
      <c r="BLB387" s="340"/>
      <c r="BLC387" s="340"/>
      <c r="BLD387" s="340"/>
      <c r="BLE387" s="340"/>
      <c r="BLF387" s="340"/>
      <c r="BLG387" s="340"/>
      <c r="BLH387" s="340"/>
      <c r="BLI387" s="340"/>
      <c r="BLJ387" s="340"/>
      <c r="BLK387" s="340"/>
      <c r="BLL387" s="340"/>
      <c r="BLM387" s="340"/>
      <c r="BLN387" s="340"/>
      <c r="BLO387" s="340"/>
      <c r="BLP387" s="340"/>
      <c r="BLQ387" s="340"/>
      <c r="BLR387" s="340"/>
      <c r="BLS387" s="340"/>
      <c r="BLT387" s="340"/>
      <c r="BLU387" s="340"/>
      <c r="BLV387" s="340"/>
      <c r="BLW387" s="340"/>
      <c r="BLX387" s="340"/>
      <c r="BLY387" s="340"/>
      <c r="BLZ387" s="340"/>
      <c r="BMA387" s="340"/>
      <c r="BMB387" s="340"/>
      <c r="BMC387" s="340"/>
      <c r="BMD387" s="340"/>
      <c r="BME387" s="340"/>
      <c r="BMF387" s="340"/>
      <c r="BMG387" s="340"/>
      <c r="BMH387" s="340"/>
      <c r="BMI387" s="340"/>
      <c r="BMJ387" s="340"/>
      <c r="BMK387" s="340"/>
      <c r="BML387" s="340"/>
      <c r="BMM387" s="340"/>
      <c r="BMN387" s="340"/>
      <c r="BMO387" s="340"/>
      <c r="BMP387" s="340"/>
      <c r="BMQ387" s="340"/>
      <c r="BMR387" s="340"/>
      <c r="BMS387" s="340"/>
      <c r="BMT387" s="340"/>
      <c r="BMU387" s="340"/>
      <c r="BMV387" s="340"/>
      <c r="BMW387" s="340"/>
      <c r="BMX387" s="340"/>
      <c r="BMY387" s="340"/>
      <c r="BMZ387" s="340"/>
      <c r="BNA387" s="340"/>
      <c r="BNB387" s="340"/>
      <c r="BNC387" s="340"/>
      <c r="BND387" s="340"/>
      <c r="BNE387" s="340"/>
      <c r="BNF387" s="340"/>
      <c r="BNG387" s="340"/>
      <c r="BNH387" s="340"/>
      <c r="BNI387" s="340"/>
      <c r="BNJ387" s="340"/>
      <c r="BNK387" s="340"/>
      <c r="BNL387" s="340"/>
      <c r="BNM387" s="340"/>
      <c r="BNN387" s="340"/>
      <c r="BNO387" s="340"/>
      <c r="BNP387" s="340"/>
      <c r="BNQ387" s="340"/>
      <c r="BNR387" s="340"/>
      <c r="BNS387" s="340"/>
      <c r="BNT387" s="340"/>
      <c r="BNU387" s="340"/>
      <c r="BNV387" s="340"/>
      <c r="BNW387" s="340"/>
      <c r="BNX387" s="340"/>
      <c r="BNY387" s="340"/>
      <c r="BNZ387" s="340"/>
      <c r="BOA387" s="340"/>
      <c r="BOB387" s="340"/>
      <c r="BOC387" s="340"/>
      <c r="BOD387" s="340"/>
      <c r="BOE387" s="340"/>
      <c r="BOF387" s="340"/>
      <c r="BOG387" s="340"/>
      <c r="BOH387" s="340"/>
      <c r="BOI387" s="340"/>
      <c r="BOJ387" s="340"/>
      <c r="BOK387" s="340"/>
      <c r="BOL387" s="340"/>
      <c r="BOM387" s="340"/>
      <c r="BON387" s="340"/>
      <c r="BOO387" s="340"/>
      <c r="BOP387" s="340"/>
      <c r="BOQ387" s="340"/>
      <c r="BOR387" s="340"/>
      <c r="BOS387" s="340"/>
      <c r="BOT387" s="340"/>
      <c r="BOU387" s="340"/>
      <c r="BOV387" s="340"/>
    </row>
    <row r="388" spans="1:1764" s="41" customFormat="1" ht="40.5" customHeight="1">
      <c r="A388" s="574"/>
      <c r="B388" s="569"/>
      <c r="C388" s="577"/>
      <c r="D388" s="389" t="s">
        <v>1003</v>
      </c>
      <c r="E388" s="257" t="s">
        <v>1265</v>
      </c>
      <c r="F388" s="258" t="s">
        <v>1259</v>
      </c>
      <c r="G388" s="569"/>
      <c r="H388" s="569"/>
      <c r="I388" s="567"/>
      <c r="J388" s="560"/>
      <c r="K388" s="560"/>
      <c r="L388" s="562"/>
      <c r="M388" s="327"/>
      <c r="N388" s="327"/>
      <c r="O388" s="327"/>
      <c r="P388" s="327"/>
      <c r="Q388" s="327"/>
      <c r="R388" s="327"/>
      <c r="S388" s="327"/>
      <c r="T388" s="327"/>
      <c r="U388" s="327"/>
      <c r="V388" s="340"/>
      <c r="W388" s="340"/>
      <c r="X388" s="340"/>
      <c r="Y388" s="340"/>
      <c r="Z388" s="340"/>
      <c r="AA388" s="340"/>
      <c r="AB388" s="340"/>
      <c r="AC388" s="340"/>
      <c r="AD388" s="340"/>
      <c r="AE388" s="340"/>
      <c r="AF388" s="340"/>
      <c r="AG388" s="340"/>
      <c r="AH388" s="340"/>
      <c r="AI388" s="340"/>
      <c r="AJ388" s="340"/>
      <c r="AK388" s="340"/>
      <c r="AL388" s="340"/>
      <c r="AM388" s="340"/>
      <c r="AN388" s="340"/>
      <c r="AO388" s="340"/>
      <c r="AP388" s="340"/>
      <c r="AQ388" s="340"/>
      <c r="AR388" s="340"/>
      <c r="AS388" s="340"/>
      <c r="AT388" s="340"/>
      <c r="AU388" s="340"/>
      <c r="AV388" s="340"/>
      <c r="AW388" s="340"/>
      <c r="AX388" s="340"/>
      <c r="AY388" s="340"/>
      <c r="AZ388" s="340"/>
      <c r="BA388" s="340"/>
      <c r="BB388" s="340"/>
      <c r="BC388" s="340"/>
      <c r="BD388" s="340"/>
      <c r="BE388" s="340"/>
      <c r="BF388" s="340"/>
      <c r="BG388" s="340"/>
      <c r="BH388" s="340"/>
      <c r="BI388" s="340"/>
      <c r="BJ388" s="340"/>
      <c r="BK388" s="340"/>
      <c r="BL388" s="340"/>
      <c r="BM388" s="340"/>
      <c r="BN388" s="340"/>
      <c r="BO388" s="340"/>
      <c r="BP388" s="340"/>
      <c r="BQ388" s="340"/>
      <c r="BR388" s="340"/>
      <c r="BS388" s="340"/>
      <c r="BT388" s="340"/>
      <c r="BU388" s="340"/>
      <c r="BV388" s="340"/>
      <c r="BW388" s="340"/>
      <c r="BX388" s="340"/>
      <c r="BY388" s="340"/>
      <c r="BZ388" s="340"/>
      <c r="CA388" s="340"/>
      <c r="CB388" s="340"/>
      <c r="CC388" s="340"/>
      <c r="CD388" s="340"/>
      <c r="CE388" s="340"/>
      <c r="CF388" s="340"/>
      <c r="CG388" s="340"/>
      <c r="CH388" s="340"/>
      <c r="CI388" s="340"/>
      <c r="CJ388" s="340"/>
      <c r="CK388" s="340"/>
      <c r="CL388" s="340"/>
      <c r="CM388" s="340"/>
      <c r="CN388" s="340"/>
      <c r="CO388" s="340"/>
      <c r="CP388" s="340"/>
      <c r="CQ388" s="340"/>
      <c r="CR388" s="340"/>
      <c r="CS388" s="340"/>
      <c r="CT388" s="340"/>
      <c r="CU388" s="340"/>
      <c r="CV388" s="340"/>
      <c r="CW388" s="340"/>
      <c r="CX388" s="340"/>
      <c r="CY388" s="340"/>
      <c r="CZ388" s="340"/>
      <c r="DA388" s="340"/>
      <c r="DB388" s="340"/>
      <c r="DC388" s="340"/>
      <c r="DD388" s="340"/>
      <c r="DE388" s="340"/>
      <c r="DF388" s="340"/>
      <c r="DG388" s="340"/>
      <c r="DH388" s="340"/>
      <c r="DI388" s="340"/>
      <c r="DJ388" s="340"/>
      <c r="DK388" s="340"/>
      <c r="DL388" s="340"/>
      <c r="DM388" s="340"/>
      <c r="DN388" s="340"/>
      <c r="DO388" s="340"/>
      <c r="DP388" s="340"/>
      <c r="DQ388" s="340"/>
      <c r="DR388" s="340"/>
      <c r="DS388" s="340"/>
      <c r="DT388" s="340"/>
      <c r="DU388" s="340"/>
      <c r="DV388" s="340"/>
      <c r="DW388" s="340"/>
      <c r="DX388" s="340"/>
      <c r="DY388" s="340"/>
      <c r="DZ388" s="340"/>
      <c r="EA388" s="340"/>
      <c r="EB388" s="340"/>
      <c r="EC388" s="340"/>
      <c r="ED388" s="340"/>
      <c r="EE388" s="340"/>
      <c r="EF388" s="340"/>
      <c r="EG388" s="340"/>
      <c r="EH388" s="340"/>
      <c r="EI388" s="340"/>
      <c r="EJ388" s="340"/>
      <c r="EK388" s="340"/>
      <c r="EL388" s="340"/>
      <c r="EM388" s="340"/>
      <c r="EN388" s="340"/>
      <c r="EO388" s="340"/>
      <c r="EP388" s="340"/>
      <c r="EQ388" s="340"/>
      <c r="ER388" s="340"/>
      <c r="ES388" s="340"/>
      <c r="ET388" s="340"/>
      <c r="EU388" s="340"/>
      <c r="EV388" s="340"/>
      <c r="EW388" s="340"/>
      <c r="EX388" s="340"/>
      <c r="EY388" s="340"/>
      <c r="EZ388" s="340"/>
      <c r="FA388" s="340"/>
      <c r="FB388" s="340"/>
      <c r="FC388" s="340"/>
      <c r="FD388" s="340"/>
      <c r="FE388" s="340"/>
      <c r="FF388" s="340"/>
      <c r="FG388" s="340"/>
      <c r="FH388" s="340"/>
      <c r="FI388" s="340"/>
      <c r="FJ388" s="340"/>
      <c r="FK388" s="340"/>
      <c r="FL388" s="340"/>
      <c r="FM388" s="340"/>
      <c r="FN388" s="340"/>
      <c r="FO388" s="340"/>
      <c r="FP388" s="340"/>
      <c r="FQ388" s="340"/>
      <c r="FR388" s="340"/>
      <c r="FS388" s="340"/>
      <c r="FT388" s="340"/>
      <c r="FU388" s="340"/>
      <c r="FV388" s="340"/>
      <c r="FW388" s="340"/>
      <c r="FX388" s="340"/>
      <c r="FY388" s="340"/>
      <c r="FZ388" s="340"/>
      <c r="GA388" s="340"/>
      <c r="GB388" s="340"/>
      <c r="GC388" s="340"/>
      <c r="GD388" s="340"/>
      <c r="GE388" s="340"/>
      <c r="GF388" s="340"/>
      <c r="GG388" s="340"/>
      <c r="GH388" s="340"/>
      <c r="GI388" s="340"/>
      <c r="GJ388" s="340"/>
      <c r="GK388" s="340"/>
      <c r="GL388" s="340"/>
      <c r="GM388" s="340"/>
      <c r="GN388" s="340"/>
      <c r="GO388" s="340"/>
      <c r="GP388" s="340"/>
      <c r="GQ388" s="340"/>
      <c r="GR388" s="340"/>
      <c r="GS388" s="340"/>
      <c r="GT388" s="340"/>
      <c r="GU388" s="340"/>
      <c r="GV388" s="340"/>
      <c r="GW388" s="340"/>
      <c r="GX388" s="340"/>
      <c r="GY388" s="340"/>
      <c r="GZ388" s="340"/>
      <c r="HA388" s="340"/>
      <c r="HB388" s="340"/>
      <c r="HC388" s="340"/>
      <c r="HD388" s="340"/>
      <c r="HE388" s="340"/>
      <c r="HF388" s="340"/>
      <c r="HG388" s="340"/>
      <c r="HH388" s="340"/>
      <c r="HI388" s="340"/>
      <c r="HJ388" s="340"/>
      <c r="HK388" s="340"/>
      <c r="HL388" s="340"/>
      <c r="HM388" s="340"/>
      <c r="HN388" s="340"/>
      <c r="HO388" s="340"/>
      <c r="HP388" s="340"/>
      <c r="HQ388" s="340"/>
      <c r="HR388" s="340"/>
      <c r="HS388" s="340"/>
      <c r="HT388" s="340"/>
      <c r="HU388" s="340"/>
      <c r="HV388" s="340"/>
      <c r="HW388" s="340"/>
      <c r="HX388" s="340"/>
      <c r="HY388" s="340"/>
      <c r="HZ388" s="340"/>
      <c r="IA388" s="340"/>
      <c r="IB388" s="340"/>
      <c r="IC388" s="340"/>
      <c r="ID388" s="340"/>
      <c r="IE388" s="340"/>
      <c r="IF388" s="340"/>
      <c r="IG388" s="340"/>
      <c r="IH388" s="340"/>
      <c r="II388" s="340"/>
      <c r="IJ388" s="340"/>
      <c r="IK388" s="340"/>
      <c r="IL388" s="340"/>
      <c r="IM388" s="340"/>
      <c r="IN388" s="340"/>
      <c r="IO388" s="340"/>
      <c r="IP388" s="340"/>
      <c r="IQ388" s="340"/>
      <c r="IR388" s="340"/>
      <c r="IS388" s="340"/>
      <c r="IT388" s="340"/>
      <c r="IU388" s="340"/>
      <c r="IV388" s="340"/>
      <c r="IW388" s="340"/>
      <c r="IX388" s="340"/>
      <c r="IY388" s="340"/>
      <c r="IZ388" s="340"/>
      <c r="JA388" s="340"/>
      <c r="JB388" s="340"/>
      <c r="JC388" s="340"/>
      <c r="JD388" s="340"/>
      <c r="JE388" s="340"/>
      <c r="JF388" s="340"/>
      <c r="JG388" s="340"/>
      <c r="JH388" s="340"/>
      <c r="JI388" s="340"/>
      <c r="JJ388" s="340"/>
      <c r="JK388" s="340"/>
      <c r="JL388" s="340"/>
      <c r="JM388" s="340"/>
      <c r="JN388" s="340"/>
      <c r="JO388" s="340"/>
      <c r="JP388" s="340"/>
      <c r="JQ388" s="340"/>
      <c r="JR388" s="340"/>
      <c r="JS388" s="340"/>
      <c r="JT388" s="340"/>
      <c r="JU388" s="340"/>
      <c r="JV388" s="340"/>
      <c r="JW388" s="340"/>
      <c r="JX388" s="340"/>
      <c r="JY388" s="340"/>
      <c r="JZ388" s="340"/>
      <c r="KA388" s="340"/>
      <c r="KB388" s="340"/>
      <c r="KC388" s="340"/>
      <c r="KD388" s="340"/>
      <c r="KE388" s="340"/>
      <c r="KF388" s="340"/>
      <c r="KG388" s="340"/>
      <c r="KH388" s="340"/>
      <c r="KI388" s="340"/>
      <c r="KJ388" s="340"/>
      <c r="KK388" s="340"/>
      <c r="KL388" s="340"/>
      <c r="KM388" s="340"/>
      <c r="KN388" s="340"/>
      <c r="KO388" s="340"/>
      <c r="KP388" s="340"/>
      <c r="KQ388" s="340"/>
      <c r="KR388" s="340"/>
      <c r="KS388" s="340"/>
      <c r="KT388" s="340"/>
      <c r="KU388" s="340"/>
      <c r="KV388" s="340"/>
      <c r="KW388" s="340"/>
      <c r="KX388" s="340"/>
      <c r="KY388" s="340"/>
      <c r="KZ388" s="340"/>
      <c r="LA388" s="340"/>
      <c r="LB388" s="340"/>
      <c r="LC388" s="340"/>
      <c r="LD388" s="340"/>
      <c r="LE388" s="340"/>
      <c r="LF388" s="340"/>
      <c r="LG388" s="340"/>
      <c r="LH388" s="340"/>
      <c r="LI388" s="340"/>
      <c r="LJ388" s="340"/>
      <c r="LK388" s="340"/>
      <c r="LL388" s="340"/>
      <c r="LM388" s="340"/>
      <c r="LN388" s="340"/>
      <c r="LO388" s="340"/>
      <c r="LP388" s="340"/>
      <c r="LQ388" s="340"/>
      <c r="LR388" s="340"/>
      <c r="LS388" s="340"/>
      <c r="LT388" s="340"/>
      <c r="LU388" s="340"/>
      <c r="LV388" s="340"/>
      <c r="LW388" s="340"/>
      <c r="LX388" s="340"/>
      <c r="LY388" s="340"/>
      <c r="LZ388" s="340"/>
      <c r="MA388" s="340"/>
      <c r="MB388" s="340"/>
      <c r="MC388" s="340"/>
      <c r="MD388" s="340"/>
      <c r="ME388" s="340"/>
      <c r="MF388" s="340"/>
      <c r="MG388" s="340"/>
      <c r="MH388" s="340"/>
      <c r="MI388" s="340"/>
      <c r="MJ388" s="340"/>
      <c r="MK388" s="340"/>
      <c r="ML388" s="340"/>
      <c r="MM388" s="340"/>
      <c r="MN388" s="340"/>
      <c r="MO388" s="340"/>
      <c r="MP388" s="340"/>
      <c r="MQ388" s="340"/>
      <c r="MR388" s="340"/>
      <c r="MS388" s="340"/>
      <c r="MT388" s="340"/>
      <c r="MU388" s="340"/>
      <c r="MV388" s="340"/>
      <c r="MW388" s="340"/>
      <c r="MX388" s="340"/>
      <c r="MY388" s="340"/>
      <c r="MZ388" s="340"/>
      <c r="NA388" s="340"/>
      <c r="NB388" s="340"/>
      <c r="NC388" s="340"/>
      <c r="ND388" s="340"/>
      <c r="NE388" s="340"/>
      <c r="NF388" s="340"/>
      <c r="NG388" s="340"/>
      <c r="NH388" s="340"/>
      <c r="NI388" s="340"/>
      <c r="NJ388" s="340"/>
      <c r="NK388" s="340"/>
      <c r="NL388" s="340"/>
      <c r="NM388" s="340"/>
      <c r="NN388" s="340"/>
      <c r="NO388" s="340"/>
      <c r="NP388" s="340"/>
      <c r="NQ388" s="340"/>
      <c r="NR388" s="340"/>
      <c r="NS388" s="340"/>
      <c r="NT388" s="340"/>
      <c r="NU388" s="340"/>
      <c r="NV388" s="340"/>
      <c r="NW388" s="340"/>
      <c r="NX388" s="340"/>
      <c r="NY388" s="340"/>
      <c r="NZ388" s="340"/>
      <c r="OA388" s="340"/>
      <c r="OB388" s="340"/>
      <c r="OC388" s="340"/>
      <c r="OD388" s="340"/>
      <c r="OE388" s="340"/>
      <c r="OF388" s="340"/>
      <c r="OG388" s="340"/>
      <c r="OH388" s="340"/>
      <c r="OI388" s="340"/>
      <c r="OJ388" s="340"/>
      <c r="OK388" s="340"/>
      <c r="OL388" s="340"/>
      <c r="OM388" s="340"/>
      <c r="ON388" s="340"/>
      <c r="OO388" s="340"/>
      <c r="OP388" s="340"/>
      <c r="OQ388" s="340"/>
      <c r="OR388" s="340"/>
      <c r="OS388" s="340"/>
      <c r="OT388" s="340"/>
      <c r="OU388" s="340"/>
      <c r="OV388" s="340"/>
      <c r="OW388" s="340"/>
      <c r="OX388" s="340"/>
      <c r="OY388" s="340"/>
      <c r="OZ388" s="340"/>
      <c r="PA388" s="340"/>
      <c r="PB388" s="340"/>
      <c r="PC388" s="340"/>
      <c r="PD388" s="340"/>
      <c r="PE388" s="340"/>
      <c r="PF388" s="340"/>
      <c r="PG388" s="340"/>
      <c r="PH388" s="340"/>
      <c r="PI388" s="340"/>
      <c r="PJ388" s="340"/>
      <c r="PK388" s="340"/>
      <c r="PL388" s="340"/>
      <c r="PM388" s="340"/>
      <c r="PN388" s="340"/>
      <c r="PO388" s="340"/>
      <c r="PP388" s="340"/>
      <c r="PQ388" s="340"/>
      <c r="PR388" s="340"/>
      <c r="PS388" s="340"/>
      <c r="PT388" s="340"/>
      <c r="PU388" s="340"/>
      <c r="PV388" s="340"/>
      <c r="PW388" s="340"/>
      <c r="PX388" s="340"/>
      <c r="PY388" s="340"/>
      <c r="PZ388" s="340"/>
      <c r="QA388" s="340"/>
      <c r="QB388" s="340"/>
      <c r="QC388" s="340"/>
      <c r="QD388" s="340"/>
      <c r="QE388" s="340"/>
      <c r="QF388" s="340"/>
      <c r="QG388" s="340"/>
      <c r="QH388" s="340"/>
      <c r="QI388" s="340"/>
      <c r="QJ388" s="340"/>
      <c r="QK388" s="340"/>
      <c r="QL388" s="340"/>
      <c r="QM388" s="340"/>
      <c r="QN388" s="340"/>
      <c r="QO388" s="340"/>
      <c r="QP388" s="340"/>
      <c r="QQ388" s="340"/>
      <c r="QR388" s="340"/>
      <c r="QS388" s="340"/>
      <c r="QT388" s="340"/>
      <c r="QU388" s="340"/>
      <c r="QV388" s="340"/>
      <c r="QW388" s="340"/>
      <c r="QX388" s="340"/>
      <c r="QY388" s="340"/>
      <c r="QZ388" s="340"/>
      <c r="RA388" s="340"/>
      <c r="RB388" s="340"/>
      <c r="RC388" s="340"/>
      <c r="RD388" s="340"/>
      <c r="RE388" s="340"/>
      <c r="RF388" s="340"/>
      <c r="RG388" s="340"/>
      <c r="RH388" s="340"/>
      <c r="RI388" s="340"/>
      <c r="RJ388" s="340"/>
      <c r="RK388" s="340"/>
      <c r="RL388" s="340"/>
      <c r="RM388" s="340"/>
      <c r="RN388" s="340"/>
      <c r="RO388" s="340"/>
      <c r="RP388" s="340"/>
      <c r="RQ388" s="340"/>
      <c r="RR388" s="340"/>
      <c r="RS388" s="340"/>
      <c r="RT388" s="340"/>
      <c r="RU388" s="340"/>
      <c r="RV388" s="340"/>
      <c r="RW388" s="340"/>
      <c r="RX388" s="340"/>
      <c r="RY388" s="340"/>
      <c r="RZ388" s="340"/>
      <c r="SA388" s="340"/>
      <c r="SB388" s="340"/>
      <c r="SC388" s="340"/>
      <c r="SD388" s="340"/>
      <c r="SE388" s="340"/>
      <c r="SF388" s="340"/>
      <c r="SG388" s="340"/>
      <c r="SH388" s="340"/>
      <c r="SI388" s="340"/>
      <c r="SJ388" s="340"/>
      <c r="SK388" s="340"/>
      <c r="SL388" s="340"/>
      <c r="SM388" s="340"/>
      <c r="SN388" s="340"/>
      <c r="SO388" s="340"/>
      <c r="SP388" s="340"/>
      <c r="SQ388" s="340"/>
      <c r="SR388" s="340"/>
      <c r="SS388" s="340"/>
      <c r="ST388" s="340"/>
      <c r="SU388" s="340"/>
      <c r="SV388" s="340"/>
      <c r="SW388" s="340"/>
      <c r="SX388" s="340"/>
      <c r="SY388" s="340"/>
      <c r="SZ388" s="340"/>
      <c r="TA388" s="340"/>
      <c r="TB388" s="340"/>
      <c r="TC388" s="340"/>
      <c r="TD388" s="340"/>
      <c r="TE388" s="340"/>
      <c r="TF388" s="340"/>
      <c r="TG388" s="340"/>
      <c r="TH388" s="340"/>
      <c r="TI388" s="340"/>
      <c r="TJ388" s="340"/>
      <c r="TK388" s="340"/>
      <c r="TL388" s="340"/>
      <c r="TM388" s="340"/>
      <c r="TN388" s="340"/>
      <c r="TO388" s="340"/>
      <c r="TP388" s="340"/>
      <c r="TQ388" s="340"/>
      <c r="TR388" s="340"/>
      <c r="TS388" s="340"/>
      <c r="TT388" s="340"/>
      <c r="TU388" s="340"/>
      <c r="TV388" s="340"/>
      <c r="TW388" s="340"/>
      <c r="TX388" s="340"/>
      <c r="TY388" s="340"/>
      <c r="TZ388" s="340"/>
      <c r="UA388" s="340"/>
      <c r="UB388" s="340"/>
      <c r="UC388" s="340"/>
      <c r="UD388" s="340"/>
      <c r="UE388" s="340"/>
      <c r="UF388" s="340"/>
      <c r="UG388" s="340"/>
      <c r="UH388" s="340"/>
      <c r="UI388" s="340"/>
      <c r="UJ388" s="340"/>
      <c r="UK388" s="340"/>
      <c r="UL388" s="340"/>
      <c r="UM388" s="340"/>
      <c r="UN388" s="340"/>
      <c r="UO388" s="340"/>
      <c r="UP388" s="340"/>
      <c r="UQ388" s="340"/>
      <c r="UR388" s="340"/>
      <c r="US388" s="340"/>
      <c r="UT388" s="340"/>
      <c r="UU388" s="340"/>
      <c r="UV388" s="340"/>
      <c r="UW388" s="340"/>
      <c r="UX388" s="340"/>
      <c r="UY388" s="340"/>
      <c r="UZ388" s="340"/>
      <c r="VA388" s="340"/>
      <c r="VB388" s="340"/>
      <c r="VC388" s="340"/>
      <c r="VD388" s="340"/>
      <c r="VE388" s="340"/>
      <c r="VF388" s="340"/>
      <c r="VG388" s="340"/>
      <c r="VH388" s="340"/>
      <c r="VI388" s="340"/>
      <c r="VJ388" s="340"/>
      <c r="VK388" s="340"/>
      <c r="VL388" s="340"/>
      <c r="VM388" s="340"/>
      <c r="VN388" s="340"/>
      <c r="VO388" s="340"/>
      <c r="VP388" s="340"/>
      <c r="VQ388" s="340"/>
      <c r="VR388" s="340"/>
      <c r="VS388" s="340"/>
      <c r="VT388" s="340"/>
      <c r="VU388" s="340"/>
      <c r="VV388" s="340"/>
      <c r="VW388" s="340"/>
      <c r="VX388" s="340"/>
      <c r="VY388" s="340"/>
      <c r="VZ388" s="340"/>
      <c r="WA388" s="340"/>
      <c r="WB388" s="340"/>
      <c r="WC388" s="340"/>
      <c r="WD388" s="340"/>
      <c r="WE388" s="340"/>
      <c r="WF388" s="340"/>
      <c r="WG388" s="340"/>
      <c r="WH388" s="340"/>
      <c r="WI388" s="340"/>
      <c r="WJ388" s="340"/>
      <c r="WK388" s="340"/>
      <c r="WL388" s="340"/>
      <c r="WM388" s="340"/>
      <c r="WN388" s="340"/>
      <c r="WO388" s="340"/>
      <c r="WP388" s="340"/>
      <c r="WQ388" s="340"/>
      <c r="WR388" s="340"/>
      <c r="WS388" s="340"/>
      <c r="WT388" s="340"/>
      <c r="WU388" s="340"/>
      <c r="WV388" s="340"/>
      <c r="WW388" s="340"/>
      <c r="WX388" s="340"/>
      <c r="WY388" s="340"/>
      <c r="WZ388" s="340"/>
      <c r="XA388" s="340"/>
      <c r="XB388" s="340"/>
      <c r="XC388" s="340"/>
      <c r="XD388" s="340"/>
      <c r="XE388" s="340"/>
      <c r="XF388" s="340"/>
      <c r="XG388" s="340"/>
      <c r="XH388" s="340"/>
      <c r="XI388" s="340"/>
      <c r="XJ388" s="340"/>
      <c r="XK388" s="340"/>
      <c r="XL388" s="340"/>
      <c r="XM388" s="340"/>
      <c r="XN388" s="340"/>
      <c r="XO388" s="340"/>
      <c r="XP388" s="340"/>
      <c r="XQ388" s="340"/>
      <c r="XR388" s="340"/>
      <c r="XS388" s="340"/>
      <c r="XT388" s="340"/>
      <c r="XU388" s="340"/>
      <c r="XV388" s="340"/>
      <c r="XW388" s="340"/>
      <c r="XX388" s="340"/>
      <c r="XY388" s="340"/>
      <c r="XZ388" s="340"/>
      <c r="YA388" s="340"/>
      <c r="YB388" s="340"/>
      <c r="YC388" s="340"/>
      <c r="YD388" s="340"/>
      <c r="YE388" s="340"/>
      <c r="YF388" s="340"/>
      <c r="YG388" s="340"/>
      <c r="YH388" s="340"/>
      <c r="YI388" s="340"/>
      <c r="YJ388" s="340"/>
      <c r="YK388" s="340"/>
      <c r="YL388" s="340"/>
      <c r="YM388" s="340"/>
      <c r="YN388" s="340"/>
      <c r="YO388" s="340"/>
      <c r="YP388" s="340"/>
      <c r="YQ388" s="340"/>
      <c r="YR388" s="340"/>
      <c r="YS388" s="340"/>
      <c r="YT388" s="340"/>
      <c r="YU388" s="340"/>
      <c r="YV388" s="340"/>
      <c r="YW388" s="340"/>
      <c r="YX388" s="340"/>
      <c r="YY388" s="340"/>
      <c r="YZ388" s="340"/>
      <c r="ZA388" s="340"/>
      <c r="ZB388" s="340"/>
      <c r="ZC388" s="340"/>
      <c r="ZD388" s="340"/>
      <c r="ZE388" s="340"/>
      <c r="ZF388" s="340"/>
      <c r="ZG388" s="340"/>
      <c r="ZH388" s="340"/>
      <c r="ZI388" s="340"/>
      <c r="ZJ388" s="340"/>
      <c r="ZK388" s="340"/>
      <c r="ZL388" s="340"/>
      <c r="ZM388" s="340"/>
      <c r="ZN388" s="340"/>
      <c r="ZO388" s="340"/>
      <c r="ZP388" s="340"/>
      <c r="ZQ388" s="340"/>
      <c r="ZR388" s="340"/>
      <c r="ZS388" s="340"/>
      <c r="ZT388" s="340"/>
      <c r="ZU388" s="340"/>
      <c r="ZV388" s="340"/>
      <c r="ZW388" s="340"/>
      <c r="ZX388" s="340"/>
      <c r="ZY388" s="340"/>
      <c r="ZZ388" s="340"/>
      <c r="AAA388" s="340"/>
      <c r="AAB388" s="340"/>
      <c r="AAC388" s="340"/>
      <c r="AAD388" s="340"/>
      <c r="AAE388" s="340"/>
      <c r="AAF388" s="340"/>
      <c r="AAG388" s="340"/>
      <c r="AAH388" s="340"/>
      <c r="AAI388" s="340"/>
      <c r="AAJ388" s="340"/>
      <c r="AAK388" s="340"/>
      <c r="AAL388" s="340"/>
      <c r="AAM388" s="340"/>
      <c r="AAN388" s="340"/>
      <c r="AAO388" s="340"/>
      <c r="AAP388" s="340"/>
      <c r="AAQ388" s="340"/>
      <c r="AAR388" s="340"/>
      <c r="AAS388" s="340"/>
      <c r="AAT388" s="340"/>
      <c r="AAU388" s="340"/>
      <c r="AAV388" s="340"/>
      <c r="AAW388" s="340"/>
      <c r="AAX388" s="340"/>
      <c r="AAY388" s="340"/>
      <c r="AAZ388" s="340"/>
      <c r="ABA388" s="340"/>
      <c r="ABB388" s="340"/>
      <c r="ABC388" s="340"/>
      <c r="ABD388" s="340"/>
      <c r="ABE388" s="340"/>
      <c r="ABF388" s="340"/>
      <c r="ABG388" s="340"/>
      <c r="ABH388" s="340"/>
      <c r="ABI388" s="340"/>
      <c r="ABJ388" s="340"/>
      <c r="ABK388" s="340"/>
      <c r="ABL388" s="340"/>
      <c r="ABM388" s="340"/>
      <c r="ABN388" s="340"/>
      <c r="ABO388" s="340"/>
      <c r="ABP388" s="340"/>
      <c r="ABQ388" s="340"/>
      <c r="ABR388" s="340"/>
      <c r="ABS388" s="340"/>
      <c r="ABT388" s="340"/>
      <c r="ABU388" s="340"/>
      <c r="ABV388" s="340"/>
      <c r="ABW388" s="340"/>
      <c r="ABX388" s="340"/>
      <c r="ABY388" s="340"/>
      <c r="ABZ388" s="340"/>
      <c r="ACA388" s="340"/>
      <c r="ACB388" s="340"/>
      <c r="ACC388" s="340"/>
      <c r="ACD388" s="340"/>
      <c r="ACE388" s="340"/>
      <c r="ACF388" s="340"/>
      <c r="ACG388" s="340"/>
      <c r="ACH388" s="340"/>
      <c r="ACI388" s="340"/>
      <c r="ACJ388" s="340"/>
      <c r="ACK388" s="340"/>
      <c r="ACL388" s="340"/>
      <c r="ACM388" s="340"/>
      <c r="ACN388" s="340"/>
      <c r="ACO388" s="340"/>
      <c r="ACP388" s="340"/>
      <c r="ACQ388" s="340"/>
      <c r="ACR388" s="340"/>
      <c r="ACS388" s="340"/>
      <c r="ACT388" s="340"/>
      <c r="ACU388" s="340"/>
      <c r="ACV388" s="340"/>
      <c r="ACW388" s="340"/>
      <c r="ACX388" s="340"/>
      <c r="ACY388" s="340"/>
      <c r="ACZ388" s="340"/>
      <c r="ADA388" s="340"/>
      <c r="ADB388" s="340"/>
      <c r="ADC388" s="340"/>
      <c r="ADD388" s="340"/>
      <c r="ADE388" s="340"/>
      <c r="ADF388" s="340"/>
      <c r="ADG388" s="340"/>
      <c r="ADH388" s="340"/>
      <c r="ADI388" s="340"/>
      <c r="ADJ388" s="340"/>
      <c r="ADK388" s="340"/>
      <c r="ADL388" s="340"/>
      <c r="ADM388" s="340"/>
      <c r="ADN388" s="340"/>
      <c r="ADO388" s="340"/>
      <c r="ADP388" s="340"/>
      <c r="ADQ388" s="340"/>
      <c r="ADR388" s="340"/>
      <c r="ADS388" s="340"/>
      <c r="ADT388" s="340"/>
      <c r="ADU388" s="340"/>
      <c r="ADV388" s="340"/>
      <c r="ADW388" s="340"/>
      <c r="ADX388" s="340"/>
      <c r="ADY388" s="340"/>
      <c r="ADZ388" s="340"/>
      <c r="AEA388" s="340"/>
      <c r="AEB388" s="340"/>
      <c r="AEC388" s="340"/>
      <c r="AED388" s="340"/>
      <c r="AEE388" s="340"/>
      <c r="AEF388" s="340"/>
      <c r="AEG388" s="340"/>
      <c r="AEH388" s="340"/>
      <c r="AEI388" s="340"/>
      <c r="AEJ388" s="340"/>
      <c r="AEK388" s="340"/>
      <c r="AEL388" s="340"/>
      <c r="AEM388" s="340"/>
      <c r="AEN388" s="340"/>
      <c r="AEO388" s="340"/>
      <c r="AEP388" s="340"/>
      <c r="AEQ388" s="340"/>
      <c r="AER388" s="340"/>
      <c r="AES388" s="340"/>
      <c r="AET388" s="340"/>
      <c r="AEU388" s="340"/>
      <c r="AEV388" s="340"/>
      <c r="AEW388" s="340"/>
      <c r="AEX388" s="340"/>
      <c r="AEY388" s="340"/>
      <c r="AEZ388" s="340"/>
      <c r="AFA388" s="340"/>
      <c r="AFB388" s="340"/>
      <c r="AFC388" s="340"/>
      <c r="AFD388" s="340"/>
      <c r="AFE388" s="340"/>
      <c r="AFF388" s="340"/>
      <c r="AFG388" s="340"/>
      <c r="AFH388" s="340"/>
      <c r="AFI388" s="340"/>
      <c r="AFJ388" s="340"/>
      <c r="AFK388" s="340"/>
      <c r="AFL388" s="340"/>
      <c r="AFM388" s="340"/>
      <c r="AFN388" s="340"/>
      <c r="AFO388" s="340"/>
      <c r="AFP388" s="340"/>
      <c r="AFQ388" s="340"/>
      <c r="AFR388" s="340"/>
      <c r="AFS388" s="340"/>
      <c r="AFT388" s="340"/>
      <c r="AFU388" s="340"/>
      <c r="AFV388" s="340"/>
      <c r="AFW388" s="340"/>
      <c r="AFX388" s="340"/>
      <c r="AFY388" s="340"/>
      <c r="AFZ388" s="340"/>
      <c r="AGA388" s="340"/>
      <c r="AGB388" s="340"/>
      <c r="AGC388" s="340"/>
      <c r="AGD388" s="340"/>
      <c r="AGE388" s="340"/>
      <c r="AGF388" s="340"/>
      <c r="AGG388" s="340"/>
      <c r="AGH388" s="340"/>
      <c r="AGI388" s="340"/>
      <c r="AGJ388" s="340"/>
      <c r="AGK388" s="340"/>
      <c r="AGL388" s="340"/>
      <c r="AGM388" s="340"/>
      <c r="AGN388" s="340"/>
      <c r="AGO388" s="340"/>
      <c r="AGP388" s="340"/>
      <c r="AGQ388" s="340"/>
      <c r="AGR388" s="340"/>
      <c r="AGS388" s="340"/>
      <c r="AGT388" s="340"/>
      <c r="AGU388" s="340"/>
      <c r="AGV388" s="340"/>
      <c r="AGW388" s="340"/>
      <c r="AGX388" s="340"/>
      <c r="AGY388" s="340"/>
      <c r="AGZ388" s="340"/>
      <c r="AHA388" s="340"/>
      <c r="AHB388" s="340"/>
      <c r="AHC388" s="340"/>
      <c r="AHD388" s="340"/>
      <c r="AHE388" s="340"/>
      <c r="AHF388" s="340"/>
      <c r="AHG388" s="340"/>
      <c r="AHH388" s="340"/>
      <c r="AHI388" s="340"/>
      <c r="AHJ388" s="340"/>
      <c r="AHK388" s="340"/>
      <c r="AHL388" s="340"/>
      <c r="AHM388" s="340"/>
      <c r="AHN388" s="340"/>
      <c r="AHO388" s="340"/>
      <c r="AHP388" s="340"/>
      <c r="AHQ388" s="340"/>
      <c r="AHR388" s="340"/>
      <c r="AHS388" s="340"/>
      <c r="AHT388" s="340"/>
      <c r="AHU388" s="340"/>
      <c r="AHV388" s="340"/>
      <c r="AHW388" s="340"/>
      <c r="AHX388" s="340"/>
      <c r="AHY388" s="340"/>
      <c r="AHZ388" s="340"/>
      <c r="AIA388" s="340"/>
      <c r="AIB388" s="340"/>
      <c r="AIC388" s="340"/>
      <c r="AID388" s="340"/>
      <c r="AIE388" s="340"/>
      <c r="AIF388" s="340"/>
      <c r="AIG388" s="340"/>
      <c r="AIH388" s="340"/>
      <c r="AII388" s="340"/>
      <c r="AIJ388" s="340"/>
      <c r="AIK388" s="340"/>
      <c r="AIL388" s="340"/>
      <c r="AIM388" s="340"/>
      <c r="AIN388" s="340"/>
      <c r="AIO388" s="340"/>
      <c r="AIP388" s="340"/>
      <c r="AIQ388" s="340"/>
      <c r="AIR388" s="340"/>
      <c r="AIS388" s="340"/>
      <c r="AIT388" s="340"/>
      <c r="AIU388" s="340"/>
      <c r="AIV388" s="340"/>
      <c r="AIW388" s="340"/>
      <c r="AIX388" s="340"/>
      <c r="AIY388" s="340"/>
      <c r="AIZ388" s="340"/>
      <c r="AJA388" s="340"/>
      <c r="AJB388" s="340"/>
      <c r="AJC388" s="340"/>
      <c r="AJD388" s="340"/>
      <c r="AJE388" s="340"/>
      <c r="AJF388" s="340"/>
      <c r="AJG388" s="340"/>
      <c r="AJH388" s="340"/>
      <c r="AJI388" s="340"/>
      <c r="AJJ388" s="340"/>
      <c r="AJK388" s="340"/>
      <c r="AJL388" s="340"/>
      <c r="AJM388" s="340"/>
      <c r="AJN388" s="340"/>
      <c r="AJO388" s="340"/>
      <c r="AJP388" s="340"/>
      <c r="AJQ388" s="340"/>
      <c r="AJR388" s="340"/>
      <c r="AJS388" s="340"/>
      <c r="AJT388" s="340"/>
      <c r="AJU388" s="340"/>
      <c r="AJV388" s="340"/>
      <c r="AJW388" s="340"/>
      <c r="AJX388" s="340"/>
      <c r="AJY388" s="340"/>
      <c r="AJZ388" s="340"/>
      <c r="AKA388" s="340"/>
      <c r="AKB388" s="340"/>
      <c r="AKC388" s="340"/>
      <c r="AKD388" s="340"/>
      <c r="AKE388" s="340"/>
      <c r="AKF388" s="340"/>
      <c r="AKG388" s="340"/>
      <c r="AKH388" s="340"/>
      <c r="AKI388" s="340"/>
      <c r="AKJ388" s="340"/>
      <c r="AKK388" s="340"/>
      <c r="AKL388" s="340"/>
      <c r="AKM388" s="340"/>
      <c r="AKN388" s="340"/>
      <c r="AKO388" s="340"/>
      <c r="AKP388" s="340"/>
      <c r="AKQ388" s="340"/>
      <c r="AKR388" s="340"/>
      <c r="AKS388" s="340"/>
      <c r="AKT388" s="340"/>
      <c r="AKU388" s="340"/>
      <c r="AKV388" s="340"/>
      <c r="AKW388" s="340"/>
      <c r="AKX388" s="340"/>
      <c r="AKY388" s="340"/>
      <c r="AKZ388" s="340"/>
      <c r="ALA388" s="340"/>
      <c r="ALB388" s="340"/>
      <c r="ALC388" s="340"/>
      <c r="ALD388" s="340"/>
      <c r="ALE388" s="340"/>
      <c r="ALF388" s="340"/>
      <c r="ALG388" s="340"/>
      <c r="ALH388" s="340"/>
      <c r="ALI388" s="340"/>
      <c r="ALJ388" s="340"/>
      <c r="ALK388" s="340"/>
      <c r="ALL388" s="340"/>
      <c r="ALM388" s="340"/>
      <c r="ALN388" s="340"/>
      <c r="ALO388" s="340"/>
      <c r="ALP388" s="340"/>
      <c r="ALQ388" s="340"/>
      <c r="ALR388" s="340"/>
      <c r="ALS388" s="340"/>
      <c r="ALT388" s="340"/>
      <c r="ALU388" s="340"/>
      <c r="ALV388" s="340"/>
      <c r="ALW388" s="340"/>
      <c r="ALX388" s="340"/>
      <c r="ALY388" s="340"/>
      <c r="ALZ388" s="340"/>
      <c r="AMA388" s="340"/>
      <c r="AMB388" s="340"/>
      <c r="AMC388" s="340"/>
      <c r="AMD388" s="340"/>
      <c r="AME388" s="340"/>
      <c r="AMF388" s="340"/>
      <c r="AMG388" s="340"/>
      <c r="AMH388" s="340"/>
      <c r="AMI388" s="340"/>
      <c r="AMJ388" s="340"/>
      <c r="AMK388" s="340"/>
      <c r="AML388" s="340"/>
      <c r="AMM388" s="340"/>
      <c r="AMN388" s="340"/>
      <c r="AMO388" s="340"/>
      <c r="AMP388" s="340"/>
      <c r="AMQ388" s="340"/>
      <c r="AMR388" s="340"/>
      <c r="AMS388" s="340"/>
      <c r="AMT388" s="340"/>
      <c r="AMU388" s="340"/>
      <c r="AMV388" s="340"/>
      <c r="AMW388" s="340"/>
      <c r="AMX388" s="340"/>
      <c r="AMY388" s="340"/>
      <c r="AMZ388" s="340"/>
      <c r="ANA388" s="340"/>
      <c r="ANB388" s="340"/>
      <c r="ANC388" s="340"/>
      <c r="AND388" s="340"/>
      <c r="ANE388" s="340"/>
      <c r="ANF388" s="340"/>
      <c r="ANG388" s="340"/>
      <c r="ANH388" s="340"/>
      <c r="ANI388" s="340"/>
      <c r="ANJ388" s="340"/>
      <c r="ANK388" s="340"/>
      <c r="ANL388" s="340"/>
      <c r="ANM388" s="340"/>
      <c r="ANN388" s="340"/>
      <c r="ANO388" s="340"/>
      <c r="ANP388" s="340"/>
      <c r="ANQ388" s="340"/>
      <c r="ANR388" s="340"/>
      <c r="ANS388" s="340"/>
      <c r="ANT388" s="340"/>
      <c r="ANU388" s="340"/>
      <c r="ANV388" s="340"/>
      <c r="ANW388" s="340"/>
      <c r="ANX388" s="340"/>
      <c r="ANY388" s="340"/>
      <c r="ANZ388" s="340"/>
      <c r="AOA388" s="340"/>
      <c r="AOB388" s="340"/>
      <c r="AOC388" s="340"/>
      <c r="AOD388" s="340"/>
      <c r="AOE388" s="340"/>
      <c r="AOF388" s="340"/>
      <c r="AOG388" s="340"/>
      <c r="AOH388" s="340"/>
      <c r="AOI388" s="340"/>
      <c r="AOJ388" s="340"/>
      <c r="AOK388" s="340"/>
      <c r="AOL388" s="340"/>
      <c r="AOM388" s="340"/>
      <c r="AON388" s="340"/>
      <c r="AOO388" s="340"/>
      <c r="AOP388" s="340"/>
      <c r="AOQ388" s="340"/>
      <c r="AOR388" s="340"/>
      <c r="AOS388" s="340"/>
      <c r="AOT388" s="340"/>
      <c r="AOU388" s="340"/>
      <c r="AOV388" s="340"/>
      <c r="AOW388" s="340"/>
      <c r="AOX388" s="340"/>
      <c r="AOY388" s="340"/>
      <c r="AOZ388" s="340"/>
      <c r="APA388" s="340"/>
      <c r="APB388" s="340"/>
      <c r="APC388" s="340"/>
      <c r="APD388" s="340"/>
      <c r="APE388" s="340"/>
      <c r="APF388" s="340"/>
      <c r="APG388" s="340"/>
      <c r="APH388" s="340"/>
      <c r="API388" s="340"/>
      <c r="APJ388" s="340"/>
      <c r="APK388" s="340"/>
      <c r="APL388" s="340"/>
      <c r="APM388" s="340"/>
      <c r="APN388" s="340"/>
      <c r="APO388" s="340"/>
      <c r="APP388" s="340"/>
      <c r="APQ388" s="340"/>
      <c r="APR388" s="340"/>
      <c r="APS388" s="340"/>
      <c r="APT388" s="340"/>
      <c r="APU388" s="340"/>
      <c r="APV388" s="340"/>
      <c r="APW388" s="340"/>
      <c r="APX388" s="340"/>
      <c r="APY388" s="340"/>
      <c r="APZ388" s="340"/>
      <c r="AQA388" s="340"/>
      <c r="AQB388" s="340"/>
      <c r="AQC388" s="340"/>
      <c r="AQD388" s="340"/>
      <c r="AQE388" s="340"/>
      <c r="AQF388" s="340"/>
      <c r="AQG388" s="340"/>
      <c r="AQH388" s="340"/>
      <c r="AQI388" s="340"/>
      <c r="AQJ388" s="340"/>
      <c r="AQK388" s="340"/>
      <c r="AQL388" s="340"/>
      <c r="AQM388" s="340"/>
      <c r="AQN388" s="340"/>
      <c r="AQO388" s="340"/>
      <c r="AQP388" s="340"/>
      <c r="AQQ388" s="340"/>
      <c r="AQR388" s="340"/>
      <c r="AQS388" s="340"/>
      <c r="AQT388" s="340"/>
      <c r="AQU388" s="340"/>
      <c r="AQV388" s="340"/>
      <c r="AQW388" s="340"/>
      <c r="AQX388" s="340"/>
      <c r="AQY388" s="340"/>
      <c r="AQZ388" s="340"/>
      <c r="ARA388" s="340"/>
      <c r="ARB388" s="340"/>
      <c r="ARC388" s="340"/>
      <c r="ARD388" s="340"/>
      <c r="ARE388" s="340"/>
      <c r="ARF388" s="340"/>
      <c r="ARG388" s="340"/>
      <c r="ARH388" s="340"/>
      <c r="ARI388" s="340"/>
      <c r="ARJ388" s="340"/>
      <c r="ARK388" s="340"/>
      <c r="ARL388" s="340"/>
      <c r="ARM388" s="340"/>
      <c r="ARN388" s="340"/>
      <c r="ARO388" s="340"/>
      <c r="ARP388" s="340"/>
      <c r="ARQ388" s="340"/>
      <c r="ARR388" s="340"/>
      <c r="ARS388" s="340"/>
      <c r="ART388" s="340"/>
      <c r="ARU388" s="340"/>
      <c r="ARV388" s="340"/>
      <c r="ARW388" s="340"/>
      <c r="ARX388" s="340"/>
      <c r="ARY388" s="340"/>
      <c r="ARZ388" s="340"/>
      <c r="ASA388" s="340"/>
      <c r="ASB388" s="340"/>
      <c r="ASC388" s="340"/>
      <c r="ASD388" s="340"/>
      <c r="ASE388" s="340"/>
      <c r="ASF388" s="340"/>
      <c r="ASG388" s="340"/>
      <c r="ASH388" s="340"/>
      <c r="ASI388" s="340"/>
      <c r="ASJ388" s="340"/>
      <c r="ASK388" s="340"/>
      <c r="ASL388" s="340"/>
      <c r="ASM388" s="340"/>
      <c r="ASN388" s="340"/>
      <c r="ASO388" s="340"/>
      <c r="ASP388" s="340"/>
      <c r="ASQ388" s="340"/>
      <c r="ASR388" s="340"/>
      <c r="ASS388" s="340"/>
      <c r="AST388" s="340"/>
      <c r="ASU388" s="340"/>
      <c r="ASV388" s="340"/>
      <c r="ASW388" s="340"/>
      <c r="ASX388" s="340"/>
      <c r="ASY388" s="340"/>
      <c r="ASZ388" s="340"/>
      <c r="ATA388" s="340"/>
      <c r="ATB388" s="340"/>
      <c r="ATC388" s="340"/>
      <c r="ATD388" s="340"/>
      <c r="ATE388" s="340"/>
      <c r="ATF388" s="340"/>
      <c r="ATG388" s="340"/>
      <c r="ATH388" s="340"/>
      <c r="ATI388" s="340"/>
      <c r="ATJ388" s="340"/>
      <c r="ATK388" s="340"/>
      <c r="ATL388" s="340"/>
      <c r="ATM388" s="340"/>
      <c r="ATN388" s="340"/>
      <c r="ATO388" s="340"/>
      <c r="ATP388" s="340"/>
      <c r="ATQ388" s="340"/>
      <c r="ATR388" s="340"/>
      <c r="ATS388" s="340"/>
      <c r="ATT388" s="340"/>
      <c r="ATU388" s="340"/>
      <c r="ATV388" s="340"/>
      <c r="ATW388" s="340"/>
      <c r="ATX388" s="340"/>
      <c r="ATY388" s="340"/>
      <c r="ATZ388" s="340"/>
      <c r="AUA388" s="340"/>
      <c r="AUB388" s="340"/>
      <c r="AUC388" s="340"/>
      <c r="AUD388" s="340"/>
      <c r="AUE388" s="340"/>
      <c r="AUF388" s="340"/>
      <c r="AUG388" s="340"/>
      <c r="AUH388" s="340"/>
      <c r="AUI388" s="340"/>
      <c r="AUJ388" s="340"/>
      <c r="AUK388" s="340"/>
      <c r="AUL388" s="340"/>
      <c r="AUM388" s="340"/>
      <c r="AUN388" s="340"/>
      <c r="AUO388" s="340"/>
      <c r="AUP388" s="340"/>
      <c r="AUQ388" s="340"/>
      <c r="AUR388" s="340"/>
      <c r="AUS388" s="340"/>
      <c r="AUT388" s="340"/>
      <c r="AUU388" s="340"/>
      <c r="AUV388" s="340"/>
      <c r="AUW388" s="340"/>
      <c r="AUX388" s="340"/>
      <c r="AUY388" s="340"/>
      <c r="AUZ388" s="340"/>
      <c r="AVA388" s="340"/>
      <c r="AVB388" s="340"/>
      <c r="AVC388" s="340"/>
      <c r="AVD388" s="340"/>
      <c r="AVE388" s="340"/>
      <c r="AVF388" s="340"/>
      <c r="AVG388" s="340"/>
      <c r="AVH388" s="340"/>
      <c r="AVI388" s="340"/>
      <c r="AVJ388" s="340"/>
      <c r="AVK388" s="340"/>
      <c r="AVL388" s="340"/>
      <c r="AVM388" s="340"/>
      <c r="AVN388" s="340"/>
      <c r="AVO388" s="340"/>
      <c r="AVP388" s="340"/>
      <c r="AVQ388" s="340"/>
      <c r="AVR388" s="340"/>
      <c r="AVS388" s="340"/>
      <c r="AVT388" s="340"/>
      <c r="AVU388" s="340"/>
      <c r="AVV388" s="340"/>
      <c r="AVW388" s="340"/>
      <c r="AVX388" s="340"/>
      <c r="AVY388" s="340"/>
      <c r="AVZ388" s="340"/>
      <c r="AWA388" s="340"/>
      <c r="AWB388" s="340"/>
      <c r="AWC388" s="340"/>
      <c r="AWD388" s="340"/>
      <c r="AWE388" s="340"/>
      <c r="AWF388" s="340"/>
      <c r="AWG388" s="340"/>
      <c r="AWH388" s="340"/>
      <c r="AWI388" s="340"/>
      <c r="AWJ388" s="340"/>
      <c r="AWK388" s="340"/>
      <c r="AWL388" s="340"/>
      <c r="AWM388" s="340"/>
      <c r="AWN388" s="340"/>
      <c r="AWO388" s="340"/>
      <c r="AWP388" s="340"/>
      <c r="AWQ388" s="340"/>
      <c r="AWR388" s="340"/>
      <c r="AWS388" s="340"/>
      <c r="AWT388" s="340"/>
      <c r="AWU388" s="340"/>
      <c r="AWV388" s="340"/>
      <c r="AWW388" s="340"/>
      <c r="AWX388" s="340"/>
      <c r="AWY388" s="340"/>
      <c r="AWZ388" s="340"/>
      <c r="AXA388" s="340"/>
      <c r="AXB388" s="340"/>
      <c r="AXC388" s="340"/>
      <c r="AXD388" s="340"/>
      <c r="AXE388" s="340"/>
      <c r="AXF388" s="340"/>
      <c r="AXG388" s="340"/>
      <c r="AXH388" s="340"/>
      <c r="AXI388" s="340"/>
      <c r="AXJ388" s="340"/>
      <c r="AXK388" s="340"/>
      <c r="AXL388" s="340"/>
      <c r="AXM388" s="340"/>
      <c r="AXN388" s="340"/>
      <c r="AXO388" s="340"/>
      <c r="AXP388" s="340"/>
      <c r="AXQ388" s="340"/>
      <c r="AXR388" s="340"/>
      <c r="AXS388" s="340"/>
      <c r="AXT388" s="340"/>
      <c r="AXU388" s="340"/>
      <c r="AXV388" s="340"/>
      <c r="AXW388" s="340"/>
      <c r="AXX388" s="340"/>
      <c r="AXY388" s="340"/>
      <c r="AXZ388" s="340"/>
      <c r="AYA388" s="340"/>
      <c r="AYB388" s="340"/>
      <c r="AYC388" s="340"/>
      <c r="AYD388" s="340"/>
      <c r="AYE388" s="340"/>
      <c r="AYF388" s="340"/>
      <c r="AYG388" s="340"/>
      <c r="AYH388" s="340"/>
      <c r="AYI388" s="340"/>
      <c r="AYJ388" s="340"/>
      <c r="AYK388" s="340"/>
      <c r="AYL388" s="340"/>
      <c r="AYM388" s="340"/>
      <c r="AYN388" s="340"/>
      <c r="AYO388" s="340"/>
      <c r="AYP388" s="340"/>
      <c r="AYQ388" s="340"/>
      <c r="AYR388" s="340"/>
      <c r="AYS388" s="340"/>
      <c r="AYT388" s="340"/>
      <c r="AYU388" s="340"/>
      <c r="AYV388" s="340"/>
      <c r="AYW388" s="340"/>
      <c r="AYX388" s="340"/>
      <c r="AYY388" s="340"/>
      <c r="AYZ388" s="340"/>
      <c r="AZA388" s="340"/>
      <c r="AZB388" s="340"/>
      <c r="AZC388" s="340"/>
      <c r="AZD388" s="340"/>
      <c r="AZE388" s="340"/>
      <c r="AZF388" s="340"/>
      <c r="AZG388" s="340"/>
      <c r="AZH388" s="340"/>
      <c r="AZI388" s="340"/>
      <c r="AZJ388" s="340"/>
      <c r="AZK388" s="340"/>
      <c r="AZL388" s="340"/>
      <c r="AZM388" s="340"/>
      <c r="AZN388" s="340"/>
      <c r="AZO388" s="340"/>
      <c r="AZP388" s="340"/>
      <c r="AZQ388" s="340"/>
      <c r="AZR388" s="340"/>
      <c r="AZS388" s="340"/>
      <c r="AZT388" s="340"/>
      <c r="AZU388" s="340"/>
      <c r="AZV388" s="340"/>
      <c r="AZW388" s="340"/>
      <c r="AZX388" s="340"/>
      <c r="AZY388" s="340"/>
      <c r="AZZ388" s="340"/>
      <c r="BAA388" s="340"/>
      <c r="BAB388" s="340"/>
      <c r="BAC388" s="340"/>
      <c r="BAD388" s="340"/>
      <c r="BAE388" s="340"/>
      <c r="BAF388" s="340"/>
      <c r="BAG388" s="340"/>
      <c r="BAH388" s="340"/>
      <c r="BAI388" s="340"/>
      <c r="BAJ388" s="340"/>
      <c r="BAK388" s="340"/>
      <c r="BAL388" s="340"/>
      <c r="BAM388" s="340"/>
      <c r="BAN388" s="340"/>
      <c r="BAO388" s="340"/>
      <c r="BAP388" s="340"/>
      <c r="BAQ388" s="340"/>
      <c r="BAR388" s="340"/>
      <c r="BAS388" s="340"/>
      <c r="BAT388" s="340"/>
      <c r="BAU388" s="340"/>
      <c r="BAV388" s="340"/>
      <c r="BAW388" s="340"/>
      <c r="BAX388" s="340"/>
      <c r="BAY388" s="340"/>
      <c r="BAZ388" s="340"/>
      <c r="BBA388" s="340"/>
      <c r="BBB388" s="340"/>
      <c r="BBC388" s="340"/>
      <c r="BBD388" s="340"/>
      <c r="BBE388" s="340"/>
      <c r="BBF388" s="340"/>
      <c r="BBG388" s="340"/>
      <c r="BBH388" s="340"/>
      <c r="BBI388" s="340"/>
      <c r="BBJ388" s="340"/>
      <c r="BBK388" s="340"/>
      <c r="BBL388" s="340"/>
      <c r="BBM388" s="340"/>
      <c r="BBN388" s="340"/>
      <c r="BBO388" s="340"/>
      <c r="BBP388" s="340"/>
      <c r="BBQ388" s="340"/>
      <c r="BBR388" s="340"/>
      <c r="BBS388" s="340"/>
      <c r="BBT388" s="340"/>
      <c r="BBU388" s="340"/>
      <c r="BBV388" s="340"/>
      <c r="BBW388" s="340"/>
      <c r="BBX388" s="340"/>
      <c r="BBY388" s="340"/>
      <c r="BBZ388" s="340"/>
      <c r="BCA388" s="340"/>
      <c r="BCB388" s="340"/>
      <c r="BCC388" s="340"/>
      <c r="BCD388" s="340"/>
      <c r="BCE388" s="340"/>
      <c r="BCF388" s="340"/>
      <c r="BCG388" s="340"/>
      <c r="BCH388" s="340"/>
      <c r="BCI388" s="340"/>
      <c r="BCJ388" s="340"/>
      <c r="BCK388" s="340"/>
      <c r="BCL388" s="340"/>
      <c r="BCM388" s="340"/>
      <c r="BCN388" s="340"/>
      <c r="BCO388" s="340"/>
      <c r="BCP388" s="340"/>
      <c r="BCQ388" s="340"/>
      <c r="BCR388" s="340"/>
      <c r="BCS388" s="340"/>
      <c r="BCT388" s="340"/>
      <c r="BCU388" s="340"/>
      <c r="BCV388" s="340"/>
      <c r="BCW388" s="340"/>
      <c r="BCX388" s="340"/>
      <c r="BCY388" s="340"/>
      <c r="BCZ388" s="340"/>
      <c r="BDA388" s="340"/>
      <c r="BDB388" s="340"/>
      <c r="BDC388" s="340"/>
      <c r="BDD388" s="340"/>
      <c r="BDE388" s="340"/>
      <c r="BDF388" s="340"/>
      <c r="BDG388" s="340"/>
      <c r="BDH388" s="340"/>
      <c r="BDI388" s="340"/>
      <c r="BDJ388" s="340"/>
      <c r="BDK388" s="340"/>
      <c r="BDL388" s="340"/>
      <c r="BDM388" s="340"/>
      <c r="BDN388" s="340"/>
      <c r="BDO388" s="340"/>
      <c r="BDP388" s="340"/>
      <c r="BDQ388" s="340"/>
      <c r="BDR388" s="340"/>
      <c r="BDS388" s="340"/>
      <c r="BDT388" s="340"/>
      <c r="BDU388" s="340"/>
      <c r="BDV388" s="340"/>
      <c r="BDW388" s="340"/>
      <c r="BDX388" s="340"/>
      <c r="BDY388" s="340"/>
      <c r="BDZ388" s="340"/>
      <c r="BEA388" s="340"/>
      <c r="BEB388" s="340"/>
      <c r="BEC388" s="340"/>
      <c r="BED388" s="340"/>
      <c r="BEE388" s="340"/>
      <c r="BEF388" s="340"/>
      <c r="BEG388" s="340"/>
      <c r="BEH388" s="340"/>
      <c r="BEI388" s="340"/>
      <c r="BEJ388" s="340"/>
      <c r="BEK388" s="340"/>
      <c r="BEL388" s="340"/>
      <c r="BEM388" s="340"/>
      <c r="BEN388" s="340"/>
      <c r="BEO388" s="340"/>
      <c r="BEP388" s="340"/>
      <c r="BEQ388" s="340"/>
      <c r="BER388" s="340"/>
      <c r="BES388" s="340"/>
      <c r="BET388" s="340"/>
      <c r="BEU388" s="340"/>
      <c r="BEV388" s="340"/>
      <c r="BEW388" s="340"/>
      <c r="BEX388" s="340"/>
      <c r="BEY388" s="340"/>
      <c r="BEZ388" s="340"/>
      <c r="BFA388" s="340"/>
      <c r="BFB388" s="340"/>
      <c r="BFC388" s="340"/>
      <c r="BFD388" s="340"/>
      <c r="BFE388" s="340"/>
      <c r="BFF388" s="340"/>
      <c r="BFG388" s="340"/>
      <c r="BFH388" s="340"/>
      <c r="BFI388" s="340"/>
      <c r="BFJ388" s="340"/>
      <c r="BFK388" s="340"/>
      <c r="BFL388" s="340"/>
      <c r="BFM388" s="340"/>
      <c r="BFN388" s="340"/>
      <c r="BFO388" s="340"/>
      <c r="BFP388" s="340"/>
      <c r="BFQ388" s="340"/>
      <c r="BFR388" s="340"/>
      <c r="BFS388" s="340"/>
      <c r="BFT388" s="340"/>
      <c r="BFU388" s="340"/>
      <c r="BFV388" s="340"/>
      <c r="BFW388" s="340"/>
      <c r="BFX388" s="340"/>
      <c r="BFY388" s="340"/>
      <c r="BFZ388" s="340"/>
      <c r="BGA388" s="340"/>
      <c r="BGB388" s="340"/>
      <c r="BGC388" s="340"/>
      <c r="BGD388" s="340"/>
      <c r="BGE388" s="340"/>
      <c r="BGF388" s="340"/>
      <c r="BGG388" s="340"/>
      <c r="BGH388" s="340"/>
      <c r="BGI388" s="340"/>
      <c r="BGJ388" s="340"/>
      <c r="BGK388" s="340"/>
      <c r="BGL388" s="340"/>
      <c r="BGM388" s="340"/>
      <c r="BGN388" s="340"/>
      <c r="BGO388" s="340"/>
      <c r="BGP388" s="340"/>
      <c r="BGQ388" s="340"/>
      <c r="BGR388" s="340"/>
      <c r="BGS388" s="340"/>
      <c r="BGT388" s="340"/>
      <c r="BGU388" s="340"/>
      <c r="BGV388" s="340"/>
      <c r="BGW388" s="340"/>
      <c r="BGX388" s="340"/>
      <c r="BGY388" s="340"/>
      <c r="BGZ388" s="340"/>
      <c r="BHA388" s="340"/>
      <c r="BHB388" s="340"/>
      <c r="BHC388" s="340"/>
      <c r="BHD388" s="340"/>
      <c r="BHE388" s="340"/>
      <c r="BHF388" s="340"/>
      <c r="BHG388" s="340"/>
      <c r="BHH388" s="340"/>
      <c r="BHI388" s="340"/>
      <c r="BHJ388" s="340"/>
      <c r="BHK388" s="340"/>
      <c r="BHL388" s="340"/>
      <c r="BHM388" s="340"/>
      <c r="BHN388" s="340"/>
      <c r="BHO388" s="340"/>
      <c r="BHP388" s="340"/>
      <c r="BHQ388" s="340"/>
      <c r="BHR388" s="340"/>
      <c r="BHS388" s="340"/>
      <c r="BHT388" s="340"/>
      <c r="BHU388" s="340"/>
      <c r="BHV388" s="340"/>
      <c r="BHW388" s="340"/>
      <c r="BHX388" s="340"/>
      <c r="BHY388" s="340"/>
      <c r="BHZ388" s="340"/>
      <c r="BIA388" s="340"/>
      <c r="BIB388" s="340"/>
      <c r="BIC388" s="340"/>
      <c r="BID388" s="340"/>
      <c r="BIE388" s="340"/>
      <c r="BIF388" s="340"/>
      <c r="BIG388" s="340"/>
      <c r="BIH388" s="340"/>
      <c r="BII388" s="340"/>
      <c r="BIJ388" s="340"/>
      <c r="BIK388" s="340"/>
      <c r="BIL388" s="340"/>
      <c r="BIM388" s="340"/>
      <c r="BIN388" s="340"/>
      <c r="BIO388" s="340"/>
      <c r="BIP388" s="340"/>
      <c r="BIQ388" s="340"/>
      <c r="BIR388" s="340"/>
      <c r="BIS388" s="340"/>
      <c r="BIT388" s="340"/>
      <c r="BIU388" s="340"/>
      <c r="BIV388" s="340"/>
      <c r="BIW388" s="340"/>
      <c r="BIX388" s="340"/>
      <c r="BIY388" s="340"/>
      <c r="BIZ388" s="340"/>
      <c r="BJA388" s="340"/>
      <c r="BJB388" s="340"/>
      <c r="BJC388" s="340"/>
      <c r="BJD388" s="340"/>
      <c r="BJE388" s="340"/>
      <c r="BJF388" s="340"/>
      <c r="BJG388" s="340"/>
      <c r="BJH388" s="340"/>
      <c r="BJI388" s="340"/>
      <c r="BJJ388" s="340"/>
      <c r="BJK388" s="340"/>
      <c r="BJL388" s="340"/>
      <c r="BJM388" s="340"/>
      <c r="BJN388" s="340"/>
      <c r="BJO388" s="340"/>
      <c r="BJP388" s="340"/>
      <c r="BJQ388" s="340"/>
      <c r="BJR388" s="340"/>
      <c r="BJS388" s="340"/>
      <c r="BJT388" s="340"/>
      <c r="BJU388" s="340"/>
      <c r="BJV388" s="340"/>
      <c r="BJW388" s="340"/>
      <c r="BJX388" s="340"/>
      <c r="BJY388" s="340"/>
      <c r="BJZ388" s="340"/>
      <c r="BKA388" s="340"/>
      <c r="BKB388" s="340"/>
      <c r="BKC388" s="340"/>
      <c r="BKD388" s="340"/>
      <c r="BKE388" s="340"/>
      <c r="BKF388" s="340"/>
      <c r="BKG388" s="340"/>
      <c r="BKH388" s="340"/>
      <c r="BKI388" s="340"/>
      <c r="BKJ388" s="340"/>
      <c r="BKK388" s="340"/>
      <c r="BKL388" s="340"/>
      <c r="BKM388" s="340"/>
      <c r="BKN388" s="340"/>
      <c r="BKO388" s="340"/>
      <c r="BKP388" s="340"/>
      <c r="BKQ388" s="340"/>
      <c r="BKR388" s="340"/>
      <c r="BKS388" s="340"/>
      <c r="BKT388" s="340"/>
      <c r="BKU388" s="340"/>
      <c r="BKV388" s="340"/>
      <c r="BKW388" s="340"/>
      <c r="BKX388" s="340"/>
      <c r="BKY388" s="340"/>
      <c r="BKZ388" s="340"/>
      <c r="BLA388" s="340"/>
      <c r="BLB388" s="340"/>
      <c r="BLC388" s="340"/>
      <c r="BLD388" s="340"/>
      <c r="BLE388" s="340"/>
      <c r="BLF388" s="340"/>
      <c r="BLG388" s="340"/>
      <c r="BLH388" s="340"/>
      <c r="BLI388" s="340"/>
      <c r="BLJ388" s="340"/>
      <c r="BLK388" s="340"/>
      <c r="BLL388" s="340"/>
      <c r="BLM388" s="340"/>
      <c r="BLN388" s="340"/>
      <c r="BLO388" s="340"/>
      <c r="BLP388" s="340"/>
      <c r="BLQ388" s="340"/>
      <c r="BLR388" s="340"/>
      <c r="BLS388" s="340"/>
      <c r="BLT388" s="340"/>
      <c r="BLU388" s="340"/>
      <c r="BLV388" s="340"/>
      <c r="BLW388" s="340"/>
      <c r="BLX388" s="340"/>
      <c r="BLY388" s="340"/>
      <c r="BLZ388" s="340"/>
      <c r="BMA388" s="340"/>
      <c r="BMB388" s="340"/>
      <c r="BMC388" s="340"/>
      <c r="BMD388" s="340"/>
      <c r="BME388" s="340"/>
      <c r="BMF388" s="340"/>
      <c r="BMG388" s="340"/>
      <c r="BMH388" s="340"/>
      <c r="BMI388" s="340"/>
      <c r="BMJ388" s="340"/>
      <c r="BMK388" s="340"/>
      <c r="BML388" s="340"/>
      <c r="BMM388" s="340"/>
      <c r="BMN388" s="340"/>
      <c r="BMO388" s="340"/>
      <c r="BMP388" s="340"/>
      <c r="BMQ388" s="340"/>
      <c r="BMR388" s="340"/>
      <c r="BMS388" s="340"/>
      <c r="BMT388" s="340"/>
      <c r="BMU388" s="340"/>
      <c r="BMV388" s="340"/>
      <c r="BMW388" s="340"/>
      <c r="BMX388" s="340"/>
      <c r="BMY388" s="340"/>
      <c r="BMZ388" s="340"/>
      <c r="BNA388" s="340"/>
      <c r="BNB388" s="340"/>
      <c r="BNC388" s="340"/>
      <c r="BND388" s="340"/>
      <c r="BNE388" s="340"/>
      <c r="BNF388" s="340"/>
      <c r="BNG388" s="340"/>
      <c r="BNH388" s="340"/>
      <c r="BNI388" s="340"/>
      <c r="BNJ388" s="340"/>
      <c r="BNK388" s="340"/>
      <c r="BNL388" s="340"/>
      <c r="BNM388" s="340"/>
      <c r="BNN388" s="340"/>
      <c r="BNO388" s="340"/>
      <c r="BNP388" s="340"/>
      <c r="BNQ388" s="340"/>
      <c r="BNR388" s="340"/>
      <c r="BNS388" s="340"/>
      <c r="BNT388" s="340"/>
      <c r="BNU388" s="340"/>
      <c r="BNV388" s="340"/>
      <c r="BNW388" s="340"/>
      <c r="BNX388" s="340"/>
      <c r="BNY388" s="340"/>
      <c r="BNZ388" s="340"/>
      <c r="BOA388" s="340"/>
      <c r="BOB388" s="340"/>
      <c r="BOC388" s="340"/>
      <c r="BOD388" s="340"/>
      <c r="BOE388" s="340"/>
      <c r="BOF388" s="340"/>
      <c r="BOG388" s="340"/>
      <c r="BOH388" s="340"/>
      <c r="BOI388" s="340"/>
      <c r="BOJ388" s="340"/>
      <c r="BOK388" s="340"/>
      <c r="BOL388" s="340"/>
      <c r="BOM388" s="340"/>
      <c r="BON388" s="340"/>
      <c r="BOO388" s="340"/>
      <c r="BOP388" s="340"/>
      <c r="BOQ388" s="340"/>
      <c r="BOR388" s="340"/>
      <c r="BOS388" s="340"/>
      <c r="BOT388" s="340"/>
      <c r="BOU388" s="340"/>
      <c r="BOV388" s="340"/>
    </row>
    <row r="389" spans="1:1764" s="39" customFormat="1" ht="40.5" customHeight="1">
      <c r="A389" s="64" t="s">
        <v>391</v>
      </c>
      <c r="B389" s="81" t="s">
        <v>392</v>
      </c>
      <c r="C389" s="30"/>
      <c r="D389" s="31" t="s">
        <v>26</v>
      </c>
      <c r="E389" s="31" t="s">
        <v>26</v>
      </c>
      <c r="F389" s="31"/>
      <c r="G389" s="31"/>
      <c r="H389" s="31"/>
      <c r="I389" s="399"/>
      <c r="J389" s="456">
        <f t="shared" si="9"/>
        <v>193000</v>
      </c>
      <c r="K389" s="456">
        <f>0+K390</f>
        <v>193000</v>
      </c>
      <c r="L389" s="479">
        <f>0+L390</f>
        <v>0</v>
      </c>
      <c r="M389" s="327"/>
      <c r="N389" s="327"/>
      <c r="O389" s="327"/>
      <c r="P389" s="327"/>
      <c r="Q389" s="327"/>
      <c r="R389" s="327"/>
      <c r="S389" s="327"/>
      <c r="T389" s="327"/>
      <c r="U389" s="327"/>
      <c r="V389" s="338"/>
      <c r="W389" s="338"/>
      <c r="X389" s="338"/>
      <c r="Y389" s="338"/>
      <c r="Z389" s="338"/>
      <c r="AA389" s="338"/>
      <c r="AB389" s="338"/>
      <c r="AC389" s="338"/>
      <c r="AD389" s="338"/>
      <c r="AE389" s="338"/>
      <c r="AF389" s="338"/>
      <c r="AG389" s="338"/>
      <c r="AH389" s="338"/>
      <c r="AI389" s="338"/>
      <c r="AJ389" s="338"/>
      <c r="AK389" s="338"/>
      <c r="AL389" s="338"/>
      <c r="AM389" s="338"/>
      <c r="AN389" s="338"/>
      <c r="AO389" s="338"/>
      <c r="AP389" s="338"/>
      <c r="AQ389" s="338"/>
      <c r="AR389" s="338"/>
      <c r="AS389" s="338"/>
      <c r="AT389" s="338"/>
      <c r="AU389" s="338"/>
      <c r="AV389" s="338"/>
      <c r="AW389" s="338"/>
      <c r="AX389" s="338"/>
      <c r="AY389" s="338"/>
      <c r="AZ389" s="338"/>
      <c r="BA389" s="338"/>
      <c r="BB389" s="338"/>
      <c r="BC389" s="338"/>
      <c r="BD389" s="338"/>
      <c r="BE389" s="338"/>
      <c r="BF389" s="338"/>
      <c r="BG389" s="338"/>
      <c r="BH389" s="338"/>
      <c r="BI389" s="338"/>
      <c r="BJ389" s="338"/>
      <c r="BK389" s="338"/>
      <c r="BL389" s="338"/>
      <c r="BM389" s="338"/>
      <c r="BN389" s="338"/>
      <c r="BO389" s="338"/>
      <c r="BP389" s="338"/>
      <c r="BQ389" s="338"/>
      <c r="BR389" s="338"/>
      <c r="BS389" s="338"/>
      <c r="BT389" s="338"/>
      <c r="BU389" s="338"/>
      <c r="BV389" s="338"/>
      <c r="BW389" s="338"/>
      <c r="BX389" s="338"/>
      <c r="BY389" s="338"/>
      <c r="BZ389" s="338"/>
      <c r="CA389" s="338"/>
      <c r="CB389" s="338"/>
      <c r="CC389" s="338"/>
      <c r="CD389" s="338"/>
      <c r="CE389" s="338"/>
      <c r="CF389" s="338"/>
      <c r="CG389" s="338"/>
      <c r="CH389" s="338"/>
      <c r="CI389" s="338"/>
      <c r="CJ389" s="338"/>
      <c r="CK389" s="338"/>
      <c r="CL389" s="338"/>
      <c r="CM389" s="338"/>
      <c r="CN389" s="338"/>
      <c r="CO389" s="338"/>
      <c r="CP389" s="338"/>
      <c r="CQ389" s="338"/>
      <c r="CR389" s="338"/>
      <c r="CS389" s="338"/>
      <c r="CT389" s="338"/>
      <c r="CU389" s="338"/>
      <c r="CV389" s="338"/>
      <c r="CW389" s="338"/>
      <c r="CX389" s="338"/>
      <c r="CY389" s="338"/>
      <c r="CZ389" s="338"/>
      <c r="DA389" s="338"/>
      <c r="DB389" s="338"/>
      <c r="DC389" s="338"/>
      <c r="DD389" s="338"/>
      <c r="DE389" s="338"/>
      <c r="DF389" s="338"/>
      <c r="DG389" s="338"/>
      <c r="DH389" s="338"/>
      <c r="DI389" s="338"/>
      <c r="DJ389" s="338"/>
      <c r="DK389" s="338"/>
      <c r="DL389" s="338"/>
      <c r="DM389" s="338"/>
      <c r="DN389" s="338"/>
      <c r="DO389" s="338"/>
      <c r="DP389" s="338"/>
      <c r="DQ389" s="338"/>
      <c r="DR389" s="338"/>
      <c r="DS389" s="338"/>
      <c r="DT389" s="338"/>
      <c r="DU389" s="338"/>
      <c r="DV389" s="338"/>
      <c r="DW389" s="338"/>
      <c r="DX389" s="338"/>
      <c r="DY389" s="338"/>
      <c r="DZ389" s="338"/>
      <c r="EA389" s="338"/>
      <c r="EB389" s="338"/>
      <c r="EC389" s="338"/>
      <c r="ED389" s="338"/>
      <c r="EE389" s="338"/>
      <c r="EF389" s="338"/>
      <c r="EG389" s="338"/>
      <c r="EH389" s="338"/>
      <c r="EI389" s="338"/>
      <c r="EJ389" s="338"/>
      <c r="EK389" s="338"/>
      <c r="EL389" s="338"/>
      <c r="EM389" s="338"/>
      <c r="EN389" s="338"/>
      <c r="EO389" s="338"/>
      <c r="EP389" s="338"/>
      <c r="EQ389" s="338"/>
      <c r="ER389" s="338"/>
      <c r="ES389" s="338"/>
      <c r="ET389" s="338"/>
      <c r="EU389" s="338"/>
      <c r="EV389" s="338"/>
      <c r="EW389" s="338"/>
      <c r="EX389" s="338"/>
      <c r="EY389" s="338"/>
      <c r="EZ389" s="338"/>
      <c r="FA389" s="338"/>
      <c r="FB389" s="338"/>
      <c r="FC389" s="338"/>
      <c r="FD389" s="338"/>
      <c r="FE389" s="338"/>
      <c r="FF389" s="338"/>
      <c r="FG389" s="338"/>
      <c r="FH389" s="338"/>
      <c r="FI389" s="338"/>
      <c r="FJ389" s="338"/>
      <c r="FK389" s="338"/>
      <c r="FL389" s="338"/>
      <c r="FM389" s="338"/>
      <c r="FN389" s="338"/>
      <c r="FO389" s="338"/>
      <c r="FP389" s="338"/>
      <c r="FQ389" s="338"/>
      <c r="FR389" s="338"/>
      <c r="FS389" s="338"/>
      <c r="FT389" s="338"/>
      <c r="FU389" s="338"/>
      <c r="FV389" s="338"/>
      <c r="FW389" s="338"/>
      <c r="FX389" s="338"/>
      <c r="FY389" s="338"/>
      <c r="FZ389" s="338"/>
      <c r="GA389" s="338"/>
      <c r="GB389" s="338"/>
      <c r="GC389" s="338"/>
      <c r="GD389" s="338"/>
      <c r="GE389" s="338"/>
      <c r="GF389" s="338"/>
      <c r="GG389" s="338"/>
      <c r="GH389" s="338"/>
      <c r="GI389" s="338"/>
      <c r="GJ389" s="338"/>
      <c r="GK389" s="338"/>
      <c r="GL389" s="338"/>
      <c r="GM389" s="338"/>
      <c r="GN389" s="338"/>
      <c r="GO389" s="338"/>
      <c r="GP389" s="338"/>
      <c r="GQ389" s="338"/>
      <c r="GR389" s="338"/>
      <c r="GS389" s="338"/>
      <c r="GT389" s="338"/>
      <c r="GU389" s="338"/>
      <c r="GV389" s="338"/>
      <c r="GW389" s="338"/>
      <c r="GX389" s="338"/>
      <c r="GY389" s="338"/>
      <c r="GZ389" s="338"/>
      <c r="HA389" s="338"/>
      <c r="HB389" s="338"/>
      <c r="HC389" s="338"/>
      <c r="HD389" s="338"/>
      <c r="HE389" s="338"/>
      <c r="HF389" s="338"/>
      <c r="HG389" s="338"/>
      <c r="HH389" s="338"/>
      <c r="HI389" s="338"/>
      <c r="HJ389" s="338"/>
      <c r="HK389" s="338"/>
      <c r="HL389" s="338"/>
      <c r="HM389" s="338"/>
      <c r="HN389" s="338"/>
      <c r="HO389" s="338"/>
      <c r="HP389" s="338"/>
      <c r="HQ389" s="338"/>
      <c r="HR389" s="338"/>
      <c r="HS389" s="338"/>
      <c r="HT389" s="338"/>
      <c r="HU389" s="338"/>
      <c r="HV389" s="338"/>
      <c r="HW389" s="338"/>
      <c r="HX389" s="338"/>
      <c r="HY389" s="338"/>
      <c r="HZ389" s="338"/>
      <c r="IA389" s="338"/>
      <c r="IB389" s="338"/>
      <c r="IC389" s="338"/>
      <c r="ID389" s="338"/>
      <c r="IE389" s="338"/>
      <c r="IF389" s="338"/>
      <c r="IG389" s="338"/>
      <c r="IH389" s="338"/>
      <c r="II389" s="338"/>
      <c r="IJ389" s="338"/>
      <c r="IK389" s="338"/>
      <c r="IL389" s="338"/>
      <c r="IM389" s="338"/>
      <c r="IN389" s="338"/>
      <c r="IO389" s="338"/>
      <c r="IP389" s="338"/>
      <c r="IQ389" s="338"/>
      <c r="IR389" s="338"/>
      <c r="IS389" s="338"/>
      <c r="IT389" s="338"/>
      <c r="IU389" s="338"/>
      <c r="IV389" s="338"/>
      <c r="IW389" s="338"/>
      <c r="IX389" s="338"/>
      <c r="IY389" s="338"/>
      <c r="IZ389" s="338"/>
      <c r="JA389" s="338"/>
      <c r="JB389" s="338"/>
      <c r="JC389" s="338"/>
      <c r="JD389" s="338"/>
      <c r="JE389" s="338"/>
      <c r="JF389" s="338"/>
      <c r="JG389" s="338"/>
      <c r="JH389" s="338"/>
      <c r="JI389" s="338"/>
      <c r="JJ389" s="338"/>
      <c r="JK389" s="338"/>
      <c r="JL389" s="338"/>
      <c r="JM389" s="338"/>
      <c r="JN389" s="338"/>
      <c r="JO389" s="338"/>
      <c r="JP389" s="338"/>
      <c r="JQ389" s="338"/>
      <c r="JR389" s="338"/>
      <c r="JS389" s="338"/>
      <c r="JT389" s="338"/>
      <c r="JU389" s="338"/>
      <c r="JV389" s="338"/>
      <c r="JW389" s="338"/>
      <c r="JX389" s="338"/>
      <c r="JY389" s="338"/>
      <c r="JZ389" s="338"/>
      <c r="KA389" s="338"/>
      <c r="KB389" s="338"/>
      <c r="KC389" s="338"/>
      <c r="KD389" s="338"/>
      <c r="KE389" s="338"/>
      <c r="KF389" s="338"/>
      <c r="KG389" s="338"/>
      <c r="KH389" s="338"/>
      <c r="KI389" s="338"/>
      <c r="KJ389" s="338"/>
      <c r="KK389" s="338"/>
      <c r="KL389" s="338"/>
      <c r="KM389" s="338"/>
      <c r="KN389" s="338"/>
      <c r="KO389" s="338"/>
      <c r="KP389" s="338"/>
      <c r="KQ389" s="338"/>
      <c r="KR389" s="338"/>
      <c r="KS389" s="338"/>
      <c r="KT389" s="338"/>
      <c r="KU389" s="338"/>
      <c r="KV389" s="338"/>
      <c r="KW389" s="338"/>
      <c r="KX389" s="338"/>
      <c r="KY389" s="338"/>
      <c r="KZ389" s="338"/>
      <c r="LA389" s="338"/>
      <c r="LB389" s="338"/>
      <c r="LC389" s="338"/>
      <c r="LD389" s="338"/>
      <c r="LE389" s="338"/>
      <c r="LF389" s="338"/>
      <c r="LG389" s="338"/>
      <c r="LH389" s="338"/>
      <c r="LI389" s="338"/>
      <c r="LJ389" s="338"/>
      <c r="LK389" s="338"/>
      <c r="LL389" s="338"/>
      <c r="LM389" s="338"/>
      <c r="LN389" s="338"/>
      <c r="LO389" s="338"/>
      <c r="LP389" s="338"/>
      <c r="LQ389" s="338"/>
      <c r="LR389" s="338"/>
      <c r="LS389" s="338"/>
      <c r="LT389" s="338"/>
      <c r="LU389" s="338"/>
      <c r="LV389" s="338"/>
      <c r="LW389" s="338"/>
      <c r="LX389" s="338"/>
      <c r="LY389" s="338"/>
      <c r="LZ389" s="338"/>
      <c r="MA389" s="338"/>
      <c r="MB389" s="338"/>
      <c r="MC389" s="338"/>
      <c r="MD389" s="338"/>
      <c r="ME389" s="338"/>
      <c r="MF389" s="338"/>
      <c r="MG389" s="338"/>
      <c r="MH389" s="338"/>
      <c r="MI389" s="338"/>
      <c r="MJ389" s="338"/>
      <c r="MK389" s="338"/>
      <c r="ML389" s="338"/>
      <c r="MM389" s="338"/>
      <c r="MN389" s="338"/>
      <c r="MO389" s="338"/>
      <c r="MP389" s="338"/>
      <c r="MQ389" s="338"/>
      <c r="MR389" s="338"/>
      <c r="MS389" s="338"/>
      <c r="MT389" s="338"/>
      <c r="MU389" s="338"/>
      <c r="MV389" s="338"/>
      <c r="MW389" s="338"/>
      <c r="MX389" s="338"/>
      <c r="MY389" s="338"/>
      <c r="MZ389" s="338"/>
      <c r="NA389" s="338"/>
      <c r="NB389" s="338"/>
      <c r="NC389" s="338"/>
      <c r="ND389" s="338"/>
      <c r="NE389" s="338"/>
      <c r="NF389" s="338"/>
      <c r="NG389" s="338"/>
      <c r="NH389" s="338"/>
      <c r="NI389" s="338"/>
      <c r="NJ389" s="338"/>
      <c r="NK389" s="338"/>
      <c r="NL389" s="338"/>
      <c r="NM389" s="338"/>
      <c r="NN389" s="338"/>
      <c r="NO389" s="338"/>
      <c r="NP389" s="338"/>
      <c r="NQ389" s="338"/>
      <c r="NR389" s="338"/>
      <c r="NS389" s="338"/>
      <c r="NT389" s="338"/>
      <c r="NU389" s="338"/>
      <c r="NV389" s="338"/>
      <c r="NW389" s="338"/>
      <c r="NX389" s="338"/>
      <c r="NY389" s="338"/>
      <c r="NZ389" s="338"/>
      <c r="OA389" s="338"/>
      <c r="OB389" s="338"/>
      <c r="OC389" s="338"/>
      <c r="OD389" s="338"/>
      <c r="OE389" s="338"/>
      <c r="OF389" s="338"/>
      <c r="OG389" s="338"/>
      <c r="OH389" s="338"/>
      <c r="OI389" s="338"/>
      <c r="OJ389" s="338"/>
      <c r="OK389" s="338"/>
      <c r="OL389" s="338"/>
      <c r="OM389" s="338"/>
      <c r="ON389" s="338"/>
      <c r="OO389" s="338"/>
      <c r="OP389" s="338"/>
      <c r="OQ389" s="338"/>
      <c r="OR389" s="338"/>
      <c r="OS389" s="338"/>
      <c r="OT389" s="338"/>
      <c r="OU389" s="338"/>
      <c r="OV389" s="338"/>
      <c r="OW389" s="338"/>
      <c r="OX389" s="338"/>
      <c r="OY389" s="338"/>
      <c r="OZ389" s="338"/>
      <c r="PA389" s="338"/>
      <c r="PB389" s="338"/>
      <c r="PC389" s="338"/>
      <c r="PD389" s="338"/>
      <c r="PE389" s="338"/>
      <c r="PF389" s="338"/>
      <c r="PG389" s="338"/>
      <c r="PH389" s="338"/>
      <c r="PI389" s="338"/>
      <c r="PJ389" s="338"/>
      <c r="PK389" s="338"/>
      <c r="PL389" s="338"/>
      <c r="PM389" s="338"/>
      <c r="PN389" s="338"/>
      <c r="PO389" s="338"/>
      <c r="PP389" s="338"/>
      <c r="PQ389" s="338"/>
      <c r="PR389" s="338"/>
      <c r="PS389" s="338"/>
      <c r="PT389" s="338"/>
      <c r="PU389" s="338"/>
      <c r="PV389" s="338"/>
      <c r="PW389" s="338"/>
      <c r="PX389" s="338"/>
      <c r="PY389" s="338"/>
      <c r="PZ389" s="338"/>
      <c r="QA389" s="338"/>
      <c r="QB389" s="338"/>
      <c r="QC389" s="338"/>
      <c r="QD389" s="338"/>
      <c r="QE389" s="338"/>
      <c r="QF389" s="338"/>
      <c r="QG389" s="338"/>
      <c r="QH389" s="338"/>
      <c r="QI389" s="338"/>
      <c r="QJ389" s="338"/>
      <c r="QK389" s="338"/>
      <c r="QL389" s="338"/>
      <c r="QM389" s="338"/>
      <c r="QN389" s="338"/>
      <c r="QO389" s="338"/>
      <c r="QP389" s="338"/>
      <c r="QQ389" s="338"/>
      <c r="QR389" s="338"/>
      <c r="QS389" s="338"/>
      <c r="QT389" s="338"/>
      <c r="QU389" s="338"/>
      <c r="QV389" s="338"/>
      <c r="QW389" s="338"/>
      <c r="QX389" s="338"/>
      <c r="QY389" s="338"/>
      <c r="QZ389" s="338"/>
      <c r="RA389" s="338"/>
      <c r="RB389" s="338"/>
      <c r="RC389" s="338"/>
      <c r="RD389" s="338"/>
      <c r="RE389" s="338"/>
      <c r="RF389" s="338"/>
      <c r="RG389" s="338"/>
      <c r="RH389" s="338"/>
      <c r="RI389" s="338"/>
      <c r="RJ389" s="338"/>
      <c r="RK389" s="338"/>
      <c r="RL389" s="338"/>
      <c r="RM389" s="338"/>
      <c r="RN389" s="338"/>
      <c r="RO389" s="338"/>
      <c r="RP389" s="338"/>
      <c r="RQ389" s="338"/>
      <c r="RR389" s="338"/>
      <c r="RS389" s="338"/>
      <c r="RT389" s="338"/>
      <c r="RU389" s="338"/>
      <c r="RV389" s="338"/>
      <c r="RW389" s="338"/>
      <c r="RX389" s="338"/>
      <c r="RY389" s="338"/>
      <c r="RZ389" s="338"/>
      <c r="SA389" s="338"/>
      <c r="SB389" s="338"/>
      <c r="SC389" s="338"/>
      <c r="SD389" s="338"/>
      <c r="SE389" s="338"/>
      <c r="SF389" s="338"/>
      <c r="SG389" s="338"/>
      <c r="SH389" s="338"/>
      <c r="SI389" s="338"/>
      <c r="SJ389" s="338"/>
      <c r="SK389" s="338"/>
      <c r="SL389" s="338"/>
      <c r="SM389" s="338"/>
      <c r="SN389" s="338"/>
      <c r="SO389" s="338"/>
      <c r="SP389" s="338"/>
      <c r="SQ389" s="338"/>
      <c r="SR389" s="338"/>
      <c r="SS389" s="338"/>
      <c r="ST389" s="338"/>
      <c r="SU389" s="338"/>
      <c r="SV389" s="338"/>
      <c r="SW389" s="338"/>
      <c r="SX389" s="338"/>
      <c r="SY389" s="338"/>
      <c r="SZ389" s="338"/>
      <c r="TA389" s="338"/>
      <c r="TB389" s="338"/>
      <c r="TC389" s="338"/>
      <c r="TD389" s="338"/>
      <c r="TE389" s="338"/>
      <c r="TF389" s="338"/>
      <c r="TG389" s="338"/>
      <c r="TH389" s="338"/>
      <c r="TI389" s="338"/>
      <c r="TJ389" s="338"/>
      <c r="TK389" s="338"/>
      <c r="TL389" s="338"/>
      <c r="TM389" s="338"/>
      <c r="TN389" s="338"/>
      <c r="TO389" s="338"/>
      <c r="TP389" s="338"/>
      <c r="TQ389" s="338"/>
      <c r="TR389" s="338"/>
      <c r="TS389" s="338"/>
      <c r="TT389" s="338"/>
      <c r="TU389" s="338"/>
      <c r="TV389" s="338"/>
      <c r="TW389" s="338"/>
      <c r="TX389" s="338"/>
      <c r="TY389" s="338"/>
      <c r="TZ389" s="338"/>
      <c r="UA389" s="338"/>
      <c r="UB389" s="338"/>
      <c r="UC389" s="338"/>
      <c r="UD389" s="338"/>
      <c r="UE389" s="338"/>
      <c r="UF389" s="338"/>
      <c r="UG389" s="338"/>
      <c r="UH389" s="338"/>
      <c r="UI389" s="338"/>
      <c r="UJ389" s="338"/>
      <c r="UK389" s="338"/>
      <c r="UL389" s="338"/>
      <c r="UM389" s="338"/>
      <c r="UN389" s="338"/>
      <c r="UO389" s="338"/>
      <c r="UP389" s="338"/>
      <c r="UQ389" s="338"/>
      <c r="UR389" s="338"/>
      <c r="US389" s="338"/>
      <c r="UT389" s="338"/>
      <c r="UU389" s="338"/>
      <c r="UV389" s="338"/>
      <c r="UW389" s="338"/>
      <c r="UX389" s="338"/>
      <c r="UY389" s="338"/>
      <c r="UZ389" s="338"/>
      <c r="VA389" s="338"/>
      <c r="VB389" s="338"/>
      <c r="VC389" s="338"/>
      <c r="VD389" s="338"/>
      <c r="VE389" s="338"/>
      <c r="VF389" s="338"/>
      <c r="VG389" s="338"/>
      <c r="VH389" s="338"/>
      <c r="VI389" s="338"/>
      <c r="VJ389" s="338"/>
      <c r="VK389" s="338"/>
      <c r="VL389" s="338"/>
      <c r="VM389" s="338"/>
      <c r="VN389" s="338"/>
      <c r="VO389" s="338"/>
      <c r="VP389" s="338"/>
      <c r="VQ389" s="338"/>
      <c r="VR389" s="338"/>
      <c r="VS389" s="338"/>
      <c r="VT389" s="338"/>
      <c r="VU389" s="338"/>
      <c r="VV389" s="338"/>
      <c r="VW389" s="338"/>
      <c r="VX389" s="338"/>
      <c r="VY389" s="338"/>
      <c r="VZ389" s="338"/>
      <c r="WA389" s="338"/>
      <c r="WB389" s="338"/>
      <c r="WC389" s="338"/>
      <c r="WD389" s="338"/>
      <c r="WE389" s="338"/>
      <c r="WF389" s="338"/>
      <c r="WG389" s="338"/>
      <c r="WH389" s="338"/>
      <c r="WI389" s="338"/>
      <c r="WJ389" s="338"/>
      <c r="WK389" s="338"/>
      <c r="WL389" s="338"/>
      <c r="WM389" s="338"/>
      <c r="WN389" s="338"/>
      <c r="WO389" s="338"/>
      <c r="WP389" s="338"/>
      <c r="WQ389" s="338"/>
      <c r="WR389" s="338"/>
      <c r="WS389" s="338"/>
      <c r="WT389" s="338"/>
      <c r="WU389" s="338"/>
      <c r="WV389" s="338"/>
      <c r="WW389" s="338"/>
      <c r="WX389" s="338"/>
      <c r="WY389" s="338"/>
      <c r="WZ389" s="338"/>
      <c r="XA389" s="338"/>
      <c r="XB389" s="338"/>
      <c r="XC389" s="338"/>
      <c r="XD389" s="338"/>
      <c r="XE389" s="338"/>
      <c r="XF389" s="338"/>
      <c r="XG389" s="338"/>
      <c r="XH389" s="338"/>
      <c r="XI389" s="338"/>
      <c r="XJ389" s="338"/>
      <c r="XK389" s="338"/>
      <c r="XL389" s="338"/>
      <c r="XM389" s="338"/>
      <c r="XN389" s="338"/>
      <c r="XO389" s="338"/>
      <c r="XP389" s="338"/>
      <c r="XQ389" s="338"/>
      <c r="XR389" s="338"/>
      <c r="XS389" s="338"/>
      <c r="XT389" s="338"/>
      <c r="XU389" s="338"/>
      <c r="XV389" s="338"/>
      <c r="XW389" s="338"/>
      <c r="XX389" s="338"/>
      <c r="XY389" s="338"/>
      <c r="XZ389" s="338"/>
      <c r="YA389" s="338"/>
      <c r="YB389" s="338"/>
      <c r="YC389" s="338"/>
      <c r="YD389" s="338"/>
      <c r="YE389" s="338"/>
      <c r="YF389" s="338"/>
      <c r="YG389" s="338"/>
      <c r="YH389" s="338"/>
      <c r="YI389" s="338"/>
      <c r="YJ389" s="338"/>
      <c r="YK389" s="338"/>
      <c r="YL389" s="338"/>
      <c r="YM389" s="338"/>
      <c r="YN389" s="338"/>
      <c r="YO389" s="338"/>
      <c r="YP389" s="338"/>
      <c r="YQ389" s="338"/>
      <c r="YR389" s="338"/>
      <c r="YS389" s="338"/>
      <c r="YT389" s="338"/>
      <c r="YU389" s="338"/>
      <c r="YV389" s="338"/>
      <c r="YW389" s="338"/>
      <c r="YX389" s="338"/>
      <c r="YY389" s="338"/>
      <c r="YZ389" s="338"/>
      <c r="ZA389" s="338"/>
      <c r="ZB389" s="338"/>
      <c r="ZC389" s="338"/>
      <c r="ZD389" s="338"/>
      <c r="ZE389" s="338"/>
      <c r="ZF389" s="338"/>
      <c r="ZG389" s="338"/>
      <c r="ZH389" s="338"/>
      <c r="ZI389" s="338"/>
      <c r="ZJ389" s="338"/>
      <c r="ZK389" s="338"/>
      <c r="ZL389" s="338"/>
      <c r="ZM389" s="338"/>
      <c r="ZN389" s="338"/>
      <c r="ZO389" s="338"/>
      <c r="ZP389" s="338"/>
      <c r="ZQ389" s="338"/>
      <c r="ZR389" s="338"/>
      <c r="ZS389" s="338"/>
      <c r="ZT389" s="338"/>
      <c r="ZU389" s="338"/>
      <c r="ZV389" s="338"/>
      <c r="ZW389" s="338"/>
      <c r="ZX389" s="338"/>
      <c r="ZY389" s="338"/>
      <c r="ZZ389" s="338"/>
      <c r="AAA389" s="338"/>
      <c r="AAB389" s="338"/>
      <c r="AAC389" s="338"/>
      <c r="AAD389" s="338"/>
      <c r="AAE389" s="338"/>
      <c r="AAF389" s="338"/>
      <c r="AAG389" s="338"/>
      <c r="AAH389" s="338"/>
      <c r="AAI389" s="338"/>
      <c r="AAJ389" s="338"/>
      <c r="AAK389" s="338"/>
      <c r="AAL389" s="338"/>
      <c r="AAM389" s="338"/>
      <c r="AAN389" s="338"/>
      <c r="AAO389" s="338"/>
      <c r="AAP389" s="338"/>
      <c r="AAQ389" s="338"/>
      <c r="AAR389" s="338"/>
      <c r="AAS389" s="338"/>
      <c r="AAT389" s="338"/>
      <c r="AAU389" s="338"/>
      <c r="AAV389" s="338"/>
      <c r="AAW389" s="338"/>
      <c r="AAX389" s="338"/>
      <c r="AAY389" s="338"/>
      <c r="AAZ389" s="338"/>
      <c r="ABA389" s="338"/>
      <c r="ABB389" s="338"/>
      <c r="ABC389" s="338"/>
      <c r="ABD389" s="338"/>
      <c r="ABE389" s="338"/>
      <c r="ABF389" s="338"/>
      <c r="ABG389" s="338"/>
      <c r="ABH389" s="338"/>
      <c r="ABI389" s="338"/>
      <c r="ABJ389" s="338"/>
      <c r="ABK389" s="338"/>
      <c r="ABL389" s="338"/>
      <c r="ABM389" s="338"/>
      <c r="ABN389" s="338"/>
      <c r="ABO389" s="338"/>
      <c r="ABP389" s="338"/>
      <c r="ABQ389" s="338"/>
      <c r="ABR389" s="338"/>
      <c r="ABS389" s="338"/>
      <c r="ABT389" s="338"/>
      <c r="ABU389" s="338"/>
      <c r="ABV389" s="338"/>
      <c r="ABW389" s="338"/>
      <c r="ABX389" s="338"/>
      <c r="ABY389" s="338"/>
      <c r="ABZ389" s="338"/>
      <c r="ACA389" s="338"/>
      <c r="ACB389" s="338"/>
      <c r="ACC389" s="338"/>
      <c r="ACD389" s="338"/>
      <c r="ACE389" s="338"/>
      <c r="ACF389" s="338"/>
      <c r="ACG389" s="338"/>
      <c r="ACH389" s="338"/>
      <c r="ACI389" s="338"/>
      <c r="ACJ389" s="338"/>
      <c r="ACK389" s="338"/>
      <c r="ACL389" s="338"/>
      <c r="ACM389" s="338"/>
      <c r="ACN389" s="338"/>
      <c r="ACO389" s="338"/>
      <c r="ACP389" s="338"/>
      <c r="ACQ389" s="338"/>
      <c r="ACR389" s="338"/>
      <c r="ACS389" s="338"/>
      <c r="ACT389" s="338"/>
      <c r="ACU389" s="338"/>
      <c r="ACV389" s="338"/>
      <c r="ACW389" s="338"/>
      <c r="ACX389" s="338"/>
      <c r="ACY389" s="338"/>
      <c r="ACZ389" s="338"/>
      <c r="ADA389" s="338"/>
      <c r="ADB389" s="338"/>
      <c r="ADC389" s="338"/>
      <c r="ADD389" s="338"/>
      <c r="ADE389" s="338"/>
      <c r="ADF389" s="338"/>
      <c r="ADG389" s="338"/>
      <c r="ADH389" s="338"/>
      <c r="ADI389" s="338"/>
      <c r="ADJ389" s="338"/>
      <c r="ADK389" s="338"/>
      <c r="ADL389" s="338"/>
      <c r="ADM389" s="338"/>
      <c r="ADN389" s="338"/>
      <c r="ADO389" s="338"/>
      <c r="ADP389" s="338"/>
      <c r="ADQ389" s="338"/>
      <c r="ADR389" s="338"/>
      <c r="ADS389" s="338"/>
      <c r="ADT389" s="338"/>
      <c r="ADU389" s="338"/>
      <c r="ADV389" s="338"/>
      <c r="ADW389" s="338"/>
      <c r="ADX389" s="338"/>
      <c r="ADY389" s="338"/>
      <c r="ADZ389" s="338"/>
      <c r="AEA389" s="338"/>
      <c r="AEB389" s="338"/>
      <c r="AEC389" s="338"/>
      <c r="AED389" s="338"/>
      <c r="AEE389" s="338"/>
      <c r="AEF389" s="338"/>
      <c r="AEG389" s="338"/>
      <c r="AEH389" s="338"/>
      <c r="AEI389" s="338"/>
      <c r="AEJ389" s="338"/>
      <c r="AEK389" s="338"/>
      <c r="AEL389" s="338"/>
      <c r="AEM389" s="338"/>
      <c r="AEN389" s="338"/>
      <c r="AEO389" s="338"/>
      <c r="AEP389" s="338"/>
      <c r="AEQ389" s="338"/>
      <c r="AER389" s="338"/>
      <c r="AES389" s="338"/>
      <c r="AET389" s="338"/>
      <c r="AEU389" s="338"/>
      <c r="AEV389" s="338"/>
      <c r="AEW389" s="338"/>
      <c r="AEX389" s="338"/>
      <c r="AEY389" s="338"/>
      <c r="AEZ389" s="338"/>
      <c r="AFA389" s="338"/>
      <c r="AFB389" s="338"/>
      <c r="AFC389" s="338"/>
      <c r="AFD389" s="338"/>
      <c r="AFE389" s="338"/>
      <c r="AFF389" s="338"/>
      <c r="AFG389" s="338"/>
      <c r="AFH389" s="338"/>
      <c r="AFI389" s="338"/>
      <c r="AFJ389" s="338"/>
      <c r="AFK389" s="338"/>
      <c r="AFL389" s="338"/>
      <c r="AFM389" s="338"/>
      <c r="AFN389" s="338"/>
      <c r="AFO389" s="338"/>
      <c r="AFP389" s="338"/>
      <c r="AFQ389" s="338"/>
      <c r="AFR389" s="338"/>
      <c r="AFS389" s="338"/>
      <c r="AFT389" s="338"/>
      <c r="AFU389" s="338"/>
      <c r="AFV389" s="338"/>
      <c r="AFW389" s="338"/>
      <c r="AFX389" s="338"/>
      <c r="AFY389" s="338"/>
      <c r="AFZ389" s="338"/>
      <c r="AGA389" s="338"/>
      <c r="AGB389" s="338"/>
      <c r="AGC389" s="338"/>
      <c r="AGD389" s="338"/>
      <c r="AGE389" s="338"/>
      <c r="AGF389" s="338"/>
      <c r="AGG389" s="338"/>
      <c r="AGH389" s="338"/>
      <c r="AGI389" s="338"/>
      <c r="AGJ389" s="338"/>
      <c r="AGK389" s="338"/>
      <c r="AGL389" s="338"/>
      <c r="AGM389" s="338"/>
      <c r="AGN389" s="338"/>
      <c r="AGO389" s="338"/>
      <c r="AGP389" s="338"/>
      <c r="AGQ389" s="338"/>
      <c r="AGR389" s="338"/>
      <c r="AGS389" s="338"/>
      <c r="AGT389" s="338"/>
      <c r="AGU389" s="338"/>
      <c r="AGV389" s="338"/>
      <c r="AGW389" s="338"/>
      <c r="AGX389" s="338"/>
      <c r="AGY389" s="338"/>
      <c r="AGZ389" s="338"/>
      <c r="AHA389" s="338"/>
      <c r="AHB389" s="338"/>
      <c r="AHC389" s="338"/>
      <c r="AHD389" s="338"/>
      <c r="AHE389" s="338"/>
      <c r="AHF389" s="338"/>
      <c r="AHG389" s="338"/>
      <c r="AHH389" s="338"/>
      <c r="AHI389" s="338"/>
      <c r="AHJ389" s="338"/>
      <c r="AHK389" s="338"/>
      <c r="AHL389" s="338"/>
      <c r="AHM389" s="338"/>
      <c r="AHN389" s="338"/>
      <c r="AHO389" s="338"/>
      <c r="AHP389" s="338"/>
      <c r="AHQ389" s="338"/>
      <c r="AHR389" s="338"/>
      <c r="AHS389" s="338"/>
      <c r="AHT389" s="338"/>
      <c r="AHU389" s="338"/>
      <c r="AHV389" s="338"/>
      <c r="AHW389" s="338"/>
      <c r="AHX389" s="338"/>
      <c r="AHY389" s="338"/>
      <c r="AHZ389" s="338"/>
      <c r="AIA389" s="338"/>
      <c r="AIB389" s="338"/>
      <c r="AIC389" s="338"/>
      <c r="AID389" s="338"/>
      <c r="AIE389" s="338"/>
      <c r="AIF389" s="338"/>
      <c r="AIG389" s="338"/>
      <c r="AIH389" s="338"/>
      <c r="AII389" s="338"/>
      <c r="AIJ389" s="338"/>
      <c r="AIK389" s="338"/>
      <c r="AIL389" s="338"/>
      <c r="AIM389" s="338"/>
      <c r="AIN389" s="338"/>
      <c r="AIO389" s="338"/>
      <c r="AIP389" s="338"/>
      <c r="AIQ389" s="338"/>
      <c r="AIR389" s="338"/>
      <c r="AIS389" s="338"/>
      <c r="AIT389" s="338"/>
      <c r="AIU389" s="338"/>
      <c r="AIV389" s="338"/>
      <c r="AIW389" s="338"/>
      <c r="AIX389" s="338"/>
      <c r="AIY389" s="338"/>
      <c r="AIZ389" s="338"/>
      <c r="AJA389" s="338"/>
      <c r="AJB389" s="338"/>
      <c r="AJC389" s="338"/>
      <c r="AJD389" s="338"/>
      <c r="AJE389" s="338"/>
      <c r="AJF389" s="338"/>
      <c r="AJG389" s="338"/>
      <c r="AJH389" s="338"/>
      <c r="AJI389" s="338"/>
      <c r="AJJ389" s="338"/>
      <c r="AJK389" s="338"/>
      <c r="AJL389" s="338"/>
      <c r="AJM389" s="338"/>
      <c r="AJN389" s="338"/>
      <c r="AJO389" s="338"/>
      <c r="AJP389" s="338"/>
      <c r="AJQ389" s="338"/>
      <c r="AJR389" s="338"/>
      <c r="AJS389" s="338"/>
      <c r="AJT389" s="338"/>
      <c r="AJU389" s="338"/>
      <c r="AJV389" s="338"/>
      <c r="AJW389" s="338"/>
      <c r="AJX389" s="338"/>
      <c r="AJY389" s="338"/>
      <c r="AJZ389" s="338"/>
      <c r="AKA389" s="338"/>
      <c r="AKB389" s="338"/>
      <c r="AKC389" s="338"/>
      <c r="AKD389" s="338"/>
      <c r="AKE389" s="338"/>
      <c r="AKF389" s="338"/>
      <c r="AKG389" s="338"/>
      <c r="AKH389" s="338"/>
      <c r="AKI389" s="338"/>
      <c r="AKJ389" s="338"/>
      <c r="AKK389" s="338"/>
      <c r="AKL389" s="338"/>
      <c r="AKM389" s="338"/>
      <c r="AKN389" s="338"/>
      <c r="AKO389" s="338"/>
      <c r="AKP389" s="338"/>
      <c r="AKQ389" s="338"/>
      <c r="AKR389" s="338"/>
      <c r="AKS389" s="338"/>
      <c r="AKT389" s="338"/>
      <c r="AKU389" s="338"/>
      <c r="AKV389" s="338"/>
      <c r="AKW389" s="338"/>
      <c r="AKX389" s="338"/>
      <c r="AKY389" s="338"/>
      <c r="AKZ389" s="338"/>
      <c r="ALA389" s="338"/>
      <c r="ALB389" s="338"/>
      <c r="ALC389" s="338"/>
      <c r="ALD389" s="338"/>
      <c r="ALE389" s="338"/>
      <c r="ALF389" s="338"/>
      <c r="ALG389" s="338"/>
      <c r="ALH389" s="338"/>
      <c r="ALI389" s="338"/>
      <c r="ALJ389" s="338"/>
      <c r="ALK389" s="338"/>
      <c r="ALL389" s="338"/>
      <c r="ALM389" s="338"/>
      <c r="ALN389" s="338"/>
      <c r="ALO389" s="338"/>
      <c r="ALP389" s="338"/>
      <c r="ALQ389" s="338"/>
      <c r="ALR389" s="338"/>
      <c r="ALS389" s="338"/>
      <c r="ALT389" s="338"/>
      <c r="ALU389" s="338"/>
      <c r="ALV389" s="338"/>
      <c r="ALW389" s="338"/>
      <c r="ALX389" s="338"/>
      <c r="ALY389" s="338"/>
      <c r="ALZ389" s="338"/>
      <c r="AMA389" s="338"/>
      <c r="AMB389" s="338"/>
      <c r="AMC389" s="338"/>
      <c r="AMD389" s="338"/>
      <c r="AME389" s="338"/>
      <c r="AMF389" s="338"/>
      <c r="AMG389" s="338"/>
      <c r="AMH389" s="338"/>
      <c r="AMI389" s="338"/>
      <c r="AMJ389" s="338"/>
      <c r="AMK389" s="338"/>
      <c r="AML389" s="338"/>
      <c r="AMM389" s="338"/>
      <c r="AMN389" s="338"/>
      <c r="AMO389" s="338"/>
      <c r="AMP389" s="338"/>
      <c r="AMQ389" s="338"/>
      <c r="AMR389" s="338"/>
      <c r="AMS389" s="338"/>
      <c r="AMT389" s="338"/>
      <c r="AMU389" s="338"/>
      <c r="AMV389" s="338"/>
      <c r="AMW389" s="338"/>
      <c r="AMX389" s="338"/>
      <c r="AMY389" s="338"/>
      <c r="AMZ389" s="338"/>
      <c r="ANA389" s="338"/>
      <c r="ANB389" s="338"/>
      <c r="ANC389" s="338"/>
      <c r="AND389" s="338"/>
      <c r="ANE389" s="338"/>
      <c r="ANF389" s="338"/>
      <c r="ANG389" s="338"/>
      <c r="ANH389" s="338"/>
      <c r="ANI389" s="338"/>
      <c r="ANJ389" s="338"/>
      <c r="ANK389" s="338"/>
      <c r="ANL389" s="338"/>
      <c r="ANM389" s="338"/>
      <c r="ANN389" s="338"/>
      <c r="ANO389" s="338"/>
      <c r="ANP389" s="338"/>
      <c r="ANQ389" s="338"/>
      <c r="ANR389" s="338"/>
      <c r="ANS389" s="338"/>
      <c r="ANT389" s="338"/>
      <c r="ANU389" s="338"/>
      <c r="ANV389" s="338"/>
      <c r="ANW389" s="338"/>
      <c r="ANX389" s="338"/>
      <c r="ANY389" s="338"/>
      <c r="ANZ389" s="338"/>
      <c r="AOA389" s="338"/>
      <c r="AOB389" s="338"/>
      <c r="AOC389" s="338"/>
      <c r="AOD389" s="338"/>
      <c r="AOE389" s="338"/>
      <c r="AOF389" s="338"/>
      <c r="AOG389" s="338"/>
      <c r="AOH389" s="338"/>
      <c r="AOI389" s="338"/>
      <c r="AOJ389" s="338"/>
      <c r="AOK389" s="338"/>
      <c r="AOL389" s="338"/>
      <c r="AOM389" s="338"/>
      <c r="AON389" s="338"/>
      <c r="AOO389" s="338"/>
      <c r="AOP389" s="338"/>
      <c r="AOQ389" s="338"/>
      <c r="AOR389" s="338"/>
      <c r="AOS389" s="338"/>
      <c r="AOT389" s="338"/>
      <c r="AOU389" s="338"/>
      <c r="AOV389" s="338"/>
      <c r="AOW389" s="338"/>
      <c r="AOX389" s="338"/>
      <c r="AOY389" s="338"/>
      <c r="AOZ389" s="338"/>
      <c r="APA389" s="338"/>
      <c r="APB389" s="338"/>
      <c r="APC389" s="338"/>
      <c r="APD389" s="338"/>
      <c r="APE389" s="338"/>
      <c r="APF389" s="338"/>
      <c r="APG389" s="338"/>
      <c r="APH389" s="338"/>
      <c r="API389" s="338"/>
      <c r="APJ389" s="338"/>
      <c r="APK389" s="338"/>
      <c r="APL389" s="338"/>
      <c r="APM389" s="338"/>
      <c r="APN389" s="338"/>
      <c r="APO389" s="338"/>
      <c r="APP389" s="338"/>
      <c r="APQ389" s="338"/>
      <c r="APR389" s="338"/>
      <c r="APS389" s="338"/>
      <c r="APT389" s="338"/>
      <c r="APU389" s="338"/>
      <c r="APV389" s="338"/>
      <c r="APW389" s="338"/>
      <c r="APX389" s="338"/>
      <c r="APY389" s="338"/>
      <c r="APZ389" s="338"/>
      <c r="AQA389" s="338"/>
      <c r="AQB389" s="338"/>
      <c r="AQC389" s="338"/>
      <c r="AQD389" s="338"/>
      <c r="AQE389" s="338"/>
      <c r="AQF389" s="338"/>
      <c r="AQG389" s="338"/>
      <c r="AQH389" s="338"/>
      <c r="AQI389" s="338"/>
      <c r="AQJ389" s="338"/>
      <c r="AQK389" s="338"/>
      <c r="AQL389" s="338"/>
      <c r="AQM389" s="338"/>
      <c r="AQN389" s="338"/>
      <c r="AQO389" s="338"/>
      <c r="AQP389" s="338"/>
      <c r="AQQ389" s="338"/>
      <c r="AQR389" s="338"/>
      <c r="AQS389" s="338"/>
      <c r="AQT389" s="338"/>
      <c r="AQU389" s="338"/>
      <c r="AQV389" s="338"/>
      <c r="AQW389" s="338"/>
      <c r="AQX389" s="338"/>
      <c r="AQY389" s="338"/>
      <c r="AQZ389" s="338"/>
      <c r="ARA389" s="338"/>
      <c r="ARB389" s="338"/>
      <c r="ARC389" s="338"/>
      <c r="ARD389" s="338"/>
      <c r="ARE389" s="338"/>
      <c r="ARF389" s="338"/>
      <c r="ARG389" s="338"/>
      <c r="ARH389" s="338"/>
      <c r="ARI389" s="338"/>
      <c r="ARJ389" s="338"/>
      <c r="ARK389" s="338"/>
      <c r="ARL389" s="338"/>
      <c r="ARM389" s="338"/>
      <c r="ARN389" s="338"/>
      <c r="ARO389" s="338"/>
      <c r="ARP389" s="338"/>
      <c r="ARQ389" s="338"/>
      <c r="ARR389" s="338"/>
      <c r="ARS389" s="338"/>
      <c r="ART389" s="338"/>
      <c r="ARU389" s="338"/>
      <c r="ARV389" s="338"/>
      <c r="ARW389" s="338"/>
      <c r="ARX389" s="338"/>
      <c r="ARY389" s="338"/>
      <c r="ARZ389" s="338"/>
      <c r="ASA389" s="338"/>
      <c r="ASB389" s="338"/>
      <c r="ASC389" s="338"/>
      <c r="ASD389" s="338"/>
      <c r="ASE389" s="338"/>
      <c r="ASF389" s="338"/>
      <c r="ASG389" s="338"/>
      <c r="ASH389" s="338"/>
      <c r="ASI389" s="338"/>
      <c r="ASJ389" s="338"/>
      <c r="ASK389" s="338"/>
      <c r="ASL389" s="338"/>
      <c r="ASM389" s="338"/>
      <c r="ASN389" s="338"/>
      <c r="ASO389" s="338"/>
      <c r="ASP389" s="338"/>
      <c r="ASQ389" s="338"/>
      <c r="ASR389" s="338"/>
      <c r="ASS389" s="338"/>
      <c r="AST389" s="338"/>
      <c r="ASU389" s="338"/>
      <c r="ASV389" s="338"/>
      <c r="ASW389" s="338"/>
      <c r="ASX389" s="338"/>
      <c r="ASY389" s="338"/>
      <c r="ASZ389" s="338"/>
      <c r="ATA389" s="338"/>
      <c r="ATB389" s="338"/>
      <c r="ATC389" s="338"/>
      <c r="ATD389" s="338"/>
      <c r="ATE389" s="338"/>
      <c r="ATF389" s="338"/>
      <c r="ATG389" s="338"/>
      <c r="ATH389" s="338"/>
      <c r="ATI389" s="338"/>
      <c r="ATJ389" s="338"/>
      <c r="ATK389" s="338"/>
      <c r="ATL389" s="338"/>
      <c r="ATM389" s="338"/>
      <c r="ATN389" s="338"/>
      <c r="ATO389" s="338"/>
      <c r="ATP389" s="338"/>
      <c r="ATQ389" s="338"/>
      <c r="ATR389" s="338"/>
      <c r="ATS389" s="338"/>
      <c r="ATT389" s="338"/>
      <c r="ATU389" s="338"/>
      <c r="ATV389" s="338"/>
      <c r="ATW389" s="338"/>
      <c r="ATX389" s="338"/>
      <c r="ATY389" s="338"/>
      <c r="ATZ389" s="338"/>
      <c r="AUA389" s="338"/>
      <c r="AUB389" s="338"/>
      <c r="AUC389" s="338"/>
      <c r="AUD389" s="338"/>
      <c r="AUE389" s="338"/>
      <c r="AUF389" s="338"/>
      <c r="AUG389" s="338"/>
      <c r="AUH389" s="338"/>
      <c r="AUI389" s="338"/>
      <c r="AUJ389" s="338"/>
      <c r="AUK389" s="338"/>
      <c r="AUL389" s="338"/>
      <c r="AUM389" s="338"/>
      <c r="AUN389" s="338"/>
      <c r="AUO389" s="338"/>
      <c r="AUP389" s="338"/>
      <c r="AUQ389" s="338"/>
      <c r="AUR389" s="338"/>
      <c r="AUS389" s="338"/>
      <c r="AUT389" s="338"/>
      <c r="AUU389" s="338"/>
      <c r="AUV389" s="338"/>
      <c r="AUW389" s="338"/>
      <c r="AUX389" s="338"/>
      <c r="AUY389" s="338"/>
      <c r="AUZ389" s="338"/>
      <c r="AVA389" s="338"/>
      <c r="AVB389" s="338"/>
      <c r="AVC389" s="338"/>
      <c r="AVD389" s="338"/>
      <c r="AVE389" s="338"/>
      <c r="AVF389" s="338"/>
      <c r="AVG389" s="338"/>
      <c r="AVH389" s="338"/>
      <c r="AVI389" s="338"/>
      <c r="AVJ389" s="338"/>
      <c r="AVK389" s="338"/>
      <c r="AVL389" s="338"/>
      <c r="AVM389" s="338"/>
      <c r="AVN389" s="338"/>
      <c r="AVO389" s="338"/>
      <c r="AVP389" s="338"/>
      <c r="AVQ389" s="338"/>
      <c r="AVR389" s="338"/>
      <c r="AVS389" s="338"/>
      <c r="AVT389" s="338"/>
      <c r="AVU389" s="338"/>
      <c r="AVV389" s="338"/>
      <c r="AVW389" s="338"/>
      <c r="AVX389" s="338"/>
      <c r="AVY389" s="338"/>
      <c r="AVZ389" s="338"/>
      <c r="AWA389" s="338"/>
      <c r="AWB389" s="338"/>
      <c r="AWC389" s="338"/>
      <c r="AWD389" s="338"/>
      <c r="AWE389" s="338"/>
      <c r="AWF389" s="338"/>
      <c r="AWG389" s="338"/>
      <c r="AWH389" s="338"/>
      <c r="AWI389" s="338"/>
      <c r="AWJ389" s="338"/>
      <c r="AWK389" s="338"/>
      <c r="AWL389" s="338"/>
      <c r="AWM389" s="338"/>
      <c r="AWN389" s="338"/>
      <c r="AWO389" s="338"/>
      <c r="AWP389" s="338"/>
      <c r="AWQ389" s="338"/>
      <c r="AWR389" s="338"/>
      <c r="AWS389" s="338"/>
      <c r="AWT389" s="338"/>
      <c r="AWU389" s="338"/>
      <c r="AWV389" s="338"/>
      <c r="AWW389" s="338"/>
      <c r="AWX389" s="338"/>
      <c r="AWY389" s="338"/>
      <c r="AWZ389" s="338"/>
      <c r="AXA389" s="338"/>
      <c r="AXB389" s="338"/>
      <c r="AXC389" s="338"/>
      <c r="AXD389" s="338"/>
      <c r="AXE389" s="338"/>
      <c r="AXF389" s="338"/>
      <c r="AXG389" s="338"/>
      <c r="AXH389" s="338"/>
      <c r="AXI389" s="338"/>
      <c r="AXJ389" s="338"/>
      <c r="AXK389" s="338"/>
      <c r="AXL389" s="338"/>
      <c r="AXM389" s="338"/>
      <c r="AXN389" s="338"/>
      <c r="AXO389" s="338"/>
      <c r="AXP389" s="338"/>
      <c r="AXQ389" s="338"/>
      <c r="AXR389" s="338"/>
      <c r="AXS389" s="338"/>
      <c r="AXT389" s="338"/>
      <c r="AXU389" s="338"/>
      <c r="AXV389" s="338"/>
      <c r="AXW389" s="338"/>
      <c r="AXX389" s="338"/>
      <c r="AXY389" s="338"/>
      <c r="AXZ389" s="338"/>
      <c r="AYA389" s="338"/>
      <c r="AYB389" s="338"/>
      <c r="AYC389" s="338"/>
      <c r="AYD389" s="338"/>
      <c r="AYE389" s="338"/>
      <c r="AYF389" s="338"/>
      <c r="AYG389" s="338"/>
      <c r="AYH389" s="338"/>
      <c r="AYI389" s="338"/>
      <c r="AYJ389" s="338"/>
      <c r="AYK389" s="338"/>
      <c r="AYL389" s="338"/>
      <c r="AYM389" s="338"/>
      <c r="AYN389" s="338"/>
      <c r="AYO389" s="338"/>
      <c r="AYP389" s="338"/>
      <c r="AYQ389" s="338"/>
      <c r="AYR389" s="338"/>
      <c r="AYS389" s="338"/>
      <c r="AYT389" s="338"/>
      <c r="AYU389" s="338"/>
      <c r="AYV389" s="338"/>
      <c r="AYW389" s="338"/>
      <c r="AYX389" s="338"/>
      <c r="AYY389" s="338"/>
      <c r="AYZ389" s="338"/>
      <c r="AZA389" s="338"/>
      <c r="AZB389" s="338"/>
      <c r="AZC389" s="338"/>
      <c r="AZD389" s="338"/>
      <c r="AZE389" s="338"/>
      <c r="AZF389" s="338"/>
      <c r="AZG389" s="338"/>
      <c r="AZH389" s="338"/>
      <c r="AZI389" s="338"/>
      <c r="AZJ389" s="338"/>
      <c r="AZK389" s="338"/>
      <c r="AZL389" s="338"/>
      <c r="AZM389" s="338"/>
      <c r="AZN389" s="338"/>
      <c r="AZO389" s="338"/>
      <c r="AZP389" s="338"/>
      <c r="AZQ389" s="338"/>
      <c r="AZR389" s="338"/>
      <c r="AZS389" s="338"/>
      <c r="AZT389" s="338"/>
      <c r="AZU389" s="338"/>
      <c r="AZV389" s="338"/>
      <c r="AZW389" s="338"/>
      <c r="AZX389" s="338"/>
      <c r="AZY389" s="338"/>
      <c r="AZZ389" s="338"/>
      <c r="BAA389" s="338"/>
      <c r="BAB389" s="338"/>
      <c r="BAC389" s="338"/>
      <c r="BAD389" s="338"/>
      <c r="BAE389" s="338"/>
      <c r="BAF389" s="338"/>
      <c r="BAG389" s="338"/>
      <c r="BAH389" s="338"/>
      <c r="BAI389" s="338"/>
      <c r="BAJ389" s="338"/>
      <c r="BAK389" s="338"/>
      <c r="BAL389" s="338"/>
      <c r="BAM389" s="338"/>
      <c r="BAN389" s="338"/>
      <c r="BAO389" s="338"/>
      <c r="BAP389" s="338"/>
      <c r="BAQ389" s="338"/>
      <c r="BAR389" s="338"/>
      <c r="BAS389" s="338"/>
      <c r="BAT389" s="338"/>
      <c r="BAU389" s="338"/>
      <c r="BAV389" s="338"/>
      <c r="BAW389" s="338"/>
      <c r="BAX389" s="338"/>
      <c r="BAY389" s="338"/>
      <c r="BAZ389" s="338"/>
      <c r="BBA389" s="338"/>
      <c r="BBB389" s="338"/>
      <c r="BBC389" s="338"/>
      <c r="BBD389" s="338"/>
      <c r="BBE389" s="338"/>
      <c r="BBF389" s="338"/>
      <c r="BBG389" s="338"/>
      <c r="BBH389" s="338"/>
      <c r="BBI389" s="338"/>
      <c r="BBJ389" s="338"/>
      <c r="BBK389" s="338"/>
      <c r="BBL389" s="338"/>
      <c r="BBM389" s="338"/>
      <c r="BBN389" s="338"/>
      <c r="BBO389" s="338"/>
      <c r="BBP389" s="338"/>
      <c r="BBQ389" s="338"/>
      <c r="BBR389" s="338"/>
      <c r="BBS389" s="338"/>
      <c r="BBT389" s="338"/>
      <c r="BBU389" s="338"/>
      <c r="BBV389" s="338"/>
      <c r="BBW389" s="338"/>
      <c r="BBX389" s="338"/>
      <c r="BBY389" s="338"/>
      <c r="BBZ389" s="338"/>
      <c r="BCA389" s="338"/>
      <c r="BCB389" s="338"/>
      <c r="BCC389" s="338"/>
      <c r="BCD389" s="338"/>
      <c r="BCE389" s="338"/>
      <c r="BCF389" s="338"/>
      <c r="BCG389" s="338"/>
      <c r="BCH389" s="338"/>
      <c r="BCI389" s="338"/>
      <c r="BCJ389" s="338"/>
      <c r="BCK389" s="338"/>
      <c r="BCL389" s="338"/>
      <c r="BCM389" s="338"/>
      <c r="BCN389" s="338"/>
      <c r="BCO389" s="338"/>
      <c r="BCP389" s="338"/>
      <c r="BCQ389" s="338"/>
      <c r="BCR389" s="338"/>
      <c r="BCS389" s="338"/>
      <c r="BCT389" s="338"/>
      <c r="BCU389" s="338"/>
      <c r="BCV389" s="338"/>
      <c r="BCW389" s="338"/>
      <c r="BCX389" s="338"/>
      <c r="BCY389" s="338"/>
      <c r="BCZ389" s="338"/>
      <c r="BDA389" s="338"/>
      <c r="BDB389" s="338"/>
      <c r="BDC389" s="338"/>
      <c r="BDD389" s="338"/>
      <c r="BDE389" s="338"/>
      <c r="BDF389" s="338"/>
      <c r="BDG389" s="338"/>
      <c r="BDH389" s="338"/>
      <c r="BDI389" s="338"/>
      <c r="BDJ389" s="338"/>
      <c r="BDK389" s="338"/>
      <c r="BDL389" s="338"/>
      <c r="BDM389" s="338"/>
      <c r="BDN389" s="338"/>
      <c r="BDO389" s="338"/>
      <c r="BDP389" s="338"/>
      <c r="BDQ389" s="338"/>
      <c r="BDR389" s="338"/>
      <c r="BDS389" s="338"/>
      <c r="BDT389" s="338"/>
      <c r="BDU389" s="338"/>
      <c r="BDV389" s="338"/>
      <c r="BDW389" s="338"/>
      <c r="BDX389" s="338"/>
      <c r="BDY389" s="338"/>
      <c r="BDZ389" s="338"/>
      <c r="BEA389" s="338"/>
      <c r="BEB389" s="338"/>
      <c r="BEC389" s="338"/>
      <c r="BED389" s="338"/>
      <c r="BEE389" s="338"/>
      <c r="BEF389" s="338"/>
      <c r="BEG389" s="338"/>
      <c r="BEH389" s="338"/>
      <c r="BEI389" s="338"/>
      <c r="BEJ389" s="338"/>
      <c r="BEK389" s="338"/>
      <c r="BEL389" s="338"/>
      <c r="BEM389" s="338"/>
      <c r="BEN389" s="338"/>
      <c r="BEO389" s="338"/>
      <c r="BEP389" s="338"/>
      <c r="BEQ389" s="338"/>
      <c r="BER389" s="338"/>
      <c r="BES389" s="338"/>
      <c r="BET389" s="338"/>
      <c r="BEU389" s="338"/>
      <c r="BEV389" s="338"/>
      <c r="BEW389" s="338"/>
      <c r="BEX389" s="338"/>
      <c r="BEY389" s="338"/>
      <c r="BEZ389" s="338"/>
      <c r="BFA389" s="338"/>
      <c r="BFB389" s="338"/>
      <c r="BFC389" s="338"/>
      <c r="BFD389" s="338"/>
      <c r="BFE389" s="338"/>
      <c r="BFF389" s="338"/>
      <c r="BFG389" s="338"/>
      <c r="BFH389" s="338"/>
      <c r="BFI389" s="338"/>
      <c r="BFJ389" s="338"/>
      <c r="BFK389" s="338"/>
      <c r="BFL389" s="338"/>
      <c r="BFM389" s="338"/>
      <c r="BFN389" s="338"/>
      <c r="BFO389" s="338"/>
      <c r="BFP389" s="338"/>
      <c r="BFQ389" s="338"/>
      <c r="BFR389" s="338"/>
      <c r="BFS389" s="338"/>
      <c r="BFT389" s="338"/>
      <c r="BFU389" s="338"/>
      <c r="BFV389" s="338"/>
      <c r="BFW389" s="338"/>
      <c r="BFX389" s="338"/>
      <c r="BFY389" s="338"/>
      <c r="BFZ389" s="338"/>
      <c r="BGA389" s="338"/>
      <c r="BGB389" s="338"/>
      <c r="BGC389" s="338"/>
      <c r="BGD389" s="338"/>
      <c r="BGE389" s="338"/>
      <c r="BGF389" s="338"/>
      <c r="BGG389" s="338"/>
      <c r="BGH389" s="338"/>
      <c r="BGI389" s="338"/>
      <c r="BGJ389" s="338"/>
      <c r="BGK389" s="338"/>
      <c r="BGL389" s="338"/>
      <c r="BGM389" s="338"/>
      <c r="BGN389" s="338"/>
      <c r="BGO389" s="338"/>
      <c r="BGP389" s="338"/>
      <c r="BGQ389" s="338"/>
      <c r="BGR389" s="338"/>
      <c r="BGS389" s="338"/>
      <c r="BGT389" s="338"/>
      <c r="BGU389" s="338"/>
      <c r="BGV389" s="338"/>
      <c r="BGW389" s="338"/>
      <c r="BGX389" s="338"/>
      <c r="BGY389" s="338"/>
      <c r="BGZ389" s="338"/>
      <c r="BHA389" s="338"/>
      <c r="BHB389" s="338"/>
      <c r="BHC389" s="338"/>
      <c r="BHD389" s="338"/>
      <c r="BHE389" s="338"/>
      <c r="BHF389" s="338"/>
      <c r="BHG389" s="338"/>
      <c r="BHH389" s="338"/>
      <c r="BHI389" s="338"/>
      <c r="BHJ389" s="338"/>
      <c r="BHK389" s="338"/>
      <c r="BHL389" s="338"/>
      <c r="BHM389" s="338"/>
      <c r="BHN389" s="338"/>
      <c r="BHO389" s="338"/>
      <c r="BHP389" s="338"/>
      <c r="BHQ389" s="338"/>
      <c r="BHR389" s="338"/>
      <c r="BHS389" s="338"/>
      <c r="BHT389" s="338"/>
      <c r="BHU389" s="338"/>
      <c r="BHV389" s="338"/>
      <c r="BHW389" s="338"/>
      <c r="BHX389" s="338"/>
      <c r="BHY389" s="338"/>
      <c r="BHZ389" s="338"/>
      <c r="BIA389" s="338"/>
      <c r="BIB389" s="338"/>
      <c r="BIC389" s="338"/>
      <c r="BID389" s="338"/>
      <c r="BIE389" s="338"/>
      <c r="BIF389" s="338"/>
      <c r="BIG389" s="338"/>
      <c r="BIH389" s="338"/>
      <c r="BII389" s="338"/>
      <c r="BIJ389" s="338"/>
      <c r="BIK389" s="338"/>
      <c r="BIL389" s="338"/>
      <c r="BIM389" s="338"/>
      <c r="BIN389" s="338"/>
      <c r="BIO389" s="338"/>
      <c r="BIP389" s="338"/>
      <c r="BIQ389" s="338"/>
      <c r="BIR389" s="338"/>
      <c r="BIS389" s="338"/>
      <c r="BIT389" s="338"/>
      <c r="BIU389" s="338"/>
      <c r="BIV389" s="338"/>
      <c r="BIW389" s="338"/>
      <c r="BIX389" s="338"/>
      <c r="BIY389" s="338"/>
      <c r="BIZ389" s="338"/>
      <c r="BJA389" s="338"/>
      <c r="BJB389" s="338"/>
      <c r="BJC389" s="338"/>
      <c r="BJD389" s="338"/>
      <c r="BJE389" s="338"/>
      <c r="BJF389" s="338"/>
      <c r="BJG389" s="338"/>
      <c r="BJH389" s="338"/>
      <c r="BJI389" s="338"/>
      <c r="BJJ389" s="338"/>
      <c r="BJK389" s="338"/>
      <c r="BJL389" s="338"/>
      <c r="BJM389" s="338"/>
      <c r="BJN389" s="338"/>
      <c r="BJO389" s="338"/>
      <c r="BJP389" s="338"/>
      <c r="BJQ389" s="338"/>
      <c r="BJR389" s="338"/>
      <c r="BJS389" s="338"/>
      <c r="BJT389" s="338"/>
      <c r="BJU389" s="338"/>
      <c r="BJV389" s="338"/>
      <c r="BJW389" s="338"/>
      <c r="BJX389" s="338"/>
      <c r="BJY389" s="338"/>
      <c r="BJZ389" s="338"/>
      <c r="BKA389" s="338"/>
      <c r="BKB389" s="338"/>
      <c r="BKC389" s="338"/>
      <c r="BKD389" s="338"/>
      <c r="BKE389" s="338"/>
      <c r="BKF389" s="338"/>
      <c r="BKG389" s="338"/>
      <c r="BKH389" s="338"/>
      <c r="BKI389" s="338"/>
      <c r="BKJ389" s="338"/>
      <c r="BKK389" s="338"/>
      <c r="BKL389" s="338"/>
      <c r="BKM389" s="338"/>
      <c r="BKN389" s="338"/>
      <c r="BKO389" s="338"/>
      <c r="BKP389" s="338"/>
      <c r="BKQ389" s="338"/>
      <c r="BKR389" s="338"/>
      <c r="BKS389" s="338"/>
      <c r="BKT389" s="338"/>
      <c r="BKU389" s="338"/>
      <c r="BKV389" s="338"/>
      <c r="BKW389" s="338"/>
      <c r="BKX389" s="338"/>
      <c r="BKY389" s="338"/>
      <c r="BKZ389" s="338"/>
      <c r="BLA389" s="338"/>
      <c r="BLB389" s="338"/>
      <c r="BLC389" s="338"/>
      <c r="BLD389" s="338"/>
      <c r="BLE389" s="338"/>
      <c r="BLF389" s="338"/>
      <c r="BLG389" s="338"/>
      <c r="BLH389" s="338"/>
      <c r="BLI389" s="338"/>
      <c r="BLJ389" s="338"/>
      <c r="BLK389" s="338"/>
      <c r="BLL389" s="338"/>
      <c r="BLM389" s="338"/>
      <c r="BLN389" s="338"/>
      <c r="BLO389" s="338"/>
      <c r="BLP389" s="338"/>
      <c r="BLQ389" s="338"/>
      <c r="BLR389" s="338"/>
      <c r="BLS389" s="338"/>
      <c r="BLT389" s="338"/>
      <c r="BLU389" s="338"/>
      <c r="BLV389" s="338"/>
      <c r="BLW389" s="338"/>
      <c r="BLX389" s="338"/>
      <c r="BLY389" s="338"/>
      <c r="BLZ389" s="338"/>
      <c r="BMA389" s="338"/>
      <c r="BMB389" s="338"/>
      <c r="BMC389" s="338"/>
      <c r="BMD389" s="338"/>
      <c r="BME389" s="338"/>
      <c r="BMF389" s="338"/>
      <c r="BMG389" s="338"/>
      <c r="BMH389" s="338"/>
      <c r="BMI389" s="338"/>
      <c r="BMJ389" s="338"/>
      <c r="BMK389" s="338"/>
      <c r="BML389" s="338"/>
      <c r="BMM389" s="338"/>
      <c r="BMN389" s="338"/>
      <c r="BMO389" s="338"/>
      <c r="BMP389" s="338"/>
      <c r="BMQ389" s="338"/>
      <c r="BMR389" s="338"/>
      <c r="BMS389" s="338"/>
      <c r="BMT389" s="338"/>
      <c r="BMU389" s="338"/>
      <c r="BMV389" s="338"/>
      <c r="BMW389" s="338"/>
      <c r="BMX389" s="338"/>
      <c r="BMY389" s="338"/>
      <c r="BMZ389" s="338"/>
      <c r="BNA389" s="338"/>
      <c r="BNB389" s="338"/>
      <c r="BNC389" s="338"/>
      <c r="BND389" s="338"/>
      <c r="BNE389" s="338"/>
      <c r="BNF389" s="338"/>
      <c r="BNG389" s="338"/>
      <c r="BNH389" s="338"/>
      <c r="BNI389" s="338"/>
      <c r="BNJ389" s="338"/>
      <c r="BNK389" s="338"/>
      <c r="BNL389" s="338"/>
      <c r="BNM389" s="338"/>
      <c r="BNN389" s="338"/>
      <c r="BNO389" s="338"/>
      <c r="BNP389" s="338"/>
      <c r="BNQ389" s="338"/>
      <c r="BNR389" s="338"/>
      <c r="BNS389" s="338"/>
      <c r="BNT389" s="338"/>
      <c r="BNU389" s="338"/>
      <c r="BNV389" s="338"/>
      <c r="BNW389" s="338"/>
      <c r="BNX389" s="338"/>
      <c r="BNY389" s="338"/>
      <c r="BNZ389" s="338"/>
      <c r="BOA389" s="338"/>
      <c r="BOB389" s="338"/>
      <c r="BOC389" s="338"/>
      <c r="BOD389" s="338"/>
      <c r="BOE389" s="338"/>
      <c r="BOF389" s="338"/>
      <c r="BOG389" s="338"/>
      <c r="BOH389" s="338"/>
      <c r="BOI389" s="338"/>
      <c r="BOJ389" s="338"/>
      <c r="BOK389" s="338"/>
      <c r="BOL389" s="338"/>
      <c r="BOM389" s="338"/>
      <c r="BON389" s="338"/>
      <c r="BOO389" s="338"/>
      <c r="BOP389" s="338"/>
      <c r="BOQ389" s="338"/>
      <c r="BOR389" s="338"/>
      <c r="BOS389" s="338"/>
      <c r="BOT389" s="338"/>
      <c r="BOU389" s="338"/>
      <c r="BOV389" s="338"/>
    </row>
    <row r="390" spans="1:1764" ht="47.25" customHeight="1">
      <c r="A390" s="611" t="s">
        <v>393</v>
      </c>
      <c r="B390" s="612" t="s">
        <v>392</v>
      </c>
      <c r="C390" s="382" t="s">
        <v>1012</v>
      </c>
      <c r="D390" s="382" t="s">
        <v>1013</v>
      </c>
      <c r="E390" s="231" t="s">
        <v>1217</v>
      </c>
      <c r="F390" s="206" t="s">
        <v>1212</v>
      </c>
      <c r="G390" s="568"/>
      <c r="H390" s="568"/>
      <c r="I390" s="566"/>
      <c r="J390" s="616">
        <f t="shared" si="9"/>
        <v>193000</v>
      </c>
      <c r="K390" s="616">
        <f>SUM(K392)</f>
        <v>193000</v>
      </c>
      <c r="L390" s="617">
        <f>SUM(L392)</f>
        <v>0</v>
      </c>
      <c r="M390" s="114"/>
      <c r="N390" s="114"/>
      <c r="O390" s="114"/>
      <c r="P390" s="114"/>
      <c r="Q390" s="114"/>
      <c r="R390" s="114"/>
      <c r="S390" s="114"/>
      <c r="T390" s="114"/>
      <c r="U390" s="114"/>
    </row>
    <row r="391" spans="1:1764" ht="54.75" customHeight="1">
      <c r="A391" s="574"/>
      <c r="B391" s="569"/>
      <c r="C391" s="382" t="s">
        <v>1014</v>
      </c>
      <c r="D391" s="382" t="s">
        <v>1015</v>
      </c>
      <c r="E391" s="49" t="s">
        <v>1216</v>
      </c>
      <c r="F391" s="49" t="s">
        <v>1212</v>
      </c>
      <c r="G391" s="569"/>
      <c r="H391" s="569"/>
      <c r="I391" s="567"/>
      <c r="J391" s="560"/>
      <c r="K391" s="560"/>
      <c r="L391" s="562"/>
      <c r="M391" s="114"/>
      <c r="N391" s="114"/>
      <c r="O391" s="114"/>
      <c r="P391" s="114"/>
      <c r="Q391" s="114"/>
      <c r="R391" s="114"/>
      <c r="S391" s="114"/>
      <c r="T391" s="114"/>
      <c r="U391" s="114"/>
    </row>
    <row r="392" spans="1:1764" ht="40.5" customHeight="1">
      <c r="A392" s="572" t="s">
        <v>394</v>
      </c>
      <c r="B392" s="575" t="s">
        <v>395</v>
      </c>
      <c r="C392" s="389" t="s">
        <v>1012</v>
      </c>
      <c r="D392" s="389" t="s">
        <v>1013</v>
      </c>
      <c r="E392" s="37" t="s">
        <v>1217</v>
      </c>
      <c r="F392" s="229" t="s">
        <v>1212</v>
      </c>
      <c r="G392" s="568" t="s">
        <v>232</v>
      </c>
      <c r="H392" s="568">
        <v>750</v>
      </c>
      <c r="I392" s="566">
        <v>75084</v>
      </c>
      <c r="J392" s="564">
        <f t="shared" si="9"/>
        <v>193000</v>
      </c>
      <c r="K392" s="564">
        <v>193000</v>
      </c>
      <c r="L392" s="561"/>
      <c r="M392" s="114"/>
      <c r="N392" s="114"/>
      <c r="O392" s="114"/>
      <c r="P392" s="114"/>
      <c r="Q392" s="114"/>
      <c r="R392" s="114"/>
      <c r="S392" s="114"/>
      <c r="T392" s="114"/>
      <c r="U392" s="114"/>
    </row>
    <row r="393" spans="1:1764" ht="72" customHeight="1">
      <c r="A393" s="574"/>
      <c r="B393" s="569"/>
      <c r="C393" s="389" t="s">
        <v>1014</v>
      </c>
      <c r="D393" s="389" t="s">
        <v>1016</v>
      </c>
      <c r="E393" s="375" t="s">
        <v>1216</v>
      </c>
      <c r="F393" s="229" t="s">
        <v>1212</v>
      </c>
      <c r="G393" s="569"/>
      <c r="H393" s="569"/>
      <c r="I393" s="567"/>
      <c r="J393" s="560"/>
      <c r="K393" s="560"/>
      <c r="L393" s="562"/>
      <c r="M393" s="114"/>
      <c r="N393" s="114"/>
      <c r="O393" s="114"/>
      <c r="P393" s="114"/>
      <c r="Q393" s="114"/>
      <c r="R393" s="114"/>
      <c r="S393" s="114"/>
      <c r="T393" s="114"/>
      <c r="U393" s="114"/>
    </row>
    <row r="394" spans="1:1764" s="40" customFormat="1" ht="40.5" customHeight="1">
      <c r="A394" s="17">
        <v>16</v>
      </c>
      <c r="B394" s="18" t="s">
        <v>396</v>
      </c>
      <c r="C394" s="18"/>
      <c r="D394" s="148"/>
      <c r="E394" s="148"/>
      <c r="F394" s="148"/>
      <c r="G394" s="148"/>
      <c r="H394" s="148"/>
      <c r="I394" s="396"/>
      <c r="J394" s="454">
        <f>SUM(K394,L394)</f>
        <v>70797000</v>
      </c>
      <c r="K394" s="454">
        <f>0+K395+K410</f>
        <v>70797000</v>
      </c>
      <c r="L394" s="455">
        <f>0+L395+L410</f>
        <v>0</v>
      </c>
      <c r="M394" s="114"/>
      <c r="N394" s="114"/>
      <c r="O394" s="114"/>
      <c r="P394" s="114"/>
      <c r="Q394" s="114"/>
      <c r="R394" s="114"/>
      <c r="S394" s="114"/>
      <c r="T394" s="114"/>
      <c r="U394" s="114"/>
      <c r="V394" s="339"/>
      <c r="W394" s="339"/>
      <c r="X394" s="339"/>
      <c r="Y394" s="339"/>
      <c r="Z394" s="339"/>
      <c r="AA394" s="339"/>
      <c r="AB394" s="339"/>
      <c r="AC394" s="339"/>
      <c r="AD394" s="339"/>
      <c r="AE394" s="339"/>
      <c r="AF394" s="339"/>
      <c r="AG394" s="339"/>
      <c r="AH394" s="339"/>
      <c r="AI394" s="339"/>
      <c r="AJ394" s="339"/>
      <c r="AK394" s="339"/>
      <c r="AL394" s="339"/>
      <c r="AM394" s="339"/>
      <c r="AN394" s="339"/>
      <c r="AO394" s="339"/>
      <c r="AP394" s="339"/>
      <c r="AQ394" s="339"/>
      <c r="AR394" s="339"/>
      <c r="AS394" s="339"/>
      <c r="AT394" s="339"/>
      <c r="AU394" s="339"/>
      <c r="AV394" s="339"/>
      <c r="AW394" s="339"/>
      <c r="AX394" s="339"/>
      <c r="AY394" s="339"/>
      <c r="AZ394" s="339"/>
      <c r="BA394" s="339"/>
      <c r="BB394" s="339"/>
      <c r="BC394" s="339"/>
      <c r="BD394" s="339"/>
      <c r="BE394" s="339"/>
      <c r="BF394" s="339"/>
      <c r="BG394" s="339"/>
      <c r="BH394" s="339"/>
      <c r="BI394" s="339"/>
      <c r="BJ394" s="339"/>
      <c r="BK394" s="339"/>
      <c r="BL394" s="339"/>
      <c r="BM394" s="339"/>
      <c r="BN394" s="339"/>
      <c r="BO394" s="339"/>
      <c r="BP394" s="339"/>
      <c r="BQ394" s="339"/>
      <c r="BR394" s="339"/>
      <c r="BS394" s="339"/>
      <c r="BT394" s="339"/>
      <c r="BU394" s="339"/>
      <c r="BV394" s="339"/>
      <c r="BW394" s="339"/>
      <c r="BX394" s="339"/>
      <c r="BY394" s="339"/>
      <c r="BZ394" s="339"/>
      <c r="CA394" s="339"/>
      <c r="CB394" s="339"/>
      <c r="CC394" s="339"/>
      <c r="CD394" s="339"/>
      <c r="CE394" s="339"/>
      <c r="CF394" s="339"/>
      <c r="CG394" s="339"/>
      <c r="CH394" s="339"/>
      <c r="CI394" s="339"/>
      <c r="CJ394" s="339"/>
      <c r="CK394" s="339"/>
      <c r="CL394" s="339"/>
      <c r="CM394" s="339"/>
      <c r="CN394" s="339"/>
      <c r="CO394" s="339"/>
      <c r="CP394" s="339"/>
      <c r="CQ394" s="339"/>
      <c r="CR394" s="339"/>
      <c r="CS394" s="339"/>
      <c r="CT394" s="339"/>
      <c r="CU394" s="339"/>
      <c r="CV394" s="339"/>
      <c r="CW394" s="339"/>
      <c r="CX394" s="339"/>
      <c r="CY394" s="339"/>
      <c r="CZ394" s="339"/>
      <c r="DA394" s="339"/>
      <c r="DB394" s="339"/>
      <c r="DC394" s="339"/>
      <c r="DD394" s="339"/>
      <c r="DE394" s="339"/>
      <c r="DF394" s="339"/>
      <c r="DG394" s="339"/>
      <c r="DH394" s="339"/>
      <c r="DI394" s="339"/>
      <c r="DJ394" s="339"/>
      <c r="DK394" s="339"/>
      <c r="DL394" s="339"/>
      <c r="DM394" s="339"/>
      <c r="DN394" s="339"/>
      <c r="DO394" s="339"/>
      <c r="DP394" s="339"/>
      <c r="DQ394" s="339"/>
      <c r="DR394" s="339"/>
      <c r="DS394" s="339"/>
      <c r="DT394" s="339"/>
      <c r="DU394" s="339"/>
      <c r="DV394" s="339"/>
      <c r="DW394" s="339"/>
      <c r="DX394" s="339"/>
      <c r="DY394" s="339"/>
      <c r="DZ394" s="339"/>
      <c r="EA394" s="339"/>
      <c r="EB394" s="339"/>
      <c r="EC394" s="339"/>
      <c r="ED394" s="339"/>
      <c r="EE394" s="339"/>
      <c r="EF394" s="339"/>
      <c r="EG394" s="339"/>
      <c r="EH394" s="339"/>
      <c r="EI394" s="339"/>
      <c r="EJ394" s="339"/>
      <c r="EK394" s="339"/>
      <c r="EL394" s="339"/>
      <c r="EM394" s="339"/>
      <c r="EN394" s="339"/>
      <c r="EO394" s="339"/>
      <c r="EP394" s="339"/>
      <c r="EQ394" s="339"/>
      <c r="ER394" s="339"/>
      <c r="ES394" s="339"/>
      <c r="ET394" s="339"/>
      <c r="EU394" s="339"/>
      <c r="EV394" s="339"/>
      <c r="EW394" s="339"/>
      <c r="EX394" s="339"/>
      <c r="EY394" s="339"/>
      <c r="EZ394" s="339"/>
      <c r="FA394" s="339"/>
      <c r="FB394" s="339"/>
      <c r="FC394" s="339"/>
      <c r="FD394" s="339"/>
      <c r="FE394" s="339"/>
      <c r="FF394" s="339"/>
      <c r="FG394" s="339"/>
      <c r="FH394" s="339"/>
      <c r="FI394" s="339"/>
      <c r="FJ394" s="339"/>
      <c r="FK394" s="339"/>
      <c r="FL394" s="339"/>
      <c r="FM394" s="339"/>
      <c r="FN394" s="339"/>
      <c r="FO394" s="339"/>
      <c r="FP394" s="339"/>
      <c r="FQ394" s="339"/>
      <c r="FR394" s="339"/>
      <c r="FS394" s="339"/>
      <c r="FT394" s="339"/>
      <c r="FU394" s="339"/>
      <c r="FV394" s="339"/>
      <c r="FW394" s="339"/>
      <c r="FX394" s="339"/>
      <c r="FY394" s="339"/>
      <c r="FZ394" s="339"/>
      <c r="GA394" s="339"/>
      <c r="GB394" s="339"/>
      <c r="GC394" s="339"/>
      <c r="GD394" s="339"/>
      <c r="GE394" s="339"/>
      <c r="GF394" s="339"/>
      <c r="GG394" s="339"/>
      <c r="GH394" s="339"/>
      <c r="GI394" s="339"/>
      <c r="GJ394" s="339"/>
      <c r="GK394" s="339"/>
      <c r="GL394" s="339"/>
      <c r="GM394" s="339"/>
      <c r="GN394" s="339"/>
      <c r="GO394" s="339"/>
      <c r="GP394" s="339"/>
      <c r="GQ394" s="339"/>
      <c r="GR394" s="339"/>
      <c r="GS394" s="339"/>
      <c r="GT394" s="339"/>
      <c r="GU394" s="339"/>
      <c r="GV394" s="339"/>
      <c r="GW394" s="339"/>
      <c r="GX394" s="339"/>
      <c r="GY394" s="339"/>
      <c r="GZ394" s="339"/>
      <c r="HA394" s="339"/>
      <c r="HB394" s="339"/>
      <c r="HC394" s="339"/>
      <c r="HD394" s="339"/>
      <c r="HE394" s="339"/>
      <c r="HF394" s="339"/>
      <c r="HG394" s="339"/>
      <c r="HH394" s="339"/>
      <c r="HI394" s="339"/>
      <c r="HJ394" s="339"/>
      <c r="HK394" s="339"/>
      <c r="HL394" s="339"/>
      <c r="HM394" s="339"/>
      <c r="HN394" s="339"/>
      <c r="HO394" s="339"/>
      <c r="HP394" s="339"/>
      <c r="HQ394" s="339"/>
      <c r="HR394" s="339"/>
      <c r="HS394" s="339"/>
      <c r="HT394" s="339"/>
      <c r="HU394" s="339"/>
      <c r="HV394" s="339"/>
      <c r="HW394" s="339"/>
      <c r="HX394" s="339"/>
      <c r="HY394" s="339"/>
      <c r="HZ394" s="339"/>
      <c r="IA394" s="339"/>
      <c r="IB394" s="339"/>
      <c r="IC394" s="339"/>
      <c r="ID394" s="339"/>
      <c r="IE394" s="339"/>
      <c r="IF394" s="339"/>
      <c r="IG394" s="339"/>
      <c r="IH394" s="339"/>
      <c r="II394" s="339"/>
      <c r="IJ394" s="339"/>
      <c r="IK394" s="339"/>
      <c r="IL394" s="339"/>
      <c r="IM394" s="339"/>
      <c r="IN394" s="339"/>
      <c r="IO394" s="339"/>
      <c r="IP394" s="339"/>
      <c r="IQ394" s="339"/>
      <c r="IR394" s="339"/>
      <c r="IS394" s="339"/>
      <c r="IT394" s="339"/>
      <c r="IU394" s="339"/>
      <c r="IV394" s="339"/>
      <c r="IW394" s="339"/>
      <c r="IX394" s="339"/>
      <c r="IY394" s="339"/>
      <c r="IZ394" s="339"/>
      <c r="JA394" s="339"/>
      <c r="JB394" s="339"/>
      <c r="JC394" s="339"/>
      <c r="JD394" s="339"/>
      <c r="JE394" s="339"/>
      <c r="JF394" s="339"/>
      <c r="JG394" s="339"/>
      <c r="JH394" s="339"/>
      <c r="JI394" s="339"/>
      <c r="JJ394" s="339"/>
      <c r="JK394" s="339"/>
      <c r="JL394" s="339"/>
      <c r="JM394" s="339"/>
      <c r="JN394" s="339"/>
      <c r="JO394" s="339"/>
      <c r="JP394" s="339"/>
      <c r="JQ394" s="339"/>
      <c r="JR394" s="339"/>
      <c r="JS394" s="339"/>
      <c r="JT394" s="339"/>
      <c r="JU394" s="339"/>
      <c r="JV394" s="339"/>
      <c r="JW394" s="339"/>
      <c r="JX394" s="339"/>
      <c r="JY394" s="339"/>
      <c r="JZ394" s="339"/>
      <c r="KA394" s="339"/>
      <c r="KB394" s="339"/>
      <c r="KC394" s="339"/>
      <c r="KD394" s="339"/>
      <c r="KE394" s="339"/>
      <c r="KF394" s="339"/>
      <c r="KG394" s="339"/>
      <c r="KH394" s="339"/>
      <c r="KI394" s="339"/>
      <c r="KJ394" s="339"/>
      <c r="KK394" s="339"/>
      <c r="KL394" s="339"/>
      <c r="KM394" s="339"/>
      <c r="KN394" s="339"/>
      <c r="KO394" s="339"/>
      <c r="KP394" s="339"/>
      <c r="KQ394" s="339"/>
      <c r="KR394" s="339"/>
      <c r="KS394" s="339"/>
      <c r="KT394" s="339"/>
      <c r="KU394" s="339"/>
      <c r="KV394" s="339"/>
      <c r="KW394" s="339"/>
      <c r="KX394" s="339"/>
      <c r="KY394" s="339"/>
      <c r="KZ394" s="339"/>
      <c r="LA394" s="339"/>
      <c r="LB394" s="339"/>
      <c r="LC394" s="339"/>
      <c r="LD394" s="339"/>
      <c r="LE394" s="339"/>
      <c r="LF394" s="339"/>
      <c r="LG394" s="339"/>
      <c r="LH394" s="339"/>
      <c r="LI394" s="339"/>
      <c r="LJ394" s="339"/>
      <c r="LK394" s="339"/>
      <c r="LL394" s="339"/>
      <c r="LM394" s="339"/>
      <c r="LN394" s="339"/>
      <c r="LO394" s="339"/>
      <c r="LP394" s="339"/>
      <c r="LQ394" s="339"/>
      <c r="LR394" s="339"/>
      <c r="LS394" s="339"/>
      <c r="LT394" s="339"/>
      <c r="LU394" s="339"/>
      <c r="LV394" s="339"/>
      <c r="LW394" s="339"/>
      <c r="LX394" s="339"/>
      <c r="LY394" s="339"/>
      <c r="LZ394" s="339"/>
      <c r="MA394" s="339"/>
      <c r="MB394" s="339"/>
      <c r="MC394" s="339"/>
      <c r="MD394" s="339"/>
      <c r="ME394" s="339"/>
      <c r="MF394" s="339"/>
      <c r="MG394" s="339"/>
      <c r="MH394" s="339"/>
      <c r="MI394" s="339"/>
      <c r="MJ394" s="339"/>
      <c r="MK394" s="339"/>
      <c r="ML394" s="339"/>
      <c r="MM394" s="339"/>
      <c r="MN394" s="339"/>
      <c r="MO394" s="339"/>
      <c r="MP394" s="339"/>
      <c r="MQ394" s="339"/>
      <c r="MR394" s="339"/>
      <c r="MS394" s="339"/>
      <c r="MT394" s="339"/>
      <c r="MU394" s="339"/>
      <c r="MV394" s="339"/>
      <c r="MW394" s="339"/>
      <c r="MX394" s="339"/>
      <c r="MY394" s="339"/>
      <c r="MZ394" s="339"/>
      <c r="NA394" s="339"/>
      <c r="NB394" s="339"/>
      <c r="NC394" s="339"/>
      <c r="ND394" s="339"/>
      <c r="NE394" s="339"/>
      <c r="NF394" s="339"/>
      <c r="NG394" s="339"/>
      <c r="NH394" s="339"/>
      <c r="NI394" s="339"/>
      <c r="NJ394" s="339"/>
      <c r="NK394" s="339"/>
      <c r="NL394" s="339"/>
      <c r="NM394" s="339"/>
      <c r="NN394" s="339"/>
      <c r="NO394" s="339"/>
      <c r="NP394" s="339"/>
      <c r="NQ394" s="339"/>
      <c r="NR394" s="339"/>
      <c r="NS394" s="339"/>
      <c r="NT394" s="339"/>
      <c r="NU394" s="339"/>
      <c r="NV394" s="339"/>
      <c r="NW394" s="339"/>
      <c r="NX394" s="339"/>
      <c r="NY394" s="339"/>
      <c r="NZ394" s="339"/>
      <c r="OA394" s="339"/>
      <c r="OB394" s="339"/>
      <c r="OC394" s="339"/>
      <c r="OD394" s="339"/>
      <c r="OE394" s="339"/>
      <c r="OF394" s="339"/>
      <c r="OG394" s="339"/>
      <c r="OH394" s="339"/>
      <c r="OI394" s="339"/>
      <c r="OJ394" s="339"/>
      <c r="OK394" s="339"/>
      <c r="OL394" s="339"/>
      <c r="OM394" s="339"/>
      <c r="ON394" s="339"/>
      <c r="OO394" s="339"/>
      <c r="OP394" s="339"/>
      <c r="OQ394" s="339"/>
      <c r="OR394" s="339"/>
      <c r="OS394" s="339"/>
      <c r="OT394" s="339"/>
      <c r="OU394" s="339"/>
      <c r="OV394" s="339"/>
      <c r="OW394" s="339"/>
      <c r="OX394" s="339"/>
      <c r="OY394" s="339"/>
      <c r="OZ394" s="339"/>
      <c r="PA394" s="339"/>
      <c r="PB394" s="339"/>
      <c r="PC394" s="339"/>
      <c r="PD394" s="339"/>
      <c r="PE394" s="339"/>
      <c r="PF394" s="339"/>
      <c r="PG394" s="339"/>
      <c r="PH394" s="339"/>
      <c r="PI394" s="339"/>
      <c r="PJ394" s="339"/>
      <c r="PK394" s="339"/>
      <c r="PL394" s="339"/>
      <c r="PM394" s="339"/>
      <c r="PN394" s="339"/>
      <c r="PO394" s="339"/>
      <c r="PP394" s="339"/>
      <c r="PQ394" s="339"/>
      <c r="PR394" s="339"/>
      <c r="PS394" s="339"/>
      <c r="PT394" s="339"/>
      <c r="PU394" s="339"/>
      <c r="PV394" s="339"/>
      <c r="PW394" s="339"/>
      <c r="PX394" s="339"/>
      <c r="PY394" s="339"/>
      <c r="PZ394" s="339"/>
      <c r="QA394" s="339"/>
      <c r="QB394" s="339"/>
      <c r="QC394" s="339"/>
      <c r="QD394" s="339"/>
      <c r="QE394" s="339"/>
      <c r="QF394" s="339"/>
      <c r="QG394" s="339"/>
      <c r="QH394" s="339"/>
      <c r="QI394" s="339"/>
      <c r="QJ394" s="339"/>
      <c r="QK394" s="339"/>
      <c r="QL394" s="339"/>
      <c r="QM394" s="339"/>
      <c r="QN394" s="339"/>
      <c r="QO394" s="339"/>
      <c r="QP394" s="339"/>
      <c r="QQ394" s="339"/>
      <c r="QR394" s="339"/>
      <c r="QS394" s="339"/>
      <c r="QT394" s="339"/>
      <c r="QU394" s="339"/>
      <c r="QV394" s="339"/>
      <c r="QW394" s="339"/>
      <c r="QX394" s="339"/>
      <c r="QY394" s="339"/>
      <c r="QZ394" s="339"/>
      <c r="RA394" s="339"/>
      <c r="RB394" s="339"/>
      <c r="RC394" s="339"/>
      <c r="RD394" s="339"/>
      <c r="RE394" s="339"/>
      <c r="RF394" s="339"/>
      <c r="RG394" s="339"/>
      <c r="RH394" s="339"/>
      <c r="RI394" s="339"/>
      <c r="RJ394" s="339"/>
      <c r="RK394" s="339"/>
      <c r="RL394" s="339"/>
      <c r="RM394" s="339"/>
      <c r="RN394" s="339"/>
      <c r="RO394" s="339"/>
      <c r="RP394" s="339"/>
      <c r="RQ394" s="339"/>
      <c r="RR394" s="339"/>
      <c r="RS394" s="339"/>
      <c r="RT394" s="339"/>
      <c r="RU394" s="339"/>
      <c r="RV394" s="339"/>
      <c r="RW394" s="339"/>
      <c r="RX394" s="339"/>
      <c r="RY394" s="339"/>
      <c r="RZ394" s="339"/>
      <c r="SA394" s="339"/>
      <c r="SB394" s="339"/>
      <c r="SC394" s="339"/>
      <c r="SD394" s="339"/>
      <c r="SE394" s="339"/>
      <c r="SF394" s="339"/>
      <c r="SG394" s="339"/>
      <c r="SH394" s="339"/>
      <c r="SI394" s="339"/>
      <c r="SJ394" s="339"/>
      <c r="SK394" s="339"/>
      <c r="SL394" s="339"/>
      <c r="SM394" s="339"/>
      <c r="SN394" s="339"/>
      <c r="SO394" s="339"/>
      <c r="SP394" s="339"/>
      <c r="SQ394" s="339"/>
      <c r="SR394" s="339"/>
      <c r="SS394" s="339"/>
      <c r="ST394" s="339"/>
      <c r="SU394" s="339"/>
      <c r="SV394" s="339"/>
      <c r="SW394" s="339"/>
      <c r="SX394" s="339"/>
      <c r="SY394" s="339"/>
      <c r="SZ394" s="339"/>
      <c r="TA394" s="339"/>
      <c r="TB394" s="339"/>
      <c r="TC394" s="339"/>
      <c r="TD394" s="339"/>
      <c r="TE394" s="339"/>
      <c r="TF394" s="339"/>
      <c r="TG394" s="339"/>
      <c r="TH394" s="339"/>
      <c r="TI394" s="339"/>
      <c r="TJ394" s="339"/>
      <c r="TK394" s="339"/>
      <c r="TL394" s="339"/>
      <c r="TM394" s="339"/>
      <c r="TN394" s="339"/>
      <c r="TO394" s="339"/>
      <c r="TP394" s="339"/>
      <c r="TQ394" s="339"/>
      <c r="TR394" s="339"/>
      <c r="TS394" s="339"/>
      <c r="TT394" s="339"/>
      <c r="TU394" s="339"/>
      <c r="TV394" s="339"/>
      <c r="TW394" s="339"/>
      <c r="TX394" s="339"/>
      <c r="TY394" s="339"/>
      <c r="TZ394" s="339"/>
      <c r="UA394" s="339"/>
      <c r="UB394" s="339"/>
      <c r="UC394" s="339"/>
      <c r="UD394" s="339"/>
      <c r="UE394" s="339"/>
      <c r="UF394" s="339"/>
      <c r="UG394" s="339"/>
      <c r="UH394" s="339"/>
      <c r="UI394" s="339"/>
      <c r="UJ394" s="339"/>
      <c r="UK394" s="339"/>
      <c r="UL394" s="339"/>
      <c r="UM394" s="339"/>
      <c r="UN394" s="339"/>
      <c r="UO394" s="339"/>
      <c r="UP394" s="339"/>
      <c r="UQ394" s="339"/>
      <c r="UR394" s="339"/>
      <c r="US394" s="339"/>
      <c r="UT394" s="339"/>
      <c r="UU394" s="339"/>
      <c r="UV394" s="339"/>
      <c r="UW394" s="339"/>
      <c r="UX394" s="339"/>
      <c r="UY394" s="339"/>
      <c r="UZ394" s="339"/>
      <c r="VA394" s="339"/>
      <c r="VB394" s="339"/>
      <c r="VC394" s="339"/>
      <c r="VD394" s="339"/>
      <c r="VE394" s="339"/>
      <c r="VF394" s="339"/>
      <c r="VG394" s="339"/>
      <c r="VH394" s="339"/>
      <c r="VI394" s="339"/>
      <c r="VJ394" s="339"/>
      <c r="VK394" s="339"/>
      <c r="VL394" s="339"/>
      <c r="VM394" s="339"/>
      <c r="VN394" s="339"/>
      <c r="VO394" s="339"/>
      <c r="VP394" s="339"/>
      <c r="VQ394" s="339"/>
      <c r="VR394" s="339"/>
      <c r="VS394" s="339"/>
      <c r="VT394" s="339"/>
      <c r="VU394" s="339"/>
      <c r="VV394" s="339"/>
      <c r="VW394" s="339"/>
      <c r="VX394" s="339"/>
      <c r="VY394" s="339"/>
      <c r="VZ394" s="339"/>
      <c r="WA394" s="339"/>
      <c r="WB394" s="339"/>
      <c r="WC394" s="339"/>
      <c r="WD394" s="339"/>
      <c r="WE394" s="339"/>
      <c r="WF394" s="339"/>
      <c r="WG394" s="339"/>
      <c r="WH394" s="339"/>
      <c r="WI394" s="339"/>
      <c r="WJ394" s="339"/>
      <c r="WK394" s="339"/>
      <c r="WL394" s="339"/>
      <c r="WM394" s="339"/>
      <c r="WN394" s="339"/>
      <c r="WO394" s="339"/>
      <c r="WP394" s="339"/>
      <c r="WQ394" s="339"/>
      <c r="WR394" s="339"/>
      <c r="WS394" s="339"/>
      <c r="WT394" s="339"/>
      <c r="WU394" s="339"/>
      <c r="WV394" s="339"/>
      <c r="WW394" s="339"/>
      <c r="WX394" s="339"/>
      <c r="WY394" s="339"/>
      <c r="WZ394" s="339"/>
      <c r="XA394" s="339"/>
      <c r="XB394" s="339"/>
      <c r="XC394" s="339"/>
      <c r="XD394" s="339"/>
      <c r="XE394" s="339"/>
      <c r="XF394" s="339"/>
      <c r="XG394" s="339"/>
      <c r="XH394" s="339"/>
      <c r="XI394" s="339"/>
      <c r="XJ394" s="339"/>
      <c r="XK394" s="339"/>
      <c r="XL394" s="339"/>
      <c r="XM394" s="339"/>
      <c r="XN394" s="339"/>
      <c r="XO394" s="339"/>
      <c r="XP394" s="339"/>
      <c r="XQ394" s="339"/>
      <c r="XR394" s="339"/>
      <c r="XS394" s="339"/>
      <c r="XT394" s="339"/>
      <c r="XU394" s="339"/>
      <c r="XV394" s="339"/>
      <c r="XW394" s="339"/>
      <c r="XX394" s="339"/>
      <c r="XY394" s="339"/>
      <c r="XZ394" s="339"/>
      <c r="YA394" s="339"/>
      <c r="YB394" s="339"/>
      <c r="YC394" s="339"/>
      <c r="YD394" s="339"/>
      <c r="YE394" s="339"/>
      <c r="YF394" s="339"/>
      <c r="YG394" s="339"/>
      <c r="YH394" s="339"/>
      <c r="YI394" s="339"/>
      <c r="YJ394" s="339"/>
      <c r="YK394" s="339"/>
      <c r="YL394" s="339"/>
      <c r="YM394" s="339"/>
      <c r="YN394" s="339"/>
      <c r="YO394" s="339"/>
      <c r="YP394" s="339"/>
      <c r="YQ394" s="339"/>
      <c r="YR394" s="339"/>
      <c r="YS394" s="339"/>
      <c r="YT394" s="339"/>
      <c r="YU394" s="339"/>
      <c r="YV394" s="339"/>
      <c r="YW394" s="339"/>
      <c r="YX394" s="339"/>
      <c r="YY394" s="339"/>
      <c r="YZ394" s="339"/>
      <c r="ZA394" s="339"/>
      <c r="ZB394" s="339"/>
      <c r="ZC394" s="339"/>
      <c r="ZD394" s="339"/>
      <c r="ZE394" s="339"/>
      <c r="ZF394" s="339"/>
      <c r="ZG394" s="339"/>
      <c r="ZH394" s="339"/>
      <c r="ZI394" s="339"/>
      <c r="ZJ394" s="339"/>
      <c r="ZK394" s="339"/>
      <c r="ZL394" s="339"/>
      <c r="ZM394" s="339"/>
      <c r="ZN394" s="339"/>
      <c r="ZO394" s="339"/>
      <c r="ZP394" s="339"/>
      <c r="ZQ394" s="339"/>
      <c r="ZR394" s="339"/>
      <c r="ZS394" s="339"/>
      <c r="ZT394" s="339"/>
      <c r="ZU394" s="339"/>
      <c r="ZV394" s="339"/>
      <c r="ZW394" s="339"/>
      <c r="ZX394" s="339"/>
      <c r="ZY394" s="339"/>
      <c r="ZZ394" s="339"/>
      <c r="AAA394" s="339"/>
      <c r="AAB394" s="339"/>
      <c r="AAC394" s="339"/>
      <c r="AAD394" s="339"/>
      <c r="AAE394" s="339"/>
      <c r="AAF394" s="339"/>
      <c r="AAG394" s="339"/>
      <c r="AAH394" s="339"/>
      <c r="AAI394" s="339"/>
      <c r="AAJ394" s="339"/>
      <c r="AAK394" s="339"/>
      <c r="AAL394" s="339"/>
      <c r="AAM394" s="339"/>
      <c r="AAN394" s="339"/>
      <c r="AAO394" s="339"/>
      <c r="AAP394" s="339"/>
      <c r="AAQ394" s="339"/>
      <c r="AAR394" s="339"/>
      <c r="AAS394" s="339"/>
      <c r="AAT394" s="339"/>
      <c r="AAU394" s="339"/>
      <c r="AAV394" s="339"/>
      <c r="AAW394" s="339"/>
      <c r="AAX394" s="339"/>
      <c r="AAY394" s="339"/>
      <c r="AAZ394" s="339"/>
      <c r="ABA394" s="339"/>
      <c r="ABB394" s="339"/>
      <c r="ABC394" s="339"/>
      <c r="ABD394" s="339"/>
      <c r="ABE394" s="339"/>
      <c r="ABF394" s="339"/>
      <c r="ABG394" s="339"/>
      <c r="ABH394" s="339"/>
      <c r="ABI394" s="339"/>
      <c r="ABJ394" s="339"/>
      <c r="ABK394" s="339"/>
      <c r="ABL394" s="339"/>
      <c r="ABM394" s="339"/>
      <c r="ABN394" s="339"/>
      <c r="ABO394" s="339"/>
      <c r="ABP394" s="339"/>
      <c r="ABQ394" s="339"/>
      <c r="ABR394" s="339"/>
      <c r="ABS394" s="339"/>
      <c r="ABT394" s="339"/>
      <c r="ABU394" s="339"/>
      <c r="ABV394" s="339"/>
      <c r="ABW394" s="339"/>
      <c r="ABX394" s="339"/>
      <c r="ABY394" s="339"/>
      <c r="ABZ394" s="339"/>
      <c r="ACA394" s="339"/>
      <c r="ACB394" s="339"/>
      <c r="ACC394" s="339"/>
      <c r="ACD394" s="339"/>
      <c r="ACE394" s="339"/>
      <c r="ACF394" s="339"/>
      <c r="ACG394" s="339"/>
      <c r="ACH394" s="339"/>
      <c r="ACI394" s="339"/>
      <c r="ACJ394" s="339"/>
      <c r="ACK394" s="339"/>
      <c r="ACL394" s="339"/>
      <c r="ACM394" s="339"/>
      <c r="ACN394" s="339"/>
      <c r="ACO394" s="339"/>
      <c r="ACP394" s="339"/>
      <c r="ACQ394" s="339"/>
      <c r="ACR394" s="339"/>
      <c r="ACS394" s="339"/>
      <c r="ACT394" s="339"/>
      <c r="ACU394" s="339"/>
      <c r="ACV394" s="339"/>
      <c r="ACW394" s="339"/>
      <c r="ACX394" s="339"/>
      <c r="ACY394" s="339"/>
      <c r="ACZ394" s="339"/>
      <c r="ADA394" s="339"/>
      <c r="ADB394" s="339"/>
      <c r="ADC394" s="339"/>
      <c r="ADD394" s="339"/>
      <c r="ADE394" s="339"/>
      <c r="ADF394" s="339"/>
      <c r="ADG394" s="339"/>
      <c r="ADH394" s="339"/>
      <c r="ADI394" s="339"/>
      <c r="ADJ394" s="339"/>
      <c r="ADK394" s="339"/>
      <c r="ADL394" s="339"/>
      <c r="ADM394" s="339"/>
      <c r="ADN394" s="339"/>
      <c r="ADO394" s="339"/>
      <c r="ADP394" s="339"/>
      <c r="ADQ394" s="339"/>
      <c r="ADR394" s="339"/>
      <c r="ADS394" s="339"/>
      <c r="ADT394" s="339"/>
      <c r="ADU394" s="339"/>
      <c r="ADV394" s="339"/>
      <c r="ADW394" s="339"/>
      <c r="ADX394" s="339"/>
      <c r="ADY394" s="339"/>
      <c r="ADZ394" s="339"/>
      <c r="AEA394" s="339"/>
      <c r="AEB394" s="339"/>
      <c r="AEC394" s="339"/>
      <c r="AED394" s="339"/>
      <c r="AEE394" s="339"/>
      <c r="AEF394" s="339"/>
      <c r="AEG394" s="339"/>
      <c r="AEH394" s="339"/>
      <c r="AEI394" s="339"/>
      <c r="AEJ394" s="339"/>
      <c r="AEK394" s="339"/>
      <c r="AEL394" s="339"/>
      <c r="AEM394" s="339"/>
      <c r="AEN394" s="339"/>
      <c r="AEO394" s="339"/>
      <c r="AEP394" s="339"/>
      <c r="AEQ394" s="339"/>
      <c r="AER394" s="339"/>
      <c r="AES394" s="339"/>
      <c r="AET394" s="339"/>
      <c r="AEU394" s="339"/>
      <c r="AEV394" s="339"/>
      <c r="AEW394" s="339"/>
      <c r="AEX394" s="339"/>
      <c r="AEY394" s="339"/>
      <c r="AEZ394" s="339"/>
      <c r="AFA394" s="339"/>
      <c r="AFB394" s="339"/>
      <c r="AFC394" s="339"/>
      <c r="AFD394" s="339"/>
      <c r="AFE394" s="339"/>
      <c r="AFF394" s="339"/>
      <c r="AFG394" s="339"/>
      <c r="AFH394" s="339"/>
      <c r="AFI394" s="339"/>
      <c r="AFJ394" s="339"/>
      <c r="AFK394" s="339"/>
      <c r="AFL394" s="339"/>
      <c r="AFM394" s="339"/>
      <c r="AFN394" s="339"/>
      <c r="AFO394" s="339"/>
      <c r="AFP394" s="339"/>
      <c r="AFQ394" s="339"/>
      <c r="AFR394" s="339"/>
      <c r="AFS394" s="339"/>
      <c r="AFT394" s="339"/>
      <c r="AFU394" s="339"/>
      <c r="AFV394" s="339"/>
      <c r="AFW394" s="339"/>
      <c r="AFX394" s="339"/>
      <c r="AFY394" s="339"/>
      <c r="AFZ394" s="339"/>
      <c r="AGA394" s="339"/>
      <c r="AGB394" s="339"/>
      <c r="AGC394" s="339"/>
      <c r="AGD394" s="339"/>
      <c r="AGE394" s="339"/>
      <c r="AGF394" s="339"/>
      <c r="AGG394" s="339"/>
      <c r="AGH394" s="339"/>
      <c r="AGI394" s="339"/>
      <c r="AGJ394" s="339"/>
      <c r="AGK394" s="339"/>
      <c r="AGL394" s="339"/>
      <c r="AGM394" s="339"/>
      <c r="AGN394" s="339"/>
      <c r="AGO394" s="339"/>
      <c r="AGP394" s="339"/>
      <c r="AGQ394" s="339"/>
      <c r="AGR394" s="339"/>
      <c r="AGS394" s="339"/>
      <c r="AGT394" s="339"/>
      <c r="AGU394" s="339"/>
      <c r="AGV394" s="339"/>
      <c r="AGW394" s="339"/>
      <c r="AGX394" s="339"/>
      <c r="AGY394" s="339"/>
      <c r="AGZ394" s="339"/>
      <c r="AHA394" s="339"/>
      <c r="AHB394" s="339"/>
      <c r="AHC394" s="339"/>
      <c r="AHD394" s="339"/>
      <c r="AHE394" s="339"/>
      <c r="AHF394" s="339"/>
      <c r="AHG394" s="339"/>
      <c r="AHH394" s="339"/>
      <c r="AHI394" s="339"/>
      <c r="AHJ394" s="339"/>
      <c r="AHK394" s="339"/>
      <c r="AHL394" s="339"/>
      <c r="AHM394" s="339"/>
      <c r="AHN394" s="339"/>
      <c r="AHO394" s="339"/>
      <c r="AHP394" s="339"/>
      <c r="AHQ394" s="339"/>
      <c r="AHR394" s="339"/>
      <c r="AHS394" s="339"/>
      <c r="AHT394" s="339"/>
      <c r="AHU394" s="339"/>
      <c r="AHV394" s="339"/>
      <c r="AHW394" s="339"/>
      <c r="AHX394" s="339"/>
      <c r="AHY394" s="339"/>
      <c r="AHZ394" s="339"/>
      <c r="AIA394" s="339"/>
      <c r="AIB394" s="339"/>
      <c r="AIC394" s="339"/>
      <c r="AID394" s="339"/>
      <c r="AIE394" s="339"/>
      <c r="AIF394" s="339"/>
      <c r="AIG394" s="339"/>
      <c r="AIH394" s="339"/>
      <c r="AII394" s="339"/>
      <c r="AIJ394" s="339"/>
      <c r="AIK394" s="339"/>
      <c r="AIL394" s="339"/>
      <c r="AIM394" s="339"/>
      <c r="AIN394" s="339"/>
      <c r="AIO394" s="339"/>
      <c r="AIP394" s="339"/>
      <c r="AIQ394" s="339"/>
      <c r="AIR394" s="339"/>
      <c r="AIS394" s="339"/>
      <c r="AIT394" s="339"/>
      <c r="AIU394" s="339"/>
      <c r="AIV394" s="339"/>
      <c r="AIW394" s="339"/>
      <c r="AIX394" s="339"/>
      <c r="AIY394" s="339"/>
      <c r="AIZ394" s="339"/>
      <c r="AJA394" s="339"/>
      <c r="AJB394" s="339"/>
      <c r="AJC394" s="339"/>
      <c r="AJD394" s="339"/>
      <c r="AJE394" s="339"/>
      <c r="AJF394" s="339"/>
      <c r="AJG394" s="339"/>
      <c r="AJH394" s="339"/>
      <c r="AJI394" s="339"/>
      <c r="AJJ394" s="339"/>
      <c r="AJK394" s="339"/>
      <c r="AJL394" s="339"/>
      <c r="AJM394" s="339"/>
      <c r="AJN394" s="339"/>
      <c r="AJO394" s="339"/>
      <c r="AJP394" s="339"/>
      <c r="AJQ394" s="339"/>
      <c r="AJR394" s="339"/>
      <c r="AJS394" s="339"/>
      <c r="AJT394" s="339"/>
      <c r="AJU394" s="339"/>
      <c r="AJV394" s="339"/>
      <c r="AJW394" s="339"/>
      <c r="AJX394" s="339"/>
      <c r="AJY394" s="339"/>
      <c r="AJZ394" s="339"/>
      <c r="AKA394" s="339"/>
      <c r="AKB394" s="339"/>
      <c r="AKC394" s="339"/>
      <c r="AKD394" s="339"/>
      <c r="AKE394" s="339"/>
      <c r="AKF394" s="339"/>
      <c r="AKG394" s="339"/>
      <c r="AKH394" s="339"/>
      <c r="AKI394" s="339"/>
      <c r="AKJ394" s="339"/>
      <c r="AKK394" s="339"/>
      <c r="AKL394" s="339"/>
      <c r="AKM394" s="339"/>
      <c r="AKN394" s="339"/>
      <c r="AKO394" s="339"/>
      <c r="AKP394" s="339"/>
      <c r="AKQ394" s="339"/>
      <c r="AKR394" s="339"/>
      <c r="AKS394" s="339"/>
      <c r="AKT394" s="339"/>
      <c r="AKU394" s="339"/>
      <c r="AKV394" s="339"/>
      <c r="AKW394" s="339"/>
      <c r="AKX394" s="339"/>
      <c r="AKY394" s="339"/>
      <c r="AKZ394" s="339"/>
      <c r="ALA394" s="339"/>
      <c r="ALB394" s="339"/>
      <c r="ALC394" s="339"/>
      <c r="ALD394" s="339"/>
      <c r="ALE394" s="339"/>
      <c r="ALF394" s="339"/>
      <c r="ALG394" s="339"/>
      <c r="ALH394" s="339"/>
      <c r="ALI394" s="339"/>
      <c r="ALJ394" s="339"/>
      <c r="ALK394" s="339"/>
      <c r="ALL394" s="339"/>
      <c r="ALM394" s="339"/>
      <c r="ALN394" s="339"/>
      <c r="ALO394" s="339"/>
      <c r="ALP394" s="339"/>
      <c r="ALQ394" s="339"/>
      <c r="ALR394" s="339"/>
      <c r="ALS394" s="339"/>
      <c r="ALT394" s="339"/>
      <c r="ALU394" s="339"/>
      <c r="ALV394" s="339"/>
      <c r="ALW394" s="339"/>
      <c r="ALX394" s="339"/>
      <c r="ALY394" s="339"/>
      <c r="ALZ394" s="339"/>
      <c r="AMA394" s="339"/>
      <c r="AMB394" s="339"/>
      <c r="AMC394" s="339"/>
      <c r="AMD394" s="339"/>
      <c r="AME394" s="339"/>
      <c r="AMF394" s="339"/>
      <c r="AMG394" s="339"/>
      <c r="AMH394" s="339"/>
      <c r="AMI394" s="339"/>
      <c r="AMJ394" s="339"/>
      <c r="AMK394" s="339"/>
      <c r="AML394" s="339"/>
      <c r="AMM394" s="339"/>
      <c r="AMN394" s="339"/>
      <c r="AMO394" s="339"/>
      <c r="AMP394" s="339"/>
      <c r="AMQ394" s="339"/>
      <c r="AMR394" s="339"/>
      <c r="AMS394" s="339"/>
      <c r="AMT394" s="339"/>
      <c r="AMU394" s="339"/>
      <c r="AMV394" s="339"/>
      <c r="AMW394" s="339"/>
      <c r="AMX394" s="339"/>
      <c r="AMY394" s="339"/>
      <c r="AMZ394" s="339"/>
      <c r="ANA394" s="339"/>
      <c r="ANB394" s="339"/>
      <c r="ANC394" s="339"/>
      <c r="AND394" s="339"/>
      <c r="ANE394" s="339"/>
      <c r="ANF394" s="339"/>
      <c r="ANG394" s="339"/>
      <c r="ANH394" s="339"/>
      <c r="ANI394" s="339"/>
      <c r="ANJ394" s="339"/>
      <c r="ANK394" s="339"/>
      <c r="ANL394" s="339"/>
      <c r="ANM394" s="339"/>
      <c r="ANN394" s="339"/>
      <c r="ANO394" s="339"/>
      <c r="ANP394" s="339"/>
      <c r="ANQ394" s="339"/>
      <c r="ANR394" s="339"/>
      <c r="ANS394" s="339"/>
      <c r="ANT394" s="339"/>
      <c r="ANU394" s="339"/>
      <c r="ANV394" s="339"/>
      <c r="ANW394" s="339"/>
      <c r="ANX394" s="339"/>
      <c r="ANY394" s="339"/>
      <c r="ANZ394" s="339"/>
      <c r="AOA394" s="339"/>
      <c r="AOB394" s="339"/>
      <c r="AOC394" s="339"/>
      <c r="AOD394" s="339"/>
      <c r="AOE394" s="339"/>
      <c r="AOF394" s="339"/>
      <c r="AOG394" s="339"/>
      <c r="AOH394" s="339"/>
      <c r="AOI394" s="339"/>
      <c r="AOJ394" s="339"/>
      <c r="AOK394" s="339"/>
      <c r="AOL394" s="339"/>
      <c r="AOM394" s="339"/>
      <c r="AON394" s="339"/>
      <c r="AOO394" s="339"/>
      <c r="AOP394" s="339"/>
      <c r="AOQ394" s="339"/>
      <c r="AOR394" s="339"/>
      <c r="AOS394" s="339"/>
      <c r="AOT394" s="339"/>
      <c r="AOU394" s="339"/>
      <c r="AOV394" s="339"/>
      <c r="AOW394" s="339"/>
      <c r="AOX394" s="339"/>
      <c r="AOY394" s="339"/>
      <c r="AOZ394" s="339"/>
      <c r="APA394" s="339"/>
      <c r="APB394" s="339"/>
      <c r="APC394" s="339"/>
      <c r="APD394" s="339"/>
      <c r="APE394" s="339"/>
      <c r="APF394" s="339"/>
      <c r="APG394" s="339"/>
      <c r="APH394" s="339"/>
      <c r="API394" s="339"/>
      <c r="APJ394" s="339"/>
      <c r="APK394" s="339"/>
      <c r="APL394" s="339"/>
      <c r="APM394" s="339"/>
      <c r="APN394" s="339"/>
      <c r="APO394" s="339"/>
      <c r="APP394" s="339"/>
      <c r="APQ394" s="339"/>
      <c r="APR394" s="339"/>
      <c r="APS394" s="339"/>
      <c r="APT394" s="339"/>
      <c r="APU394" s="339"/>
      <c r="APV394" s="339"/>
      <c r="APW394" s="339"/>
      <c r="APX394" s="339"/>
      <c r="APY394" s="339"/>
      <c r="APZ394" s="339"/>
      <c r="AQA394" s="339"/>
      <c r="AQB394" s="339"/>
      <c r="AQC394" s="339"/>
      <c r="AQD394" s="339"/>
      <c r="AQE394" s="339"/>
      <c r="AQF394" s="339"/>
      <c r="AQG394" s="339"/>
      <c r="AQH394" s="339"/>
      <c r="AQI394" s="339"/>
      <c r="AQJ394" s="339"/>
      <c r="AQK394" s="339"/>
      <c r="AQL394" s="339"/>
      <c r="AQM394" s="339"/>
      <c r="AQN394" s="339"/>
      <c r="AQO394" s="339"/>
      <c r="AQP394" s="339"/>
      <c r="AQQ394" s="339"/>
      <c r="AQR394" s="339"/>
      <c r="AQS394" s="339"/>
      <c r="AQT394" s="339"/>
      <c r="AQU394" s="339"/>
      <c r="AQV394" s="339"/>
      <c r="AQW394" s="339"/>
      <c r="AQX394" s="339"/>
      <c r="AQY394" s="339"/>
      <c r="AQZ394" s="339"/>
      <c r="ARA394" s="339"/>
      <c r="ARB394" s="339"/>
      <c r="ARC394" s="339"/>
      <c r="ARD394" s="339"/>
      <c r="ARE394" s="339"/>
      <c r="ARF394" s="339"/>
      <c r="ARG394" s="339"/>
      <c r="ARH394" s="339"/>
      <c r="ARI394" s="339"/>
      <c r="ARJ394" s="339"/>
      <c r="ARK394" s="339"/>
      <c r="ARL394" s="339"/>
      <c r="ARM394" s="339"/>
      <c r="ARN394" s="339"/>
      <c r="ARO394" s="339"/>
      <c r="ARP394" s="339"/>
      <c r="ARQ394" s="339"/>
      <c r="ARR394" s="339"/>
      <c r="ARS394" s="339"/>
      <c r="ART394" s="339"/>
      <c r="ARU394" s="339"/>
      <c r="ARV394" s="339"/>
      <c r="ARW394" s="339"/>
      <c r="ARX394" s="339"/>
      <c r="ARY394" s="339"/>
      <c r="ARZ394" s="339"/>
      <c r="ASA394" s="339"/>
      <c r="ASB394" s="339"/>
      <c r="ASC394" s="339"/>
      <c r="ASD394" s="339"/>
      <c r="ASE394" s="339"/>
      <c r="ASF394" s="339"/>
      <c r="ASG394" s="339"/>
      <c r="ASH394" s="339"/>
      <c r="ASI394" s="339"/>
      <c r="ASJ394" s="339"/>
      <c r="ASK394" s="339"/>
      <c r="ASL394" s="339"/>
      <c r="ASM394" s="339"/>
      <c r="ASN394" s="339"/>
      <c r="ASO394" s="339"/>
      <c r="ASP394" s="339"/>
      <c r="ASQ394" s="339"/>
      <c r="ASR394" s="339"/>
      <c r="ASS394" s="339"/>
      <c r="AST394" s="339"/>
      <c r="ASU394" s="339"/>
      <c r="ASV394" s="339"/>
      <c r="ASW394" s="339"/>
      <c r="ASX394" s="339"/>
      <c r="ASY394" s="339"/>
      <c r="ASZ394" s="339"/>
      <c r="ATA394" s="339"/>
      <c r="ATB394" s="339"/>
      <c r="ATC394" s="339"/>
      <c r="ATD394" s="339"/>
      <c r="ATE394" s="339"/>
      <c r="ATF394" s="339"/>
      <c r="ATG394" s="339"/>
      <c r="ATH394" s="339"/>
      <c r="ATI394" s="339"/>
      <c r="ATJ394" s="339"/>
      <c r="ATK394" s="339"/>
      <c r="ATL394" s="339"/>
      <c r="ATM394" s="339"/>
      <c r="ATN394" s="339"/>
      <c r="ATO394" s="339"/>
      <c r="ATP394" s="339"/>
      <c r="ATQ394" s="339"/>
      <c r="ATR394" s="339"/>
      <c r="ATS394" s="339"/>
      <c r="ATT394" s="339"/>
      <c r="ATU394" s="339"/>
      <c r="ATV394" s="339"/>
      <c r="ATW394" s="339"/>
      <c r="ATX394" s="339"/>
      <c r="ATY394" s="339"/>
      <c r="ATZ394" s="339"/>
      <c r="AUA394" s="339"/>
      <c r="AUB394" s="339"/>
      <c r="AUC394" s="339"/>
      <c r="AUD394" s="339"/>
      <c r="AUE394" s="339"/>
      <c r="AUF394" s="339"/>
      <c r="AUG394" s="339"/>
      <c r="AUH394" s="339"/>
      <c r="AUI394" s="339"/>
      <c r="AUJ394" s="339"/>
      <c r="AUK394" s="339"/>
      <c r="AUL394" s="339"/>
      <c r="AUM394" s="339"/>
      <c r="AUN394" s="339"/>
      <c r="AUO394" s="339"/>
      <c r="AUP394" s="339"/>
      <c r="AUQ394" s="339"/>
      <c r="AUR394" s="339"/>
      <c r="AUS394" s="339"/>
      <c r="AUT394" s="339"/>
      <c r="AUU394" s="339"/>
      <c r="AUV394" s="339"/>
      <c r="AUW394" s="339"/>
      <c r="AUX394" s="339"/>
      <c r="AUY394" s="339"/>
      <c r="AUZ394" s="339"/>
      <c r="AVA394" s="339"/>
      <c r="AVB394" s="339"/>
      <c r="AVC394" s="339"/>
      <c r="AVD394" s="339"/>
      <c r="AVE394" s="339"/>
      <c r="AVF394" s="339"/>
      <c r="AVG394" s="339"/>
      <c r="AVH394" s="339"/>
      <c r="AVI394" s="339"/>
      <c r="AVJ394" s="339"/>
      <c r="AVK394" s="339"/>
      <c r="AVL394" s="339"/>
      <c r="AVM394" s="339"/>
      <c r="AVN394" s="339"/>
      <c r="AVO394" s="339"/>
      <c r="AVP394" s="339"/>
      <c r="AVQ394" s="339"/>
      <c r="AVR394" s="339"/>
      <c r="AVS394" s="339"/>
      <c r="AVT394" s="339"/>
      <c r="AVU394" s="339"/>
      <c r="AVV394" s="339"/>
      <c r="AVW394" s="339"/>
      <c r="AVX394" s="339"/>
      <c r="AVY394" s="339"/>
      <c r="AVZ394" s="339"/>
      <c r="AWA394" s="339"/>
      <c r="AWB394" s="339"/>
      <c r="AWC394" s="339"/>
      <c r="AWD394" s="339"/>
      <c r="AWE394" s="339"/>
      <c r="AWF394" s="339"/>
      <c r="AWG394" s="339"/>
      <c r="AWH394" s="339"/>
      <c r="AWI394" s="339"/>
      <c r="AWJ394" s="339"/>
      <c r="AWK394" s="339"/>
      <c r="AWL394" s="339"/>
      <c r="AWM394" s="339"/>
      <c r="AWN394" s="339"/>
      <c r="AWO394" s="339"/>
      <c r="AWP394" s="339"/>
      <c r="AWQ394" s="339"/>
      <c r="AWR394" s="339"/>
      <c r="AWS394" s="339"/>
      <c r="AWT394" s="339"/>
      <c r="AWU394" s="339"/>
      <c r="AWV394" s="339"/>
      <c r="AWW394" s="339"/>
      <c r="AWX394" s="339"/>
      <c r="AWY394" s="339"/>
      <c r="AWZ394" s="339"/>
      <c r="AXA394" s="339"/>
      <c r="AXB394" s="339"/>
      <c r="AXC394" s="339"/>
      <c r="AXD394" s="339"/>
      <c r="AXE394" s="339"/>
      <c r="AXF394" s="339"/>
      <c r="AXG394" s="339"/>
      <c r="AXH394" s="339"/>
      <c r="AXI394" s="339"/>
      <c r="AXJ394" s="339"/>
      <c r="AXK394" s="339"/>
      <c r="AXL394" s="339"/>
      <c r="AXM394" s="339"/>
      <c r="AXN394" s="339"/>
      <c r="AXO394" s="339"/>
      <c r="AXP394" s="339"/>
      <c r="AXQ394" s="339"/>
      <c r="AXR394" s="339"/>
      <c r="AXS394" s="339"/>
      <c r="AXT394" s="339"/>
      <c r="AXU394" s="339"/>
      <c r="AXV394" s="339"/>
      <c r="AXW394" s="339"/>
      <c r="AXX394" s="339"/>
      <c r="AXY394" s="339"/>
      <c r="AXZ394" s="339"/>
      <c r="AYA394" s="339"/>
      <c r="AYB394" s="339"/>
      <c r="AYC394" s="339"/>
      <c r="AYD394" s="339"/>
      <c r="AYE394" s="339"/>
      <c r="AYF394" s="339"/>
      <c r="AYG394" s="339"/>
      <c r="AYH394" s="339"/>
      <c r="AYI394" s="339"/>
      <c r="AYJ394" s="339"/>
      <c r="AYK394" s="339"/>
      <c r="AYL394" s="339"/>
      <c r="AYM394" s="339"/>
      <c r="AYN394" s="339"/>
      <c r="AYO394" s="339"/>
      <c r="AYP394" s="339"/>
      <c r="AYQ394" s="339"/>
      <c r="AYR394" s="339"/>
      <c r="AYS394" s="339"/>
      <c r="AYT394" s="339"/>
      <c r="AYU394" s="339"/>
      <c r="AYV394" s="339"/>
      <c r="AYW394" s="339"/>
      <c r="AYX394" s="339"/>
      <c r="AYY394" s="339"/>
      <c r="AYZ394" s="339"/>
      <c r="AZA394" s="339"/>
      <c r="AZB394" s="339"/>
      <c r="AZC394" s="339"/>
      <c r="AZD394" s="339"/>
      <c r="AZE394" s="339"/>
      <c r="AZF394" s="339"/>
      <c r="AZG394" s="339"/>
      <c r="AZH394" s="339"/>
      <c r="AZI394" s="339"/>
      <c r="AZJ394" s="339"/>
      <c r="AZK394" s="339"/>
      <c r="AZL394" s="339"/>
      <c r="AZM394" s="339"/>
      <c r="AZN394" s="339"/>
      <c r="AZO394" s="339"/>
      <c r="AZP394" s="339"/>
      <c r="AZQ394" s="339"/>
      <c r="AZR394" s="339"/>
      <c r="AZS394" s="339"/>
      <c r="AZT394" s="339"/>
      <c r="AZU394" s="339"/>
      <c r="AZV394" s="339"/>
      <c r="AZW394" s="339"/>
      <c r="AZX394" s="339"/>
      <c r="AZY394" s="339"/>
      <c r="AZZ394" s="339"/>
      <c r="BAA394" s="339"/>
      <c r="BAB394" s="339"/>
      <c r="BAC394" s="339"/>
      <c r="BAD394" s="339"/>
      <c r="BAE394" s="339"/>
      <c r="BAF394" s="339"/>
      <c r="BAG394" s="339"/>
      <c r="BAH394" s="339"/>
      <c r="BAI394" s="339"/>
      <c r="BAJ394" s="339"/>
      <c r="BAK394" s="339"/>
      <c r="BAL394" s="339"/>
      <c r="BAM394" s="339"/>
      <c r="BAN394" s="339"/>
      <c r="BAO394" s="339"/>
      <c r="BAP394" s="339"/>
      <c r="BAQ394" s="339"/>
      <c r="BAR394" s="339"/>
      <c r="BAS394" s="339"/>
      <c r="BAT394" s="339"/>
      <c r="BAU394" s="339"/>
      <c r="BAV394" s="339"/>
      <c r="BAW394" s="339"/>
      <c r="BAX394" s="339"/>
      <c r="BAY394" s="339"/>
      <c r="BAZ394" s="339"/>
      <c r="BBA394" s="339"/>
      <c r="BBB394" s="339"/>
      <c r="BBC394" s="339"/>
      <c r="BBD394" s="339"/>
      <c r="BBE394" s="339"/>
      <c r="BBF394" s="339"/>
      <c r="BBG394" s="339"/>
      <c r="BBH394" s="339"/>
      <c r="BBI394" s="339"/>
      <c r="BBJ394" s="339"/>
      <c r="BBK394" s="339"/>
      <c r="BBL394" s="339"/>
      <c r="BBM394" s="339"/>
      <c r="BBN394" s="339"/>
      <c r="BBO394" s="339"/>
      <c r="BBP394" s="339"/>
      <c r="BBQ394" s="339"/>
      <c r="BBR394" s="339"/>
      <c r="BBS394" s="339"/>
      <c r="BBT394" s="339"/>
      <c r="BBU394" s="339"/>
      <c r="BBV394" s="339"/>
      <c r="BBW394" s="339"/>
      <c r="BBX394" s="339"/>
      <c r="BBY394" s="339"/>
      <c r="BBZ394" s="339"/>
      <c r="BCA394" s="339"/>
      <c r="BCB394" s="339"/>
      <c r="BCC394" s="339"/>
      <c r="BCD394" s="339"/>
      <c r="BCE394" s="339"/>
      <c r="BCF394" s="339"/>
      <c r="BCG394" s="339"/>
      <c r="BCH394" s="339"/>
      <c r="BCI394" s="339"/>
      <c r="BCJ394" s="339"/>
      <c r="BCK394" s="339"/>
      <c r="BCL394" s="339"/>
      <c r="BCM394" s="339"/>
      <c r="BCN394" s="339"/>
      <c r="BCO394" s="339"/>
      <c r="BCP394" s="339"/>
      <c r="BCQ394" s="339"/>
      <c r="BCR394" s="339"/>
      <c r="BCS394" s="339"/>
      <c r="BCT394" s="339"/>
      <c r="BCU394" s="339"/>
      <c r="BCV394" s="339"/>
      <c r="BCW394" s="339"/>
      <c r="BCX394" s="339"/>
      <c r="BCY394" s="339"/>
      <c r="BCZ394" s="339"/>
      <c r="BDA394" s="339"/>
      <c r="BDB394" s="339"/>
      <c r="BDC394" s="339"/>
      <c r="BDD394" s="339"/>
      <c r="BDE394" s="339"/>
      <c r="BDF394" s="339"/>
      <c r="BDG394" s="339"/>
      <c r="BDH394" s="339"/>
      <c r="BDI394" s="339"/>
      <c r="BDJ394" s="339"/>
      <c r="BDK394" s="339"/>
      <c r="BDL394" s="339"/>
      <c r="BDM394" s="339"/>
      <c r="BDN394" s="339"/>
      <c r="BDO394" s="339"/>
      <c r="BDP394" s="339"/>
      <c r="BDQ394" s="339"/>
      <c r="BDR394" s="339"/>
      <c r="BDS394" s="339"/>
      <c r="BDT394" s="339"/>
      <c r="BDU394" s="339"/>
      <c r="BDV394" s="339"/>
      <c r="BDW394" s="339"/>
      <c r="BDX394" s="339"/>
      <c r="BDY394" s="339"/>
      <c r="BDZ394" s="339"/>
      <c r="BEA394" s="339"/>
      <c r="BEB394" s="339"/>
      <c r="BEC394" s="339"/>
      <c r="BED394" s="339"/>
      <c r="BEE394" s="339"/>
      <c r="BEF394" s="339"/>
      <c r="BEG394" s="339"/>
      <c r="BEH394" s="339"/>
      <c r="BEI394" s="339"/>
      <c r="BEJ394" s="339"/>
      <c r="BEK394" s="339"/>
      <c r="BEL394" s="339"/>
      <c r="BEM394" s="339"/>
      <c r="BEN394" s="339"/>
      <c r="BEO394" s="339"/>
      <c r="BEP394" s="339"/>
      <c r="BEQ394" s="339"/>
      <c r="BER394" s="339"/>
      <c r="BES394" s="339"/>
      <c r="BET394" s="339"/>
      <c r="BEU394" s="339"/>
      <c r="BEV394" s="339"/>
      <c r="BEW394" s="339"/>
      <c r="BEX394" s="339"/>
      <c r="BEY394" s="339"/>
      <c r="BEZ394" s="339"/>
      <c r="BFA394" s="339"/>
      <c r="BFB394" s="339"/>
      <c r="BFC394" s="339"/>
      <c r="BFD394" s="339"/>
      <c r="BFE394" s="339"/>
      <c r="BFF394" s="339"/>
      <c r="BFG394" s="339"/>
      <c r="BFH394" s="339"/>
      <c r="BFI394" s="339"/>
      <c r="BFJ394" s="339"/>
      <c r="BFK394" s="339"/>
      <c r="BFL394" s="339"/>
      <c r="BFM394" s="339"/>
      <c r="BFN394" s="339"/>
      <c r="BFO394" s="339"/>
      <c r="BFP394" s="339"/>
      <c r="BFQ394" s="339"/>
      <c r="BFR394" s="339"/>
      <c r="BFS394" s="339"/>
      <c r="BFT394" s="339"/>
      <c r="BFU394" s="339"/>
      <c r="BFV394" s="339"/>
      <c r="BFW394" s="339"/>
      <c r="BFX394" s="339"/>
      <c r="BFY394" s="339"/>
      <c r="BFZ394" s="339"/>
      <c r="BGA394" s="339"/>
      <c r="BGB394" s="339"/>
      <c r="BGC394" s="339"/>
      <c r="BGD394" s="339"/>
      <c r="BGE394" s="339"/>
      <c r="BGF394" s="339"/>
      <c r="BGG394" s="339"/>
      <c r="BGH394" s="339"/>
      <c r="BGI394" s="339"/>
      <c r="BGJ394" s="339"/>
      <c r="BGK394" s="339"/>
      <c r="BGL394" s="339"/>
      <c r="BGM394" s="339"/>
      <c r="BGN394" s="339"/>
      <c r="BGO394" s="339"/>
      <c r="BGP394" s="339"/>
      <c r="BGQ394" s="339"/>
      <c r="BGR394" s="339"/>
      <c r="BGS394" s="339"/>
      <c r="BGT394" s="339"/>
      <c r="BGU394" s="339"/>
      <c r="BGV394" s="339"/>
      <c r="BGW394" s="339"/>
      <c r="BGX394" s="339"/>
      <c r="BGY394" s="339"/>
      <c r="BGZ394" s="339"/>
      <c r="BHA394" s="339"/>
      <c r="BHB394" s="339"/>
      <c r="BHC394" s="339"/>
      <c r="BHD394" s="339"/>
      <c r="BHE394" s="339"/>
      <c r="BHF394" s="339"/>
      <c r="BHG394" s="339"/>
      <c r="BHH394" s="339"/>
      <c r="BHI394" s="339"/>
      <c r="BHJ394" s="339"/>
      <c r="BHK394" s="339"/>
      <c r="BHL394" s="339"/>
      <c r="BHM394" s="339"/>
      <c r="BHN394" s="339"/>
      <c r="BHO394" s="339"/>
      <c r="BHP394" s="339"/>
      <c r="BHQ394" s="339"/>
      <c r="BHR394" s="339"/>
      <c r="BHS394" s="339"/>
      <c r="BHT394" s="339"/>
      <c r="BHU394" s="339"/>
      <c r="BHV394" s="339"/>
      <c r="BHW394" s="339"/>
      <c r="BHX394" s="339"/>
      <c r="BHY394" s="339"/>
      <c r="BHZ394" s="339"/>
      <c r="BIA394" s="339"/>
      <c r="BIB394" s="339"/>
      <c r="BIC394" s="339"/>
      <c r="BID394" s="339"/>
      <c r="BIE394" s="339"/>
      <c r="BIF394" s="339"/>
      <c r="BIG394" s="339"/>
      <c r="BIH394" s="339"/>
      <c r="BII394" s="339"/>
      <c r="BIJ394" s="339"/>
      <c r="BIK394" s="339"/>
      <c r="BIL394" s="339"/>
      <c r="BIM394" s="339"/>
      <c r="BIN394" s="339"/>
      <c r="BIO394" s="339"/>
      <c r="BIP394" s="339"/>
      <c r="BIQ394" s="339"/>
      <c r="BIR394" s="339"/>
      <c r="BIS394" s="339"/>
      <c r="BIT394" s="339"/>
      <c r="BIU394" s="339"/>
      <c r="BIV394" s="339"/>
      <c r="BIW394" s="339"/>
      <c r="BIX394" s="339"/>
      <c r="BIY394" s="339"/>
      <c r="BIZ394" s="339"/>
      <c r="BJA394" s="339"/>
      <c r="BJB394" s="339"/>
      <c r="BJC394" s="339"/>
      <c r="BJD394" s="339"/>
      <c r="BJE394" s="339"/>
      <c r="BJF394" s="339"/>
      <c r="BJG394" s="339"/>
      <c r="BJH394" s="339"/>
      <c r="BJI394" s="339"/>
      <c r="BJJ394" s="339"/>
      <c r="BJK394" s="339"/>
      <c r="BJL394" s="339"/>
      <c r="BJM394" s="339"/>
      <c r="BJN394" s="339"/>
      <c r="BJO394" s="339"/>
      <c r="BJP394" s="339"/>
      <c r="BJQ394" s="339"/>
      <c r="BJR394" s="339"/>
      <c r="BJS394" s="339"/>
      <c r="BJT394" s="339"/>
      <c r="BJU394" s="339"/>
      <c r="BJV394" s="339"/>
      <c r="BJW394" s="339"/>
      <c r="BJX394" s="339"/>
      <c r="BJY394" s="339"/>
      <c r="BJZ394" s="339"/>
      <c r="BKA394" s="339"/>
      <c r="BKB394" s="339"/>
      <c r="BKC394" s="339"/>
      <c r="BKD394" s="339"/>
      <c r="BKE394" s="339"/>
      <c r="BKF394" s="339"/>
      <c r="BKG394" s="339"/>
      <c r="BKH394" s="339"/>
      <c r="BKI394" s="339"/>
      <c r="BKJ394" s="339"/>
      <c r="BKK394" s="339"/>
      <c r="BKL394" s="339"/>
      <c r="BKM394" s="339"/>
      <c r="BKN394" s="339"/>
      <c r="BKO394" s="339"/>
      <c r="BKP394" s="339"/>
      <c r="BKQ394" s="339"/>
      <c r="BKR394" s="339"/>
      <c r="BKS394" s="339"/>
      <c r="BKT394" s="339"/>
      <c r="BKU394" s="339"/>
      <c r="BKV394" s="339"/>
      <c r="BKW394" s="339"/>
      <c r="BKX394" s="339"/>
      <c r="BKY394" s="339"/>
      <c r="BKZ394" s="339"/>
      <c r="BLA394" s="339"/>
      <c r="BLB394" s="339"/>
      <c r="BLC394" s="339"/>
      <c r="BLD394" s="339"/>
      <c r="BLE394" s="339"/>
      <c r="BLF394" s="339"/>
      <c r="BLG394" s="339"/>
      <c r="BLH394" s="339"/>
      <c r="BLI394" s="339"/>
      <c r="BLJ394" s="339"/>
      <c r="BLK394" s="339"/>
      <c r="BLL394" s="339"/>
      <c r="BLM394" s="339"/>
      <c r="BLN394" s="339"/>
      <c r="BLO394" s="339"/>
      <c r="BLP394" s="339"/>
      <c r="BLQ394" s="339"/>
      <c r="BLR394" s="339"/>
      <c r="BLS394" s="339"/>
      <c r="BLT394" s="339"/>
      <c r="BLU394" s="339"/>
      <c r="BLV394" s="339"/>
      <c r="BLW394" s="339"/>
      <c r="BLX394" s="339"/>
      <c r="BLY394" s="339"/>
      <c r="BLZ394" s="339"/>
      <c r="BMA394" s="339"/>
      <c r="BMB394" s="339"/>
      <c r="BMC394" s="339"/>
      <c r="BMD394" s="339"/>
      <c r="BME394" s="339"/>
      <c r="BMF394" s="339"/>
      <c r="BMG394" s="339"/>
      <c r="BMH394" s="339"/>
      <c r="BMI394" s="339"/>
      <c r="BMJ394" s="339"/>
      <c r="BMK394" s="339"/>
      <c r="BML394" s="339"/>
      <c r="BMM394" s="339"/>
      <c r="BMN394" s="339"/>
      <c r="BMO394" s="339"/>
      <c r="BMP394" s="339"/>
      <c r="BMQ394" s="339"/>
      <c r="BMR394" s="339"/>
      <c r="BMS394" s="339"/>
      <c r="BMT394" s="339"/>
      <c r="BMU394" s="339"/>
      <c r="BMV394" s="339"/>
      <c r="BMW394" s="339"/>
      <c r="BMX394" s="339"/>
      <c r="BMY394" s="339"/>
      <c r="BMZ394" s="339"/>
      <c r="BNA394" s="339"/>
      <c r="BNB394" s="339"/>
      <c r="BNC394" s="339"/>
      <c r="BND394" s="339"/>
      <c r="BNE394" s="339"/>
      <c r="BNF394" s="339"/>
      <c r="BNG394" s="339"/>
      <c r="BNH394" s="339"/>
      <c r="BNI394" s="339"/>
      <c r="BNJ394" s="339"/>
      <c r="BNK394" s="339"/>
      <c r="BNL394" s="339"/>
      <c r="BNM394" s="339"/>
      <c r="BNN394" s="339"/>
      <c r="BNO394" s="339"/>
      <c r="BNP394" s="339"/>
      <c r="BNQ394" s="339"/>
      <c r="BNR394" s="339"/>
      <c r="BNS394" s="339"/>
      <c r="BNT394" s="339"/>
      <c r="BNU394" s="339"/>
      <c r="BNV394" s="339"/>
      <c r="BNW394" s="339"/>
      <c r="BNX394" s="339"/>
      <c r="BNY394" s="339"/>
      <c r="BNZ394" s="339"/>
      <c r="BOA394" s="339"/>
      <c r="BOB394" s="339"/>
      <c r="BOC394" s="339"/>
      <c r="BOD394" s="339"/>
      <c r="BOE394" s="339"/>
      <c r="BOF394" s="339"/>
      <c r="BOG394" s="339"/>
      <c r="BOH394" s="339"/>
      <c r="BOI394" s="339"/>
      <c r="BOJ394" s="339"/>
      <c r="BOK394" s="339"/>
      <c r="BOL394" s="339"/>
      <c r="BOM394" s="339"/>
      <c r="BON394" s="339"/>
      <c r="BOO394" s="339"/>
      <c r="BOP394" s="339"/>
      <c r="BOQ394" s="339"/>
      <c r="BOR394" s="339"/>
      <c r="BOS394" s="339"/>
      <c r="BOT394" s="339"/>
      <c r="BOU394" s="339"/>
      <c r="BOV394" s="339"/>
    </row>
    <row r="395" spans="1:1764" s="19" customFormat="1" ht="40.5" customHeight="1">
      <c r="A395" s="29" t="s">
        <v>397</v>
      </c>
      <c r="B395" s="30" t="s">
        <v>398</v>
      </c>
      <c r="C395" s="30"/>
      <c r="D395" s="31" t="s">
        <v>26</v>
      </c>
      <c r="E395" s="31" t="s">
        <v>26</v>
      </c>
      <c r="F395" s="31"/>
      <c r="G395" s="31"/>
      <c r="H395" s="31"/>
      <c r="I395" s="399"/>
      <c r="J395" s="456">
        <f t="shared" si="9"/>
        <v>70666000</v>
      </c>
      <c r="K395" s="456">
        <f>0+K396+K401+K404</f>
        <v>70666000</v>
      </c>
      <c r="L395" s="479">
        <f>0+L396+L401+L404</f>
        <v>0</v>
      </c>
      <c r="M395" s="327"/>
      <c r="N395" s="327"/>
      <c r="O395" s="327"/>
      <c r="P395" s="327"/>
      <c r="Q395" s="327"/>
      <c r="R395" s="327"/>
      <c r="S395" s="327"/>
      <c r="T395" s="327"/>
      <c r="U395" s="327"/>
      <c r="V395" s="329"/>
      <c r="W395" s="329"/>
      <c r="X395" s="329"/>
      <c r="Y395" s="329"/>
      <c r="Z395" s="329"/>
      <c r="AA395" s="329"/>
      <c r="AB395" s="329"/>
      <c r="AC395" s="329"/>
      <c r="AD395" s="329"/>
      <c r="AE395" s="329"/>
      <c r="AF395" s="329"/>
      <c r="AG395" s="329"/>
      <c r="AH395" s="329"/>
      <c r="AI395" s="329"/>
      <c r="AJ395" s="329"/>
      <c r="AK395" s="329"/>
      <c r="AL395" s="329"/>
      <c r="AM395" s="329"/>
      <c r="AN395" s="329"/>
      <c r="AO395" s="329"/>
      <c r="AP395" s="329"/>
      <c r="AQ395" s="329"/>
      <c r="AR395" s="329"/>
      <c r="AS395" s="329"/>
      <c r="AT395" s="329"/>
      <c r="AU395" s="329"/>
      <c r="AV395" s="329"/>
      <c r="AW395" s="329"/>
      <c r="AX395" s="329"/>
      <c r="AY395" s="329"/>
      <c r="AZ395" s="329"/>
      <c r="BA395" s="329"/>
      <c r="BB395" s="329"/>
      <c r="BC395" s="329"/>
      <c r="BD395" s="329"/>
      <c r="BE395" s="329"/>
      <c r="BF395" s="329"/>
      <c r="BG395" s="329"/>
      <c r="BH395" s="329"/>
      <c r="BI395" s="329"/>
      <c r="BJ395" s="329"/>
      <c r="BK395" s="329"/>
      <c r="BL395" s="329"/>
      <c r="BM395" s="329"/>
      <c r="BN395" s="329"/>
      <c r="BO395" s="329"/>
      <c r="BP395" s="329"/>
      <c r="BQ395" s="329"/>
      <c r="BR395" s="329"/>
      <c r="BS395" s="329"/>
      <c r="BT395" s="329"/>
      <c r="BU395" s="329"/>
      <c r="BV395" s="329"/>
      <c r="BW395" s="329"/>
      <c r="BX395" s="329"/>
      <c r="BY395" s="329"/>
      <c r="BZ395" s="329"/>
      <c r="CA395" s="329"/>
      <c r="CB395" s="329"/>
      <c r="CC395" s="329"/>
      <c r="CD395" s="329"/>
      <c r="CE395" s="329"/>
      <c r="CF395" s="329"/>
      <c r="CG395" s="329"/>
      <c r="CH395" s="329"/>
      <c r="CI395" s="329"/>
      <c r="CJ395" s="329"/>
      <c r="CK395" s="329"/>
      <c r="CL395" s="329"/>
      <c r="CM395" s="329"/>
      <c r="CN395" s="329"/>
      <c r="CO395" s="329"/>
      <c r="CP395" s="329"/>
      <c r="CQ395" s="329"/>
      <c r="CR395" s="329"/>
      <c r="CS395" s="329"/>
      <c r="CT395" s="329"/>
      <c r="CU395" s="329"/>
      <c r="CV395" s="329"/>
      <c r="CW395" s="329"/>
      <c r="CX395" s="329"/>
      <c r="CY395" s="329"/>
      <c r="CZ395" s="329"/>
      <c r="DA395" s="329"/>
      <c r="DB395" s="329"/>
      <c r="DC395" s="329"/>
      <c r="DD395" s="329"/>
      <c r="DE395" s="329"/>
      <c r="DF395" s="329"/>
      <c r="DG395" s="329"/>
      <c r="DH395" s="329"/>
      <c r="DI395" s="329"/>
      <c r="DJ395" s="329"/>
      <c r="DK395" s="329"/>
      <c r="DL395" s="329"/>
      <c r="DM395" s="329"/>
      <c r="DN395" s="329"/>
      <c r="DO395" s="329"/>
      <c r="DP395" s="329"/>
      <c r="DQ395" s="329"/>
      <c r="DR395" s="329"/>
      <c r="DS395" s="329"/>
      <c r="DT395" s="329"/>
      <c r="DU395" s="329"/>
      <c r="DV395" s="329"/>
      <c r="DW395" s="329"/>
      <c r="DX395" s="329"/>
      <c r="DY395" s="329"/>
      <c r="DZ395" s="329"/>
      <c r="EA395" s="329"/>
      <c r="EB395" s="329"/>
      <c r="EC395" s="329"/>
      <c r="ED395" s="329"/>
      <c r="EE395" s="329"/>
      <c r="EF395" s="329"/>
      <c r="EG395" s="329"/>
      <c r="EH395" s="329"/>
      <c r="EI395" s="329"/>
      <c r="EJ395" s="329"/>
      <c r="EK395" s="329"/>
      <c r="EL395" s="329"/>
      <c r="EM395" s="329"/>
      <c r="EN395" s="329"/>
      <c r="EO395" s="329"/>
      <c r="EP395" s="329"/>
      <c r="EQ395" s="329"/>
      <c r="ER395" s="329"/>
      <c r="ES395" s="329"/>
      <c r="ET395" s="329"/>
      <c r="EU395" s="329"/>
      <c r="EV395" s="329"/>
      <c r="EW395" s="329"/>
      <c r="EX395" s="329"/>
      <c r="EY395" s="329"/>
      <c r="EZ395" s="329"/>
      <c r="FA395" s="329"/>
      <c r="FB395" s="329"/>
      <c r="FC395" s="329"/>
      <c r="FD395" s="329"/>
      <c r="FE395" s="329"/>
      <c r="FF395" s="329"/>
      <c r="FG395" s="329"/>
      <c r="FH395" s="329"/>
      <c r="FI395" s="329"/>
      <c r="FJ395" s="329"/>
      <c r="FK395" s="329"/>
      <c r="FL395" s="329"/>
      <c r="FM395" s="329"/>
      <c r="FN395" s="329"/>
      <c r="FO395" s="329"/>
      <c r="FP395" s="329"/>
      <c r="FQ395" s="329"/>
      <c r="FR395" s="329"/>
      <c r="FS395" s="329"/>
      <c r="FT395" s="329"/>
      <c r="FU395" s="329"/>
      <c r="FV395" s="329"/>
      <c r="FW395" s="329"/>
      <c r="FX395" s="329"/>
      <c r="FY395" s="329"/>
      <c r="FZ395" s="329"/>
      <c r="GA395" s="329"/>
      <c r="GB395" s="329"/>
      <c r="GC395" s="329"/>
      <c r="GD395" s="329"/>
      <c r="GE395" s="329"/>
      <c r="GF395" s="329"/>
      <c r="GG395" s="329"/>
      <c r="GH395" s="329"/>
      <c r="GI395" s="329"/>
      <c r="GJ395" s="329"/>
      <c r="GK395" s="329"/>
      <c r="GL395" s="329"/>
      <c r="GM395" s="329"/>
      <c r="GN395" s="329"/>
      <c r="GO395" s="329"/>
      <c r="GP395" s="329"/>
      <c r="GQ395" s="329"/>
      <c r="GR395" s="329"/>
      <c r="GS395" s="329"/>
      <c r="GT395" s="329"/>
      <c r="GU395" s="329"/>
      <c r="GV395" s="329"/>
      <c r="GW395" s="329"/>
      <c r="GX395" s="329"/>
      <c r="GY395" s="329"/>
      <c r="GZ395" s="329"/>
      <c r="HA395" s="329"/>
      <c r="HB395" s="329"/>
      <c r="HC395" s="329"/>
      <c r="HD395" s="329"/>
      <c r="HE395" s="329"/>
      <c r="HF395" s="329"/>
      <c r="HG395" s="329"/>
      <c r="HH395" s="329"/>
      <c r="HI395" s="329"/>
      <c r="HJ395" s="329"/>
      <c r="HK395" s="329"/>
      <c r="HL395" s="329"/>
      <c r="HM395" s="329"/>
      <c r="HN395" s="329"/>
      <c r="HO395" s="329"/>
      <c r="HP395" s="329"/>
      <c r="HQ395" s="329"/>
      <c r="HR395" s="329"/>
      <c r="HS395" s="329"/>
      <c r="HT395" s="329"/>
      <c r="HU395" s="329"/>
      <c r="HV395" s="329"/>
      <c r="HW395" s="329"/>
      <c r="HX395" s="329"/>
      <c r="HY395" s="329"/>
      <c r="HZ395" s="329"/>
      <c r="IA395" s="329"/>
      <c r="IB395" s="329"/>
      <c r="IC395" s="329"/>
      <c r="ID395" s="329"/>
      <c r="IE395" s="329"/>
      <c r="IF395" s="329"/>
      <c r="IG395" s="329"/>
      <c r="IH395" s="329"/>
      <c r="II395" s="329"/>
      <c r="IJ395" s="329"/>
      <c r="IK395" s="329"/>
      <c r="IL395" s="329"/>
      <c r="IM395" s="329"/>
      <c r="IN395" s="329"/>
      <c r="IO395" s="329"/>
      <c r="IP395" s="329"/>
      <c r="IQ395" s="329"/>
      <c r="IR395" s="329"/>
      <c r="IS395" s="329"/>
      <c r="IT395" s="329"/>
      <c r="IU395" s="329"/>
      <c r="IV395" s="329"/>
      <c r="IW395" s="329"/>
      <c r="IX395" s="329"/>
      <c r="IY395" s="329"/>
      <c r="IZ395" s="329"/>
      <c r="JA395" s="329"/>
      <c r="JB395" s="329"/>
      <c r="JC395" s="329"/>
      <c r="JD395" s="329"/>
      <c r="JE395" s="329"/>
      <c r="JF395" s="329"/>
      <c r="JG395" s="329"/>
      <c r="JH395" s="329"/>
      <c r="JI395" s="329"/>
      <c r="JJ395" s="329"/>
      <c r="JK395" s="329"/>
      <c r="JL395" s="329"/>
      <c r="JM395" s="329"/>
      <c r="JN395" s="329"/>
      <c r="JO395" s="329"/>
      <c r="JP395" s="329"/>
      <c r="JQ395" s="329"/>
      <c r="JR395" s="329"/>
      <c r="JS395" s="329"/>
      <c r="JT395" s="329"/>
      <c r="JU395" s="329"/>
      <c r="JV395" s="329"/>
      <c r="JW395" s="329"/>
      <c r="JX395" s="329"/>
      <c r="JY395" s="329"/>
      <c r="JZ395" s="329"/>
      <c r="KA395" s="329"/>
      <c r="KB395" s="329"/>
      <c r="KC395" s="329"/>
      <c r="KD395" s="329"/>
      <c r="KE395" s="329"/>
      <c r="KF395" s="329"/>
      <c r="KG395" s="329"/>
      <c r="KH395" s="329"/>
      <c r="KI395" s="329"/>
      <c r="KJ395" s="329"/>
      <c r="KK395" s="329"/>
      <c r="KL395" s="329"/>
      <c r="KM395" s="329"/>
      <c r="KN395" s="329"/>
      <c r="KO395" s="329"/>
      <c r="KP395" s="329"/>
      <c r="KQ395" s="329"/>
      <c r="KR395" s="329"/>
      <c r="KS395" s="329"/>
      <c r="KT395" s="329"/>
      <c r="KU395" s="329"/>
      <c r="KV395" s="329"/>
      <c r="KW395" s="329"/>
      <c r="KX395" s="329"/>
      <c r="KY395" s="329"/>
      <c r="KZ395" s="329"/>
      <c r="LA395" s="329"/>
      <c r="LB395" s="329"/>
      <c r="LC395" s="329"/>
      <c r="LD395" s="329"/>
      <c r="LE395" s="329"/>
      <c r="LF395" s="329"/>
      <c r="LG395" s="329"/>
      <c r="LH395" s="329"/>
      <c r="LI395" s="329"/>
      <c r="LJ395" s="329"/>
      <c r="LK395" s="329"/>
      <c r="LL395" s="329"/>
      <c r="LM395" s="329"/>
      <c r="LN395" s="329"/>
      <c r="LO395" s="329"/>
      <c r="LP395" s="329"/>
      <c r="LQ395" s="329"/>
      <c r="LR395" s="329"/>
      <c r="LS395" s="329"/>
      <c r="LT395" s="329"/>
      <c r="LU395" s="329"/>
      <c r="LV395" s="329"/>
      <c r="LW395" s="329"/>
      <c r="LX395" s="329"/>
      <c r="LY395" s="329"/>
      <c r="LZ395" s="329"/>
      <c r="MA395" s="329"/>
      <c r="MB395" s="329"/>
      <c r="MC395" s="329"/>
      <c r="MD395" s="329"/>
      <c r="ME395" s="329"/>
      <c r="MF395" s="329"/>
      <c r="MG395" s="329"/>
      <c r="MH395" s="329"/>
      <c r="MI395" s="329"/>
      <c r="MJ395" s="329"/>
      <c r="MK395" s="329"/>
      <c r="ML395" s="329"/>
      <c r="MM395" s="329"/>
      <c r="MN395" s="329"/>
      <c r="MO395" s="329"/>
      <c r="MP395" s="329"/>
      <c r="MQ395" s="329"/>
      <c r="MR395" s="329"/>
      <c r="MS395" s="329"/>
      <c r="MT395" s="329"/>
      <c r="MU395" s="329"/>
      <c r="MV395" s="329"/>
      <c r="MW395" s="329"/>
      <c r="MX395" s="329"/>
      <c r="MY395" s="329"/>
      <c r="MZ395" s="329"/>
      <c r="NA395" s="329"/>
      <c r="NB395" s="329"/>
      <c r="NC395" s="329"/>
      <c r="ND395" s="329"/>
      <c r="NE395" s="329"/>
      <c r="NF395" s="329"/>
      <c r="NG395" s="329"/>
      <c r="NH395" s="329"/>
      <c r="NI395" s="329"/>
      <c r="NJ395" s="329"/>
      <c r="NK395" s="329"/>
      <c r="NL395" s="329"/>
      <c r="NM395" s="329"/>
      <c r="NN395" s="329"/>
      <c r="NO395" s="329"/>
      <c r="NP395" s="329"/>
      <c r="NQ395" s="329"/>
      <c r="NR395" s="329"/>
      <c r="NS395" s="329"/>
      <c r="NT395" s="329"/>
      <c r="NU395" s="329"/>
      <c r="NV395" s="329"/>
      <c r="NW395" s="329"/>
      <c r="NX395" s="329"/>
      <c r="NY395" s="329"/>
      <c r="NZ395" s="329"/>
      <c r="OA395" s="329"/>
      <c r="OB395" s="329"/>
      <c r="OC395" s="329"/>
      <c r="OD395" s="329"/>
      <c r="OE395" s="329"/>
      <c r="OF395" s="329"/>
      <c r="OG395" s="329"/>
      <c r="OH395" s="329"/>
      <c r="OI395" s="329"/>
      <c r="OJ395" s="329"/>
      <c r="OK395" s="329"/>
      <c r="OL395" s="329"/>
      <c r="OM395" s="329"/>
      <c r="ON395" s="329"/>
      <c r="OO395" s="329"/>
      <c r="OP395" s="329"/>
      <c r="OQ395" s="329"/>
      <c r="OR395" s="329"/>
      <c r="OS395" s="329"/>
      <c r="OT395" s="329"/>
      <c r="OU395" s="329"/>
      <c r="OV395" s="329"/>
      <c r="OW395" s="329"/>
      <c r="OX395" s="329"/>
      <c r="OY395" s="329"/>
      <c r="OZ395" s="329"/>
      <c r="PA395" s="329"/>
      <c r="PB395" s="329"/>
      <c r="PC395" s="329"/>
      <c r="PD395" s="329"/>
      <c r="PE395" s="329"/>
      <c r="PF395" s="329"/>
      <c r="PG395" s="329"/>
      <c r="PH395" s="329"/>
      <c r="PI395" s="329"/>
      <c r="PJ395" s="329"/>
      <c r="PK395" s="329"/>
      <c r="PL395" s="329"/>
      <c r="PM395" s="329"/>
      <c r="PN395" s="329"/>
      <c r="PO395" s="329"/>
      <c r="PP395" s="329"/>
      <c r="PQ395" s="329"/>
      <c r="PR395" s="329"/>
      <c r="PS395" s="329"/>
      <c r="PT395" s="329"/>
      <c r="PU395" s="329"/>
      <c r="PV395" s="329"/>
      <c r="PW395" s="329"/>
      <c r="PX395" s="329"/>
      <c r="PY395" s="329"/>
      <c r="PZ395" s="329"/>
      <c r="QA395" s="329"/>
      <c r="QB395" s="329"/>
      <c r="QC395" s="329"/>
      <c r="QD395" s="329"/>
      <c r="QE395" s="329"/>
      <c r="QF395" s="329"/>
      <c r="QG395" s="329"/>
      <c r="QH395" s="329"/>
      <c r="QI395" s="329"/>
      <c r="QJ395" s="329"/>
      <c r="QK395" s="329"/>
      <c r="QL395" s="329"/>
      <c r="QM395" s="329"/>
      <c r="QN395" s="329"/>
      <c r="QO395" s="329"/>
      <c r="QP395" s="329"/>
      <c r="QQ395" s="329"/>
      <c r="QR395" s="329"/>
      <c r="QS395" s="329"/>
      <c r="QT395" s="329"/>
      <c r="QU395" s="329"/>
      <c r="QV395" s="329"/>
      <c r="QW395" s="329"/>
      <c r="QX395" s="329"/>
      <c r="QY395" s="329"/>
      <c r="QZ395" s="329"/>
      <c r="RA395" s="329"/>
      <c r="RB395" s="329"/>
      <c r="RC395" s="329"/>
      <c r="RD395" s="329"/>
      <c r="RE395" s="329"/>
      <c r="RF395" s="329"/>
      <c r="RG395" s="329"/>
      <c r="RH395" s="329"/>
      <c r="RI395" s="329"/>
      <c r="RJ395" s="329"/>
      <c r="RK395" s="329"/>
      <c r="RL395" s="329"/>
      <c r="RM395" s="329"/>
      <c r="RN395" s="329"/>
      <c r="RO395" s="329"/>
      <c r="RP395" s="329"/>
      <c r="RQ395" s="329"/>
      <c r="RR395" s="329"/>
      <c r="RS395" s="329"/>
      <c r="RT395" s="329"/>
      <c r="RU395" s="329"/>
      <c r="RV395" s="329"/>
      <c r="RW395" s="329"/>
      <c r="RX395" s="329"/>
      <c r="RY395" s="329"/>
      <c r="RZ395" s="329"/>
      <c r="SA395" s="329"/>
      <c r="SB395" s="329"/>
      <c r="SC395" s="329"/>
      <c r="SD395" s="329"/>
      <c r="SE395" s="329"/>
      <c r="SF395" s="329"/>
      <c r="SG395" s="329"/>
      <c r="SH395" s="329"/>
      <c r="SI395" s="329"/>
      <c r="SJ395" s="329"/>
      <c r="SK395" s="329"/>
      <c r="SL395" s="329"/>
      <c r="SM395" s="329"/>
      <c r="SN395" s="329"/>
      <c r="SO395" s="329"/>
      <c r="SP395" s="329"/>
      <c r="SQ395" s="329"/>
      <c r="SR395" s="329"/>
      <c r="SS395" s="329"/>
      <c r="ST395" s="329"/>
      <c r="SU395" s="329"/>
      <c r="SV395" s="329"/>
      <c r="SW395" s="329"/>
      <c r="SX395" s="329"/>
      <c r="SY395" s="329"/>
      <c r="SZ395" s="329"/>
      <c r="TA395" s="329"/>
      <c r="TB395" s="329"/>
      <c r="TC395" s="329"/>
      <c r="TD395" s="329"/>
      <c r="TE395" s="329"/>
      <c r="TF395" s="329"/>
      <c r="TG395" s="329"/>
      <c r="TH395" s="329"/>
      <c r="TI395" s="329"/>
      <c r="TJ395" s="329"/>
      <c r="TK395" s="329"/>
      <c r="TL395" s="329"/>
      <c r="TM395" s="329"/>
      <c r="TN395" s="329"/>
      <c r="TO395" s="329"/>
      <c r="TP395" s="329"/>
      <c r="TQ395" s="329"/>
      <c r="TR395" s="329"/>
      <c r="TS395" s="329"/>
      <c r="TT395" s="329"/>
      <c r="TU395" s="329"/>
      <c r="TV395" s="329"/>
      <c r="TW395" s="329"/>
      <c r="TX395" s="329"/>
      <c r="TY395" s="329"/>
      <c r="TZ395" s="329"/>
      <c r="UA395" s="329"/>
      <c r="UB395" s="329"/>
      <c r="UC395" s="329"/>
      <c r="UD395" s="329"/>
      <c r="UE395" s="329"/>
      <c r="UF395" s="329"/>
      <c r="UG395" s="329"/>
      <c r="UH395" s="329"/>
      <c r="UI395" s="329"/>
      <c r="UJ395" s="329"/>
      <c r="UK395" s="329"/>
      <c r="UL395" s="329"/>
      <c r="UM395" s="329"/>
      <c r="UN395" s="329"/>
      <c r="UO395" s="329"/>
      <c r="UP395" s="329"/>
      <c r="UQ395" s="329"/>
      <c r="UR395" s="329"/>
      <c r="US395" s="329"/>
      <c r="UT395" s="329"/>
      <c r="UU395" s="329"/>
      <c r="UV395" s="329"/>
      <c r="UW395" s="329"/>
      <c r="UX395" s="329"/>
      <c r="UY395" s="329"/>
      <c r="UZ395" s="329"/>
      <c r="VA395" s="329"/>
      <c r="VB395" s="329"/>
      <c r="VC395" s="329"/>
      <c r="VD395" s="329"/>
      <c r="VE395" s="329"/>
      <c r="VF395" s="329"/>
      <c r="VG395" s="329"/>
      <c r="VH395" s="329"/>
      <c r="VI395" s="329"/>
      <c r="VJ395" s="329"/>
      <c r="VK395" s="329"/>
      <c r="VL395" s="329"/>
      <c r="VM395" s="329"/>
      <c r="VN395" s="329"/>
      <c r="VO395" s="329"/>
      <c r="VP395" s="329"/>
      <c r="VQ395" s="329"/>
      <c r="VR395" s="329"/>
      <c r="VS395" s="329"/>
      <c r="VT395" s="329"/>
      <c r="VU395" s="329"/>
      <c r="VV395" s="329"/>
      <c r="VW395" s="329"/>
      <c r="VX395" s="329"/>
      <c r="VY395" s="329"/>
      <c r="VZ395" s="329"/>
      <c r="WA395" s="329"/>
      <c r="WB395" s="329"/>
      <c r="WC395" s="329"/>
      <c r="WD395" s="329"/>
      <c r="WE395" s="329"/>
      <c r="WF395" s="329"/>
      <c r="WG395" s="329"/>
      <c r="WH395" s="329"/>
      <c r="WI395" s="329"/>
      <c r="WJ395" s="329"/>
      <c r="WK395" s="329"/>
      <c r="WL395" s="329"/>
      <c r="WM395" s="329"/>
      <c r="WN395" s="329"/>
      <c r="WO395" s="329"/>
      <c r="WP395" s="329"/>
      <c r="WQ395" s="329"/>
      <c r="WR395" s="329"/>
      <c r="WS395" s="329"/>
      <c r="WT395" s="329"/>
      <c r="WU395" s="329"/>
      <c r="WV395" s="329"/>
      <c r="WW395" s="329"/>
      <c r="WX395" s="329"/>
      <c r="WY395" s="329"/>
      <c r="WZ395" s="329"/>
      <c r="XA395" s="329"/>
      <c r="XB395" s="329"/>
      <c r="XC395" s="329"/>
      <c r="XD395" s="329"/>
      <c r="XE395" s="329"/>
      <c r="XF395" s="329"/>
      <c r="XG395" s="329"/>
      <c r="XH395" s="329"/>
      <c r="XI395" s="329"/>
      <c r="XJ395" s="329"/>
      <c r="XK395" s="329"/>
      <c r="XL395" s="329"/>
      <c r="XM395" s="329"/>
      <c r="XN395" s="329"/>
      <c r="XO395" s="329"/>
      <c r="XP395" s="329"/>
      <c r="XQ395" s="329"/>
      <c r="XR395" s="329"/>
      <c r="XS395" s="329"/>
      <c r="XT395" s="329"/>
      <c r="XU395" s="329"/>
      <c r="XV395" s="329"/>
      <c r="XW395" s="329"/>
      <c r="XX395" s="329"/>
      <c r="XY395" s="329"/>
      <c r="XZ395" s="329"/>
      <c r="YA395" s="329"/>
      <c r="YB395" s="329"/>
      <c r="YC395" s="329"/>
      <c r="YD395" s="329"/>
      <c r="YE395" s="329"/>
      <c r="YF395" s="329"/>
      <c r="YG395" s="329"/>
      <c r="YH395" s="329"/>
      <c r="YI395" s="329"/>
      <c r="YJ395" s="329"/>
      <c r="YK395" s="329"/>
      <c r="YL395" s="329"/>
      <c r="YM395" s="329"/>
      <c r="YN395" s="329"/>
      <c r="YO395" s="329"/>
      <c r="YP395" s="329"/>
      <c r="YQ395" s="329"/>
      <c r="YR395" s="329"/>
      <c r="YS395" s="329"/>
      <c r="YT395" s="329"/>
      <c r="YU395" s="329"/>
      <c r="YV395" s="329"/>
      <c r="YW395" s="329"/>
      <c r="YX395" s="329"/>
      <c r="YY395" s="329"/>
      <c r="YZ395" s="329"/>
      <c r="ZA395" s="329"/>
      <c r="ZB395" s="329"/>
      <c r="ZC395" s="329"/>
      <c r="ZD395" s="329"/>
      <c r="ZE395" s="329"/>
      <c r="ZF395" s="329"/>
      <c r="ZG395" s="329"/>
      <c r="ZH395" s="329"/>
      <c r="ZI395" s="329"/>
      <c r="ZJ395" s="329"/>
      <c r="ZK395" s="329"/>
      <c r="ZL395" s="329"/>
      <c r="ZM395" s="329"/>
      <c r="ZN395" s="329"/>
      <c r="ZO395" s="329"/>
      <c r="ZP395" s="329"/>
      <c r="ZQ395" s="329"/>
      <c r="ZR395" s="329"/>
      <c r="ZS395" s="329"/>
      <c r="ZT395" s="329"/>
      <c r="ZU395" s="329"/>
      <c r="ZV395" s="329"/>
      <c r="ZW395" s="329"/>
      <c r="ZX395" s="329"/>
      <c r="ZY395" s="329"/>
      <c r="ZZ395" s="329"/>
      <c r="AAA395" s="329"/>
      <c r="AAB395" s="329"/>
      <c r="AAC395" s="329"/>
      <c r="AAD395" s="329"/>
      <c r="AAE395" s="329"/>
      <c r="AAF395" s="329"/>
      <c r="AAG395" s="329"/>
      <c r="AAH395" s="329"/>
      <c r="AAI395" s="329"/>
      <c r="AAJ395" s="329"/>
      <c r="AAK395" s="329"/>
      <c r="AAL395" s="329"/>
      <c r="AAM395" s="329"/>
      <c r="AAN395" s="329"/>
      <c r="AAO395" s="329"/>
      <c r="AAP395" s="329"/>
      <c r="AAQ395" s="329"/>
      <c r="AAR395" s="329"/>
      <c r="AAS395" s="329"/>
      <c r="AAT395" s="329"/>
      <c r="AAU395" s="329"/>
      <c r="AAV395" s="329"/>
      <c r="AAW395" s="329"/>
      <c r="AAX395" s="329"/>
      <c r="AAY395" s="329"/>
      <c r="AAZ395" s="329"/>
      <c r="ABA395" s="329"/>
      <c r="ABB395" s="329"/>
      <c r="ABC395" s="329"/>
      <c r="ABD395" s="329"/>
      <c r="ABE395" s="329"/>
      <c r="ABF395" s="329"/>
      <c r="ABG395" s="329"/>
      <c r="ABH395" s="329"/>
      <c r="ABI395" s="329"/>
      <c r="ABJ395" s="329"/>
      <c r="ABK395" s="329"/>
      <c r="ABL395" s="329"/>
      <c r="ABM395" s="329"/>
      <c r="ABN395" s="329"/>
      <c r="ABO395" s="329"/>
      <c r="ABP395" s="329"/>
      <c r="ABQ395" s="329"/>
      <c r="ABR395" s="329"/>
      <c r="ABS395" s="329"/>
      <c r="ABT395" s="329"/>
      <c r="ABU395" s="329"/>
      <c r="ABV395" s="329"/>
      <c r="ABW395" s="329"/>
      <c r="ABX395" s="329"/>
      <c r="ABY395" s="329"/>
      <c r="ABZ395" s="329"/>
      <c r="ACA395" s="329"/>
      <c r="ACB395" s="329"/>
      <c r="ACC395" s="329"/>
      <c r="ACD395" s="329"/>
      <c r="ACE395" s="329"/>
      <c r="ACF395" s="329"/>
      <c r="ACG395" s="329"/>
      <c r="ACH395" s="329"/>
      <c r="ACI395" s="329"/>
      <c r="ACJ395" s="329"/>
      <c r="ACK395" s="329"/>
      <c r="ACL395" s="329"/>
      <c r="ACM395" s="329"/>
      <c r="ACN395" s="329"/>
      <c r="ACO395" s="329"/>
      <c r="ACP395" s="329"/>
      <c r="ACQ395" s="329"/>
      <c r="ACR395" s="329"/>
      <c r="ACS395" s="329"/>
      <c r="ACT395" s="329"/>
      <c r="ACU395" s="329"/>
      <c r="ACV395" s="329"/>
      <c r="ACW395" s="329"/>
      <c r="ACX395" s="329"/>
      <c r="ACY395" s="329"/>
      <c r="ACZ395" s="329"/>
      <c r="ADA395" s="329"/>
      <c r="ADB395" s="329"/>
      <c r="ADC395" s="329"/>
      <c r="ADD395" s="329"/>
      <c r="ADE395" s="329"/>
      <c r="ADF395" s="329"/>
      <c r="ADG395" s="329"/>
      <c r="ADH395" s="329"/>
      <c r="ADI395" s="329"/>
      <c r="ADJ395" s="329"/>
      <c r="ADK395" s="329"/>
      <c r="ADL395" s="329"/>
      <c r="ADM395" s="329"/>
      <c r="ADN395" s="329"/>
      <c r="ADO395" s="329"/>
      <c r="ADP395" s="329"/>
      <c r="ADQ395" s="329"/>
      <c r="ADR395" s="329"/>
      <c r="ADS395" s="329"/>
      <c r="ADT395" s="329"/>
      <c r="ADU395" s="329"/>
      <c r="ADV395" s="329"/>
      <c r="ADW395" s="329"/>
      <c r="ADX395" s="329"/>
      <c r="ADY395" s="329"/>
      <c r="ADZ395" s="329"/>
      <c r="AEA395" s="329"/>
      <c r="AEB395" s="329"/>
      <c r="AEC395" s="329"/>
      <c r="AED395" s="329"/>
      <c r="AEE395" s="329"/>
      <c r="AEF395" s="329"/>
      <c r="AEG395" s="329"/>
      <c r="AEH395" s="329"/>
      <c r="AEI395" s="329"/>
      <c r="AEJ395" s="329"/>
      <c r="AEK395" s="329"/>
      <c r="AEL395" s="329"/>
      <c r="AEM395" s="329"/>
      <c r="AEN395" s="329"/>
      <c r="AEO395" s="329"/>
      <c r="AEP395" s="329"/>
      <c r="AEQ395" s="329"/>
      <c r="AER395" s="329"/>
      <c r="AES395" s="329"/>
      <c r="AET395" s="329"/>
      <c r="AEU395" s="329"/>
      <c r="AEV395" s="329"/>
      <c r="AEW395" s="329"/>
      <c r="AEX395" s="329"/>
      <c r="AEY395" s="329"/>
      <c r="AEZ395" s="329"/>
      <c r="AFA395" s="329"/>
      <c r="AFB395" s="329"/>
      <c r="AFC395" s="329"/>
      <c r="AFD395" s="329"/>
      <c r="AFE395" s="329"/>
      <c r="AFF395" s="329"/>
      <c r="AFG395" s="329"/>
      <c r="AFH395" s="329"/>
      <c r="AFI395" s="329"/>
      <c r="AFJ395" s="329"/>
      <c r="AFK395" s="329"/>
      <c r="AFL395" s="329"/>
      <c r="AFM395" s="329"/>
      <c r="AFN395" s="329"/>
      <c r="AFO395" s="329"/>
      <c r="AFP395" s="329"/>
      <c r="AFQ395" s="329"/>
      <c r="AFR395" s="329"/>
      <c r="AFS395" s="329"/>
      <c r="AFT395" s="329"/>
      <c r="AFU395" s="329"/>
      <c r="AFV395" s="329"/>
      <c r="AFW395" s="329"/>
      <c r="AFX395" s="329"/>
      <c r="AFY395" s="329"/>
      <c r="AFZ395" s="329"/>
      <c r="AGA395" s="329"/>
      <c r="AGB395" s="329"/>
      <c r="AGC395" s="329"/>
      <c r="AGD395" s="329"/>
      <c r="AGE395" s="329"/>
      <c r="AGF395" s="329"/>
      <c r="AGG395" s="329"/>
      <c r="AGH395" s="329"/>
      <c r="AGI395" s="329"/>
      <c r="AGJ395" s="329"/>
      <c r="AGK395" s="329"/>
      <c r="AGL395" s="329"/>
      <c r="AGM395" s="329"/>
      <c r="AGN395" s="329"/>
      <c r="AGO395" s="329"/>
      <c r="AGP395" s="329"/>
      <c r="AGQ395" s="329"/>
      <c r="AGR395" s="329"/>
      <c r="AGS395" s="329"/>
      <c r="AGT395" s="329"/>
      <c r="AGU395" s="329"/>
      <c r="AGV395" s="329"/>
      <c r="AGW395" s="329"/>
      <c r="AGX395" s="329"/>
      <c r="AGY395" s="329"/>
      <c r="AGZ395" s="329"/>
      <c r="AHA395" s="329"/>
      <c r="AHB395" s="329"/>
      <c r="AHC395" s="329"/>
      <c r="AHD395" s="329"/>
      <c r="AHE395" s="329"/>
      <c r="AHF395" s="329"/>
      <c r="AHG395" s="329"/>
      <c r="AHH395" s="329"/>
      <c r="AHI395" s="329"/>
      <c r="AHJ395" s="329"/>
      <c r="AHK395" s="329"/>
      <c r="AHL395" s="329"/>
      <c r="AHM395" s="329"/>
      <c r="AHN395" s="329"/>
      <c r="AHO395" s="329"/>
      <c r="AHP395" s="329"/>
      <c r="AHQ395" s="329"/>
      <c r="AHR395" s="329"/>
      <c r="AHS395" s="329"/>
      <c r="AHT395" s="329"/>
      <c r="AHU395" s="329"/>
      <c r="AHV395" s="329"/>
      <c r="AHW395" s="329"/>
      <c r="AHX395" s="329"/>
      <c r="AHY395" s="329"/>
      <c r="AHZ395" s="329"/>
      <c r="AIA395" s="329"/>
      <c r="AIB395" s="329"/>
      <c r="AIC395" s="329"/>
      <c r="AID395" s="329"/>
      <c r="AIE395" s="329"/>
      <c r="AIF395" s="329"/>
      <c r="AIG395" s="329"/>
      <c r="AIH395" s="329"/>
      <c r="AII395" s="329"/>
      <c r="AIJ395" s="329"/>
      <c r="AIK395" s="329"/>
      <c r="AIL395" s="329"/>
      <c r="AIM395" s="329"/>
      <c r="AIN395" s="329"/>
      <c r="AIO395" s="329"/>
      <c r="AIP395" s="329"/>
      <c r="AIQ395" s="329"/>
      <c r="AIR395" s="329"/>
      <c r="AIS395" s="329"/>
      <c r="AIT395" s="329"/>
      <c r="AIU395" s="329"/>
      <c r="AIV395" s="329"/>
      <c r="AIW395" s="329"/>
      <c r="AIX395" s="329"/>
      <c r="AIY395" s="329"/>
      <c r="AIZ395" s="329"/>
      <c r="AJA395" s="329"/>
      <c r="AJB395" s="329"/>
      <c r="AJC395" s="329"/>
      <c r="AJD395" s="329"/>
      <c r="AJE395" s="329"/>
      <c r="AJF395" s="329"/>
      <c r="AJG395" s="329"/>
      <c r="AJH395" s="329"/>
      <c r="AJI395" s="329"/>
      <c r="AJJ395" s="329"/>
      <c r="AJK395" s="329"/>
      <c r="AJL395" s="329"/>
      <c r="AJM395" s="329"/>
      <c r="AJN395" s="329"/>
      <c r="AJO395" s="329"/>
      <c r="AJP395" s="329"/>
      <c r="AJQ395" s="329"/>
      <c r="AJR395" s="329"/>
      <c r="AJS395" s="329"/>
      <c r="AJT395" s="329"/>
      <c r="AJU395" s="329"/>
      <c r="AJV395" s="329"/>
      <c r="AJW395" s="329"/>
      <c r="AJX395" s="329"/>
      <c r="AJY395" s="329"/>
      <c r="AJZ395" s="329"/>
      <c r="AKA395" s="329"/>
      <c r="AKB395" s="329"/>
      <c r="AKC395" s="329"/>
      <c r="AKD395" s="329"/>
      <c r="AKE395" s="329"/>
      <c r="AKF395" s="329"/>
      <c r="AKG395" s="329"/>
      <c r="AKH395" s="329"/>
      <c r="AKI395" s="329"/>
      <c r="AKJ395" s="329"/>
      <c r="AKK395" s="329"/>
      <c r="AKL395" s="329"/>
      <c r="AKM395" s="329"/>
      <c r="AKN395" s="329"/>
      <c r="AKO395" s="329"/>
      <c r="AKP395" s="329"/>
      <c r="AKQ395" s="329"/>
      <c r="AKR395" s="329"/>
      <c r="AKS395" s="329"/>
      <c r="AKT395" s="329"/>
      <c r="AKU395" s="329"/>
      <c r="AKV395" s="329"/>
      <c r="AKW395" s="329"/>
      <c r="AKX395" s="329"/>
      <c r="AKY395" s="329"/>
      <c r="AKZ395" s="329"/>
      <c r="ALA395" s="329"/>
      <c r="ALB395" s="329"/>
      <c r="ALC395" s="329"/>
      <c r="ALD395" s="329"/>
      <c r="ALE395" s="329"/>
      <c r="ALF395" s="329"/>
      <c r="ALG395" s="329"/>
      <c r="ALH395" s="329"/>
      <c r="ALI395" s="329"/>
      <c r="ALJ395" s="329"/>
      <c r="ALK395" s="329"/>
      <c r="ALL395" s="329"/>
      <c r="ALM395" s="329"/>
      <c r="ALN395" s="329"/>
      <c r="ALO395" s="329"/>
      <c r="ALP395" s="329"/>
      <c r="ALQ395" s="329"/>
      <c r="ALR395" s="329"/>
      <c r="ALS395" s="329"/>
      <c r="ALT395" s="329"/>
      <c r="ALU395" s="329"/>
      <c r="ALV395" s="329"/>
      <c r="ALW395" s="329"/>
      <c r="ALX395" s="329"/>
      <c r="ALY395" s="329"/>
      <c r="ALZ395" s="329"/>
      <c r="AMA395" s="329"/>
      <c r="AMB395" s="329"/>
      <c r="AMC395" s="329"/>
      <c r="AMD395" s="329"/>
      <c r="AME395" s="329"/>
      <c r="AMF395" s="329"/>
      <c r="AMG395" s="329"/>
      <c r="AMH395" s="329"/>
      <c r="AMI395" s="329"/>
      <c r="AMJ395" s="329"/>
      <c r="AMK395" s="329"/>
      <c r="AML395" s="329"/>
      <c r="AMM395" s="329"/>
      <c r="AMN395" s="329"/>
      <c r="AMO395" s="329"/>
      <c r="AMP395" s="329"/>
      <c r="AMQ395" s="329"/>
      <c r="AMR395" s="329"/>
      <c r="AMS395" s="329"/>
      <c r="AMT395" s="329"/>
      <c r="AMU395" s="329"/>
      <c r="AMV395" s="329"/>
      <c r="AMW395" s="329"/>
      <c r="AMX395" s="329"/>
      <c r="AMY395" s="329"/>
      <c r="AMZ395" s="329"/>
      <c r="ANA395" s="329"/>
      <c r="ANB395" s="329"/>
      <c r="ANC395" s="329"/>
      <c r="AND395" s="329"/>
      <c r="ANE395" s="329"/>
      <c r="ANF395" s="329"/>
      <c r="ANG395" s="329"/>
      <c r="ANH395" s="329"/>
      <c r="ANI395" s="329"/>
      <c r="ANJ395" s="329"/>
      <c r="ANK395" s="329"/>
      <c r="ANL395" s="329"/>
      <c r="ANM395" s="329"/>
      <c r="ANN395" s="329"/>
      <c r="ANO395" s="329"/>
      <c r="ANP395" s="329"/>
      <c r="ANQ395" s="329"/>
      <c r="ANR395" s="329"/>
      <c r="ANS395" s="329"/>
      <c r="ANT395" s="329"/>
      <c r="ANU395" s="329"/>
      <c r="ANV395" s="329"/>
      <c r="ANW395" s="329"/>
      <c r="ANX395" s="329"/>
      <c r="ANY395" s="329"/>
      <c r="ANZ395" s="329"/>
      <c r="AOA395" s="329"/>
      <c r="AOB395" s="329"/>
      <c r="AOC395" s="329"/>
      <c r="AOD395" s="329"/>
      <c r="AOE395" s="329"/>
      <c r="AOF395" s="329"/>
      <c r="AOG395" s="329"/>
      <c r="AOH395" s="329"/>
      <c r="AOI395" s="329"/>
      <c r="AOJ395" s="329"/>
      <c r="AOK395" s="329"/>
      <c r="AOL395" s="329"/>
      <c r="AOM395" s="329"/>
      <c r="AON395" s="329"/>
      <c r="AOO395" s="329"/>
      <c r="AOP395" s="329"/>
      <c r="AOQ395" s="329"/>
      <c r="AOR395" s="329"/>
      <c r="AOS395" s="329"/>
      <c r="AOT395" s="329"/>
      <c r="AOU395" s="329"/>
      <c r="AOV395" s="329"/>
      <c r="AOW395" s="329"/>
      <c r="AOX395" s="329"/>
      <c r="AOY395" s="329"/>
      <c r="AOZ395" s="329"/>
      <c r="APA395" s="329"/>
      <c r="APB395" s="329"/>
      <c r="APC395" s="329"/>
      <c r="APD395" s="329"/>
      <c r="APE395" s="329"/>
      <c r="APF395" s="329"/>
      <c r="APG395" s="329"/>
      <c r="APH395" s="329"/>
      <c r="API395" s="329"/>
      <c r="APJ395" s="329"/>
      <c r="APK395" s="329"/>
      <c r="APL395" s="329"/>
      <c r="APM395" s="329"/>
      <c r="APN395" s="329"/>
      <c r="APO395" s="329"/>
      <c r="APP395" s="329"/>
      <c r="APQ395" s="329"/>
      <c r="APR395" s="329"/>
      <c r="APS395" s="329"/>
      <c r="APT395" s="329"/>
      <c r="APU395" s="329"/>
      <c r="APV395" s="329"/>
      <c r="APW395" s="329"/>
      <c r="APX395" s="329"/>
      <c r="APY395" s="329"/>
      <c r="APZ395" s="329"/>
      <c r="AQA395" s="329"/>
      <c r="AQB395" s="329"/>
      <c r="AQC395" s="329"/>
      <c r="AQD395" s="329"/>
      <c r="AQE395" s="329"/>
      <c r="AQF395" s="329"/>
      <c r="AQG395" s="329"/>
      <c r="AQH395" s="329"/>
      <c r="AQI395" s="329"/>
      <c r="AQJ395" s="329"/>
      <c r="AQK395" s="329"/>
      <c r="AQL395" s="329"/>
      <c r="AQM395" s="329"/>
      <c r="AQN395" s="329"/>
      <c r="AQO395" s="329"/>
      <c r="AQP395" s="329"/>
      <c r="AQQ395" s="329"/>
      <c r="AQR395" s="329"/>
      <c r="AQS395" s="329"/>
      <c r="AQT395" s="329"/>
      <c r="AQU395" s="329"/>
      <c r="AQV395" s="329"/>
      <c r="AQW395" s="329"/>
      <c r="AQX395" s="329"/>
      <c r="AQY395" s="329"/>
      <c r="AQZ395" s="329"/>
      <c r="ARA395" s="329"/>
      <c r="ARB395" s="329"/>
      <c r="ARC395" s="329"/>
      <c r="ARD395" s="329"/>
      <c r="ARE395" s="329"/>
      <c r="ARF395" s="329"/>
      <c r="ARG395" s="329"/>
      <c r="ARH395" s="329"/>
      <c r="ARI395" s="329"/>
      <c r="ARJ395" s="329"/>
      <c r="ARK395" s="329"/>
      <c r="ARL395" s="329"/>
      <c r="ARM395" s="329"/>
      <c r="ARN395" s="329"/>
      <c r="ARO395" s="329"/>
      <c r="ARP395" s="329"/>
      <c r="ARQ395" s="329"/>
      <c r="ARR395" s="329"/>
      <c r="ARS395" s="329"/>
      <c r="ART395" s="329"/>
      <c r="ARU395" s="329"/>
      <c r="ARV395" s="329"/>
      <c r="ARW395" s="329"/>
      <c r="ARX395" s="329"/>
      <c r="ARY395" s="329"/>
      <c r="ARZ395" s="329"/>
      <c r="ASA395" s="329"/>
      <c r="ASB395" s="329"/>
      <c r="ASC395" s="329"/>
      <c r="ASD395" s="329"/>
      <c r="ASE395" s="329"/>
      <c r="ASF395" s="329"/>
      <c r="ASG395" s="329"/>
      <c r="ASH395" s="329"/>
      <c r="ASI395" s="329"/>
      <c r="ASJ395" s="329"/>
      <c r="ASK395" s="329"/>
      <c r="ASL395" s="329"/>
      <c r="ASM395" s="329"/>
      <c r="ASN395" s="329"/>
      <c r="ASO395" s="329"/>
      <c r="ASP395" s="329"/>
      <c r="ASQ395" s="329"/>
      <c r="ASR395" s="329"/>
      <c r="ASS395" s="329"/>
      <c r="AST395" s="329"/>
      <c r="ASU395" s="329"/>
      <c r="ASV395" s="329"/>
      <c r="ASW395" s="329"/>
      <c r="ASX395" s="329"/>
      <c r="ASY395" s="329"/>
      <c r="ASZ395" s="329"/>
      <c r="ATA395" s="329"/>
      <c r="ATB395" s="329"/>
      <c r="ATC395" s="329"/>
      <c r="ATD395" s="329"/>
      <c r="ATE395" s="329"/>
      <c r="ATF395" s="329"/>
      <c r="ATG395" s="329"/>
      <c r="ATH395" s="329"/>
      <c r="ATI395" s="329"/>
      <c r="ATJ395" s="329"/>
      <c r="ATK395" s="329"/>
      <c r="ATL395" s="329"/>
      <c r="ATM395" s="329"/>
      <c r="ATN395" s="329"/>
      <c r="ATO395" s="329"/>
      <c r="ATP395" s="329"/>
      <c r="ATQ395" s="329"/>
      <c r="ATR395" s="329"/>
      <c r="ATS395" s="329"/>
      <c r="ATT395" s="329"/>
      <c r="ATU395" s="329"/>
      <c r="ATV395" s="329"/>
      <c r="ATW395" s="329"/>
      <c r="ATX395" s="329"/>
      <c r="ATY395" s="329"/>
      <c r="ATZ395" s="329"/>
      <c r="AUA395" s="329"/>
      <c r="AUB395" s="329"/>
      <c r="AUC395" s="329"/>
      <c r="AUD395" s="329"/>
      <c r="AUE395" s="329"/>
      <c r="AUF395" s="329"/>
      <c r="AUG395" s="329"/>
      <c r="AUH395" s="329"/>
      <c r="AUI395" s="329"/>
      <c r="AUJ395" s="329"/>
      <c r="AUK395" s="329"/>
      <c r="AUL395" s="329"/>
      <c r="AUM395" s="329"/>
      <c r="AUN395" s="329"/>
      <c r="AUO395" s="329"/>
      <c r="AUP395" s="329"/>
      <c r="AUQ395" s="329"/>
      <c r="AUR395" s="329"/>
      <c r="AUS395" s="329"/>
      <c r="AUT395" s="329"/>
      <c r="AUU395" s="329"/>
      <c r="AUV395" s="329"/>
      <c r="AUW395" s="329"/>
      <c r="AUX395" s="329"/>
      <c r="AUY395" s="329"/>
      <c r="AUZ395" s="329"/>
      <c r="AVA395" s="329"/>
      <c r="AVB395" s="329"/>
      <c r="AVC395" s="329"/>
      <c r="AVD395" s="329"/>
      <c r="AVE395" s="329"/>
      <c r="AVF395" s="329"/>
      <c r="AVG395" s="329"/>
      <c r="AVH395" s="329"/>
      <c r="AVI395" s="329"/>
      <c r="AVJ395" s="329"/>
      <c r="AVK395" s="329"/>
      <c r="AVL395" s="329"/>
      <c r="AVM395" s="329"/>
      <c r="AVN395" s="329"/>
      <c r="AVO395" s="329"/>
      <c r="AVP395" s="329"/>
      <c r="AVQ395" s="329"/>
      <c r="AVR395" s="329"/>
      <c r="AVS395" s="329"/>
      <c r="AVT395" s="329"/>
      <c r="AVU395" s="329"/>
      <c r="AVV395" s="329"/>
      <c r="AVW395" s="329"/>
      <c r="AVX395" s="329"/>
      <c r="AVY395" s="329"/>
      <c r="AVZ395" s="329"/>
      <c r="AWA395" s="329"/>
      <c r="AWB395" s="329"/>
      <c r="AWC395" s="329"/>
      <c r="AWD395" s="329"/>
      <c r="AWE395" s="329"/>
      <c r="AWF395" s="329"/>
      <c r="AWG395" s="329"/>
      <c r="AWH395" s="329"/>
      <c r="AWI395" s="329"/>
      <c r="AWJ395" s="329"/>
      <c r="AWK395" s="329"/>
      <c r="AWL395" s="329"/>
      <c r="AWM395" s="329"/>
      <c r="AWN395" s="329"/>
      <c r="AWO395" s="329"/>
      <c r="AWP395" s="329"/>
      <c r="AWQ395" s="329"/>
      <c r="AWR395" s="329"/>
      <c r="AWS395" s="329"/>
      <c r="AWT395" s="329"/>
      <c r="AWU395" s="329"/>
      <c r="AWV395" s="329"/>
      <c r="AWW395" s="329"/>
      <c r="AWX395" s="329"/>
      <c r="AWY395" s="329"/>
      <c r="AWZ395" s="329"/>
      <c r="AXA395" s="329"/>
      <c r="AXB395" s="329"/>
      <c r="AXC395" s="329"/>
      <c r="AXD395" s="329"/>
      <c r="AXE395" s="329"/>
      <c r="AXF395" s="329"/>
      <c r="AXG395" s="329"/>
      <c r="AXH395" s="329"/>
      <c r="AXI395" s="329"/>
      <c r="AXJ395" s="329"/>
      <c r="AXK395" s="329"/>
      <c r="AXL395" s="329"/>
      <c r="AXM395" s="329"/>
      <c r="AXN395" s="329"/>
      <c r="AXO395" s="329"/>
      <c r="AXP395" s="329"/>
      <c r="AXQ395" s="329"/>
      <c r="AXR395" s="329"/>
      <c r="AXS395" s="329"/>
      <c r="AXT395" s="329"/>
      <c r="AXU395" s="329"/>
      <c r="AXV395" s="329"/>
      <c r="AXW395" s="329"/>
      <c r="AXX395" s="329"/>
      <c r="AXY395" s="329"/>
      <c r="AXZ395" s="329"/>
      <c r="AYA395" s="329"/>
      <c r="AYB395" s="329"/>
      <c r="AYC395" s="329"/>
      <c r="AYD395" s="329"/>
      <c r="AYE395" s="329"/>
      <c r="AYF395" s="329"/>
      <c r="AYG395" s="329"/>
      <c r="AYH395" s="329"/>
      <c r="AYI395" s="329"/>
      <c r="AYJ395" s="329"/>
      <c r="AYK395" s="329"/>
      <c r="AYL395" s="329"/>
      <c r="AYM395" s="329"/>
      <c r="AYN395" s="329"/>
      <c r="AYO395" s="329"/>
      <c r="AYP395" s="329"/>
      <c r="AYQ395" s="329"/>
      <c r="AYR395" s="329"/>
      <c r="AYS395" s="329"/>
      <c r="AYT395" s="329"/>
      <c r="AYU395" s="329"/>
      <c r="AYV395" s="329"/>
      <c r="AYW395" s="329"/>
      <c r="AYX395" s="329"/>
      <c r="AYY395" s="329"/>
      <c r="AYZ395" s="329"/>
      <c r="AZA395" s="329"/>
      <c r="AZB395" s="329"/>
      <c r="AZC395" s="329"/>
      <c r="AZD395" s="329"/>
      <c r="AZE395" s="329"/>
      <c r="AZF395" s="329"/>
      <c r="AZG395" s="329"/>
      <c r="AZH395" s="329"/>
      <c r="AZI395" s="329"/>
      <c r="AZJ395" s="329"/>
      <c r="AZK395" s="329"/>
      <c r="AZL395" s="329"/>
      <c r="AZM395" s="329"/>
      <c r="AZN395" s="329"/>
      <c r="AZO395" s="329"/>
      <c r="AZP395" s="329"/>
      <c r="AZQ395" s="329"/>
      <c r="AZR395" s="329"/>
      <c r="AZS395" s="329"/>
      <c r="AZT395" s="329"/>
      <c r="AZU395" s="329"/>
      <c r="AZV395" s="329"/>
      <c r="AZW395" s="329"/>
      <c r="AZX395" s="329"/>
      <c r="AZY395" s="329"/>
      <c r="AZZ395" s="329"/>
      <c r="BAA395" s="329"/>
      <c r="BAB395" s="329"/>
      <c r="BAC395" s="329"/>
      <c r="BAD395" s="329"/>
      <c r="BAE395" s="329"/>
      <c r="BAF395" s="329"/>
      <c r="BAG395" s="329"/>
      <c r="BAH395" s="329"/>
      <c r="BAI395" s="329"/>
      <c r="BAJ395" s="329"/>
      <c r="BAK395" s="329"/>
      <c r="BAL395" s="329"/>
      <c r="BAM395" s="329"/>
      <c r="BAN395" s="329"/>
      <c r="BAO395" s="329"/>
      <c r="BAP395" s="329"/>
      <c r="BAQ395" s="329"/>
      <c r="BAR395" s="329"/>
      <c r="BAS395" s="329"/>
      <c r="BAT395" s="329"/>
      <c r="BAU395" s="329"/>
      <c r="BAV395" s="329"/>
      <c r="BAW395" s="329"/>
      <c r="BAX395" s="329"/>
      <c r="BAY395" s="329"/>
      <c r="BAZ395" s="329"/>
      <c r="BBA395" s="329"/>
      <c r="BBB395" s="329"/>
      <c r="BBC395" s="329"/>
      <c r="BBD395" s="329"/>
      <c r="BBE395" s="329"/>
      <c r="BBF395" s="329"/>
      <c r="BBG395" s="329"/>
      <c r="BBH395" s="329"/>
      <c r="BBI395" s="329"/>
      <c r="BBJ395" s="329"/>
      <c r="BBK395" s="329"/>
      <c r="BBL395" s="329"/>
      <c r="BBM395" s="329"/>
      <c r="BBN395" s="329"/>
      <c r="BBO395" s="329"/>
      <c r="BBP395" s="329"/>
      <c r="BBQ395" s="329"/>
      <c r="BBR395" s="329"/>
      <c r="BBS395" s="329"/>
      <c r="BBT395" s="329"/>
      <c r="BBU395" s="329"/>
      <c r="BBV395" s="329"/>
      <c r="BBW395" s="329"/>
      <c r="BBX395" s="329"/>
      <c r="BBY395" s="329"/>
      <c r="BBZ395" s="329"/>
      <c r="BCA395" s="329"/>
      <c r="BCB395" s="329"/>
      <c r="BCC395" s="329"/>
      <c r="BCD395" s="329"/>
      <c r="BCE395" s="329"/>
      <c r="BCF395" s="329"/>
      <c r="BCG395" s="329"/>
      <c r="BCH395" s="329"/>
      <c r="BCI395" s="329"/>
      <c r="BCJ395" s="329"/>
      <c r="BCK395" s="329"/>
      <c r="BCL395" s="329"/>
      <c r="BCM395" s="329"/>
      <c r="BCN395" s="329"/>
      <c r="BCO395" s="329"/>
      <c r="BCP395" s="329"/>
      <c r="BCQ395" s="329"/>
      <c r="BCR395" s="329"/>
      <c r="BCS395" s="329"/>
      <c r="BCT395" s="329"/>
      <c r="BCU395" s="329"/>
      <c r="BCV395" s="329"/>
      <c r="BCW395" s="329"/>
      <c r="BCX395" s="329"/>
      <c r="BCY395" s="329"/>
      <c r="BCZ395" s="329"/>
      <c r="BDA395" s="329"/>
      <c r="BDB395" s="329"/>
      <c r="BDC395" s="329"/>
      <c r="BDD395" s="329"/>
      <c r="BDE395" s="329"/>
      <c r="BDF395" s="329"/>
      <c r="BDG395" s="329"/>
      <c r="BDH395" s="329"/>
      <c r="BDI395" s="329"/>
      <c r="BDJ395" s="329"/>
      <c r="BDK395" s="329"/>
      <c r="BDL395" s="329"/>
      <c r="BDM395" s="329"/>
      <c r="BDN395" s="329"/>
      <c r="BDO395" s="329"/>
      <c r="BDP395" s="329"/>
      <c r="BDQ395" s="329"/>
      <c r="BDR395" s="329"/>
      <c r="BDS395" s="329"/>
      <c r="BDT395" s="329"/>
      <c r="BDU395" s="329"/>
      <c r="BDV395" s="329"/>
      <c r="BDW395" s="329"/>
      <c r="BDX395" s="329"/>
      <c r="BDY395" s="329"/>
      <c r="BDZ395" s="329"/>
      <c r="BEA395" s="329"/>
      <c r="BEB395" s="329"/>
      <c r="BEC395" s="329"/>
      <c r="BED395" s="329"/>
      <c r="BEE395" s="329"/>
      <c r="BEF395" s="329"/>
      <c r="BEG395" s="329"/>
      <c r="BEH395" s="329"/>
      <c r="BEI395" s="329"/>
      <c r="BEJ395" s="329"/>
      <c r="BEK395" s="329"/>
      <c r="BEL395" s="329"/>
      <c r="BEM395" s="329"/>
      <c r="BEN395" s="329"/>
      <c r="BEO395" s="329"/>
      <c r="BEP395" s="329"/>
      <c r="BEQ395" s="329"/>
      <c r="BER395" s="329"/>
      <c r="BES395" s="329"/>
      <c r="BET395" s="329"/>
      <c r="BEU395" s="329"/>
      <c r="BEV395" s="329"/>
      <c r="BEW395" s="329"/>
      <c r="BEX395" s="329"/>
      <c r="BEY395" s="329"/>
      <c r="BEZ395" s="329"/>
      <c r="BFA395" s="329"/>
      <c r="BFB395" s="329"/>
      <c r="BFC395" s="329"/>
      <c r="BFD395" s="329"/>
      <c r="BFE395" s="329"/>
      <c r="BFF395" s="329"/>
      <c r="BFG395" s="329"/>
      <c r="BFH395" s="329"/>
      <c r="BFI395" s="329"/>
      <c r="BFJ395" s="329"/>
      <c r="BFK395" s="329"/>
      <c r="BFL395" s="329"/>
      <c r="BFM395" s="329"/>
      <c r="BFN395" s="329"/>
      <c r="BFO395" s="329"/>
      <c r="BFP395" s="329"/>
      <c r="BFQ395" s="329"/>
      <c r="BFR395" s="329"/>
      <c r="BFS395" s="329"/>
      <c r="BFT395" s="329"/>
      <c r="BFU395" s="329"/>
      <c r="BFV395" s="329"/>
      <c r="BFW395" s="329"/>
      <c r="BFX395" s="329"/>
      <c r="BFY395" s="329"/>
      <c r="BFZ395" s="329"/>
      <c r="BGA395" s="329"/>
      <c r="BGB395" s="329"/>
      <c r="BGC395" s="329"/>
      <c r="BGD395" s="329"/>
      <c r="BGE395" s="329"/>
      <c r="BGF395" s="329"/>
      <c r="BGG395" s="329"/>
      <c r="BGH395" s="329"/>
      <c r="BGI395" s="329"/>
      <c r="BGJ395" s="329"/>
      <c r="BGK395" s="329"/>
      <c r="BGL395" s="329"/>
      <c r="BGM395" s="329"/>
      <c r="BGN395" s="329"/>
      <c r="BGO395" s="329"/>
      <c r="BGP395" s="329"/>
      <c r="BGQ395" s="329"/>
      <c r="BGR395" s="329"/>
      <c r="BGS395" s="329"/>
      <c r="BGT395" s="329"/>
      <c r="BGU395" s="329"/>
      <c r="BGV395" s="329"/>
      <c r="BGW395" s="329"/>
      <c r="BGX395" s="329"/>
      <c r="BGY395" s="329"/>
      <c r="BGZ395" s="329"/>
      <c r="BHA395" s="329"/>
      <c r="BHB395" s="329"/>
      <c r="BHC395" s="329"/>
      <c r="BHD395" s="329"/>
      <c r="BHE395" s="329"/>
      <c r="BHF395" s="329"/>
      <c r="BHG395" s="329"/>
      <c r="BHH395" s="329"/>
      <c r="BHI395" s="329"/>
      <c r="BHJ395" s="329"/>
      <c r="BHK395" s="329"/>
      <c r="BHL395" s="329"/>
      <c r="BHM395" s="329"/>
      <c r="BHN395" s="329"/>
      <c r="BHO395" s="329"/>
      <c r="BHP395" s="329"/>
      <c r="BHQ395" s="329"/>
      <c r="BHR395" s="329"/>
      <c r="BHS395" s="329"/>
      <c r="BHT395" s="329"/>
      <c r="BHU395" s="329"/>
      <c r="BHV395" s="329"/>
      <c r="BHW395" s="329"/>
      <c r="BHX395" s="329"/>
      <c r="BHY395" s="329"/>
      <c r="BHZ395" s="329"/>
      <c r="BIA395" s="329"/>
      <c r="BIB395" s="329"/>
      <c r="BIC395" s="329"/>
      <c r="BID395" s="329"/>
      <c r="BIE395" s="329"/>
      <c r="BIF395" s="329"/>
      <c r="BIG395" s="329"/>
      <c r="BIH395" s="329"/>
      <c r="BII395" s="329"/>
      <c r="BIJ395" s="329"/>
      <c r="BIK395" s="329"/>
      <c r="BIL395" s="329"/>
      <c r="BIM395" s="329"/>
      <c r="BIN395" s="329"/>
      <c r="BIO395" s="329"/>
      <c r="BIP395" s="329"/>
      <c r="BIQ395" s="329"/>
      <c r="BIR395" s="329"/>
      <c r="BIS395" s="329"/>
      <c r="BIT395" s="329"/>
      <c r="BIU395" s="329"/>
      <c r="BIV395" s="329"/>
      <c r="BIW395" s="329"/>
      <c r="BIX395" s="329"/>
      <c r="BIY395" s="329"/>
      <c r="BIZ395" s="329"/>
      <c r="BJA395" s="329"/>
      <c r="BJB395" s="329"/>
      <c r="BJC395" s="329"/>
      <c r="BJD395" s="329"/>
      <c r="BJE395" s="329"/>
      <c r="BJF395" s="329"/>
      <c r="BJG395" s="329"/>
      <c r="BJH395" s="329"/>
      <c r="BJI395" s="329"/>
      <c r="BJJ395" s="329"/>
      <c r="BJK395" s="329"/>
      <c r="BJL395" s="329"/>
      <c r="BJM395" s="329"/>
      <c r="BJN395" s="329"/>
      <c r="BJO395" s="329"/>
      <c r="BJP395" s="329"/>
      <c r="BJQ395" s="329"/>
      <c r="BJR395" s="329"/>
      <c r="BJS395" s="329"/>
      <c r="BJT395" s="329"/>
      <c r="BJU395" s="329"/>
      <c r="BJV395" s="329"/>
      <c r="BJW395" s="329"/>
      <c r="BJX395" s="329"/>
      <c r="BJY395" s="329"/>
      <c r="BJZ395" s="329"/>
      <c r="BKA395" s="329"/>
      <c r="BKB395" s="329"/>
      <c r="BKC395" s="329"/>
      <c r="BKD395" s="329"/>
      <c r="BKE395" s="329"/>
      <c r="BKF395" s="329"/>
      <c r="BKG395" s="329"/>
      <c r="BKH395" s="329"/>
      <c r="BKI395" s="329"/>
      <c r="BKJ395" s="329"/>
      <c r="BKK395" s="329"/>
      <c r="BKL395" s="329"/>
      <c r="BKM395" s="329"/>
      <c r="BKN395" s="329"/>
      <c r="BKO395" s="329"/>
      <c r="BKP395" s="329"/>
      <c r="BKQ395" s="329"/>
      <c r="BKR395" s="329"/>
      <c r="BKS395" s="329"/>
      <c r="BKT395" s="329"/>
      <c r="BKU395" s="329"/>
      <c r="BKV395" s="329"/>
      <c r="BKW395" s="329"/>
      <c r="BKX395" s="329"/>
      <c r="BKY395" s="329"/>
      <c r="BKZ395" s="329"/>
      <c r="BLA395" s="329"/>
      <c r="BLB395" s="329"/>
      <c r="BLC395" s="329"/>
      <c r="BLD395" s="329"/>
      <c r="BLE395" s="329"/>
      <c r="BLF395" s="329"/>
      <c r="BLG395" s="329"/>
      <c r="BLH395" s="329"/>
      <c r="BLI395" s="329"/>
      <c r="BLJ395" s="329"/>
      <c r="BLK395" s="329"/>
      <c r="BLL395" s="329"/>
      <c r="BLM395" s="329"/>
      <c r="BLN395" s="329"/>
      <c r="BLO395" s="329"/>
      <c r="BLP395" s="329"/>
      <c r="BLQ395" s="329"/>
      <c r="BLR395" s="329"/>
      <c r="BLS395" s="329"/>
      <c r="BLT395" s="329"/>
      <c r="BLU395" s="329"/>
      <c r="BLV395" s="329"/>
      <c r="BLW395" s="329"/>
      <c r="BLX395" s="329"/>
      <c r="BLY395" s="329"/>
      <c r="BLZ395" s="329"/>
      <c r="BMA395" s="329"/>
      <c r="BMB395" s="329"/>
      <c r="BMC395" s="329"/>
      <c r="BMD395" s="329"/>
      <c r="BME395" s="329"/>
      <c r="BMF395" s="329"/>
      <c r="BMG395" s="329"/>
      <c r="BMH395" s="329"/>
      <c r="BMI395" s="329"/>
      <c r="BMJ395" s="329"/>
      <c r="BMK395" s="329"/>
      <c r="BML395" s="329"/>
      <c r="BMM395" s="329"/>
      <c r="BMN395" s="329"/>
      <c r="BMO395" s="329"/>
      <c r="BMP395" s="329"/>
      <c r="BMQ395" s="329"/>
      <c r="BMR395" s="329"/>
      <c r="BMS395" s="329"/>
      <c r="BMT395" s="329"/>
      <c r="BMU395" s="329"/>
      <c r="BMV395" s="329"/>
      <c r="BMW395" s="329"/>
      <c r="BMX395" s="329"/>
      <c r="BMY395" s="329"/>
      <c r="BMZ395" s="329"/>
      <c r="BNA395" s="329"/>
      <c r="BNB395" s="329"/>
      <c r="BNC395" s="329"/>
      <c r="BND395" s="329"/>
      <c r="BNE395" s="329"/>
      <c r="BNF395" s="329"/>
      <c r="BNG395" s="329"/>
      <c r="BNH395" s="329"/>
      <c r="BNI395" s="329"/>
      <c r="BNJ395" s="329"/>
      <c r="BNK395" s="329"/>
      <c r="BNL395" s="329"/>
      <c r="BNM395" s="329"/>
      <c r="BNN395" s="329"/>
      <c r="BNO395" s="329"/>
      <c r="BNP395" s="329"/>
      <c r="BNQ395" s="329"/>
      <c r="BNR395" s="329"/>
      <c r="BNS395" s="329"/>
      <c r="BNT395" s="329"/>
      <c r="BNU395" s="329"/>
      <c r="BNV395" s="329"/>
      <c r="BNW395" s="329"/>
      <c r="BNX395" s="329"/>
      <c r="BNY395" s="329"/>
      <c r="BNZ395" s="329"/>
      <c r="BOA395" s="329"/>
      <c r="BOB395" s="329"/>
      <c r="BOC395" s="329"/>
      <c r="BOD395" s="329"/>
      <c r="BOE395" s="329"/>
      <c r="BOF395" s="329"/>
      <c r="BOG395" s="329"/>
      <c r="BOH395" s="329"/>
      <c r="BOI395" s="329"/>
      <c r="BOJ395" s="329"/>
      <c r="BOK395" s="329"/>
      <c r="BOL395" s="329"/>
      <c r="BOM395" s="329"/>
      <c r="BON395" s="329"/>
      <c r="BOO395" s="329"/>
      <c r="BOP395" s="329"/>
      <c r="BOQ395" s="329"/>
      <c r="BOR395" s="329"/>
      <c r="BOS395" s="329"/>
      <c r="BOT395" s="329"/>
      <c r="BOU395" s="329"/>
      <c r="BOV395" s="329"/>
    </row>
    <row r="396" spans="1:1764" s="41" customFormat="1" ht="40.5" customHeight="1">
      <c r="A396" s="23" t="s">
        <v>399</v>
      </c>
      <c r="B396" s="24" t="s">
        <v>400</v>
      </c>
      <c r="C396" s="175" t="s">
        <v>1017</v>
      </c>
      <c r="D396" s="175" t="s">
        <v>1018</v>
      </c>
      <c r="E396" s="33" t="s">
        <v>1372</v>
      </c>
      <c r="F396" s="291" t="s">
        <v>1301</v>
      </c>
      <c r="G396" s="33"/>
      <c r="H396" s="33"/>
      <c r="I396" s="409"/>
      <c r="J396" s="458">
        <f t="shared" si="9"/>
        <v>40930000</v>
      </c>
      <c r="K396" s="458">
        <f>SUM(K397,K400)</f>
        <v>40930000</v>
      </c>
      <c r="L396" s="459">
        <f>SUM(L397,L400)</f>
        <v>0</v>
      </c>
      <c r="M396" s="327"/>
      <c r="N396" s="327"/>
      <c r="O396" s="327"/>
      <c r="P396" s="327"/>
      <c r="Q396" s="327"/>
      <c r="R396" s="327"/>
      <c r="S396" s="327"/>
      <c r="T396" s="327"/>
      <c r="U396" s="327"/>
      <c r="V396" s="340"/>
      <c r="W396" s="340"/>
      <c r="X396" s="340"/>
      <c r="Y396" s="340"/>
      <c r="Z396" s="340"/>
      <c r="AA396" s="340"/>
      <c r="AB396" s="340"/>
      <c r="AC396" s="340"/>
      <c r="AD396" s="340"/>
      <c r="AE396" s="340"/>
      <c r="AF396" s="340"/>
      <c r="AG396" s="340"/>
      <c r="AH396" s="340"/>
      <c r="AI396" s="340"/>
      <c r="AJ396" s="340"/>
      <c r="AK396" s="340"/>
      <c r="AL396" s="340"/>
      <c r="AM396" s="340"/>
      <c r="AN396" s="340"/>
      <c r="AO396" s="340"/>
      <c r="AP396" s="340"/>
      <c r="AQ396" s="340"/>
      <c r="AR396" s="340"/>
      <c r="AS396" s="340"/>
      <c r="AT396" s="340"/>
      <c r="AU396" s="340"/>
      <c r="AV396" s="340"/>
      <c r="AW396" s="340"/>
      <c r="AX396" s="340"/>
      <c r="AY396" s="340"/>
      <c r="AZ396" s="340"/>
      <c r="BA396" s="340"/>
      <c r="BB396" s="340"/>
      <c r="BC396" s="340"/>
      <c r="BD396" s="340"/>
      <c r="BE396" s="340"/>
      <c r="BF396" s="340"/>
      <c r="BG396" s="340"/>
      <c r="BH396" s="340"/>
      <c r="BI396" s="340"/>
      <c r="BJ396" s="340"/>
      <c r="BK396" s="340"/>
      <c r="BL396" s="340"/>
      <c r="BM396" s="340"/>
      <c r="BN396" s="340"/>
      <c r="BO396" s="340"/>
      <c r="BP396" s="340"/>
      <c r="BQ396" s="340"/>
      <c r="BR396" s="340"/>
      <c r="BS396" s="340"/>
      <c r="BT396" s="340"/>
      <c r="BU396" s="340"/>
      <c r="BV396" s="340"/>
      <c r="BW396" s="340"/>
      <c r="BX396" s="340"/>
      <c r="BY396" s="340"/>
      <c r="BZ396" s="340"/>
      <c r="CA396" s="340"/>
      <c r="CB396" s="340"/>
      <c r="CC396" s="340"/>
      <c r="CD396" s="340"/>
      <c r="CE396" s="340"/>
      <c r="CF396" s="340"/>
      <c r="CG396" s="340"/>
      <c r="CH396" s="340"/>
      <c r="CI396" s="340"/>
      <c r="CJ396" s="340"/>
      <c r="CK396" s="340"/>
      <c r="CL396" s="340"/>
      <c r="CM396" s="340"/>
      <c r="CN396" s="340"/>
      <c r="CO396" s="340"/>
      <c r="CP396" s="340"/>
      <c r="CQ396" s="340"/>
      <c r="CR396" s="340"/>
      <c r="CS396" s="340"/>
      <c r="CT396" s="340"/>
      <c r="CU396" s="340"/>
      <c r="CV396" s="340"/>
      <c r="CW396" s="340"/>
      <c r="CX396" s="340"/>
      <c r="CY396" s="340"/>
      <c r="CZ396" s="340"/>
      <c r="DA396" s="340"/>
      <c r="DB396" s="340"/>
      <c r="DC396" s="340"/>
      <c r="DD396" s="340"/>
      <c r="DE396" s="340"/>
      <c r="DF396" s="340"/>
      <c r="DG396" s="340"/>
      <c r="DH396" s="340"/>
      <c r="DI396" s="340"/>
      <c r="DJ396" s="340"/>
      <c r="DK396" s="340"/>
      <c r="DL396" s="340"/>
      <c r="DM396" s="340"/>
      <c r="DN396" s="340"/>
      <c r="DO396" s="340"/>
      <c r="DP396" s="340"/>
      <c r="DQ396" s="340"/>
      <c r="DR396" s="340"/>
      <c r="DS396" s="340"/>
      <c r="DT396" s="340"/>
      <c r="DU396" s="340"/>
      <c r="DV396" s="340"/>
      <c r="DW396" s="340"/>
      <c r="DX396" s="340"/>
      <c r="DY396" s="340"/>
      <c r="DZ396" s="340"/>
      <c r="EA396" s="340"/>
      <c r="EB396" s="340"/>
      <c r="EC396" s="340"/>
      <c r="ED396" s="340"/>
      <c r="EE396" s="340"/>
      <c r="EF396" s="340"/>
      <c r="EG396" s="340"/>
      <c r="EH396" s="340"/>
      <c r="EI396" s="340"/>
      <c r="EJ396" s="340"/>
      <c r="EK396" s="340"/>
      <c r="EL396" s="340"/>
      <c r="EM396" s="340"/>
      <c r="EN396" s="340"/>
      <c r="EO396" s="340"/>
      <c r="EP396" s="340"/>
      <c r="EQ396" s="340"/>
      <c r="ER396" s="340"/>
      <c r="ES396" s="340"/>
      <c r="ET396" s="340"/>
      <c r="EU396" s="340"/>
      <c r="EV396" s="340"/>
      <c r="EW396" s="340"/>
      <c r="EX396" s="340"/>
      <c r="EY396" s="340"/>
      <c r="EZ396" s="340"/>
      <c r="FA396" s="340"/>
      <c r="FB396" s="340"/>
      <c r="FC396" s="340"/>
      <c r="FD396" s="340"/>
      <c r="FE396" s="340"/>
      <c r="FF396" s="340"/>
      <c r="FG396" s="340"/>
      <c r="FH396" s="340"/>
      <c r="FI396" s="340"/>
      <c r="FJ396" s="340"/>
      <c r="FK396" s="340"/>
      <c r="FL396" s="340"/>
      <c r="FM396" s="340"/>
      <c r="FN396" s="340"/>
      <c r="FO396" s="340"/>
      <c r="FP396" s="340"/>
      <c r="FQ396" s="340"/>
      <c r="FR396" s="340"/>
      <c r="FS396" s="340"/>
      <c r="FT396" s="340"/>
      <c r="FU396" s="340"/>
      <c r="FV396" s="340"/>
      <c r="FW396" s="340"/>
      <c r="FX396" s="340"/>
      <c r="FY396" s="340"/>
      <c r="FZ396" s="340"/>
      <c r="GA396" s="340"/>
      <c r="GB396" s="340"/>
      <c r="GC396" s="340"/>
      <c r="GD396" s="340"/>
      <c r="GE396" s="340"/>
      <c r="GF396" s="340"/>
      <c r="GG396" s="340"/>
      <c r="GH396" s="340"/>
      <c r="GI396" s="340"/>
      <c r="GJ396" s="340"/>
      <c r="GK396" s="340"/>
      <c r="GL396" s="340"/>
      <c r="GM396" s="340"/>
      <c r="GN396" s="340"/>
      <c r="GO396" s="340"/>
      <c r="GP396" s="340"/>
      <c r="GQ396" s="340"/>
      <c r="GR396" s="340"/>
      <c r="GS396" s="340"/>
      <c r="GT396" s="340"/>
      <c r="GU396" s="340"/>
      <c r="GV396" s="340"/>
      <c r="GW396" s="340"/>
      <c r="GX396" s="340"/>
      <c r="GY396" s="340"/>
      <c r="GZ396" s="340"/>
      <c r="HA396" s="340"/>
      <c r="HB396" s="340"/>
      <c r="HC396" s="340"/>
      <c r="HD396" s="340"/>
      <c r="HE396" s="340"/>
      <c r="HF396" s="340"/>
      <c r="HG396" s="340"/>
      <c r="HH396" s="340"/>
      <c r="HI396" s="340"/>
      <c r="HJ396" s="340"/>
      <c r="HK396" s="340"/>
      <c r="HL396" s="340"/>
      <c r="HM396" s="340"/>
      <c r="HN396" s="340"/>
      <c r="HO396" s="340"/>
      <c r="HP396" s="340"/>
      <c r="HQ396" s="340"/>
      <c r="HR396" s="340"/>
      <c r="HS396" s="340"/>
      <c r="HT396" s="340"/>
      <c r="HU396" s="340"/>
      <c r="HV396" s="340"/>
      <c r="HW396" s="340"/>
      <c r="HX396" s="340"/>
      <c r="HY396" s="340"/>
      <c r="HZ396" s="340"/>
      <c r="IA396" s="340"/>
      <c r="IB396" s="340"/>
      <c r="IC396" s="340"/>
      <c r="ID396" s="340"/>
      <c r="IE396" s="340"/>
      <c r="IF396" s="340"/>
      <c r="IG396" s="340"/>
      <c r="IH396" s="340"/>
      <c r="II396" s="340"/>
      <c r="IJ396" s="340"/>
      <c r="IK396" s="340"/>
      <c r="IL396" s="340"/>
      <c r="IM396" s="340"/>
      <c r="IN396" s="340"/>
      <c r="IO396" s="340"/>
      <c r="IP396" s="340"/>
      <c r="IQ396" s="340"/>
      <c r="IR396" s="340"/>
      <c r="IS396" s="340"/>
      <c r="IT396" s="340"/>
      <c r="IU396" s="340"/>
      <c r="IV396" s="340"/>
      <c r="IW396" s="340"/>
      <c r="IX396" s="340"/>
      <c r="IY396" s="340"/>
      <c r="IZ396" s="340"/>
      <c r="JA396" s="340"/>
      <c r="JB396" s="340"/>
      <c r="JC396" s="340"/>
      <c r="JD396" s="340"/>
      <c r="JE396" s="340"/>
      <c r="JF396" s="340"/>
      <c r="JG396" s="340"/>
      <c r="JH396" s="340"/>
      <c r="JI396" s="340"/>
      <c r="JJ396" s="340"/>
      <c r="JK396" s="340"/>
      <c r="JL396" s="340"/>
      <c r="JM396" s="340"/>
      <c r="JN396" s="340"/>
      <c r="JO396" s="340"/>
      <c r="JP396" s="340"/>
      <c r="JQ396" s="340"/>
      <c r="JR396" s="340"/>
      <c r="JS396" s="340"/>
      <c r="JT396" s="340"/>
      <c r="JU396" s="340"/>
      <c r="JV396" s="340"/>
      <c r="JW396" s="340"/>
      <c r="JX396" s="340"/>
      <c r="JY396" s="340"/>
      <c r="JZ396" s="340"/>
      <c r="KA396" s="340"/>
      <c r="KB396" s="340"/>
      <c r="KC396" s="340"/>
      <c r="KD396" s="340"/>
      <c r="KE396" s="340"/>
      <c r="KF396" s="340"/>
      <c r="KG396" s="340"/>
      <c r="KH396" s="340"/>
      <c r="KI396" s="340"/>
      <c r="KJ396" s="340"/>
      <c r="KK396" s="340"/>
      <c r="KL396" s="340"/>
      <c r="KM396" s="340"/>
      <c r="KN396" s="340"/>
      <c r="KO396" s="340"/>
      <c r="KP396" s="340"/>
      <c r="KQ396" s="340"/>
      <c r="KR396" s="340"/>
      <c r="KS396" s="340"/>
      <c r="KT396" s="340"/>
      <c r="KU396" s="340"/>
      <c r="KV396" s="340"/>
      <c r="KW396" s="340"/>
      <c r="KX396" s="340"/>
      <c r="KY396" s="340"/>
      <c r="KZ396" s="340"/>
      <c r="LA396" s="340"/>
      <c r="LB396" s="340"/>
      <c r="LC396" s="340"/>
      <c r="LD396" s="340"/>
      <c r="LE396" s="340"/>
      <c r="LF396" s="340"/>
      <c r="LG396" s="340"/>
      <c r="LH396" s="340"/>
      <c r="LI396" s="340"/>
      <c r="LJ396" s="340"/>
      <c r="LK396" s="340"/>
      <c r="LL396" s="340"/>
      <c r="LM396" s="340"/>
      <c r="LN396" s="340"/>
      <c r="LO396" s="340"/>
      <c r="LP396" s="340"/>
      <c r="LQ396" s="340"/>
      <c r="LR396" s="340"/>
      <c r="LS396" s="340"/>
      <c r="LT396" s="340"/>
      <c r="LU396" s="340"/>
      <c r="LV396" s="340"/>
      <c r="LW396" s="340"/>
      <c r="LX396" s="340"/>
      <c r="LY396" s="340"/>
      <c r="LZ396" s="340"/>
      <c r="MA396" s="340"/>
      <c r="MB396" s="340"/>
      <c r="MC396" s="340"/>
      <c r="MD396" s="340"/>
      <c r="ME396" s="340"/>
      <c r="MF396" s="340"/>
      <c r="MG396" s="340"/>
      <c r="MH396" s="340"/>
      <c r="MI396" s="340"/>
      <c r="MJ396" s="340"/>
      <c r="MK396" s="340"/>
      <c r="ML396" s="340"/>
      <c r="MM396" s="340"/>
      <c r="MN396" s="340"/>
      <c r="MO396" s="340"/>
      <c r="MP396" s="340"/>
      <c r="MQ396" s="340"/>
      <c r="MR396" s="340"/>
      <c r="MS396" s="340"/>
      <c r="MT396" s="340"/>
      <c r="MU396" s="340"/>
      <c r="MV396" s="340"/>
      <c r="MW396" s="340"/>
      <c r="MX396" s="340"/>
      <c r="MY396" s="340"/>
      <c r="MZ396" s="340"/>
      <c r="NA396" s="340"/>
      <c r="NB396" s="340"/>
      <c r="NC396" s="340"/>
      <c r="ND396" s="340"/>
      <c r="NE396" s="340"/>
      <c r="NF396" s="340"/>
      <c r="NG396" s="340"/>
      <c r="NH396" s="340"/>
      <c r="NI396" s="340"/>
      <c r="NJ396" s="340"/>
      <c r="NK396" s="340"/>
      <c r="NL396" s="340"/>
      <c r="NM396" s="340"/>
      <c r="NN396" s="340"/>
      <c r="NO396" s="340"/>
      <c r="NP396" s="340"/>
      <c r="NQ396" s="340"/>
      <c r="NR396" s="340"/>
      <c r="NS396" s="340"/>
      <c r="NT396" s="340"/>
      <c r="NU396" s="340"/>
      <c r="NV396" s="340"/>
      <c r="NW396" s="340"/>
      <c r="NX396" s="340"/>
      <c r="NY396" s="340"/>
      <c r="NZ396" s="340"/>
      <c r="OA396" s="340"/>
      <c r="OB396" s="340"/>
      <c r="OC396" s="340"/>
      <c r="OD396" s="340"/>
      <c r="OE396" s="340"/>
      <c r="OF396" s="340"/>
      <c r="OG396" s="340"/>
      <c r="OH396" s="340"/>
      <c r="OI396" s="340"/>
      <c r="OJ396" s="340"/>
      <c r="OK396" s="340"/>
      <c r="OL396" s="340"/>
      <c r="OM396" s="340"/>
      <c r="ON396" s="340"/>
      <c r="OO396" s="340"/>
      <c r="OP396" s="340"/>
      <c r="OQ396" s="340"/>
      <c r="OR396" s="340"/>
      <c r="OS396" s="340"/>
      <c r="OT396" s="340"/>
      <c r="OU396" s="340"/>
      <c r="OV396" s="340"/>
      <c r="OW396" s="340"/>
      <c r="OX396" s="340"/>
      <c r="OY396" s="340"/>
      <c r="OZ396" s="340"/>
      <c r="PA396" s="340"/>
      <c r="PB396" s="340"/>
      <c r="PC396" s="340"/>
      <c r="PD396" s="340"/>
      <c r="PE396" s="340"/>
      <c r="PF396" s="340"/>
      <c r="PG396" s="340"/>
      <c r="PH396" s="340"/>
      <c r="PI396" s="340"/>
      <c r="PJ396" s="340"/>
      <c r="PK396" s="340"/>
      <c r="PL396" s="340"/>
      <c r="PM396" s="340"/>
      <c r="PN396" s="340"/>
      <c r="PO396" s="340"/>
      <c r="PP396" s="340"/>
      <c r="PQ396" s="340"/>
      <c r="PR396" s="340"/>
      <c r="PS396" s="340"/>
      <c r="PT396" s="340"/>
      <c r="PU396" s="340"/>
      <c r="PV396" s="340"/>
      <c r="PW396" s="340"/>
      <c r="PX396" s="340"/>
      <c r="PY396" s="340"/>
      <c r="PZ396" s="340"/>
      <c r="QA396" s="340"/>
      <c r="QB396" s="340"/>
      <c r="QC396" s="340"/>
      <c r="QD396" s="340"/>
      <c r="QE396" s="340"/>
      <c r="QF396" s="340"/>
      <c r="QG396" s="340"/>
      <c r="QH396" s="340"/>
      <c r="QI396" s="340"/>
      <c r="QJ396" s="340"/>
      <c r="QK396" s="340"/>
      <c r="QL396" s="340"/>
      <c r="QM396" s="340"/>
      <c r="QN396" s="340"/>
      <c r="QO396" s="340"/>
      <c r="QP396" s="340"/>
      <c r="QQ396" s="340"/>
      <c r="QR396" s="340"/>
      <c r="QS396" s="340"/>
      <c r="QT396" s="340"/>
      <c r="QU396" s="340"/>
      <c r="QV396" s="340"/>
      <c r="QW396" s="340"/>
      <c r="QX396" s="340"/>
      <c r="QY396" s="340"/>
      <c r="QZ396" s="340"/>
      <c r="RA396" s="340"/>
      <c r="RB396" s="340"/>
      <c r="RC396" s="340"/>
      <c r="RD396" s="340"/>
      <c r="RE396" s="340"/>
      <c r="RF396" s="340"/>
      <c r="RG396" s="340"/>
      <c r="RH396" s="340"/>
      <c r="RI396" s="340"/>
      <c r="RJ396" s="340"/>
      <c r="RK396" s="340"/>
      <c r="RL396" s="340"/>
      <c r="RM396" s="340"/>
      <c r="RN396" s="340"/>
      <c r="RO396" s="340"/>
      <c r="RP396" s="340"/>
      <c r="RQ396" s="340"/>
      <c r="RR396" s="340"/>
      <c r="RS396" s="340"/>
      <c r="RT396" s="340"/>
      <c r="RU396" s="340"/>
      <c r="RV396" s="340"/>
      <c r="RW396" s="340"/>
      <c r="RX396" s="340"/>
      <c r="RY396" s="340"/>
      <c r="RZ396" s="340"/>
      <c r="SA396" s="340"/>
      <c r="SB396" s="340"/>
      <c r="SC396" s="340"/>
      <c r="SD396" s="340"/>
      <c r="SE396" s="340"/>
      <c r="SF396" s="340"/>
      <c r="SG396" s="340"/>
      <c r="SH396" s="340"/>
      <c r="SI396" s="340"/>
      <c r="SJ396" s="340"/>
      <c r="SK396" s="340"/>
      <c r="SL396" s="340"/>
      <c r="SM396" s="340"/>
      <c r="SN396" s="340"/>
      <c r="SO396" s="340"/>
      <c r="SP396" s="340"/>
      <c r="SQ396" s="340"/>
      <c r="SR396" s="340"/>
      <c r="SS396" s="340"/>
      <c r="ST396" s="340"/>
      <c r="SU396" s="340"/>
      <c r="SV396" s="340"/>
      <c r="SW396" s="340"/>
      <c r="SX396" s="340"/>
      <c r="SY396" s="340"/>
      <c r="SZ396" s="340"/>
      <c r="TA396" s="340"/>
      <c r="TB396" s="340"/>
      <c r="TC396" s="340"/>
      <c r="TD396" s="340"/>
      <c r="TE396" s="340"/>
      <c r="TF396" s="340"/>
      <c r="TG396" s="340"/>
      <c r="TH396" s="340"/>
      <c r="TI396" s="340"/>
      <c r="TJ396" s="340"/>
      <c r="TK396" s="340"/>
      <c r="TL396" s="340"/>
      <c r="TM396" s="340"/>
      <c r="TN396" s="340"/>
      <c r="TO396" s="340"/>
      <c r="TP396" s="340"/>
      <c r="TQ396" s="340"/>
      <c r="TR396" s="340"/>
      <c r="TS396" s="340"/>
      <c r="TT396" s="340"/>
      <c r="TU396" s="340"/>
      <c r="TV396" s="340"/>
      <c r="TW396" s="340"/>
      <c r="TX396" s="340"/>
      <c r="TY396" s="340"/>
      <c r="TZ396" s="340"/>
      <c r="UA396" s="340"/>
      <c r="UB396" s="340"/>
      <c r="UC396" s="340"/>
      <c r="UD396" s="340"/>
      <c r="UE396" s="340"/>
      <c r="UF396" s="340"/>
      <c r="UG396" s="340"/>
      <c r="UH396" s="340"/>
      <c r="UI396" s="340"/>
      <c r="UJ396" s="340"/>
      <c r="UK396" s="340"/>
      <c r="UL396" s="340"/>
      <c r="UM396" s="340"/>
      <c r="UN396" s="340"/>
      <c r="UO396" s="340"/>
      <c r="UP396" s="340"/>
      <c r="UQ396" s="340"/>
      <c r="UR396" s="340"/>
      <c r="US396" s="340"/>
      <c r="UT396" s="340"/>
      <c r="UU396" s="340"/>
      <c r="UV396" s="340"/>
      <c r="UW396" s="340"/>
      <c r="UX396" s="340"/>
      <c r="UY396" s="340"/>
      <c r="UZ396" s="340"/>
      <c r="VA396" s="340"/>
      <c r="VB396" s="340"/>
      <c r="VC396" s="340"/>
      <c r="VD396" s="340"/>
      <c r="VE396" s="340"/>
      <c r="VF396" s="340"/>
      <c r="VG396" s="340"/>
      <c r="VH396" s="340"/>
      <c r="VI396" s="340"/>
      <c r="VJ396" s="340"/>
      <c r="VK396" s="340"/>
      <c r="VL396" s="340"/>
      <c r="VM396" s="340"/>
      <c r="VN396" s="340"/>
      <c r="VO396" s="340"/>
      <c r="VP396" s="340"/>
      <c r="VQ396" s="340"/>
      <c r="VR396" s="340"/>
      <c r="VS396" s="340"/>
      <c r="VT396" s="340"/>
      <c r="VU396" s="340"/>
      <c r="VV396" s="340"/>
      <c r="VW396" s="340"/>
      <c r="VX396" s="340"/>
      <c r="VY396" s="340"/>
      <c r="VZ396" s="340"/>
      <c r="WA396" s="340"/>
      <c r="WB396" s="340"/>
      <c r="WC396" s="340"/>
      <c r="WD396" s="340"/>
      <c r="WE396" s="340"/>
      <c r="WF396" s="340"/>
      <c r="WG396" s="340"/>
      <c r="WH396" s="340"/>
      <c r="WI396" s="340"/>
      <c r="WJ396" s="340"/>
      <c r="WK396" s="340"/>
      <c r="WL396" s="340"/>
      <c r="WM396" s="340"/>
      <c r="WN396" s="340"/>
      <c r="WO396" s="340"/>
      <c r="WP396" s="340"/>
      <c r="WQ396" s="340"/>
      <c r="WR396" s="340"/>
      <c r="WS396" s="340"/>
      <c r="WT396" s="340"/>
      <c r="WU396" s="340"/>
      <c r="WV396" s="340"/>
      <c r="WW396" s="340"/>
      <c r="WX396" s="340"/>
      <c r="WY396" s="340"/>
      <c r="WZ396" s="340"/>
      <c r="XA396" s="340"/>
      <c r="XB396" s="340"/>
      <c r="XC396" s="340"/>
      <c r="XD396" s="340"/>
      <c r="XE396" s="340"/>
      <c r="XF396" s="340"/>
      <c r="XG396" s="340"/>
      <c r="XH396" s="340"/>
      <c r="XI396" s="340"/>
      <c r="XJ396" s="340"/>
      <c r="XK396" s="340"/>
      <c r="XL396" s="340"/>
      <c r="XM396" s="340"/>
      <c r="XN396" s="340"/>
      <c r="XO396" s="340"/>
      <c r="XP396" s="340"/>
      <c r="XQ396" s="340"/>
      <c r="XR396" s="340"/>
      <c r="XS396" s="340"/>
      <c r="XT396" s="340"/>
      <c r="XU396" s="340"/>
      <c r="XV396" s="340"/>
      <c r="XW396" s="340"/>
      <c r="XX396" s="340"/>
      <c r="XY396" s="340"/>
      <c r="XZ396" s="340"/>
      <c r="YA396" s="340"/>
      <c r="YB396" s="340"/>
      <c r="YC396" s="340"/>
      <c r="YD396" s="340"/>
      <c r="YE396" s="340"/>
      <c r="YF396" s="340"/>
      <c r="YG396" s="340"/>
      <c r="YH396" s="340"/>
      <c r="YI396" s="340"/>
      <c r="YJ396" s="340"/>
      <c r="YK396" s="340"/>
      <c r="YL396" s="340"/>
      <c r="YM396" s="340"/>
      <c r="YN396" s="340"/>
      <c r="YO396" s="340"/>
      <c r="YP396" s="340"/>
      <c r="YQ396" s="340"/>
      <c r="YR396" s="340"/>
      <c r="YS396" s="340"/>
      <c r="YT396" s="340"/>
      <c r="YU396" s="340"/>
      <c r="YV396" s="340"/>
      <c r="YW396" s="340"/>
      <c r="YX396" s="340"/>
      <c r="YY396" s="340"/>
      <c r="YZ396" s="340"/>
      <c r="ZA396" s="340"/>
      <c r="ZB396" s="340"/>
      <c r="ZC396" s="340"/>
      <c r="ZD396" s="340"/>
      <c r="ZE396" s="340"/>
      <c r="ZF396" s="340"/>
      <c r="ZG396" s="340"/>
      <c r="ZH396" s="340"/>
      <c r="ZI396" s="340"/>
      <c r="ZJ396" s="340"/>
      <c r="ZK396" s="340"/>
      <c r="ZL396" s="340"/>
      <c r="ZM396" s="340"/>
      <c r="ZN396" s="340"/>
      <c r="ZO396" s="340"/>
      <c r="ZP396" s="340"/>
      <c r="ZQ396" s="340"/>
      <c r="ZR396" s="340"/>
      <c r="ZS396" s="340"/>
      <c r="ZT396" s="340"/>
      <c r="ZU396" s="340"/>
      <c r="ZV396" s="340"/>
      <c r="ZW396" s="340"/>
      <c r="ZX396" s="340"/>
      <c r="ZY396" s="340"/>
      <c r="ZZ396" s="340"/>
      <c r="AAA396" s="340"/>
      <c r="AAB396" s="340"/>
      <c r="AAC396" s="340"/>
      <c r="AAD396" s="340"/>
      <c r="AAE396" s="340"/>
      <c r="AAF396" s="340"/>
      <c r="AAG396" s="340"/>
      <c r="AAH396" s="340"/>
      <c r="AAI396" s="340"/>
      <c r="AAJ396" s="340"/>
      <c r="AAK396" s="340"/>
      <c r="AAL396" s="340"/>
      <c r="AAM396" s="340"/>
      <c r="AAN396" s="340"/>
      <c r="AAO396" s="340"/>
      <c r="AAP396" s="340"/>
      <c r="AAQ396" s="340"/>
      <c r="AAR396" s="340"/>
      <c r="AAS396" s="340"/>
      <c r="AAT396" s="340"/>
      <c r="AAU396" s="340"/>
      <c r="AAV396" s="340"/>
      <c r="AAW396" s="340"/>
      <c r="AAX396" s="340"/>
      <c r="AAY396" s="340"/>
      <c r="AAZ396" s="340"/>
      <c r="ABA396" s="340"/>
      <c r="ABB396" s="340"/>
      <c r="ABC396" s="340"/>
      <c r="ABD396" s="340"/>
      <c r="ABE396" s="340"/>
      <c r="ABF396" s="340"/>
      <c r="ABG396" s="340"/>
      <c r="ABH396" s="340"/>
      <c r="ABI396" s="340"/>
      <c r="ABJ396" s="340"/>
      <c r="ABK396" s="340"/>
      <c r="ABL396" s="340"/>
      <c r="ABM396" s="340"/>
      <c r="ABN396" s="340"/>
      <c r="ABO396" s="340"/>
      <c r="ABP396" s="340"/>
      <c r="ABQ396" s="340"/>
      <c r="ABR396" s="340"/>
      <c r="ABS396" s="340"/>
      <c r="ABT396" s="340"/>
      <c r="ABU396" s="340"/>
      <c r="ABV396" s="340"/>
      <c r="ABW396" s="340"/>
      <c r="ABX396" s="340"/>
      <c r="ABY396" s="340"/>
      <c r="ABZ396" s="340"/>
      <c r="ACA396" s="340"/>
      <c r="ACB396" s="340"/>
      <c r="ACC396" s="340"/>
      <c r="ACD396" s="340"/>
      <c r="ACE396" s="340"/>
      <c r="ACF396" s="340"/>
      <c r="ACG396" s="340"/>
      <c r="ACH396" s="340"/>
      <c r="ACI396" s="340"/>
      <c r="ACJ396" s="340"/>
      <c r="ACK396" s="340"/>
      <c r="ACL396" s="340"/>
      <c r="ACM396" s="340"/>
      <c r="ACN396" s="340"/>
      <c r="ACO396" s="340"/>
      <c r="ACP396" s="340"/>
      <c r="ACQ396" s="340"/>
      <c r="ACR396" s="340"/>
      <c r="ACS396" s="340"/>
      <c r="ACT396" s="340"/>
      <c r="ACU396" s="340"/>
      <c r="ACV396" s="340"/>
      <c r="ACW396" s="340"/>
      <c r="ACX396" s="340"/>
      <c r="ACY396" s="340"/>
      <c r="ACZ396" s="340"/>
      <c r="ADA396" s="340"/>
      <c r="ADB396" s="340"/>
      <c r="ADC396" s="340"/>
      <c r="ADD396" s="340"/>
      <c r="ADE396" s="340"/>
      <c r="ADF396" s="340"/>
      <c r="ADG396" s="340"/>
      <c r="ADH396" s="340"/>
      <c r="ADI396" s="340"/>
      <c r="ADJ396" s="340"/>
      <c r="ADK396" s="340"/>
      <c r="ADL396" s="340"/>
      <c r="ADM396" s="340"/>
      <c r="ADN396" s="340"/>
      <c r="ADO396" s="340"/>
      <c r="ADP396" s="340"/>
      <c r="ADQ396" s="340"/>
      <c r="ADR396" s="340"/>
      <c r="ADS396" s="340"/>
      <c r="ADT396" s="340"/>
      <c r="ADU396" s="340"/>
      <c r="ADV396" s="340"/>
      <c r="ADW396" s="340"/>
      <c r="ADX396" s="340"/>
      <c r="ADY396" s="340"/>
      <c r="ADZ396" s="340"/>
      <c r="AEA396" s="340"/>
      <c r="AEB396" s="340"/>
      <c r="AEC396" s="340"/>
      <c r="AED396" s="340"/>
      <c r="AEE396" s="340"/>
      <c r="AEF396" s="340"/>
      <c r="AEG396" s="340"/>
      <c r="AEH396" s="340"/>
      <c r="AEI396" s="340"/>
      <c r="AEJ396" s="340"/>
      <c r="AEK396" s="340"/>
      <c r="AEL396" s="340"/>
      <c r="AEM396" s="340"/>
      <c r="AEN396" s="340"/>
      <c r="AEO396" s="340"/>
      <c r="AEP396" s="340"/>
      <c r="AEQ396" s="340"/>
      <c r="AER396" s="340"/>
      <c r="AES396" s="340"/>
      <c r="AET396" s="340"/>
      <c r="AEU396" s="340"/>
      <c r="AEV396" s="340"/>
      <c r="AEW396" s="340"/>
      <c r="AEX396" s="340"/>
      <c r="AEY396" s="340"/>
      <c r="AEZ396" s="340"/>
      <c r="AFA396" s="340"/>
      <c r="AFB396" s="340"/>
      <c r="AFC396" s="340"/>
      <c r="AFD396" s="340"/>
      <c r="AFE396" s="340"/>
      <c r="AFF396" s="340"/>
      <c r="AFG396" s="340"/>
      <c r="AFH396" s="340"/>
      <c r="AFI396" s="340"/>
      <c r="AFJ396" s="340"/>
      <c r="AFK396" s="340"/>
      <c r="AFL396" s="340"/>
      <c r="AFM396" s="340"/>
      <c r="AFN396" s="340"/>
      <c r="AFO396" s="340"/>
      <c r="AFP396" s="340"/>
      <c r="AFQ396" s="340"/>
      <c r="AFR396" s="340"/>
      <c r="AFS396" s="340"/>
      <c r="AFT396" s="340"/>
      <c r="AFU396" s="340"/>
      <c r="AFV396" s="340"/>
      <c r="AFW396" s="340"/>
      <c r="AFX396" s="340"/>
      <c r="AFY396" s="340"/>
      <c r="AFZ396" s="340"/>
      <c r="AGA396" s="340"/>
      <c r="AGB396" s="340"/>
      <c r="AGC396" s="340"/>
      <c r="AGD396" s="340"/>
      <c r="AGE396" s="340"/>
      <c r="AGF396" s="340"/>
      <c r="AGG396" s="340"/>
      <c r="AGH396" s="340"/>
      <c r="AGI396" s="340"/>
      <c r="AGJ396" s="340"/>
      <c r="AGK396" s="340"/>
      <c r="AGL396" s="340"/>
      <c r="AGM396" s="340"/>
      <c r="AGN396" s="340"/>
      <c r="AGO396" s="340"/>
      <c r="AGP396" s="340"/>
      <c r="AGQ396" s="340"/>
      <c r="AGR396" s="340"/>
      <c r="AGS396" s="340"/>
      <c r="AGT396" s="340"/>
      <c r="AGU396" s="340"/>
      <c r="AGV396" s="340"/>
      <c r="AGW396" s="340"/>
      <c r="AGX396" s="340"/>
      <c r="AGY396" s="340"/>
      <c r="AGZ396" s="340"/>
      <c r="AHA396" s="340"/>
      <c r="AHB396" s="340"/>
      <c r="AHC396" s="340"/>
      <c r="AHD396" s="340"/>
      <c r="AHE396" s="340"/>
      <c r="AHF396" s="340"/>
      <c r="AHG396" s="340"/>
      <c r="AHH396" s="340"/>
      <c r="AHI396" s="340"/>
      <c r="AHJ396" s="340"/>
      <c r="AHK396" s="340"/>
      <c r="AHL396" s="340"/>
      <c r="AHM396" s="340"/>
      <c r="AHN396" s="340"/>
      <c r="AHO396" s="340"/>
      <c r="AHP396" s="340"/>
      <c r="AHQ396" s="340"/>
      <c r="AHR396" s="340"/>
      <c r="AHS396" s="340"/>
      <c r="AHT396" s="340"/>
      <c r="AHU396" s="340"/>
      <c r="AHV396" s="340"/>
      <c r="AHW396" s="340"/>
      <c r="AHX396" s="340"/>
      <c r="AHY396" s="340"/>
      <c r="AHZ396" s="340"/>
      <c r="AIA396" s="340"/>
      <c r="AIB396" s="340"/>
      <c r="AIC396" s="340"/>
      <c r="AID396" s="340"/>
      <c r="AIE396" s="340"/>
      <c r="AIF396" s="340"/>
      <c r="AIG396" s="340"/>
      <c r="AIH396" s="340"/>
      <c r="AII396" s="340"/>
      <c r="AIJ396" s="340"/>
      <c r="AIK396" s="340"/>
      <c r="AIL396" s="340"/>
      <c r="AIM396" s="340"/>
      <c r="AIN396" s="340"/>
      <c r="AIO396" s="340"/>
      <c r="AIP396" s="340"/>
      <c r="AIQ396" s="340"/>
      <c r="AIR396" s="340"/>
      <c r="AIS396" s="340"/>
      <c r="AIT396" s="340"/>
      <c r="AIU396" s="340"/>
      <c r="AIV396" s="340"/>
      <c r="AIW396" s="340"/>
      <c r="AIX396" s="340"/>
      <c r="AIY396" s="340"/>
      <c r="AIZ396" s="340"/>
      <c r="AJA396" s="340"/>
      <c r="AJB396" s="340"/>
      <c r="AJC396" s="340"/>
      <c r="AJD396" s="340"/>
      <c r="AJE396" s="340"/>
      <c r="AJF396" s="340"/>
      <c r="AJG396" s="340"/>
      <c r="AJH396" s="340"/>
      <c r="AJI396" s="340"/>
      <c r="AJJ396" s="340"/>
      <c r="AJK396" s="340"/>
      <c r="AJL396" s="340"/>
      <c r="AJM396" s="340"/>
      <c r="AJN396" s="340"/>
      <c r="AJO396" s="340"/>
      <c r="AJP396" s="340"/>
      <c r="AJQ396" s="340"/>
      <c r="AJR396" s="340"/>
      <c r="AJS396" s="340"/>
      <c r="AJT396" s="340"/>
      <c r="AJU396" s="340"/>
      <c r="AJV396" s="340"/>
      <c r="AJW396" s="340"/>
      <c r="AJX396" s="340"/>
      <c r="AJY396" s="340"/>
      <c r="AJZ396" s="340"/>
      <c r="AKA396" s="340"/>
      <c r="AKB396" s="340"/>
      <c r="AKC396" s="340"/>
      <c r="AKD396" s="340"/>
      <c r="AKE396" s="340"/>
      <c r="AKF396" s="340"/>
      <c r="AKG396" s="340"/>
      <c r="AKH396" s="340"/>
      <c r="AKI396" s="340"/>
      <c r="AKJ396" s="340"/>
      <c r="AKK396" s="340"/>
      <c r="AKL396" s="340"/>
      <c r="AKM396" s="340"/>
      <c r="AKN396" s="340"/>
      <c r="AKO396" s="340"/>
      <c r="AKP396" s="340"/>
      <c r="AKQ396" s="340"/>
      <c r="AKR396" s="340"/>
      <c r="AKS396" s="340"/>
      <c r="AKT396" s="340"/>
      <c r="AKU396" s="340"/>
      <c r="AKV396" s="340"/>
      <c r="AKW396" s="340"/>
      <c r="AKX396" s="340"/>
      <c r="AKY396" s="340"/>
      <c r="AKZ396" s="340"/>
      <c r="ALA396" s="340"/>
      <c r="ALB396" s="340"/>
      <c r="ALC396" s="340"/>
      <c r="ALD396" s="340"/>
      <c r="ALE396" s="340"/>
      <c r="ALF396" s="340"/>
      <c r="ALG396" s="340"/>
      <c r="ALH396" s="340"/>
      <c r="ALI396" s="340"/>
      <c r="ALJ396" s="340"/>
      <c r="ALK396" s="340"/>
      <c r="ALL396" s="340"/>
      <c r="ALM396" s="340"/>
      <c r="ALN396" s="340"/>
      <c r="ALO396" s="340"/>
      <c r="ALP396" s="340"/>
      <c r="ALQ396" s="340"/>
      <c r="ALR396" s="340"/>
      <c r="ALS396" s="340"/>
      <c r="ALT396" s="340"/>
      <c r="ALU396" s="340"/>
      <c r="ALV396" s="340"/>
      <c r="ALW396" s="340"/>
      <c r="ALX396" s="340"/>
      <c r="ALY396" s="340"/>
      <c r="ALZ396" s="340"/>
      <c r="AMA396" s="340"/>
      <c r="AMB396" s="340"/>
      <c r="AMC396" s="340"/>
      <c r="AMD396" s="340"/>
      <c r="AME396" s="340"/>
      <c r="AMF396" s="340"/>
      <c r="AMG396" s="340"/>
      <c r="AMH396" s="340"/>
      <c r="AMI396" s="340"/>
      <c r="AMJ396" s="340"/>
      <c r="AMK396" s="340"/>
      <c r="AML396" s="340"/>
      <c r="AMM396" s="340"/>
      <c r="AMN396" s="340"/>
      <c r="AMO396" s="340"/>
      <c r="AMP396" s="340"/>
      <c r="AMQ396" s="340"/>
      <c r="AMR396" s="340"/>
      <c r="AMS396" s="340"/>
      <c r="AMT396" s="340"/>
      <c r="AMU396" s="340"/>
      <c r="AMV396" s="340"/>
      <c r="AMW396" s="340"/>
      <c r="AMX396" s="340"/>
      <c r="AMY396" s="340"/>
      <c r="AMZ396" s="340"/>
      <c r="ANA396" s="340"/>
      <c r="ANB396" s="340"/>
      <c r="ANC396" s="340"/>
      <c r="AND396" s="340"/>
      <c r="ANE396" s="340"/>
      <c r="ANF396" s="340"/>
      <c r="ANG396" s="340"/>
      <c r="ANH396" s="340"/>
      <c r="ANI396" s="340"/>
      <c r="ANJ396" s="340"/>
      <c r="ANK396" s="340"/>
      <c r="ANL396" s="340"/>
      <c r="ANM396" s="340"/>
      <c r="ANN396" s="340"/>
      <c r="ANO396" s="340"/>
      <c r="ANP396" s="340"/>
      <c r="ANQ396" s="340"/>
      <c r="ANR396" s="340"/>
      <c r="ANS396" s="340"/>
      <c r="ANT396" s="340"/>
      <c r="ANU396" s="340"/>
      <c r="ANV396" s="340"/>
      <c r="ANW396" s="340"/>
      <c r="ANX396" s="340"/>
      <c r="ANY396" s="340"/>
      <c r="ANZ396" s="340"/>
      <c r="AOA396" s="340"/>
      <c r="AOB396" s="340"/>
      <c r="AOC396" s="340"/>
      <c r="AOD396" s="340"/>
      <c r="AOE396" s="340"/>
      <c r="AOF396" s="340"/>
      <c r="AOG396" s="340"/>
      <c r="AOH396" s="340"/>
      <c r="AOI396" s="340"/>
      <c r="AOJ396" s="340"/>
      <c r="AOK396" s="340"/>
      <c r="AOL396" s="340"/>
      <c r="AOM396" s="340"/>
      <c r="AON396" s="340"/>
      <c r="AOO396" s="340"/>
      <c r="AOP396" s="340"/>
      <c r="AOQ396" s="340"/>
      <c r="AOR396" s="340"/>
      <c r="AOS396" s="340"/>
      <c r="AOT396" s="340"/>
      <c r="AOU396" s="340"/>
      <c r="AOV396" s="340"/>
      <c r="AOW396" s="340"/>
      <c r="AOX396" s="340"/>
      <c r="AOY396" s="340"/>
      <c r="AOZ396" s="340"/>
      <c r="APA396" s="340"/>
      <c r="APB396" s="340"/>
      <c r="APC396" s="340"/>
      <c r="APD396" s="340"/>
      <c r="APE396" s="340"/>
      <c r="APF396" s="340"/>
      <c r="APG396" s="340"/>
      <c r="APH396" s="340"/>
      <c r="API396" s="340"/>
      <c r="APJ396" s="340"/>
      <c r="APK396" s="340"/>
      <c r="APL396" s="340"/>
      <c r="APM396" s="340"/>
      <c r="APN396" s="340"/>
      <c r="APO396" s="340"/>
      <c r="APP396" s="340"/>
      <c r="APQ396" s="340"/>
      <c r="APR396" s="340"/>
      <c r="APS396" s="340"/>
      <c r="APT396" s="340"/>
      <c r="APU396" s="340"/>
      <c r="APV396" s="340"/>
      <c r="APW396" s="340"/>
      <c r="APX396" s="340"/>
      <c r="APY396" s="340"/>
      <c r="APZ396" s="340"/>
      <c r="AQA396" s="340"/>
      <c r="AQB396" s="340"/>
      <c r="AQC396" s="340"/>
      <c r="AQD396" s="340"/>
      <c r="AQE396" s="340"/>
      <c r="AQF396" s="340"/>
      <c r="AQG396" s="340"/>
      <c r="AQH396" s="340"/>
      <c r="AQI396" s="340"/>
      <c r="AQJ396" s="340"/>
      <c r="AQK396" s="340"/>
      <c r="AQL396" s="340"/>
      <c r="AQM396" s="340"/>
      <c r="AQN396" s="340"/>
      <c r="AQO396" s="340"/>
      <c r="AQP396" s="340"/>
      <c r="AQQ396" s="340"/>
      <c r="AQR396" s="340"/>
      <c r="AQS396" s="340"/>
      <c r="AQT396" s="340"/>
      <c r="AQU396" s="340"/>
      <c r="AQV396" s="340"/>
      <c r="AQW396" s="340"/>
      <c r="AQX396" s="340"/>
      <c r="AQY396" s="340"/>
      <c r="AQZ396" s="340"/>
      <c r="ARA396" s="340"/>
      <c r="ARB396" s="340"/>
      <c r="ARC396" s="340"/>
      <c r="ARD396" s="340"/>
      <c r="ARE396" s="340"/>
      <c r="ARF396" s="340"/>
      <c r="ARG396" s="340"/>
      <c r="ARH396" s="340"/>
      <c r="ARI396" s="340"/>
      <c r="ARJ396" s="340"/>
      <c r="ARK396" s="340"/>
      <c r="ARL396" s="340"/>
      <c r="ARM396" s="340"/>
      <c r="ARN396" s="340"/>
      <c r="ARO396" s="340"/>
      <c r="ARP396" s="340"/>
      <c r="ARQ396" s="340"/>
      <c r="ARR396" s="340"/>
      <c r="ARS396" s="340"/>
      <c r="ART396" s="340"/>
      <c r="ARU396" s="340"/>
      <c r="ARV396" s="340"/>
      <c r="ARW396" s="340"/>
      <c r="ARX396" s="340"/>
      <c r="ARY396" s="340"/>
      <c r="ARZ396" s="340"/>
      <c r="ASA396" s="340"/>
      <c r="ASB396" s="340"/>
      <c r="ASC396" s="340"/>
      <c r="ASD396" s="340"/>
      <c r="ASE396" s="340"/>
      <c r="ASF396" s="340"/>
      <c r="ASG396" s="340"/>
      <c r="ASH396" s="340"/>
      <c r="ASI396" s="340"/>
      <c r="ASJ396" s="340"/>
      <c r="ASK396" s="340"/>
      <c r="ASL396" s="340"/>
      <c r="ASM396" s="340"/>
      <c r="ASN396" s="340"/>
      <c r="ASO396" s="340"/>
      <c r="ASP396" s="340"/>
      <c r="ASQ396" s="340"/>
      <c r="ASR396" s="340"/>
      <c r="ASS396" s="340"/>
      <c r="AST396" s="340"/>
      <c r="ASU396" s="340"/>
      <c r="ASV396" s="340"/>
      <c r="ASW396" s="340"/>
      <c r="ASX396" s="340"/>
      <c r="ASY396" s="340"/>
      <c r="ASZ396" s="340"/>
      <c r="ATA396" s="340"/>
      <c r="ATB396" s="340"/>
      <c r="ATC396" s="340"/>
      <c r="ATD396" s="340"/>
      <c r="ATE396" s="340"/>
      <c r="ATF396" s="340"/>
      <c r="ATG396" s="340"/>
      <c r="ATH396" s="340"/>
      <c r="ATI396" s="340"/>
      <c r="ATJ396" s="340"/>
      <c r="ATK396" s="340"/>
      <c r="ATL396" s="340"/>
      <c r="ATM396" s="340"/>
      <c r="ATN396" s="340"/>
      <c r="ATO396" s="340"/>
      <c r="ATP396" s="340"/>
      <c r="ATQ396" s="340"/>
      <c r="ATR396" s="340"/>
      <c r="ATS396" s="340"/>
      <c r="ATT396" s="340"/>
      <c r="ATU396" s="340"/>
      <c r="ATV396" s="340"/>
      <c r="ATW396" s="340"/>
      <c r="ATX396" s="340"/>
      <c r="ATY396" s="340"/>
      <c r="ATZ396" s="340"/>
      <c r="AUA396" s="340"/>
      <c r="AUB396" s="340"/>
      <c r="AUC396" s="340"/>
      <c r="AUD396" s="340"/>
      <c r="AUE396" s="340"/>
      <c r="AUF396" s="340"/>
      <c r="AUG396" s="340"/>
      <c r="AUH396" s="340"/>
      <c r="AUI396" s="340"/>
      <c r="AUJ396" s="340"/>
      <c r="AUK396" s="340"/>
      <c r="AUL396" s="340"/>
      <c r="AUM396" s="340"/>
      <c r="AUN396" s="340"/>
      <c r="AUO396" s="340"/>
      <c r="AUP396" s="340"/>
      <c r="AUQ396" s="340"/>
      <c r="AUR396" s="340"/>
      <c r="AUS396" s="340"/>
      <c r="AUT396" s="340"/>
      <c r="AUU396" s="340"/>
      <c r="AUV396" s="340"/>
      <c r="AUW396" s="340"/>
      <c r="AUX396" s="340"/>
      <c r="AUY396" s="340"/>
      <c r="AUZ396" s="340"/>
      <c r="AVA396" s="340"/>
      <c r="AVB396" s="340"/>
      <c r="AVC396" s="340"/>
      <c r="AVD396" s="340"/>
      <c r="AVE396" s="340"/>
      <c r="AVF396" s="340"/>
      <c r="AVG396" s="340"/>
      <c r="AVH396" s="340"/>
      <c r="AVI396" s="340"/>
      <c r="AVJ396" s="340"/>
      <c r="AVK396" s="340"/>
      <c r="AVL396" s="340"/>
      <c r="AVM396" s="340"/>
      <c r="AVN396" s="340"/>
      <c r="AVO396" s="340"/>
      <c r="AVP396" s="340"/>
      <c r="AVQ396" s="340"/>
      <c r="AVR396" s="340"/>
      <c r="AVS396" s="340"/>
      <c r="AVT396" s="340"/>
      <c r="AVU396" s="340"/>
      <c r="AVV396" s="340"/>
      <c r="AVW396" s="340"/>
      <c r="AVX396" s="340"/>
      <c r="AVY396" s="340"/>
      <c r="AVZ396" s="340"/>
      <c r="AWA396" s="340"/>
      <c r="AWB396" s="340"/>
      <c r="AWC396" s="340"/>
      <c r="AWD396" s="340"/>
      <c r="AWE396" s="340"/>
      <c r="AWF396" s="340"/>
      <c r="AWG396" s="340"/>
      <c r="AWH396" s="340"/>
      <c r="AWI396" s="340"/>
      <c r="AWJ396" s="340"/>
      <c r="AWK396" s="340"/>
      <c r="AWL396" s="340"/>
      <c r="AWM396" s="340"/>
      <c r="AWN396" s="340"/>
      <c r="AWO396" s="340"/>
      <c r="AWP396" s="340"/>
      <c r="AWQ396" s="340"/>
      <c r="AWR396" s="340"/>
      <c r="AWS396" s="340"/>
      <c r="AWT396" s="340"/>
      <c r="AWU396" s="340"/>
      <c r="AWV396" s="340"/>
      <c r="AWW396" s="340"/>
      <c r="AWX396" s="340"/>
      <c r="AWY396" s="340"/>
      <c r="AWZ396" s="340"/>
      <c r="AXA396" s="340"/>
      <c r="AXB396" s="340"/>
      <c r="AXC396" s="340"/>
      <c r="AXD396" s="340"/>
      <c r="AXE396" s="340"/>
      <c r="AXF396" s="340"/>
      <c r="AXG396" s="340"/>
      <c r="AXH396" s="340"/>
      <c r="AXI396" s="340"/>
      <c r="AXJ396" s="340"/>
      <c r="AXK396" s="340"/>
      <c r="AXL396" s="340"/>
      <c r="AXM396" s="340"/>
      <c r="AXN396" s="340"/>
      <c r="AXO396" s="340"/>
      <c r="AXP396" s="340"/>
      <c r="AXQ396" s="340"/>
      <c r="AXR396" s="340"/>
      <c r="AXS396" s="340"/>
      <c r="AXT396" s="340"/>
      <c r="AXU396" s="340"/>
      <c r="AXV396" s="340"/>
      <c r="AXW396" s="340"/>
      <c r="AXX396" s="340"/>
      <c r="AXY396" s="340"/>
      <c r="AXZ396" s="340"/>
      <c r="AYA396" s="340"/>
      <c r="AYB396" s="340"/>
      <c r="AYC396" s="340"/>
      <c r="AYD396" s="340"/>
      <c r="AYE396" s="340"/>
      <c r="AYF396" s="340"/>
      <c r="AYG396" s="340"/>
      <c r="AYH396" s="340"/>
      <c r="AYI396" s="340"/>
      <c r="AYJ396" s="340"/>
      <c r="AYK396" s="340"/>
      <c r="AYL396" s="340"/>
      <c r="AYM396" s="340"/>
      <c r="AYN396" s="340"/>
      <c r="AYO396" s="340"/>
      <c r="AYP396" s="340"/>
      <c r="AYQ396" s="340"/>
      <c r="AYR396" s="340"/>
      <c r="AYS396" s="340"/>
      <c r="AYT396" s="340"/>
      <c r="AYU396" s="340"/>
      <c r="AYV396" s="340"/>
      <c r="AYW396" s="340"/>
      <c r="AYX396" s="340"/>
      <c r="AYY396" s="340"/>
      <c r="AYZ396" s="340"/>
      <c r="AZA396" s="340"/>
      <c r="AZB396" s="340"/>
      <c r="AZC396" s="340"/>
      <c r="AZD396" s="340"/>
      <c r="AZE396" s="340"/>
      <c r="AZF396" s="340"/>
      <c r="AZG396" s="340"/>
      <c r="AZH396" s="340"/>
      <c r="AZI396" s="340"/>
      <c r="AZJ396" s="340"/>
      <c r="AZK396" s="340"/>
      <c r="AZL396" s="340"/>
      <c r="AZM396" s="340"/>
      <c r="AZN396" s="340"/>
      <c r="AZO396" s="340"/>
      <c r="AZP396" s="340"/>
      <c r="AZQ396" s="340"/>
      <c r="AZR396" s="340"/>
      <c r="AZS396" s="340"/>
      <c r="AZT396" s="340"/>
      <c r="AZU396" s="340"/>
      <c r="AZV396" s="340"/>
      <c r="AZW396" s="340"/>
      <c r="AZX396" s="340"/>
      <c r="AZY396" s="340"/>
      <c r="AZZ396" s="340"/>
      <c r="BAA396" s="340"/>
      <c r="BAB396" s="340"/>
      <c r="BAC396" s="340"/>
      <c r="BAD396" s="340"/>
      <c r="BAE396" s="340"/>
      <c r="BAF396" s="340"/>
      <c r="BAG396" s="340"/>
      <c r="BAH396" s="340"/>
      <c r="BAI396" s="340"/>
      <c r="BAJ396" s="340"/>
      <c r="BAK396" s="340"/>
      <c r="BAL396" s="340"/>
      <c r="BAM396" s="340"/>
      <c r="BAN396" s="340"/>
      <c r="BAO396" s="340"/>
      <c r="BAP396" s="340"/>
      <c r="BAQ396" s="340"/>
      <c r="BAR396" s="340"/>
      <c r="BAS396" s="340"/>
      <c r="BAT396" s="340"/>
      <c r="BAU396" s="340"/>
      <c r="BAV396" s="340"/>
      <c r="BAW396" s="340"/>
      <c r="BAX396" s="340"/>
      <c r="BAY396" s="340"/>
      <c r="BAZ396" s="340"/>
      <c r="BBA396" s="340"/>
      <c r="BBB396" s="340"/>
      <c r="BBC396" s="340"/>
      <c r="BBD396" s="340"/>
      <c r="BBE396" s="340"/>
      <c r="BBF396" s="340"/>
      <c r="BBG396" s="340"/>
      <c r="BBH396" s="340"/>
      <c r="BBI396" s="340"/>
      <c r="BBJ396" s="340"/>
      <c r="BBK396" s="340"/>
      <c r="BBL396" s="340"/>
      <c r="BBM396" s="340"/>
      <c r="BBN396" s="340"/>
      <c r="BBO396" s="340"/>
      <c r="BBP396" s="340"/>
      <c r="BBQ396" s="340"/>
      <c r="BBR396" s="340"/>
      <c r="BBS396" s="340"/>
      <c r="BBT396" s="340"/>
      <c r="BBU396" s="340"/>
      <c r="BBV396" s="340"/>
      <c r="BBW396" s="340"/>
      <c r="BBX396" s="340"/>
      <c r="BBY396" s="340"/>
      <c r="BBZ396" s="340"/>
      <c r="BCA396" s="340"/>
      <c r="BCB396" s="340"/>
      <c r="BCC396" s="340"/>
      <c r="BCD396" s="340"/>
      <c r="BCE396" s="340"/>
      <c r="BCF396" s="340"/>
      <c r="BCG396" s="340"/>
      <c r="BCH396" s="340"/>
      <c r="BCI396" s="340"/>
      <c r="BCJ396" s="340"/>
      <c r="BCK396" s="340"/>
      <c r="BCL396" s="340"/>
      <c r="BCM396" s="340"/>
      <c r="BCN396" s="340"/>
      <c r="BCO396" s="340"/>
      <c r="BCP396" s="340"/>
      <c r="BCQ396" s="340"/>
      <c r="BCR396" s="340"/>
      <c r="BCS396" s="340"/>
      <c r="BCT396" s="340"/>
      <c r="BCU396" s="340"/>
      <c r="BCV396" s="340"/>
      <c r="BCW396" s="340"/>
      <c r="BCX396" s="340"/>
      <c r="BCY396" s="340"/>
      <c r="BCZ396" s="340"/>
      <c r="BDA396" s="340"/>
      <c r="BDB396" s="340"/>
      <c r="BDC396" s="340"/>
      <c r="BDD396" s="340"/>
      <c r="BDE396" s="340"/>
      <c r="BDF396" s="340"/>
      <c r="BDG396" s="340"/>
      <c r="BDH396" s="340"/>
      <c r="BDI396" s="340"/>
      <c r="BDJ396" s="340"/>
      <c r="BDK396" s="340"/>
      <c r="BDL396" s="340"/>
      <c r="BDM396" s="340"/>
      <c r="BDN396" s="340"/>
      <c r="BDO396" s="340"/>
      <c r="BDP396" s="340"/>
      <c r="BDQ396" s="340"/>
      <c r="BDR396" s="340"/>
      <c r="BDS396" s="340"/>
      <c r="BDT396" s="340"/>
      <c r="BDU396" s="340"/>
      <c r="BDV396" s="340"/>
      <c r="BDW396" s="340"/>
      <c r="BDX396" s="340"/>
      <c r="BDY396" s="340"/>
      <c r="BDZ396" s="340"/>
      <c r="BEA396" s="340"/>
      <c r="BEB396" s="340"/>
      <c r="BEC396" s="340"/>
      <c r="BED396" s="340"/>
      <c r="BEE396" s="340"/>
      <c r="BEF396" s="340"/>
      <c r="BEG396" s="340"/>
      <c r="BEH396" s="340"/>
      <c r="BEI396" s="340"/>
      <c r="BEJ396" s="340"/>
      <c r="BEK396" s="340"/>
      <c r="BEL396" s="340"/>
      <c r="BEM396" s="340"/>
      <c r="BEN396" s="340"/>
      <c r="BEO396" s="340"/>
      <c r="BEP396" s="340"/>
      <c r="BEQ396" s="340"/>
      <c r="BER396" s="340"/>
      <c r="BES396" s="340"/>
      <c r="BET396" s="340"/>
      <c r="BEU396" s="340"/>
      <c r="BEV396" s="340"/>
      <c r="BEW396" s="340"/>
      <c r="BEX396" s="340"/>
      <c r="BEY396" s="340"/>
      <c r="BEZ396" s="340"/>
      <c r="BFA396" s="340"/>
      <c r="BFB396" s="340"/>
      <c r="BFC396" s="340"/>
      <c r="BFD396" s="340"/>
      <c r="BFE396" s="340"/>
      <c r="BFF396" s="340"/>
      <c r="BFG396" s="340"/>
      <c r="BFH396" s="340"/>
      <c r="BFI396" s="340"/>
      <c r="BFJ396" s="340"/>
      <c r="BFK396" s="340"/>
      <c r="BFL396" s="340"/>
      <c r="BFM396" s="340"/>
      <c r="BFN396" s="340"/>
      <c r="BFO396" s="340"/>
      <c r="BFP396" s="340"/>
      <c r="BFQ396" s="340"/>
      <c r="BFR396" s="340"/>
      <c r="BFS396" s="340"/>
      <c r="BFT396" s="340"/>
      <c r="BFU396" s="340"/>
      <c r="BFV396" s="340"/>
      <c r="BFW396" s="340"/>
      <c r="BFX396" s="340"/>
      <c r="BFY396" s="340"/>
      <c r="BFZ396" s="340"/>
      <c r="BGA396" s="340"/>
      <c r="BGB396" s="340"/>
      <c r="BGC396" s="340"/>
      <c r="BGD396" s="340"/>
      <c r="BGE396" s="340"/>
      <c r="BGF396" s="340"/>
      <c r="BGG396" s="340"/>
      <c r="BGH396" s="340"/>
      <c r="BGI396" s="340"/>
      <c r="BGJ396" s="340"/>
      <c r="BGK396" s="340"/>
      <c r="BGL396" s="340"/>
      <c r="BGM396" s="340"/>
      <c r="BGN396" s="340"/>
      <c r="BGO396" s="340"/>
      <c r="BGP396" s="340"/>
      <c r="BGQ396" s="340"/>
      <c r="BGR396" s="340"/>
      <c r="BGS396" s="340"/>
      <c r="BGT396" s="340"/>
      <c r="BGU396" s="340"/>
      <c r="BGV396" s="340"/>
      <c r="BGW396" s="340"/>
      <c r="BGX396" s="340"/>
      <c r="BGY396" s="340"/>
      <c r="BGZ396" s="340"/>
      <c r="BHA396" s="340"/>
      <c r="BHB396" s="340"/>
      <c r="BHC396" s="340"/>
      <c r="BHD396" s="340"/>
      <c r="BHE396" s="340"/>
      <c r="BHF396" s="340"/>
      <c r="BHG396" s="340"/>
      <c r="BHH396" s="340"/>
      <c r="BHI396" s="340"/>
      <c r="BHJ396" s="340"/>
      <c r="BHK396" s="340"/>
      <c r="BHL396" s="340"/>
      <c r="BHM396" s="340"/>
      <c r="BHN396" s="340"/>
      <c r="BHO396" s="340"/>
      <c r="BHP396" s="340"/>
      <c r="BHQ396" s="340"/>
      <c r="BHR396" s="340"/>
      <c r="BHS396" s="340"/>
      <c r="BHT396" s="340"/>
      <c r="BHU396" s="340"/>
      <c r="BHV396" s="340"/>
      <c r="BHW396" s="340"/>
      <c r="BHX396" s="340"/>
      <c r="BHY396" s="340"/>
      <c r="BHZ396" s="340"/>
      <c r="BIA396" s="340"/>
      <c r="BIB396" s="340"/>
      <c r="BIC396" s="340"/>
      <c r="BID396" s="340"/>
      <c r="BIE396" s="340"/>
      <c r="BIF396" s="340"/>
      <c r="BIG396" s="340"/>
      <c r="BIH396" s="340"/>
      <c r="BII396" s="340"/>
      <c r="BIJ396" s="340"/>
      <c r="BIK396" s="340"/>
      <c r="BIL396" s="340"/>
      <c r="BIM396" s="340"/>
      <c r="BIN396" s="340"/>
      <c r="BIO396" s="340"/>
      <c r="BIP396" s="340"/>
      <c r="BIQ396" s="340"/>
      <c r="BIR396" s="340"/>
      <c r="BIS396" s="340"/>
      <c r="BIT396" s="340"/>
      <c r="BIU396" s="340"/>
      <c r="BIV396" s="340"/>
      <c r="BIW396" s="340"/>
      <c r="BIX396" s="340"/>
      <c r="BIY396" s="340"/>
      <c r="BIZ396" s="340"/>
      <c r="BJA396" s="340"/>
      <c r="BJB396" s="340"/>
      <c r="BJC396" s="340"/>
      <c r="BJD396" s="340"/>
      <c r="BJE396" s="340"/>
      <c r="BJF396" s="340"/>
      <c r="BJG396" s="340"/>
      <c r="BJH396" s="340"/>
      <c r="BJI396" s="340"/>
      <c r="BJJ396" s="340"/>
      <c r="BJK396" s="340"/>
      <c r="BJL396" s="340"/>
      <c r="BJM396" s="340"/>
      <c r="BJN396" s="340"/>
      <c r="BJO396" s="340"/>
      <c r="BJP396" s="340"/>
      <c r="BJQ396" s="340"/>
      <c r="BJR396" s="340"/>
      <c r="BJS396" s="340"/>
      <c r="BJT396" s="340"/>
      <c r="BJU396" s="340"/>
      <c r="BJV396" s="340"/>
      <c r="BJW396" s="340"/>
      <c r="BJX396" s="340"/>
      <c r="BJY396" s="340"/>
      <c r="BJZ396" s="340"/>
      <c r="BKA396" s="340"/>
      <c r="BKB396" s="340"/>
      <c r="BKC396" s="340"/>
      <c r="BKD396" s="340"/>
      <c r="BKE396" s="340"/>
      <c r="BKF396" s="340"/>
      <c r="BKG396" s="340"/>
      <c r="BKH396" s="340"/>
      <c r="BKI396" s="340"/>
      <c r="BKJ396" s="340"/>
      <c r="BKK396" s="340"/>
      <c r="BKL396" s="340"/>
      <c r="BKM396" s="340"/>
      <c r="BKN396" s="340"/>
      <c r="BKO396" s="340"/>
      <c r="BKP396" s="340"/>
      <c r="BKQ396" s="340"/>
      <c r="BKR396" s="340"/>
      <c r="BKS396" s="340"/>
      <c r="BKT396" s="340"/>
      <c r="BKU396" s="340"/>
      <c r="BKV396" s="340"/>
      <c r="BKW396" s="340"/>
      <c r="BKX396" s="340"/>
      <c r="BKY396" s="340"/>
      <c r="BKZ396" s="340"/>
      <c r="BLA396" s="340"/>
      <c r="BLB396" s="340"/>
      <c r="BLC396" s="340"/>
      <c r="BLD396" s="340"/>
      <c r="BLE396" s="340"/>
      <c r="BLF396" s="340"/>
      <c r="BLG396" s="340"/>
      <c r="BLH396" s="340"/>
      <c r="BLI396" s="340"/>
      <c r="BLJ396" s="340"/>
      <c r="BLK396" s="340"/>
      <c r="BLL396" s="340"/>
      <c r="BLM396" s="340"/>
      <c r="BLN396" s="340"/>
      <c r="BLO396" s="340"/>
      <c r="BLP396" s="340"/>
      <c r="BLQ396" s="340"/>
      <c r="BLR396" s="340"/>
      <c r="BLS396" s="340"/>
      <c r="BLT396" s="340"/>
      <c r="BLU396" s="340"/>
      <c r="BLV396" s="340"/>
      <c r="BLW396" s="340"/>
      <c r="BLX396" s="340"/>
      <c r="BLY396" s="340"/>
      <c r="BLZ396" s="340"/>
      <c r="BMA396" s="340"/>
      <c r="BMB396" s="340"/>
      <c r="BMC396" s="340"/>
      <c r="BMD396" s="340"/>
      <c r="BME396" s="340"/>
      <c r="BMF396" s="340"/>
      <c r="BMG396" s="340"/>
      <c r="BMH396" s="340"/>
      <c r="BMI396" s="340"/>
      <c r="BMJ396" s="340"/>
      <c r="BMK396" s="340"/>
      <c r="BML396" s="340"/>
      <c r="BMM396" s="340"/>
      <c r="BMN396" s="340"/>
      <c r="BMO396" s="340"/>
      <c r="BMP396" s="340"/>
      <c r="BMQ396" s="340"/>
      <c r="BMR396" s="340"/>
      <c r="BMS396" s="340"/>
      <c r="BMT396" s="340"/>
      <c r="BMU396" s="340"/>
      <c r="BMV396" s="340"/>
      <c r="BMW396" s="340"/>
      <c r="BMX396" s="340"/>
      <c r="BMY396" s="340"/>
      <c r="BMZ396" s="340"/>
      <c r="BNA396" s="340"/>
      <c r="BNB396" s="340"/>
      <c r="BNC396" s="340"/>
      <c r="BND396" s="340"/>
      <c r="BNE396" s="340"/>
      <c r="BNF396" s="340"/>
      <c r="BNG396" s="340"/>
      <c r="BNH396" s="340"/>
      <c r="BNI396" s="340"/>
      <c r="BNJ396" s="340"/>
      <c r="BNK396" s="340"/>
      <c r="BNL396" s="340"/>
      <c r="BNM396" s="340"/>
      <c r="BNN396" s="340"/>
      <c r="BNO396" s="340"/>
      <c r="BNP396" s="340"/>
      <c r="BNQ396" s="340"/>
      <c r="BNR396" s="340"/>
      <c r="BNS396" s="340"/>
      <c r="BNT396" s="340"/>
      <c r="BNU396" s="340"/>
      <c r="BNV396" s="340"/>
      <c r="BNW396" s="340"/>
      <c r="BNX396" s="340"/>
      <c r="BNY396" s="340"/>
      <c r="BNZ396" s="340"/>
      <c r="BOA396" s="340"/>
      <c r="BOB396" s="340"/>
      <c r="BOC396" s="340"/>
      <c r="BOD396" s="340"/>
      <c r="BOE396" s="340"/>
      <c r="BOF396" s="340"/>
      <c r="BOG396" s="340"/>
      <c r="BOH396" s="340"/>
      <c r="BOI396" s="340"/>
      <c r="BOJ396" s="340"/>
      <c r="BOK396" s="340"/>
      <c r="BOL396" s="340"/>
      <c r="BOM396" s="340"/>
      <c r="BON396" s="340"/>
      <c r="BOO396" s="340"/>
      <c r="BOP396" s="340"/>
      <c r="BOQ396" s="340"/>
      <c r="BOR396" s="340"/>
      <c r="BOS396" s="340"/>
      <c r="BOT396" s="340"/>
      <c r="BOU396" s="340"/>
      <c r="BOV396" s="340"/>
    </row>
    <row r="397" spans="1:1764" s="39" customFormat="1" ht="45.75" customHeight="1">
      <c r="A397" s="374" t="s">
        <v>401</v>
      </c>
      <c r="B397" s="300" t="s">
        <v>402</v>
      </c>
      <c r="C397" s="381" t="s">
        <v>1019</v>
      </c>
      <c r="D397" s="381" t="s">
        <v>1020</v>
      </c>
      <c r="E397" s="37" t="s">
        <v>1373</v>
      </c>
      <c r="F397" s="228" t="s">
        <v>1301</v>
      </c>
      <c r="G397" s="228"/>
      <c r="H397" s="228"/>
      <c r="I397" s="430"/>
      <c r="J397" s="515">
        <f t="shared" si="9"/>
        <v>35153000</v>
      </c>
      <c r="K397" s="515">
        <f>SUM(K398:K399)</f>
        <v>35153000</v>
      </c>
      <c r="L397" s="516">
        <f>SUM(L398:L399)</f>
        <v>0</v>
      </c>
      <c r="M397" s="327"/>
      <c r="N397" s="327"/>
      <c r="O397" s="327"/>
      <c r="P397" s="327"/>
      <c r="Q397" s="327"/>
      <c r="R397" s="327"/>
      <c r="S397" s="327"/>
      <c r="T397" s="327"/>
      <c r="U397" s="327"/>
      <c r="V397" s="338"/>
      <c r="W397" s="338"/>
      <c r="X397" s="338"/>
      <c r="Y397" s="338"/>
      <c r="Z397" s="338"/>
      <c r="AA397" s="338"/>
      <c r="AB397" s="338"/>
      <c r="AC397" s="338"/>
      <c r="AD397" s="338"/>
      <c r="AE397" s="338"/>
      <c r="AF397" s="338"/>
      <c r="AG397" s="338"/>
      <c r="AH397" s="338"/>
      <c r="AI397" s="338"/>
      <c r="AJ397" s="338"/>
      <c r="AK397" s="338"/>
      <c r="AL397" s="338"/>
      <c r="AM397" s="338"/>
      <c r="AN397" s="338"/>
      <c r="AO397" s="338"/>
      <c r="AP397" s="338"/>
      <c r="AQ397" s="338"/>
      <c r="AR397" s="338"/>
      <c r="AS397" s="338"/>
      <c r="AT397" s="338"/>
      <c r="AU397" s="338"/>
      <c r="AV397" s="338"/>
      <c r="AW397" s="338"/>
      <c r="AX397" s="338"/>
      <c r="AY397" s="338"/>
      <c r="AZ397" s="338"/>
      <c r="BA397" s="338"/>
      <c r="BB397" s="338"/>
      <c r="BC397" s="338"/>
      <c r="BD397" s="338"/>
      <c r="BE397" s="338"/>
      <c r="BF397" s="338"/>
      <c r="BG397" s="338"/>
      <c r="BH397" s="338"/>
      <c r="BI397" s="338"/>
      <c r="BJ397" s="338"/>
      <c r="BK397" s="338"/>
      <c r="BL397" s="338"/>
      <c r="BM397" s="338"/>
      <c r="BN397" s="338"/>
      <c r="BO397" s="338"/>
      <c r="BP397" s="338"/>
      <c r="BQ397" s="338"/>
      <c r="BR397" s="338"/>
      <c r="BS397" s="338"/>
      <c r="BT397" s="338"/>
      <c r="BU397" s="338"/>
      <c r="BV397" s="338"/>
      <c r="BW397" s="338"/>
      <c r="BX397" s="338"/>
      <c r="BY397" s="338"/>
      <c r="BZ397" s="338"/>
      <c r="CA397" s="338"/>
      <c r="CB397" s="338"/>
      <c r="CC397" s="338"/>
      <c r="CD397" s="338"/>
      <c r="CE397" s="338"/>
      <c r="CF397" s="338"/>
      <c r="CG397" s="338"/>
      <c r="CH397" s="338"/>
      <c r="CI397" s="338"/>
      <c r="CJ397" s="338"/>
      <c r="CK397" s="338"/>
      <c r="CL397" s="338"/>
      <c r="CM397" s="338"/>
      <c r="CN397" s="338"/>
      <c r="CO397" s="338"/>
      <c r="CP397" s="338"/>
      <c r="CQ397" s="338"/>
      <c r="CR397" s="338"/>
      <c r="CS397" s="338"/>
      <c r="CT397" s="338"/>
      <c r="CU397" s="338"/>
      <c r="CV397" s="338"/>
      <c r="CW397" s="338"/>
      <c r="CX397" s="338"/>
      <c r="CY397" s="338"/>
      <c r="CZ397" s="338"/>
      <c r="DA397" s="338"/>
      <c r="DB397" s="338"/>
      <c r="DC397" s="338"/>
      <c r="DD397" s="338"/>
      <c r="DE397" s="338"/>
      <c r="DF397" s="338"/>
      <c r="DG397" s="338"/>
      <c r="DH397" s="338"/>
      <c r="DI397" s="338"/>
      <c r="DJ397" s="338"/>
      <c r="DK397" s="338"/>
      <c r="DL397" s="338"/>
      <c r="DM397" s="338"/>
      <c r="DN397" s="338"/>
      <c r="DO397" s="338"/>
      <c r="DP397" s="338"/>
      <c r="DQ397" s="338"/>
      <c r="DR397" s="338"/>
      <c r="DS397" s="338"/>
      <c r="DT397" s="338"/>
      <c r="DU397" s="338"/>
      <c r="DV397" s="338"/>
      <c r="DW397" s="338"/>
      <c r="DX397" s="338"/>
      <c r="DY397" s="338"/>
      <c r="DZ397" s="338"/>
      <c r="EA397" s="338"/>
      <c r="EB397" s="338"/>
      <c r="EC397" s="338"/>
      <c r="ED397" s="338"/>
      <c r="EE397" s="338"/>
      <c r="EF397" s="338"/>
      <c r="EG397" s="338"/>
      <c r="EH397" s="338"/>
      <c r="EI397" s="338"/>
      <c r="EJ397" s="338"/>
      <c r="EK397" s="338"/>
      <c r="EL397" s="338"/>
      <c r="EM397" s="338"/>
      <c r="EN397" s="338"/>
      <c r="EO397" s="338"/>
      <c r="EP397" s="338"/>
      <c r="EQ397" s="338"/>
      <c r="ER397" s="338"/>
      <c r="ES397" s="338"/>
      <c r="ET397" s="338"/>
      <c r="EU397" s="338"/>
      <c r="EV397" s="338"/>
      <c r="EW397" s="338"/>
      <c r="EX397" s="338"/>
      <c r="EY397" s="338"/>
      <c r="EZ397" s="338"/>
      <c r="FA397" s="338"/>
      <c r="FB397" s="338"/>
      <c r="FC397" s="338"/>
      <c r="FD397" s="338"/>
      <c r="FE397" s="338"/>
      <c r="FF397" s="338"/>
      <c r="FG397" s="338"/>
      <c r="FH397" s="338"/>
      <c r="FI397" s="338"/>
      <c r="FJ397" s="338"/>
      <c r="FK397" s="338"/>
      <c r="FL397" s="338"/>
      <c r="FM397" s="338"/>
      <c r="FN397" s="338"/>
      <c r="FO397" s="338"/>
      <c r="FP397" s="338"/>
      <c r="FQ397" s="338"/>
      <c r="FR397" s="338"/>
      <c r="FS397" s="338"/>
      <c r="FT397" s="338"/>
      <c r="FU397" s="338"/>
      <c r="FV397" s="338"/>
      <c r="FW397" s="338"/>
      <c r="FX397" s="338"/>
      <c r="FY397" s="338"/>
      <c r="FZ397" s="338"/>
      <c r="GA397" s="338"/>
      <c r="GB397" s="338"/>
      <c r="GC397" s="338"/>
      <c r="GD397" s="338"/>
      <c r="GE397" s="338"/>
      <c r="GF397" s="338"/>
      <c r="GG397" s="338"/>
      <c r="GH397" s="338"/>
      <c r="GI397" s="338"/>
      <c r="GJ397" s="338"/>
      <c r="GK397" s="338"/>
      <c r="GL397" s="338"/>
      <c r="GM397" s="338"/>
      <c r="GN397" s="338"/>
      <c r="GO397" s="338"/>
      <c r="GP397" s="338"/>
      <c r="GQ397" s="338"/>
      <c r="GR397" s="338"/>
      <c r="GS397" s="338"/>
      <c r="GT397" s="338"/>
      <c r="GU397" s="338"/>
      <c r="GV397" s="338"/>
      <c r="GW397" s="338"/>
      <c r="GX397" s="338"/>
      <c r="GY397" s="338"/>
      <c r="GZ397" s="338"/>
      <c r="HA397" s="338"/>
      <c r="HB397" s="338"/>
      <c r="HC397" s="338"/>
      <c r="HD397" s="338"/>
      <c r="HE397" s="338"/>
      <c r="HF397" s="338"/>
      <c r="HG397" s="338"/>
      <c r="HH397" s="338"/>
      <c r="HI397" s="338"/>
      <c r="HJ397" s="338"/>
      <c r="HK397" s="338"/>
      <c r="HL397" s="338"/>
      <c r="HM397" s="338"/>
      <c r="HN397" s="338"/>
      <c r="HO397" s="338"/>
      <c r="HP397" s="338"/>
      <c r="HQ397" s="338"/>
      <c r="HR397" s="338"/>
      <c r="HS397" s="338"/>
      <c r="HT397" s="338"/>
      <c r="HU397" s="338"/>
      <c r="HV397" s="338"/>
      <c r="HW397" s="338"/>
      <c r="HX397" s="338"/>
      <c r="HY397" s="338"/>
      <c r="HZ397" s="338"/>
      <c r="IA397" s="338"/>
      <c r="IB397" s="338"/>
      <c r="IC397" s="338"/>
      <c r="ID397" s="338"/>
      <c r="IE397" s="338"/>
      <c r="IF397" s="338"/>
      <c r="IG397" s="338"/>
      <c r="IH397" s="338"/>
      <c r="II397" s="338"/>
      <c r="IJ397" s="338"/>
      <c r="IK397" s="338"/>
      <c r="IL397" s="338"/>
      <c r="IM397" s="338"/>
      <c r="IN397" s="338"/>
      <c r="IO397" s="338"/>
      <c r="IP397" s="338"/>
      <c r="IQ397" s="338"/>
      <c r="IR397" s="338"/>
      <c r="IS397" s="338"/>
      <c r="IT397" s="338"/>
      <c r="IU397" s="338"/>
      <c r="IV397" s="338"/>
      <c r="IW397" s="338"/>
      <c r="IX397" s="338"/>
      <c r="IY397" s="338"/>
      <c r="IZ397" s="338"/>
      <c r="JA397" s="338"/>
      <c r="JB397" s="338"/>
      <c r="JC397" s="338"/>
      <c r="JD397" s="338"/>
      <c r="JE397" s="338"/>
      <c r="JF397" s="338"/>
      <c r="JG397" s="338"/>
      <c r="JH397" s="338"/>
      <c r="JI397" s="338"/>
      <c r="JJ397" s="338"/>
      <c r="JK397" s="338"/>
      <c r="JL397" s="338"/>
      <c r="JM397" s="338"/>
      <c r="JN397" s="338"/>
      <c r="JO397" s="338"/>
      <c r="JP397" s="338"/>
      <c r="JQ397" s="338"/>
      <c r="JR397" s="338"/>
      <c r="JS397" s="338"/>
      <c r="JT397" s="338"/>
      <c r="JU397" s="338"/>
      <c r="JV397" s="338"/>
      <c r="JW397" s="338"/>
      <c r="JX397" s="338"/>
      <c r="JY397" s="338"/>
      <c r="JZ397" s="338"/>
      <c r="KA397" s="338"/>
      <c r="KB397" s="338"/>
      <c r="KC397" s="338"/>
      <c r="KD397" s="338"/>
      <c r="KE397" s="338"/>
      <c r="KF397" s="338"/>
      <c r="KG397" s="338"/>
      <c r="KH397" s="338"/>
      <c r="KI397" s="338"/>
      <c r="KJ397" s="338"/>
      <c r="KK397" s="338"/>
      <c r="KL397" s="338"/>
      <c r="KM397" s="338"/>
      <c r="KN397" s="338"/>
      <c r="KO397" s="338"/>
      <c r="KP397" s="338"/>
      <c r="KQ397" s="338"/>
      <c r="KR397" s="338"/>
      <c r="KS397" s="338"/>
      <c r="KT397" s="338"/>
      <c r="KU397" s="338"/>
      <c r="KV397" s="338"/>
      <c r="KW397" s="338"/>
      <c r="KX397" s="338"/>
      <c r="KY397" s="338"/>
      <c r="KZ397" s="338"/>
      <c r="LA397" s="338"/>
      <c r="LB397" s="338"/>
      <c r="LC397" s="338"/>
      <c r="LD397" s="338"/>
      <c r="LE397" s="338"/>
      <c r="LF397" s="338"/>
      <c r="LG397" s="338"/>
      <c r="LH397" s="338"/>
      <c r="LI397" s="338"/>
      <c r="LJ397" s="338"/>
      <c r="LK397" s="338"/>
      <c r="LL397" s="338"/>
      <c r="LM397" s="338"/>
      <c r="LN397" s="338"/>
      <c r="LO397" s="338"/>
      <c r="LP397" s="338"/>
      <c r="LQ397" s="338"/>
      <c r="LR397" s="338"/>
      <c r="LS397" s="338"/>
      <c r="LT397" s="338"/>
      <c r="LU397" s="338"/>
      <c r="LV397" s="338"/>
      <c r="LW397" s="338"/>
      <c r="LX397" s="338"/>
      <c r="LY397" s="338"/>
      <c r="LZ397" s="338"/>
      <c r="MA397" s="338"/>
      <c r="MB397" s="338"/>
      <c r="MC397" s="338"/>
      <c r="MD397" s="338"/>
      <c r="ME397" s="338"/>
      <c r="MF397" s="338"/>
      <c r="MG397" s="338"/>
      <c r="MH397" s="338"/>
      <c r="MI397" s="338"/>
      <c r="MJ397" s="338"/>
      <c r="MK397" s="338"/>
      <c r="ML397" s="338"/>
      <c r="MM397" s="338"/>
      <c r="MN397" s="338"/>
      <c r="MO397" s="338"/>
      <c r="MP397" s="338"/>
      <c r="MQ397" s="338"/>
      <c r="MR397" s="338"/>
      <c r="MS397" s="338"/>
      <c r="MT397" s="338"/>
      <c r="MU397" s="338"/>
      <c r="MV397" s="338"/>
      <c r="MW397" s="338"/>
      <c r="MX397" s="338"/>
      <c r="MY397" s="338"/>
      <c r="MZ397" s="338"/>
      <c r="NA397" s="338"/>
      <c r="NB397" s="338"/>
      <c r="NC397" s="338"/>
      <c r="ND397" s="338"/>
      <c r="NE397" s="338"/>
      <c r="NF397" s="338"/>
      <c r="NG397" s="338"/>
      <c r="NH397" s="338"/>
      <c r="NI397" s="338"/>
      <c r="NJ397" s="338"/>
      <c r="NK397" s="338"/>
      <c r="NL397" s="338"/>
      <c r="NM397" s="338"/>
      <c r="NN397" s="338"/>
      <c r="NO397" s="338"/>
      <c r="NP397" s="338"/>
      <c r="NQ397" s="338"/>
      <c r="NR397" s="338"/>
      <c r="NS397" s="338"/>
      <c r="NT397" s="338"/>
      <c r="NU397" s="338"/>
      <c r="NV397" s="338"/>
      <c r="NW397" s="338"/>
      <c r="NX397" s="338"/>
      <c r="NY397" s="338"/>
      <c r="NZ397" s="338"/>
      <c r="OA397" s="338"/>
      <c r="OB397" s="338"/>
      <c r="OC397" s="338"/>
      <c r="OD397" s="338"/>
      <c r="OE397" s="338"/>
      <c r="OF397" s="338"/>
      <c r="OG397" s="338"/>
      <c r="OH397" s="338"/>
      <c r="OI397" s="338"/>
      <c r="OJ397" s="338"/>
      <c r="OK397" s="338"/>
      <c r="OL397" s="338"/>
      <c r="OM397" s="338"/>
      <c r="ON397" s="338"/>
      <c r="OO397" s="338"/>
      <c r="OP397" s="338"/>
      <c r="OQ397" s="338"/>
      <c r="OR397" s="338"/>
      <c r="OS397" s="338"/>
      <c r="OT397" s="338"/>
      <c r="OU397" s="338"/>
      <c r="OV397" s="338"/>
      <c r="OW397" s="338"/>
      <c r="OX397" s="338"/>
      <c r="OY397" s="338"/>
      <c r="OZ397" s="338"/>
      <c r="PA397" s="338"/>
      <c r="PB397" s="338"/>
      <c r="PC397" s="338"/>
      <c r="PD397" s="338"/>
      <c r="PE397" s="338"/>
      <c r="PF397" s="338"/>
      <c r="PG397" s="338"/>
      <c r="PH397" s="338"/>
      <c r="PI397" s="338"/>
      <c r="PJ397" s="338"/>
      <c r="PK397" s="338"/>
      <c r="PL397" s="338"/>
      <c r="PM397" s="338"/>
      <c r="PN397" s="338"/>
      <c r="PO397" s="338"/>
      <c r="PP397" s="338"/>
      <c r="PQ397" s="338"/>
      <c r="PR397" s="338"/>
      <c r="PS397" s="338"/>
      <c r="PT397" s="338"/>
      <c r="PU397" s="338"/>
      <c r="PV397" s="338"/>
      <c r="PW397" s="338"/>
      <c r="PX397" s="338"/>
      <c r="PY397" s="338"/>
      <c r="PZ397" s="338"/>
      <c r="QA397" s="338"/>
      <c r="QB397" s="338"/>
      <c r="QC397" s="338"/>
      <c r="QD397" s="338"/>
      <c r="QE397" s="338"/>
      <c r="QF397" s="338"/>
      <c r="QG397" s="338"/>
      <c r="QH397" s="338"/>
      <c r="QI397" s="338"/>
      <c r="QJ397" s="338"/>
      <c r="QK397" s="338"/>
      <c r="QL397" s="338"/>
      <c r="QM397" s="338"/>
      <c r="QN397" s="338"/>
      <c r="QO397" s="338"/>
      <c r="QP397" s="338"/>
      <c r="QQ397" s="338"/>
      <c r="QR397" s="338"/>
      <c r="QS397" s="338"/>
      <c r="QT397" s="338"/>
      <c r="QU397" s="338"/>
      <c r="QV397" s="338"/>
      <c r="QW397" s="338"/>
      <c r="QX397" s="338"/>
      <c r="QY397" s="338"/>
      <c r="QZ397" s="338"/>
      <c r="RA397" s="338"/>
      <c r="RB397" s="338"/>
      <c r="RC397" s="338"/>
      <c r="RD397" s="338"/>
      <c r="RE397" s="338"/>
      <c r="RF397" s="338"/>
      <c r="RG397" s="338"/>
      <c r="RH397" s="338"/>
      <c r="RI397" s="338"/>
      <c r="RJ397" s="338"/>
      <c r="RK397" s="338"/>
      <c r="RL397" s="338"/>
      <c r="RM397" s="338"/>
      <c r="RN397" s="338"/>
      <c r="RO397" s="338"/>
      <c r="RP397" s="338"/>
      <c r="RQ397" s="338"/>
      <c r="RR397" s="338"/>
      <c r="RS397" s="338"/>
      <c r="RT397" s="338"/>
      <c r="RU397" s="338"/>
      <c r="RV397" s="338"/>
      <c r="RW397" s="338"/>
      <c r="RX397" s="338"/>
      <c r="RY397" s="338"/>
      <c r="RZ397" s="338"/>
      <c r="SA397" s="338"/>
      <c r="SB397" s="338"/>
      <c r="SC397" s="338"/>
      <c r="SD397" s="338"/>
      <c r="SE397" s="338"/>
      <c r="SF397" s="338"/>
      <c r="SG397" s="338"/>
      <c r="SH397" s="338"/>
      <c r="SI397" s="338"/>
      <c r="SJ397" s="338"/>
      <c r="SK397" s="338"/>
      <c r="SL397" s="338"/>
      <c r="SM397" s="338"/>
      <c r="SN397" s="338"/>
      <c r="SO397" s="338"/>
      <c r="SP397" s="338"/>
      <c r="SQ397" s="338"/>
      <c r="SR397" s="338"/>
      <c r="SS397" s="338"/>
      <c r="ST397" s="338"/>
      <c r="SU397" s="338"/>
      <c r="SV397" s="338"/>
      <c r="SW397" s="338"/>
      <c r="SX397" s="338"/>
      <c r="SY397" s="338"/>
      <c r="SZ397" s="338"/>
      <c r="TA397" s="338"/>
      <c r="TB397" s="338"/>
      <c r="TC397" s="338"/>
      <c r="TD397" s="338"/>
      <c r="TE397" s="338"/>
      <c r="TF397" s="338"/>
      <c r="TG397" s="338"/>
      <c r="TH397" s="338"/>
      <c r="TI397" s="338"/>
      <c r="TJ397" s="338"/>
      <c r="TK397" s="338"/>
      <c r="TL397" s="338"/>
      <c r="TM397" s="338"/>
      <c r="TN397" s="338"/>
      <c r="TO397" s="338"/>
      <c r="TP397" s="338"/>
      <c r="TQ397" s="338"/>
      <c r="TR397" s="338"/>
      <c r="TS397" s="338"/>
      <c r="TT397" s="338"/>
      <c r="TU397" s="338"/>
      <c r="TV397" s="338"/>
      <c r="TW397" s="338"/>
      <c r="TX397" s="338"/>
      <c r="TY397" s="338"/>
      <c r="TZ397" s="338"/>
      <c r="UA397" s="338"/>
      <c r="UB397" s="338"/>
      <c r="UC397" s="338"/>
      <c r="UD397" s="338"/>
      <c r="UE397" s="338"/>
      <c r="UF397" s="338"/>
      <c r="UG397" s="338"/>
      <c r="UH397" s="338"/>
      <c r="UI397" s="338"/>
      <c r="UJ397" s="338"/>
      <c r="UK397" s="338"/>
      <c r="UL397" s="338"/>
      <c r="UM397" s="338"/>
      <c r="UN397" s="338"/>
      <c r="UO397" s="338"/>
      <c r="UP397" s="338"/>
      <c r="UQ397" s="338"/>
      <c r="UR397" s="338"/>
      <c r="US397" s="338"/>
      <c r="UT397" s="338"/>
      <c r="UU397" s="338"/>
      <c r="UV397" s="338"/>
      <c r="UW397" s="338"/>
      <c r="UX397" s="338"/>
      <c r="UY397" s="338"/>
      <c r="UZ397" s="338"/>
      <c r="VA397" s="338"/>
      <c r="VB397" s="338"/>
      <c r="VC397" s="338"/>
      <c r="VD397" s="338"/>
      <c r="VE397" s="338"/>
      <c r="VF397" s="338"/>
      <c r="VG397" s="338"/>
      <c r="VH397" s="338"/>
      <c r="VI397" s="338"/>
      <c r="VJ397" s="338"/>
      <c r="VK397" s="338"/>
      <c r="VL397" s="338"/>
      <c r="VM397" s="338"/>
      <c r="VN397" s="338"/>
      <c r="VO397" s="338"/>
      <c r="VP397" s="338"/>
      <c r="VQ397" s="338"/>
      <c r="VR397" s="338"/>
      <c r="VS397" s="338"/>
      <c r="VT397" s="338"/>
      <c r="VU397" s="338"/>
      <c r="VV397" s="338"/>
      <c r="VW397" s="338"/>
      <c r="VX397" s="338"/>
      <c r="VY397" s="338"/>
      <c r="VZ397" s="338"/>
      <c r="WA397" s="338"/>
      <c r="WB397" s="338"/>
      <c r="WC397" s="338"/>
      <c r="WD397" s="338"/>
      <c r="WE397" s="338"/>
      <c r="WF397" s="338"/>
      <c r="WG397" s="338"/>
      <c r="WH397" s="338"/>
      <c r="WI397" s="338"/>
      <c r="WJ397" s="338"/>
      <c r="WK397" s="338"/>
      <c r="WL397" s="338"/>
      <c r="WM397" s="338"/>
      <c r="WN397" s="338"/>
      <c r="WO397" s="338"/>
      <c r="WP397" s="338"/>
      <c r="WQ397" s="338"/>
      <c r="WR397" s="338"/>
      <c r="WS397" s="338"/>
      <c r="WT397" s="338"/>
      <c r="WU397" s="338"/>
      <c r="WV397" s="338"/>
      <c r="WW397" s="338"/>
      <c r="WX397" s="338"/>
      <c r="WY397" s="338"/>
      <c r="WZ397" s="338"/>
      <c r="XA397" s="338"/>
      <c r="XB397" s="338"/>
      <c r="XC397" s="338"/>
      <c r="XD397" s="338"/>
      <c r="XE397" s="338"/>
      <c r="XF397" s="338"/>
      <c r="XG397" s="338"/>
      <c r="XH397" s="338"/>
      <c r="XI397" s="338"/>
      <c r="XJ397" s="338"/>
      <c r="XK397" s="338"/>
      <c r="XL397" s="338"/>
      <c r="XM397" s="338"/>
      <c r="XN397" s="338"/>
      <c r="XO397" s="338"/>
      <c r="XP397" s="338"/>
      <c r="XQ397" s="338"/>
      <c r="XR397" s="338"/>
      <c r="XS397" s="338"/>
      <c r="XT397" s="338"/>
      <c r="XU397" s="338"/>
      <c r="XV397" s="338"/>
      <c r="XW397" s="338"/>
      <c r="XX397" s="338"/>
      <c r="XY397" s="338"/>
      <c r="XZ397" s="338"/>
      <c r="YA397" s="338"/>
      <c r="YB397" s="338"/>
      <c r="YC397" s="338"/>
      <c r="YD397" s="338"/>
      <c r="YE397" s="338"/>
      <c r="YF397" s="338"/>
      <c r="YG397" s="338"/>
      <c r="YH397" s="338"/>
      <c r="YI397" s="338"/>
      <c r="YJ397" s="338"/>
      <c r="YK397" s="338"/>
      <c r="YL397" s="338"/>
      <c r="YM397" s="338"/>
      <c r="YN397" s="338"/>
      <c r="YO397" s="338"/>
      <c r="YP397" s="338"/>
      <c r="YQ397" s="338"/>
      <c r="YR397" s="338"/>
      <c r="YS397" s="338"/>
      <c r="YT397" s="338"/>
      <c r="YU397" s="338"/>
      <c r="YV397" s="338"/>
      <c r="YW397" s="338"/>
      <c r="YX397" s="338"/>
      <c r="YY397" s="338"/>
      <c r="YZ397" s="338"/>
      <c r="ZA397" s="338"/>
      <c r="ZB397" s="338"/>
      <c r="ZC397" s="338"/>
      <c r="ZD397" s="338"/>
      <c r="ZE397" s="338"/>
      <c r="ZF397" s="338"/>
      <c r="ZG397" s="338"/>
      <c r="ZH397" s="338"/>
      <c r="ZI397" s="338"/>
      <c r="ZJ397" s="338"/>
      <c r="ZK397" s="338"/>
      <c r="ZL397" s="338"/>
      <c r="ZM397" s="338"/>
      <c r="ZN397" s="338"/>
      <c r="ZO397" s="338"/>
      <c r="ZP397" s="338"/>
      <c r="ZQ397" s="338"/>
      <c r="ZR397" s="338"/>
      <c r="ZS397" s="338"/>
      <c r="ZT397" s="338"/>
      <c r="ZU397" s="338"/>
      <c r="ZV397" s="338"/>
      <c r="ZW397" s="338"/>
      <c r="ZX397" s="338"/>
      <c r="ZY397" s="338"/>
      <c r="ZZ397" s="338"/>
      <c r="AAA397" s="338"/>
      <c r="AAB397" s="338"/>
      <c r="AAC397" s="338"/>
      <c r="AAD397" s="338"/>
      <c r="AAE397" s="338"/>
      <c r="AAF397" s="338"/>
      <c r="AAG397" s="338"/>
      <c r="AAH397" s="338"/>
      <c r="AAI397" s="338"/>
      <c r="AAJ397" s="338"/>
      <c r="AAK397" s="338"/>
      <c r="AAL397" s="338"/>
      <c r="AAM397" s="338"/>
      <c r="AAN397" s="338"/>
      <c r="AAO397" s="338"/>
      <c r="AAP397" s="338"/>
      <c r="AAQ397" s="338"/>
      <c r="AAR397" s="338"/>
      <c r="AAS397" s="338"/>
      <c r="AAT397" s="338"/>
      <c r="AAU397" s="338"/>
      <c r="AAV397" s="338"/>
      <c r="AAW397" s="338"/>
      <c r="AAX397" s="338"/>
      <c r="AAY397" s="338"/>
      <c r="AAZ397" s="338"/>
      <c r="ABA397" s="338"/>
      <c r="ABB397" s="338"/>
      <c r="ABC397" s="338"/>
      <c r="ABD397" s="338"/>
      <c r="ABE397" s="338"/>
      <c r="ABF397" s="338"/>
      <c r="ABG397" s="338"/>
      <c r="ABH397" s="338"/>
      <c r="ABI397" s="338"/>
      <c r="ABJ397" s="338"/>
      <c r="ABK397" s="338"/>
      <c r="ABL397" s="338"/>
      <c r="ABM397" s="338"/>
      <c r="ABN397" s="338"/>
      <c r="ABO397" s="338"/>
      <c r="ABP397" s="338"/>
      <c r="ABQ397" s="338"/>
      <c r="ABR397" s="338"/>
      <c r="ABS397" s="338"/>
      <c r="ABT397" s="338"/>
      <c r="ABU397" s="338"/>
      <c r="ABV397" s="338"/>
      <c r="ABW397" s="338"/>
      <c r="ABX397" s="338"/>
      <c r="ABY397" s="338"/>
      <c r="ABZ397" s="338"/>
      <c r="ACA397" s="338"/>
      <c r="ACB397" s="338"/>
      <c r="ACC397" s="338"/>
      <c r="ACD397" s="338"/>
      <c r="ACE397" s="338"/>
      <c r="ACF397" s="338"/>
      <c r="ACG397" s="338"/>
      <c r="ACH397" s="338"/>
      <c r="ACI397" s="338"/>
      <c r="ACJ397" s="338"/>
      <c r="ACK397" s="338"/>
      <c r="ACL397" s="338"/>
      <c r="ACM397" s="338"/>
      <c r="ACN397" s="338"/>
      <c r="ACO397" s="338"/>
      <c r="ACP397" s="338"/>
      <c r="ACQ397" s="338"/>
      <c r="ACR397" s="338"/>
      <c r="ACS397" s="338"/>
      <c r="ACT397" s="338"/>
      <c r="ACU397" s="338"/>
      <c r="ACV397" s="338"/>
      <c r="ACW397" s="338"/>
      <c r="ACX397" s="338"/>
      <c r="ACY397" s="338"/>
      <c r="ACZ397" s="338"/>
      <c r="ADA397" s="338"/>
      <c r="ADB397" s="338"/>
      <c r="ADC397" s="338"/>
      <c r="ADD397" s="338"/>
      <c r="ADE397" s="338"/>
      <c r="ADF397" s="338"/>
      <c r="ADG397" s="338"/>
      <c r="ADH397" s="338"/>
      <c r="ADI397" s="338"/>
      <c r="ADJ397" s="338"/>
      <c r="ADK397" s="338"/>
      <c r="ADL397" s="338"/>
      <c r="ADM397" s="338"/>
      <c r="ADN397" s="338"/>
      <c r="ADO397" s="338"/>
      <c r="ADP397" s="338"/>
      <c r="ADQ397" s="338"/>
      <c r="ADR397" s="338"/>
      <c r="ADS397" s="338"/>
      <c r="ADT397" s="338"/>
      <c r="ADU397" s="338"/>
      <c r="ADV397" s="338"/>
      <c r="ADW397" s="338"/>
      <c r="ADX397" s="338"/>
      <c r="ADY397" s="338"/>
      <c r="ADZ397" s="338"/>
      <c r="AEA397" s="338"/>
      <c r="AEB397" s="338"/>
      <c r="AEC397" s="338"/>
      <c r="AED397" s="338"/>
      <c r="AEE397" s="338"/>
      <c r="AEF397" s="338"/>
      <c r="AEG397" s="338"/>
      <c r="AEH397" s="338"/>
      <c r="AEI397" s="338"/>
      <c r="AEJ397" s="338"/>
      <c r="AEK397" s="338"/>
      <c r="AEL397" s="338"/>
      <c r="AEM397" s="338"/>
      <c r="AEN397" s="338"/>
      <c r="AEO397" s="338"/>
      <c r="AEP397" s="338"/>
      <c r="AEQ397" s="338"/>
      <c r="AER397" s="338"/>
      <c r="AES397" s="338"/>
      <c r="AET397" s="338"/>
      <c r="AEU397" s="338"/>
      <c r="AEV397" s="338"/>
      <c r="AEW397" s="338"/>
      <c r="AEX397" s="338"/>
      <c r="AEY397" s="338"/>
      <c r="AEZ397" s="338"/>
      <c r="AFA397" s="338"/>
      <c r="AFB397" s="338"/>
      <c r="AFC397" s="338"/>
      <c r="AFD397" s="338"/>
      <c r="AFE397" s="338"/>
      <c r="AFF397" s="338"/>
      <c r="AFG397" s="338"/>
      <c r="AFH397" s="338"/>
      <c r="AFI397" s="338"/>
      <c r="AFJ397" s="338"/>
      <c r="AFK397" s="338"/>
      <c r="AFL397" s="338"/>
      <c r="AFM397" s="338"/>
      <c r="AFN397" s="338"/>
      <c r="AFO397" s="338"/>
      <c r="AFP397" s="338"/>
      <c r="AFQ397" s="338"/>
      <c r="AFR397" s="338"/>
      <c r="AFS397" s="338"/>
      <c r="AFT397" s="338"/>
      <c r="AFU397" s="338"/>
      <c r="AFV397" s="338"/>
      <c r="AFW397" s="338"/>
      <c r="AFX397" s="338"/>
      <c r="AFY397" s="338"/>
      <c r="AFZ397" s="338"/>
      <c r="AGA397" s="338"/>
      <c r="AGB397" s="338"/>
      <c r="AGC397" s="338"/>
      <c r="AGD397" s="338"/>
      <c r="AGE397" s="338"/>
      <c r="AGF397" s="338"/>
      <c r="AGG397" s="338"/>
      <c r="AGH397" s="338"/>
      <c r="AGI397" s="338"/>
      <c r="AGJ397" s="338"/>
      <c r="AGK397" s="338"/>
      <c r="AGL397" s="338"/>
      <c r="AGM397" s="338"/>
      <c r="AGN397" s="338"/>
      <c r="AGO397" s="338"/>
      <c r="AGP397" s="338"/>
      <c r="AGQ397" s="338"/>
      <c r="AGR397" s="338"/>
      <c r="AGS397" s="338"/>
      <c r="AGT397" s="338"/>
      <c r="AGU397" s="338"/>
      <c r="AGV397" s="338"/>
      <c r="AGW397" s="338"/>
      <c r="AGX397" s="338"/>
      <c r="AGY397" s="338"/>
      <c r="AGZ397" s="338"/>
      <c r="AHA397" s="338"/>
      <c r="AHB397" s="338"/>
      <c r="AHC397" s="338"/>
      <c r="AHD397" s="338"/>
      <c r="AHE397" s="338"/>
      <c r="AHF397" s="338"/>
      <c r="AHG397" s="338"/>
      <c r="AHH397" s="338"/>
      <c r="AHI397" s="338"/>
      <c r="AHJ397" s="338"/>
      <c r="AHK397" s="338"/>
      <c r="AHL397" s="338"/>
      <c r="AHM397" s="338"/>
      <c r="AHN397" s="338"/>
      <c r="AHO397" s="338"/>
      <c r="AHP397" s="338"/>
      <c r="AHQ397" s="338"/>
      <c r="AHR397" s="338"/>
      <c r="AHS397" s="338"/>
      <c r="AHT397" s="338"/>
      <c r="AHU397" s="338"/>
      <c r="AHV397" s="338"/>
      <c r="AHW397" s="338"/>
      <c r="AHX397" s="338"/>
      <c r="AHY397" s="338"/>
      <c r="AHZ397" s="338"/>
      <c r="AIA397" s="338"/>
      <c r="AIB397" s="338"/>
      <c r="AIC397" s="338"/>
      <c r="AID397" s="338"/>
      <c r="AIE397" s="338"/>
      <c r="AIF397" s="338"/>
      <c r="AIG397" s="338"/>
      <c r="AIH397" s="338"/>
      <c r="AII397" s="338"/>
      <c r="AIJ397" s="338"/>
      <c r="AIK397" s="338"/>
      <c r="AIL397" s="338"/>
      <c r="AIM397" s="338"/>
      <c r="AIN397" s="338"/>
      <c r="AIO397" s="338"/>
      <c r="AIP397" s="338"/>
      <c r="AIQ397" s="338"/>
      <c r="AIR397" s="338"/>
      <c r="AIS397" s="338"/>
      <c r="AIT397" s="338"/>
      <c r="AIU397" s="338"/>
      <c r="AIV397" s="338"/>
      <c r="AIW397" s="338"/>
      <c r="AIX397" s="338"/>
      <c r="AIY397" s="338"/>
      <c r="AIZ397" s="338"/>
      <c r="AJA397" s="338"/>
      <c r="AJB397" s="338"/>
      <c r="AJC397" s="338"/>
      <c r="AJD397" s="338"/>
      <c r="AJE397" s="338"/>
      <c r="AJF397" s="338"/>
      <c r="AJG397" s="338"/>
      <c r="AJH397" s="338"/>
      <c r="AJI397" s="338"/>
      <c r="AJJ397" s="338"/>
      <c r="AJK397" s="338"/>
      <c r="AJL397" s="338"/>
      <c r="AJM397" s="338"/>
      <c r="AJN397" s="338"/>
      <c r="AJO397" s="338"/>
      <c r="AJP397" s="338"/>
      <c r="AJQ397" s="338"/>
      <c r="AJR397" s="338"/>
      <c r="AJS397" s="338"/>
      <c r="AJT397" s="338"/>
      <c r="AJU397" s="338"/>
      <c r="AJV397" s="338"/>
      <c r="AJW397" s="338"/>
      <c r="AJX397" s="338"/>
      <c r="AJY397" s="338"/>
      <c r="AJZ397" s="338"/>
      <c r="AKA397" s="338"/>
      <c r="AKB397" s="338"/>
      <c r="AKC397" s="338"/>
      <c r="AKD397" s="338"/>
      <c r="AKE397" s="338"/>
      <c r="AKF397" s="338"/>
      <c r="AKG397" s="338"/>
      <c r="AKH397" s="338"/>
      <c r="AKI397" s="338"/>
      <c r="AKJ397" s="338"/>
      <c r="AKK397" s="338"/>
      <c r="AKL397" s="338"/>
      <c r="AKM397" s="338"/>
      <c r="AKN397" s="338"/>
      <c r="AKO397" s="338"/>
      <c r="AKP397" s="338"/>
      <c r="AKQ397" s="338"/>
      <c r="AKR397" s="338"/>
      <c r="AKS397" s="338"/>
      <c r="AKT397" s="338"/>
      <c r="AKU397" s="338"/>
      <c r="AKV397" s="338"/>
      <c r="AKW397" s="338"/>
      <c r="AKX397" s="338"/>
      <c r="AKY397" s="338"/>
      <c r="AKZ397" s="338"/>
      <c r="ALA397" s="338"/>
      <c r="ALB397" s="338"/>
      <c r="ALC397" s="338"/>
      <c r="ALD397" s="338"/>
      <c r="ALE397" s="338"/>
      <c r="ALF397" s="338"/>
      <c r="ALG397" s="338"/>
      <c r="ALH397" s="338"/>
      <c r="ALI397" s="338"/>
      <c r="ALJ397" s="338"/>
      <c r="ALK397" s="338"/>
      <c r="ALL397" s="338"/>
      <c r="ALM397" s="338"/>
      <c r="ALN397" s="338"/>
      <c r="ALO397" s="338"/>
      <c r="ALP397" s="338"/>
      <c r="ALQ397" s="338"/>
      <c r="ALR397" s="338"/>
      <c r="ALS397" s="338"/>
      <c r="ALT397" s="338"/>
      <c r="ALU397" s="338"/>
      <c r="ALV397" s="338"/>
      <c r="ALW397" s="338"/>
      <c r="ALX397" s="338"/>
      <c r="ALY397" s="338"/>
      <c r="ALZ397" s="338"/>
      <c r="AMA397" s="338"/>
      <c r="AMB397" s="338"/>
      <c r="AMC397" s="338"/>
      <c r="AMD397" s="338"/>
      <c r="AME397" s="338"/>
      <c r="AMF397" s="338"/>
      <c r="AMG397" s="338"/>
      <c r="AMH397" s="338"/>
      <c r="AMI397" s="338"/>
      <c r="AMJ397" s="338"/>
      <c r="AMK397" s="338"/>
      <c r="AML397" s="338"/>
      <c r="AMM397" s="338"/>
      <c r="AMN397" s="338"/>
      <c r="AMO397" s="338"/>
      <c r="AMP397" s="338"/>
      <c r="AMQ397" s="338"/>
      <c r="AMR397" s="338"/>
      <c r="AMS397" s="338"/>
      <c r="AMT397" s="338"/>
      <c r="AMU397" s="338"/>
      <c r="AMV397" s="338"/>
      <c r="AMW397" s="338"/>
      <c r="AMX397" s="338"/>
      <c r="AMY397" s="338"/>
      <c r="AMZ397" s="338"/>
      <c r="ANA397" s="338"/>
      <c r="ANB397" s="338"/>
      <c r="ANC397" s="338"/>
      <c r="AND397" s="338"/>
      <c r="ANE397" s="338"/>
      <c r="ANF397" s="338"/>
      <c r="ANG397" s="338"/>
      <c r="ANH397" s="338"/>
      <c r="ANI397" s="338"/>
      <c r="ANJ397" s="338"/>
      <c r="ANK397" s="338"/>
      <c r="ANL397" s="338"/>
      <c r="ANM397" s="338"/>
      <c r="ANN397" s="338"/>
      <c r="ANO397" s="338"/>
      <c r="ANP397" s="338"/>
      <c r="ANQ397" s="338"/>
      <c r="ANR397" s="338"/>
      <c r="ANS397" s="338"/>
      <c r="ANT397" s="338"/>
      <c r="ANU397" s="338"/>
      <c r="ANV397" s="338"/>
      <c r="ANW397" s="338"/>
      <c r="ANX397" s="338"/>
      <c r="ANY397" s="338"/>
      <c r="ANZ397" s="338"/>
      <c r="AOA397" s="338"/>
      <c r="AOB397" s="338"/>
      <c r="AOC397" s="338"/>
      <c r="AOD397" s="338"/>
      <c r="AOE397" s="338"/>
      <c r="AOF397" s="338"/>
      <c r="AOG397" s="338"/>
      <c r="AOH397" s="338"/>
      <c r="AOI397" s="338"/>
      <c r="AOJ397" s="338"/>
      <c r="AOK397" s="338"/>
      <c r="AOL397" s="338"/>
      <c r="AOM397" s="338"/>
      <c r="AON397" s="338"/>
      <c r="AOO397" s="338"/>
      <c r="AOP397" s="338"/>
      <c r="AOQ397" s="338"/>
      <c r="AOR397" s="338"/>
      <c r="AOS397" s="338"/>
      <c r="AOT397" s="338"/>
      <c r="AOU397" s="338"/>
      <c r="AOV397" s="338"/>
      <c r="AOW397" s="338"/>
      <c r="AOX397" s="338"/>
      <c r="AOY397" s="338"/>
      <c r="AOZ397" s="338"/>
      <c r="APA397" s="338"/>
      <c r="APB397" s="338"/>
      <c r="APC397" s="338"/>
      <c r="APD397" s="338"/>
      <c r="APE397" s="338"/>
      <c r="APF397" s="338"/>
      <c r="APG397" s="338"/>
      <c r="APH397" s="338"/>
      <c r="API397" s="338"/>
      <c r="APJ397" s="338"/>
      <c r="APK397" s="338"/>
      <c r="APL397" s="338"/>
      <c r="APM397" s="338"/>
      <c r="APN397" s="338"/>
      <c r="APO397" s="338"/>
      <c r="APP397" s="338"/>
      <c r="APQ397" s="338"/>
      <c r="APR397" s="338"/>
      <c r="APS397" s="338"/>
      <c r="APT397" s="338"/>
      <c r="APU397" s="338"/>
      <c r="APV397" s="338"/>
      <c r="APW397" s="338"/>
      <c r="APX397" s="338"/>
      <c r="APY397" s="338"/>
      <c r="APZ397" s="338"/>
      <c r="AQA397" s="338"/>
      <c r="AQB397" s="338"/>
      <c r="AQC397" s="338"/>
      <c r="AQD397" s="338"/>
      <c r="AQE397" s="338"/>
      <c r="AQF397" s="338"/>
      <c r="AQG397" s="338"/>
      <c r="AQH397" s="338"/>
      <c r="AQI397" s="338"/>
      <c r="AQJ397" s="338"/>
      <c r="AQK397" s="338"/>
      <c r="AQL397" s="338"/>
      <c r="AQM397" s="338"/>
      <c r="AQN397" s="338"/>
      <c r="AQO397" s="338"/>
      <c r="AQP397" s="338"/>
      <c r="AQQ397" s="338"/>
      <c r="AQR397" s="338"/>
      <c r="AQS397" s="338"/>
      <c r="AQT397" s="338"/>
      <c r="AQU397" s="338"/>
      <c r="AQV397" s="338"/>
      <c r="AQW397" s="338"/>
      <c r="AQX397" s="338"/>
      <c r="AQY397" s="338"/>
      <c r="AQZ397" s="338"/>
      <c r="ARA397" s="338"/>
      <c r="ARB397" s="338"/>
      <c r="ARC397" s="338"/>
      <c r="ARD397" s="338"/>
      <c r="ARE397" s="338"/>
      <c r="ARF397" s="338"/>
      <c r="ARG397" s="338"/>
      <c r="ARH397" s="338"/>
      <c r="ARI397" s="338"/>
      <c r="ARJ397" s="338"/>
      <c r="ARK397" s="338"/>
      <c r="ARL397" s="338"/>
      <c r="ARM397" s="338"/>
      <c r="ARN397" s="338"/>
      <c r="ARO397" s="338"/>
      <c r="ARP397" s="338"/>
      <c r="ARQ397" s="338"/>
      <c r="ARR397" s="338"/>
      <c r="ARS397" s="338"/>
      <c r="ART397" s="338"/>
      <c r="ARU397" s="338"/>
      <c r="ARV397" s="338"/>
      <c r="ARW397" s="338"/>
      <c r="ARX397" s="338"/>
      <c r="ARY397" s="338"/>
      <c r="ARZ397" s="338"/>
      <c r="ASA397" s="338"/>
      <c r="ASB397" s="338"/>
      <c r="ASC397" s="338"/>
      <c r="ASD397" s="338"/>
      <c r="ASE397" s="338"/>
      <c r="ASF397" s="338"/>
      <c r="ASG397" s="338"/>
      <c r="ASH397" s="338"/>
      <c r="ASI397" s="338"/>
      <c r="ASJ397" s="338"/>
      <c r="ASK397" s="338"/>
      <c r="ASL397" s="338"/>
      <c r="ASM397" s="338"/>
      <c r="ASN397" s="338"/>
      <c r="ASO397" s="338"/>
      <c r="ASP397" s="338"/>
      <c r="ASQ397" s="338"/>
      <c r="ASR397" s="338"/>
      <c r="ASS397" s="338"/>
      <c r="AST397" s="338"/>
      <c r="ASU397" s="338"/>
      <c r="ASV397" s="338"/>
      <c r="ASW397" s="338"/>
      <c r="ASX397" s="338"/>
      <c r="ASY397" s="338"/>
      <c r="ASZ397" s="338"/>
      <c r="ATA397" s="338"/>
      <c r="ATB397" s="338"/>
      <c r="ATC397" s="338"/>
      <c r="ATD397" s="338"/>
      <c r="ATE397" s="338"/>
      <c r="ATF397" s="338"/>
      <c r="ATG397" s="338"/>
      <c r="ATH397" s="338"/>
      <c r="ATI397" s="338"/>
      <c r="ATJ397" s="338"/>
      <c r="ATK397" s="338"/>
      <c r="ATL397" s="338"/>
      <c r="ATM397" s="338"/>
      <c r="ATN397" s="338"/>
      <c r="ATO397" s="338"/>
      <c r="ATP397" s="338"/>
      <c r="ATQ397" s="338"/>
      <c r="ATR397" s="338"/>
      <c r="ATS397" s="338"/>
      <c r="ATT397" s="338"/>
      <c r="ATU397" s="338"/>
      <c r="ATV397" s="338"/>
      <c r="ATW397" s="338"/>
      <c r="ATX397" s="338"/>
      <c r="ATY397" s="338"/>
      <c r="ATZ397" s="338"/>
      <c r="AUA397" s="338"/>
      <c r="AUB397" s="338"/>
      <c r="AUC397" s="338"/>
      <c r="AUD397" s="338"/>
      <c r="AUE397" s="338"/>
      <c r="AUF397" s="338"/>
      <c r="AUG397" s="338"/>
      <c r="AUH397" s="338"/>
      <c r="AUI397" s="338"/>
      <c r="AUJ397" s="338"/>
      <c r="AUK397" s="338"/>
      <c r="AUL397" s="338"/>
      <c r="AUM397" s="338"/>
      <c r="AUN397" s="338"/>
      <c r="AUO397" s="338"/>
      <c r="AUP397" s="338"/>
      <c r="AUQ397" s="338"/>
      <c r="AUR397" s="338"/>
      <c r="AUS397" s="338"/>
      <c r="AUT397" s="338"/>
      <c r="AUU397" s="338"/>
      <c r="AUV397" s="338"/>
      <c r="AUW397" s="338"/>
      <c r="AUX397" s="338"/>
      <c r="AUY397" s="338"/>
      <c r="AUZ397" s="338"/>
      <c r="AVA397" s="338"/>
      <c r="AVB397" s="338"/>
      <c r="AVC397" s="338"/>
      <c r="AVD397" s="338"/>
      <c r="AVE397" s="338"/>
      <c r="AVF397" s="338"/>
      <c r="AVG397" s="338"/>
      <c r="AVH397" s="338"/>
      <c r="AVI397" s="338"/>
      <c r="AVJ397" s="338"/>
      <c r="AVK397" s="338"/>
      <c r="AVL397" s="338"/>
      <c r="AVM397" s="338"/>
      <c r="AVN397" s="338"/>
      <c r="AVO397" s="338"/>
      <c r="AVP397" s="338"/>
      <c r="AVQ397" s="338"/>
      <c r="AVR397" s="338"/>
      <c r="AVS397" s="338"/>
      <c r="AVT397" s="338"/>
      <c r="AVU397" s="338"/>
      <c r="AVV397" s="338"/>
      <c r="AVW397" s="338"/>
      <c r="AVX397" s="338"/>
      <c r="AVY397" s="338"/>
      <c r="AVZ397" s="338"/>
      <c r="AWA397" s="338"/>
      <c r="AWB397" s="338"/>
      <c r="AWC397" s="338"/>
      <c r="AWD397" s="338"/>
      <c r="AWE397" s="338"/>
      <c r="AWF397" s="338"/>
      <c r="AWG397" s="338"/>
      <c r="AWH397" s="338"/>
      <c r="AWI397" s="338"/>
      <c r="AWJ397" s="338"/>
      <c r="AWK397" s="338"/>
      <c r="AWL397" s="338"/>
      <c r="AWM397" s="338"/>
      <c r="AWN397" s="338"/>
      <c r="AWO397" s="338"/>
      <c r="AWP397" s="338"/>
      <c r="AWQ397" s="338"/>
      <c r="AWR397" s="338"/>
      <c r="AWS397" s="338"/>
      <c r="AWT397" s="338"/>
      <c r="AWU397" s="338"/>
      <c r="AWV397" s="338"/>
      <c r="AWW397" s="338"/>
      <c r="AWX397" s="338"/>
      <c r="AWY397" s="338"/>
      <c r="AWZ397" s="338"/>
      <c r="AXA397" s="338"/>
      <c r="AXB397" s="338"/>
      <c r="AXC397" s="338"/>
      <c r="AXD397" s="338"/>
      <c r="AXE397" s="338"/>
      <c r="AXF397" s="338"/>
      <c r="AXG397" s="338"/>
      <c r="AXH397" s="338"/>
      <c r="AXI397" s="338"/>
      <c r="AXJ397" s="338"/>
      <c r="AXK397" s="338"/>
      <c r="AXL397" s="338"/>
      <c r="AXM397" s="338"/>
      <c r="AXN397" s="338"/>
      <c r="AXO397" s="338"/>
      <c r="AXP397" s="338"/>
      <c r="AXQ397" s="338"/>
      <c r="AXR397" s="338"/>
      <c r="AXS397" s="338"/>
      <c r="AXT397" s="338"/>
      <c r="AXU397" s="338"/>
      <c r="AXV397" s="338"/>
      <c r="AXW397" s="338"/>
      <c r="AXX397" s="338"/>
      <c r="AXY397" s="338"/>
      <c r="AXZ397" s="338"/>
      <c r="AYA397" s="338"/>
      <c r="AYB397" s="338"/>
      <c r="AYC397" s="338"/>
      <c r="AYD397" s="338"/>
      <c r="AYE397" s="338"/>
      <c r="AYF397" s="338"/>
      <c r="AYG397" s="338"/>
      <c r="AYH397" s="338"/>
      <c r="AYI397" s="338"/>
      <c r="AYJ397" s="338"/>
      <c r="AYK397" s="338"/>
      <c r="AYL397" s="338"/>
      <c r="AYM397" s="338"/>
      <c r="AYN397" s="338"/>
      <c r="AYO397" s="338"/>
      <c r="AYP397" s="338"/>
      <c r="AYQ397" s="338"/>
      <c r="AYR397" s="338"/>
      <c r="AYS397" s="338"/>
      <c r="AYT397" s="338"/>
      <c r="AYU397" s="338"/>
      <c r="AYV397" s="338"/>
      <c r="AYW397" s="338"/>
      <c r="AYX397" s="338"/>
      <c r="AYY397" s="338"/>
      <c r="AYZ397" s="338"/>
      <c r="AZA397" s="338"/>
      <c r="AZB397" s="338"/>
      <c r="AZC397" s="338"/>
      <c r="AZD397" s="338"/>
      <c r="AZE397" s="338"/>
      <c r="AZF397" s="338"/>
      <c r="AZG397" s="338"/>
      <c r="AZH397" s="338"/>
      <c r="AZI397" s="338"/>
      <c r="AZJ397" s="338"/>
      <c r="AZK397" s="338"/>
      <c r="AZL397" s="338"/>
      <c r="AZM397" s="338"/>
      <c r="AZN397" s="338"/>
      <c r="AZO397" s="338"/>
      <c r="AZP397" s="338"/>
      <c r="AZQ397" s="338"/>
      <c r="AZR397" s="338"/>
      <c r="AZS397" s="338"/>
      <c r="AZT397" s="338"/>
      <c r="AZU397" s="338"/>
      <c r="AZV397" s="338"/>
      <c r="AZW397" s="338"/>
      <c r="AZX397" s="338"/>
      <c r="AZY397" s="338"/>
      <c r="AZZ397" s="338"/>
      <c r="BAA397" s="338"/>
      <c r="BAB397" s="338"/>
      <c r="BAC397" s="338"/>
      <c r="BAD397" s="338"/>
      <c r="BAE397" s="338"/>
      <c r="BAF397" s="338"/>
      <c r="BAG397" s="338"/>
      <c r="BAH397" s="338"/>
      <c r="BAI397" s="338"/>
      <c r="BAJ397" s="338"/>
      <c r="BAK397" s="338"/>
      <c r="BAL397" s="338"/>
      <c r="BAM397" s="338"/>
      <c r="BAN397" s="338"/>
      <c r="BAO397" s="338"/>
      <c r="BAP397" s="338"/>
      <c r="BAQ397" s="338"/>
      <c r="BAR397" s="338"/>
      <c r="BAS397" s="338"/>
      <c r="BAT397" s="338"/>
      <c r="BAU397" s="338"/>
      <c r="BAV397" s="338"/>
      <c r="BAW397" s="338"/>
      <c r="BAX397" s="338"/>
      <c r="BAY397" s="338"/>
      <c r="BAZ397" s="338"/>
      <c r="BBA397" s="338"/>
      <c r="BBB397" s="338"/>
      <c r="BBC397" s="338"/>
      <c r="BBD397" s="338"/>
      <c r="BBE397" s="338"/>
      <c r="BBF397" s="338"/>
      <c r="BBG397" s="338"/>
      <c r="BBH397" s="338"/>
      <c r="BBI397" s="338"/>
      <c r="BBJ397" s="338"/>
      <c r="BBK397" s="338"/>
      <c r="BBL397" s="338"/>
      <c r="BBM397" s="338"/>
      <c r="BBN397" s="338"/>
      <c r="BBO397" s="338"/>
      <c r="BBP397" s="338"/>
      <c r="BBQ397" s="338"/>
      <c r="BBR397" s="338"/>
      <c r="BBS397" s="338"/>
      <c r="BBT397" s="338"/>
      <c r="BBU397" s="338"/>
      <c r="BBV397" s="338"/>
      <c r="BBW397" s="338"/>
      <c r="BBX397" s="338"/>
      <c r="BBY397" s="338"/>
      <c r="BBZ397" s="338"/>
      <c r="BCA397" s="338"/>
      <c r="BCB397" s="338"/>
      <c r="BCC397" s="338"/>
      <c r="BCD397" s="338"/>
      <c r="BCE397" s="338"/>
      <c r="BCF397" s="338"/>
      <c r="BCG397" s="338"/>
      <c r="BCH397" s="338"/>
      <c r="BCI397" s="338"/>
      <c r="BCJ397" s="338"/>
      <c r="BCK397" s="338"/>
      <c r="BCL397" s="338"/>
      <c r="BCM397" s="338"/>
      <c r="BCN397" s="338"/>
      <c r="BCO397" s="338"/>
      <c r="BCP397" s="338"/>
      <c r="BCQ397" s="338"/>
      <c r="BCR397" s="338"/>
      <c r="BCS397" s="338"/>
      <c r="BCT397" s="338"/>
      <c r="BCU397" s="338"/>
      <c r="BCV397" s="338"/>
      <c r="BCW397" s="338"/>
      <c r="BCX397" s="338"/>
      <c r="BCY397" s="338"/>
      <c r="BCZ397" s="338"/>
      <c r="BDA397" s="338"/>
      <c r="BDB397" s="338"/>
      <c r="BDC397" s="338"/>
      <c r="BDD397" s="338"/>
      <c r="BDE397" s="338"/>
      <c r="BDF397" s="338"/>
      <c r="BDG397" s="338"/>
      <c r="BDH397" s="338"/>
      <c r="BDI397" s="338"/>
      <c r="BDJ397" s="338"/>
      <c r="BDK397" s="338"/>
      <c r="BDL397" s="338"/>
      <c r="BDM397" s="338"/>
      <c r="BDN397" s="338"/>
      <c r="BDO397" s="338"/>
      <c r="BDP397" s="338"/>
      <c r="BDQ397" s="338"/>
      <c r="BDR397" s="338"/>
      <c r="BDS397" s="338"/>
      <c r="BDT397" s="338"/>
      <c r="BDU397" s="338"/>
      <c r="BDV397" s="338"/>
      <c r="BDW397" s="338"/>
      <c r="BDX397" s="338"/>
      <c r="BDY397" s="338"/>
      <c r="BDZ397" s="338"/>
      <c r="BEA397" s="338"/>
      <c r="BEB397" s="338"/>
      <c r="BEC397" s="338"/>
      <c r="BED397" s="338"/>
      <c r="BEE397" s="338"/>
      <c r="BEF397" s="338"/>
      <c r="BEG397" s="338"/>
      <c r="BEH397" s="338"/>
      <c r="BEI397" s="338"/>
      <c r="BEJ397" s="338"/>
      <c r="BEK397" s="338"/>
      <c r="BEL397" s="338"/>
      <c r="BEM397" s="338"/>
      <c r="BEN397" s="338"/>
      <c r="BEO397" s="338"/>
      <c r="BEP397" s="338"/>
      <c r="BEQ397" s="338"/>
      <c r="BER397" s="338"/>
      <c r="BES397" s="338"/>
      <c r="BET397" s="338"/>
      <c r="BEU397" s="338"/>
      <c r="BEV397" s="338"/>
      <c r="BEW397" s="338"/>
      <c r="BEX397" s="338"/>
      <c r="BEY397" s="338"/>
      <c r="BEZ397" s="338"/>
      <c r="BFA397" s="338"/>
      <c r="BFB397" s="338"/>
      <c r="BFC397" s="338"/>
      <c r="BFD397" s="338"/>
      <c r="BFE397" s="338"/>
      <c r="BFF397" s="338"/>
      <c r="BFG397" s="338"/>
      <c r="BFH397" s="338"/>
      <c r="BFI397" s="338"/>
      <c r="BFJ397" s="338"/>
      <c r="BFK397" s="338"/>
      <c r="BFL397" s="338"/>
      <c r="BFM397" s="338"/>
      <c r="BFN397" s="338"/>
      <c r="BFO397" s="338"/>
      <c r="BFP397" s="338"/>
      <c r="BFQ397" s="338"/>
      <c r="BFR397" s="338"/>
      <c r="BFS397" s="338"/>
      <c r="BFT397" s="338"/>
      <c r="BFU397" s="338"/>
      <c r="BFV397" s="338"/>
      <c r="BFW397" s="338"/>
      <c r="BFX397" s="338"/>
      <c r="BFY397" s="338"/>
      <c r="BFZ397" s="338"/>
      <c r="BGA397" s="338"/>
      <c r="BGB397" s="338"/>
      <c r="BGC397" s="338"/>
      <c r="BGD397" s="338"/>
      <c r="BGE397" s="338"/>
      <c r="BGF397" s="338"/>
      <c r="BGG397" s="338"/>
      <c r="BGH397" s="338"/>
      <c r="BGI397" s="338"/>
      <c r="BGJ397" s="338"/>
      <c r="BGK397" s="338"/>
      <c r="BGL397" s="338"/>
      <c r="BGM397" s="338"/>
      <c r="BGN397" s="338"/>
      <c r="BGO397" s="338"/>
      <c r="BGP397" s="338"/>
      <c r="BGQ397" s="338"/>
      <c r="BGR397" s="338"/>
      <c r="BGS397" s="338"/>
      <c r="BGT397" s="338"/>
      <c r="BGU397" s="338"/>
      <c r="BGV397" s="338"/>
      <c r="BGW397" s="338"/>
      <c r="BGX397" s="338"/>
      <c r="BGY397" s="338"/>
      <c r="BGZ397" s="338"/>
      <c r="BHA397" s="338"/>
      <c r="BHB397" s="338"/>
      <c r="BHC397" s="338"/>
      <c r="BHD397" s="338"/>
      <c r="BHE397" s="338"/>
      <c r="BHF397" s="338"/>
      <c r="BHG397" s="338"/>
      <c r="BHH397" s="338"/>
      <c r="BHI397" s="338"/>
      <c r="BHJ397" s="338"/>
      <c r="BHK397" s="338"/>
      <c r="BHL397" s="338"/>
      <c r="BHM397" s="338"/>
      <c r="BHN397" s="338"/>
      <c r="BHO397" s="338"/>
      <c r="BHP397" s="338"/>
      <c r="BHQ397" s="338"/>
      <c r="BHR397" s="338"/>
      <c r="BHS397" s="338"/>
      <c r="BHT397" s="338"/>
      <c r="BHU397" s="338"/>
      <c r="BHV397" s="338"/>
      <c r="BHW397" s="338"/>
      <c r="BHX397" s="338"/>
      <c r="BHY397" s="338"/>
      <c r="BHZ397" s="338"/>
      <c r="BIA397" s="338"/>
      <c r="BIB397" s="338"/>
      <c r="BIC397" s="338"/>
      <c r="BID397" s="338"/>
      <c r="BIE397" s="338"/>
      <c r="BIF397" s="338"/>
      <c r="BIG397" s="338"/>
      <c r="BIH397" s="338"/>
      <c r="BII397" s="338"/>
      <c r="BIJ397" s="338"/>
      <c r="BIK397" s="338"/>
      <c r="BIL397" s="338"/>
      <c r="BIM397" s="338"/>
      <c r="BIN397" s="338"/>
      <c r="BIO397" s="338"/>
      <c r="BIP397" s="338"/>
      <c r="BIQ397" s="338"/>
      <c r="BIR397" s="338"/>
      <c r="BIS397" s="338"/>
      <c r="BIT397" s="338"/>
      <c r="BIU397" s="338"/>
      <c r="BIV397" s="338"/>
      <c r="BIW397" s="338"/>
      <c r="BIX397" s="338"/>
      <c r="BIY397" s="338"/>
      <c r="BIZ397" s="338"/>
      <c r="BJA397" s="338"/>
      <c r="BJB397" s="338"/>
      <c r="BJC397" s="338"/>
      <c r="BJD397" s="338"/>
      <c r="BJE397" s="338"/>
      <c r="BJF397" s="338"/>
      <c r="BJG397" s="338"/>
      <c r="BJH397" s="338"/>
      <c r="BJI397" s="338"/>
      <c r="BJJ397" s="338"/>
      <c r="BJK397" s="338"/>
      <c r="BJL397" s="338"/>
      <c r="BJM397" s="338"/>
      <c r="BJN397" s="338"/>
      <c r="BJO397" s="338"/>
      <c r="BJP397" s="338"/>
      <c r="BJQ397" s="338"/>
      <c r="BJR397" s="338"/>
      <c r="BJS397" s="338"/>
      <c r="BJT397" s="338"/>
      <c r="BJU397" s="338"/>
      <c r="BJV397" s="338"/>
      <c r="BJW397" s="338"/>
      <c r="BJX397" s="338"/>
      <c r="BJY397" s="338"/>
      <c r="BJZ397" s="338"/>
      <c r="BKA397" s="338"/>
      <c r="BKB397" s="338"/>
      <c r="BKC397" s="338"/>
      <c r="BKD397" s="338"/>
      <c r="BKE397" s="338"/>
      <c r="BKF397" s="338"/>
      <c r="BKG397" s="338"/>
      <c r="BKH397" s="338"/>
      <c r="BKI397" s="338"/>
      <c r="BKJ397" s="338"/>
      <c r="BKK397" s="338"/>
      <c r="BKL397" s="338"/>
      <c r="BKM397" s="338"/>
      <c r="BKN397" s="338"/>
      <c r="BKO397" s="338"/>
      <c r="BKP397" s="338"/>
      <c r="BKQ397" s="338"/>
      <c r="BKR397" s="338"/>
      <c r="BKS397" s="338"/>
      <c r="BKT397" s="338"/>
      <c r="BKU397" s="338"/>
      <c r="BKV397" s="338"/>
      <c r="BKW397" s="338"/>
      <c r="BKX397" s="338"/>
      <c r="BKY397" s="338"/>
      <c r="BKZ397" s="338"/>
      <c r="BLA397" s="338"/>
      <c r="BLB397" s="338"/>
      <c r="BLC397" s="338"/>
      <c r="BLD397" s="338"/>
      <c r="BLE397" s="338"/>
      <c r="BLF397" s="338"/>
      <c r="BLG397" s="338"/>
      <c r="BLH397" s="338"/>
      <c r="BLI397" s="338"/>
      <c r="BLJ397" s="338"/>
      <c r="BLK397" s="338"/>
      <c r="BLL397" s="338"/>
      <c r="BLM397" s="338"/>
      <c r="BLN397" s="338"/>
      <c r="BLO397" s="338"/>
      <c r="BLP397" s="338"/>
      <c r="BLQ397" s="338"/>
      <c r="BLR397" s="338"/>
      <c r="BLS397" s="338"/>
      <c r="BLT397" s="338"/>
      <c r="BLU397" s="338"/>
      <c r="BLV397" s="338"/>
      <c r="BLW397" s="338"/>
      <c r="BLX397" s="338"/>
      <c r="BLY397" s="338"/>
      <c r="BLZ397" s="338"/>
      <c r="BMA397" s="338"/>
      <c r="BMB397" s="338"/>
      <c r="BMC397" s="338"/>
      <c r="BMD397" s="338"/>
      <c r="BME397" s="338"/>
      <c r="BMF397" s="338"/>
      <c r="BMG397" s="338"/>
      <c r="BMH397" s="338"/>
      <c r="BMI397" s="338"/>
      <c r="BMJ397" s="338"/>
      <c r="BMK397" s="338"/>
      <c r="BML397" s="338"/>
      <c r="BMM397" s="338"/>
      <c r="BMN397" s="338"/>
      <c r="BMO397" s="338"/>
      <c r="BMP397" s="338"/>
      <c r="BMQ397" s="338"/>
      <c r="BMR397" s="338"/>
      <c r="BMS397" s="338"/>
      <c r="BMT397" s="338"/>
      <c r="BMU397" s="338"/>
      <c r="BMV397" s="338"/>
      <c r="BMW397" s="338"/>
      <c r="BMX397" s="338"/>
      <c r="BMY397" s="338"/>
      <c r="BMZ397" s="338"/>
      <c r="BNA397" s="338"/>
      <c r="BNB397" s="338"/>
      <c r="BNC397" s="338"/>
      <c r="BND397" s="338"/>
      <c r="BNE397" s="338"/>
      <c r="BNF397" s="338"/>
      <c r="BNG397" s="338"/>
      <c r="BNH397" s="338"/>
      <c r="BNI397" s="338"/>
      <c r="BNJ397" s="338"/>
      <c r="BNK397" s="338"/>
      <c r="BNL397" s="338"/>
      <c r="BNM397" s="338"/>
      <c r="BNN397" s="338"/>
      <c r="BNO397" s="338"/>
      <c r="BNP397" s="338"/>
      <c r="BNQ397" s="338"/>
      <c r="BNR397" s="338"/>
      <c r="BNS397" s="338"/>
      <c r="BNT397" s="338"/>
      <c r="BNU397" s="338"/>
      <c r="BNV397" s="338"/>
      <c r="BNW397" s="338"/>
      <c r="BNX397" s="338"/>
      <c r="BNY397" s="338"/>
      <c r="BNZ397" s="338"/>
      <c r="BOA397" s="338"/>
      <c r="BOB397" s="338"/>
      <c r="BOC397" s="338"/>
      <c r="BOD397" s="338"/>
      <c r="BOE397" s="338"/>
      <c r="BOF397" s="338"/>
      <c r="BOG397" s="338"/>
      <c r="BOH397" s="338"/>
      <c r="BOI397" s="338"/>
      <c r="BOJ397" s="338"/>
      <c r="BOK397" s="338"/>
      <c r="BOL397" s="338"/>
      <c r="BOM397" s="338"/>
      <c r="BON397" s="338"/>
      <c r="BOO397" s="338"/>
      <c r="BOP397" s="338"/>
      <c r="BOQ397" s="338"/>
      <c r="BOR397" s="338"/>
      <c r="BOS397" s="338"/>
      <c r="BOT397" s="338"/>
      <c r="BOU397" s="338"/>
      <c r="BOV397" s="338"/>
    </row>
    <row r="398" spans="1:1764" ht="40.5" customHeight="1">
      <c r="A398" s="374"/>
      <c r="B398" s="375"/>
      <c r="C398" s="375"/>
      <c r="D398" s="373"/>
      <c r="E398" s="373"/>
      <c r="F398" s="373"/>
      <c r="G398" s="207" t="s">
        <v>628</v>
      </c>
      <c r="H398" s="207">
        <v>750</v>
      </c>
      <c r="I398" s="402">
        <v>75011</v>
      </c>
      <c r="J398" s="465">
        <f t="shared" si="9"/>
        <v>34495000</v>
      </c>
      <c r="K398" s="465">
        <v>34495000</v>
      </c>
      <c r="L398" s="463"/>
      <c r="M398" s="114"/>
      <c r="N398" s="114"/>
      <c r="O398" s="114"/>
      <c r="P398" s="114"/>
      <c r="Q398" s="114"/>
      <c r="R398" s="114"/>
      <c r="S398" s="114"/>
      <c r="T398" s="114"/>
      <c r="U398" s="114"/>
    </row>
    <row r="399" spans="1:1764" s="19" customFormat="1" ht="40.5" customHeight="1">
      <c r="A399" s="47"/>
      <c r="B399" s="385"/>
      <c r="C399" s="385"/>
      <c r="D399" s="44"/>
      <c r="E399" s="44"/>
      <c r="F399" s="44"/>
      <c r="G399" s="209" t="s">
        <v>22</v>
      </c>
      <c r="H399" s="209">
        <v>750</v>
      </c>
      <c r="I399" s="403">
        <v>75011</v>
      </c>
      <c r="J399" s="466">
        <f t="shared" si="9"/>
        <v>658000</v>
      </c>
      <c r="K399" s="466">
        <v>658000</v>
      </c>
      <c r="L399" s="467"/>
      <c r="M399" s="327"/>
      <c r="N399" s="327"/>
      <c r="O399" s="327"/>
      <c r="P399" s="327"/>
      <c r="Q399" s="327"/>
      <c r="R399" s="327"/>
      <c r="S399" s="327"/>
      <c r="T399" s="327"/>
      <c r="U399" s="327"/>
      <c r="V399" s="329"/>
      <c r="W399" s="329"/>
      <c r="X399" s="329"/>
      <c r="Y399" s="329"/>
      <c r="Z399" s="329"/>
      <c r="AA399" s="329"/>
      <c r="AB399" s="329"/>
      <c r="AC399" s="329"/>
      <c r="AD399" s="329"/>
      <c r="AE399" s="329"/>
      <c r="AF399" s="329"/>
      <c r="AG399" s="329"/>
      <c r="AH399" s="329"/>
      <c r="AI399" s="329"/>
      <c r="AJ399" s="329"/>
      <c r="AK399" s="329"/>
      <c r="AL399" s="329"/>
      <c r="AM399" s="329"/>
      <c r="AN399" s="329"/>
      <c r="AO399" s="329"/>
      <c r="AP399" s="329"/>
      <c r="AQ399" s="329"/>
      <c r="AR399" s="329"/>
      <c r="AS399" s="329"/>
      <c r="AT399" s="329"/>
      <c r="AU399" s="329"/>
      <c r="AV399" s="329"/>
      <c r="AW399" s="329"/>
      <c r="AX399" s="329"/>
      <c r="AY399" s="329"/>
      <c r="AZ399" s="329"/>
      <c r="BA399" s="329"/>
      <c r="BB399" s="329"/>
      <c r="BC399" s="329"/>
      <c r="BD399" s="329"/>
      <c r="BE399" s="329"/>
      <c r="BF399" s="329"/>
      <c r="BG399" s="329"/>
      <c r="BH399" s="329"/>
      <c r="BI399" s="329"/>
      <c r="BJ399" s="329"/>
      <c r="BK399" s="329"/>
      <c r="BL399" s="329"/>
      <c r="BM399" s="329"/>
      <c r="BN399" s="329"/>
      <c r="BO399" s="329"/>
      <c r="BP399" s="329"/>
      <c r="BQ399" s="329"/>
      <c r="BR399" s="329"/>
      <c r="BS399" s="329"/>
      <c r="BT399" s="329"/>
      <c r="BU399" s="329"/>
      <c r="BV399" s="329"/>
      <c r="BW399" s="329"/>
      <c r="BX399" s="329"/>
      <c r="BY399" s="329"/>
      <c r="BZ399" s="329"/>
      <c r="CA399" s="329"/>
      <c r="CB399" s="329"/>
      <c r="CC399" s="329"/>
      <c r="CD399" s="329"/>
      <c r="CE399" s="329"/>
      <c r="CF399" s="329"/>
      <c r="CG399" s="329"/>
      <c r="CH399" s="329"/>
      <c r="CI399" s="329"/>
      <c r="CJ399" s="329"/>
      <c r="CK399" s="329"/>
      <c r="CL399" s="329"/>
      <c r="CM399" s="329"/>
      <c r="CN399" s="329"/>
      <c r="CO399" s="329"/>
      <c r="CP399" s="329"/>
      <c r="CQ399" s="329"/>
      <c r="CR399" s="329"/>
      <c r="CS399" s="329"/>
      <c r="CT399" s="329"/>
      <c r="CU399" s="329"/>
      <c r="CV399" s="329"/>
      <c r="CW399" s="329"/>
      <c r="CX399" s="329"/>
      <c r="CY399" s="329"/>
      <c r="CZ399" s="329"/>
      <c r="DA399" s="329"/>
      <c r="DB399" s="329"/>
      <c r="DC399" s="329"/>
      <c r="DD399" s="329"/>
      <c r="DE399" s="329"/>
      <c r="DF399" s="329"/>
      <c r="DG399" s="329"/>
      <c r="DH399" s="329"/>
      <c r="DI399" s="329"/>
      <c r="DJ399" s="329"/>
      <c r="DK399" s="329"/>
      <c r="DL399" s="329"/>
      <c r="DM399" s="329"/>
      <c r="DN399" s="329"/>
      <c r="DO399" s="329"/>
      <c r="DP399" s="329"/>
      <c r="DQ399" s="329"/>
      <c r="DR399" s="329"/>
      <c r="DS399" s="329"/>
      <c r="DT399" s="329"/>
      <c r="DU399" s="329"/>
      <c r="DV399" s="329"/>
      <c r="DW399" s="329"/>
      <c r="DX399" s="329"/>
      <c r="DY399" s="329"/>
      <c r="DZ399" s="329"/>
      <c r="EA399" s="329"/>
      <c r="EB399" s="329"/>
      <c r="EC399" s="329"/>
      <c r="ED399" s="329"/>
      <c r="EE399" s="329"/>
      <c r="EF399" s="329"/>
      <c r="EG399" s="329"/>
      <c r="EH399" s="329"/>
      <c r="EI399" s="329"/>
      <c r="EJ399" s="329"/>
      <c r="EK399" s="329"/>
      <c r="EL399" s="329"/>
      <c r="EM399" s="329"/>
      <c r="EN399" s="329"/>
      <c r="EO399" s="329"/>
      <c r="EP399" s="329"/>
      <c r="EQ399" s="329"/>
      <c r="ER399" s="329"/>
      <c r="ES399" s="329"/>
      <c r="ET399" s="329"/>
      <c r="EU399" s="329"/>
      <c r="EV399" s="329"/>
      <c r="EW399" s="329"/>
      <c r="EX399" s="329"/>
      <c r="EY399" s="329"/>
      <c r="EZ399" s="329"/>
      <c r="FA399" s="329"/>
      <c r="FB399" s="329"/>
      <c r="FC399" s="329"/>
      <c r="FD399" s="329"/>
      <c r="FE399" s="329"/>
      <c r="FF399" s="329"/>
      <c r="FG399" s="329"/>
      <c r="FH399" s="329"/>
      <c r="FI399" s="329"/>
      <c r="FJ399" s="329"/>
      <c r="FK399" s="329"/>
      <c r="FL399" s="329"/>
      <c r="FM399" s="329"/>
      <c r="FN399" s="329"/>
      <c r="FO399" s="329"/>
      <c r="FP399" s="329"/>
      <c r="FQ399" s="329"/>
      <c r="FR399" s="329"/>
      <c r="FS399" s="329"/>
      <c r="FT399" s="329"/>
      <c r="FU399" s="329"/>
      <c r="FV399" s="329"/>
      <c r="FW399" s="329"/>
      <c r="FX399" s="329"/>
      <c r="FY399" s="329"/>
      <c r="FZ399" s="329"/>
      <c r="GA399" s="329"/>
      <c r="GB399" s="329"/>
      <c r="GC399" s="329"/>
      <c r="GD399" s="329"/>
      <c r="GE399" s="329"/>
      <c r="GF399" s="329"/>
      <c r="GG399" s="329"/>
      <c r="GH399" s="329"/>
      <c r="GI399" s="329"/>
      <c r="GJ399" s="329"/>
      <c r="GK399" s="329"/>
      <c r="GL399" s="329"/>
      <c r="GM399" s="329"/>
      <c r="GN399" s="329"/>
      <c r="GO399" s="329"/>
      <c r="GP399" s="329"/>
      <c r="GQ399" s="329"/>
      <c r="GR399" s="329"/>
      <c r="GS399" s="329"/>
      <c r="GT399" s="329"/>
      <c r="GU399" s="329"/>
      <c r="GV399" s="329"/>
      <c r="GW399" s="329"/>
      <c r="GX399" s="329"/>
      <c r="GY399" s="329"/>
      <c r="GZ399" s="329"/>
      <c r="HA399" s="329"/>
      <c r="HB399" s="329"/>
      <c r="HC399" s="329"/>
      <c r="HD399" s="329"/>
      <c r="HE399" s="329"/>
      <c r="HF399" s="329"/>
      <c r="HG399" s="329"/>
      <c r="HH399" s="329"/>
      <c r="HI399" s="329"/>
      <c r="HJ399" s="329"/>
      <c r="HK399" s="329"/>
      <c r="HL399" s="329"/>
      <c r="HM399" s="329"/>
      <c r="HN399" s="329"/>
      <c r="HO399" s="329"/>
      <c r="HP399" s="329"/>
      <c r="HQ399" s="329"/>
      <c r="HR399" s="329"/>
      <c r="HS399" s="329"/>
      <c r="HT399" s="329"/>
      <c r="HU399" s="329"/>
      <c r="HV399" s="329"/>
      <c r="HW399" s="329"/>
      <c r="HX399" s="329"/>
      <c r="HY399" s="329"/>
      <c r="HZ399" s="329"/>
      <c r="IA399" s="329"/>
      <c r="IB399" s="329"/>
      <c r="IC399" s="329"/>
      <c r="ID399" s="329"/>
      <c r="IE399" s="329"/>
      <c r="IF399" s="329"/>
      <c r="IG399" s="329"/>
      <c r="IH399" s="329"/>
      <c r="II399" s="329"/>
      <c r="IJ399" s="329"/>
      <c r="IK399" s="329"/>
      <c r="IL399" s="329"/>
      <c r="IM399" s="329"/>
      <c r="IN399" s="329"/>
      <c r="IO399" s="329"/>
      <c r="IP399" s="329"/>
      <c r="IQ399" s="329"/>
      <c r="IR399" s="329"/>
      <c r="IS399" s="329"/>
      <c r="IT399" s="329"/>
      <c r="IU399" s="329"/>
      <c r="IV399" s="329"/>
      <c r="IW399" s="329"/>
      <c r="IX399" s="329"/>
      <c r="IY399" s="329"/>
      <c r="IZ399" s="329"/>
      <c r="JA399" s="329"/>
      <c r="JB399" s="329"/>
      <c r="JC399" s="329"/>
      <c r="JD399" s="329"/>
      <c r="JE399" s="329"/>
      <c r="JF399" s="329"/>
      <c r="JG399" s="329"/>
      <c r="JH399" s="329"/>
      <c r="JI399" s="329"/>
      <c r="JJ399" s="329"/>
      <c r="JK399" s="329"/>
      <c r="JL399" s="329"/>
      <c r="JM399" s="329"/>
      <c r="JN399" s="329"/>
      <c r="JO399" s="329"/>
      <c r="JP399" s="329"/>
      <c r="JQ399" s="329"/>
      <c r="JR399" s="329"/>
      <c r="JS399" s="329"/>
      <c r="JT399" s="329"/>
      <c r="JU399" s="329"/>
      <c r="JV399" s="329"/>
      <c r="JW399" s="329"/>
      <c r="JX399" s="329"/>
      <c r="JY399" s="329"/>
      <c r="JZ399" s="329"/>
      <c r="KA399" s="329"/>
      <c r="KB399" s="329"/>
      <c r="KC399" s="329"/>
      <c r="KD399" s="329"/>
      <c r="KE399" s="329"/>
      <c r="KF399" s="329"/>
      <c r="KG399" s="329"/>
      <c r="KH399" s="329"/>
      <c r="KI399" s="329"/>
      <c r="KJ399" s="329"/>
      <c r="KK399" s="329"/>
      <c r="KL399" s="329"/>
      <c r="KM399" s="329"/>
      <c r="KN399" s="329"/>
      <c r="KO399" s="329"/>
      <c r="KP399" s="329"/>
      <c r="KQ399" s="329"/>
      <c r="KR399" s="329"/>
      <c r="KS399" s="329"/>
      <c r="KT399" s="329"/>
      <c r="KU399" s="329"/>
      <c r="KV399" s="329"/>
      <c r="KW399" s="329"/>
      <c r="KX399" s="329"/>
      <c r="KY399" s="329"/>
      <c r="KZ399" s="329"/>
      <c r="LA399" s="329"/>
      <c r="LB399" s="329"/>
      <c r="LC399" s="329"/>
      <c r="LD399" s="329"/>
      <c r="LE399" s="329"/>
      <c r="LF399" s="329"/>
      <c r="LG399" s="329"/>
      <c r="LH399" s="329"/>
      <c r="LI399" s="329"/>
      <c r="LJ399" s="329"/>
      <c r="LK399" s="329"/>
      <c r="LL399" s="329"/>
      <c r="LM399" s="329"/>
      <c r="LN399" s="329"/>
      <c r="LO399" s="329"/>
      <c r="LP399" s="329"/>
      <c r="LQ399" s="329"/>
      <c r="LR399" s="329"/>
      <c r="LS399" s="329"/>
      <c r="LT399" s="329"/>
      <c r="LU399" s="329"/>
      <c r="LV399" s="329"/>
      <c r="LW399" s="329"/>
      <c r="LX399" s="329"/>
      <c r="LY399" s="329"/>
      <c r="LZ399" s="329"/>
      <c r="MA399" s="329"/>
      <c r="MB399" s="329"/>
      <c r="MC399" s="329"/>
      <c r="MD399" s="329"/>
      <c r="ME399" s="329"/>
      <c r="MF399" s="329"/>
      <c r="MG399" s="329"/>
      <c r="MH399" s="329"/>
      <c r="MI399" s="329"/>
      <c r="MJ399" s="329"/>
      <c r="MK399" s="329"/>
      <c r="ML399" s="329"/>
      <c r="MM399" s="329"/>
      <c r="MN399" s="329"/>
      <c r="MO399" s="329"/>
      <c r="MP399" s="329"/>
      <c r="MQ399" s="329"/>
      <c r="MR399" s="329"/>
      <c r="MS399" s="329"/>
      <c r="MT399" s="329"/>
      <c r="MU399" s="329"/>
      <c r="MV399" s="329"/>
      <c r="MW399" s="329"/>
      <c r="MX399" s="329"/>
      <c r="MY399" s="329"/>
      <c r="MZ399" s="329"/>
      <c r="NA399" s="329"/>
      <c r="NB399" s="329"/>
      <c r="NC399" s="329"/>
      <c r="ND399" s="329"/>
      <c r="NE399" s="329"/>
      <c r="NF399" s="329"/>
      <c r="NG399" s="329"/>
      <c r="NH399" s="329"/>
      <c r="NI399" s="329"/>
      <c r="NJ399" s="329"/>
      <c r="NK399" s="329"/>
      <c r="NL399" s="329"/>
      <c r="NM399" s="329"/>
      <c r="NN399" s="329"/>
      <c r="NO399" s="329"/>
      <c r="NP399" s="329"/>
      <c r="NQ399" s="329"/>
      <c r="NR399" s="329"/>
      <c r="NS399" s="329"/>
      <c r="NT399" s="329"/>
      <c r="NU399" s="329"/>
      <c r="NV399" s="329"/>
      <c r="NW399" s="329"/>
      <c r="NX399" s="329"/>
      <c r="NY399" s="329"/>
      <c r="NZ399" s="329"/>
      <c r="OA399" s="329"/>
      <c r="OB399" s="329"/>
      <c r="OC399" s="329"/>
      <c r="OD399" s="329"/>
      <c r="OE399" s="329"/>
      <c r="OF399" s="329"/>
      <c r="OG399" s="329"/>
      <c r="OH399" s="329"/>
      <c r="OI399" s="329"/>
      <c r="OJ399" s="329"/>
      <c r="OK399" s="329"/>
      <c r="OL399" s="329"/>
      <c r="OM399" s="329"/>
      <c r="ON399" s="329"/>
      <c r="OO399" s="329"/>
      <c r="OP399" s="329"/>
      <c r="OQ399" s="329"/>
      <c r="OR399" s="329"/>
      <c r="OS399" s="329"/>
      <c r="OT399" s="329"/>
      <c r="OU399" s="329"/>
      <c r="OV399" s="329"/>
      <c r="OW399" s="329"/>
      <c r="OX399" s="329"/>
      <c r="OY399" s="329"/>
      <c r="OZ399" s="329"/>
      <c r="PA399" s="329"/>
      <c r="PB399" s="329"/>
      <c r="PC399" s="329"/>
      <c r="PD399" s="329"/>
      <c r="PE399" s="329"/>
      <c r="PF399" s="329"/>
      <c r="PG399" s="329"/>
      <c r="PH399" s="329"/>
      <c r="PI399" s="329"/>
      <c r="PJ399" s="329"/>
      <c r="PK399" s="329"/>
      <c r="PL399" s="329"/>
      <c r="PM399" s="329"/>
      <c r="PN399" s="329"/>
      <c r="PO399" s="329"/>
      <c r="PP399" s="329"/>
      <c r="PQ399" s="329"/>
      <c r="PR399" s="329"/>
      <c r="PS399" s="329"/>
      <c r="PT399" s="329"/>
      <c r="PU399" s="329"/>
      <c r="PV399" s="329"/>
      <c r="PW399" s="329"/>
      <c r="PX399" s="329"/>
      <c r="PY399" s="329"/>
      <c r="PZ399" s="329"/>
      <c r="QA399" s="329"/>
      <c r="QB399" s="329"/>
      <c r="QC399" s="329"/>
      <c r="QD399" s="329"/>
      <c r="QE399" s="329"/>
      <c r="QF399" s="329"/>
      <c r="QG399" s="329"/>
      <c r="QH399" s="329"/>
      <c r="QI399" s="329"/>
      <c r="QJ399" s="329"/>
      <c r="QK399" s="329"/>
      <c r="QL399" s="329"/>
      <c r="QM399" s="329"/>
      <c r="QN399" s="329"/>
      <c r="QO399" s="329"/>
      <c r="QP399" s="329"/>
      <c r="QQ399" s="329"/>
      <c r="QR399" s="329"/>
      <c r="QS399" s="329"/>
      <c r="QT399" s="329"/>
      <c r="QU399" s="329"/>
      <c r="QV399" s="329"/>
      <c r="QW399" s="329"/>
      <c r="QX399" s="329"/>
      <c r="QY399" s="329"/>
      <c r="QZ399" s="329"/>
      <c r="RA399" s="329"/>
      <c r="RB399" s="329"/>
      <c r="RC399" s="329"/>
      <c r="RD399" s="329"/>
      <c r="RE399" s="329"/>
      <c r="RF399" s="329"/>
      <c r="RG399" s="329"/>
      <c r="RH399" s="329"/>
      <c r="RI399" s="329"/>
      <c r="RJ399" s="329"/>
      <c r="RK399" s="329"/>
      <c r="RL399" s="329"/>
      <c r="RM399" s="329"/>
      <c r="RN399" s="329"/>
      <c r="RO399" s="329"/>
      <c r="RP399" s="329"/>
      <c r="RQ399" s="329"/>
      <c r="RR399" s="329"/>
      <c r="RS399" s="329"/>
      <c r="RT399" s="329"/>
      <c r="RU399" s="329"/>
      <c r="RV399" s="329"/>
      <c r="RW399" s="329"/>
      <c r="RX399" s="329"/>
      <c r="RY399" s="329"/>
      <c r="RZ399" s="329"/>
      <c r="SA399" s="329"/>
      <c r="SB399" s="329"/>
      <c r="SC399" s="329"/>
      <c r="SD399" s="329"/>
      <c r="SE399" s="329"/>
      <c r="SF399" s="329"/>
      <c r="SG399" s="329"/>
      <c r="SH399" s="329"/>
      <c r="SI399" s="329"/>
      <c r="SJ399" s="329"/>
      <c r="SK399" s="329"/>
      <c r="SL399" s="329"/>
      <c r="SM399" s="329"/>
      <c r="SN399" s="329"/>
      <c r="SO399" s="329"/>
      <c r="SP399" s="329"/>
      <c r="SQ399" s="329"/>
      <c r="SR399" s="329"/>
      <c r="SS399" s="329"/>
      <c r="ST399" s="329"/>
      <c r="SU399" s="329"/>
      <c r="SV399" s="329"/>
      <c r="SW399" s="329"/>
      <c r="SX399" s="329"/>
      <c r="SY399" s="329"/>
      <c r="SZ399" s="329"/>
      <c r="TA399" s="329"/>
      <c r="TB399" s="329"/>
      <c r="TC399" s="329"/>
      <c r="TD399" s="329"/>
      <c r="TE399" s="329"/>
      <c r="TF399" s="329"/>
      <c r="TG399" s="329"/>
      <c r="TH399" s="329"/>
      <c r="TI399" s="329"/>
      <c r="TJ399" s="329"/>
      <c r="TK399" s="329"/>
      <c r="TL399" s="329"/>
      <c r="TM399" s="329"/>
      <c r="TN399" s="329"/>
      <c r="TO399" s="329"/>
      <c r="TP399" s="329"/>
      <c r="TQ399" s="329"/>
      <c r="TR399" s="329"/>
      <c r="TS399" s="329"/>
      <c r="TT399" s="329"/>
      <c r="TU399" s="329"/>
      <c r="TV399" s="329"/>
      <c r="TW399" s="329"/>
      <c r="TX399" s="329"/>
      <c r="TY399" s="329"/>
      <c r="TZ399" s="329"/>
      <c r="UA399" s="329"/>
      <c r="UB399" s="329"/>
      <c r="UC399" s="329"/>
      <c r="UD399" s="329"/>
      <c r="UE399" s="329"/>
      <c r="UF399" s="329"/>
      <c r="UG399" s="329"/>
      <c r="UH399" s="329"/>
      <c r="UI399" s="329"/>
      <c r="UJ399" s="329"/>
      <c r="UK399" s="329"/>
      <c r="UL399" s="329"/>
      <c r="UM399" s="329"/>
      <c r="UN399" s="329"/>
      <c r="UO399" s="329"/>
      <c r="UP399" s="329"/>
      <c r="UQ399" s="329"/>
      <c r="UR399" s="329"/>
      <c r="US399" s="329"/>
      <c r="UT399" s="329"/>
      <c r="UU399" s="329"/>
      <c r="UV399" s="329"/>
      <c r="UW399" s="329"/>
      <c r="UX399" s="329"/>
      <c r="UY399" s="329"/>
      <c r="UZ399" s="329"/>
      <c r="VA399" s="329"/>
      <c r="VB399" s="329"/>
      <c r="VC399" s="329"/>
      <c r="VD399" s="329"/>
      <c r="VE399" s="329"/>
      <c r="VF399" s="329"/>
      <c r="VG399" s="329"/>
      <c r="VH399" s="329"/>
      <c r="VI399" s="329"/>
      <c r="VJ399" s="329"/>
      <c r="VK399" s="329"/>
      <c r="VL399" s="329"/>
      <c r="VM399" s="329"/>
      <c r="VN399" s="329"/>
      <c r="VO399" s="329"/>
      <c r="VP399" s="329"/>
      <c r="VQ399" s="329"/>
      <c r="VR399" s="329"/>
      <c r="VS399" s="329"/>
      <c r="VT399" s="329"/>
      <c r="VU399" s="329"/>
      <c r="VV399" s="329"/>
      <c r="VW399" s="329"/>
      <c r="VX399" s="329"/>
      <c r="VY399" s="329"/>
      <c r="VZ399" s="329"/>
      <c r="WA399" s="329"/>
      <c r="WB399" s="329"/>
      <c r="WC399" s="329"/>
      <c r="WD399" s="329"/>
      <c r="WE399" s="329"/>
      <c r="WF399" s="329"/>
      <c r="WG399" s="329"/>
      <c r="WH399" s="329"/>
      <c r="WI399" s="329"/>
      <c r="WJ399" s="329"/>
      <c r="WK399" s="329"/>
      <c r="WL399" s="329"/>
      <c r="WM399" s="329"/>
      <c r="WN399" s="329"/>
      <c r="WO399" s="329"/>
      <c r="WP399" s="329"/>
      <c r="WQ399" s="329"/>
      <c r="WR399" s="329"/>
      <c r="WS399" s="329"/>
      <c r="WT399" s="329"/>
      <c r="WU399" s="329"/>
      <c r="WV399" s="329"/>
      <c r="WW399" s="329"/>
      <c r="WX399" s="329"/>
      <c r="WY399" s="329"/>
      <c r="WZ399" s="329"/>
      <c r="XA399" s="329"/>
      <c r="XB399" s="329"/>
      <c r="XC399" s="329"/>
      <c r="XD399" s="329"/>
      <c r="XE399" s="329"/>
      <c r="XF399" s="329"/>
      <c r="XG399" s="329"/>
      <c r="XH399" s="329"/>
      <c r="XI399" s="329"/>
      <c r="XJ399" s="329"/>
      <c r="XK399" s="329"/>
      <c r="XL399" s="329"/>
      <c r="XM399" s="329"/>
      <c r="XN399" s="329"/>
      <c r="XO399" s="329"/>
      <c r="XP399" s="329"/>
      <c r="XQ399" s="329"/>
      <c r="XR399" s="329"/>
      <c r="XS399" s="329"/>
      <c r="XT399" s="329"/>
      <c r="XU399" s="329"/>
      <c r="XV399" s="329"/>
      <c r="XW399" s="329"/>
      <c r="XX399" s="329"/>
      <c r="XY399" s="329"/>
      <c r="XZ399" s="329"/>
      <c r="YA399" s="329"/>
      <c r="YB399" s="329"/>
      <c r="YC399" s="329"/>
      <c r="YD399" s="329"/>
      <c r="YE399" s="329"/>
      <c r="YF399" s="329"/>
      <c r="YG399" s="329"/>
      <c r="YH399" s="329"/>
      <c r="YI399" s="329"/>
      <c r="YJ399" s="329"/>
      <c r="YK399" s="329"/>
      <c r="YL399" s="329"/>
      <c r="YM399" s="329"/>
      <c r="YN399" s="329"/>
      <c r="YO399" s="329"/>
      <c r="YP399" s="329"/>
      <c r="YQ399" s="329"/>
      <c r="YR399" s="329"/>
      <c r="YS399" s="329"/>
      <c r="YT399" s="329"/>
      <c r="YU399" s="329"/>
      <c r="YV399" s="329"/>
      <c r="YW399" s="329"/>
      <c r="YX399" s="329"/>
      <c r="YY399" s="329"/>
      <c r="YZ399" s="329"/>
      <c r="ZA399" s="329"/>
      <c r="ZB399" s="329"/>
      <c r="ZC399" s="329"/>
      <c r="ZD399" s="329"/>
      <c r="ZE399" s="329"/>
      <c r="ZF399" s="329"/>
      <c r="ZG399" s="329"/>
      <c r="ZH399" s="329"/>
      <c r="ZI399" s="329"/>
      <c r="ZJ399" s="329"/>
      <c r="ZK399" s="329"/>
      <c r="ZL399" s="329"/>
      <c r="ZM399" s="329"/>
      <c r="ZN399" s="329"/>
      <c r="ZO399" s="329"/>
      <c r="ZP399" s="329"/>
      <c r="ZQ399" s="329"/>
      <c r="ZR399" s="329"/>
      <c r="ZS399" s="329"/>
      <c r="ZT399" s="329"/>
      <c r="ZU399" s="329"/>
      <c r="ZV399" s="329"/>
      <c r="ZW399" s="329"/>
      <c r="ZX399" s="329"/>
      <c r="ZY399" s="329"/>
      <c r="ZZ399" s="329"/>
      <c r="AAA399" s="329"/>
      <c r="AAB399" s="329"/>
      <c r="AAC399" s="329"/>
      <c r="AAD399" s="329"/>
      <c r="AAE399" s="329"/>
      <c r="AAF399" s="329"/>
      <c r="AAG399" s="329"/>
      <c r="AAH399" s="329"/>
      <c r="AAI399" s="329"/>
      <c r="AAJ399" s="329"/>
      <c r="AAK399" s="329"/>
      <c r="AAL399" s="329"/>
      <c r="AAM399" s="329"/>
      <c r="AAN399" s="329"/>
      <c r="AAO399" s="329"/>
      <c r="AAP399" s="329"/>
      <c r="AAQ399" s="329"/>
      <c r="AAR399" s="329"/>
      <c r="AAS399" s="329"/>
      <c r="AAT399" s="329"/>
      <c r="AAU399" s="329"/>
      <c r="AAV399" s="329"/>
      <c r="AAW399" s="329"/>
      <c r="AAX399" s="329"/>
      <c r="AAY399" s="329"/>
      <c r="AAZ399" s="329"/>
      <c r="ABA399" s="329"/>
      <c r="ABB399" s="329"/>
      <c r="ABC399" s="329"/>
      <c r="ABD399" s="329"/>
      <c r="ABE399" s="329"/>
      <c r="ABF399" s="329"/>
      <c r="ABG399" s="329"/>
      <c r="ABH399" s="329"/>
      <c r="ABI399" s="329"/>
      <c r="ABJ399" s="329"/>
      <c r="ABK399" s="329"/>
      <c r="ABL399" s="329"/>
      <c r="ABM399" s="329"/>
      <c r="ABN399" s="329"/>
      <c r="ABO399" s="329"/>
      <c r="ABP399" s="329"/>
      <c r="ABQ399" s="329"/>
      <c r="ABR399" s="329"/>
      <c r="ABS399" s="329"/>
      <c r="ABT399" s="329"/>
      <c r="ABU399" s="329"/>
      <c r="ABV399" s="329"/>
      <c r="ABW399" s="329"/>
      <c r="ABX399" s="329"/>
      <c r="ABY399" s="329"/>
      <c r="ABZ399" s="329"/>
      <c r="ACA399" s="329"/>
      <c r="ACB399" s="329"/>
      <c r="ACC399" s="329"/>
      <c r="ACD399" s="329"/>
      <c r="ACE399" s="329"/>
      <c r="ACF399" s="329"/>
      <c r="ACG399" s="329"/>
      <c r="ACH399" s="329"/>
      <c r="ACI399" s="329"/>
      <c r="ACJ399" s="329"/>
      <c r="ACK399" s="329"/>
      <c r="ACL399" s="329"/>
      <c r="ACM399" s="329"/>
      <c r="ACN399" s="329"/>
      <c r="ACO399" s="329"/>
      <c r="ACP399" s="329"/>
      <c r="ACQ399" s="329"/>
      <c r="ACR399" s="329"/>
      <c r="ACS399" s="329"/>
      <c r="ACT399" s="329"/>
      <c r="ACU399" s="329"/>
      <c r="ACV399" s="329"/>
      <c r="ACW399" s="329"/>
      <c r="ACX399" s="329"/>
      <c r="ACY399" s="329"/>
      <c r="ACZ399" s="329"/>
      <c r="ADA399" s="329"/>
      <c r="ADB399" s="329"/>
      <c r="ADC399" s="329"/>
      <c r="ADD399" s="329"/>
      <c r="ADE399" s="329"/>
      <c r="ADF399" s="329"/>
      <c r="ADG399" s="329"/>
      <c r="ADH399" s="329"/>
      <c r="ADI399" s="329"/>
      <c r="ADJ399" s="329"/>
      <c r="ADK399" s="329"/>
      <c r="ADL399" s="329"/>
      <c r="ADM399" s="329"/>
      <c r="ADN399" s="329"/>
      <c r="ADO399" s="329"/>
      <c r="ADP399" s="329"/>
      <c r="ADQ399" s="329"/>
      <c r="ADR399" s="329"/>
      <c r="ADS399" s="329"/>
      <c r="ADT399" s="329"/>
      <c r="ADU399" s="329"/>
      <c r="ADV399" s="329"/>
      <c r="ADW399" s="329"/>
      <c r="ADX399" s="329"/>
      <c r="ADY399" s="329"/>
      <c r="ADZ399" s="329"/>
      <c r="AEA399" s="329"/>
      <c r="AEB399" s="329"/>
      <c r="AEC399" s="329"/>
      <c r="AED399" s="329"/>
      <c r="AEE399" s="329"/>
      <c r="AEF399" s="329"/>
      <c r="AEG399" s="329"/>
      <c r="AEH399" s="329"/>
      <c r="AEI399" s="329"/>
      <c r="AEJ399" s="329"/>
      <c r="AEK399" s="329"/>
      <c r="AEL399" s="329"/>
      <c r="AEM399" s="329"/>
      <c r="AEN399" s="329"/>
      <c r="AEO399" s="329"/>
      <c r="AEP399" s="329"/>
      <c r="AEQ399" s="329"/>
      <c r="AER399" s="329"/>
      <c r="AES399" s="329"/>
      <c r="AET399" s="329"/>
      <c r="AEU399" s="329"/>
      <c r="AEV399" s="329"/>
      <c r="AEW399" s="329"/>
      <c r="AEX399" s="329"/>
      <c r="AEY399" s="329"/>
      <c r="AEZ399" s="329"/>
      <c r="AFA399" s="329"/>
      <c r="AFB399" s="329"/>
      <c r="AFC399" s="329"/>
      <c r="AFD399" s="329"/>
      <c r="AFE399" s="329"/>
      <c r="AFF399" s="329"/>
      <c r="AFG399" s="329"/>
      <c r="AFH399" s="329"/>
      <c r="AFI399" s="329"/>
      <c r="AFJ399" s="329"/>
      <c r="AFK399" s="329"/>
      <c r="AFL399" s="329"/>
      <c r="AFM399" s="329"/>
      <c r="AFN399" s="329"/>
      <c r="AFO399" s="329"/>
      <c r="AFP399" s="329"/>
      <c r="AFQ399" s="329"/>
      <c r="AFR399" s="329"/>
      <c r="AFS399" s="329"/>
      <c r="AFT399" s="329"/>
      <c r="AFU399" s="329"/>
      <c r="AFV399" s="329"/>
      <c r="AFW399" s="329"/>
      <c r="AFX399" s="329"/>
      <c r="AFY399" s="329"/>
      <c r="AFZ399" s="329"/>
      <c r="AGA399" s="329"/>
      <c r="AGB399" s="329"/>
      <c r="AGC399" s="329"/>
      <c r="AGD399" s="329"/>
      <c r="AGE399" s="329"/>
      <c r="AGF399" s="329"/>
      <c r="AGG399" s="329"/>
      <c r="AGH399" s="329"/>
      <c r="AGI399" s="329"/>
      <c r="AGJ399" s="329"/>
      <c r="AGK399" s="329"/>
      <c r="AGL399" s="329"/>
      <c r="AGM399" s="329"/>
      <c r="AGN399" s="329"/>
      <c r="AGO399" s="329"/>
      <c r="AGP399" s="329"/>
      <c r="AGQ399" s="329"/>
      <c r="AGR399" s="329"/>
      <c r="AGS399" s="329"/>
      <c r="AGT399" s="329"/>
      <c r="AGU399" s="329"/>
      <c r="AGV399" s="329"/>
      <c r="AGW399" s="329"/>
      <c r="AGX399" s="329"/>
      <c r="AGY399" s="329"/>
      <c r="AGZ399" s="329"/>
      <c r="AHA399" s="329"/>
      <c r="AHB399" s="329"/>
      <c r="AHC399" s="329"/>
      <c r="AHD399" s="329"/>
      <c r="AHE399" s="329"/>
      <c r="AHF399" s="329"/>
      <c r="AHG399" s="329"/>
      <c r="AHH399" s="329"/>
      <c r="AHI399" s="329"/>
      <c r="AHJ399" s="329"/>
      <c r="AHK399" s="329"/>
      <c r="AHL399" s="329"/>
      <c r="AHM399" s="329"/>
      <c r="AHN399" s="329"/>
      <c r="AHO399" s="329"/>
      <c r="AHP399" s="329"/>
      <c r="AHQ399" s="329"/>
      <c r="AHR399" s="329"/>
      <c r="AHS399" s="329"/>
      <c r="AHT399" s="329"/>
      <c r="AHU399" s="329"/>
      <c r="AHV399" s="329"/>
      <c r="AHW399" s="329"/>
      <c r="AHX399" s="329"/>
      <c r="AHY399" s="329"/>
      <c r="AHZ399" s="329"/>
      <c r="AIA399" s="329"/>
      <c r="AIB399" s="329"/>
      <c r="AIC399" s="329"/>
      <c r="AID399" s="329"/>
      <c r="AIE399" s="329"/>
      <c r="AIF399" s="329"/>
      <c r="AIG399" s="329"/>
      <c r="AIH399" s="329"/>
      <c r="AII399" s="329"/>
      <c r="AIJ399" s="329"/>
      <c r="AIK399" s="329"/>
      <c r="AIL399" s="329"/>
      <c r="AIM399" s="329"/>
      <c r="AIN399" s="329"/>
      <c r="AIO399" s="329"/>
      <c r="AIP399" s="329"/>
      <c r="AIQ399" s="329"/>
      <c r="AIR399" s="329"/>
      <c r="AIS399" s="329"/>
      <c r="AIT399" s="329"/>
      <c r="AIU399" s="329"/>
      <c r="AIV399" s="329"/>
      <c r="AIW399" s="329"/>
      <c r="AIX399" s="329"/>
      <c r="AIY399" s="329"/>
      <c r="AIZ399" s="329"/>
      <c r="AJA399" s="329"/>
      <c r="AJB399" s="329"/>
      <c r="AJC399" s="329"/>
      <c r="AJD399" s="329"/>
      <c r="AJE399" s="329"/>
      <c r="AJF399" s="329"/>
      <c r="AJG399" s="329"/>
      <c r="AJH399" s="329"/>
      <c r="AJI399" s="329"/>
      <c r="AJJ399" s="329"/>
      <c r="AJK399" s="329"/>
      <c r="AJL399" s="329"/>
      <c r="AJM399" s="329"/>
      <c r="AJN399" s="329"/>
      <c r="AJO399" s="329"/>
      <c r="AJP399" s="329"/>
      <c r="AJQ399" s="329"/>
      <c r="AJR399" s="329"/>
      <c r="AJS399" s="329"/>
      <c r="AJT399" s="329"/>
      <c r="AJU399" s="329"/>
      <c r="AJV399" s="329"/>
      <c r="AJW399" s="329"/>
      <c r="AJX399" s="329"/>
      <c r="AJY399" s="329"/>
      <c r="AJZ399" s="329"/>
      <c r="AKA399" s="329"/>
      <c r="AKB399" s="329"/>
      <c r="AKC399" s="329"/>
      <c r="AKD399" s="329"/>
      <c r="AKE399" s="329"/>
      <c r="AKF399" s="329"/>
      <c r="AKG399" s="329"/>
      <c r="AKH399" s="329"/>
      <c r="AKI399" s="329"/>
      <c r="AKJ399" s="329"/>
      <c r="AKK399" s="329"/>
      <c r="AKL399" s="329"/>
      <c r="AKM399" s="329"/>
      <c r="AKN399" s="329"/>
      <c r="AKO399" s="329"/>
      <c r="AKP399" s="329"/>
      <c r="AKQ399" s="329"/>
      <c r="AKR399" s="329"/>
      <c r="AKS399" s="329"/>
      <c r="AKT399" s="329"/>
      <c r="AKU399" s="329"/>
      <c r="AKV399" s="329"/>
      <c r="AKW399" s="329"/>
      <c r="AKX399" s="329"/>
      <c r="AKY399" s="329"/>
      <c r="AKZ399" s="329"/>
      <c r="ALA399" s="329"/>
      <c r="ALB399" s="329"/>
      <c r="ALC399" s="329"/>
      <c r="ALD399" s="329"/>
      <c r="ALE399" s="329"/>
      <c r="ALF399" s="329"/>
      <c r="ALG399" s="329"/>
      <c r="ALH399" s="329"/>
      <c r="ALI399" s="329"/>
      <c r="ALJ399" s="329"/>
      <c r="ALK399" s="329"/>
      <c r="ALL399" s="329"/>
      <c r="ALM399" s="329"/>
      <c r="ALN399" s="329"/>
      <c r="ALO399" s="329"/>
      <c r="ALP399" s="329"/>
      <c r="ALQ399" s="329"/>
      <c r="ALR399" s="329"/>
      <c r="ALS399" s="329"/>
      <c r="ALT399" s="329"/>
      <c r="ALU399" s="329"/>
      <c r="ALV399" s="329"/>
      <c r="ALW399" s="329"/>
      <c r="ALX399" s="329"/>
      <c r="ALY399" s="329"/>
      <c r="ALZ399" s="329"/>
      <c r="AMA399" s="329"/>
      <c r="AMB399" s="329"/>
      <c r="AMC399" s="329"/>
      <c r="AMD399" s="329"/>
      <c r="AME399" s="329"/>
      <c r="AMF399" s="329"/>
      <c r="AMG399" s="329"/>
      <c r="AMH399" s="329"/>
      <c r="AMI399" s="329"/>
      <c r="AMJ399" s="329"/>
      <c r="AMK399" s="329"/>
      <c r="AML399" s="329"/>
      <c r="AMM399" s="329"/>
      <c r="AMN399" s="329"/>
      <c r="AMO399" s="329"/>
      <c r="AMP399" s="329"/>
      <c r="AMQ399" s="329"/>
      <c r="AMR399" s="329"/>
      <c r="AMS399" s="329"/>
      <c r="AMT399" s="329"/>
      <c r="AMU399" s="329"/>
      <c r="AMV399" s="329"/>
      <c r="AMW399" s="329"/>
      <c r="AMX399" s="329"/>
      <c r="AMY399" s="329"/>
      <c r="AMZ399" s="329"/>
      <c r="ANA399" s="329"/>
      <c r="ANB399" s="329"/>
      <c r="ANC399" s="329"/>
      <c r="AND399" s="329"/>
      <c r="ANE399" s="329"/>
      <c r="ANF399" s="329"/>
      <c r="ANG399" s="329"/>
      <c r="ANH399" s="329"/>
      <c r="ANI399" s="329"/>
      <c r="ANJ399" s="329"/>
      <c r="ANK399" s="329"/>
      <c r="ANL399" s="329"/>
      <c r="ANM399" s="329"/>
      <c r="ANN399" s="329"/>
      <c r="ANO399" s="329"/>
      <c r="ANP399" s="329"/>
      <c r="ANQ399" s="329"/>
      <c r="ANR399" s="329"/>
      <c r="ANS399" s="329"/>
      <c r="ANT399" s="329"/>
      <c r="ANU399" s="329"/>
      <c r="ANV399" s="329"/>
      <c r="ANW399" s="329"/>
      <c r="ANX399" s="329"/>
      <c r="ANY399" s="329"/>
      <c r="ANZ399" s="329"/>
      <c r="AOA399" s="329"/>
      <c r="AOB399" s="329"/>
      <c r="AOC399" s="329"/>
      <c r="AOD399" s="329"/>
      <c r="AOE399" s="329"/>
      <c r="AOF399" s="329"/>
      <c r="AOG399" s="329"/>
      <c r="AOH399" s="329"/>
      <c r="AOI399" s="329"/>
      <c r="AOJ399" s="329"/>
      <c r="AOK399" s="329"/>
      <c r="AOL399" s="329"/>
      <c r="AOM399" s="329"/>
      <c r="AON399" s="329"/>
      <c r="AOO399" s="329"/>
      <c r="AOP399" s="329"/>
      <c r="AOQ399" s="329"/>
      <c r="AOR399" s="329"/>
      <c r="AOS399" s="329"/>
      <c r="AOT399" s="329"/>
      <c r="AOU399" s="329"/>
      <c r="AOV399" s="329"/>
      <c r="AOW399" s="329"/>
      <c r="AOX399" s="329"/>
      <c r="AOY399" s="329"/>
      <c r="AOZ399" s="329"/>
      <c r="APA399" s="329"/>
      <c r="APB399" s="329"/>
      <c r="APC399" s="329"/>
      <c r="APD399" s="329"/>
      <c r="APE399" s="329"/>
      <c r="APF399" s="329"/>
      <c r="APG399" s="329"/>
      <c r="APH399" s="329"/>
      <c r="API399" s="329"/>
      <c r="APJ399" s="329"/>
      <c r="APK399" s="329"/>
      <c r="APL399" s="329"/>
      <c r="APM399" s="329"/>
      <c r="APN399" s="329"/>
      <c r="APO399" s="329"/>
      <c r="APP399" s="329"/>
      <c r="APQ399" s="329"/>
      <c r="APR399" s="329"/>
      <c r="APS399" s="329"/>
      <c r="APT399" s="329"/>
      <c r="APU399" s="329"/>
      <c r="APV399" s="329"/>
      <c r="APW399" s="329"/>
      <c r="APX399" s="329"/>
      <c r="APY399" s="329"/>
      <c r="APZ399" s="329"/>
      <c r="AQA399" s="329"/>
      <c r="AQB399" s="329"/>
      <c r="AQC399" s="329"/>
      <c r="AQD399" s="329"/>
      <c r="AQE399" s="329"/>
      <c r="AQF399" s="329"/>
      <c r="AQG399" s="329"/>
      <c r="AQH399" s="329"/>
      <c r="AQI399" s="329"/>
      <c r="AQJ399" s="329"/>
      <c r="AQK399" s="329"/>
      <c r="AQL399" s="329"/>
      <c r="AQM399" s="329"/>
      <c r="AQN399" s="329"/>
      <c r="AQO399" s="329"/>
      <c r="AQP399" s="329"/>
      <c r="AQQ399" s="329"/>
      <c r="AQR399" s="329"/>
      <c r="AQS399" s="329"/>
      <c r="AQT399" s="329"/>
      <c r="AQU399" s="329"/>
      <c r="AQV399" s="329"/>
      <c r="AQW399" s="329"/>
      <c r="AQX399" s="329"/>
      <c r="AQY399" s="329"/>
      <c r="AQZ399" s="329"/>
      <c r="ARA399" s="329"/>
      <c r="ARB399" s="329"/>
      <c r="ARC399" s="329"/>
      <c r="ARD399" s="329"/>
      <c r="ARE399" s="329"/>
      <c r="ARF399" s="329"/>
      <c r="ARG399" s="329"/>
      <c r="ARH399" s="329"/>
      <c r="ARI399" s="329"/>
      <c r="ARJ399" s="329"/>
      <c r="ARK399" s="329"/>
      <c r="ARL399" s="329"/>
      <c r="ARM399" s="329"/>
      <c r="ARN399" s="329"/>
      <c r="ARO399" s="329"/>
      <c r="ARP399" s="329"/>
      <c r="ARQ399" s="329"/>
      <c r="ARR399" s="329"/>
      <c r="ARS399" s="329"/>
      <c r="ART399" s="329"/>
      <c r="ARU399" s="329"/>
      <c r="ARV399" s="329"/>
      <c r="ARW399" s="329"/>
      <c r="ARX399" s="329"/>
      <c r="ARY399" s="329"/>
      <c r="ARZ399" s="329"/>
      <c r="ASA399" s="329"/>
      <c r="ASB399" s="329"/>
      <c r="ASC399" s="329"/>
      <c r="ASD399" s="329"/>
      <c r="ASE399" s="329"/>
      <c r="ASF399" s="329"/>
      <c r="ASG399" s="329"/>
      <c r="ASH399" s="329"/>
      <c r="ASI399" s="329"/>
      <c r="ASJ399" s="329"/>
      <c r="ASK399" s="329"/>
      <c r="ASL399" s="329"/>
      <c r="ASM399" s="329"/>
      <c r="ASN399" s="329"/>
      <c r="ASO399" s="329"/>
      <c r="ASP399" s="329"/>
      <c r="ASQ399" s="329"/>
      <c r="ASR399" s="329"/>
      <c r="ASS399" s="329"/>
      <c r="AST399" s="329"/>
      <c r="ASU399" s="329"/>
      <c r="ASV399" s="329"/>
      <c r="ASW399" s="329"/>
      <c r="ASX399" s="329"/>
      <c r="ASY399" s="329"/>
      <c r="ASZ399" s="329"/>
      <c r="ATA399" s="329"/>
      <c r="ATB399" s="329"/>
      <c r="ATC399" s="329"/>
      <c r="ATD399" s="329"/>
      <c r="ATE399" s="329"/>
      <c r="ATF399" s="329"/>
      <c r="ATG399" s="329"/>
      <c r="ATH399" s="329"/>
      <c r="ATI399" s="329"/>
      <c r="ATJ399" s="329"/>
      <c r="ATK399" s="329"/>
      <c r="ATL399" s="329"/>
      <c r="ATM399" s="329"/>
      <c r="ATN399" s="329"/>
      <c r="ATO399" s="329"/>
      <c r="ATP399" s="329"/>
      <c r="ATQ399" s="329"/>
      <c r="ATR399" s="329"/>
      <c r="ATS399" s="329"/>
      <c r="ATT399" s="329"/>
      <c r="ATU399" s="329"/>
      <c r="ATV399" s="329"/>
      <c r="ATW399" s="329"/>
      <c r="ATX399" s="329"/>
      <c r="ATY399" s="329"/>
      <c r="ATZ399" s="329"/>
      <c r="AUA399" s="329"/>
      <c r="AUB399" s="329"/>
      <c r="AUC399" s="329"/>
      <c r="AUD399" s="329"/>
      <c r="AUE399" s="329"/>
      <c r="AUF399" s="329"/>
      <c r="AUG399" s="329"/>
      <c r="AUH399" s="329"/>
      <c r="AUI399" s="329"/>
      <c r="AUJ399" s="329"/>
      <c r="AUK399" s="329"/>
      <c r="AUL399" s="329"/>
      <c r="AUM399" s="329"/>
      <c r="AUN399" s="329"/>
      <c r="AUO399" s="329"/>
      <c r="AUP399" s="329"/>
      <c r="AUQ399" s="329"/>
      <c r="AUR399" s="329"/>
      <c r="AUS399" s="329"/>
      <c r="AUT399" s="329"/>
      <c r="AUU399" s="329"/>
      <c r="AUV399" s="329"/>
      <c r="AUW399" s="329"/>
      <c r="AUX399" s="329"/>
      <c r="AUY399" s="329"/>
      <c r="AUZ399" s="329"/>
      <c r="AVA399" s="329"/>
      <c r="AVB399" s="329"/>
      <c r="AVC399" s="329"/>
      <c r="AVD399" s="329"/>
      <c r="AVE399" s="329"/>
      <c r="AVF399" s="329"/>
      <c r="AVG399" s="329"/>
      <c r="AVH399" s="329"/>
      <c r="AVI399" s="329"/>
      <c r="AVJ399" s="329"/>
      <c r="AVK399" s="329"/>
      <c r="AVL399" s="329"/>
      <c r="AVM399" s="329"/>
      <c r="AVN399" s="329"/>
      <c r="AVO399" s="329"/>
      <c r="AVP399" s="329"/>
      <c r="AVQ399" s="329"/>
      <c r="AVR399" s="329"/>
      <c r="AVS399" s="329"/>
      <c r="AVT399" s="329"/>
      <c r="AVU399" s="329"/>
      <c r="AVV399" s="329"/>
      <c r="AVW399" s="329"/>
      <c r="AVX399" s="329"/>
      <c r="AVY399" s="329"/>
      <c r="AVZ399" s="329"/>
      <c r="AWA399" s="329"/>
      <c r="AWB399" s="329"/>
      <c r="AWC399" s="329"/>
      <c r="AWD399" s="329"/>
      <c r="AWE399" s="329"/>
      <c r="AWF399" s="329"/>
      <c r="AWG399" s="329"/>
      <c r="AWH399" s="329"/>
      <c r="AWI399" s="329"/>
      <c r="AWJ399" s="329"/>
      <c r="AWK399" s="329"/>
      <c r="AWL399" s="329"/>
      <c r="AWM399" s="329"/>
      <c r="AWN399" s="329"/>
      <c r="AWO399" s="329"/>
      <c r="AWP399" s="329"/>
      <c r="AWQ399" s="329"/>
      <c r="AWR399" s="329"/>
      <c r="AWS399" s="329"/>
      <c r="AWT399" s="329"/>
      <c r="AWU399" s="329"/>
      <c r="AWV399" s="329"/>
      <c r="AWW399" s="329"/>
      <c r="AWX399" s="329"/>
      <c r="AWY399" s="329"/>
      <c r="AWZ399" s="329"/>
      <c r="AXA399" s="329"/>
      <c r="AXB399" s="329"/>
      <c r="AXC399" s="329"/>
      <c r="AXD399" s="329"/>
      <c r="AXE399" s="329"/>
      <c r="AXF399" s="329"/>
      <c r="AXG399" s="329"/>
      <c r="AXH399" s="329"/>
      <c r="AXI399" s="329"/>
      <c r="AXJ399" s="329"/>
      <c r="AXK399" s="329"/>
      <c r="AXL399" s="329"/>
      <c r="AXM399" s="329"/>
      <c r="AXN399" s="329"/>
      <c r="AXO399" s="329"/>
      <c r="AXP399" s="329"/>
      <c r="AXQ399" s="329"/>
      <c r="AXR399" s="329"/>
      <c r="AXS399" s="329"/>
      <c r="AXT399" s="329"/>
      <c r="AXU399" s="329"/>
      <c r="AXV399" s="329"/>
      <c r="AXW399" s="329"/>
      <c r="AXX399" s="329"/>
      <c r="AXY399" s="329"/>
      <c r="AXZ399" s="329"/>
      <c r="AYA399" s="329"/>
      <c r="AYB399" s="329"/>
      <c r="AYC399" s="329"/>
      <c r="AYD399" s="329"/>
      <c r="AYE399" s="329"/>
      <c r="AYF399" s="329"/>
      <c r="AYG399" s="329"/>
      <c r="AYH399" s="329"/>
      <c r="AYI399" s="329"/>
      <c r="AYJ399" s="329"/>
      <c r="AYK399" s="329"/>
      <c r="AYL399" s="329"/>
      <c r="AYM399" s="329"/>
      <c r="AYN399" s="329"/>
      <c r="AYO399" s="329"/>
      <c r="AYP399" s="329"/>
      <c r="AYQ399" s="329"/>
      <c r="AYR399" s="329"/>
      <c r="AYS399" s="329"/>
      <c r="AYT399" s="329"/>
      <c r="AYU399" s="329"/>
      <c r="AYV399" s="329"/>
      <c r="AYW399" s="329"/>
      <c r="AYX399" s="329"/>
      <c r="AYY399" s="329"/>
      <c r="AYZ399" s="329"/>
      <c r="AZA399" s="329"/>
      <c r="AZB399" s="329"/>
      <c r="AZC399" s="329"/>
      <c r="AZD399" s="329"/>
      <c r="AZE399" s="329"/>
      <c r="AZF399" s="329"/>
      <c r="AZG399" s="329"/>
      <c r="AZH399" s="329"/>
      <c r="AZI399" s="329"/>
      <c r="AZJ399" s="329"/>
      <c r="AZK399" s="329"/>
      <c r="AZL399" s="329"/>
      <c r="AZM399" s="329"/>
      <c r="AZN399" s="329"/>
      <c r="AZO399" s="329"/>
      <c r="AZP399" s="329"/>
      <c r="AZQ399" s="329"/>
      <c r="AZR399" s="329"/>
      <c r="AZS399" s="329"/>
      <c r="AZT399" s="329"/>
      <c r="AZU399" s="329"/>
      <c r="AZV399" s="329"/>
      <c r="AZW399" s="329"/>
      <c r="AZX399" s="329"/>
      <c r="AZY399" s="329"/>
      <c r="AZZ399" s="329"/>
      <c r="BAA399" s="329"/>
      <c r="BAB399" s="329"/>
      <c r="BAC399" s="329"/>
      <c r="BAD399" s="329"/>
      <c r="BAE399" s="329"/>
      <c r="BAF399" s="329"/>
      <c r="BAG399" s="329"/>
      <c r="BAH399" s="329"/>
      <c r="BAI399" s="329"/>
      <c r="BAJ399" s="329"/>
      <c r="BAK399" s="329"/>
      <c r="BAL399" s="329"/>
      <c r="BAM399" s="329"/>
      <c r="BAN399" s="329"/>
      <c r="BAO399" s="329"/>
      <c r="BAP399" s="329"/>
      <c r="BAQ399" s="329"/>
      <c r="BAR399" s="329"/>
      <c r="BAS399" s="329"/>
      <c r="BAT399" s="329"/>
      <c r="BAU399" s="329"/>
      <c r="BAV399" s="329"/>
      <c r="BAW399" s="329"/>
      <c r="BAX399" s="329"/>
      <c r="BAY399" s="329"/>
      <c r="BAZ399" s="329"/>
      <c r="BBA399" s="329"/>
      <c r="BBB399" s="329"/>
      <c r="BBC399" s="329"/>
      <c r="BBD399" s="329"/>
      <c r="BBE399" s="329"/>
      <c r="BBF399" s="329"/>
      <c r="BBG399" s="329"/>
      <c r="BBH399" s="329"/>
      <c r="BBI399" s="329"/>
      <c r="BBJ399" s="329"/>
      <c r="BBK399" s="329"/>
      <c r="BBL399" s="329"/>
      <c r="BBM399" s="329"/>
      <c r="BBN399" s="329"/>
      <c r="BBO399" s="329"/>
      <c r="BBP399" s="329"/>
      <c r="BBQ399" s="329"/>
      <c r="BBR399" s="329"/>
      <c r="BBS399" s="329"/>
      <c r="BBT399" s="329"/>
      <c r="BBU399" s="329"/>
      <c r="BBV399" s="329"/>
      <c r="BBW399" s="329"/>
      <c r="BBX399" s="329"/>
      <c r="BBY399" s="329"/>
      <c r="BBZ399" s="329"/>
      <c r="BCA399" s="329"/>
      <c r="BCB399" s="329"/>
      <c r="BCC399" s="329"/>
      <c r="BCD399" s="329"/>
      <c r="BCE399" s="329"/>
      <c r="BCF399" s="329"/>
      <c r="BCG399" s="329"/>
      <c r="BCH399" s="329"/>
      <c r="BCI399" s="329"/>
      <c r="BCJ399" s="329"/>
      <c r="BCK399" s="329"/>
      <c r="BCL399" s="329"/>
      <c r="BCM399" s="329"/>
      <c r="BCN399" s="329"/>
      <c r="BCO399" s="329"/>
      <c r="BCP399" s="329"/>
      <c r="BCQ399" s="329"/>
      <c r="BCR399" s="329"/>
      <c r="BCS399" s="329"/>
      <c r="BCT399" s="329"/>
      <c r="BCU399" s="329"/>
      <c r="BCV399" s="329"/>
      <c r="BCW399" s="329"/>
      <c r="BCX399" s="329"/>
      <c r="BCY399" s="329"/>
      <c r="BCZ399" s="329"/>
      <c r="BDA399" s="329"/>
      <c r="BDB399" s="329"/>
      <c r="BDC399" s="329"/>
      <c r="BDD399" s="329"/>
      <c r="BDE399" s="329"/>
      <c r="BDF399" s="329"/>
      <c r="BDG399" s="329"/>
      <c r="BDH399" s="329"/>
      <c r="BDI399" s="329"/>
      <c r="BDJ399" s="329"/>
      <c r="BDK399" s="329"/>
      <c r="BDL399" s="329"/>
      <c r="BDM399" s="329"/>
      <c r="BDN399" s="329"/>
      <c r="BDO399" s="329"/>
      <c r="BDP399" s="329"/>
      <c r="BDQ399" s="329"/>
      <c r="BDR399" s="329"/>
      <c r="BDS399" s="329"/>
      <c r="BDT399" s="329"/>
      <c r="BDU399" s="329"/>
      <c r="BDV399" s="329"/>
      <c r="BDW399" s="329"/>
      <c r="BDX399" s="329"/>
      <c r="BDY399" s="329"/>
      <c r="BDZ399" s="329"/>
      <c r="BEA399" s="329"/>
      <c r="BEB399" s="329"/>
      <c r="BEC399" s="329"/>
      <c r="BED399" s="329"/>
      <c r="BEE399" s="329"/>
      <c r="BEF399" s="329"/>
      <c r="BEG399" s="329"/>
      <c r="BEH399" s="329"/>
      <c r="BEI399" s="329"/>
      <c r="BEJ399" s="329"/>
      <c r="BEK399" s="329"/>
      <c r="BEL399" s="329"/>
      <c r="BEM399" s="329"/>
      <c r="BEN399" s="329"/>
      <c r="BEO399" s="329"/>
      <c r="BEP399" s="329"/>
      <c r="BEQ399" s="329"/>
      <c r="BER399" s="329"/>
      <c r="BES399" s="329"/>
      <c r="BET399" s="329"/>
      <c r="BEU399" s="329"/>
      <c r="BEV399" s="329"/>
      <c r="BEW399" s="329"/>
      <c r="BEX399" s="329"/>
      <c r="BEY399" s="329"/>
      <c r="BEZ399" s="329"/>
      <c r="BFA399" s="329"/>
      <c r="BFB399" s="329"/>
      <c r="BFC399" s="329"/>
      <c r="BFD399" s="329"/>
      <c r="BFE399" s="329"/>
      <c r="BFF399" s="329"/>
      <c r="BFG399" s="329"/>
      <c r="BFH399" s="329"/>
      <c r="BFI399" s="329"/>
      <c r="BFJ399" s="329"/>
      <c r="BFK399" s="329"/>
      <c r="BFL399" s="329"/>
      <c r="BFM399" s="329"/>
      <c r="BFN399" s="329"/>
      <c r="BFO399" s="329"/>
      <c r="BFP399" s="329"/>
      <c r="BFQ399" s="329"/>
      <c r="BFR399" s="329"/>
      <c r="BFS399" s="329"/>
      <c r="BFT399" s="329"/>
      <c r="BFU399" s="329"/>
      <c r="BFV399" s="329"/>
      <c r="BFW399" s="329"/>
      <c r="BFX399" s="329"/>
      <c r="BFY399" s="329"/>
      <c r="BFZ399" s="329"/>
      <c r="BGA399" s="329"/>
      <c r="BGB399" s="329"/>
      <c r="BGC399" s="329"/>
      <c r="BGD399" s="329"/>
      <c r="BGE399" s="329"/>
      <c r="BGF399" s="329"/>
      <c r="BGG399" s="329"/>
      <c r="BGH399" s="329"/>
      <c r="BGI399" s="329"/>
      <c r="BGJ399" s="329"/>
      <c r="BGK399" s="329"/>
      <c r="BGL399" s="329"/>
      <c r="BGM399" s="329"/>
      <c r="BGN399" s="329"/>
      <c r="BGO399" s="329"/>
      <c r="BGP399" s="329"/>
      <c r="BGQ399" s="329"/>
      <c r="BGR399" s="329"/>
      <c r="BGS399" s="329"/>
      <c r="BGT399" s="329"/>
      <c r="BGU399" s="329"/>
      <c r="BGV399" s="329"/>
      <c r="BGW399" s="329"/>
      <c r="BGX399" s="329"/>
      <c r="BGY399" s="329"/>
      <c r="BGZ399" s="329"/>
      <c r="BHA399" s="329"/>
      <c r="BHB399" s="329"/>
      <c r="BHC399" s="329"/>
      <c r="BHD399" s="329"/>
      <c r="BHE399" s="329"/>
      <c r="BHF399" s="329"/>
      <c r="BHG399" s="329"/>
      <c r="BHH399" s="329"/>
      <c r="BHI399" s="329"/>
      <c r="BHJ399" s="329"/>
      <c r="BHK399" s="329"/>
      <c r="BHL399" s="329"/>
      <c r="BHM399" s="329"/>
      <c r="BHN399" s="329"/>
      <c r="BHO399" s="329"/>
      <c r="BHP399" s="329"/>
      <c r="BHQ399" s="329"/>
      <c r="BHR399" s="329"/>
      <c r="BHS399" s="329"/>
      <c r="BHT399" s="329"/>
      <c r="BHU399" s="329"/>
      <c r="BHV399" s="329"/>
      <c r="BHW399" s="329"/>
      <c r="BHX399" s="329"/>
      <c r="BHY399" s="329"/>
      <c r="BHZ399" s="329"/>
      <c r="BIA399" s="329"/>
      <c r="BIB399" s="329"/>
      <c r="BIC399" s="329"/>
      <c r="BID399" s="329"/>
      <c r="BIE399" s="329"/>
      <c r="BIF399" s="329"/>
      <c r="BIG399" s="329"/>
      <c r="BIH399" s="329"/>
      <c r="BII399" s="329"/>
      <c r="BIJ399" s="329"/>
      <c r="BIK399" s="329"/>
      <c r="BIL399" s="329"/>
      <c r="BIM399" s="329"/>
      <c r="BIN399" s="329"/>
      <c r="BIO399" s="329"/>
      <c r="BIP399" s="329"/>
      <c r="BIQ399" s="329"/>
      <c r="BIR399" s="329"/>
      <c r="BIS399" s="329"/>
      <c r="BIT399" s="329"/>
      <c r="BIU399" s="329"/>
      <c r="BIV399" s="329"/>
      <c r="BIW399" s="329"/>
      <c r="BIX399" s="329"/>
      <c r="BIY399" s="329"/>
      <c r="BIZ399" s="329"/>
      <c r="BJA399" s="329"/>
      <c r="BJB399" s="329"/>
      <c r="BJC399" s="329"/>
      <c r="BJD399" s="329"/>
      <c r="BJE399" s="329"/>
      <c r="BJF399" s="329"/>
      <c r="BJG399" s="329"/>
      <c r="BJH399" s="329"/>
      <c r="BJI399" s="329"/>
      <c r="BJJ399" s="329"/>
      <c r="BJK399" s="329"/>
      <c r="BJL399" s="329"/>
      <c r="BJM399" s="329"/>
      <c r="BJN399" s="329"/>
      <c r="BJO399" s="329"/>
      <c r="BJP399" s="329"/>
      <c r="BJQ399" s="329"/>
      <c r="BJR399" s="329"/>
      <c r="BJS399" s="329"/>
      <c r="BJT399" s="329"/>
      <c r="BJU399" s="329"/>
      <c r="BJV399" s="329"/>
      <c r="BJW399" s="329"/>
      <c r="BJX399" s="329"/>
      <c r="BJY399" s="329"/>
      <c r="BJZ399" s="329"/>
      <c r="BKA399" s="329"/>
      <c r="BKB399" s="329"/>
      <c r="BKC399" s="329"/>
      <c r="BKD399" s="329"/>
      <c r="BKE399" s="329"/>
      <c r="BKF399" s="329"/>
      <c r="BKG399" s="329"/>
      <c r="BKH399" s="329"/>
      <c r="BKI399" s="329"/>
      <c r="BKJ399" s="329"/>
      <c r="BKK399" s="329"/>
      <c r="BKL399" s="329"/>
      <c r="BKM399" s="329"/>
      <c r="BKN399" s="329"/>
      <c r="BKO399" s="329"/>
      <c r="BKP399" s="329"/>
      <c r="BKQ399" s="329"/>
      <c r="BKR399" s="329"/>
      <c r="BKS399" s="329"/>
      <c r="BKT399" s="329"/>
      <c r="BKU399" s="329"/>
      <c r="BKV399" s="329"/>
      <c r="BKW399" s="329"/>
      <c r="BKX399" s="329"/>
      <c r="BKY399" s="329"/>
      <c r="BKZ399" s="329"/>
      <c r="BLA399" s="329"/>
      <c r="BLB399" s="329"/>
      <c r="BLC399" s="329"/>
      <c r="BLD399" s="329"/>
      <c r="BLE399" s="329"/>
      <c r="BLF399" s="329"/>
      <c r="BLG399" s="329"/>
      <c r="BLH399" s="329"/>
      <c r="BLI399" s="329"/>
      <c r="BLJ399" s="329"/>
      <c r="BLK399" s="329"/>
      <c r="BLL399" s="329"/>
      <c r="BLM399" s="329"/>
      <c r="BLN399" s="329"/>
      <c r="BLO399" s="329"/>
      <c r="BLP399" s="329"/>
      <c r="BLQ399" s="329"/>
      <c r="BLR399" s="329"/>
      <c r="BLS399" s="329"/>
      <c r="BLT399" s="329"/>
      <c r="BLU399" s="329"/>
      <c r="BLV399" s="329"/>
      <c r="BLW399" s="329"/>
      <c r="BLX399" s="329"/>
      <c r="BLY399" s="329"/>
      <c r="BLZ399" s="329"/>
      <c r="BMA399" s="329"/>
      <c r="BMB399" s="329"/>
      <c r="BMC399" s="329"/>
      <c r="BMD399" s="329"/>
      <c r="BME399" s="329"/>
      <c r="BMF399" s="329"/>
      <c r="BMG399" s="329"/>
      <c r="BMH399" s="329"/>
      <c r="BMI399" s="329"/>
      <c r="BMJ399" s="329"/>
      <c r="BMK399" s="329"/>
      <c r="BML399" s="329"/>
      <c r="BMM399" s="329"/>
      <c r="BMN399" s="329"/>
      <c r="BMO399" s="329"/>
      <c r="BMP399" s="329"/>
      <c r="BMQ399" s="329"/>
      <c r="BMR399" s="329"/>
      <c r="BMS399" s="329"/>
      <c r="BMT399" s="329"/>
      <c r="BMU399" s="329"/>
      <c r="BMV399" s="329"/>
      <c r="BMW399" s="329"/>
      <c r="BMX399" s="329"/>
      <c r="BMY399" s="329"/>
      <c r="BMZ399" s="329"/>
      <c r="BNA399" s="329"/>
      <c r="BNB399" s="329"/>
      <c r="BNC399" s="329"/>
      <c r="BND399" s="329"/>
      <c r="BNE399" s="329"/>
      <c r="BNF399" s="329"/>
      <c r="BNG399" s="329"/>
      <c r="BNH399" s="329"/>
      <c r="BNI399" s="329"/>
      <c r="BNJ399" s="329"/>
      <c r="BNK399" s="329"/>
      <c r="BNL399" s="329"/>
      <c r="BNM399" s="329"/>
      <c r="BNN399" s="329"/>
      <c r="BNO399" s="329"/>
      <c r="BNP399" s="329"/>
      <c r="BNQ399" s="329"/>
      <c r="BNR399" s="329"/>
      <c r="BNS399" s="329"/>
      <c r="BNT399" s="329"/>
      <c r="BNU399" s="329"/>
      <c r="BNV399" s="329"/>
      <c r="BNW399" s="329"/>
      <c r="BNX399" s="329"/>
      <c r="BNY399" s="329"/>
      <c r="BNZ399" s="329"/>
      <c r="BOA399" s="329"/>
      <c r="BOB399" s="329"/>
      <c r="BOC399" s="329"/>
      <c r="BOD399" s="329"/>
      <c r="BOE399" s="329"/>
      <c r="BOF399" s="329"/>
      <c r="BOG399" s="329"/>
      <c r="BOH399" s="329"/>
      <c r="BOI399" s="329"/>
      <c r="BOJ399" s="329"/>
      <c r="BOK399" s="329"/>
      <c r="BOL399" s="329"/>
      <c r="BOM399" s="329"/>
      <c r="BON399" s="329"/>
      <c r="BOO399" s="329"/>
      <c r="BOP399" s="329"/>
      <c r="BOQ399" s="329"/>
      <c r="BOR399" s="329"/>
      <c r="BOS399" s="329"/>
      <c r="BOT399" s="329"/>
      <c r="BOU399" s="329"/>
      <c r="BOV399" s="329"/>
    </row>
    <row r="400" spans="1:1764" s="41" customFormat="1" ht="40.5" customHeight="1">
      <c r="A400" s="35" t="s">
        <v>403</v>
      </c>
      <c r="B400" s="36" t="s">
        <v>404</v>
      </c>
      <c r="C400" s="381" t="s">
        <v>1021</v>
      </c>
      <c r="D400" s="192" t="s">
        <v>1022</v>
      </c>
      <c r="E400" s="37" t="s">
        <v>1374</v>
      </c>
      <c r="F400" s="228" t="s">
        <v>1301</v>
      </c>
      <c r="G400" s="44" t="s">
        <v>22</v>
      </c>
      <c r="H400" s="44">
        <v>750</v>
      </c>
      <c r="I400" s="407">
        <v>75011</v>
      </c>
      <c r="J400" s="490">
        <f t="shared" si="9"/>
        <v>5777000</v>
      </c>
      <c r="K400" s="486">
        <v>5777000</v>
      </c>
      <c r="L400" s="467"/>
      <c r="M400" s="327"/>
      <c r="N400" s="327"/>
      <c r="O400" s="327"/>
      <c r="P400" s="327"/>
      <c r="Q400" s="327"/>
      <c r="R400" s="327"/>
      <c r="S400" s="327"/>
      <c r="T400" s="327"/>
      <c r="U400" s="327"/>
      <c r="V400" s="340"/>
      <c r="W400" s="340"/>
      <c r="X400" s="340"/>
      <c r="Y400" s="340"/>
      <c r="Z400" s="340"/>
      <c r="AA400" s="340"/>
      <c r="AB400" s="340"/>
      <c r="AC400" s="340"/>
      <c r="AD400" s="340"/>
      <c r="AE400" s="340"/>
      <c r="AF400" s="340"/>
      <c r="AG400" s="340"/>
      <c r="AH400" s="340"/>
      <c r="AI400" s="340"/>
      <c r="AJ400" s="340"/>
      <c r="AK400" s="340"/>
      <c r="AL400" s="340"/>
      <c r="AM400" s="340"/>
      <c r="AN400" s="340"/>
      <c r="AO400" s="340"/>
      <c r="AP400" s="340"/>
      <c r="AQ400" s="340"/>
      <c r="AR400" s="340"/>
      <c r="AS400" s="340"/>
      <c r="AT400" s="340"/>
      <c r="AU400" s="340"/>
      <c r="AV400" s="340"/>
      <c r="AW400" s="340"/>
      <c r="AX400" s="340"/>
      <c r="AY400" s="340"/>
      <c r="AZ400" s="340"/>
      <c r="BA400" s="340"/>
      <c r="BB400" s="340"/>
      <c r="BC400" s="340"/>
      <c r="BD400" s="340"/>
      <c r="BE400" s="340"/>
      <c r="BF400" s="340"/>
      <c r="BG400" s="340"/>
      <c r="BH400" s="340"/>
      <c r="BI400" s="340"/>
      <c r="BJ400" s="340"/>
      <c r="BK400" s="340"/>
      <c r="BL400" s="340"/>
      <c r="BM400" s="340"/>
      <c r="BN400" s="340"/>
      <c r="BO400" s="340"/>
      <c r="BP400" s="340"/>
      <c r="BQ400" s="340"/>
      <c r="BR400" s="340"/>
      <c r="BS400" s="340"/>
      <c r="BT400" s="340"/>
      <c r="BU400" s="340"/>
      <c r="BV400" s="340"/>
      <c r="BW400" s="340"/>
      <c r="BX400" s="340"/>
      <c r="BY400" s="340"/>
      <c r="BZ400" s="340"/>
      <c r="CA400" s="340"/>
      <c r="CB400" s="340"/>
      <c r="CC400" s="340"/>
      <c r="CD400" s="340"/>
      <c r="CE400" s="340"/>
      <c r="CF400" s="340"/>
      <c r="CG400" s="340"/>
      <c r="CH400" s="340"/>
      <c r="CI400" s="340"/>
      <c r="CJ400" s="340"/>
      <c r="CK400" s="340"/>
      <c r="CL400" s="340"/>
      <c r="CM400" s="340"/>
      <c r="CN400" s="340"/>
      <c r="CO400" s="340"/>
      <c r="CP400" s="340"/>
      <c r="CQ400" s="340"/>
      <c r="CR400" s="340"/>
      <c r="CS400" s="340"/>
      <c r="CT400" s="340"/>
      <c r="CU400" s="340"/>
      <c r="CV400" s="340"/>
      <c r="CW400" s="340"/>
      <c r="CX400" s="340"/>
      <c r="CY400" s="340"/>
      <c r="CZ400" s="340"/>
      <c r="DA400" s="340"/>
      <c r="DB400" s="340"/>
      <c r="DC400" s="340"/>
      <c r="DD400" s="340"/>
      <c r="DE400" s="340"/>
      <c r="DF400" s="340"/>
      <c r="DG400" s="340"/>
      <c r="DH400" s="340"/>
      <c r="DI400" s="340"/>
      <c r="DJ400" s="340"/>
      <c r="DK400" s="340"/>
      <c r="DL400" s="340"/>
      <c r="DM400" s="340"/>
      <c r="DN400" s="340"/>
      <c r="DO400" s="340"/>
      <c r="DP400" s="340"/>
      <c r="DQ400" s="340"/>
      <c r="DR400" s="340"/>
      <c r="DS400" s="340"/>
      <c r="DT400" s="340"/>
      <c r="DU400" s="340"/>
      <c r="DV400" s="340"/>
      <c r="DW400" s="340"/>
      <c r="DX400" s="340"/>
      <c r="DY400" s="340"/>
      <c r="DZ400" s="340"/>
      <c r="EA400" s="340"/>
      <c r="EB400" s="340"/>
      <c r="EC400" s="340"/>
      <c r="ED400" s="340"/>
      <c r="EE400" s="340"/>
      <c r="EF400" s="340"/>
      <c r="EG400" s="340"/>
      <c r="EH400" s="340"/>
      <c r="EI400" s="340"/>
      <c r="EJ400" s="340"/>
      <c r="EK400" s="340"/>
      <c r="EL400" s="340"/>
      <c r="EM400" s="340"/>
      <c r="EN400" s="340"/>
      <c r="EO400" s="340"/>
      <c r="EP400" s="340"/>
      <c r="EQ400" s="340"/>
      <c r="ER400" s="340"/>
      <c r="ES400" s="340"/>
      <c r="ET400" s="340"/>
      <c r="EU400" s="340"/>
      <c r="EV400" s="340"/>
      <c r="EW400" s="340"/>
      <c r="EX400" s="340"/>
      <c r="EY400" s="340"/>
      <c r="EZ400" s="340"/>
      <c r="FA400" s="340"/>
      <c r="FB400" s="340"/>
      <c r="FC400" s="340"/>
      <c r="FD400" s="340"/>
      <c r="FE400" s="340"/>
      <c r="FF400" s="340"/>
      <c r="FG400" s="340"/>
      <c r="FH400" s="340"/>
      <c r="FI400" s="340"/>
      <c r="FJ400" s="340"/>
      <c r="FK400" s="340"/>
      <c r="FL400" s="340"/>
      <c r="FM400" s="340"/>
      <c r="FN400" s="340"/>
      <c r="FO400" s="340"/>
      <c r="FP400" s="340"/>
      <c r="FQ400" s="340"/>
      <c r="FR400" s="340"/>
      <c r="FS400" s="340"/>
      <c r="FT400" s="340"/>
      <c r="FU400" s="340"/>
      <c r="FV400" s="340"/>
      <c r="FW400" s="340"/>
      <c r="FX400" s="340"/>
      <c r="FY400" s="340"/>
      <c r="FZ400" s="340"/>
      <c r="GA400" s="340"/>
      <c r="GB400" s="340"/>
      <c r="GC400" s="340"/>
      <c r="GD400" s="340"/>
      <c r="GE400" s="340"/>
      <c r="GF400" s="340"/>
      <c r="GG400" s="340"/>
      <c r="GH400" s="340"/>
      <c r="GI400" s="340"/>
      <c r="GJ400" s="340"/>
      <c r="GK400" s="340"/>
      <c r="GL400" s="340"/>
      <c r="GM400" s="340"/>
      <c r="GN400" s="340"/>
      <c r="GO400" s="340"/>
      <c r="GP400" s="340"/>
      <c r="GQ400" s="340"/>
      <c r="GR400" s="340"/>
      <c r="GS400" s="340"/>
      <c r="GT400" s="340"/>
      <c r="GU400" s="340"/>
      <c r="GV400" s="340"/>
      <c r="GW400" s="340"/>
      <c r="GX400" s="340"/>
      <c r="GY400" s="340"/>
      <c r="GZ400" s="340"/>
      <c r="HA400" s="340"/>
      <c r="HB400" s="340"/>
      <c r="HC400" s="340"/>
      <c r="HD400" s="340"/>
      <c r="HE400" s="340"/>
      <c r="HF400" s="340"/>
      <c r="HG400" s="340"/>
      <c r="HH400" s="340"/>
      <c r="HI400" s="340"/>
      <c r="HJ400" s="340"/>
      <c r="HK400" s="340"/>
      <c r="HL400" s="340"/>
      <c r="HM400" s="340"/>
      <c r="HN400" s="340"/>
      <c r="HO400" s="340"/>
      <c r="HP400" s="340"/>
      <c r="HQ400" s="340"/>
      <c r="HR400" s="340"/>
      <c r="HS400" s="340"/>
      <c r="HT400" s="340"/>
      <c r="HU400" s="340"/>
      <c r="HV400" s="340"/>
      <c r="HW400" s="340"/>
      <c r="HX400" s="340"/>
      <c r="HY400" s="340"/>
      <c r="HZ400" s="340"/>
      <c r="IA400" s="340"/>
      <c r="IB400" s="340"/>
      <c r="IC400" s="340"/>
      <c r="ID400" s="340"/>
      <c r="IE400" s="340"/>
      <c r="IF400" s="340"/>
      <c r="IG400" s="340"/>
      <c r="IH400" s="340"/>
      <c r="II400" s="340"/>
      <c r="IJ400" s="340"/>
      <c r="IK400" s="340"/>
      <c r="IL400" s="340"/>
      <c r="IM400" s="340"/>
      <c r="IN400" s="340"/>
      <c r="IO400" s="340"/>
      <c r="IP400" s="340"/>
      <c r="IQ400" s="340"/>
      <c r="IR400" s="340"/>
      <c r="IS400" s="340"/>
      <c r="IT400" s="340"/>
      <c r="IU400" s="340"/>
      <c r="IV400" s="340"/>
      <c r="IW400" s="340"/>
      <c r="IX400" s="340"/>
      <c r="IY400" s="340"/>
      <c r="IZ400" s="340"/>
      <c r="JA400" s="340"/>
      <c r="JB400" s="340"/>
      <c r="JC400" s="340"/>
      <c r="JD400" s="340"/>
      <c r="JE400" s="340"/>
      <c r="JF400" s="340"/>
      <c r="JG400" s="340"/>
      <c r="JH400" s="340"/>
      <c r="JI400" s="340"/>
      <c r="JJ400" s="340"/>
      <c r="JK400" s="340"/>
      <c r="JL400" s="340"/>
      <c r="JM400" s="340"/>
      <c r="JN400" s="340"/>
      <c r="JO400" s="340"/>
      <c r="JP400" s="340"/>
      <c r="JQ400" s="340"/>
      <c r="JR400" s="340"/>
      <c r="JS400" s="340"/>
      <c r="JT400" s="340"/>
      <c r="JU400" s="340"/>
      <c r="JV400" s="340"/>
      <c r="JW400" s="340"/>
      <c r="JX400" s="340"/>
      <c r="JY400" s="340"/>
      <c r="JZ400" s="340"/>
      <c r="KA400" s="340"/>
      <c r="KB400" s="340"/>
      <c r="KC400" s="340"/>
      <c r="KD400" s="340"/>
      <c r="KE400" s="340"/>
      <c r="KF400" s="340"/>
      <c r="KG400" s="340"/>
      <c r="KH400" s="340"/>
      <c r="KI400" s="340"/>
      <c r="KJ400" s="340"/>
      <c r="KK400" s="340"/>
      <c r="KL400" s="340"/>
      <c r="KM400" s="340"/>
      <c r="KN400" s="340"/>
      <c r="KO400" s="340"/>
      <c r="KP400" s="340"/>
      <c r="KQ400" s="340"/>
      <c r="KR400" s="340"/>
      <c r="KS400" s="340"/>
      <c r="KT400" s="340"/>
      <c r="KU400" s="340"/>
      <c r="KV400" s="340"/>
      <c r="KW400" s="340"/>
      <c r="KX400" s="340"/>
      <c r="KY400" s="340"/>
      <c r="KZ400" s="340"/>
      <c r="LA400" s="340"/>
      <c r="LB400" s="340"/>
      <c r="LC400" s="340"/>
      <c r="LD400" s="340"/>
      <c r="LE400" s="340"/>
      <c r="LF400" s="340"/>
      <c r="LG400" s="340"/>
      <c r="LH400" s="340"/>
      <c r="LI400" s="340"/>
      <c r="LJ400" s="340"/>
      <c r="LK400" s="340"/>
      <c r="LL400" s="340"/>
      <c r="LM400" s="340"/>
      <c r="LN400" s="340"/>
      <c r="LO400" s="340"/>
      <c r="LP400" s="340"/>
      <c r="LQ400" s="340"/>
      <c r="LR400" s="340"/>
      <c r="LS400" s="340"/>
      <c r="LT400" s="340"/>
      <c r="LU400" s="340"/>
      <c r="LV400" s="340"/>
      <c r="LW400" s="340"/>
      <c r="LX400" s="340"/>
      <c r="LY400" s="340"/>
      <c r="LZ400" s="340"/>
      <c r="MA400" s="340"/>
      <c r="MB400" s="340"/>
      <c r="MC400" s="340"/>
      <c r="MD400" s="340"/>
      <c r="ME400" s="340"/>
      <c r="MF400" s="340"/>
      <c r="MG400" s="340"/>
      <c r="MH400" s="340"/>
      <c r="MI400" s="340"/>
      <c r="MJ400" s="340"/>
      <c r="MK400" s="340"/>
      <c r="ML400" s="340"/>
      <c r="MM400" s="340"/>
      <c r="MN400" s="340"/>
      <c r="MO400" s="340"/>
      <c r="MP400" s="340"/>
      <c r="MQ400" s="340"/>
      <c r="MR400" s="340"/>
      <c r="MS400" s="340"/>
      <c r="MT400" s="340"/>
      <c r="MU400" s="340"/>
      <c r="MV400" s="340"/>
      <c r="MW400" s="340"/>
      <c r="MX400" s="340"/>
      <c r="MY400" s="340"/>
      <c r="MZ400" s="340"/>
      <c r="NA400" s="340"/>
      <c r="NB400" s="340"/>
      <c r="NC400" s="340"/>
      <c r="ND400" s="340"/>
      <c r="NE400" s="340"/>
      <c r="NF400" s="340"/>
      <c r="NG400" s="340"/>
      <c r="NH400" s="340"/>
      <c r="NI400" s="340"/>
      <c r="NJ400" s="340"/>
      <c r="NK400" s="340"/>
      <c r="NL400" s="340"/>
      <c r="NM400" s="340"/>
      <c r="NN400" s="340"/>
      <c r="NO400" s="340"/>
      <c r="NP400" s="340"/>
      <c r="NQ400" s="340"/>
      <c r="NR400" s="340"/>
      <c r="NS400" s="340"/>
      <c r="NT400" s="340"/>
      <c r="NU400" s="340"/>
      <c r="NV400" s="340"/>
      <c r="NW400" s="340"/>
      <c r="NX400" s="340"/>
      <c r="NY400" s="340"/>
      <c r="NZ400" s="340"/>
      <c r="OA400" s="340"/>
      <c r="OB400" s="340"/>
      <c r="OC400" s="340"/>
      <c r="OD400" s="340"/>
      <c r="OE400" s="340"/>
      <c r="OF400" s="340"/>
      <c r="OG400" s="340"/>
      <c r="OH400" s="340"/>
      <c r="OI400" s="340"/>
      <c r="OJ400" s="340"/>
      <c r="OK400" s="340"/>
      <c r="OL400" s="340"/>
      <c r="OM400" s="340"/>
      <c r="ON400" s="340"/>
      <c r="OO400" s="340"/>
      <c r="OP400" s="340"/>
      <c r="OQ400" s="340"/>
      <c r="OR400" s="340"/>
      <c r="OS400" s="340"/>
      <c r="OT400" s="340"/>
      <c r="OU400" s="340"/>
      <c r="OV400" s="340"/>
      <c r="OW400" s="340"/>
      <c r="OX400" s="340"/>
      <c r="OY400" s="340"/>
      <c r="OZ400" s="340"/>
      <c r="PA400" s="340"/>
      <c r="PB400" s="340"/>
      <c r="PC400" s="340"/>
      <c r="PD400" s="340"/>
      <c r="PE400" s="340"/>
      <c r="PF400" s="340"/>
      <c r="PG400" s="340"/>
      <c r="PH400" s="340"/>
      <c r="PI400" s="340"/>
      <c r="PJ400" s="340"/>
      <c r="PK400" s="340"/>
      <c r="PL400" s="340"/>
      <c r="PM400" s="340"/>
      <c r="PN400" s="340"/>
      <c r="PO400" s="340"/>
      <c r="PP400" s="340"/>
      <c r="PQ400" s="340"/>
      <c r="PR400" s="340"/>
      <c r="PS400" s="340"/>
      <c r="PT400" s="340"/>
      <c r="PU400" s="340"/>
      <c r="PV400" s="340"/>
      <c r="PW400" s="340"/>
      <c r="PX400" s="340"/>
      <c r="PY400" s="340"/>
      <c r="PZ400" s="340"/>
      <c r="QA400" s="340"/>
      <c r="QB400" s="340"/>
      <c r="QC400" s="340"/>
      <c r="QD400" s="340"/>
      <c r="QE400" s="340"/>
      <c r="QF400" s="340"/>
      <c r="QG400" s="340"/>
      <c r="QH400" s="340"/>
      <c r="QI400" s="340"/>
      <c r="QJ400" s="340"/>
      <c r="QK400" s="340"/>
      <c r="QL400" s="340"/>
      <c r="QM400" s="340"/>
      <c r="QN400" s="340"/>
      <c r="QO400" s="340"/>
      <c r="QP400" s="340"/>
      <c r="QQ400" s="340"/>
      <c r="QR400" s="340"/>
      <c r="QS400" s="340"/>
      <c r="QT400" s="340"/>
      <c r="QU400" s="340"/>
      <c r="QV400" s="340"/>
      <c r="QW400" s="340"/>
      <c r="QX400" s="340"/>
      <c r="QY400" s="340"/>
      <c r="QZ400" s="340"/>
      <c r="RA400" s="340"/>
      <c r="RB400" s="340"/>
      <c r="RC400" s="340"/>
      <c r="RD400" s="340"/>
      <c r="RE400" s="340"/>
      <c r="RF400" s="340"/>
      <c r="RG400" s="340"/>
      <c r="RH400" s="340"/>
      <c r="RI400" s="340"/>
      <c r="RJ400" s="340"/>
      <c r="RK400" s="340"/>
      <c r="RL400" s="340"/>
      <c r="RM400" s="340"/>
      <c r="RN400" s="340"/>
      <c r="RO400" s="340"/>
      <c r="RP400" s="340"/>
      <c r="RQ400" s="340"/>
      <c r="RR400" s="340"/>
      <c r="RS400" s="340"/>
      <c r="RT400" s="340"/>
      <c r="RU400" s="340"/>
      <c r="RV400" s="340"/>
      <c r="RW400" s="340"/>
      <c r="RX400" s="340"/>
      <c r="RY400" s="340"/>
      <c r="RZ400" s="340"/>
      <c r="SA400" s="340"/>
      <c r="SB400" s="340"/>
      <c r="SC400" s="340"/>
      <c r="SD400" s="340"/>
      <c r="SE400" s="340"/>
      <c r="SF400" s="340"/>
      <c r="SG400" s="340"/>
      <c r="SH400" s="340"/>
      <c r="SI400" s="340"/>
      <c r="SJ400" s="340"/>
      <c r="SK400" s="340"/>
      <c r="SL400" s="340"/>
      <c r="SM400" s="340"/>
      <c r="SN400" s="340"/>
      <c r="SO400" s="340"/>
      <c r="SP400" s="340"/>
      <c r="SQ400" s="340"/>
      <c r="SR400" s="340"/>
      <c r="SS400" s="340"/>
      <c r="ST400" s="340"/>
      <c r="SU400" s="340"/>
      <c r="SV400" s="340"/>
      <c r="SW400" s="340"/>
      <c r="SX400" s="340"/>
      <c r="SY400" s="340"/>
      <c r="SZ400" s="340"/>
      <c r="TA400" s="340"/>
      <c r="TB400" s="340"/>
      <c r="TC400" s="340"/>
      <c r="TD400" s="340"/>
      <c r="TE400" s="340"/>
      <c r="TF400" s="340"/>
      <c r="TG400" s="340"/>
      <c r="TH400" s="340"/>
      <c r="TI400" s="340"/>
      <c r="TJ400" s="340"/>
      <c r="TK400" s="340"/>
      <c r="TL400" s="340"/>
      <c r="TM400" s="340"/>
      <c r="TN400" s="340"/>
      <c r="TO400" s="340"/>
      <c r="TP400" s="340"/>
      <c r="TQ400" s="340"/>
      <c r="TR400" s="340"/>
      <c r="TS400" s="340"/>
      <c r="TT400" s="340"/>
      <c r="TU400" s="340"/>
      <c r="TV400" s="340"/>
      <c r="TW400" s="340"/>
      <c r="TX400" s="340"/>
      <c r="TY400" s="340"/>
      <c r="TZ400" s="340"/>
      <c r="UA400" s="340"/>
      <c r="UB400" s="340"/>
      <c r="UC400" s="340"/>
      <c r="UD400" s="340"/>
      <c r="UE400" s="340"/>
      <c r="UF400" s="340"/>
      <c r="UG400" s="340"/>
      <c r="UH400" s="340"/>
      <c r="UI400" s="340"/>
      <c r="UJ400" s="340"/>
      <c r="UK400" s="340"/>
      <c r="UL400" s="340"/>
      <c r="UM400" s="340"/>
      <c r="UN400" s="340"/>
      <c r="UO400" s="340"/>
      <c r="UP400" s="340"/>
      <c r="UQ400" s="340"/>
      <c r="UR400" s="340"/>
      <c r="US400" s="340"/>
      <c r="UT400" s="340"/>
      <c r="UU400" s="340"/>
      <c r="UV400" s="340"/>
      <c r="UW400" s="340"/>
      <c r="UX400" s="340"/>
      <c r="UY400" s="340"/>
      <c r="UZ400" s="340"/>
      <c r="VA400" s="340"/>
      <c r="VB400" s="340"/>
      <c r="VC400" s="340"/>
      <c r="VD400" s="340"/>
      <c r="VE400" s="340"/>
      <c r="VF400" s="340"/>
      <c r="VG400" s="340"/>
      <c r="VH400" s="340"/>
      <c r="VI400" s="340"/>
      <c r="VJ400" s="340"/>
      <c r="VK400" s="340"/>
      <c r="VL400" s="340"/>
      <c r="VM400" s="340"/>
      <c r="VN400" s="340"/>
      <c r="VO400" s="340"/>
      <c r="VP400" s="340"/>
      <c r="VQ400" s="340"/>
      <c r="VR400" s="340"/>
      <c r="VS400" s="340"/>
      <c r="VT400" s="340"/>
      <c r="VU400" s="340"/>
      <c r="VV400" s="340"/>
      <c r="VW400" s="340"/>
      <c r="VX400" s="340"/>
      <c r="VY400" s="340"/>
      <c r="VZ400" s="340"/>
      <c r="WA400" s="340"/>
      <c r="WB400" s="340"/>
      <c r="WC400" s="340"/>
      <c r="WD400" s="340"/>
      <c r="WE400" s="340"/>
      <c r="WF400" s="340"/>
      <c r="WG400" s="340"/>
      <c r="WH400" s="340"/>
      <c r="WI400" s="340"/>
      <c r="WJ400" s="340"/>
      <c r="WK400" s="340"/>
      <c r="WL400" s="340"/>
      <c r="WM400" s="340"/>
      <c r="WN400" s="340"/>
      <c r="WO400" s="340"/>
      <c r="WP400" s="340"/>
      <c r="WQ400" s="340"/>
      <c r="WR400" s="340"/>
      <c r="WS400" s="340"/>
      <c r="WT400" s="340"/>
      <c r="WU400" s="340"/>
      <c r="WV400" s="340"/>
      <c r="WW400" s="340"/>
      <c r="WX400" s="340"/>
      <c r="WY400" s="340"/>
      <c r="WZ400" s="340"/>
      <c r="XA400" s="340"/>
      <c r="XB400" s="340"/>
      <c r="XC400" s="340"/>
      <c r="XD400" s="340"/>
      <c r="XE400" s="340"/>
      <c r="XF400" s="340"/>
      <c r="XG400" s="340"/>
      <c r="XH400" s="340"/>
      <c r="XI400" s="340"/>
      <c r="XJ400" s="340"/>
      <c r="XK400" s="340"/>
      <c r="XL400" s="340"/>
      <c r="XM400" s="340"/>
      <c r="XN400" s="340"/>
      <c r="XO400" s="340"/>
      <c r="XP400" s="340"/>
      <c r="XQ400" s="340"/>
      <c r="XR400" s="340"/>
      <c r="XS400" s="340"/>
      <c r="XT400" s="340"/>
      <c r="XU400" s="340"/>
      <c r="XV400" s="340"/>
      <c r="XW400" s="340"/>
      <c r="XX400" s="340"/>
      <c r="XY400" s="340"/>
      <c r="XZ400" s="340"/>
      <c r="YA400" s="340"/>
      <c r="YB400" s="340"/>
      <c r="YC400" s="340"/>
      <c r="YD400" s="340"/>
      <c r="YE400" s="340"/>
      <c r="YF400" s="340"/>
      <c r="YG400" s="340"/>
      <c r="YH400" s="340"/>
      <c r="YI400" s="340"/>
      <c r="YJ400" s="340"/>
      <c r="YK400" s="340"/>
      <c r="YL400" s="340"/>
      <c r="YM400" s="340"/>
      <c r="YN400" s="340"/>
      <c r="YO400" s="340"/>
      <c r="YP400" s="340"/>
      <c r="YQ400" s="340"/>
      <c r="YR400" s="340"/>
      <c r="YS400" s="340"/>
      <c r="YT400" s="340"/>
      <c r="YU400" s="340"/>
      <c r="YV400" s="340"/>
      <c r="YW400" s="340"/>
      <c r="YX400" s="340"/>
      <c r="YY400" s="340"/>
      <c r="YZ400" s="340"/>
      <c r="ZA400" s="340"/>
      <c r="ZB400" s="340"/>
      <c r="ZC400" s="340"/>
      <c r="ZD400" s="340"/>
      <c r="ZE400" s="340"/>
      <c r="ZF400" s="340"/>
      <c r="ZG400" s="340"/>
      <c r="ZH400" s="340"/>
      <c r="ZI400" s="340"/>
      <c r="ZJ400" s="340"/>
      <c r="ZK400" s="340"/>
      <c r="ZL400" s="340"/>
      <c r="ZM400" s="340"/>
      <c r="ZN400" s="340"/>
      <c r="ZO400" s="340"/>
      <c r="ZP400" s="340"/>
      <c r="ZQ400" s="340"/>
      <c r="ZR400" s="340"/>
      <c r="ZS400" s="340"/>
      <c r="ZT400" s="340"/>
      <c r="ZU400" s="340"/>
      <c r="ZV400" s="340"/>
      <c r="ZW400" s="340"/>
      <c r="ZX400" s="340"/>
      <c r="ZY400" s="340"/>
      <c r="ZZ400" s="340"/>
      <c r="AAA400" s="340"/>
      <c r="AAB400" s="340"/>
      <c r="AAC400" s="340"/>
      <c r="AAD400" s="340"/>
      <c r="AAE400" s="340"/>
      <c r="AAF400" s="340"/>
      <c r="AAG400" s="340"/>
      <c r="AAH400" s="340"/>
      <c r="AAI400" s="340"/>
      <c r="AAJ400" s="340"/>
      <c r="AAK400" s="340"/>
      <c r="AAL400" s="340"/>
      <c r="AAM400" s="340"/>
      <c r="AAN400" s="340"/>
      <c r="AAO400" s="340"/>
      <c r="AAP400" s="340"/>
      <c r="AAQ400" s="340"/>
      <c r="AAR400" s="340"/>
      <c r="AAS400" s="340"/>
      <c r="AAT400" s="340"/>
      <c r="AAU400" s="340"/>
      <c r="AAV400" s="340"/>
      <c r="AAW400" s="340"/>
      <c r="AAX400" s="340"/>
      <c r="AAY400" s="340"/>
      <c r="AAZ400" s="340"/>
      <c r="ABA400" s="340"/>
      <c r="ABB400" s="340"/>
      <c r="ABC400" s="340"/>
      <c r="ABD400" s="340"/>
      <c r="ABE400" s="340"/>
      <c r="ABF400" s="340"/>
      <c r="ABG400" s="340"/>
      <c r="ABH400" s="340"/>
      <c r="ABI400" s="340"/>
      <c r="ABJ400" s="340"/>
      <c r="ABK400" s="340"/>
      <c r="ABL400" s="340"/>
      <c r="ABM400" s="340"/>
      <c r="ABN400" s="340"/>
      <c r="ABO400" s="340"/>
      <c r="ABP400" s="340"/>
      <c r="ABQ400" s="340"/>
      <c r="ABR400" s="340"/>
      <c r="ABS400" s="340"/>
      <c r="ABT400" s="340"/>
      <c r="ABU400" s="340"/>
      <c r="ABV400" s="340"/>
      <c r="ABW400" s="340"/>
      <c r="ABX400" s="340"/>
      <c r="ABY400" s="340"/>
      <c r="ABZ400" s="340"/>
      <c r="ACA400" s="340"/>
      <c r="ACB400" s="340"/>
      <c r="ACC400" s="340"/>
      <c r="ACD400" s="340"/>
      <c r="ACE400" s="340"/>
      <c r="ACF400" s="340"/>
      <c r="ACG400" s="340"/>
      <c r="ACH400" s="340"/>
      <c r="ACI400" s="340"/>
      <c r="ACJ400" s="340"/>
      <c r="ACK400" s="340"/>
      <c r="ACL400" s="340"/>
      <c r="ACM400" s="340"/>
      <c r="ACN400" s="340"/>
      <c r="ACO400" s="340"/>
      <c r="ACP400" s="340"/>
      <c r="ACQ400" s="340"/>
      <c r="ACR400" s="340"/>
      <c r="ACS400" s="340"/>
      <c r="ACT400" s="340"/>
      <c r="ACU400" s="340"/>
      <c r="ACV400" s="340"/>
      <c r="ACW400" s="340"/>
      <c r="ACX400" s="340"/>
      <c r="ACY400" s="340"/>
      <c r="ACZ400" s="340"/>
      <c r="ADA400" s="340"/>
      <c r="ADB400" s="340"/>
      <c r="ADC400" s="340"/>
      <c r="ADD400" s="340"/>
      <c r="ADE400" s="340"/>
      <c r="ADF400" s="340"/>
      <c r="ADG400" s="340"/>
      <c r="ADH400" s="340"/>
      <c r="ADI400" s="340"/>
      <c r="ADJ400" s="340"/>
      <c r="ADK400" s="340"/>
      <c r="ADL400" s="340"/>
      <c r="ADM400" s="340"/>
      <c r="ADN400" s="340"/>
      <c r="ADO400" s="340"/>
      <c r="ADP400" s="340"/>
      <c r="ADQ400" s="340"/>
      <c r="ADR400" s="340"/>
      <c r="ADS400" s="340"/>
      <c r="ADT400" s="340"/>
      <c r="ADU400" s="340"/>
      <c r="ADV400" s="340"/>
      <c r="ADW400" s="340"/>
      <c r="ADX400" s="340"/>
      <c r="ADY400" s="340"/>
      <c r="ADZ400" s="340"/>
      <c r="AEA400" s="340"/>
      <c r="AEB400" s="340"/>
      <c r="AEC400" s="340"/>
      <c r="AED400" s="340"/>
      <c r="AEE400" s="340"/>
      <c r="AEF400" s="340"/>
      <c r="AEG400" s="340"/>
      <c r="AEH400" s="340"/>
      <c r="AEI400" s="340"/>
      <c r="AEJ400" s="340"/>
      <c r="AEK400" s="340"/>
      <c r="AEL400" s="340"/>
      <c r="AEM400" s="340"/>
      <c r="AEN400" s="340"/>
      <c r="AEO400" s="340"/>
      <c r="AEP400" s="340"/>
      <c r="AEQ400" s="340"/>
      <c r="AER400" s="340"/>
      <c r="AES400" s="340"/>
      <c r="AET400" s="340"/>
      <c r="AEU400" s="340"/>
      <c r="AEV400" s="340"/>
      <c r="AEW400" s="340"/>
      <c r="AEX400" s="340"/>
      <c r="AEY400" s="340"/>
      <c r="AEZ400" s="340"/>
      <c r="AFA400" s="340"/>
      <c r="AFB400" s="340"/>
      <c r="AFC400" s="340"/>
      <c r="AFD400" s="340"/>
      <c r="AFE400" s="340"/>
      <c r="AFF400" s="340"/>
      <c r="AFG400" s="340"/>
      <c r="AFH400" s="340"/>
      <c r="AFI400" s="340"/>
      <c r="AFJ400" s="340"/>
      <c r="AFK400" s="340"/>
      <c r="AFL400" s="340"/>
      <c r="AFM400" s="340"/>
      <c r="AFN400" s="340"/>
      <c r="AFO400" s="340"/>
      <c r="AFP400" s="340"/>
      <c r="AFQ400" s="340"/>
      <c r="AFR400" s="340"/>
      <c r="AFS400" s="340"/>
      <c r="AFT400" s="340"/>
      <c r="AFU400" s="340"/>
      <c r="AFV400" s="340"/>
      <c r="AFW400" s="340"/>
      <c r="AFX400" s="340"/>
      <c r="AFY400" s="340"/>
      <c r="AFZ400" s="340"/>
      <c r="AGA400" s="340"/>
      <c r="AGB400" s="340"/>
      <c r="AGC400" s="340"/>
      <c r="AGD400" s="340"/>
      <c r="AGE400" s="340"/>
      <c r="AGF400" s="340"/>
      <c r="AGG400" s="340"/>
      <c r="AGH400" s="340"/>
      <c r="AGI400" s="340"/>
      <c r="AGJ400" s="340"/>
      <c r="AGK400" s="340"/>
      <c r="AGL400" s="340"/>
      <c r="AGM400" s="340"/>
      <c r="AGN400" s="340"/>
      <c r="AGO400" s="340"/>
      <c r="AGP400" s="340"/>
      <c r="AGQ400" s="340"/>
      <c r="AGR400" s="340"/>
      <c r="AGS400" s="340"/>
      <c r="AGT400" s="340"/>
      <c r="AGU400" s="340"/>
      <c r="AGV400" s="340"/>
      <c r="AGW400" s="340"/>
      <c r="AGX400" s="340"/>
      <c r="AGY400" s="340"/>
      <c r="AGZ400" s="340"/>
      <c r="AHA400" s="340"/>
      <c r="AHB400" s="340"/>
      <c r="AHC400" s="340"/>
      <c r="AHD400" s="340"/>
      <c r="AHE400" s="340"/>
      <c r="AHF400" s="340"/>
      <c r="AHG400" s="340"/>
      <c r="AHH400" s="340"/>
      <c r="AHI400" s="340"/>
      <c r="AHJ400" s="340"/>
      <c r="AHK400" s="340"/>
      <c r="AHL400" s="340"/>
      <c r="AHM400" s="340"/>
      <c r="AHN400" s="340"/>
      <c r="AHO400" s="340"/>
      <c r="AHP400" s="340"/>
      <c r="AHQ400" s="340"/>
      <c r="AHR400" s="340"/>
      <c r="AHS400" s="340"/>
      <c r="AHT400" s="340"/>
      <c r="AHU400" s="340"/>
      <c r="AHV400" s="340"/>
      <c r="AHW400" s="340"/>
      <c r="AHX400" s="340"/>
      <c r="AHY400" s="340"/>
      <c r="AHZ400" s="340"/>
      <c r="AIA400" s="340"/>
      <c r="AIB400" s="340"/>
      <c r="AIC400" s="340"/>
      <c r="AID400" s="340"/>
      <c r="AIE400" s="340"/>
      <c r="AIF400" s="340"/>
      <c r="AIG400" s="340"/>
      <c r="AIH400" s="340"/>
      <c r="AII400" s="340"/>
      <c r="AIJ400" s="340"/>
      <c r="AIK400" s="340"/>
      <c r="AIL400" s="340"/>
      <c r="AIM400" s="340"/>
      <c r="AIN400" s="340"/>
      <c r="AIO400" s="340"/>
      <c r="AIP400" s="340"/>
      <c r="AIQ400" s="340"/>
      <c r="AIR400" s="340"/>
      <c r="AIS400" s="340"/>
      <c r="AIT400" s="340"/>
      <c r="AIU400" s="340"/>
      <c r="AIV400" s="340"/>
      <c r="AIW400" s="340"/>
      <c r="AIX400" s="340"/>
      <c r="AIY400" s="340"/>
      <c r="AIZ400" s="340"/>
      <c r="AJA400" s="340"/>
      <c r="AJB400" s="340"/>
      <c r="AJC400" s="340"/>
      <c r="AJD400" s="340"/>
      <c r="AJE400" s="340"/>
      <c r="AJF400" s="340"/>
      <c r="AJG400" s="340"/>
      <c r="AJH400" s="340"/>
      <c r="AJI400" s="340"/>
      <c r="AJJ400" s="340"/>
      <c r="AJK400" s="340"/>
      <c r="AJL400" s="340"/>
      <c r="AJM400" s="340"/>
      <c r="AJN400" s="340"/>
      <c r="AJO400" s="340"/>
      <c r="AJP400" s="340"/>
      <c r="AJQ400" s="340"/>
      <c r="AJR400" s="340"/>
      <c r="AJS400" s="340"/>
      <c r="AJT400" s="340"/>
      <c r="AJU400" s="340"/>
      <c r="AJV400" s="340"/>
      <c r="AJW400" s="340"/>
      <c r="AJX400" s="340"/>
      <c r="AJY400" s="340"/>
      <c r="AJZ400" s="340"/>
      <c r="AKA400" s="340"/>
      <c r="AKB400" s="340"/>
      <c r="AKC400" s="340"/>
      <c r="AKD400" s="340"/>
      <c r="AKE400" s="340"/>
      <c r="AKF400" s="340"/>
      <c r="AKG400" s="340"/>
      <c r="AKH400" s="340"/>
      <c r="AKI400" s="340"/>
      <c r="AKJ400" s="340"/>
      <c r="AKK400" s="340"/>
      <c r="AKL400" s="340"/>
      <c r="AKM400" s="340"/>
      <c r="AKN400" s="340"/>
      <c r="AKO400" s="340"/>
      <c r="AKP400" s="340"/>
      <c r="AKQ400" s="340"/>
      <c r="AKR400" s="340"/>
      <c r="AKS400" s="340"/>
      <c r="AKT400" s="340"/>
      <c r="AKU400" s="340"/>
      <c r="AKV400" s="340"/>
      <c r="AKW400" s="340"/>
      <c r="AKX400" s="340"/>
      <c r="AKY400" s="340"/>
      <c r="AKZ400" s="340"/>
      <c r="ALA400" s="340"/>
      <c r="ALB400" s="340"/>
      <c r="ALC400" s="340"/>
      <c r="ALD400" s="340"/>
      <c r="ALE400" s="340"/>
      <c r="ALF400" s="340"/>
      <c r="ALG400" s="340"/>
      <c r="ALH400" s="340"/>
      <c r="ALI400" s="340"/>
      <c r="ALJ400" s="340"/>
      <c r="ALK400" s="340"/>
      <c r="ALL400" s="340"/>
      <c r="ALM400" s="340"/>
      <c r="ALN400" s="340"/>
      <c r="ALO400" s="340"/>
      <c r="ALP400" s="340"/>
      <c r="ALQ400" s="340"/>
      <c r="ALR400" s="340"/>
      <c r="ALS400" s="340"/>
      <c r="ALT400" s="340"/>
      <c r="ALU400" s="340"/>
      <c r="ALV400" s="340"/>
      <c r="ALW400" s="340"/>
      <c r="ALX400" s="340"/>
      <c r="ALY400" s="340"/>
      <c r="ALZ400" s="340"/>
      <c r="AMA400" s="340"/>
      <c r="AMB400" s="340"/>
      <c r="AMC400" s="340"/>
      <c r="AMD400" s="340"/>
      <c r="AME400" s="340"/>
      <c r="AMF400" s="340"/>
      <c r="AMG400" s="340"/>
      <c r="AMH400" s="340"/>
      <c r="AMI400" s="340"/>
      <c r="AMJ400" s="340"/>
      <c r="AMK400" s="340"/>
      <c r="AML400" s="340"/>
      <c r="AMM400" s="340"/>
      <c r="AMN400" s="340"/>
      <c r="AMO400" s="340"/>
      <c r="AMP400" s="340"/>
      <c r="AMQ400" s="340"/>
      <c r="AMR400" s="340"/>
      <c r="AMS400" s="340"/>
      <c r="AMT400" s="340"/>
      <c r="AMU400" s="340"/>
      <c r="AMV400" s="340"/>
      <c r="AMW400" s="340"/>
      <c r="AMX400" s="340"/>
      <c r="AMY400" s="340"/>
      <c r="AMZ400" s="340"/>
      <c r="ANA400" s="340"/>
      <c r="ANB400" s="340"/>
      <c r="ANC400" s="340"/>
      <c r="AND400" s="340"/>
      <c r="ANE400" s="340"/>
      <c r="ANF400" s="340"/>
      <c r="ANG400" s="340"/>
      <c r="ANH400" s="340"/>
      <c r="ANI400" s="340"/>
      <c r="ANJ400" s="340"/>
      <c r="ANK400" s="340"/>
      <c r="ANL400" s="340"/>
      <c r="ANM400" s="340"/>
      <c r="ANN400" s="340"/>
      <c r="ANO400" s="340"/>
      <c r="ANP400" s="340"/>
      <c r="ANQ400" s="340"/>
      <c r="ANR400" s="340"/>
      <c r="ANS400" s="340"/>
      <c r="ANT400" s="340"/>
      <c r="ANU400" s="340"/>
      <c r="ANV400" s="340"/>
      <c r="ANW400" s="340"/>
      <c r="ANX400" s="340"/>
      <c r="ANY400" s="340"/>
      <c r="ANZ400" s="340"/>
      <c r="AOA400" s="340"/>
      <c r="AOB400" s="340"/>
      <c r="AOC400" s="340"/>
      <c r="AOD400" s="340"/>
      <c r="AOE400" s="340"/>
      <c r="AOF400" s="340"/>
      <c r="AOG400" s="340"/>
      <c r="AOH400" s="340"/>
      <c r="AOI400" s="340"/>
      <c r="AOJ400" s="340"/>
      <c r="AOK400" s="340"/>
      <c r="AOL400" s="340"/>
      <c r="AOM400" s="340"/>
      <c r="AON400" s="340"/>
      <c r="AOO400" s="340"/>
      <c r="AOP400" s="340"/>
      <c r="AOQ400" s="340"/>
      <c r="AOR400" s="340"/>
      <c r="AOS400" s="340"/>
      <c r="AOT400" s="340"/>
      <c r="AOU400" s="340"/>
      <c r="AOV400" s="340"/>
      <c r="AOW400" s="340"/>
      <c r="AOX400" s="340"/>
      <c r="AOY400" s="340"/>
      <c r="AOZ400" s="340"/>
      <c r="APA400" s="340"/>
      <c r="APB400" s="340"/>
      <c r="APC400" s="340"/>
      <c r="APD400" s="340"/>
      <c r="APE400" s="340"/>
      <c r="APF400" s="340"/>
      <c r="APG400" s="340"/>
      <c r="APH400" s="340"/>
      <c r="API400" s="340"/>
      <c r="APJ400" s="340"/>
      <c r="APK400" s="340"/>
      <c r="APL400" s="340"/>
      <c r="APM400" s="340"/>
      <c r="APN400" s="340"/>
      <c r="APO400" s="340"/>
      <c r="APP400" s="340"/>
      <c r="APQ400" s="340"/>
      <c r="APR400" s="340"/>
      <c r="APS400" s="340"/>
      <c r="APT400" s="340"/>
      <c r="APU400" s="340"/>
      <c r="APV400" s="340"/>
      <c r="APW400" s="340"/>
      <c r="APX400" s="340"/>
      <c r="APY400" s="340"/>
      <c r="APZ400" s="340"/>
      <c r="AQA400" s="340"/>
      <c r="AQB400" s="340"/>
      <c r="AQC400" s="340"/>
      <c r="AQD400" s="340"/>
      <c r="AQE400" s="340"/>
      <c r="AQF400" s="340"/>
      <c r="AQG400" s="340"/>
      <c r="AQH400" s="340"/>
      <c r="AQI400" s="340"/>
      <c r="AQJ400" s="340"/>
      <c r="AQK400" s="340"/>
      <c r="AQL400" s="340"/>
      <c r="AQM400" s="340"/>
      <c r="AQN400" s="340"/>
      <c r="AQO400" s="340"/>
      <c r="AQP400" s="340"/>
      <c r="AQQ400" s="340"/>
      <c r="AQR400" s="340"/>
      <c r="AQS400" s="340"/>
      <c r="AQT400" s="340"/>
      <c r="AQU400" s="340"/>
      <c r="AQV400" s="340"/>
      <c r="AQW400" s="340"/>
      <c r="AQX400" s="340"/>
      <c r="AQY400" s="340"/>
      <c r="AQZ400" s="340"/>
      <c r="ARA400" s="340"/>
      <c r="ARB400" s="340"/>
      <c r="ARC400" s="340"/>
      <c r="ARD400" s="340"/>
      <c r="ARE400" s="340"/>
      <c r="ARF400" s="340"/>
      <c r="ARG400" s="340"/>
      <c r="ARH400" s="340"/>
      <c r="ARI400" s="340"/>
      <c r="ARJ400" s="340"/>
      <c r="ARK400" s="340"/>
      <c r="ARL400" s="340"/>
      <c r="ARM400" s="340"/>
      <c r="ARN400" s="340"/>
      <c r="ARO400" s="340"/>
      <c r="ARP400" s="340"/>
      <c r="ARQ400" s="340"/>
      <c r="ARR400" s="340"/>
      <c r="ARS400" s="340"/>
      <c r="ART400" s="340"/>
      <c r="ARU400" s="340"/>
      <c r="ARV400" s="340"/>
      <c r="ARW400" s="340"/>
      <c r="ARX400" s="340"/>
      <c r="ARY400" s="340"/>
      <c r="ARZ400" s="340"/>
      <c r="ASA400" s="340"/>
      <c r="ASB400" s="340"/>
      <c r="ASC400" s="340"/>
      <c r="ASD400" s="340"/>
      <c r="ASE400" s="340"/>
      <c r="ASF400" s="340"/>
      <c r="ASG400" s="340"/>
      <c r="ASH400" s="340"/>
      <c r="ASI400" s="340"/>
      <c r="ASJ400" s="340"/>
      <c r="ASK400" s="340"/>
      <c r="ASL400" s="340"/>
      <c r="ASM400" s="340"/>
      <c r="ASN400" s="340"/>
      <c r="ASO400" s="340"/>
      <c r="ASP400" s="340"/>
      <c r="ASQ400" s="340"/>
      <c r="ASR400" s="340"/>
      <c r="ASS400" s="340"/>
      <c r="AST400" s="340"/>
      <c r="ASU400" s="340"/>
      <c r="ASV400" s="340"/>
      <c r="ASW400" s="340"/>
      <c r="ASX400" s="340"/>
      <c r="ASY400" s="340"/>
      <c r="ASZ400" s="340"/>
      <c r="ATA400" s="340"/>
      <c r="ATB400" s="340"/>
      <c r="ATC400" s="340"/>
      <c r="ATD400" s="340"/>
      <c r="ATE400" s="340"/>
      <c r="ATF400" s="340"/>
      <c r="ATG400" s="340"/>
      <c r="ATH400" s="340"/>
      <c r="ATI400" s="340"/>
      <c r="ATJ400" s="340"/>
      <c r="ATK400" s="340"/>
      <c r="ATL400" s="340"/>
      <c r="ATM400" s="340"/>
      <c r="ATN400" s="340"/>
      <c r="ATO400" s="340"/>
      <c r="ATP400" s="340"/>
      <c r="ATQ400" s="340"/>
      <c r="ATR400" s="340"/>
      <c r="ATS400" s="340"/>
      <c r="ATT400" s="340"/>
      <c r="ATU400" s="340"/>
      <c r="ATV400" s="340"/>
      <c r="ATW400" s="340"/>
      <c r="ATX400" s="340"/>
      <c r="ATY400" s="340"/>
      <c r="ATZ400" s="340"/>
      <c r="AUA400" s="340"/>
      <c r="AUB400" s="340"/>
      <c r="AUC400" s="340"/>
      <c r="AUD400" s="340"/>
      <c r="AUE400" s="340"/>
      <c r="AUF400" s="340"/>
      <c r="AUG400" s="340"/>
      <c r="AUH400" s="340"/>
      <c r="AUI400" s="340"/>
      <c r="AUJ400" s="340"/>
      <c r="AUK400" s="340"/>
      <c r="AUL400" s="340"/>
      <c r="AUM400" s="340"/>
      <c r="AUN400" s="340"/>
      <c r="AUO400" s="340"/>
      <c r="AUP400" s="340"/>
      <c r="AUQ400" s="340"/>
      <c r="AUR400" s="340"/>
      <c r="AUS400" s="340"/>
      <c r="AUT400" s="340"/>
      <c r="AUU400" s="340"/>
      <c r="AUV400" s="340"/>
      <c r="AUW400" s="340"/>
      <c r="AUX400" s="340"/>
      <c r="AUY400" s="340"/>
      <c r="AUZ400" s="340"/>
      <c r="AVA400" s="340"/>
      <c r="AVB400" s="340"/>
      <c r="AVC400" s="340"/>
      <c r="AVD400" s="340"/>
      <c r="AVE400" s="340"/>
      <c r="AVF400" s="340"/>
      <c r="AVG400" s="340"/>
      <c r="AVH400" s="340"/>
      <c r="AVI400" s="340"/>
      <c r="AVJ400" s="340"/>
      <c r="AVK400" s="340"/>
      <c r="AVL400" s="340"/>
      <c r="AVM400" s="340"/>
      <c r="AVN400" s="340"/>
      <c r="AVO400" s="340"/>
      <c r="AVP400" s="340"/>
      <c r="AVQ400" s="340"/>
      <c r="AVR400" s="340"/>
      <c r="AVS400" s="340"/>
      <c r="AVT400" s="340"/>
      <c r="AVU400" s="340"/>
      <c r="AVV400" s="340"/>
      <c r="AVW400" s="340"/>
      <c r="AVX400" s="340"/>
      <c r="AVY400" s="340"/>
      <c r="AVZ400" s="340"/>
      <c r="AWA400" s="340"/>
      <c r="AWB400" s="340"/>
      <c r="AWC400" s="340"/>
      <c r="AWD400" s="340"/>
      <c r="AWE400" s="340"/>
      <c r="AWF400" s="340"/>
      <c r="AWG400" s="340"/>
      <c r="AWH400" s="340"/>
      <c r="AWI400" s="340"/>
      <c r="AWJ400" s="340"/>
      <c r="AWK400" s="340"/>
      <c r="AWL400" s="340"/>
      <c r="AWM400" s="340"/>
      <c r="AWN400" s="340"/>
      <c r="AWO400" s="340"/>
      <c r="AWP400" s="340"/>
      <c r="AWQ400" s="340"/>
      <c r="AWR400" s="340"/>
      <c r="AWS400" s="340"/>
      <c r="AWT400" s="340"/>
      <c r="AWU400" s="340"/>
      <c r="AWV400" s="340"/>
      <c r="AWW400" s="340"/>
      <c r="AWX400" s="340"/>
      <c r="AWY400" s="340"/>
      <c r="AWZ400" s="340"/>
      <c r="AXA400" s="340"/>
      <c r="AXB400" s="340"/>
      <c r="AXC400" s="340"/>
      <c r="AXD400" s="340"/>
      <c r="AXE400" s="340"/>
      <c r="AXF400" s="340"/>
      <c r="AXG400" s="340"/>
      <c r="AXH400" s="340"/>
      <c r="AXI400" s="340"/>
      <c r="AXJ400" s="340"/>
      <c r="AXK400" s="340"/>
      <c r="AXL400" s="340"/>
      <c r="AXM400" s="340"/>
      <c r="AXN400" s="340"/>
      <c r="AXO400" s="340"/>
      <c r="AXP400" s="340"/>
      <c r="AXQ400" s="340"/>
      <c r="AXR400" s="340"/>
      <c r="AXS400" s="340"/>
      <c r="AXT400" s="340"/>
      <c r="AXU400" s="340"/>
      <c r="AXV400" s="340"/>
      <c r="AXW400" s="340"/>
      <c r="AXX400" s="340"/>
      <c r="AXY400" s="340"/>
      <c r="AXZ400" s="340"/>
      <c r="AYA400" s="340"/>
      <c r="AYB400" s="340"/>
      <c r="AYC400" s="340"/>
      <c r="AYD400" s="340"/>
      <c r="AYE400" s="340"/>
      <c r="AYF400" s="340"/>
      <c r="AYG400" s="340"/>
      <c r="AYH400" s="340"/>
      <c r="AYI400" s="340"/>
      <c r="AYJ400" s="340"/>
      <c r="AYK400" s="340"/>
      <c r="AYL400" s="340"/>
      <c r="AYM400" s="340"/>
      <c r="AYN400" s="340"/>
      <c r="AYO400" s="340"/>
      <c r="AYP400" s="340"/>
      <c r="AYQ400" s="340"/>
      <c r="AYR400" s="340"/>
      <c r="AYS400" s="340"/>
      <c r="AYT400" s="340"/>
      <c r="AYU400" s="340"/>
      <c r="AYV400" s="340"/>
      <c r="AYW400" s="340"/>
      <c r="AYX400" s="340"/>
      <c r="AYY400" s="340"/>
      <c r="AYZ400" s="340"/>
      <c r="AZA400" s="340"/>
      <c r="AZB400" s="340"/>
      <c r="AZC400" s="340"/>
      <c r="AZD400" s="340"/>
      <c r="AZE400" s="340"/>
      <c r="AZF400" s="340"/>
      <c r="AZG400" s="340"/>
      <c r="AZH400" s="340"/>
      <c r="AZI400" s="340"/>
      <c r="AZJ400" s="340"/>
      <c r="AZK400" s="340"/>
      <c r="AZL400" s="340"/>
      <c r="AZM400" s="340"/>
      <c r="AZN400" s="340"/>
      <c r="AZO400" s="340"/>
      <c r="AZP400" s="340"/>
      <c r="AZQ400" s="340"/>
      <c r="AZR400" s="340"/>
      <c r="AZS400" s="340"/>
      <c r="AZT400" s="340"/>
      <c r="AZU400" s="340"/>
      <c r="AZV400" s="340"/>
      <c r="AZW400" s="340"/>
      <c r="AZX400" s="340"/>
      <c r="AZY400" s="340"/>
      <c r="AZZ400" s="340"/>
      <c r="BAA400" s="340"/>
      <c r="BAB400" s="340"/>
      <c r="BAC400" s="340"/>
      <c r="BAD400" s="340"/>
      <c r="BAE400" s="340"/>
      <c r="BAF400" s="340"/>
      <c r="BAG400" s="340"/>
      <c r="BAH400" s="340"/>
      <c r="BAI400" s="340"/>
      <c r="BAJ400" s="340"/>
      <c r="BAK400" s="340"/>
      <c r="BAL400" s="340"/>
      <c r="BAM400" s="340"/>
      <c r="BAN400" s="340"/>
      <c r="BAO400" s="340"/>
      <c r="BAP400" s="340"/>
      <c r="BAQ400" s="340"/>
      <c r="BAR400" s="340"/>
      <c r="BAS400" s="340"/>
      <c r="BAT400" s="340"/>
      <c r="BAU400" s="340"/>
      <c r="BAV400" s="340"/>
      <c r="BAW400" s="340"/>
      <c r="BAX400" s="340"/>
      <c r="BAY400" s="340"/>
      <c r="BAZ400" s="340"/>
      <c r="BBA400" s="340"/>
      <c r="BBB400" s="340"/>
      <c r="BBC400" s="340"/>
      <c r="BBD400" s="340"/>
      <c r="BBE400" s="340"/>
      <c r="BBF400" s="340"/>
      <c r="BBG400" s="340"/>
      <c r="BBH400" s="340"/>
      <c r="BBI400" s="340"/>
      <c r="BBJ400" s="340"/>
      <c r="BBK400" s="340"/>
      <c r="BBL400" s="340"/>
      <c r="BBM400" s="340"/>
      <c r="BBN400" s="340"/>
      <c r="BBO400" s="340"/>
      <c r="BBP400" s="340"/>
      <c r="BBQ400" s="340"/>
      <c r="BBR400" s="340"/>
      <c r="BBS400" s="340"/>
      <c r="BBT400" s="340"/>
      <c r="BBU400" s="340"/>
      <c r="BBV400" s="340"/>
      <c r="BBW400" s="340"/>
      <c r="BBX400" s="340"/>
      <c r="BBY400" s="340"/>
      <c r="BBZ400" s="340"/>
      <c r="BCA400" s="340"/>
      <c r="BCB400" s="340"/>
      <c r="BCC400" s="340"/>
      <c r="BCD400" s="340"/>
      <c r="BCE400" s="340"/>
      <c r="BCF400" s="340"/>
      <c r="BCG400" s="340"/>
      <c r="BCH400" s="340"/>
      <c r="BCI400" s="340"/>
      <c r="BCJ400" s="340"/>
      <c r="BCK400" s="340"/>
      <c r="BCL400" s="340"/>
      <c r="BCM400" s="340"/>
      <c r="BCN400" s="340"/>
      <c r="BCO400" s="340"/>
      <c r="BCP400" s="340"/>
      <c r="BCQ400" s="340"/>
      <c r="BCR400" s="340"/>
      <c r="BCS400" s="340"/>
      <c r="BCT400" s="340"/>
      <c r="BCU400" s="340"/>
      <c r="BCV400" s="340"/>
      <c r="BCW400" s="340"/>
      <c r="BCX400" s="340"/>
      <c r="BCY400" s="340"/>
      <c r="BCZ400" s="340"/>
      <c r="BDA400" s="340"/>
      <c r="BDB400" s="340"/>
      <c r="BDC400" s="340"/>
      <c r="BDD400" s="340"/>
      <c r="BDE400" s="340"/>
      <c r="BDF400" s="340"/>
      <c r="BDG400" s="340"/>
      <c r="BDH400" s="340"/>
      <c r="BDI400" s="340"/>
      <c r="BDJ400" s="340"/>
      <c r="BDK400" s="340"/>
      <c r="BDL400" s="340"/>
      <c r="BDM400" s="340"/>
      <c r="BDN400" s="340"/>
      <c r="BDO400" s="340"/>
      <c r="BDP400" s="340"/>
      <c r="BDQ400" s="340"/>
      <c r="BDR400" s="340"/>
      <c r="BDS400" s="340"/>
      <c r="BDT400" s="340"/>
      <c r="BDU400" s="340"/>
      <c r="BDV400" s="340"/>
      <c r="BDW400" s="340"/>
      <c r="BDX400" s="340"/>
      <c r="BDY400" s="340"/>
      <c r="BDZ400" s="340"/>
      <c r="BEA400" s="340"/>
      <c r="BEB400" s="340"/>
      <c r="BEC400" s="340"/>
      <c r="BED400" s="340"/>
      <c r="BEE400" s="340"/>
      <c r="BEF400" s="340"/>
      <c r="BEG400" s="340"/>
      <c r="BEH400" s="340"/>
      <c r="BEI400" s="340"/>
      <c r="BEJ400" s="340"/>
      <c r="BEK400" s="340"/>
      <c r="BEL400" s="340"/>
      <c r="BEM400" s="340"/>
      <c r="BEN400" s="340"/>
      <c r="BEO400" s="340"/>
      <c r="BEP400" s="340"/>
      <c r="BEQ400" s="340"/>
      <c r="BER400" s="340"/>
      <c r="BES400" s="340"/>
      <c r="BET400" s="340"/>
      <c r="BEU400" s="340"/>
      <c r="BEV400" s="340"/>
      <c r="BEW400" s="340"/>
      <c r="BEX400" s="340"/>
      <c r="BEY400" s="340"/>
      <c r="BEZ400" s="340"/>
      <c r="BFA400" s="340"/>
      <c r="BFB400" s="340"/>
      <c r="BFC400" s="340"/>
      <c r="BFD400" s="340"/>
      <c r="BFE400" s="340"/>
      <c r="BFF400" s="340"/>
      <c r="BFG400" s="340"/>
      <c r="BFH400" s="340"/>
      <c r="BFI400" s="340"/>
      <c r="BFJ400" s="340"/>
      <c r="BFK400" s="340"/>
      <c r="BFL400" s="340"/>
      <c r="BFM400" s="340"/>
      <c r="BFN400" s="340"/>
      <c r="BFO400" s="340"/>
      <c r="BFP400" s="340"/>
      <c r="BFQ400" s="340"/>
      <c r="BFR400" s="340"/>
      <c r="BFS400" s="340"/>
      <c r="BFT400" s="340"/>
      <c r="BFU400" s="340"/>
      <c r="BFV400" s="340"/>
      <c r="BFW400" s="340"/>
      <c r="BFX400" s="340"/>
      <c r="BFY400" s="340"/>
      <c r="BFZ400" s="340"/>
      <c r="BGA400" s="340"/>
      <c r="BGB400" s="340"/>
      <c r="BGC400" s="340"/>
      <c r="BGD400" s="340"/>
      <c r="BGE400" s="340"/>
      <c r="BGF400" s="340"/>
      <c r="BGG400" s="340"/>
      <c r="BGH400" s="340"/>
      <c r="BGI400" s="340"/>
      <c r="BGJ400" s="340"/>
      <c r="BGK400" s="340"/>
      <c r="BGL400" s="340"/>
      <c r="BGM400" s="340"/>
      <c r="BGN400" s="340"/>
      <c r="BGO400" s="340"/>
      <c r="BGP400" s="340"/>
      <c r="BGQ400" s="340"/>
      <c r="BGR400" s="340"/>
      <c r="BGS400" s="340"/>
      <c r="BGT400" s="340"/>
      <c r="BGU400" s="340"/>
      <c r="BGV400" s="340"/>
      <c r="BGW400" s="340"/>
      <c r="BGX400" s="340"/>
      <c r="BGY400" s="340"/>
      <c r="BGZ400" s="340"/>
      <c r="BHA400" s="340"/>
      <c r="BHB400" s="340"/>
      <c r="BHC400" s="340"/>
      <c r="BHD400" s="340"/>
      <c r="BHE400" s="340"/>
      <c r="BHF400" s="340"/>
      <c r="BHG400" s="340"/>
      <c r="BHH400" s="340"/>
      <c r="BHI400" s="340"/>
      <c r="BHJ400" s="340"/>
      <c r="BHK400" s="340"/>
      <c r="BHL400" s="340"/>
      <c r="BHM400" s="340"/>
      <c r="BHN400" s="340"/>
      <c r="BHO400" s="340"/>
      <c r="BHP400" s="340"/>
      <c r="BHQ400" s="340"/>
      <c r="BHR400" s="340"/>
      <c r="BHS400" s="340"/>
      <c r="BHT400" s="340"/>
      <c r="BHU400" s="340"/>
      <c r="BHV400" s="340"/>
      <c r="BHW400" s="340"/>
      <c r="BHX400" s="340"/>
      <c r="BHY400" s="340"/>
      <c r="BHZ400" s="340"/>
      <c r="BIA400" s="340"/>
      <c r="BIB400" s="340"/>
      <c r="BIC400" s="340"/>
      <c r="BID400" s="340"/>
      <c r="BIE400" s="340"/>
      <c r="BIF400" s="340"/>
      <c r="BIG400" s="340"/>
      <c r="BIH400" s="340"/>
      <c r="BII400" s="340"/>
      <c r="BIJ400" s="340"/>
      <c r="BIK400" s="340"/>
      <c r="BIL400" s="340"/>
      <c r="BIM400" s="340"/>
      <c r="BIN400" s="340"/>
      <c r="BIO400" s="340"/>
      <c r="BIP400" s="340"/>
      <c r="BIQ400" s="340"/>
      <c r="BIR400" s="340"/>
      <c r="BIS400" s="340"/>
      <c r="BIT400" s="340"/>
      <c r="BIU400" s="340"/>
      <c r="BIV400" s="340"/>
      <c r="BIW400" s="340"/>
      <c r="BIX400" s="340"/>
      <c r="BIY400" s="340"/>
      <c r="BIZ400" s="340"/>
      <c r="BJA400" s="340"/>
      <c r="BJB400" s="340"/>
      <c r="BJC400" s="340"/>
      <c r="BJD400" s="340"/>
      <c r="BJE400" s="340"/>
      <c r="BJF400" s="340"/>
      <c r="BJG400" s="340"/>
      <c r="BJH400" s="340"/>
      <c r="BJI400" s="340"/>
      <c r="BJJ400" s="340"/>
      <c r="BJK400" s="340"/>
      <c r="BJL400" s="340"/>
      <c r="BJM400" s="340"/>
      <c r="BJN400" s="340"/>
      <c r="BJO400" s="340"/>
      <c r="BJP400" s="340"/>
      <c r="BJQ400" s="340"/>
      <c r="BJR400" s="340"/>
      <c r="BJS400" s="340"/>
      <c r="BJT400" s="340"/>
      <c r="BJU400" s="340"/>
      <c r="BJV400" s="340"/>
      <c r="BJW400" s="340"/>
      <c r="BJX400" s="340"/>
      <c r="BJY400" s="340"/>
      <c r="BJZ400" s="340"/>
      <c r="BKA400" s="340"/>
      <c r="BKB400" s="340"/>
      <c r="BKC400" s="340"/>
      <c r="BKD400" s="340"/>
      <c r="BKE400" s="340"/>
      <c r="BKF400" s="340"/>
      <c r="BKG400" s="340"/>
      <c r="BKH400" s="340"/>
      <c r="BKI400" s="340"/>
      <c r="BKJ400" s="340"/>
      <c r="BKK400" s="340"/>
      <c r="BKL400" s="340"/>
      <c r="BKM400" s="340"/>
      <c r="BKN400" s="340"/>
      <c r="BKO400" s="340"/>
      <c r="BKP400" s="340"/>
      <c r="BKQ400" s="340"/>
      <c r="BKR400" s="340"/>
      <c r="BKS400" s="340"/>
      <c r="BKT400" s="340"/>
      <c r="BKU400" s="340"/>
      <c r="BKV400" s="340"/>
      <c r="BKW400" s="340"/>
      <c r="BKX400" s="340"/>
      <c r="BKY400" s="340"/>
      <c r="BKZ400" s="340"/>
      <c r="BLA400" s="340"/>
      <c r="BLB400" s="340"/>
      <c r="BLC400" s="340"/>
      <c r="BLD400" s="340"/>
      <c r="BLE400" s="340"/>
      <c r="BLF400" s="340"/>
      <c r="BLG400" s="340"/>
      <c r="BLH400" s="340"/>
      <c r="BLI400" s="340"/>
      <c r="BLJ400" s="340"/>
      <c r="BLK400" s="340"/>
      <c r="BLL400" s="340"/>
      <c r="BLM400" s="340"/>
      <c r="BLN400" s="340"/>
      <c r="BLO400" s="340"/>
      <c r="BLP400" s="340"/>
      <c r="BLQ400" s="340"/>
      <c r="BLR400" s="340"/>
      <c r="BLS400" s="340"/>
      <c r="BLT400" s="340"/>
      <c r="BLU400" s="340"/>
      <c r="BLV400" s="340"/>
      <c r="BLW400" s="340"/>
      <c r="BLX400" s="340"/>
      <c r="BLY400" s="340"/>
      <c r="BLZ400" s="340"/>
      <c r="BMA400" s="340"/>
      <c r="BMB400" s="340"/>
      <c r="BMC400" s="340"/>
      <c r="BMD400" s="340"/>
      <c r="BME400" s="340"/>
      <c r="BMF400" s="340"/>
      <c r="BMG400" s="340"/>
      <c r="BMH400" s="340"/>
      <c r="BMI400" s="340"/>
      <c r="BMJ400" s="340"/>
      <c r="BMK400" s="340"/>
      <c r="BML400" s="340"/>
      <c r="BMM400" s="340"/>
      <c r="BMN400" s="340"/>
      <c r="BMO400" s="340"/>
      <c r="BMP400" s="340"/>
      <c r="BMQ400" s="340"/>
      <c r="BMR400" s="340"/>
      <c r="BMS400" s="340"/>
      <c r="BMT400" s="340"/>
      <c r="BMU400" s="340"/>
      <c r="BMV400" s="340"/>
      <c r="BMW400" s="340"/>
      <c r="BMX400" s="340"/>
      <c r="BMY400" s="340"/>
      <c r="BMZ400" s="340"/>
      <c r="BNA400" s="340"/>
      <c r="BNB400" s="340"/>
      <c r="BNC400" s="340"/>
      <c r="BND400" s="340"/>
      <c r="BNE400" s="340"/>
      <c r="BNF400" s="340"/>
      <c r="BNG400" s="340"/>
      <c r="BNH400" s="340"/>
      <c r="BNI400" s="340"/>
      <c r="BNJ400" s="340"/>
      <c r="BNK400" s="340"/>
      <c r="BNL400" s="340"/>
      <c r="BNM400" s="340"/>
      <c r="BNN400" s="340"/>
      <c r="BNO400" s="340"/>
      <c r="BNP400" s="340"/>
      <c r="BNQ400" s="340"/>
      <c r="BNR400" s="340"/>
      <c r="BNS400" s="340"/>
      <c r="BNT400" s="340"/>
      <c r="BNU400" s="340"/>
      <c r="BNV400" s="340"/>
      <c r="BNW400" s="340"/>
      <c r="BNX400" s="340"/>
      <c r="BNY400" s="340"/>
      <c r="BNZ400" s="340"/>
      <c r="BOA400" s="340"/>
      <c r="BOB400" s="340"/>
      <c r="BOC400" s="340"/>
      <c r="BOD400" s="340"/>
      <c r="BOE400" s="340"/>
      <c r="BOF400" s="340"/>
      <c r="BOG400" s="340"/>
      <c r="BOH400" s="340"/>
      <c r="BOI400" s="340"/>
      <c r="BOJ400" s="340"/>
      <c r="BOK400" s="340"/>
      <c r="BOL400" s="340"/>
      <c r="BOM400" s="340"/>
      <c r="BON400" s="340"/>
      <c r="BOO400" s="340"/>
      <c r="BOP400" s="340"/>
      <c r="BOQ400" s="340"/>
      <c r="BOR400" s="340"/>
      <c r="BOS400" s="340"/>
      <c r="BOT400" s="340"/>
      <c r="BOU400" s="340"/>
      <c r="BOV400" s="340"/>
    </row>
    <row r="401" spans="1:1764" s="41" customFormat="1" ht="40.5" customHeight="1">
      <c r="A401" s="23" t="s">
        <v>405</v>
      </c>
      <c r="B401" s="24" t="s">
        <v>406</v>
      </c>
      <c r="C401" s="175" t="s">
        <v>1023</v>
      </c>
      <c r="D401" s="175" t="s">
        <v>1024</v>
      </c>
      <c r="E401" s="33" t="s">
        <v>1375</v>
      </c>
      <c r="F401" s="291" t="s">
        <v>1301</v>
      </c>
      <c r="G401" s="33"/>
      <c r="H401" s="33"/>
      <c r="I401" s="409"/>
      <c r="J401" s="458">
        <f t="shared" si="9"/>
        <v>1002000</v>
      </c>
      <c r="K401" s="458">
        <f>SUM(K402)</f>
        <v>1002000</v>
      </c>
      <c r="L401" s="459">
        <f>SUM(L402)</f>
        <v>0</v>
      </c>
      <c r="M401" s="327"/>
      <c r="N401" s="327"/>
      <c r="O401" s="327"/>
      <c r="P401" s="327"/>
      <c r="Q401" s="327"/>
      <c r="R401" s="327"/>
      <c r="S401" s="327"/>
      <c r="T401" s="327"/>
      <c r="U401" s="327"/>
      <c r="V401" s="340"/>
      <c r="W401" s="340"/>
      <c r="X401" s="340"/>
      <c r="Y401" s="340"/>
      <c r="Z401" s="340"/>
      <c r="AA401" s="340"/>
      <c r="AB401" s="340"/>
      <c r="AC401" s="340"/>
      <c r="AD401" s="340"/>
      <c r="AE401" s="340"/>
      <c r="AF401" s="340"/>
      <c r="AG401" s="340"/>
      <c r="AH401" s="340"/>
      <c r="AI401" s="340"/>
      <c r="AJ401" s="340"/>
      <c r="AK401" s="340"/>
      <c r="AL401" s="340"/>
      <c r="AM401" s="340"/>
      <c r="AN401" s="340"/>
      <c r="AO401" s="340"/>
      <c r="AP401" s="340"/>
      <c r="AQ401" s="340"/>
      <c r="AR401" s="340"/>
      <c r="AS401" s="340"/>
      <c r="AT401" s="340"/>
      <c r="AU401" s="340"/>
      <c r="AV401" s="340"/>
      <c r="AW401" s="340"/>
      <c r="AX401" s="340"/>
      <c r="AY401" s="340"/>
      <c r="AZ401" s="340"/>
      <c r="BA401" s="340"/>
      <c r="BB401" s="340"/>
      <c r="BC401" s="340"/>
      <c r="BD401" s="340"/>
      <c r="BE401" s="340"/>
      <c r="BF401" s="340"/>
      <c r="BG401" s="340"/>
      <c r="BH401" s="340"/>
      <c r="BI401" s="340"/>
      <c r="BJ401" s="340"/>
      <c r="BK401" s="340"/>
      <c r="BL401" s="340"/>
      <c r="BM401" s="340"/>
      <c r="BN401" s="340"/>
      <c r="BO401" s="340"/>
      <c r="BP401" s="340"/>
      <c r="BQ401" s="340"/>
      <c r="BR401" s="340"/>
      <c r="BS401" s="340"/>
      <c r="BT401" s="340"/>
      <c r="BU401" s="340"/>
      <c r="BV401" s="340"/>
      <c r="BW401" s="340"/>
      <c r="BX401" s="340"/>
      <c r="BY401" s="340"/>
      <c r="BZ401" s="340"/>
      <c r="CA401" s="340"/>
      <c r="CB401" s="340"/>
      <c r="CC401" s="340"/>
      <c r="CD401" s="340"/>
      <c r="CE401" s="340"/>
      <c r="CF401" s="340"/>
      <c r="CG401" s="340"/>
      <c r="CH401" s="340"/>
      <c r="CI401" s="340"/>
      <c r="CJ401" s="340"/>
      <c r="CK401" s="340"/>
      <c r="CL401" s="340"/>
      <c r="CM401" s="340"/>
      <c r="CN401" s="340"/>
      <c r="CO401" s="340"/>
      <c r="CP401" s="340"/>
      <c r="CQ401" s="340"/>
      <c r="CR401" s="340"/>
      <c r="CS401" s="340"/>
      <c r="CT401" s="340"/>
      <c r="CU401" s="340"/>
      <c r="CV401" s="340"/>
      <c r="CW401" s="340"/>
      <c r="CX401" s="340"/>
      <c r="CY401" s="340"/>
      <c r="CZ401" s="340"/>
      <c r="DA401" s="340"/>
      <c r="DB401" s="340"/>
      <c r="DC401" s="340"/>
      <c r="DD401" s="340"/>
      <c r="DE401" s="340"/>
      <c r="DF401" s="340"/>
      <c r="DG401" s="340"/>
      <c r="DH401" s="340"/>
      <c r="DI401" s="340"/>
      <c r="DJ401" s="340"/>
      <c r="DK401" s="340"/>
      <c r="DL401" s="340"/>
      <c r="DM401" s="340"/>
      <c r="DN401" s="340"/>
      <c r="DO401" s="340"/>
      <c r="DP401" s="340"/>
      <c r="DQ401" s="340"/>
      <c r="DR401" s="340"/>
      <c r="DS401" s="340"/>
      <c r="DT401" s="340"/>
      <c r="DU401" s="340"/>
      <c r="DV401" s="340"/>
      <c r="DW401" s="340"/>
      <c r="DX401" s="340"/>
      <c r="DY401" s="340"/>
      <c r="DZ401" s="340"/>
      <c r="EA401" s="340"/>
      <c r="EB401" s="340"/>
      <c r="EC401" s="340"/>
      <c r="ED401" s="340"/>
      <c r="EE401" s="340"/>
      <c r="EF401" s="340"/>
      <c r="EG401" s="340"/>
      <c r="EH401" s="340"/>
      <c r="EI401" s="340"/>
      <c r="EJ401" s="340"/>
      <c r="EK401" s="340"/>
      <c r="EL401" s="340"/>
      <c r="EM401" s="340"/>
      <c r="EN401" s="340"/>
      <c r="EO401" s="340"/>
      <c r="EP401" s="340"/>
      <c r="EQ401" s="340"/>
      <c r="ER401" s="340"/>
      <c r="ES401" s="340"/>
      <c r="ET401" s="340"/>
      <c r="EU401" s="340"/>
      <c r="EV401" s="340"/>
      <c r="EW401" s="340"/>
      <c r="EX401" s="340"/>
      <c r="EY401" s="340"/>
      <c r="EZ401" s="340"/>
      <c r="FA401" s="340"/>
      <c r="FB401" s="340"/>
      <c r="FC401" s="340"/>
      <c r="FD401" s="340"/>
      <c r="FE401" s="340"/>
      <c r="FF401" s="340"/>
      <c r="FG401" s="340"/>
      <c r="FH401" s="340"/>
      <c r="FI401" s="340"/>
      <c r="FJ401" s="340"/>
      <c r="FK401" s="340"/>
      <c r="FL401" s="340"/>
      <c r="FM401" s="340"/>
      <c r="FN401" s="340"/>
      <c r="FO401" s="340"/>
      <c r="FP401" s="340"/>
      <c r="FQ401" s="340"/>
      <c r="FR401" s="340"/>
      <c r="FS401" s="340"/>
      <c r="FT401" s="340"/>
      <c r="FU401" s="340"/>
      <c r="FV401" s="340"/>
      <c r="FW401" s="340"/>
      <c r="FX401" s="340"/>
      <c r="FY401" s="340"/>
      <c r="FZ401" s="340"/>
      <c r="GA401" s="340"/>
      <c r="GB401" s="340"/>
      <c r="GC401" s="340"/>
      <c r="GD401" s="340"/>
      <c r="GE401" s="340"/>
      <c r="GF401" s="340"/>
      <c r="GG401" s="340"/>
      <c r="GH401" s="340"/>
      <c r="GI401" s="340"/>
      <c r="GJ401" s="340"/>
      <c r="GK401" s="340"/>
      <c r="GL401" s="340"/>
      <c r="GM401" s="340"/>
      <c r="GN401" s="340"/>
      <c r="GO401" s="340"/>
      <c r="GP401" s="340"/>
      <c r="GQ401" s="340"/>
      <c r="GR401" s="340"/>
      <c r="GS401" s="340"/>
      <c r="GT401" s="340"/>
      <c r="GU401" s="340"/>
      <c r="GV401" s="340"/>
      <c r="GW401" s="340"/>
      <c r="GX401" s="340"/>
      <c r="GY401" s="340"/>
      <c r="GZ401" s="340"/>
      <c r="HA401" s="340"/>
      <c r="HB401" s="340"/>
      <c r="HC401" s="340"/>
      <c r="HD401" s="340"/>
      <c r="HE401" s="340"/>
      <c r="HF401" s="340"/>
      <c r="HG401" s="340"/>
      <c r="HH401" s="340"/>
      <c r="HI401" s="340"/>
      <c r="HJ401" s="340"/>
      <c r="HK401" s="340"/>
      <c r="HL401" s="340"/>
      <c r="HM401" s="340"/>
      <c r="HN401" s="340"/>
      <c r="HO401" s="340"/>
      <c r="HP401" s="340"/>
      <c r="HQ401" s="340"/>
      <c r="HR401" s="340"/>
      <c r="HS401" s="340"/>
      <c r="HT401" s="340"/>
      <c r="HU401" s="340"/>
      <c r="HV401" s="340"/>
      <c r="HW401" s="340"/>
      <c r="HX401" s="340"/>
      <c r="HY401" s="340"/>
      <c r="HZ401" s="340"/>
      <c r="IA401" s="340"/>
      <c r="IB401" s="340"/>
      <c r="IC401" s="340"/>
      <c r="ID401" s="340"/>
      <c r="IE401" s="340"/>
      <c r="IF401" s="340"/>
      <c r="IG401" s="340"/>
      <c r="IH401" s="340"/>
      <c r="II401" s="340"/>
      <c r="IJ401" s="340"/>
      <c r="IK401" s="340"/>
      <c r="IL401" s="340"/>
      <c r="IM401" s="340"/>
      <c r="IN401" s="340"/>
      <c r="IO401" s="340"/>
      <c r="IP401" s="340"/>
      <c r="IQ401" s="340"/>
      <c r="IR401" s="340"/>
      <c r="IS401" s="340"/>
      <c r="IT401" s="340"/>
      <c r="IU401" s="340"/>
      <c r="IV401" s="340"/>
      <c r="IW401" s="340"/>
      <c r="IX401" s="340"/>
      <c r="IY401" s="340"/>
      <c r="IZ401" s="340"/>
      <c r="JA401" s="340"/>
      <c r="JB401" s="340"/>
      <c r="JC401" s="340"/>
      <c r="JD401" s="340"/>
      <c r="JE401" s="340"/>
      <c r="JF401" s="340"/>
      <c r="JG401" s="340"/>
      <c r="JH401" s="340"/>
      <c r="JI401" s="340"/>
      <c r="JJ401" s="340"/>
      <c r="JK401" s="340"/>
      <c r="JL401" s="340"/>
      <c r="JM401" s="340"/>
      <c r="JN401" s="340"/>
      <c r="JO401" s="340"/>
      <c r="JP401" s="340"/>
      <c r="JQ401" s="340"/>
      <c r="JR401" s="340"/>
      <c r="JS401" s="340"/>
      <c r="JT401" s="340"/>
      <c r="JU401" s="340"/>
      <c r="JV401" s="340"/>
      <c r="JW401" s="340"/>
      <c r="JX401" s="340"/>
      <c r="JY401" s="340"/>
      <c r="JZ401" s="340"/>
      <c r="KA401" s="340"/>
      <c r="KB401" s="340"/>
      <c r="KC401" s="340"/>
      <c r="KD401" s="340"/>
      <c r="KE401" s="340"/>
      <c r="KF401" s="340"/>
      <c r="KG401" s="340"/>
      <c r="KH401" s="340"/>
      <c r="KI401" s="340"/>
      <c r="KJ401" s="340"/>
      <c r="KK401" s="340"/>
      <c r="KL401" s="340"/>
      <c r="KM401" s="340"/>
      <c r="KN401" s="340"/>
      <c r="KO401" s="340"/>
      <c r="KP401" s="340"/>
      <c r="KQ401" s="340"/>
      <c r="KR401" s="340"/>
      <c r="KS401" s="340"/>
      <c r="KT401" s="340"/>
      <c r="KU401" s="340"/>
      <c r="KV401" s="340"/>
      <c r="KW401" s="340"/>
      <c r="KX401" s="340"/>
      <c r="KY401" s="340"/>
      <c r="KZ401" s="340"/>
      <c r="LA401" s="340"/>
      <c r="LB401" s="340"/>
      <c r="LC401" s="340"/>
      <c r="LD401" s="340"/>
      <c r="LE401" s="340"/>
      <c r="LF401" s="340"/>
      <c r="LG401" s="340"/>
      <c r="LH401" s="340"/>
      <c r="LI401" s="340"/>
      <c r="LJ401" s="340"/>
      <c r="LK401" s="340"/>
      <c r="LL401" s="340"/>
      <c r="LM401" s="340"/>
      <c r="LN401" s="340"/>
      <c r="LO401" s="340"/>
      <c r="LP401" s="340"/>
      <c r="LQ401" s="340"/>
      <c r="LR401" s="340"/>
      <c r="LS401" s="340"/>
      <c r="LT401" s="340"/>
      <c r="LU401" s="340"/>
      <c r="LV401" s="340"/>
      <c r="LW401" s="340"/>
      <c r="LX401" s="340"/>
      <c r="LY401" s="340"/>
      <c r="LZ401" s="340"/>
      <c r="MA401" s="340"/>
      <c r="MB401" s="340"/>
      <c r="MC401" s="340"/>
      <c r="MD401" s="340"/>
      <c r="ME401" s="340"/>
      <c r="MF401" s="340"/>
      <c r="MG401" s="340"/>
      <c r="MH401" s="340"/>
      <c r="MI401" s="340"/>
      <c r="MJ401" s="340"/>
      <c r="MK401" s="340"/>
      <c r="ML401" s="340"/>
      <c r="MM401" s="340"/>
      <c r="MN401" s="340"/>
      <c r="MO401" s="340"/>
      <c r="MP401" s="340"/>
      <c r="MQ401" s="340"/>
      <c r="MR401" s="340"/>
      <c r="MS401" s="340"/>
      <c r="MT401" s="340"/>
      <c r="MU401" s="340"/>
      <c r="MV401" s="340"/>
      <c r="MW401" s="340"/>
      <c r="MX401" s="340"/>
      <c r="MY401" s="340"/>
      <c r="MZ401" s="340"/>
      <c r="NA401" s="340"/>
      <c r="NB401" s="340"/>
      <c r="NC401" s="340"/>
      <c r="ND401" s="340"/>
      <c r="NE401" s="340"/>
      <c r="NF401" s="340"/>
      <c r="NG401" s="340"/>
      <c r="NH401" s="340"/>
      <c r="NI401" s="340"/>
      <c r="NJ401" s="340"/>
      <c r="NK401" s="340"/>
      <c r="NL401" s="340"/>
      <c r="NM401" s="340"/>
      <c r="NN401" s="340"/>
      <c r="NO401" s="340"/>
      <c r="NP401" s="340"/>
      <c r="NQ401" s="340"/>
      <c r="NR401" s="340"/>
      <c r="NS401" s="340"/>
      <c r="NT401" s="340"/>
      <c r="NU401" s="340"/>
      <c r="NV401" s="340"/>
      <c r="NW401" s="340"/>
      <c r="NX401" s="340"/>
      <c r="NY401" s="340"/>
      <c r="NZ401" s="340"/>
      <c r="OA401" s="340"/>
      <c r="OB401" s="340"/>
      <c r="OC401" s="340"/>
      <c r="OD401" s="340"/>
      <c r="OE401" s="340"/>
      <c r="OF401" s="340"/>
      <c r="OG401" s="340"/>
      <c r="OH401" s="340"/>
      <c r="OI401" s="340"/>
      <c r="OJ401" s="340"/>
      <c r="OK401" s="340"/>
      <c r="OL401" s="340"/>
      <c r="OM401" s="340"/>
      <c r="ON401" s="340"/>
      <c r="OO401" s="340"/>
      <c r="OP401" s="340"/>
      <c r="OQ401" s="340"/>
      <c r="OR401" s="340"/>
      <c r="OS401" s="340"/>
      <c r="OT401" s="340"/>
      <c r="OU401" s="340"/>
      <c r="OV401" s="340"/>
      <c r="OW401" s="340"/>
      <c r="OX401" s="340"/>
      <c r="OY401" s="340"/>
      <c r="OZ401" s="340"/>
      <c r="PA401" s="340"/>
      <c r="PB401" s="340"/>
      <c r="PC401" s="340"/>
      <c r="PD401" s="340"/>
      <c r="PE401" s="340"/>
      <c r="PF401" s="340"/>
      <c r="PG401" s="340"/>
      <c r="PH401" s="340"/>
      <c r="PI401" s="340"/>
      <c r="PJ401" s="340"/>
      <c r="PK401" s="340"/>
      <c r="PL401" s="340"/>
      <c r="PM401" s="340"/>
      <c r="PN401" s="340"/>
      <c r="PO401" s="340"/>
      <c r="PP401" s="340"/>
      <c r="PQ401" s="340"/>
      <c r="PR401" s="340"/>
      <c r="PS401" s="340"/>
      <c r="PT401" s="340"/>
      <c r="PU401" s="340"/>
      <c r="PV401" s="340"/>
      <c r="PW401" s="340"/>
      <c r="PX401" s="340"/>
      <c r="PY401" s="340"/>
      <c r="PZ401" s="340"/>
      <c r="QA401" s="340"/>
      <c r="QB401" s="340"/>
      <c r="QC401" s="340"/>
      <c r="QD401" s="340"/>
      <c r="QE401" s="340"/>
      <c r="QF401" s="340"/>
      <c r="QG401" s="340"/>
      <c r="QH401" s="340"/>
      <c r="QI401" s="340"/>
      <c r="QJ401" s="340"/>
      <c r="QK401" s="340"/>
      <c r="QL401" s="340"/>
      <c r="QM401" s="340"/>
      <c r="QN401" s="340"/>
      <c r="QO401" s="340"/>
      <c r="QP401" s="340"/>
      <c r="QQ401" s="340"/>
      <c r="QR401" s="340"/>
      <c r="QS401" s="340"/>
      <c r="QT401" s="340"/>
      <c r="QU401" s="340"/>
      <c r="QV401" s="340"/>
      <c r="QW401" s="340"/>
      <c r="QX401" s="340"/>
      <c r="QY401" s="340"/>
      <c r="QZ401" s="340"/>
      <c r="RA401" s="340"/>
      <c r="RB401" s="340"/>
      <c r="RC401" s="340"/>
      <c r="RD401" s="340"/>
      <c r="RE401" s="340"/>
      <c r="RF401" s="340"/>
      <c r="RG401" s="340"/>
      <c r="RH401" s="340"/>
      <c r="RI401" s="340"/>
      <c r="RJ401" s="340"/>
      <c r="RK401" s="340"/>
      <c r="RL401" s="340"/>
      <c r="RM401" s="340"/>
      <c r="RN401" s="340"/>
      <c r="RO401" s="340"/>
      <c r="RP401" s="340"/>
      <c r="RQ401" s="340"/>
      <c r="RR401" s="340"/>
      <c r="RS401" s="340"/>
      <c r="RT401" s="340"/>
      <c r="RU401" s="340"/>
      <c r="RV401" s="340"/>
      <c r="RW401" s="340"/>
      <c r="RX401" s="340"/>
      <c r="RY401" s="340"/>
      <c r="RZ401" s="340"/>
      <c r="SA401" s="340"/>
      <c r="SB401" s="340"/>
      <c r="SC401" s="340"/>
      <c r="SD401" s="340"/>
      <c r="SE401" s="340"/>
      <c r="SF401" s="340"/>
      <c r="SG401" s="340"/>
      <c r="SH401" s="340"/>
      <c r="SI401" s="340"/>
      <c r="SJ401" s="340"/>
      <c r="SK401" s="340"/>
      <c r="SL401" s="340"/>
      <c r="SM401" s="340"/>
      <c r="SN401" s="340"/>
      <c r="SO401" s="340"/>
      <c r="SP401" s="340"/>
      <c r="SQ401" s="340"/>
      <c r="SR401" s="340"/>
      <c r="SS401" s="340"/>
      <c r="ST401" s="340"/>
      <c r="SU401" s="340"/>
      <c r="SV401" s="340"/>
      <c r="SW401" s="340"/>
      <c r="SX401" s="340"/>
      <c r="SY401" s="340"/>
      <c r="SZ401" s="340"/>
      <c r="TA401" s="340"/>
      <c r="TB401" s="340"/>
      <c r="TC401" s="340"/>
      <c r="TD401" s="340"/>
      <c r="TE401" s="340"/>
      <c r="TF401" s="340"/>
      <c r="TG401" s="340"/>
      <c r="TH401" s="340"/>
      <c r="TI401" s="340"/>
      <c r="TJ401" s="340"/>
      <c r="TK401" s="340"/>
      <c r="TL401" s="340"/>
      <c r="TM401" s="340"/>
      <c r="TN401" s="340"/>
      <c r="TO401" s="340"/>
      <c r="TP401" s="340"/>
      <c r="TQ401" s="340"/>
      <c r="TR401" s="340"/>
      <c r="TS401" s="340"/>
      <c r="TT401" s="340"/>
      <c r="TU401" s="340"/>
      <c r="TV401" s="340"/>
      <c r="TW401" s="340"/>
      <c r="TX401" s="340"/>
      <c r="TY401" s="340"/>
      <c r="TZ401" s="340"/>
      <c r="UA401" s="340"/>
      <c r="UB401" s="340"/>
      <c r="UC401" s="340"/>
      <c r="UD401" s="340"/>
      <c r="UE401" s="340"/>
      <c r="UF401" s="340"/>
      <c r="UG401" s="340"/>
      <c r="UH401" s="340"/>
      <c r="UI401" s="340"/>
      <c r="UJ401" s="340"/>
      <c r="UK401" s="340"/>
      <c r="UL401" s="340"/>
      <c r="UM401" s="340"/>
      <c r="UN401" s="340"/>
      <c r="UO401" s="340"/>
      <c r="UP401" s="340"/>
      <c r="UQ401" s="340"/>
      <c r="UR401" s="340"/>
      <c r="US401" s="340"/>
      <c r="UT401" s="340"/>
      <c r="UU401" s="340"/>
      <c r="UV401" s="340"/>
      <c r="UW401" s="340"/>
      <c r="UX401" s="340"/>
      <c r="UY401" s="340"/>
      <c r="UZ401" s="340"/>
      <c r="VA401" s="340"/>
      <c r="VB401" s="340"/>
      <c r="VC401" s="340"/>
      <c r="VD401" s="340"/>
      <c r="VE401" s="340"/>
      <c r="VF401" s="340"/>
      <c r="VG401" s="340"/>
      <c r="VH401" s="340"/>
      <c r="VI401" s="340"/>
      <c r="VJ401" s="340"/>
      <c r="VK401" s="340"/>
      <c r="VL401" s="340"/>
      <c r="VM401" s="340"/>
      <c r="VN401" s="340"/>
      <c r="VO401" s="340"/>
      <c r="VP401" s="340"/>
      <c r="VQ401" s="340"/>
      <c r="VR401" s="340"/>
      <c r="VS401" s="340"/>
      <c r="VT401" s="340"/>
      <c r="VU401" s="340"/>
      <c r="VV401" s="340"/>
      <c r="VW401" s="340"/>
      <c r="VX401" s="340"/>
      <c r="VY401" s="340"/>
      <c r="VZ401" s="340"/>
      <c r="WA401" s="340"/>
      <c r="WB401" s="340"/>
      <c r="WC401" s="340"/>
      <c r="WD401" s="340"/>
      <c r="WE401" s="340"/>
      <c r="WF401" s="340"/>
      <c r="WG401" s="340"/>
      <c r="WH401" s="340"/>
      <c r="WI401" s="340"/>
      <c r="WJ401" s="340"/>
      <c r="WK401" s="340"/>
      <c r="WL401" s="340"/>
      <c r="WM401" s="340"/>
      <c r="WN401" s="340"/>
      <c r="WO401" s="340"/>
      <c r="WP401" s="340"/>
      <c r="WQ401" s="340"/>
      <c r="WR401" s="340"/>
      <c r="WS401" s="340"/>
      <c r="WT401" s="340"/>
      <c r="WU401" s="340"/>
      <c r="WV401" s="340"/>
      <c r="WW401" s="340"/>
      <c r="WX401" s="340"/>
      <c r="WY401" s="340"/>
      <c r="WZ401" s="340"/>
      <c r="XA401" s="340"/>
      <c r="XB401" s="340"/>
      <c r="XC401" s="340"/>
      <c r="XD401" s="340"/>
      <c r="XE401" s="340"/>
      <c r="XF401" s="340"/>
      <c r="XG401" s="340"/>
      <c r="XH401" s="340"/>
      <c r="XI401" s="340"/>
      <c r="XJ401" s="340"/>
      <c r="XK401" s="340"/>
      <c r="XL401" s="340"/>
      <c r="XM401" s="340"/>
      <c r="XN401" s="340"/>
      <c r="XO401" s="340"/>
      <c r="XP401" s="340"/>
      <c r="XQ401" s="340"/>
      <c r="XR401" s="340"/>
      <c r="XS401" s="340"/>
      <c r="XT401" s="340"/>
      <c r="XU401" s="340"/>
      <c r="XV401" s="340"/>
      <c r="XW401" s="340"/>
      <c r="XX401" s="340"/>
      <c r="XY401" s="340"/>
      <c r="XZ401" s="340"/>
      <c r="YA401" s="340"/>
      <c r="YB401" s="340"/>
      <c r="YC401" s="340"/>
      <c r="YD401" s="340"/>
      <c r="YE401" s="340"/>
      <c r="YF401" s="340"/>
      <c r="YG401" s="340"/>
      <c r="YH401" s="340"/>
      <c r="YI401" s="340"/>
      <c r="YJ401" s="340"/>
      <c r="YK401" s="340"/>
      <c r="YL401" s="340"/>
      <c r="YM401" s="340"/>
      <c r="YN401" s="340"/>
      <c r="YO401" s="340"/>
      <c r="YP401" s="340"/>
      <c r="YQ401" s="340"/>
      <c r="YR401" s="340"/>
      <c r="YS401" s="340"/>
      <c r="YT401" s="340"/>
      <c r="YU401" s="340"/>
      <c r="YV401" s="340"/>
      <c r="YW401" s="340"/>
      <c r="YX401" s="340"/>
      <c r="YY401" s="340"/>
      <c r="YZ401" s="340"/>
      <c r="ZA401" s="340"/>
      <c r="ZB401" s="340"/>
      <c r="ZC401" s="340"/>
      <c r="ZD401" s="340"/>
      <c r="ZE401" s="340"/>
      <c r="ZF401" s="340"/>
      <c r="ZG401" s="340"/>
      <c r="ZH401" s="340"/>
      <c r="ZI401" s="340"/>
      <c r="ZJ401" s="340"/>
      <c r="ZK401" s="340"/>
      <c r="ZL401" s="340"/>
      <c r="ZM401" s="340"/>
      <c r="ZN401" s="340"/>
      <c r="ZO401" s="340"/>
      <c r="ZP401" s="340"/>
      <c r="ZQ401" s="340"/>
      <c r="ZR401" s="340"/>
      <c r="ZS401" s="340"/>
      <c r="ZT401" s="340"/>
      <c r="ZU401" s="340"/>
      <c r="ZV401" s="340"/>
      <c r="ZW401" s="340"/>
      <c r="ZX401" s="340"/>
      <c r="ZY401" s="340"/>
      <c r="ZZ401" s="340"/>
      <c r="AAA401" s="340"/>
      <c r="AAB401" s="340"/>
      <c r="AAC401" s="340"/>
      <c r="AAD401" s="340"/>
      <c r="AAE401" s="340"/>
      <c r="AAF401" s="340"/>
      <c r="AAG401" s="340"/>
      <c r="AAH401" s="340"/>
      <c r="AAI401" s="340"/>
      <c r="AAJ401" s="340"/>
      <c r="AAK401" s="340"/>
      <c r="AAL401" s="340"/>
      <c r="AAM401" s="340"/>
      <c r="AAN401" s="340"/>
      <c r="AAO401" s="340"/>
      <c r="AAP401" s="340"/>
      <c r="AAQ401" s="340"/>
      <c r="AAR401" s="340"/>
      <c r="AAS401" s="340"/>
      <c r="AAT401" s="340"/>
      <c r="AAU401" s="340"/>
      <c r="AAV401" s="340"/>
      <c r="AAW401" s="340"/>
      <c r="AAX401" s="340"/>
      <c r="AAY401" s="340"/>
      <c r="AAZ401" s="340"/>
      <c r="ABA401" s="340"/>
      <c r="ABB401" s="340"/>
      <c r="ABC401" s="340"/>
      <c r="ABD401" s="340"/>
      <c r="ABE401" s="340"/>
      <c r="ABF401" s="340"/>
      <c r="ABG401" s="340"/>
      <c r="ABH401" s="340"/>
      <c r="ABI401" s="340"/>
      <c r="ABJ401" s="340"/>
      <c r="ABK401" s="340"/>
      <c r="ABL401" s="340"/>
      <c r="ABM401" s="340"/>
      <c r="ABN401" s="340"/>
      <c r="ABO401" s="340"/>
      <c r="ABP401" s="340"/>
      <c r="ABQ401" s="340"/>
      <c r="ABR401" s="340"/>
      <c r="ABS401" s="340"/>
      <c r="ABT401" s="340"/>
      <c r="ABU401" s="340"/>
      <c r="ABV401" s="340"/>
      <c r="ABW401" s="340"/>
      <c r="ABX401" s="340"/>
      <c r="ABY401" s="340"/>
      <c r="ABZ401" s="340"/>
      <c r="ACA401" s="340"/>
      <c r="ACB401" s="340"/>
      <c r="ACC401" s="340"/>
      <c r="ACD401" s="340"/>
      <c r="ACE401" s="340"/>
      <c r="ACF401" s="340"/>
      <c r="ACG401" s="340"/>
      <c r="ACH401" s="340"/>
      <c r="ACI401" s="340"/>
      <c r="ACJ401" s="340"/>
      <c r="ACK401" s="340"/>
      <c r="ACL401" s="340"/>
      <c r="ACM401" s="340"/>
      <c r="ACN401" s="340"/>
      <c r="ACO401" s="340"/>
      <c r="ACP401" s="340"/>
      <c r="ACQ401" s="340"/>
      <c r="ACR401" s="340"/>
      <c r="ACS401" s="340"/>
      <c r="ACT401" s="340"/>
      <c r="ACU401" s="340"/>
      <c r="ACV401" s="340"/>
      <c r="ACW401" s="340"/>
      <c r="ACX401" s="340"/>
      <c r="ACY401" s="340"/>
      <c r="ACZ401" s="340"/>
      <c r="ADA401" s="340"/>
      <c r="ADB401" s="340"/>
      <c r="ADC401" s="340"/>
      <c r="ADD401" s="340"/>
      <c r="ADE401" s="340"/>
      <c r="ADF401" s="340"/>
      <c r="ADG401" s="340"/>
      <c r="ADH401" s="340"/>
      <c r="ADI401" s="340"/>
      <c r="ADJ401" s="340"/>
      <c r="ADK401" s="340"/>
      <c r="ADL401" s="340"/>
      <c r="ADM401" s="340"/>
      <c r="ADN401" s="340"/>
      <c r="ADO401" s="340"/>
      <c r="ADP401" s="340"/>
      <c r="ADQ401" s="340"/>
      <c r="ADR401" s="340"/>
      <c r="ADS401" s="340"/>
      <c r="ADT401" s="340"/>
      <c r="ADU401" s="340"/>
      <c r="ADV401" s="340"/>
      <c r="ADW401" s="340"/>
      <c r="ADX401" s="340"/>
      <c r="ADY401" s="340"/>
      <c r="ADZ401" s="340"/>
      <c r="AEA401" s="340"/>
      <c r="AEB401" s="340"/>
      <c r="AEC401" s="340"/>
      <c r="AED401" s="340"/>
      <c r="AEE401" s="340"/>
      <c r="AEF401" s="340"/>
      <c r="AEG401" s="340"/>
      <c r="AEH401" s="340"/>
      <c r="AEI401" s="340"/>
      <c r="AEJ401" s="340"/>
      <c r="AEK401" s="340"/>
      <c r="AEL401" s="340"/>
      <c r="AEM401" s="340"/>
      <c r="AEN401" s="340"/>
      <c r="AEO401" s="340"/>
      <c r="AEP401" s="340"/>
      <c r="AEQ401" s="340"/>
      <c r="AER401" s="340"/>
      <c r="AES401" s="340"/>
      <c r="AET401" s="340"/>
      <c r="AEU401" s="340"/>
      <c r="AEV401" s="340"/>
      <c r="AEW401" s="340"/>
      <c r="AEX401" s="340"/>
      <c r="AEY401" s="340"/>
      <c r="AEZ401" s="340"/>
      <c r="AFA401" s="340"/>
      <c r="AFB401" s="340"/>
      <c r="AFC401" s="340"/>
      <c r="AFD401" s="340"/>
      <c r="AFE401" s="340"/>
      <c r="AFF401" s="340"/>
      <c r="AFG401" s="340"/>
      <c r="AFH401" s="340"/>
      <c r="AFI401" s="340"/>
      <c r="AFJ401" s="340"/>
      <c r="AFK401" s="340"/>
      <c r="AFL401" s="340"/>
      <c r="AFM401" s="340"/>
      <c r="AFN401" s="340"/>
      <c r="AFO401" s="340"/>
      <c r="AFP401" s="340"/>
      <c r="AFQ401" s="340"/>
      <c r="AFR401" s="340"/>
      <c r="AFS401" s="340"/>
      <c r="AFT401" s="340"/>
      <c r="AFU401" s="340"/>
      <c r="AFV401" s="340"/>
      <c r="AFW401" s="340"/>
      <c r="AFX401" s="340"/>
      <c r="AFY401" s="340"/>
      <c r="AFZ401" s="340"/>
      <c r="AGA401" s="340"/>
      <c r="AGB401" s="340"/>
      <c r="AGC401" s="340"/>
      <c r="AGD401" s="340"/>
      <c r="AGE401" s="340"/>
      <c r="AGF401" s="340"/>
      <c r="AGG401" s="340"/>
      <c r="AGH401" s="340"/>
      <c r="AGI401" s="340"/>
      <c r="AGJ401" s="340"/>
      <c r="AGK401" s="340"/>
      <c r="AGL401" s="340"/>
      <c r="AGM401" s="340"/>
      <c r="AGN401" s="340"/>
      <c r="AGO401" s="340"/>
      <c r="AGP401" s="340"/>
      <c r="AGQ401" s="340"/>
      <c r="AGR401" s="340"/>
      <c r="AGS401" s="340"/>
      <c r="AGT401" s="340"/>
      <c r="AGU401" s="340"/>
      <c r="AGV401" s="340"/>
      <c r="AGW401" s="340"/>
      <c r="AGX401" s="340"/>
      <c r="AGY401" s="340"/>
      <c r="AGZ401" s="340"/>
      <c r="AHA401" s="340"/>
      <c r="AHB401" s="340"/>
      <c r="AHC401" s="340"/>
      <c r="AHD401" s="340"/>
      <c r="AHE401" s="340"/>
      <c r="AHF401" s="340"/>
      <c r="AHG401" s="340"/>
      <c r="AHH401" s="340"/>
      <c r="AHI401" s="340"/>
      <c r="AHJ401" s="340"/>
      <c r="AHK401" s="340"/>
      <c r="AHL401" s="340"/>
      <c r="AHM401" s="340"/>
      <c r="AHN401" s="340"/>
      <c r="AHO401" s="340"/>
      <c r="AHP401" s="340"/>
      <c r="AHQ401" s="340"/>
      <c r="AHR401" s="340"/>
      <c r="AHS401" s="340"/>
      <c r="AHT401" s="340"/>
      <c r="AHU401" s="340"/>
      <c r="AHV401" s="340"/>
      <c r="AHW401" s="340"/>
      <c r="AHX401" s="340"/>
      <c r="AHY401" s="340"/>
      <c r="AHZ401" s="340"/>
      <c r="AIA401" s="340"/>
      <c r="AIB401" s="340"/>
      <c r="AIC401" s="340"/>
      <c r="AID401" s="340"/>
      <c r="AIE401" s="340"/>
      <c r="AIF401" s="340"/>
      <c r="AIG401" s="340"/>
      <c r="AIH401" s="340"/>
      <c r="AII401" s="340"/>
      <c r="AIJ401" s="340"/>
      <c r="AIK401" s="340"/>
      <c r="AIL401" s="340"/>
      <c r="AIM401" s="340"/>
      <c r="AIN401" s="340"/>
      <c r="AIO401" s="340"/>
      <c r="AIP401" s="340"/>
      <c r="AIQ401" s="340"/>
      <c r="AIR401" s="340"/>
      <c r="AIS401" s="340"/>
      <c r="AIT401" s="340"/>
      <c r="AIU401" s="340"/>
      <c r="AIV401" s="340"/>
      <c r="AIW401" s="340"/>
      <c r="AIX401" s="340"/>
      <c r="AIY401" s="340"/>
      <c r="AIZ401" s="340"/>
      <c r="AJA401" s="340"/>
      <c r="AJB401" s="340"/>
      <c r="AJC401" s="340"/>
      <c r="AJD401" s="340"/>
      <c r="AJE401" s="340"/>
      <c r="AJF401" s="340"/>
      <c r="AJG401" s="340"/>
      <c r="AJH401" s="340"/>
      <c r="AJI401" s="340"/>
      <c r="AJJ401" s="340"/>
      <c r="AJK401" s="340"/>
      <c r="AJL401" s="340"/>
      <c r="AJM401" s="340"/>
      <c r="AJN401" s="340"/>
      <c r="AJO401" s="340"/>
      <c r="AJP401" s="340"/>
      <c r="AJQ401" s="340"/>
      <c r="AJR401" s="340"/>
      <c r="AJS401" s="340"/>
      <c r="AJT401" s="340"/>
      <c r="AJU401" s="340"/>
      <c r="AJV401" s="340"/>
      <c r="AJW401" s="340"/>
      <c r="AJX401" s="340"/>
      <c r="AJY401" s="340"/>
      <c r="AJZ401" s="340"/>
      <c r="AKA401" s="340"/>
      <c r="AKB401" s="340"/>
      <c r="AKC401" s="340"/>
      <c r="AKD401" s="340"/>
      <c r="AKE401" s="340"/>
      <c r="AKF401" s="340"/>
      <c r="AKG401" s="340"/>
      <c r="AKH401" s="340"/>
      <c r="AKI401" s="340"/>
      <c r="AKJ401" s="340"/>
      <c r="AKK401" s="340"/>
      <c r="AKL401" s="340"/>
      <c r="AKM401" s="340"/>
      <c r="AKN401" s="340"/>
      <c r="AKO401" s="340"/>
      <c r="AKP401" s="340"/>
      <c r="AKQ401" s="340"/>
      <c r="AKR401" s="340"/>
      <c r="AKS401" s="340"/>
      <c r="AKT401" s="340"/>
      <c r="AKU401" s="340"/>
      <c r="AKV401" s="340"/>
      <c r="AKW401" s="340"/>
      <c r="AKX401" s="340"/>
      <c r="AKY401" s="340"/>
      <c r="AKZ401" s="340"/>
      <c r="ALA401" s="340"/>
      <c r="ALB401" s="340"/>
      <c r="ALC401" s="340"/>
      <c r="ALD401" s="340"/>
      <c r="ALE401" s="340"/>
      <c r="ALF401" s="340"/>
      <c r="ALG401" s="340"/>
      <c r="ALH401" s="340"/>
      <c r="ALI401" s="340"/>
      <c r="ALJ401" s="340"/>
      <c r="ALK401" s="340"/>
      <c r="ALL401" s="340"/>
      <c r="ALM401" s="340"/>
      <c r="ALN401" s="340"/>
      <c r="ALO401" s="340"/>
      <c r="ALP401" s="340"/>
      <c r="ALQ401" s="340"/>
      <c r="ALR401" s="340"/>
      <c r="ALS401" s="340"/>
      <c r="ALT401" s="340"/>
      <c r="ALU401" s="340"/>
      <c r="ALV401" s="340"/>
      <c r="ALW401" s="340"/>
      <c r="ALX401" s="340"/>
      <c r="ALY401" s="340"/>
      <c r="ALZ401" s="340"/>
      <c r="AMA401" s="340"/>
      <c r="AMB401" s="340"/>
      <c r="AMC401" s="340"/>
      <c r="AMD401" s="340"/>
      <c r="AME401" s="340"/>
      <c r="AMF401" s="340"/>
      <c r="AMG401" s="340"/>
      <c r="AMH401" s="340"/>
      <c r="AMI401" s="340"/>
      <c r="AMJ401" s="340"/>
      <c r="AMK401" s="340"/>
      <c r="AML401" s="340"/>
      <c r="AMM401" s="340"/>
      <c r="AMN401" s="340"/>
      <c r="AMO401" s="340"/>
      <c r="AMP401" s="340"/>
      <c r="AMQ401" s="340"/>
      <c r="AMR401" s="340"/>
      <c r="AMS401" s="340"/>
      <c r="AMT401" s="340"/>
      <c r="AMU401" s="340"/>
      <c r="AMV401" s="340"/>
      <c r="AMW401" s="340"/>
      <c r="AMX401" s="340"/>
      <c r="AMY401" s="340"/>
      <c r="AMZ401" s="340"/>
      <c r="ANA401" s="340"/>
      <c r="ANB401" s="340"/>
      <c r="ANC401" s="340"/>
      <c r="AND401" s="340"/>
      <c r="ANE401" s="340"/>
      <c r="ANF401" s="340"/>
      <c r="ANG401" s="340"/>
      <c r="ANH401" s="340"/>
      <c r="ANI401" s="340"/>
      <c r="ANJ401" s="340"/>
      <c r="ANK401" s="340"/>
      <c r="ANL401" s="340"/>
      <c r="ANM401" s="340"/>
      <c r="ANN401" s="340"/>
      <c r="ANO401" s="340"/>
      <c r="ANP401" s="340"/>
      <c r="ANQ401" s="340"/>
      <c r="ANR401" s="340"/>
      <c r="ANS401" s="340"/>
      <c r="ANT401" s="340"/>
      <c r="ANU401" s="340"/>
      <c r="ANV401" s="340"/>
      <c r="ANW401" s="340"/>
      <c r="ANX401" s="340"/>
      <c r="ANY401" s="340"/>
      <c r="ANZ401" s="340"/>
      <c r="AOA401" s="340"/>
      <c r="AOB401" s="340"/>
      <c r="AOC401" s="340"/>
      <c r="AOD401" s="340"/>
      <c r="AOE401" s="340"/>
      <c r="AOF401" s="340"/>
      <c r="AOG401" s="340"/>
      <c r="AOH401" s="340"/>
      <c r="AOI401" s="340"/>
      <c r="AOJ401" s="340"/>
      <c r="AOK401" s="340"/>
      <c r="AOL401" s="340"/>
      <c r="AOM401" s="340"/>
      <c r="AON401" s="340"/>
      <c r="AOO401" s="340"/>
      <c r="AOP401" s="340"/>
      <c r="AOQ401" s="340"/>
      <c r="AOR401" s="340"/>
      <c r="AOS401" s="340"/>
      <c r="AOT401" s="340"/>
      <c r="AOU401" s="340"/>
      <c r="AOV401" s="340"/>
      <c r="AOW401" s="340"/>
      <c r="AOX401" s="340"/>
      <c r="AOY401" s="340"/>
      <c r="AOZ401" s="340"/>
      <c r="APA401" s="340"/>
      <c r="APB401" s="340"/>
      <c r="APC401" s="340"/>
      <c r="APD401" s="340"/>
      <c r="APE401" s="340"/>
      <c r="APF401" s="340"/>
      <c r="APG401" s="340"/>
      <c r="APH401" s="340"/>
      <c r="API401" s="340"/>
      <c r="APJ401" s="340"/>
      <c r="APK401" s="340"/>
      <c r="APL401" s="340"/>
      <c r="APM401" s="340"/>
      <c r="APN401" s="340"/>
      <c r="APO401" s="340"/>
      <c r="APP401" s="340"/>
      <c r="APQ401" s="340"/>
      <c r="APR401" s="340"/>
      <c r="APS401" s="340"/>
      <c r="APT401" s="340"/>
      <c r="APU401" s="340"/>
      <c r="APV401" s="340"/>
      <c r="APW401" s="340"/>
      <c r="APX401" s="340"/>
      <c r="APY401" s="340"/>
      <c r="APZ401" s="340"/>
      <c r="AQA401" s="340"/>
      <c r="AQB401" s="340"/>
      <c r="AQC401" s="340"/>
      <c r="AQD401" s="340"/>
      <c r="AQE401" s="340"/>
      <c r="AQF401" s="340"/>
      <c r="AQG401" s="340"/>
      <c r="AQH401" s="340"/>
      <c r="AQI401" s="340"/>
      <c r="AQJ401" s="340"/>
      <c r="AQK401" s="340"/>
      <c r="AQL401" s="340"/>
      <c r="AQM401" s="340"/>
      <c r="AQN401" s="340"/>
      <c r="AQO401" s="340"/>
      <c r="AQP401" s="340"/>
      <c r="AQQ401" s="340"/>
      <c r="AQR401" s="340"/>
      <c r="AQS401" s="340"/>
      <c r="AQT401" s="340"/>
      <c r="AQU401" s="340"/>
      <c r="AQV401" s="340"/>
      <c r="AQW401" s="340"/>
      <c r="AQX401" s="340"/>
      <c r="AQY401" s="340"/>
      <c r="AQZ401" s="340"/>
      <c r="ARA401" s="340"/>
      <c r="ARB401" s="340"/>
      <c r="ARC401" s="340"/>
      <c r="ARD401" s="340"/>
      <c r="ARE401" s="340"/>
      <c r="ARF401" s="340"/>
      <c r="ARG401" s="340"/>
      <c r="ARH401" s="340"/>
      <c r="ARI401" s="340"/>
      <c r="ARJ401" s="340"/>
      <c r="ARK401" s="340"/>
      <c r="ARL401" s="340"/>
      <c r="ARM401" s="340"/>
      <c r="ARN401" s="340"/>
      <c r="ARO401" s="340"/>
      <c r="ARP401" s="340"/>
      <c r="ARQ401" s="340"/>
      <c r="ARR401" s="340"/>
      <c r="ARS401" s="340"/>
      <c r="ART401" s="340"/>
      <c r="ARU401" s="340"/>
      <c r="ARV401" s="340"/>
      <c r="ARW401" s="340"/>
      <c r="ARX401" s="340"/>
      <c r="ARY401" s="340"/>
      <c r="ARZ401" s="340"/>
      <c r="ASA401" s="340"/>
      <c r="ASB401" s="340"/>
      <c r="ASC401" s="340"/>
      <c r="ASD401" s="340"/>
      <c r="ASE401" s="340"/>
      <c r="ASF401" s="340"/>
      <c r="ASG401" s="340"/>
      <c r="ASH401" s="340"/>
      <c r="ASI401" s="340"/>
      <c r="ASJ401" s="340"/>
      <c r="ASK401" s="340"/>
      <c r="ASL401" s="340"/>
      <c r="ASM401" s="340"/>
      <c r="ASN401" s="340"/>
      <c r="ASO401" s="340"/>
      <c r="ASP401" s="340"/>
      <c r="ASQ401" s="340"/>
      <c r="ASR401" s="340"/>
      <c r="ASS401" s="340"/>
      <c r="AST401" s="340"/>
      <c r="ASU401" s="340"/>
      <c r="ASV401" s="340"/>
      <c r="ASW401" s="340"/>
      <c r="ASX401" s="340"/>
      <c r="ASY401" s="340"/>
      <c r="ASZ401" s="340"/>
      <c r="ATA401" s="340"/>
      <c r="ATB401" s="340"/>
      <c r="ATC401" s="340"/>
      <c r="ATD401" s="340"/>
      <c r="ATE401" s="340"/>
      <c r="ATF401" s="340"/>
      <c r="ATG401" s="340"/>
      <c r="ATH401" s="340"/>
      <c r="ATI401" s="340"/>
      <c r="ATJ401" s="340"/>
      <c r="ATK401" s="340"/>
      <c r="ATL401" s="340"/>
      <c r="ATM401" s="340"/>
      <c r="ATN401" s="340"/>
      <c r="ATO401" s="340"/>
      <c r="ATP401" s="340"/>
      <c r="ATQ401" s="340"/>
      <c r="ATR401" s="340"/>
      <c r="ATS401" s="340"/>
      <c r="ATT401" s="340"/>
      <c r="ATU401" s="340"/>
      <c r="ATV401" s="340"/>
      <c r="ATW401" s="340"/>
      <c r="ATX401" s="340"/>
      <c r="ATY401" s="340"/>
      <c r="ATZ401" s="340"/>
      <c r="AUA401" s="340"/>
      <c r="AUB401" s="340"/>
      <c r="AUC401" s="340"/>
      <c r="AUD401" s="340"/>
      <c r="AUE401" s="340"/>
      <c r="AUF401" s="340"/>
      <c r="AUG401" s="340"/>
      <c r="AUH401" s="340"/>
      <c r="AUI401" s="340"/>
      <c r="AUJ401" s="340"/>
      <c r="AUK401" s="340"/>
      <c r="AUL401" s="340"/>
      <c r="AUM401" s="340"/>
      <c r="AUN401" s="340"/>
      <c r="AUO401" s="340"/>
      <c r="AUP401" s="340"/>
      <c r="AUQ401" s="340"/>
      <c r="AUR401" s="340"/>
      <c r="AUS401" s="340"/>
      <c r="AUT401" s="340"/>
      <c r="AUU401" s="340"/>
      <c r="AUV401" s="340"/>
      <c r="AUW401" s="340"/>
      <c r="AUX401" s="340"/>
      <c r="AUY401" s="340"/>
      <c r="AUZ401" s="340"/>
      <c r="AVA401" s="340"/>
      <c r="AVB401" s="340"/>
      <c r="AVC401" s="340"/>
      <c r="AVD401" s="340"/>
      <c r="AVE401" s="340"/>
      <c r="AVF401" s="340"/>
      <c r="AVG401" s="340"/>
      <c r="AVH401" s="340"/>
      <c r="AVI401" s="340"/>
      <c r="AVJ401" s="340"/>
      <c r="AVK401" s="340"/>
      <c r="AVL401" s="340"/>
      <c r="AVM401" s="340"/>
      <c r="AVN401" s="340"/>
      <c r="AVO401" s="340"/>
      <c r="AVP401" s="340"/>
      <c r="AVQ401" s="340"/>
      <c r="AVR401" s="340"/>
      <c r="AVS401" s="340"/>
      <c r="AVT401" s="340"/>
      <c r="AVU401" s="340"/>
      <c r="AVV401" s="340"/>
      <c r="AVW401" s="340"/>
      <c r="AVX401" s="340"/>
      <c r="AVY401" s="340"/>
      <c r="AVZ401" s="340"/>
      <c r="AWA401" s="340"/>
      <c r="AWB401" s="340"/>
      <c r="AWC401" s="340"/>
      <c r="AWD401" s="340"/>
      <c r="AWE401" s="340"/>
      <c r="AWF401" s="340"/>
      <c r="AWG401" s="340"/>
      <c r="AWH401" s="340"/>
      <c r="AWI401" s="340"/>
      <c r="AWJ401" s="340"/>
      <c r="AWK401" s="340"/>
      <c r="AWL401" s="340"/>
      <c r="AWM401" s="340"/>
      <c r="AWN401" s="340"/>
      <c r="AWO401" s="340"/>
      <c r="AWP401" s="340"/>
      <c r="AWQ401" s="340"/>
      <c r="AWR401" s="340"/>
      <c r="AWS401" s="340"/>
      <c r="AWT401" s="340"/>
      <c r="AWU401" s="340"/>
      <c r="AWV401" s="340"/>
      <c r="AWW401" s="340"/>
      <c r="AWX401" s="340"/>
      <c r="AWY401" s="340"/>
      <c r="AWZ401" s="340"/>
      <c r="AXA401" s="340"/>
      <c r="AXB401" s="340"/>
      <c r="AXC401" s="340"/>
      <c r="AXD401" s="340"/>
      <c r="AXE401" s="340"/>
      <c r="AXF401" s="340"/>
      <c r="AXG401" s="340"/>
      <c r="AXH401" s="340"/>
      <c r="AXI401" s="340"/>
      <c r="AXJ401" s="340"/>
      <c r="AXK401" s="340"/>
      <c r="AXL401" s="340"/>
      <c r="AXM401" s="340"/>
      <c r="AXN401" s="340"/>
      <c r="AXO401" s="340"/>
      <c r="AXP401" s="340"/>
      <c r="AXQ401" s="340"/>
      <c r="AXR401" s="340"/>
      <c r="AXS401" s="340"/>
      <c r="AXT401" s="340"/>
      <c r="AXU401" s="340"/>
      <c r="AXV401" s="340"/>
      <c r="AXW401" s="340"/>
      <c r="AXX401" s="340"/>
      <c r="AXY401" s="340"/>
      <c r="AXZ401" s="340"/>
      <c r="AYA401" s="340"/>
      <c r="AYB401" s="340"/>
      <c r="AYC401" s="340"/>
      <c r="AYD401" s="340"/>
      <c r="AYE401" s="340"/>
      <c r="AYF401" s="340"/>
      <c r="AYG401" s="340"/>
      <c r="AYH401" s="340"/>
      <c r="AYI401" s="340"/>
      <c r="AYJ401" s="340"/>
      <c r="AYK401" s="340"/>
      <c r="AYL401" s="340"/>
      <c r="AYM401" s="340"/>
      <c r="AYN401" s="340"/>
      <c r="AYO401" s="340"/>
      <c r="AYP401" s="340"/>
      <c r="AYQ401" s="340"/>
      <c r="AYR401" s="340"/>
      <c r="AYS401" s="340"/>
      <c r="AYT401" s="340"/>
      <c r="AYU401" s="340"/>
      <c r="AYV401" s="340"/>
      <c r="AYW401" s="340"/>
      <c r="AYX401" s="340"/>
      <c r="AYY401" s="340"/>
      <c r="AYZ401" s="340"/>
      <c r="AZA401" s="340"/>
      <c r="AZB401" s="340"/>
      <c r="AZC401" s="340"/>
      <c r="AZD401" s="340"/>
      <c r="AZE401" s="340"/>
      <c r="AZF401" s="340"/>
      <c r="AZG401" s="340"/>
      <c r="AZH401" s="340"/>
      <c r="AZI401" s="340"/>
      <c r="AZJ401" s="340"/>
      <c r="AZK401" s="340"/>
      <c r="AZL401" s="340"/>
      <c r="AZM401" s="340"/>
      <c r="AZN401" s="340"/>
      <c r="AZO401" s="340"/>
      <c r="AZP401" s="340"/>
      <c r="AZQ401" s="340"/>
      <c r="AZR401" s="340"/>
      <c r="AZS401" s="340"/>
      <c r="AZT401" s="340"/>
      <c r="AZU401" s="340"/>
      <c r="AZV401" s="340"/>
      <c r="AZW401" s="340"/>
      <c r="AZX401" s="340"/>
      <c r="AZY401" s="340"/>
      <c r="AZZ401" s="340"/>
      <c r="BAA401" s="340"/>
      <c r="BAB401" s="340"/>
      <c r="BAC401" s="340"/>
      <c r="BAD401" s="340"/>
      <c r="BAE401" s="340"/>
      <c r="BAF401" s="340"/>
      <c r="BAG401" s="340"/>
      <c r="BAH401" s="340"/>
      <c r="BAI401" s="340"/>
      <c r="BAJ401" s="340"/>
      <c r="BAK401" s="340"/>
      <c r="BAL401" s="340"/>
      <c r="BAM401" s="340"/>
      <c r="BAN401" s="340"/>
      <c r="BAO401" s="340"/>
      <c r="BAP401" s="340"/>
      <c r="BAQ401" s="340"/>
      <c r="BAR401" s="340"/>
      <c r="BAS401" s="340"/>
      <c r="BAT401" s="340"/>
      <c r="BAU401" s="340"/>
      <c r="BAV401" s="340"/>
      <c r="BAW401" s="340"/>
      <c r="BAX401" s="340"/>
      <c r="BAY401" s="340"/>
      <c r="BAZ401" s="340"/>
      <c r="BBA401" s="340"/>
      <c r="BBB401" s="340"/>
      <c r="BBC401" s="340"/>
      <c r="BBD401" s="340"/>
      <c r="BBE401" s="340"/>
      <c r="BBF401" s="340"/>
      <c r="BBG401" s="340"/>
      <c r="BBH401" s="340"/>
      <c r="BBI401" s="340"/>
      <c r="BBJ401" s="340"/>
      <c r="BBK401" s="340"/>
      <c r="BBL401" s="340"/>
      <c r="BBM401" s="340"/>
      <c r="BBN401" s="340"/>
      <c r="BBO401" s="340"/>
      <c r="BBP401" s="340"/>
      <c r="BBQ401" s="340"/>
      <c r="BBR401" s="340"/>
      <c r="BBS401" s="340"/>
      <c r="BBT401" s="340"/>
      <c r="BBU401" s="340"/>
      <c r="BBV401" s="340"/>
      <c r="BBW401" s="340"/>
      <c r="BBX401" s="340"/>
      <c r="BBY401" s="340"/>
      <c r="BBZ401" s="340"/>
      <c r="BCA401" s="340"/>
      <c r="BCB401" s="340"/>
      <c r="BCC401" s="340"/>
      <c r="BCD401" s="340"/>
      <c r="BCE401" s="340"/>
      <c r="BCF401" s="340"/>
      <c r="BCG401" s="340"/>
      <c r="BCH401" s="340"/>
      <c r="BCI401" s="340"/>
      <c r="BCJ401" s="340"/>
      <c r="BCK401" s="340"/>
      <c r="BCL401" s="340"/>
      <c r="BCM401" s="340"/>
      <c r="BCN401" s="340"/>
      <c r="BCO401" s="340"/>
      <c r="BCP401" s="340"/>
      <c r="BCQ401" s="340"/>
      <c r="BCR401" s="340"/>
      <c r="BCS401" s="340"/>
      <c r="BCT401" s="340"/>
      <c r="BCU401" s="340"/>
      <c r="BCV401" s="340"/>
      <c r="BCW401" s="340"/>
      <c r="BCX401" s="340"/>
      <c r="BCY401" s="340"/>
      <c r="BCZ401" s="340"/>
      <c r="BDA401" s="340"/>
      <c r="BDB401" s="340"/>
      <c r="BDC401" s="340"/>
      <c r="BDD401" s="340"/>
      <c r="BDE401" s="340"/>
      <c r="BDF401" s="340"/>
      <c r="BDG401" s="340"/>
      <c r="BDH401" s="340"/>
      <c r="BDI401" s="340"/>
      <c r="BDJ401" s="340"/>
      <c r="BDK401" s="340"/>
      <c r="BDL401" s="340"/>
      <c r="BDM401" s="340"/>
      <c r="BDN401" s="340"/>
      <c r="BDO401" s="340"/>
      <c r="BDP401" s="340"/>
      <c r="BDQ401" s="340"/>
      <c r="BDR401" s="340"/>
      <c r="BDS401" s="340"/>
      <c r="BDT401" s="340"/>
      <c r="BDU401" s="340"/>
      <c r="BDV401" s="340"/>
      <c r="BDW401" s="340"/>
      <c r="BDX401" s="340"/>
      <c r="BDY401" s="340"/>
      <c r="BDZ401" s="340"/>
      <c r="BEA401" s="340"/>
      <c r="BEB401" s="340"/>
      <c r="BEC401" s="340"/>
      <c r="BED401" s="340"/>
      <c r="BEE401" s="340"/>
      <c r="BEF401" s="340"/>
      <c r="BEG401" s="340"/>
      <c r="BEH401" s="340"/>
      <c r="BEI401" s="340"/>
      <c r="BEJ401" s="340"/>
      <c r="BEK401" s="340"/>
      <c r="BEL401" s="340"/>
      <c r="BEM401" s="340"/>
      <c r="BEN401" s="340"/>
      <c r="BEO401" s="340"/>
      <c r="BEP401" s="340"/>
      <c r="BEQ401" s="340"/>
      <c r="BER401" s="340"/>
      <c r="BES401" s="340"/>
      <c r="BET401" s="340"/>
      <c r="BEU401" s="340"/>
      <c r="BEV401" s="340"/>
      <c r="BEW401" s="340"/>
      <c r="BEX401" s="340"/>
      <c r="BEY401" s="340"/>
      <c r="BEZ401" s="340"/>
      <c r="BFA401" s="340"/>
      <c r="BFB401" s="340"/>
      <c r="BFC401" s="340"/>
      <c r="BFD401" s="340"/>
      <c r="BFE401" s="340"/>
      <c r="BFF401" s="340"/>
      <c r="BFG401" s="340"/>
      <c r="BFH401" s="340"/>
      <c r="BFI401" s="340"/>
      <c r="BFJ401" s="340"/>
      <c r="BFK401" s="340"/>
      <c r="BFL401" s="340"/>
      <c r="BFM401" s="340"/>
      <c r="BFN401" s="340"/>
      <c r="BFO401" s="340"/>
      <c r="BFP401" s="340"/>
      <c r="BFQ401" s="340"/>
      <c r="BFR401" s="340"/>
      <c r="BFS401" s="340"/>
      <c r="BFT401" s="340"/>
      <c r="BFU401" s="340"/>
      <c r="BFV401" s="340"/>
      <c r="BFW401" s="340"/>
      <c r="BFX401" s="340"/>
      <c r="BFY401" s="340"/>
      <c r="BFZ401" s="340"/>
      <c r="BGA401" s="340"/>
      <c r="BGB401" s="340"/>
      <c r="BGC401" s="340"/>
      <c r="BGD401" s="340"/>
      <c r="BGE401" s="340"/>
      <c r="BGF401" s="340"/>
      <c r="BGG401" s="340"/>
      <c r="BGH401" s="340"/>
      <c r="BGI401" s="340"/>
      <c r="BGJ401" s="340"/>
      <c r="BGK401" s="340"/>
      <c r="BGL401" s="340"/>
      <c r="BGM401" s="340"/>
      <c r="BGN401" s="340"/>
      <c r="BGO401" s="340"/>
      <c r="BGP401" s="340"/>
      <c r="BGQ401" s="340"/>
      <c r="BGR401" s="340"/>
      <c r="BGS401" s="340"/>
      <c r="BGT401" s="340"/>
      <c r="BGU401" s="340"/>
      <c r="BGV401" s="340"/>
      <c r="BGW401" s="340"/>
      <c r="BGX401" s="340"/>
      <c r="BGY401" s="340"/>
      <c r="BGZ401" s="340"/>
      <c r="BHA401" s="340"/>
      <c r="BHB401" s="340"/>
      <c r="BHC401" s="340"/>
      <c r="BHD401" s="340"/>
      <c r="BHE401" s="340"/>
      <c r="BHF401" s="340"/>
      <c r="BHG401" s="340"/>
      <c r="BHH401" s="340"/>
      <c r="BHI401" s="340"/>
      <c r="BHJ401" s="340"/>
      <c r="BHK401" s="340"/>
      <c r="BHL401" s="340"/>
      <c r="BHM401" s="340"/>
      <c r="BHN401" s="340"/>
      <c r="BHO401" s="340"/>
      <c r="BHP401" s="340"/>
      <c r="BHQ401" s="340"/>
      <c r="BHR401" s="340"/>
      <c r="BHS401" s="340"/>
      <c r="BHT401" s="340"/>
      <c r="BHU401" s="340"/>
      <c r="BHV401" s="340"/>
      <c r="BHW401" s="340"/>
      <c r="BHX401" s="340"/>
      <c r="BHY401" s="340"/>
      <c r="BHZ401" s="340"/>
      <c r="BIA401" s="340"/>
      <c r="BIB401" s="340"/>
      <c r="BIC401" s="340"/>
      <c r="BID401" s="340"/>
      <c r="BIE401" s="340"/>
      <c r="BIF401" s="340"/>
      <c r="BIG401" s="340"/>
      <c r="BIH401" s="340"/>
      <c r="BII401" s="340"/>
      <c r="BIJ401" s="340"/>
      <c r="BIK401" s="340"/>
      <c r="BIL401" s="340"/>
      <c r="BIM401" s="340"/>
      <c r="BIN401" s="340"/>
      <c r="BIO401" s="340"/>
      <c r="BIP401" s="340"/>
      <c r="BIQ401" s="340"/>
      <c r="BIR401" s="340"/>
      <c r="BIS401" s="340"/>
      <c r="BIT401" s="340"/>
      <c r="BIU401" s="340"/>
      <c r="BIV401" s="340"/>
      <c r="BIW401" s="340"/>
      <c r="BIX401" s="340"/>
      <c r="BIY401" s="340"/>
      <c r="BIZ401" s="340"/>
      <c r="BJA401" s="340"/>
      <c r="BJB401" s="340"/>
      <c r="BJC401" s="340"/>
      <c r="BJD401" s="340"/>
      <c r="BJE401" s="340"/>
      <c r="BJF401" s="340"/>
      <c r="BJG401" s="340"/>
      <c r="BJH401" s="340"/>
      <c r="BJI401" s="340"/>
      <c r="BJJ401" s="340"/>
      <c r="BJK401" s="340"/>
      <c r="BJL401" s="340"/>
      <c r="BJM401" s="340"/>
      <c r="BJN401" s="340"/>
      <c r="BJO401" s="340"/>
      <c r="BJP401" s="340"/>
      <c r="BJQ401" s="340"/>
      <c r="BJR401" s="340"/>
      <c r="BJS401" s="340"/>
      <c r="BJT401" s="340"/>
      <c r="BJU401" s="340"/>
      <c r="BJV401" s="340"/>
      <c r="BJW401" s="340"/>
      <c r="BJX401" s="340"/>
      <c r="BJY401" s="340"/>
      <c r="BJZ401" s="340"/>
      <c r="BKA401" s="340"/>
      <c r="BKB401" s="340"/>
      <c r="BKC401" s="340"/>
      <c r="BKD401" s="340"/>
      <c r="BKE401" s="340"/>
      <c r="BKF401" s="340"/>
      <c r="BKG401" s="340"/>
      <c r="BKH401" s="340"/>
      <c r="BKI401" s="340"/>
      <c r="BKJ401" s="340"/>
      <c r="BKK401" s="340"/>
      <c r="BKL401" s="340"/>
      <c r="BKM401" s="340"/>
      <c r="BKN401" s="340"/>
      <c r="BKO401" s="340"/>
      <c r="BKP401" s="340"/>
      <c r="BKQ401" s="340"/>
      <c r="BKR401" s="340"/>
      <c r="BKS401" s="340"/>
      <c r="BKT401" s="340"/>
      <c r="BKU401" s="340"/>
      <c r="BKV401" s="340"/>
      <c r="BKW401" s="340"/>
      <c r="BKX401" s="340"/>
      <c r="BKY401" s="340"/>
      <c r="BKZ401" s="340"/>
      <c r="BLA401" s="340"/>
      <c r="BLB401" s="340"/>
      <c r="BLC401" s="340"/>
      <c r="BLD401" s="340"/>
      <c r="BLE401" s="340"/>
      <c r="BLF401" s="340"/>
      <c r="BLG401" s="340"/>
      <c r="BLH401" s="340"/>
      <c r="BLI401" s="340"/>
      <c r="BLJ401" s="340"/>
      <c r="BLK401" s="340"/>
      <c r="BLL401" s="340"/>
      <c r="BLM401" s="340"/>
      <c r="BLN401" s="340"/>
      <c r="BLO401" s="340"/>
      <c r="BLP401" s="340"/>
      <c r="BLQ401" s="340"/>
      <c r="BLR401" s="340"/>
      <c r="BLS401" s="340"/>
      <c r="BLT401" s="340"/>
      <c r="BLU401" s="340"/>
      <c r="BLV401" s="340"/>
      <c r="BLW401" s="340"/>
      <c r="BLX401" s="340"/>
      <c r="BLY401" s="340"/>
      <c r="BLZ401" s="340"/>
      <c r="BMA401" s="340"/>
      <c r="BMB401" s="340"/>
      <c r="BMC401" s="340"/>
      <c r="BMD401" s="340"/>
      <c r="BME401" s="340"/>
      <c r="BMF401" s="340"/>
      <c r="BMG401" s="340"/>
      <c r="BMH401" s="340"/>
      <c r="BMI401" s="340"/>
      <c r="BMJ401" s="340"/>
      <c r="BMK401" s="340"/>
      <c r="BML401" s="340"/>
      <c r="BMM401" s="340"/>
      <c r="BMN401" s="340"/>
      <c r="BMO401" s="340"/>
      <c r="BMP401" s="340"/>
      <c r="BMQ401" s="340"/>
      <c r="BMR401" s="340"/>
      <c r="BMS401" s="340"/>
      <c r="BMT401" s="340"/>
      <c r="BMU401" s="340"/>
      <c r="BMV401" s="340"/>
      <c r="BMW401" s="340"/>
      <c r="BMX401" s="340"/>
      <c r="BMY401" s="340"/>
      <c r="BMZ401" s="340"/>
      <c r="BNA401" s="340"/>
      <c r="BNB401" s="340"/>
      <c r="BNC401" s="340"/>
      <c r="BND401" s="340"/>
      <c r="BNE401" s="340"/>
      <c r="BNF401" s="340"/>
      <c r="BNG401" s="340"/>
      <c r="BNH401" s="340"/>
      <c r="BNI401" s="340"/>
      <c r="BNJ401" s="340"/>
      <c r="BNK401" s="340"/>
      <c r="BNL401" s="340"/>
      <c r="BNM401" s="340"/>
      <c r="BNN401" s="340"/>
      <c r="BNO401" s="340"/>
      <c r="BNP401" s="340"/>
      <c r="BNQ401" s="340"/>
      <c r="BNR401" s="340"/>
      <c r="BNS401" s="340"/>
      <c r="BNT401" s="340"/>
      <c r="BNU401" s="340"/>
      <c r="BNV401" s="340"/>
      <c r="BNW401" s="340"/>
      <c r="BNX401" s="340"/>
      <c r="BNY401" s="340"/>
      <c r="BNZ401" s="340"/>
      <c r="BOA401" s="340"/>
      <c r="BOB401" s="340"/>
      <c r="BOC401" s="340"/>
      <c r="BOD401" s="340"/>
      <c r="BOE401" s="340"/>
      <c r="BOF401" s="340"/>
      <c r="BOG401" s="340"/>
      <c r="BOH401" s="340"/>
      <c r="BOI401" s="340"/>
      <c r="BOJ401" s="340"/>
      <c r="BOK401" s="340"/>
      <c r="BOL401" s="340"/>
      <c r="BOM401" s="340"/>
      <c r="BON401" s="340"/>
      <c r="BOO401" s="340"/>
      <c r="BOP401" s="340"/>
      <c r="BOQ401" s="340"/>
      <c r="BOR401" s="340"/>
      <c r="BOS401" s="340"/>
      <c r="BOT401" s="340"/>
      <c r="BOU401" s="340"/>
      <c r="BOV401" s="340"/>
    </row>
    <row r="402" spans="1:1764" s="41" customFormat="1" ht="40.5" customHeight="1">
      <c r="A402" s="35" t="s">
        <v>407</v>
      </c>
      <c r="B402" s="36" t="s">
        <v>408</v>
      </c>
      <c r="C402" s="381" t="s">
        <v>1025</v>
      </c>
      <c r="D402" s="381" t="s">
        <v>1026</v>
      </c>
      <c r="E402" s="36" t="s">
        <v>1376</v>
      </c>
      <c r="F402" s="228" t="s">
        <v>1301</v>
      </c>
      <c r="G402" s="44" t="s">
        <v>22</v>
      </c>
      <c r="H402" s="44">
        <v>750</v>
      </c>
      <c r="I402" s="407">
        <v>75011</v>
      </c>
      <c r="J402" s="490">
        <f>SUM(K402,L402)</f>
        <v>1002000</v>
      </c>
      <c r="K402" s="486">
        <v>1002000</v>
      </c>
      <c r="L402" s="467"/>
      <c r="M402" s="327"/>
      <c r="N402" s="327"/>
      <c r="O402" s="327"/>
      <c r="P402" s="327"/>
      <c r="Q402" s="327"/>
      <c r="R402" s="327"/>
      <c r="S402" s="327"/>
      <c r="T402" s="327"/>
      <c r="U402" s="327"/>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0"/>
      <c r="DL402" s="340"/>
      <c r="DM402" s="340"/>
      <c r="DN402" s="340"/>
      <c r="DO402" s="340"/>
      <c r="DP402" s="340"/>
      <c r="DQ402" s="340"/>
      <c r="DR402" s="340"/>
      <c r="DS402" s="340"/>
      <c r="DT402" s="340"/>
      <c r="DU402" s="340"/>
      <c r="DV402" s="340"/>
      <c r="DW402" s="340"/>
      <c r="DX402" s="340"/>
      <c r="DY402" s="340"/>
      <c r="DZ402" s="340"/>
      <c r="EA402" s="340"/>
      <c r="EB402" s="340"/>
      <c r="EC402" s="340"/>
      <c r="ED402" s="340"/>
      <c r="EE402" s="340"/>
      <c r="EF402" s="340"/>
      <c r="EG402" s="340"/>
      <c r="EH402" s="340"/>
      <c r="EI402" s="340"/>
      <c r="EJ402" s="340"/>
      <c r="EK402" s="340"/>
      <c r="EL402" s="340"/>
      <c r="EM402" s="340"/>
      <c r="EN402" s="340"/>
      <c r="EO402" s="340"/>
      <c r="EP402" s="340"/>
      <c r="EQ402" s="340"/>
      <c r="ER402" s="340"/>
      <c r="ES402" s="340"/>
      <c r="ET402" s="340"/>
      <c r="EU402" s="340"/>
      <c r="EV402" s="340"/>
      <c r="EW402" s="340"/>
      <c r="EX402" s="340"/>
      <c r="EY402" s="340"/>
      <c r="EZ402" s="340"/>
      <c r="FA402" s="340"/>
      <c r="FB402" s="340"/>
      <c r="FC402" s="340"/>
      <c r="FD402" s="340"/>
      <c r="FE402" s="340"/>
      <c r="FF402" s="340"/>
      <c r="FG402" s="340"/>
      <c r="FH402" s="340"/>
      <c r="FI402" s="340"/>
      <c r="FJ402" s="340"/>
      <c r="FK402" s="340"/>
      <c r="FL402" s="340"/>
      <c r="FM402" s="340"/>
      <c r="FN402" s="340"/>
      <c r="FO402" s="340"/>
      <c r="FP402" s="340"/>
      <c r="FQ402" s="340"/>
      <c r="FR402" s="340"/>
      <c r="FS402" s="340"/>
      <c r="FT402" s="340"/>
      <c r="FU402" s="340"/>
      <c r="FV402" s="340"/>
      <c r="FW402" s="340"/>
      <c r="FX402" s="340"/>
      <c r="FY402" s="340"/>
      <c r="FZ402" s="340"/>
      <c r="GA402" s="340"/>
      <c r="GB402" s="340"/>
      <c r="GC402" s="340"/>
      <c r="GD402" s="340"/>
      <c r="GE402" s="340"/>
      <c r="GF402" s="340"/>
      <c r="GG402" s="340"/>
      <c r="GH402" s="340"/>
      <c r="GI402" s="340"/>
      <c r="GJ402" s="340"/>
      <c r="GK402" s="340"/>
      <c r="GL402" s="340"/>
      <c r="GM402" s="340"/>
      <c r="GN402" s="340"/>
      <c r="GO402" s="340"/>
      <c r="GP402" s="340"/>
      <c r="GQ402" s="340"/>
      <c r="GR402" s="340"/>
      <c r="GS402" s="340"/>
      <c r="GT402" s="340"/>
      <c r="GU402" s="340"/>
      <c r="GV402" s="340"/>
      <c r="GW402" s="340"/>
      <c r="GX402" s="340"/>
      <c r="GY402" s="340"/>
      <c r="GZ402" s="340"/>
      <c r="HA402" s="340"/>
      <c r="HB402" s="340"/>
      <c r="HC402" s="340"/>
      <c r="HD402" s="340"/>
      <c r="HE402" s="340"/>
      <c r="HF402" s="340"/>
      <c r="HG402" s="340"/>
      <c r="HH402" s="340"/>
      <c r="HI402" s="340"/>
      <c r="HJ402" s="340"/>
      <c r="HK402" s="340"/>
      <c r="HL402" s="340"/>
      <c r="HM402" s="340"/>
      <c r="HN402" s="340"/>
      <c r="HO402" s="340"/>
      <c r="HP402" s="340"/>
      <c r="HQ402" s="340"/>
      <c r="HR402" s="340"/>
      <c r="HS402" s="340"/>
      <c r="HT402" s="340"/>
      <c r="HU402" s="340"/>
      <c r="HV402" s="340"/>
      <c r="HW402" s="340"/>
      <c r="HX402" s="340"/>
      <c r="HY402" s="340"/>
      <c r="HZ402" s="340"/>
      <c r="IA402" s="340"/>
      <c r="IB402" s="340"/>
      <c r="IC402" s="340"/>
      <c r="ID402" s="340"/>
      <c r="IE402" s="340"/>
      <c r="IF402" s="340"/>
      <c r="IG402" s="340"/>
      <c r="IH402" s="340"/>
      <c r="II402" s="340"/>
      <c r="IJ402" s="340"/>
      <c r="IK402" s="340"/>
      <c r="IL402" s="340"/>
      <c r="IM402" s="340"/>
      <c r="IN402" s="340"/>
      <c r="IO402" s="340"/>
      <c r="IP402" s="340"/>
      <c r="IQ402" s="340"/>
      <c r="IR402" s="340"/>
      <c r="IS402" s="340"/>
      <c r="IT402" s="340"/>
      <c r="IU402" s="340"/>
      <c r="IV402" s="340"/>
      <c r="IW402" s="340"/>
      <c r="IX402" s="340"/>
      <c r="IY402" s="340"/>
      <c r="IZ402" s="340"/>
      <c r="JA402" s="340"/>
      <c r="JB402" s="340"/>
      <c r="JC402" s="340"/>
      <c r="JD402" s="340"/>
      <c r="JE402" s="340"/>
      <c r="JF402" s="340"/>
      <c r="JG402" s="340"/>
      <c r="JH402" s="340"/>
      <c r="JI402" s="340"/>
      <c r="JJ402" s="340"/>
      <c r="JK402" s="340"/>
      <c r="JL402" s="340"/>
      <c r="JM402" s="340"/>
      <c r="JN402" s="340"/>
      <c r="JO402" s="340"/>
      <c r="JP402" s="340"/>
      <c r="JQ402" s="340"/>
      <c r="JR402" s="340"/>
      <c r="JS402" s="340"/>
      <c r="JT402" s="340"/>
      <c r="JU402" s="340"/>
      <c r="JV402" s="340"/>
      <c r="JW402" s="340"/>
      <c r="JX402" s="340"/>
      <c r="JY402" s="340"/>
      <c r="JZ402" s="340"/>
      <c r="KA402" s="340"/>
      <c r="KB402" s="340"/>
      <c r="KC402" s="340"/>
      <c r="KD402" s="340"/>
      <c r="KE402" s="340"/>
      <c r="KF402" s="340"/>
      <c r="KG402" s="340"/>
      <c r="KH402" s="340"/>
      <c r="KI402" s="340"/>
      <c r="KJ402" s="340"/>
      <c r="KK402" s="340"/>
      <c r="KL402" s="340"/>
      <c r="KM402" s="340"/>
      <c r="KN402" s="340"/>
      <c r="KO402" s="340"/>
      <c r="KP402" s="340"/>
      <c r="KQ402" s="340"/>
      <c r="KR402" s="340"/>
      <c r="KS402" s="340"/>
      <c r="KT402" s="340"/>
      <c r="KU402" s="340"/>
      <c r="KV402" s="340"/>
      <c r="KW402" s="340"/>
      <c r="KX402" s="340"/>
      <c r="KY402" s="340"/>
      <c r="KZ402" s="340"/>
      <c r="LA402" s="340"/>
      <c r="LB402" s="340"/>
      <c r="LC402" s="340"/>
      <c r="LD402" s="340"/>
      <c r="LE402" s="340"/>
      <c r="LF402" s="340"/>
      <c r="LG402" s="340"/>
      <c r="LH402" s="340"/>
      <c r="LI402" s="340"/>
      <c r="LJ402" s="340"/>
      <c r="LK402" s="340"/>
      <c r="LL402" s="340"/>
      <c r="LM402" s="340"/>
      <c r="LN402" s="340"/>
      <c r="LO402" s="340"/>
      <c r="LP402" s="340"/>
      <c r="LQ402" s="340"/>
      <c r="LR402" s="340"/>
      <c r="LS402" s="340"/>
      <c r="LT402" s="340"/>
      <c r="LU402" s="340"/>
      <c r="LV402" s="340"/>
      <c r="LW402" s="340"/>
      <c r="LX402" s="340"/>
      <c r="LY402" s="340"/>
      <c r="LZ402" s="340"/>
      <c r="MA402" s="340"/>
      <c r="MB402" s="340"/>
      <c r="MC402" s="340"/>
      <c r="MD402" s="340"/>
      <c r="ME402" s="340"/>
      <c r="MF402" s="340"/>
      <c r="MG402" s="340"/>
      <c r="MH402" s="340"/>
      <c r="MI402" s="340"/>
      <c r="MJ402" s="340"/>
      <c r="MK402" s="340"/>
      <c r="ML402" s="340"/>
      <c r="MM402" s="340"/>
      <c r="MN402" s="340"/>
      <c r="MO402" s="340"/>
      <c r="MP402" s="340"/>
      <c r="MQ402" s="340"/>
      <c r="MR402" s="340"/>
      <c r="MS402" s="340"/>
      <c r="MT402" s="340"/>
      <c r="MU402" s="340"/>
      <c r="MV402" s="340"/>
      <c r="MW402" s="340"/>
      <c r="MX402" s="340"/>
      <c r="MY402" s="340"/>
      <c r="MZ402" s="340"/>
      <c r="NA402" s="340"/>
      <c r="NB402" s="340"/>
      <c r="NC402" s="340"/>
      <c r="ND402" s="340"/>
      <c r="NE402" s="340"/>
      <c r="NF402" s="340"/>
      <c r="NG402" s="340"/>
      <c r="NH402" s="340"/>
      <c r="NI402" s="340"/>
      <c r="NJ402" s="340"/>
      <c r="NK402" s="340"/>
      <c r="NL402" s="340"/>
      <c r="NM402" s="340"/>
      <c r="NN402" s="340"/>
      <c r="NO402" s="340"/>
      <c r="NP402" s="340"/>
      <c r="NQ402" s="340"/>
      <c r="NR402" s="340"/>
      <c r="NS402" s="340"/>
      <c r="NT402" s="340"/>
      <c r="NU402" s="340"/>
      <c r="NV402" s="340"/>
      <c r="NW402" s="340"/>
      <c r="NX402" s="340"/>
      <c r="NY402" s="340"/>
      <c r="NZ402" s="340"/>
      <c r="OA402" s="340"/>
      <c r="OB402" s="340"/>
      <c r="OC402" s="340"/>
      <c r="OD402" s="340"/>
      <c r="OE402" s="340"/>
      <c r="OF402" s="340"/>
      <c r="OG402" s="340"/>
      <c r="OH402" s="340"/>
      <c r="OI402" s="340"/>
      <c r="OJ402" s="340"/>
      <c r="OK402" s="340"/>
      <c r="OL402" s="340"/>
      <c r="OM402" s="340"/>
      <c r="ON402" s="340"/>
      <c r="OO402" s="340"/>
      <c r="OP402" s="340"/>
      <c r="OQ402" s="340"/>
      <c r="OR402" s="340"/>
      <c r="OS402" s="340"/>
      <c r="OT402" s="340"/>
      <c r="OU402" s="340"/>
      <c r="OV402" s="340"/>
      <c r="OW402" s="340"/>
      <c r="OX402" s="340"/>
      <c r="OY402" s="340"/>
      <c r="OZ402" s="340"/>
      <c r="PA402" s="340"/>
      <c r="PB402" s="340"/>
      <c r="PC402" s="340"/>
      <c r="PD402" s="340"/>
      <c r="PE402" s="340"/>
      <c r="PF402" s="340"/>
      <c r="PG402" s="340"/>
      <c r="PH402" s="340"/>
      <c r="PI402" s="340"/>
      <c r="PJ402" s="340"/>
      <c r="PK402" s="340"/>
      <c r="PL402" s="340"/>
      <c r="PM402" s="340"/>
      <c r="PN402" s="340"/>
      <c r="PO402" s="340"/>
      <c r="PP402" s="340"/>
      <c r="PQ402" s="340"/>
      <c r="PR402" s="340"/>
      <c r="PS402" s="340"/>
      <c r="PT402" s="340"/>
      <c r="PU402" s="340"/>
      <c r="PV402" s="340"/>
      <c r="PW402" s="340"/>
      <c r="PX402" s="340"/>
      <c r="PY402" s="340"/>
      <c r="PZ402" s="340"/>
      <c r="QA402" s="340"/>
      <c r="QB402" s="340"/>
      <c r="QC402" s="340"/>
      <c r="QD402" s="340"/>
      <c r="QE402" s="340"/>
      <c r="QF402" s="340"/>
      <c r="QG402" s="340"/>
      <c r="QH402" s="340"/>
      <c r="QI402" s="340"/>
      <c r="QJ402" s="340"/>
      <c r="QK402" s="340"/>
      <c r="QL402" s="340"/>
      <c r="QM402" s="340"/>
      <c r="QN402" s="340"/>
      <c r="QO402" s="340"/>
      <c r="QP402" s="340"/>
      <c r="QQ402" s="340"/>
      <c r="QR402" s="340"/>
      <c r="QS402" s="340"/>
      <c r="QT402" s="340"/>
      <c r="QU402" s="340"/>
      <c r="QV402" s="340"/>
      <c r="QW402" s="340"/>
      <c r="QX402" s="340"/>
      <c r="QY402" s="340"/>
      <c r="QZ402" s="340"/>
      <c r="RA402" s="340"/>
      <c r="RB402" s="340"/>
      <c r="RC402" s="340"/>
      <c r="RD402" s="340"/>
      <c r="RE402" s="340"/>
      <c r="RF402" s="340"/>
      <c r="RG402" s="340"/>
      <c r="RH402" s="340"/>
      <c r="RI402" s="340"/>
      <c r="RJ402" s="340"/>
      <c r="RK402" s="340"/>
      <c r="RL402" s="340"/>
      <c r="RM402" s="340"/>
      <c r="RN402" s="340"/>
      <c r="RO402" s="340"/>
      <c r="RP402" s="340"/>
      <c r="RQ402" s="340"/>
      <c r="RR402" s="340"/>
      <c r="RS402" s="340"/>
      <c r="RT402" s="340"/>
      <c r="RU402" s="340"/>
      <c r="RV402" s="340"/>
      <c r="RW402" s="340"/>
      <c r="RX402" s="340"/>
      <c r="RY402" s="340"/>
      <c r="RZ402" s="340"/>
      <c r="SA402" s="340"/>
      <c r="SB402" s="340"/>
      <c r="SC402" s="340"/>
      <c r="SD402" s="340"/>
      <c r="SE402" s="340"/>
      <c r="SF402" s="340"/>
      <c r="SG402" s="340"/>
      <c r="SH402" s="340"/>
      <c r="SI402" s="340"/>
      <c r="SJ402" s="340"/>
      <c r="SK402" s="340"/>
      <c r="SL402" s="340"/>
      <c r="SM402" s="340"/>
      <c r="SN402" s="340"/>
      <c r="SO402" s="340"/>
      <c r="SP402" s="340"/>
      <c r="SQ402" s="340"/>
      <c r="SR402" s="340"/>
      <c r="SS402" s="340"/>
      <c r="ST402" s="340"/>
      <c r="SU402" s="340"/>
      <c r="SV402" s="340"/>
      <c r="SW402" s="340"/>
      <c r="SX402" s="340"/>
      <c r="SY402" s="340"/>
      <c r="SZ402" s="340"/>
      <c r="TA402" s="340"/>
      <c r="TB402" s="340"/>
      <c r="TC402" s="340"/>
      <c r="TD402" s="340"/>
      <c r="TE402" s="340"/>
      <c r="TF402" s="340"/>
      <c r="TG402" s="340"/>
      <c r="TH402" s="340"/>
      <c r="TI402" s="340"/>
      <c r="TJ402" s="340"/>
      <c r="TK402" s="340"/>
      <c r="TL402" s="340"/>
      <c r="TM402" s="340"/>
      <c r="TN402" s="340"/>
      <c r="TO402" s="340"/>
      <c r="TP402" s="340"/>
      <c r="TQ402" s="340"/>
      <c r="TR402" s="340"/>
      <c r="TS402" s="340"/>
      <c r="TT402" s="340"/>
      <c r="TU402" s="340"/>
      <c r="TV402" s="340"/>
      <c r="TW402" s="340"/>
      <c r="TX402" s="340"/>
      <c r="TY402" s="340"/>
      <c r="TZ402" s="340"/>
      <c r="UA402" s="340"/>
      <c r="UB402" s="340"/>
      <c r="UC402" s="340"/>
      <c r="UD402" s="340"/>
      <c r="UE402" s="340"/>
      <c r="UF402" s="340"/>
      <c r="UG402" s="340"/>
      <c r="UH402" s="340"/>
      <c r="UI402" s="340"/>
      <c r="UJ402" s="340"/>
      <c r="UK402" s="340"/>
      <c r="UL402" s="340"/>
      <c r="UM402" s="340"/>
      <c r="UN402" s="340"/>
      <c r="UO402" s="340"/>
      <c r="UP402" s="340"/>
      <c r="UQ402" s="340"/>
      <c r="UR402" s="340"/>
      <c r="US402" s="340"/>
      <c r="UT402" s="340"/>
      <c r="UU402" s="340"/>
      <c r="UV402" s="340"/>
      <c r="UW402" s="340"/>
      <c r="UX402" s="340"/>
      <c r="UY402" s="340"/>
      <c r="UZ402" s="340"/>
      <c r="VA402" s="340"/>
      <c r="VB402" s="340"/>
      <c r="VC402" s="340"/>
      <c r="VD402" s="340"/>
      <c r="VE402" s="340"/>
      <c r="VF402" s="340"/>
      <c r="VG402" s="340"/>
      <c r="VH402" s="340"/>
      <c r="VI402" s="340"/>
      <c r="VJ402" s="340"/>
      <c r="VK402" s="340"/>
      <c r="VL402" s="340"/>
      <c r="VM402" s="340"/>
      <c r="VN402" s="340"/>
      <c r="VO402" s="340"/>
      <c r="VP402" s="340"/>
      <c r="VQ402" s="340"/>
      <c r="VR402" s="340"/>
      <c r="VS402" s="340"/>
      <c r="VT402" s="340"/>
      <c r="VU402" s="340"/>
      <c r="VV402" s="340"/>
      <c r="VW402" s="340"/>
      <c r="VX402" s="340"/>
      <c r="VY402" s="340"/>
      <c r="VZ402" s="340"/>
      <c r="WA402" s="340"/>
      <c r="WB402" s="340"/>
      <c r="WC402" s="340"/>
      <c r="WD402" s="340"/>
      <c r="WE402" s="340"/>
      <c r="WF402" s="340"/>
      <c r="WG402" s="340"/>
      <c r="WH402" s="340"/>
      <c r="WI402" s="340"/>
      <c r="WJ402" s="340"/>
      <c r="WK402" s="340"/>
      <c r="WL402" s="340"/>
      <c r="WM402" s="340"/>
      <c r="WN402" s="340"/>
      <c r="WO402" s="340"/>
      <c r="WP402" s="340"/>
      <c r="WQ402" s="340"/>
      <c r="WR402" s="340"/>
      <c r="WS402" s="340"/>
      <c r="WT402" s="340"/>
      <c r="WU402" s="340"/>
      <c r="WV402" s="340"/>
      <c r="WW402" s="340"/>
      <c r="WX402" s="340"/>
      <c r="WY402" s="340"/>
      <c r="WZ402" s="340"/>
      <c r="XA402" s="340"/>
      <c r="XB402" s="340"/>
      <c r="XC402" s="340"/>
      <c r="XD402" s="340"/>
      <c r="XE402" s="340"/>
      <c r="XF402" s="340"/>
      <c r="XG402" s="340"/>
      <c r="XH402" s="340"/>
      <c r="XI402" s="340"/>
      <c r="XJ402" s="340"/>
      <c r="XK402" s="340"/>
      <c r="XL402" s="340"/>
      <c r="XM402" s="340"/>
      <c r="XN402" s="340"/>
      <c r="XO402" s="340"/>
      <c r="XP402" s="340"/>
      <c r="XQ402" s="340"/>
      <c r="XR402" s="340"/>
      <c r="XS402" s="340"/>
      <c r="XT402" s="340"/>
      <c r="XU402" s="340"/>
      <c r="XV402" s="340"/>
      <c r="XW402" s="340"/>
      <c r="XX402" s="340"/>
      <c r="XY402" s="340"/>
      <c r="XZ402" s="340"/>
      <c r="YA402" s="340"/>
      <c r="YB402" s="340"/>
      <c r="YC402" s="340"/>
      <c r="YD402" s="340"/>
      <c r="YE402" s="340"/>
      <c r="YF402" s="340"/>
      <c r="YG402" s="340"/>
      <c r="YH402" s="340"/>
      <c r="YI402" s="340"/>
      <c r="YJ402" s="340"/>
      <c r="YK402" s="340"/>
      <c r="YL402" s="340"/>
      <c r="YM402" s="340"/>
      <c r="YN402" s="340"/>
      <c r="YO402" s="340"/>
      <c r="YP402" s="340"/>
      <c r="YQ402" s="340"/>
      <c r="YR402" s="340"/>
      <c r="YS402" s="340"/>
      <c r="YT402" s="340"/>
      <c r="YU402" s="340"/>
      <c r="YV402" s="340"/>
      <c r="YW402" s="340"/>
      <c r="YX402" s="340"/>
      <c r="YY402" s="340"/>
      <c r="YZ402" s="340"/>
      <c r="ZA402" s="340"/>
      <c r="ZB402" s="340"/>
      <c r="ZC402" s="340"/>
      <c r="ZD402" s="340"/>
      <c r="ZE402" s="340"/>
      <c r="ZF402" s="340"/>
      <c r="ZG402" s="340"/>
      <c r="ZH402" s="340"/>
      <c r="ZI402" s="340"/>
      <c r="ZJ402" s="340"/>
      <c r="ZK402" s="340"/>
      <c r="ZL402" s="340"/>
      <c r="ZM402" s="340"/>
      <c r="ZN402" s="340"/>
      <c r="ZO402" s="340"/>
      <c r="ZP402" s="340"/>
      <c r="ZQ402" s="340"/>
      <c r="ZR402" s="340"/>
      <c r="ZS402" s="340"/>
      <c r="ZT402" s="340"/>
      <c r="ZU402" s="340"/>
      <c r="ZV402" s="340"/>
      <c r="ZW402" s="340"/>
      <c r="ZX402" s="340"/>
      <c r="ZY402" s="340"/>
      <c r="ZZ402" s="340"/>
      <c r="AAA402" s="340"/>
      <c r="AAB402" s="340"/>
      <c r="AAC402" s="340"/>
      <c r="AAD402" s="340"/>
      <c r="AAE402" s="340"/>
      <c r="AAF402" s="340"/>
      <c r="AAG402" s="340"/>
      <c r="AAH402" s="340"/>
      <c r="AAI402" s="340"/>
      <c r="AAJ402" s="340"/>
      <c r="AAK402" s="340"/>
      <c r="AAL402" s="340"/>
      <c r="AAM402" s="340"/>
      <c r="AAN402" s="340"/>
      <c r="AAO402" s="340"/>
      <c r="AAP402" s="340"/>
      <c r="AAQ402" s="340"/>
      <c r="AAR402" s="340"/>
      <c r="AAS402" s="340"/>
      <c r="AAT402" s="340"/>
      <c r="AAU402" s="340"/>
      <c r="AAV402" s="340"/>
      <c r="AAW402" s="340"/>
      <c r="AAX402" s="340"/>
      <c r="AAY402" s="340"/>
      <c r="AAZ402" s="340"/>
      <c r="ABA402" s="340"/>
      <c r="ABB402" s="340"/>
      <c r="ABC402" s="340"/>
      <c r="ABD402" s="340"/>
      <c r="ABE402" s="340"/>
      <c r="ABF402" s="340"/>
      <c r="ABG402" s="340"/>
      <c r="ABH402" s="340"/>
      <c r="ABI402" s="340"/>
      <c r="ABJ402" s="340"/>
      <c r="ABK402" s="340"/>
      <c r="ABL402" s="340"/>
      <c r="ABM402" s="340"/>
      <c r="ABN402" s="340"/>
      <c r="ABO402" s="340"/>
      <c r="ABP402" s="340"/>
      <c r="ABQ402" s="340"/>
      <c r="ABR402" s="340"/>
      <c r="ABS402" s="340"/>
      <c r="ABT402" s="340"/>
      <c r="ABU402" s="340"/>
      <c r="ABV402" s="340"/>
      <c r="ABW402" s="340"/>
      <c r="ABX402" s="340"/>
      <c r="ABY402" s="340"/>
      <c r="ABZ402" s="340"/>
      <c r="ACA402" s="340"/>
      <c r="ACB402" s="340"/>
      <c r="ACC402" s="340"/>
      <c r="ACD402" s="340"/>
      <c r="ACE402" s="340"/>
      <c r="ACF402" s="340"/>
      <c r="ACG402" s="340"/>
      <c r="ACH402" s="340"/>
      <c r="ACI402" s="340"/>
      <c r="ACJ402" s="340"/>
      <c r="ACK402" s="340"/>
      <c r="ACL402" s="340"/>
      <c r="ACM402" s="340"/>
      <c r="ACN402" s="340"/>
      <c r="ACO402" s="340"/>
      <c r="ACP402" s="340"/>
      <c r="ACQ402" s="340"/>
      <c r="ACR402" s="340"/>
      <c r="ACS402" s="340"/>
      <c r="ACT402" s="340"/>
      <c r="ACU402" s="340"/>
      <c r="ACV402" s="340"/>
      <c r="ACW402" s="340"/>
      <c r="ACX402" s="340"/>
      <c r="ACY402" s="340"/>
      <c r="ACZ402" s="340"/>
      <c r="ADA402" s="340"/>
      <c r="ADB402" s="340"/>
      <c r="ADC402" s="340"/>
      <c r="ADD402" s="340"/>
      <c r="ADE402" s="340"/>
      <c r="ADF402" s="340"/>
      <c r="ADG402" s="340"/>
      <c r="ADH402" s="340"/>
      <c r="ADI402" s="340"/>
      <c r="ADJ402" s="340"/>
      <c r="ADK402" s="340"/>
      <c r="ADL402" s="340"/>
      <c r="ADM402" s="340"/>
      <c r="ADN402" s="340"/>
      <c r="ADO402" s="340"/>
      <c r="ADP402" s="340"/>
      <c r="ADQ402" s="340"/>
      <c r="ADR402" s="340"/>
      <c r="ADS402" s="340"/>
      <c r="ADT402" s="340"/>
      <c r="ADU402" s="340"/>
      <c r="ADV402" s="340"/>
      <c r="ADW402" s="340"/>
      <c r="ADX402" s="340"/>
      <c r="ADY402" s="340"/>
      <c r="ADZ402" s="340"/>
      <c r="AEA402" s="340"/>
      <c r="AEB402" s="340"/>
      <c r="AEC402" s="340"/>
      <c r="AED402" s="340"/>
      <c r="AEE402" s="340"/>
      <c r="AEF402" s="340"/>
      <c r="AEG402" s="340"/>
      <c r="AEH402" s="340"/>
      <c r="AEI402" s="340"/>
      <c r="AEJ402" s="340"/>
      <c r="AEK402" s="340"/>
      <c r="AEL402" s="340"/>
      <c r="AEM402" s="340"/>
      <c r="AEN402" s="340"/>
      <c r="AEO402" s="340"/>
      <c r="AEP402" s="340"/>
      <c r="AEQ402" s="340"/>
      <c r="AER402" s="340"/>
      <c r="AES402" s="340"/>
      <c r="AET402" s="340"/>
      <c r="AEU402" s="340"/>
      <c r="AEV402" s="340"/>
      <c r="AEW402" s="340"/>
      <c r="AEX402" s="340"/>
      <c r="AEY402" s="340"/>
      <c r="AEZ402" s="340"/>
      <c r="AFA402" s="340"/>
      <c r="AFB402" s="340"/>
      <c r="AFC402" s="340"/>
      <c r="AFD402" s="340"/>
      <c r="AFE402" s="340"/>
      <c r="AFF402" s="340"/>
      <c r="AFG402" s="340"/>
      <c r="AFH402" s="340"/>
      <c r="AFI402" s="340"/>
      <c r="AFJ402" s="340"/>
      <c r="AFK402" s="340"/>
      <c r="AFL402" s="340"/>
      <c r="AFM402" s="340"/>
      <c r="AFN402" s="340"/>
      <c r="AFO402" s="340"/>
      <c r="AFP402" s="340"/>
      <c r="AFQ402" s="340"/>
      <c r="AFR402" s="340"/>
      <c r="AFS402" s="340"/>
      <c r="AFT402" s="340"/>
      <c r="AFU402" s="340"/>
      <c r="AFV402" s="340"/>
      <c r="AFW402" s="340"/>
      <c r="AFX402" s="340"/>
      <c r="AFY402" s="340"/>
      <c r="AFZ402" s="340"/>
      <c r="AGA402" s="340"/>
      <c r="AGB402" s="340"/>
      <c r="AGC402" s="340"/>
      <c r="AGD402" s="340"/>
      <c r="AGE402" s="340"/>
      <c r="AGF402" s="340"/>
      <c r="AGG402" s="340"/>
      <c r="AGH402" s="340"/>
      <c r="AGI402" s="340"/>
      <c r="AGJ402" s="340"/>
      <c r="AGK402" s="340"/>
      <c r="AGL402" s="340"/>
      <c r="AGM402" s="340"/>
      <c r="AGN402" s="340"/>
      <c r="AGO402" s="340"/>
      <c r="AGP402" s="340"/>
      <c r="AGQ402" s="340"/>
      <c r="AGR402" s="340"/>
      <c r="AGS402" s="340"/>
      <c r="AGT402" s="340"/>
      <c r="AGU402" s="340"/>
      <c r="AGV402" s="340"/>
      <c r="AGW402" s="340"/>
      <c r="AGX402" s="340"/>
      <c r="AGY402" s="340"/>
      <c r="AGZ402" s="340"/>
      <c r="AHA402" s="340"/>
      <c r="AHB402" s="340"/>
      <c r="AHC402" s="340"/>
      <c r="AHD402" s="340"/>
      <c r="AHE402" s="340"/>
      <c r="AHF402" s="340"/>
      <c r="AHG402" s="340"/>
      <c r="AHH402" s="340"/>
      <c r="AHI402" s="340"/>
      <c r="AHJ402" s="340"/>
      <c r="AHK402" s="340"/>
      <c r="AHL402" s="340"/>
      <c r="AHM402" s="340"/>
      <c r="AHN402" s="340"/>
      <c r="AHO402" s="340"/>
      <c r="AHP402" s="340"/>
      <c r="AHQ402" s="340"/>
      <c r="AHR402" s="340"/>
      <c r="AHS402" s="340"/>
      <c r="AHT402" s="340"/>
      <c r="AHU402" s="340"/>
      <c r="AHV402" s="340"/>
      <c r="AHW402" s="340"/>
      <c r="AHX402" s="340"/>
      <c r="AHY402" s="340"/>
      <c r="AHZ402" s="340"/>
      <c r="AIA402" s="340"/>
      <c r="AIB402" s="340"/>
      <c r="AIC402" s="340"/>
      <c r="AID402" s="340"/>
      <c r="AIE402" s="340"/>
      <c r="AIF402" s="340"/>
      <c r="AIG402" s="340"/>
      <c r="AIH402" s="340"/>
      <c r="AII402" s="340"/>
      <c r="AIJ402" s="340"/>
      <c r="AIK402" s="340"/>
      <c r="AIL402" s="340"/>
      <c r="AIM402" s="340"/>
      <c r="AIN402" s="340"/>
      <c r="AIO402" s="340"/>
      <c r="AIP402" s="340"/>
      <c r="AIQ402" s="340"/>
      <c r="AIR402" s="340"/>
      <c r="AIS402" s="340"/>
      <c r="AIT402" s="340"/>
      <c r="AIU402" s="340"/>
      <c r="AIV402" s="340"/>
      <c r="AIW402" s="340"/>
      <c r="AIX402" s="340"/>
      <c r="AIY402" s="340"/>
      <c r="AIZ402" s="340"/>
      <c r="AJA402" s="340"/>
      <c r="AJB402" s="340"/>
      <c r="AJC402" s="340"/>
      <c r="AJD402" s="340"/>
      <c r="AJE402" s="340"/>
      <c r="AJF402" s="340"/>
      <c r="AJG402" s="340"/>
      <c r="AJH402" s="340"/>
      <c r="AJI402" s="340"/>
      <c r="AJJ402" s="340"/>
      <c r="AJK402" s="340"/>
      <c r="AJL402" s="340"/>
      <c r="AJM402" s="340"/>
      <c r="AJN402" s="340"/>
      <c r="AJO402" s="340"/>
      <c r="AJP402" s="340"/>
      <c r="AJQ402" s="340"/>
      <c r="AJR402" s="340"/>
      <c r="AJS402" s="340"/>
      <c r="AJT402" s="340"/>
      <c r="AJU402" s="340"/>
      <c r="AJV402" s="340"/>
      <c r="AJW402" s="340"/>
      <c r="AJX402" s="340"/>
      <c r="AJY402" s="340"/>
      <c r="AJZ402" s="340"/>
      <c r="AKA402" s="340"/>
      <c r="AKB402" s="340"/>
      <c r="AKC402" s="340"/>
      <c r="AKD402" s="340"/>
      <c r="AKE402" s="340"/>
      <c r="AKF402" s="340"/>
      <c r="AKG402" s="340"/>
      <c r="AKH402" s="340"/>
      <c r="AKI402" s="340"/>
      <c r="AKJ402" s="340"/>
      <c r="AKK402" s="340"/>
      <c r="AKL402" s="340"/>
      <c r="AKM402" s="340"/>
      <c r="AKN402" s="340"/>
      <c r="AKO402" s="340"/>
      <c r="AKP402" s="340"/>
      <c r="AKQ402" s="340"/>
      <c r="AKR402" s="340"/>
      <c r="AKS402" s="340"/>
      <c r="AKT402" s="340"/>
      <c r="AKU402" s="340"/>
      <c r="AKV402" s="340"/>
      <c r="AKW402" s="340"/>
      <c r="AKX402" s="340"/>
      <c r="AKY402" s="340"/>
      <c r="AKZ402" s="340"/>
      <c r="ALA402" s="340"/>
      <c r="ALB402" s="340"/>
      <c r="ALC402" s="340"/>
      <c r="ALD402" s="340"/>
      <c r="ALE402" s="340"/>
      <c r="ALF402" s="340"/>
      <c r="ALG402" s="340"/>
      <c r="ALH402" s="340"/>
      <c r="ALI402" s="340"/>
      <c r="ALJ402" s="340"/>
      <c r="ALK402" s="340"/>
      <c r="ALL402" s="340"/>
      <c r="ALM402" s="340"/>
      <c r="ALN402" s="340"/>
      <c r="ALO402" s="340"/>
      <c r="ALP402" s="340"/>
      <c r="ALQ402" s="340"/>
      <c r="ALR402" s="340"/>
      <c r="ALS402" s="340"/>
      <c r="ALT402" s="340"/>
      <c r="ALU402" s="340"/>
      <c r="ALV402" s="340"/>
      <c r="ALW402" s="340"/>
      <c r="ALX402" s="340"/>
      <c r="ALY402" s="340"/>
      <c r="ALZ402" s="340"/>
      <c r="AMA402" s="340"/>
      <c r="AMB402" s="340"/>
      <c r="AMC402" s="340"/>
      <c r="AMD402" s="340"/>
      <c r="AME402" s="340"/>
      <c r="AMF402" s="340"/>
      <c r="AMG402" s="340"/>
      <c r="AMH402" s="340"/>
      <c r="AMI402" s="340"/>
      <c r="AMJ402" s="340"/>
      <c r="AMK402" s="340"/>
      <c r="AML402" s="340"/>
      <c r="AMM402" s="340"/>
      <c r="AMN402" s="340"/>
      <c r="AMO402" s="340"/>
      <c r="AMP402" s="340"/>
      <c r="AMQ402" s="340"/>
      <c r="AMR402" s="340"/>
      <c r="AMS402" s="340"/>
      <c r="AMT402" s="340"/>
      <c r="AMU402" s="340"/>
      <c r="AMV402" s="340"/>
      <c r="AMW402" s="340"/>
      <c r="AMX402" s="340"/>
      <c r="AMY402" s="340"/>
      <c r="AMZ402" s="340"/>
      <c r="ANA402" s="340"/>
      <c r="ANB402" s="340"/>
      <c r="ANC402" s="340"/>
      <c r="AND402" s="340"/>
      <c r="ANE402" s="340"/>
      <c r="ANF402" s="340"/>
      <c r="ANG402" s="340"/>
      <c r="ANH402" s="340"/>
      <c r="ANI402" s="340"/>
      <c r="ANJ402" s="340"/>
      <c r="ANK402" s="340"/>
      <c r="ANL402" s="340"/>
      <c r="ANM402" s="340"/>
      <c r="ANN402" s="340"/>
      <c r="ANO402" s="340"/>
      <c r="ANP402" s="340"/>
      <c r="ANQ402" s="340"/>
      <c r="ANR402" s="340"/>
      <c r="ANS402" s="340"/>
      <c r="ANT402" s="340"/>
      <c r="ANU402" s="340"/>
      <c r="ANV402" s="340"/>
      <c r="ANW402" s="340"/>
      <c r="ANX402" s="340"/>
      <c r="ANY402" s="340"/>
      <c r="ANZ402" s="340"/>
      <c r="AOA402" s="340"/>
      <c r="AOB402" s="340"/>
      <c r="AOC402" s="340"/>
      <c r="AOD402" s="340"/>
      <c r="AOE402" s="340"/>
      <c r="AOF402" s="340"/>
      <c r="AOG402" s="340"/>
      <c r="AOH402" s="340"/>
      <c r="AOI402" s="340"/>
      <c r="AOJ402" s="340"/>
      <c r="AOK402" s="340"/>
      <c r="AOL402" s="340"/>
      <c r="AOM402" s="340"/>
      <c r="AON402" s="340"/>
      <c r="AOO402" s="340"/>
      <c r="AOP402" s="340"/>
      <c r="AOQ402" s="340"/>
      <c r="AOR402" s="340"/>
      <c r="AOS402" s="340"/>
      <c r="AOT402" s="340"/>
      <c r="AOU402" s="340"/>
      <c r="AOV402" s="340"/>
      <c r="AOW402" s="340"/>
      <c r="AOX402" s="340"/>
      <c r="AOY402" s="340"/>
      <c r="AOZ402" s="340"/>
      <c r="APA402" s="340"/>
      <c r="APB402" s="340"/>
      <c r="APC402" s="340"/>
      <c r="APD402" s="340"/>
      <c r="APE402" s="340"/>
      <c r="APF402" s="340"/>
      <c r="APG402" s="340"/>
      <c r="APH402" s="340"/>
      <c r="API402" s="340"/>
      <c r="APJ402" s="340"/>
      <c r="APK402" s="340"/>
      <c r="APL402" s="340"/>
      <c r="APM402" s="340"/>
      <c r="APN402" s="340"/>
      <c r="APO402" s="340"/>
      <c r="APP402" s="340"/>
      <c r="APQ402" s="340"/>
      <c r="APR402" s="340"/>
      <c r="APS402" s="340"/>
      <c r="APT402" s="340"/>
      <c r="APU402" s="340"/>
      <c r="APV402" s="340"/>
      <c r="APW402" s="340"/>
      <c r="APX402" s="340"/>
      <c r="APY402" s="340"/>
      <c r="APZ402" s="340"/>
      <c r="AQA402" s="340"/>
      <c r="AQB402" s="340"/>
      <c r="AQC402" s="340"/>
      <c r="AQD402" s="340"/>
      <c r="AQE402" s="340"/>
      <c r="AQF402" s="340"/>
      <c r="AQG402" s="340"/>
      <c r="AQH402" s="340"/>
      <c r="AQI402" s="340"/>
      <c r="AQJ402" s="340"/>
      <c r="AQK402" s="340"/>
      <c r="AQL402" s="340"/>
      <c r="AQM402" s="340"/>
      <c r="AQN402" s="340"/>
      <c r="AQO402" s="340"/>
      <c r="AQP402" s="340"/>
      <c r="AQQ402" s="340"/>
      <c r="AQR402" s="340"/>
      <c r="AQS402" s="340"/>
      <c r="AQT402" s="340"/>
      <c r="AQU402" s="340"/>
      <c r="AQV402" s="340"/>
      <c r="AQW402" s="340"/>
      <c r="AQX402" s="340"/>
      <c r="AQY402" s="340"/>
      <c r="AQZ402" s="340"/>
      <c r="ARA402" s="340"/>
      <c r="ARB402" s="340"/>
      <c r="ARC402" s="340"/>
      <c r="ARD402" s="340"/>
      <c r="ARE402" s="340"/>
      <c r="ARF402" s="340"/>
      <c r="ARG402" s="340"/>
      <c r="ARH402" s="340"/>
      <c r="ARI402" s="340"/>
      <c r="ARJ402" s="340"/>
      <c r="ARK402" s="340"/>
      <c r="ARL402" s="340"/>
      <c r="ARM402" s="340"/>
      <c r="ARN402" s="340"/>
      <c r="ARO402" s="340"/>
      <c r="ARP402" s="340"/>
      <c r="ARQ402" s="340"/>
      <c r="ARR402" s="340"/>
      <c r="ARS402" s="340"/>
      <c r="ART402" s="340"/>
      <c r="ARU402" s="340"/>
      <c r="ARV402" s="340"/>
      <c r="ARW402" s="340"/>
      <c r="ARX402" s="340"/>
      <c r="ARY402" s="340"/>
      <c r="ARZ402" s="340"/>
      <c r="ASA402" s="340"/>
      <c r="ASB402" s="340"/>
      <c r="ASC402" s="340"/>
      <c r="ASD402" s="340"/>
      <c r="ASE402" s="340"/>
      <c r="ASF402" s="340"/>
      <c r="ASG402" s="340"/>
      <c r="ASH402" s="340"/>
      <c r="ASI402" s="340"/>
      <c r="ASJ402" s="340"/>
      <c r="ASK402" s="340"/>
      <c r="ASL402" s="340"/>
      <c r="ASM402" s="340"/>
      <c r="ASN402" s="340"/>
      <c r="ASO402" s="340"/>
      <c r="ASP402" s="340"/>
      <c r="ASQ402" s="340"/>
      <c r="ASR402" s="340"/>
      <c r="ASS402" s="340"/>
      <c r="AST402" s="340"/>
      <c r="ASU402" s="340"/>
      <c r="ASV402" s="340"/>
      <c r="ASW402" s="340"/>
      <c r="ASX402" s="340"/>
      <c r="ASY402" s="340"/>
      <c r="ASZ402" s="340"/>
      <c r="ATA402" s="340"/>
      <c r="ATB402" s="340"/>
      <c r="ATC402" s="340"/>
      <c r="ATD402" s="340"/>
      <c r="ATE402" s="340"/>
      <c r="ATF402" s="340"/>
      <c r="ATG402" s="340"/>
      <c r="ATH402" s="340"/>
      <c r="ATI402" s="340"/>
      <c r="ATJ402" s="340"/>
      <c r="ATK402" s="340"/>
      <c r="ATL402" s="340"/>
      <c r="ATM402" s="340"/>
      <c r="ATN402" s="340"/>
      <c r="ATO402" s="340"/>
      <c r="ATP402" s="340"/>
      <c r="ATQ402" s="340"/>
      <c r="ATR402" s="340"/>
      <c r="ATS402" s="340"/>
      <c r="ATT402" s="340"/>
      <c r="ATU402" s="340"/>
      <c r="ATV402" s="340"/>
      <c r="ATW402" s="340"/>
      <c r="ATX402" s="340"/>
      <c r="ATY402" s="340"/>
      <c r="ATZ402" s="340"/>
      <c r="AUA402" s="340"/>
      <c r="AUB402" s="340"/>
      <c r="AUC402" s="340"/>
      <c r="AUD402" s="340"/>
      <c r="AUE402" s="340"/>
      <c r="AUF402" s="340"/>
      <c r="AUG402" s="340"/>
      <c r="AUH402" s="340"/>
      <c r="AUI402" s="340"/>
      <c r="AUJ402" s="340"/>
      <c r="AUK402" s="340"/>
      <c r="AUL402" s="340"/>
      <c r="AUM402" s="340"/>
      <c r="AUN402" s="340"/>
      <c r="AUO402" s="340"/>
      <c r="AUP402" s="340"/>
      <c r="AUQ402" s="340"/>
      <c r="AUR402" s="340"/>
      <c r="AUS402" s="340"/>
      <c r="AUT402" s="340"/>
      <c r="AUU402" s="340"/>
      <c r="AUV402" s="340"/>
      <c r="AUW402" s="340"/>
      <c r="AUX402" s="340"/>
      <c r="AUY402" s="340"/>
      <c r="AUZ402" s="340"/>
      <c r="AVA402" s="340"/>
      <c r="AVB402" s="340"/>
      <c r="AVC402" s="340"/>
      <c r="AVD402" s="340"/>
      <c r="AVE402" s="340"/>
      <c r="AVF402" s="340"/>
      <c r="AVG402" s="340"/>
      <c r="AVH402" s="340"/>
      <c r="AVI402" s="340"/>
      <c r="AVJ402" s="340"/>
      <c r="AVK402" s="340"/>
      <c r="AVL402" s="340"/>
      <c r="AVM402" s="340"/>
      <c r="AVN402" s="340"/>
      <c r="AVO402" s="340"/>
      <c r="AVP402" s="340"/>
      <c r="AVQ402" s="340"/>
      <c r="AVR402" s="340"/>
      <c r="AVS402" s="340"/>
      <c r="AVT402" s="340"/>
      <c r="AVU402" s="340"/>
      <c r="AVV402" s="340"/>
      <c r="AVW402" s="340"/>
      <c r="AVX402" s="340"/>
      <c r="AVY402" s="340"/>
      <c r="AVZ402" s="340"/>
      <c r="AWA402" s="340"/>
      <c r="AWB402" s="340"/>
      <c r="AWC402" s="340"/>
      <c r="AWD402" s="340"/>
      <c r="AWE402" s="340"/>
      <c r="AWF402" s="340"/>
      <c r="AWG402" s="340"/>
      <c r="AWH402" s="340"/>
      <c r="AWI402" s="340"/>
      <c r="AWJ402" s="340"/>
      <c r="AWK402" s="340"/>
      <c r="AWL402" s="340"/>
      <c r="AWM402" s="340"/>
      <c r="AWN402" s="340"/>
      <c r="AWO402" s="340"/>
      <c r="AWP402" s="340"/>
      <c r="AWQ402" s="340"/>
      <c r="AWR402" s="340"/>
      <c r="AWS402" s="340"/>
      <c r="AWT402" s="340"/>
      <c r="AWU402" s="340"/>
      <c r="AWV402" s="340"/>
      <c r="AWW402" s="340"/>
      <c r="AWX402" s="340"/>
      <c r="AWY402" s="340"/>
      <c r="AWZ402" s="340"/>
      <c r="AXA402" s="340"/>
      <c r="AXB402" s="340"/>
      <c r="AXC402" s="340"/>
      <c r="AXD402" s="340"/>
      <c r="AXE402" s="340"/>
      <c r="AXF402" s="340"/>
      <c r="AXG402" s="340"/>
      <c r="AXH402" s="340"/>
      <c r="AXI402" s="340"/>
      <c r="AXJ402" s="340"/>
      <c r="AXK402" s="340"/>
      <c r="AXL402" s="340"/>
      <c r="AXM402" s="340"/>
      <c r="AXN402" s="340"/>
      <c r="AXO402" s="340"/>
      <c r="AXP402" s="340"/>
      <c r="AXQ402" s="340"/>
      <c r="AXR402" s="340"/>
      <c r="AXS402" s="340"/>
      <c r="AXT402" s="340"/>
      <c r="AXU402" s="340"/>
      <c r="AXV402" s="340"/>
      <c r="AXW402" s="340"/>
      <c r="AXX402" s="340"/>
      <c r="AXY402" s="340"/>
      <c r="AXZ402" s="340"/>
      <c r="AYA402" s="340"/>
      <c r="AYB402" s="340"/>
      <c r="AYC402" s="340"/>
      <c r="AYD402" s="340"/>
      <c r="AYE402" s="340"/>
      <c r="AYF402" s="340"/>
      <c r="AYG402" s="340"/>
      <c r="AYH402" s="340"/>
      <c r="AYI402" s="340"/>
      <c r="AYJ402" s="340"/>
      <c r="AYK402" s="340"/>
      <c r="AYL402" s="340"/>
      <c r="AYM402" s="340"/>
      <c r="AYN402" s="340"/>
      <c r="AYO402" s="340"/>
      <c r="AYP402" s="340"/>
      <c r="AYQ402" s="340"/>
      <c r="AYR402" s="340"/>
      <c r="AYS402" s="340"/>
      <c r="AYT402" s="340"/>
      <c r="AYU402" s="340"/>
      <c r="AYV402" s="340"/>
      <c r="AYW402" s="340"/>
      <c r="AYX402" s="340"/>
      <c r="AYY402" s="340"/>
      <c r="AYZ402" s="340"/>
      <c r="AZA402" s="340"/>
      <c r="AZB402" s="340"/>
      <c r="AZC402" s="340"/>
      <c r="AZD402" s="340"/>
      <c r="AZE402" s="340"/>
      <c r="AZF402" s="340"/>
      <c r="AZG402" s="340"/>
      <c r="AZH402" s="340"/>
      <c r="AZI402" s="340"/>
      <c r="AZJ402" s="340"/>
      <c r="AZK402" s="340"/>
      <c r="AZL402" s="340"/>
      <c r="AZM402" s="340"/>
      <c r="AZN402" s="340"/>
      <c r="AZO402" s="340"/>
      <c r="AZP402" s="340"/>
      <c r="AZQ402" s="340"/>
      <c r="AZR402" s="340"/>
      <c r="AZS402" s="340"/>
      <c r="AZT402" s="340"/>
      <c r="AZU402" s="340"/>
      <c r="AZV402" s="340"/>
      <c r="AZW402" s="340"/>
      <c r="AZX402" s="340"/>
      <c r="AZY402" s="340"/>
      <c r="AZZ402" s="340"/>
      <c r="BAA402" s="340"/>
      <c r="BAB402" s="340"/>
      <c r="BAC402" s="340"/>
      <c r="BAD402" s="340"/>
      <c r="BAE402" s="340"/>
      <c r="BAF402" s="340"/>
      <c r="BAG402" s="340"/>
      <c r="BAH402" s="340"/>
      <c r="BAI402" s="340"/>
      <c r="BAJ402" s="340"/>
      <c r="BAK402" s="340"/>
      <c r="BAL402" s="340"/>
      <c r="BAM402" s="340"/>
      <c r="BAN402" s="340"/>
      <c r="BAO402" s="340"/>
      <c r="BAP402" s="340"/>
      <c r="BAQ402" s="340"/>
      <c r="BAR402" s="340"/>
      <c r="BAS402" s="340"/>
      <c r="BAT402" s="340"/>
      <c r="BAU402" s="340"/>
      <c r="BAV402" s="340"/>
      <c r="BAW402" s="340"/>
      <c r="BAX402" s="340"/>
      <c r="BAY402" s="340"/>
      <c r="BAZ402" s="340"/>
      <c r="BBA402" s="340"/>
      <c r="BBB402" s="340"/>
      <c r="BBC402" s="340"/>
      <c r="BBD402" s="340"/>
      <c r="BBE402" s="340"/>
      <c r="BBF402" s="340"/>
      <c r="BBG402" s="340"/>
      <c r="BBH402" s="340"/>
      <c r="BBI402" s="340"/>
      <c r="BBJ402" s="340"/>
      <c r="BBK402" s="340"/>
      <c r="BBL402" s="340"/>
      <c r="BBM402" s="340"/>
      <c r="BBN402" s="340"/>
      <c r="BBO402" s="340"/>
      <c r="BBP402" s="340"/>
      <c r="BBQ402" s="340"/>
      <c r="BBR402" s="340"/>
      <c r="BBS402" s="340"/>
      <c r="BBT402" s="340"/>
      <c r="BBU402" s="340"/>
      <c r="BBV402" s="340"/>
      <c r="BBW402" s="340"/>
      <c r="BBX402" s="340"/>
      <c r="BBY402" s="340"/>
      <c r="BBZ402" s="340"/>
      <c r="BCA402" s="340"/>
      <c r="BCB402" s="340"/>
      <c r="BCC402" s="340"/>
      <c r="BCD402" s="340"/>
      <c r="BCE402" s="340"/>
      <c r="BCF402" s="340"/>
      <c r="BCG402" s="340"/>
      <c r="BCH402" s="340"/>
      <c r="BCI402" s="340"/>
      <c r="BCJ402" s="340"/>
      <c r="BCK402" s="340"/>
      <c r="BCL402" s="340"/>
      <c r="BCM402" s="340"/>
      <c r="BCN402" s="340"/>
      <c r="BCO402" s="340"/>
      <c r="BCP402" s="340"/>
      <c r="BCQ402" s="340"/>
      <c r="BCR402" s="340"/>
      <c r="BCS402" s="340"/>
      <c r="BCT402" s="340"/>
      <c r="BCU402" s="340"/>
      <c r="BCV402" s="340"/>
      <c r="BCW402" s="340"/>
      <c r="BCX402" s="340"/>
      <c r="BCY402" s="340"/>
      <c r="BCZ402" s="340"/>
      <c r="BDA402" s="340"/>
      <c r="BDB402" s="340"/>
      <c r="BDC402" s="340"/>
      <c r="BDD402" s="340"/>
      <c r="BDE402" s="340"/>
      <c r="BDF402" s="340"/>
      <c r="BDG402" s="340"/>
      <c r="BDH402" s="340"/>
      <c r="BDI402" s="340"/>
      <c r="BDJ402" s="340"/>
      <c r="BDK402" s="340"/>
      <c r="BDL402" s="340"/>
      <c r="BDM402" s="340"/>
      <c r="BDN402" s="340"/>
      <c r="BDO402" s="340"/>
      <c r="BDP402" s="340"/>
      <c r="BDQ402" s="340"/>
      <c r="BDR402" s="340"/>
      <c r="BDS402" s="340"/>
      <c r="BDT402" s="340"/>
      <c r="BDU402" s="340"/>
      <c r="BDV402" s="340"/>
      <c r="BDW402" s="340"/>
      <c r="BDX402" s="340"/>
      <c r="BDY402" s="340"/>
      <c r="BDZ402" s="340"/>
      <c r="BEA402" s="340"/>
      <c r="BEB402" s="340"/>
      <c r="BEC402" s="340"/>
      <c r="BED402" s="340"/>
      <c r="BEE402" s="340"/>
      <c r="BEF402" s="340"/>
      <c r="BEG402" s="340"/>
      <c r="BEH402" s="340"/>
      <c r="BEI402" s="340"/>
      <c r="BEJ402" s="340"/>
      <c r="BEK402" s="340"/>
      <c r="BEL402" s="340"/>
      <c r="BEM402" s="340"/>
      <c r="BEN402" s="340"/>
      <c r="BEO402" s="340"/>
      <c r="BEP402" s="340"/>
      <c r="BEQ402" s="340"/>
      <c r="BER402" s="340"/>
      <c r="BES402" s="340"/>
      <c r="BET402" s="340"/>
      <c r="BEU402" s="340"/>
      <c r="BEV402" s="340"/>
      <c r="BEW402" s="340"/>
      <c r="BEX402" s="340"/>
      <c r="BEY402" s="340"/>
      <c r="BEZ402" s="340"/>
      <c r="BFA402" s="340"/>
      <c r="BFB402" s="340"/>
      <c r="BFC402" s="340"/>
      <c r="BFD402" s="340"/>
      <c r="BFE402" s="340"/>
      <c r="BFF402" s="340"/>
      <c r="BFG402" s="340"/>
      <c r="BFH402" s="340"/>
      <c r="BFI402" s="340"/>
      <c r="BFJ402" s="340"/>
      <c r="BFK402" s="340"/>
      <c r="BFL402" s="340"/>
      <c r="BFM402" s="340"/>
      <c r="BFN402" s="340"/>
      <c r="BFO402" s="340"/>
      <c r="BFP402" s="340"/>
      <c r="BFQ402" s="340"/>
      <c r="BFR402" s="340"/>
      <c r="BFS402" s="340"/>
      <c r="BFT402" s="340"/>
      <c r="BFU402" s="340"/>
      <c r="BFV402" s="340"/>
      <c r="BFW402" s="340"/>
      <c r="BFX402" s="340"/>
      <c r="BFY402" s="340"/>
      <c r="BFZ402" s="340"/>
      <c r="BGA402" s="340"/>
      <c r="BGB402" s="340"/>
      <c r="BGC402" s="340"/>
      <c r="BGD402" s="340"/>
      <c r="BGE402" s="340"/>
      <c r="BGF402" s="340"/>
      <c r="BGG402" s="340"/>
      <c r="BGH402" s="340"/>
      <c r="BGI402" s="340"/>
      <c r="BGJ402" s="340"/>
      <c r="BGK402" s="340"/>
      <c r="BGL402" s="340"/>
      <c r="BGM402" s="340"/>
      <c r="BGN402" s="340"/>
      <c r="BGO402" s="340"/>
      <c r="BGP402" s="340"/>
      <c r="BGQ402" s="340"/>
      <c r="BGR402" s="340"/>
      <c r="BGS402" s="340"/>
      <c r="BGT402" s="340"/>
      <c r="BGU402" s="340"/>
      <c r="BGV402" s="340"/>
      <c r="BGW402" s="340"/>
      <c r="BGX402" s="340"/>
      <c r="BGY402" s="340"/>
      <c r="BGZ402" s="340"/>
      <c r="BHA402" s="340"/>
      <c r="BHB402" s="340"/>
      <c r="BHC402" s="340"/>
      <c r="BHD402" s="340"/>
      <c r="BHE402" s="340"/>
      <c r="BHF402" s="340"/>
      <c r="BHG402" s="340"/>
      <c r="BHH402" s="340"/>
      <c r="BHI402" s="340"/>
      <c r="BHJ402" s="340"/>
      <c r="BHK402" s="340"/>
      <c r="BHL402" s="340"/>
      <c r="BHM402" s="340"/>
      <c r="BHN402" s="340"/>
      <c r="BHO402" s="340"/>
      <c r="BHP402" s="340"/>
      <c r="BHQ402" s="340"/>
      <c r="BHR402" s="340"/>
      <c r="BHS402" s="340"/>
      <c r="BHT402" s="340"/>
      <c r="BHU402" s="340"/>
      <c r="BHV402" s="340"/>
      <c r="BHW402" s="340"/>
      <c r="BHX402" s="340"/>
      <c r="BHY402" s="340"/>
      <c r="BHZ402" s="340"/>
      <c r="BIA402" s="340"/>
      <c r="BIB402" s="340"/>
      <c r="BIC402" s="340"/>
      <c r="BID402" s="340"/>
      <c r="BIE402" s="340"/>
      <c r="BIF402" s="340"/>
      <c r="BIG402" s="340"/>
      <c r="BIH402" s="340"/>
      <c r="BII402" s="340"/>
      <c r="BIJ402" s="340"/>
      <c r="BIK402" s="340"/>
      <c r="BIL402" s="340"/>
      <c r="BIM402" s="340"/>
      <c r="BIN402" s="340"/>
      <c r="BIO402" s="340"/>
      <c r="BIP402" s="340"/>
      <c r="BIQ402" s="340"/>
      <c r="BIR402" s="340"/>
      <c r="BIS402" s="340"/>
      <c r="BIT402" s="340"/>
      <c r="BIU402" s="340"/>
      <c r="BIV402" s="340"/>
      <c r="BIW402" s="340"/>
      <c r="BIX402" s="340"/>
      <c r="BIY402" s="340"/>
      <c r="BIZ402" s="340"/>
      <c r="BJA402" s="340"/>
      <c r="BJB402" s="340"/>
      <c r="BJC402" s="340"/>
      <c r="BJD402" s="340"/>
      <c r="BJE402" s="340"/>
      <c r="BJF402" s="340"/>
      <c r="BJG402" s="340"/>
      <c r="BJH402" s="340"/>
      <c r="BJI402" s="340"/>
      <c r="BJJ402" s="340"/>
      <c r="BJK402" s="340"/>
      <c r="BJL402" s="340"/>
      <c r="BJM402" s="340"/>
      <c r="BJN402" s="340"/>
      <c r="BJO402" s="340"/>
      <c r="BJP402" s="340"/>
      <c r="BJQ402" s="340"/>
      <c r="BJR402" s="340"/>
      <c r="BJS402" s="340"/>
      <c r="BJT402" s="340"/>
      <c r="BJU402" s="340"/>
      <c r="BJV402" s="340"/>
      <c r="BJW402" s="340"/>
      <c r="BJX402" s="340"/>
      <c r="BJY402" s="340"/>
      <c r="BJZ402" s="340"/>
      <c r="BKA402" s="340"/>
      <c r="BKB402" s="340"/>
      <c r="BKC402" s="340"/>
      <c r="BKD402" s="340"/>
      <c r="BKE402" s="340"/>
      <c r="BKF402" s="340"/>
      <c r="BKG402" s="340"/>
      <c r="BKH402" s="340"/>
      <c r="BKI402" s="340"/>
      <c r="BKJ402" s="340"/>
      <c r="BKK402" s="340"/>
      <c r="BKL402" s="340"/>
      <c r="BKM402" s="340"/>
      <c r="BKN402" s="340"/>
      <c r="BKO402" s="340"/>
      <c r="BKP402" s="340"/>
      <c r="BKQ402" s="340"/>
      <c r="BKR402" s="340"/>
      <c r="BKS402" s="340"/>
      <c r="BKT402" s="340"/>
      <c r="BKU402" s="340"/>
      <c r="BKV402" s="340"/>
      <c r="BKW402" s="340"/>
      <c r="BKX402" s="340"/>
      <c r="BKY402" s="340"/>
      <c r="BKZ402" s="340"/>
      <c r="BLA402" s="340"/>
      <c r="BLB402" s="340"/>
      <c r="BLC402" s="340"/>
      <c r="BLD402" s="340"/>
      <c r="BLE402" s="340"/>
      <c r="BLF402" s="340"/>
      <c r="BLG402" s="340"/>
      <c r="BLH402" s="340"/>
      <c r="BLI402" s="340"/>
      <c r="BLJ402" s="340"/>
      <c r="BLK402" s="340"/>
      <c r="BLL402" s="340"/>
      <c r="BLM402" s="340"/>
      <c r="BLN402" s="340"/>
      <c r="BLO402" s="340"/>
      <c r="BLP402" s="340"/>
      <c r="BLQ402" s="340"/>
      <c r="BLR402" s="340"/>
      <c r="BLS402" s="340"/>
      <c r="BLT402" s="340"/>
      <c r="BLU402" s="340"/>
      <c r="BLV402" s="340"/>
      <c r="BLW402" s="340"/>
      <c r="BLX402" s="340"/>
      <c r="BLY402" s="340"/>
      <c r="BLZ402" s="340"/>
      <c r="BMA402" s="340"/>
      <c r="BMB402" s="340"/>
      <c r="BMC402" s="340"/>
      <c r="BMD402" s="340"/>
      <c r="BME402" s="340"/>
      <c r="BMF402" s="340"/>
      <c r="BMG402" s="340"/>
      <c r="BMH402" s="340"/>
      <c r="BMI402" s="340"/>
      <c r="BMJ402" s="340"/>
      <c r="BMK402" s="340"/>
      <c r="BML402" s="340"/>
      <c r="BMM402" s="340"/>
      <c r="BMN402" s="340"/>
      <c r="BMO402" s="340"/>
      <c r="BMP402" s="340"/>
      <c r="BMQ402" s="340"/>
      <c r="BMR402" s="340"/>
      <c r="BMS402" s="340"/>
      <c r="BMT402" s="340"/>
      <c r="BMU402" s="340"/>
      <c r="BMV402" s="340"/>
      <c r="BMW402" s="340"/>
      <c r="BMX402" s="340"/>
      <c r="BMY402" s="340"/>
      <c r="BMZ402" s="340"/>
      <c r="BNA402" s="340"/>
      <c r="BNB402" s="340"/>
      <c r="BNC402" s="340"/>
      <c r="BND402" s="340"/>
      <c r="BNE402" s="340"/>
      <c r="BNF402" s="340"/>
      <c r="BNG402" s="340"/>
      <c r="BNH402" s="340"/>
      <c r="BNI402" s="340"/>
      <c r="BNJ402" s="340"/>
      <c r="BNK402" s="340"/>
      <c r="BNL402" s="340"/>
      <c r="BNM402" s="340"/>
      <c r="BNN402" s="340"/>
      <c r="BNO402" s="340"/>
      <c r="BNP402" s="340"/>
      <c r="BNQ402" s="340"/>
      <c r="BNR402" s="340"/>
      <c r="BNS402" s="340"/>
      <c r="BNT402" s="340"/>
      <c r="BNU402" s="340"/>
      <c r="BNV402" s="340"/>
      <c r="BNW402" s="340"/>
      <c r="BNX402" s="340"/>
      <c r="BNY402" s="340"/>
      <c r="BNZ402" s="340"/>
      <c r="BOA402" s="340"/>
      <c r="BOB402" s="340"/>
      <c r="BOC402" s="340"/>
      <c r="BOD402" s="340"/>
      <c r="BOE402" s="340"/>
      <c r="BOF402" s="340"/>
      <c r="BOG402" s="340"/>
      <c r="BOH402" s="340"/>
      <c r="BOI402" s="340"/>
      <c r="BOJ402" s="340"/>
      <c r="BOK402" s="340"/>
      <c r="BOL402" s="340"/>
      <c r="BOM402" s="340"/>
      <c r="BON402" s="340"/>
      <c r="BOO402" s="340"/>
      <c r="BOP402" s="340"/>
      <c r="BOQ402" s="340"/>
      <c r="BOR402" s="340"/>
      <c r="BOS402" s="340"/>
      <c r="BOT402" s="340"/>
      <c r="BOU402" s="340"/>
      <c r="BOV402" s="340"/>
    </row>
    <row r="403" spans="1:1764" s="41" customFormat="1" ht="40.5" customHeight="1">
      <c r="A403" s="274" t="s">
        <v>1033</v>
      </c>
      <c r="B403" s="381" t="s">
        <v>1034</v>
      </c>
      <c r="C403" s="381" t="s">
        <v>1027</v>
      </c>
      <c r="D403" s="381" t="s">
        <v>1028</v>
      </c>
      <c r="E403" s="37" t="s">
        <v>1350</v>
      </c>
      <c r="F403" s="228" t="s">
        <v>1301</v>
      </c>
      <c r="G403" s="44"/>
      <c r="H403" s="44"/>
      <c r="I403" s="407"/>
      <c r="J403" s="490"/>
      <c r="K403" s="490"/>
      <c r="L403" s="474"/>
      <c r="M403" s="327"/>
      <c r="N403" s="327"/>
      <c r="O403" s="327"/>
      <c r="P403" s="327"/>
      <c r="Q403" s="327"/>
      <c r="R403" s="327"/>
      <c r="S403" s="327"/>
      <c r="T403" s="327"/>
      <c r="U403" s="327"/>
      <c r="V403" s="340"/>
      <c r="W403" s="340"/>
      <c r="X403" s="340"/>
      <c r="Y403" s="340"/>
      <c r="Z403" s="340"/>
      <c r="AA403" s="340"/>
      <c r="AB403" s="340"/>
      <c r="AC403" s="340"/>
      <c r="AD403" s="340"/>
      <c r="AE403" s="340"/>
      <c r="AF403" s="340"/>
      <c r="AG403" s="340"/>
      <c r="AH403" s="340"/>
      <c r="AI403" s="340"/>
      <c r="AJ403" s="340"/>
      <c r="AK403" s="340"/>
      <c r="AL403" s="340"/>
      <c r="AM403" s="340"/>
      <c r="AN403" s="340"/>
      <c r="AO403" s="340"/>
      <c r="AP403" s="340"/>
      <c r="AQ403" s="340"/>
      <c r="AR403" s="340"/>
      <c r="AS403" s="340"/>
      <c r="AT403" s="340"/>
      <c r="AU403" s="340"/>
      <c r="AV403" s="340"/>
      <c r="AW403" s="340"/>
      <c r="AX403" s="340"/>
      <c r="AY403" s="340"/>
      <c r="AZ403" s="340"/>
      <c r="BA403" s="340"/>
      <c r="BB403" s="340"/>
      <c r="BC403" s="340"/>
      <c r="BD403" s="340"/>
      <c r="BE403" s="340"/>
      <c r="BF403" s="340"/>
      <c r="BG403" s="340"/>
      <c r="BH403" s="340"/>
      <c r="BI403" s="340"/>
      <c r="BJ403" s="340"/>
      <c r="BK403" s="340"/>
      <c r="BL403" s="340"/>
      <c r="BM403" s="340"/>
      <c r="BN403" s="340"/>
      <c r="BO403" s="340"/>
      <c r="BP403" s="340"/>
      <c r="BQ403" s="340"/>
      <c r="BR403" s="340"/>
      <c r="BS403" s="340"/>
      <c r="BT403" s="340"/>
      <c r="BU403" s="340"/>
      <c r="BV403" s="340"/>
      <c r="BW403" s="340"/>
      <c r="BX403" s="340"/>
      <c r="BY403" s="340"/>
      <c r="BZ403" s="340"/>
      <c r="CA403" s="340"/>
      <c r="CB403" s="340"/>
      <c r="CC403" s="340"/>
      <c r="CD403" s="340"/>
      <c r="CE403" s="340"/>
      <c r="CF403" s="340"/>
      <c r="CG403" s="340"/>
      <c r="CH403" s="340"/>
      <c r="CI403" s="340"/>
      <c r="CJ403" s="340"/>
      <c r="CK403" s="340"/>
      <c r="CL403" s="340"/>
      <c r="CM403" s="340"/>
      <c r="CN403" s="340"/>
      <c r="CO403" s="340"/>
      <c r="CP403" s="340"/>
      <c r="CQ403" s="340"/>
      <c r="CR403" s="340"/>
      <c r="CS403" s="340"/>
      <c r="CT403" s="340"/>
      <c r="CU403" s="340"/>
      <c r="CV403" s="340"/>
      <c r="CW403" s="340"/>
      <c r="CX403" s="340"/>
      <c r="CY403" s="340"/>
      <c r="CZ403" s="340"/>
      <c r="DA403" s="340"/>
      <c r="DB403" s="340"/>
      <c r="DC403" s="340"/>
      <c r="DD403" s="340"/>
      <c r="DE403" s="340"/>
      <c r="DF403" s="340"/>
      <c r="DG403" s="340"/>
      <c r="DH403" s="340"/>
      <c r="DI403" s="340"/>
      <c r="DJ403" s="340"/>
      <c r="DK403" s="340"/>
      <c r="DL403" s="340"/>
      <c r="DM403" s="340"/>
      <c r="DN403" s="340"/>
      <c r="DO403" s="340"/>
      <c r="DP403" s="340"/>
      <c r="DQ403" s="340"/>
      <c r="DR403" s="340"/>
      <c r="DS403" s="340"/>
      <c r="DT403" s="340"/>
      <c r="DU403" s="340"/>
      <c r="DV403" s="340"/>
      <c r="DW403" s="340"/>
      <c r="DX403" s="340"/>
      <c r="DY403" s="340"/>
      <c r="DZ403" s="340"/>
      <c r="EA403" s="340"/>
      <c r="EB403" s="340"/>
      <c r="EC403" s="340"/>
      <c r="ED403" s="340"/>
      <c r="EE403" s="340"/>
      <c r="EF403" s="340"/>
      <c r="EG403" s="340"/>
      <c r="EH403" s="340"/>
      <c r="EI403" s="340"/>
      <c r="EJ403" s="340"/>
      <c r="EK403" s="340"/>
      <c r="EL403" s="340"/>
      <c r="EM403" s="340"/>
      <c r="EN403" s="340"/>
      <c r="EO403" s="340"/>
      <c r="EP403" s="340"/>
      <c r="EQ403" s="340"/>
      <c r="ER403" s="340"/>
      <c r="ES403" s="340"/>
      <c r="ET403" s="340"/>
      <c r="EU403" s="340"/>
      <c r="EV403" s="340"/>
      <c r="EW403" s="340"/>
      <c r="EX403" s="340"/>
      <c r="EY403" s="340"/>
      <c r="EZ403" s="340"/>
      <c r="FA403" s="340"/>
      <c r="FB403" s="340"/>
      <c r="FC403" s="340"/>
      <c r="FD403" s="340"/>
      <c r="FE403" s="340"/>
      <c r="FF403" s="340"/>
      <c r="FG403" s="340"/>
      <c r="FH403" s="340"/>
      <c r="FI403" s="340"/>
      <c r="FJ403" s="340"/>
      <c r="FK403" s="340"/>
      <c r="FL403" s="340"/>
      <c r="FM403" s="340"/>
      <c r="FN403" s="340"/>
      <c r="FO403" s="340"/>
      <c r="FP403" s="340"/>
      <c r="FQ403" s="340"/>
      <c r="FR403" s="340"/>
      <c r="FS403" s="340"/>
      <c r="FT403" s="340"/>
      <c r="FU403" s="340"/>
      <c r="FV403" s="340"/>
      <c r="FW403" s="340"/>
      <c r="FX403" s="340"/>
      <c r="FY403" s="340"/>
      <c r="FZ403" s="340"/>
      <c r="GA403" s="340"/>
      <c r="GB403" s="340"/>
      <c r="GC403" s="340"/>
      <c r="GD403" s="340"/>
      <c r="GE403" s="340"/>
      <c r="GF403" s="340"/>
      <c r="GG403" s="340"/>
      <c r="GH403" s="340"/>
      <c r="GI403" s="340"/>
      <c r="GJ403" s="340"/>
      <c r="GK403" s="340"/>
      <c r="GL403" s="340"/>
      <c r="GM403" s="340"/>
      <c r="GN403" s="340"/>
      <c r="GO403" s="340"/>
      <c r="GP403" s="340"/>
      <c r="GQ403" s="340"/>
      <c r="GR403" s="340"/>
      <c r="GS403" s="340"/>
      <c r="GT403" s="340"/>
      <c r="GU403" s="340"/>
      <c r="GV403" s="340"/>
      <c r="GW403" s="340"/>
      <c r="GX403" s="340"/>
      <c r="GY403" s="340"/>
      <c r="GZ403" s="340"/>
      <c r="HA403" s="340"/>
      <c r="HB403" s="340"/>
      <c r="HC403" s="340"/>
      <c r="HD403" s="340"/>
      <c r="HE403" s="340"/>
      <c r="HF403" s="340"/>
      <c r="HG403" s="340"/>
      <c r="HH403" s="340"/>
      <c r="HI403" s="340"/>
      <c r="HJ403" s="340"/>
      <c r="HK403" s="340"/>
      <c r="HL403" s="340"/>
      <c r="HM403" s="340"/>
      <c r="HN403" s="340"/>
      <c r="HO403" s="340"/>
      <c r="HP403" s="340"/>
      <c r="HQ403" s="340"/>
      <c r="HR403" s="340"/>
      <c r="HS403" s="340"/>
      <c r="HT403" s="340"/>
      <c r="HU403" s="340"/>
      <c r="HV403" s="340"/>
      <c r="HW403" s="340"/>
      <c r="HX403" s="340"/>
      <c r="HY403" s="340"/>
      <c r="HZ403" s="340"/>
      <c r="IA403" s="340"/>
      <c r="IB403" s="340"/>
      <c r="IC403" s="340"/>
      <c r="ID403" s="340"/>
      <c r="IE403" s="340"/>
      <c r="IF403" s="340"/>
      <c r="IG403" s="340"/>
      <c r="IH403" s="340"/>
      <c r="II403" s="340"/>
      <c r="IJ403" s="340"/>
      <c r="IK403" s="340"/>
      <c r="IL403" s="340"/>
      <c r="IM403" s="340"/>
      <c r="IN403" s="340"/>
      <c r="IO403" s="340"/>
      <c r="IP403" s="340"/>
      <c r="IQ403" s="340"/>
      <c r="IR403" s="340"/>
      <c r="IS403" s="340"/>
      <c r="IT403" s="340"/>
      <c r="IU403" s="340"/>
      <c r="IV403" s="340"/>
      <c r="IW403" s="340"/>
      <c r="IX403" s="340"/>
      <c r="IY403" s="340"/>
      <c r="IZ403" s="340"/>
      <c r="JA403" s="340"/>
      <c r="JB403" s="340"/>
      <c r="JC403" s="340"/>
      <c r="JD403" s="340"/>
      <c r="JE403" s="340"/>
      <c r="JF403" s="340"/>
      <c r="JG403" s="340"/>
      <c r="JH403" s="340"/>
      <c r="JI403" s="340"/>
      <c r="JJ403" s="340"/>
      <c r="JK403" s="340"/>
      <c r="JL403" s="340"/>
      <c r="JM403" s="340"/>
      <c r="JN403" s="340"/>
      <c r="JO403" s="340"/>
      <c r="JP403" s="340"/>
      <c r="JQ403" s="340"/>
      <c r="JR403" s="340"/>
      <c r="JS403" s="340"/>
      <c r="JT403" s="340"/>
      <c r="JU403" s="340"/>
      <c r="JV403" s="340"/>
      <c r="JW403" s="340"/>
      <c r="JX403" s="340"/>
      <c r="JY403" s="340"/>
      <c r="JZ403" s="340"/>
      <c r="KA403" s="340"/>
      <c r="KB403" s="340"/>
      <c r="KC403" s="340"/>
      <c r="KD403" s="340"/>
      <c r="KE403" s="340"/>
      <c r="KF403" s="340"/>
      <c r="KG403" s="340"/>
      <c r="KH403" s="340"/>
      <c r="KI403" s="340"/>
      <c r="KJ403" s="340"/>
      <c r="KK403" s="340"/>
      <c r="KL403" s="340"/>
      <c r="KM403" s="340"/>
      <c r="KN403" s="340"/>
      <c r="KO403" s="340"/>
      <c r="KP403" s="340"/>
      <c r="KQ403" s="340"/>
      <c r="KR403" s="340"/>
      <c r="KS403" s="340"/>
      <c r="KT403" s="340"/>
      <c r="KU403" s="340"/>
      <c r="KV403" s="340"/>
      <c r="KW403" s="340"/>
      <c r="KX403" s="340"/>
      <c r="KY403" s="340"/>
      <c r="KZ403" s="340"/>
      <c r="LA403" s="340"/>
      <c r="LB403" s="340"/>
      <c r="LC403" s="340"/>
      <c r="LD403" s="340"/>
      <c r="LE403" s="340"/>
      <c r="LF403" s="340"/>
      <c r="LG403" s="340"/>
      <c r="LH403" s="340"/>
      <c r="LI403" s="340"/>
      <c r="LJ403" s="340"/>
      <c r="LK403" s="340"/>
      <c r="LL403" s="340"/>
      <c r="LM403" s="340"/>
      <c r="LN403" s="340"/>
      <c r="LO403" s="340"/>
      <c r="LP403" s="340"/>
      <c r="LQ403" s="340"/>
      <c r="LR403" s="340"/>
      <c r="LS403" s="340"/>
      <c r="LT403" s="340"/>
      <c r="LU403" s="340"/>
      <c r="LV403" s="340"/>
      <c r="LW403" s="340"/>
      <c r="LX403" s="340"/>
      <c r="LY403" s="340"/>
      <c r="LZ403" s="340"/>
      <c r="MA403" s="340"/>
      <c r="MB403" s="340"/>
      <c r="MC403" s="340"/>
      <c r="MD403" s="340"/>
      <c r="ME403" s="340"/>
      <c r="MF403" s="340"/>
      <c r="MG403" s="340"/>
      <c r="MH403" s="340"/>
      <c r="MI403" s="340"/>
      <c r="MJ403" s="340"/>
      <c r="MK403" s="340"/>
      <c r="ML403" s="340"/>
      <c r="MM403" s="340"/>
      <c r="MN403" s="340"/>
      <c r="MO403" s="340"/>
      <c r="MP403" s="340"/>
      <c r="MQ403" s="340"/>
      <c r="MR403" s="340"/>
      <c r="MS403" s="340"/>
      <c r="MT403" s="340"/>
      <c r="MU403" s="340"/>
      <c r="MV403" s="340"/>
      <c r="MW403" s="340"/>
      <c r="MX403" s="340"/>
      <c r="MY403" s="340"/>
      <c r="MZ403" s="340"/>
      <c r="NA403" s="340"/>
      <c r="NB403" s="340"/>
      <c r="NC403" s="340"/>
      <c r="ND403" s="340"/>
      <c r="NE403" s="340"/>
      <c r="NF403" s="340"/>
      <c r="NG403" s="340"/>
      <c r="NH403" s="340"/>
      <c r="NI403" s="340"/>
      <c r="NJ403" s="340"/>
      <c r="NK403" s="340"/>
      <c r="NL403" s="340"/>
      <c r="NM403" s="340"/>
      <c r="NN403" s="340"/>
      <c r="NO403" s="340"/>
      <c r="NP403" s="340"/>
      <c r="NQ403" s="340"/>
      <c r="NR403" s="340"/>
      <c r="NS403" s="340"/>
      <c r="NT403" s="340"/>
      <c r="NU403" s="340"/>
      <c r="NV403" s="340"/>
      <c r="NW403" s="340"/>
      <c r="NX403" s="340"/>
      <c r="NY403" s="340"/>
      <c r="NZ403" s="340"/>
      <c r="OA403" s="340"/>
      <c r="OB403" s="340"/>
      <c r="OC403" s="340"/>
      <c r="OD403" s="340"/>
      <c r="OE403" s="340"/>
      <c r="OF403" s="340"/>
      <c r="OG403" s="340"/>
      <c r="OH403" s="340"/>
      <c r="OI403" s="340"/>
      <c r="OJ403" s="340"/>
      <c r="OK403" s="340"/>
      <c r="OL403" s="340"/>
      <c r="OM403" s="340"/>
      <c r="ON403" s="340"/>
      <c r="OO403" s="340"/>
      <c r="OP403" s="340"/>
      <c r="OQ403" s="340"/>
      <c r="OR403" s="340"/>
      <c r="OS403" s="340"/>
      <c r="OT403" s="340"/>
      <c r="OU403" s="340"/>
      <c r="OV403" s="340"/>
      <c r="OW403" s="340"/>
      <c r="OX403" s="340"/>
      <c r="OY403" s="340"/>
      <c r="OZ403" s="340"/>
      <c r="PA403" s="340"/>
      <c r="PB403" s="340"/>
      <c r="PC403" s="340"/>
      <c r="PD403" s="340"/>
      <c r="PE403" s="340"/>
      <c r="PF403" s="340"/>
      <c r="PG403" s="340"/>
      <c r="PH403" s="340"/>
      <c r="PI403" s="340"/>
      <c r="PJ403" s="340"/>
      <c r="PK403" s="340"/>
      <c r="PL403" s="340"/>
      <c r="PM403" s="340"/>
      <c r="PN403" s="340"/>
      <c r="PO403" s="340"/>
      <c r="PP403" s="340"/>
      <c r="PQ403" s="340"/>
      <c r="PR403" s="340"/>
      <c r="PS403" s="340"/>
      <c r="PT403" s="340"/>
      <c r="PU403" s="340"/>
      <c r="PV403" s="340"/>
      <c r="PW403" s="340"/>
      <c r="PX403" s="340"/>
      <c r="PY403" s="340"/>
      <c r="PZ403" s="340"/>
      <c r="QA403" s="340"/>
      <c r="QB403" s="340"/>
      <c r="QC403" s="340"/>
      <c r="QD403" s="340"/>
      <c r="QE403" s="340"/>
      <c r="QF403" s="340"/>
      <c r="QG403" s="340"/>
      <c r="QH403" s="340"/>
      <c r="QI403" s="340"/>
      <c r="QJ403" s="340"/>
      <c r="QK403" s="340"/>
      <c r="QL403" s="340"/>
      <c r="QM403" s="340"/>
      <c r="QN403" s="340"/>
      <c r="QO403" s="340"/>
      <c r="QP403" s="340"/>
      <c r="QQ403" s="340"/>
      <c r="QR403" s="340"/>
      <c r="QS403" s="340"/>
      <c r="QT403" s="340"/>
      <c r="QU403" s="340"/>
      <c r="QV403" s="340"/>
      <c r="QW403" s="340"/>
      <c r="QX403" s="340"/>
      <c r="QY403" s="340"/>
      <c r="QZ403" s="340"/>
      <c r="RA403" s="340"/>
      <c r="RB403" s="340"/>
      <c r="RC403" s="340"/>
      <c r="RD403" s="340"/>
      <c r="RE403" s="340"/>
      <c r="RF403" s="340"/>
      <c r="RG403" s="340"/>
      <c r="RH403" s="340"/>
      <c r="RI403" s="340"/>
      <c r="RJ403" s="340"/>
      <c r="RK403" s="340"/>
      <c r="RL403" s="340"/>
      <c r="RM403" s="340"/>
      <c r="RN403" s="340"/>
      <c r="RO403" s="340"/>
      <c r="RP403" s="340"/>
      <c r="RQ403" s="340"/>
      <c r="RR403" s="340"/>
      <c r="RS403" s="340"/>
      <c r="RT403" s="340"/>
      <c r="RU403" s="340"/>
      <c r="RV403" s="340"/>
      <c r="RW403" s="340"/>
      <c r="RX403" s="340"/>
      <c r="RY403" s="340"/>
      <c r="RZ403" s="340"/>
      <c r="SA403" s="340"/>
      <c r="SB403" s="340"/>
      <c r="SC403" s="340"/>
      <c r="SD403" s="340"/>
      <c r="SE403" s="340"/>
      <c r="SF403" s="340"/>
      <c r="SG403" s="340"/>
      <c r="SH403" s="340"/>
      <c r="SI403" s="340"/>
      <c r="SJ403" s="340"/>
      <c r="SK403" s="340"/>
      <c r="SL403" s="340"/>
      <c r="SM403" s="340"/>
      <c r="SN403" s="340"/>
      <c r="SO403" s="340"/>
      <c r="SP403" s="340"/>
      <c r="SQ403" s="340"/>
      <c r="SR403" s="340"/>
      <c r="SS403" s="340"/>
      <c r="ST403" s="340"/>
      <c r="SU403" s="340"/>
      <c r="SV403" s="340"/>
      <c r="SW403" s="340"/>
      <c r="SX403" s="340"/>
      <c r="SY403" s="340"/>
      <c r="SZ403" s="340"/>
      <c r="TA403" s="340"/>
      <c r="TB403" s="340"/>
      <c r="TC403" s="340"/>
      <c r="TD403" s="340"/>
      <c r="TE403" s="340"/>
      <c r="TF403" s="340"/>
      <c r="TG403" s="340"/>
      <c r="TH403" s="340"/>
      <c r="TI403" s="340"/>
      <c r="TJ403" s="340"/>
      <c r="TK403" s="340"/>
      <c r="TL403" s="340"/>
      <c r="TM403" s="340"/>
      <c r="TN403" s="340"/>
      <c r="TO403" s="340"/>
      <c r="TP403" s="340"/>
      <c r="TQ403" s="340"/>
      <c r="TR403" s="340"/>
      <c r="TS403" s="340"/>
      <c r="TT403" s="340"/>
      <c r="TU403" s="340"/>
      <c r="TV403" s="340"/>
      <c r="TW403" s="340"/>
      <c r="TX403" s="340"/>
      <c r="TY403" s="340"/>
      <c r="TZ403" s="340"/>
      <c r="UA403" s="340"/>
      <c r="UB403" s="340"/>
      <c r="UC403" s="340"/>
      <c r="UD403" s="340"/>
      <c r="UE403" s="340"/>
      <c r="UF403" s="340"/>
      <c r="UG403" s="340"/>
      <c r="UH403" s="340"/>
      <c r="UI403" s="340"/>
      <c r="UJ403" s="340"/>
      <c r="UK403" s="340"/>
      <c r="UL403" s="340"/>
      <c r="UM403" s="340"/>
      <c r="UN403" s="340"/>
      <c r="UO403" s="340"/>
      <c r="UP403" s="340"/>
      <c r="UQ403" s="340"/>
      <c r="UR403" s="340"/>
      <c r="US403" s="340"/>
      <c r="UT403" s="340"/>
      <c r="UU403" s="340"/>
      <c r="UV403" s="340"/>
      <c r="UW403" s="340"/>
      <c r="UX403" s="340"/>
      <c r="UY403" s="340"/>
      <c r="UZ403" s="340"/>
      <c r="VA403" s="340"/>
      <c r="VB403" s="340"/>
      <c r="VC403" s="340"/>
      <c r="VD403" s="340"/>
      <c r="VE403" s="340"/>
      <c r="VF403" s="340"/>
      <c r="VG403" s="340"/>
      <c r="VH403" s="340"/>
      <c r="VI403" s="340"/>
      <c r="VJ403" s="340"/>
      <c r="VK403" s="340"/>
      <c r="VL403" s="340"/>
      <c r="VM403" s="340"/>
      <c r="VN403" s="340"/>
      <c r="VO403" s="340"/>
      <c r="VP403" s="340"/>
      <c r="VQ403" s="340"/>
      <c r="VR403" s="340"/>
      <c r="VS403" s="340"/>
      <c r="VT403" s="340"/>
      <c r="VU403" s="340"/>
      <c r="VV403" s="340"/>
      <c r="VW403" s="340"/>
      <c r="VX403" s="340"/>
      <c r="VY403" s="340"/>
      <c r="VZ403" s="340"/>
      <c r="WA403" s="340"/>
      <c r="WB403" s="340"/>
      <c r="WC403" s="340"/>
      <c r="WD403" s="340"/>
      <c r="WE403" s="340"/>
      <c r="WF403" s="340"/>
      <c r="WG403" s="340"/>
      <c r="WH403" s="340"/>
      <c r="WI403" s="340"/>
      <c r="WJ403" s="340"/>
      <c r="WK403" s="340"/>
      <c r="WL403" s="340"/>
      <c r="WM403" s="340"/>
      <c r="WN403" s="340"/>
      <c r="WO403" s="340"/>
      <c r="WP403" s="340"/>
      <c r="WQ403" s="340"/>
      <c r="WR403" s="340"/>
      <c r="WS403" s="340"/>
      <c r="WT403" s="340"/>
      <c r="WU403" s="340"/>
      <c r="WV403" s="340"/>
      <c r="WW403" s="340"/>
      <c r="WX403" s="340"/>
      <c r="WY403" s="340"/>
      <c r="WZ403" s="340"/>
      <c r="XA403" s="340"/>
      <c r="XB403" s="340"/>
      <c r="XC403" s="340"/>
      <c r="XD403" s="340"/>
      <c r="XE403" s="340"/>
      <c r="XF403" s="340"/>
      <c r="XG403" s="340"/>
      <c r="XH403" s="340"/>
      <c r="XI403" s="340"/>
      <c r="XJ403" s="340"/>
      <c r="XK403" s="340"/>
      <c r="XL403" s="340"/>
      <c r="XM403" s="340"/>
      <c r="XN403" s="340"/>
      <c r="XO403" s="340"/>
      <c r="XP403" s="340"/>
      <c r="XQ403" s="340"/>
      <c r="XR403" s="340"/>
      <c r="XS403" s="340"/>
      <c r="XT403" s="340"/>
      <c r="XU403" s="340"/>
      <c r="XV403" s="340"/>
      <c r="XW403" s="340"/>
      <c r="XX403" s="340"/>
      <c r="XY403" s="340"/>
      <c r="XZ403" s="340"/>
      <c r="YA403" s="340"/>
      <c r="YB403" s="340"/>
      <c r="YC403" s="340"/>
      <c r="YD403" s="340"/>
      <c r="YE403" s="340"/>
      <c r="YF403" s="340"/>
      <c r="YG403" s="340"/>
      <c r="YH403" s="340"/>
      <c r="YI403" s="340"/>
      <c r="YJ403" s="340"/>
      <c r="YK403" s="340"/>
      <c r="YL403" s="340"/>
      <c r="YM403" s="340"/>
      <c r="YN403" s="340"/>
      <c r="YO403" s="340"/>
      <c r="YP403" s="340"/>
      <c r="YQ403" s="340"/>
      <c r="YR403" s="340"/>
      <c r="YS403" s="340"/>
      <c r="YT403" s="340"/>
      <c r="YU403" s="340"/>
      <c r="YV403" s="340"/>
      <c r="YW403" s="340"/>
      <c r="YX403" s="340"/>
      <c r="YY403" s="340"/>
      <c r="YZ403" s="340"/>
      <c r="ZA403" s="340"/>
      <c r="ZB403" s="340"/>
      <c r="ZC403" s="340"/>
      <c r="ZD403" s="340"/>
      <c r="ZE403" s="340"/>
      <c r="ZF403" s="340"/>
      <c r="ZG403" s="340"/>
      <c r="ZH403" s="340"/>
      <c r="ZI403" s="340"/>
      <c r="ZJ403" s="340"/>
      <c r="ZK403" s="340"/>
      <c r="ZL403" s="340"/>
      <c r="ZM403" s="340"/>
      <c r="ZN403" s="340"/>
      <c r="ZO403" s="340"/>
      <c r="ZP403" s="340"/>
      <c r="ZQ403" s="340"/>
      <c r="ZR403" s="340"/>
      <c r="ZS403" s="340"/>
      <c r="ZT403" s="340"/>
      <c r="ZU403" s="340"/>
      <c r="ZV403" s="340"/>
      <c r="ZW403" s="340"/>
      <c r="ZX403" s="340"/>
      <c r="ZY403" s="340"/>
      <c r="ZZ403" s="340"/>
      <c r="AAA403" s="340"/>
      <c r="AAB403" s="340"/>
      <c r="AAC403" s="340"/>
      <c r="AAD403" s="340"/>
      <c r="AAE403" s="340"/>
      <c r="AAF403" s="340"/>
      <c r="AAG403" s="340"/>
      <c r="AAH403" s="340"/>
      <c r="AAI403" s="340"/>
      <c r="AAJ403" s="340"/>
      <c r="AAK403" s="340"/>
      <c r="AAL403" s="340"/>
      <c r="AAM403" s="340"/>
      <c r="AAN403" s="340"/>
      <c r="AAO403" s="340"/>
      <c r="AAP403" s="340"/>
      <c r="AAQ403" s="340"/>
      <c r="AAR403" s="340"/>
      <c r="AAS403" s="340"/>
      <c r="AAT403" s="340"/>
      <c r="AAU403" s="340"/>
      <c r="AAV403" s="340"/>
      <c r="AAW403" s="340"/>
      <c r="AAX403" s="340"/>
      <c r="AAY403" s="340"/>
      <c r="AAZ403" s="340"/>
      <c r="ABA403" s="340"/>
      <c r="ABB403" s="340"/>
      <c r="ABC403" s="340"/>
      <c r="ABD403" s="340"/>
      <c r="ABE403" s="340"/>
      <c r="ABF403" s="340"/>
      <c r="ABG403" s="340"/>
      <c r="ABH403" s="340"/>
      <c r="ABI403" s="340"/>
      <c r="ABJ403" s="340"/>
      <c r="ABK403" s="340"/>
      <c r="ABL403" s="340"/>
      <c r="ABM403" s="340"/>
      <c r="ABN403" s="340"/>
      <c r="ABO403" s="340"/>
      <c r="ABP403" s="340"/>
      <c r="ABQ403" s="340"/>
      <c r="ABR403" s="340"/>
      <c r="ABS403" s="340"/>
      <c r="ABT403" s="340"/>
      <c r="ABU403" s="340"/>
      <c r="ABV403" s="340"/>
      <c r="ABW403" s="340"/>
      <c r="ABX403" s="340"/>
      <c r="ABY403" s="340"/>
      <c r="ABZ403" s="340"/>
      <c r="ACA403" s="340"/>
      <c r="ACB403" s="340"/>
      <c r="ACC403" s="340"/>
      <c r="ACD403" s="340"/>
      <c r="ACE403" s="340"/>
      <c r="ACF403" s="340"/>
      <c r="ACG403" s="340"/>
      <c r="ACH403" s="340"/>
      <c r="ACI403" s="340"/>
      <c r="ACJ403" s="340"/>
      <c r="ACK403" s="340"/>
      <c r="ACL403" s="340"/>
      <c r="ACM403" s="340"/>
      <c r="ACN403" s="340"/>
      <c r="ACO403" s="340"/>
      <c r="ACP403" s="340"/>
      <c r="ACQ403" s="340"/>
      <c r="ACR403" s="340"/>
      <c r="ACS403" s="340"/>
      <c r="ACT403" s="340"/>
      <c r="ACU403" s="340"/>
      <c r="ACV403" s="340"/>
      <c r="ACW403" s="340"/>
      <c r="ACX403" s="340"/>
      <c r="ACY403" s="340"/>
      <c r="ACZ403" s="340"/>
      <c r="ADA403" s="340"/>
      <c r="ADB403" s="340"/>
      <c r="ADC403" s="340"/>
      <c r="ADD403" s="340"/>
      <c r="ADE403" s="340"/>
      <c r="ADF403" s="340"/>
      <c r="ADG403" s="340"/>
      <c r="ADH403" s="340"/>
      <c r="ADI403" s="340"/>
      <c r="ADJ403" s="340"/>
      <c r="ADK403" s="340"/>
      <c r="ADL403" s="340"/>
      <c r="ADM403" s="340"/>
      <c r="ADN403" s="340"/>
      <c r="ADO403" s="340"/>
      <c r="ADP403" s="340"/>
      <c r="ADQ403" s="340"/>
      <c r="ADR403" s="340"/>
      <c r="ADS403" s="340"/>
      <c r="ADT403" s="340"/>
      <c r="ADU403" s="340"/>
      <c r="ADV403" s="340"/>
      <c r="ADW403" s="340"/>
      <c r="ADX403" s="340"/>
      <c r="ADY403" s="340"/>
      <c r="ADZ403" s="340"/>
      <c r="AEA403" s="340"/>
      <c r="AEB403" s="340"/>
      <c r="AEC403" s="340"/>
      <c r="AED403" s="340"/>
      <c r="AEE403" s="340"/>
      <c r="AEF403" s="340"/>
      <c r="AEG403" s="340"/>
      <c r="AEH403" s="340"/>
      <c r="AEI403" s="340"/>
      <c r="AEJ403" s="340"/>
      <c r="AEK403" s="340"/>
      <c r="AEL403" s="340"/>
      <c r="AEM403" s="340"/>
      <c r="AEN403" s="340"/>
      <c r="AEO403" s="340"/>
      <c r="AEP403" s="340"/>
      <c r="AEQ403" s="340"/>
      <c r="AER403" s="340"/>
      <c r="AES403" s="340"/>
      <c r="AET403" s="340"/>
      <c r="AEU403" s="340"/>
      <c r="AEV403" s="340"/>
      <c r="AEW403" s="340"/>
      <c r="AEX403" s="340"/>
      <c r="AEY403" s="340"/>
      <c r="AEZ403" s="340"/>
      <c r="AFA403" s="340"/>
      <c r="AFB403" s="340"/>
      <c r="AFC403" s="340"/>
      <c r="AFD403" s="340"/>
      <c r="AFE403" s="340"/>
      <c r="AFF403" s="340"/>
      <c r="AFG403" s="340"/>
      <c r="AFH403" s="340"/>
      <c r="AFI403" s="340"/>
      <c r="AFJ403" s="340"/>
      <c r="AFK403" s="340"/>
      <c r="AFL403" s="340"/>
      <c r="AFM403" s="340"/>
      <c r="AFN403" s="340"/>
      <c r="AFO403" s="340"/>
      <c r="AFP403" s="340"/>
      <c r="AFQ403" s="340"/>
      <c r="AFR403" s="340"/>
      <c r="AFS403" s="340"/>
      <c r="AFT403" s="340"/>
      <c r="AFU403" s="340"/>
      <c r="AFV403" s="340"/>
      <c r="AFW403" s="340"/>
      <c r="AFX403" s="340"/>
      <c r="AFY403" s="340"/>
      <c r="AFZ403" s="340"/>
      <c r="AGA403" s="340"/>
      <c r="AGB403" s="340"/>
      <c r="AGC403" s="340"/>
      <c r="AGD403" s="340"/>
      <c r="AGE403" s="340"/>
      <c r="AGF403" s="340"/>
      <c r="AGG403" s="340"/>
      <c r="AGH403" s="340"/>
      <c r="AGI403" s="340"/>
      <c r="AGJ403" s="340"/>
      <c r="AGK403" s="340"/>
      <c r="AGL403" s="340"/>
      <c r="AGM403" s="340"/>
      <c r="AGN403" s="340"/>
      <c r="AGO403" s="340"/>
      <c r="AGP403" s="340"/>
      <c r="AGQ403" s="340"/>
      <c r="AGR403" s="340"/>
      <c r="AGS403" s="340"/>
      <c r="AGT403" s="340"/>
      <c r="AGU403" s="340"/>
      <c r="AGV403" s="340"/>
      <c r="AGW403" s="340"/>
      <c r="AGX403" s="340"/>
      <c r="AGY403" s="340"/>
      <c r="AGZ403" s="340"/>
      <c r="AHA403" s="340"/>
      <c r="AHB403" s="340"/>
      <c r="AHC403" s="340"/>
      <c r="AHD403" s="340"/>
      <c r="AHE403" s="340"/>
      <c r="AHF403" s="340"/>
      <c r="AHG403" s="340"/>
      <c r="AHH403" s="340"/>
      <c r="AHI403" s="340"/>
      <c r="AHJ403" s="340"/>
      <c r="AHK403" s="340"/>
      <c r="AHL403" s="340"/>
      <c r="AHM403" s="340"/>
      <c r="AHN403" s="340"/>
      <c r="AHO403" s="340"/>
      <c r="AHP403" s="340"/>
      <c r="AHQ403" s="340"/>
      <c r="AHR403" s="340"/>
      <c r="AHS403" s="340"/>
      <c r="AHT403" s="340"/>
      <c r="AHU403" s="340"/>
      <c r="AHV403" s="340"/>
      <c r="AHW403" s="340"/>
      <c r="AHX403" s="340"/>
      <c r="AHY403" s="340"/>
      <c r="AHZ403" s="340"/>
      <c r="AIA403" s="340"/>
      <c r="AIB403" s="340"/>
      <c r="AIC403" s="340"/>
      <c r="AID403" s="340"/>
      <c r="AIE403" s="340"/>
      <c r="AIF403" s="340"/>
      <c r="AIG403" s="340"/>
      <c r="AIH403" s="340"/>
      <c r="AII403" s="340"/>
      <c r="AIJ403" s="340"/>
      <c r="AIK403" s="340"/>
      <c r="AIL403" s="340"/>
      <c r="AIM403" s="340"/>
      <c r="AIN403" s="340"/>
      <c r="AIO403" s="340"/>
      <c r="AIP403" s="340"/>
      <c r="AIQ403" s="340"/>
      <c r="AIR403" s="340"/>
      <c r="AIS403" s="340"/>
      <c r="AIT403" s="340"/>
      <c r="AIU403" s="340"/>
      <c r="AIV403" s="340"/>
      <c r="AIW403" s="340"/>
      <c r="AIX403" s="340"/>
      <c r="AIY403" s="340"/>
      <c r="AIZ403" s="340"/>
      <c r="AJA403" s="340"/>
      <c r="AJB403" s="340"/>
      <c r="AJC403" s="340"/>
      <c r="AJD403" s="340"/>
      <c r="AJE403" s="340"/>
      <c r="AJF403" s="340"/>
      <c r="AJG403" s="340"/>
      <c r="AJH403" s="340"/>
      <c r="AJI403" s="340"/>
      <c r="AJJ403" s="340"/>
      <c r="AJK403" s="340"/>
      <c r="AJL403" s="340"/>
      <c r="AJM403" s="340"/>
      <c r="AJN403" s="340"/>
      <c r="AJO403" s="340"/>
      <c r="AJP403" s="340"/>
      <c r="AJQ403" s="340"/>
      <c r="AJR403" s="340"/>
      <c r="AJS403" s="340"/>
      <c r="AJT403" s="340"/>
      <c r="AJU403" s="340"/>
      <c r="AJV403" s="340"/>
      <c r="AJW403" s="340"/>
      <c r="AJX403" s="340"/>
      <c r="AJY403" s="340"/>
      <c r="AJZ403" s="340"/>
      <c r="AKA403" s="340"/>
      <c r="AKB403" s="340"/>
      <c r="AKC403" s="340"/>
      <c r="AKD403" s="340"/>
      <c r="AKE403" s="340"/>
      <c r="AKF403" s="340"/>
      <c r="AKG403" s="340"/>
      <c r="AKH403" s="340"/>
      <c r="AKI403" s="340"/>
      <c r="AKJ403" s="340"/>
      <c r="AKK403" s="340"/>
      <c r="AKL403" s="340"/>
      <c r="AKM403" s="340"/>
      <c r="AKN403" s="340"/>
      <c r="AKO403" s="340"/>
      <c r="AKP403" s="340"/>
      <c r="AKQ403" s="340"/>
      <c r="AKR403" s="340"/>
      <c r="AKS403" s="340"/>
      <c r="AKT403" s="340"/>
      <c r="AKU403" s="340"/>
      <c r="AKV403" s="340"/>
      <c r="AKW403" s="340"/>
      <c r="AKX403" s="340"/>
      <c r="AKY403" s="340"/>
      <c r="AKZ403" s="340"/>
      <c r="ALA403" s="340"/>
      <c r="ALB403" s="340"/>
      <c r="ALC403" s="340"/>
      <c r="ALD403" s="340"/>
      <c r="ALE403" s="340"/>
      <c r="ALF403" s="340"/>
      <c r="ALG403" s="340"/>
      <c r="ALH403" s="340"/>
      <c r="ALI403" s="340"/>
      <c r="ALJ403" s="340"/>
      <c r="ALK403" s="340"/>
      <c r="ALL403" s="340"/>
      <c r="ALM403" s="340"/>
      <c r="ALN403" s="340"/>
      <c r="ALO403" s="340"/>
      <c r="ALP403" s="340"/>
      <c r="ALQ403" s="340"/>
      <c r="ALR403" s="340"/>
      <c r="ALS403" s="340"/>
      <c r="ALT403" s="340"/>
      <c r="ALU403" s="340"/>
      <c r="ALV403" s="340"/>
      <c r="ALW403" s="340"/>
      <c r="ALX403" s="340"/>
      <c r="ALY403" s="340"/>
      <c r="ALZ403" s="340"/>
      <c r="AMA403" s="340"/>
      <c r="AMB403" s="340"/>
      <c r="AMC403" s="340"/>
      <c r="AMD403" s="340"/>
      <c r="AME403" s="340"/>
      <c r="AMF403" s="340"/>
      <c r="AMG403" s="340"/>
      <c r="AMH403" s="340"/>
      <c r="AMI403" s="340"/>
      <c r="AMJ403" s="340"/>
      <c r="AMK403" s="340"/>
      <c r="AML403" s="340"/>
      <c r="AMM403" s="340"/>
      <c r="AMN403" s="340"/>
      <c r="AMO403" s="340"/>
      <c r="AMP403" s="340"/>
      <c r="AMQ403" s="340"/>
      <c r="AMR403" s="340"/>
      <c r="AMS403" s="340"/>
      <c r="AMT403" s="340"/>
      <c r="AMU403" s="340"/>
      <c r="AMV403" s="340"/>
      <c r="AMW403" s="340"/>
      <c r="AMX403" s="340"/>
      <c r="AMY403" s="340"/>
      <c r="AMZ403" s="340"/>
      <c r="ANA403" s="340"/>
      <c r="ANB403" s="340"/>
      <c r="ANC403" s="340"/>
      <c r="AND403" s="340"/>
      <c r="ANE403" s="340"/>
      <c r="ANF403" s="340"/>
      <c r="ANG403" s="340"/>
      <c r="ANH403" s="340"/>
      <c r="ANI403" s="340"/>
      <c r="ANJ403" s="340"/>
      <c r="ANK403" s="340"/>
      <c r="ANL403" s="340"/>
      <c r="ANM403" s="340"/>
      <c r="ANN403" s="340"/>
      <c r="ANO403" s="340"/>
      <c r="ANP403" s="340"/>
      <c r="ANQ403" s="340"/>
      <c r="ANR403" s="340"/>
      <c r="ANS403" s="340"/>
      <c r="ANT403" s="340"/>
      <c r="ANU403" s="340"/>
      <c r="ANV403" s="340"/>
      <c r="ANW403" s="340"/>
      <c r="ANX403" s="340"/>
      <c r="ANY403" s="340"/>
      <c r="ANZ403" s="340"/>
      <c r="AOA403" s="340"/>
      <c r="AOB403" s="340"/>
      <c r="AOC403" s="340"/>
      <c r="AOD403" s="340"/>
      <c r="AOE403" s="340"/>
      <c r="AOF403" s="340"/>
      <c r="AOG403" s="340"/>
      <c r="AOH403" s="340"/>
      <c r="AOI403" s="340"/>
      <c r="AOJ403" s="340"/>
      <c r="AOK403" s="340"/>
      <c r="AOL403" s="340"/>
      <c r="AOM403" s="340"/>
      <c r="AON403" s="340"/>
      <c r="AOO403" s="340"/>
      <c r="AOP403" s="340"/>
      <c r="AOQ403" s="340"/>
      <c r="AOR403" s="340"/>
      <c r="AOS403" s="340"/>
      <c r="AOT403" s="340"/>
      <c r="AOU403" s="340"/>
      <c r="AOV403" s="340"/>
      <c r="AOW403" s="340"/>
      <c r="AOX403" s="340"/>
      <c r="AOY403" s="340"/>
      <c r="AOZ403" s="340"/>
      <c r="APA403" s="340"/>
      <c r="APB403" s="340"/>
      <c r="APC403" s="340"/>
      <c r="APD403" s="340"/>
      <c r="APE403" s="340"/>
      <c r="APF403" s="340"/>
      <c r="APG403" s="340"/>
      <c r="APH403" s="340"/>
      <c r="API403" s="340"/>
      <c r="APJ403" s="340"/>
      <c r="APK403" s="340"/>
      <c r="APL403" s="340"/>
      <c r="APM403" s="340"/>
      <c r="APN403" s="340"/>
      <c r="APO403" s="340"/>
      <c r="APP403" s="340"/>
      <c r="APQ403" s="340"/>
      <c r="APR403" s="340"/>
      <c r="APS403" s="340"/>
      <c r="APT403" s="340"/>
      <c r="APU403" s="340"/>
      <c r="APV403" s="340"/>
      <c r="APW403" s="340"/>
      <c r="APX403" s="340"/>
      <c r="APY403" s="340"/>
      <c r="APZ403" s="340"/>
      <c r="AQA403" s="340"/>
      <c r="AQB403" s="340"/>
      <c r="AQC403" s="340"/>
      <c r="AQD403" s="340"/>
      <c r="AQE403" s="340"/>
      <c r="AQF403" s="340"/>
      <c r="AQG403" s="340"/>
      <c r="AQH403" s="340"/>
      <c r="AQI403" s="340"/>
      <c r="AQJ403" s="340"/>
      <c r="AQK403" s="340"/>
      <c r="AQL403" s="340"/>
      <c r="AQM403" s="340"/>
      <c r="AQN403" s="340"/>
      <c r="AQO403" s="340"/>
      <c r="AQP403" s="340"/>
      <c r="AQQ403" s="340"/>
      <c r="AQR403" s="340"/>
      <c r="AQS403" s="340"/>
      <c r="AQT403" s="340"/>
      <c r="AQU403" s="340"/>
      <c r="AQV403" s="340"/>
      <c r="AQW403" s="340"/>
      <c r="AQX403" s="340"/>
      <c r="AQY403" s="340"/>
      <c r="AQZ403" s="340"/>
      <c r="ARA403" s="340"/>
      <c r="ARB403" s="340"/>
      <c r="ARC403" s="340"/>
      <c r="ARD403" s="340"/>
      <c r="ARE403" s="340"/>
      <c r="ARF403" s="340"/>
      <c r="ARG403" s="340"/>
      <c r="ARH403" s="340"/>
      <c r="ARI403" s="340"/>
      <c r="ARJ403" s="340"/>
      <c r="ARK403" s="340"/>
      <c r="ARL403" s="340"/>
      <c r="ARM403" s="340"/>
      <c r="ARN403" s="340"/>
      <c r="ARO403" s="340"/>
      <c r="ARP403" s="340"/>
      <c r="ARQ403" s="340"/>
      <c r="ARR403" s="340"/>
      <c r="ARS403" s="340"/>
      <c r="ART403" s="340"/>
      <c r="ARU403" s="340"/>
      <c r="ARV403" s="340"/>
      <c r="ARW403" s="340"/>
      <c r="ARX403" s="340"/>
      <c r="ARY403" s="340"/>
      <c r="ARZ403" s="340"/>
      <c r="ASA403" s="340"/>
      <c r="ASB403" s="340"/>
      <c r="ASC403" s="340"/>
      <c r="ASD403" s="340"/>
      <c r="ASE403" s="340"/>
      <c r="ASF403" s="340"/>
      <c r="ASG403" s="340"/>
      <c r="ASH403" s="340"/>
      <c r="ASI403" s="340"/>
      <c r="ASJ403" s="340"/>
      <c r="ASK403" s="340"/>
      <c r="ASL403" s="340"/>
      <c r="ASM403" s="340"/>
      <c r="ASN403" s="340"/>
      <c r="ASO403" s="340"/>
      <c r="ASP403" s="340"/>
      <c r="ASQ403" s="340"/>
      <c r="ASR403" s="340"/>
      <c r="ASS403" s="340"/>
      <c r="AST403" s="340"/>
      <c r="ASU403" s="340"/>
      <c r="ASV403" s="340"/>
      <c r="ASW403" s="340"/>
      <c r="ASX403" s="340"/>
      <c r="ASY403" s="340"/>
      <c r="ASZ403" s="340"/>
      <c r="ATA403" s="340"/>
      <c r="ATB403" s="340"/>
      <c r="ATC403" s="340"/>
      <c r="ATD403" s="340"/>
      <c r="ATE403" s="340"/>
      <c r="ATF403" s="340"/>
      <c r="ATG403" s="340"/>
      <c r="ATH403" s="340"/>
      <c r="ATI403" s="340"/>
      <c r="ATJ403" s="340"/>
      <c r="ATK403" s="340"/>
      <c r="ATL403" s="340"/>
      <c r="ATM403" s="340"/>
      <c r="ATN403" s="340"/>
      <c r="ATO403" s="340"/>
      <c r="ATP403" s="340"/>
      <c r="ATQ403" s="340"/>
      <c r="ATR403" s="340"/>
      <c r="ATS403" s="340"/>
      <c r="ATT403" s="340"/>
      <c r="ATU403" s="340"/>
      <c r="ATV403" s="340"/>
      <c r="ATW403" s="340"/>
      <c r="ATX403" s="340"/>
      <c r="ATY403" s="340"/>
      <c r="ATZ403" s="340"/>
      <c r="AUA403" s="340"/>
      <c r="AUB403" s="340"/>
      <c r="AUC403" s="340"/>
      <c r="AUD403" s="340"/>
      <c r="AUE403" s="340"/>
      <c r="AUF403" s="340"/>
      <c r="AUG403" s="340"/>
      <c r="AUH403" s="340"/>
      <c r="AUI403" s="340"/>
      <c r="AUJ403" s="340"/>
      <c r="AUK403" s="340"/>
      <c r="AUL403" s="340"/>
      <c r="AUM403" s="340"/>
      <c r="AUN403" s="340"/>
      <c r="AUO403" s="340"/>
      <c r="AUP403" s="340"/>
      <c r="AUQ403" s="340"/>
      <c r="AUR403" s="340"/>
      <c r="AUS403" s="340"/>
      <c r="AUT403" s="340"/>
      <c r="AUU403" s="340"/>
      <c r="AUV403" s="340"/>
      <c r="AUW403" s="340"/>
      <c r="AUX403" s="340"/>
      <c r="AUY403" s="340"/>
      <c r="AUZ403" s="340"/>
      <c r="AVA403" s="340"/>
      <c r="AVB403" s="340"/>
      <c r="AVC403" s="340"/>
      <c r="AVD403" s="340"/>
      <c r="AVE403" s="340"/>
      <c r="AVF403" s="340"/>
      <c r="AVG403" s="340"/>
      <c r="AVH403" s="340"/>
      <c r="AVI403" s="340"/>
      <c r="AVJ403" s="340"/>
      <c r="AVK403" s="340"/>
      <c r="AVL403" s="340"/>
      <c r="AVM403" s="340"/>
      <c r="AVN403" s="340"/>
      <c r="AVO403" s="340"/>
      <c r="AVP403" s="340"/>
      <c r="AVQ403" s="340"/>
      <c r="AVR403" s="340"/>
      <c r="AVS403" s="340"/>
      <c r="AVT403" s="340"/>
      <c r="AVU403" s="340"/>
      <c r="AVV403" s="340"/>
      <c r="AVW403" s="340"/>
      <c r="AVX403" s="340"/>
      <c r="AVY403" s="340"/>
      <c r="AVZ403" s="340"/>
      <c r="AWA403" s="340"/>
      <c r="AWB403" s="340"/>
      <c r="AWC403" s="340"/>
      <c r="AWD403" s="340"/>
      <c r="AWE403" s="340"/>
      <c r="AWF403" s="340"/>
      <c r="AWG403" s="340"/>
      <c r="AWH403" s="340"/>
      <c r="AWI403" s="340"/>
      <c r="AWJ403" s="340"/>
      <c r="AWK403" s="340"/>
      <c r="AWL403" s="340"/>
      <c r="AWM403" s="340"/>
      <c r="AWN403" s="340"/>
      <c r="AWO403" s="340"/>
      <c r="AWP403" s="340"/>
      <c r="AWQ403" s="340"/>
      <c r="AWR403" s="340"/>
      <c r="AWS403" s="340"/>
      <c r="AWT403" s="340"/>
      <c r="AWU403" s="340"/>
      <c r="AWV403" s="340"/>
      <c r="AWW403" s="340"/>
      <c r="AWX403" s="340"/>
      <c r="AWY403" s="340"/>
      <c r="AWZ403" s="340"/>
      <c r="AXA403" s="340"/>
      <c r="AXB403" s="340"/>
      <c r="AXC403" s="340"/>
      <c r="AXD403" s="340"/>
      <c r="AXE403" s="340"/>
      <c r="AXF403" s="340"/>
      <c r="AXG403" s="340"/>
      <c r="AXH403" s="340"/>
      <c r="AXI403" s="340"/>
      <c r="AXJ403" s="340"/>
      <c r="AXK403" s="340"/>
      <c r="AXL403" s="340"/>
      <c r="AXM403" s="340"/>
      <c r="AXN403" s="340"/>
      <c r="AXO403" s="340"/>
      <c r="AXP403" s="340"/>
      <c r="AXQ403" s="340"/>
      <c r="AXR403" s="340"/>
      <c r="AXS403" s="340"/>
      <c r="AXT403" s="340"/>
      <c r="AXU403" s="340"/>
      <c r="AXV403" s="340"/>
      <c r="AXW403" s="340"/>
      <c r="AXX403" s="340"/>
      <c r="AXY403" s="340"/>
      <c r="AXZ403" s="340"/>
      <c r="AYA403" s="340"/>
      <c r="AYB403" s="340"/>
      <c r="AYC403" s="340"/>
      <c r="AYD403" s="340"/>
      <c r="AYE403" s="340"/>
      <c r="AYF403" s="340"/>
      <c r="AYG403" s="340"/>
      <c r="AYH403" s="340"/>
      <c r="AYI403" s="340"/>
      <c r="AYJ403" s="340"/>
      <c r="AYK403" s="340"/>
      <c r="AYL403" s="340"/>
      <c r="AYM403" s="340"/>
      <c r="AYN403" s="340"/>
      <c r="AYO403" s="340"/>
      <c r="AYP403" s="340"/>
      <c r="AYQ403" s="340"/>
      <c r="AYR403" s="340"/>
      <c r="AYS403" s="340"/>
      <c r="AYT403" s="340"/>
      <c r="AYU403" s="340"/>
      <c r="AYV403" s="340"/>
      <c r="AYW403" s="340"/>
      <c r="AYX403" s="340"/>
      <c r="AYY403" s="340"/>
      <c r="AYZ403" s="340"/>
      <c r="AZA403" s="340"/>
      <c r="AZB403" s="340"/>
      <c r="AZC403" s="340"/>
      <c r="AZD403" s="340"/>
      <c r="AZE403" s="340"/>
      <c r="AZF403" s="340"/>
      <c r="AZG403" s="340"/>
      <c r="AZH403" s="340"/>
      <c r="AZI403" s="340"/>
      <c r="AZJ403" s="340"/>
      <c r="AZK403" s="340"/>
      <c r="AZL403" s="340"/>
      <c r="AZM403" s="340"/>
      <c r="AZN403" s="340"/>
      <c r="AZO403" s="340"/>
      <c r="AZP403" s="340"/>
      <c r="AZQ403" s="340"/>
      <c r="AZR403" s="340"/>
      <c r="AZS403" s="340"/>
      <c r="AZT403" s="340"/>
      <c r="AZU403" s="340"/>
      <c r="AZV403" s="340"/>
      <c r="AZW403" s="340"/>
      <c r="AZX403" s="340"/>
      <c r="AZY403" s="340"/>
      <c r="AZZ403" s="340"/>
      <c r="BAA403" s="340"/>
      <c r="BAB403" s="340"/>
      <c r="BAC403" s="340"/>
      <c r="BAD403" s="340"/>
      <c r="BAE403" s="340"/>
      <c r="BAF403" s="340"/>
      <c r="BAG403" s="340"/>
      <c r="BAH403" s="340"/>
      <c r="BAI403" s="340"/>
      <c r="BAJ403" s="340"/>
      <c r="BAK403" s="340"/>
      <c r="BAL403" s="340"/>
      <c r="BAM403" s="340"/>
      <c r="BAN403" s="340"/>
      <c r="BAO403" s="340"/>
      <c r="BAP403" s="340"/>
      <c r="BAQ403" s="340"/>
      <c r="BAR403" s="340"/>
      <c r="BAS403" s="340"/>
      <c r="BAT403" s="340"/>
      <c r="BAU403" s="340"/>
      <c r="BAV403" s="340"/>
      <c r="BAW403" s="340"/>
      <c r="BAX403" s="340"/>
      <c r="BAY403" s="340"/>
      <c r="BAZ403" s="340"/>
      <c r="BBA403" s="340"/>
      <c r="BBB403" s="340"/>
      <c r="BBC403" s="340"/>
      <c r="BBD403" s="340"/>
      <c r="BBE403" s="340"/>
      <c r="BBF403" s="340"/>
      <c r="BBG403" s="340"/>
      <c r="BBH403" s="340"/>
      <c r="BBI403" s="340"/>
      <c r="BBJ403" s="340"/>
      <c r="BBK403" s="340"/>
      <c r="BBL403" s="340"/>
      <c r="BBM403" s="340"/>
      <c r="BBN403" s="340"/>
      <c r="BBO403" s="340"/>
      <c r="BBP403" s="340"/>
      <c r="BBQ403" s="340"/>
      <c r="BBR403" s="340"/>
      <c r="BBS403" s="340"/>
      <c r="BBT403" s="340"/>
      <c r="BBU403" s="340"/>
      <c r="BBV403" s="340"/>
      <c r="BBW403" s="340"/>
      <c r="BBX403" s="340"/>
      <c r="BBY403" s="340"/>
      <c r="BBZ403" s="340"/>
      <c r="BCA403" s="340"/>
      <c r="BCB403" s="340"/>
      <c r="BCC403" s="340"/>
      <c r="BCD403" s="340"/>
      <c r="BCE403" s="340"/>
      <c r="BCF403" s="340"/>
      <c r="BCG403" s="340"/>
      <c r="BCH403" s="340"/>
      <c r="BCI403" s="340"/>
      <c r="BCJ403" s="340"/>
      <c r="BCK403" s="340"/>
      <c r="BCL403" s="340"/>
      <c r="BCM403" s="340"/>
      <c r="BCN403" s="340"/>
      <c r="BCO403" s="340"/>
      <c r="BCP403" s="340"/>
      <c r="BCQ403" s="340"/>
      <c r="BCR403" s="340"/>
      <c r="BCS403" s="340"/>
      <c r="BCT403" s="340"/>
      <c r="BCU403" s="340"/>
      <c r="BCV403" s="340"/>
      <c r="BCW403" s="340"/>
      <c r="BCX403" s="340"/>
      <c r="BCY403" s="340"/>
      <c r="BCZ403" s="340"/>
      <c r="BDA403" s="340"/>
      <c r="BDB403" s="340"/>
      <c r="BDC403" s="340"/>
      <c r="BDD403" s="340"/>
      <c r="BDE403" s="340"/>
      <c r="BDF403" s="340"/>
      <c r="BDG403" s="340"/>
      <c r="BDH403" s="340"/>
      <c r="BDI403" s="340"/>
      <c r="BDJ403" s="340"/>
      <c r="BDK403" s="340"/>
      <c r="BDL403" s="340"/>
      <c r="BDM403" s="340"/>
      <c r="BDN403" s="340"/>
      <c r="BDO403" s="340"/>
      <c r="BDP403" s="340"/>
      <c r="BDQ403" s="340"/>
      <c r="BDR403" s="340"/>
      <c r="BDS403" s="340"/>
      <c r="BDT403" s="340"/>
      <c r="BDU403" s="340"/>
      <c r="BDV403" s="340"/>
      <c r="BDW403" s="340"/>
      <c r="BDX403" s="340"/>
      <c r="BDY403" s="340"/>
      <c r="BDZ403" s="340"/>
      <c r="BEA403" s="340"/>
      <c r="BEB403" s="340"/>
      <c r="BEC403" s="340"/>
      <c r="BED403" s="340"/>
      <c r="BEE403" s="340"/>
      <c r="BEF403" s="340"/>
      <c r="BEG403" s="340"/>
      <c r="BEH403" s="340"/>
      <c r="BEI403" s="340"/>
      <c r="BEJ403" s="340"/>
      <c r="BEK403" s="340"/>
      <c r="BEL403" s="340"/>
      <c r="BEM403" s="340"/>
      <c r="BEN403" s="340"/>
      <c r="BEO403" s="340"/>
      <c r="BEP403" s="340"/>
      <c r="BEQ403" s="340"/>
      <c r="BER403" s="340"/>
      <c r="BES403" s="340"/>
      <c r="BET403" s="340"/>
      <c r="BEU403" s="340"/>
      <c r="BEV403" s="340"/>
      <c r="BEW403" s="340"/>
      <c r="BEX403" s="340"/>
      <c r="BEY403" s="340"/>
      <c r="BEZ403" s="340"/>
      <c r="BFA403" s="340"/>
      <c r="BFB403" s="340"/>
      <c r="BFC403" s="340"/>
      <c r="BFD403" s="340"/>
      <c r="BFE403" s="340"/>
      <c r="BFF403" s="340"/>
      <c r="BFG403" s="340"/>
      <c r="BFH403" s="340"/>
      <c r="BFI403" s="340"/>
      <c r="BFJ403" s="340"/>
      <c r="BFK403" s="340"/>
      <c r="BFL403" s="340"/>
      <c r="BFM403" s="340"/>
      <c r="BFN403" s="340"/>
      <c r="BFO403" s="340"/>
      <c r="BFP403" s="340"/>
      <c r="BFQ403" s="340"/>
      <c r="BFR403" s="340"/>
      <c r="BFS403" s="340"/>
      <c r="BFT403" s="340"/>
      <c r="BFU403" s="340"/>
      <c r="BFV403" s="340"/>
      <c r="BFW403" s="340"/>
      <c r="BFX403" s="340"/>
      <c r="BFY403" s="340"/>
      <c r="BFZ403" s="340"/>
      <c r="BGA403" s="340"/>
      <c r="BGB403" s="340"/>
      <c r="BGC403" s="340"/>
      <c r="BGD403" s="340"/>
      <c r="BGE403" s="340"/>
      <c r="BGF403" s="340"/>
      <c r="BGG403" s="340"/>
      <c r="BGH403" s="340"/>
      <c r="BGI403" s="340"/>
      <c r="BGJ403" s="340"/>
      <c r="BGK403" s="340"/>
      <c r="BGL403" s="340"/>
      <c r="BGM403" s="340"/>
      <c r="BGN403" s="340"/>
      <c r="BGO403" s="340"/>
      <c r="BGP403" s="340"/>
      <c r="BGQ403" s="340"/>
      <c r="BGR403" s="340"/>
      <c r="BGS403" s="340"/>
      <c r="BGT403" s="340"/>
      <c r="BGU403" s="340"/>
      <c r="BGV403" s="340"/>
      <c r="BGW403" s="340"/>
      <c r="BGX403" s="340"/>
      <c r="BGY403" s="340"/>
      <c r="BGZ403" s="340"/>
      <c r="BHA403" s="340"/>
      <c r="BHB403" s="340"/>
      <c r="BHC403" s="340"/>
      <c r="BHD403" s="340"/>
      <c r="BHE403" s="340"/>
      <c r="BHF403" s="340"/>
      <c r="BHG403" s="340"/>
      <c r="BHH403" s="340"/>
      <c r="BHI403" s="340"/>
      <c r="BHJ403" s="340"/>
      <c r="BHK403" s="340"/>
      <c r="BHL403" s="340"/>
      <c r="BHM403" s="340"/>
      <c r="BHN403" s="340"/>
      <c r="BHO403" s="340"/>
      <c r="BHP403" s="340"/>
      <c r="BHQ403" s="340"/>
      <c r="BHR403" s="340"/>
      <c r="BHS403" s="340"/>
      <c r="BHT403" s="340"/>
      <c r="BHU403" s="340"/>
      <c r="BHV403" s="340"/>
      <c r="BHW403" s="340"/>
      <c r="BHX403" s="340"/>
      <c r="BHY403" s="340"/>
      <c r="BHZ403" s="340"/>
      <c r="BIA403" s="340"/>
      <c r="BIB403" s="340"/>
      <c r="BIC403" s="340"/>
      <c r="BID403" s="340"/>
      <c r="BIE403" s="340"/>
      <c r="BIF403" s="340"/>
      <c r="BIG403" s="340"/>
      <c r="BIH403" s="340"/>
      <c r="BII403" s="340"/>
      <c r="BIJ403" s="340"/>
      <c r="BIK403" s="340"/>
      <c r="BIL403" s="340"/>
      <c r="BIM403" s="340"/>
      <c r="BIN403" s="340"/>
      <c r="BIO403" s="340"/>
      <c r="BIP403" s="340"/>
      <c r="BIQ403" s="340"/>
      <c r="BIR403" s="340"/>
      <c r="BIS403" s="340"/>
      <c r="BIT403" s="340"/>
      <c r="BIU403" s="340"/>
      <c r="BIV403" s="340"/>
      <c r="BIW403" s="340"/>
      <c r="BIX403" s="340"/>
      <c r="BIY403" s="340"/>
      <c r="BIZ403" s="340"/>
      <c r="BJA403" s="340"/>
      <c r="BJB403" s="340"/>
      <c r="BJC403" s="340"/>
      <c r="BJD403" s="340"/>
      <c r="BJE403" s="340"/>
      <c r="BJF403" s="340"/>
      <c r="BJG403" s="340"/>
      <c r="BJH403" s="340"/>
      <c r="BJI403" s="340"/>
      <c r="BJJ403" s="340"/>
      <c r="BJK403" s="340"/>
      <c r="BJL403" s="340"/>
      <c r="BJM403" s="340"/>
      <c r="BJN403" s="340"/>
      <c r="BJO403" s="340"/>
      <c r="BJP403" s="340"/>
      <c r="BJQ403" s="340"/>
      <c r="BJR403" s="340"/>
      <c r="BJS403" s="340"/>
      <c r="BJT403" s="340"/>
      <c r="BJU403" s="340"/>
      <c r="BJV403" s="340"/>
      <c r="BJW403" s="340"/>
      <c r="BJX403" s="340"/>
      <c r="BJY403" s="340"/>
      <c r="BJZ403" s="340"/>
      <c r="BKA403" s="340"/>
      <c r="BKB403" s="340"/>
      <c r="BKC403" s="340"/>
      <c r="BKD403" s="340"/>
      <c r="BKE403" s="340"/>
      <c r="BKF403" s="340"/>
      <c r="BKG403" s="340"/>
      <c r="BKH403" s="340"/>
      <c r="BKI403" s="340"/>
      <c r="BKJ403" s="340"/>
      <c r="BKK403" s="340"/>
      <c r="BKL403" s="340"/>
      <c r="BKM403" s="340"/>
      <c r="BKN403" s="340"/>
      <c r="BKO403" s="340"/>
      <c r="BKP403" s="340"/>
      <c r="BKQ403" s="340"/>
      <c r="BKR403" s="340"/>
      <c r="BKS403" s="340"/>
      <c r="BKT403" s="340"/>
      <c r="BKU403" s="340"/>
      <c r="BKV403" s="340"/>
      <c r="BKW403" s="340"/>
      <c r="BKX403" s="340"/>
      <c r="BKY403" s="340"/>
      <c r="BKZ403" s="340"/>
      <c r="BLA403" s="340"/>
      <c r="BLB403" s="340"/>
      <c r="BLC403" s="340"/>
      <c r="BLD403" s="340"/>
      <c r="BLE403" s="340"/>
      <c r="BLF403" s="340"/>
      <c r="BLG403" s="340"/>
      <c r="BLH403" s="340"/>
      <c r="BLI403" s="340"/>
      <c r="BLJ403" s="340"/>
      <c r="BLK403" s="340"/>
      <c r="BLL403" s="340"/>
      <c r="BLM403" s="340"/>
      <c r="BLN403" s="340"/>
      <c r="BLO403" s="340"/>
      <c r="BLP403" s="340"/>
      <c r="BLQ403" s="340"/>
      <c r="BLR403" s="340"/>
      <c r="BLS403" s="340"/>
      <c r="BLT403" s="340"/>
      <c r="BLU403" s="340"/>
      <c r="BLV403" s="340"/>
      <c r="BLW403" s="340"/>
      <c r="BLX403" s="340"/>
      <c r="BLY403" s="340"/>
      <c r="BLZ403" s="340"/>
      <c r="BMA403" s="340"/>
      <c r="BMB403" s="340"/>
      <c r="BMC403" s="340"/>
      <c r="BMD403" s="340"/>
      <c r="BME403" s="340"/>
      <c r="BMF403" s="340"/>
      <c r="BMG403" s="340"/>
      <c r="BMH403" s="340"/>
      <c r="BMI403" s="340"/>
      <c r="BMJ403" s="340"/>
      <c r="BMK403" s="340"/>
      <c r="BML403" s="340"/>
      <c r="BMM403" s="340"/>
      <c r="BMN403" s="340"/>
      <c r="BMO403" s="340"/>
      <c r="BMP403" s="340"/>
      <c r="BMQ403" s="340"/>
      <c r="BMR403" s="340"/>
      <c r="BMS403" s="340"/>
      <c r="BMT403" s="340"/>
      <c r="BMU403" s="340"/>
      <c r="BMV403" s="340"/>
      <c r="BMW403" s="340"/>
      <c r="BMX403" s="340"/>
      <c r="BMY403" s="340"/>
      <c r="BMZ403" s="340"/>
      <c r="BNA403" s="340"/>
      <c r="BNB403" s="340"/>
      <c r="BNC403" s="340"/>
      <c r="BND403" s="340"/>
      <c r="BNE403" s="340"/>
      <c r="BNF403" s="340"/>
      <c r="BNG403" s="340"/>
      <c r="BNH403" s="340"/>
      <c r="BNI403" s="340"/>
      <c r="BNJ403" s="340"/>
      <c r="BNK403" s="340"/>
      <c r="BNL403" s="340"/>
      <c r="BNM403" s="340"/>
      <c r="BNN403" s="340"/>
      <c r="BNO403" s="340"/>
      <c r="BNP403" s="340"/>
      <c r="BNQ403" s="340"/>
      <c r="BNR403" s="340"/>
      <c r="BNS403" s="340"/>
      <c r="BNT403" s="340"/>
      <c r="BNU403" s="340"/>
      <c r="BNV403" s="340"/>
      <c r="BNW403" s="340"/>
      <c r="BNX403" s="340"/>
      <c r="BNY403" s="340"/>
      <c r="BNZ403" s="340"/>
      <c r="BOA403" s="340"/>
      <c r="BOB403" s="340"/>
      <c r="BOC403" s="340"/>
      <c r="BOD403" s="340"/>
      <c r="BOE403" s="340"/>
      <c r="BOF403" s="340"/>
      <c r="BOG403" s="340"/>
      <c r="BOH403" s="340"/>
      <c r="BOI403" s="340"/>
      <c r="BOJ403" s="340"/>
      <c r="BOK403" s="340"/>
      <c r="BOL403" s="340"/>
      <c r="BOM403" s="340"/>
      <c r="BON403" s="340"/>
      <c r="BOO403" s="340"/>
      <c r="BOP403" s="340"/>
      <c r="BOQ403" s="340"/>
      <c r="BOR403" s="340"/>
      <c r="BOS403" s="340"/>
      <c r="BOT403" s="340"/>
      <c r="BOU403" s="340"/>
      <c r="BOV403" s="340"/>
    </row>
    <row r="404" spans="1:1764" ht="57.75" customHeight="1">
      <c r="A404" s="23" t="s">
        <v>409</v>
      </c>
      <c r="B404" s="24" t="s">
        <v>410</v>
      </c>
      <c r="C404" s="175" t="s">
        <v>1029</v>
      </c>
      <c r="D404" s="175" t="s">
        <v>1030</v>
      </c>
      <c r="E404" s="259" t="s">
        <v>1313</v>
      </c>
      <c r="F404" s="260" t="s">
        <v>1308</v>
      </c>
      <c r="G404" s="33"/>
      <c r="H404" s="33"/>
      <c r="I404" s="409"/>
      <c r="J404" s="458">
        <f t="shared" si="9"/>
        <v>28734000</v>
      </c>
      <c r="K404" s="458">
        <f>SUM(K405,K409)</f>
        <v>28734000</v>
      </c>
      <c r="L404" s="459">
        <f>SUM(L405,L409)</f>
        <v>0</v>
      </c>
      <c r="M404" s="114"/>
      <c r="N404" s="114"/>
      <c r="O404" s="114"/>
      <c r="P404" s="114"/>
      <c r="Q404" s="114"/>
      <c r="R404" s="114"/>
      <c r="S404" s="114"/>
      <c r="T404" s="114"/>
      <c r="U404" s="114"/>
    </row>
    <row r="405" spans="1:1764" ht="40.5" customHeight="1">
      <c r="A405" s="35" t="s">
        <v>411</v>
      </c>
      <c r="B405" s="36" t="s">
        <v>412</v>
      </c>
      <c r="C405" s="381" t="s">
        <v>1031</v>
      </c>
      <c r="D405" s="381" t="s">
        <v>1032</v>
      </c>
      <c r="E405" s="257" t="s">
        <v>1314</v>
      </c>
      <c r="F405" s="258" t="s">
        <v>1308</v>
      </c>
      <c r="G405" s="37"/>
      <c r="H405" s="37"/>
      <c r="I405" s="400"/>
      <c r="J405" s="460">
        <f t="shared" si="9"/>
        <v>28603000</v>
      </c>
      <c r="K405" s="460">
        <f>SUM(K406:K408)</f>
        <v>28603000</v>
      </c>
      <c r="L405" s="461">
        <f>SUM(L406:L408)</f>
        <v>0</v>
      </c>
      <c r="M405" s="114"/>
      <c r="N405" s="114"/>
      <c r="O405" s="114"/>
      <c r="P405" s="114"/>
      <c r="Q405" s="114"/>
      <c r="R405" s="114"/>
      <c r="S405" s="114"/>
      <c r="T405" s="114"/>
      <c r="U405" s="114"/>
    </row>
    <row r="406" spans="1:1764" s="40" customFormat="1" ht="40.5" customHeight="1">
      <c r="A406" s="374"/>
      <c r="B406" s="375"/>
      <c r="C406" s="375"/>
      <c r="D406" s="373"/>
      <c r="E406" s="373"/>
      <c r="F406" s="373"/>
      <c r="G406" s="207" t="s">
        <v>136</v>
      </c>
      <c r="H406" s="207">
        <v>750</v>
      </c>
      <c r="I406" s="402">
        <v>75011</v>
      </c>
      <c r="J406" s="465">
        <f t="shared" si="9"/>
        <v>26249000</v>
      </c>
      <c r="K406" s="465">
        <v>26249000</v>
      </c>
      <c r="L406" s="463"/>
      <c r="M406" s="114"/>
      <c r="N406" s="114"/>
      <c r="O406" s="114"/>
      <c r="P406" s="114"/>
      <c r="Q406" s="114"/>
      <c r="R406" s="114"/>
      <c r="S406" s="114"/>
      <c r="T406" s="114"/>
      <c r="U406" s="114"/>
      <c r="V406" s="339"/>
      <c r="W406" s="339"/>
      <c r="X406" s="339"/>
      <c r="Y406" s="339"/>
      <c r="Z406" s="339"/>
      <c r="AA406" s="339"/>
      <c r="AB406" s="339"/>
      <c r="AC406" s="339"/>
      <c r="AD406" s="339"/>
      <c r="AE406" s="339"/>
      <c r="AF406" s="339"/>
      <c r="AG406" s="339"/>
      <c r="AH406" s="339"/>
      <c r="AI406" s="339"/>
      <c r="AJ406" s="339"/>
      <c r="AK406" s="339"/>
      <c r="AL406" s="339"/>
      <c r="AM406" s="339"/>
      <c r="AN406" s="339"/>
      <c r="AO406" s="339"/>
      <c r="AP406" s="339"/>
      <c r="AQ406" s="339"/>
      <c r="AR406" s="339"/>
      <c r="AS406" s="339"/>
      <c r="AT406" s="339"/>
      <c r="AU406" s="339"/>
      <c r="AV406" s="339"/>
      <c r="AW406" s="339"/>
      <c r="AX406" s="339"/>
      <c r="AY406" s="339"/>
      <c r="AZ406" s="339"/>
      <c r="BA406" s="339"/>
      <c r="BB406" s="339"/>
      <c r="BC406" s="339"/>
      <c r="BD406" s="339"/>
      <c r="BE406" s="339"/>
      <c r="BF406" s="339"/>
      <c r="BG406" s="339"/>
      <c r="BH406" s="339"/>
      <c r="BI406" s="339"/>
      <c r="BJ406" s="339"/>
      <c r="BK406" s="339"/>
      <c r="BL406" s="339"/>
      <c r="BM406" s="339"/>
      <c r="BN406" s="339"/>
      <c r="BO406" s="339"/>
      <c r="BP406" s="339"/>
      <c r="BQ406" s="339"/>
      <c r="BR406" s="339"/>
      <c r="BS406" s="339"/>
      <c r="BT406" s="339"/>
      <c r="BU406" s="339"/>
      <c r="BV406" s="339"/>
      <c r="BW406" s="339"/>
      <c r="BX406" s="339"/>
      <c r="BY406" s="339"/>
      <c r="BZ406" s="339"/>
      <c r="CA406" s="339"/>
      <c r="CB406" s="339"/>
      <c r="CC406" s="339"/>
      <c r="CD406" s="339"/>
      <c r="CE406" s="339"/>
      <c r="CF406" s="339"/>
      <c r="CG406" s="339"/>
      <c r="CH406" s="339"/>
      <c r="CI406" s="339"/>
      <c r="CJ406" s="339"/>
      <c r="CK406" s="339"/>
      <c r="CL406" s="339"/>
      <c r="CM406" s="339"/>
      <c r="CN406" s="339"/>
      <c r="CO406" s="339"/>
      <c r="CP406" s="339"/>
      <c r="CQ406" s="339"/>
      <c r="CR406" s="339"/>
      <c r="CS406" s="339"/>
      <c r="CT406" s="339"/>
      <c r="CU406" s="339"/>
      <c r="CV406" s="339"/>
      <c r="CW406" s="339"/>
      <c r="CX406" s="339"/>
      <c r="CY406" s="339"/>
      <c r="CZ406" s="339"/>
      <c r="DA406" s="339"/>
      <c r="DB406" s="339"/>
      <c r="DC406" s="339"/>
      <c r="DD406" s="339"/>
      <c r="DE406" s="339"/>
      <c r="DF406" s="339"/>
      <c r="DG406" s="339"/>
      <c r="DH406" s="339"/>
      <c r="DI406" s="339"/>
      <c r="DJ406" s="339"/>
      <c r="DK406" s="339"/>
      <c r="DL406" s="339"/>
      <c r="DM406" s="339"/>
      <c r="DN406" s="339"/>
      <c r="DO406" s="339"/>
      <c r="DP406" s="339"/>
      <c r="DQ406" s="339"/>
      <c r="DR406" s="339"/>
      <c r="DS406" s="339"/>
      <c r="DT406" s="339"/>
      <c r="DU406" s="339"/>
      <c r="DV406" s="339"/>
      <c r="DW406" s="339"/>
      <c r="DX406" s="339"/>
      <c r="DY406" s="339"/>
      <c r="DZ406" s="339"/>
      <c r="EA406" s="339"/>
      <c r="EB406" s="339"/>
      <c r="EC406" s="339"/>
      <c r="ED406" s="339"/>
      <c r="EE406" s="339"/>
      <c r="EF406" s="339"/>
      <c r="EG406" s="339"/>
      <c r="EH406" s="339"/>
      <c r="EI406" s="339"/>
      <c r="EJ406" s="339"/>
      <c r="EK406" s="339"/>
      <c r="EL406" s="339"/>
      <c r="EM406" s="339"/>
      <c r="EN406" s="339"/>
      <c r="EO406" s="339"/>
      <c r="EP406" s="339"/>
      <c r="EQ406" s="339"/>
      <c r="ER406" s="339"/>
      <c r="ES406" s="339"/>
      <c r="ET406" s="339"/>
      <c r="EU406" s="339"/>
      <c r="EV406" s="339"/>
      <c r="EW406" s="339"/>
      <c r="EX406" s="339"/>
      <c r="EY406" s="339"/>
      <c r="EZ406" s="339"/>
      <c r="FA406" s="339"/>
      <c r="FB406" s="339"/>
      <c r="FC406" s="339"/>
      <c r="FD406" s="339"/>
      <c r="FE406" s="339"/>
      <c r="FF406" s="339"/>
      <c r="FG406" s="339"/>
      <c r="FH406" s="339"/>
      <c r="FI406" s="339"/>
      <c r="FJ406" s="339"/>
      <c r="FK406" s="339"/>
      <c r="FL406" s="339"/>
      <c r="FM406" s="339"/>
      <c r="FN406" s="339"/>
      <c r="FO406" s="339"/>
      <c r="FP406" s="339"/>
      <c r="FQ406" s="339"/>
      <c r="FR406" s="339"/>
      <c r="FS406" s="339"/>
      <c r="FT406" s="339"/>
      <c r="FU406" s="339"/>
      <c r="FV406" s="339"/>
      <c r="FW406" s="339"/>
      <c r="FX406" s="339"/>
      <c r="FY406" s="339"/>
      <c r="FZ406" s="339"/>
      <c r="GA406" s="339"/>
      <c r="GB406" s="339"/>
      <c r="GC406" s="339"/>
      <c r="GD406" s="339"/>
      <c r="GE406" s="339"/>
      <c r="GF406" s="339"/>
      <c r="GG406" s="339"/>
      <c r="GH406" s="339"/>
      <c r="GI406" s="339"/>
      <c r="GJ406" s="339"/>
      <c r="GK406" s="339"/>
      <c r="GL406" s="339"/>
      <c r="GM406" s="339"/>
      <c r="GN406" s="339"/>
      <c r="GO406" s="339"/>
      <c r="GP406" s="339"/>
      <c r="GQ406" s="339"/>
      <c r="GR406" s="339"/>
      <c r="GS406" s="339"/>
      <c r="GT406" s="339"/>
      <c r="GU406" s="339"/>
      <c r="GV406" s="339"/>
      <c r="GW406" s="339"/>
      <c r="GX406" s="339"/>
      <c r="GY406" s="339"/>
      <c r="GZ406" s="339"/>
      <c r="HA406" s="339"/>
      <c r="HB406" s="339"/>
      <c r="HC406" s="339"/>
      <c r="HD406" s="339"/>
      <c r="HE406" s="339"/>
      <c r="HF406" s="339"/>
      <c r="HG406" s="339"/>
      <c r="HH406" s="339"/>
      <c r="HI406" s="339"/>
      <c r="HJ406" s="339"/>
      <c r="HK406" s="339"/>
      <c r="HL406" s="339"/>
      <c r="HM406" s="339"/>
      <c r="HN406" s="339"/>
      <c r="HO406" s="339"/>
      <c r="HP406" s="339"/>
      <c r="HQ406" s="339"/>
      <c r="HR406" s="339"/>
      <c r="HS406" s="339"/>
      <c r="HT406" s="339"/>
      <c r="HU406" s="339"/>
      <c r="HV406" s="339"/>
      <c r="HW406" s="339"/>
      <c r="HX406" s="339"/>
      <c r="HY406" s="339"/>
      <c r="HZ406" s="339"/>
      <c r="IA406" s="339"/>
      <c r="IB406" s="339"/>
      <c r="IC406" s="339"/>
      <c r="ID406" s="339"/>
      <c r="IE406" s="339"/>
      <c r="IF406" s="339"/>
      <c r="IG406" s="339"/>
      <c r="IH406" s="339"/>
      <c r="II406" s="339"/>
      <c r="IJ406" s="339"/>
      <c r="IK406" s="339"/>
      <c r="IL406" s="339"/>
      <c r="IM406" s="339"/>
      <c r="IN406" s="339"/>
      <c r="IO406" s="339"/>
      <c r="IP406" s="339"/>
      <c r="IQ406" s="339"/>
      <c r="IR406" s="339"/>
      <c r="IS406" s="339"/>
      <c r="IT406" s="339"/>
      <c r="IU406" s="339"/>
      <c r="IV406" s="339"/>
      <c r="IW406" s="339"/>
      <c r="IX406" s="339"/>
      <c r="IY406" s="339"/>
      <c r="IZ406" s="339"/>
      <c r="JA406" s="339"/>
      <c r="JB406" s="339"/>
      <c r="JC406" s="339"/>
      <c r="JD406" s="339"/>
      <c r="JE406" s="339"/>
      <c r="JF406" s="339"/>
      <c r="JG406" s="339"/>
      <c r="JH406" s="339"/>
      <c r="JI406" s="339"/>
      <c r="JJ406" s="339"/>
      <c r="JK406" s="339"/>
      <c r="JL406" s="339"/>
      <c r="JM406" s="339"/>
      <c r="JN406" s="339"/>
      <c r="JO406" s="339"/>
      <c r="JP406" s="339"/>
      <c r="JQ406" s="339"/>
      <c r="JR406" s="339"/>
      <c r="JS406" s="339"/>
      <c r="JT406" s="339"/>
      <c r="JU406" s="339"/>
      <c r="JV406" s="339"/>
      <c r="JW406" s="339"/>
      <c r="JX406" s="339"/>
      <c r="JY406" s="339"/>
      <c r="JZ406" s="339"/>
      <c r="KA406" s="339"/>
      <c r="KB406" s="339"/>
      <c r="KC406" s="339"/>
      <c r="KD406" s="339"/>
      <c r="KE406" s="339"/>
      <c r="KF406" s="339"/>
      <c r="KG406" s="339"/>
      <c r="KH406" s="339"/>
      <c r="KI406" s="339"/>
      <c r="KJ406" s="339"/>
      <c r="KK406" s="339"/>
      <c r="KL406" s="339"/>
      <c r="KM406" s="339"/>
      <c r="KN406" s="339"/>
      <c r="KO406" s="339"/>
      <c r="KP406" s="339"/>
      <c r="KQ406" s="339"/>
      <c r="KR406" s="339"/>
      <c r="KS406" s="339"/>
      <c r="KT406" s="339"/>
      <c r="KU406" s="339"/>
      <c r="KV406" s="339"/>
      <c r="KW406" s="339"/>
      <c r="KX406" s="339"/>
      <c r="KY406" s="339"/>
      <c r="KZ406" s="339"/>
      <c r="LA406" s="339"/>
      <c r="LB406" s="339"/>
      <c r="LC406" s="339"/>
      <c r="LD406" s="339"/>
      <c r="LE406" s="339"/>
      <c r="LF406" s="339"/>
      <c r="LG406" s="339"/>
      <c r="LH406" s="339"/>
      <c r="LI406" s="339"/>
      <c r="LJ406" s="339"/>
      <c r="LK406" s="339"/>
      <c r="LL406" s="339"/>
      <c r="LM406" s="339"/>
      <c r="LN406" s="339"/>
      <c r="LO406" s="339"/>
      <c r="LP406" s="339"/>
      <c r="LQ406" s="339"/>
      <c r="LR406" s="339"/>
      <c r="LS406" s="339"/>
      <c r="LT406" s="339"/>
      <c r="LU406" s="339"/>
      <c r="LV406" s="339"/>
      <c r="LW406" s="339"/>
      <c r="LX406" s="339"/>
      <c r="LY406" s="339"/>
      <c r="LZ406" s="339"/>
      <c r="MA406" s="339"/>
      <c r="MB406" s="339"/>
      <c r="MC406" s="339"/>
      <c r="MD406" s="339"/>
      <c r="ME406" s="339"/>
      <c r="MF406" s="339"/>
      <c r="MG406" s="339"/>
      <c r="MH406" s="339"/>
      <c r="MI406" s="339"/>
      <c r="MJ406" s="339"/>
      <c r="MK406" s="339"/>
      <c r="ML406" s="339"/>
      <c r="MM406" s="339"/>
      <c r="MN406" s="339"/>
      <c r="MO406" s="339"/>
      <c r="MP406" s="339"/>
      <c r="MQ406" s="339"/>
      <c r="MR406" s="339"/>
      <c r="MS406" s="339"/>
      <c r="MT406" s="339"/>
      <c r="MU406" s="339"/>
      <c r="MV406" s="339"/>
      <c r="MW406" s="339"/>
      <c r="MX406" s="339"/>
      <c r="MY406" s="339"/>
      <c r="MZ406" s="339"/>
      <c r="NA406" s="339"/>
      <c r="NB406" s="339"/>
      <c r="NC406" s="339"/>
      <c r="ND406" s="339"/>
      <c r="NE406" s="339"/>
      <c r="NF406" s="339"/>
      <c r="NG406" s="339"/>
      <c r="NH406" s="339"/>
      <c r="NI406" s="339"/>
      <c r="NJ406" s="339"/>
      <c r="NK406" s="339"/>
      <c r="NL406" s="339"/>
      <c r="NM406" s="339"/>
      <c r="NN406" s="339"/>
      <c r="NO406" s="339"/>
      <c r="NP406" s="339"/>
      <c r="NQ406" s="339"/>
      <c r="NR406" s="339"/>
      <c r="NS406" s="339"/>
      <c r="NT406" s="339"/>
      <c r="NU406" s="339"/>
      <c r="NV406" s="339"/>
      <c r="NW406" s="339"/>
      <c r="NX406" s="339"/>
      <c r="NY406" s="339"/>
      <c r="NZ406" s="339"/>
      <c r="OA406" s="339"/>
      <c r="OB406" s="339"/>
      <c r="OC406" s="339"/>
      <c r="OD406" s="339"/>
      <c r="OE406" s="339"/>
      <c r="OF406" s="339"/>
      <c r="OG406" s="339"/>
      <c r="OH406" s="339"/>
      <c r="OI406" s="339"/>
      <c r="OJ406" s="339"/>
      <c r="OK406" s="339"/>
      <c r="OL406" s="339"/>
      <c r="OM406" s="339"/>
      <c r="ON406" s="339"/>
      <c r="OO406" s="339"/>
      <c r="OP406" s="339"/>
      <c r="OQ406" s="339"/>
      <c r="OR406" s="339"/>
      <c r="OS406" s="339"/>
      <c r="OT406" s="339"/>
      <c r="OU406" s="339"/>
      <c r="OV406" s="339"/>
      <c r="OW406" s="339"/>
      <c r="OX406" s="339"/>
      <c r="OY406" s="339"/>
      <c r="OZ406" s="339"/>
      <c r="PA406" s="339"/>
      <c r="PB406" s="339"/>
      <c r="PC406" s="339"/>
      <c r="PD406" s="339"/>
      <c r="PE406" s="339"/>
      <c r="PF406" s="339"/>
      <c r="PG406" s="339"/>
      <c r="PH406" s="339"/>
      <c r="PI406" s="339"/>
      <c r="PJ406" s="339"/>
      <c r="PK406" s="339"/>
      <c r="PL406" s="339"/>
      <c r="PM406" s="339"/>
      <c r="PN406" s="339"/>
      <c r="PO406" s="339"/>
      <c r="PP406" s="339"/>
      <c r="PQ406" s="339"/>
      <c r="PR406" s="339"/>
      <c r="PS406" s="339"/>
      <c r="PT406" s="339"/>
      <c r="PU406" s="339"/>
      <c r="PV406" s="339"/>
      <c r="PW406" s="339"/>
      <c r="PX406" s="339"/>
      <c r="PY406" s="339"/>
      <c r="PZ406" s="339"/>
      <c r="QA406" s="339"/>
      <c r="QB406" s="339"/>
      <c r="QC406" s="339"/>
      <c r="QD406" s="339"/>
      <c r="QE406" s="339"/>
      <c r="QF406" s="339"/>
      <c r="QG406" s="339"/>
      <c r="QH406" s="339"/>
      <c r="QI406" s="339"/>
      <c r="QJ406" s="339"/>
      <c r="QK406" s="339"/>
      <c r="QL406" s="339"/>
      <c r="QM406" s="339"/>
      <c r="QN406" s="339"/>
      <c r="QO406" s="339"/>
      <c r="QP406" s="339"/>
      <c r="QQ406" s="339"/>
      <c r="QR406" s="339"/>
      <c r="QS406" s="339"/>
      <c r="QT406" s="339"/>
      <c r="QU406" s="339"/>
      <c r="QV406" s="339"/>
      <c r="QW406" s="339"/>
      <c r="QX406" s="339"/>
      <c r="QY406" s="339"/>
      <c r="QZ406" s="339"/>
      <c r="RA406" s="339"/>
      <c r="RB406" s="339"/>
      <c r="RC406" s="339"/>
      <c r="RD406" s="339"/>
      <c r="RE406" s="339"/>
      <c r="RF406" s="339"/>
      <c r="RG406" s="339"/>
      <c r="RH406" s="339"/>
      <c r="RI406" s="339"/>
      <c r="RJ406" s="339"/>
      <c r="RK406" s="339"/>
      <c r="RL406" s="339"/>
      <c r="RM406" s="339"/>
      <c r="RN406" s="339"/>
      <c r="RO406" s="339"/>
      <c r="RP406" s="339"/>
      <c r="RQ406" s="339"/>
      <c r="RR406" s="339"/>
      <c r="RS406" s="339"/>
      <c r="RT406" s="339"/>
      <c r="RU406" s="339"/>
      <c r="RV406" s="339"/>
      <c r="RW406" s="339"/>
      <c r="RX406" s="339"/>
      <c r="RY406" s="339"/>
      <c r="RZ406" s="339"/>
      <c r="SA406" s="339"/>
      <c r="SB406" s="339"/>
      <c r="SC406" s="339"/>
      <c r="SD406" s="339"/>
      <c r="SE406" s="339"/>
      <c r="SF406" s="339"/>
      <c r="SG406" s="339"/>
      <c r="SH406" s="339"/>
      <c r="SI406" s="339"/>
      <c r="SJ406" s="339"/>
      <c r="SK406" s="339"/>
      <c r="SL406" s="339"/>
      <c r="SM406" s="339"/>
      <c r="SN406" s="339"/>
      <c r="SO406" s="339"/>
      <c r="SP406" s="339"/>
      <c r="SQ406" s="339"/>
      <c r="SR406" s="339"/>
      <c r="SS406" s="339"/>
      <c r="ST406" s="339"/>
      <c r="SU406" s="339"/>
      <c r="SV406" s="339"/>
      <c r="SW406" s="339"/>
      <c r="SX406" s="339"/>
      <c r="SY406" s="339"/>
      <c r="SZ406" s="339"/>
      <c r="TA406" s="339"/>
      <c r="TB406" s="339"/>
      <c r="TC406" s="339"/>
      <c r="TD406" s="339"/>
      <c r="TE406" s="339"/>
      <c r="TF406" s="339"/>
      <c r="TG406" s="339"/>
      <c r="TH406" s="339"/>
      <c r="TI406" s="339"/>
      <c r="TJ406" s="339"/>
      <c r="TK406" s="339"/>
      <c r="TL406" s="339"/>
      <c r="TM406" s="339"/>
      <c r="TN406" s="339"/>
      <c r="TO406" s="339"/>
      <c r="TP406" s="339"/>
      <c r="TQ406" s="339"/>
      <c r="TR406" s="339"/>
      <c r="TS406" s="339"/>
      <c r="TT406" s="339"/>
      <c r="TU406" s="339"/>
      <c r="TV406" s="339"/>
      <c r="TW406" s="339"/>
      <c r="TX406" s="339"/>
      <c r="TY406" s="339"/>
      <c r="TZ406" s="339"/>
      <c r="UA406" s="339"/>
      <c r="UB406" s="339"/>
      <c r="UC406" s="339"/>
      <c r="UD406" s="339"/>
      <c r="UE406" s="339"/>
      <c r="UF406" s="339"/>
      <c r="UG406" s="339"/>
      <c r="UH406" s="339"/>
      <c r="UI406" s="339"/>
      <c r="UJ406" s="339"/>
      <c r="UK406" s="339"/>
      <c r="UL406" s="339"/>
      <c r="UM406" s="339"/>
      <c r="UN406" s="339"/>
      <c r="UO406" s="339"/>
      <c r="UP406" s="339"/>
      <c r="UQ406" s="339"/>
      <c r="UR406" s="339"/>
      <c r="US406" s="339"/>
      <c r="UT406" s="339"/>
      <c r="UU406" s="339"/>
      <c r="UV406" s="339"/>
      <c r="UW406" s="339"/>
      <c r="UX406" s="339"/>
      <c r="UY406" s="339"/>
      <c r="UZ406" s="339"/>
      <c r="VA406" s="339"/>
      <c r="VB406" s="339"/>
      <c r="VC406" s="339"/>
      <c r="VD406" s="339"/>
      <c r="VE406" s="339"/>
      <c r="VF406" s="339"/>
      <c r="VG406" s="339"/>
      <c r="VH406" s="339"/>
      <c r="VI406" s="339"/>
      <c r="VJ406" s="339"/>
      <c r="VK406" s="339"/>
      <c r="VL406" s="339"/>
      <c r="VM406" s="339"/>
      <c r="VN406" s="339"/>
      <c r="VO406" s="339"/>
      <c r="VP406" s="339"/>
      <c r="VQ406" s="339"/>
      <c r="VR406" s="339"/>
      <c r="VS406" s="339"/>
      <c r="VT406" s="339"/>
      <c r="VU406" s="339"/>
      <c r="VV406" s="339"/>
      <c r="VW406" s="339"/>
      <c r="VX406" s="339"/>
      <c r="VY406" s="339"/>
      <c r="VZ406" s="339"/>
      <c r="WA406" s="339"/>
      <c r="WB406" s="339"/>
      <c r="WC406" s="339"/>
      <c r="WD406" s="339"/>
      <c r="WE406" s="339"/>
      <c r="WF406" s="339"/>
      <c r="WG406" s="339"/>
      <c r="WH406" s="339"/>
      <c r="WI406" s="339"/>
      <c r="WJ406" s="339"/>
      <c r="WK406" s="339"/>
      <c r="WL406" s="339"/>
      <c r="WM406" s="339"/>
      <c r="WN406" s="339"/>
      <c r="WO406" s="339"/>
      <c r="WP406" s="339"/>
      <c r="WQ406" s="339"/>
      <c r="WR406" s="339"/>
      <c r="WS406" s="339"/>
      <c r="WT406" s="339"/>
      <c r="WU406" s="339"/>
      <c r="WV406" s="339"/>
      <c r="WW406" s="339"/>
      <c r="WX406" s="339"/>
      <c r="WY406" s="339"/>
      <c r="WZ406" s="339"/>
      <c r="XA406" s="339"/>
      <c r="XB406" s="339"/>
      <c r="XC406" s="339"/>
      <c r="XD406" s="339"/>
      <c r="XE406" s="339"/>
      <c r="XF406" s="339"/>
      <c r="XG406" s="339"/>
      <c r="XH406" s="339"/>
      <c r="XI406" s="339"/>
      <c r="XJ406" s="339"/>
      <c r="XK406" s="339"/>
      <c r="XL406" s="339"/>
      <c r="XM406" s="339"/>
      <c r="XN406" s="339"/>
      <c r="XO406" s="339"/>
      <c r="XP406" s="339"/>
      <c r="XQ406" s="339"/>
      <c r="XR406" s="339"/>
      <c r="XS406" s="339"/>
      <c r="XT406" s="339"/>
      <c r="XU406" s="339"/>
      <c r="XV406" s="339"/>
      <c r="XW406" s="339"/>
      <c r="XX406" s="339"/>
      <c r="XY406" s="339"/>
      <c r="XZ406" s="339"/>
      <c r="YA406" s="339"/>
      <c r="YB406" s="339"/>
      <c r="YC406" s="339"/>
      <c r="YD406" s="339"/>
      <c r="YE406" s="339"/>
      <c r="YF406" s="339"/>
      <c r="YG406" s="339"/>
      <c r="YH406" s="339"/>
      <c r="YI406" s="339"/>
      <c r="YJ406" s="339"/>
      <c r="YK406" s="339"/>
      <c r="YL406" s="339"/>
      <c r="YM406" s="339"/>
      <c r="YN406" s="339"/>
      <c r="YO406" s="339"/>
      <c r="YP406" s="339"/>
      <c r="YQ406" s="339"/>
      <c r="YR406" s="339"/>
      <c r="YS406" s="339"/>
      <c r="YT406" s="339"/>
      <c r="YU406" s="339"/>
      <c r="YV406" s="339"/>
      <c r="YW406" s="339"/>
      <c r="YX406" s="339"/>
      <c r="YY406" s="339"/>
      <c r="YZ406" s="339"/>
      <c r="ZA406" s="339"/>
      <c r="ZB406" s="339"/>
      <c r="ZC406" s="339"/>
      <c r="ZD406" s="339"/>
      <c r="ZE406" s="339"/>
      <c r="ZF406" s="339"/>
      <c r="ZG406" s="339"/>
      <c r="ZH406" s="339"/>
      <c r="ZI406" s="339"/>
      <c r="ZJ406" s="339"/>
      <c r="ZK406" s="339"/>
      <c r="ZL406" s="339"/>
      <c r="ZM406" s="339"/>
      <c r="ZN406" s="339"/>
      <c r="ZO406" s="339"/>
      <c r="ZP406" s="339"/>
      <c r="ZQ406" s="339"/>
      <c r="ZR406" s="339"/>
      <c r="ZS406" s="339"/>
      <c r="ZT406" s="339"/>
      <c r="ZU406" s="339"/>
      <c r="ZV406" s="339"/>
      <c r="ZW406" s="339"/>
      <c r="ZX406" s="339"/>
      <c r="ZY406" s="339"/>
      <c r="ZZ406" s="339"/>
      <c r="AAA406" s="339"/>
      <c r="AAB406" s="339"/>
      <c r="AAC406" s="339"/>
      <c r="AAD406" s="339"/>
      <c r="AAE406" s="339"/>
      <c r="AAF406" s="339"/>
      <c r="AAG406" s="339"/>
      <c r="AAH406" s="339"/>
      <c r="AAI406" s="339"/>
      <c r="AAJ406" s="339"/>
      <c r="AAK406" s="339"/>
      <c r="AAL406" s="339"/>
      <c r="AAM406" s="339"/>
      <c r="AAN406" s="339"/>
      <c r="AAO406" s="339"/>
      <c r="AAP406" s="339"/>
      <c r="AAQ406" s="339"/>
      <c r="AAR406" s="339"/>
      <c r="AAS406" s="339"/>
      <c r="AAT406" s="339"/>
      <c r="AAU406" s="339"/>
      <c r="AAV406" s="339"/>
      <c r="AAW406" s="339"/>
      <c r="AAX406" s="339"/>
      <c r="AAY406" s="339"/>
      <c r="AAZ406" s="339"/>
      <c r="ABA406" s="339"/>
      <c r="ABB406" s="339"/>
      <c r="ABC406" s="339"/>
      <c r="ABD406" s="339"/>
      <c r="ABE406" s="339"/>
      <c r="ABF406" s="339"/>
      <c r="ABG406" s="339"/>
      <c r="ABH406" s="339"/>
      <c r="ABI406" s="339"/>
      <c r="ABJ406" s="339"/>
      <c r="ABK406" s="339"/>
      <c r="ABL406" s="339"/>
      <c r="ABM406" s="339"/>
      <c r="ABN406" s="339"/>
      <c r="ABO406" s="339"/>
      <c r="ABP406" s="339"/>
      <c r="ABQ406" s="339"/>
      <c r="ABR406" s="339"/>
      <c r="ABS406" s="339"/>
      <c r="ABT406" s="339"/>
      <c r="ABU406" s="339"/>
      <c r="ABV406" s="339"/>
      <c r="ABW406" s="339"/>
      <c r="ABX406" s="339"/>
      <c r="ABY406" s="339"/>
      <c r="ABZ406" s="339"/>
      <c r="ACA406" s="339"/>
      <c r="ACB406" s="339"/>
      <c r="ACC406" s="339"/>
      <c r="ACD406" s="339"/>
      <c r="ACE406" s="339"/>
      <c r="ACF406" s="339"/>
      <c r="ACG406" s="339"/>
      <c r="ACH406" s="339"/>
      <c r="ACI406" s="339"/>
      <c r="ACJ406" s="339"/>
      <c r="ACK406" s="339"/>
      <c r="ACL406" s="339"/>
      <c r="ACM406" s="339"/>
      <c r="ACN406" s="339"/>
      <c r="ACO406" s="339"/>
      <c r="ACP406" s="339"/>
      <c r="ACQ406" s="339"/>
      <c r="ACR406" s="339"/>
      <c r="ACS406" s="339"/>
      <c r="ACT406" s="339"/>
      <c r="ACU406" s="339"/>
      <c r="ACV406" s="339"/>
      <c r="ACW406" s="339"/>
      <c r="ACX406" s="339"/>
      <c r="ACY406" s="339"/>
      <c r="ACZ406" s="339"/>
      <c r="ADA406" s="339"/>
      <c r="ADB406" s="339"/>
      <c r="ADC406" s="339"/>
      <c r="ADD406" s="339"/>
      <c r="ADE406" s="339"/>
      <c r="ADF406" s="339"/>
      <c r="ADG406" s="339"/>
      <c r="ADH406" s="339"/>
      <c r="ADI406" s="339"/>
      <c r="ADJ406" s="339"/>
      <c r="ADK406" s="339"/>
      <c r="ADL406" s="339"/>
      <c r="ADM406" s="339"/>
      <c r="ADN406" s="339"/>
      <c r="ADO406" s="339"/>
      <c r="ADP406" s="339"/>
      <c r="ADQ406" s="339"/>
      <c r="ADR406" s="339"/>
      <c r="ADS406" s="339"/>
      <c r="ADT406" s="339"/>
      <c r="ADU406" s="339"/>
      <c r="ADV406" s="339"/>
      <c r="ADW406" s="339"/>
      <c r="ADX406" s="339"/>
      <c r="ADY406" s="339"/>
      <c r="ADZ406" s="339"/>
      <c r="AEA406" s="339"/>
      <c r="AEB406" s="339"/>
      <c r="AEC406" s="339"/>
      <c r="AED406" s="339"/>
      <c r="AEE406" s="339"/>
      <c r="AEF406" s="339"/>
      <c r="AEG406" s="339"/>
      <c r="AEH406" s="339"/>
      <c r="AEI406" s="339"/>
      <c r="AEJ406" s="339"/>
      <c r="AEK406" s="339"/>
      <c r="AEL406" s="339"/>
      <c r="AEM406" s="339"/>
      <c r="AEN406" s="339"/>
      <c r="AEO406" s="339"/>
      <c r="AEP406" s="339"/>
      <c r="AEQ406" s="339"/>
      <c r="AER406" s="339"/>
      <c r="AES406" s="339"/>
      <c r="AET406" s="339"/>
      <c r="AEU406" s="339"/>
      <c r="AEV406" s="339"/>
      <c r="AEW406" s="339"/>
      <c r="AEX406" s="339"/>
      <c r="AEY406" s="339"/>
      <c r="AEZ406" s="339"/>
      <c r="AFA406" s="339"/>
      <c r="AFB406" s="339"/>
      <c r="AFC406" s="339"/>
      <c r="AFD406" s="339"/>
      <c r="AFE406" s="339"/>
      <c r="AFF406" s="339"/>
      <c r="AFG406" s="339"/>
      <c r="AFH406" s="339"/>
      <c r="AFI406" s="339"/>
      <c r="AFJ406" s="339"/>
      <c r="AFK406" s="339"/>
      <c r="AFL406" s="339"/>
      <c r="AFM406" s="339"/>
      <c r="AFN406" s="339"/>
      <c r="AFO406" s="339"/>
      <c r="AFP406" s="339"/>
      <c r="AFQ406" s="339"/>
      <c r="AFR406" s="339"/>
      <c r="AFS406" s="339"/>
      <c r="AFT406" s="339"/>
      <c r="AFU406" s="339"/>
      <c r="AFV406" s="339"/>
      <c r="AFW406" s="339"/>
      <c r="AFX406" s="339"/>
      <c r="AFY406" s="339"/>
      <c r="AFZ406" s="339"/>
      <c r="AGA406" s="339"/>
      <c r="AGB406" s="339"/>
      <c r="AGC406" s="339"/>
      <c r="AGD406" s="339"/>
      <c r="AGE406" s="339"/>
      <c r="AGF406" s="339"/>
      <c r="AGG406" s="339"/>
      <c r="AGH406" s="339"/>
      <c r="AGI406" s="339"/>
      <c r="AGJ406" s="339"/>
      <c r="AGK406" s="339"/>
      <c r="AGL406" s="339"/>
      <c r="AGM406" s="339"/>
      <c r="AGN406" s="339"/>
      <c r="AGO406" s="339"/>
      <c r="AGP406" s="339"/>
      <c r="AGQ406" s="339"/>
      <c r="AGR406" s="339"/>
      <c r="AGS406" s="339"/>
      <c r="AGT406" s="339"/>
      <c r="AGU406" s="339"/>
      <c r="AGV406" s="339"/>
      <c r="AGW406" s="339"/>
      <c r="AGX406" s="339"/>
      <c r="AGY406" s="339"/>
      <c r="AGZ406" s="339"/>
      <c r="AHA406" s="339"/>
      <c r="AHB406" s="339"/>
      <c r="AHC406" s="339"/>
      <c r="AHD406" s="339"/>
      <c r="AHE406" s="339"/>
      <c r="AHF406" s="339"/>
      <c r="AHG406" s="339"/>
      <c r="AHH406" s="339"/>
      <c r="AHI406" s="339"/>
      <c r="AHJ406" s="339"/>
      <c r="AHK406" s="339"/>
      <c r="AHL406" s="339"/>
      <c r="AHM406" s="339"/>
      <c r="AHN406" s="339"/>
      <c r="AHO406" s="339"/>
      <c r="AHP406" s="339"/>
      <c r="AHQ406" s="339"/>
      <c r="AHR406" s="339"/>
      <c r="AHS406" s="339"/>
      <c r="AHT406" s="339"/>
      <c r="AHU406" s="339"/>
      <c r="AHV406" s="339"/>
      <c r="AHW406" s="339"/>
      <c r="AHX406" s="339"/>
      <c r="AHY406" s="339"/>
      <c r="AHZ406" s="339"/>
      <c r="AIA406" s="339"/>
      <c r="AIB406" s="339"/>
      <c r="AIC406" s="339"/>
      <c r="AID406" s="339"/>
      <c r="AIE406" s="339"/>
      <c r="AIF406" s="339"/>
      <c r="AIG406" s="339"/>
      <c r="AIH406" s="339"/>
      <c r="AII406" s="339"/>
      <c r="AIJ406" s="339"/>
      <c r="AIK406" s="339"/>
      <c r="AIL406" s="339"/>
      <c r="AIM406" s="339"/>
      <c r="AIN406" s="339"/>
      <c r="AIO406" s="339"/>
      <c r="AIP406" s="339"/>
      <c r="AIQ406" s="339"/>
      <c r="AIR406" s="339"/>
      <c r="AIS406" s="339"/>
      <c r="AIT406" s="339"/>
      <c r="AIU406" s="339"/>
      <c r="AIV406" s="339"/>
      <c r="AIW406" s="339"/>
      <c r="AIX406" s="339"/>
      <c r="AIY406" s="339"/>
      <c r="AIZ406" s="339"/>
      <c r="AJA406" s="339"/>
      <c r="AJB406" s="339"/>
      <c r="AJC406" s="339"/>
      <c r="AJD406" s="339"/>
      <c r="AJE406" s="339"/>
      <c r="AJF406" s="339"/>
      <c r="AJG406" s="339"/>
      <c r="AJH406" s="339"/>
      <c r="AJI406" s="339"/>
      <c r="AJJ406" s="339"/>
      <c r="AJK406" s="339"/>
      <c r="AJL406" s="339"/>
      <c r="AJM406" s="339"/>
      <c r="AJN406" s="339"/>
      <c r="AJO406" s="339"/>
      <c r="AJP406" s="339"/>
      <c r="AJQ406" s="339"/>
      <c r="AJR406" s="339"/>
      <c r="AJS406" s="339"/>
      <c r="AJT406" s="339"/>
      <c r="AJU406" s="339"/>
      <c r="AJV406" s="339"/>
      <c r="AJW406" s="339"/>
      <c r="AJX406" s="339"/>
      <c r="AJY406" s="339"/>
      <c r="AJZ406" s="339"/>
      <c r="AKA406" s="339"/>
      <c r="AKB406" s="339"/>
      <c r="AKC406" s="339"/>
      <c r="AKD406" s="339"/>
      <c r="AKE406" s="339"/>
      <c r="AKF406" s="339"/>
      <c r="AKG406" s="339"/>
      <c r="AKH406" s="339"/>
      <c r="AKI406" s="339"/>
      <c r="AKJ406" s="339"/>
      <c r="AKK406" s="339"/>
      <c r="AKL406" s="339"/>
      <c r="AKM406" s="339"/>
      <c r="AKN406" s="339"/>
      <c r="AKO406" s="339"/>
      <c r="AKP406" s="339"/>
      <c r="AKQ406" s="339"/>
      <c r="AKR406" s="339"/>
      <c r="AKS406" s="339"/>
      <c r="AKT406" s="339"/>
      <c r="AKU406" s="339"/>
      <c r="AKV406" s="339"/>
      <c r="AKW406" s="339"/>
      <c r="AKX406" s="339"/>
      <c r="AKY406" s="339"/>
      <c r="AKZ406" s="339"/>
      <c r="ALA406" s="339"/>
      <c r="ALB406" s="339"/>
      <c r="ALC406" s="339"/>
      <c r="ALD406" s="339"/>
      <c r="ALE406" s="339"/>
      <c r="ALF406" s="339"/>
      <c r="ALG406" s="339"/>
      <c r="ALH406" s="339"/>
      <c r="ALI406" s="339"/>
      <c r="ALJ406" s="339"/>
      <c r="ALK406" s="339"/>
      <c r="ALL406" s="339"/>
      <c r="ALM406" s="339"/>
      <c r="ALN406" s="339"/>
      <c r="ALO406" s="339"/>
      <c r="ALP406" s="339"/>
      <c r="ALQ406" s="339"/>
      <c r="ALR406" s="339"/>
      <c r="ALS406" s="339"/>
      <c r="ALT406" s="339"/>
      <c r="ALU406" s="339"/>
      <c r="ALV406" s="339"/>
      <c r="ALW406" s="339"/>
      <c r="ALX406" s="339"/>
      <c r="ALY406" s="339"/>
      <c r="ALZ406" s="339"/>
      <c r="AMA406" s="339"/>
      <c r="AMB406" s="339"/>
      <c r="AMC406" s="339"/>
      <c r="AMD406" s="339"/>
      <c r="AME406" s="339"/>
      <c r="AMF406" s="339"/>
      <c r="AMG406" s="339"/>
      <c r="AMH406" s="339"/>
      <c r="AMI406" s="339"/>
      <c r="AMJ406" s="339"/>
      <c r="AMK406" s="339"/>
      <c r="AML406" s="339"/>
      <c r="AMM406" s="339"/>
      <c r="AMN406" s="339"/>
      <c r="AMO406" s="339"/>
      <c r="AMP406" s="339"/>
      <c r="AMQ406" s="339"/>
      <c r="AMR406" s="339"/>
      <c r="AMS406" s="339"/>
      <c r="AMT406" s="339"/>
      <c r="AMU406" s="339"/>
      <c r="AMV406" s="339"/>
      <c r="AMW406" s="339"/>
      <c r="AMX406" s="339"/>
      <c r="AMY406" s="339"/>
      <c r="AMZ406" s="339"/>
      <c r="ANA406" s="339"/>
      <c r="ANB406" s="339"/>
      <c r="ANC406" s="339"/>
      <c r="AND406" s="339"/>
      <c r="ANE406" s="339"/>
      <c r="ANF406" s="339"/>
      <c r="ANG406" s="339"/>
      <c r="ANH406" s="339"/>
      <c r="ANI406" s="339"/>
      <c r="ANJ406" s="339"/>
      <c r="ANK406" s="339"/>
      <c r="ANL406" s="339"/>
      <c r="ANM406" s="339"/>
      <c r="ANN406" s="339"/>
      <c r="ANO406" s="339"/>
      <c r="ANP406" s="339"/>
      <c r="ANQ406" s="339"/>
      <c r="ANR406" s="339"/>
      <c r="ANS406" s="339"/>
      <c r="ANT406" s="339"/>
      <c r="ANU406" s="339"/>
      <c r="ANV406" s="339"/>
      <c r="ANW406" s="339"/>
      <c r="ANX406" s="339"/>
      <c r="ANY406" s="339"/>
      <c r="ANZ406" s="339"/>
      <c r="AOA406" s="339"/>
      <c r="AOB406" s="339"/>
      <c r="AOC406" s="339"/>
      <c r="AOD406" s="339"/>
      <c r="AOE406" s="339"/>
      <c r="AOF406" s="339"/>
      <c r="AOG406" s="339"/>
      <c r="AOH406" s="339"/>
      <c r="AOI406" s="339"/>
      <c r="AOJ406" s="339"/>
      <c r="AOK406" s="339"/>
      <c r="AOL406" s="339"/>
      <c r="AOM406" s="339"/>
      <c r="AON406" s="339"/>
      <c r="AOO406" s="339"/>
      <c r="AOP406" s="339"/>
      <c r="AOQ406" s="339"/>
      <c r="AOR406" s="339"/>
      <c r="AOS406" s="339"/>
      <c r="AOT406" s="339"/>
      <c r="AOU406" s="339"/>
      <c r="AOV406" s="339"/>
      <c r="AOW406" s="339"/>
      <c r="AOX406" s="339"/>
      <c r="AOY406" s="339"/>
      <c r="AOZ406" s="339"/>
      <c r="APA406" s="339"/>
      <c r="APB406" s="339"/>
      <c r="APC406" s="339"/>
      <c r="APD406" s="339"/>
      <c r="APE406" s="339"/>
      <c r="APF406" s="339"/>
      <c r="APG406" s="339"/>
      <c r="APH406" s="339"/>
      <c r="API406" s="339"/>
      <c r="APJ406" s="339"/>
      <c r="APK406" s="339"/>
      <c r="APL406" s="339"/>
      <c r="APM406" s="339"/>
      <c r="APN406" s="339"/>
      <c r="APO406" s="339"/>
      <c r="APP406" s="339"/>
      <c r="APQ406" s="339"/>
      <c r="APR406" s="339"/>
      <c r="APS406" s="339"/>
      <c r="APT406" s="339"/>
      <c r="APU406" s="339"/>
      <c r="APV406" s="339"/>
      <c r="APW406" s="339"/>
      <c r="APX406" s="339"/>
      <c r="APY406" s="339"/>
      <c r="APZ406" s="339"/>
      <c r="AQA406" s="339"/>
      <c r="AQB406" s="339"/>
      <c r="AQC406" s="339"/>
      <c r="AQD406" s="339"/>
      <c r="AQE406" s="339"/>
      <c r="AQF406" s="339"/>
      <c r="AQG406" s="339"/>
      <c r="AQH406" s="339"/>
      <c r="AQI406" s="339"/>
      <c r="AQJ406" s="339"/>
      <c r="AQK406" s="339"/>
      <c r="AQL406" s="339"/>
      <c r="AQM406" s="339"/>
      <c r="AQN406" s="339"/>
      <c r="AQO406" s="339"/>
      <c r="AQP406" s="339"/>
      <c r="AQQ406" s="339"/>
      <c r="AQR406" s="339"/>
      <c r="AQS406" s="339"/>
      <c r="AQT406" s="339"/>
      <c r="AQU406" s="339"/>
      <c r="AQV406" s="339"/>
      <c r="AQW406" s="339"/>
      <c r="AQX406" s="339"/>
      <c r="AQY406" s="339"/>
      <c r="AQZ406" s="339"/>
      <c r="ARA406" s="339"/>
      <c r="ARB406" s="339"/>
      <c r="ARC406" s="339"/>
      <c r="ARD406" s="339"/>
      <c r="ARE406" s="339"/>
      <c r="ARF406" s="339"/>
      <c r="ARG406" s="339"/>
      <c r="ARH406" s="339"/>
      <c r="ARI406" s="339"/>
      <c r="ARJ406" s="339"/>
      <c r="ARK406" s="339"/>
      <c r="ARL406" s="339"/>
      <c r="ARM406" s="339"/>
      <c r="ARN406" s="339"/>
      <c r="ARO406" s="339"/>
      <c r="ARP406" s="339"/>
      <c r="ARQ406" s="339"/>
      <c r="ARR406" s="339"/>
      <c r="ARS406" s="339"/>
      <c r="ART406" s="339"/>
      <c r="ARU406" s="339"/>
      <c r="ARV406" s="339"/>
      <c r="ARW406" s="339"/>
      <c r="ARX406" s="339"/>
      <c r="ARY406" s="339"/>
      <c r="ARZ406" s="339"/>
      <c r="ASA406" s="339"/>
      <c r="ASB406" s="339"/>
      <c r="ASC406" s="339"/>
      <c r="ASD406" s="339"/>
      <c r="ASE406" s="339"/>
      <c r="ASF406" s="339"/>
      <c r="ASG406" s="339"/>
      <c r="ASH406" s="339"/>
      <c r="ASI406" s="339"/>
      <c r="ASJ406" s="339"/>
      <c r="ASK406" s="339"/>
      <c r="ASL406" s="339"/>
      <c r="ASM406" s="339"/>
      <c r="ASN406" s="339"/>
      <c r="ASO406" s="339"/>
      <c r="ASP406" s="339"/>
      <c r="ASQ406" s="339"/>
      <c r="ASR406" s="339"/>
      <c r="ASS406" s="339"/>
      <c r="AST406" s="339"/>
      <c r="ASU406" s="339"/>
      <c r="ASV406" s="339"/>
      <c r="ASW406" s="339"/>
      <c r="ASX406" s="339"/>
      <c r="ASY406" s="339"/>
      <c r="ASZ406" s="339"/>
      <c r="ATA406" s="339"/>
      <c r="ATB406" s="339"/>
      <c r="ATC406" s="339"/>
      <c r="ATD406" s="339"/>
      <c r="ATE406" s="339"/>
      <c r="ATF406" s="339"/>
      <c r="ATG406" s="339"/>
      <c r="ATH406" s="339"/>
      <c r="ATI406" s="339"/>
      <c r="ATJ406" s="339"/>
      <c r="ATK406" s="339"/>
      <c r="ATL406" s="339"/>
      <c r="ATM406" s="339"/>
      <c r="ATN406" s="339"/>
      <c r="ATO406" s="339"/>
      <c r="ATP406" s="339"/>
      <c r="ATQ406" s="339"/>
      <c r="ATR406" s="339"/>
      <c r="ATS406" s="339"/>
      <c r="ATT406" s="339"/>
      <c r="ATU406" s="339"/>
      <c r="ATV406" s="339"/>
      <c r="ATW406" s="339"/>
      <c r="ATX406" s="339"/>
      <c r="ATY406" s="339"/>
      <c r="ATZ406" s="339"/>
      <c r="AUA406" s="339"/>
      <c r="AUB406" s="339"/>
      <c r="AUC406" s="339"/>
      <c r="AUD406" s="339"/>
      <c r="AUE406" s="339"/>
      <c r="AUF406" s="339"/>
      <c r="AUG406" s="339"/>
      <c r="AUH406" s="339"/>
      <c r="AUI406" s="339"/>
      <c r="AUJ406" s="339"/>
      <c r="AUK406" s="339"/>
      <c r="AUL406" s="339"/>
      <c r="AUM406" s="339"/>
      <c r="AUN406" s="339"/>
      <c r="AUO406" s="339"/>
      <c r="AUP406" s="339"/>
      <c r="AUQ406" s="339"/>
      <c r="AUR406" s="339"/>
      <c r="AUS406" s="339"/>
      <c r="AUT406" s="339"/>
      <c r="AUU406" s="339"/>
      <c r="AUV406" s="339"/>
      <c r="AUW406" s="339"/>
      <c r="AUX406" s="339"/>
      <c r="AUY406" s="339"/>
      <c r="AUZ406" s="339"/>
      <c r="AVA406" s="339"/>
      <c r="AVB406" s="339"/>
      <c r="AVC406" s="339"/>
      <c r="AVD406" s="339"/>
      <c r="AVE406" s="339"/>
      <c r="AVF406" s="339"/>
      <c r="AVG406" s="339"/>
      <c r="AVH406" s="339"/>
      <c r="AVI406" s="339"/>
      <c r="AVJ406" s="339"/>
      <c r="AVK406" s="339"/>
      <c r="AVL406" s="339"/>
      <c r="AVM406" s="339"/>
      <c r="AVN406" s="339"/>
      <c r="AVO406" s="339"/>
      <c r="AVP406" s="339"/>
      <c r="AVQ406" s="339"/>
      <c r="AVR406" s="339"/>
      <c r="AVS406" s="339"/>
      <c r="AVT406" s="339"/>
      <c r="AVU406" s="339"/>
      <c r="AVV406" s="339"/>
      <c r="AVW406" s="339"/>
      <c r="AVX406" s="339"/>
      <c r="AVY406" s="339"/>
      <c r="AVZ406" s="339"/>
      <c r="AWA406" s="339"/>
      <c r="AWB406" s="339"/>
      <c r="AWC406" s="339"/>
      <c r="AWD406" s="339"/>
      <c r="AWE406" s="339"/>
      <c r="AWF406" s="339"/>
      <c r="AWG406" s="339"/>
      <c r="AWH406" s="339"/>
      <c r="AWI406" s="339"/>
      <c r="AWJ406" s="339"/>
      <c r="AWK406" s="339"/>
      <c r="AWL406" s="339"/>
      <c r="AWM406" s="339"/>
      <c r="AWN406" s="339"/>
      <c r="AWO406" s="339"/>
      <c r="AWP406" s="339"/>
      <c r="AWQ406" s="339"/>
      <c r="AWR406" s="339"/>
      <c r="AWS406" s="339"/>
      <c r="AWT406" s="339"/>
      <c r="AWU406" s="339"/>
      <c r="AWV406" s="339"/>
      <c r="AWW406" s="339"/>
      <c r="AWX406" s="339"/>
      <c r="AWY406" s="339"/>
      <c r="AWZ406" s="339"/>
      <c r="AXA406" s="339"/>
      <c r="AXB406" s="339"/>
      <c r="AXC406" s="339"/>
      <c r="AXD406" s="339"/>
      <c r="AXE406" s="339"/>
      <c r="AXF406" s="339"/>
      <c r="AXG406" s="339"/>
      <c r="AXH406" s="339"/>
      <c r="AXI406" s="339"/>
      <c r="AXJ406" s="339"/>
      <c r="AXK406" s="339"/>
      <c r="AXL406" s="339"/>
      <c r="AXM406" s="339"/>
      <c r="AXN406" s="339"/>
      <c r="AXO406" s="339"/>
      <c r="AXP406" s="339"/>
      <c r="AXQ406" s="339"/>
      <c r="AXR406" s="339"/>
      <c r="AXS406" s="339"/>
      <c r="AXT406" s="339"/>
      <c r="AXU406" s="339"/>
      <c r="AXV406" s="339"/>
      <c r="AXW406" s="339"/>
      <c r="AXX406" s="339"/>
      <c r="AXY406" s="339"/>
      <c r="AXZ406" s="339"/>
      <c r="AYA406" s="339"/>
      <c r="AYB406" s="339"/>
      <c r="AYC406" s="339"/>
      <c r="AYD406" s="339"/>
      <c r="AYE406" s="339"/>
      <c r="AYF406" s="339"/>
      <c r="AYG406" s="339"/>
      <c r="AYH406" s="339"/>
      <c r="AYI406" s="339"/>
      <c r="AYJ406" s="339"/>
      <c r="AYK406" s="339"/>
      <c r="AYL406" s="339"/>
      <c r="AYM406" s="339"/>
      <c r="AYN406" s="339"/>
      <c r="AYO406" s="339"/>
      <c r="AYP406" s="339"/>
      <c r="AYQ406" s="339"/>
      <c r="AYR406" s="339"/>
      <c r="AYS406" s="339"/>
      <c r="AYT406" s="339"/>
      <c r="AYU406" s="339"/>
      <c r="AYV406" s="339"/>
      <c r="AYW406" s="339"/>
      <c r="AYX406" s="339"/>
      <c r="AYY406" s="339"/>
      <c r="AYZ406" s="339"/>
      <c r="AZA406" s="339"/>
      <c r="AZB406" s="339"/>
      <c r="AZC406" s="339"/>
      <c r="AZD406" s="339"/>
      <c r="AZE406" s="339"/>
      <c r="AZF406" s="339"/>
      <c r="AZG406" s="339"/>
      <c r="AZH406" s="339"/>
      <c r="AZI406" s="339"/>
      <c r="AZJ406" s="339"/>
      <c r="AZK406" s="339"/>
      <c r="AZL406" s="339"/>
      <c r="AZM406" s="339"/>
      <c r="AZN406" s="339"/>
      <c r="AZO406" s="339"/>
      <c r="AZP406" s="339"/>
      <c r="AZQ406" s="339"/>
      <c r="AZR406" s="339"/>
      <c r="AZS406" s="339"/>
      <c r="AZT406" s="339"/>
      <c r="AZU406" s="339"/>
      <c r="AZV406" s="339"/>
      <c r="AZW406" s="339"/>
      <c r="AZX406" s="339"/>
      <c r="AZY406" s="339"/>
      <c r="AZZ406" s="339"/>
      <c r="BAA406" s="339"/>
      <c r="BAB406" s="339"/>
      <c r="BAC406" s="339"/>
      <c r="BAD406" s="339"/>
      <c r="BAE406" s="339"/>
      <c r="BAF406" s="339"/>
      <c r="BAG406" s="339"/>
      <c r="BAH406" s="339"/>
      <c r="BAI406" s="339"/>
      <c r="BAJ406" s="339"/>
      <c r="BAK406" s="339"/>
      <c r="BAL406" s="339"/>
      <c r="BAM406" s="339"/>
      <c r="BAN406" s="339"/>
      <c r="BAO406" s="339"/>
      <c r="BAP406" s="339"/>
      <c r="BAQ406" s="339"/>
      <c r="BAR406" s="339"/>
      <c r="BAS406" s="339"/>
      <c r="BAT406" s="339"/>
      <c r="BAU406" s="339"/>
      <c r="BAV406" s="339"/>
      <c r="BAW406" s="339"/>
      <c r="BAX406" s="339"/>
      <c r="BAY406" s="339"/>
      <c r="BAZ406" s="339"/>
      <c r="BBA406" s="339"/>
      <c r="BBB406" s="339"/>
      <c r="BBC406" s="339"/>
      <c r="BBD406" s="339"/>
      <c r="BBE406" s="339"/>
      <c r="BBF406" s="339"/>
      <c r="BBG406" s="339"/>
      <c r="BBH406" s="339"/>
      <c r="BBI406" s="339"/>
      <c r="BBJ406" s="339"/>
      <c r="BBK406" s="339"/>
      <c r="BBL406" s="339"/>
      <c r="BBM406" s="339"/>
      <c r="BBN406" s="339"/>
      <c r="BBO406" s="339"/>
      <c r="BBP406" s="339"/>
      <c r="BBQ406" s="339"/>
      <c r="BBR406" s="339"/>
      <c r="BBS406" s="339"/>
      <c r="BBT406" s="339"/>
      <c r="BBU406" s="339"/>
      <c r="BBV406" s="339"/>
      <c r="BBW406" s="339"/>
      <c r="BBX406" s="339"/>
      <c r="BBY406" s="339"/>
      <c r="BBZ406" s="339"/>
      <c r="BCA406" s="339"/>
      <c r="BCB406" s="339"/>
      <c r="BCC406" s="339"/>
      <c r="BCD406" s="339"/>
      <c r="BCE406" s="339"/>
      <c r="BCF406" s="339"/>
      <c r="BCG406" s="339"/>
      <c r="BCH406" s="339"/>
      <c r="BCI406" s="339"/>
      <c r="BCJ406" s="339"/>
      <c r="BCK406" s="339"/>
      <c r="BCL406" s="339"/>
      <c r="BCM406" s="339"/>
      <c r="BCN406" s="339"/>
      <c r="BCO406" s="339"/>
      <c r="BCP406" s="339"/>
      <c r="BCQ406" s="339"/>
      <c r="BCR406" s="339"/>
      <c r="BCS406" s="339"/>
      <c r="BCT406" s="339"/>
      <c r="BCU406" s="339"/>
      <c r="BCV406" s="339"/>
      <c r="BCW406" s="339"/>
      <c r="BCX406" s="339"/>
      <c r="BCY406" s="339"/>
      <c r="BCZ406" s="339"/>
      <c r="BDA406" s="339"/>
      <c r="BDB406" s="339"/>
      <c r="BDC406" s="339"/>
      <c r="BDD406" s="339"/>
      <c r="BDE406" s="339"/>
      <c r="BDF406" s="339"/>
      <c r="BDG406" s="339"/>
      <c r="BDH406" s="339"/>
      <c r="BDI406" s="339"/>
      <c r="BDJ406" s="339"/>
      <c r="BDK406" s="339"/>
      <c r="BDL406" s="339"/>
      <c r="BDM406" s="339"/>
      <c r="BDN406" s="339"/>
      <c r="BDO406" s="339"/>
      <c r="BDP406" s="339"/>
      <c r="BDQ406" s="339"/>
      <c r="BDR406" s="339"/>
      <c r="BDS406" s="339"/>
      <c r="BDT406" s="339"/>
      <c r="BDU406" s="339"/>
      <c r="BDV406" s="339"/>
      <c r="BDW406" s="339"/>
      <c r="BDX406" s="339"/>
      <c r="BDY406" s="339"/>
      <c r="BDZ406" s="339"/>
      <c r="BEA406" s="339"/>
      <c r="BEB406" s="339"/>
      <c r="BEC406" s="339"/>
      <c r="BED406" s="339"/>
      <c r="BEE406" s="339"/>
      <c r="BEF406" s="339"/>
      <c r="BEG406" s="339"/>
      <c r="BEH406" s="339"/>
      <c r="BEI406" s="339"/>
      <c r="BEJ406" s="339"/>
      <c r="BEK406" s="339"/>
      <c r="BEL406" s="339"/>
      <c r="BEM406" s="339"/>
      <c r="BEN406" s="339"/>
      <c r="BEO406" s="339"/>
      <c r="BEP406" s="339"/>
      <c r="BEQ406" s="339"/>
      <c r="BER406" s="339"/>
      <c r="BES406" s="339"/>
      <c r="BET406" s="339"/>
      <c r="BEU406" s="339"/>
      <c r="BEV406" s="339"/>
      <c r="BEW406" s="339"/>
      <c r="BEX406" s="339"/>
      <c r="BEY406" s="339"/>
      <c r="BEZ406" s="339"/>
      <c r="BFA406" s="339"/>
      <c r="BFB406" s="339"/>
      <c r="BFC406" s="339"/>
      <c r="BFD406" s="339"/>
      <c r="BFE406" s="339"/>
      <c r="BFF406" s="339"/>
      <c r="BFG406" s="339"/>
      <c r="BFH406" s="339"/>
      <c r="BFI406" s="339"/>
      <c r="BFJ406" s="339"/>
      <c r="BFK406" s="339"/>
      <c r="BFL406" s="339"/>
      <c r="BFM406" s="339"/>
      <c r="BFN406" s="339"/>
      <c r="BFO406" s="339"/>
      <c r="BFP406" s="339"/>
      <c r="BFQ406" s="339"/>
      <c r="BFR406" s="339"/>
      <c r="BFS406" s="339"/>
      <c r="BFT406" s="339"/>
      <c r="BFU406" s="339"/>
      <c r="BFV406" s="339"/>
      <c r="BFW406" s="339"/>
      <c r="BFX406" s="339"/>
      <c r="BFY406" s="339"/>
      <c r="BFZ406" s="339"/>
      <c r="BGA406" s="339"/>
      <c r="BGB406" s="339"/>
      <c r="BGC406" s="339"/>
      <c r="BGD406" s="339"/>
      <c r="BGE406" s="339"/>
      <c r="BGF406" s="339"/>
      <c r="BGG406" s="339"/>
      <c r="BGH406" s="339"/>
      <c r="BGI406" s="339"/>
      <c r="BGJ406" s="339"/>
      <c r="BGK406" s="339"/>
      <c r="BGL406" s="339"/>
      <c r="BGM406" s="339"/>
      <c r="BGN406" s="339"/>
      <c r="BGO406" s="339"/>
      <c r="BGP406" s="339"/>
      <c r="BGQ406" s="339"/>
      <c r="BGR406" s="339"/>
      <c r="BGS406" s="339"/>
      <c r="BGT406" s="339"/>
      <c r="BGU406" s="339"/>
      <c r="BGV406" s="339"/>
      <c r="BGW406" s="339"/>
      <c r="BGX406" s="339"/>
      <c r="BGY406" s="339"/>
      <c r="BGZ406" s="339"/>
      <c r="BHA406" s="339"/>
      <c r="BHB406" s="339"/>
      <c r="BHC406" s="339"/>
      <c r="BHD406" s="339"/>
      <c r="BHE406" s="339"/>
      <c r="BHF406" s="339"/>
      <c r="BHG406" s="339"/>
      <c r="BHH406" s="339"/>
      <c r="BHI406" s="339"/>
      <c r="BHJ406" s="339"/>
      <c r="BHK406" s="339"/>
      <c r="BHL406" s="339"/>
      <c r="BHM406" s="339"/>
      <c r="BHN406" s="339"/>
      <c r="BHO406" s="339"/>
      <c r="BHP406" s="339"/>
      <c r="BHQ406" s="339"/>
      <c r="BHR406" s="339"/>
      <c r="BHS406" s="339"/>
      <c r="BHT406" s="339"/>
      <c r="BHU406" s="339"/>
      <c r="BHV406" s="339"/>
      <c r="BHW406" s="339"/>
      <c r="BHX406" s="339"/>
      <c r="BHY406" s="339"/>
      <c r="BHZ406" s="339"/>
      <c r="BIA406" s="339"/>
      <c r="BIB406" s="339"/>
      <c r="BIC406" s="339"/>
      <c r="BID406" s="339"/>
      <c r="BIE406" s="339"/>
      <c r="BIF406" s="339"/>
      <c r="BIG406" s="339"/>
      <c r="BIH406" s="339"/>
      <c r="BII406" s="339"/>
      <c r="BIJ406" s="339"/>
      <c r="BIK406" s="339"/>
      <c r="BIL406" s="339"/>
      <c r="BIM406" s="339"/>
      <c r="BIN406" s="339"/>
      <c r="BIO406" s="339"/>
      <c r="BIP406" s="339"/>
      <c r="BIQ406" s="339"/>
      <c r="BIR406" s="339"/>
      <c r="BIS406" s="339"/>
      <c r="BIT406" s="339"/>
      <c r="BIU406" s="339"/>
      <c r="BIV406" s="339"/>
      <c r="BIW406" s="339"/>
      <c r="BIX406" s="339"/>
      <c r="BIY406" s="339"/>
      <c r="BIZ406" s="339"/>
      <c r="BJA406" s="339"/>
      <c r="BJB406" s="339"/>
      <c r="BJC406" s="339"/>
      <c r="BJD406" s="339"/>
      <c r="BJE406" s="339"/>
      <c r="BJF406" s="339"/>
      <c r="BJG406" s="339"/>
      <c r="BJH406" s="339"/>
      <c r="BJI406" s="339"/>
      <c r="BJJ406" s="339"/>
      <c r="BJK406" s="339"/>
      <c r="BJL406" s="339"/>
      <c r="BJM406" s="339"/>
      <c r="BJN406" s="339"/>
      <c r="BJO406" s="339"/>
      <c r="BJP406" s="339"/>
      <c r="BJQ406" s="339"/>
      <c r="BJR406" s="339"/>
      <c r="BJS406" s="339"/>
      <c r="BJT406" s="339"/>
      <c r="BJU406" s="339"/>
      <c r="BJV406" s="339"/>
      <c r="BJW406" s="339"/>
      <c r="BJX406" s="339"/>
      <c r="BJY406" s="339"/>
      <c r="BJZ406" s="339"/>
      <c r="BKA406" s="339"/>
      <c r="BKB406" s="339"/>
      <c r="BKC406" s="339"/>
      <c r="BKD406" s="339"/>
      <c r="BKE406" s="339"/>
      <c r="BKF406" s="339"/>
      <c r="BKG406" s="339"/>
      <c r="BKH406" s="339"/>
      <c r="BKI406" s="339"/>
      <c r="BKJ406" s="339"/>
      <c r="BKK406" s="339"/>
      <c r="BKL406" s="339"/>
      <c r="BKM406" s="339"/>
      <c r="BKN406" s="339"/>
      <c r="BKO406" s="339"/>
      <c r="BKP406" s="339"/>
      <c r="BKQ406" s="339"/>
      <c r="BKR406" s="339"/>
      <c r="BKS406" s="339"/>
      <c r="BKT406" s="339"/>
      <c r="BKU406" s="339"/>
      <c r="BKV406" s="339"/>
      <c r="BKW406" s="339"/>
      <c r="BKX406" s="339"/>
      <c r="BKY406" s="339"/>
      <c r="BKZ406" s="339"/>
      <c r="BLA406" s="339"/>
      <c r="BLB406" s="339"/>
      <c r="BLC406" s="339"/>
      <c r="BLD406" s="339"/>
      <c r="BLE406" s="339"/>
      <c r="BLF406" s="339"/>
      <c r="BLG406" s="339"/>
      <c r="BLH406" s="339"/>
      <c r="BLI406" s="339"/>
      <c r="BLJ406" s="339"/>
      <c r="BLK406" s="339"/>
      <c r="BLL406" s="339"/>
      <c r="BLM406" s="339"/>
      <c r="BLN406" s="339"/>
      <c r="BLO406" s="339"/>
      <c r="BLP406" s="339"/>
      <c r="BLQ406" s="339"/>
      <c r="BLR406" s="339"/>
      <c r="BLS406" s="339"/>
      <c r="BLT406" s="339"/>
      <c r="BLU406" s="339"/>
      <c r="BLV406" s="339"/>
      <c r="BLW406" s="339"/>
      <c r="BLX406" s="339"/>
      <c r="BLY406" s="339"/>
      <c r="BLZ406" s="339"/>
      <c r="BMA406" s="339"/>
      <c r="BMB406" s="339"/>
      <c r="BMC406" s="339"/>
      <c r="BMD406" s="339"/>
      <c r="BME406" s="339"/>
      <c r="BMF406" s="339"/>
      <c r="BMG406" s="339"/>
      <c r="BMH406" s="339"/>
      <c r="BMI406" s="339"/>
      <c r="BMJ406" s="339"/>
      <c r="BMK406" s="339"/>
      <c r="BML406" s="339"/>
      <c r="BMM406" s="339"/>
      <c r="BMN406" s="339"/>
      <c r="BMO406" s="339"/>
      <c r="BMP406" s="339"/>
      <c r="BMQ406" s="339"/>
      <c r="BMR406" s="339"/>
      <c r="BMS406" s="339"/>
      <c r="BMT406" s="339"/>
      <c r="BMU406" s="339"/>
      <c r="BMV406" s="339"/>
      <c r="BMW406" s="339"/>
      <c r="BMX406" s="339"/>
      <c r="BMY406" s="339"/>
      <c r="BMZ406" s="339"/>
      <c r="BNA406" s="339"/>
      <c r="BNB406" s="339"/>
      <c r="BNC406" s="339"/>
      <c r="BND406" s="339"/>
      <c r="BNE406" s="339"/>
      <c r="BNF406" s="339"/>
      <c r="BNG406" s="339"/>
      <c r="BNH406" s="339"/>
      <c r="BNI406" s="339"/>
      <c r="BNJ406" s="339"/>
      <c r="BNK406" s="339"/>
      <c r="BNL406" s="339"/>
      <c r="BNM406" s="339"/>
      <c r="BNN406" s="339"/>
      <c r="BNO406" s="339"/>
      <c r="BNP406" s="339"/>
      <c r="BNQ406" s="339"/>
      <c r="BNR406" s="339"/>
      <c r="BNS406" s="339"/>
      <c r="BNT406" s="339"/>
      <c r="BNU406" s="339"/>
      <c r="BNV406" s="339"/>
      <c r="BNW406" s="339"/>
      <c r="BNX406" s="339"/>
      <c r="BNY406" s="339"/>
      <c r="BNZ406" s="339"/>
      <c r="BOA406" s="339"/>
      <c r="BOB406" s="339"/>
      <c r="BOC406" s="339"/>
      <c r="BOD406" s="339"/>
      <c r="BOE406" s="339"/>
      <c r="BOF406" s="339"/>
      <c r="BOG406" s="339"/>
      <c r="BOH406" s="339"/>
      <c r="BOI406" s="339"/>
      <c r="BOJ406" s="339"/>
      <c r="BOK406" s="339"/>
      <c r="BOL406" s="339"/>
      <c r="BOM406" s="339"/>
      <c r="BON406" s="339"/>
      <c r="BOO406" s="339"/>
      <c r="BOP406" s="339"/>
      <c r="BOQ406" s="339"/>
      <c r="BOR406" s="339"/>
      <c r="BOS406" s="339"/>
      <c r="BOT406" s="339"/>
      <c r="BOU406" s="339"/>
      <c r="BOV406" s="339"/>
    </row>
    <row r="407" spans="1:1764" ht="40.5" customHeight="1">
      <c r="A407" s="94"/>
      <c r="B407" s="384"/>
      <c r="C407" s="384"/>
      <c r="D407" s="67"/>
      <c r="E407" s="67"/>
      <c r="F407" s="67"/>
      <c r="G407" s="214" t="s">
        <v>136</v>
      </c>
      <c r="H407" s="214">
        <v>750</v>
      </c>
      <c r="I407" s="405">
        <v>75018</v>
      </c>
      <c r="J407" s="470">
        <f t="shared" si="9"/>
        <v>36000</v>
      </c>
      <c r="K407" s="470">
        <v>36000</v>
      </c>
      <c r="L407" s="483"/>
      <c r="M407" s="114"/>
      <c r="N407" s="114"/>
      <c r="O407" s="114"/>
      <c r="P407" s="114"/>
      <c r="Q407" s="114"/>
      <c r="R407" s="114"/>
      <c r="S407" s="114"/>
      <c r="T407" s="114"/>
      <c r="U407" s="114"/>
    </row>
    <row r="408" spans="1:1764" ht="40.5" customHeight="1">
      <c r="A408" s="47"/>
      <c r="B408" s="385"/>
      <c r="C408" s="385"/>
      <c r="D408" s="44"/>
      <c r="E408" s="44"/>
      <c r="F408" s="44"/>
      <c r="G408" s="209" t="s">
        <v>22</v>
      </c>
      <c r="H408" s="209">
        <v>750</v>
      </c>
      <c r="I408" s="403">
        <v>75011</v>
      </c>
      <c r="J408" s="466">
        <f t="shared" si="9"/>
        <v>2318000</v>
      </c>
      <c r="K408" s="466">
        <v>2318000</v>
      </c>
      <c r="L408" s="467"/>
      <c r="M408" s="114"/>
      <c r="N408" s="114"/>
      <c r="O408" s="114"/>
      <c r="P408" s="114"/>
      <c r="Q408" s="114"/>
      <c r="R408" s="114"/>
      <c r="S408" s="114"/>
      <c r="T408" s="114"/>
      <c r="U408" s="114"/>
    </row>
    <row r="409" spans="1:1764" ht="40.5" customHeight="1">
      <c r="A409" s="76" t="s">
        <v>413</v>
      </c>
      <c r="B409" s="146" t="s">
        <v>414</v>
      </c>
      <c r="C409" s="381" t="s">
        <v>1035</v>
      </c>
      <c r="D409" s="381" t="s">
        <v>1036</v>
      </c>
      <c r="E409" s="279" t="s">
        <v>1315</v>
      </c>
      <c r="F409" s="258" t="s">
        <v>1308</v>
      </c>
      <c r="G409" s="45" t="s">
        <v>22</v>
      </c>
      <c r="H409" s="45">
        <v>750</v>
      </c>
      <c r="I409" s="411">
        <v>75011</v>
      </c>
      <c r="J409" s="486">
        <f t="shared" si="9"/>
        <v>131000</v>
      </c>
      <c r="K409" s="486">
        <v>131000</v>
      </c>
      <c r="L409" s="467"/>
      <c r="M409" s="114"/>
      <c r="N409" s="114"/>
      <c r="O409" s="114"/>
      <c r="P409" s="114"/>
      <c r="Q409" s="114"/>
      <c r="R409" s="114"/>
      <c r="S409" s="114"/>
      <c r="T409" s="114"/>
      <c r="U409" s="114"/>
    </row>
    <row r="410" spans="1:1764" s="40" customFormat="1" ht="40.5" customHeight="1">
      <c r="A410" s="29" t="s">
        <v>415</v>
      </c>
      <c r="B410" s="30" t="s">
        <v>416</v>
      </c>
      <c r="C410" s="30"/>
      <c r="D410" s="31" t="s">
        <v>26</v>
      </c>
      <c r="E410" s="31" t="s">
        <v>26</v>
      </c>
      <c r="F410" s="31"/>
      <c r="G410" s="31"/>
      <c r="H410" s="31"/>
      <c r="I410" s="399"/>
      <c r="J410" s="456">
        <f t="shared" si="9"/>
        <v>131000</v>
      </c>
      <c r="K410" s="456">
        <f>0+K411</f>
        <v>131000</v>
      </c>
      <c r="L410" s="479">
        <f>0+L411</f>
        <v>0</v>
      </c>
      <c r="M410" s="114"/>
      <c r="N410" s="114"/>
      <c r="O410" s="114"/>
      <c r="P410" s="114"/>
      <c r="Q410" s="114"/>
      <c r="R410" s="114"/>
      <c r="S410" s="114"/>
      <c r="T410" s="114"/>
      <c r="U410" s="114"/>
      <c r="V410" s="339"/>
      <c r="W410" s="339"/>
      <c r="X410" s="339"/>
      <c r="Y410" s="339"/>
      <c r="Z410" s="339"/>
      <c r="AA410" s="339"/>
      <c r="AB410" s="339"/>
      <c r="AC410" s="339"/>
      <c r="AD410" s="339"/>
      <c r="AE410" s="339"/>
      <c r="AF410" s="339"/>
      <c r="AG410" s="339"/>
      <c r="AH410" s="339"/>
      <c r="AI410" s="339"/>
      <c r="AJ410" s="339"/>
      <c r="AK410" s="339"/>
      <c r="AL410" s="339"/>
      <c r="AM410" s="339"/>
      <c r="AN410" s="339"/>
      <c r="AO410" s="339"/>
      <c r="AP410" s="339"/>
      <c r="AQ410" s="339"/>
      <c r="AR410" s="339"/>
      <c r="AS410" s="339"/>
      <c r="AT410" s="339"/>
      <c r="AU410" s="339"/>
      <c r="AV410" s="339"/>
      <c r="AW410" s="339"/>
      <c r="AX410" s="339"/>
      <c r="AY410" s="339"/>
      <c r="AZ410" s="339"/>
      <c r="BA410" s="339"/>
      <c r="BB410" s="339"/>
      <c r="BC410" s="339"/>
      <c r="BD410" s="339"/>
      <c r="BE410" s="339"/>
      <c r="BF410" s="339"/>
      <c r="BG410" s="339"/>
      <c r="BH410" s="339"/>
      <c r="BI410" s="339"/>
      <c r="BJ410" s="339"/>
      <c r="BK410" s="339"/>
      <c r="BL410" s="339"/>
      <c r="BM410" s="339"/>
      <c r="BN410" s="339"/>
      <c r="BO410" s="339"/>
      <c r="BP410" s="339"/>
      <c r="BQ410" s="339"/>
      <c r="BR410" s="339"/>
      <c r="BS410" s="339"/>
      <c r="BT410" s="339"/>
      <c r="BU410" s="339"/>
      <c r="BV410" s="339"/>
      <c r="BW410" s="339"/>
      <c r="BX410" s="339"/>
      <c r="BY410" s="339"/>
      <c r="BZ410" s="339"/>
      <c r="CA410" s="339"/>
      <c r="CB410" s="339"/>
      <c r="CC410" s="339"/>
      <c r="CD410" s="339"/>
      <c r="CE410" s="339"/>
      <c r="CF410" s="339"/>
      <c r="CG410" s="339"/>
      <c r="CH410" s="339"/>
      <c r="CI410" s="339"/>
      <c r="CJ410" s="339"/>
      <c r="CK410" s="339"/>
      <c r="CL410" s="339"/>
      <c r="CM410" s="339"/>
      <c r="CN410" s="339"/>
      <c r="CO410" s="339"/>
      <c r="CP410" s="339"/>
      <c r="CQ410" s="339"/>
      <c r="CR410" s="339"/>
      <c r="CS410" s="339"/>
      <c r="CT410" s="339"/>
      <c r="CU410" s="339"/>
      <c r="CV410" s="339"/>
      <c r="CW410" s="339"/>
      <c r="CX410" s="339"/>
      <c r="CY410" s="339"/>
      <c r="CZ410" s="339"/>
      <c r="DA410" s="339"/>
      <c r="DB410" s="339"/>
      <c r="DC410" s="339"/>
      <c r="DD410" s="339"/>
      <c r="DE410" s="339"/>
      <c r="DF410" s="339"/>
      <c r="DG410" s="339"/>
      <c r="DH410" s="339"/>
      <c r="DI410" s="339"/>
      <c r="DJ410" s="339"/>
      <c r="DK410" s="339"/>
      <c r="DL410" s="339"/>
      <c r="DM410" s="339"/>
      <c r="DN410" s="339"/>
      <c r="DO410" s="339"/>
      <c r="DP410" s="339"/>
      <c r="DQ410" s="339"/>
      <c r="DR410" s="339"/>
      <c r="DS410" s="339"/>
      <c r="DT410" s="339"/>
      <c r="DU410" s="339"/>
      <c r="DV410" s="339"/>
      <c r="DW410" s="339"/>
      <c r="DX410" s="339"/>
      <c r="DY410" s="339"/>
      <c r="DZ410" s="339"/>
      <c r="EA410" s="339"/>
      <c r="EB410" s="339"/>
      <c r="EC410" s="339"/>
      <c r="ED410" s="339"/>
      <c r="EE410" s="339"/>
      <c r="EF410" s="339"/>
      <c r="EG410" s="339"/>
      <c r="EH410" s="339"/>
      <c r="EI410" s="339"/>
      <c r="EJ410" s="339"/>
      <c r="EK410" s="339"/>
      <c r="EL410" s="339"/>
      <c r="EM410" s="339"/>
      <c r="EN410" s="339"/>
      <c r="EO410" s="339"/>
      <c r="EP410" s="339"/>
      <c r="EQ410" s="339"/>
      <c r="ER410" s="339"/>
      <c r="ES410" s="339"/>
      <c r="ET410" s="339"/>
      <c r="EU410" s="339"/>
      <c r="EV410" s="339"/>
      <c r="EW410" s="339"/>
      <c r="EX410" s="339"/>
      <c r="EY410" s="339"/>
      <c r="EZ410" s="339"/>
      <c r="FA410" s="339"/>
      <c r="FB410" s="339"/>
      <c r="FC410" s="339"/>
      <c r="FD410" s="339"/>
      <c r="FE410" s="339"/>
      <c r="FF410" s="339"/>
      <c r="FG410" s="339"/>
      <c r="FH410" s="339"/>
      <c r="FI410" s="339"/>
      <c r="FJ410" s="339"/>
      <c r="FK410" s="339"/>
      <c r="FL410" s="339"/>
      <c r="FM410" s="339"/>
      <c r="FN410" s="339"/>
      <c r="FO410" s="339"/>
      <c r="FP410" s="339"/>
      <c r="FQ410" s="339"/>
      <c r="FR410" s="339"/>
      <c r="FS410" s="339"/>
      <c r="FT410" s="339"/>
      <c r="FU410" s="339"/>
      <c r="FV410" s="339"/>
      <c r="FW410" s="339"/>
      <c r="FX410" s="339"/>
      <c r="FY410" s="339"/>
      <c r="FZ410" s="339"/>
      <c r="GA410" s="339"/>
      <c r="GB410" s="339"/>
      <c r="GC410" s="339"/>
      <c r="GD410" s="339"/>
      <c r="GE410" s="339"/>
      <c r="GF410" s="339"/>
      <c r="GG410" s="339"/>
      <c r="GH410" s="339"/>
      <c r="GI410" s="339"/>
      <c r="GJ410" s="339"/>
      <c r="GK410" s="339"/>
      <c r="GL410" s="339"/>
      <c r="GM410" s="339"/>
      <c r="GN410" s="339"/>
      <c r="GO410" s="339"/>
      <c r="GP410" s="339"/>
      <c r="GQ410" s="339"/>
      <c r="GR410" s="339"/>
      <c r="GS410" s="339"/>
      <c r="GT410" s="339"/>
      <c r="GU410" s="339"/>
      <c r="GV410" s="339"/>
      <c r="GW410" s="339"/>
      <c r="GX410" s="339"/>
      <c r="GY410" s="339"/>
      <c r="GZ410" s="339"/>
      <c r="HA410" s="339"/>
      <c r="HB410" s="339"/>
      <c r="HC410" s="339"/>
      <c r="HD410" s="339"/>
      <c r="HE410" s="339"/>
      <c r="HF410" s="339"/>
      <c r="HG410" s="339"/>
      <c r="HH410" s="339"/>
      <c r="HI410" s="339"/>
      <c r="HJ410" s="339"/>
      <c r="HK410" s="339"/>
      <c r="HL410" s="339"/>
      <c r="HM410" s="339"/>
      <c r="HN410" s="339"/>
      <c r="HO410" s="339"/>
      <c r="HP410" s="339"/>
      <c r="HQ410" s="339"/>
      <c r="HR410" s="339"/>
      <c r="HS410" s="339"/>
      <c r="HT410" s="339"/>
      <c r="HU410" s="339"/>
      <c r="HV410" s="339"/>
      <c r="HW410" s="339"/>
      <c r="HX410" s="339"/>
      <c r="HY410" s="339"/>
      <c r="HZ410" s="339"/>
      <c r="IA410" s="339"/>
      <c r="IB410" s="339"/>
      <c r="IC410" s="339"/>
      <c r="ID410" s="339"/>
      <c r="IE410" s="339"/>
      <c r="IF410" s="339"/>
      <c r="IG410" s="339"/>
      <c r="IH410" s="339"/>
      <c r="II410" s="339"/>
      <c r="IJ410" s="339"/>
      <c r="IK410" s="339"/>
      <c r="IL410" s="339"/>
      <c r="IM410" s="339"/>
      <c r="IN410" s="339"/>
      <c r="IO410" s="339"/>
      <c r="IP410" s="339"/>
      <c r="IQ410" s="339"/>
      <c r="IR410" s="339"/>
      <c r="IS410" s="339"/>
      <c r="IT410" s="339"/>
      <c r="IU410" s="339"/>
      <c r="IV410" s="339"/>
      <c r="IW410" s="339"/>
      <c r="IX410" s="339"/>
      <c r="IY410" s="339"/>
      <c r="IZ410" s="339"/>
      <c r="JA410" s="339"/>
      <c r="JB410" s="339"/>
      <c r="JC410" s="339"/>
      <c r="JD410" s="339"/>
      <c r="JE410" s="339"/>
      <c r="JF410" s="339"/>
      <c r="JG410" s="339"/>
      <c r="JH410" s="339"/>
      <c r="JI410" s="339"/>
      <c r="JJ410" s="339"/>
      <c r="JK410" s="339"/>
      <c r="JL410" s="339"/>
      <c r="JM410" s="339"/>
      <c r="JN410" s="339"/>
      <c r="JO410" s="339"/>
      <c r="JP410" s="339"/>
      <c r="JQ410" s="339"/>
      <c r="JR410" s="339"/>
      <c r="JS410" s="339"/>
      <c r="JT410" s="339"/>
      <c r="JU410" s="339"/>
      <c r="JV410" s="339"/>
      <c r="JW410" s="339"/>
      <c r="JX410" s="339"/>
      <c r="JY410" s="339"/>
      <c r="JZ410" s="339"/>
      <c r="KA410" s="339"/>
      <c r="KB410" s="339"/>
      <c r="KC410" s="339"/>
      <c r="KD410" s="339"/>
      <c r="KE410" s="339"/>
      <c r="KF410" s="339"/>
      <c r="KG410" s="339"/>
      <c r="KH410" s="339"/>
      <c r="KI410" s="339"/>
      <c r="KJ410" s="339"/>
      <c r="KK410" s="339"/>
      <c r="KL410" s="339"/>
      <c r="KM410" s="339"/>
      <c r="KN410" s="339"/>
      <c r="KO410" s="339"/>
      <c r="KP410" s="339"/>
      <c r="KQ410" s="339"/>
      <c r="KR410" s="339"/>
      <c r="KS410" s="339"/>
      <c r="KT410" s="339"/>
      <c r="KU410" s="339"/>
      <c r="KV410" s="339"/>
      <c r="KW410" s="339"/>
      <c r="KX410" s="339"/>
      <c r="KY410" s="339"/>
      <c r="KZ410" s="339"/>
      <c r="LA410" s="339"/>
      <c r="LB410" s="339"/>
      <c r="LC410" s="339"/>
      <c r="LD410" s="339"/>
      <c r="LE410" s="339"/>
      <c r="LF410" s="339"/>
      <c r="LG410" s="339"/>
      <c r="LH410" s="339"/>
      <c r="LI410" s="339"/>
      <c r="LJ410" s="339"/>
      <c r="LK410" s="339"/>
      <c r="LL410" s="339"/>
      <c r="LM410" s="339"/>
      <c r="LN410" s="339"/>
      <c r="LO410" s="339"/>
      <c r="LP410" s="339"/>
      <c r="LQ410" s="339"/>
      <c r="LR410" s="339"/>
      <c r="LS410" s="339"/>
      <c r="LT410" s="339"/>
      <c r="LU410" s="339"/>
      <c r="LV410" s="339"/>
      <c r="LW410" s="339"/>
      <c r="LX410" s="339"/>
      <c r="LY410" s="339"/>
      <c r="LZ410" s="339"/>
      <c r="MA410" s="339"/>
      <c r="MB410" s="339"/>
      <c r="MC410" s="339"/>
      <c r="MD410" s="339"/>
      <c r="ME410" s="339"/>
      <c r="MF410" s="339"/>
      <c r="MG410" s="339"/>
      <c r="MH410" s="339"/>
      <c r="MI410" s="339"/>
      <c r="MJ410" s="339"/>
      <c r="MK410" s="339"/>
      <c r="ML410" s="339"/>
      <c r="MM410" s="339"/>
      <c r="MN410" s="339"/>
      <c r="MO410" s="339"/>
      <c r="MP410" s="339"/>
      <c r="MQ410" s="339"/>
      <c r="MR410" s="339"/>
      <c r="MS410" s="339"/>
      <c r="MT410" s="339"/>
      <c r="MU410" s="339"/>
      <c r="MV410" s="339"/>
      <c r="MW410" s="339"/>
      <c r="MX410" s="339"/>
      <c r="MY410" s="339"/>
      <c r="MZ410" s="339"/>
      <c r="NA410" s="339"/>
      <c r="NB410" s="339"/>
      <c r="NC410" s="339"/>
      <c r="ND410" s="339"/>
      <c r="NE410" s="339"/>
      <c r="NF410" s="339"/>
      <c r="NG410" s="339"/>
      <c r="NH410" s="339"/>
      <c r="NI410" s="339"/>
      <c r="NJ410" s="339"/>
      <c r="NK410" s="339"/>
      <c r="NL410" s="339"/>
      <c r="NM410" s="339"/>
      <c r="NN410" s="339"/>
      <c r="NO410" s="339"/>
      <c r="NP410" s="339"/>
      <c r="NQ410" s="339"/>
      <c r="NR410" s="339"/>
      <c r="NS410" s="339"/>
      <c r="NT410" s="339"/>
      <c r="NU410" s="339"/>
      <c r="NV410" s="339"/>
      <c r="NW410" s="339"/>
      <c r="NX410" s="339"/>
      <c r="NY410" s="339"/>
      <c r="NZ410" s="339"/>
      <c r="OA410" s="339"/>
      <c r="OB410" s="339"/>
      <c r="OC410" s="339"/>
      <c r="OD410" s="339"/>
      <c r="OE410" s="339"/>
      <c r="OF410" s="339"/>
      <c r="OG410" s="339"/>
      <c r="OH410" s="339"/>
      <c r="OI410" s="339"/>
      <c r="OJ410" s="339"/>
      <c r="OK410" s="339"/>
      <c r="OL410" s="339"/>
      <c r="OM410" s="339"/>
      <c r="ON410" s="339"/>
      <c r="OO410" s="339"/>
      <c r="OP410" s="339"/>
      <c r="OQ410" s="339"/>
      <c r="OR410" s="339"/>
      <c r="OS410" s="339"/>
      <c r="OT410" s="339"/>
      <c r="OU410" s="339"/>
      <c r="OV410" s="339"/>
      <c r="OW410" s="339"/>
      <c r="OX410" s="339"/>
      <c r="OY410" s="339"/>
      <c r="OZ410" s="339"/>
      <c r="PA410" s="339"/>
      <c r="PB410" s="339"/>
      <c r="PC410" s="339"/>
      <c r="PD410" s="339"/>
      <c r="PE410" s="339"/>
      <c r="PF410" s="339"/>
      <c r="PG410" s="339"/>
      <c r="PH410" s="339"/>
      <c r="PI410" s="339"/>
      <c r="PJ410" s="339"/>
      <c r="PK410" s="339"/>
      <c r="PL410" s="339"/>
      <c r="PM410" s="339"/>
      <c r="PN410" s="339"/>
      <c r="PO410" s="339"/>
      <c r="PP410" s="339"/>
      <c r="PQ410" s="339"/>
      <c r="PR410" s="339"/>
      <c r="PS410" s="339"/>
      <c r="PT410" s="339"/>
      <c r="PU410" s="339"/>
      <c r="PV410" s="339"/>
      <c r="PW410" s="339"/>
      <c r="PX410" s="339"/>
      <c r="PY410" s="339"/>
      <c r="PZ410" s="339"/>
      <c r="QA410" s="339"/>
      <c r="QB410" s="339"/>
      <c r="QC410" s="339"/>
      <c r="QD410" s="339"/>
      <c r="QE410" s="339"/>
      <c r="QF410" s="339"/>
      <c r="QG410" s="339"/>
      <c r="QH410" s="339"/>
      <c r="QI410" s="339"/>
      <c r="QJ410" s="339"/>
      <c r="QK410" s="339"/>
      <c r="QL410" s="339"/>
      <c r="QM410" s="339"/>
      <c r="QN410" s="339"/>
      <c r="QO410" s="339"/>
      <c r="QP410" s="339"/>
      <c r="QQ410" s="339"/>
      <c r="QR410" s="339"/>
      <c r="QS410" s="339"/>
      <c r="QT410" s="339"/>
      <c r="QU410" s="339"/>
      <c r="QV410" s="339"/>
      <c r="QW410" s="339"/>
      <c r="QX410" s="339"/>
      <c r="QY410" s="339"/>
      <c r="QZ410" s="339"/>
      <c r="RA410" s="339"/>
      <c r="RB410" s="339"/>
      <c r="RC410" s="339"/>
      <c r="RD410" s="339"/>
      <c r="RE410" s="339"/>
      <c r="RF410" s="339"/>
      <c r="RG410" s="339"/>
      <c r="RH410" s="339"/>
      <c r="RI410" s="339"/>
      <c r="RJ410" s="339"/>
      <c r="RK410" s="339"/>
      <c r="RL410" s="339"/>
      <c r="RM410" s="339"/>
      <c r="RN410" s="339"/>
      <c r="RO410" s="339"/>
      <c r="RP410" s="339"/>
      <c r="RQ410" s="339"/>
      <c r="RR410" s="339"/>
      <c r="RS410" s="339"/>
      <c r="RT410" s="339"/>
      <c r="RU410" s="339"/>
      <c r="RV410" s="339"/>
      <c r="RW410" s="339"/>
      <c r="RX410" s="339"/>
      <c r="RY410" s="339"/>
      <c r="RZ410" s="339"/>
      <c r="SA410" s="339"/>
      <c r="SB410" s="339"/>
      <c r="SC410" s="339"/>
      <c r="SD410" s="339"/>
      <c r="SE410" s="339"/>
      <c r="SF410" s="339"/>
      <c r="SG410" s="339"/>
      <c r="SH410" s="339"/>
      <c r="SI410" s="339"/>
      <c r="SJ410" s="339"/>
      <c r="SK410" s="339"/>
      <c r="SL410" s="339"/>
      <c r="SM410" s="339"/>
      <c r="SN410" s="339"/>
      <c r="SO410" s="339"/>
      <c r="SP410" s="339"/>
      <c r="SQ410" s="339"/>
      <c r="SR410" s="339"/>
      <c r="SS410" s="339"/>
      <c r="ST410" s="339"/>
      <c r="SU410" s="339"/>
      <c r="SV410" s="339"/>
      <c r="SW410" s="339"/>
      <c r="SX410" s="339"/>
      <c r="SY410" s="339"/>
      <c r="SZ410" s="339"/>
      <c r="TA410" s="339"/>
      <c r="TB410" s="339"/>
      <c r="TC410" s="339"/>
      <c r="TD410" s="339"/>
      <c r="TE410" s="339"/>
      <c r="TF410" s="339"/>
      <c r="TG410" s="339"/>
      <c r="TH410" s="339"/>
      <c r="TI410" s="339"/>
      <c r="TJ410" s="339"/>
      <c r="TK410" s="339"/>
      <c r="TL410" s="339"/>
      <c r="TM410" s="339"/>
      <c r="TN410" s="339"/>
      <c r="TO410" s="339"/>
      <c r="TP410" s="339"/>
      <c r="TQ410" s="339"/>
      <c r="TR410" s="339"/>
      <c r="TS410" s="339"/>
      <c r="TT410" s="339"/>
      <c r="TU410" s="339"/>
      <c r="TV410" s="339"/>
      <c r="TW410" s="339"/>
      <c r="TX410" s="339"/>
      <c r="TY410" s="339"/>
      <c r="TZ410" s="339"/>
      <c r="UA410" s="339"/>
      <c r="UB410" s="339"/>
      <c r="UC410" s="339"/>
      <c r="UD410" s="339"/>
      <c r="UE410" s="339"/>
      <c r="UF410" s="339"/>
      <c r="UG410" s="339"/>
      <c r="UH410" s="339"/>
      <c r="UI410" s="339"/>
      <c r="UJ410" s="339"/>
      <c r="UK410" s="339"/>
      <c r="UL410" s="339"/>
      <c r="UM410" s="339"/>
      <c r="UN410" s="339"/>
      <c r="UO410" s="339"/>
      <c r="UP410" s="339"/>
      <c r="UQ410" s="339"/>
      <c r="UR410" s="339"/>
      <c r="US410" s="339"/>
      <c r="UT410" s="339"/>
      <c r="UU410" s="339"/>
      <c r="UV410" s="339"/>
      <c r="UW410" s="339"/>
      <c r="UX410" s="339"/>
      <c r="UY410" s="339"/>
      <c r="UZ410" s="339"/>
      <c r="VA410" s="339"/>
      <c r="VB410" s="339"/>
      <c r="VC410" s="339"/>
      <c r="VD410" s="339"/>
      <c r="VE410" s="339"/>
      <c r="VF410" s="339"/>
      <c r="VG410" s="339"/>
      <c r="VH410" s="339"/>
      <c r="VI410" s="339"/>
      <c r="VJ410" s="339"/>
      <c r="VK410" s="339"/>
      <c r="VL410" s="339"/>
      <c r="VM410" s="339"/>
      <c r="VN410" s="339"/>
      <c r="VO410" s="339"/>
      <c r="VP410" s="339"/>
      <c r="VQ410" s="339"/>
      <c r="VR410" s="339"/>
      <c r="VS410" s="339"/>
      <c r="VT410" s="339"/>
      <c r="VU410" s="339"/>
      <c r="VV410" s="339"/>
      <c r="VW410" s="339"/>
      <c r="VX410" s="339"/>
      <c r="VY410" s="339"/>
      <c r="VZ410" s="339"/>
      <c r="WA410" s="339"/>
      <c r="WB410" s="339"/>
      <c r="WC410" s="339"/>
      <c r="WD410" s="339"/>
      <c r="WE410" s="339"/>
      <c r="WF410" s="339"/>
      <c r="WG410" s="339"/>
      <c r="WH410" s="339"/>
      <c r="WI410" s="339"/>
      <c r="WJ410" s="339"/>
      <c r="WK410" s="339"/>
      <c r="WL410" s="339"/>
      <c r="WM410" s="339"/>
      <c r="WN410" s="339"/>
      <c r="WO410" s="339"/>
      <c r="WP410" s="339"/>
      <c r="WQ410" s="339"/>
      <c r="WR410" s="339"/>
      <c r="WS410" s="339"/>
      <c r="WT410" s="339"/>
      <c r="WU410" s="339"/>
      <c r="WV410" s="339"/>
      <c r="WW410" s="339"/>
      <c r="WX410" s="339"/>
      <c r="WY410" s="339"/>
      <c r="WZ410" s="339"/>
      <c r="XA410" s="339"/>
      <c r="XB410" s="339"/>
      <c r="XC410" s="339"/>
      <c r="XD410" s="339"/>
      <c r="XE410" s="339"/>
      <c r="XF410" s="339"/>
      <c r="XG410" s="339"/>
      <c r="XH410" s="339"/>
      <c r="XI410" s="339"/>
      <c r="XJ410" s="339"/>
      <c r="XK410" s="339"/>
      <c r="XL410" s="339"/>
      <c r="XM410" s="339"/>
      <c r="XN410" s="339"/>
      <c r="XO410" s="339"/>
      <c r="XP410" s="339"/>
      <c r="XQ410" s="339"/>
      <c r="XR410" s="339"/>
      <c r="XS410" s="339"/>
      <c r="XT410" s="339"/>
      <c r="XU410" s="339"/>
      <c r="XV410" s="339"/>
      <c r="XW410" s="339"/>
      <c r="XX410" s="339"/>
      <c r="XY410" s="339"/>
      <c r="XZ410" s="339"/>
      <c r="YA410" s="339"/>
      <c r="YB410" s="339"/>
      <c r="YC410" s="339"/>
      <c r="YD410" s="339"/>
      <c r="YE410" s="339"/>
      <c r="YF410" s="339"/>
      <c r="YG410" s="339"/>
      <c r="YH410" s="339"/>
      <c r="YI410" s="339"/>
      <c r="YJ410" s="339"/>
      <c r="YK410" s="339"/>
      <c r="YL410" s="339"/>
      <c r="YM410" s="339"/>
      <c r="YN410" s="339"/>
      <c r="YO410" s="339"/>
      <c r="YP410" s="339"/>
      <c r="YQ410" s="339"/>
      <c r="YR410" s="339"/>
      <c r="YS410" s="339"/>
      <c r="YT410" s="339"/>
      <c r="YU410" s="339"/>
      <c r="YV410" s="339"/>
      <c r="YW410" s="339"/>
      <c r="YX410" s="339"/>
      <c r="YY410" s="339"/>
      <c r="YZ410" s="339"/>
      <c r="ZA410" s="339"/>
      <c r="ZB410" s="339"/>
      <c r="ZC410" s="339"/>
      <c r="ZD410" s="339"/>
      <c r="ZE410" s="339"/>
      <c r="ZF410" s="339"/>
      <c r="ZG410" s="339"/>
      <c r="ZH410" s="339"/>
      <c r="ZI410" s="339"/>
      <c r="ZJ410" s="339"/>
      <c r="ZK410" s="339"/>
      <c r="ZL410" s="339"/>
      <c r="ZM410" s="339"/>
      <c r="ZN410" s="339"/>
      <c r="ZO410" s="339"/>
      <c r="ZP410" s="339"/>
      <c r="ZQ410" s="339"/>
      <c r="ZR410" s="339"/>
      <c r="ZS410" s="339"/>
      <c r="ZT410" s="339"/>
      <c r="ZU410" s="339"/>
      <c r="ZV410" s="339"/>
      <c r="ZW410" s="339"/>
      <c r="ZX410" s="339"/>
      <c r="ZY410" s="339"/>
      <c r="ZZ410" s="339"/>
      <c r="AAA410" s="339"/>
      <c r="AAB410" s="339"/>
      <c r="AAC410" s="339"/>
      <c r="AAD410" s="339"/>
      <c r="AAE410" s="339"/>
      <c r="AAF410" s="339"/>
      <c r="AAG410" s="339"/>
      <c r="AAH410" s="339"/>
      <c r="AAI410" s="339"/>
      <c r="AAJ410" s="339"/>
      <c r="AAK410" s="339"/>
      <c r="AAL410" s="339"/>
      <c r="AAM410" s="339"/>
      <c r="AAN410" s="339"/>
      <c r="AAO410" s="339"/>
      <c r="AAP410" s="339"/>
      <c r="AAQ410" s="339"/>
      <c r="AAR410" s="339"/>
      <c r="AAS410" s="339"/>
      <c r="AAT410" s="339"/>
      <c r="AAU410" s="339"/>
      <c r="AAV410" s="339"/>
      <c r="AAW410" s="339"/>
      <c r="AAX410" s="339"/>
      <c r="AAY410" s="339"/>
      <c r="AAZ410" s="339"/>
      <c r="ABA410" s="339"/>
      <c r="ABB410" s="339"/>
      <c r="ABC410" s="339"/>
      <c r="ABD410" s="339"/>
      <c r="ABE410" s="339"/>
      <c r="ABF410" s="339"/>
      <c r="ABG410" s="339"/>
      <c r="ABH410" s="339"/>
      <c r="ABI410" s="339"/>
      <c r="ABJ410" s="339"/>
      <c r="ABK410" s="339"/>
      <c r="ABL410" s="339"/>
      <c r="ABM410" s="339"/>
      <c r="ABN410" s="339"/>
      <c r="ABO410" s="339"/>
      <c r="ABP410" s="339"/>
      <c r="ABQ410" s="339"/>
      <c r="ABR410" s="339"/>
      <c r="ABS410" s="339"/>
      <c r="ABT410" s="339"/>
      <c r="ABU410" s="339"/>
      <c r="ABV410" s="339"/>
      <c r="ABW410" s="339"/>
      <c r="ABX410" s="339"/>
      <c r="ABY410" s="339"/>
      <c r="ABZ410" s="339"/>
      <c r="ACA410" s="339"/>
      <c r="ACB410" s="339"/>
      <c r="ACC410" s="339"/>
      <c r="ACD410" s="339"/>
      <c r="ACE410" s="339"/>
      <c r="ACF410" s="339"/>
      <c r="ACG410" s="339"/>
      <c r="ACH410" s="339"/>
      <c r="ACI410" s="339"/>
      <c r="ACJ410" s="339"/>
      <c r="ACK410" s="339"/>
      <c r="ACL410" s="339"/>
      <c r="ACM410" s="339"/>
      <c r="ACN410" s="339"/>
      <c r="ACO410" s="339"/>
      <c r="ACP410" s="339"/>
      <c r="ACQ410" s="339"/>
      <c r="ACR410" s="339"/>
      <c r="ACS410" s="339"/>
      <c r="ACT410" s="339"/>
      <c r="ACU410" s="339"/>
      <c r="ACV410" s="339"/>
      <c r="ACW410" s="339"/>
      <c r="ACX410" s="339"/>
      <c r="ACY410" s="339"/>
      <c r="ACZ410" s="339"/>
      <c r="ADA410" s="339"/>
      <c r="ADB410" s="339"/>
      <c r="ADC410" s="339"/>
      <c r="ADD410" s="339"/>
      <c r="ADE410" s="339"/>
      <c r="ADF410" s="339"/>
      <c r="ADG410" s="339"/>
      <c r="ADH410" s="339"/>
      <c r="ADI410" s="339"/>
      <c r="ADJ410" s="339"/>
      <c r="ADK410" s="339"/>
      <c r="ADL410" s="339"/>
      <c r="ADM410" s="339"/>
      <c r="ADN410" s="339"/>
      <c r="ADO410" s="339"/>
      <c r="ADP410" s="339"/>
      <c r="ADQ410" s="339"/>
      <c r="ADR410" s="339"/>
      <c r="ADS410" s="339"/>
      <c r="ADT410" s="339"/>
      <c r="ADU410" s="339"/>
      <c r="ADV410" s="339"/>
      <c r="ADW410" s="339"/>
      <c r="ADX410" s="339"/>
      <c r="ADY410" s="339"/>
      <c r="ADZ410" s="339"/>
      <c r="AEA410" s="339"/>
      <c r="AEB410" s="339"/>
      <c r="AEC410" s="339"/>
      <c r="AED410" s="339"/>
      <c r="AEE410" s="339"/>
      <c r="AEF410" s="339"/>
      <c r="AEG410" s="339"/>
      <c r="AEH410" s="339"/>
      <c r="AEI410" s="339"/>
      <c r="AEJ410" s="339"/>
      <c r="AEK410" s="339"/>
      <c r="AEL410" s="339"/>
      <c r="AEM410" s="339"/>
      <c r="AEN410" s="339"/>
      <c r="AEO410" s="339"/>
      <c r="AEP410" s="339"/>
      <c r="AEQ410" s="339"/>
      <c r="AER410" s="339"/>
      <c r="AES410" s="339"/>
      <c r="AET410" s="339"/>
      <c r="AEU410" s="339"/>
      <c r="AEV410" s="339"/>
      <c r="AEW410" s="339"/>
      <c r="AEX410" s="339"/>
      <c r="AEY410" s="339"/>
      <c r="AEZ410" s="339"/>
      <c r="AFA410" s="339"/>
      <c r="AFB410" s="339"/>
      <c r="AFC410" s="339"/>
      <c r="AFD410" s="339"/>
      <c r="AFE410" s="339"/>
      <c r="AFF410" s="339"/>
      <c r="AFG410" s="339"/>
      <c r="AFH410" s="339"/>
      <c r="AFI410" s="339"/>
      <c r="AFJ410" s="339"/>
      <c r="AFK410" s="339"/>
      <c r="AFL410" s="339"/>
      <c r="AFM410" s="339"/>
      <c r="AFN410" s="339"/>
      <c r="AFO410" s="339"/>
      <c r="AFP410" s="339"/>
      <c r="AFQ410" s="339"/>
      <c r="AFR410" s="339"/>
      <c r="AFS410" s="339"/>
      <c r="AFT410" s="339"/>
      <c r="AFU410" s="339"/>
      <c r="AFV410" s="339"/>
      <c r="AFW410" s="339"/>
      <c r="AFX410" s="339"/>
      <c r="AFY410" s="339"/>
      <c r="AFZ410" s="339"/>
      <c r="AGA410" s="339"/>
      <c r="AGB410" s="339"/>
      <c r="AGC410" s="339"/>
      <c r="AGD410" s="339"/>
      <c r="AGE410" s="339"/>
      <c r="AGF410" s="339"/>
      <c r="AGG410" s="339"/>
      <c r="AGH410" s="339"/>
      <c r="AGI410" s="339"/>
      <c r="AGJ410" s="339"/>
      <c r="AGK410" s="339"/>
      <c r="AGL410" s="339"/>
      <c r="AGM410" s="339"/>
      <c r="AGN410" s="339"/>
      <c r="AGO410" s="339"/>
      <c r="AGP410" s="339"/>
      <c r="AGQ410" s="339"/>
      <c r="AGR410" s="339"/>
      <c r="AGS410" s="339"/>
      <c r="AGT410" s="339"/>
      <c r="AGU410" s="339"/>
      <c r="AGV410" s="339"/>
      <c r="AGW410" s="339"/>
      <c r="AGX410" s="339"/>
      <c r="AGY410" s="339"/>
      <c r="AGZ410" s="339"/>
      <c r="AHA410" s="339"/>
      <c r="AHB410" s="339"/>
      <c r="AHC410" s="339"/>
      <c r="AHD410" s="339"/>
      <c r="AHE410" s="339"/>
      <c r="AHF410" s="339"/>
      <c r="AHG410" s="339"/>
      <c r="AHH410" s="339"/>
      <c r="AHI410" s="339"/>
      <c r="AHJ410" s="339"/>
      <c r="AHK410" s="339"/>
      <c r="AHL410" s="339"/>
      <c r="AHM410" s="339"/>
      <c r="AHN410" s="339"/>
      <c r="AHO410" s="339"/>
      <c r="AHP410" s="339"/>
      <c r="AHQ410" s="339"/>
      <c r="AHR410" s="339"/>
      <c r="AHS410" s="339"/>
      <c r="AHT410" s="339"/>
      <c r="AHU410" s="339"/>
      <c r="AHV410" s="339"/>
      <c r="AHW410" s="339"/>
      <c r="AHX410" s="339"/>
      <c r="AHY410" s="339"/>
      <c r="AHZ410" s="339"/>
      <c r="AIA410" s="339"/>
      <c r="AIB410" s="339"/>
      <c r="AIC410" s="339"/>
      <c r="AID410" s="339"/>
      <c r="AIE410" s="339"/>
      <c r="AIF410" s="339"/>
      <c r="AIG410" s="339"/>
      <c r="AIH410" s="339"/>
      <c r="AII410" s="339"/>
      <c r="AIJ410" s="339"/>
      <c r="AIK410" s="339"/>
      <c r="AIL410" s="339"/>
      <c r="AIM410" s="339"/>
      <c r="AIN410" s="339"/>
      <c r="AIO410" s="339"/>
      <c r="AIP410" s="339"/>
      <c r="AIQ410" s="339"/>
      <c r="AIR410" s="339"/>
      <c r="AIS410" s="339"/>
      <c r="AIT410" s="339"/>
      <c r="AIU410" s="339"/>
      <c r="AIV410" s="339"/>
      <c r="AIW410" s="339"/>
      <c r="AIX410" s="339"/>
      <c r="AIY410" s="339"/>
      <c r="AIZ410" s="339"/>
      <c r="AJA410" s="339"/>
      <c r="AJB410" s="339"/>
      <c r="AJC410" s="339"/>
      <c r="AJD410" s="339"/>
      <c r="AJE410" s="339"/>
      <c r="AJF410" s="339"/>
      <c r="AJG410" s="339"/>
      <c r="AJH410" s="339"/>
      <c r="AJI410" s="339"/>
      <c r="AJJ410" s="339"/>
      <c r="AJK410" s="339"/>
      <c r="AJL410" s="339"/>
      <c r="AJM410" s="339"/>
      <c r="AJN410" s="339"/>
      <c r="AJO410" s="339"/>
      <c r="AJP410" s="339"/>
      <c r="AJQ410" s="339"/>
      <c r="AJR410" s="339"/>
      <c r="AJS410" s="339"/>
      <c r="AJT410" s="339"/>
      <c r="AJU410" s="339"/>
      <c r="AJV410" s="339"/>
      <c r="AJW410" s="339"/>
      <c r="AJX410" s="339"/>
      <c r="AJY410" s="339"/>
      <c r="AJZ410" s="339"/>
      <c r="AKA410" s="339"/>
      <c r="AKB410" s="339"/>
      <c r="AKC410" s="339"/>
      <c r="AKD410" s="339"/>
      <c r="AKE410" s="339"/>
      <c r="AKF410" s="339"/>
      <c r="AKG410" s="339"/>
      <c r="AKH410" s="339"/>
      <c r="AKI410" s="339"/>
      <c r="AKJ410" s="339"/>
      <c r="AKK410" s="339"/>
      <c r="AKL410" s="339"/>
      <c r="AKM410" s="339"/>
      <c r="AKN410" s="339"/>
      <c r="AKO410" s="339"/>
      <c r="AKP410" s="339"/>
      <c r="AKQ410" s="339"/>
      <c r="AKR410" s="339"/>
      <c r="AKS410" s="339"/>
      <c r="AKT410" s="339"/>
      <c r="AKU410" s="339"/>
      <c r="AKV410" s="339"/>
      <c r="AKW410" s="339"/>
      <c r="AKX410" s="339"/>
      <c r="AKY410" s="339"/>
      <c r="AKZ410" s="339"/>
      <c r="ALA410" s="339"/>
      <c r="ALB410" s="339"/>
      <c r="ALC410" s="339"/>
      <c r="ALD410" s="339"/>
      <c r="ALE410" s="339"/>
      <c r="ALF410" s="339"/>
      <c r="ALG410" s="339"/>
      <c r="ALH410" s="339"/>
      <c r="ALI410" s="339"/>
      <c r="ALJ410" s="339"/>
      <c r="ALK410" s="339"/>
      <c r="ALL410" s="339"/>
      <c r="ALM410" s="339"/>
      <c r="ALN410" s="339"/>
      <c r="ALO410" s="339"/>
      <c r="ALP410" s="339"/>
      <c r="ALQ410" s="339"/>
      <c r="ALR410" s="339"/>
      <c r="ALS410" s="339"/>
      <c r="ALT410" s="339"/>
      <c r="ALU410" s="339"/>
      <c r="ALV410" s="339"/>
      <c r="ALW410" s="339"/>
      <c r="ALX410" s="339"/>
      <c r="ALY410" s="339"/>
      <c r="ALZ410" s="339"/>
      <c r="AMA410" s="339"/>
      <c r="AMB410" s="339"/>
      <c r="AMC410" s="339"/>
      <c r="AMD410" s="339"/>
      <c r="AME410" s="339"/>
      <c r="AMF410" s="339"/>
      <c r="AMG410" s="339"/>
      <c r="AMH410" s="339"/>
      <c r="AMI410" s="339"/>
      <c r="AMJ410" s="339"/>
      <c r="AMK410" s="339"/>
      <c r="AML410" s="339"/>
      <c r="AMM410" s="339"/>
      <c r="AMN410" s="339"/>
      <c r="AMO410" s="339"/>
      <c r="AMP410" s="339"/>
      <c r="AMQ410" s="339"/>
      <c r="AMR410" s="339"/>
      <c r="AMS410" s="339"/>
      <c r="AMT410" s="339"/>
      <c r="AMU410" s="339"/>
      <c r="AMV410" s="339"/>
      <c r="AMW410" s="339"/>
      <c r="AMX410" s="339"/>
      <c r="AMY410" s="339"/>
      <c r="AMZ410" s="339"/>
      <c r="ANA410" s="339"/>
      <c r="ANB410" s="339"/>
      <c r="ANC410" s="339"/>
      <c r="AND410" s="339"/>
      <c r="ANE410" s="339"/>
      <c r="ANF410" s="339"/>
      <c r="ANG410" s="339"/>
      <c r="ANH410" s="339"/>
      <c r="ANI410" s="339"/>
      <c r="ANJ410" s="339"/>
      <c r="ANK410" s="339"/>
      <c r="ANL410" s="339"/>
      <c r="ANM410" s="339"/>
      <c r="ANN410" s="339"/>
      <c r="ANO410" s="339"/>
      <c r="ANP410" s="339"/>
      <c r="ANQ410" s="339"/>
      <c r="ANR410" s="339"/>
      <c r="ANS410" s="339"/>
      <c r="ANT410" s="339"/>
      <c r="ANU410" s="339"/>
      <c r="ANV410" s="339"/>
      <c r="ANW410" s="339"/>
      <c r="ANX410" s="339"/>
      <c r="ANY410" s="339"/>
      <c r="ANZ410" s="339"/>
      <c r="AOA410" s="339"/>
      <c r="AOB410" s="339"/>
      <c r="AOC410" s="339"/>
      <c r="AOD410" s="339"/>
      <c r="AOE410" s="339"/>
      <c r="AOF410" s="339"/>
      <c r="AOG410" s="339"/>
      <c r="AOH410" s="339"/>
      <c r="AOI410" s="339"/>
      <c r="AOJ410" s="339"/>
      <c r="AOK410" s="339"/>
      <c r="AOL410" s="339"/>
      <c r="AOM410" s="339"/>
      <c r="AON410" s="339"/>
      <c r="AOO410" s="339"/>
      <c r="AOP410" s="339"/>
      <c r="AOQ410" s="339"/>
      <c r="AOR410" s="339"/>
      <c r="AOS410" s="339"/>
      <c r="AOT410" s="339"/>
      <c r="AOU410" s="339"/>
      <c r="AOV410" s="339"/>
      <c r="AOW410" s="339"/>
      <c r="AOX410" s="339"/>
      <c r="AOY410" s="339"/>
      <c r="AOZ410" s="339"/>
      <c r="APA410" s="339"/>
      <c r="APB410" s="339"/>
      <c r="APC410" s="339"/>
      <c r="APD410" s="339"/>
      <c r="APE410" s="339"/>
      <c r="APF410" s="339"/>
      <c r="APG410" s="339"/>
      <c r="APH410" s="339"/>
      <c r="API410" s="339"/>
      <c r="APJ410" s="339"/>
      <c r="APK410" s="339"/>
      <c r="APL410" s="339"/>
      <c r="APM410" s="339"/>
      <c r="APN410" s="339"/>
      <c r="APO410" s="339"/>
      <c r="APP410" s="339"/>
      <c r="APQ410" s="339"/>
      <c r="APR410" s="339"/>
      <c r="APS410" s="339"/>
      <c r="APT410" s="339"/>
      <c r="APU410" s="339"/>
      <c r="APV410" s="339"/>
      <c r="APW410" s="339"/>
      <c r="APX410" s="339"/>
      <c r="APY410" s="339"/>
      <c r="APZ410" s="339"/>
      <c r="AQA410" s="339"/>
      <c r="AQB410" s="339"/>
      <c r="AQC410" s="339"/>
      <c r="AQD410" s="339"/>
      <c r="AQE410" s="339"/>
      <c r="AQF410" s="339"/>
      <c r="AQG410" s="339"/>
      <c r="AQH410" s="339"/>
      <c r="AQI410" s="339"/>
      <c r="AQJ410" s="339"/>
      <c r="AQK410" s="339"/>
      <c r="AQL410" s="339"/>
      <c r="AQM410" s="339"/>
      <c r="AQN410" s="339"/>
      <c r="AQO410" s="339"/>
      <c r="AQP410" s="339"/>
      <c r="AQQ410" s="339"/>
      <c r="AQR410" s="339"/>
      <c r="AQS410" s="339"/>
      <c r="AQT410" s="339"/>
      <c r="AQU410" s="339"/>
      <c r="AQV410" s="339"/>
      <c r="AQW410" s="339"/>
      <c r="AQX410" s="339"/>
      <c r="AQY410" s="339"/>
      <c r="AQZ410" s="339"/>
      <c r="ARA410" s="339"/>
      <c r="ARB410" s="339"/>
      <c r="ARC410" s="339"/>
      <c r="ARD410" s="339"/>
      <c r="ARE410" s="339"/>
      <c r="ARF410" s="339"/>
      <c r="ARG410" s="339"/>
      <c r="ARH410" s="339"/>
      <c r="ARI410" s="339"/>
      <c r="ARJ410" s="339"/>
      <c r="ARK410" s="339"/>
      <c r="ARL410" s="339"/>
      <c r="ARM410" s="339"/>
      <c r="ARN410" s="339"/>
      <c r="ARO410" s="339"/>
      <c r="ARP410" s="339"/>
      <c r="ARQ410" s="339"/>
      <c r="ARR410" s="339"/>
      <c r="ARS410" s="339"/>
      <c r="ART410" s="339"/>
      <c r="ARU410" s="339"/>
      <c r="ARV410" s="339"/>
      <c r="ARW410" s="339"/>
      <c r="ARX410" s="339"/>
      <c r="ARY410" s="339"/>
      <c r="ARZ410" s="339"/>
      <c r="ASA410" s="339"/>
      <c r="ASB410" s="339"/>
      <c r="ASC410" s="339"/>
      <c r="ASD410" s="339"/>
      <c r="ASE410" s="339"/>
      <c r="ASF410" s="339"/>
      <c r="ASG410" s="339"/>
      <c r="ASH410" s="339"/>
      <c r="ASI410" s="339"/>
      <c r="ASJ410" s="339"/>
      <c r="ASK410" s="339"/>
      <c r="ASL410" s="339"/>
      <c r="ASM410" s="339"/>
      <c r="ASN410" s="339"/>
      <c r="ASO410" s="339"/>
      <c r="ASP410" s="339"/>
      <c r="ASQ410" s="339"/>
      <c r="ASR410" s="339"/>
      <c r="ASS410" s="339"/>
      <c r="AST410" s="339"/>
      <c r="ASU410" s="339"/>
      <c r="ASV410" s="339"/>
      <c r="ASW410" s="339"/>
      <c r="ASX410" s="339"/>
      <c r="ASY410" s="339"/>
      <c r="ASZ410" s="339"/>
      <c r="ATA410" s="339"/>
      <c r="ATB410" s="339"/>
      <c r="ATC410" s="339"/>
      <c r="ATD410" s="339"/>
      <c r="ATE410" s="339"/>
      <c r="ATF410" s="339"/>
      <c r="ATG410" s="339"/>
      <c r="ATH410" s="339"/>
      <c r="ATI410" s="339"/>
      <c r="ATJ410" s="339"/>
      <c r="ATK410" s="339"/>
      <c r="ATL410" s="339"/>
      <c r="ATM410" s="339"/>
      <c r="ATN410" s="339"/>
      <c r="ATO410" s="339"/>
      <c r="ATP410" s="339"/>
      <c r="ATQ410" s="339"/>
      <c r="ATR410" s="339"/>
      <c r="ATS410" s="339"/>
      <c r="ATT410" s="339"/>
      <c r="ATU410" s="339"/>
      <c r="ATV410" s="339"/>
      <c r="ATW410" s="339"/>
      <c r="ATX410" s="339"/>
      <c r="ATY410" s="339"/>
      <c r="ATZ410" s="339"/>
      <c r="AUA410" s="339"/>
      <c r="AUB410" s="339"/>
      <c r="AUC410" s="339"/>
      <c r="AUD410" s="339"/>
      <c r="AUE410" s="339"/>
      <c r="AUF410" s="339"/>
      <c r="AUG410" s="339"/>
      <c r="AUH410" s="339"/>
      <c r="AUI410" s="339"/>
      <c r="AUJ410" s="339"/>
      <c r="AUK410" s="339"/>
      <c r="AUL410" s="339"/>
      <c r="AUM410" s="339"/>
      <c r="AUN410" s="339"/>
      <c r="AUO410" s="339"/>
      <c r="AUP410" s="339"/>
      <c r="AUQ410" s="339"/>
      <c r="AUR410" s="339"/>
      <c r="AUS410" s="339"/>
      <c r="AUT410" s="339"/>
      <c r="AUU410" s="339"/>
      <c r="AUV410" s="339"/>
      <c r="AUW410" s="339"/>
      <c r="AUX410" s="339"/>
      <c r="AUY410" s="339"/>
      <c r="AUZ410" s="339"/>
      <c r="AVA410" s="339"/>
      <c r="AVB410" s="339"/>
      <c r="AVC410" s="339"/>
      <c r="AVD410" s="339"/>
      <c r="AVE410" s="339"/>
      <c r="AVF410" s="339"/>
      <c r="AVG410" s="339"/>
      <c r="AVH410" s="339"/>
      <c r="AVI410" s="339"/>
      <c r="AVJ410" s="339"/>
      <c r="AVK410" s="339"/>
      <c r="AVL410" s="339"/>
      <c r="AVM410" s="339"/>
      <c r="AVN410" s="339"/>
      <c r="AVO410" s="339"/>
      <c r="AVP410" s="339"/>
      <c r="AVQ410" s="339"/>
      <c r="AVR410" s="339"/>
      <c r="AVS410" s="339"/>
      <c r="AVT410" s="339"/>
      <c r="AVU410" s="339"/>
      <c r="AVV410" s="339"/>
      <c r="AVW410" s="339"/>
      <c r="AVX410" s="339"/>
      <c r="AVY410" s="339"/>
      <c r="AVZ410" s="339"/>
      <c r="AWA410" s="339"/>
      <c r="AWB410" s="339"/>
      <c r="AWC410" s="339"/>
      <c r="AWD410" s="339"/>
      <c r="AWE410" s="339"/>
      <c r="AWF410" s="339"/>
      <c r="AWG410" s="339"/>
      <c r="AWH410" s="339"/>
      <c r="AWI410" s="339"/>
      <c r="AWJ410" s="339"/>
      <c r="AWK410" s="339"/>
      <c r="AWL410" s="339"/>
      <c r="AWM410" s="339"/>
      <c r="AWN410" s="339"/>
      <c r="AWO410" s="339"/>
      <c r="AWP410" s="339"/>
      <c r="AWQ410" s="339"/>
      <c r="AWR410" s="339"/>
      <c r="AWS410" s="339"/>
      <c r="AWT410" s="339"/>
      <c r="AWU410" s="339"/>
      <c r="AWV410" s="339"/>
      <c r="AWW410" s="339"/>
      <c r="AWX410" s="339"/>
      <c r="AWY410" s="339"/>
      <c r="AWZ410" s="339"/>
      <c r="AXA410" s="339"/>
      <c r="AXB410" s="339"/>
      <c r="AXC410" s="339"/>
      <c r="AXD410" s="339"/>
      <c r="AXE410" s="339"/>
      <c r="AXF410" s="339"/>
      <c r="AXG410" s="339"/>
      <c r="AXH410" s="339"/>
      <c r="AXI410" s="339"/>
      <c r="AXJ410" s="339"/>
      <c r="AXK410" s="339"/>
      <c r="AXL410" s="339"/>
      <c r="AXM410" s="339"/>
      <c r="AXN410" s="339"/>
      <c r="AXO410" s="339"/>
      <c r="AXP410" s="339"/>
      <c r="AXQ410" s="339"/>
      <c r="AXR410" s="339"/>
      <c r="AXS410" s="339"/>
      <c r="AXT410" s="339"/>
      <c r="AXU410" s="339"/>
      <c r="AXV410" s="339"/>
      <c r="AXW410" s="339"/>
      <c r="AXX410" s="339"/>
      <c r="AXY410" s="339"/>
      <c r="AXZ410" s="339"/>
      <c r="AYA410" s="339"/>
      <c r="AYB410" s="339"/>
      <c r="AYC410" s="339"/>
      <c r="AYD410" s="339"/>
      <c r="AYE410" s="339"/>
      <c r="AYF410" s="339"/>
      <c r="AYG410" s="339"/>
      <c r="AYH410" s="339"/>
      <c r="AYI410" s="339"/>
      <c r="AYJ410" s="339"/>
      <c r="AYK410" s="339"/>
      <c r="AYL410" s="339"/>
      <c r="AYM410" s="339"/>
      <c r="AYN410" s="339"/>
      <c r="AYO410" s="339"/>
      <c r="AYP410" s="339"/>
      <c r="AYQ410" s="339"/>
      <c r="AYR410" s="339"/>
      <c r="AYS410" s="339"/>
      <c r="AYT410" s="339"/>
      <c r="AYU410" s="339"/>
      <c r="AYV410" s="339"/>
      <c r="AYW410" s="339"/>
      <c r="AYX410" s="339"/>
      <c r="AYY410" s="339"/>
      <c r="AYZ410" s="339"/>
      <c r="AZA410" s="339"/>
      <c r="AZB410" s="339"/>
      <c r="AZC410" s="339"/>
      <c r="AZD410" s="339"/>
      <c r="AZE410" s="339"/>
      <c r="AZF410" s="339"/>
      <c r="AZG410" s="339"/>
      <c r="AZH410" s="339"/>
      <c r="AZI410" s="339"/>
      <c r="AZJ410" s="339"/>
      <c r="AZK410" s="339"/>
      <c r="AZL410" s="339"/>
      <c r="AZM410" s="339"/>
      <c r="AZN410" s="339"/>
      <c r="AZO410" s="339"/>
      <c r="AZP410" s="339"/>
      <c r="AZQ410" s="339"/>
      <c r="AZR410" s="339"/>
      <c r="AZS410" s="339"/>
      <c r="AZT410" s="339"/>
      <c r="AZU410" s="339"/>
      <c r="AZV410" s="339"/>
      <c r="AZW410" s="339"/>
      <c r="AZX410" s="339"/>
      <c r="AZY410" s="339"/>
      <c r="AZZ410" s="339"/>
      <c r="BAA410" s="339"/>
      <c r="BAB410" s="339"/>
      <c r="BAC410" s="339"/>
      <c r="BAD410" s="339"/>
      <c r="BAE410" s="339"/>
      <c r="BAF410" s="339"/>
      <c r="BAG410" s="339"/>
      <c r="BAH410" s="339"/>
      <c r="BAI410" s="339"/>
      <c r="BAJ410" s="339"/>
      <c r="BAK410" s="339"/>
      <c r="BAL410" s="339"/>
      <c r="BAM410" s="339"/>
      <c r="BAN410" s="339"/>
      <c r="BAO410" s="339"/>
      <c r="BAP410" s="339"/>
      <c r="BAQ410" s="339"/>
      <c r="BAR410" s="339"/>
      <c r="BAS410" s="339"/>
      <c r="BAT410" s="339"/>
      <c r="BAU410" s="339"/>
      <c r="BAV410" s="339"/>
      <c r="BAW410" s="339"/>
      <c r="BAX410" s="339"/>
      <c r="BAY410" s="339"/>
      <c r="BAZ410" s="339"/>
      <c r="BBA410" s="339"/>
      <c r="BBB410" s="339"/>
      <c r="BBC410" s="339"/>
      <c r="BBD410" s="339"/>
      <c r="BBE410" s="339"/>
      <c r="BBF410" s="339"/>
      <c r="BBG410" s="339"/>
      <c r="BBH410" s="339"/>
      <c r="BBI410" s="339"/>
      <c r="BBJ410" s="339"/>
      <c r="BBK410" s="339"/>
      <c r="BBL410" s="339"/>
      <c r="BBM410" s="339"/>
      <c r="BBN410" s="339"/>
      <c r="BBO410" s="339"/>
      <c r="BBP410" s="339"/>
      <c r="BBQ410" s="339"/>
      <c r="BBR410" s="339"/>
      <c r="BBS410" s="339"/>
      <c r="BBT410" s="339"/>
      <c r="BBU410" s="339"/>
      <c r="BBV410" s="339"/>
      <c r="BBW410" s="339"/>
      <c r="BBX410" s="339"/>
      <c r="BBY410" s="339"/>
      <c r="BBZ410" s="339"/>
      <c r="BCA410" s="339"/>
      <c r="BCB410" s="339"/>
      <c r="BCC410" s="339"/>
      <c r="BCD410" s="339"/>
      <c r="BCE410" s="339"/>
      <c r="BCF410" s="339"/>
      <c r="BCG410" s="339"/>
      <c r="BCH410" s="339"/>
      <c r="BCI410" s="339"/>
      <c r="BCJ410" s="339"/>
      <c r="BCK410" s="339"/>
      <c r="BCL410" s="339"/>
      <c r="BCM410" s="339"/>
      <c r="BCN410" s="339"/>
      <c r="BCO410" s="339"/>
      <c r="BCP410" s="339"/>
      <c r="BCQ410" s="339"/>
      <c r="BCR410" s="339"/>
      <c r="BCS410" s="339"/>
      <c r="BCT410" s="339"/>
      <c r="BCU410" s="339"/>
      <c r="BCV410" s="339"/>
      <c r="BCW410" s="339"/>
      <c r="BCX410" s="339"/>
      <c r="BCY410" s="339"/>
      <c r="BCZ410" s="339"/>
      <c r="BDA410" s="339"/>
      <c r="BDB410" s="339"/>
      <c r="BDC410" s="339"/>
      <c r="BDD410" s="339"/>
      <c r="BDE410" s="339"/>
      <c r="BDF410" s="339"/>
      <c r="BDG410" s="339"/>
      <c r="BDH410" s="339"/>
      <c r="BDI410" s="339"/>
      <c r="BDJ410" s="339"/>
      <c r="BDK410" s="339"/>
      <c r="BDL410" s="339"/>
      <c r="BDM410" s="339"/>
      <c r="BDN410" s="339"/>
      <c r="BDO410" s="339"/>
      <c r="BDP410" s="339"/>
      <c r="BDQ410" s="339"/>
      <c r="BDR410" s="339"/>
      <c r="BDS410" s="339"/>
      <c r="BDT410" s="339"/>
      <c r="BDU410" s="339"/>
      <c r="BDV410" s="339"/>
      <c r="BDW410" s="339"/>
      <c r="BDX410" s="339"/>
      <c r="BDY410" s="339"/>
      <c r="BDZ410" s="339"/>
      <c r="BEA410" s="339"/>
      <c r="BEB410" s="339"/>
      <c r="BEC410" s="339"/>
      <c r="BED410" s="339"/>
      <c r="BEE410" s="339"/>
      <c r="BEF410" s="339"/>
      <c r="BEG410" s="339"/>
      <c r="BEH410" s="339"/>
      <c r="BEI410" s="339"/>
      <c r="BEJ410" s="339"/>
      <c r="BEK410" s="339"/>
      <c r="BEL410" s="339"/>
      <c r="BEM410" s="339"/>
      <c r="BEN410" s="339"/>
      <c r="BEO410" s="339"/>
      <c r="BEP410" s="339"/>
      <c r="BEQ410" s="339"/>
      <c r="BER410" s="339"/>
      <c r="BES410" s="339"/>
      <c r="BET410" s="339"/>
      <c r="BEU410" s="339"/>
      <c r="BEV410" s="339"/>
      <c r="BEW410" s="339"/>
      <c r="BEX410" s="339"/>
      <c r="BEY410" s="339"/>
      <c r="BEZ410" s="339"/>
      <c r="BFA410" s="339"/>
      <c r="BFB410" s="339"/>
      <c r="BFC410" s="339"/>
      <c r="BFD410" s="339"/>
      <c r="BFE410" s="339"/>
      <c r="BFF410" s="339"/>
      <c r="BFG410" s="339"/>
      <c r="BFH410" s="339"/>
      <c r="BFI410" s="339"/>
      <c r="BFJ410" s="339"/>
      <c r="BFK410" s="339"/>
      <c r="BFL410" s="339"/>
      <c r="BFM410" s="339"/>
      <c r="BFN410" s="339"/>
      <c r="BFO410" s="339"/>
      <c r="BFP410" s="339"/>
      <c r="BFQ410" s="339"/>
      <c r="BFR410" s="339"/>
      <c r="BFS410" s="339"/>
      <c r="BFT410" s="339"/>
      <c r="BFU410" s="339"/>
      <c r="BFV410" s="339"/>
      <c r="BFW410" s="339"/>
      <c r="BFX410" s="339"/>
      <c r="BFY410" s="339"/>
      <c r="BFZ410" s="339"/>
      <c r="BGA410" s="339"/>
      <c r="BGB410" s="339"/>
      <c r="BGC410" s="339"/>
      <c r="BGD410" s="339"/>
      <c r="BGE410" s="339"/>
      <c r="BGF410" s="339"/>
      <c r="BGG410" s="339"/>
      <c r="BGH410" s="339"/>
      <c r="BGI410" s="339"/>
      <c r="BGJ410" s="339"/>
      <c r="BGK410" s="339"/>
      <c r="BGL410" s="339"/>
      <c r="BGM410" s="339"/>
      <c r="BGN410" s="339"/>
      <c r="BGO410" s="339"/>
      <c r="BGP410" s="339"/>
      <c r="BGQ410" s="339"/>
      <c r="BGR410" s="339"/>
      <c r="BGS410" s="339"/>
      <c r="BGT410" s="339"/>
      <c r="BGU410" s="339"/>
      <c r="BGV410" s="339"/>
      <c r="BGW410" s="339"/>
      <c r="BGX410" s="339"/>
      <c r="BGY410" s="339"/>
      <c r="BGZ410" s="339"/>
      <c r="BHA410" s="339"/>
      <c r="BHB410" s="339"/>
      <c r="BHC410" s="339"/>
      <c r="BHD410" s="339"/>
      <c r="BHE410" s="339"/>
      <c r="BHF410" s="339"/>
      <c r="BHG410" s="339"/>
      <c r="BHH410" s="339"/>
      <c r="BHI410" s="339"/>
      <c r="BHJ410" s="339"/>
      <c r="BHK410" s="339"/>
      <c r="BHL410" s="339"/>
      <c r="BHM410" s="339"/>
      <c r="BHN410" s="339"/>
      <c r="BHO410" s="339"/>
      <c r="BHP410" s="339"/>
      <c r="BHQ410" s="339"/>
      <c r="BHR410" s="339"/>
      <c r="BHS410" s="339"/>
      <c r="BHT410" s="339"/>
      <c r="BHU410" s="339"/>
      <c r="BHV410" s="339"/>
      <c r="BHW410" s="339"/>
      <c r="BHX410" s="339"/>
      <c r="BHY410" s="339"/>
      <c r="BHZ410" s="339"/>
      <c r="BIA410" s="339"/>
      <c r="BIB410" s="339"/>
      <c r="BIC410" s="339"/>
      <c r="BID410" s="339"/>
      <c r="BIE410" s="339"/>
      <c r="BIF410" s="339"/>
      <c r="BIG410" s="339"/>
      <c r="BIH410" s="339"/>
      <c r="BII410" s="339"/>
      <c r="BIJ410" s="339"/>
      <c r="BIK410" s="339"/>
      <c r="BIL410" s="339"/>
      <c r="BIM410" s="339"/>
      <c r="BIN410" s="339"/>
      <c r="BIO410" s="339"/>
      <c r="BIP410" s="339"/>
      <c r="BIQ410" s="339"/>
      <c r="BIR410" s="339"/>
      <c r="BIS410" s="339"/>
      <c r="BIT410" s="339"/>
      <c r="BIU410" s="339"/>
      <c r="BIV410" s="339"/>
      <c r="BIW410" s="339"/>
      <c r="BIX410" s="339"/>
      <c r="BIY410" s="339"/>
      <c r="BIZ410" s="339"/>
      <c r="BJA410" s="339"/>
      <c r="BJB410" s="339"/>
      <c r="BJC410" s="339"/>
      <c r="BJD410" s="339"/>
      <c r="BJE410" s="339"/>
      <c r="BJF410" s="339"/>
      <c r="BJG410" s="339"/>
      <c r="BJH410" s="339"/>
      <c r="BJI410" s="339"/>
      <c r="BJJ410" s="339"/>
      <c r="BJK410" s="339"/>
      <c r="BJL410" s="339"/>
      <c r="BJM410" s="339"/>
      <c r="BJN410" s="339"/>
      <c r="BJO410" s="339"/>
      <c r="BJP410" s="339"/>
      <c r="BJQ410" s="339"/>
      <c r="BJR410" s="339"/>
      <c r="BJS410" s="339"/>
      <c r="BJT410" s="339"/>
      <c r="BJU410" s="339"/>
      <c r="BJV410" s="339"/>
      <c r="BJW410" s="339"/>
      <c r="BJX410" s="339"/>
      <c r="BJY410" s="339"/>
      <c r="BJZ410" s="339"/>
      <c r="BKA410" s="339"/>
      <c r="BKB410" s="339"/>
      <c r="BKC410" s="339"/>
      <c r="BKD410" s="339"/>
      <c r="BKE410" s="339"/>
      <c r="BKF410" s="339"/>
      <c r="BKG410" s="339"/>
      <c r="BKH410" s="339"/>
      <c r="BKI410" s="339"/>
      <c r="BKJ410" s="339"/>
      <c r="BKK410" s="339"/>
      <c r="BKL410" s="339"/>
      <c r="BKM410" s="339"/>
      <c r="BKN410" s="339"/>
      <c r="BKO410" s="339"/>
      <c r="BKP410" s="339"/>
      <c r="BKQ410" s="339"/>
      <c r="BKR410" s="339"/>
      <c r="BKS410" s="339"/>
      <c r="BKT410" s="339"/>
      <c r="BKU410" s="339"/>
      <c r="BKV410" s="339"/>
      <c r="BKW410" s="339"/>
      <c r="BKX410" s="339"/>
      <c r="BKY410" s="339"/>
      <c r="BKZ410" s="339"/>
      <c r="BLA410" s="339"/>
      <c r="BLB410" s="339"/>
      <c r="BLC410" s="339"/>
      <c r="BLD410" s="339"/>
      <c r="BLE410" s="339"/>
      <c r="BLF410" s="339"/>
      <c r="BLG410" s="339"/>
      <c r="BLH410" s="339"/>
      <c r="BLI410" s="339"/>
      <c r="BLJ410" s="339"/>
      <c r="BLK410" s="339"/>
      <c r="BLL410" s="339"/>
      <c r="BLM410" s="339"/>
      <c r="BLN410" s="339"/>
      <c r="BLO410" s="339"/>
      <c r="BLP410" s="339"/>
      <c r="BLQ410" s="339"/>
      <c r="BLR410" s="339"/>
      <c r="BLS410" s="339"/>
      <c r="BLT410" s="339"/>
      <c r="BLU410" s="339"/>
      <c r="BLV410" s="339"/>
      <c r="BLW410" s="339"/>
      <c r="BLX410" s="339"/>
      <c r="BLY410" s="339"/>
      <c r="BLZ410" s="339"/>
      <c r="BMA410" s="339"/>
      <c r="BMB410" s="339"/>
      <c r="BMC410" s="339"/>
      <c r="BMD410" s="339"/>
      <c r="BME410" s="339"/>
      <c r="BMF410" s="339"/>
      <c r="BMG410" s="339"/>
      <c r="BMH410" s="339"/>
      <c r="BMI410" s="339"/>
      <c r="BMJ410" s="339"/>
      <c r="BMK410" s="339"/>
      <c r="BML410" s="339"/>
      <c r="BMM410" s="339"/>
      <c r="BMN410" s="339"/>
      <c r="BMO410" s="339"/>
      <c r="BMP410" s="339"/>
      <c r="BMQ410" s="339"/>
      <c r="BMR410" s="339"/>
      <c r="BMS410" s="339"/>
      <c r="BMT410" s="339"/>
      <c r="BMU410" s="339"/>
      <c r="BMV410" s="339"/>
      <c r="BMW410" s="339"/>
      <c r="BMX410" s="339"/>
      <c r="BMY410" s="339"/>
      <c r="BMZ410" s="339"/>
      <c r="BNA410" s="339"/>
      <c r="BNB410" s="339"/>
      <c r="BNC410" s="339"/>
      <c r="BND410" s="339"/>
      <c r="BNE410" s="339"/>
      <c r="BNF410" s="339"/>
      <c r="BNG410" s="339"/>
      <c r="BNH410" s="339"/>
      <c r="BNI410" s="339"/>
      <c r="BNJ410" s="339"/>
      <c r="BNK410" s="339"/>
      <c r="BNL410" s="339"/>
      <c r="BNM410" s="339"/>
      <c r="BNN410" s="339"/>
      <c r="BNO410" s="339"/>
      <c r="BNP410" s="339"/>
      <c r="BNQ410" s="339"/>
      <c r="BNR410" s="339"/>
      <c r="BNS410" s="339"/>
      <c r="BNT410" s="339"/>
      <c r="BNU410" s="339"/>
      <c r="BNV410" s="339"/>
      <c r="BNW410" s="339"/>
      <c r="BNX410" s="339"/>
      <c r="BNY410" s="339"/>
      <c r="BNZ410" s="339"/>
      <c r="BOA410" s="339"/>
      <c r="BOB410" s="339"/>
      <c r="BOC410" s="339"/>
      <c r="BOD410" s="339"/>
      <c r="BOE410" s="339"/>
      <c r="BOF410" s="339"/>
      <c r="BOG410" s="339"/>
      <c r="BOH410" s="339"/>
      <c r="BOI410" s="339"/>
      <c r="BOJ410" s="339"/>
      <c r="BOK410" s="339"/>
      <c r="BOL410" s="339"/>
      <c r="BOM410" s="339"/>
      <c r="BON410" s="339"/>
      <c r="BOO410" s="339"/>
      <c r="BOP410" s="339"/>
      <c r="BOQ410" s="339"/>
      <c r="BOR410" s="339"/>
      <c r="BOS410" s="339"/>
      <c r="BOT410" s="339"/>
      <c r="BOU410" s="339"/>
      <c r="BOV410" s="339"/>
    </row>
    <row r="411" spans="1:1764" s="39" customFormat="1" ht="40.5" customHeight="1">
      <c r="A411" s="48" t="s">
        <v>417</v>
      </c>
      <c r="B411" s="50" t="s">
        <v>416</v>
      </c>
      <c r="C411" s="175" t="s">
        <v>1037</v>
      </c>
      <c r="D411" s="175" t="s">
        <v>1038</v>
      </c>
      <c r="E411" s="49" t="s">
        <v>1350</v>
      </c>
      <c r="F411" s="291" t="s">
        <v>1301</v>
      </c>
      <c r="G411" s="49"/>
      <c r="H411" s="49"/>
      <c r="I411" s="412"/>
      <c r="J411" s="487">
        <f t="shared" si="9"/>
        <v>131000</v>
      </c>
      <c r="K411" s="487">
        <f>SUM(K412)</f>
        <v>131000</v>
      </c>
      <c r="L411" s="488">
        <f>SUM(L412)</f>
        <v>0</v>
      </c>
      <c r="M411" s="327"/>
      <c r="N411" s="327"/>
      <c r="O411" s="327"/>
      <c r="P411" s="327"/>
      <c r="Q411" s="327"/>
      <c r="R411" s="327"/>
      <c r="S411" s="327"/>
      <c r="T411" s="327"/>
      <c r="U411" s="327"/>
      <c r="V411" s="338"/>
      <c r="W411" s="338"/>
      <c r="X411" s="338"/>
      <c r="Y411" s="338"/>
      <c r="Z411" s="338"/>
      <c r="AA411" s="338"/>
      <c r="AB411" s="338"/>
      <c r="AC411" s="338"/>
      <c r="AD411" s="338"/>
      <c r="AE411" s="338"/>
      <c r="AF411" s="338"/>
      <c r="AG411" s="338"/>
      <c r="AH411" s="338"/>
      <c r="AI411" s="338"/>
      <c r="AJ411" s="338"/>
      <c r="AK411" s="338"/>
      <c r="AL411" s="338"/>
      <c r="AM411" s="338"/>
      <c r="AN411" s="338"/>
      <c r="AO411" s="338"/>
      <c r="AP411" s="338"/>
      <c r="AQ411" s="338"/>
      <c r="AR411" s="338"/>
      <c r="AS411" s="338"/>
      <c r="AT411" s="338"/>
      <c r="AU411" s="338"/>
      <c r="AV411" s="338"/>
      <c r="AW411" s="338"/>
      <c r="AX411" s="338"/>
      <c r="AY411" s="338"/>
      <c r="AZ411" s="338"/>
      <c r="BA411" s="338"/>
      <c r="BB411" s="338"/>
      <c r="BC411" s="338"/>
      <c r="BD411" s="338"/>
      <c r="BE411" s="338"/>
      <c r="BF411" s="338"/>
      <c r="BG411" s="338"/>
      <c r="BH411" s="338"/>
      <c r="BI411" s="338"/>
      <c r="BJ411" s="338"/>
      <c r="BK411" s="338"/>
      <c r="BL411" s="338"/>
      <c r="BM411" s="338"/>
      <c r="BN411" s="338"/>
      <c r="BO411" s="338"/>
      <c r="BP411" s="338"/>
      <c r="BQ411" s="338"/>
      <c r="BR411" s="338"/>
      <c r="BS411" s="338"/>
      <c r="BT411" s="338"/>
      <c r="BU411" s="338"/>
      <c r="BV411" s="338"/>
      <c r="BW411" s="338"/>
      <c r="BX411" s="338"/>
      <c r="BY411" s="338"/>
      <c r="BZ411" s="338"/>
      <c r="CA411" s="338"/>
      <c r="CB411" s="338"/>
      <c r="CC411" s="338"/>
      <c r="CD411" s="338"/>
      <c r="CE411" s="338"/>
      <c r="CF411" s="338"/>
      <c r="CG411" s="338"/>
      <c r="CH411" s="338"/>
      <c r="CI411" s="338"/>
      <c r="CJ411" s="338"/>
      <c r="CK411" s="338"/>
      <c r="CL411" s="338"/>
      <c r="CM411" s="338"/>
      <c r="CN411" s="338"/>
      <c r="CO411" s="338"/>
      <c r="CP411" s="338"/>
      <c r="CQ411" s="338"/>
      <c r="CR411" s="338"/>
      <c r="CS411" s="338"/>
      <c r="CT411" s="338"/>
      <c r="CU411" s="338"/>
      <c r="CV411" s="338"/>
      <c r="CW411" s="338"/>
      <c r="CX411" s="338"/>
      <c r="CY411" s="338"/>
      <c r="CZ411" s="338"/>
      <c r="DA411" s="338"/>
      <c r="DB411" s="338"/>
      <c r="DC411" s="338"/>
      <c r="DD411" s="338"/>
      <c r="DE411" s="338"/>
      <c r="DF411" s="338"/>
      <c r="DG411" s="338"/>
      <c r="DH411" s="338"/>
      <c r="DI411" s="338"/>
      <c r="DJ411" s="338"/>
      <c r="DK411" s="338"/>
      <c r="DL411" s="338"/>
      <c r="DM411" s="338"/>
      <c r="DN411" s="338"/>
      <c r="DO411" s="338"/>
      <c r="DP411" s="338"/>
      <c r="DQ411" s="338"/>
      <c r="DR411" s="338"/>
      <c r="DS411" s="338"/>
      <c r="DT411" s="338"/>
      <c r="DU411" s="338"/>
      <c r="DV411" s="338"/>
      <c r="DW411" s="338"/>
      <c r="DX411" s="338"/>
      <c r="DY411" s="338"/>
      <c r="DZ411" s="338"/>
      <c r="EA411" s="338"/>
      <c r="EB411" s="338"/>
      <c r="EC411" s="338"/>
      <c r="ED411" s="338"/>
      <c r="EE411" s="338"/>
      <c r="EF411" s="338"/>
      <c r="EG411" s="338"/>
      <c r="EH411" s="338"/>
      <c r="EI411" s="338"/>
      <c r="EJ411" s="338"/>
      <c r="EK411" s="338"/>
      <c r="EL411" s="338"/>
      <c r="EM411" s="338"/>
      <c r="EN411" s="338"/>
      <c r="EO411" s="338"/>
      <c r="EP411" s="338"/>
      <c r="EQ411" s="338"/>
      <c r="ER411" s="338"/>
      <c r="ES411" s="338"/>
      <c r="ET411" s="338"/>
      <c r="EU411" s="338"/>
      <c r="EV411" s="338"/>
      <c r="EW411" s="338"/>
      <c r="EX411" s="338"/>
      <c r="EY411" s="338"/>
      <c r="EZ411" s="338"/>
      <c r="FA411" s="338"/>
      <c r="FB411" s="338"/>
      <c r="FC411" s="338"/>
      <c r="FD411" s="338"/>
      <c r="FE411" s="338"/>
      <c r="FF411" s="338"/>
      <c r="FG411" s="338"/>
      <c r="FH411" s="338"/>
      <c r="FI411" s="338"/>
      <c r="FJ411" s="338"/>
      <c r="FK411" s="338"/>
      <c r="FL411" s="338"/>
      <c r="FM411" s="338"/>
      <c r="FN411" s="338"/>
      <c r="FO411" s="338"/>
      <c r="FP411" s="338"/>
      <c r="FQ411" s="338"/>
      <c r="FR411" s="338"/>
      <c r="FS411" s="338"/>
      <c r="FT411" s="338"/>
      <c r="FU411" s="338"/>
      <c r="FV411" s="338"/>
      <c r="FW411" s="338"/>
      <c r="FX411" s="338"/>
      <c r="FY411" s="338"/>
      <c r="FZ411" s="338"/>
      <c r="GA411" s="338"/>
      <c r="GB411" s="338"/>
      <c r="GC411" s="338"/>
      <c r="GD411" s="338"/>
      <c r="GE411" s="338"/>
      <c r="GF411" s="338"/>
      <c r="GG411" s="338"/>
      <c r="GH411" s="338"/>
      <c r="GI411" s="338"/>
      <c r="GJ411" s="338"/>
      <c r="GK411" s="338"/>
      <c r="GL411" s="338"/>
      <c r="GM411" s="338"/>
      <c r="GN411" s="338"/>
      <c r="GO411" s="338"/>
      <c r="GP411" s="338"/>
      <c r="GQ411" s="338"/>
      <c r="GR411" s="338"/>
      <c r="GS411" s="338"/>
      <c r="GT411" s="338"/>
      <c r="GU411" s="338"/>
      <c r="GV411" s="338"/>
      <c r="GW411" s="338"/>
      <c r="GX411" s="338"/>
      <c r="GY411" s="338"/>
      <c r="GZ411" s="338"/>
      <c r="HA411" s="338"/>
      <c r="HB411" s="338"/>
      <c r="HC411" s="338"/>
      <c r="HD411" s="338"/>
      <c r="HE411" s="338"/>
      <c r="HF411" s="338"/>
      <c r="HG411" s="338"/>
      <c r="HH411" s="338"/>
      <c r="HI411" s="338"/>
      <c r="HJ411" s="338"/>
      <c r="HK411" s="338"/>
      <c r="HL411" s="338"/>
      <c r="HM411" s="338"/>
      <c r="HN411" s="338"/>
      <c r="HO411" s="338"/>
      <c r="HP411" s="338"/>
      <c r="HQ411" s="338"/>
      <c r="HR411" s="338"/>
      <c r="HS411" s="338"/>
      <c r="HT411" s="338"/>
      <c r="HU411" s="338"/>
      <c r="HV411" s="338"/>
      <c r="HW411" s="338"/>
      <c r="HX411" s="338"/>
      <c r="HY411" s="338"/>
      <c r="HZ411" s="338"/>
      <c r="IA411" s="338"/>
      <c r="IB411" s="338"/>
      <c r="IC411" s="338"/>
      <c r="ID411" s="338"/>
      <c r="IE411" s="338"/>
      <c r="IF411" s="338"/>
      <c r="IG411" s="338"/>
      <c r="IH411" s="338"/>
      <c r="II411" s="338"/>
      <c r="IJ411" s="338"/>
      <c r="IK411" s="338"/>
      <c r="IL411" s="338"/>
      <c r="IM411" s="338"/>
      <c r="IN411" s="338"/>
      <c r="IO411" s="338"/>
      <c r="IP411" s="338"/>
      <c r="IQ411" s="338"/>
      <c r="IR411" s="338"/>
      <c r="IS411" s="338"/>
      <c r="IT411" s="338"/>
      <c r="IU411" s="338"/>
      <c r="IV411" s="338"/>
      <c r="IW411" s="338"/>
      <c r="IX411" s="338"/>
      <c r="IY411" s="338"/>
      <c r="IZ411" s="338"/>
      <c r="JA411" s="338"/>
      <c r="JB411" s="338"/>
      <c r="JC411" s="338"/>
      <c r="JD411" s="338"/>
      <c r="JE411" s="338"/>
      <c r="JF411" s="338"/>
      <c r="JG411" s="338"/>
      <c r="JH411" s="338"/>
      <c r="JI411" s="338"/>
      <c r="JJ411" s="338"/>
      <c r="JK411" s="338"/>
      <c r="JL411" s="338"/>
      <c r="JM411" s="338"/>
      <c r="JN411" s="338"/>
      <c r="JO411" s="338"/>
      <c r="JP411" s="338"/>
      <c r="JQ411" s="338"/>
      <c r="JR411" s="338"/>
      <c r="JS411" s="338"/>
      <c r="JT411" s="338"/>
      <c r="JU411" s="338"/>
      <c r="JV411" s="338"/>
      <c r="JW411" s="338"/>
      <c r="JX411" s="338"/>
      <c r="JY411" s="338"/>
      <c r="JZ411" s="338"/>
      <c r="KA411" s="338"/>
      <c r="KB411" s="338"/>
      <c r="KC411" s="338"/>
      <c r="KD411" s="338"/>
      <c r="KE411" s="338"/>
      <c r="KF411" s="338"/>
      <c r="KG411" s="338"/>
      <c r="KH411" s="338"/>
      <c r="KI411" s="338"/>
      <c r="KJ411" s="338"/>
      <c r="KK411" s="338"/>
      <c r="KL411" s="338"/>
      <c r="KM411" s="338"/>
      <c r="KN411" s="338"/>
      <c r="KO411" s="338"/>
      <c r="KP411" s="338"/>
      <c r="KQ411" s="338"/>
      <c r="KR411" s="338"/>
      <c r="KS411" s="338"/>
      <c r="KT411" s="338"/>
      <c r="KU411" s="338"/>
      <c r="KV411" s="338"/>
      <c r="KW411" s="338"/>
      <c r="KX411" s="338"/>
      <c r="KY411" s="338"/>
      <c r="KZ411" s="338"/>
      <c r="LA411" s="338"/>
      <c r="LB411" s="338"/>
      <c r="LC411" s="338"/>
      <c r="LD411" s="338"/>
      <c r="LE411" s="338"/>
      <c r="LF411" s="338"/>
      <c r="LG411" s="338"/>
      <c r="LH411" s="338"/>
      <c r="LI411" s="338"/>
      <c r="LJ411" s="338"/>
      <c r="LK411" s="338"/>
      <c r="LL411" s="338"/>
      <c r="LM411" s="338"/>
      <c r="LN411" s="338"/>
      <c r="LO411" s="338"/>
      <c r="LP411" s="338"/>
      <c r="LQ411" s="338"/>
      <c r="LR411" s="338"/>
      <c r="LS411" s="338"/>
      <c r="LT411" s="338"/>
      <c r="LU411" s="338"/>
      <c r="LV411" s="338"/>
      <c r="LW411" s="338"/>
      <c r="LX411" s="338"/>
      <c r="LY411" s="338"/>
      <c r="LZ411" s="338"/>
      <c r="MA411" s="338"/>
      <c r="MB411" s="338"/>
      <c r="MC411" s="338"/>
      <c r="MD411" s="338"/>
      <c r="ME411" s="338"/>
      <c r="MF411" s="338"/>
      <c r="MG411" s="338"/>
      <c r="MH411" s="338"/>
      <c r="MI411" s="338"/>
      <c r="MJ411" s="338"/>
      <c r="MK411" s="338"/>
      <c r="ML411" s="338"/>
      <c r="MM411" s="338"/>
      <c r="MN411" s="338"/>
      <c r="MO411" s="338"/>
      <c r="MP411" s="338"/>
      <c r="MQ411" s="338"/>
      <c r="MR411" s="338"/>
      <c r="MS411" s="338"/>
      <c r="MT411" s="338"/>
      <c r="MU411" s="338"/>
      <c r="MV411" s="338"/>
      <c r="MW411" s="338"/>
      <c r="MX411" s="338"/>
      <c r="MY411" s="338"/>
      <c r="MZ411" s="338"/>
      <c r="NA411" s="338"/>
      <c r="NB411" s="338"/>
      <c r="NC411" s="338"/>
      <c r="ND411" s="338"/>
      <c r="NE411" s="338"/>
      <c r="NF411" s="338"/>
      <c r="NG411" s="338"/>
      <c r="NH411" s="338"/>
      <c r="NI411" s="338"/>
      <c r="NJ411" s="338"/>
      <c r="NK411" s="338"/>
      <c r="NL411" s="338"/>
      <c r="NM411" s="338"/>
      <c r="NN411" s="338"/>
      <c r="NO411" s="338"/>
      <c r="NP411" s="338"/>
      <c r="NQ411" s="338"/>
      <c r="NR411" s="338"/>
      <c r="NS411" s="338"/>
      <c r="NT411" s="338"/>
      <c r="NU411" s="338"/>
      <c r="NV411" s="338"/>
      <c r="NW411" s="338"/>
      <c r="NX411" s="338"/>
      <c r="NY411" s="338"/>
      <c r="NZ411" s="338"/>
      <c r="OA411" s="338"/>
      <c r="OB411" s="338"/>
      <c r="OC411" s="338"/>
      <c r="OD411" s="338"/>
      <c r="OE411" s="338"/>
      <c r="OF411" s="338"/>
      <c r="OG411" s="338"/>
      <c r="OH411" s="338"/>
      <c r="OI411" s="338"/>
      <c r="OJ411" s="338"/>
      <c r="OK411" s="338"/>
      <c r="OL411" s="338"/>
      <c r="OM411" s="338"/>
      <c r="ON411" s="338"/>
      <c r="OO411" s="338"/>
      <c r="OP411" s="338"/>
      <c r="OQ411" s="338"/>
      <c r="OR411" s="338"/>
      <c r="OS411" s="338"/>
      <c r="OT411" s="338"/>
      <c r="OU411" s="338"/>
      <c r="OV411" s="338"/>
      <c r="OW411" s="338"/>
      <c r="OX411" s="338"/>
      <c r="OY411" s="338"/>
      <c r="OZ411" s="338"/>
      <c r="PA411" s="338"/>
      <c r="PB411" s="338"/>
      <c r="PC411" s="338"/>
      <c r="PD411" s="338"/>
      <c r="PE411" s="338"/>
      <c r="PF411" s="338"/>
      <c r="PG411" s="338"/>
      <c r="PH411" s="338"/>
      <c r="PI411" s="338"/>
      <c r="PJ411" s="338"/>
      <c r="PK411" s="338"/>
      <c r="PL411" s="338"/>
      <c r="PM411" s="338"/>
      <c r="PN411" s="338"/>
      <c r="PO411" s="338"/>
      <c r="PP411" s="338"/>
      <c r="PQ411" s="338"/>
      <c r="PR411" s="338"/>
      <c r="PS411" s="338"/>
      <c r="PT411" s="338"/>
      <c r="PU411" s="338"/>
      <c r="PV411" s="338"/>
      <c r="PW411" s="338"/>
      <c r="PX411" s="338"/>
      <c r="PY411" s="338"/>
      <c r="PZ411" s="338"/>
      <c r="QA411" s="338"/>
      <c r="QB411" s="338"/>
      <c r="QC411" s="338"/>
      <c r="QD411" s="338"/>
      <c r="QE411" s="338"/>
      <c r="QF411" s="338"/>
      <c r="QG411" s="338"/>
      <c r="QH411" s="338"/>
      <c r="QI411" s="338"/>
      <c r="QJ411" s="338"/>
      <c r="QK411" s="338"/>
      <c r="QL411" s="338"/>
      <c r="QM411" s="338"/>
      <c r="QN411" s="338"/>
      <c r="QO411" s="338"/>
      <c r="QP411" s="338"/>
      <c r="QQ411" s="338"/>
      <c r="QR411" s="338"/>
      <c r="QS411" s="338"/>
      <c r="QT411" s="338"/>
      <c r="QU411" s="338"/>
      <c r="QV411" s="338"/>
      <c r="QW411" s="338"/>
      <c r="QX411" s="338"/>
      <c r="QY411" s="338"/>
      <c r="QZ411" s="338"/>
      <c r="RA411" s="338"/>
      <c r="RB411" s="338"/>
      <c r="RC411" s="338"/>
      <c r="RD411" s="338"/>
      <c r="RE411" s="338"/>
      <c r="RF411" s="338"/>
      <c r="RG411" s="338"/>
      <c r="RH411" s="338"/>
      <c r="RI411" s="338"/>
      <c r="RJ411" s="338"/>
      <c r="RK411" s="338"/>
      <c r="RL411" s="338"/>
      <c r="RM411" s="338"/>
      <c r="RN411" s="338"/>
      <c r="RO411" s="338"/>
      <c r="RP411" s="338"/>
      <c r="RQ411" s="338"/>
      <c r="RR411" s="338"/>
      <c r="RS411" s="338"/>
      <c r="RT411" s="338"/>
      <c r="RU411" s="338"/>
      <c r="RV411" s="338"/>
      <c r="RW411" s="338"/>
      <c r="RX411" s="338"/>
      <c r="RY411" s="338"/>
      <c r="RZ411" s="338"/>
      <c r="SA411" s="338"/>
      <c r="SB411" s="338"/>
      <c r="SC411" s="338"/>
      <c r="SD411" s="338"/>
      <c r="SE411" s="338"/>
      <c r="SF411" s="338"/>
      <c r="SG411" s="338"/>
      <c r="SH411" s="338"/>
      <c r="SI411" s="338"/>
      <c r="SJ411" s="338"/>
      <c r="SK411" s="338"/>
      <c r="SL411" s="338"/>
      <c r="SM411" s="338"/>
      <c r="SN411" s="338"/>
      <c r="SO411" s="338"/>
      <c r="SP411" s="338"/>
      <c r="SQ411" s="338"/>
      <c r="SR411" s="338"/>
      <c r="SS411" s="338"/>
      <c r="ST411" s="338"/>
      <c r="SU411" s="338"/>
      <c r="SV411" s="338"/>
      <c r="SW411" s="338"/>
      <c r="SX411" s="338"/>
      <c r="SY411" s="338"/>
      <c r="SZ411" s="338"/>
      <c r="TA411" s="338"/>
      <c r="TB411" s="338"/>
      <c r="TC411" s="338"/>
      <c r="TD411" s="338"/>
      <c r="TE411" s="338"/>
      <c r="TF411" s="338"/>
      <c r="TG411" s="338"/>
      <c r="TH411" s="338"/>
      <c r="TI411" s="338"/>
      <c r="TJ411" s="338"/>
      <c r="TK411" s="338"/>
      <c r="TL411" s="338"/>
      <c r="TM411" s="338"/>
      <c r="TN411" s="338"/>
      <c r="TO411" s="338"/>
      <c r="TP411" s="338"/>
      <c r="TQ411" s="338"/>
      <c r="TR411" s="338"/>
      <c r="TS411" s="338"/>
      <c r="TT411" s="338"/>
      <c r="TU411" s="338"/>
      <c r="TV411" s="338"/>
      <c r="TW411" s="338"/>
      <c r="TX411" s="338"/>
      <c r="TY411" s="338"/>
      <c r="TZ411" s="338"/>
      <c r="UA411" s="338"/>
      <c r="UB411" s="338"/>
      <c r="UC411" s="338"/>
      <c r="UD411" s="338"/>
      <c r="UE411" s="338"/>
      <c r="UF411" s="338"/>
      <c r="UG411" s="338"/>
      <c r="UH411" s="338"/>
      <c r="UI411" s="338"/>
      <c r="UJ411" s="338"/>
      <c r="UK411" s="338"/>
      <c r="UL411" s="338"/>
      <c r="UM411" s="338"/>
      <c r="UN411" s="338"/>
      <c r="UO411" s="338"/>
      <c r="UP411" s="338"/>
      <c r="UQ411" s="338"/>
      <c r="UR411" s="338"/>
      <c r="US411" s="338"/>
      <c r="UT411" s="338"/>
      <c r="UU411" s="338"/>
      <c r="UV411" s="338"/>
      <c r="UW411" s="338"/>
      <c r="UX411" s="338"/>
      <c r="UY411" s="338"/>
      <c r="UZ411" s="338"/>
      <c r="VA411" s="338"/>
      <c r="VB411" s="338"/>
      <c r="VC411" s="338"/>
      <c r="VD411" s="338"/>
      <c r="VE411" s="338"/>
      <c r="VF411" s="338"/>
      <c r="VG411" s="338"/>
      <c r="VH411" s="338"/>
      <c r="VI411" s="338"/>
      <c r="VJ411" s="338"/>
      <c r="VK411" s="338"/>
      <c r="VL411" s="338"/>
      <c r="VM411" s="338"/>
      <c r="VN411" s="338"/>
      <c r="VO411" s="338"/>
      <c r="VP411" s="338"/>
      <c r="VQ411" s="338"/>
      <c r="VR411" s="338"/>
      <c r="VS411" s="338"/>
      <c r="VT411" s="338"/>
      <c r="VU411" s="338"/>
      <c r="VV411" s="338"/>
      <c r="VW411" s="338"/>
      <c r="VX411" s="338"/>
      <c r="VY411" s="338"/>
      <c r="VZ411" s="338"/>
      <c r="WA411" s="338"/>
      <c r="WB411" s="338"/>
      <c r="WC411" s="338"/>
      <c r="WD411" s="338"/>
      <c r="WE411" s="338"/>
      <c r="WF411" s="338"/>
      <c r="WG411" s="338"/>
      <c r="WH411" s="338"/>
      <c r="WI411" s="338"/>
      <c r="WJ411" s="338"/>
      <c r="WK411" s="338"/>
      <c r="WL411" s="338"/>
      <c r="WM411" s="338"/>
      <c r="WN411" s="338"/>
      <c r="WO411" s="338"/>
      <c r="WP411" s="338"/>
      <c r="WQ411" s="338"/>
      <c r="WR411" s="338"/>
      <c r="WS411" s="338"/>
      <c r="WT411" s="338"/>
      <c r="WU411" s="338"/>
      <c r="WV411" s="338"/>
      <c r="WW411" s="338"/>
      <c r="WX411" s="338"/>
      <c r="WY411" s="338"/>
      <c r="WZ411" s="338"/>
      <c r="XA411" s="338"/>
      <c r="XB411" s="338"/>
      <c r="XC411" s="338"/>
      <c r="XD411" s="338"/>
      <c r="XE411" s="338"/>
      <c r="XF411" s="338"/>
      <c r="XG411" s="338"/>
      <c r="XH411" s="338"/>
      <c r="XI411" s="338"/>
      <c r="XJ411" s="338"/>
      <c r="XK411" s="338"/>
      <c r="XL411" s="338"/>
      <c r="XM411" s="338"/>
      <c r="XN411" s="338"/>
      <c r="XO411" s="338"/>
      <c r="XP411" s="338"/>
      <c r="XQ411" s="338"/>
      <c r="XR411" s="338"/>
      <c r="XS411" s="338"/>
      <c r="XT411" s="338"/>
      <c r="XU411" s="338"/>
      <c r="XV411" s="338"/>
      <c r="XW411" s="338"/>
      <c r="XX411" s="338"/>
      <c r="XY411" s="338"/>
      <c r="XZ411" s="338"/>
      <c r="YA411" s="338"/>
      <c r="YB411" s="338"/>
      <c r="YC411" s="338"/>
      <c r="YD411" s="338"/>
      <c r="YE411" s="338"/>
      <c r="YF411" s="338"/>
      <c r="YG411" s="338"/>
      <c r="YH411" s="338"/>
      <c r="YI411" s="338"/>
      <c r="YJ411" s="338"/>
      <c r="YK411" s="338"/>
      <c r="YL411" s="338"/>
      <c r="YM411" s="338"/>
      <c r="YN411" s="338"/>
      <c r="YO411" s="338"/>
      <c r="YP411" s="338"/>
      <c r="YQ411" s="338"/>
      <c r="YR411" s="338"/>
      <c r="YS411" s="338"/>
      <c r="YT411" s="338"/>
      <c r="YU411" s="338"/>
      <c r="YV411" s="338"/>
      <c r="YW411" s="338"/>
      <c r="YX411" s="338"/>
      <c r="YY411" s="338"/>
      <c r="YZ411" s="338"/>
      <c r="ZA411" s="338"/>
      <c r="ZB411" s="338"/>
      <c r="ZC411" s="338"/>
      <c r="ZD411" s="338"/>
      <c r="ZE411" s="338"/>
      <c r="ZF411" s="338"/>
      <c r="ZG411" s="338"/>
      <c r="ZH411" s="338"/>
      <c r="ZI411" s="338"/>
      <c r="ZJ411" s="338"/>
      <c r="ZK411" s="338"/>
      <c r="ZL411" s="338"/>
      <c r="ZM411" s="338"/>
      <c r="ZN411" s="338"/>
      <c r="ZO411" s="338"/>
      <c r="ZP411" s="338"/>
      <c r="ZQ411" s="338"/>
      <c r="ZR411" s="338"/>
      <c r="ZS411" s="338"/>
      <c r="ZT411" s="338"/>
      <c r="ZU411" s="338"/>
      <c r="ZV411" s="338"/>
      <c r="ZW411" s="338"/>
      <c r="ZX411" s="338"/>
      <c r="ZY411" s="338"/>
      <c r="ZZ411" s="338"/>
      <c r="AAA411" s="338"/>
      <c r="AAB411" s="338"/>
      <c r="AAC411" s="338"/>
      <c r="AAD411" s="338"/>
      <c r="AAE411" s="338"/>
      <c r="AAF411" s="338"/>
      <c r="AAG411" s="338"/>
      <c r="AAH411" s="338"/>
      <c r="AAI411" s="338"/>
      <c r="AAJ411" s="338"/>
      <c r="AAK411" s="338"/>
      <c r="AAL411" s="338"/>
      <c r="AAM411" s="338"/>
      <c r="AAN411" s="338"/>
      <c r="AAO411" s="338"/>
      <c r="AAP411" s="338"/>
      <c r="AAQ411" s="338"/>
      <c r="AAR411" s="338"/>
      <c r="AAS411" s="338"/>
      <c r="AAT411" s="338"/>
      <c r="AAU411" s="338"/>
      <c r="AAV411" s="338"/>
      <c r="AAW411" s="338"/>
      <c r="AAX411" s="338"/>
      <c r="AAY411" s="338"/>
      <c r="AAZ411" s="338"/>
      <c r="ABA411" s="338"/>
      <c r="ABB411" s="338"/>
      <c r="ABC411" s="338"/>
      <c r="ABD411" s="338"/>
      <c r="ABE411" s="338"/>
      <c r="ABF411" s="338"/>
      <c r="ABG411" s="338"/>
      <c r="ABH411" s="338"/>
      <c r="ABI411" s="338"/>
      <c r="ABJ411" s="338"/>
      <c r="ABK411" s="338"/>
      <c r="ABL411" s="338"/>
      <c r="ABM411" s="338"/>
      <c r="ABN411" s="338"/>
      <c r="ABO411" s="338"/>
      <c r="ABP411" s="338"/>
      <c r="ABQ411" s="338"/>
      <c r="ABR411" s="338"/>
      <c r="ABS411" s="338"/>
      <c r="ABT411" s="338"/>
      <c r="ABU411" s="338"/>
      <c r="ABV411" s="338"/>
      <c r="ABW411" s="338"/>
      <c r="ABX411" s="338"/>
      <c r="ABY411" s="338"/>
      <c r="ABZ411" s="338"/>
      <c r="ACA411" s="338"/>
      <c r="ACB411" s="338"/>
      <c r="ACC411" s="338"/>
      <c r="ACD411" s="338"/>
      <c r="ACE411" s="338"/>
      <c r="ACF411" s="338"/>
      <c r="ACG411" s="338"/>
      <c r="ACH411" s="338"/>
      <c r="ACI411" s="338"/>
      <c r="ACJ411" s="338"/>
      <c r="ACK411" s="338"/>
      <c r="ACL411" s="338"/>
      <c r="ACM411" s="338"/>
      <c r="ACN411" s="338"/>
      <c r="ACO411" s="338"/>
      <c r="ACP411" s="338"/>
      <c r="ACQ411" s="338"/>
      <c r="ACR411" s="338"/>
      <c r="ACS411" s="338"/>
      <c r="ACT411" s="338"/>
      <c r="ACU411" s="338"/>
      <c r="ACV411" s="338"/>
      <c r="ACW411" s="338"/>
      <c r="ACX411" s="338"/>
      <c r="ACY411" s="338"/>
      <c r="ACZ411" s="338"/>
      <c r="ADA411" s="338"/>
      <c r="ADB411" s="338"/>
      <c r="ADC411" s="338"/>
      <c r="ADD411" s="338"/>
      <c r="ADE411" s="338"/>
      <c r="ADF411" s="338"/>
      <c r="ADG411" s="338"/>
      <c r="ADH411" s="338"/>
      <c r="ADI411" s="338"/>
      <c r="ADJ411" s="338"/>
      <c r="ADK411" s="338"/>
      <c r="ADL411" s="338"/>
      <c r="ADM411" s="338"/>
      <c r="ADN411" s="338"/>
      <c r="ADO411" s="338"/>
      <c r="ADP411" s="338"/>
      <c r="ADQ411" s="338"/>
      <c r="ADR411" s="338"/>
      <c r="ADS411" s="338"/>
      <c r="ADT411" s="338"/>
      <c r="ADU411" s="338"/>
      <c r="ADV411" s="338"/>
      <c r="ADW411" s="338"/>
      <c r="ADX411" s="338"/>
      <c r="ADY411" s="338"/>
      <c r="ADZ411" s="338"/>
      <c r="AEA411" s="338"/>
      <c r="AEB411" s="338"/>
      <c r="AEC411" s="338"/>
      <c r="AED411" s="338"/>
      <c r="AEE411" s="338"/>
      <c r="AEF411" s="338"/>
      <c r="AEG411" s="338"/>
      <c r="AEH411" s="338"/>
      <c r="AEI411" s="338"/>
      <c r="AEJ411" s="338"/>
      <c r="AEK411" s="338"/>
      <c r="AEL411" s="338"/>
      <c r="AEM411" s="338"/>
      <c r="AEN411" s="338"/>
      <c r="AEO411" s="338"/>
      <c r="AEP411" s="338"/>
      <c r="AEQ411" s="338"/>
      <c r="AER411" s="338"/>
      <c r="AES411" s="338"/>
      <c r="AET411" s="338"/>
      <c r="AEU411" s="338"/>
      <c r="AEV411" s="338"/>
      <c r="AEW411" s="338"/>
      <c r="AEX411" s="338"/>
      <c r="AEY411" s="338"/>
      <c r="AEZ411" s="338"/>
      <c r="AFA411" s="338"/>
      <c r="AFB411" s="338"/>
      <c r="AFC411" s="338"/>
      <c r="AFD411" s="338"/>
      <c r="AFE411" s="338"/>
      <c r="AFF411" s="338"/>
      <c r="AFG411" s="338"/>
      <c r="AFH411" s="338"/>
      <c r="AFI411" s="338"/>
      <c r="AFJ411" s="338"/>
      <c r="AFK411" s="338"/>
      <c r="AFL411" s="338"/>
      <c r="AFM411" s="338"/>
      <c r="AFN411" s="338"/>
      <c r="AFO411" s="338"/>
      <c r="AFP411" s="338"/>
      <c r="AFQ411" s="338"/>
      <c r="AFR411" s="338"/>
      <c r="AFS411" s="338"/>
      <c r="AFT411" s="338"/>
      <c r="AFU411" s="338"/>
      <c r="AFV411" s="338"/>
      <c r="AFW411" s="338"/>
      <c r="AFX411" s="338"/>
      <c r="AFY411" s="338"/>
      <c r="AFZ411" s="338"/>
      <c r="AGA411" s="338"/>
      <c r="AGB411" s="338"/>
      <c r="AGC411" s="338"/>
      <c r="AGD411" s="338"/>
      <c r="AGE411" s="338"/>
      <c r="AGF411" s="338"/>
      <c r="AGG411" s="338"/>
      <c r="AGH411" s="338"/>
      <c r="AGI411" s="338"/>
      <c r="AGJ411" s="338"/>
      <c r="AGK411" s="338"/>
      <c r="AGL411" s="338"/>
      <c r="AGM411" s="338"/>
      <c r="AGN411" s="338"/>
      <c r="AGO411" s="338"/>
      <c r="AGP411" s="338"/>
      <c r="AGQ411" s="338"/>
      <c r="AGR411" s="338"/>
      <c r="AGS411" s="338"/>
      <c r="AGT411" s="338"/>
      <c r="AGU411" s="338"/>
      <c r="AGV411" s="338"/>
      <c r="AGW411" s="338"/>
      <c r="AGX411" s="338"/>
      <c r="AGY411" s="338"/>
      <c r="AGZ411" s="338"/>
      <c r="AHA411" s="338"/>
      <c r="AHB411" s="338"/>
      <c r="AHC411" s="338"/>
      <c r="AHD411" s="338"/>
      <c r="AHE411" s="338"/>
      <c r="AHF411" s="338"/>
      <c r="AHG411" s="338"/>
      <c r="AHH411" s="338"/>
      <c r="AHI411" s="338"/>
      <c r="AHJ411" s="338"/>
      <c r="AHK411" s="338"/>
      <c r="AHL411" s="338"/>
      <c r="AHM411" s="338"/>
      <c r="AHN411" s="338"/>
      <c r="AHO411" s="338"/>
      <c r="AHP411" s="338"/>
      <c r="AHQ411" s="338"/>
      <c r="AHR411" s="338"/>
      <c r="AHS411" s="338"/>
      <c r="AHT411" s="338"/>
      <c r="AHU411" s="338"/>
      <c r="AHV411" s="338"/>
      <c r="AHW411" s="338"/>
      <c r="AHX411" s="338"/>
      <c r="AHY411" s="338"/>
      <c r="AHZ411" s="338"/>
      <c r="AIA411" s="338"/>
      <c r="AIB411" s="338"/>
      <c r="AIC411" s="338"/>
      <c r="AID411" s="338"/>
      <c r="AIE411" s="338"/>
      <c r="AIF411" s="338"/>
      <c r="AIG411" s="338"/>
      <c r="AIH411" s="338"/>
      <c r="AII411" s="338"/>
      <c r="AIJ411" s="338"/>
      <c r="AIK411" s="338"/>
      <c r="AIL411" s="338"/>
      <c r="AIM411" s="338"/>
      <c r="AIN411" s="338"/>
      <c r="AIO411" s="338"/>
      <c r="AIP411" s="338"/>
      <c r="AIQ411" s="338"/>
      <c r="AIR411" s="338"/>
      <c r="AIS411" s="338"/>
      <c r="AIT411" s="338"/>
      <c r="AIU411" s="338"/>
      <c r="AIV411" s="338"/>
      <c r="AIW411" s="338"/>
      <c r="AIX411" s="338"/>
      <c r="AIY411" s="338"/>
      <c r="AIZ411" s="338"/>
      <c r="AJA411" s="338"/>
      <c r="AJB411" s="338"/>
      <c r="AJC411" s="338"/>
      <c r="AJD411" s="338"/>
      <c r="AJE411" s="338"/>
      <c r="AJF411" s="338"/>
      <c r="AJG411" s="338"/>
      <c r="AJH411" s="338"/>
      <c r="AJI411" s="338"/>
      <c r="AJJ411" s="338"/>
      <c r="AJK411" s="338"/>
      <c r="AJL411" s="338"/>
      <c r="AJM411" s="338"/>
      <c r="AJN411" s="338"/>
      <c r="AJO411" s="338"/>
      <c r="AJP411" s="338"/>
      <c r="AJQ411" s="338"/>
      <c r="AJR411" s="338"/>
      <c r="AJS411" s="338"/>
      <c r="AJT411" s="338"/>
      <c r="AJU411" s="338"/>
      <c r="AJV411" s="338"/>
      <c r="AJW411" s="338"/>
      <c r="AJX411" s="338"/>
      <c r="AJY411" s="338"/>
      <c r="AJZ411" s="338"/>
      <c r="AKA411" s="338"/>
      <c r="AKB411" s="338"/>
      <c r="AKC411" s="338"/>
      <c r="AKD411" s="338"/>
      <c r="AKE411" s="338"/>
      <c r="AKF411" s="338"/>
      <c r="AKG411" s="338"/>
      <c r="AKH411" s="338"/>
      <c r="AKI411" s="338"/>
      <c r="AKJ411" s="338"/>
      <c r="AKK411" s="338"/>
      <c r="AKL411" s="338"/>
      <c r="AKM411" s="338"/>
      <c r="AKN411" s="338"/>
      <c r="AKO411" s="338"/>
      <c r="AKP411" s="338"/>
      <c r="AKQ411" s="338"/>
      <c r="AKR411" s="338"/>
      <c r="AKS411" s="338"/>
      <c r="AKT411" s="338"/>
      <c r="AKU411" s="338"/>
      <c r="AKV411" s="338"/>
      <c r="AKW411" s="338"/>
      <c r="AKX411" s="338"/>
      <c r="AKY411" s="338"/>
      <c r="AKZ411" s="338"/>
      <c r="ALA411" s="338"/>
      <c r="ALB411" s="338"/>
      <c r="ALC411" s="338"/>
      <c r="ALD411" s="338"/>
      <c r="ALE411" s="338"/>
      <c r="ALF411" s="338"/>
      <c r="ALG411" s="338"/>
      <c r="ALH411" s="338"/>
      <c r="ALI411" s="338"/>
      <c r="ALJ411" s="338"/>
      <c r="ALK411" s="338"/>
      <c r="ALL411" s="338"/>
      <c r="ALM411" s="338"/>
      <c r="ALN411" s="338"/>
      <c r="ALO411" s="338"/>
      <c r="ALP411" s="338"/>
      <c r="ALQ411" s="338"/>
      <c r="ALR411" s="338"/>
      <c r="ALS411" s="338"/>
      <c r="ALT411" s="338"/>
      <c r="ALU411" s="338"/>
      <c r="ALV411" s="338"/>
      <c r="ALW411" s="338"/>
      <c r="ALX411" s="338"/>
      <c r="ALY411" s="338"/>
      <c r="ALZ411" s="338"/>
      <c r="AMA411" s="338"/>
      <c r="AMB411" s="338"/>
      <c r="AMC411" s="338"/>
      <c r="AMD411" s="338"/>
      <c r="AME411" s="338"/>
      <c r="AMF411" s="338"/>
      <c r="AMG411" s="338"/>
      <c r="AMH411" s="338"/>
      <c r="AMI411" s="338"/>
      <c r="AMJ411" s="338"/>
      <c r="AMK411" s="338"/>
      <c r="AML411" s="338"/>
      <c r="AMM411" s="338"/>
      <c r="AMN411" s="338"/>
      <c r="AMO411" s="338"/>
      <c r="AMP411" s="338"/>
      <c r="AMQ411" s="338"/>
      <c r="AMR411" s="338"/>
      <c r="AMS411" s="338"/>
      <c r="AMT411" s="338"/>
      <c r="AMU411" s="338"/>
      <c r="AMV411" s="338"/>
      <c r="AMW411" s="338"/>
      <c r="AMX411" s="338"/>
      <c r="AMY411" s="338"/>
      <c r="AMZ411" s="338"/>
      <c r="ANA411" s="338"/>
      <c r="ANB411" s="338"/>
      <c r="ANC411" s="338"/>
      <c r="AND411" s="338"/>
      <c r="ANE411" s="338"/>
      <c r="ANF411" s="338"/>
      <c r="ANG411" s="338"/>
      <c r="ANH411" s="338"/>
      <c r="ANI411" s="338"/>
      <c r="ANJ411" s="338"/>
      <c r="ANK411" s="338"/>
      <c r="ANL411" s="338"/>
      <c r="ANM411" s="338"/>
      <c r="ANN411" s="338"/>
      <c r="ANO411" s="338"/>
      <c r="ANP411" s="338"/>
      <c r="ANQ411" s="338"/>
      <c r="ANR411" s="338"/>
      <c r="ANS411" s="338"/>
      <c r="ANT411" s="338"/>
      <c r="ANU411" s="338"/>
      <c r="ANV411" s="338"/>
      <c r="ANW411" s="338"/>
      <c r="ANX411" s="338"/>
      <c r="ANY411" s="338"/>
      <c r="ANZ411" s="338"/>
      <c r="AOA411" s="338"/>
      <c r="AOB411" s="338"/>
      <c r="AOC411" s="338"/>
      <c r="AOD411" s="338"/>
      <c r="AOE411" s="338"/>
      <c r="AOF411" s="338"/>
      <c r="AOG411" s="338"/>
      <c r="AOH411" s="338"/>
      <c r="AOI411" s="338"/>
      <c r="AOJ411" s="338"/>
      <c r="AOK411" s="338"/>
      <c r="AOL411" s="338"/>
      <c r="AOM411" s="338"/>
      <c r="AON411" s="338"/>
      <c r="AOO411" s="338"/>
      <c r="AOP411" s="338"/>
      <c r="AOQ411" s="338"/>
      <c r="AOR411" s="338"/>
      <c r="AOS411" s="338"/>
      <c r="AOT411" s="338"/>
      <c r="AOU411" s="338"/>
      <c r="AOV411" s="338"/>
      <c r="AOW411" s="338"/>
      <c r="AOX411" s="338"/>
      <c r="AOY411" s="338"/>
      <c r="AOZ411" s="338"/>
      <c r="APA411" s="338"/>
      <c r="APB411" s="338"/>
      <c r="APC411" s="338"/>
      <c r="APD411" s="338"/>
      <c r="APE411" s="338"/>
      <c r="APF411" s="338"/>
      <c r="APG411" s="338"/>
      <c r="APH411" s="338"/>
      <c r="API411" s="338"/>
      <c r="APJ411" s="338"/>
      <c r="APK411" s="338"/>
      <c r="APL411" s="338"/>
      <c r="APM411" s="338"/>
      <c r="APN411" s="338"/>
      <c r="APO411" s="338"/>
      <c r="APP411" s="338"/>
      <c r="APQ411" s="338"/>
      <c r="APR411" s="338"/>
      <c r="APS411" s="338"/>
      <c r="APT411" s="338"/>
      <c r="APU411" s="338"/>
      <c r="APV411" s="338"/>
      <c r="APW411" s="338"/>
      <c r="APX411" s="338"/>
      <c r="APY411" s="338"/>
      <c r="APZ411" s="338"/>
      <c r="AQA411" s="338"/>
      <c r="AQB411" s="338"/>
      <c r="AQC411" s="338"/>
      <c r="AQD411" s="338"/>
      <c r="AQE411" s="338"/>
      <c r="AQF411" s="338"/>
      <c r="AQG411" s="338"/>
      <c r="AQH411" s="338"/>
      <c r="AQI411" s="338"/>
      <c r="AQJ411" s="338"/>
      <c r="AQK411" s="338"/>
      <c r="AQL411" s="338"/>
      <c r="AQM411" s="338"/>
      <c r="AQN411" s="338"/>
      <c r="AQO411" s="338"/>
      <c r="AQP411" s="338"/>
      <c r="AQQ411" s="338"/>
      <c r="AQR411" s="338"/>
      <c r="AQS411" s="338"/>
      <c r="AQT411" s="338"/>
      <c r="AQU411" s="338"/>
      <c r="AQV411" s="338"/>
      <c r="AQW411" s="338"/>
      <c r="AQX411" s="338"/>
      <c r="AQY411" s="338"/>
      <c r="AQZ411" s="338"/>
      <c r="ARA411" s="338"/>
      <c r="ARB411" s="338"/>
      <c r="ARC411" s="338"/>
      <c r="ARD411" s="338"/>
      <c r="ARE411" s="338"/>
      <c r="ARF411" s="338"/>
      <c r="ARG411" s="338"/>
      <c r="ARH411" s="338"/>
      <c r="ARI411" s="338"/>
      <c r="ARJ411" s="338"/>
      <c r="ARK411" s="338"/>
      <c r="ARL411" s="338"/>
      <c r="ARM411" s="338"/>
      <c r="ARN411" s="338"/>
      <c r="ARO411" s="338"/>
      <c r="ARP411" s="338"/>
      <c r="ARQ411" s="338"/>
      <c r="ARR411" s="338"/>
      <c r="ARS411" s="338"/>
      <c r="ART411" s="338"/>
      <c r="ARU411" s="338"/>
      <c r="ARV411" s="338"/>
      <c r="ARW411" s="338"/>
      <c r="ARX411" s="338"/>
      <c r="ARY411" s="338"/>
      <c r="ARZ411" s="338"/>
      <c r="ASA411" s="338"/>
      <c r="ASB411" s="338"/>
      <c r="ASC411" s="338"/>
      <c r="ASD411" s="338"/>
      <c r="ASE411" s="338"/>
      <c r="ASF411" s="338"/>
      <c r="ASG411" s="338"/>
      <c r="ASH411" s="338"/>
      <c r="ASI411" s="338"/>
      <c r="ASJ411" s="338"/>
      <c r="ASK411" s="338"/>
      <c r="ASL411" s="338"/>
      <c r="ASM411" s="338"/>
      <c r="ASN411" s="338"/>
      <c r="ASO411" s="338"/>
      <c r="ASP411" s="338"/>
      <c r="ASQ411" s="338"/>
      <c r="ASR411" s="338"/>
      <c r="ASS411" s="338"/>
      <c r="AST411" s="338"/>
      <c r="ASU411" s="338"/>
      <c r="ASV411" s="338"/>
      <c r="ASW411" s="338"/>
      <c r="ASX411" s="338"/>
      <c r="ASY411" s="338"/>
      <c r="ASZ411" s="338"/>
      <c r="ATA411" s="338"/>
      <c r="ATB411" s="338"/>
      <c r="ATC411" s="338"/>
      <c r="ATD411" s="338"/>
      <c r="ATE411" s="338"/>
      <c r="ATF411" s="338"/>
      <c r="ATG411" s="338"/>
      <c r="ATH411" s="338"/>
      <c r="ATI411" s="338"/>
      <c r="ATJ411" s="338"/>
      <c r="ATK411" s="338"/>
      <c r="ATL411" s="338"/>
      <c r="ATM411" s="338"/>
      <c r="ATN411" s="338"/>
      <c r="ATO411" s="338"/>
      <c r="ATP411" s="338"/>
      <c r="ATQ411" s="338"/>
      <c r="ATR411" s="338"/>
      <c r="ATS411" s="338"/>
      <c r="ATT411" s="338"/>
      <c r="ATU411" s="338"/>
      <c r="ATV411" s="338"/>
      <c r="ATW411" s="338"/>
      <c r="ATX411" s="338"/>
      <c r="ATY411" s="338"/>
      <c r="ATZ411" s="338"/>
      <c r="AUA411" s="338"/>
      <c r="AUB411" s="338"/>
      <c r="AUC411" s="338"/>
      <c r="AUD411" s="338"/>
      <c r="AUE411" s="338"/>
      <c r="AUF411" s="338"/>
      <c r="AUG411" s="338"/>
      <c r="AUH411" s="338"/>
      <c r="AUI411" s="338"/>
      <c r="AUJ411" s="338"/>
      <c r="AUK411" s="338"/>
      <c r="AUL411" s="338"/>
      <c r="AUM411" s="338"/>
      <c r="AUN411" s="338"/>
      <c r="AUO411" s="338"/>
      <c r="AUP411" s="338"/>
      <c r="AUQ411" s="338"/>
      <c r="AUR411" s="338"/>
      <c r="AUS411" s="338"/>
      <c r="AUT411" s="338"/>
      <c r="AUU411" s="338"/>
      <c r="AUV411" s="338"/>
      <c r="AUW411" s="338"/>
      <c r="AUX411" s="338"/>
      <c r="AUY411" s="338"/>
      <c r="AUZ411" s="338"/>
      <c r="AVA411" s="338"/>
      <c r="AVB411" s="338"/>
      <c r="AVC411" s="338"/>
      <c r="AVD411" s="338"/>
      <c r="AVE411" s="338"/>
      <c r="AVF411" s="338"/>
      <c r="AVG411" s="338"/>
      <c r="AVH411" s="338"/>
      <c r="AVI411" s="338"/>
      <c r="AVJ411" s="338"/>
      <c r="AVK411" s="338"/>
      <c r="AVL411" s="338"/>
      <c r="AVM411" s="338"/>
      <c r="AVN411" s="338"/>
      <c r="AVO411" s="338"/>
      <c r="AVP411" s="338"/>
      <c r="AVQ411" s="338"/>
      <c r="AVR411" s="338"/>
      <c r="AVS411" s="338"/>
      <c r="AVT411" s="338"/>
      <c r="AVU411" s="338"/>
      <c r="AVV411" s="338"/>
      <c r="AVW411" s="338"/>
      <c r="AVX411" s="338"/>
      <c r="AVY411" s="338"/>
      <c r="AVZ411" s="338"/>
      <c r="AWA411" s="338"/>
      <c r="AWB411" s="338"/>
      <c r="AWC411" s="338"/>
      <c r="AWD411" s="338"/>
      <c r="AWE411" s="338"/>
      <c r="AWF411" s="338"/>
      <c r="AWG411" s="338"/>
      <c r="AWH411" s="338"/>
      <c r="AWI411" s="338"/>
      <c r="AWJ411" s="338"/>
      <c r="AWK411" s="338"/>
      <c r="AWL411" s="338"/>
      <c r="AWM411" s="338"/>
      <c r="AWN411" s="338"/>
      <c r="AWO411" s="338"/>
      <c r="AWP411" s="338"/>
      <c r="AWQ411" s="338"/>
      <c r="AWR411" s="338"/>
      <c r="AWS411" s="338"/>
      <c r="AWT411" s="338"/>
      <c r="AWU411" s="338"/>
      <c r="AWV411" s="338"/>
      <c r="AWW411" s="338"/>
      <c r="AWX411" s="338"/>
      <c r="AWY411" s="338"/>
      <c r="AWZ411" s="338"/>
      <c r="AXA411" s="338"/>
      <c r="AXB411" s="338"/>
      <c r="AXC411" s="338"/>
      <c r="AXD411" s="338"/>
      <c r="AXE411" s="338"/>
      <c r="AXF411" s="338"/>
      <c r="AXG411" s="338"/>
      <c r="AXH411" s="338"/>
      <c r="AXI411" s="338"/>
      <c r="AXJ411" s="338"/>
      <c r="AXK411" s="338"/>
      <c r="AXL411" s="338"/>
      <c r="AXM411" s="338"/>
      <c r="AXN411" s="338"/>
      <c r="AXO411" s="338"/>
      <c r="AXP411" s="338"/>
      <c r="AXQ411" s="338"/>
      <c r="AXR411" s="338"/>
      <c r="AXS411" s="338"/>
      <c r="AXT411" s="338"/>
      <c r="AXU411" s="338"/>
      <c r="AXV411" s="338"/>
      <c r="AXW411" s="338"/>
      <c r="AXX411" s="338"/>
      <c r="AXY411" s="338"/>
      <c r="AXZ411" s="338"/>
      <c r="AYA411" s="338"/>
      <c r="AYB411" s="338"/>
      <c r="AYC411" s="338"/>
      <c r="AYD411" s="338"/>
      <c r="AYE411" s="338"/>
      <c r="AYF411" s="338"/>
      <c r="AYG411" s="338"/>
      <c r="AYH411" s="338"/>
      <c r="AYI411" s="338"/>
      <c r="AYJ411" s="338"/>
      <c r="AYK411" s="338"/>
      <c r="AYL411" s="338"/>
      <c r="AYM411" s="338"/>
      <c r="AYN411" s="338"/>
      <c r="AYO411" s="338"/>
      <c r="AYP411" s="338"/>
      <c r="AYQ411" s="338"/>
      <c r="AYR411" s="338"/>
      <c r="AYS411" s="338"/>
      <c r="AYT411" s="338"/>
      <c r="AYU411" s="338"/>
      <c r="AYV411" s="338"/>
      <c r="AYW411" s="338"/>
      <c r="AYX411" s="338"/>
      <c r="AYY411" s="338"/>
      <c r="AYZ411" s="338"/>
      <c r="AZA411" s="338"/>
      <c r="AZB411" s="338"/>
      <c r="AZC411" s="338"/>
      <c r="AZD411" s="338"/>
      <c r="AZE411" s="338"/>
      <c r="AZF411" s="338"/>
      <c r="AZG411" s="338"/>
      <c r="AZH411" s="338"/>
      <c r="AZI411" s="338"/>
      <c r="AZJ411" s="338"/>
      <c r="AZK411" s="338"/>
      <c r="AZL411" s="338"/>
      <c r="AZM411" s="338"/>
      <c r="AZN411" s="338"/>
      <c r="AZO411" s="338"/>
      <c r="AZP411" s="338"/>
      <c r="AZQ411" s="338"/>
      <c r="AZR411" s="338"/>
      <c r="AZS411" s="338"/>
      <c r="AZT411" s="338"/>
      <c r="AZU411" s="338"/>
      <c r="AZV411" s="338"/>
      <c r="AZW411" s="338"/>
      <c r="AZX411" s="338"/>
      <c r="AZY411" s="338"/>
      <c r="AZZ411" s="338"/>
      <c r="BAA411" s="338"/>
      <c r="BAB411" s="338"/>
      <c r="BAC411" s="338"/>
      <c r="BAD411" s="338"/>
      <c r="BAE411" s="338"/>
      <c r="BAF411" s="338"/>
      <c r="BAG411" s="338"/>
      <c r="BAH411" s="338"/>
      <c r="BAI411" s="338"/>
      <c r="BAJ411" s="338"/>
      <c r="BAK411" s="338"/>
      <c r="BAL411" s="338"/>
      <c r="BAM411" s="338"/>
      <c r="BAN411" s="338"/>
      <c r="BAO411" s="338"/>
      <c r="BAP411" s="338"/>
      <c r="BAQ411" s="338"/>
      <c r="BAR411" s="338"/>
      <c r="BAS411" s="338"/>
      <c r="BAT411" s="338"/>
      <c r="BAU411" s="338"/>
      <c r="BAV411" s="338"/>
      <c r="BAW411" s="338"/>
      <c r="BAX411" s="338"/>
      <c r="BAY411" s="338"/>
      <c r="BAZ411" s="338"/>
      <c r="BBA411" s="338"/>
      <c r="BBB411" s="338"/>
      <c r="BBC411" s="338"/>
      <c r="BBD411" s="338"/>
      <c r="BBE411" s="338"/>
      <c r="BBF411" s="338"/>
      <c r="BBG411" s="338"/>
      <c r="BBH411" s="338"/>
      <c r="BBI411" s="338"/>
      <c r="BBJ411" s="338"/>
      <c r="BBK411" s="338"/>
      <c r="BBL411" s="338"/>
      <c r="BBM411" s="338"/>
      <c r="BBN411" s="338"/>
      <c r="BBO411" s="338"/>
      <c r="BBP411" s="338"/>
      <c r="BBQ411" s="338"/>
      <c r="BBR411" s="338"/>
      <c r="BBS411" s="338"/>
      <c r="BBT411" s="338"/>
      <c r="BBU411" s="338"/>
      <c r="BBV411" s="338"/>
      <c r="BBW411" s="338"/>
      <c r="BBX411" s="338"/>
      <c r="BBY411" s="338"/>
      <c r="BBZ411" s="338"/>
      <c r="BCA411" s="338"/>
      <c r="BCB411" s="338"/>
      <c r="BCC411" s="338"/>
      <c r="BCD411" s="338"/>
      <c r="BCE411" s="338"/>
      <c r="BCF411" s="338"/>
      <c r="BCG411" s="338"/>
      <c r="BCH411" s="338"/>
      <c r="BCI411" s="338"/>
      <c r="BCJ411" s="338"/>
      <c r="BCK411" s="338"/>
      <c r="BCL411" s="338"/>
      <c r="BCM411" s="338"/>
      <c r="BCN411" s="338"/>
      <c r="BCO411" s="338"/>
      <c r="BCP411" s="338"/>
      <c r="BCQ411" s="338"/>
      <c r="BCR411" s="338"/>
      <c r="BCS411" s="338"/>
      <c r="BCT411" s="338"/>
      <c r="BCU411" s="338"/>
      <c r="BCV411" s="338"/>
      <c r="BCW411" s="338"/>
      <c r="BCX411" s="338"/>
      <c r="BCY411" s="338"/>
      <c r="BCZ411" s="338"/>
      <c r="BDA411" s="338"/>
      <c r="BDB411" s="338"/>
      <c r="BDC411" s="338"/>
      <c r="BDD411" s="338"/>
      <c r="BDE411" s="338"/>
      <c r="BDF411" s="338"/>
      <c r="BDG411" s="338"/>
      <c r="BDH411" s="338"/>
      <c r="BDI411" s="338"/>
      <c r="BDJ411" s="338"/>
      <c r="BDK411" s="338"/>
      <c r="BDL411" s="338"/>
      <c r="BDM411" s="338"/>
      <c r="BDN411" s="338"/>
      <c r="BDO411" s="338"/>
      <c r="BDP411" s="338"/>
      <c r="BDQ411" s="338"/>
      <c r="BDR411" s="338"/>
      <c r="BDS411" s="338"/>
      <c r="BDT411" s="338"/>
      <c r="BDU411" s="338"/>
      <c r="BDV411" s="338"/>
      <c r="BDW411" s="338"/>
      <c r="BDX411" s="338"/>
      <c r="BDY411" s="338"/>
      <c r="BDZ411" s="338"/>
      <c r="BEA411" s="338"/>
      <c r="BEB411" s="338"/>
      <c r="BEC411" s="338"/>
      <c r="BED411" s="338"/>
      <c r="BEE411" s="338"/>
      <c r="BEF411" s="338"/>
      <c r="BEG411" s="338"/>
      <c r="BEH411" s="338"/>
      <c r="BEI411" s="338"/>
      <c r="BEJ411" s="338"/>
      <c r="BEK411" s="338"/>
      <c r="BEL411" s="338"/>
      <c r="BEM411" s="338"/>
      <c r="BEN411" s="338"/>
      <c r="BEO411" s="338"/>
      <c r="BEP411" s="338"/>
      <c r="BEQ411" s="338"/>
      <c r="BER411" s="338"/>
      <c r="BES411" s="338"/>
      <c r="BET411" s="338"/>
      <c r="BEU411" s="338"/>
      <c r="BEV411" s="338"/>
      <c r="BEW411" s="338"/>
      <c r="BEX411" s="338"/>
      <c r="BEY411" s="338"/>
      <c r="BEZ411" s="338"/>
      <c r="BFA411" s="338"/>
      <c r="BFB411" s="338"/>
      <c r="BFC411" s="338"/>
      <c r="BFD411" s="338"/>
      <c r="BFE411" s="338"/>
      <c r="BFF411" s="338"/>
      <c r="BFG411" s="338"/>
      <c r="BFH411" s="338"/>
      <c r="BFI411" s="338"/>
      <c r="BFJ411" s="338"/>
      <c r="BFK411" s="338"/>
      <c r="BFL411" s="338"/>
      <c r="BFM411" s="338"/>
      <c r="BFN411" s="338"/>
      <c r="BFO411" s="338"/>
      <c r="BFP411" s="338"/>
      <c r="BFQ411" s="338"/>
      <c r="BFR411" s="338"/>
      <c r="BFS411" s="338"/>
      <c r="BFT411" s="338"/>
      <c r="BFU411" s="338"/>
      <c r="BFV411" s="338"/>
      <c r="BFW411" s="338"/>
      <c r="BFX411" s="338"/>
      <c r="BFY411" s="338"/>
      <c r="BFZ411" s="338"/>
      <c r="BGA411" s="338"/>
      <c r="BGB411" s="338"/>
      <c r="BGC411" s="338"/>
      <c r="BGD411" s="338"/>
      <c r="BGE411" s="338"/>
      <c r="BGF411" s="338"/>
      <c r="BGG411" s="338"/>
      <c r="BGH411" s="338"/>
      <c r="BGI411" s="338"/>
      <c r="BGJ411" s="338"/>
      <c r="BGK411" s="338"/>
      <c r="BGL411" s="338"/>
      <c r="BGM411" s="338"/>
      <c r="BGN411" s="338"/>
      <c r="BGO411" s="338"/>
      <c r="BGP411" s="338"/>
      <c r="BGQ411" s="338"/>
      <c r="BGR411" s="338"/>
      <c r="BGS411" s="338"/>
      <c r="BGT411" s="338"/>
      <c r="BGU411" s="338"/>
      <c r="BGV411" s="338"/>
      <c r="BGW411" s="338"/>
      <c r="BGX411" s="338"/>
      <c r="BGY411" s="338"/>
      <c r="BGZ411" s="338"/>
      <c r="BHA411" s="338"/>
      <c r="BHB411" s="338"/>
      <c r="BHC411" s="338"/>
      <c r="BHD411" s="338"/>
      <c r="BHE411" s="338"/>
      <c r="BHF411" s="338"/>
      <c r="BHG411" s="338"/>
      <c r="BHH411" s="338"/>
      <c r="BHI411" s="338"/>
      <c r="BHJ411" s="338"/>
      <c r="BHK411" s="338"/>
      <c r="BHL411" s="338"/>
      <c r="BHM411" s="338"/>
      <c r="BHN411" s="338"/>
      <c r="BHO411" s="338"/>
      <c r="BHP411" s="338"/>
      <c r="BHQ411" s="338"/>
      <c r="BHR411" s="338"/>
      <c r="BHS411" s="338"/>
      <c r="BHT411" s="338"/>
      <c r="BHU411" s="338"/>
      <c r="BHV411" s="338"/>
      <c r="BHW411" s="338"/>
      <c r="BHX411" s="338"/>
      <c r="BHY411" s="338"/>
      <c r="BHZ411" s="338"/>
      <c r="BIA411" s="338"/>
      <c r="BIB411" s="338"/>
      <c r="BIC411" s="338"/>
      <c r="BID411" s="338"/>
      <c r="BIE411" s="338"/>
      <c r="BIF411" s="338"/>
      <c r="BIG411" s="338"/>
      <c r="BIH411" s="338"/>
      <c r="BII411" s="338"/>
      <c r="BIJ411" s="338"/>
      <c r="BIK411" s="338"/>
      <c r="BIL411" s="338"/>
      <c r="BIM411" s="338"/>
      <c r="BIN411" s="338"/>
      <c r="BIO411" s="338"/>
      <c r="BIP411" s="338"/>
      <c r="BIQ411" s="338"/>
      <c r="BIR411" s="338"/>
      <c r="BIS411" s="338"/>
      <c r="BIT411" s="338"/>
      <c r="BIU411" s="338"/>
      <c r="BIV411" s="338"/>
      <c r="BIW411" s="338"/>
      <c r="BIX411" s="338"/>
      <c r="BIY411" s="338"/>
      <c r="BIZ411" s="338"/>
      <c r="BJA411" s="338"/>
      <c r="BJB411" s="338"/>
      <c r="BJC411" s="338"/>
      <c r="BJD411" s="338"/>
      <c r="BJE411" s="338"/>
      <c r="BJF411" s="338"/>
      <c r="BJG411" s="338"/>
      <c r="BJH411" s="338"/>
      <c r="BJI411" s="338"/>
      <c r="BJJ411" s="338"/>
      <c r="BJK411" s="338"/>
      <c r="BJL411" s="338"/>
      <c r="BJM411" s="338"/>
      <c r="BJN411" s="338"/>
      <c r="BJO411" s="338"/>
      <c r="BJP411" s="338"/>
      <c r="BJQ411" s="338"/>
      <c r="BJR411" s="338"/>
      <c r="BJS411" s="338"/>
      <c r="BJT411" s="338"/>
      <c r="BJU411" s="338"/>
      <c r="BJV411" s="338"/>
      <c r="BJW411" s="338"/>
      <c r="BJX411" s="338"/>
      <c r="BJY411" s="338"/>
      <c r="BJZ411" s="338"/>
      <c r="BKA411" s="338"/>
      <c r="BKB411" s="338"/>
      <c r="BKC411" s="338"/>
      <c r="BKD411" s="338"/>
      <c r="BKE411" s="338"/>
      <c r="BKF411" s="338"/>
      <c r="BKG411" s="338"/>
      <c r="BKH411" s="338"/>
      <c r="BKI411" s="338"/>
      <c r="BKJ411" s="338"/>
      <c r="BKK411" s="338"/>
      <c r="BKL411" s="338"/>
      <c r="BKM411" s="338"/>
      <c r="BKN411" s="338"/>
      <c r="BKO411" s="338"/>
      <c r="BKP411" s="338"/>
      <c r="BKQ411" s="338"/>
      <c r="BKR411" s="338"/>
      <c r="BKS411" s="338"/>
      <c r="BKT411" s="338"/>
      <c r="BKU411" s="338"/>
      <c r="BKV411" s="338"/>
      <c r="BKW411" s="338"/>
      <c r="BKX411" s="338"/>
      <c r="BKY411" s="338"/>
      <c r="BKZ411" s="338"/>
      <c r="BLA411" s="338"/>
      <c r="BLB411" s="338"/>
      <c r="BLC411" s="338"/>
      <c r="BLD411" s="338"/>
      <c r="BLE411" s="338"/>
      <c r="BLF411" s="338"/>
      <c r="BLG411" s="338"/>
      <c r="BLH411" s="338"/>
      <c r="BLI411" s="338"/>
      <c r="BLJ411" s="338"/>
      <c r="BLK411" s="338"/>
      <c r="BLL411" s="338"/>
      <c r="BLM411" s="338"/>
      <c r="BLN411" s="338"/>
      <c r="BLO411" s="338"/>
      <c r="BLP411" s="338"/>
      <c r="BLQ411" s="338"/>
      <c r="BLR411" s="338"/>
      <c r="BLS411" s="338"/>
      <c r="BLT411" s="338"/>
      <c r="BLU411" s="338"/>
      <c r="BLV411" s="338"/>
      <c r="BLW411" s="338"/>
      <c r="BLX411" s="338"/>
      <c r="BLY411" s="338"/>
      <c r="BLZ411" s="338"/>
      <c r="BMA411" s="338"/>
      <c r="BMB411" s="338"/>
      <c r="BMC411" s="338"/>
      <c r="BMD411" s="338"/>
      <c r="BME411" s="338"/>
      <c r="BMF411" s="338"/>
      <c r="BMG411" s="338"/>
      <c r="BMH411" s="338"/>
      <c r="BMI411" s="338"/>
      <c r="BMJ411" s="338"/>
      <c r="BMK411" s="338"/>
      <c r="BML411" s="338"/>
      <c r="BMM411" s="338"/>
      <c r="BMN411" s="338"/>
      <c r="BMO411" s="338"/>
      <c r="BMP411" s="338"/>
      <c r="BMQ411" s="338"/>
      <c r="BMR411" s="338"/>
      <c r="BMS411" s="338"/>
      <c r="BMT411" s="338"/>
      <c r="BMU411" s="338"/>
      <c r="BMV411" s="338"/>
      <c r="BMW411" s="338"/>
      <c r="BMX411" s="338"/>
      <c r="BMY411" s="338"/>
      <c r="BMZ411" s="338"/>
      <c r="BNA411" s="338"/>
      <c r="BNB411" s="338"/>
      <c r="BNC411" s="338"/>
      <c r="BND411" s="338"/>
      <c r="BNE411" s="338"/>
      <c r="BNF411" s="338"/>
      <c r="BNG411" s="338"/>
      <c r="BNH411" s="338"/>
      <c r="BNI411" s="338"/>
      <c r="BNJ411" s="338"/>
      <c r="BNK411" s="338"/>
      <c r="BNL411" s="338"/>
      <c r="BNM411" s="338"/>
      <c r="BNN411" s="338"/>
      <c r="BNO411" s="338"/>
      <c r="BNP411" s="338"/>
      <c r="BNQ411" s="338"/>
      <c r="BNR411" s="338"/>
      <c r="BNS411" s="338"/>
      <c r="BNT411" s="338"/>
      <c r="BNU411" s="338"/>
      <c r="BNV411" s="338"/>
      <c r="BNW411" s="338"/>
      <c r="BNX411" s="338"/>
      <c r="BNY411" s="338"/>
      <c r="BNZ411" s="338"/>
      <c r="BOA411" s="338"/>
      <c r="BOB411" s="338"/>
      <c r="BOC411" s="338"/>
      <c r="BOD411" s="338"/>
      <c r="BOE411" s="338"/>
      <c r="BOF411" s="338"/>
      <c r="BOG411" s="338"/>
      <c r="BOH411" s="338"/>
      <c r="BOI411" s="338"/>
      <c r="BOJ411" s="338"/>
      <c r="BOK411" s="338"/>
      <c r="BOL411" s="338"/>
      <c r="BOM411" s="338"/>
      <c r="BON411" s="338"/>
      <c r="BOO411" s="338"/>
      <c r="BOP411" s="338"/>
      <c r="BOQ411" s="338"/>
      <c r="BOR411" s="338"/>
      <c r="BOS411" s="338"/>
      <c r="BOT411" s="338"/>
      <c r="BOU411" s="338"/>
      <c r="BOV411" s="338"/>
    </row>
    <row r="412" spans="1:1764" s="40" customFormat="1" ht="40.5" customHeight="1">
      <c r="A412" s="35" t="s">
        <v>418</v>
      </c>
      <c r="B412" s="36" t="s">
        <v>419</v>
      </c>
      <c r="C412" s="381" t="s">
        <v>1039</v>
      </c>
      <c r="D412" s="381" t="s">
        <v>1040</v>
      </c>
      <c r="E412" s="37" t="s">
        <v>1350</v>
      </c>
      <c r="F412" s="228" t="s">
        <v>1301</v>
      </c>
      <c r="G412" s="37" t="s">
        <v>22</v>
      </c>
      <c r="H412" s="37">
        <v>750</v>
      </c>
      <c r="I412" s="400">
        <v>75011</v>
      </c>
      <c r="J412" s="460">
        <f t="shared" si="9"/>
        <v>131000</v>
      </c>
      <c r="K412" s="460">
        <v>131000</v>
      </c>
      <c r="L412" s="461"/>
      <c r="M412" s="114"/>
      <c r="N412" s="114"/>
      <c r="O412" s="114"/>
      <c r="P412" s="114"/>
      <c r="Q412" s="114"/>
      <c r="R412" s="114"/>
      <c r="S412" s="114"/>
      <c r="T412" s="114"/>
      <c r="U412" s="114"/>
      <c r="V412" s="339"/>
      <c r="W412" s="339"/>
      <c r="X412" s="339"/>
      <c r="Y412" s="339"/>
      <c r="Z412" s="339"/>
      <c r="AA412" s="339"/>
      <c r="AB412" s="339"/>
      <c r="AC412" s="339"/>
      <c r="AD412" s="339"/>
      <c r="AE412" s="339"/>
      <c r="AF412" s="339"/>
      <c r="AG412" s="339"/>
      <c r="AH412" s="339"/>
      <c r="AI412" s="339"/>
      <c r="AJ412" s="339"/>
      <c r="AK412" s="339"/>
      <c r="AL412" s="339"/>
      <c r="AM412" s="339"/>
      <c r="AN412" s="339"/>
      <c r="AO412" s="339"/>
      <c r="AP412" s="339"/>
      <c r="AQ412" s="339"/>
      <c r="AR412" s="339"/>
      <c r="AS412" s="339"/>
      <c r="AT412" s="339"/>
      <c r="AU412" s="339"/>
      <c r="AV412" s="339"/>
      <c r="AW412" s="339"/>
      <c r="AX412" s="339"/>
      <c r="AY412" s="339"/>
      <c r="AZ412" s="339"/>
      <c r="BA412" s="339"/>
      <c r="BB412" s="339"/>
      <c r="BC412" s="339"/>
      <c r="BD412" s="339"/>
      <c r="BE412" s="339"/>
      <c r="BF412" s="339"/>
      <c r="BG412" s="339"/>
      <c r="BH412" s="339"/>
      <c r="BI412" s="339"/>
      <c r="BJ412" s="339"/>
      <c r="BK412" s="339"/>
      <c r="BL412" s="339"/>
      <c r="BM412" s="339"/>
      <c r="BN412" s="339"/>
      <c r="BO412" s="339"/>
      <c r="BP412" s="339"/>
      <c r="BQ412" s="339"/>
      <c r="BR412" s="339"/>
      <c r="BS412" s="339"/>
      <c r="BT412" s="339"/>
      <c r="BU412" s="339"/>
      <c r="BV412" s="339"/>
      <c r="BW412" s="339"/>
      <c r="BX412" s="339"/>
      <c r="BY412" s="339"/>
      <c r="BZ412" s="339"/>
      <c r="CA412" s="339"/>
      <c r="CB412" s="339"/>
      <c r="CC412" s="339"/>
      <c r="CD412" s="339"/>
      <c r="CE412" s="339"/>
      <c r="CF412" s="339"/>
      <c r="CG412" s="339"/>
      <c r="CH412" s="339"/>
      <c r="CI412" s="339"/>
      <c r="CJ412" s="339"/>
      <c r="CK412" s="339"/>
      <c r="CL412" s="339"/>
      <c r="CM412" s="339"/>
      <c r="CN412" s="339"/>
      <c r="CO412" s="339"/>
      <c r="CP412" s="339"/>
      <c r="CQ412" s="339"/>
      <c r="CR412" s="339"/>
      <c r="CS412" s="339"/>
      <c r="CT412" s="339"/>
      <c r="CU412" s="339"/>
      <c r="CV412" s="339"/>
      <c r="CW412" s="339"/>
      <c r="CX412" s="339"/>
      <c r="CY412" s="339"/>
      <c r="CZ412" s="339"/>
      <c r="DA412" s="339"/>
      <c r="DB412" s="339"/>
      <c r="DC412" s="339"/>
      <c r="DD412" s="339"/>
      <c r="DE412" s="339"/>
      <c r="DF412" s="339"/>
      <c r="DG412" s="339"/>
      <c r="DH412" s="339"/>
      <c r="DI412" s="339"/>
      <c r="DJ412" s="339"/>
      <c r="DK412" s="339"/>
      <c r="DL412" s="339"/>
      <c r="DM412" s="339"/>
      <c r="DN412" s="339"/>
      <c r="DO412" s="339"/>
      <c r="DP412" s="339"/>
      <c r="DQ412" s="339"/>
      <c r="DR412" s="339"/>
      <c r="DS412" s="339"/>
      <c r="DT412" s="339"/>
      <c r="DU412" s="339"/>
      <c r="DV412" s="339"/>
      <c r="DW412" s="339"/>
      <c r="DX412" s="339"/>
      <c r="DY412" s="339"/>
      <c r="DZ412" s="339"/>
      <c r="EA412" s="339"/>
      <c r="EB412" s="339"/>
      <c r="EC412" s="339"/>
      <c r="ED412" s="339"/>
      <c r="EE412" s="339"/>
      <c r="EF412" s="339"/>
      <c r="EG412" s="339"/>
      <c r="EH412" s="339"/>
      <c r="EI412" s="339"/>
      <c r="EJ412" s="339"/>
      <c r="EK412" s="339"/>
      <c r="EL412" s="339"/>
      <c r="EM412" s="339"/>
      <c r="EN412" s="339"/>
      <c r="EO412" s="339"/>
      <c r="EP412" s="339"/>
      <c r="EQ412" s="339"/>
      <c r="ER412" s="339"/>
      <c r="ES412" s="339"/>
      <c r="ET412" s="339"/>
      <c r="EU412" s="339"/>
      <c r="EV412" s="339"/>
      <c r="EW412" s="339"/>
      <c r="EX412" s="339"/>
      <c r="EY412" s="339"/>
      <c r="EZ412" s="339"/>
      <c r="FA412" s="339"/>
      <c r="FB412" s="339"/>
      <c r="FC412" s="339"/>
      <c r="FD412" s="339"/>
      <c r="FE412" s="339"/>
      <c r="FF412" s="339"/>
      <c r="FG412" s="339"/>
      <c r="FH412" s="339"/>
      <c r="FI412" s="339"/>
      <c r="FJ412" s="339"/>
      <c r="FK412" s="339"/>
      <c r="FL412" s="339"/>
      <c r="FM412" s="339"/>
      <c r="FN412" s="339"/>
      <c r="FO412" s="339"/>
      <c r="FP412" s="339"/>
      <c r="FQ412" s="339"/>
      <c r="FR412" s="339"/>
      <c r="FS412" s="339"/>
      <c r="FT412" s="339"/>
      <c r="FU412" s="339"/>
      <c r="FV412" s="339"/>
      <c r="FW412" s="339"/>
      <c r="FX412" s="339"/>
      <c r="FY412" s="339"/>
      <c r="FZ412" s="339"/>
      <c r="GA412" s="339"/>
      <c r="GB412" s="339"/>
      <c r="GC412" s="339"/>
      <c r="GD412" s="339"/>
      <c r="GE412" s="339"/>
      <c r="GF412" s="339"/>
      <c r="GG412" s="339"/>
      <c r="GH412" s="339"/>
      <c r="GI412" s="339"/>
      <c r="GJ412" s="339"/>
      <c r="GK412" s="339"/>
      <c r="GL412" s="339"/>
      <c r="GM412" s="339"/>
      <c r="GN412" s="339"/>
      <c r="GO412" s="339"/>
      <c r="GP412" s="339"/>
      <c r="GQ412" s="339"/>
      <c r="GR412" s="339"/>
      <c r="GS412" s="339"/>
      <c r="GT412" s="339"/>
      <c r="GU412" s="339"/>
      <c r="GV412" s="339"/>
      <c r="GW412" s="339"/>
      <c r="GX412" s="339"/>
      <c r="GY412" s="339"/>
      <c r="GZ412" s="339"/>
      <c r="HA412" s="339"/>
      <c r="HB412" s="339"/>
      <c r="HC412" s="339"/>
      <c r="HD412" s="339"/>
      <c r="HE412" s="339"/>
      <c r="HF412" s="339"/>
      <c r="HG412" s="339"/>
      <c r="HH412" s="339"/>
      <c r="HI412" s="339"/>
      <c r="HJ412" s="339"/>
      <c r="HK412" s="339"/>
      <c r="HL412" s="339"/>
      <c r="HM412" s="339"/>
      <c r="HN412" s="339"/>
      <c r="HO412" s="339"/>
      <c r="HP412" s="339"/>
      <c r="HQ412" s="339"/>
      <c r="HR412" s="339"/>
      <c r="HS412" s="339"/>
      <c r="HT412" s="339"/>
      <c r="HU412" s="339"/>
      <c r="HV412" s="339"/>
      <c r="HW412" s="339"/>
      <c r="HX412" s="339"/>
      <c r="HY412" s="339"/>
      <c r="HZ412" s="339"/>
      <c r="IA412" s="339"/>
      <c r="IB412" s="339"/>
      <c r="IC412" s="339"/>
      <c r="ID412" s="339"/>
      <c r="IE412" s="339"/>
      <c r="IF412" s="339"/>
      <c r="IG412" s="339"/>
      <c r="IH412" s="339"/>
      <c r="II412" s="339"/>
      <c r="IJ412" s="339"/>
      <c r="IK412" s="339"/>
      <c r="IL412" s="339"/>
      <c r="IM412" s="339"/>
      <c r="IN412" s="339"/>
      <c r="IO412" s="339"/>
      <c r="IP412" s="339"/>
      <c r="IQ412" s="339"/>
      <c r="IR412" s="339"/>
      <c r="IS412" s="339"/>
      <c r="IT412" s="339"/>
      <c r="IU412" s="339"/>
      <c r="IV412" s="339"/>
      <c r="IW412" s="339"/>
      <c r="IX412" s="339"/>
      <c r="IY412" s="339"/>
      <c r="IZ412" s="339"/>
      <c r="JA412" s="339"/>
      <c r="JB412" s="339"/>
      <c r="JC412" s="339"/>
      <c r="JD412" s="339"/>
      <c r="JE412" s="339"/>
      <c r="JF412" s="339"/>
      <c r="JG412" s="339"/>
      <c r="JH412" s="339"/>
      <c r="JI412" s="339"/>
      <c r="JJ412" s="339"/>
      <c r="JK412" s="339"/>
      <c r="JL412" s="339"/>
      <c r="JM412" s="339"/>
      <c r="JN412" s="339"/>
      <c r="JO412" s="339"/>
      <c r="JP412" s="339"/>
      <c r="JQ412" s="339"/>
      <c r="JR412" s="339"/>
      <c r="JS412" s="339"/>
      <c r="JT412" s="339"/>
      <c r="JU412" s="339"/>
      <c r="JV412" s="339"/>
      <c r="JW412" s="339"/>
      <c r="JX412" s="339"/>
      <c r="JY412" s="339"/>
      <c r="JZ412" s="339"/>
      <c r="KA412" s="339"/>
      <c r="KB412" s="339"/>
      <c r="KC412" s="339"/>
      <c r="KD412" s="339"/>
      <c r="KE412" s="339"/>
      <c r="KF412" s="339"/>
      <c r="KG412" s="339"/>
      <c r="KH412" s="339"/>
      <c r="KI412" s="339"/>
      <c r="KJ412" s="339"/>
      <c r="KK412" s="339"/>
      <c r="KL412" s="339"/>
      <c r="KM412" s="339"/>
      <c r="KN412" s="339"/>
      <c r="KO412" s="339"/>
      <c r="KP412" s="339"/>
      <c r="KQ412" s="339"/>
      <c r="KR412" s="339"/>
      <c r="KS412" s="339"/>
      <c r="KT412" s="339"/>
      <c r="KU412" s="339"/>
      <c r="KV412" s="339"/>
      <c r="KW412" s="339"/>
      <c r="KX412" s="339"/>
      <c r="KY412" s="339"/>
      <c r="KZ412" s="339"/>
      <c r="LA412" s="339"/>
      <c r="LB412" s="339"/>
      <c r="LC412" s="339"/>
      <c r="LD412" s="339"/>
      <c r="LE412" s="339"/>
      <c r="LF412" s="339"/>
      <c r="LG412" s="339"/>
      <c r="LH412" s="339"/>
      <c r="LI412" s="339"/>
      <c r="LJ412" s="339"/>
      <c r="LK412" s="339"/>
      <c r="LL412" s="339"/>
      <c r="LM412" s="339"/>
      <c r="LN412" s="339"/>
      <c r="LO412" s="339"/>
      <c r="LP412" s="339"/>
      <c r="LQ412" s="339"/>
      <c r="LR412" s="339"/>
      <c r="LS412" s="339"/>
      <c r="LT412" s="339"/>
      <c r="LU412" s="339"/>
      <c r="LV412" s="339"/>
      <c r="LW412" s="339"/>
      <c r="LX412" s="339"/>
      <c r="LY412" s="339"/>
      <c r="LZ412" s="339"/>
      <c r="MA412" s="339"/>
      <c r="MB412" s="339"/>
      <c r="MC412" s="339"/>
      <c r="MD412" s="339"/>
      <c r="ME412" s="339"/>
      <c r="MF412" s="339"/>
      <c r="MG412" s="339"/>
      <c r="MH412" s="339"/>
      <c r="MI412" s="339"/>
      <c r="MJ412" s="339"/>
      <c r="MK412" s="339"/>
      <c r="ML412" s="339"/>
      <c r="MM412" s="339"/>
      <c r="MN412" s="339"/>
      <c r="MO412" s="339"/>
      <c r="MP412" s="339"/>
      <c r="MQ412" s="339"/>
      <c r="MR412" s="339"/>
      <c r="MS412" s="339"/>
      <c r="MT412" s="339"/>
      <c r="MU412" s="339"/>
      <c r="MV412" s="339"/>
      <c r="MW412" s="339"/>
      <c r="MX412" s="339"/>
      <c r="MY412" s="339"/>
      <c r="MZ412" s="339"/>
      <c r="NA412" s="339"/>
      <c r="NB412" s="339"/>
      <c r="NC412" s="339"/>
      <c r="ND412" s="339"/>
      <c r="NE412" s="339"/>
      <c r="NF412" s="339"/>
      <c r="NG412" s="339"/>
      <c r="NH412" s="339"/>
      <c r="NI412" s="339"/>
      <c r="NJ412" s="339"/>
      <c r="NK412" s="339"/>
      <c r="NL412" s="339"/>
      <c r="NM412" s="339"/>
      <c r="NN412" s="339"/>
      <c r="NO412" s="339"/>
      <c r="NP412" s="339"/>
      <c r="NQ412" s="339"/>
      <c r="NR412" s="339"/>
      <c r="NS412" s="339"/>
      <c r="NT412" s="339"/>
      <c r="NU412" s="339"/>
      <c r="NV412" s="339"/>
      <c r="NW412" s="339"/>
      <c r="NX412" s="339"/>
      <c r="NY412" s="339"/>
      <c r="NZ412" s="339"/>
      <c r="OA412" s="339"/>
      <c r="OB412" s="339"/>
      <c r="OC412" s="339"/>
      <c r="OD412" s="339"/>
      <c r="OE412" s="339"/>
      <c r="OF412" s="339"/>
      <c r="OG412" s="339"/>
      <c r="OH412" s="339"/>
      <c r="OI412" s="339"/>
      <c r="OJ412" s="339"/>
      <c r="OK412" s="339"/>
      <c r="OL412" s="339"/>
      <c r="OM412" s="339"/>
      <c r="ON412" s="339"/>
      <c r="OO412" s="339"/>
      <c r="OP412" s="339"/>
      <c r="OQ412" s="339"/>
      <c r="OR412" s="339"/>
      <c r="OS412" s="339"/>
      <c r="OT412" s="339"/>
      <c r="OU412" s="339"/>
      <c r="OV412" s="339"/>
      <c r="OW412" s="339"/>
      <c r="OX412" s="339"/>
      <c r="OY412" s="339"/>
      <c r="OZ412" s="339"/>
      <c r="PA412" s="339"/>
      <c r="PB412" s="339"/>
      <c r="PC412" s="339"/>
      <c r="PD412" s="339"/>
      <c r="PE412" s="339"/>
      <c r="PF412" s="339"/>
      <c r="PG412" s="339"/>
      <c r="PH412" s="339"/>
      <c r="PI412" s="339"/>
      <c r="PJ412" s="339"/>
      <c r="PK412" s="339"/>
      <c r="PL412" s="339"/>
      <c r="PM412" s="339"/>
      <c r="PN412" s="339"/>
      <c r="PO412" s="339"/>
      <c r="PP412" s="339"/>
      <c r="PQ412" s="339"/>
      <c r="PR412" s="339"/>
      <c r="PS412" s="339"/>
      <c r="PT412" s="339"/>
      <c r="PU412" s="339"/>
      <c r="PV412" s="339"/>
      <c r="PW412" s="339"/>
      <c r="PX412" s="339"/>
      <c r="PY412" s="339"/>
      <c r="PZ412" s="339"/>
      <c r="QA412" s="339"/>
      <c r="QB412" s="339"/>
      <c r="QC412" s="339"/>
      <c r="QD412" s="339"/>
      <c r="QE412" s="339"/>
      <c r="QF412" s="339"/>
      <c r="QG412" s="339"/>
      <c r="QH412" s="339"/>
      <c r="QI412" s="339"/>
      <c r="QJ412" s="339"/>
      <c r="QK412" s="339"/>
      <c r="QL412" s="339"/>
      <c r="QM412" s="339"/>
      <c r="QN412" s="339"/>
      <c r="QO412" s="339"/>
      <c r="QP412" s="339"/>
      <c r="QQ412" s="339"/>
      <c r="QR412" s="339"/>
      <c r="QS412" s="339"/>
      <c r="QT412" s="339"/>
      <c r="QU412" s="339"/>
      <c r="QV412" s="339"/>
      <c r="QW412" s="339"/>
      <c r="QX412" s="339"/>
      <c r="QY412" s="339"/>
      <c r="QZ412" s="339"/>
      <c r="RA412" s="339"/>
      <c r="RB412" s="339"/>
      <c r="RC412" s="339"/>
      <c r="RD412" s="339"/>
      <c r="RE412" s="339"/>
      <c r="RF412" s="339"/>
      <c r="RG412" s="339"/>
      <c r="RH412" s="339"/>
      <c r="RI412" s="339"/>
      <c r="RJ412" s="339"/>
      <c r="RK412" s="339"/>
      <c r="RL412" s="339"/>
      <c r="RM412" s="339"/>
      <c r="RN412" s="339"/>
      <c r="RO412" s="339"/>
      <c r="RP412" s="339"/>
      <c r="RQ412" s="339"/>
      <c r="RR412" s="339"/>
      <c r="RS412" s="339"/>
      <c r="RT412" s="339"/>
      <c r="RU412" s="339"/>
      <c r="RV412" s="339"/>
      <c r="RW412" s="339"/>
      <c r="RX412" s="339"/>
      <c r="RY412" s="339"/>
      <c r="RZ412" s="339"/>
      <c r="SA412" s="339"/>
      <c r="SB412" s="339"/>
      <c r="SC412" s="339"/>
      <c r="SD412" s="339"/>
      <c r="SE412" s="339"/>
      <c r="SF412" s="339"/>
      <c r="SG412" s="339"/>
      <c r="SH412" s="339"/>
      <c r="SI412" s="339"/>
      <c r="SJ412" s="339"/>
      <c r="SK412" s="339"/>
      <c r="SL412" s="339"/>
      <c r="SM412" s="339"/>
      <c r="SN412" s="339"/>
      <c r="SO412" s="339"/>
      <c r="SP412" s="339"/>
      <c r="SQ412" s="339"/>
      <c r="SR412" s="339"/>
      <c r="SS412" s="339"/>
      <c r="ST412" s="339"/>
      <c r="SU412" s="339"/>
      <c r="SV412" s="339"/>
      <c r="SW412" s="339"/>
      <c r="SX412" s="339"/>
      <c r="SY412" s="339"/>
      <c r="SZ412" s="339"/>
      <c r="TA412" s="339"/>
      <c r="TB412" s="339"/>
      <c r="TC412" s="339"/>
      <c r="TD412" s="339"/>
      <c r="TE412" s="339"/>
      <c r="TF412" s="339"/>
      <c r="TG412" s="339"/>
      <c r="TH412" s="339"/>
      <c r="TI412" s="339"/>
      <c r="TJ412" s="339"/>
      <c r="TK412" s="339"/>
      <c r="TL412" s="339"/>
      <c r="TM412" s="339"/>
      <c r="TN412" s="339"/>
      <c r="TO412" s="339"/>
      <c r="TP412" s="339"/>
      <c r="TQ412" s="339"/>
      <c r="TR412" s="339"/>
      <c r="TS412" s="339"/>
      <c r="TT412" s="339"/>
      <c r="TU412" s="339"/>
      <c r="TV412" s="339"/>
      <c r="TW412" s="339"/>
      <c r="TX412" s="339"/>
      <c r="TY412" s="339"/>
      <c r="TZ412" s="339"/>
      <c r="UA412" s="339"/>
      <c r="UB412" s="339"/>
      <c r="UC412" s="339"/>
      <c r="UD412" s="339"/>
      <c r="UE412" s="339"/>
      <c r="UF412" s="339"/>
      <c r="UG412" s="339"/>
      <c r="UH412" s="339"/>
      <c r="UI412" s="339"/>
      <c r="UJ412" s="339"/>
      <c r="UK412" s="339"/>
      <c r="UL412" s="339"/>
      <c r="UM412" s="339"/>
      <c r="UN412" s="339"/>
      <c r="UO412" s="339"/>
      <c r="UP412" s="339"/>
      <c r="UQ412" s="339"/>
      <c r="UR412" s="339"/>
      <c r="US412" s="339"/>
      <c r="UT412" s="339"/>
      <c r="UU412" s="339"/>
      <c r="UV412" s="339"/>
      <c r="UW412" s="339"/>
      <c r="UX412" s="339"/>
      <c r="UY412" s="339"/>
      <c r="UZ412" s="339"/>
      <c r="VA412" s="339"/>
      <c r="VB412" s="339"/>
      <c r="VC412" s="339"/>
      <c r="VD412" s="339"/>
      <c r="VE412" s="339"/>
      <c r="VF412" s="339"/>
      <c r="VG412" s="339"/>
      <c r="VH412" s="339"/>
      <c r="VI412" s="339"/>
      <c r="VJ412" s="339"/>
      <c r="VK412" s="339"/>
      <c r="VL412" s="339"/>
      <c r="VM412" s="339"/>
      <c r="VN412" s="339"/>
      <c r="VO412" s="339"/>
      <c r="VP412" s="339"/>
      <c r="VQ412" s="339"/>
      <c r="VR412" s="339"/>
      <c r="VS412" s="339"/>
      <c r="VT412" s="339"/>
      <c r="VU412" s="339"/>
      <c r="VV412" s="339"/>
      <c r="VW412" s="339"/>
      <c r="VX412" s="339"/>
      <c r="VY412" s="339"/>
      <c r="VZ412" s="339"/>
      <c r="WA412" s="339"/>
      <c r="WB412" s="339"/>
      <c r="WC412" s="339"/>
      <c r="WD412" s="339"/>
      <c r="WE412" s="339"/>
      <c r="WF412" s="339"/>
      <c r="WG412" s="339"/>
      <c r="WH412" s="339"/>
      <c r="WI412" s="339"/>
      <c r="WJ412" s="339"/>
      <c r="WK412" s="339"/>
      <c r="WL412" s="339"/>
      <c r="WM412" s="339"/>
      <c r="WN412" s="339"/>
      <c r="WO412" s="339"/>
      <c r="WP412" s="339"/>
      <c r="WQ412" s="339"/>
      <c r="WR412" s="339"/>
      <c r="WS412" s="339"/>
      <c r="WT412" s="339"/>
      <c r="WU412" s="339"/>
      <c r="WV412" s="339"/>
      <c r="WW412" s="339"/>
      <c r="WX412" s="339"/>
      <c r="WY412" s="339"/>
      <c r="WZ412" s="339"/>
      <c r="XA412" s="339"/>
      <c r="XB412" s="339"/>
      <c r="XC412" s="339"/>
      <c r="XD412" s="339"/>
      <c r="XE412" s="339"/>
      <c r="XF412" s="339"/>
      <c r="XG412" s="339"/>
      <c r="XH412" s="339"/>
      <c r="XI412" s="339"/>
      <c r="XJ412" s="339"/>
      <c r="XK412" s="339"/>
      <c r="XL412" s="339"/>
      <c r="XM412" s="339"/>
      <c r="XN412" s="339"/>
      <c r="XO412" s="339"/>
      <c r="XP412" s="339"/>
      <c r="XQ412" s="339"/>
      <c r="XR412" s="339"/>
      <c r="XS412" s="339"/>
      <c r="XT412" s="339"/>
      <c r="XU412" s="339"/>
      <c r="XV412" s="339"/>
      <c r="XW412" s="339"/>
      <c r="XX412" s="339"/>
      <c r="XY412" s="339"/>
      <c r="XZ412" s="339"/>
      <c r="YA412" s="339"/>
      <c r="YB412" s="339"/>
      <c r="YC412" s="339"/>
      <c r="YD412" s="339"/>
      <c r="YE412" s="339"/>
      <c r="YF412" s="339"/>
      <c r="YG412" s="339"/>
      <c r="YH412" s="339"/>
      <c r="YI412" s="339"/>
      <c r="YJ412" s="339"/>
      <c r="YK412" s="339"/>
      <c r="YL412" s="339"/>
      <c r="YM412" s="339"/>
      <c r="YN412" s="339"/>
      <c r="YO412" s="339"/>
      <c r="YP412" s="339"/>
      <c r="YQ412" s="339"/>
      <c r="YR412" s="339"/>
      <c r="YS412" s="339"/>
      <c r="YT412" s="339"/>
      <c r="YU412" s="339"/>
      <c r="YV412" s="339"/>
      <c r="YW412" s="339"/>
      <c r="YX412" s="339"/>
      <c r="YY412" s="339"/>
      <c r="YZ412" s="339"/>
      <c r="ZA412" s="339"/>
      <c r="ZB412" s="339"/>
      <c r="ZC412" s="339"/>
      <c r="ZD412" s="339"/>
      <c r="ZE412" s="339"/>
      <c r="ZF412" s="339"/>
      <c r="ZG412" s="339"/>
      <c r="ZH412" s="339"/>
      <c r="ZI412" s="339"/>
      <c r="ZJ412" s="339"/>
      <c r="ZK412" s="339"/>
      <c r="ZL412" s="339"/>
      <c r="ZM412" s="339"/>
      <c r="ZN412" s="339"/>
      <c r="ZO412" s="339"/>
      <c r="ZP412" s="339"/>
      <c r="ZQ412" s="339"/>
      <c r="ZR412" s="339"/>
      <c r="ZS412" s="339"/>
      <c r="ZT412" s="339"/>
      <c r="ZU412" s="339"/>
      <c r="ZV412" s="339"/>
      <c r="ZW412" s="339"/>
      <c r="ZX412" s="339"/>
      <c r="ZY412" s="339"/>
      <c r="ZZ412" s="339"/>
      <c r="AAA412" s="339"/>
      <c r="AAB412" s="339"/>
      <c r="AAC412" s="339"/>
      <c r="AAD412" s="339"/>
      <c r="AAE412" s="339"/>
      <c r="AAF412" s="339"/>
      <c r="AAG412" s="339"/>
      <c r="AAH412" s="339"/>
      <c r="AAI412" s="339"/>
      <c r="AAJ412" s="339"/>
      <c r="AAK412" s="339"/>
      <c r="AAL412" s="339"/>
      <c r="AAM412" s="339"/>
      <c r="AAN412" s="339"/>
      <c r="AAO412" s="339"/>
      <c r="AAP412" s="339"/>
      <c r="AAQ412" s="339"/>
      <c r="AAR412" s="339"/>
      <c r="AAS412" s="339"/>
      <c r="AAT412" s="339"/>
      <c r="AAU412" s="339"/>
      <c r="AAV412" s="339"/>
      <c r="AAW412" s="339"/>
      <c r="AAX412" s="339"/>
      <c r="AAY412" s="339"/>
      <c r="AAZ412" s="339"/>
      <c r="ABA412" s="339"/>
      <c r="ABB412" s="339"/>
      <c r="ABC412" s="339"/>
      <c r="ABD412" s="339"/>
      <c r="ABE412" s="339"/>
      <c r="ABF412" s="339"/>
      <c r="ABG412" s="339"/>
      <c r="ABH412" s="339"/>
      <c r="ABI412" s="339"/>
      <c r="ABJ412" s="339"/>
      <c r="ABK412" s="339"/>
      <c r="ABL412" s="339"/>
      <c r="ABM412" s="339"/>
      <c r="ABN412" s="339"/>
      <c r="ABO412" s="339"/>
      <c r="ABP412" s="339"/>
      <c r="ABQ412" s="339"/>
      <c r="ABR412" s="339"/>
      <c r="ABS412" s="339"/>
      <c r="ABT412" s="339"/>
      <c r="ABU412" s="339"/>
      <c r="ABV412" s="339"/>
      <c r="ABW412" s="339"/>
      <c r="ABX412" s="339"/>
      <c r="ABY412" s="339"/>
      <c r="ABZ412" s="339"/>
      <c r="ACA412" s="339"/>
      <c r="ACB412" s="339"/>
      <c r="ACC412" s="339"/>
      <c r="ACD412" s="339"/>
      <c r="ACE412" s="339"/>
      <c r="ACF412" s="339"/>
      <c r="ACG412" s="339"/>
      <c r="ACH412" s="339"/>
      <c r="ACI412" s="339"/>
      <c r="ACJ412" s="339"/>
      <c r="ACK412" s="339"/>
      <c r="ACL412" s="339"/>
      <c r="ACM412" s="339"/>
      <c r="ACN412" s="339"/>
      <c r="ACO412" s="339"/>
      <c r="ACP412" s="339"/>
      <c r="ACQ412" s="339"/>
      <c r="ACR412" s="339"/>
      <c r="ACS412" s="339"/>
      <c r="ACT412" s="339"/>
      <c r="ACU412" s="339"/>
      <c r="ACV412" s="339"/>
      <c r="ACW412" s="339"/>
      <c r="ACX412" s="339"/>
      <c r="ACY412" s="339"/>
      <c r="ACZ412" s="339"/>
      <c r="ADA412" s="339"/>
      <c r="ADB412" s="339"/>
      <c r="ADC412" s="339"/>
      <c r="ADD412" s="339"/>
      <c r="ADE412" s="339"/>
      <c r="ADF412" s="339"/>
      <c r="ADG412" s="339"/>
      <c r="ADH412" s="339"/>
      <c r="ADI412" s="339"/>
      <c r="ADJ412" s="339"/>
      <c r="ADK412" s="339"/>
      <c r="ADL412" s="339"/>
      <c r="ADM412" s="339"/>
      <c r="ADN412" s="339"/>
      <c r="ADO412" s="339"/>
      <c r="ADP412" s="339"/>
      <c r="ADQ412" s="339"/>
      <c r="ADR412" s="339"/>
      <c r="ADS412" s="339"/>
      <c r="ADT412" s="339"/>
      <c r="ADU412" s="339"/>
      <c r="ADV412" s="339"/>
      <c r="ADW412" s="339"/>
      <c r="ADX412" s="339"/>
      <c r="ADY412" s="339"/>
      <c r="ADZ412" s="339"/>
      <c r="AEA412" s="339"/>
      <c r="AEB412" s="339"/>
      <c r="AEC412" s="339"/>
      <c r="AED412" s="339"/>
      <c r="AEE412" s="339"/>
      <c r="AEF412" s="339"/>
      <c r="AEG412" s="339"/>
      <c r="AEH412" s="339"/>
      <c r="AEI412" s="339"/>
      <c r="AEJ412" s="339"/>
      <c r="AEK412" s="339"/>
      <c r="AEL412" s="339"/>
      <c r="AEM412" s="339"/>
      <c r="AEN412" s="339"/>
      <c r="AEO412" s="339"/>
      <c r="AEP412" s="339"/>
      <c r="AEQ412" s="339"/>
      <c r="AER412" s="339"/>
      <c r="AES412" s="339"/>
      <c r="AET412" s="339"/>
      <c r="AEU412" s="339"/>
      <c r="AEV412" s="339"/>
      <c r="AEW412" s="339"/>
      <c r="AEX412" s="339"/>
      <c r="AEY412" s="339"/>
      <c r="AEZ412" s="339"/>
      <c r="AFA412" s="339"/>
      <c r="AFB412" s="339"/>
      <c r="AFC412" s="339"/>
      <c r="AFD412" s="339"/>
      <c r="AFE412" s="339"/>
      <c r="AFF412" s="339"/>
      <c r="AFG412" s="339"/>
      <c r="AFH412" s="339"/>
      <c r="AFI412" s="339"/>
      <c r="AFJ412" s="339"/>
      <c r="AFK412" s="339"/>
      <c r="AFL412" s="339"/>
      <c r="AFM412" s="339"/>
      <c r="AFN412" s="339"/>
      <c r="AFO412" s="339"/>
      <c r="AFP412" s="339"/>
      <c r="AFQ412" s="339"/>
      <c r="AFR412" s="339"/>
      <c r="AFS412" s="339"/>
      <c r="AFT412" s="339"/>
      <c r="AFU412" s="339"/>
      <c r="AFV412" s="339"/>
      <c r="AFW412" s="339"/>
      <c r="AFX412" s="339"/>
      <c r="AFY412" s="339"/>
      <c r="AFZ412" s="339"/>
      <c r="AGA412" s="339"/>
      <c r="AGB412" s="339"/>
      <c r="AGC412" s="339"/>
      <c r="AGD412" s="339"/>
      <c r="AGE412" s="339"/>
      <c r="AGF412" s="339"/>
      <c r="AGG412" s="339"/>
      <c r="AGH412" s="339"/>
      <c r="AGI412" s="339"/>
      <c r="AGJ412" s="339"/>
      <c r="AGK412" s="339"/>
      <c r="AGL412" s="339"/>
      <c r="AGM412" s="339"/>
      <c r="AGN412" s="339"/>
      <c r="AGO412" s="339"/>
      <c r="AGP412" s="339"/>
      <c r="AGQ412" s="339"/>
      <c r="AGR412" s="339"/>
      <c r="AGS412" s="339"/>
      <c r="AGT412" s="339"/>
      <c r="AGU412" s="339"/>
      <c r="AGV412" s="339"/>
      <c r="AGW412" s="339"/>
      <c r="AGX412" s="339"/>
      <c r="AGY412" s="339"/>
      <c r="AGZ412" s="339"/>
      <c r="AHA412" s="339"/>
      <c r="AHB412" s="339"/>
      <c r="AHC412" s="339"/>
      <c r="AHD412" s="339"/>
      <c r="AHE412" s="339"/>
      <c r="AHF412" s="339"/>
      <c r="AHG412" s="339"/>
      <c r="AHH412" s="339"/>
      <c r="AHI412" s="339"/>
      <c r="AHJ412" s="339"/>
      <c r="AHK412" s="339"/>
      <c r="AHL412" s="339"/>
      <c r="AHM412" s="339"/>
      <c r="AHN412" s="339"/>
      <c r="AHO412" s="339"/>
      <c r="AHP412" s="339"/>
      <c r="AHQ412" s="339"/>
      <c r="AHR412" s="339"/>
      <c r="AHS412" s="339"/>
      <c r="AHT412" s="339"/>
      <c r="AHU412" s="339"/>
      <c r="AHV412" s="339"/>
      <c r="AHW412" s="339"/>
      <c r="AHX412" s="339"/>
      <c r="AHY412" s="339"/>
      <c r="AHZ412" s="339"/>
      <c r="AIA412" s="339"/>
      <c r="AIB412" s="339"/>
      <c r="AIC412" s="339"/>
      <c r="AID412" s="339"/>
      <c r="AIE412" s="339"/>
      <c r="AIF412" s="339"/>
      <c r="AIG412" s="339"/>
      <c r="AIH412" s="339"/>
      <c r="AII412" s="339"/>
      <c r="AIJ412" s="339"/>
      <c r="AIK412" s="339"/>
      <c r="AIL412" s="339"/>
      <c r="AIM412" s="339"/>
      <c r="AIN412" s="339"/>
      <c r="AIO412" s="339"/>
      <c r="AIP412" s="339"/>
      <c r="AIQ412" s="339"/>
      <c r="AIR412" s="339"/>
      <c r="AIS412" s="339"/>
      <c r="AIT412" s="339"/>
      <c r="AIU412" s="339"/>
      <c r="AIV412" s="339"/>
      <c r="AIW412" s="339"/>
      <c r="AIX412" s="339"/>
      <c r="AIY412" s="339"/>
      <c r="AIZ412" s="339"/>
      <c r="AJA412" s="339"/>
      <c r="AJB412" s="339"/>
      <c r="AJC412" s="339"/>
      <c r="AJD412" s="339"/>
      <c r="AJE412" s="339"/>
      <c r="AJF412" s="339"/>
      <c r="AJG412" s="339"/>
      <c r="AJH412" s="339"/>
      <c r="AJI412" s="339"/>
      <c r="AJJ412" s="339"/>
      <c r="AJK412" s="339"/>
      <c r="AJL412" s="339"/>
      <c r="AJM412" s="339"/>
      <c r="AJN412" s="339"/>
      <c r="AJO412" s="339"/>
      <c r="AJP412" s="339"/>
      <c r="AJQ412" s="339"/>
      <c r="AJR412" s="339"/>
      <c r="AJS412" s="339"/>
      <c r="AJT412" s="339"/>
      <c r="AJU412" s="339"/>
      <c r="AJV412" s="339"/>
      <c r="AJW412" s="339"/>
      <c r="AJX412" s="339"/>
      <c r="AJY412" s="339"/>
      <c r="AJZ412" s="339"/>
      <c r="AKA412" s="339"/>
      <c r="AKB412" s="339"/>
      <c r="AKC412" s="339"/>
      <c r="AKD412" s="339"/>
      <c r="AKE412" s="339"/>
      <c r="AKF412" s="339"/>
      <c r="AKG412" s="339"/>
      <c r="AKH412" s="339"/>
      <c r="AKI412" s="339"/>
      <c r="AKJ412" s="339"/>
      <c r="AKK412" s="339"/>
      <c r="AKL412" s="339"/>
      <c r="AKM412" s="339"/>
      <c r="AKN412" s="339"/>
      <c r="AKO412" s="339"/>
      <c r="AKP412" s="339"/>
      <c r="AKQ412" s="339"/>
      <c r="AKR412" s="339"/>
      <c r="AKS412" s="339"/>
      <c r="AKT412" s="339"/>
      <c r="AKU412" s="339"/>
      <c r="AKV412" s="339"/>
      <c r="AKW412" s="339"/>
      <c r="AKX412" s="339"/>
      <c r="AKY412" s="339"/>
      <c r="AKZ412" s="339"/>
      <c r="ALA412" s="339"/>
      <c r="ALB412" s="339"/>
      <c r="ALC412" s="339"/>
      <c r="ALD412" s="339"/>
      <c r="ALE412" s="339"/>
      <c r="ALF412" s="339"/>
      <c r="ALG412" s="339"/>
      <c r="ALH412" s="339"/>
      <c r="ALI412" s="339"/>
      <c r="ALJ412" s="339"/>
      <c r="ALK412" s="339"/>
      <c r="ALL412" s="339"/>
      <c r="ALM412" s="339"/>
      <c r="ALN412" s="339"/>
      <c r="ALO412" s="339"/>
      <c r="ALP412" s="339"/>
      <c r="ALQ412" s="339"/>
      <c r="ALR412" s="339"/>
      <c r="ALS412" s="339"/>
      <c r="ALT412" s="339"/>
      <c r="ALU412" s="339"/>
      <c r="ALV412" s="339"/>
      <c r="ALW412" s="339"/>
      <c r="ALX412" s="339"/>
      <c r="ALY412" s="339"/>
      <c r="ALZ412" s="339"/>
      <c r="AMA412" s="339"/>
      <c r="AMB412" s="339"/>
      <c r="AMC412" s="339"/>
      <c r="AMD412" s="339"/>
      <c r="AME412" s="339"/>
      <c r="AMF412" s="339"/>
      <c r="AMG412" s="339"/>
      <c r="AMH412" s="339"/>
      <c r="AMI412" s="339"/>
      <c r="AMJ412" s="339"/>
      <c r="AMK412" s="339"/>
      <c r="AML412" s="339"/>
      <c r="AMM412" s="339"/>
      <c r="AMN412" s="339"/>
      <c r="AMO412" s="339"/>
      <c r="AMP412" s="339"/>
      <c r="AMQ412" s="339"/>
      <c r="AMR412" s="339"/>
      <c r="AMS412" s="339"/>
      <c r="AMT412" s="339"/>
      <c r="AMU412" s="339"/>
      <c r="AMV412" s="339"/>
      <c r="AMW412" s="339"/>
      <c r="AMX412" s="339"/>
      <c r="AMY412" s="339"/>
      <c r="AMZ412" s="339"/>
      <c r="ANA412" s="339"/>
      <c r="ANB412" s="339"/>
      <c r="ANC412" s="339"/>
      <c r="AND412" s="339"/>
      <c r="ANE412" s="339"/>
      <c r="ANF412" s="339"/>
      <c r="ANG412" s="339"/>
      <c r="ANH412" s="339"/>
      <c r="ANI412" s="339"/>
      <c r="ANJ412" s="339"/>
      <c r="ANK412" s="339"/>
      <c r="ANL412" s="339"/>
      <c r="ANM412" s="339"/>
      <c r="ANN412" s="339"/>
      <c r="ANO412" s="339"/>
      <c r="ANP412" s="339"/>
      <c r="ANQ412" s="339"/>
      <c r="ANR412" s="339"/>
      <c r="ANS412" s="339"/>
      <c r="ANT412" s="339"/>
      <c r="ANU412" s="339"/>
      <c r="ANV412" s="339"/>
      <c r="ANW412" s="339"/>
      <c r="ANX412" s="339"/>
      <c r="ANY412" s="339"/>
      <c r="ANZ412" s="339"/>
      <c r="AOA412" s="339"/>
      <c r="AOB412" s="339"/>
      <c r="AOC412" s="339"/>
      <c r="AOD412" s="339"/>
      <c r="AOE412" s="339"/>
      <c r="AOF412" s="339"/>
      <c r="AOG412" s="339"/>
      <c r="AOH412" s="339"/>
      <c r="AOI412" s="339"/>
      <c r="AOJ412" s="339"/>
      <c r="AOK412" s="339"/>
      <c r="AOL412" s="339"/>
      <c r="AOM412" s="339"/>
      <c r="AON412" s="339"/>
      <c r="AOO412" s="339"/>
      <c r="AOP412" s="339"/>
      <c r="AOQ412" s="339"/>
      <c r="AOR412" s="339"/>
      <c r="AOS412" s="339"/>
      <c r="AOT412" s="339"/>
      <c r="AOU412" s="339"/>
      <c r="AOV412" s="339"/>
      <c r="AOW412" s="339"/>
      <c r="AOX412" s="339"/>
      <c r="AOY412" s="339"/>
      <c r="AOZ412" s="339"/>
      <c r="APA412" s="339"/>
      <c r="APB412" s="339"/>
      <c r="APC412" s="339"/>
      <c r="APD412" s="339"/>
      <c r="APE412" s="339"/>
      <c r="APF412" s="339"/>
      <c r="APG412" s="339"/>
      <c r="APH412" s="339"/>
      <c r="API412" s="339"/>
      <c r="APJ412" s="339"/>
      <c r="APK412" s="339"/>
      <c r="APL412" s="339"/>
      <c r="APM412" s="339"/>
      <c r="APN412" s="339"/>
      <c r="APO412" s="339"/>
      <c r="APP412" s="339"/>
      <c r="APQ412" s="339"/>
      <c r="APR412" s="339"/>
      <c r="APS412" s="339"/>
      <c r="APT412" s="339"/>
      <c r="APU412" s="339"/>
      <c r="APV412" s="339"/>
      <c r="APW412" s="339"/>
      <c r="APX412" s="339"/>
      <c r="APY412" s="339"/>
      <c r="APZ412" s="339"/>
      <c r="AQA412" s="339"/>
      <c r="AQB412" s="339"/>
      <c r="AQC412" s="339"/>
      <c r="AQD412" s="339"/>
      <c r="AQE412" s="339"/>
      <c r="AQF412" s="339"/>
      <c r="AQG412" s="339"/>
      <c r="AQH412" s="339"/>
      <c r="AQI412" s="339"/>
      <c r="AQJ412" s="339"/>
      <c r="AQK412" s="339"/>
      <c r="AQL412" s="339"/>
      <c r="AQM412" s="339"/>
      <c r="AQN412" s="339"/>
      <c r="AQO412" s="339"/>
      <c r="AQP412" s="339"/>
      <c r="AQQ412" s="339"/>
      <c r="AQR412" s="339"/>
      <c r="AQS412" s="339"/>
      <c r="AQT412" s="339"/>
      <c r="AQU412" s="339"/>
      <c r="AQV412" s="339"/>
      <c r="AQW412" s="339"/>
      <c r="AQX412" s="339"/>
      <c r="AQY412" s="339"/>
      <c r="AQZ412" s="339"/>
      <c r="ARA412" s="339"/>
      <c r="ARB412" s="339"/>
      <c r="ARC412" s="339"/>
      <c r="ARD412" s="339"/>
      <c r="ARE412" s="339"/>
      <c r="ARF412" s="339"/>
      <c r="ARG412" s="339"/>
      <c r="ARH412" s="339"/>
      <c r="ARI412" s="339"/>
      <c r="ARJ412" s="339"/>
      <c r="ARK412" s="339"/>
      <c r="ARL412" s="339"/>
      <c r="ARM412" s="339"/>
      <c r="ARN412" s="339"/>
      <c r="ARO412" s="339"/>
      <c r="ARP412" s="339"/>
      <c r="ARQ412" s="339"/>
      <c r="ARR412" s="339"/>
      <c r="ARS412" s="339"/>
      <c r="ART412" s="339"/>
      <c r="ARU412" s="339"/>
      <c r="ARV412" s="339"/>
      <c r="ARW412" s="339"/>
      <c r="ARX412" s="339"/>
      <c r="ARY412" s="339"/>
      <c r="ARZ412" s="339"/>
      <c r="ASA412" s="339"/>
      <c r="ASB412" s="339"/>
      <c r="ASC412" s="339"/>
      <c r="ASD412" s="339"/>
      <c r="ASE412" s="339"/>
      <c r="ASF412" s="339"/>
      <c r="ASG412" s="339"/>
      <c r="ASH412" s="339"/>
      <c r="ASI412" s="339"/>
      <c r="ASJ412" s="339"/>
      <c r="ASK412" s="339"/>
      <c r="ASL412" s="339"/>
      <c r="ASM412" s="339"/>
      <c r="ASN412" s="339"/>
      <c r="ASO412" s="339"/>
      <c r="ASP412" s="339"/>
      <c r="ASQ412" s="339"/>
      <c r="ASR412" s="339"/>
      <c r="ASS412" s="339"/>
      <c r="AST412" s="339"/>
      <c r="ASU412" s="339"/>
      <c r="ASV412" s="339"/>
      <c r="ASW412" s="339"/>
      <c r="ASX412" s="339"/>
      <c r="ASY412" s="339"/>
      <c r="ASZ412" s="339"/>
      <c r="ATA412" s="339"/>
      <c r="ATB412" s="339"/>
      <c r="ATC412" s="339"/>
      <c r="ATD412" s="339"/>
      <c r="ATE412" s="339"/>
      <c r="ATF412" s="339"/>
      <c r="ATG412" s="339"/>
      <c r="ATH412" s="339"/>
      <c r="ATI412" s="339"/>
      <c r="ATJ412" s="339"/>
      <c r="ATK412" s="339"/>
      <c r="ATL412" s="339"/>
      <c r="ATM412" s="339"/>
      <c r="ATN412" s="339"/>
      <c r="ATO412" s="339"/>
      <c r="ATP412" s="339"/>
      <c r="ATQ412" s="339"/>
      <c r="ATR412" s="339"/>
      <c r="ATS412" s="339"/>
      <c r="ATT412" s="339"/>
      <c r="ATU412" s="339"/>
      <c r="ATV412" s="339"/>
      <c r="ATW412" s="339"/>
      <c r="ATX412" s="339"/>
      <c r="ATY412" s="339"/>
      <c r="ATZ412" s="339"/>
      <c r="AUA412" s="339"/>
      <c r="AUB412" s="339"/>
      <c r="AUC412" s="339"/>
      <c r="AUD412" s="339"/>
      <c r="AUE412" s="339"/>
      <c r="AUF412" s="339"/>
      <c r="AUG412" s="339"/>
      <c r="AUH412" s="339"/>
      <c r="AUI412" s="339"/>
      <c r="AUJ412" s="339"/>
      <c r="AUK412" s="339"/>
      <c r="AUL412" s="339"/>
      <c r="AUM412" s="339"/>
      <c r="AUN412" s="339"/>
      <c r="AUO412" s="339"/>
      <c r="AUP412" s="339"/>
      <c r="AUQ412" s="339"/>
      <c r="AUR412" s="339"/>
      <c r="AUS412" s="339"/>
      <c r="AUT412" s="339"/>
      <c r="AUU412" s="339"/>
      <c r="AUV412" s="339"/>
      <c r="AUW412" s="339"/>
      <c r="AUX412" s="339"/>
      <c r="AUY412" s="339"/>
      <c r="AUZ412" s="339"/>
      <c r="AVA412" s="339"/>
      <c r="AVB412" s="339"/>
      <c r="AVC412" s="339"/>
      <c r="AVD412" s="339"/>
      <c r="AVE412" s="339"/>
      <c r="AVF412" s="339"/>
      <c r="AVG412" s="339"/>
      <c r="AVH412" s="339"/>
      <c r="AVI412" s="339"/>
      <c r="AVJ412" s="339"/>
      <c r="AVK412" s="339"/>
      <c r="AVL412" s="339"/>
      <c r="AVM412" s="339"/>
      <c r="AVN412" s="339"/>
      <c r="AVO412" s="339"/>
      <c r="AVP412" s="339"/>
      <c r="AVQ412" s="339"/>
      <c r="AVR412" s="339"/>
      <c r="AVS412" s="339"/>
      <c r="AVT412" s="339"/>
      <c r="AVU412" s="339"/>
      <c r="AVV412" s="339"/>
      <c r="AVW412" s="339"/>
      <c r="AVX412" s="339"/>
      <c r="AVY412" s="339"/>
      <c r="AVZ412" s="339"/>
      <c r="AWA412" s="339"/>
      <c r="AWB412" s="339"/>
      <c r="AWC412" s="339"/>
      <c r="AWD412" s="339"/>
      <c r="AWE412" s="339"/>
      <c r="AWF412" s="339"/>
      <c r="AWG412" s="339"/>
      <c r="AWH412" s="339"/>
      <c r="AWI412" s="339"/>
      <c r="AWJ412" s="339"/>
      <c r="AWK412" s="339"/>
      <c r="AWL412" s="339"/>
      <c r="AWM412" s="339"/>
      <c r="AWN412" s="339"/>
      <c r="AWO412" s="339"/>
      <c r="AWP412" s="339"/>
      <c r="AWQ412" s="339"/>
      <c r="AWR412" s="339"/>
      <c r="AWS412" s="339"/>
      <c r="AWT412" s="339"/>
      <c r="AWU412" s="339"/>
      <c r="AWV412" s="339"/>
      <c r="AWW412" s="339"/>
      <c r="AWX412" s="339"/>
      <c r="AWY412" s="339"/>
      <c r="AWZ412" s="339"/>
      <c r="AXA412" s="339"/>
      <c r="AXB412" s="339"/>
      <c r="AXC412" s="339"/>
      <c r="AXD412" s="339"/>
      <c r="AXE412" s="339"/>
      <c r="AXF412" s="339"/>
      <c r="AXG412" s="339"/>
      <c r="AXH412" s="339"/>
      <c r="AXI412" s="339"/>
      <c r="AXJ412" s="339"/>
      <c r="AXK412" s="339"/>
      <c r="AXL412" s="339"/>
      <c r="AXM412" s="339"/>
      <c r="AXN412" s="339"/>
      <c r="AXO412" s="339"/>
      <c r="AXP412" s="339"/>
      <c r="AXQ412" s="339"/>
      <c r="AXR412" s="339"/>
      <c r="AXS412" s="339"/>
      <c r="AXT412" s="339"/>
      <c r="AXU412" s="339"/>
      <c r="AXV412" s="339"/>
      <c r="AXW412" s="339"/>
      <c r="AXX412" s="339"/>
      <c r="AXY412" s="339"/>
      <c r="AXZ412" s="339"/>
      <c r="AYA412" s="339"/>
      <c r="AYB412" s="339"/>
      <c r="AYC412" s="339"/>
      <c r="AYD412" s="339"/>
      <c r="AYE412" s="339"/>
      <c r="AYF412" s="339"/>
      <c r="AYG412" s="339"/>
      <c r="AYH412" s="339"/>
      <c r="AYI412" s="339"/>
      <c r="AYJ412" s="339"/>
      <c r="AYK412" s="339"/>
      <c r="AYL412" s="339"/>
      <c r="AYM412" s="339"/>
      <c r="AYN412" s="339"/>
      <c r="AYO412" s="339"/>
      <c r="AYP412" s="339"/>
      <c r="AYQ412" s="339"/>
      <c r="AYR412" s="339"/>
      <c r="AYS412" s="339"/>
      <c r="AYT412" s="339"/>
      <c r="AYU412" s="339"/>
      <c r="AYV412" s="339"/>
      <c r="AYW412" s="339"/>
      <c r="AYX412" s="339"/>
      <c r="AYY412" s="339"/>
      <c r="AYZ412" s="339"/>
      <c r="AZA412" s="339"/>
      <c r="AZB412" s="339"/>
      <c r="AZC412" s="339"/>
      <c r="AZD412" s="339"/>
      <c r="AZE412" s="339"/>
      <c r="AZF412" s="339"/>
      <c r="AZG412" s="339"/>
      <c r="AZH412" s="339"/>
      <c r="AZI412" s="339"/>
      <c r="AZJ412" s="339"/>
      <c r="AZK412" s="339"/>
      <c r="AZL412" s="339"/>
      <c r="AZM412" s="339"/>
      <c r="AZN412" s="339"/>
      <c r="AZO412" s="339"/>
      <c r="AZP412" s="339"/>
      <c r="AZQ412" s="339"/>
      <c r="AZR412" s="339"/>
      <c r="AZS412" s="339"/>
      <c r="AZT412" s="339"/>
      <c r="AZU412" s="339"/>
      <c r="AZV412" s="339"/>
      <c r="AZW412" s="339"/>
      <c r="AZX412" s="339"/>
      <c r="AZY412" s="339"/>
      <c r="AZZ412" s="339"/>
      <c r="BAA412" s="339"/>
      <c r="BAB412" s="339"/>
      <c r="BAC412" s="339"/>
      <c r="BAD412" s="339"/>
      <c r="BAE412" s="339"/>
      <c r="BAF412" s="339"/>
      <c r="BAG412" s="339"/>
      <c r="BAH412" s="339"/>
      <c r="BAI412" s="339"/>
      <c r="BAJ412" s="339"/>
      <c r="BAK412" s="339"/>
      <c r="BAL412" s="339"/>
      <c r="BAM412" s="339"/>
      <c r="BAN412" s="339"/>
      <c r="BAO412" s="339"/>
      <c r="BAP412" s="339"/>
      <c r="BAQ412" s="339"/>
      <c r="BAR412" s="339"/>
      <c r="BAS412" s="339"/>
      <c r="BAT412" s="339"/>
      <c r="BAU412" s="339"/>
      <c r="BAV412" s="339"/>
      <c r="BAW412" s="339"/>
      <c r="BAX412" s="339"/>
      <c r="BAY412" s="339"/>
      <c r="BAZ412" s="339"/>
      <c r="BBA412" s="339"/>
      <c r="BBB412" s="339"/>
      <c r="BBC412" s="339"/>
      <c r="BBD412" s="339"/>
      <c r="BBE412" s="339"/>
      <c r="BBF412" s="339"/>
      <c r="BBG412" s="339"/>
      <c r="BBH412" s="339"/>
      <c r="BBI412" s="339"/>
      <c r="BBJ412" s="339"/>
      <c r="BBK412" s="339"/>
      <c r="BBL412" s="339"/>
      <c r="BBM412" s="339"/>
      <c r="BBN412" s="339"/>
      <c r="BBO412" s="339"/>
      <c r="BBP412" s="339"/>
      <c r="BBQ412" s="339"/>
      <c r="BBR412" s="339"/>
      <c r="BBS412" s="339"/>
      <c r="BBT412" s="339"/>
      <c r="BBU412" s="339"/>
      <c r="BBV412" s="339"/>
      <c r="BBW412" s="339"/>
      <c r="BBX412" s="339"/>
      <c r="BBY412" s="339"/>
      <c r="BBZ412" s="339"/>
      <c r="BCA412" s="339"/>
      <c r="BCB412" s="339"/>
      <c r="BCC412" s="339"/>
      <c r="BCD412" s="339"/>
      <c r="BCE412" s="339"/>
      <c r="BCF412" s="339"/>
      <c r="BCG412" s="339"/>
      <c r="BCH412" s="339"/>
      <c r="BCI412" s="339"/>
      <c r="BCJ412" s="339"/>
      <c r="BCK412" s="339"/>
      <c r="BCL412" s="339"/>
      <c r="BCM412" s="339"/>
      <c r="BCN412" s="339"/>
      <c r="BCO412" s="339"/>
      <c r="BCP412" s="339"/>
      <c r="BCQ412" s="339"/>
      <c r="BCR412" s="339"/>
      <c r="BCS412" s="339"/>
      <c r="BCT412" s="339"/>
      <c r="BCU412" s="339"/>
      <c r="BCV412" s="339"/>
      <c r="BCW412" s="339"/>
      <c r="BCX412" s="339"/>
      <c r="BCY412" s="339"/>
      <c r="BCZ412" s="339"/>
      <c r="BDA412" s="339"/>
      <c r="BDB412" s="339"/>
      <c r="BDC412" s="339"/>
      <c r="BDD412" s="339"/>
      <c r="BDE412" s="339"/>
      <c r="BDF412" s="339"/>
      <c r="BDG412" s="339"/>
      <c r="BDH412" s="339"/>
      <c r="BDI412" s="339"/>
      <c r="BDJ412" s="339"/>
      <c r="BDK412" s="339"/>
      <c r="BDL412" s="339"/>
      <c r="BDM412" s="339"/>
      <c r="BDN412" s="339"/>
      <c r="BDO412" s="339"/>
      <c r="BDP412" s="339"/>
      <c r="BDQ412" s="339"/>
      <c r="BDR412" s="339"/>
      <c r="BDS412" s="339"/>
      <c r="BDT412" s="339"/>
      <c r="BDU412" s="339"/>
      <c r="BDV412" s="339"/>
      <c r="BDW412" s="339"/>
      <c r="BDX412" s="339"/>
      <c r="BDY412" s="339"/>
      <c r="BDZ412" s="339"/>
      <c r="BEA412" s="339"/>
      <c r="BEB412" s="339"/>
      <c r="BEC412" s="339"/>
      <c r="BED412" s="339"/>
      <c r="BEE412" s="339"/>
      <c r="BEF412" s="339"/>
      <c r="BEG412" s="339"/>
      <c r="BEH412" s="339"/>
      <c r="BEI412" s="339"/>
      <c r="BEJ412" s="339"/>
      <c r="BEK412" s="339"/>
      <c r="BEL412" s="339"/>
      <c r="BEM412" s="339"/>
      <c r="BEN412" s="339"/>
      <c r="BEO412" s="339"/>
      <c r="BEP412" s="339"/>
      <c r="BEQ412" s="339"/>
      <c r="BER412" s="339"/>
      <c r="BES412" s="339"/>
      <c r="BET412" s="339"/>
      <c r="BEU412" s="339"/>
      <c r="BEV412" s="339"/>
      <c r="BEW412" s="339"/>
      <c r="BEX412" s="339"/>
      <c r="BEY412" s="339"/>
      <c r="BEZ412" s="339"/>
      <c r="BFA412" s="339"/>
      <c r="BFB412" s="339"/>
      <c r="BFC412" s="339"/>
      <c r="BFD412" s="339"/>
      <c r="BFE412" s="339"/>
      <c r="BFF412" s="339"/>
      <c r="BFG412" s="339"/>
      <c r="BFH412" s="339"/>
      <c r="BFI412" s="339"/>
      <c r="BFJ412" s="339"/>
      <c r="BFK412" s="339"/>
      <c r="BFL412" s="339"/>
      <c r="BFM412" s="339"/>
      <c r="BFN412" s="339"/>
      <c r="BFO412" s="339"/>
      <c r="BFP412" s="339"/>
      <c r="BFQ412" s="339"/>
      <c r="BFR412" s="339"/>
      <c r="BFS412" s="339"/>
      <c r="BFT412" s="339"/>
      <c r="BFU412" s="339"/>
      <c r="BFV412" s="339"/>
      <c r="BFW412" s="339"/>
      <c r="BFX412" s="339"/>
      <c r="BFY412" s="339"/>
      <c r="BFZ412" s="339"/>
      <c r="BGA412" s="339"/>
      <c r="BGB412" s="339"/>
      <c r="BGC412" s="339"/>
      <c r="BGD412" s="339"/>
      <c r="BGE412" s="339"/>
      <c r="BGF412" s="339"/>
      <c r="BGG412" s="339"/>
      <c r="BGH412" s="339"/>
      <c r="BGI412" s="339"/>
      <c r="BGJ412" s="339"/>
      <c r="BGK412" s="339"/>
      <c r="BGL412" s="339"/>
      <c r="BGM412" s="339"/>
      <c r="BGN412" s="339"/>
      <c r="BGO412" s="339"/>
      <c r="BGP412" s="339"/>
      <c r="BGQ412" s="339"/>
      <c r="BGR412" s="339"/>
      <c r="BGS412" s="339"/>
      <c r="BGT412" s="339"/>
      <c r="BGU412" s="339"/>
      <c r="BGV412" s="339"/>
      <c r="BGW412" s="339"/>
      <c r="BGX412" s="339"/>
      <c r="BGY412" s="339"/>
      <c r="BGZ412" s="339"/>
      <c r="BHA412" s="339"/>
      <c r="BHB412" s="339"/>
      <c r="BHC412" s="339"/>
      <c r="BHD412" s="339"/>
      <c r="BHE412" s="339"/>
      <c r="BHF412" s="339"/>
      <c r="BHG412" s="339"/>
      <c r="BHH412" s="339"/>
      <c r="BHI412" s="339"/>
      <c r="BHJ412" s="339"/>
      <c r="BHK412" s="339"/>
      <c r="BHL412" s="339"/>
      <c r="BHM412" s="339"/>
      <c r="BHN412" s="339"/>
      <c r="BHO412" s="339"/>
      <c r="BHP412" s="339"/>
      <c r="BHQ412" s="339"/>
      <c r="BHR412" s="339"/>
      <c r="BHS412" s="339"/>
      <c r="BHT412" s="339"/>
      <c r="BHU412" s="339"/>
      <c r="BHV412" s="339"/>
      <c r="BHW412" s="339"/>
      <c r="BHX412" s="339"/>
      <c r="BHY412" s="339"/>
      <c r="BHZ412" s="339"/>
      <c r="BIA412" s="339"/>
      <c r="BIB412" s="339"/>
      <c r="BIC412" s="339"/>
      <c r="BID412" s="339"/>
      <c r="BIE412" s="339"/>
      <c r="BIF412" s="339"/>
      <c r="BIG412" s="339"/>
      <c r="BIH412" s="339"/>
      <c r="BII412" s="339"/>
      <c r="BIJ412" s="339"/>
      <c r="BIK412" s="339"/>
      <c r="BIL412" s="339"/>
      <c r="BIM412" s="339"/>
      <c r="BIN412" s="339"/>
      <c r="BIO412" s="339"/>
      <c r="BIP412" s="339"/>
      <c r="BIQ412" s="339"/>
      <c r="BIR412" s="339"/>
      <c r="BIS412" s="339"/>
      <c r="BIT412" s="339"/>
      <c r="BIU412" s="339"/>
      <c r="BIV412" s="339"/>
      <c r="BIW412" s="339"/>
      <c r="BIX412" s="339"/>
      <c r="BIY412" s="339"/>
      <c r="BIZ412" s="339"/>
      <c r="BJA412" s="339"/>
      <c r="BJB412" s="339"/>
      <c r="BJC412" s="339"/>
      <c r="BJD412" s="339"/>
      <c r="BJE412" s="339"/>
      <c r="BJF412" s="339"/>
      <c r="BJG412" s="339"/>
      <c r="BJH412" s="339"/>
      <c r="BJI412" s="339"/>
      <c r="BJJ412" s="339"/>
      <c r="BJK412" s="339"/>
      <c r="BJL412" s="339"/>
      <c r="BJM412" s="339"/>
      <c r="BJN412" s="339"/>
      <c r="BJO412" s="339"/>
      <c r="BJP412" s="339"/>
      <c r="BJQ412" s="339"/>
      <c r="BJR412" s="339"/>
      <c r="BJS412" s="339"/>
      <c r="BJT412" s="339"/>
      <c r="BJU412" s="339"/>
      <c r="BJV412" s="339"/>
      <c r="BJW412" s="339"/>
      <c r="BJX412" s="339"/>
      <c r="BJY412" s="339"/>
      <c r="BJZ412" s="339"/>
      <c r="BKA412" s="339"/>
      <c r="BKB412" s="339"/>
      <c r="BKC412" s="339"/>
      <c r="BKD412" s="339"/>
      <c r="BKE412" s="339"/>
      <c r="BKF412" s="339"/>
      <c r="BKG412" s="339"/>
      <c r="BKH412" s="339"/>
      <c r="BKI412" s="339"/>
      <c r="BKJ412" s="339"/>
      <c r="BKK412" s="339"/>
      <c r="BKL412" s="339"/>
      <c r="BKM412" s="339"/>
      <c r="BKN412" s="339"/>
      <c r="BKO412" s="339"/>
      <c r="BKP412" s="339"/>
      <c r="BKQ412" s="339"/>
      <c r="BKR412" s="339"/>
      <c r="BKS412" s="339"/>
      <c r="BKT412" s="339"/>
      <c r="BKU412" s="339"/>
      <c r="BKV412" s="339"/>
      <c r="BKW412" s="339"/>
      <c r="BKX412" s="339"/>
      <c r="BKY412" s="339"/>
      <c r="BKZ412" s="339"/>
      <c r="BLA412" s="339"/>
      <c r="BLB412" s="339"/>
      <c r="BLC412" s="339"/>
      <c r="BLD412" s="339"/>
      <c r="BLE412" s="339"/>
      <c r="BLF412" s="339"/>
      <c r="BLG412" s="339"/>
      <c r="BLH412" s="339"/>
      <c r="BLI412" s="339"/>
      <c r="BLJ412" s="339"/>
      <c r="BLK412" s="339"/>
      <c r="BLL412" s="339"/>
      <c r="BLM412" s="339"/>
      <c r="BLN412" s="339"/>
      <c r="BLO412" s="339"/>
      <c r="BLP412" s="339"/>
      <c r="BLQ412" s="339"/>
      <c r="BLR412" s="339"/>
      <c r="BLS412" s="339"/>
      <c r="BLT412" s="339"/>
      <c r="BLU412" s="339"/>
      <c r="BLV412" s="339"/>
      <c r="BLW412" s="339"/>
      <c r="BLX412" s="339"/>
      <c r="BLY412" s="339"/>
      <c r="BLZ412" s="339"/>
      <c r="BMA412" s="339"/>
      <c r="BMB412" s="339"/>
      <c r="BMC412" s="339"/>
      <c r="BMD412" s="339"/>
      <c r="BME412" s="339"/>
      <c r="BMF412" s="339"/>
      <c r="BMG412" s="339"/>
      <c r="BMH412" s="339"/>
      <c r="BMI412" s="339"/>
      <c r="BMJ412" s="339"/>
      <c r="BMK412" s="339"/>
      <c r="BML412" s="339"/>
      <c r="BMM412" s="339"/>
      <c r="BMN412" s="339"/>
      <c r="BMO412" s="339"/>
      <c r="BMP412" s="339"/>
      <c r="BMQ412" s="339"/>
      <c r="BMR412" s="339"/>
      <c r="BMS412" s="339"/>
      <c r="BMT412" s="339"/>
      <c r="BMU412" s="339"/>
      <c r="BMV412" s="339"/>
      <c r="BMW412" s="339"/>
      <c r="BMX412" s="339"/>
      <c r="BMY412" s="339"/>
      <c r="BMZ412" s="339"/>
      <c r="BNA412" s="339"/>
      <c r="BNB412" s="339"/>
      <c r="BNC412" s="339"/>
      <c r="BND412" s="339"/>
      <c r="BNE412" s="339"/>
      <c r="BNF412" s="339"/>
      <c r="BNG412" s="339"/>
      <c r="BNH412" s="339"/>
      <c r="BNI412" s="339"/>
      <c r="BNJ412" s="339"/>
      <c r="BNK412" s="339"/>
      <c r="BNL412" s="339"/>
      <c r="BNM412" s="339"/>
      <c r="BNN412" s="339"/>
      <c r="BNO412" s="339"/>
      <c r="BNP412" s="339"/>
      <c r="BNQ412" s="339"/>
      <c r="BNR412" s="339"/>
      <c r="BNS412" s="339"/>
      <c r="BNT412" s="339"/>
      <c r="BNU412" s="339"/>
      <c r="BNV412" s="339"/>
      <c r="BNW412" s="339"/>
      <c r="BNX412" s="339"/>
      <c r="BNY412" s="339"/>
      <c r="BNZ412" s="339"/>
      <c r="BOA412" s="339"/>
      <c r="BOB412" s="339"/>
      <c r="BOC412" s="339"/>
      <c r="BOD412" s="339"/>
      <c r="BOE412" s="339"/>
      <c r="BOF412" s="339"/>
      <c r="BOG412" s="339"/>
      <c r="BOH412" s="339"/>
      <c r="BOI412" s="339"/>
      <c r="BOJ412" s="339"/>
      <c r="BOK412" s="339"/>
      <c r="BOL412" s="339"/>
      <c r="BOM412" s="339"/>
      <c r="BON412" s="339"/>
      <c r="BOO412" s="339"/>
      <c r="BOP412" s="339"/>
      <c r="BOQ412" s="339"/>
      <c r="BOR412" s="339"/>
      <c r="BOS412" s="339"/>
      <c r="BOT412" s="339"/>
      <c r="BOU412" s="339"/>
      <c r="BOV412" s="339"/>
    </row>
    <row r="413" spans="1:1764" s="41" customFormat="1" ht="40.5" customHeight="1">
      <c r="A413" s="17">
        <v>17</v>
      </c>
      <c r="B413" s="18" t="s">
        <v>420</v>
      </c>
      <c r="C413" s="18"/>
      <c r="D413" s="148"/>
      <c r="E413" s="148"/>
      <c r="F413" s="148"/>
      <c r="G413" s="161"/>
      <c r="H413" s="148"/>
      <c r="I413" s="396"/>
      <c r="J413" s="454">
        <f>SUM(K413,L413)</f>
        <v>6206000</v>
      </c>
      <c r="K413" s="454">
        <f>0+K419+K414</f>
        <v>3889000</v>
      </c>
      <c r="L413" s="455">
        <f>0+L419</f>
        <v>2317000</v>
      </c>
      <c r="M413" s="327"/>
      <c r="N413" s="327"/>
      <c r="O413" s="327"/>
      <c r="P413" s="327"/>
      <c r="Q413" s="327"/>
      <c r="R413" s="327"/>
      <c r="S413" s="327"/>
      <c r="T413" s="327"/>
      <c r="U413" s="327"/>
      <c r="V413" s="340"/>
      <c r="W413" s="340"/>
      <c r="X413" s="340"/>
      <c r="Y413" s="340"/>
      <c r="Z413" s="340"/>
      <c r="AA413" s="340"/>
      <c r="AB413" s="340"/>
      <c r="AC413" s="340"/>
      <c r="AD413" s="340"/>
      <c r="AE413" s="340"/>
      <c r="AF413" s="340"/>
      <c r="AG413" s="340"/>
      <c r="AH413" s="340"/>
      <c r="AI413" s="340"/>
      <c r="AJ413" s="340"/>
      <c r="AK413" s="340"/>
      <c r="AL413" s="340"/>
      <c r="AM413" s="340"/>
      <c r="AN413" s="340"/>
      <c r="AO413" s="340"/>
      <c r="AP413" s="340"/>
      <c r="AQ413" s="340"/>
      <c r="AR413" s="340"/>
      <c r="AS413" s="340"/>
      <c r="AT413" s="340"/>
      <c r="AU413" s="340"/>
      <c r="AV413" s="340"/>
      <c r="AW413" s="340"/>
      <c r="AX413" s="340"/>
      <c r="AY413" s="340"/>
      <c r="AZ413" s="340"/>
      <c r="BA413" s="340"/>
      <c r="BB413" s="340"/>
      <c r="BC413" s="340"/>
      <c r="BD413" s="340"/>
      <c r="BE413" s="340"/>
      <c r="BF413" s="340"/>
      <c r="BG413" s="340"/>
      <c r="BH413" s="340"/>
      <c r="BI413" s="340"/>
      <c r="BJ413" s="340"/>
      <c r="BK413" s="340"/>
      <c r="BL413" s="340"/>
      <c r="BM413" s="340"/>
      <c r="BN413" s="340"/>
      <c r="BO413" s="340"/>
      <c r="BP413" s="340"/>
      <c r="BQ413" s="340"/>
      <c r="BR413" s="340"/>
      <c r="BS413" s="340"/>
      <c r="BT413" s="340"/>
      <c r="BU413" s="340"/>
      <c r="BV413" s="340"/>
      <c r="BW413" s="340"/>
      <c r="BX413" s="340"/>
      <c r="BY413" s="340"/>
      <c r="BZ413" s="340"/>
      <c r="CA413" s="340"/>
      <c r="CB413" s="340"/>
      <c r="CC413" s="340"/>
      <c r="CD413" s="340"/>
      <c r="CE413" s="340"/>
      <c r="CF413" s="340"/>
      <c r="CG413" s="340"/>
      <c r="CH413" s="340"/>
      <c r="CI413" s="340"/>
      <c r="CJ413" s="340"/>
      <c r="CK413" s="340"/>
      <c r="CL413" s="340"/>
      <c r="CM413" s="340"/>
      <c r="CN413" s="340"/>
      <c r="CO413" s="340"/>
      <c r="CP413" s="340"/>
      <c r="CQ413" s="340"/>
      <c r="CR413" s="340"/>
      <c r="CS413" s="340"/>
      <c r="CT413" s="340"/>
      <c r="CU413" s="340"/>
      <c r="CV413" s="340"/>
      <c r="CW413" s="340"/>
      <c r="CX413" s="340"/>
      <c r="CY413" s="340"/>
      <c r="CZ413" s="340"/>
      <c r="DA413" s="340"/>
      <c r="DB413" s="340"/>
      <c r="DC413" s="340"/>
      <c r="DD413" s="340"/>
      <c r="DE413" s="340"/>
      <c r="DF413" s="340"/>
      <c r="DG413" s="340"/>
      <c r="DH413" s="340"/>
      <c r="DI413" s="340"/>
      <c r="DJ413" s="340"/>
      <c r="DK413" s="340"/>
      <c r="DL413" s="340"/>
      <c r="DM413" s="340"/>
      <c r="DN413" s="340"/>
      <c r="DO413" s="340"/>
      <c r="DP413" s="340"/>
      <c r="DQ413" s="340"/>
      <c r="DR413" s="340"/>
      <c r="DS413" s="340"/>
      <c r="DT413" s="340"/>
      <c r="DU413" s="340"/>
      <c r="DV413" s="340"/>
      <c r="DW413" s="340"/>
      <c r="DX413" s="340"/>
      <c r="DY413" s="340"/>
      <c r="DZ413" s="340"/>
      <c r="EA413" s="340"/>
      <c r="EB413" s="340"/>
      <c r="EC413" s="340"/>
      <c r="ED413" s="340"/>
      <c r="EE413" s="340"/>
      <c r="EF413" s="340"/>
      <c r="EG413" s="340"/>
      <c r="EH413" s="340"/>
      <c r="EI413" s="340"/>
      <c r="EJ413" s="340"/>
      <c r="EK413" s="340"/>
      <c r="EL413" s="340"/>
      <c r="EM413" s="340"/>
      <c r="EN413" s="340"/>
      <c r="EO413" s="340"/>
      <c r="EP413" s="340"/>
      <c r="EQ413" s="340"/>
      <c r="ER413" s="340"/>
      <c r="ES413" s="340"/>
      <c r="ET413" s="340"/>
      <c r="EU413" s="340"/>
      <c r="EV413" s="340"/>
      <c r="EW413" s="340"/>
      <c r="EX413" s="340"/>
      <c r="EY413" s="340"/>
      <c r="EZ413" s="340"/>
      <c r="FA413" s="340"/>
      <c r="FB413" s="340"/>
      <c r="FC413" s="340"/>
      <c r="FD413" s="340"/>
      <c r="FE413" s="340"/>
      <c r="FF413" s="340"/>
      <c r="FG413" s="340"/>
      <c r="FH413" s="340"/>
      <c r="FI413" s="340"/>
      <c r="FJ413" s="340"/>
      <c r="FK413" s="340"/>
      <c r="FL413" s="340"/>
      <c r="FM413" s="340"/>
      <c r="FN413" s="340"/>
      <c r="FO413" s="340"/>
      <c r="FP413" s="340"/>
      <c r="FQ413" s="340"/>
      <c r="FR413" s="340"/>
      <c r="FS413" s="340"/>
      <c r="FT413" s="340"/>
      <c r="FU413" s="340"/>
      <c r="FV413" s="340"/>
      <c r="FW413" s="340"/>
      <c r="FX413" s="340"/>
      <c r="FY413" s="340"/>
      <c r="FZ413" s="340"/>
      <c r="GA413" s="340"/>
      <c r="GB413" s="340"/>
      <c r="GC413" s="340"/>
      <c r="GD413" s="340"/>
      <c r="GE413" s="340"/>
      <c r="GF413" s="340"/>
      <c r="GG413" s="340"/>
      <c r="GH413" s="340"/>
      <c r="GI413" s="340"/>
      <c r="GJ413" s="340"/>
      <c r="GK413" s="340"/>
      <c r="GL413" s="340"/>
      <c r="GM413" s="340"/>
      <c r="GN413" s="340"/>
      <c r="GO413" s="340"/>
      <c r="GP413" s="340"/>
      <c r="GQ413" s="340"/>
      <c r="GR413" s="340"/>
      <c r="GS413" s="340"/>
      <c r="GT413" s="340"/>
      <c r="GU413" s="340"/>
      <c r="GV413" s="340"/>
      <c r="GW413" s="340"/>
      <c r="GX413" s="340"/>
      <c r="GY413" s="340"/>
      <c r="GZ413" s="340"/>
      <c r="HA413" s="340"/>
      <c r="HB413" s="340"/>
      <c r="HC413" s="340"/>
      <c r="HD413" s="340"/>
      <c r="HE413" s="340"/>
      <c r="HF413" s="340"/>
      <c r="HG413" s="340"/>
      <c r="HH413" s="340"/>
      <c r="HI413" s="340"/>
      <c r="HJ413" s="340"/>
      <c r="HK413" s="340"/>
      <c r="HL413" s="340"/>
      <c r="HM413" s="340"/>
      <c r="HN413" s="340"/>
      <c r="HO413" s="340"/>
      <c r="HP413" s="340"/>
      <c r="HQ413" s="340"/>
      <c r="HR413" s="340"/>
      <c r="HS413" s="340"/>
      <c r="HT413" s="340"/>
      <c r="HU413" s="340"/>
      <c r="HV413" s="340"/>
      <c r="HW413" s="340"/>
      <c r="HX413" s="340"/>
      <c r="HY413" s="340"/>
      <c r="HZ413" s="340"/>
      <c r="IA413" s="340"/>
      <c r="IB413" s="340"/>
      <c r="IC413" s="340"/>
      <c r="ID413" s="340"/>
      <c r="IE413" s="340"/>
      <c r="IF413" s="340"/>
      <c r="IG413" s="340"/>
      <c r="IH413" s="340"/>
      <c r="II413" s="340"/>
      <c r="IJ413" s="340"/>
      <c r="IK413" s="340"/>
      <c r="IL413" s="340"/>
      <c r="IM413" s="340"/>
      <c r="IN413" s="340"/>
      <c r="IO413" s="340"/>
      <c r="IP413" s="340"/>
      <c r="IQ413" s="340"/>
      <c r="IR413" s="340"/>
      <c r="IS413" s="340"/>
      <c r="IT413" s="340"/>
      <c r="IU413" s="340"/>
      <c r="IV413" s="340"/>
      <c r="IW413" s="340"/>
      <c r="IX413" s="340"/>
      <c r="IY413" s="340"/>
      <c r="IZ413" s="340"/>
      <c r="JA413" s="340"/>
      <c r="JB413" s="340"/>
      <c r="JC413" s="340"/>
      <c r="JD413" s="340"/>
      <c r="JE413" s="340"/>
      <c r="JF413" s="340"/>
      <c r="JG413" s="340"/>
      <c r="JH413" s="340"/>
      <c r="JI413" s="340"/>
      <c r="JJ413" s="340"/>
      <c r="JK413" s="340"/>
      <c r="JL413" s="340"/>
      <c r="JM413" s="340"/>
      <c r="JN413" s="340"/>
      <c r="JO413" s="340"/>
      <c r="JP413" s="340"/>
      <c r="JQ413" s="340"/>
      <c r="JR413" s="340"/>
      <c r="JS413" s="340"/>
      <c r="JT413" s="340"/>
      <c r="JU413" s="340"/>
      <c r="JV413" s="340"/>
      <c r="JW413" s="340"/>
      <c r="JX413" s="340"/>
      <c r="JY413" s="340"/>
      <c r="JZ413" s="340"/>
      <c r="KA413" s="340"/>
      <c r="KB413" s="340"/>
      <c r="KC413" s="340"/>
      <c r="KD413" s="340"/>
      <c r="KE413" s="340"/>
      <c r="KF413" s="340"/>
      <c r="KG413" s="340"/>
      <c r="KH413" s="340"/>
      <c r="KI413" s="340"/>
      <c r="KJ413" s="340"/>
      <c r="KK413" s="340"/>
      <c r="KL413" s="340"/>
      <c r="KM413" s="340"/>
      <c r="KN413" s="340"/>
      <c r="KO413" s="340"/>
      <c r="KP413" s="340"/>
      <c r="KQ413" s="340"/>
      <c r="KR413" s="340"/>
      <c r="KS413" s="340"/>
      <c r="KT413" s="340"/>
      <c r="KU413" s="340"/>
      <c r="KV413" s="340"/>
      <c r="KW413" s="340"/>
      <c r="KX413" s="340"/>
      <c r="KY413" s="340"/>
      <c r="KZ413" s="340"/>
      <c r="LA413" s="340"/>
      <c r="LB413" s="340"/>
      <c r="LC413" s="340"/>
      <c r="LD413" s="340"/>
      <c r="LE413" s="340"/>
      <c r="LF413" s="340"/>
      <c r="LG413" s="340"/>
      <c r="LH413" s="340"/>
      <c r="LI413" s="340"/>
      <c r="LJ413" s="340"/>
      <c r="LK413" s="340"/>
      <c r="LL413" s="340"/>
      <c r="LM413" s="340"/>
      <c r="LN413" s="340"/>
      <c r="LO413" s="340"/>
      <c r="LP413" s="340"/>
      <c r="LQ413" s="340"/>
      <c r="LR413" s="340"/>
      <c r="LS413" s="340"/>
      <c r="LT413" s="340"/>
      <c r="LU413" s="340"/>
      <c r="LV413" s="340"/>
      <c r="LW413" s="340"/>
      <c r="LX413" s="340"/>
      <c r="LY413" s="340"/>
      <c r="LZ413" s="340"/>
      <c r="MA413" s="340"/>
      <c r="MB413" s="340"/>
      <c r="MC413" s="340"/>
      <c r="MD413" s="340"/>
      <c r="ME413" s="340"/>
      <c r="MF413" s="340"/>
      <c r="MG413" s="340"/>
      <c r="MH413" s="340"/>
      <c r="MI413" s="340"/>
      <c r="MJ413" s="340"/>
      <c r="MK413" s="340"/>
      <c r="ML413" s="340"/>
      <c r="MM413" s="340"/>
      <c r="MN413" s="340"/>
      <c r="MO413" s="340"/>
      <c r="MP413" s="340"/>
      <c r="MQ413" s="340"/>
      <c r="MR413" s="340"/>
      <c r="MS413" s="340"/>
      <c r="MT413" s="340"/>
      <c r="MU413" s="340"/>
      <c r="MV413" s="340"/>
      <c r="MW413" s="340"/>
      <c r="MX413" s="340"/>
      <c r="MY413" s="340"/>
      <c r="MZ413" s="340"/>
      <c r="NA413" s="340"/>
      <c r="NB413" s="340"/>
      <c r="NC413" s="340"/>
      <c r="ND413" s="340"/>
      <c r="NE413" s="340"/>
      <c r="NF413" s="340"/>
      <c r="NG413" s="340"/>
      <c r="NH413" s="340"/>
      <c r="NI413" s="340"/>
      <c r="NJ413" s="340"/>
      <c r="NK413" s="340"/>
      <c r="NL413" s="340"/>
      <c r="NM413" s="340"/>
      <c r="NN413" s="340"/>
      <c r="NO413" s="340"/>
      <c r="NP413" s="340"/>
      <c r="NQ413" s="340"/>
      <c r="NR413" s="340"/>
      <c r="NS413" s="340"/>
      <c r="NT413" s="340"/>
      <c r="NU413" s="340"/>
      <c r="NV413" s="340"/>
      <c r="NW413" s="340"/>
      <c r="NX413" s="340"/>
      <c r="NY413" s="340"/>
      <c r="NZ413" s="340"/>
      <c r="OA413" s="340"/>
      <c r="OB413" s="340"/>
      <c r="OC413" s="340"/>
      <c r="OD413" s="340"/>
      <c r="OE413" s="340"/>
      <c r="OF413" s="340"/>
      <c r="OG413" s="340"/>
      <c r="OH413" s="340"/>
      <c r="OI413" s="340"/>
      <c r="OJ413" s="340"/>
      <c r="OK413" s="340"/>
      <c r="OL413" s="340"/>
      <c r="OM413" s="340"/>
      <c r="ON413" s="340"/>
      <c r="OO413" s="340"/>
      <c r="OP413" s="340"/>
      <c r="OQ413" s="340"/>
      <c r="OR413" s="340"/>
      <c r="OS413" s="340"/>
      <c r="OT413" s="340"/>
      <c r="OU413" s="340"/>
      <c r="OV413" s="340"/>
      <c r="OW413" s="340"/>
      <c r="OX413" s="340"/>
      <c r="OY413" s="340"/>
      <c r="OZ413" s="340"/>
      <c r="PA413" s="340"/>
      <c r="PB413" s="340"/>
      <c r="PC413" s="340"/>
      <c r="PD413" s="340"/>
      <c r="PE413" s="340"/>
      <c r="PF413" s="340"/>
      <c r="PG413" s="340"/>
      <c r="PH413" s="340"/>
      <c r="PI413" s="340"/>
      <c r="PJ413" s="340"/>
      <c r="PK413" s="340"/>
      <c r="PL413" s="340"/>
      <c r="PM413" s="340"/>
      <c r="PN413" s="340"/>
      <c r="PO413" s="340"/>
      <c r="PP413" s="340"/>
      <c r="PQ413" s="340"/>
      <c r="PR413" s="340"/>
      <c r="PS413" s="340"/>
      <c r="PT413" s="340"/>
      <c r="PU413" s="340"/>
      <c r="PV413" s="340"/>
      <c r="PW413" s="340"/>
      <c r="PX413" s="340"/>
      <c r="PY413" s="340"/>
      <c r="PZ413" s="340"/>
      <c r="QA413" s="340"/>
      <c r="QB413" s="340"/>
      <c r="QC413" s="340"/>
      <c r="QD413" s="340"/>
      <c r="QE413" s="340"/>
      <c r="QF413" s="340"/>
      <c r="QG413" s="340"/>
      <c r="QH413" s="340"/>
      <c r="QI413" s="340"/>
      <c r="QJ413" s="340"/>
      <c r="QK413" s="340"/>
      <c r="QL413" s="340"/>
      <c r="QM413" s="340"/>
      <c r="QN413" s="340"/>
      <c r="QO413" s="340"/>
      <c r="QP413" s="340"/>
      <c r="QQ413" s="340"/>
      <c r="QR413" s="340"/>
      <c r="QS413" s="340"/>
      <c r="QT413" s="340"/>
      <c r="QU413" s="340"/>
      <c r="QV413" s="340"/>
      <c r="QW413" s="340"/>
      <c r="QX413" s="340"/>
      <c r="QY413" s="340"/>
      <c r="QZ413" s="340"/>
      <c r="RA413" s="340"/>
      <c r="RB413" s="340"/>
      <c r="RC413" s="340"/>
      <c r="RD413" s="340"/>
      <c r="RE413" s="340"/>
      <c r="RF413" s="340"/>
      <c r="RG413" s="340"/>
      <c r="RH413" s="340"/>
      <c r="RI413" s="340"/>
      <c r="RJ413" s="340"/>
      <c r="RK413" s="340"/>
      <c r="RL413" s="340"/>
      <c r="RM413" s="340"/>
      <c r="RN413" s="340"/>
      <c r="RO413" s="340"/>
      <c r="RP413" s="340"/>
      <c r="RQ413" s="340"/>
      <c r="RR413" s="340"/>
      <c r="RS413" s="340"/>
      <c r="RT413" s="340"/>
      <c r="RU413" s="340"/>
      <c r="RV413" s="340"/>
      <c r="RW413" s="340"/>
      <c r="RX413" s="340"/>
      <c r="RY413" s="340"/>
      <c r="RZ413" s="340"/>
      <c r="SA413" s="340"/>
      <c r="SB413" s="340"/>
      <c r="SC413" s="340"/>
      <c r="SD413" s="340"/>
      <c r="SE413" s="340"/>
      <c r="SF413" s="340"/>
      <c r="SG413" s="340"/>
      <c r="SH413" s="340"/>
      <c r="SI413" s="340"/>
      <c r="SJ413" s="340"/>
      <c r="SK413" s="340"/>
      <c r="SL413" s="340"/>
      <c r="SM413" s="340"/>
      <c r="SN413" s="340"/>
      <c r="SO413" s="340"/>
      <c r="SP413" s="340"/>
      <c r="SQ413" s="340"/>
      <c r="SR413" s="340"/>
      <c r="SS413" s="340"/>
      <c r="ST413" s="340"/>
      <c r="SU413" s="340"/>
      <c r="SV413" s="340"/>
      <c r="SW413" s="340"/>
      <c r="SX413" s="340"/>
      <c r="SY413" s="340"/>
      <c r="SZ413" s="340"/>
      <c r="TA413" s="340"/>
      <c r="TB413" s="340"/>
      <c r="TC413" s="340"/>
      <c r="TD413" s="340"/>
      <c r="TE413" s="340"/>
      <c r="TF413" s="340"/>
      <c r="TG413" s="340"/>
      <c r="TH413" s="340"/>
      <c r="TI413" s="340"/>
      <c r="TJ413" s="340"/>
      <c r="TK413" s="340"/>
      <c r="TL413" s="340"/>
      <c r="TM413" s="340"/>
      <c r="TN413" s="340"/>
      <c r="TO413" s="340"/>
      <c r="TP413" s="340"/>
      <c r="TQ413" s="340"/>
      <c r="TR413" s="340"/>
      <c r="TS413" s="340"/>
      <c r="TT413" s="340"/>
      <c r="TU413" s="340"/>
      <c r="TV413" s="340"/>
      <c r="TW413" s="340"/>
      <c r="TX413" s="340"/>
      <c r="TY413" s="340"/>
      <c r="TZ413" s="340"/>
      <c r="UA413" s="340"/>
      <c r="UB413" s="340"/>
      <c r="UC413" s="340"/>
      <c r="UD413" s="340"/>
      <c r="UE413" s="340"/>
      <c r="UF413" s="340"/>
      <c r="UG413" s="340"/>
      <c r="UH413" s="340"/>
      <c r="UI413" s="340"/>
      <c r="UJ413" s="340"/>
      <c r="UK413" s="340"/>
      <c r="UL413" s="340"/>
      <c r="UM413" s="340"/>
      <c r="UN413" s="340"/>
      <c r="UO413" s="340"/>
      <c r="UP413" s="340"/>
      <c r="UQ413" s="340"/>
      <c r="UR413" s="340"/>
      <c r="US413" s="340"/>
      <c r="UT413" s="340"/>
      <c r="UU413" s="340"/>
      <c r="UV413" s="340"/>
      <c r="UW413" s="340"/>
      <c r="UX413" s="340"/>
      <c r="UY413" s="340"/>
      <c r="UZ413" s="340"/>
      <c r="VA413" s="340"/>
      <c r="VB413" s="340"/>
      <c r="VC413" s="340"/>
      <c r="VD413" s="340"/>
      <c r="VE413" s="340"/>
      <c r="VF413" s="340"/>
      <c r="VG413" s="340"/>
      <c r="VH413" s="340"/>
      <c r="VI413" s="340"/>
      <c r="VJ413" s="340"/>
      <c r="VK413" s="340"/>
      <c r="VL413" s="340"/>
      <c r="VM413" s="340"/>
      <c r="VN413" s="340"/>
      <c r="VO413" s="340"/>
      <c r="VP413" s="340"/>
      <c r="VQ413" s="340"/>
      <c r="VR413" s="340"/>
      <c r="VS413" s="340"/>
      <c r="VT413" s="340"/>
      <c r="VU413" s="340"/>
      <c r="VV413" s="340"/>
      <c r="VW413" s="340"/>
      <c r="VX413" s="340"/>
      <c r="VY413" s="340"/>
      <c r="VZ413" s="340"/>
      <c r="WA413" s="340"/>
      <c r="WB413" s="340"/>
      <c r="WC413" s="340"/>
      <c r="WD413" s="340"/>
      <c r="WE413" s="340"/>
      <c r="WF413" s="340"/>
      <c r="WG413" s="340"/>
      <c r="WH413" s="340"/>
      <c r="WI413" s="340"/>
      <c r="WJ413" s="340"/>
      <c r="WK413" s="340"/>
      <c r="WL413" s="340"/>
      <c r="WM413" s="340"/>
      <c r="WN413" s="340"/>
      <c r="WO413" s="340"/>
      <c r="WP413" s="340"/>
      <c r="WQ413" s="340"/>
      <c r="WR413" s="340"/>
      <c r="WS413" s="340"/>
      <c r="WT413" s="340"/>
      <c r="WU413" s="340"/>
      <c r="WV413" s="340"/>
      <c r="WW413" s="340"/>
      <c r="WX413" s="340"/>
      <c r="WY413" s="340"/>
      <c r="WZ413" s="340"/>
      <c r="XA413" s="340"/>
      <c r="XB413" s="340"/>
      <c r="XC413" s="340"/>
      <c r="XD413" s="340"/>
      <c r="XE413" s="340"/>
      <c r="XF413" s="340"/>
      <c r="XG413" s="340"/>
      <c r="XH413" s="340"/>
      <c r="XI413" s="340"/>
      <c r="XJ413" s="340"/>
      <c r="XK413" s="340"/>
      <c r="XL413" s="340"/>
      <c r="XM413" s="340"/>
      <c r="XN413" s="340"/>
      <c r="XO413" s="340"/>
      <c r="XP413" s="340"/>
      <c r="XQ413" s="340"/>
      <c r="XR413" s="340"/>
      <c r="XS413" s="340"/>
      <c r="XT413" s="340"/>
      <c r="XU413" s="340"/>
      <c r="XV413" s="340"/>
      <c r="XW413" s="340"/>
      <c r="XX413" s="340"/>
      <c r="XY413" s="340"/>
      <c r="XZ413" s="340"/>
      <c r="YA413" s="340"/>
      <c r="YB413" s="340"/>
      <c r="YC413" s="340"/>
      <c r="YD413" s="340"/>
      <c r="YE413" s="340"/>
      <c r="YF413" s="340"/>
      <c r="YG413" s="340"/>
      <c r="YH413" s="340"/>
      <c r="YI413" s="340"/>
      <c r="YJ413" s="340"/>
      <c r="YK413" s="340"/>
      <c r="YL413" s="340"/>
      <c r="YM413" s="340"/>
      <c r="YN413" s="340"/>
      <c r="YO413" s="340"/>
      <c r="YP413" s="340"/>
      <c r="YQ413" s="340"/>
      <c r="YR413" s="340"/>
      <c r="YS413" s="340"/>
      <c r="YT413" s="340"/>
      <c r="YU413" s="340"/>
      <c r="YV413" s="340"/>
      <c r="YW413" s="340"/>
      <c r="YX413" s="340"/>
      <c r="YY413" s="340"/>
      <c r="YZ413" s="340"/>
      <c r="ZA413" s="340"/>
      <c r="ZB413" s="340"/>
      <c r="ZC413" s="340"/>
      <c r="ZD413" s="340"/>
      <c r="ZE413" s="340"/>
      <c r="ZF413" s="340"/>
      <c r="ZG413" s="340"/>
      <c r="ZH413" s="340"/>
      <c r="ZI413" s="340"/>
      <c r="ZJ413" s="340"/>
      <c r="ZK413" s="340"/>
      <c r="ZL413" s="340"/>
      <c r="ZM413" s="340"/>
      <c r="ZN413" s="340"/>
      <c r="ZO413" s="340"/>
      <c r="ZP413" s="340"/>
      <c r="ZQ413" s="340"/>
      <c r="ZR413" s="340"/>
      <c r="ZS413" s="340"/>
      <c r="ZT413" s="340"/>
      <c r="ZU413" s="340"/>
      <c r="ZV413" s="340"/>
      <c r="ZW413" s="340"/>
      <c r="ZX413" s="340"/>
      <c r="ZY413" s="340"/>
      <c r="ZZ413" s="340"/>
      <c r="AAA413" s="340"/>
      <c r="AAB413" s="340"/>
      <c r="AAC413" s="340"/>
      <c r="AAD413" s="340"/>
      <c r="AAE413" s="340"/>
      <c r="AAF413" s="340"/>
      <c r="AAG413" s="340"/>
      <c r="AAH413" s="340"/>
      <c r="AAI413" s="340"/>
      <c r="AAJ413" s="340"/>
      <c r="AAK413" s="340"/>
      <c r="AAL413" s="340"/>
      <c r="AAM413" s="340"/>
      <c r="AAN413" s="340"/>
      <c r="AAO413" s="340"/>
      <c r="AAP413" s="340"/>
      <c r="AAQ413" s="340"/>
      <c r="AAR413" s="340"/>
      <c r="AAS413" s="340"/>
      <c r="AAT413" s="340"/>
      <c r="AAU413" s="340"/>
      <c r="AAV413" s="340"/>
      <c r="AAW413" s="340"/>
      <c r="AAX413" s="340"/>
      <c r="AAY413" s="340"/>
      <c r="AAZ413" s="340"/>
      <c r="ABA413" s="340"/>
      <c r="ABB413" s="340"/>
      <c r="ABC413" s="340"/>
      <c r="ABD413" s="340"/>
      <c r="ABE413" s="340"/>
      <c r="ABF413" s="340"/>
      <c r="ABG413" s="340"/>
      <c r="ABH413" s="340"/>
      <c r="ABI413" s="340"/>
      <c r="ABJ413" s="340"/>
      <c r="ABK413" s="340"/>
      <c r="ABL413" s="340"/>
      <c r="ABM413" s="340"/>
      <c r="ABN413" s="340"/>
      <c r="ABO413" s="340"/>
      <c r="ABP413" s="340"/>
      <c r="ABQ413" s="340"/>
      <c r="ABR413" s="340"/>
      <c r="ABS413" s="340"/>
      <c r="ABT413" s="340"/>
      <c r="ABU413" s="340"/>
      <c r="ABV413" s="340"/>
      <c r="ABW413" s="340"/>
      <c r="ABX413" s="340"/>
      <c r="ABY413" s="340"/>
      <c r="ABZ413" s="340"/>
      <c r="ACA413" s="340"/>
      <c r="ACB413" s="340"/>
      <c r="ACC413" s="340"/>
      <c r="ACD413" s="340"/>
      <c r="ACE413" s="340"/>
      <c r="ACF413" s="340"/>
      <c r="ACG413" s="340"/>
      <c r="ACH413" s="340"/>
      <c r="ACI413" s="340"/>
      <c r="ACJ413" s="340"/>
      <c r="ACK413" s="340"/>
      <c r="ACL413" s="340"/>
      <c r="ACM413" s="340"/>
      <c r="ACN413" s="340"/>
      <c r="ACO413" s="340"/>
      <c r="ACP413" s="340"/>
      <c r="ACQ413" s="340"/>
      <c r="ACR413" s="340"/>
      <c r="ACS413" s="340"/>
      <c r="ACT413" s="340"/>
      <c r="ACU413" s="340"/>
      <c r="ACV413" s="340"/>
      <c r="ACW413" s="340"/>
      <c r="ACX413" s="340"/>
      <c r="ACY413" s="340"/>
      <c r="ACZ413" s="340"/>
      <c r="ADA413" s="340"/>
      <c r="ADB413" s="340"/>
      <c r="ADC413" s="340"/>
      <c r="ADD413" s="340"/>
      <c r="ADE413" s="340"/>
      <c r="ADF413" s="340"/>
      <c r="ADG413" s="340"/>
      <c r="ADH413" s="340"/>
      <c r="ADI413" s="340"/>
      <c r="ADJ413" s="340"/>
      <c r="ADK413" s="340"/>
      <c r="ADL413" s="340"/>
      <c r="ADM413" s="340"/>
      <c r="ADN413" s="340"/>
      <c r="ADO413" s="340"/>
      <c r="ADP413" s="340"/>
      <c r="ADQ413" s="340"/>
      <c r="ADR413" s="340"/>
      <c r="ADS413" s="340"/>
      <c r="ADT413" s="340"/>
      <c r="ADU413" s="340"/>
      <c r="ADV413" s="340"/>
      <c r="ADW413" s="340"/>
      <c r="ADX413" s="340"/>
      <c r="ADY413" s="340"/>
      <c r="ADZ413" s="340"/>
      <c r="AEA413" s="340"/>
      <c r="AEB413" s="340"/>
      <c r="AEC413" s="340"/>
      <c r="AED413" s="340"/>
      <c r="AEE413" s="340"/>
      <c r="AEF413" s="340"/>
      <c r="AEG413" s="340"/>
      <c r="AEH413" s="340"/>
      <c r="AEI413" s="340"/>
      <c r="AEJ413" s="340"/>
      <c r="AEK413" s="340"/>
      <c r="AEL413" s="340"/>
      <c r="AEM413" s="340"/>
      <c r="AEN413" s="340"/>
      <c r="AEO413" s="340"/>
      <c r="AEP413" s="340"/>
      <c r="AEQ413" s="340"/>
      <c r="AER413" s="340"/>
      <c r="AES413" s="340"/>
      <c r="AET413" s="340"/>
      <c r="AEU413" s="340"/>
      <c r="AEV413" s="340"/>
      <c r="AEW413" s="340"/>
      <c r="AEX413" s="340"/>
      <c r="AEY413" s="340"/>
      <c r="AEZ413" s="340"/>
      <c r="AFA413" s="340"/>
      <c r="AFB413" s="340"/>
      <c r="AFC413" s="340"/>
      <c r="AFD413" s="340"/>
      <c r="AFE413" s="340"/>
      <c r="AFF413" s="340"/>
      <c r="AFG413" s="340"/>
      <c r="AFH413" s="340"/>
      <c r="AFI413" s="340"/>
      <c r="AFJ413" s="340"/>
      <c r="AFK413" s="340"/>
      <c r="AFL413" s="340"/>
      <c r="AFM413" s="340"/>
      <c r="AFN413" s="340"/>
      <c r="AFO413" s="340"/>
      <c r="AFP413" s="340"/>
      <c r="AFQ413" s="340"/>
      <c r="AFR413" s="340"/>
      <c r="AFS413" s="340"/>
      <c r="AFT413" s="340"/>
      <c r="AFU413" s="340"/>
      <c r="AFV413" s="340"/>
      <c r="AFW413" s="340"/>
      <c r="AFX413" s="340"/>
      <c r="AFY413" s="340"/>
      <c r="AFZ413" s="340"/>
      <c r="AGA413" s="340"/>
      <c r="AGB413" s="340"/>
      <c r="AGC413" s="340"/>
      <c r="AGD413" s="340"/>
      <c r="AGE413" s="340"/>
      <c r="AGF413" s="340"/>
      <c r="AGG413" s="340"/>
      <c r="AGH413" s="340"/>
      <c r="AGI413" s="340"/>
      <c r="AGJ413" s="340"/>
      <c r="AGK413" s="340"/>
      <c r="AGL413" s="340"/>
      <c r="AGM413" s="340"/>
      <c r="AGN413" s="340"/>
      <c r="AGO413" s="340"/>
      <c r="AGP413" s="340"/>
      <c r="AGQ413" s="340"/>
      <c r="AGR413" s="340"/>
      <c r="AGS413" s="340"/>
      <c r="AGT413" s="340"/>
      <c r="AGU413" s="340"/>
      <c r="AGV413" s="340"/>
      <c r="AGW413" s="340"/>
      <c r="AGX413" s="340"/>
      <c r="AGY413" s="340"/>
      <c r="AGZ413" s="340"/>
      <c r="AHA413" s="340"/>
      <c r="AHB413" s="340"/>
      <c r="AHC413" s="340"/>
      <c r="AHD413" s="340"/>
      <c r="AHE413" s="340"/>
      <c r="AHF413" s="340"/>
      <c r="AHG413" s="340"/>
      <c r="AHH413" s="340"/>
      <c r="AHI413" s="340"/>
      <c r="AHJ413" s="340"/>
      <c r="AHK413" s="340"/>
      <c r="AHL413" s="340"/>
      <c r="AHM413" s="340"/>
      <c r="AHN413" s="340"/>
      <c r="AHO413" s="340"/>
      <c r="AHP413" s="340"/>
      <c r="AHQ413" s="340"/>
      <c r="AHR413" s="340"/>
      <c r="AHS413" s="340"/>
      <c r="AHT413" s="340"/>
      <c r="AHU413" s="340"/>
      <c r="AHV413" s="340"/>
      <c r="AHW413" s="340"/>
      <c r="AHX413" s="340"/>
      <c r="AHY413" s="340"/>
      <c r="AHZ413" s="340"/>
      <c r="AIA413" s="340"/>
      <c r="AIB413" s="340"/>
      <c r="AIC413" s="340"/>
      <c r="AID413" s="340"/>
      <c r="AIE413" s="340"/>
      <c r="AIF413" s="340"/>
      <c r="AIG413" s="340"/>
      <c r="AIH413" s="340"/>
      <c r="AII413" s="340"/>
      <c r="AIJ413" s="340"/>
      <c r="AIK413" s="340"/>
      <c r="AIL413" s="340"/>
      <c r="AIM413" s="340"/>
      <c r="AIN413" s="340"/>
      <c r="AIO413" s="340"/>
      <c r="AIP413" s="340"/>
      <c r="AIQ413" s="340"/>
      <c r="AIR413" s="340"/>
      <c r="AIS413" s="340"/>
      <c r="AIT413" s="340"/>
      <c r="AIU413" s="340"/>
      <c r="AIV413" s="340"/>
      <c r="AIW413" s="340"/>
      <c r="AIX413" s="340"/>
      <c r="AIY413" s="340"/>
      <c r="AIZ413" s="340"/>
      <c r="AJA413" s="340"/>
      <c r="AJB413" s="340"/>
      <c r="AJC413" s="340"/>
      <c r="AJD413" s="340"/>
      <c r="AJE413" s="340"/>
      <c r="AJF413" s="340"/>
      <c r="AJG413" s="340"/>
      <c r="AJH413" s="340"/>
      <c r="AJI413" s="340"/>
      <c r="AJJ413" s="340"/>
      <c r="AJK413" s="340"/>
      <c r="AJL413" s="340"/>
      <c r="AJM413" s="340"/>
      <c r="AJN413" s="340"/>
      <c r="AJO413" s="340"/>
      <c r="AJP413" s="340"/>
      <c r="AJQ413" s="340"/>
      <c r="AJR413" s="340"/>
      <c r="AJS413" s="340"/>
      <c r="AJT413" s="340"/>
      <c r="AJU413" s="340"/>
      <c r="AJV413" s="340"/>
      <c r="AJW413" s="340"/>
      <c r="AJX413" s="340"/>
      <c r="AJY413" s="340"/>
      <c r="AJZ413" s="340"/>
      <c r="AKA413" s="340"/>
      <c r="AKB413" s="340"/>
      <c r="AKC413" s="340"/>
      <c r="AKD413" s="340"/>
      <c r="AKE413" s="340"/>
      <c r="AKF413" s="340"/>
      <c r="AKG413" s="340"/>
      <c r="AKH413" s="340"/>
      <c r="AKI413" s="340"/>
      <c r="AKJ413" s="340"/>
      <c r="AKK413" s="340"/>
      <c r="AKL413" s="340"/>
      <c r="AKM413" s="340"/>
      <c r="AKN413" s="340"/>
      <c r="AKO413" s="340"/>
      <c r="AKP413" s="340"/>
      <c r="AKQ413" s="340"/>
      <c r="AKR413" s="340"/>
      <c r="AKS413" s="340"/>
      <c r="AKT413" s="340"/>
      <c r="AKU413" s="340"/>
      <c r="AKV413" s="340"/>
      <c r="AKW413" s="340"/>
      <c r="AKX413" s="340"/>
      <c r="AKY413" s="340"/>
      <c r="AKZ413" s="340"/>
      <c r="ALA413" s="340"/>
      <c r="ALB413" s="340"/>
      <c r="ALC413" s="340"/>
      <c r="ALD413" s="340"/>
      <c r="ALE413" s="340"/>
      <c r="ALF413" s="340"/>
      <c r="ALG413" s="340"/>
      <c r="ALH413" s="340"/>
      <c r="ALI413" s="340"/>
      <c r="ALJ413" s="340"/>
      <c r="ALK413" s="340"/>
      <c r="ALL413" s="340"/>
      <c r="ALM413" s="340"/>
      <c r="ALN413" s="340"/>
      <c r="ALO413" s="340"/>
      <c r="ALP413" s="340"/>
      <c r="ALQ413" s="340"/>
      <c r="ALR413" s="340"/>
      <c r="ALS413" s="340"/>
      <c r="ALT413" s="340"/>
      <c r="ALU413" s="340"/>
      <c r="ALV413" s="340"/>
      <c r="ALW413" s="340"/>
      <c r="ALX413" s="340"/>
      <c r="ALY413" s="340"/>
      <c r="ALZ413" s="340"/>
      <c r="AMA413" s="340"/>
      <c r="AMB413" s="340"/>
      <c r="AMC413" s="340"/>
      <c r="AMD413" s="340"/>
      <c r="AME413" s="340"/>
      <c r="AMF413" s="340"/>
      <c r="AMG413" s="340"/>
      <c r="AMH413" s="340"/>
      <c r="AMI413" s="340"/>
      <c r="AMJ413" s="340"/>
      <c r="AMK413" s="340"/>
      <c r="AML413" s="340"/>
      <c r="AMM413" s="340"/>
      <c r="AMN413" s="340"/>
      <c r="AMO413" s="340"/>
      <c r="AMP413" s="340"/>
      <c r="AMQ413" s="340"/>
      <c r="AMR413" s="340"/>
      <c r="AMS413" s="340"/>
      <c r="AMT413" s="340"/>
      <c r="AMU413" s="340"/>
      <c r="AMV413" s="340"/>
      <c r="AMW413" s="340"/>
      <c r="AMX413" s="340"/>
      <c r="AMY413" s="340"/>
      <c r="AMZ413" s="340"/>
      <c r="ANA413" s="340"/>
      <c r="ANB413" s="340"/>
      <c r="ANC413" s="340"/>
      <c r="AND413" s="340"/>
      <c r="ANE413" s="340"/>
      <c r="ANF413" s="340"/>
      <c r="ANG413" s="340"/>
      <c r="ANH413" s="340"/>
      <c r="ANI413" s="340"/>
      <c r="ANJ413" s="340"/>
      <c r="ANK413" s="340"/>
      <c r="ANL413" s="340"/>
      <c r="ANM413" s="340"/>
      <c r="ANN413" s="340"/>
      <c r="ANO413" s="340"/>
      <c r="ANP413" s="340"/>
      <c r="ANQ413" s="340"/>
      <c r="ANR413" s="340"/>
      <c r="ANS413" s="340"/>
      <c r="ANT413" s="340"/>
      <c r="ANU413" s="340"/>
      <c r="ANV413" s="340"/>
      <c r="ANW413" s="340"/>
      <c r="ANX413" s="340"/>
      <c r="ANY413" s="340"/>
      <c r="ANZ413" s="340"/>
      <c r="AOA413" s="340"/>
      <c r="AOB413" s="340"/>
      <c r="AOC413" s="340"/>
      <c r="AOD413" s="340"/>
      <c r="AOE413" s="340"/>
      <c r="AOF413" s="340"/>
      <c r="AOG413" s="340"/>
      <c r="AOH413" s="340"/>
      <c r="AOI413" s="340"/>
      <c r="AOJ413" s="340"/>
      <c r="AOK413" s="340"/>
      <c r="AOL413" s="340"/>
      <c r="AOM413" s="340"/>
      <c r="AON413" s="340"/>
      <c r="AOO413" s="340"/>
      <c r="AOP413" s="340"/>
      <c r="AOQ413" s="340"/>
      <c r="AOR413" s="340"/>
      <c r="AOS413" s="340"/>
      <c r="AOT413" s="340"/>
      <c r="AOU413" s="340"/>
      <c r="AOV413" s="340"/>
      <c r="AOW413" s="340"/>
      <c r="AOX413" s="340"/>
      <c r="AOY413" s="340"/>
      <c r="AOZ413" s="340"/>
      <c r="APA413" s="340"/>
      <c r="APB413" s="340"/>
      <c r="APC413" s="340"/>
      <c r="APD413" s="340"/>
      <c r="APE413" s="340"/>
      <c r="APF413" s="340"/>
      <c r="APG413" s="340"/>
      <c r="APH413" s="340"/>
      <c r="API413" s="340"/>
      <c r="APJ413" s="340"/>
      <c r="APK413" s="340"/>
      <c r="APL413" s="340"/>
      <c r="APM413" s="340"/>
      <c r="APN413" s="340"/>
      <c r="APO413" s="340"/>
      <c r="APP413" s="340"/>
      <c r="APQ413" s="340"/>
      <c r="APR413" s="340"/>
      <c r="APS413" s="340"/>
      <c r="APT413" s="340"/>
      <c r="APU413" s="340"/>
      <c r="APV413" s="340"/>
      <c r="APW413" s="340"/>
      <c r="APX413" s="340"/>
      <c r="APY413" s="340"/>
      <c r="APZ413" s="340"/>
      <c r="AQA413" s="340"/>
      <c r="AQB413" s="340"/>
      <c r="AQC413" s="340"/>
      <c r="AQD413" s="340"/>
      <c r="AQE413" s="340"/>
      <c r="AQF413" s="340"/>
      <c r="AQG413" s="340"/>
      <c r="AQH413" s="340"/>
      <c r="AQI413" s="340"/>
      <c r="AQJ413" s="340"/>
      <c r="AQK413" s="340"/>
      <c r="AQL413" s="340"/>
      <c r="AQM413" s="340"/>
      <c r="AQN413" s="340"/>
      <c r="AQO413" s="340"/>
      <c r="AQP413" s="340"/>
      <c r="AQQ413" s="340"/>
      <c r="AQR413" s="340"/>
      <c r="AQS413" s="340"/>
      <c r="AQT413" s="340"/>
      <c r="AQU413" s="340"/>
      <c r="AQV413" s="340"/>
      <c r="AQW413" s="340"/>
      <c r="AQX413" s="340"/>
      <c r="AQY413" s="340"/>
      <c r="AQZ413" s="340"/>
      <c r="ARA413" s="340"/>
      <c r="ARB413" s="340"/>
      <c r="ARC413" s="340"/>
      <c r="ARD413" s="340"/>
      <c r="ARE413" s="340"/>
      <c r="ARF413" s="340"/>
      <c r="ARG413" s="340"/>
      <c r="ARH413" s="340"/>
      <c r="ARI413" s="340"/>
      <c r="ARJ413" s="340"/>
      <c r="ARK413" s="340"/>
      <c r="ARL413" s="340"/>
      <c r="ARM413" s="340"/>
      <c r="ARN413" s="340"/>
      <c r="ARO413" s="340"/>
      <c r="ARP413" s="340"/>
      <c r="ARQ413" s="340"/>
      <c r="ARR413" s="340"/>
      <c r="ARS413" s="340"/>
      <c r="ART413" s="340"/>
      <c r="ARU413" s="340"/>
      <c r="ARV413" s="340"/>
      <c r="ARW413" s="340"/>
      <c r="ARX413" s="340"/>
      <c r="ARY413" s="340"/>
      <c r="ARZ413" s="340"/>
      <c r="ASA413" s="340"/>
      <c r="ASB413" s="340"/>
      <c r="ASC413" s="340"/>
      <c r="ASD413" s="340"/>
      <c r="ASE413" s="340"/>
      <c r="ASF413" s="340"/>
      <c r="ASG413" s="340"/>
      <c r="ASH413" s="340"/>
      <c r="ASI413" s="340"/>
      <c r="ASJ413" s="340"/>
      <c r="ASK413" s="340"/>
      <c r="ASL413" s="340"/>
      <c r="ASM413" s="340"/>
      <c r="ASN413" s="340"/>
      <c r="ASO413" s="340"/>
      <c r="ASP413" s="340"/>
      <c r="ASQ413" s="340"/>
      <c r="ASR413" s="340"/>
      <c r="ASS413" s="340"/>
      <c r="AST413" s="340"/>
      <c r="ASU413" s="340"/>
      <c r="ASV413" s="340"/>
      <c r="ASW413" s="340"/>
      <c r="ASX413" s="340"/>
      <c r="ASY413" s="340"/>
      <c r="ASZ413" s="340"/>
      <c r="ATA413" s="340"/>
      <c r="ATB413" s="340"/>
      <c r="ATC413" s="340"/>
      <c r="ATD413" s="340"/>
      <c r="ATE413" s="340"/>
      <c r="ATF413" s="340"/>
      <c r="ATG413" s="340"/>
      <c r="ATH413" s="340"/>
      <c r="ATI413" s="340"/>
      <c r="ATJ413" s="340"/>
      <c r="ATK413" s="340"/>
      <c r="ATL413" s="340"/>
      <c r="ATM413" s="340"/>
      <c r="ATN413" s="340"/>
      <c r="ATO413" s="340"/>
      <c r="ATP413" s="340"/>
      <c r="ATQ413" s="340"/>
      <c r="ATR413" s="340"/>
      <c r="ATS413" s="340"/>
      <c r="ATT413" s="340"/>
      <c r="ATU413" s="340"/>
      <c r="ATV413" s="340"/>
      <c r="ATW413" s="340"/>
      <c r="ATX413" s="340"/>
      <c r="ATY413" s="340"/>
      <c r="ATZ413" s="340"/>
      <c r="AUA413" s="340"/>
      <c r="AUB413" s="340"/>
      <c r="AUC413" s="340"/>
      <c r="AUD413" s="340"/>
      <c r="AUE413" s="340"/>
      <c r="AUF413" s="340"/>
      <c r="AUG413" s="340"/>
      <c r="AUH413" s="340"/>
      <c r="AUI413" s="340"/>
      <c r="AUJ413" s="340"/>
      <c r="AUK413" s="340"/>
      <c r="AUL413" s="340"/>
      <c r="AUM413" s="340"/>
      <c r="AUN413" s="340"/>
      <c r="AUO413" s="340"/>
      <c r="AUP413" s="340"/>
      <c r="AUQ413" s="340"/>
      <c r="AUR413" s="340"/>
      <c r="AUS413" s="340"/>
      <c r="AUT413" s="340"/>
      <c r="AUU413" s="340"/>
      <c r="AUV413" s="340"/>
      <c r="AUW413" s="340"/>
      <c r="AUX413" s="340"/>
      <c r="AUY413" s="340"/>
      <c r="AUZ413" s="340"/>
      <c r="AVA413" s="340"/>
      <c r="AVB413" s="340"/>
      <c r="AVC413" s="340"/>
      <c r="AVD413" s="340"/>
      <c r="AVE413" s="340"/>
      <c r="AVF413" s="340"/>
      <c r="AVG413" s="340"/>
      <c r="AVH413" s="340"/>
      <c r="AVI413" s="340"/>
      <c r="AVJ413" s="340"/>
      <c r="AVK413" s="340"/>
      <c r="AVL413" s="340"/>
      <c r="AVM413" s="340"/>
      <c r="AVN413" s="340"/>
      <c r="AVO413" s="340"/>
      <c r="AVP413" s="340"/>
      <c r="AVQ413" s="340"/>
      <c r="AVR413" s="340"/>
      <c r="AVS413" s="340"/>
      <c r="AVT413" s="340"/>
      <c r="AVU413" s="340"/>
      <c r="AVV413" s="340"/>
      <c r="AVW413" s="340"/>
      <c r="AVX413" s="340"/>
      <c r="AVY413" s="340"/>
      <c r="AVZ413" s="340"/>
      <c r="AWA413" s="340"/>
      <c r="AWB413" s="340"/>
      <c r="AWC413" s="340"/>
      <c r="AWD413" s="340"/>
      <c r="AWE413" s="340"/>
      <c r="AWF413" s="340"/>
      <c r="AWG413" s="340"/>
      <c r="AWH413" s="340"/>
      <c r="AWI413" s="340"/>
      <c r="AWJ413" s="340"/>
      <c r="AWK413" s="340"/>
      <c r="AWL413" s="340"/>
      <c r="AWM413" s="340"/>
      <c r="AWN413" s="340"/>
      <c r="AWO413" s="340"/>
      <c r="AWP413" s="340"/>
      <c r="AWQ413" s="340"/>
      <c r="AWR413" s="340"/>
      <c r="AWS413" s="340"/>
      <c r="AWT413" s="340"/>
      <c r="AWU413" s="340"/>
      <c r="AWV413" s="340"/>
      <c r="AWW413" s="340"/>
      <c r="AWX413" s="340"/>
      <c r="AWY413" s="340"/>
      <c r="AWZ413" s="340"/>
      <c r="AXA413" s="340"/>
      <c r="AXB413" s="340"/>
      <c r="AXC413" s="340"/>
      <c r="AXD413" s="340"/>
      <c r="AXE413" s="340"/>
      <c r="AXF413" s="340"/>
      <c r="AXG413" s="340"/>
      <c r="AXH413" s="340"/>
      <c r="AXI413" s="340"/>
      <c r="AXJ413" s="340"/>
      <c r="AXK413" s="340"/>
      <c r="AXL413" s="340"/>
      <c r="AXM413" s="340"/>
      <c r="AXN413" s="340"/>
      <c r="AXO413" s="340"/>
      <c r="AXP413" s="340"/>
      <c r="AXQ413" s="340"/>
      <c r="AXR413" s="340"/>
      <c r="AXS413" s="340"/>
      <c r="AXT413" s="340"/>
      <c r="AXU413" s="340"/>
      <c r="AXV413" s="340"/>
      <c r="AXW413" s="340"/>
      <c r="AXX413" s="340"/>
      <c r="AXY413" s="340"/>
      <c r="AXZ413" s="340"/>
      <c r="AYA413" s="340"/>
      <c r="AYB413" s="340"/>
      <c r="AYC413" s="340"/>
      <c r="AYD413" s="340"/>
      <c r="AYE413" s="340"/>
      <c r="AYF413" s="340"/>
      <c r="AYG413" s="340"/>
      <c r="AYH413" s="340"/>
      <c r="AYI413" s="340"/>
      <c r="AYJ413" s="340"/>
      <c r="AYK413" s="340"/>
      <c r="AYL413" s="340"/>
      <c r="AYM413" s="340"/>
      <c r="AYN413" s="340"/>
      <c r="AYO413" s="340"/>
      <c r="AYP413" s="340"/>
      <c r="AYQ413" s="340"/>
      <c r="AYR413" s="340"/>
      <c r="AYS413" s="340"/>
      <c r="AYT413" s="340"/>
      <c r="AYU413" s="340"/>
      <c r="AYV413" s="340"/>
      <c r="AYW413" s="340"/>
      <c r="AYX413" s="340"/>
      <c r="AYY413" s="340"/>
      <c r="AYZ413" s="340"/>
      <c r="AZA413" s="340"/>
      <c r="AZB413" s="340"/>
      <c r="AZC413" s="340"/>
      <c r="AZD413" s="340"/>
      <c r="AZE413" s="340"/>
      <c r="AZF413" s="340"/>
      <c r="AZG413" s="340"/>
      <c r="AZH413" s="340"/>
      <c r="AZI413" s="340"/>
      <c r="AZJ413" s="340"/>
      <c r="AZK413" s="340"/>
      <c r="AZL413" s="340"/>
      <c r="AZM413" s="340"/>
      <c r="AZN413" s="340"/>
      <c r="AZO413" s="340"/>
      <c r="AZP413" s="340"/>
      <c r="AZQ413" s="340"/>
      <c r="AZR413" s="340"/>
      <c r="AZS413" s="340"/>
      <c r="AZT413" s="340"/>
      <c r="AZU413" s="340"/>
      <c r="AZV413" s="340"/>
      <c r="AZW413" s="340"/>
      <c r="AZX413" s="340"/>
      <c r="AZY413" s="340"/>
      <c r="AZZ413" s="340"/>
      <c r="BAA413" s="340"/>
      <c r="BAB413" s="340"/>
      <c r="BAC413" s="340"/>
      <c r="BAD413" s="340"/>
      <c r="BAE413" s="340"/>
      <c r="BAF413" s="340"/>
      <c r="BAG413" s="340"/>
      <c r="BAH413" s="340"/>
      <c r="BAI413" s="340"/>
      <c r="BAJ413" s="340"/>
      <c r="BAK413" s="340"/>
      <c r="BAL413" s="340"/>
      <c r="BAM413" s="340"/>
      <c r="BAN413" s="340"/>
      <c r="BAO413" s="340"/>
      <c r="BAP413" s="340"/>
      <c r="BAQ413" s="340"/>
      <c r="BAR413" s="340"/>
      <c r="BAS413" s="340"/>
      <c r="BAT413" s="340"/>
      <c r="BAU413" s="340"/>
      <c r="BAV413" s="340"/>
      <c r="BAW413" s="340"/>
      <c r="BAX413" s="340"/>
      <c r="BAY413" s="340"/>
      <c r="BAZ413" s="340"/>
      <c r="BBA413" s="340"/>
      <c r="BBB413" s="340"/>
      <c r="BBC413" s="340"/>
      <c r="BBD413" s="340"/>
      <c r="BBE413" s="340"/>
      <c r="BBF413" s="340"/>
      <c r="BBG413" s="340"/>
      <c r="BBH413" s="340"/>
      <c r="BBI413" s="340"/>
      <c r="BBJ413" s="340"/>
      <c r="BBK413" s="340"/>
      <c r="BBL413" s="340"/>
      <c r="BBM413" s="340"/>
      <c r="BBN413" s="340"/>
      <c r="BBO413" s="340"/>
      <c r="BBP413" s="340"/>
      <c r="BBQ413" s="340"/>
      <c r="BBR413" s="340"/>
      <c r="BBS413" s="340"/>
      <c r="BBT413" s="340"/>
      <c r="BBU413" s="340"/>
      <c r="BBV413" s="340"/>
      <c r="BBW413" s="340"/>
      <c r="BBX413" s="340"/>
      <c r="BBY413" s="340"/>
      <c r="BBZ413" s="340"/>
      <c r="BCA413" s="340"/>
      <c r="BCB413" s="340"/>
      <c r="BCC413" s="340"/>
      <c r="BCD413" s="340"/>
      <c r="BCE413" s="340"/>
      <c r="BCF413" s="340"/>
      <c r="BCG413" s="340"/>
      <c r="BCH413" s="340"/>
      <c r="BCI413" s="340"/>
      <c r="BCJ413" s="340"/>
      <c r="BCK413" s="340"/>
      <c r="BCL413" s="340"/>
      <c r="BCM413" s="340"/>
      <c r="BCN413" s="340"/>
      <c r="BCO413" s="340"/>
      <c r="BCP413" s="340"/>
      <c r="BCQ413" s="340"/>
      <c r="BCR413" s="340"/>
      <c r="BCS413" s="340"/>
      <c r="BCT413" s="340"/>
      <c r="BCU413" s="340"/>
      <c r="BCV413" s="340"/>
      <c r="BCW413" s="340"/>
      <c r="BCX413" s="340"/>
      <c r="BCY413" s="340"/>
      <c r="BCZ413" s="340"/>
      <c r="BDA413" s="340"/>
      <c r="BDB413" s="340"/>
      <c r="BDC413" s="340"/>
      <c r="BDD413" s="340"/>
      <c r="BDE413" s="340"/>
      <c r="BDF413" s="340"/>
      <c r="BDG413" s="340"/>
      <c r="BDH413" s="340"/>
      <c r="BDI413" s="340"/>
      <c r="BDJ413" s="340"/>
      <c r="BDK413" s="340"/>
      <c r="BDL413" s="340"/>
      <c r="BDM413" s="340"/>
      <c r="BDN413" s="340"/>
      <c r="BDO413" s="340"/>
      <c r="BDP413" s="340"/>
      <c r="BDQ413" s="340"/>
      <c r="BDR413" s="340"/>
      <c r="BDS413" s="340"/>
      <c r="BDT413" s="340"/>
      <c r="BDU413" s="340"/>
      <c r="BDV413" s="340"/>
      <c r="BDW413" s="340"/>
      <c r="BDX413" s="340"/>
      <c r="BDY413" s="340"/>
      <c r="BDZ413" s="340"/>
      <c r="BEA413" s="340"/>
      <c r="BEB413" s="340"/>
      <c r="BEC413" s="340"/>
      <c r="BED413" s="340"/>
      <c r="BEE413" s="340"/>
      <c r="BEF413" s="340"/>
      <c r="BEG413" s="340"/>
      <c r="BEH413" s="340"/>
      <c r="BEI413" s="340"/>
      <c r="BEJ413" s="340"/>
      <c r="BEK413" s="340"/>
      <c r="BEL413" s="340"/>
      <c r="BEM413" s="340"/>
      <c r="BEN413" s="340"/>
      <c r="BEO413" s="340"/>
      <c r="BEP413" s="340"/>
      <c r="BEQ413" s="340"/>
      <c r="BER413" s="340"/>
      <c r="BES413" s="340"/>
      <c r="BET413" s="340"/>
      <c r="BEU413" s="340"/>
      <c r="BEV413" s="340"/>
      <c r="BEW413" s="340"/>
      <c r="BEX413" s="340"/>
      <c r="BEY413" s="340"/>
      <c r="BEZ413" s="340"/>
      <c r="BFA413" s="340"/>
      <c r="BFB413" s="340"/>
      <c r="BFC413" s="340"/>
      <c r="BFD413" s="340"/>
      <c r="BFE413" s="340"/>
      <c r="BFF413" s="340"/>
      <c r="BFG413" s="340"/>
      <c r="BFH413" s="340"/>
      <c r="BFI413" s="340"/>
      <c r="BFJ413" s="340"/>
      <c r="BFK413" s="340"/>
      <c r="BFL413" s="340"/>
      <c r="BFM413" s="340"/>
      <c r="BFN413" s="340"/>
      <c r="BFO413" s="340"/>
      <c r="BFP413" s="340"/>
      <c r="BFQ413" s="340"/>
      <c r="BFR413" s="340"/>
      <c r="BFS413" s="340"/>
      <c r="BFT413" s="340"/>
      <c r="BFU413" s="340"/>
      <c r="BFV413" s="340"/>
      <c r="BFW413" s="340"/>
      <c r="BFX413" s="340"/>
      <c r="BFY413" s="340"/>
      <c r="BFZ413" s="340"/>
      <c r="BGA413" s="340"/>
      <c r="BGB413" s="340"/>
      <c r="BGC413" s="340"/>
      <c r="BGD413" s="340"/>
      <c r="BGE413" s="340"/>
      <c r="BGF413" s="340"/>
      <c r="BGG413" s="340"/>
      <c r="BGH413" s="340"/>
      <c r="BGI413" s="340"/>
      <c r="BGJ413" s="340"/>
      <c r="BGK413" s="340"/>
      <c r="BGL413" s="340"/>
      <c r="BGM413" s="340"/>
      <c r="BGN413" s="340"/>
      <c r="BGO413" s="340"/>
      <c r="BGP413" s="340"/>
      <c r="BGQ413" s="340"/>
      <c r="BGR413" s="340"/>
      <c r="BGS413" s="340"/>
      <c r="BGT413" s="340"/>
      <c r="BGU413" s="340"/>
      <c r="BGV413" s="340"/>
      <c r="BGW413" s="340"/>
      <c r="BGX413" s="340"/>
      <c r="BGY413" s="340"/>
      <c r="BGZ413" s="340"/>
      <c r="BHA413" s="340"/>
      <c r="BHB413" s="340"/>
      <c r="BHC413" s="340"/>
      <c r="BHD413" s="340"/>
      <c r="BHE413" s="340"/>
      <c r="BHF413" s="340"/>
      <c r="BHG413" s="340"/>
      <c r="BHH413" s="340"/>
      <c r="BHI413" s="340"/>
      <c r="BHJ413" s="340"/>
      <c r="BHK413" s="340"/>
      <c r="BHL413" s="340"/>
      <c r="BHM413" s="340"/>
      <c r="BHN413" s="340"/>
      <c r="BHO413" s="340"/>
      <c r="BHP413" s="340"/>
      <c r="BHQ413" s="340"/>
      <c r="BHR413" s="340"/>
      <c r="BHS413" s="340"/>
      <c r="BHT413" s="340"/>
      <c r="BHU413" s="340"/>
      <c r="BHV413" s="340"/>
      <c r="BHW413" s="340"/>
      <c r="BHX413" s="340"/>
      <c r="BHY413" s="340"/>
      <c r="BHZ413" s="340"/>
      <c r="BIA413" s="340"/>
      <c r="BIB413" s="340"/>
      <c r="BIC413" s="340"/>
      <c r="BID413" s="340"/>
      <c r="BIE413" s="340"/>
      <c r="BIF413" s="340"/>
      <c r="BIG413" s="340"/>
      <c r="BIH413" s="340"/>
      <c r="BII413" s="340"/>
      <c r="BIJ413" s="340"/>
      <c r="BIK413" s="340"/>
      <c r="BIL413" s="340"/>
      <c r="BIM413" s="340"/>
      <c r="BIN413" s="340"/>
      <c r="BIO413" s="340"/>
      <c r="BIP413" s="340"/>
      <c r="BIQ413" s="340"/>
      <c r="BIR413" s="340"/>
      <c r="BIS413" s="340"/>
      <c r="BIT413" s="340"/>
      <c r="BIU413" s="340"/>
      <c r="BIV413" s="340"/>
      <c r="BIW413" s="340"/>
      <c r="BIX413" s="340"/>
      <c r="BIY413" s="340"/>
      <c r="BIZ413" s="340"/>
      <c r="BJA413" s="340"/>
      <c r="BJB413" s="340"/>
      <c r="BJC413" s="340"/>
      <c r="BJD413" s="340"/>
      <c r="BJE413" s="340"/>
      <c r="BJF413" s="340"/>
      <c r="BJG413" s="340"/>
      <c r="BJH413" s="340"/>
      <c r="BJI413" s="340"/>
      <c r="BJJ413" s="340"/>
      <c r="BJK413" s="340"/>
      <c r="BJL413" s="340"/>
      <c r="BJM413" s="340"/>
      <c r="BJN413" s="340"/>
      <c r="BJO413" s="340"/>
      <c r="BJP413" s="340"/>
      <c r="BJQ413" s="340"/>
      <c r="BJR413" s="340"/>
      <c r="BJS413" s="340"/>
      <c r="BJT413" s="340"/>
      <c r="BJU413" s="340"/>
      <c r="BJV413" s="340"/>
      <c r="BJW413" s="340"/>
      <c r="BJX413" s="340"/>
      <c r="BJY413" s="340"/>
      <c r="BJZ413" s="340"/>
      <c r="BKA413" s="340"/>
      <c r="BKB413" s="340"/>
      <c r="BKC413" s="340"/>
      <c r="BKD413" s="340"/>
      <c r="BKE413" s="340"/>
      <c r="BKF413" s="340"/>
      <c r="BKG413" s="340"/>
      <c r="BKH413" s="340"/>
      <c r="BKI413" s="340"/>
      <c r="BKJ413" s="340"/>
      <c r="BKK413" s="340"/>
      <c r="BKL413" s="340"/>
      <c r="BKM413" s="340"/>
      <c r="BKN413" s="340"/>
      <c r="BKO413" s="340"/>
      <c r="BKP413" s="340"/>
      <c r="BKQ413" s="340"/>
      <c r="BKR413" s="340"/>
      <c r="BKS413" s="340"/>
      <c r="BKT413" s="340"/>
      <c r="BKU413" s="340"/>
      <c r="BKV413" s="340"/>
      <c r="BKW413" s="340"/>
      <c r="BKX413" s="340"/>
      <c r="BKY413" s="340"/>
      <c r="BKZ413" s="340"/>
      <c r="BLA413" s="340"/>
      <c r="BLB413" s="340"/>
      <c r="BLC413" s="340"/>
      <c r="BLD413" s="340"/>
      <c r="BLE413" s="340"/>
      <c r="BLF413" s="340"/>
      <c r="BLG413" s="340"/>
      <c r="BLH413" s="340"/>
      <c r="BLI413" s="340"/>
      <c r="BLJ413" s="340"/>
      <c r="BLK413" s="340"/>
      <c r="BLL413" s="340"/>
      <c r="BLM413" s="340"/>
      <c r="BLN413" s="340"/>
      <c r="BLO413" s="340"/>
      <c r="BLP413" s="340"/>
      <c r="BLQ413" s="340"/>
      <c r="BLR413" s="340"/>
      <c r="BLS413" s="340"/>
      <c r="BLT413" s="340"/>
      <c r="BLU413" s="340"/>
      <c r="BLV413" s="340"/>
      <c r="BLW413" s="340"/>
      <c r="BLX413" s="340"/>
      <c r="BLY413" s="340"/>
      <c r="BLZ413" s="340"/>
      <c r="BMA413" s="340"/>
      <c r="BMB413" s="340"/>
      <c r="BMC413" s="340"/>
      <c r="BMD413" s="340"/>
      <c r="BME413" s="340"/>
      <c r="BMF413" s="340"/>
      <c r="BMG413" s="340"/>
      <c r="BMH413" s="340"/>
      <c r="BMI413" s="340"/>
      <c r="BMJ413" s="340"/>
      <c r="BMK413" s="340"/>
      <c r="BML413" s="340"/>
      <c r="BMM413" s="340"/>
      <c r="BMN413" s="340"/>
      <c r="BMO413" s="340"/>
      <c r="BMP413" s="340"/>
      <c r="BMQ413" s="340"/>
      <c r="BMR413" s="340"/>
      <c r="BMS413" s="340"/>
      <c r="BMT413" s="340"/>
      <c r="BMU413" s="340"/>
      <c r="BMV413" s="340"/>
      <c r="BMW413" s="340"/>
      <c r="BMX413" s="340"/>
      <c r="BMY413" s="340"/>
      <c r="BMZ413" s="340"/>
      <c r="BNA413" s="340"/>
      <c r="BNB413" s="340"/>
      <c r="BNC413" s="340"/>
      <c r="BND413" s="340"/>
      <c r="BNE413" s="340"/>
      <c r="BNF413" s="340"/>
      <c r="BNG413" s="340"/>
      <c r="BNH413" s="340"/>
      <c r="BNI413" s="340"/>
      <c r="BNJ413" s="340"/>
      <c r="BNK413" s="340"/>
      <c r="BNL413" s="340"/>
      <c r="BNM413" s="340"/>
      <c r="BNN413" s="340"/>
      <c r="BNO413" s="340"/>
      <c r="BNP413" s="340"/>
      <c r="BNQ413" s="340"/>
      <c r="BNR413" s="340"/>
      <c r="BNS413" s="340"/>
      <c r="BNT413" s="340"/>
      <c r="BNU413" s="340"/>
      <c r="BNV413" s="340"/>
      <c r="BNW413" s="340"/>
      <c r="BNX413" s="340"/>
      <c r="BNY413" s="340"/>
      <c r="BNZ413" s="340"/>
      <c r="BOA413" s="340"/>
      <c r="BOB413" s="340"/>
      <c r="BOC413" s="340"/>
      <c r="BOD413" s="340"/>
      <c r="BOE413" s="340"/>
      <c r="BOF413" s="340"/>
      <c r="BOG413" s="340"/>
      <c r="BOH413" s="340"/>
      <c r="BOI413" s="340"/>
      <c r="BOJ413" s="340"/>
      <c r="BOK413" s="340"/>
      <c r="BOL413" s="340"/>
      <c r="BOM413" s="340"/>
      <c r="BON413" s="340"/>
      <c r="BOO413" s="340"/>
      <c r="BOP413" s="340"/>
      <c r="BOQ413" s="340"/>
      <c r="BOR413" s="340"/>
      <c r="BOS413" s="340"/>
      <c r="BOT413" s="340"/>
      <c r="BOU413" s="340"/>
      <c r="BOV413" s="340"/>
    </row>
    <row r="414" spans="1:1764" s="39" customFormat="1" ht="40.5" customHeight="1">
      <c r="A414" s="100" t="s">
        <v>629</v>
      </c>
      <c r="B414" s="21" t="s">
        <v>630</v>
      </c>
      <c r="C414" s="21"/>
      <c r="D414" s="149"/>
      <c r="E414" s="149"/>
      <c r="F414" s="149"/>
      <c r="G414" s="101"/>
      <c r="H414" s="101"/>
      <c r="I414" s="431"/>
      <c r="J414" s="456">
        <f t="shared" si="9"/>
        <v>85000</v>
      </c>
      <c r="K414" s="456">
        <f>0+K415</f>
        <v>85000</v>
      </c>
      <c r="L414" s="457"/>
      <c r="M414" s="327"/>
      <c r="N414" s="327"/>
      <c r="O414" s="327"/>
      <c r="P414" s="327"/>
      <c r="Q414" s="327"/>
      <c r="R414" s="327"/>
      <c r="S414" s="327"/>
      <c r="T414" s="327"/>
      <c r="U414" s="327"/>
      <c r="V414" s="338"/>
      <c r="W414" s="338"/>
      <c r="X414" s="338"/>
      <c r="Y414" s="338"/>
      <c r="Z414" s="338"/>
      <c r="AA414" s="338"/>
      <c r="AB414" s="338"/>
      <c r="AC414" s="338"/>
      <c r="AD414" s="338"/>
      <c r="AE414" s="338"/>
      <c r="AF414" s="338"/>
      <c r="AG414" s="338"/>
      <c r="AH414" s="338"/>
      <c r="AI414" s="338"/>
      <c r="AJ414" s="338"/>
      <c r="AK414" s="338"/>
      <c r="AL414" s="338"/>
      <c r="AM414" s="338"/>
      <c r="AN414" s="338"/>
      <c r="AO414" s="338"/>
      <c r="AP414" s="338"/>
      <c r="AQ414" s="338"/>
      <c r="AR414" s="338"/>
      <c r="AS414" s="338"/>
      <c r="AT414" s="338"/>
      <c r="AU414" s="338"/>
      <c r="AV414" s="338"/>
      <c r="AW414" s="338"/>
      <c r="AX414" s="338"/>
      <c r="AY414" s="338"/>
      <c r="AZ414" s="338"/>
      <c r="BA414" s="338"/>
      <c r="BB414" s="338"/>
      <c r="BC414" s="338"/>
      <c r="BD414" s="338"/>
      <c r="BE414" s="338"/>
      <c r="BF414" s="338"/>
      <c r="BG414" s="338"/>
      <c r="BH414" s="338"/>
      <c r="BI414" s="338"/>
      <c r="BJ414" s="338"/>
      <c r="BK414" s="338"/>
      <c r="BL414" s="338"/>
      <c r="BM414" s="338"/>
      <c r="BN414" s="338"/>
      <c r="BO414" s="338"/>
      <c r="BP414" s="338"/>
      <c r="BQ414" s="338"/>
      <c r="BR414" s="338"/>
      <c r="BS414" s="338"/>
      <c r="BT414" s="338"/>
      <c r="BU414" s="338"/>
      <c r="BV414" s="338"/>
      <c r="BW414" s="338"/>
      <c r="BX414" s="338"/>
      <c r="BY414" s="338"/>
      <c r="BZ414" s="338"/>
      <c r="CA414" s="338"/>
      <c r="CB414" s="338"/>
      <c r="CC414" s="338"/>
      <c r="CD414" s="338"/>
      <c r="CE414" s="338"/>
      <c r="CF414" s="338"/>
      <c r="CG414" s="338"/>
      <c r="CH414" s="338"/>
      <c r="CI414" s="338"/>
      <c r="CJ414" s="338"/>
      <c r="CK414" s="338"/>
      <c r="CL414" s="338"/>
      <c r="CM414" s="338"/>
      <c r="CN414" s="338"/>
      <c r="CO414" s="338"/>
      <c r="CP414" s="338"/>
      <c r="CQ414" s="338"/>
      <c r="CR414" s="338"/>
      <c r="CS414" s="338"/>
      <c r="CT414" s="338"/>
      <c r="CU414" s="338"/>
      <c r="CV414" s="338"/>
      <c r="CW414" s="338"/>
      <c r="CX414" s="338"/>
      <c r="CY414" s="338"/>
      <c r="CZ414" s="338"/>
      <c r="DA414" s="338"/>
      <c r="DB414" s="338"/>
      <c r="DC414" s="338"/>
      <c r="DD414" s="338"/>
      <c r="DE414" s="338"/>
      <c r="DF414" s="338"/>
      <c r="DG414" s="338"/>
      <c r="DH414" s="338"/>
      <c r="DI414" s="338"/>
      <c r="DJ414" s="338"/>
      <c r="DK414" s="338"/>
      <c r="DL414" s="338"/>
      <c r="DM414" s="338"/>
      <c r="DN414" s="338"/>
      <c r="DO414" s="338"/>
      <c r="DP414" s="338"/>
      <c r="DQ414" s="338"/>
      <c r="DR414" s="338"/>
      <c r="DS414" s="338"/>
      <c r="DT414" s="338"/>
      <c r="DU414" s="338"/>
      <c r="DV414" s="338"/>
      <c r="DW414" s="338"/>
      <c r="DX414" s="338"/>
      <c r="DY414" s="338"/>
      <c r="DZ414" s="338"/>
      <c r="EA414" s="338"/>
      <c r="EB414" s="338"/>
      <c r="EC414" s="338"/>
      <c r="ED414" s="338"/>
      <c r="EE414" s="338"/>
      <c r="EF414" s="338"/>
      <c r="EG414" s="338"/>
      <c r="EH414" s="338"/>
      <c r="EI414" s="338"/>
      <c r="EJ414" s="338"/>
      <c r="EK414" s="338"/>
      <c r="EL414" s="338"/>
      <c r="EM414" s="338"/>
      <c r="EN414" s="338"/>
      <c r="EO414" s="338"/>
      <c r="EP414" s="338"/>
      <c r="EQ414" s="338"/>
      <c r="ER414" s="338"/>
      <c r="ES414" s="338"/>
      <c r="ET414" s="338"/>
      <c r="EU414" s="338"/>
      <c r="EV414" s="338"/>
      <c r="EW414" s="338"/>
      <c r="EX414" s="338"/>
      <c r="EY414" s="338"/>
      <c r="EZ414" s="338"/>
      <c r="FA414" s="338"/>
      <c r="FB414" s="338"/>
      <c r="FC414" s="338"/>
      <c r="FD414" s="338"/>
      <c r="FE414" s="338"/>
      <c r="FF414" s="338"/>
      <c r="FG414" s="338"/>
      <c r="FH414" s="338"/>
      <c r="FI414" s="338"/>
      <c r="FJ414" s="338"/>
      <c r="FK414" s="338"/>
      <c r="FL414" s="338"/>
      <c r="FM414" s="338"/>
      <c r="FN414" s="338"/>
      <c r="FO414" s="338"/>
      <c r="FP414" s="338"/>
      <c r="FQ414" s="338"/>
      <c r="FR414" s="338"/>
      <c r="FS414" s="338"/>
      <c r="FT414" s="338"/>
      <c r="FU414" s="338"/>
      <c r="FV414" s="338"/>
      <c r="FW414" s="338"/>
      <c r="FX414" s="338"/>
      <c r="FY414" s="338"/>
      <c r="FZ414" s="338"/>
      <c r="GA414" s="338"/>
      <c r="GB414" s="338"/>
      <c r="GC414" s="338"/>
      <c r="GD414" s="338"/>
      <c r="GE414" s="338"/>
      <c r="GF414" s="338"/>
      <c r="GG414" s="338"/>
      <c r="GH414" s="338"/>
      <c r="GI414" s="338"/>
      <c r="GJ414" s="338"/>
      <c r="GK414" s="338"/>
      <c r="GL414" s="338"/>
      <c r="GM414" s="338"/>
      <c r="GN414" s="338"/>
      <c r="GO414" s="338"/>
      <c r="GP414" s="338"/>
      <c r="GQ414" s="338"/>
      <c r="GR414" s="338"/>
      <c r="GS414" s="338"/>
      <c r="GT414" s="338"/>
      <c r="GU414" s="338"/>
      <c r="GV414" s="338"/>
      <c r="GW414" s="338"/>
      <c r="GX414" s="338"/>
      <c r="GY414" s="338"/>
      <c r="GZ414" s="338"/>
      <c r="HA414" s="338"/>
      <c r="HB414" s="338"/>
      <c r="HC414" s="338"/>
      <c r="HD414" s="338"/>
      <c r="HE414" s="338"/>
      <c r="HF414" s="338"/>
      <c r="HG414" s="338"/>
      <c r="HH414" s="338"/>
      <c r="HI414" s="338"/>
      <c r="HJ414" s="338"/>
      <c r="HK414" s="338"/>
      <c r="HL414" s="338"/>
      <c r="HM414" s="338"/>
      <c r="HN414" s="338"/>
      <c r="HO414" s="338"/>
      <c r="HP414" s="338"/>
      <c r="HQ414" s="338"/>
      <c r="HR414" s="338"/>
      <c r="HS414" s="338"/>
      <c r="HT414" s="338"/>
      <c r="HU414" s="338"/>
      <c r="HV414" s="338"/>
      <c r="HW414" s="338"/>
      <c r="HX414" s="338"/>
      <c r="HY414" s="338"/>
      <c r="HZ414" s="338"/>
      <c r="IA414" s="338"/>
      <c r="IB414" s="338"/>
      <c r="IC414" s="338"/>
      <c r="ID414" s="338"/>
      <c r="IE414" s="338"/>
      <c r="IF414" s="338"/>
      <c r="IG414" s="338"/>
      <c r="IH414" s="338"/>
      <c r="II414" s="338"/>
      <c r="IJ414" s="338"/>
      <c r="IK414" s="338"/>
      <c r="IL414" s="338"/>
      <c r="IM414" s="338"/>
      <c r="IN414" s="338"/>
      <c r="IO414" s="338"/>
      <c r="IP414" s="338"/>
      <c r="IQ414" s="338"/>
      <c r="IR414" s="338"/>
      <c r="IS414" s="338"/>
      <c r="IT414" s="338"/>
      <c r="IU414" s="338"/>
      <c r="IV414" s="338"/>
      <c r="IW414" s="338"/>
      <c r="IX414" s="338"/>
      <c r="IY414" s="338"/>
      <c r="IZ414" s="338"/>
      <c r="JA414" s="338"/>
      <c r="JB414" s="338"/>
      <c r="JC414" s="338"/>
      <c r="JD414" s="338"/>
      <c r="JE414" s="338"/>
      <c r="JF414" s="338"/>
      <c r="JG414" s="338"/>
      <c r="JH414" s="338"/>
      <c r="JI414" s="338"/>
      <c r="JJ414" s="338"/>
      <c r="JK414" s="338"/>
      <c r="JL414" s="338"/>
      <c r="JM414" s="338"/>
      <c r="JN414" s="338"/>
      <c r="JO414" s="338"/>
      <c r="JP414" s="338"/>
      <c r="JQ414" s="338"/>
      <c r="JR414" s="338"/>
      <c r="JS414" s="338"/>
      <c r="JT414" s="338"/>
      <c r="JU414" s="338"/>
      <c r="JV414" s="338"/>
      <c r="JW414" s="338"/>
      <c r="JX414" s="338"/>
      <c r="JY414" s="338"/>
      <c r="JZ414" s="338"/>
      <c r="KA414" s="338"/>
      <c r="KB414" s="338"/>
      <c r="KC414" s="338"/>
      <c r="KD414" s="338"/>
      <c r="KE414" s="338"/>
      <c r="KF414" s="338"/>
      <c r="KG414" s="338"/>
      <c r="KH414" s="338"/>
      <c r="KI414" s="338"/>
      <c r="KJ414" s="338"/>
      <c r="KK414" s="338"/>
      <c r="KL414" s="338"/>
      <c r="KM414" s="338"/>
      <c r="KN414" s="338"/>
      <c r="KO414" s="338"/>
      <c r="KP414" s="338"/>
      <c r="KQ414" s="338"/>
      <c r="KR414" s="338"/>
      <c r="KS414" s="338"/>
      <c r="KT414" s="338"/>
      <c r="KU414" s="338"/>
      <c r="KV414" s="338"/>
      <c r="KW414" s="338"/>
      <c r="KX414" s="338"/>
      <c r="KY414" s="338"/>
      <c r="KZ414" s="338"/>
      <c r="LA414" s="338"/>
      <c r="LB414" s="338"/>
      <c r="LC414" s="338"/>
      <c r="LD414" s="338"/>
      <c r="LE414" s="338"/>
      <c r="LF414" s="338"/>
      <c r="LG414" s="338"/>
      <c r="LH414" s="338"/>
      <c r="LI414" s="338"/>
      <c r="LJ414" s="338"/>
      <c r="LK414" s="338"/>
      <c r="LL414" s="338"/>
      <c r="LM414" s="338"/>
      <c r="LN414" s="338"/>
      <c r="LO414" s="338"/>
      <c r="LP414" s="338"/>
      <c r="LQ414" s="338"/>
      <c r="LR414" s="338"/>
      <c r="LS414" s="338"/>
      <c r="LT414" s="338"/>
      <c r="LU414" s="338"/>
      <c r="LV414" s="338"/>
      <c r="LW414" s="338"/>
      <c r="LX414" s="338"/>
      <c r="LY414" s="338"/>
      <c r="LZ414" s="338"/>
      <c r="MA414" s="338"/>
      <c r="MB414" s="338"/>
      <c r="MC414" s="338"/>
      <c r="MD414" s="338"/>
      <c r="ME414" s="338"/>
      <c r="MF414" s="338"/>
      <c r="MG414" s="338"/>
      <c r="MH414" s="338"/>
      <c r="MI414" s="338"/>
      <c r="MJ414" s="338"/>
      <c r="MK414" s="338"/>
      <c r="ML414" s="338"/>
      <c r="MM414" s="338"/>
      <c r="MN414" s="338"/>
      <c r="MO414" s="338"/>
      <c r="MP414" s="338"/>
      <c r="MQ414" s="338"/>
      <c r="MR414" s="338"/>
      <c r="MS414" s="338"/>
      <c r="MT414" s="338"/>
      <c r="MU414" s="338"/>
      <c r="MV414" s="338"/>
      <c r="MW414" s="338"/>
      <c r="MX414" s="338"/>
      <c r="MY414" s="338"/>
      <c r="MZ414" s="338"/>
      <c r="NA414" s="338"/>
      <c r="NB414" s="338"/>
      <c r="NC414" s="338"/>
      <c r="ND414" s="338"/>
      <c r="NE414" s="338"/>
      <c r="NF414" s="338"/>
      <c r="NG414" s="338"/>
      <c r="NH414" s="338"/>
      <c r="NI414" s="338"/>
      <c r="NJ414" s="338"/>
      <c r="NK414" s="338"/>
      <c r="NL414" s="338"/>
      <c r="NM414" s="338"/>
      <c r="NN414" s="338"/>
      <c r="NO414" s="338"/>
      <c r="NP414" s="338"/>
      <c r="NQ414" s="338"/>
      <c r="NR414" s="338"/>
      <c r="NS414" s="338"/>
      <c r="NT414" s="338"/>
      <c r="NU414" s="338"/>
      <c r="NV414" s="338"/>
      <c r="NW414" s="338"/>
      <c r="NX414" s="338"/>
      <c r="NY414" s="338"/>
      <c r="NZ414" s="338"/>
      <c r="OA414" s="338"/>
      <c r="OB414" s="338"/>
      <c r="OC414" s="338"/>
      <c r="OD414" s="338"/>
      <c r="OE414" s="338"/>
      <c r="OF414" s="338"/>
      <c r="OG414" s="338"/>
      <c r="OH414" s="338"/>
      <c r="OI414" s="338"/>
      <c r="OJ414" s="338"/>
      <c r="OK414" s="338"/>
      <c r="OL414" s="338"/>
      <c r="OM414" s="338"/>
      <c r="ON414" s="338"/>
      <c r="OO414" s="338"/>
      <c r="OP414" s="338"/>
      <c r="OQ414" s="338"/>
      <c r="OR414" s="338"/>
      <c r="OS414" s="338"/>
      <c r="OT414" s="338"/>
      <c r="OU414" s="338"/>
      <c r="OV414" s="338"/>
      <c r="OW414" s="338"/>
      <c r="OX414" s="338"/>
      <c r="OY414" s="338"/>
      <c r="OZ414" s="338"/>
      <c r="PA414" s="338"/>
      <c r="PB414" s="338"/>
      <c r="PC414" s="338"/>
      <c r="PD414" s="338"/>
      <c r="PE414" s="338"/>
      <c r="PF414" s="338"/>
      <c r="PG414" s="338"/>
      <c r="PH414" s="338"/>
      <c r="PI414" s="338"/>
      <c r="PJ414" s="338"/>
      <c r="PK414" s="338"/>
      <c r="PL414" s="338"/>
      <c r="PM414" s="338"/>
      <c r="PN414" s="338"/>
      <c r="PO414" s="338"/>
      <c r="PP414" s="338"/>
      <c r="PQ414" s="338"/>
      <c r="PR414" s="338"/>
      <c r="PS414" s="338"/>
      <c r="PT414" s="338"/>
      <c r="PU414" s="338"/>
      <c r="PV414" s="338"/>
      <c r="PW414" s="338"/>
      <c r="PX414" s="338"/>
      <c r="PY414" s="338"/>
      <c r="PZ414" s="338"/>
      <c r="QA414" s="338"/>
      <c r="QB414" s="338"/>
      <c r="QC414" s="338"/>
      <c r="QD414" s="338"/>
      <c r="QE414" s="338"/>
      <c r="QF414" s="338"/>
      <c r="QG414" s="338"/>
      <c r="QH414" s="338"/>
      <c r="QI414" s="338"/>
      <c r="QJ414" s="338"/>
      <c r="QK414" s="338"/>
      <c r="QL414" s="338"/>
      <c r="QM414" s="338"/>
      <c r="QN414" s="338"/>
      <c r="QO414" s="338"/>
      <c r="QP414" s="338"/>
      <c r="QQ414" s="338"/>
      <c r="QR414" s="338"/>
      <c r="QS414" s="338"/>
      <c r="QT414" s="338"/>
      <c r="QU414" s="338"/>
      <c r="QV414" s="338"/>
      <c r="QW414" s="338"/>
      <c r="QX414" s="338"/>
      <c r="QY414" s="338"/>
      <c r="QZ414" s="338"/>
      <c r="RA414" s="338"/>
      <c r="RB414" s="338"/>
      <c r="RC414" s="338"/>
      <c r="RD414" s="338"/>
      <c r="RE414" s="338"/>
      <c r="RF414" s="338"/>
      <c r="RG414" s="338"/>
      <c r="RH414" s="338"/>
      <c r="RI414" s="338"/>
      <c r="RJ414" s="338"/>
      <c r="RK414" s="338"/>
      <c r="RL414" s="338"/>
      <c r="RM414" s="338"/>
      <c r="RN414" s="338"/>
      <c r="RO414" s="338"/>
      <c r="RP414" s="338"/>
      <c r="RQ414" s="338"/>
      <c r="RR414" s="338"/>
      <c r="RS414" s="338"/>
      <c r="RT414" s="338"/>
      <c r="RU414" s="338"/>
      <c r="RV414" s="338"/>
      <c r="RW414" s="338"/>
      <c r="RX414" s="338"/>
      <c r="RY414" s="338"/>
      <c r="RZ414" s="338"/>
      <c r="SA414" s="338"/>
      <c r="SB414" s="338"/>
      <c r="SC414" s="338"/>
      <c r="SD414" s="338"/>
      <c r="SE414" s="338"/>
      <c r="SF414" s="338"/>
      <c r="SG414" s="338"/>
      <c r="SH414" s="338"/>
      <c r="SI414" s="338"/>
      <c r="SJ414" s="338"/>
      <c r="SK414" s="338"/>
      <c r="SL414" s="338"/>
      <c r="SM414" s="338"/>
      <c r="SN414" s="338"/>
      <c r="SO414" s="338"/>
      <c r="SP414" s="338"/>
      <c r="SQ414" s="338"/>
      <c r="SR414" s="338"/>
      <c r="SS414" s="338"/>
      <c r="ST414" s="338"/>
      <c r="SU414" s="338"/>
      <c r="SV414" s="338"/>
      <c r="SW414" s="338"/>
      <c r="SX414" s="338"/>
      <c r="SY414" s="338"/>
      <c r="SZ414" s="338"/>
      <c r="TA414" s="338"/>
      <c r="TB414" s="338"/>
      <c r="TC414" s="338"/>
      <c r="TD414" s="338"/>
      <c r="TE414" s="338"/>
      <c r="TF414" s="338"/>
      <c r="TG414" s="338"/>
      <c r="TH414" s="338"/>
      <c r="TI414" s="338"/>
      <c r="TJ414" s="338"/>
      <c r="TK414" s="338"/>
      <c r="TL414" s="338"/>
      <c r="TM414" s="338"/>
      <c r="TN414" s="338"/>
      <c r="TO414" s="338"/>
      <c r="TP414" s="338"/>
      <c r="TQ414" s="338"/>
      <c r="TR414" s="338"/>
      <c r="TS414" s="338"/>
      <c r="TT414" s="338"/>
      <c r="TU414" s="338"/>
      <c r="TV414" s="338"/>
      <c r="TW414" s="338"/>
      <c r="TX414" s="338"/>
      <c r="TY414" s="338"/>
      <c r="TZ414" s="338"/>
      <c r="UA414" s="338"/>
      <c r="UB414" s="338"/>
      <c r="UC414" s="338"/>
      <c r="UD414" s="338"/>
      <c r="UE414" s="338"/>
      <c r="UF414" s="338"/>
      <c r="UG414" s="338"/>
      <c r="UH414" s="338"/>
      <c r="UI414" s="338"/>
      <c r="UJ414" s="338"/>
      <c r="UK414" s="338"/>
      <c r="UL414" s="338"/>
      <c r="UM414" s="338"/>
      <c r="UN414" s="338"/>
      <c r="UO414" s="338"/>
      <c r="UP414" s="338"/>
      <c r="UQ414" s="338"/>
      <c r="UR414" s="338"/>
      <c r="US414" s="338"/>
      <c r="UT414" s="338"/>
      <c r="UU414" s="338"/>
      <c r="UV414" s="338"/>
      <c r="UW414" s="338"/>
      <c r="UX414" s="338"/>
      <c r="UY414" s="338"/>
      <c r="UZ414" s="338"/>
      <c r="VA414" s="338"/>
      <c r="VB414" s="338"/>
      <c r="VC414" s="338"/>
      <c r="VD414" s="338"/>
      <c r="VE414" s="338"/>
      <c r="VF414" s="338"/>
      <c r="VG414" s="338"/>
      <c r="VH414" s="338"/>
      <c r="VI414" s="338"/>
      <c r="VJ414" s="338"/>
      <c r="VK414" s="338"/>
      <c r="VL414" s="338"/>
      <c r="VM414" s="338"/>
      <c r="VN414" s="338"/>
      <c r="VO414" s="338"/>
      <c r="VP414" s="338"/>
      <c r="VQ414" s="338"/>
      <c r="VR414" s="338"/>
      <c r="VS414" s="338"/>
      <c r="VT414" s="338"/>
      <c r="VU414" s="338"/>
      <c r="VV414" s="338"/>
      <c r="VW414" s="338"/>
      <c r="VX414" s="338"/>
      <c r="VY414" s="338"/>
      <c r="VZ414" s="338"/>
      <c r="WA414" s="338"/>
      <c r="WB414" s="338"/>
      <c r="WC414" s="338"/>
      <c r="WD414" s="338"/>
      <c r="WE414" s="338"/>
      <c r="WF414" s="338"/>
      <c r="WG414" s="338"/>
      <c r="WH414" s="338"/>
      <c r="WI414" s="338"/>
      <c r="WJ414" s="338"/>
      <c r="WK414" s="338"/>
      <c r="WL414" s="338"/>
      <c r="WM414" s="338"/>
      <c r="WN414" s="338"/>
      <c r="WO414" s="338"/>
      <c r="WP414" s="338"/>
      <c r="WQ414" s="338"/>
      <c r="WR414" s="338"/>
      <c r="WS414" s="338"/>
      <c r="WT414" s="338"/>
      <c r="WU414" s="338"/>
      <c r="WV414" s="338"/>
      <c r="WW414" s="338"/>
      <c r="WX414" s="338"/>
      <c r="WY414" s="338"/>
      <c r="WZ414" s="338"/>
      <c r="XA414" s="338"/>
      <c r="XB414" s="338"/>
      <c r="XC414" s="338"/>
      <c r="XD414" s="338"/>
      <c r="XE414" s="338"/>
      <c r="XF414" s="338"/>
      <c r="XG414" s="338"/>
      <c r="XH414" s="338"/>
      <c r="XI414" s="338"/>
      <c r="XJ414" s="338"/>
      <c r="XK414" s="338"/>
      <c r="XL414" s="338"/>
      <c r="XM414" s="338"/>
      <c r="XN414" s="338"/>
      <c r="XO414" s="338"/>
      <c r="XP414" s="338"/>
      <c r="XQ414" s="338"/>
      <c r="XR414" s="338"/>
      <c r="XS414" s="338"/>
      <c r="XT414" s="338"/>
      <c r="XU414" s="338"/>
      <c r="XV414" s="338"/>
      <c r="XW414" s="338"/>
      <c r="XX414" s="338"/>
      <c r="XY414" s="338"/>
      <c r="XZ414" s="338"/>
      <c r="YA414" s="338"/>
      <c r="YB414" s="338"/>
      <c r="YC414" s="338"/>
      <c r="YD414" s="338"/>
      <c r="YE414" s="338"/>
      <c r="YF414" s="338"/>
      <c r="YG414" s="338"/>
      <c r="YH414" s="338"/>
      <c r="YI414" s="338"/>
      <c r="YJ414" s="338"/>
      <c r="YK414" s="338"/>
      <c r="YL414" s="338"/>
      <c r="YM414" s="338"/>
      <c r="YN414" s="338"/>
      <c r="YO414" s="338"/>
      <c r="YP414" s="338"/>
      <c r="YQ414" s="338"/>
      <c r="YR414" s="338"/>
      <c r="YS414" s="338"/>
      <c r="YT414" s="338"/>
      <c r="YU414" s="338"/>
      <c r="YV414" s="338"/>
      <c r="YW414" s="338"/>
      <c r="YX414" s="338"/>
      <c r="YY414" s="338"/>
      <c r="YZ414" s="338"/>
      <c r="ZA414" s="338"/>
      <c r="ZB414" s="338"/>
      <c r="ZC414" s="338"/>
      <c r="ZD414" s="338"/>
      <c r="ZE414" s="338"/>
      <c r="ZF414" s="338"/>
      <c r="ZG414" s="338"/>
      <c r="ZH414" s="338"/>
      <c r="ZI414" s="338"/>
      <c r="ZJ414" s="338"/>
      <c r="ZK414" s="338"/>
      <c r="ZL414" s="338"/>
      <c r="ZM414" s="338"/>
      <c r="ZN414" s="338"/>
      <c r="ZO414" s="338"/>
      <c r="ZP414" s="338"/>
      <c r="ZQ414" s="338"/>
      <c r="ZR414" s="338"/>
      <c r="ZS414" s="338"/>
      <c r="ZT414" s="338"/>
      <c r="ZU414" s="338"/>
      <c r="ZV414" s="338"/>
      <c r="ZW414" s="338"/>
      <c r="ZX414" s="338"/>
      <c r="ZY414" s="338"/>
      <c r="ZZ414" s="338"/>
      <c r="AAA414" s="338"/>
      <c r="AAB414" s="338"/>
      <c r="AAC414" s="338"/>
      <c r="AAD414" s="338"/>
      <c r="AAE414" s="338"/>
      <c r="AAF414" s="338"/>
      <c r="AAG414" s="338"/>
      <c r="AAH414" s="338"/>
      <c r="AAI414" s="338"/>
      <c r="AAJ414" s="338"/>
      <c r="AAK414" s="338"/>
      <c r="AAL414" s="338"/>
      <c r="AAM414" s="338"/>
      <c r="AAN414" s="338"/>
      <c r="AAO414" s="338"/>
      <c r="AAP414" s="338"/>
      <c r="AAQ414" s="338"/>
      <c r="AAR414" s="338"/>
      <c r="AAS414" s="338"/>
      <c r="AAT414" s="338"/>
      <c r="AAU414" s="338"/>
      <c r="AAV414" s="338"/>
      <c r="AAW414" s="338"/>
      <c r="AAX414" s="338"/>
      <c r="AAY414" s="338"/>
      <c r="AAZ414" s="338"/>
      <c r="ABA414" s="338"/>
      <c r="ABB414" s="338"/>
      <c r="ABC414" s="338"/>
      <c r="ABD414" s="338"/>
      <c r="ABE414" s="338"/>
      <c r="ABF414" s="338"/>
      <c r="ABG414" s="338"/>
      <c r="ABH414" s="338"/>
      <c r="ABI414" s="338"/>
      <c r="ABJ414" s="338"/>
      <c r="ABK414" s="338"/>
      <c r="ABL414" s="338"/>
      <c r="ABM414" s="338"/>
      <c r="ABN414" s="338"/>
      <c r="ABO414" s="338"/>
      <c r="ABP414" s="338"/>
      <c r="ABQ414" s="338"/>
      <c r="ABR414" s="338"/>
      <c r="ABS414" s="338"/>
      <c r="ABT414" s="338"/>
      <c r="ABU414" s="338"/>
      <c r="ABV414" s="338"/>
      <c r="ABW414" s="338"/>
      <c r="ABX414" s="338"/>
      <c r="ABY414" s="338"/>
      <c r="ABZ414" s="338"/>
      <c r="ACA414" s="338"/>
      <c r="ACB414" s="338"/>
      <c r="ACC414" s="338"/>
      <c r="ACD414" s="338"/>
      <c r="ACE414" s="338"/>
      <c r="ACF414" s="338"/>
      <c r="ACG414" s="338"/>
      <c r="ACH414" s="338"/>
      <c r="ACI414" s="338"/>
      <c r="ACJ414" s="338"/>
      <c r="ACK414" s="338"/>
      <c r="ACL414" s="338"/>
      <c r="ACM414" s="338"/>
      <c r="ACN414" s="338"/>
      <c r="ACO414" s="338"/>
      <c r="ACP414" s="338"/>
      <c r="ACQ414" s="338"/>
      <c r="ACR414" s="338"/>
      <c r="ACS414" s="338"/>
      <c r="ACT414" s="338"/>
      <c r="ACU414" s="338"/>
      <c r="ACV414" s="338"/>
      <c r="ACW414" s="338"/>
      <c r="ACX414" s="338"/>
      <c r="ACY414" s="338"/>
      <c r="ACZ414" s="338"/>
      <c r="ADA414" s="338"/>
      <c r="ADB414" s="338"/>
      <c r="ADC414" s="338"/>
      <c r="ADD414" s="338"/>
      <c r="ADE414" s="338"/>
      <c r="ADF414" s="338"/>
      <c r="ADG414" s="338"/>
      <c r="ADH414" s="338"/>
      <c r="ADI414" s="338"/>
      <c r="ADJ414" s="338"/>
      <c r="ADK414" s="338"/>
      <c r="ADL414" s="338"/>
      <c r="ADM414" s="338"/>
      <c r="ADN414" s="338"/>
      <c r="ADO414" s="338"/>
      <c r="ADP414" s="338"/>
      <c r="ADQ414" s="338"/>
      <c r="ADR414" s="338"/>
      <c r="ADS414" s="338"/>
      <c r="ADT414" s="338"/>
      <c r="ADU414" s="338"/>
      <c r="ADV414" s="338"/>
      <c r="ADW414" s="338"/>
      <c r="ADX414" s="338"/>
      <c r="ADY414" s="338"/>
      <c r="ADZ414" s="338"/>
      <c r="AEA414" s="338"/>
      <c r="AEB414" s="338"/>
      <c r="AEC414" s="338"/>
      <c r="AED414" s="338"/>
      <c r="AEE414" s="338"/>
      <c r="AEF414" s="338"/>
      <c r="AEG414" s="338"/>
      <c r="AEH414" s="338"/>
      <c r="AEI414" s="338"/>
      <c r="AEJ414" s="338"/>
      <c r="AEK414" s="338"/>
      <c r="AEL414" s="338"/>
      <c r="AEM414" s="338"/>
      <c r="AEN414" s="338"/>
      <c r="AEO414" s="338"/>
      <c r="AEP414" s="338"/>
      <c r="AEQ414" s="338"/>
      <c r="AER414" s="338"/>
      <c r="AES414" s="338"/>
      <c r="AET414" s="338"/>
      <c r="AEU414" s="338"/>
      <c r="AEV414" s="338"/>
      <c r="AEW414" s="338"/>
      <c r="AEX414" s="338"/>
      <c r="AEY414" s="338"/>
      <c r="AEZ414" s="338"/>
      <c r="AFA414" s="338"/>
      <c r="AFB414" s="338"/>
      <c r="AFC414" s="338"/>
      <c r="AFD414" s="338"/>
      <c r="AFE414" s="338"/>
      <c r="AFF414" s="338"/>
      <c r="AFG414" s="338"/>
      <c r="AFH414" s="338"/>
      <c r="AFI414" s="338"/>
      <c r="AFJ414" s="338"/>
      <c r="AFK414" s="338"/>
      <c r="AFL414" s="338"/>
      <c r="AFM414" s="338"/>
      <c r="AFN414" s="338"/>
      <c r="AFO414" s="338"/>
      <c r="AFP414" s="338"/>
      <c r="AFQ414" s="338"/>
      <c r="AFR414" s="338"/>
      <c r="AFS414" s="338"/>
      <c r="AFT414" s="338"/>
      <c r="AFU414" s="338"/>
      <c r="AFV414" s="338"/>
      <c r="AFW414" s="338"/>
      <c r="AFX414" s="338"/>
      <c r="AFY414" s="338"/>
      <c r="AFZ414" s="338"/>
      <c r="AGA414" s="338"/>
      <c r="AGB414" s="338"/>
      <c r="AGC414" s="338"/>
      <c r="AGD414" s="338"/>
      <c r="AGE414" s="338"/>
      <c r="AGF414" s="338"/>
      <c r="AGG414" s="338"/>
      <c r="AGH414" s="338"/>
      <c r="AGI414" s="338"/>
      <c r="AGJ414" s="338"/>
      <c r="AGK414" s="338"/>
      <c r="AGL414" s="338"/>
      <c r="AGM414" s="338"/>
      <c r="AGN414" s="338"/>
      <c r="AGO414" s="338"/>
      <c r="AGP414" s="338"/>
      <c r="AGQ414" s="338"/>
      <c r="AGR414" s="338"/>
      <c r="AGS414" s="338"/>
      <c r="AGT414" s="338"/>
      <c r="AGU414" s="338"/>
      <c r="AGV414" s="338"/>
      <c r="AGW414" s="338"/>
      <c r="AGX414" s="338"/>
      <c r="AGY414" s="338"/>
      <c r="AGZ414" s="338"/>
      <c r="AHA414" s="338"/>
      <c r="AHB414" s="338"/>
      <c r="AHC414" s="338"/>
      <c r="AHD414" s="338"/>
      <c r="AHE414" s="338"/>
      <c r="AHF414" s="338"/>
      <c r="AHG414" s="338"/>
      <c r="AHH414" s="338"/>
      <c r="AHI414" s="338"/>
      <c r="AHJ414" s="338"/>
      <c r="AHK414" s="338"/>
      <c r="AHL414" s="338"/>
      <c r="AHM414" s="338"/>
      <c r="AHN414" s="338"/>
      <c r="AHO414" s="338"/>
      <c r="AHP414" s="338"/>
      <c r="AHQ414" s="338"/>
      <c r="AHR414" s="338"/>
      <c r="AHS414" s="338"/>
      <c r="AHT414" s="338"/>
      <c r="AHU414" s="338"/>
      <c r="AHV414" s="338"/>
      <c r="AHW414" s="338"/>
      <c r="AHX414" s="338"/>
      <c r="AHY414" s="338"/>
      <c r="AHZ414" s="338"/>
      <c r="AIA414" s="338"/>
      <c r="AIB414" s="338"/>
      <c r="AIC414" s="338"/>
      <c r="AID414" s="338"/>
      <c r="AIE414" s="338"/>
      <c r="AIF414" s="338"/>
      <c r="AIG414" s="338"/>
      <c r="AIH414" s="338"/>
      <c r="AII414" s="338"/>
      <c r="AIJ414" s="338"/>
      <c r="AIK414" s="338"/>
      <c r="AIL414" s="338"/>
      <c r="AIM414" s="338"/>
      <c r="AIN414" s="338"/>
      <c r="AIO414" s="338"/>
      <c r="AIP414" s="338"/>
      <c r="AIQ414" s="338"/>
      <c r="AIR414" s="338"/>
      <c r="AIS414" s="338"/>
      <c r="AIT414" s="338"/>
      <c r="AIU414" s="338"/>
      <c r="AIV414" s="338"/>
      <c r="AIW414" s="338"/>
      <c r="AIX414" s="338"/>
      <c r="AIY414" s="338"/>
      <c r="AIZ414" s="338"/>
      <c r="AJA414" s="338"/>
      <c r="AJB414" s="338"/>
      <c r="AJC414" s="338"/>
      <c r="AJD414" s="338"/>
      <c r="AJE414" s="338"/>
      <c r="AJF414" s="338"/>
      <c r="AJG414" s="338"/>
      <c r="AJH414" s="338"/>
      <c r="AJI414" s="338"/>
      <c r="AJJ414" s="338"/>
      <c r="AJK414" s="338"/>
      <c r="AJL414" s="338"/>
      <c r="AJM414" s="338"/>
      <c r="AJN414" s="338"/>
      <c r="AJO414" s="338"/>
      <c r="AJP414" s="338"/>
      <c r="AJQ414" s="338"/>
      <c r="AJR414" s="338"/>
      <c r="AJS414" s="338"/>
      <c r="AJT414" s="338"/>
      <c r="AJU414" s="338"/>
      <c r="AJV414" s="338"/>
      <c r="AJW414" s="338"/>
      <c r="AJX414" s="338"/>
      <c r="AJY414" s="338"/>
      <c r="AJZ414" s="338"/>
      <c r="AKA414" s="338"/>
      <c r="AKB414" s="338"/>
      <c r="AKC414" s="338"/>
      <c r="AKD414" s="338"/>
      <c r="AKE414" s="338"/>
      <c r="AKF414" s="338"/>
      <c r="AKG414" s="338"/>
      <c r="AKH414" s="338"/>
      <c r="AKI414" s="338"/>
      <c r="AKJ414" s="338"/>
      <c r="AKK414" s="338"/>
      <c r="AKL414" s="338"/>
      <c r="AKM414" s="338"/>
      <c r="AKN414" s="338"/>
      <c r="AKO414" s="338"/>
      <c r="AKP414" s="338"/>
      <c r="AKQ414" s="338"/>
      <c r="AKR414" s="338"/>
      <c r="AKS414" s="338"/>
      <c r="AKT414" s="338"/>
      <c r="AKU414" s="338"/>
      <c r="AKV414" s="338"/>
      <c r="AKW414" s="338"/>
      <c r="AKX414" s="338"/>
      <c r="AKY414" s="338"/>
      <c r="AKZ414" s="338"/>
      <c r="ALA414" s="338"/>
      <c r="ALB414" s="338"/>
      <c r="ALC414" s="338"/>
      <c r="ALD414" s="338"/>
      <c r="ALE414" s="338"/>
      <c r="ALF414" s="338"/>
      <c r="ALG414" s="338"/>
      <c r="ALH414" s="338"/>
      <c r="ALI414" s="338"/>
      <c r="ALJ414" s="338"/>
      <c r="ALK414" s="338"/>
      <c r="ALL414" s="338"/>
      <c r="ALM414" s="338"/>
      <c r="ALN414" s="338"/>
      <c r="ALO414" s="338"/>
      <c r="ALP414" s="338"/>
      <c r="ALQ414" s="338"/>
      <c r="ALR414" s="338"/>
      <c r="ALS414" s="338"/>
      <c r="ALT414" s="338"/>
      <c r="ALU414" s="338"/>
      <c r="ALV414" s="338"/>
      <c r="ALW414" s="338"/>
      <c r="ALX414" s="338"/>
      <c r="ALY414" s="338"/>
      <c r="ALZ414" s="338"/>
      <c r="AMA414" s="338"/>
      <c r="AMB414" s="338"/>
      <c r="AMC414" s="338"/>
      <c r="AMD414" s="338"/>
      <c r="AME414" s="338"/>
      <c r="AMF414" s="338"/>
      <c r="AMG414" s="338"/>
      <c r="AMH414" s="338"/>
      <c r="AMI414" s="338"/>
      <c r="AMJ414" s="338"/>
      <c r="AMK414" s="338"/>
      <c r="AML414" s="338"/>
      <c r="AMM414" s="338"/>
      <c r="AMN414" s="338"/>
      <c r="AMO414" s="338"/>
      <c r="AMP414" s="338"/>
      <c r="AMQ414" s="338"/>
      <c r="AMR414" s="338"/>
      <c r="AMS414" s="338"/>
      <c r="AMT414" s="338"/>
      <c r="AMU414" s="338"/>
      <c r="AMV414" s="338"/>
      <c r="AMW414" s="338"/>
      <c r="AMX414" s="338"/>
      <c r="AMY414" s="338"/>
      <c r="AMZ414" s="338"/>
      <c r="ANA414" s="338"/>
      <c r="ANB414" s="338"/>
      <c r="ANC414" s="338"/>
      <c r="AND414" s="338"/>
      <c r="ANE414" s="338"/>
      <c r="ANF414" s="338"/>
      <c r="ANG414" s="338"/>
      <c r="ANH414" s="338"/>
      <c r="ANI414" s="338"/>
      <c r="ANJ414" s="338"/>
      <c r="ANK414" s="338"/>
      <c r="ANL414" s="338"/>
      <c r="ANM414" s="338"/>
      <c r="ANN414" s="338"/>
      <c r="ANO414" s="338"/>
      <c r="ANP414" s="338"/>
      <c r="ANQ414" s="338"/>
      <c r="ANR414" s="338"/>
      <c r="ANS414" s="338"/>
      <c r="ANT414" s="338"/>
      <c r="ANU414" s="338"/>
      <c r="ANV414" s="338"/>
      <c r="ANW414" s="338"/>
      <c r="ANX414" s="338"/>
      <c r="ANY414" s="338"/>
      <c r="ANZ414" s="338"/>
      <c r="AOA414" s="338"/>
      <c r="AOB414" s="338"/>
      <c r="AOC414" s="338"/>
      <c r="AOD414" s="338"/>
      <c r="AOE414" s="338"/>
      <c r="AOF414" s="338"/>
      <c r="AOG414" s="338"/>
      <c r="AOH414" s="338"/>
      <c r="AOI414" s="338"/>
      <c r="AOJ414" s="338"/>
      <c r="AOK414" s="338"/>
      <c r="AOL414" s="338"/>
      <c r="AOM414" s="338"/>
      <c r="AON414" s="338"/>
      <c r="AOO414" s="338"/>
      <c r="AOP414" s="338"/>
      <c r="AOQ414" s="338"/>
      <c r="AOR414" s="338"/>
      <c r="AOS414" s="338"/>
      <c r="AOT414" s="338"/>
      <c r="AOU414" s="338"/>
      <c r="AOV414" s="338"/>
      <c r="AOW414" s="338"/>
      <c r="AOX414" s="338"/>
      <c r="AOY414" s="338"/>
      <c r="AOZ414" s="338"/>
      <c r="APA414" s="338"/>
      <c r="APB414" s="338"/>
      <c r="APC414" s="338"/>
      <c r="APD414" s="338"/>
      <c r="APE414" s="338"/>
      <c r="APF414" s="338"/>
      <c r="APG414" s="338"/>
      <c r="APH414" s="338"/>
      <c r="API414" s="338"/>
      <c r="APJ414" s="338"/>
      <c r="APK414" s="338"/>
      <c r="APL414" s="338"/>
      <c r="APM414" s="338"/>
      <c r="APN414" s="338"/>
      <c r="APO414" s="338"/>
      <c r="APP414" s="338"/>
      <c r="APQ414" s="338"/>
      <c r="APR414" s="338"/>
      <c r="APS414" s="338"/>
      <c r="APT414" s="338"/>
      <c r="APU414" s="338"/>
      <c r="APV414" s="338"/>
      <c r="APW414" s="338"/>
      <c r="APX414" s="338"/>
      <c r="APY414" s="338"/>
      <c r="APZ414" s="338"/>
      <c r="AQA414" s="338"/>
      <c r="AQB414" s="338"/>
      <c r="AQC414" s="338"/>
      <c r="AQD414" s="338"/>
      <c r="AQE414" s="338"/>
      <c r="AQF414" s="338"/>
      <c r="AQG414" s="338"/>
      <c r="AQH414" s="338"/>
      <c r="AQI414" s="338"/>
      <c r="AQJ414" s="338"/>
      <c r="AQK414" s="338"/>
      <c r="AQL414" s="338"/>
      <c r="AQM414" s="338"/>
      <c r="AQN414" s="338"/>
      <c r="AQO414" s="338"/>
      <c r="AQP414" s="338"/>
      <c r="AQQ414" s="338"/>
      <c r="AQR414" s="338"/>
      <c r="AQS414" s="338"/>
      <c r="AQT414" s="338"/>
      <c r="AQU414" s="338"/>
      <c r="AQV414" s="338"/>
      <c r="AQW414" s="338"/>
      <c r="AQX414" s="338"/>
      <c r="AQY414" s="338"/>
      <c r="AQZ414" s="338"/>
      <c r="ARA414" s="338"/>
      <c r="ARB414" s="338"/>
      <c r="ARC414" s="338"/>
      <c r="ARD414" s="338"/>
      <c r="ARE414" s="338"/>
      <c r="ARF414" s="338"/>
      <c r="ARG414" s="338"/>
      <c r="ARH414" s="338"/>
      <c r="ARI414" s="338"/>
      <c r="ARJ414" s="338"/>
      <c r="ARK414" s="338"/>
      <c r="ARL414" s="338"/>
      <c r="ARM414" s="338"/>
      <c r="ARN414" s="338"/>
      <c r="ARO414" s="338"/>
      <c r="ARP414" s="338"/>
      <c r="ARQ414" s="338"/>
      <c r="ARR414" s="338"/>
      <c r="ARS414" s="338"/>
      <c r="ART414" s="338"/>
      <c r="ARU414" s="338"/>
      <c r="ARV414" s="338"/>
      <c r="ARW414" s="338"/>
      <c r="ARX414" s="338"/>
      <c r="ARY414" s="338"/>
      <c r="ARZ414" s="338"/>
      <c r="ASA414" s="338"/>
      <c r="ASB414" s="338"/>
      <c r="ASC414" s="338"/>
      <c r="ASD414" s="338"/>
      <c r="ASE414" s="338"/>
      <c r="ASF414" s="338"/>
      <c r="ASG414" s="338"/>
      <c r="ASH414" s="338"/>
      <c r="ASI414" s="338"/>
      <c r="ASJ414" s="338"/>
      <c r="ASK414" s="338"/>
      <c r="ASL414" s="338"/>
      <c r="ASM414" s="338"/>
      <c r="ASN414" s="338"/>
      <c r="ASO414" s="338"/>
      <c r="ASP414" s="338"/>
      <c r="ASQ414" s="338"/>
      <c r="ASR414" s="338"/>
      <c r="ASS414" s="338"/>
      <c r="AST414" s="338"/>
      <c r="ASU414" s="338"/>
      <c r="ASV414" s="338"/>
      <c r="ASW414" s="338"/>
      <c r="ASX414" s="338"/>
      <c r="ASY414" s="338"/>
      <c r="ASZ414" s="338"/>
      <c r="ATA414" s="338"/>
      <c r="ATB414" s="338"/>
      <c r="ATC414" s="338"/>
      <c r="ATD414" s="338"/>
      <c r="ATE414" s="338"/>
      <c r="ATF414" s="338"/>
      <c r="ATG414" s="338"/>
      <c r="ATH414" s="338"/>
      <c r="ATI414" s="338"/>
      <c r="ATJ414" s="338"/>
      <c r="ATK414" s="338"/>
      <c r="ATL414" s="338"/>
      <c r="ATM414" s="338"/>
      <c r="ATN414" s="338"/>
      <c r="ATO414" s="338"/>
      <c r="ATP414" s="338"/>
      <c r="ATQ414" s="338"/>
      <c r="ATR414" s="338"/>
      <c r="ATS414" s="338"/>
      <c r="ATT414" s="338"/>
      <c r="ATU414" s="338"/>
      <c r="ATV414" s="338"/>
      <c r="ATW414" s="338"/>
      <c r="ATX414" s="338"/>
      <c r="ATY414" s="338"/>
      <c r="ATZ414" s="338"/>
      <c r="AUA414" s="338"/>
      <c r="AUB414" s="338"/>
      <c r="AUC414" s="338"/>
      <c r="AUD414" s="338"/>
      <c r="AUE414" s="338"/>
      <c r="AUF414" s="338"/>
      <c r="AUG414" s="338"/>
      <c r="AUH414" s="338"/>
      <c r="AUI414" s="338"/>
      <c r="AUJ414" s="338"/>
      <c r="AUK414" s="338"/>
      <c r="AUL414" s="338"/>
      <c r="AUM414" s="338"/>
      <c r="AUN414" s="338"/>
      <c r="AUO414" s="338"/>
      <c r="AUP414" s="338"/>
      <c r="AUQ414" s="338"/>
      <c r="AUR414" s="338"/>
      <c r="AUS414" s="338"/>
      <c r="AUT414" s="338"/>
      <c r="AUU414" s="338"/>
      <c r="AUV414" s="338"/>
      <c r="AUW414" s="338"/>
      <c r="AUX414" s="338"/>
      <c r="AUY414" s="338"/>
      <c r="AUZ414" s="338"/>
      <c r="AVA414" s="338"/>
      <c r="AVB414" s="338"/>
      <c r="AVC414" s="338"/>
      <c r="AVD414" s="338"/>
      <c r="AVE414" s="338"/>
      <c r="AVF414" s="338"/>
      <c r="AVG414" s="338"/>
      <c r="AVH414" s="338"/>
      <c r="AVI414" s="338"/>
      <c r="AVJ414" s="338"/>
      <c r="AVK414" s="338"/>
      <c r="AVL414" s="338"/>
      <c r="AVM414" s="338"/>
      <c r="AVN414" s="338"/>
      <c r="AVO414" s="338"/>
      <c r="AVP414" s="338"/>
      <c r="AVQ414" s="338"/>
      <c r="AVR414" s="338"/>
      <c r="AVS414" s="338"/>
      <c r="AVT414" s="338"/>
      <c r="AVU414" s="338"/>
      <c r="AVV414" s="338"/>
      <c r="AVW414" s="338"/>
      <c r="AVX414" s="338"/>
      <c r="AVY414" s="338"/>
      <c r="AVZ414" s="338"/>
      <c r="AWA414" s="338"/>
      <c r="AWB414" s="338"/>
      <c r="AWC414" s="338"/>
      <c r="AWD414" s="338"/>
      <c r="AWE414" s="338"/>
      <c r="AWF414" s="338"/>
      <c r="AWG414" s="338"/>
      <c r="AWH414" s="338"/>
      <c r="AWI414" s="338"/>
      <c r="AWJ414" s="338"/>
      <c r="AWK414" s="338"/>
      <c r="AWL414" s="338"/>
      <c r="AWM414" s="338"/>
      <c r="AWN414" s="338"/>
      <c r="AWO414" s="338"/>
      <c r="AWP414" s="338"/>
      <c r="AWQ414" s="338"/>
      <c r="AWR414" s="338"/>
      <c r="AWS414" s="338"/>
      <c r="AWT414" s="338"/>
      <c r="AWU414" s="338"/>
      <c r="AWV414" s="338"/>
      <c r="AWW414" s="338"/>
      <c r="AWX414" s="338"/>
      <c r="AWY414" s="338"/>
      <c r="AWZ414" s="338"/>
      <c r="AXA414" s="338"/>
      <c r="AXB414" s="338"/>
      <c r="AXC414" s="338"/>
      <c r="AXD414" s="338"/>
      <c r="AXE414" s="338"/>
      <c r="AXF414" s="338"/>
      <c r="AXG414" s="338"/>
      <c r="AXH414" s="338"/>
      <c r="AXI414" s="338"/>
      <c r="AXJ414" s="338"/>
      <c r="AXK414" s="338"/>
      <c r="AXL414" s="338"/>
      <c r="AXM414" s="338"/>
      <c r="AXN414" s="338"/>
      <c r="AXO414" s="338"/>
      <c r="AXP414" s="338"/>
      <c r="AXQ414" s="338"/>
      <c r="AXR414" s="338"/>
      <c r="AXS414" s="338"/>
      <c r="AXT414" s="338"/>
      <c r="AXU414" s="338"/>
      <c r="AXV414" s="338"/>
      <c r="AXW414" s="338"/>
      <c r="AXX414" s="338"/>
      <c r="AXY414" s="338"/>
      <c r="AXZ414" s="338"/>
      <c r="AYA414" s="338"/>
      <c r="AYB414" s="338"/>
      <c r="AYC414" s="338"/>
      <c r="AYD414" s="338"/>
      <c r="AYE414" s="338"/>
      <c r="AYF414" s="338"/>
      <c r="AYG414" s="338"/>
      <c r="AYH414" s="338"/>
      <c r="AYI414" s="338"/>
      <c r="AYJ414" s="338"/>
      <c r="AYK414" s="338"/>
      <c r="AYL414" s="338"/>
      <c r="AYM414" s="338"/>
      <c r="AYN414" s="338"/>
      <c r="AYO414" s="338"/>
      <c r="AYP414" s="338"/>
      <c r="AYQ414" s="338"/>
      <c r="AYR414" s="338"/>
      <c r="AYS414" s="338"/>
      <c r="AYT414" s="338"/>
      <c r="AYU414" s="338"/>
      <c r="AYV414" s="338"/>
      <c r="AYW414" s="338"/>
      <c r="AYX414" s="338"/>
      <c r="AYY414" s="338"/>
      <c r="AYZ414" s="338"/>
      <c r="AZA414" s="338"/>
      <c r="AZB414" s="338"/>
      <c r="AZC414" s="338"/>
      <c r="AZD414" s="338"/>
      <c r="AZE414" s="338"/>
      <c r="AZF414" s="338"/>
      <c r="AZG414" s="338"/>
      <c r="AZH414" s="338"/>
      <c r="AZI414" s="338"/>
      <c r="AZJ414" s="338"/>
      <c r="AZK414" s="338"/>
      <c r="AZL414" s="338"/>
      <c r="AZM414" s="338"/>
      <c r="AZN414" s="338"/>
      <c r="AZO414" s="338"/>
      <c r="AZP414" s="338"/>
      <c r="AZQ414" s="338"/>
      <c r="AZR414" s="338"/>
      <c r="AZS414" s="338"/>
      <c r="AZT414" s="338"/>
      <c r="AZU414" s="338"/>
      <c r="AZV414" s="338"/>
      <c r="AZW414" s="338"/>
      <c r="AZX414" s="338"/>
      <c r="AZY414" s="338"/>
      <c r="AZZ414" s="338"/>
      <c r="BAA414" s="338"/>
      <c r="BAB414" s="338"/>
      <c r="BAC414" s="338"/>
      <c r="BAD414" s="338"/>
      <c r="BAE414" s="338"/>
      <c r="BAF414" s="338"/>
      <c r="BAG414" s="338"/>
      <c r="BAH414" s="338"/>
      <c r="BAI414" s="338"/>
      <c r="BAJ414" s="338"/>
      <c r="BAK414" s="338"/>
      <c r="BAL414" s="338"/>
      <c r="BAM414" s="338"/>
      <c r="BAN414" s="338"/>
      <c r="BAO414" s="338"/>
      <c r="BAP414" s="338"/>
      <c r="BAQ414" s="338"/>
      <c r="BAR414" s="338"/>
      <c r="BAS414" s="338"/>
      <c r="BAT414" s="338"/>
      <c r="BAU414" s="338"/>
      <c r="BAV414" s="338"/>
      <c r="BAW414" s="338"/>
      <c r="BAX414" s="338"/>
      <c r="BAY414" s="338"/>
      <c r="BAZ414" s="338"/>
      <c r="BBA414" s="338"/>
      <c r="BBB414" s="338"/>
      <c r="BBC414" s="338"/>
      <c r="BBD414" s="338"/>
      <c r="BBE414" s="338"/>
      <c r="BBF414" s="338"/>
      <c r="BBG414" s="338"/>
      <c r="BBH414" s="338"/>
      <c r="BBI414" s="338"/>
      <c r="BBJ414" s="338"/>
      <c r="BBK414" s="338"/>
      <c r="BBL414" s="338"/>
      <c r="BBM414" s="338"/>
      <c r="BBN414" s="338"/>
      <c r="BBO414" s="338"/>
      <c r="BBP414" s="338"/>
      <c r="BBQ414" s="338"/>
      <c r="BBR414" s="338"/>
      <c r="BBS414" s="338"/>
      <c r="BBT414" s="338"/>
      <c r="BBU414" s="338"/>
      <c r="BBV414" s="338"/>
      <c r="BBW414" s="338"/>
      <c r="BBX414" s="338"/>
      <c r="BBY414" s="338"/>
      <c r="BBZ414" s="338"/>
      <c r="BCA414" s="338"/>
      <c r="BCB414" s="338"/>
      <c r="BCC414" s="338"/>
      <c r="BCD414" s="338"/>
      <c r="BCE414" s="338"/>
      <c r="BCF414" s="338"/>
      <c r="BCG414" s="338"/>
      <c r="BCH414" s="338"/>
      <c r="BCI414" s="338"/>
      <c r="BCJ414" s="338"/>
      <c r="BCK414" s="338"/>
      <c r="BCL414" s="338"/>
      <c r="BCM414" s="338"/>
      <c r="BCN414" s="338"/>
      <c r="BCO414" s="338"/>
      <c r="BCP414" s="338"/>
      <c r="BCQ414" s="338"/>
      <c r="BCR414" s="338"/>
      <c r="BCS414" s="338"/>
      <c r="BCT414" s="338"/>
      <c r="BCU414" s="338"/>
      <c r="BCV414" s="338"/>
      <c r="BCW414" s="338"/>
      <c r="BCX414" s="338"/>
      <c r="BCY414" s="338"/>
      <c r="BCZ414" s="338"/>
      <c r="BDA414" s="338"/>
      <c r="BDB414" s="338"/>
      <c r="BDC414" s="338"/>
      <c r="BDD414" s="338"/>
      <c r="BDE414" s="338"/>
      <c r="BDF414" s="338"/>
      <c r="BDG414" s="338"/>
      <c r="BDH414" s="338"/>
      <c r="BDI414" s="338"/>
      <c r="BDJ414" s="338"/>
      <c r="BDK414" s="338"/>
      <c r="BDL414" s="338"/>
      <c r="BDM414" s="338"/>
      <c r="BDN414" s="338"/>
      <c r="BDO414" s="338"/>
      <c r="BDP414" s="338"/>
      <c r="BDQ414" s="338"/>
      <c r="BDR414" s="338"/>
      <c r="BDS414" s="338"/>
      <c r="BDT414" s="338"/>
      <c r="BDU414" s="338"/>
      <c r="BDV414" s="338"/>
      <c r="BDW414" s="338"/>
      <c r="BDX414" s="338"/>
      <c r="BDY414" s="338"/>
      <c r="BDZ414" s="338"/>
      <c r="BEA414" s="338"/>
      <c r="BEB414" s="338"/>
      <c r="BEC414" s="338"/>
      <c r="BED414" s="338"/>
      <c r="BEE414" s="338"/>
      <c r="BEF414" s="338"/>
      <c r="BEG414" s="338"/>
      <c r="BEH414" s="338"/>
      <c r="BEI414" s="338"/>
      <c r="BEJ414" s="338"/>
      <c r="BEK414" s="338"/>
      <c r="BEL414" s="338"/>
      <c r="BEM414" s="338"/>
      <c r="BEN414" s="338"/>
      <c r="BEO414" s="338"/>
      <c r="BEP414" s="338"/>
      <c r="BEQ414" s="338"/>
      <c r="BER414" s="338"/>
      <c r="BES414" s="338"/>
      <c r="BET414" s="338"/>
      <c r="BEU414" s="338"/>
      <c r="BEV414" s="338"/>
      <c r="BEW414" s="338"/>
      <c r="BEX414" s="338"/>
      <c r="BEY414" s="338"/>
      <c r="BEZ414" s="338"/>
      <c r="BFA414" s="338"/>
      <c r="BFB414" s="338"/>
      <c r="BFC414" s="338"/>
      <c r="BFD414" s="338"/>
      <c r="BFE414" s="338"/>
      <c r="BFF414" s="338"/>
      <c r="BFG414" s="338"/>
      <c r="BFH414" s="338"/>
      <c r="BFI414" s="338"/>
      <c r="BFJ414" s="338"/>
      <c r="BFK414" s="338"/>
      <c r="BFL414" s="338"/>
      <c r="BFM414" s="338"/>
      <c r="BFN414" s="338"/>
      <c r="BFO414" s="338"/>
      <c r="BFP414" s="338"/>
      <c r="BFQ414" s="338"/>
      <c r="BFR414" s="338"/>
      <c r="BFS414" s="338"/>
      <c r="BFT414" s="338"/>
      <c r="BFU414" s="338"/>
      <c r="BFV414" s="338"/>
      <c r="BFW414" s="338"/>
      <c r="BFX414" s="338"/>
      <c r="BFY414" s="338"/>
      <c r="BFZ414" s="338"/>
      <c r="BGA414" s="338"/>
      <c r="BGB414" s="338"/>
      <c r="BGC414" s="338"/>
      <c r="BGD414" s="338"/>
      <c r="BGE414" s="338"/>
      <c r="BGF414" s="338"/>
      <c r="BGG414" s="338"/>
      <c r="BGH414" s="338"/>
      <c r="BGI414" s="338"/>
      <c r="BGJ414" s="338"/>
      <c r="BGK414" s="338"/>
      <c r="BGL414" s="338"/>
      <c r="BGM414" s="338"/>
      <c r="BGN414" s="338"/>
      <c r="BGO414" s="338"/>
      <c r="BGP414" s="338"/>
      <c r="BGQ414" s="338"/>
      <c r="BGR414" s="338"/>
      <c r="BGS414" s="338"/>
      <c r="BGT414" s="338"/>
      <c r="BGU414" s="338"/>
      <c r="BGV414" s="338"/>
      <c r="BGW414" s="338"/>
      <c r="BGX414" s="338"/>
      <c r="BGY414" s="338"/>
      <c r="BGZ414" s="338"/>
      <c r="BHA414" s="338"/>
      <c r="BHB414" s="338"/>
      <c r="BHC414" s="338"/>
      <c r="BHD414" s="338"/>
      <c r="BHE414" s="338"/>
      <c r="BHF414" s="338"/>
      <c r="BHG414" s="338"/>
      <c r="BHH414" s="338"/>
      <c r="BHI414" s="338"/>
      <c r="BHJ414" s="338"/>
      <c r="BHK414" s="338"/>
      <c r="BHL414" s="338"/>
      <c r="BHM414" s="338"/>
      <c r="BHN414" s="338"/>
      <c r="BHO414" s="338"/>
      <c r="BHP414" s="338"/>
      <c r="BHQ414" s="338"/>
      <c r="BHR414" s="338"/>
      <c r="BHS414" s="338"/>
      <c r="BHT414" s="338"/>
      <c r="BHU414" s="338"/>
      <c r="BHV414" s="338"/>
      <c r="BHW414" s="338"/>
      <c r="BHX414" s="338"/>
      <c r="BHY414" s="338"/>
      <c r="BHZ414" s="338"/>
      <c r="BIA414" s="338"/>
      <c r="BIB414" s="338"/>
      <c r="BIC414" s="338"/>
      <c r="BID414" s="338"/>
      <c r="BIE414" s="338"/>
      <c r="BIF414" s="338"/>
      <c r="BIG414" s="338"/>
      <c r="BIH414" s="338"/>
      <c r="BII414" s="338"/>
      <c r="BIJ414" s="338"/>
      <c r="BIK414" s="338"/>
      <c r="BIL414" s="338"/>
      <c r="BIM414" s="338"/>
      <c r="BIN414" s="338"/>
      <c r="BIO414" s="338"/>
      <c r="BIP414" s="338"/>
      <c r="BIQ414" s="338"/>
      <c r="BIR414" s="338"/>
      <c r="BIS414" s="338"/>
      <c r="BIT414" s="338"/>
      <c r="BIU414" s="338"/>
      <c r="BIV414" s="338"/>
      <c r="BIW414" s="338"/>
      <c r="BIX414" s="338"/>
      <c r="BIY414" s="338"/>
      <c r="BIZ414" s="338"/>
      <c r="BJA414" s="338"/>
      <c r="BJB414" s="338"/>
      <c r="BJC414" s="338"/>
      <c r="BJD414" s="338"/>
      <c r="BJE414" s="338"/>
      <c r="BJF414" s="338"/>
      <c r="BJG414" s="338"/>
      <c r="BJH414" s="338"/>
      <c r="BJI414" s="338"/>
      <c r="BJJ414" s="338"/>
      <c r="BJK414" s="338"/>
      <c r="BJL414" s="338"/>
      <c r="BJM414" s="338"/>
      <c r="BJN414" s="338"/>
      <c r="BJO414" s="338"/>
      <c r="BJP414" s="338"/>
      <c r="BJQ414" s="338"/>
      <c r="BJR414" s="338"/>
      <c r="BJS414" s="338"/>
      <c r="BJT414" s="338"/>
      <c r="BJU414" s="338"/>
      <c r="BJV414" s="338"/>
      <c r="BJW414" s="338"/>
      <c r="BJX414" s="338"/>
      <c r="BJY414" s="338"/>
      <c r="BJZ414" s="338"/>
      <c r="BKA414" s="338"/>
      <c r="BKB414" s="338"/>
      <c r="BKC414" s="338"/>
      <c r="BKD414" s="338"/>
      <c r="BKE414" s="338"/>
      <c r="BKF414" s="338"/>
      <c r="BKG414" s="338"/>
      <c r="BKH414" s="338"/>
      <c r="BKI414" s="338"/>
      <c r="BKJ414" s="338"/>
      <c r="BKK414" s="338"/>
      <c r="BKL414" s="338"/>
      <c r="BKM414" s="338"/>
      <c r="BKN414" s="338"/>
      <c r="BKO414" s="338"/>
      <c r="BKP414" s="338"/>
      <c r="BKQ414" s="338"/>
      <c r="BKR414" s="338"/>
      <c r="BKS414" s="338"/>
      <c r="BKT414" s="338"/>
      <c r="BKU414" s="338"/>
      <c r="BKV414" s="338"/>
      <c r="BKW414" s="338"/>
      <c r="BKX414" s="338"/>
      <c r="BKY414" s="338"/>
      <c r="BKZ414" s="338"/>
      <c r="BLA414" s="338"/>
      <c r="BLB414" s="338"/>
      <c r="BLC414" s="338"/>
      <c r="BLD414" s="338"/>
      <c r="BLE414" s="338"/>
      <c r="BLF414" s="338"/>
      <c r="BLG414" s="338"/>
      <c r="BLH414" s="338"/>
      <c r="BLI414" s="338"/>
      <c r="BLJ414" s="338"/>
      <c r="BLK414" s="338"/>
      <c r="BLL414" s="338"/>
      <c r="BLM414" s="338"/>
      <c r="BLN414" s="338"/>
      <c r="BLO414" s="338"/>
      <c r="BLP414" s="338"/>
      <c r="BLQ414" s="338"/>
      <c r="BLR414" s="338"/>
      <c r="BLS414" s="338"/>
      <c r="BLT414" s="338"/>
      <c r="BLU414" s="338"/>
      <c r="BLV414" s="338"/>
      <c r="BLW414" s="338"/>
      <c r="BLX414" s="338"/>
      <c r="BLY414" s="338"/>
      <c r="BLZ414" s="338"/>
      <c r="BMA414" s="338"/>
      <c r="BMB414" s="338"/>
      <c r="BMC414" s="338"/>
      <c r="BMD414" s="338"/>
      <c r="BME414" s="338"/>
      <c r="BMF414" s="338"/>
      <c r="BMG414" s="338"/>
      <c r="BMH414" s="338"/>
      <c r="BMI414" s="338"/>
      <c r="BMJ414" s="338"/>
      <c r="BMK414" s="338"/>
      <c r="BML414" s="338"/>
      <c r="BMM414" s="338"/>
      <c r="BMN414" s="338"/>
      <c r="BMO414" s="338"/>
      <c r="BMP414" s="338"/>
      <c r="BMQ414" s="338"/>
      <c r="BMR414" s="338"/>
      <c r="BMS414" s="338"/>
      <c r="BMT414" s="338"/>
      <c r="BMU414" s="338"/>
      <c r="BMV414" s="338"/>
      <c r="BMW414" s="338"/>
      <c r="BMX414" s="338"/>
      <c r="BMY414" s="338"/>
      <c r="BMZ414" s="338"/>
      <c r="BNA414" s="338"/>
      <c r="BNB414" s="338"/>
      <c r="BNC414" s="338"/>
      <c r="BND414" s="338"/>
      <c r="BNE414" s="338"/>
      <c r="BNF414" s="338"/>
      <c r="BNG414" s="338"/>
      <c r="BNH414" s="338"/>
      <c r="BNI414" s="338"/>
      <c r="BNJ414" s="338"/>
      <c r="BNK414" s="338"/>
      <c r="BNL414" s="338"/>
      <c r="BNM414" s="338"/>
      <c r="BNN414" s="338"/>
      <c r="BNO414" s="338"/>
      <c r="BNP414" s="338"/>
      <c r="BNQ414" s="338"/>
      <c r="BNR414" s="338"/>
      <c r="BNS414" s="338"/>
      <c r="BNT414" s="338"/>
      <c r="BNU414" s="338"/>
      <c r="BNV414" s="338"/>
      <c r="BNW414" s="338"/>
      <c r="BNX414" s="338"/>
      <c r="BNY414" s="338"/>
      <c r="BNZ414" s="338"/>
      <c r="BOA414" s="338"/>
      <c r="BOB414" s="338"/>
      <c r="BOC414" s="338"/>
      <c r="BOD414" s="338"/>
      <c r="BOE414" s="338"/>
      <c r="BOF414" s="338"/>
      <c r="BOG414" s="338"/>
      <c r="BOH414" s="338"/>
      <c r="BOI414" s="338"/>
      <c r="BOJ414" s="338"/>
      <c r="BOK414" s="338"/>
      <c r="BOL414" s="338"/>
      <c r="BOM414" s="338"/>
      <c r="BON414" s="338"/>
      <c r="BOO414" s="338"/>
      <c r="BOP414" s="338"/>
      <c r="BOQ414" s="338"/>
      <c r="BOR414" s="338"/>
      <c r="BOS414" s="338"/>
      <c r="BOT414" s="338"/>
      <c r="BOU414" s="338"/>
      <c r="BOV414" s="338"/>
    </row>
    <row r="415" spans="1:1764" ht="83.25" customHeight="1">
      <c r="A415" s="636" t="s">
        <v>631</v>
      </c>
      <c r="B415" s="639" t="s">
        <v>632</v>
      </c>
      <c r="C415" s="24" t="s">
        <v>1402</v>
      </c>
      <c r="D415" s="33" t="s">
        <v>1404</v>
      </c>
      <c r="E415" s="280" t="s">
        <v>1222</v>
      </c>
      <c r="F415" s="33" t="s">
        <v>1407</v>
      </c>
      <c r="G415" s="648"/>
      <c r="H415" s="648"/>
      <c r="I415" s="650"/>
      <c r="J415" s="652">
        <f t="shared" si="9"/>
        <v>85000</v>
      </c>
      <c r="K415" s="652">
        <f>SUM(K417)</f>
        <v>85000</v>
      </c>
      <c r="L415" s="654"/>
      <c r="M415" s="114"/>
      <c r="N415" s="114"/>
      <c r="O415" s="114"/>
      <c r="P415" s="114"/>
      <c r="Q415" s="114"/>
      <c r="R415" s="114"/>
      <c r="S415" s="114"/>
      <c r="T415" s="114"/>
      <c r="U415" s="114"/>
    </row>
    <row r="416" spans="1:1764" ht="64.5" customHeight="1">
      <c r="A416" s="637"/>
      <c r="B416" s="640"/>
      <c r="C416" s="24" t="s">
        <v>1403</v>
      </c>
      <c r="D416" s="33" t="s">
        <v>1404</v>
      </c>
      <c r="E416" s="280" t="s">
        <v>1222</v>
      </c>
      <c r="F416" s="33" t="s">
        <v>1407</v>
      </c>
      <c r="G416" s="649"/>
      <c r="H416" s="649"/>
      <c r="I416" s="651"/>
      <c r="J416" s="653"/>
      <c r="K416" s="653"/>
      <c r="L416" s="655"/>
      <c r="M416" s="114"/>
      <c r="N416" s="114"/>
      <c r="O416" s="114"/>
      <c r="P416" s="114"/>
      <c r="Q416" s="114"/>
      <c r="R416" s="114"/>
      <c r="S416" s="114"/>
      <c r="T416" s="114"/>
      <c r="U416" s="114"/>
    </row>
    <row r="417" spans="1:1764" s="19" customFormat="1" ht="69.75" customHeight="1">
      <c r="A417" s="638" t="s">
        <v>633</v>
      </c>
      <c r="B417" s="641" t="s">
        <v>634</v>
      </c>
      <c r="C417" s="27" t="s">
        <v>1405</v>
      </c>
      <c r="D417" s="27" t="s">
        <v>1406</v>
      </c>
      <c r="E417" s="27" t="s">
        <v>1453</v>
      </c>
      <c r="F417" s="27" t="s">
        <v>1407</v>
      </c>
      <c r="G417" s="642" t="s">
        <v>136</v>
      </c>
      <c r="H417" s="642" t="s">
        <v>23</v>
      </c>
      <c r="I417" s="587" t="s">
        <v>635</v>
      </c>
      <c r="J417" s="583">
        <f t="shared" si="9"/>
        <v>85000</v>
      </c>
      <c r="K417" s="583">
        <v>85000</v>
      </c>
      <c r="L417" s="646"/>
      <c r="M417" s="327"/>
      <c r="N417" s="327"/>
      <c r="O417" s="327"/>
      <c r="P417" s="327"/>
      <c r="Q417" s="327"/>
      <c r="R417" s="327"/>
      <c r="S417" s="327"/>
      <c r="T417" s="327"/>
      <c r="U417" s="327"/>
      <c r="V417" s="329"/>
      <c r="W417" s="329"/>
      <c r="X417" s="329"/>
      <c r="Y417" s="329"/>
      <c r="Z417" s="329"/>
      <c r="AA417" s="329"/>
      <c r="AB417" s="329"/>
      <c r="AC417" s="329"/>
      <c r="AD417" s="329"/>
      <c r="AE417" s="329"/>
      <c r="AF417" s="329"/>
      <c r="AG417" s="329"/>
      <c r="AH417" s="329"/>
      <c r="AI417" s="329"/>
      <c r="AJ417" s="329"/>
      <c r="AK417" s="329"/>
      <c r="AL417" s="329"/>
      <c r="AM417" s="329"/>
      <c r="AN417" s="329"/>
      <c r="AO417" s="329"/>
      <c r="AP417" s="329"/>
      <c r="AQ417" s="329"/>
      <c r="AR417" s="329"/>
      <c r="AS417" s="329"/>
      <c r="AT417" s="329"/>
      <c r="AU417" s="329"/>
      <c r="AV417" s="329"/>
      <c r="AW417" s="329"/>
      <c r="AX417" s="329"/>
      <c r="AY417" s="329"/>
      <c r="AZ417" s="329"/>
      <c r="BA417" s="329"/>
      <c r="BB417" s="329"/>
      <c r="BC417" s="329"/>
      <c r="BD417" s="329"/>
      <c r="BE417" s="329"/>
      <c r="BF417" s="329"/>
      <c r="BG417" s="329"/>
      <c r="BH417" s="329"/>
      <c r="BI417" s="329"/>
      <c r="BJ417" s="329"/>
      <c r="BK417" s="329"/>
      <c r="BL417" s="329"/>
      <c r="BM417" s="329"/>
      <c r="BN417" s="329"/>
      <c r="BO417" s="329"/>
      <c r="BP417" s="329"/>
      <c r="BQ417" s="329"/>
      <c r="BR417" s="329"/>
      <c r="BS417" s="329"/>
      <c r="BT417" s="329"/>
      <c r="BU417" s="329"/>
      <c r="BV417" s="329"/>
      <c r="BW417" s="329"/>
      <c r="BX417" s="329"/>
      <c r="BY417" s="329"/>
      <c r="BZ417" s="329"/>
      <c r="CA417" s="329"/>
      <c r="CB417" s="329"/>
      <c r="CC417" s="329"/>
      <c r="CD417" s="329"/>
      <c r="CE417" s="329"/>
      <c r="CF417" s="329"/>
      <c r="CG417" s="329"/>
      <c r="CH417" s="329"/>
      <c r="CI417" s="329"/>
      <c r="CJ417" s="329"/>
      <c r="CK417" s="329"/>
      <c r="CL417" s="329"/>
      <c r="CM417" s="329"/>
      <c r="CN417" s="329"/>
      <c r="CO417" s="329"/>
      <c r="CP417" s="329"/>
      <c r="CQ417" s="329"/>
      <c r="CR417" s="329"/>
      <c r="CS417" s="329"/>
      <c r="CT417" s="329"/>
      <c r="CU417" s="329"/>
      <c r="CV417" s="329"/>
      <c r="CW417" s="329"/>
      <c r="CX417" s="329"/>
      <c r="CY417" s="329"/>
      <c r="CZ417" s="329"/>
      <c r="DA417" s="329"/>
      <c r="DB417" s="329"/>
      <c r="DC417" s="329"/>
      <c r="DD417" s="329"/>
      <c r="DE417" s="329"/>
      <c r="DF417" s="329"/>
      <c r="DG417" s="329"/>
      <c r="DH417" s="329"/>
      <c r="DI417" s="329"/>
      <c r="DJ417" s="329"/>
      <c r="DK417" s="329"/>
      <c r="DL417" s="329"/>
      <c r="DM417" s="329"/>
      <c r="DN417" s="329"/>
      <c r="DO417" s="329"/>
      <c r="DP417" s="329"/>
      <c r="DQ417" s="329"/>
      <c r="DR417" s="329"/>
      <c r="DS417" s="329"/>
      <c r="DT417" s="329"/>
      <c r="DU417" s="329"/>
      <c r="DV417" s="329"/>
      <c r="DW417" s="329"/>
      <c r="DX417" s="329"/>
      <c r="DY417" s="329"/>
      <c r="DZ417" s="329"/>
      <c r="EA417" s="329"/>
      <c r="EB417" s="329"/>
      <c r="EC417" s="329"/>
      <c r="ED417" s="329"/>
      <c r="EE417" s="329"/>
      <c r="EF417" s="329"/>
      <c r="EG417" s="329"/>
      <c r="EH417" s="329"/>
      <c r="EI417" s="329"/>
      <c r="EJ417" s="329"/>
      <c r="EK417" s="329"/>
      <c r="EL417" s="329"/>
      <c r="EM417" s="329"/>
      <c r="EN417" s="329"/>
      <c r="EO417" s="329"/>
      <c r="EP417" s="329"/>
      <c r="EQ417" s="329"/>
      <c r="ER417" s="329"/>
      <c r="ES417" s="329"/>
      <c r="ET417" s="329"/>
      <c r="EU417" s="329"/>
      <c r="EV417" s="329"/>
      <c r="EW417" s="329"/>
      <c r="EX417" s="329"/>
      <c r="EY417" s="329"/>
      <c r="EZ417" s="329"/>
      <c r="FA417" s="329"/>
      <c r="FB417" s="329"/>
      <c r="FC417" s="329"/>
      <c r="FD417" s="329"/>
      <c r="FE417" s="329"/>
      <c r="FF417" s="329"/>
      <c r="FG417" s="329"/>
      <c r="FH417" s="329"/>
      <c r="FI417" s="329"/>
      <c r="FJ417" s="329"/>
      <c r="FK417" s="329"/>
      <c r="FL417" s="329"/>
      <c r="FM417" s="329"/>
      <c r="FN417" s="329"/>
      <c r="FO417" s="329"/>
      <c r="FP417" s="329"/>
      <c r="FQ417" s="329"/>
      <c r="FR417" s="329"/>
      <c r="FS417" s="329"/>
      <c r="FT417" s="329"/>
      <c r="FU417" s="329"/>
      <c r="FV417" s="329"/>
      <c r="FW417" s="329"/>
      <c r="FX417" s="329"/>
      <c r="FY417" s="329"/>
      <c r="FZ417" s="329"/>
      <c r="GA417" s="329"/>
      <c r="GB417" s="329"/>
      <c r="GC417" s="329"/>
      <c r="GD417" s="329"/>
      <c r="GE417" s="329"/>
      <c r="GF417" s="329"/>
      <c r="GG417" s="329"/>
      <c r="GH417" s="329"/>
      <c r="GI417" s="329"/>
      <c r="GJ417" s="329"/>
      <c r="GK417" s="329"/>
      <c r="GL417" s="329"/>
      <c r="GM417" s="329"/>
      <c r="GN417" s="329"/>
      <c r="GO417" s="329"/>
      <c r="GP417" s="329"/>
      <c r="GQ417" s="329"/>
      <c r="GR417" s="329"/>
      <c r="GS417" s="329"/>
      <c r="GT417" s="329"/>
      <c r="GU417" s="329"/>
      <c r="GV417" s="329"/>
      <c r="GW417" s="329"/>
      <c r="GX417" s="329"/>
      <c r="GY417" s="329"/>
      <c r="GZ417" s="329"/>
      <c r="HA417" s="329"/>
      <c r="HB417" s="329"/>
      <c r="HC417" s="329"/>
      <c r="HD417" s="329"/>
      <c r="HE417" s="329"/>
      <c r="HF417" s="329"/>
      <c r="HG417" s="329"/>
      <c r="HH417" s="329"/>
      <c r="HI417" s="329"/>
      <c r="HJ417" s="329"/>
      <c r="HK417" s="329"/>
      <c r="HL417" s="329"/>
      <c r="HM417" s="329"/>
      <c r="HN417" s="329"/>
      <c r="HO417" s="329"/>
      <c r="HP417" s="329"/>
      <c r="HQ417" s="329"/>
      <c r="HR417" s="329"/>
      <c r="HS417" s="329"/>
      <c r="HT417" s="329"/>
      <c r="HU417" s="329"/>
      <c r="HV417" s="329"/>
      <c r="HW417" s="329"/>
      <c r="HX417" s="329"/>
      <c r="HY417" s="329"/>
      <c r="HZ417" s="329"/>
      <c r="IA417" s="329"/>
      <c r="IB417" s="329"/>
      <c r="IC417" s="329"/>
      <c r="ID417" s="329"/>
      <c r="IE417" s="329"/>
      <c r="IF417" s="329"/>
      <c r="IG417" s="329"/>
      <c r="IH417" s="329"/>
      <c r="II417" s="329"/>
      <c r="IJ417" s="329"/>
      <c r="IK417" s="329"/>
      <c r="IL417" s="329"/>
      <c r="IM417" s="329"/>
      <c r="IN417" s="329"/>
      <c r="IO417" s="329"/>
      <c r="IP417" s="329"/>
      <c r="IQ417" s="329"/>
      <c r="IR417" s="329"/>
      <c r="IS417" s="329"/>
      <c r="IT417" s="329"/>
      <c r="IU417" s="329"/>
      <c r="IV417" s="329"/>
      <c r="IW417" s="329"/>
      <c r="IX417" s="329"/>
      <c r="IY417" s="329"/>
      <c r="IZ417" s="329"/>
      <c r="JA417" s="329"/>
      <c r="JB417" s="329"/>
      <c r="JC417" s="329"/>
      <c r="JD417" s="329"/>
      <c r="JE417" s="329"/>
      <c r="JF417" s="329"/>
      <c r="JG417" s="329"/>
      <c r="JH417" s="329"/>
      <c r="JI417" s="329"/>
      <c r="JJ417" s="329"/>
      <c r="JK417" s="329"/>
      <c r="JL417" s="329"/>
      <c r="JM417" s="329"/>
      <c r="JN417" s="329"/>
      <c r="JO417" s="329"/>
      <c r="JP417" s="329"/>
      <c r="JQ417" s="329"/>
      <c r="JR417" s="329"/>
      <c r="JS417" s="329"/>
      <c r="JT417" s="329"/>
      <c r="JU417" s="329"/>
      <c r="JV417" s="329"/>
      <c r="JW417" s="329"/>
      <c r="JX417" s="329"/>
      <c r="JY417" s="329"/>
      <c r="JZ417" s="329"/>
      <c r="KA417" s="329"/>
      <c r="KB417" s="329"/>
      <c r="KC417" s="329"/>
      <c r="KD417" s="329"/>
      <c r="KE417" s="329"/>
      <c r="KF417" s="329"/>
      <c r="KG417" s="329"/>
      <c r="KH417" s="329"/>
      <c r="KI417" s="329"/>
      <c r="KJ417" s="329"/>
      <c r="KK417" s="329"/>
      <c r="KL417" s="329"/>
      <c r="KM417" s="329"/>
      <c r="KN417" s="329"/>
      <c r="KO417" s="329"/>
      <c r="KP417" s="329"/>
      <c r="KQ417" s="329"/>
      <c r="KR417" s="329"/>
      <c r="KS417" s="329"/>
      <c r="KT417" s="329"/>
      <c r="KU417" s="329"/>
      <c r="KV417" s="329"/>
      <c r="KW417" s="329"/>
      <c r="KX417" s="329"/>
      <c r="KY417" s="329"/>
      <c r="KZ417" s="329"/>
      <c r="LA417" s="329"/>
      <c r="LB417" s="329"/>
      <c r="LC417" s="329"/>
      <c r="LD417" s="329"/>
      <c r="LE417" s="329"/>
      <c r="LF417" s="329"/>
      <c r="LG417" s="329"/>
      <c r="LH417" s="329"/>
      <c r="LI417" s="329"/>
      <c r="LJ417" s="329"/>
      <c r="LK417" s="329"/>
      <c r="LL417" s="329"/>
      <c r="LM417" s="329"/>
      <c r="LN417" s="329"/>
      <c r="LO417" s="329"/>
      <c r="LP417" s="329"/>
      <c r="LQ417" s="329"/>
      <c r="LR417" s="329"/>
      <c r="LS417" s="329"/>
      <c r="LT417" s="329"/>
      <c r="LU417" s="329"/>
      <c r="LV417" s="329"/>
      <c r="LW417" s="329"/>
      <c r="LX417" s="329"/>
      <c r="LY417" s="329"/>
      <c r="LZ417" s="329"/>
      <c r="MA417" s="329"/>
      <c r="MB417" s="329"/>
      <c r="MC417" s="329"/>
      <c r="MD417" s="329"/>
      <c r="ME417" s="329"/>
      <c r="MF417" s="329"/>
      <c r="MG417" s="329"/>
      <c r="MH417" s="329"/>
      <c r="MI417" s="329"/>
      <c r="MJ417" s="329"/>
      <c r="MK417" s="329"/>
      <c r="ML417" s="329"/>
      <c r="MM417" s="329"/>
      <c r="MN417" s="329"/>
      <c r="MO417" s="329"/>
      <c r="MP417" s="329"/>
      <c r="MQ417" s="329"/>
      <c r="MR417" s="329"/>
      <c r="MS417" s="329"/>
      <c r="MT417" s="329"/>
      <c r="MU417" s="329"/>
      <c r="MV417" s="329"/>
      <c r="MW417" s="329"/>
      <c r="MX417" s="329"/>
      <c r="MY417" s="329"/>
      <c r="MZ417" s="329"/>
      <c r="NA417" s="329"/>
      <c r="NB417" s="329"/>
      <c r="NC417" s="329"/>
      <c r="ND417" s="329"/>
      <c r="NE417" s="329"/>
      <c r="NF417" s="329"/>
      <c r="NG417" s="329"/>
      <c r="NH417" s="329"/>
      <c r="NI417" s="329"/>
      <c r="NJ417" s="329"/>
      <c r="NK417" s="329"/>
      <c r="NL417" s="329"/>
      <c r="NM417" s="329"/>
      <c r="NN417" s="329"/>
      <c r="NO417" s="329"/>
      <c r="NP417" s="329"/>
      <c r="NQ417" s="329"/>
      <c r="NR417" s="329"/>
      <c r="NS417" s="329"/>
      <c r="NT417" s="329"/>
      <c r="NU417" s="329"/>
      <c r="NV417" s="329"/>
      <c r="NW417" s="329"/>
      <c r="NX417" s="329"/>
      <c r="NY417" s="329"/>
      <c r="NZ417" s="329"/>
      <c r="OA417" s="329"/>
      <c r="OB417" s="329"/>
      <c r="OC417" s="329"/>
      <c r="OD417" s="329"/>
      <c r="OE417" s="329"/>
      <c r="OF417" s="329"/>
      <c r="OG417" s="329"/>
      <c r="OH417" s="329"/>
      <c r="OI417" s="329"/>
      <c r="OJ417" s="329"/>
      <c r="OK417" s="329"/>
      <c r="OL417" s="329"/>
      <c r="OM417" s="329"/>
      <c r="ON417" s="329"/>
      <c r="OO417" s="329"/>
      <c r="OP417" s="329"/>
      <c r="OQ417" s="329"/>
      <c r="OR417" s="329"/>
      <c r="OS417" s="329"/>
      <c r="OT417" s="329"/>
      <c r="OU417" s="329"/>
      <c r="OV417" s="329"/>
      <c r="OW417" s="329"/>
      <c r="OX417" s="329"/>
      <c r="OY417" s="329"/>
      <c r="OZ417" s="329"/>
      <c r="PA417" s="329"/>
      <c r="PB417" s="329"/>
      <c r="PC417" s="329"/>
      <c r="PD417" s="329"/>
      <c r="PE417" s="329"/>
      <c r="PF417" s="329"/>
      <c r="PG417" s="329"/>
      <c r="PH417" s="329"/>
      <c r="PI417" s="329"/>
      <c r="PJ417" s="329"/>
      <c r="PK417" s="329"/>
      <c r="PL417" s="329"/>
      <c r="PM417" s="329"/>
      <c r="PN417" s="329"/>
      <c r="PO417" s="329"/>
      <c r="PP417" s="329"/>
      <c r="PQ417" s="329"/>
      <c r="PR417" s="329"/>
      <c r="PS417" s="329"/>
      <c r="PT417" s="329"/>
      <c r="PU417" s="329"/>
      <c r="PV417" s="329"/>
      <c r="PW417" s="329"/>
      <c r="PX417" s="329"/>
      <c r="PY417" s="329"/>
      <c r="PZ417" s="329"/>
      <c r="QA417" s="329"/>
      <c r="QB417" s="329"/>
      <c r="QC417" s="329"/>
      <c r="QD417" s="329"/>
      <c r="QE417" s="329"/>
      <c r="QF417" s="329"/>
      <c r="QG417" s="329"/>
      <c r="QH417" s="329"/>
      <c r="QI417" s="329"/>
      <c r="QJ417" s="329"/>
      <c r="QK417" s="329"/>
      <c r="QL417" s="329"/>
      <c r="QM417" s="329"/>
      <c r="QN417" s="329"/>
      <c r="QO417" s="329"/>
      <c r="QP417" s="329"/>
      <c r="QQ417" s="329"/>
      <c r="QR417" s="329"/>
      <c r="QS417" s="329"/>
      <c r="QT417" s="329"/>
      <c r="QU417" s="329"/>
      <c r="QV417" s="329"/>
      <c r="QW417" s="329"/>
      <c r="QX417" s="329"/>
      <c r="QY417" s="329"/>
      <c r="QZ417" s="329"/>
      <c r="RA417" s="329"/>
      <c r="RB417" s="329"/>
      <c r="RC417" s="329"/>
      <c r="RD417" s="329"/>
      <c r="RE417" s="329"/>
      <c r="RF417" s="329"/>
      <c r="RG417" s="329"/>
      <c r="RH417" s="329"/>
      <c r="RI417" s="329"/>
      <c r="RJ417" s="329"/>
      <c r="RK417" s="329"/>
      <c r="RL417" s="329"/>
      <c r="RM417" s="329"/>
      <c r="RN417" s="329"/>
      <c r="RO417" s="329"/>
      <c r="RP417" s="329"/>
      <c r="RQ417" s="329"/>
      <c r="RR417" s="329"/>
      <c r="RS417" s="329"/>
      <c r="RT417" s="329"/>
      <c r="RU417" s="329"/>
      <c r="RV417" s="329"/>
      <c r="RW417" s="329"/>
      <c r="RX417" s="329"/>
      <c r="RY417" s="329"/>
      <c r="RZ417" s="329"/>
      <c r="SA417" s="329"/>
      <c r="SB417" s="329"/>
      <c r="SC417" s="329"/>
      <c r="SD417" s="329"/>
      <c r="SE417" s="329"/>
      <c r="SF417" s="329"/>
      <c r="SG417" s="329"/>
      <c r="SH417" s="329"/>
      <c r="SI417" s="329"/>
      <c r="SJ417" s="329"/>
      <c r="SK417" s="329"/>
      <c r="SL417" s="329"/>
      <c r="SM417" s="329"/>
      <c r="SN417" s="329"/>
      <c r="SO417" s="329"/>
      <c r="SP417" s="329"/>
      <c r="SQ417" s="329"/>
      <c r="SR417" s="329"/>
      <c r="SS417" s="329"/>
      <c r="ST417" s="329"/>
      <c r="SU417" s="329"/>
      <c r="SV417" s="329"/>
      <c r="SW417" s="329"/>
      <c r="SX417" s="329"/>
      <c r="SY417" s="329"/>
      <c r="SZ417" s="329"/>
      <c r="TA417" s="329"/>
      <c r="TB417" s="329"/>
      <c r="TC417" s="329"/>
      <c r="TD417" s="329"/>
      <c r="TE417" s="329"/>
      <c r="TF417" s="329"/>
      <c r="TG417" s="329"/>
      <c r="TH417" s="329"/>
      <c r="TI417" s="329"/>
      <c r="TJ417" s="329"/>
      <c r="TK417" s="329"/>
      <c r="TL417" s="329"/>
      <c r="TM417" s="329"/>
      <c r="TN417" s="329"/>
      <c r="TO417" s="329"/>
      <c r="TP417" s="329"/>
      <c r="TQ417" s="329"/>
      <c r="TR417" s="329"/>
      <c r="TS417" s="329"/>
      <c r="TT417" s="329"/>
      <c r="TU417" s="329"/>
      <c r="TV417" s="329"/>
      <c r="TW417" s="329"/>
      <c r="TX417" s="329"/>
      <c r="TY417" s="329"/>
      <c r="TZ417" s="329"/>
      <c r="UA417" s="329"/>
      <c r="UB417" s="329"/>
      <c r="UC417" s="329"/>
      <c r="UD417" s="329"/>
      <c r="UE417" s="329"/>
      <c r="UF417" s="329"/>
      <c r="UG417" s="329"/>
      <c r="UH417" s="329"/>
      <c r="UI417" s="329"/>
      <c r="UJ417" s="329"/>
      <c r="UK417" s="329"/>
      <c r="UL417" s="329"/>
      <c r="UM417" s="329"/>
      <c r="UN417" s="329"/>
      <c r="UO417" s="329"/>
      <c r="UP417" s="329"/>
      <c r="UQ417" s="329"/>
      <c r="UR417" s="329"/>
      <c r="US417" s="329"/>
      <c r="UT417" s="329"/>
      <c r="UU417" s="329"/>
      <c r="UV417" s="329"/>
      <c r="UW417" s="329"/>
      <c r="UX417" s="329"/>
      <c r="UY417" s="329"/>
      <c r="UZ417" s="329"/>
      <c r="VA417" s="329"/>
      <c r="VB417" s="329"/>
      <c r="VC417" s="329"/>
      <c r="VD417" s="329"/>
      <c r="VE417" s="329"/>
      <c r="VF417" s="329"/>
      <c r="VG417" s="329"/>
      <c r="VH417" s="329"/>
      <c r="VI417" s="329"/>
      <c r="VJ417" s="329"/>
      <c r="VK417" s="329"/>
      <c r="VL417" s="329"/>
      <c r="VM417" s="329"/>
      <c r="VN417" s="329"/>
      <c r="VO417" s="329"/>
      <c r="VP417" s="329"/>
      <c r="VQ417" s="329"/>
      <c r="VR417" s="329"/>
      <c r="VS417" s="329"/>
      <c r="VT417" s="329"/>
      <c r="VU417" s="329"/>
      <c r="VV417" s="329"/>
      <c r="VW417" s="329"/>
      <c r="VX417" s="329"/>
      <c r="VY417" s="329"/>
      <c r="VZ417" s="329"/>
      <c r="WA417" s="329"/>
      <c r="WB417" s="329"/>
      <c r="WC417" s="329"/>
      <c r="WD417" s="329"/>
      <c r="WE417" s="329"/>
      <c r="WF417" s="329"/>
      <c r="WG417" s="329"/>
      <c r="WH417" s="329"/>
      <c r="WI417" s="329"/>
      <c r="WJ417" s="329"/>
      <c r="WK417" s="329"/>
      <c r="WL417" s="329"/>
      <c r="WM417" s="329"/>
      <c r="WN417" s="329"/>
      <c r="WO417" s="329"/>
      <c r="WP417" s="329"/>
      <c r="WQ417" s="329"/>
      <c r="WR417" s="329"/>
      <c r="WS417" s="329"/>
      <c r="WT417" s="329"/>
      <c r="WU417" s="329"/>
      <c r="WV417" s="329"/>
      <c r="WW417" s="329"/>
      <c r="WX417" s="329"/>
      <c r="WY417" s="329"/>
      <c r="WZ417" s="329"/>
      <c r="XA417" s="329"/>
      <c r="XB417" s="329"/>
      <c r="XC417" s="329"/>
      <c r="XD417" s="329"/>
      <c r="XE417" s="329"/>
      <c r="XF417" s="329"/>
      <c r="XG417" s="329"/>
      <c r="XH417" s="329"/>
      <c r="XI417" s="329"/>
      <c r="XJ417" s="329"/>
      <c r="XK417" s="329"/>
      <c r="XL417" s="329"/>
      <c r="XM417" s="329"/>
      <c r="XN417" s="329"/>
      <c r="XO417" s="329"/>
      <c r="XP417" s="329"/>
      <c r="XQ417" s="329"/>
      <c r="XR417" s="329"/>
      <c r="XS417" s="329"/>
      <c r="XT417" s="329"/>
      <c r="XU417" s="329"/>
      <c r="XV417" s="329"/>
      <c r="XW417" s="329"/>
      <c r="XX417" s="329"/>
      <c r="XY417" s="329"/>
      <c r="XZ417" s="329"/>
      <c r="YA417" s="329"/>
      <c r="YB417" s="329"/>
      <c r="YC417" s="329"/>
      <c r="YD417" s="329"/>
      <c r="YE417" s="329"/>
      <c r="YF417" s="329"/>
      <c r="YG417" s="329"/>
      <c r="YH417" s="329"/>
      <c r="YI417" s="329"/>
      <c r="YJ417" s="329"/>
      <c r="YK417" s="329"/>
      <c r="YL417" s="329"/>
      <c r="YM417" s="329"/>
      <c r="YN417" s="329"/>
      <c r="YO417" s="329"/>
      <c r="YP417" s="329"/>
      <c r="YQ417" s="329"/>
      <c r="YR417" s="329"/>
      <c r="YS417" s="329"/>
      <c r="YT417" s="329"/>
      <c r="YU417" s="329"/>
      <c r="YV417" s="329"/>
      <c r="YW417" s="329"/>
      <c r="YX417" s="329"/>
      <c r="YY417" s="329"/>
      <c r="YZ417" s="329"/>
      <c r="ZA417" s="329"/>
      <c r="ZB417" s="329"/>
      <c r="ZC417" s="329"/>
      <c r="ZD417" s="329"/>
      <c r="ZE417" s="329"/>
      <c r="ZF417" s="329"/>
      <c r="ZG417" s="329"/>
      <c r="ZH417" s="329"/>
      <c r="ZI417" s="329"/>
      <c r="ZJ417" s="329"/>
      <c r="ZK417" s="329"/>
      <c r="ZL417" s="329"/>
      <c r="ZM417" s="329"/>
      <c r="ZN417" s="329"/>
      <c r="ZO417" s="329"/>
      <c r="ZP417" s="329"/>
      <c r="ZQ417" s="329"/>
      <c r="ZR417" s="329"/>
      <c r="ZS417" s="329"/>
      <c r="ZT417" s="329"/>
      <c r="ZU417" s="329"/>
      <c r="ZV417" s="329"/>
      <c r="ZW417" s="329"/>
      <c r="ZX417" s="329"/>
      <c r="ZY417" s="329"/>
      <c r="ZZ417" s="329"/>
      <c r="AAA417" s="329"/>
      <c r="AAB417" s="329"/>
      <c r="AAC417" s="329"/>
      <c r="AAD417" s="329"/>
      <c r="AAE417" s="329"/>
      <c r="AAF417" s="329"/>
      <c r="AAG417" s="329"/>
      <c r="AAH417" s="329"/>
      <c r="AAI417" s="329"/>
      <c r="AAJ417" s="329"/>
      <c r="AAK417" s="329"/>
      <c r="AAL417" s="329"/>
      <c r="AAM417" s="329"/>
      <c r="AAN417" s="329"/>
      <c r="AAO417" s="329"/>
      <c r="AAP417" s="329"/>
      <c r="AAQ417" s="329"/>
      <c r="AAR417" s="329"/>
      <c r="AAS417" s="329"/>
      <c r="AAT417" s="329"/>
      <c r="AAU417" s="329"/>
      <c r="AAV417" s="329"/>
      <c r="AAW417" s="329"/>
      <c r="AAX417" s="329"/>
      <c r="AAY417" s="329"/>
      <c r="AAZ417" s="329"/>
      <c r="ABA417" s="329"/>
      <c r="ABB417" s="329"/>
      <c r="ABC417" s="329"/>
      <c r="ABD417" s="329"/>
      <c r="ABE417" s="329"/>
      <c r="ABF417" s="329"/>
      <c r="ABG417" s="329"/>
      <c r="ABH417" s="329"/>
      <c r="ABI417" s="329"/>
      <c r="ABJ417" s="329"/>
      <c r="ABK417" s="329"/>
      <c r="ABL417" s="329"/>
      <c r="ABM417" s="329"/>
      <c r="ABN417" s="329"/>
      <c r="ABO417" s="329"/>
      <c r="ABP417" s="329"/>
      <c r="ABQ417" s="329"/>
      <c r="ABR417" s="329"/>
      <c r="ABS417" s="329"/>
      <c r="ABT417" s="329"/>
      <c r="ABU417" s="329"/>
      <c r="ABV417" s="329"/>
      <c r="ABW417" s="329"/>
      <c r="ABX417" s="329"/>
      <c r="ABY417" s="329"/>
      <c r="ABZ417" s="329"/>
      <c r="ACA417" s="329"/>
      <c r="ACB417" s="329"/>
      <c r="ACC417" s="329"/>
      <c r="ACD417" s="329"/>
      <c r="ACE417" s="329"/>
      <c r="ACF417" s="329"/>
      <c r="ACG417" s="329"/>
      <c r="ACH417" s="329"/>
      <c r="ACI417" s="329"/>
      <c r="ACJ417" s="329"/>
      <c r="ACK417" s="329"/>
      <c r="ACL417" s="329"/>
      <c r="ACM417" s="329"/>
      <c r="ACN417" s="329"/>
      <c r="ACO417" s="329"/>
      <c r="ACP417" s="329"/>
      <c r="ACQ417" s="329"/>
      <c r="ACR417" s="329"/>
      <c r="ACS417" s="329"/>
      <c r="ACT417" s="329"/>
      <c r="ACU417" s="329"/>
      <c r="ACV417" s="329"/>
      <c r="ACW417" s="329"/>
      <c r="ACX417" s="329"/>
      <c r="ACY417" s="329"/>
      <c r="ACZ417" s="329"/>
      <c r="ADA417" s="329"/>
      <c r="ADB417" s="329"/>
      <c r="ADC417" s="329"/>
      <c r="ADD417" s="329"/>
      <c r="ADE417" s="329"/>
      <c r="ADF417" s="329"/>
      <c r="ADG417" s="329"/>
      <c r="ADH417" s="329"/>
      <c r="ADI417" s="329"/>
      <c r="ADJ417" s="329"/>
      <c r="ADK417" s="329"/>
      <c r="ADL417" s="329"/>
      <c r="ADM417" s="329"/>
      <c r="ADN417" s="329"/>
      <c r="ADO417" s="329"/>
      <c r="ADP417" s="329"/>
      <c r="ADQ417" s="329"/>
      <c r="ADR417" s="329"/>
      <c r="ADS417" s="329"/>
      <c r="ADT417" s="329"/>
      <c r="ADU417" s="329"/>
      <c r="ADV417" s="329"/>
      <c r="ADW417" s="329"/>
      <c r="ADX417" s="329"/>
      <c r="ADY417" s="329"/>
      <c r="ADZ417" s="329"/>
      <c r="AEA417" s="329"/>
      <c r="AEB417" s="329"/>
      <c r="AEC417" s="329"/>
      <c r="AED417" s="329"/>
      <c r="AEE417" s="329"/>
      <c r="AEF417" s="329"/>
      <c r="AEG417" s="329"/>
      <c r="AEH417" s="329"/>
      <c r="AEI417" s="329"/>
      <c r="AEJ417" s="329"/>
      <c r="AEK417" s="329"/>
      <c r="AEL417" s="329"/>
      <c r="AEM417" s="329"/>
      <c r="AEN417" s="329"/>
      <c r="AEO417" s="329"/>
      <c r="AEP417" s="329"/>
      <c r="AEQ417" s="329"/>
      <c r="AER417" s="329"/>
      <c r="AES417" s="329"/>
      <c r="AET417" s="329"/>
      <c r="AEU417" s="329"/>
      <c r="AEV417" s="329"/>
      <c r="AEW417" s="329"/>
      <c r="AEX417" s="329"/>
      <c r="AEY417" s="329"/>
      <c r="AEZ417" s="329"/>
      <c r="AFA417" s="329"/>
      <c r="AFB417" s="329"/>
      <c r="AFC417" s="329"/>
      <c r="AFD417" s="329"/>
      <c r="AFE417" s="329"/>
      <c r="AFF417" s="329"/>
      <c r="AFG417" s="329"/>
      <c r="AFH417" s="329"/>
      <c r="AFI417" s="329"/>
      <c r="AFJ417" s="329"/>
      <c r="AFK417" s="329"/>
      <c r="AFL417" s="329"/>
      <c r="AFM417" s="329"/>
      <c r="AFN417" s="329"/>
      <c r="AFO417" s="329"/>
      <c r="AFP417" s="329"/>
      <c r="AFQ417" s="329"/>
      <c r="AFR417" s="329"/>
      <c r="AFS417" s="329"/>
      <c r="AFT417" s="329"/>
      <c r="AFU417" s="329"/>
      <c r="AFV417" s="329"/>
      <c r="AFW417" s="329"/>
      <c r="AFX417" s="329"/>
      <c r="AFY417" s="329"/>
      <c r="AFZ417" s="329"/>
      <c r="AGA417" s="329"/>
      <c r="AGB417" s="329"/>
      <c r="AGC417" s="329"/>
      <c r="AGD417" s="329"/>
      <c r="AGE417" s="329"/>
      <c r="AGF417" s="329"/>
      <c r="AGG417" s="329"/>
      <c r="AGH417" s="329"/>
      <c r="AGI417" s="329"/>
      <c r="AGJ417" s="329"/>
      <c r="AGK417" s="329"/>
      <c r="AGL417" s="329"/>
      <c r="AGM417" s="329"/>
      <c r="AGN417" s="329"/>
      <c r="AGO417" s="329"/>
      <c r="AGP417" s="329"/>
      <c r="AGQ417" s="329"/>
      <c r="AGR417" s="329"/>
      <c r="AGS417" s="329"/>
      <c r="AGT417" s="329"/>
      <c r="AGU417" s="329"/>
      <c r="AGV417" s="329"/>
      <c r="AGW417" s="329"/>
      <c r="AGX417" s="329"/>
      <c r="AGY417" s="329"/>
      <c r="AGZ417" s="329"/>
      <c r="AHA417" s="329"/>
      <c r="AHB417" s="329"/>
      <c r="AHC417" s="329"/>
      <c r="AHD417" s="329"/>
      <c r="AHE417" s="329"/>
      <c r="AHF417" s="329"/>
      <c r="AHG417" s="329"/>
      <c r="AHH417" s="329"/>
      <c r="AHI417" s="329"/>
      <c r="AHJ417" s="329"/>
      <c r="AHK417" s="329"/>
      <c r="AHL417" s="329"/>
      <c r="AHM417" s="329"/>
      <c r="AHN417" s="329"/>
      <c r="AHO417" s="329"/>
      <c r="AHP417" s="329"/>
      <c r="AHQ417" s="329"/>
      <c r="AHR417" s="329"/>
      <c r="AHS417" s="329"/>
      <c r="AHT417" s="329"/>
      <c r="AHU417" s="329"/>
      <c r="AHV417" s="329"/>
      <c r="AHW417" s="329"/>
      <c r="AHX417" s="329"/>
      <c r="AHY417" s="329"/>
      <c r="AHZ417" s="329"/>
      <c r="AIA417" s="329"/>
      <c r="AIB417" s="329"/>
      <c r="AIC417" s="329"/>
      <c r="AID417" s="329"/>
      <c r="AIE417" s="329"/>
      <c r="AIF417" s="329"/>
      <c r="AIG417" s="329"/>
      <c r="AIH417" s="329"/>
      <c r="AII417" s="329"/>
      <c r="AIJ417" s="329"/>
      <c r="AIK417" s="329"/>
      <c r="AIL417" s="329"/>
      <c r="AIM417" s="329"/>
      <c r="AIN417" s="329"/>
      <c r="AIO417" s="329"/>
      <c r="AIP417" s="329"/>
      <c r="AIQ417" s="329"/>
      <c r="AIR417" s="329"/>
      <c r="AIS417" s="329"/>
      <c r="AIT417" s="329"/>
      <c r="AIU417" s="329"/>
      <c r="AIV417" s="329"/>
      <c r="AIW417" s="329"/>
      <c r="AIX417" s="329"/>
      <c r="AIY417" s="329"/>
      <c r="AIZ417" s="329"/>
      <c r="AJA417" s="329"/>
      <c r="AJB417" s="329"/>
      <c r="AJC417" s="329"/>
      <c r="AJD417" s="329"/>
      <c r="AJE417" s="329"/>
      <c r="AJF417" s="329"/>
      <c r="AJG417" s="329"/>
      <c r="AJH417" s="329"/>
      <c r="AJI417" s="329"/>
      <c r="AJJ417" s="329"/>
      <c r="AJK417" s="329"/>
      <c r="AJL417" s="329"/>
      <c r="AJM417" s="329"/>
      <c r="AJN417" s="329"/>
      <c r="AJO417" s="329"/>
      <c r="AJP417" s="329"/>
      <c r="AJQ417" s="329"/>
      <c r="AJR417" s="329"/>
      <c r="AJS417" s="329"/>
      <c r="AJT417" s="329"/>
      <c r="AJU417" s="329"/>
      <c r="AJV417" s="329"/>
      <c r="AJW417" s="329"/>
      <c r="AJX417" s="329"/>
      <c r="AJY417" s="329"/>
      <c r="AJZ417" s="329"/>
      <c r="AKA417" s="329"/>
      <c r="AKB417" s="329"/>
      <c r="AKC417" s="329"/>
      <c r="AKD417" s="329"/>
      <c r="AKE417" s="329"/>
      <c r="AKF417" s="329"/>
      <c r="AKG417" s="329"/>
      <c r="AKH417" s="329"/>
      <c r="AKI417" s="329"/>
      <c r="AKJ417" s="329"/>
      <c r="AKK417" s="329"/>
      <c r="AKL417" s="329"/>
      <c r="AKM417" s="329"/>
      <c r="AKN417" s="329"/>
      <c r="AKO417" s="329"/>
      <c r="AKP417" s="329"/>
      <c r="AKQ417" s="329"/>
      <c r="AKR417" s="329"/>
      <c r="AKS417" s="329"/>
      <c r="AKT417" s="329"/>
      <c r="AKU417" s="329"/>
      <c r="AKV417" s="329"/>
      <c r="AKW417" s="329"/>
      <c r="AKX417" s="329"/>
      <c r="AKY417" s="329"/>
      <c r="AKZ417" s="329"/>
      <c r="ALA417" s="329"/>
      <c r="ALB417" s="329"/>
      <c r="ALC417" s="329"/>
      <c r="ALD417" s="329"/>
      <c r="ALE417" s="329"/>
      <c r="ALF417" s="329"/>
      <c r="ALG417" s="329"/>
      <c r="ALH417" s="329"/>
      <c r="ALI417" s="329"/>
      <c r="ALJ417" s="329"/>
      <c r="ALK417" s="329"/>
      <c r="ALL417" s="329"/>
      <c r="ALM417" s="329"/>
      <c r="ALN417" s="329"/>
      <c r="ALO417" s="329"/>
      <c r="ALP417" s="329"/>
      <c r="ALQ417" s="329"/>
      <c r="ALR417" s="329"/>
      <c r="ALS417" s="329"/>
      <c r="ALT417" s="329"/>
      <c r="ALU417" s="329"/>
      <c r="ALV417" s="329"/>
      <c r="ALW417" s="329"/>
      <c r="ALX417" s="329"/>
      <c r="ALY417" s="329"/>
      <c r="ALZ417" s="329"/>
      <c r="AMA417" s="329"/>
      <c r="AMB417" s="329"/>
      <c r="AMC417" s="329"/>
      <c r="AMD417" s="329"/>
      <c r="AME417" s="329"/>
      <c r="AMF417" s="329"/>
      <c r="AMG417" s="329"/>
      <c r="AMH417" s="329"/>
      <c r="AMI417" s="329"/>
      <c r="AMJ417" s="329"/>
      <c r="AMK417" s="329"/>
      <c r="AML417" s="329"/>
      <c r="AMM417" s="329"/>
      <c r="AMN417" s="329"/>
      <c r="AMO417" s="329"/>
      <c r="AMP417" s="329"/>
      <c r="AMQ417" s="329"/>
      <c r="AMR417" s="329"/>
      <c r="AMS417" s="329"/>
      <c r="AMT417" s="329"/>
      <c r="AMU417" s="329"/>
      <c r="AMV417" s="329"/>
      <c r="AMW417" s="329"/>
      <c r="AMX417" s="329"/>
      <c r="AMY417" s="329"/>
      <c r="AMZ417" s="329"/>
      <c r="ANA417" s="329"/>
      <c r="ANB417" s="329"/>
      <c r="ANC417" s="329"/>
      <c r="AND417" s="329"/>
      <c r="ANE417" s="329"/>
      <c r="ANF417" s="329"/>
      <c r="ANG417" s="329"/>
      <c r="ANH417" s="329"/>
      <c r="ANI417" s="329"/>
      <c r="ANJ417" s="329"/>
      <c r="ANK417" s="329"/>
      <c r="ANL417" s="329"/>
      <c r="ANM417" s="329"/>
      <c r="ANN417" s="329"/>
      <c r="ANO417" s="329"/>
      <c r="ANP417" s="329"/>
      <c r="ANQ417" s="329"/>
      <c r="ANR417" s="329"/>
      <c r="ANS417" s="329"/>
      <c r="ANT417" s="329"/>
      <c r="ANU417" s="329"/>
      <c r="ANV417" s="329"/>
      <c r="ANW417" s="329"/>
      <c r="ANX417" s="329"/>
      <c r="ANY417" s="329"/>
      <c r="ANZ417" s="329"/>
      <c r="AOA417" s="329"/>
      <c r="AOB417" s="329"/>
      <c r="AOC417" s="329"/>
      <c r="AOD417" s="329"/>
      <c r="AOE417" s="329"/>
      <c r="AOF417" s="329"/>
      <c r="AOG417" s="329"/>
      <c r="AOH417" s="329"/>
      <c r="AOI417" s="329"/>
      <c r="AOJ417" s="329"/>
      <c r="AOK417" s="329"/>
      <c r="AOL417" s="329"/>
      <c r="AOM417" s="329"/>
      <c r="AON417" s="329"/>
      <c r="AOO417" s="329"/>
      <c r="AOP417" s="329"/>
      <c r="AOQ417" s="329"/>
      <c r="AOR417" s="329"/>
      <c r="AOS417" s="329"/>
      <c r="AOT417" s="329"/>
      <c r="AOU417" s="329"/>
      <c r="AOV417" s="329"/>
      <c r="AOW417" s="329"/>
      <c r="AOX417" s="329"/>
      <c r="AOY417" s="329"/>
      <c r="AOZ417" s="329"/>
      <c r="APA417" s="329"/>
      <c r="APB417" s="329"/>
      <c r="APC417" s="329"/>
      <c r="APD417" s="329"/>
      <c r="APE417" s="329"/>
      <c r="APF417" s="329"/>
      <c r="APG417" s="329"/>
      <c r="APH417" s="329"/>
      <c r="API417" s="329"/>
      <c r="APJ417" s="329"/>
      <c r="APK417" s="329"/>
      <c r="APL417" s="329"/>
      <c r="APM417" s="329"/>
      <c r="APN417" s="329"/>
      <c r="APO417" s="329"/>
      <c r="APP417" s="329"/>
      <c r="APQ417" s="329"/>
      <c r="APR417" s="329"/>
      <c r="APS417" s="329"/>
      <c r="APT417" s="329"/>
      <c r="APU417" s="329"/>
      <c r="APV417" s="329"/>
      <c r="APW417" s="329"/>
      <c r="APX417" s="329"/>
      <c r="APY417" s="329"/>
      <c r="APZ417" s="329"/>
      <c r="AQA417" s="329"/>
      <c r="AQB417" s="329"/>
      <c r="AQC417" s="329"/>
      <c r="AQD417" s="329"/>
      <c r="AQE417" s="329"/>
      <c r="AQF417" s="329"/>
      <c r="AQG417" s="329"/>
      <c r="AQH417" s="329"/>
      <c r="AQI417" s="329"/>
      <c r="AQJ417" s="329"/>
      <c r="AQK417" s="329"/>
      <c r="AQL417" s="329"/>
      <c r="AQM417" s="329"/>
      <c r="AQN417" s="329"/>
      <c r="AQO417" s="329"/>
      <c r="AQP417" s="329"/>
      <c r="AQQ417" s="329"/>
      <c r="AQR417" s="329"/>
      <c r="AQS417" s="329"/>
      <c r="AQT417" s="329"/>
      <c r="AQU417" s="329"/>
      <c r="AQV417" s="329"/>
      <c r="AQW417" s="329"/>
      <c r="AQX417" s="329"/>
      <c r="AQY417" s="329"/>
      <c r="AQZ417" s="329"/>
      <c r="ARA417" s="329"/>
      <c r="ARB417" s="329"/>
      <c r="ARC417" s="329"/>
      <c r="ARD417" s="329"/>
      <c r="ARE417" s="329"/>
      <c r="ARF417" s="329"/>
      <c r="ARG417" s="329"/>
      <c r="ARH417" s="329"/>
      <c r="ARI417" s="329"/>
      <c r="ARJ417" s="329"/>
      <c r="ARK417" s="329"/>
      <c r="ARL417" s="329"/>
      <c r="ARM417" s="329"/>
      <c r="ARN417" s="329"/>
      <c r="ARO417" s="329"/>
      <c r="ARP417" s="329"/>
      <c r="ARQ417" s="329"/>
      <c r="ARR417" s="329"/>
      <c r="ARS417" s="329"/>
      <c r="ART417" s="329"/>
      <c r="ARU417" s="329"/>
      <c r="ARV417" s="329"/>
      <c r="ARW417" s="329"/>
      <c r="ARX417" s="329"/>
      <c r="ARY417" s="329"/>
      <c r="ARZ417" s="329"/>
      <c r="ASA417" s="329"/>
      <c r="ASB417" s="329"/>
      <c r="ASC417" s="329"/>
      <c r="ASD417" s="329"/>
      <c r="ASE417" s="329"/>
      <c r="ASF417" s="329"/>
      <c r="ASG417" s="329"/>
      <c r="ASH417" s="329"/>
      <c r="ASI417" s="329"/>
      <c r="ASJ417" s="329"/>
      <c r="ASK417" s="329"/>
      <c r="ASL417" s="329"/>
      <c r="ASM417" s="329"/>
      <c r="ASN417" s="329"/>
      <c r="ASO417" s="329"/>
      <c r="ASP417" s="329"/>
      <c r="ASQ417" s="329"/>
      <c r="ASR417" s="329"/>
      <c r="ASS417" s="329"/>
      <c r="AST417" s="329"/>
      <c r="ASU417" s="329"/>
      <c r="ASV417" s="329"/>
      <c r="ASW417" s="329"/>
      <c r="ASX417" s="329"/>
      <c r="ASY417" s="329"/>
      <c r="ASZ417" s="329"/>
      <c r="ATA417" s="329"/>
      <c r="ATB417" s="329"/>
      <c r="ATC417" s="329"/>
      <c r="ATD417" s="329"/>
      <c r="ATE417" s="329"/>
      <c r="ATF417" s="329"/>
      <c r="ATG417" s="329"/>
      <c r="ATH417" s="329"/>
      <c r="ATI417" s="329"/>
      <c r="ATJ417" s="329"/>
      <c r="ATK417" s="329"/>
      <c r="ATL417" s="329"/>
      <c r="ATM417" s="329"/>
      <c r="ATN417" s="329"/>
      <c r="ATO417" s="329"/>
      <c r="ATP417" s="329"/>
      <c r="ATQ417" s="329"/>
      <c r="ATR417" s="329"/>
      <c r="ATS417" s="329"/>
      <c r="ATT417" s="329"/>
      <c r="ATU417" s="329"/>
      <c r="ATV417" s="329"/>
      <c r="ATW417" s="329"/>
      <c r="ATX417" s="329"/>
      <c r="ATY417" s="329"/>
      <c r="ATZ417" s="329"/>
      <c r="AUA417" s="329"/>
      <c r="AUB417" s="329"/>
      <c r="AUC417" s="329"/>
      <c r="AUD417" s="329"/>
      <c r="AUE417" s="329"/>
      <c r="AUF417" s="329"/>
      <c r="AUG417" s="329"/>
      <c r="AUH417" s="329"/>
      <c r="AUI417" s="329"/>
      <c r="AUJ417" s="329"/>
      <c r="AUK417" s="329"/>
      <c r="AUL417" s="329"/>
      <c r="AUM417" s="329"/>
      <c r="AUN417" s="329"/>
      <c r="AUO417" s="329"/>
      <c r="AUP417" s="329"/>
      <c r="AUQ417" s="329"/>
      <c r="AUR417" s="329"/>
      <c r="AUS417" s="329"/>
      <c r="AUT417" s="329"/>
      <c r="AUU417" s="329"/>
      <c r="AUV417" s="329"/>
      <c r="AUW417" s="329"/>
      <c r="AUX417" s="329"/>
      <c r="AUY417" s="329"/>
      <c r="AUZ417" s="329"/>
      <c r="AVA417" s="329"/>
      <c r="AVB417" s="329"/>
      <c r="AVC417" s="329"/>
      <c r="AVD417" s="329"/>
      <c r="AVE417" s="329"/>
      <c r="AVF417" s="329"/>
      <c r="AVG417" s="329"/>
      <c r="AVH417" s="329"/>
      <c r="AVI417" s="329"/>
      <c r="AVJ417" s="329"/>
      <c r="AVK417" s="329"/>
      <c r="AVL417" s="329"/>
      <c r="AVM417" s="329"/>
      <c r="AVN417" s="329"/>
      <c r="AVO417" s="329"/>
      <c r="AVP417" s="329"/>
      <c r="AVQ417" s="329"/>
      <c r="AVR417" s="329"/>
      <c r="AVS417" s="329"/>
      <c r="AVT417" s="329"/>
      <c r="AVU417" s="329"/>
      <c r="AVV417" s="329"/>
      <c r="AVW417" s="329"/>
      <c r="AVX417" s="329"/>
      <c r="AVY417" s="329"/>
      <c r="AVZ417" s="329"/>
      <c r="AWA417" s="329"/>
      <c r="AWB417" s="329"/>
      <c r="AWC417" s="329"/>
      <c r="AWD417" s="329"/>
      <c r="AWE417" s="329"/>
      <c r="AWF417" s="329"/>
      <c r="AWG417" s="329"/>
      <c r="AWH417" s="329"/>
      <c r="AWI417" s="329"/>
      <c r="AWJ417" s="329"/>
      <c r="AWK417" s="329"/>
      <c r="AWL417" s="329"/>
      <c r="AWM417" s="329"/>
      <c r="AWN417" s="329"/>
      <c r="AWO417" s="329"/>
      <c r="AWP417" s="329"/>
      <c r="AWQ417" s="329"/>
      <c r="AWR417" s="329"/>
      <c r="AWS417" s="329"/>
      <c r="AWT417" s="329"/>
      <c r="AWU417" s="329"/>
      <c r="AWV417" s="329"/>
      <c r="AWW417" s="329"/>
      <c r="AWX417" s="329"/>
      <c r="AWY417" s="329"/>
      <c r="AWZ417" s="329"/>
      <c r="AXA417" s="329"/>
      <c r="AXB417" s="329"/>
      <c r="AXC417" s="329"/>
      <c r="AXD417" s="329"/>
      <c r="AXE417" s="329"/>
      <c r="AXF417" s="329"/>
      <c r="AXG417" s="329"/>
      <c r="AXH417" s="329"/>
      <c r="AXI417" s="329"/>
      <c r="AXJ417" s="329"/>
      <c r="AXK417" s="329"/>
      <c r="AXL417" s="329"/>
      <c r="AXM417" s="329"/>
      <c r="AXN417" s="329"/>
      <c r="AXO417" s="329"/>
      <c r="AXP417" s="329"/>
      <c r="AXQ417" s="329"/>
      <c r="AXR417" s="329"/>
      <c r="AXS417" s="329"/>
      <c r="AXT417" s="329"/>
      <c r="AXU417" s="329"/>
      <c r="AXV417" s="329"/>
      <c r="AXW417" s="329"/>
      <c r="AXX417" s="329"/>
      <c r="AXY417" s="329"/>
      <c r="AXZ417" s="329"/>
      <c r="AYA417" s="329"/>
      <c r="AYB417" s="329"/>
      <c r="AYC417" s="329"/>
      <c r="AYD417" s="329"/>
      <c r="AYE417" s="329"/>
      <c r="AYF417" s="329"/>
      <c r="AYG417" s="329"/>
      <c r="AYH417" s="329"/>
      <c r="AYI417" s="329"/>
      <c r="AYJ417" s="329"/>
      <c r="AYK417" s="329"/>
      <c r="AYL417" s="329"/>
      <c r="AYM417" s="329"/>
      <c r="AYN417" s="329"/>
      <c r="AYO417" s="329"/>
      <c r="AYP417" s="329"/>
      <c r="AYQ417" s="329"/>
      <c r="AYR417" s="329"/>
      <c r="AYS417" s="329"/>
      <c r="AYT417" s="329"/>
      <c r="AYU417" s="329"/>
      <c r="AYV417" s="329"/>
      <c r="AYW417" s="329"/>
      <c r="AYX417" s="329"/>
      <c r="AYY417" s="329"/>
      <c r="AYZ417" s="329"/>
      <c r="AZA417" s="329"/>
      <c r="AZB417" s="329"/>
      <c r="AZC417" s="329"/>
      <c r="AZD417" s="329"/>
      <c r="AZE417" s="329"/>
      <c r="AZF417" s="329"/>
      <c r="AZG417" s="329"/>
      <c r="AZH417" s="329"/>
      <c r="AZI417" s="329"/>
      <c r="AZJ417" s="329"/>
      <c r="AZK417" s="329"/>
      <c r="AZL417" s="329"/>
      <c r="AZM417" s="329"/>
      <c r="AZN417" s="329"/>
      <c r="AZO417" s="329"/>
      <c r="AZP417" s="329"/>
      <c r="AZQ417" s="329"/>
      <c r="AZR417" s="329"/>
      <c r="AZS417" s="329"/>
      <c r="AZT417" s="329"/>
      <c r="AZU417" s="329"/>
      <c r="AZV417" s="329"/>
      <c r="AZW417" s="329"/>
      <c r="AZX417" s="329"/>
      <c r="AZY417" s="329"/>
      <c r="AZZ417" s="329"/>
      <c r="BAA417" s="329"/>
      <c r="BAB417" s="329"/>
      <c r="BAC417" s="329"/>
      <c r="BAD417" s="329"/>
      <c r="BAE417" s="329"/>
      <c r="BAF417" s="329"/>
      <c r="BAG417" s="329"/>
      <c r="BAH417" s="329"/>
      <c r="BAI417" s="329"/>
      <c r="BAJ417" s="329"/>
      <c r="BAK417" s="329"/>
      <c r="BAL417" s="329"/>
      <c r="BAM417" s="329"/>
      <c r="BAN417" s="329"/>
      <c r="BAO417" s="329"/>
      <c r="BAP417" s="329"/>
      <c r="BAQ417" s="329"/>
      <c r="BAR417" s="329"/>
      <c r="BAS417" s="329"/>
      <c r="BAT417" s="329"/>
      <c r="BAU417" s="329"/>
      <c r="BAV417" s="329"/>
      <c r="BAW417" s="329"/>
      <c r="BAX417" s="329"/>
      <c r="BAY417" s="329"/>
      <c r="BAZ417" s="329"/>
      <c r="BBA417" s="329"/>
      <c r="BBB417" s="329"/>
      <c r="BBC417" s="329"/>
      <c r="BBD417" s="329"/>
      <c r="BBE417" s="329"/>
      <c r="BBF417" s="329"/>
      <c r="BBG417" s="329"/>
      <c r="BBH417" s="329"/>
      <c r="BBI417" s="329"/>
      <c r="BBJ417" s="329"/>
      <c r="BBK417" s="329"/>
      <c r="BBL417" s="329"/>
      <c r="BBM417" s="329"/>
      <c r="BBN417" s="329"/>
      <c r="BBO417" s="329"/>
      <c r="BBP417" s="329"/>
      <c r="BBQ417" s="329"/>
      <c r="BBR417" s="329"/>
      <c r="BBS417" s="329"/>
      <c r="BBT417" s="329"/>
      <c r="BBU417" s="329"/>
      <c r="BBV417" s="329"/>
      <c r="BBW417" s="329"/>
      <c r="BBX417" s="329"/>
      <c r="BBY417" s="329"/>
      <c r="BBZ417" s="329"/>
      <c r="BCA417" s="329"/>
      <c r="BCB417" s="329"/>
      <c r="BCC417" s="329"/>
      <c r="BCD417" s="329"/>
      <c r="BCE417" s="329"/>
      <c r="BCF417" s="329"/>
      <c r="BCG417" s="329"/>
      <c r="BCH417" s="329"/>
      <c r="BCI417" s="329"/>
      <c r="BCJ417" s="329"/>
      <c r="BCK417" s="329"/>
      <c r="BCL417" s="329"/>
      <c r="BCM417" s="329"/>
      <c r="BCN417" s="329"/>
      <c r="BCO417" s="329"/>
      <c r="BCP417" s="329"/>
      <c r="BCQ417" s="329"/>
      <c r="BCR417" s="329"/>
      <c r="BCS417" s="329"/>
      <c r="BCT417" s="329"/>
      <c r="BCU417" s="329"/>
      <c r="BCV417" s="329"/>
      <c r="BCW417" s="329"/>
      <c r="BCX417" s="329"/>
      <c r="BCY417" s="329"/>
      <c r="BCZ417" s="329"/>
      <c r="BDA417" s="329"/>
      <c r="BDB417" s="329"/>
      <c r="BDC417" s="329"/>
      <c r="BDD417" s="329"/>
      <c r="BDE417" s="329"/>
      <c r="BDF417" s="329"/>
      <c r="BDG417" s="329"/>
      <c r="BDH417" s="329"/>
      <c r="BDI417" s="329"/>
      <c r="BDJ417" s="329"/>
      <c r="BDK417" s="329"/>
      <c r="BDL417" s="329"/>
      <c r="BDM417" s="329"/>
      <c r="BDN417" s="329"/>
      <c r="BDO417" s="329"/>
      <c r="BDP417" s="329"/>
      <c r="BDQ417" s="329"/>
      <c r="BDR417" s="329"/>
      <c r="BDS417" s="329"/>
      <c r="BDT417" s="329"/>
      <c r="BDU417" s="329"/>
      <c r="BDV417" s="329"/>
      <c r="BDW417" s="329"/>
      <c r="BDX417" s="329"/>
      <c r="BDY417" s="329"/>
      <c r="BDZ417" s="329"/>
      <c r="BEA417" s="329"/>
      <c r="BEB417" s="329"/>
      <c r="BEC417" s="329"/>
      <c r="BED417" s="329"/>
      <c r="BEE417" s="329"/>
      <c r="BEF417" s="329"/>
      <c r="BEG417" s="329"/>
      <c r="BEH417" s="329"/>
      <c r="BEI417" s="329"/>
      <c r="BEJ417" s="329"/>
      <c r="BEK417" s="329"/>
      <c r="BEL417" s="329"/>
      <c r="BEM417" s="329"/>
      <c r="BEN417" s="329"/>
      <c r="BEO417" s="329"/>
      <c r="BEP417" s="329"/>
      <c r="BEQ417" s="329"/>
      <c r="BER417" s="329"/>
      <c r="BES417" s="329"/>
      <c r="BET417" s="329"/>
      <c r="BEU417" s="329"/>
      <c r="BEV417" s="329"/>
      <c r="BEW417" s="329"/>
      <c r="BEX417" s="329"/>
      <c r="BEY417" s="329"/>
      <c r="BEZ417" s="329"/>
      <c r="BFA417" s="329"/>
      <c r="BFB417" s="329"/>
      <c r="BFC417" s="329"/>
      <c r="BFD417" s="329"/>
      <c r="BFE417" s="329"/>
      <c r="BFF417" s="329"/>
      <c r="BFG417" s="329"/>
      <c r="BFH417" s="329"/>
      <c r="BFI417" s="329"/>
      <c r="BFJ417" s="329"/>
      <c r="BFK417" s="329"/>
      <c r="BFL417" s="329"/>
      <c r="BFM417" s="329"/>
      <c r="BFN417" s="329"/>
      <c r="BFO417" s="329"/>
      <c r="BFP417" s="329"/>
      <c r="BFQ417" s="329"/>
      <c r="BFR417" s="329"/>
      <c r="BFS417" s="329"/>
      <c r="BFT417" s="329"/>
      <c r="BFU417" s="329"/>
      <c r="BFV417" s="329"/>
      <c r="BFW417" s="329"/>
      <c r="BFX417" s="329"/>
      <c r="BFY417" s="329"/>
      <c r="BFZ417" s="329"/>
      <c r="BGA417" s="329"/>
      <c r="BGB417" s="329"/>
      <c r="BGC417" s="329"/>
      <c r="BGD417" s="329"/>
      <c r="BGE417" s="329"/>
      <c r="BGF417" s="329"/>
      <c r="BGG417" s="329"/>
      <c r="BGH417" s="329"/>
      <c r="BGI417" s="329"/>
      <c r="BGJ417" s="329"/>
      <c r="BGK417" s="329"/>
      <c r="BGL417" s="329"/>
      <c r="BGM417" s="329"/>
      <c r="BGN417" s="329"/>
      <c r="BGO417" s="329"/>
      <c r="BGP417" s="329"/>
      <c r="BGQ417" s="329"/>
      <c r="BGR417" s="329"/>
      <c r="BGS417" s="329"/>
      <c r="BGT417" s="329"/>
      <c r="BGU417" s="329"/>
      <c r="BGV417" s="329"/>
      <c r="BGW417" s="329"/>
      <c r="BGX417" s="329"/>
      <c r="BGY417" s="329"/>
      <c r="BGZ417" s="329"/>
      <c r="BHA417" s="329"/>
      <c r="BHB417" s="329"/>
      <c r="BHC417" s="329"/>
      <c r="BHD417" s="329"/>
      <c r="BHE417" s="329"/>
      <c r="BHF417" s="329"/>
      <c r="BHG417" s="329"/>
      <c r="BHH417" s="329"/>
      <c r="BHI417" s="329"/>
      <c r="BHJ417" s="329"/>
      <c r="BHK417" s="329"/>
      <c r="BHL417" s="329"/>
      <c r="BHM417" s="329"/>
      <c r="BHN417" s="329"/>
      <c r="BHO417" s="329"/>
      <c r="BHP417" s="329"/>
      <c r="BHQ417" s="329"/>
      <c r="BHR417" s="329"/>
      <c r="BHS417" s="329"/>
      <c r="BHT417" s="329"/>
      <c r="BHU417" s="329"/>
      <c r="BHV417" s="329"/>
      <c r="BHW417" s="329"/>
      <c r="BHX417" s="329"/>
      <c r="BHY417" s="329"/>
      <c r="BHZ417" s="329"/>
      <c r="BIA417" s="329"/>
      <c r="BIB417" s="329"/>
      <c r="BIC417" s="329"/>
      <c r="BID417" s="329"/>
      <c r="BIE417" s="329"/>
      <c r="BIF417" s="329"/>
      <c r="BIG417" s="329"/>
      <c r="BIH417" s="329"/>
      <c r="BII417" s="329"/>
      <c r="BIJ417" s="329"/>
      <c r="BIK417" s="329"/>
      <c r="BIL417" s="329"/>
      <c r="BIM417" s="329"/>
      <c r="BIN417" s="329"/>
      <c r="BIO417" s="329"/>
      <c r="BIP417" s="329"/>
      <c r="BIQ417" s="329"/>
      <c r="BIR417" s="329"/>
      <c r="BIS417" s="329"/>
      <c r="BIT417" s="329"/>
      <c r="BIU417" s="329"/>
      <c r="BIV417" s="329"/>
      <c r="BIW417" s="329"/>
      <c r="BIX417" s="329"/>
      <c r="BIY417" s="329"/>
      <c r="BIZ417" s="329"/>
      <c r="BJA417" s="329"/>
      <c r="BJB417" s="329"/>
      <c r="BJC417" s="329"/>
      <c r="BJD417" s="329"/>
      <c r="BJE417" s="329"/>
      <c r="BJF417" s="329"/>
      <c r="BJG417" s="329"/>
      <c r="BJH417" s="329"/>
      <c r="BJI417" s="329"/>
      <c r="BJJ417" s="329"/>
      <c r="BJK417" s="329"/>
      <c r="BJL417" s="329"/>
      <c r="BJM417" s="329"/>
      <c r="BJN417" s="329"/>
      <c r="BJO417" s="329"/>
      <c r="BJP417" s="329"/>
      <c r="BJQ417" s="329"/>
      <c r="BJR417" s="329"/>
      <c r="BJS417" s="329"/>
      <c r="BJT417" s="329"/>
      <c r="BJU417" s="329"/>
      <c r="BJV417" s="329"/>
      <c r="BJW417" s="329"/>
      <c r="BJX417" s="329"/>
      <c r="BJY417" s="329"/>
      <c r="BJZ417" s="329"/>
      <c r="BKA417" s="329"/>
      <c r="BKB417" s="329"/>
      <c r="BKC417" s="329"/>
      <c r="BKD417" s="329"/>
      <c r="BKE417" s="329"/>
      <c r="BKF417" s="329"/>
      <c r="BKG417" s="329"/>
      <c r="BKH417" s="329"/>
      <c r="BKI417" s="329"/>
      <c r="BKJ417" s="329"/>
      <c r="BKK417" s="329"/>
      <c r="BKL417" s="329"/>
      <c r="BKM417" s="329"/>
      <c r="BKN417" s="329"/>
      <c r="BKO417" s="329"/>
      <c r="BKP417" s="329"/>
      <c r="BKQ417" s="329"/>
      <c r="BKR417" s="329"/>
      <c r="BKS417" s="329"/>
      <c r="BKT417" s="329"/>
      <c r="BKU417" s="329"/>
      <c r="BKV417" s="329"/>
      <c r="BKW417" s="329"/>
      <c r="BKX417" s="329"/>
      <c r="BKY417" s="329"/>
      <c r="BKZ417" s="329"/>
      <c r="BLA417" s="329"/>
      <c r="BLB417" s="329"/>
      <c r="BLC417" s="329"/>
      <c r="BLD417" s="329"/>
      <c r="BLE417" s="329"/>
      <c r="BLF417" s="329"/>
      <c r="BLG417" s="329"/>
      <c r="BLH417" s="329"/>
      <c r="BLI417" s="329"/>
      <c r="BLJ417" s="329"/>
      <c r="BLK417" s="329"/>
      <c r="BLL417" s="329"/>
      <c r="BLM417" s="329"/>
      <c r="BLN417" s="329"/>
      <c r="BLO417" s="329"/>
      <c r="BLP417" s="329"/>
      <c r="BLQ417" s="329"/>
      <c r="BLR417" s="329"/>
      <c r="BLS417" s="329"/>
      <c r="BLT417" s="329"/>
      <c r="BLU417" s="329"/>
      <c r="BLV417" s="329"/>
      <c r="BLW417" s="329"/>
      <c r="BLX417" s="329"/>
      <c r="BLY417" s="329"/>
      <c r="BLZ417" s="329"/>
      <c r="BMA417" s="329"/>
      <c r="BMB417" s="329"/>
      <c r="BMC417" s="329"/>
      <c r="BMD417" s="329"/>
      <c r="BME417" s="329"/>
      <c r="BMF417" s="329"/>
      <c r="BMG417" s="329"/>
      <c r="BMH417" s="329"/>
      <c r="BMI417" s="329"/>
      <c r="BMJ417" s="329"/>
      <c r="BMK417" s="329"/>
      <c r="BML417" s="329"/>
      <c r="BMM417" s="329"/>
      <c r="BMN417" s="329"/>
      <c r="BMO417" s="329"/>
      <c r="BMP417" s="329"/>
      <c r="BMQ417" s="329"/>
      <c r="BMR417" s="329"/>
      <c r="BMS417" s="329"/>
      <c r="BMT417" s="329"/>
      <c r="BMU417" s="329"/>
      <c r="BMV417" s="329"/>
      <c r="BMW417" s="329"/>
      <c r="BMX417" s="329"/>
      <c r="BMY417" s="329"/>
      <c r="BMZ417" s="329"/>
      <c r="BNA417" s="329"/>
      <c r="BNB417" s="329"/>
      <c r="BNC417" s="329"/>
      <c r="BND417" s="329"/>
      <c r="BNE417" s="329"/>
      <c r="BNF417" s="329"/>
      <c r="BNG417" s="329"/>
      <c r="BNH417" s="329"/>
      <c r="BNI417" s="329"/>
      <c r="BNJ417" s="329"/>
      <c r="BNK417" s="329"/>
      <c r="BNL417" s="329"/>
      <c r="BNM417" s="329"/>
      <c r="BNN417" s="329"/>
      <c r="BNO417" s="329"/>
      <c r="BNP417" s="329"/>
      <c r="BNQ417" s="329"/>
      <c r="BNR417" s="329"/>
      <c r="BNS417" s="329"/>
      <c r="BNT417" s="329"/>
      <c r="BNU417" s="329"/>
      <c r="BNV417" s="329"/>
      <c r="BNW417" s="329"/>
      <c r="BNX417" s="329"/>
      <c r="BNY417" s="329"/>
      <c r="BNZ417" s="329"/>
      <c r="BOA417" s="329"/>
      <c r="BOB417" s="329"/>
      <c r="BOC417" s="329"/>
      <c r="BOD417" s="329"/>
      <c r="BOE417" s="329"/>
      <c r="BOF417" s="329"/>
      <c r="BOG417" s="329"/>
      <c r="BOH417" s="329"/>
      <c r="BOI417" s="329"/>
      <c r="BOJ417" s="329"/>
      <c r="BOK417" s="329"/>
      <c r="BOL417" s="329"/>
      <c r="BOM417" s="329"/>
      <c r="BON417" s="329"/>
      <c r="BOO417" s="329"/>
      <c r="BOP417" s="329"/>
      <c r="BOQ417" s="329"/>
      <c r="BOR417" s="329"/>
      <c r="BOS417" s="329"/>
      <c r="BOT417" s="329"/>
      <c r="BOU417" s="329"/>
      <c r="BOV417" s="329"/>
    </row>
    <row r="418" spans="1:1764" s="19" customFormat="1" ht="73.5" customHeight="1">
      <c r="A418" s="637"/>
      <c r="B418" s="640"/>
      <c r="C418" s="27" t="s">
        <v>1403</v>
      </c>
      <c r="D418" s="27" t="s">
        <v>1406</v>
      </c>
      <c r="E418" s="27" t="s">
        <v>1453</v>
      </c>
      <c r="F418" s="27" t="s">
        <v>1407</v>
      </c>
      <c r="G418" s="643"/>
      <c r="H418" s="643"/>
      <c r="I418" s="644"/>
      <c r="J418" s="645"/>
      <c r="K418" s="645"/>
      <c r="L418" s="647"/>
      <c r="M418" s="327"/>
      <c r="N418" s="327"/>
      <c r="O418" s="327"/>
      <c r="P418" s="327"/>
      <c r="Q418" s="327"/>
      <c r="R418" s="327"/>
      <c r="S418" s="327"/>
      <c r="T418" s="327"/>
      <c r="U418" s="327"/>
      <c r="V418" s="329"/>
      <c r="W418" s="329"/>
      <c r="X418" s="329"/>
      <c r="Y418" s="329"/>
      <c r="Z418" s="329"/>
      <c r="AA418" s="329"/>
      <c r="AB418" s="329"/>
      <c r="AC418" s="329"/>
      <c r="AD418" s="329"/>
      <c r="AE418" s="329"/>
      <c r="AF418" s="329"/>
      <c r="AG418" s="329"/>
      <c r="AH418" s="329"/>
      <c r="AI418" s="329"/>
      <c r="AJ418" s="329"/>
      <c r="AK418" s="329"/>
      <c r="AL418" s="329"/>
      <c r="AM418" s="329"/>
      <c r="AN418" s="329"/>
      <c r="AO418" s="329"/>
      <c r="AP418" s="329"/>
      <c r="AQ418" s="329"/>
      <c r="AR418" s="329"/>
      <c r="AS418" s="329"/>
      <c r="AT418" s="329"/>
      <c r="AU418" s="329"/>
      <c r="AV418" s="329"/>
      <c r="AW418" s="329"/>
      <c r="AX418" s="329"/>
      <c r="AY418" s="329"/>
      <c r="AZ418" s="329"/>
      <c r="BA418" s="329"/>
      <c r="BB418" s="329"/>
      <c r="BC418" s="329"/>
      <c r="BD418" s="329"/>
      <c r="BE418" s="329"/>
      <c r="BF418" s="329"/>
      <c r="BG418" s="329"/>
      <c r="BH418" s="329"/>
      <c r="BI418" s="329"/>
      <c r="BJ418" s="329"/>
      <c r="BK418" s="329"/>
      <c r="BL418" s="329"/>
      <c r="BM418" s="329"/>
      <c r="BN418" s="329"/>
      <c r="BO418" s="329"/>
      <c r="BP418" s="329"/>
      <c r="BQ418" s="329"/>
      <c r="BR418" s="329"/>
      <c r="BS418" s="329"/>
      <c r="BT418" s="329"/>
      <c r="BU418" s="329"/>
      <c r="BV418" s="329"/>
      <c r="BW418" s="329"/>
      <c r="BX418" s="329"/>
      <c r="BY418" s="329"/>
      <c r="BZ418" s="329"/>
      <c r="CA418" s="329"/>
      <c r="CB418" s="329"/>
      <c r="CC418" s="329"/>
      <c r="CD418" s="329"/>
      <c r="CE418" s="329"/>
      <c r="CF418" s="329"/>
      <c r="CG418" s="329"/>
      <c r="CH418" s="329"/>
      <c r="CI418" s="329"/>
      <c r="CJ418" s="329"/>
      <c r="CK418" s="329"/>
      <c r="CL418" s="329"/>
      <c r="CM418" s="329"/>
      <c r="CN418" s="329"/>
      <c r="CO418" s="329"/>
      <c r="CP418" s="329"/>
      <c r="CQ418" s="329"/>
      <c r="CR418" s="329"/>
      <c r="CS418" s="329"/>
      <c r="CT418" s="329"/>
      <c r="CU418" s="329"/>
      <c r="CV418" s="329"/>
      <c r="CW418" s="329"/>
      <c r="CX418" s="329"/>
      <c r="CY418" s="329"/>
      <c r="CZ418" s="329"/>
      <c r="DA418" s="329"/>
      <c r="DB418" s="329"/>
      <c r="DC418" s="329"/>
      <c r="DD418" s="329"/>
      <c r="DE418" s="329"/>
      <c r="DF418" s="329"/>
      <c r="DG418" s="329"/>
      <c r="DH418" s="329"/>
      <c r="DI418" s="329"/>
      <c r="DJ418" s="329"/>
      <c r="DK418" s="329"/>
      <c r="DL418" s="329"/>
      <c r="DM418" s="329"/>
      <c r="DN418" s="329"/>
      <c r="DO418" s="329"/>
      <c r="DP418" s="329"/>
      <c r="DQ418" s="329"/>
      <c r="DR418" s="329"/>
      <c r="DS418" s="329"/>
      <c r="DT418" s="329"/>
      <c r="DU418" s="329"/>
      <c r="DV418" s="329"/>
      <c r="DW418" s="329"/>
      <c r="DX418" s="329"/>
      <c r="DY418" s="329"/>
      <c r="DZ418" s="329"/>
      <c r="EA418" s="329"/>
      <c r="EB418" s="329"/>
      <c r="EC418" s="329"/>
      <c r="ED418" s="329"/>
      <c r="EE418" s="329"/>
      <c r="EF418" s="329"/>
      <c r="EG418" s="329"/>
      <c r="EH418" s="329"/>
      <c r="EI418" s="329"/>
      <c r="EJ418" s="329"/>
      <c r="EK418" s="329"/>
      <c r="EL418" s="329"/>
      <c r="EM418" s="329"/>
      <c r="EN418" s="329"/>
      <c r="EO418" s="329"/>
      <c r="EP418" s="329"/>
      <c r="EQ418" s="329"/>
      <c r="ER418" s="329"/>
      <c r="ES418" s="329"/>
      <c r="ET418" s="329"/>
      <c r="EU418" s="329"/>
      <c r="EV418" s="329"/>
      <c r="EW418" s="329"/>
      <c r="EX418" s="329"/>
      <c r="EY418" s="329"/>
      <c r="EZ418" s="329"/>
      <c r="FA418" s="329"/>
      <c r="FB418" s="329"/>
      <c r="FC418" s="329"/>
      <c r="FD418" s="329"/>
      <c r="FE418" s="329"/>
      <c r="FF418" s="329"/>
      <c r="FG418" s="329"/>
      <c r="FH418" s="329"/>
      <c r="FI418" s="329"/>
      <c r="FJ418" s="329"/>
      <c r="FK418" s="329"/>
      <c r="FL418" s="329"/>
      <c r="FM418" s="329"/>
      <c r="FN418" s="329"/>
      <c r="FO418" s="329"/>
      <c r="FP418" s="329"/>
      <c r="FQ418" s="329"/>
      <c r="FR418" s="329"/>
      <c r="FS418" s="329"/>
      <c r="FT418" s="329"/>
      <c r="FU418" s="329"/>
      <c r="FV418" s="329"/>
      <c r="FW418" s="329"/>
      <c r="FX418" s="329"/>
      <c r="FY418" s="329"/>
      <c r="FZ418" s="329"/>
      <c r="GA418" s="329"/>
      <c r="GB418" s="329"/>
      <c r="GC418" s="329"/>
      <c r="GD418" s="329"/>
      <c r="GE418" s="329"/>
      <c r="GF418" s="329"/>
      <c r="GG418" s="329"/>
      <c r="GH418" s="329"/>
      <c r="GI418" s="329"/>
      <c r="GJ418" s="329"/>
      <c r="GK418" s="329"/>
      <c r="GL418" s="329"/>
      <c r="GM418" s="329"/>
      <c r="GN418" s="329"/>
      <c r="GO418" s="329"/>
      <c r="GP418" s="329"/>
      <c r="GQ418" s="329"/>
      <c r="GR418" s="329"/>
      <c r="GS418" s="329"/>
      <c r="GT418" s="329"/>
      <c r="GU418" s="329"/>
      <c r="GV418" s="329"/>
      <c r="GW418" s="329"/>
      <c r="GX418" s="329"/>
      <c r="GY418" s="329"/>
      <c r="GZ418" s="329"/>
      <c r="HA418" s="329"/>
      <c r="HB418" s="329"/>
      <c r="HC418" s="329"/>
      <c r="HD418" s="329"/>
      <c r="HE418" s="329"/>
      <c r="HF418" s="329"/>
      <c r="HG418" s="329"/>
      <c r="HH418" s="329"/>
      <c r="HI418" s="329"/>
      <c r="HJ418" s="329"/>
      <c r="HK418" s="329"/>
      <c r="HL418" s="329"/>
      <c r="HM418" s="329"/>
      <c r="HN418" s="329"/>
      <c r="HO418" s="329"/>
      <c r="HP418" s="329"/>
      <c r="HQ418" s="329"/>
      <c r="HR418" s="329"/>
      <c r="HS418" s="329"/>
      <c r="HT418" s="329"/>
      <c r="HU418" s="329"/>
      <c r="HV418" s="329"/>
      <c r="HW418" s="329"/>
      <c r="HX418" s="329"/>
      <c r="HY418" s="329"/>
      <c r="HZ418" s="329"/>
      <c r="IA418" s="329"/>
      <c r="IB418" s="329"/>
      <c r="IC418" s="329"/>
      <c r="ID418" s="329"/>
      <c r="IE418" s="329"/>
      <c r="IF418" s="329"/>
      <c r="IG418" s="329"/>
      <c r="IH418" s="329"/>
      <c r="II418" s="329"/>
      <c r="IJ418" s="329"/>
      <c r="IK418" s="329"/>
      <c r="IL418" s="329"/>
      <c r="IM418" s="329"/>
      <c r="IN418" s="329"/>
      <c r="IO418" s="329"/>
      <c r="IP418" s="329"/>
      <c r="IQ418" s="329"/>
      <c r="IR418" s="329"/>
      <c r="IS418" s="329"/>
      <c r="IT418" s="329"/>
      <c r="IU418" s="329"/>
      <c r="IV418" s="329"/>
      <c r="IW418" s="329"/>
      <c r="IX418" s="329"/>
      <c r="IY418" s="329"/>
      <c r="IZ418" s="329"/>
      <c r="JA418" s="329"/>
      <c r="JB418" s="329"/>
      <c r="JC418" s="329"/>
      <c r="JD418" s="329"/>
      <c r="JE418" s="329"/>
      <c r="JF418" s="329"/>
      <c r="JG418" s="329"/>
      <c r="JH418" s="329"/>
      <c r="JI418" s="329"/>
      <c r="JJ418" s="329"/>
      <c r="JK418" s="329"/>
      <c r="JL418" s="329"/>
      <c r="JM418" s="329"/>
      <c r="JN418" s="329"/>
      <c r="JO418" s="329"/>
      <c r="JP418" s="329"/>
      <c r="JQ418" s="329"/>
      <c r="JR418" s="329"/>
      <c r="JS418" s="329"/>
      <c r="JT418" s="329"/>
      <c r="JU418" s="329"/>
      <c r="JV418" s="329"/>
      <c r="JW418" s="329"/>
      <c r="JX418" s="329"/>
      <c r="JY418" s="329"/>
      <c r="JZ418" s="329"/>
      <c r="KA418" s="329"/>
      <c r="KB418" s="329"/>
      <c r="KC418" s="329"/>
      <c r="KD418" s="329"/>
      <c r="KE418" s="329"/>
      <c r="KF418" s="329"/>
      <c r="KG418" s="329"/>
      <c r="KH418" s="329"/>
      <c r="KI418" s="329"/>
      <c r="KJ418" s="329"/>
      <c r="KK418" s="329"/>
      <c r="KL418" s="329"/>
      <c r="KM418" s="329"/>
      <c r="KN418" s="329"/>
      <c r="KO418" s="329"/>
      <c r="KP418" s="329"/>
      <c r="KQ418" s="329"/>
      <c r="KR418" s="329"/>
      <c r="KS418" s="329"/>
      <c r="KT418" s="329"/>
      <c r="KU418" s="329"/>
      <c r="KV418" s="329"/>
      <c r="KW418" s="329"/>
      <c r="KX418" s="329"/>
      <c r="KY418" s="329"/>
      <c r="KZ418" s="329"/>
      <c r="LA418" s="329"/>
      <c r="LB418" s="329"/>
      <c r="LC418" s="329"/>
      <c r="LD418" s="329"/>
      <c r="LE418" s="329"/>
      <c r="LF418" s="329"/>
      <c r="LG418" s="329"/>
      <c r="LH418" s="329"/>
      <c r="LI418" s="329"/>
      <c r="LJ418" s="329"/>
      <c r="LK418" s="329"/>
      <c r="LL418" s="329"/>
      <c r="LM418" s="329"/>
      <c r="LN418" s="329"/>
      <c r="LO418" s="329"/>
      <c r="LP418" s="329"/>
      <c r="LQ418" s="329"/>
      <c r="LR418" s="329"/>
      <c r="LS418" s="329"/>
      <c r="LT418" s="329"/>
      <c r="LU418" s="329"/>
      <c r="LV418" s="329"/>
      <c r="LW418" s="329"/>
      <c r="LX418" s="329"/>
      <c r="LY418" s="329"/>
      <c r="LZ418" s="329"/>
      <c r="MA418" s="329"/>
      <c r="MB418" s="329"/>
      <c r="MC418" s="329"/>
      <c r="MD418" s="329"/>
      <c r="ME418" s="329"/>
      <c r="MF418" s="329"/>
      <c r="MG418" s="329"/>
      <c r="MH418" s="329"/>
      <c r="MI418" s="329"/>
      <c r="MJ418" s="329"/>
      <c r="MK418" s="329"/>
      <c r="ML418" s="329"/>
      <c r="MM418" s="329"/>
      <c r="MN418" s="329"/>
      <c r="MO418" s="329"/>
      <c r="MP418" s="329"/>
      <c r="MQ418" s="329"/>
      <c r="MR418" s="329"/>
      <c r="MS418" s="329"/>
      <c r="MT418" s="329"/>
      <c r="MU418" s="329"/>
      <c r="MV418" s="329"/>
      <c r="MW418" s="329"/>
      <c r="MX418" s="329"/>
      <c r="MY418" s="329"/>
      <c r="MZ418" s="329"/>
      <c r="NA418" s="329"/>
      <c r="NB418" s="329"/>
      <c r="NC418" s="329"/>
      <c r="ND418" s="329"/>
      <c r="NE418" s="329"/>
      <c r="NF418" s="329"/>
      <c r="NG418" s="329"/>
      <c r="NH418" s="329"/>
      <c r="NI418" s="329"/>
      <c r="NJ418" s="329"/>
      <c r="NK418" s="329"/>
      <c r="NL418" s="329"/>
      <c r="NM418" s="329"/>
      <c r="NN418" s="329"/>
      <c r="NO418" s="329"/>
      <c r="NP418" s="329"/>
      <c r="NQ418" s="329"/>
      <c r="NR418" s="329"/>
      <c r="NS418" s="329"/>
      <c r="NT418" s="329"/>
      <c r="NU418" s="329"/>
      <c r="NV418" s="329"/>
      <c r="NW418" s="329"/>
      <c r="NX418" s="329"/>
      <c r="NY418" s="329"/>
      <c r="NZ418" s="329"/>
      <c r="OA418" s="329"/>
      <c r="OB418" s="329"/>
      <c r="OC418" s="329"/>
      <c r="OD418" s="329"/>
      <c r="OE418" s="329"/>
      <c r="OF418" s="329"/>
      <c r="OG418" s="329"/>
      <c r="OH418" s="329"/>
      <c r="OI418" s="329"/>
      <c r="OJ418" s="329"/>
      <c r="OK418" s="329"/>
      <c r="OL418" s="329"/>
      <c r="OM418" s="329"/>
      <c r="ON418" s="329"/>
      <c r="OO418" s="329"/>
      <c r="OP418" s="329"/>
      <c r="OQ418" s="329"/>
      <c r="OR418" s="329"/>
      <c r="OS418" s="329"/>
      <c r="OT418" s="329"/>
      <c r="OU418" s="329"/>
      <c r="OV418" s="329"/>
      <c r="OW418" s="329"/>
      <c r="OX418" s="329"/>
      <c r="OY418" s="329"/>
      <c r="OZ418" s="329"/>
      <c r="PA418" s="329"/>
      <c r="PB418" s="329"/>
      <c r="PC418" s="329"/>
      <c r="PD418" s="329"/>
      <c r="PE418" s="329"/>
      <c r="PF418" s="329"/>
      <c r="PG418" s="329"/>
      <c r="PH418" s="329"/>
      <c r="PI418" s="329"/>
      <c r="PJ418" s="329"/>
      <c r="PK418" s="329"/>
      <c r="PL418" s="329"/>
      <c r="PM418" s="329"/>
      <c r="PN418" s="329"/>
      <c r="PO418" s="329"/>
      <c r="PP418" s="329"/>
      <c r="PQ418" s="329"/>
      <c r="PR418" s="329"/>
      <c r="PS418" s="329"/>
      <c r="PT418" s="329"/>
      <c r="PU418" s="329"/>
      <c r="PV418" s="329"/>
      <c r="PW418" s="329"/>
      <c r="PX418" s="329"/>
      <c r="PY418" s="329"/>
      <c r="PZ418" s="329"/>
      <c r="QA418" s="329"/>
      <c r="QB418" s="329"/>
      <c r="QC418" s="329"/>
      <c r="QD418" s="329"/>
      <c r="QE418" s="329"/>
      <c r="QF418" s="329"/>
      <c r="QG418" s="329"/>
      <c r="QH418" s="329"/>
      <c r="QI418" s="329"/>
      <c r="QJ418" s="329"/>
      <c r="QK418" s="329"/>
      <c r="QL418" s="329"/>
      <c r="QM418" s="329"/>
      <c r="QN418" s="329"/>
      <c r="QO418" s="329"/>
      <c r="QP418" s="329"/>
      <c r="QQ418" s="329"/>
      <c r="QR418" s="329"/>
      <c r="QS418" s="329"/>
      <c r="QT418" s="329"/>
      <c r="QU418" s="329"/>
      <c r="QV418" s="329"/>
      <c r="QW418" s="329"/>
      <c r="QX418" s="329"/>
      <c r="QY418" s="329"/>
      <c r="QZ418" s="329"/>
      <c r="RA418" s="329"/>
      <c r="RB418" s="329"/>
      <c r="RC418" s="329"/>
      <c r="RD418" s="329"/>
      <c r="RE418" s="329"/>
      <c r="RF418" s="329"/>
      <c r="RG418" s="329"/>
      <c r="RH418" s="329"/>
      <c r="RI418" s="329"/>
      <c r="RJ418" s="329"/>
      <c r="RK418" s="329"/>
      <c r="RL418" s="329"/>
      <c r="RM418" s="329"/>
      <c r="RN418" s="329"/>
      <c r="RO418" s="329"/>
      <c r="RP418" s="329"/>
      <c r="RQ418" s="329"/>
      <c r="RR418" s="329"/>
      <c r="RS418" s="329"/>
      <c r="RT418" s="329"/>
      <c r="RU418" s="329"/>
      <c r="RV418" s="329"/>
      <c r="RW418" s="329"/>
      <c r="RX418" s="329"/>
      <c r="RY418" s="329"/>
      <c r="RZ418" s="329"/>
      <c r="SA418" s="329"/>
      <c r="SB418" s="329"/>
      <c r="SC418" s="329"/>
      <c r="SD418" s="329"/>
      <c r="SE418" s="329"/>
      <c r="SF418" s="329"/>
      <c r="SG418" s="329"/>
      <c r="SH418" s="329"/>
      <c r="SI418" s="329"/>
      <c r="SJ418" s="329"/>
      <c r="SK418" s="329"/>
      <c r="SL418" s="329"/>
      <c r="SM418" s="329"/>
      <c r="SN418" s="329"/>
      <c r="SO418" s="329"/>
      <c r="SP418" s="329"/>
      <c r="SQ418" s="329"/>
      <c r="SR418" s="329"/>
      <c r="SS418" s="329"/>
      <c r="ST418" s="329"/>
      <c r="SU418" s="329"/>
      <c r="SV418" s="329"/>
      <c r="SW418" s="329"/>
      <c r="SX418" s="329"/>
      <c r="SY418" s="329"/>
      <c r="SZ418" s="329"/>
      <c r="TA418" s="329"/>
      <c r="TB418" s="329"/>
      <c r="TC418" s="329"/>
      <c r="TD418" s="329"/>
      <c r="TE418" s="329"/>
      <c r="TF418" s="329"/>
      <c r="TG418" s="329"/>
      <c r="TH418" s="329"/>
      <c r="TI418" s="329"/>
      <c r="TJ418" s="329"/>
      <c r="TK418" s="329"/>
      <c r="TL418" s="329"/>
      <c r="TM418" s="329"/>
      <c r="TN418" s="329"/>
      <c r="TO418" s="329"/>
      <c r="TP418" s="329"/>
      <c r="TQ418" s="329"/>
      <c r="TR418" s="329"/>
      <c r="TS418" s="329"/>
      <c r="TT418" s="329"/>
      <c r="TU418" s="329"/>
      <c r="TV418" s="329"/>
      <c r="TW418" s="329"/>
      <c r="TX418" s="329"/>
      <c r="TY418" s="329"/>
      <c r="TZ418" s="329"/>
      <c r="UA418" s="329"/>
      <c r="UB418" s="329"/>
      <c r="UC418" s="329"/>
      <c r="UD418" s="329"/>
      <c r="UE418" s="329"/>
      <c r="UF418" s="329"/>
      <c r="UG418" s="329"/>
      <c r="UH418" s="329"/>
      <c r="UI418" s="329"/>
      <c r="UJ418" s="329"/>
      <c r="UK418" s="329"/>
      <c r="UL418" s="329"/>
      <c r="UM418" s="329"/>
      <c r="UN418" s="329"/>
      <c r="UO418" s="329"/>
      <c r="UP418" s="329"/>
      <c r="UQ418" s="329"/>
      <c r="UR418" s="329"/>
      <c r="US418" s="329"/>
      <c r="UT418" s="329"/>
      <c r="UU418" s="329"/>
      <c r="UV418" s="329"/>
      <c r="UW418" s="329"/>
      <c r="UX418" s="329"/>
      <c r="UY418" s="329"/>
      <c r="UZ418" s="329"/>
      <c r="VA418" s="329"/>
      <c r="VB418" s="329"/>
      <c r="VC418" s="329"/>
      <c r="VD418" s="329"/>
      <c r="VE418" s="329"/>
      <c r="VF418" s="329"/>
      <c r="VG418" s="329"/>
      <c r="VH418" s="329"/>
      <c r="VI418" s="329"/>
      <c r="VJ418" s="329"/>
      <c r="VK418" s="329"/>
      <c r="VL418" s="329"/>
      <c r="VM418" s="329"/>
      <c r="VN418" s="329"/>
      <c r="VO418" s="329"/>
      <c r="VP418" s="329"/>
      <c r="VQ418" s="329"/>
      <c r="VR418" s="329"/>
      <c r="VS418" s="329"/>
      <c r="VT418" s="329"/>
      <c r="VU418" s="329"/>
      <c r="VV418" s="329"/>
      <c r="VW418" s="329"/>
      <c r="VX418" s="329"/>
      <c r="VY418" s="329"/>
      <c r="VZ418" s="329"/>
      <c r="WA418" s="329"/>
      <c r="WB418" s="329"/>
      <c r="WC418" s="329"/>
      <c r="WD418" s="329"/>
      <c r="WE418" s="329"/>
      <c r="WF418" s="329"/>
      <c r="WG418" s="329"/>
      <c r="WH418" s="329"/>
      <c r="WI418" s="329"/>
      <c r="WJ418" s="329"/>
      <c r="WK418" s="329"/>
      <c r="WL418" s="329"/>
      <c r="WM418" s="329"/>
      <c r="WN418" s="329"/>
      <c r="WO418" s="329"/>
      <c r="WP418" s="329"/>
      <c r="WQ418" s="329"/>
      <c r="WR418" s="329"/>
      <c r="WS418" s="329"/>
      <c r="WT418" s="329"/>
      <c r="WU418" s="329"/>
      <c r="WV418" s="329"/>
      <c r="WW418" s="329"/>
      <c r="WX418" s="329"/>
      <c r="WY418" s="329"/>
      <c r="WZ418" s="329"/>
      <c r="XA418" s="329"/>
      <c r="XB418" s="329"/>
      <c r="XC418" s="329"/>
      <c r="XD418" s="329"/>
      <c r="XE418" s="329"/>
      <c r="XF418" s="329"/>
      <c r="XG418" s="329"/>
      <c r="XH418" s="329"/>
      <c r="XI418" s="329"/>
      <c r="XJ418" s="329"/>
      <c r="XK418" s="329"/>
      <c r="XL418" s="329"/>
      <c r="XM418" s="329"/>
      <c r="XN418" s="329"/>
      <c r="XO418" s="329"/>
      <c r="XP418" s="329"/>
      <c r="XQ418" s="329"/>
      <c r="XR418" s="329"/>
      <c r="XS418" s="329"/>
      <c r="XT418" s="329"/>
      <c r="XU418" s="329"/>
      <c r="XV418" s="329"/>
      <c r="XW418" s="329"/>
      <c r="XX418" s="329"/>
      <c r="XY418" s="329"/>
      <c r="XZ418" s="329"/>
      <c r="YA418" s="329"/>
      <c r="YB418" s="329"/>
      <c r="YC418" s="329"/>
      <c r="YD418" s="329"/>
      <c r="YE418" s="329"/>
      <c r="YF418" s="329"/>
      <c r="YG418" s="329"/>
      <c r="YH418" s="329"/>
      <c r="YI418" s="329"/>
      <c r="YJ418" s="329"/>
      <c r="YK418" s="329"/>
      <c r="YL418" s="329"/>
      <c r="YM418" s="329"/>
      <c r="YN418" s="329"/>
      <c r="YO418" s="329"/>
      <c r="YP418" s="329"/>
      <c r="YQ418" s="329"/>
      <c r="YR418" s="329"/>
      <c r="YS418" s="329"/>
      <c r="YT418" s="329"/>
      <c r="YU418" s="329"/>
      <c r="YV418" s="329"/>
      <c r="YW418" s="329"/>
      <c r="YX418" s="329"/>
      <c r="YY418" s="329"/>
      <c r="YZ418" s="329"/>
      <c r="ZA418" s="329"/>
      <c r="ZB418" s="329"/>
      <c r="ZC418" s="329"/>
      <c r="ZD418" s="329"/>
      <c r="ZE418" s="329"/>
      <c r="ZF418" s="329"/>
      <c r="ZG418" s="329"/>
      <c r="ZH418" s="329"/>
      <c r="ZI418" s="329"/>
      <c r="ZJ418" s="329"/>
      <c r="ZK418" s="329"/>
      <c r="ZL418" s="329"/>
      <c r="ZM418" s="329"/>
      <c r="ZN418" s="329"/>
      <c r="ZO418" s="329"/>
      <c r="ZP418" s="329"/>
      <c r="ZQ418" s="329"/>
      <c r="ZR418" s="329"/>
      <c r="ZS418" s="329"/>
      <c r="ZT418" s="329"/>
      <c r="ZU418" s="329"/>
      <c r="ZV418" s="329"/>
      <c r="ZW418" s="329"/>
      <c r="ZX418" s="329"/>
      <c r="ZY418" s="329"/>
      <c r="ZZ418" s="329"/>
      <c r="AAA418" s="329"/>
      <c r="AAB418" s="329"/>
      <c r="AAC418" s="329"/>
      <c r="AAD418" s="329"/>
      <c r="AAE418" s="329"/>
      <c r="AAF418" s="329"/>
      <c r="AAG418" s="329"/>
      <c r="AAH418" s="329"/>
      <c r="AAI418" s="329"/>
      <c r="AAJ418" s="329"/>
      <c r="AAK418" s="329"/>
      <c r="AAL418" s="329"/>
      <c r="AAM418" s="329"/>
      <c r="AAN418" s="329"/>
      <c r="AAO418" s="329"/>
      <c r="AAP418" s="329"/>
      <c r="AAQ418" s="329"/>
      <c r="AAR418" s="329"/>
      <c r="AAS418" s="329"/>
      <c r="AAT418" s="329"/>
      <c r="AAU418" s="329"/>
      <c r="AAV418" s="329"/>
      <c r="AAW418" s="329"/>
      <c r="AAX418" s="329"/>
      <c r="AAY418" s="329"/>
      <c r="AAZ418" s="329"/>
      <c r="ABA418" s="329"/>
      <c r="ABB418" s="329"/>
      <c r="ABC418" s="329"/>
      <c r="ABD418" s="329"/>
      <c r="ABE418" s="329"/>
      <c r="ABF418" s="329"/>
      <c r="ABG418" s="329"/>
      <c r="ABH418" s="329"/>
      <c r="ABI418" s="329"/>
      <c r="ABJ418" s="329"/>
      <c r="ABK418" s="329"/>
      <c r="ABL418" s="329"/>
      <c r="ABM418" s="329"/>
      <c r="ABN418" s="329"/>
      <c r="ABO418" s="329"/>
      <c r="ABP418" s="329"/>
      <c r="ABQ418" s="329"/>
      <c r="ABR418" s="329"/>
      <c r="ABS418" s="329"/>
      <c r="ABT418" s="329"/>
      <c r="ABU418" s="329"/>
      <c r="ABV418" s="329"/>
      <c r="ABW418" s="329"/>
      <c r="ABX418" s="329"/>
      <c r="ABY418" s="329"/>
      <c r="ABZ418" s="329"/>
      <c r="ACA418" s="329"/>
      <c r="ACB418" s="329"/>
      <c r="ACC418" s="329"/>
      <c r="ACD418" s="329"/>
      <c r="ACE418" s="329"/>
      <c r="ACF418" s="329"/>
      <c r="ACG418" s="329"/>
      <c r="ACH418" s="329"/>
      <c r="ACI418" s="329"/>
      <c r="ACJ418" s="329"/>
      <c r="ACK418" s="329"/>
      <c r="ACL418" s="329"/>
      <c r="ACM418" s="329"/>
      <c r="ACN418" s="329"/>
      <c r="ACO418" s="329"/>
      <c r="ACP418" s="329"/>
      <c r="ACQ418" s="329"/>
      <c r="ACR418" s="329"/>
      <c r="ACS418" s="329"/>
      <c r="ACT418" s="329"/>
      <c r="ACU418" s="329"/>
      <c r="ACV418" s="329"/>
      <c r="ACW418" s="329"/>
      <c r="ACX418" s="329"/>
      <c r="ACY418" s="329"/>
      <c r="ACZ418" s="329"/>
      <c r="ADA418" s="329"/>
      <c r="ADB418" s="329"/>
      <c r="ADC418" s="329"/>
      <c r="ADD418" s="329"/>
      <c r="ADE418" s="329"/>
      <c r="ADF418" s="329"/>
      <c r="ADG418" s="329"/>
      <c r="ADH418" s="329"/>
      <c r="ADI418" s="329"/>
      <c r="ADJ418" s="329"/>
      <c r="ADK418" s="329"/>
      <c r="ADL418" s="329"/>
      <c r="ADM418" s="329"/>
      <c r="ADN418" s="329"/>
      <c r="ADO418" s="329"/>
      <c r="ADP418" s="329"/>
      <c r="ADQ418" s="329"/>
      <c r="ADR418" s="329"/>
      <c r="ADS418" s="329"/>
      <c r="ADT418" s="329"/>
      <c r="ADU418" s="329"/>
      <c r="ADV418" s="329"/>
      <c r="ADW418" s="329"/>
      <c r="ADX418" s="329"/>
      <c r="ADY418" s="329"/>
      <c r="ADZ418" s="329"/>
      <c r="AEA418" s="329"/>
      <c r="AEB418" s="329"/>
      <c r="AEC418" s="329"/>
      <c r="AED418" s="329"/>
      <c r="AEE418" s="329"/>
      <c r="AEF418" s="329"/>
      <c r="AEG418" s="329"/>
      <c r="AEH418" s="329"/>
      <c r="AEI418" s="329"/>
      <c r="AEJ418" s="329"/>
      <c r="AEK418" s="329"/>
      <c r="AEL418" s="329"/>
      <c r="AEM418" s="329"/>
      <c r="AEN418" s="329"/>
      <c r="AEO418" s="329"/>
      <c r="AEP418" s="329"/>
      <c r="AEQ418" s="329"/>
      <c r="AER418" s="329"/>
      <c r="AES418" s="329"/>
      <c r="AET418" s="329"/>
      <c r="AEU418" s="329"/>
      <c r="AEV418" s="329"/>
      <c r="AEW418" s="329"/>
      <c r="AEX418" s="329"/>
      <c r="AEY418" s="329"/>
      <c r="AEZ418" s="329"/>
      <c r="AFA418" s="329"/>
      <c r="AFB418" s="329"/>
      <c r="AFC418" s="329"/>
      <c r="AFD418" s="329"/>
      <c r="AFE418" s="329"/>
      <c r="AFF418" s="329"/>
      <c r="AFG418" s="329"/>
      <c r="AFH418" s="329"/>
      <c r="AFI418" s="329"/>
      <c r="AFJ418" s="329"/>
      <c r="AFK418" s="329"/>
      <c r="AFL418" s="329"/>
      <c r="AFM418" s="329"/>
      <c r="AFN418" s="329"/>
      <c r="AFO418" s="329"/>
      <c r="AFP418" s="329"/>
      <c r="AFQ418" s="329"/>
      <c r="AFR418" s="329"/>
      <c r="AFS418" s="329"/>
      <c r="AFT418" s="329"/>
      <c r="AFU418" s="329"/>
      <c r="AFV418" s="329"/>
      <c r="AFW418" s="329"/>
      <c r="AFX418" s="329"/>
      <c r="AFY418" s="329"/>
      <c r="AFZ418" s="329"/>
      <c r="AGA418" s="329"/>
      <c r="AGB418" s="329"/>
      <c r="AGC418" s="329"/>
      <c r="AGD418" s="329"/>
      <c r="AGE418" s="329"/>
      <c r="AGF418" s="329"/>
      <c r="AGG418" s="329"/>
      <c r="AGH418" s="329"/>
      <c r="AGI418" s="329"/>
      <c r="AGJ418" s="329"/>
      <c r="AGK418" s="329"/>
      <c r="AGL418" s="329"/>
      <c r="AGM418" s="329"/>
      <c r="AGN418" s="329"/>
      <c r="AGO418" s="329"/>
      <c r="AGP418" s="329"/>
      <c r="AGQ418" s="329"/>
      <c r="AGR418" s="329"/>
      <c r="AGS418" s="329"/>
      <c r="AGT418" s="329"/>
      <c r="AGU418" s="329"/>
      <c r="AGV418" s="329"/>
      <c r="AGW418" s="329"/>
      <c r="AGX418" s="329"/>
      <c r="AGY418" s="329"/>
      <c r="AGZ418" s="329"/>
      <c r="AHA418" s="329"/>
      <c r="AHB418" s="329"/>
      <c r="AHC418" s="329"/>
      <c r="AHD418" s="329"/>
      <c r="AHE418" s="329"/>
      <c r="AHF418" s="329"/>
      <c r="AHG418" s="329"/>
      <c r="AHH418" s="329"/>
      <c r="AHI418" s="329"/>
      <c r="AHJ418" s="329"/>
      <c r="AHK418" s="329"/>
      <c r="AHL418" s="329"/>
      <c r="AHM418" s="329"/>
      <c r="AHN418" s="329"/>
      <c r="AHO418" s="329"/>
      <c r="AHP418" s="329"/>
      <c r="AHQ418" s="329"/>
      <c r="AHR418" s="329"/>
      <c r="AHS418" s="329"/>
      <c r="AHT418" s="329"/>
      <c r="AHU418" s="329"/>
      <c r="AHV418" s="329"/>
      <c r="AHW418" s="329"/>
      <c r="AHX418" s="329"/>
      <c r="AHY418" s="329"/>
      <c r="AHZ418" s="329"/>
      <c r="AIA418" s="329"/>
      <c r="AIB418" s="329"/>
      <c r="AIC418" s="329"/>
      <c r="AID418" s="329"/>
      <c r="AIE418" s="329"/>
      <c r="AIF418" s="329"/>
      <c r="AIG418" s="329"/>
      <c r="AIH418" s="329"/>
      <c r="AII418" s="329"/>
      <c r="AIJ418" s="329"/>
      <c r="AIK418" s="329"/>
      <c r="AIL418" s="329"/>
      <c r="AIM418" s="329"/>
      <c r="AIN418" s="329"/>
      <c r="AIO418" s="329"/>
      <c r="AIP418" s="329"/>
      <c r="AIQ418" s="329"/>
      <c r="AIR418" s="329"/>
      <c r="AIS418" s="329"/>
      <c r="AIT418" s="329"/>
      <c r="AIU418" s="329"/>
      <c r="AIV418" s="329"/>
      <c r="AIW418" s="329"/>
      <c r="AIX418" s="329"/>
      <c r="AIY418" s="329"/>
      <c r="AIZ418" s="329"/>
      <c r="AJA418" s="329"/>
      <c r="AJB418" s="329"/>
      <c r="AJC418" s="329"/>
      <c r="AJD418" s="329"/>
      <c r="AJE418" s="329"/>
      <c r="AJF418" s="329"/>
      <c r="AJG418" s="329"/>
      <c r="AJH418" s="329"/>
      <c r="AJI418" s="329"/>
      <c r="AJJ418" s="329"/>
      <c r="AJK418" s="329"/>
      <c r="AJL418" s="329"/>
      <c r="AJM418" s="329"/>
      <c r="AJN418" s="329"/>
      <c r="AJO418" s="329"/>
      <c r="AJP418" s="329"/>
      <c r="AJQ418" s="329"/>
      <c r="AJR418" s="329"/>
      <c r="AJS418" s="329"/>
      <c r="AJT418" s="329"/>
      <c r="AJU418" s="329"/>
      <c r="AJV418" s="329"/>
      <c r="AJW418" s="329"/>
      <c r="AJX418" s="329"/>
      <c r="AJY418" s="329"/>
      <c r="AJZ418" s="329"/>
      <c r="AKA418" s="329"/>
      <c r="AKB418" s="329"/>
      <c r="AKC418" s="329"/>
      <c r="AKD418" s="329"/>
      <c r="AKE418" s="329"/>
      <c r="AKF418" s="329"/>
      <c r="AKG418" s="329"/>
      <c r="AKH418" s="329"/>
      <c r="AKI418" s="329"/>
      <c r="AKJ418" s="329"/>
      <c r="AKK418" s="329"/>
      <c r="AKL418" s="329"/>
      <c r="AKM418" s="329"/>
      <c r="AKN418" s="329"/>
      <c r="AKO418" s="329"/>
      <c r="AKP418" s="329"/>
      <c r="AKQ418" s="329"/>
      <c r="AKR418" s="329"/>
      <c r="AKS418" s="329"/>
      <c r="AKT418" s="329"/>
      <c r="AKU418" s="329"/>
      <c r="AKV418" s="329"/>
      <c r="AKW418" s="329"/>
      <c r="AKX418" s="329"/>
      <c r="AKY418" s="329"/>
      <c r="AKZ418" s="329"/>
      <c r="ALA418" s="329"/>
      <c r="ALB418" s="329"/>
      <c r="ALC418" s="329"/>
      <c r="ALD418" s="329"/>
      <c r="ALE418" s="329"/>
      <c r="ALF418" s="329"/>
      <c r="ALG418" s="329"/>
      <c r="ALH418" s="329"/>
      <c r="ALI418" s="329"/>
      <c r="ALJ418" s="329"/>
      <c r="ALK418" s="329"/>
      <c r="ALL418" s="329"/>
      <c r="ALM418" s="329"/>
      <c r="ALN418" s="329"/>
      <c r="ALO418" s="329"/>
      <c r="ALP418" s="329"/>
      <c r="ALQ418" s="329"/>
      <c r="ALR418" s="329"/>
      <c r="ALS418" s="329"/>
      <c r="ALT418" s="329"/>
      <c r="ALU418" s="329"/>
      <c r="ALV418" s="329"/>
      <c r="ALW418" s="329"/>
      <c r="ALX418" s="329"/>
      <c r="ALY418" s="329"/>
      <c r="ALZ418" s="329"/>
      <c r="AMA418" s="329"/>
      <c r="AMB418" s="329"/>
      <c r="AMC418" s="329"/>
      <c r="AMD418" s="329"/>
      <c r="AME418" s="329"/>
      <c r="AMF418" s="329"/>
      <c r="AMG418" s="329"/>
      <c r="AMH418" s="329"/>
      <c r="AMI418" s="329"/>
      <c r="AMJ418" s="329"/>
      <c r="AMK418" s="329"/>
      <c r="AML418" s="329"/>
      <c r="AMM418" s="329"/>
      <c r="AMN418" s="329"/>
      <c r="AMO418" s="329"/>
      <c r="AMP418" s="329"/>
      <c r="AMQ418" s="329"/>
      <c r="AMR418" s="329"/>
      <c r="AMS418" s="329"/>
      <c r="AMT418" s="329"/>
      <c r="AMU418" s="329"/>
      <c r="AMV418" s="329"/>
      <c r="AMW418" s="329"/>
      <c r="AMX418" s="329"/>
      <c r="AMY418" s="329"/>
      <c r="AMZ418" s="329"/>
      <c r="ANA418" s="329"/>
      <c r="ANB418" s="329"/>
      <c r="ANC418" s="329"/>
      <c r="AND418" s="329"/>
      <c r="ANE418" s="329"/>
      <c r="ANF418" s="329"/>
      <c r="ANG418" s="329"/>
      <c r="ANH418" s="329"/>
      <c r="ANI418" s="329"/>
      <c r="ANJ418" s="329"/>
      <c r="ANK418" s="329"/>
      <c r="ANL418" s="329"/>
      <c r="ANM418" s="329"/>
      <c r="ANN418" s="329"/>
      <c r="ANO418" s="329"/>
      <c r="ANP418" s="329"/>
      <c r="ANQ418" s="329"/>
      <c r="ANR418" s="329"/>
      <c r="ANS418" s="329"/>
      <c r="ANT418" s="329"/>
      <c r="ANU418" s="329"/>
      <c r="ANV418" s="329"/>
      <c r="ANW418" s="329"/>
      <c r="ANX418" s="329"/>
      <c r="ANY418" s="329"/>
      <c r="ANZ418" s="329"/>
      <c r="AOA418" s="329"/>
      <c r="AOB418" s="329"/>
      <c r="AOC418" s="329"/>
      <c r="AOD418" s="329"/>
      <c r="AOE418" s="329"/>
      <c r="AOF418" s="329"/>
      <c r="AOG418" s="329"/>
      <c r="AOH418" s="329"/>
      <c r="AOI418" s="329"/>
      <c r="AOJ418" s="329"/>
      <c r="AOK418" s="329"/>
      <c r="AOL418" s="329"/>
      <c r="AOM418" s="329"/>
      <c r="AON418" s="329"/>
      <c r="AOO418" s="329"/>
      <c r="AOP418" s="329"/>
      <c r="AOQ418" s="329"/>
      <c r="AOR418" s="329"/>
      <c r="AOS418" s="329"/>
      <c r="AOT418" s="329"/>
      <c r="AOU418" s="329"/>
      <c r="AOV418" s="329"/>
      <c r="AOW418" s="329"/>
      <c r="AOX418" s="329"/>
      <c r="AOY418" s="329"/>
      <c r="AOZ418" s="329"/>
      <c r="APA418" s="329"/>
      <c r="APB418" s="329"/>
      <c r="APC418" s="329"/>
      <c r="APD418" s="329"/>
      <c r="APE418" s="329"/>
      <c r="APF418" s="329"/>
      <c r="APG418" s="329"/>
      <c r="APH418" s="329"/>
      <c r="API418" s="329"/>
      <c r="APJ418" s="329"/>
      <c r="APK418" s="329"/>
      <c r="APL418" s="329"/>
      <c r="APM418" s="329"/>
      <c r="APN418" s="329"/>
      <c r="APO418" s="329"/>
      <c r="APP418" s="329"/>
      <c r="APQ418" s="329"/>
      <c r="APR418" s="329"/>
      <c r="APS418" s="329"/>
      <c r="APT418" s="329"/>
      <c r="APU418" s="329"/>
      <c r="APV418" s="329"/>
      <c r="APW418" s="329"/>
      <c r="APX418" s="329"/>
      <c r="APY418" s="329"/>
      <c r="APZ418" s="329"/>
      <c r="AQA418" s="329"/>
      <c r="AQB418" s="329"/>
      <c r="AQC418" s="329"/>
      <c r="AQD418" s="329"/>
      <c r="AQE418" s="329"/>
      <c r="AQF418" s="329"/>
      <c r="AQG418" s="329"/>
      <c r="AQH418" s="329"/>
      <c r="AQI418" s="329"/>
      <c r="AQJ418" s="329"/>
      <c r="AQK418" s="329"/>
      <c r="AQL418" s="329"/>
      <c r="AQM418" s="329"/>
      <c r="AQN418" s="329"/>
      <c r="AQO418" s="329"/>
      <c r="AQP418" s="329"/>
      <c r="AQQ418" s="329"/>
      <c r="AQR418" s="329"/>
      <c r="AQS418" s="329"/>
      <c r="AQT418" s="329"/>
      <c r="AQU418" s="329"/>
      <c r="AQV418" s="329"/>
      <c r="AQW418" s="329"/>
      <c r="AQX418" s="329"/>
      <c r="AQY418" s="329"/>
      <c r="AQZ418" s="329"/>
      <c r="ARA418" s="329"/>
      <c r="ARB418" s="329"/>
      <c r="ARC418" s="329"/>
      <c r="ARD418" s="329"/>
      <c r="ARE418" s="329"/>
      <c r="ARF418" s="329"/>
      <c r="ARG418" s="329"/>
      <c r="ARH418" s="329"/>
      <c r="ARI418" s="329"/>
      <c r="ARJ418" s="329"/>
      <c r="ARK418" s="329"/>
      <c r="ARL418" s="329"/>
      <c r="ARM418" s="329"/>
      <c r="ARN418" s="329"/>
      <c r="ARO418" s="329"/>
      <c r="ARP418" s="329"/>
      <c r="ARQ418" s="329"/>
      <c r="ARR418" s="329"/>
      <c r="ARS418" s="329"/>
      <c r="ART418" s="329"/>
      <c r="ARU418" s="329"/>
      <c r="ARV418" s="329"/>
      <c r="ARW418" s="329"/>
      <c r="ARX418" s="329"/>
      <c r="ARY418" s="329"/>
      <c r="ARZ418" s="329"/>
      <c r="ASA418" s="329"/>
      <c r="ASB418" s="329"/>
      <c r="ASC418" s="329"/>
      <c r="ASD418" s="329"/>
      <c r="ASE418" s="329"/>
      <c r="ASF418" s="329"/>
      <c r="ASG418" s="329"/>
      <c r="ASH418" s="329"/>
      <c r="ASI418" s="329"/>
      <c r="ASJ418" s="329"/>
      <c r="ASK418" s="329"/>
      <c r="ASL418" s="329"/>
      <c r="ASM418" s="329"/>
      <c r="ASN418" s="329"/>
      <c r="ASO418" s="329"/>
      <c r="ASP418" s="329"/>
      <c r="ASQ418" s="329"/>
      <c r="ASR418" s="329"/>
      <c r="ASS418" s="329"/>
      <c r="AST418" s="329"/>
      <c r="ASU418" s="329"/>
      <c r="ASV418" s="329"/>
      <c r="ASW418" s="329"/>
      <c r="ASX418" s="329"/>
      <c r="ASY418" s="329"/>
      <c r="ASZ418" s="329"/>
      <c r="ATA418" s="329"/>
      <c r="ATB418" s="329"/>
      <c r="ATC418" s="329"/>
      <c r="ATD418" s="329"/>
      <c r="ATE418" s="329"/>
      <c r="ATF418" s="329"/>
      <c r="ATG418" s="329"/>
      <c r="ATH418" s="329"/>
      <c r="ATI418" s="329"/>
      <c r="ATJ418" s="329"/>
      <c r="ATK418" s="329"/>
      <c r="ATL418" s="329"/>
      <c r="ATM418" s="329"/>
      <c r="ATN418" s="329"/>
      <c r="ATO418" s="329"/>
      <c r="ATP418" s="329"/>
      <c r="ATQ418" s="329"/>
      <c r="ATR418" s="329"/>
      <c r="ATS418" s="329"/>
      <c r="ATT418" s="329"/>
      <c r="ATU418" s="329"/>
      <c r="ATV418" s="329"/>
      <c r="ATW418" s="329"/>
      <c r="ATX418" s="329"/>
      <c r="ATY418" s="329"/>
      <c r="ATZ418" s="329"/>
      <c r="AUA418" s="329"/>
      <c r="AUB418" s="329"/>
      <c r="AUC418" s="329"/>
      <c r="AUD418" s="329"/>
      <c r="AUE418" s="329"/>
      <c r="AUF418" s="329"/>
      <c r="AUG418" s="329"/>
      <c r="AUH418" s="329"/>
      <c r="AUI418" s="329"/>
      <c r="AUJ418" s="329"/>
      <c r="AUK418" s="329"/>
      <c r="AUL418" s="329"/>
      <c r="AUM418" s="329"/>
      <c r="AUN418" s="329"/>
      <c r="AUO418" s="329"/>
      <c r="AUP418" s="329"/>
      <c r="AUQ418" s="329"/>
      <c r="AUR418" s="329"/>
      <c r="AUS418" s="329"/>
      <c r="AUT418" s="329"/>
      <c r="AUU418" s="329"/>
      <c r="AUV418" s="329"/>
      <c r="AUW418" s="329"/>
      <c r="AUX418" s="329"/>
      <c r="AUY418" s="329"/>
      <c r="AUZ418" s="329"/>
      <c r="AVA418" s="329"/>
      <c r="AVB418" s="329"/>
      <c r="AVC418" s="329"/>
      <c r="AVD418" s="329"/>
      <c r="AVE418" s="329"/>
      <c r="AVF418" s="329"/>
      <c r="AVG418" s="329"/>
      <c r="AVH418" s="329"/>
      <c r="AVI418" s="329"/>
      <c r="AVJ418" s="329"/>
      <c r="AVK418" s="329"/>
      <c r="AVL418" s="329"/>
      <c r="AVM418" s="329"/>
      <c r="AVN418" s="329"/>
      <c r="AVO418" s="329"/>
      <c r="AVP418" s="329"/>
      <c r="AVQ418" s="329"/>
      <c r="AVR418" s="329"/>
      <c r="AVS418" s="329"/>
      <c r="AVT418" s="329"/>
      <c r="AVU418" s="329"/>
      <c r="AVV418" s="329"/>
      <c r="AVW418" s="329"/>
      <c r="AVX418" s="329"/>
      <c r="AVY418" s="329"/>
      <c r="AVZ418" s="329"/>
      <c r="AWA418" s="329"/>
      <c r="AWB418" s="329"/>
      <c r="AWC418" s="329"/>
      <c r="AWD418" s="329"/>
      <c r="AWE418" s="329"/>
      <c r="AWF418" s="329"/>
      <c r="AWG418" s="329"/>
      <c r="AWH418" s="329"/>
      <c r="AWI418" s="329"/>
      <c r="AWJ418" s="329"/>
      <c r="AWK418" s="329"/>
      <c r="AWL418" s="329"/>
      <c r="AWM418" s="329"/>
      <c r="AWN418" s="329"/>
      <c r="AWO418" s="329"/>
      <c r="AWP418" s="329"/>
      <c r="AWQ418" s="329"/>
      <c r="AWR418" s="329"/>
      <c r="AWS418" s="329"/>
      <c r="AWT418" s="329"/>
      <c r="AWU418" s="329"/>
      <c r="AWV418" s="329"/>
      <c r="AWW418" s="329"/>
      <c r="AWX418" s="329"/>
      <c r="AWY418" s="329"/>
      <c r="AWZ418" s="329"/>
      <c r="AXA418" s="329"/>
      <c r="AXB418" s="329"/>
      <c r="AXC418" s="329"/>
      <c r="AXD418" s="329"/>
      <c r="AXE418" s="329"/>
      <c r="AXF418" s="329"/>
      <c r="AXG418" s="329"/>
      <c r="AXH418" s="329"/>
      <c r="AXI418" s="329"/>
      <c r="AXJ418" s="329"/>
      <c r="AXK418" s="329"/>
      <c r="AXL418" s="329"/>
      <c r="AXM418" s="329"/>
      <c r="AXN418" s="329"/>
      <c r="AXO418" s="329"/>
      <c r="AXP418" s="329"/>
      <c r="AXQ418" s="329"/>
      <c r="AXR418" s="329"/>
      <c r="AXS418" s="329"/>
      <c r="AXT418" s="329"/>
      <c r="AXU418" s="329"/>
      <c r="AXV418" s="329"/>
      <c r="AXW418" s="329"/>
      <c r="AXX418" s="329"/>
      <c r="AXY418" s="329"/>
      <c r="AXZ418" s="329"/>
      <c r="AYA418" s="329"/>
      <c r="AYB418" s="329"/>
      <c r="AYC418" s="329"/>
      <c r="AYD418" s="329"/>
      <c r="AYE418" s="329"/>
      <c r="AYF418" s="329"/>
      <c r="AYG418" s="329"/>
      <c r="AYH418" s="329"/>
      <c r="AYI418" s="329"/>
      <c r="AYJ418" s="329"/>
      <c r="AYK418" s="329"/>
      <c r="AYL418" s="329"/>
      <c r="AYM418" s="329"/>
      <c r="AYN418" s="329"/>
      <c r="AYO418" s="329"/>
      <c r="AYP418" s="329"/>
      <c r="AYQ418" s="329"/>
      <c r="AYR418" s="329"/>
      <c r="AYS418" s="329"/>
      <c r="AYT418" s="329"/>
      <c r="AYU418" s="329"/>
      <c r="AYV418" s="329"/>
      <c r="AYW418" s="329"/>
      <c r="AYX418" s="329"/>
      <c r="AYY418" s="329"/>
      <c r="AYZ418" s="329"/>
      <c r="AZA418" s="329"/>
      <c r="AZB418" s="329"/>
      <c r="AZC418" s="329"/>
      <c r="AZD418" s="329"/>
      <c r="AZE418" s="329"/>
      <c r="AZF418" s="329"/>
      <c r="AZG418" s="329"/>
      <c r="AZH418" s="329"/>
      <c r="AZI418" s="329"/>
      <c r="AZJ418" s="329"/>
      <c r="AZK418" s="329"/>
      <c r="AZL418" s="329"/>
      <c r="AZM418" s="329"/>
      <c r="AZN418" s="329"/>
      <c r="AZO418" s="329"/>
      <c r="AZP418" s="329"/>
      <c r="AZQ418" s="329"/>
      <c r="AZR418" s="329"/>
      <c r="AZS418" s="329"/>
      <c r="AZT418" s="329"/>
      <c r="AZU418" s="329"/>
      <c r="AZV418" s="329"/>
      <c r="AZW418" s="329"/>
      <c r="AZX418" s="329"/>
      <c r="AZY418" s="329"/>
      <c r="AZZ418" s="329"/>
      <c r="BAA418" s="329"/>
      <c r="BAB418" s="329"/>
      <c r="BAC418" s="329"/>
      <c r="BAD418" s="329"/>
      <c r="BAE418" s="329"/>
      <c r="BAF418" s="329"/>
      <c r="BAG418" s="329"/>
      <c r="BAH418" s="329"/>
      <c r="BAI418" s="329"/>
      <c r="BAJ418" s="329"/>
      <c r="BAK418" s="329"/>
      <c r="BAL418" s="329"/>
      <c r="BAM418" s="329"/>
      <c r="BAN418" s="329"/>
      <c r="BAO418" s="329"/>
      <c r="BAP418" s="329"/>
      <c r="BAQ418" s="329"/>
      <c r="BAR418" s="329"/>
      <c r="BAS418" s="329"/>
      <c r="BAT418" s="329"/>
      <c r="BAU418" s="329"/>
      <c r="BAV418" s="329"/>
      <c r="BAW418" s="329"/>
      <c r="BAX418" s="329"/>
      <c r="BAY418" s="329"/>
      <c r="BAZ418" s="329"/>
      <c r="BBA418" s="329"/>
      <c r="BBB418" s="329"/>
      <c r="BBC418" s="329"/>
      <c r="BBD418" s="329"/>
      <c r="BBE418" s="329"/>
      <c r="BBF418" s="329"/>
      <c r="BBG418" s="329"/>
      <c r="BBH418" s="329"/>
      <c r="BBI418" s="329"/>
      <c r="BBJ418" s="329"/>
      <c r="BBK418" s="329"/>
      <c r="BBL418" s="329"/>
      <c r="BBM418" s="329"/>
      <c r="BBN418" s="329"/>
      <c r="BBO418" s="329"/>
      <c r="BBP418" s="329"/>
      <c r="BBQ418" s="329"/>
      <c r="BBR418" s="329"/>
      <c r="BBS418" s="329"/>
      <c r="BBT418" s="329"/>
      <c r="BBU418" s="329"/>
      <c r="BBV418" s="329"/>
      <c r="BBW418" s="329"/>
      <c r="BBX418" s="329"/>
      <c r="BBY418" s="329"/>
      <c r="BBZ418" s="329"/>
      <c r="BCA418" s="329"/>
      <c r="BCB418" s="329"/>
      <c r="BCC418" s="329"/>
      <c r="BCD418" s="329"/>
      <c r="BCE418" s="329"/>
      <c r="BCF418" s="329"/>
      <c r="BCG418" s="329"/>
      <c r="BCH418" s="329"/>
      <c r="BCI418" s="329"/>
      <c r="BCJ418" s="329"/>
      <c r="BCK418" s="329"/>
      <c r="BCL418" s="329"/>
      <c r="BCM418" s="329"/>
      <c r="BCN418" s="329"/>
      <c r="BCO418" s="329"/>
      <c r="BCP418" s="329"/>
      <c r="BCQ418" s="329"/>
      <c r="BCR418" s="329"/>
      <c r="BCS418" s="329"/>
      <c r="BCT418" s="329"/>
      <c r="BCU418" s="329"/>
      <c r="BCV418" s="329"/>
      <c r="BCW418" s="329"/>
      <c r="BCX418" s="329"/>
      <c r="BCY418" s="329"/>
      <c r="BCZ418" s="329"/>
      <c r="BDA418" s="329"/>
      <c r="BDB418" s="329"/>
      <c r="BDC418" s="329"/>
      <c r="BDD418" s="329"/>
      <c r="BDE418" s="329"/>
      <c r="BDF418" s="329"/>
      <c r="BDG418" s="329"/>
      <c r="BDH418" s="329"/>
      <c r="BDI418" s="329"/>
      <c r="BDJ418" s="329"/>
      <c r="BDK418" s="329"/>
      <c r="BDL418" s="329"/>
      <c r="BDM418" s="329"/>
      <c r="BDN418" s="329"/>
      <c r="BDO418" s="329"/>
      <c r="BDP418" s="329"/>
      <c r="BDQ418" s="329"/>
      <c r="BDR418" s="329"/>
      <c r="BDS418" s="329"/>
      <c r="BDT418" s="329"/>
      <c r="BDU418" s="329"/>
      <c r="BDV418" s="329"/>
      <c r="BDW418" s="329"/>
      <c r="BDX418" s="329"/>
      <c r="BDY418" s="329"/>
      <c r="BDZ418" s="329"/>
      <c r="BEA418" s="329"/>
      <c r="BEB418" s="329"/>
      <c r="BEC418" s="329"/>
      <c r="BED418" s="329"/>
      <c r="BEE418" s="329"/>
      <c r="BEF418" s="329"/>
      <c r="BEG418" s="329"/>
      <c r="BEH418" s="329"/>
      <c r="BEI418" s="329"/>
      <c r="BEJ418" s="329"/>
      <c r="BEK418" s="329"/>
      <c r="BEL418" s="329"/>
      <c r="BEM418" s="329"/>
      <c r="BEN418" s="329"/>
      <c r="BEO418" s="329"/>
      <c r="BEP418" s="329"/>
      <c r="BEQ418" s="329"/>
      <c r="BER418" s="329"/>
      <c r="BES418" s="329"/>
      <c r="BET418" s="329"/>
      <c r="BEU418" s="329"/>
      <c r="BEV418" s="329"/>
      <c r="BEW418" s="329"/>
      <c r="BEX418" s="329"/>
      <c r="BEY418" s="329"/>
      <c r="BEZ418" s="329"/>
      <c r="BFA418" s="329"/>
      <c r="BFB418" s="329"/>
      <c r="BFC418" s="329"/>
      <c r="BFD418" s="329"/>
      <c r="BFE418" s="329"/>
      <c r="BFF418" s="329"/>
      <c r="BFG418" s="329"/>
      <c r="BFH418" s="329"/>
      <c r="BFI418" s="329"/>
      <c r="BFJ418" s="329"/>
      <c r="BFK418" s="329"/>
      <c r="BFL418" s="329"/>
      <c r="BFM418" s="329"/>
      <c r="BFN418" s="329"/>
      <c r="BFO418" s="329"/>
      <c r="BFP418" s="329"/>
      <c r="BFQ418" s="329"/>
      <c r="BFR418" s="329"/>
      <c r="BFS418" s="329"/>
      <c r="BFT418" s="329"/>
      <c r="BFU418" s="329"/>
      <c r="BFV418" s="329"/>
      <c r="BFW418" s="329"/>
      <c r="BFX418" s="329"/>
      <c r="BFY418" s="329"/>
      <c r="BFZ418" s="329"/>
      <c r="BGA418" s="329"/>
      <c r="BGB418" s="329"/>
      <c r="BGC418" s="329"/>
      <c r="BGD418" s="329"/>
      <c r="BGE418" s="329"/>
      <c r="BGF418" s="329"/>
      <c r="BGG418" s="329"/>
      <c r="BGH418" s="329"/>
      <c r="BGI418" s="329"/>
      <c r="BGJ418" s="329"/>
      <c r="BGK418" s="329"/>
      <c r="BGL418" s="329"/>
      <c r="BGM418" s="329"/>
      <c r="BGN418" s="329"/>
      <c r="BGO418" s="329"/>
      <c r="BGP418" s="329"/>
      <c r="BGQ418" s="329"/>
      <c r="BGR418" s="329"/>
      <c r="BGS418" s="329"/>
      <c r="BGT418" s="329"/>
      <c r="BGU418" s="329"/>
      <c r="BGV418" s="329"/>
      <c r="BGW418" s="329"/>
      <c r="BGX418" s="329"/>
      <c r="BGY418" s="329"/>
      <c r="BGZ418" s="329"/>
      <c r="BHA418" s="329"/>
      <c r="BHB418" s="329"/>
      <c r="BHC418" s="329"/>
      <c r="BHD418" s="329"/>
      <c r="BHE418" s="329"/>
      <c r="BHF418" s="329"/>
      <c r="BHG418" s="329"/>
      <c r="BHH418" s="329"/>
      <c r="BHI418" s="329"/>
      <c r="BHJ418" s="329"/>
      <c r="BHK418" s="329"/>
      <c r="BHL418" s="329"/>
      <c r="BHM418" s="329"/>
      <c r="BHN418" s="329"/>
      <c r="BHO418" s="329"/>
      <c r="BHP418" s="329"/>
      <c r="BHQ418" s="329"/>
      <c r="BHR418" s="329"/>
      <c r="BHS418" s="329"/>
      <c r="BHT418" s="329"/>
      <c r="BHU418" s="329"/>
      <c r="BHV418" s="329"/>
      <c r="BHW418" s="329"/>
      <c r="BHX418" s="329"/>
      <c r="BHY418" s="329"/>
      <c r="BHZ418" s="329"/>
      <c r="BIA418" s="329"/>
      <c r="BIB418" s="329"/>
      <c r="BIC418" s="329"/>
      <c r="BID418" s="329"/>
      <c r="BIE418" s="329"/>
      <c r="BIF418" s="329"/>
      <c r="BIG418" s="329"/>
      <c r="BIH418" s="329"/>
      <c r="BII418" s="329"/>
      <c r="BIJ418" s="329"/>
      <c r="BIK418" s="329"/>
      <c r="BIL418" s="329"/>
      <c r="BIM418" s="329"/>
      <c r="BIN418" s="329"/>
      <c r="BIO418" s="329"/>
      <c r="BIP418" s="329"/>
      <c r="BIQ418" s="329"/>
      <c r="BIR418" s="329"/>
      <c r="BIS418" s="329"/>
      <c r="BIT418" s="329"/>
      <c r="BIU418" s="329"/>
      <c r="BIV418" s="329"/>
      <c r="BIW418" s="329"/>
      <c r="BIX418" s="329"/>
      <c r="BIY418" s="329"/>
      <c r="BIZ418" s="329"/>
      <c r="BJA418" s="329"/>
      <c r="BJB418" s="329"/>
      <c r="BJC418" s="329"/>
      <c r="BJD418" s="329"/>
      <c r="BJE418" s="329"/>
      <c r="BJF418" s="329"/>
      <c r="BJG418" s="329"/>
      <c r="BJH418" s="329"/>
      <c r="BJI418" s="329"/>
      <c r="BJJ418" s="329"/>
      <c r="BJK418" s="329"/>
      <c r="BJL418" s="329"/>
      <c r="BJM418" s="329"/>
      <c r="BJN418" s="329"/>
      <c r="BJO418" s="329"/>
      <c r="BJP418" s="329"/>
      <c r="BJQ418" s="329"/>
      <c r="BJR418" s="329"/>
      <c r="BJS418" s="329"/>
      <c r="BJT418" s="329"/>
      <c r="BJU418" s="329"/>
      <c r="BJV418" s="329"/>
      <c r="BJW418" s="329"/>
      <c r="BJX418" s="329"/>
      <c r="BJY418" s="329"/>
      <c r="BJZ418" s="329"/>
      <c r="BKA418" s="329"/>
      <c r="BKB418" s="329"/>
      <c r="BKC418" s="329"/>
      <c r="BKD418" s="329"/>
      <c r="BKE418" s="329"/>
      <c r="BKF418" s="329"/>
      <c r="BKG418" s="329"/>
      <c r="BKH418" s="329"/>
      <c r="BKI418" s="329"/>
      <c r="BKJ418" s="329"/>
      <c r="BKK418" s="329"/>
      <c r="BKL418" s="329"/>
      <c r="BKM418" s="329"/>
      <c r="BKN418" s="329"/>
      <c r="BKO418" s="329"/>
      <c r="BKP418" s="329"/>
      <c r="BKQ418" s="329"/>
      <c r="BKR418" s="329"/>
      <c r="BKS418" s="329"/>
      <c r="BKT418" s="329"/>
      <c r="BKU418" s="329"/>
      <c r="BKV418" s="329"/>
      <c r="BKW418" s="329"/>
      <c r="BKX418" s="329"/>
      <c r="BKY418" s="329"/>
      <c r="BKZ418" s="329"/>
      <c r="BLA418" s="329"/>
      <c r="BLB418" s="329"/>
      <c r="BLC418" s="329"/>
      <c r="BLD418" s="329"/>
      <c r="BLE418" s="329"/>
      <c r="BLF418" s="329"/>
      <c r="BLG418" s="329"/>
      <c r="BLH418" s="329"/>
      <c r="BLI418" s="329"/>
      <c r="BLJ418" s="329"/>
      <c r="BLK418" s="329"/>
      <c r="BLL418" s="329"/>
      <c r="BLM418" s="329"/>
      <c r="BLN418" s="329"/>
      <c r="BLO418" s="329"/>
      <c r="BLP418" s="329"/>
      <c r="BLQ418" s="329"/>
      <c r="BLR418" s="329"/>
      <c r="BLS418" s="329"/>
      <c r="BLT418" s="329"/>
      <c r="BLU418" s="329"/>
      <c r="BLV418" s="329"/>
      <c r="BLW418" s="329"/>
      <c r="BLX418" s="329"/>
      <c r="BLY418" s="329"/>
      <c r="BLZ418" s="329"/>
      <c r="BMA418" s="329"/>
      <c r="BMB418" s="329"/>
      <c r="BMC418" s="329"/>
      <c r="BMD418" s="329"/>
      <c r="BME418" s="329"/>
      <c r="BMF418" s="329"/>
      <c r="BMG418" s="329"/>
      <c r="BMH418" s="329"/>
      <c r="BMI418" s="329"/>
      <c r="BMJ418" s="329"/>
      <c r="BMK418" s="329"/>
      <c r="BML418" s="329"/>
      <c r="BMM418" s="329"/>
      <c r="BMN418" s="329"/>
      <c r="BMO418" s="329"/>
      <c r="BMP418" s="329"/>
      <c r="BMQ418" s="329"/>
      <c r="BMR418" s="329"/>
      <c r="BMS418" s="329"/>
      <c r="BMT418" s="329"/>
      <c r="BMU418" s="329"/>
      <c r="BMV418" s="329"/>
      <c r="BMW418" s="329"/>
      <c r="BMX418" s="329"/>
      <c r="BMY418" s="329"/>
      <c r="BMZ418" s="329"/>
      <c r="BNA418" s="329"/>
      <c r="BNB418" s="329"/>
      <c r="BNC418" s="329"/>
      <c r="BND418" s="329"/>
      <c r="BNE418" s="329"/>
      <c r="BNF418" s="329"/>
      <c r="BNG418" s="329"/>
      <c r="BNH418" s="329"/>
      <c r="BNI418" s="329"/>
      <c r="BNJ418" s="329"/>
      <c r="BNK418" s="329"/>
      <c r="BNL418" s="329"/>
      <c r="BNM418" s="329"/>
      <c r="BNN418" s="329"/>
      <c r="BNO418" s="329"/>
      <c r="BNP418" s="329"/>
      <c r="BNQ418" s="329"/>
      <c r="BNR418" s="329"/>
      <c r="BNS418" s="329"/>
      <c r="BNT418" s="329"/>
      <c r="BNU418" s="329"/>
      <c r="BNV418" s="329"/>
      <c r="BNW418" s="329"/>
      <c r="BNX418" s="329"/>
      <c r="BNY418" s="329"/>
      <c r="BNZ418" s="329"/>
      <c r="BOA418" s="329"/>
      <c r="BOB418" s="329"/>
      <c r="BOC418" s="329"/>
      <c r="BOD418" s="329"/>
      <c r="BOE418" s="329"/>
      <c r="BOF418" s="329"/>
      <c r="BOG418" s="329"/>
      <c r="BOH418" s="329"/>
      <c r="BOI418" s="329"/>
      <c r="BOJ418" s="329"/>
      <c r="BOK418" s="329"/>
      <c r="BOL418" s="329"/>
      <c r="BOM418" s="329"/>
      <c r="BON418" s="329"/>
      <c r="BOO418" s="329"/>
      <c r="BOP418" s="329"/>
      <c r="BOQ418" s="329"/>
      <c r="BOR418" s="329"/>
      <c r="BOS418" s="329"/>
      <c r="BOT418" s="329"/>
      <c r="BOU418" s="329"/>
      <c r="BOV418" s="329"/>
    </row>
    <row r="419" spans="1:1764" s="41" customFormat="1" ht="52.5" customHeight="1">
      <c r="A419" s="29" t="s">
        <v>421</v>
      </c>
      <c r="B419" s="30" t="s">
        <v>422</v>
      </c>
      <c r="C419" s="30"/>
      <c r="D419" s="31" t="s">
        <v>26</v>
      </c>
      <c r="E419" s="31" t="s">
        <v>26</v>
      </c>
      <c r="F419" s="31"/>
      <c r="G419" s="102"/>
      <c r="H419" s="102"/>
      <c r="I419" s="432"/>
      <c r="J419" s="456">
        <f t="shared" si="9"/>
        <v>6121000</v>
      </c>
      <c r="K419" s="456">
        <f>0+K420+K422</f>
        <v>3804000</v>
      </c>
      <c r="L419" s="457">
        <f>0+L420+L422</f>
        <v>2317000</v>
      </c>
      <c r="M419" s="327"/>
      <c r="N419" s="327"/>
      <c r="O419" s="327"/>
      <c r="P419" s="327"/>
      <c r="Q419" s="327"/>
      <c r="R419" s="327"/>
      <c r="S419" s="327"/>
      <c r="T419" s="327"/>
      <c r="U419" s="327"/>
      <c r="V419" s="340"/>
      <c r="W419" s="340"/>
      <c r="X419" s="340"/>
      <c r="Y419" s="340"/>
      <c r="Z419" s="340"/>
      <c r="AA419" s="340"/>
      <c r="AB419" s="340"/>
      <c r="AC419" s="340"/>
      <c r="AD419" s="340"/>
      <c r="AE419" s="340"/>
      <c r="AF419" s="340"/>
      <c r="AG419" s="340"/>
      <c r="AH419" s="340"/>
      <c r="AI419" s="340"/>
      <c r="AJ419" s="340"/>
      <c r="AK419" s="340"/>
      <c r="AL419" s="340"/>
      <c r="AM419" s="340"/>
      <c r="AN419" s="340"/>
      <c r="AO419" s="340"/>
      <c r="AP419" s="340"/>
      <c r="AQ419" s="340"/>
      <c r="AR419" s="340"/>
      <c r="AS419" s="340"/>
      <c r="AT419" s="340"/>
      <c r="AU419" s="340"/>
      <c r="AV419" s="340"/>
      <c r="AW419" s="340"/>
      <c r="AX419" s="340"/>
      <c r="AY419" s="340"/>
      <c r="AZ419" s="340"/>
      <c r="BA419" s="340"/>
      <c r="BB419" s="340"/>
      <c r="BC419" s="340"/>
      <c r="BD419" s="340"/>
      <c r="BE419" s="340"/>
      <c r="BF419" s="340"/>
      <c r="BG419" s="340"/>
      <c r="BH419" s="340"/>
      <c r="BI419" s="340"/>
      <c r="BJ419" s="340"/>
      <c r="BK419" s="340"/>
      <c r="BL419" s="340"/>
      <c r="BM419" s="340"/>
      <c r="BN419" s="340"/>
      <c r="BO419" s="340"/>
      <c r="BP419" s="340"/>
      <c r="BQ419" s="340"/>
      <c r="BR419" s="340"/>
      <c r="BS419" s="340"/>
      <c r="BT419" s="340"/>
      <c r="BU419" s="340"/>
      <c r="BV419" s="340"/>
      <c r="BW419" s="340"/>
      <c r="BX419" s="340"/>
      <c r="BY419" s="340"/>
      <c r="BZ419" s="340"/>
      <c r="CA419" s="340"/>
      <c r="CB419" s="340"/>
      <c r="CC419" s="340"/>
      <c r="CD419" s="340"/>
      <c r="CE419" s="340"/>
      <c r="CF419" s="340"/>
      <c r="CG419" s="340"/>
      <c r="CH419" s="340"/>
      <c r="CI419" s="340"/>
      <c r="CJ419" s="340"/>
      <c r="CK419" s="340"/>
      <c r="CL419" s="340"/>
      <c r="CM419" s="340"/>
      <c r="CN419" s="340"/>
      <c r="CO419" s="340"/>
      <c r="CP419" s="340"/>
      <c r="CQ419" s="340"/>
      <c r="CR419" s="340"/>
      <c r="CS419" s="340"/>
      <c r="CT419" s="340"/>
      <c r="CU419" s="340"/>
      <c r="CV419" s="340"/>
      <c r="CW419" s="340"/>
      <c r="CX419" s="340"/>
      <c r="CY419" s="340"/>
      <c r="CZ419" s="340"/>
      <c r="DA419" s="340"/>
      <c r="DB419" s="340"/>
      <c r="DC419" s="340"/>
      <c r="DD419" s="340"/>
      <c r="DE419" s="340"/>
      <c r="DF419" s="340"/>
      <c r="DG419" s="340"/>
      <c r="DH419" s="340"/>
      <c r="DI419" s="340"/>
      <c r="DJ419" s="340"/>
      <c r="DK419" s="340"/>
      <c r="DL419" s="340"/>
      <c r="DM419" s="340"/>
      <c r="DN419" s="340"/>
      <c r="DO419" s="340"/>
      <c r="DP419" s="340"/>
      <c r="DQ419" s="340"/>
      <c r="DR419" s="340"/>
      <c r="DS419" s="340"/>
      <c r="DT419" s="340"/>
      <c r="DU419" s="340"/>
      <c r="DV419" s="340"/>
      <c r="DW419" s="340"/>
      <c r="DX419" s="340"/>
      <c r="DY419" s="340"/>
      <c r="DZ419" s="340"/>
      <c r="EA419" s="340"/>
      <c r="EB419" s="340"/>
      <c r="EC419" s="340"/>
      <c r="ED419" s="340"/>
      <c r="EE419" s="340"/>
      <c r="EF419" s="340"/>
      <c r="EG419" s="340"/>
      <c r="EH419" s="340"/>
      <c r="EI419" s="340"/>
      <c r="EJ419" s="340"/>
      <c r="EK419" s="340"/>
      <c r="EL419" s="340"/>
      <c r="EM419" s="340"/>
      <c r="EN419" s="340"/>
      <c r="EO419" s="340"/>
      <c r="EP419" s="340"/>
      <c r="EQ419" s="340"/>
      <c r="ER419" s="340"/>
      <c r="ES419" s="340"/>
      <c r="ET419" s="340"/>
      <c r="EU419" s="340"/>
      <c r="EV419" s="340"/>
      <c r="EW419" s="340"/>
      <c r="EX419" s="340"/>
      <c r="EY419" s="340"/>
      <c r="EZ419" s="340"/>
      <c r="FA419" s="340"/>
      <c r="FB419" s="340"/>
      <c r="FC419" s="340"/>
      <c r="FD419" s="340"/>
      <c r="FE419" s="340"/>
      <c r="FF419" s="340"/>
      <c r="FG419" s="340"/>
      <c r="FH419" s="340"/>
      <c r="FI419" s="340"/>
      <c r="FJ419" s="340"/>
      <c r="FK419" s="340"/>
      <c r="FL419" s="340"/>
      <c r="FM419" s="340"/>
      <c r="FN419" s="340"/>
      <c r="FO419" s="340"/>
      <c r="FP419" s="340"/>
      <c r="FQ419" s="340"/>
      <c r="FR419" s="340"/>
      <c r="FS419" s="340"/>
      <c r="FT419" s="340"/>
      <c r="FU419" s="340"/>
      <c r="FV419" s="340"/>
      <c r="FW419" s="340"/>
      <c r="FX419" s="340"/>
      <c r="FY419" s="340"/>
      <c r="FZ419" s="340"/>
      <c r="GA419" s="340"/>
      <c r="GB419" s="340"/>
      <c r="GC419" s="340"/>
      <c r="GD419" s="340"/>
      <c r="GE419" s="340"/>
      <c r="GF419" s="340"/>
      <c r="GG419" s="340"/>
      <c r="GH419" s="340"/>
      <c r="GI419" s="340"/>
      <c r="GJ419" s="340"/>
      <c r="GK419" s="340"/>
      <c r="GL419" s="340"/>
      <c r="GM419" s="340"/>
      <c r="GN419" s="340"/>
      <c r="GO419" s="340"/>
      <c r="GP419" s="340"/>
      <c r="GQ419" s="340"/>
      <c r="GR419" s="340"/>
      <c r="GS419" s="340"/>
      <c r="GT419" s="340"/>
      <c r="GU419" s="340"/>
      <c r="GV419" s="340"/>
      <c r="GW419" s="340"/>
      <c r="GX419" s="340"/>
      <c r="GY419" s="340"/>
      <c r="GZ419" s="340"/>
      <c r="HA419" s="340"/>
      <c r="HB419" s="340"/>
      <c r="HC419" s="340"/>
      <c r="HD419" s="340"/>
      <c r="HE419" s="340"/>
      <c r="HF419" s="340"/>
      <c r="HG419" s="340"/>
      <c r="HH419" s="340"/>
      <c r="HI419" s="340"/>
      <c r="HJ419" s="340"/>
      <c r="HK419" s="340"/>
      <c r="HL419" s="340"/>
      <c r="HM419" s="340"/>
      <c r="HN419" s="340"/>
      <c r="HO419" s="340"/>
      <c r="HP419" s="340"/>
      <c r="HQ419" s="340"/>
      <c r="HR419" s="340"/>
      <c r="HS419" s="340"/>
      <c r="HT419" s="340"/>
      <c r="HU419" s="340"/>
      <c r="HV419" s="340"/>
      <c r="HW419" s="340"/>
      <c r="HX419" s="340"/>
      <c r="HY419" s="340"/>
      <c r="HZ419" s="340"/>
      <c r="IA419" s="340"/>
      <c r="IB419" s="340"/>
      <c r="IC419" s="340"/>
      <c r="ID419" s="340"/>
      <c r="IE419" s="340"/>
      <c r="IF419" s="340"/>
      <c r="IG419" s="340"/>
      <c r="IH419" s="340"/>
      <c r="II419" s="340"/>
      <c r="IJ419" s="340"/>
      <c r="IK419" s="340"/>
      <c r="IL419" s="340"/>
      <c r="IM419" s="340"/>
      <c r="IN419" s="340"/>
      <c r="IO419" s="340"/>
      <c r="IP419" s="340"/>
      <c r="IQ419" s="340"/>
      <c r="IR419" s="340"/>
      <c r="IS419" s="340"/>
      <c r="IT419" s="340"/>
      <c r="IU419" s="340"/>
      <c r="IV419" s="340"/>
      <c r="IW419" s="340"/>
      <c r="IX419" s="340"/>
      <c r="IY419" s="340"/>
      <c r="IZ419" s="340"/>
      <c r="JA419" s="340"/>
      <c r="JB419" s="340"/>
      <c r="JC419" s="340"/>
      <c r="JD419" s="340"/>
      <c r="JE419" s="340"/>
      <c r="JF419" s="340"/>
      <c r="JG419" s="340"/>
      <c r="JH419" s="340"/>
      <c r="JI419" s="340"/>
      <c r="JJ419" s="340"/>
      <c r="JK419" s="340"/>
      <c r="JL419" s="340"/>
      <c r="JM419" s="340"/>
      <c r="JN419" s="340"/>
      <c r="JO419" s="340"/>
      <c r="JP419" s="340"/>
      <c r="JQ419" s="340"/>
      <c r="JR419" s="340"/>
      <c r="JS419" s="340"/>
      <c r="JT419" s="340"/>
      <c r="JU419" s="340"/>
      <c r="JV419" s="340"/>
      <c r="JW419" s="340"/>
      <c r="JX419" s="340"/>
      <c r="JY419" s="340"/>
      <c r="JZ419" s="340"/>
      <c r="KA419" s="340"/>
      <c r="KB419" s="340"/>
      <c r="KC419" s="340"/>
      <c r="KD419" s="340"/>
      <c r="KE419" s="340"/>
      <c r="KF419" s="340"/>
      <c r="KG419" s="340"/>
      <c r="KH419" s="340"/>
      <c r="KI419" s="340"/>
      <c r="KJ419" s="340"/>
      <c r="KK419" s="340"/>
      <c r="KL419" s="340"/>
      <c r="KM419" s="340"/>
      <c r="KN419" s="340"/>
      <c r="KO419" s="340"/>
      <c r="KP419" s="340"/>
      <c r="KQ419" s="340"/>
      <c r="KR419" s="340"/>
      <c r="KS419" s="340"/>
      <c r="KT419" s="340"/>
      <c r="KU419" s="340"/>
      <c r="KV419" s="340"/>
      <c r="KW419" s="340"/>
      <c r="KX419" s="340"/>
      <c r="KY419" s="340"/>
      <c r="KZ419" s="340"/>
      <c r="LA419" s="340"/>
      <c r="LB419" s="340"/>
      <c r="LC419" s="340"/>
      <c r="LD419" s="340"/>
      <c r="LE419" s="340"/>
      <c r="LF419" s="340"/>
      <c r="LG419" s="340"/>
      <c r="LH419" s="340"/>
      <c r="LI419" s="340"/>
      <c r="LJ419" s="340"/>
      <c r="LK419" s="340"/>
      <c r="LL419" s="340"/>
      <c r="LM419" s="340"/>
      <c r="LN419" s="340"/>
      <c r="LO419" s="340"/>
      <c r="LP419" s="340"/>
      <c r="LQ419" s="340"/>
      <c r="LR419" s="340"/>
      <c r="LS419" s="340"/>
      <c r="LT419" s="340"/>
      <c r="LU419" s="340"/>
      <c r="LV419" s="340"/>
      <c r="LW419" s="340"/>
      <c r="LX419" s="340"/>
      <c r="LY419" s="340"/>
      <c r="LZ419" s="340"/>
      <c r="MA419" s="340"/>
      <c r="MB419" s="340"/>
      <c r="MC419" s="340"/>
      <c r="MD419" s="340"/>
      <c r="ME419" s="340"/>
      <c r="MF419" s="340"/>
      <c r="MG419" s="340"/>
      <c r="MH419" s="340"/>
      <c r="MI419" s="340"/>
      <c r="MJ419" s="340"/>
      <c r="MK419" s="340"/>
      <c r="ML419" s="340"/>
      <c r="MM419" s="340"/>
      <c r="MN419" s="340"/>
      <c r="MO419" s="340"/>
      <c r="MP419" s="340"/>
      <c r="MQ419" s="340"/>
      <c r="MR419" s="340"/>
      <c r="MS419" s="340"/>
      <c r="MT419" s="340"/>
      <c r="MU419" s="340"/>
      <c r="MV419" s="340"/>
      <c r="MW419" s="340"/>
      <c r="MX419" s="340"/>
      <c r="MY419" s="340"/>
      <c r="MZ419" s="340"/>
      <c r="NA419" s="340"/>
      <c r="NB419" s="340"/>
      <c r="NC419" s="340"/>
      <c r="ND419" s="340"/>
      <c r="NE419" s="340"/>
      <c r="NF419" s="340"/>
      <c r="NG419" s="340"/>
      <c r="NH419" s="340"/>
      <c r="NI419" s="340"/>
      <c r="NJ419" s="340"/>
      <c r="NK419" s="340"/>
      <c r="NL419" s="340"/>
      <c r="NM419" s="340"/>
      <c r="NN419" s="340"/>
      <c r="NO419" s="340"/>
      <c r="NP419" s="340"/>
      <c r="NQ419" s="340"/>
      <c r="NR419" s="340"/>
      <c r="NS419" s="340"/>
      <c r="NT419" s="340"/>
      <c r="NU419" s="340"/>
      <c r="NV419" s="340"/>
      <c r="NW419" s="340"/>
      <c r="NX419" s="340"/>
      <c r="NY419" s="340"/>
      <c r="NZ419" s="340"/>
      <c r="OA419" s="340"/>
      <c r="OB419" s="340"/>
      <c r="OC419" s="340"/>
      <c r="OD419" s="340"/>
      <c r="OE419" s="340"/>
      <c r="OF419" s="340"/>
      <c r="OG419" s="340"/>
      <c r="OH419" s="340"/>
      <c r="OI419" s="340"/>
      <c r="OJ419" s="340"/>
      <c r="OK419" s="340"/>
      <c r="OL419" s="340"/>
      <c r="OM419" s="340"/>
      <c r="ON419" s="340"/>
      <c r="OO419" s="340"/>
      <c r="OP419" s="340"/>
      <c r="OQ419" s="340"/>
      <c r="OR419" s="340"/>
      <c r="OS419" s="340"/>
      <c r="OT419" s="340"/>
      <c r="OU419" s="340"/>
      <c r="OV419" s="340"/>
      <c r="OW419" s="340"/>
      <c r="OX419" s="340"/>
      <c r="OY419" s="340"/>
      <c r="OZ419" s="340"/>
      <c r="PA419" s="340"/>
      <c r="PB419" s="340"/>
      <c r="PC419" s="340"/>
      <c r="PD419" s="340"/>
      <c r="PE419" s="340"/>
      <c r="PF419" s="340"/>
      <c r="PG419" s="340"/>
      <c r="PH419" s="340"/>
      <c r="PI419" s="340"/>
      <c r="PJ419" s="340"/>
      <c r="PK419" s="340"/>
      <c r="PL419" s="340"/>
      <c r="PM419" s="340"/>
      <c r="PN419" s="340"/>
      <c r="PO419" s="340"/>
      <c r="PP419" s="340"/>
      <c r="PQ419" s="340"/>
      <c r="PR419" s="340"/>
      <c r="PS419" s="340"/>
      <c r="PT419" s="340"/>
      <c r="PU419" s="340"/>
      <c r="PV419" s="340"/>
      <c r="PW419" s="340"/>
      <c r="PX419" s="340"/>
      <c r="PY419" s="340"/>
      <c r="PZ419" s="340"/>
      <c r="QA419" s="340"/>
      <c r="QB419" s="340"/>
      <c r="QC419" s="340"/>
      <c r="QD419" s="340"/>
      <c r="QE419" s="340"/>
      <c r="QF419" s="340"/>
      <c r="QG419" s="340"/>
      <c r="QH419" s="340"/>
      <c r="QI419" s="340"/>
      <c r="QJ419" s="340"/>
      <c r="QK419" s="340"/>
      <c r="QL419" s="340"/>
      <c r="QM419" s="340"/>
      <c r="QN419" s="340"/>
      <c r="QO419" s="340"/>
      <c r="QP419" s="340"/>
      <c r="QQ419" s="340"/>
      <c r="QR419" s="340"/>
      <c r="QS419" s="340"/>
      <c r="QT419" s="340"/>
      <c r="QU419" s="340"/>
      <c r="QV419" s="340"/>
      <c r="QW419" s="340"/>
      <c r="QX419" s="340"/>
      <c r="QY419" s="340"/>
      <c r="QZ419" s="340"/>
      <c r="RA419" s="340"/>
      <c r="RB419" s="340"/>
      <c r="RC419" s="340"/>
      <c r="RD419" s="340"/>
      <c r="RE419" s="340"/>
      <c r="RF419" s="340"/>
      <c r="RG419" s="340"/>
      <c r="RH419" s="340"/>
      <c r="RI419" s="340"/>
      <c r="RJ419" s="340"/>
      <c r="RK419" s="340"/>
      <c r="RL419" s="340"/>
      <c r="RM419" s="340"/>
      <c r="RN419" s="340"/>
      <c r="RO419" s="340"/>
      <c r="RP419" s="340"/>
      <c r="RQ419" s="340"/>
      <c r="RR419" s="340"/>
      <c r="RS419" s="340"/>
      <c r="RT419" s="340"/>
      <c r="RU419" s="340"/>
      <c r="RV419" s="340"/>
      <c r="RW419" s="340"/>
      <c r="RX419" s="340"/>
      <c r="RY419" s="340"/>
      <c r="RZ419" s="340"/>
      <c r="SA419" s="340"/>
      <c r="SB419" s="340"/>
      <c r="SC419" s="340"/>
      <c r="SD419" s="340"/>
      <c r="SE419" s="340"/>
      <c r="SF419" s="340"/>
      <c r="SG419" s="340"/>
      <c r="SH419" s="340"/>
      <c r="SI419" s="340"/>
      <c r="SJ419" s="340"/>
      <c r="SK419" s="340"/>
      <c r="SL419" s="340"/>
      <c r="SM419" s="340"/>
      <c r="SN419" s="340"/>
      <c r="SO419" s="340"/>
      <c r="SP419" s="340"/>
      <c r="SQ419" s="340"/>
      <c r="SR419" s="340"/>
      <c r="SS419" s="340"/>
      <c r="ST419" s="340"/>
      <c r="SU419" s="340"/>
      <c r="SV419" s="340"/>
      <c r="SW419" s="340"/>
      <c r="SX419" s="340"/>
      <c r="SY419" s="340"/>
      <c r="SZ419" s="340"/>
      <c r="TA419" s="340"/>
      <c r="TB419" s="340"/>
      <c r="TC419" s="340"/>
      <c r="TD419" s="340"/>
      <c r="TE419" s="340"/>
      <c r="TF419" s="340"/>
      <c r="TG419" s="340"/>
      <c r="TH419" s="340"/>
      <c r="TI419" s="340"/>
      <c r="TJ419" s="340"/>
      <c r="TK419" s="340"/>
      <c r="TL419" s="340"/>
      <c r="TM419" s="340"/>
      <c r="TN419" s="340"/>
      <c r="TO419" s="340"/>
      <c r="TP419" s="340"/>
      <c r="TQ419" s="340"/>
      <c r="TR419" s="340"/>
      <c r="TS419" s="340"/>
      <c r="TT419" s="340"/>
      <c r="TU419" s="340"/>
      <c r="TV419" s="340"/>
      <c r="TW419" s="340"/>
      <c r="TX419" s="340"/>
      <c r="TY419" s="340"/>
      <c r="TZ419" s="340"/>
      <c r="UA419" s="340"/>
      <c r="UB419" s="340"/>
      <c r="UC419" s="340"/>
      <c r="UD419" s="340"/>
      <c r="UE419" s="340"/>
      <c r="UF419" s="340"/>
      <c r="UG419" s="340"/>
      <c r="UH419" s="340"/>
      <c r="UI419" s="340"/>
      <c r="UJ419" s="340"/>
      <c r="UK419" s="340"/>
      <c r="UL419" s="340"/>
      <c r="UM419" s="340"/>
      <c r="UN419" s="340"/>
      <c r="UO419" s="340"/>
      <c r="UP419" s="340"/>
      <c r="UQ419" s="340"/>
      <c r="UR419" s="340"/>
      <c r="US419" s="340"/>
      <c r="UT419" s="340"/>
      <c r="UU419" s="340"/>
      <c r="UV419" s="340"/>
      <c r="UW419" s="340"/>
      <c r="UX419" s="340"/>
      <c r="UY419" s="340"/>
      <c r="UZ419" s="340"/>
      <c r="VA419" s="340"/>
      <c r="VB419" s="340"/>
      <c r="VC419" s="340"/>
      <c r="VD419" s="340"/>
      <c r="VE419" s="340"/>
      <c r="VF419" s="340"/>
      <c r="VG419" s="340"/>
      <c r="VH419" s="340"/>
      <c r="VI419" s="340"/>
      <c r="VJ419" s="340"/>
      <c r="VK419" s="340"/>
      <c r="VL419" s="340"/>
      <c r="VM419" s="340"/>
      <c r="VN419" s="340"/>
      <c r="VO419" s="340"/>
      <c r="VP419" s="340"/>
      <c r="VQ419" s="340"/>
      <c r="VR419" s="340"/>
      <c r="VS419" s="340"/>
      <c r="VT419" s="340"/>
      <c r="VU419" s="340"/>
      <c r="VV419" s="340"/>
      <c r="VW419" s="340"/>
      <c r="VX419" s="340"/>
      <c r="VY419" s="340"/>
      <c r="VZ419" s="340"/>
      <c r="WA419" s="340"/>
      <c r="WB419" s="340"/>
      <c r="WC419" s="340"/>
      <c r="WD419" s="340"/>
      <c r="WE419" s="340"/>
      <c r="WF419" s="340"/>
      <c r="WG419" s="340"/>
      <c r="WH419" s="340"/>
      <c r="WI419" s="340"/>
      <c r="WJ419" s="340"/>
      <c r="WK419" s="340"/>
      <c r="WL419" s="340"/>
      <c r="WM419" s="340"/>
      <c r="WN419" s="340"/>
      <c r="WO419" s="340"/>
      <c r="WP419" s="340"/>
      <c r="WQ419" s="340"/>
      <c r="WR419" s="340"/>
      <c r="WS419" s="340"/>
      <c r="WT419" s="340"/>
      <c r="WU419" s="340"/>
      <c r="WV419" s="340"/>
      <c r="WW419" s="340"/>
      <c r="WX419" s="340"/>
      <c r="WY419" s="340"/>
      <c r="WZ419" s="340"/>
      <c r="XA419" s="340"/>
      <c r="XB419" s="340"/>
      <c r="XC419" s="340"/>
      <c r="XD419" s="340"/>
      <c r="XE419" s="340"/>
      <c r="XF419" s="340"/>
      <c r="XG419" s="340"/>
      <c r="XH419" s="340"/>
      <c r="XI419" s="340"/>
      <c r="XJ419" s="340"/>
      <c r="XK419" s="340"/>
      <c r="XL419" s="340"/>
      <c r="XM419" s="340"/>
      <c r="XN419" s="340"/>
      <c r="XO419" s="340"/>
      <c r="XP419" s="340"/>
      <c r="XQ419" s="340"/>
      <c r="XR419" s="340"/>
      <c r="XS419" s="340"/>
      <c r="XT419" s="340"/>
      <c r="XU419" s="340"/>
      <c r="XV419" s="340"/>
      <c r="XW419" s="340"/>
      <c r="XX419" s="340"/>
      <c r="XY419" s="340"/>
      <c r="XZ419" s="340"/>
      <c r="YA419" s="340"/>
      <c r="YB419" s="340"/>
      <c r="YC419" s="340"/>
      <c r="YD419" s="340"/>
      <c r="YE419" s="340"/>
      <c r="YF419" s="340"/>
      <c r="YG419" s="340"/>
      <c r="YH419" s="340"/>
      <c r="YI419" s="340"/>
      <c r="YJ419" s="340"/>
      <c r="YK419" s="340"/>
      <c r="YL419" s="340"/>
      <c r="YM419" s="340"/>
      <c r="YN419" s="340"/>
      <c r="YO419" s="340"/>
      <c r="YP419" s="340"/>
      <c r="YQ419" s="340"/>
      <c r="YR419" s="340"/>
      <c r="YS419" s="340"/>
      <c r="YT419" s="340"/>
      <c r="YU419" s="340"/>
      <c r="YV419" s="340"/>
      <c r="YW419" s="340"/>
      <c r="YX419" s="340"/>
      <c r="YY419" s="340"/>
      <c r="YZ419" s="340"/>
      <c r="ZA419" s="340"/>
      <c r="ZB419" s="340"/>
      <c r="ZC419" s="340"/>
      <c r="ZD419" s="340"/>
      <c r="ZE419" s="340"/>
      <c r="ZF419" s="340"/>
      <c r="ZG419" s="340"/>
      <c r="ZH419" s="340"/>
      <c r="ZI419" s="340"/>
      <c r="ZJ419" s="340"/>
      <c r="ZK419" s="340"/>
      <c r="ZL419" s="340"/>
      <c r="ZM419" s="340"/>
      <c r="ZN419" s="340"/>
      <c r="ZO419" s="340"/>
      <c r="ZP419" s="340"/>
      <c r="ZQ419" s="340"/>
      <c r="ZR419" s="340"/>
      <c r="ZS419" s="340"/>
      <c r="ZT419" s="340"/>
      <c r="ZU419" s="340"/>
      <c r="ZV419" s="340"/>
      <c r="ZW419" s="340"/>
      <c r="ZX419" s="340"/>
      <c r="ZY419" s="340"/>
      <c r="ZZ419" s="340"/>
      <c r="AAA419" s="340"/>
      <c r="AAB419" s="340"/>
      <c r="AAC419" s="340"/>
      <c r="AAD419" s="340"/>
      <c r="AAE419" s="340"/>
      <c r="AAF419" s="340"/>
      <c r="AAG419" s="340"/>
      <c r="AAH419" s="340"/>
      <c r="AAI419" s="340"/>
      <c r="AAJ419" s="340"/>
      <c r="AAK419" s="340"/>
      <c r="AAL419" s="340"/>
      <c r="AAM419" s="340"/>
      <c r="AAN419" s="340"/>
      <c r="AAO419" s="340"/>
      <c r="AAP419" s="340"/>
      <c r="AAQ419" s="340"/>
      <c r="AAR419" s="340"/>
      <c r="AAS419" s="340"/>
      <c r="AAT419" s="340"/>
      <c r="AAU419" s="340"/>
      <c r="AAV419" s="340"/>
      <c r="AAW419" s="340"/>
      <c r="AAX419" s="340"/>
      <c r="AAY419" s="340"/>
      <c r="AAZ419" s="340"/>
      <c r="ABA419" s="340"/>
      <c r="ABB419" s="340"/>
      <c r="ABC419" s="340"/>
      <c r="ABD419" s="340"/>
      <c r="ABE419" s="340"/>
      <c r="ABF419" s="340"/>
      <c r="ABG419" s="340"/>
      <c r="ABH419" s="340"/>
      <c r="ABI419" s="340"/>
      <c r="ABJ419" s="340"/>
      <c r="ABK419" s="340"/>
      <c r="ABL419" s="340"/>
      <c r="ABM419" s="340"/>
      <c r="ABN419" s="340"/>
      <c r="ABO419" s="340"/>
      <c r="ABP419" s="340"/>
      <c r="ABQ419" s="340"/>
      <c r="ABR419" s="340"/>
      <c r="ABS419" s="340"/>
      <c r="ABT419" s="340"/>
      <c r="ABU419" s="340"/>
      <c r="ABV419" s="340"/>
      <c r="ABW419" s="340"/>
      <c r="ABX419" s="340"/>
      <c r="ABY419" s="340"/>
      <c r="ABZ419" s="340"/>
      <c r="ACA419" s="340"/>
      <c r="ACB419" s="340"/>
      <c r="ACC419" s="340"/>
      <c r="ACD419" s="340"/>
      <c r="ACE419" s="340"/>
      <c r="ACF419" s="340"/>
      <c r="ACG419" s="340"/>
      <c r="ACH419" s="340"/>
      <c r="ACI419" s="340"/>
      <c r="ACJ419" s="340"/>
      <c r="ACK419" s="340"/>
      <c r="ACL419" s="340"/>
      <c r="ACM419" s="340"/>
      <c r="ACN419" s="340"/>
      <c r="ACO419" s="340"/>
      <c r="ACP419" s="340"/>
      <c r="ACQ419" s="340"/>
      <c r="ACR419" s="340"/>
      <c r="ACS419" s="340"/>
      <c r="ACT419" s="340"/>
      <c r="ACU419" s="340"/>
      <c r="ACV419" s="340"/>
      <c r="ACW419" s="340"/>
      <c r="ACX419" s="340"/>
      <c r="ACY419" s="340"/>
      <c r="ACZ419" s="340"/>
      <c r="ADA419" s="340"/>
      <c r="ADB419" s="340"/>
      <c r="ADC419" s="340"/>
      <c r="ADD419" s="340"/>
      <c r="ADE419" s="340"/>
      <c r="ADF419" s="340"/>
      <c r="ADG419" s="340"/>
      <c r="ADH419" s="340"/>
      <c r="ADI419" s="340"/>
      <c r="ADJ419" s="340"/>
      <c r="ADK419" s="340"/>
      <c r="ADL419" s="340"/>
      <c r="ADM419" s="340"/>
      <c r="ADN419" s="340"/>
      <c r="ADO419" s="340"/>
      <c r="ADP419" s="340"/>
      <c r="ADQ419" s="340"/>
      <c r="ADR419" s="340"/>
      <c r="ADS419" s="340"/>
      <c r="ADT419" s="340"/>
      <c r="ADU419" s="340"/>
      <c r="ADV419" s="340"/>
      <c r="ADW419" s="340"/>
      <c r="ADX419" s="340"/>
      <c r="ADY419" s="340"/>
      <c r="ADZ419" s="340"/>
      <c r="AEA419" s="340"/>
      <c r="AEB419" s="340"/>
      <c r="AEC419" s="340"/>
      <c r="AED419" s="340"/>
      <c r="AEE419" s="340"/>
      <c r="AEF419" s="340"/>
      <c r="AEG419" s="340"/>
      <c r="AEH419" s="340"/>
      <c r="AEI419" s="340"/>
      <c r="AEJ419" s="340"/>
      <c r="AEK419" s="340"/>
      <c r="AEL419" s="340"/>
      <c r="AEM419" s="340"/>
      <c r="AEN419" s="340"/>
      <c r="AEO419" s="340"/>
      <c r="AEP419" s="340"/>
      <c r="AEQ419" s="340"/>
      <c r="AER419" s="340"/>
      <c r="AES419" s="340"/>
      <c r="AET419" s="340"/>
      <c r="AEU419" s="340"/>
      <c r="AEV419" s="340"/>
      <c r="AEW419" s="340"/>
      <c r="AEX419" s="340"/>
      <c r="AEY419" s="340"/>
      <c r="AEZ419" s="340"/>
      <c r="AFA419" s="340"/>
      <c r="AFB419" s="340"/>
      <c r="AFC419" s="340"/>
      <c r="AFD419" s="340"/>
      <c r="AFE419" s="340"/>
      <c r="AFF419" s="340"/>
      <c r="AFG419" s="340"/>
      <c r="AFH419" s="340"/>
      <c r="AFI419" s="340"/>
      <c r="AFJ419" s="340"/>
      <c r="AFK419" s="340"/>
      <c r="AFL419" s="340"/>
      <c r="AFM419" s="340"/>
      <c r="AFN419" s="340"/>
      <c r="AFO419" s="340"/>
      <c r="AFP419" s="340"/>
      <c r="AFQ419" s="340"/>
      <c r="AFR419" s="340"/>
      <c r="AFS419" s="340"/>
      <c r="AFT419" s="340"/>
      <c r="AFU419" s="340"/>
      <c r="AFV419" s="340"/>
      <c r="AFW419" s="340"/>
      <c r="AFX419" s="340"/>
      <c r="AFY419" s="340"/>
      <c r="AFZ419" s="340"/>
      <c r="AGA419" s="340"/>
      <c r="AGB419" s="340"/>
      <c r="AGC419" s="340"/>
      <c r="AGD419" s="340"/>
      <c r="AGE419" s="340"/>
      <c r="AGF419" s="340"/>
      <c r="AGG419" s="340"/>
      <c r="AGH419" s="340"/>
      <c r="AGI419" s="340"/>
      <c r="AGJ419" s="340"/>
      <c r="AGK419" s="340"/>
      <c r="AGL419" s="340"/>
      <c r="AGM419" s="340"/>
      <c r="AGN419" s="340"/>
      <c r="AGO419" s="340"/>
      <c r="AGP419" s="340"/>
      <c r="AGQ419" s="340"/>
      <c r="AGR419" s="340"/>
      <c r="AGS419" s="340"/>
      <c r="AGT419" s="340"/>
      <c r="AGU419" s="340"/>
      <c r="AGV419" s="340"/>
      <c r="AGW419" s="340"/>
      <c r="AGX419" s="340"/>
      <c r="AGY419" s="340"/>
      <c r="AGZ419" s="340"/>
      <c r="AHA419" s="340"/>
      <c r="AHB419" s="340"/>
      <c r="AHC419" s="340"/>
      <c r="AHD419" s="340"/>
      <c r="AHE419" s="340"/>
      <c r="AHF419" s="340"/>
      <c r="AHG419" s="340"/>
      <c r="AHH419" s="340"/>
      <c r="AHI419" s="340"/>
      <c r="AHJ419" s="340"/>
      <c r="AHK419" s="340"/>
      <c r="AHL419" s="340"/>
      <c r="AHM419" s="340"/>
      <c r="AHN419" s="340"/>
      <c r="AHO419" s="340"/>
      <c r="AHP419" s="340"/>
      <c r="AHQ419" s="340"/>
      <c r="AHR419" s="340"/>
      <c r="AHS419" s="340"/>
      <c r="AHT419" s="340"/>
      <c r="AHU419" s="340"/>
      <c r="AHV419" s="340"/>
      <c r="AHW419" s="340"/>
      <c r="AHX419" s="340"/>
      <c r="AHY419" s="340"/>
      <c r="AHZ419" s="340"/>
      <c r="AIA419" s="340"/>
      <c r="AIB419" s="340"/>
      <c r="AIC419" s="340"/>
      <c r="AID419" s="340"/>
      <c r="AIE419" s="340"/>
      <c r="AIF419" s="340"/>
      <c r="AIG419" s="340"/>
      <c r="AIH419" s="340"/>
      <c r="AII419" s="340"/>
      <c r="AIJ419" s="340"/>
      <c r="AIK419" s="340"/>
      <c r="AIL419" s="340"/>
      <c r="AIM419" s="340"/>
      <c r="AIN419" s="340"/>
      <c r="AIO419" s="340"/>
      <c r="AIP419" s="340"/>
      <c r="AIQ419" s="340"/>
      <c r="AIR419" s="340"/>
      <c r="AIS419" s="340"/>
      <c r="AIT419" s="340"/>
      <c r="AIU419" s="340"/>
      <c r="AIV419" s="340"/>
      <c r="AIW419" s="340"/>
      <c r="AIX419" s="340"/>
      <c r="AIY419" s="340"/>
      <c r="AIZ419" s="340"/>
      <c r="AJA419" s="340"/>
      <c r="AJB419" s="340"/>
      <c r="AJC419" s="340"/>
      <c r="AJD419" s="340"/>
      <c r="AJE419" s="340"/>
      <c r="AJF419" s="340"/>
      <c r="AJG419" s="340"/>
      <c r="AJH419" s="340"/>
      <c r="AJI419" s="340"/>
      <c r="AJJ419" s="340"/>
      <c r="AJK419" s="340"/>
      <c r="AJL419" s="340"/>
      <c r="AJM419" s="340"/>
      <c r="AJN419" s="340"/>
      <c r="AJO419" s="340"/>
      <c r="AJP419" s="340"/>
      <c r="AJQ419" s="340"/>
      <c r="AJR419" s="340"/>
      <c r="AJS419" s="340"/>
      <c r="AJT419" s="340"/>
      <c r="AJU419" s="340"/>
      <c r="AJV419" s="340"/>
      <c r="AJW419" s="340"/>
      <c r="AJX419" s="340"/>
      <c r="AJY419" s="340"/>
      <c r="AJZ419" s="340"/>
      <c r="AKA419" s="340"/>
      <c r="AKB419" s="340"/>
      <c r="AKC419" s="340"/>
      <c r="AKD419" s="340"/>
      <c r="AKE419" s="340"/>
      <c r="AKF419" s="340"/>
      <c r="AKG419" s="340"/>
      <c r="AKH419" s="340"/>
      <c r="AKI419" s="340"/>
      <c r="AKJ419" s="340"/>
      <c r="AKK419" s="340"/>
      <c r="AKL419" s="340"/>
      <c r="AKM419" s="340"/>
      <c r="AKN419" s="340"/>
      <c r="AKO419" s="340"/>
      <c r="AKP419" s="340"/>
      <c r="AKQ419" s="340"/>
      <c r="AKR419" s="340"/>
      <c r="AKS419" s="340"/>
      <c r="AKT419" s="340"/>
      <c r="AKU419" s="340"/>
      <c r="AKV419" s="340"/>
      <c r="AKW419" s="340"/>
      <c r="AKX419" s="340"/>
      <c r="AKY419" s="340"/>
      <c r="AKZ419" s="340"/>
      <c r="ALA419" s="340"/>
      <c r="ALB419" s="340"/>
      <c r="ALC419" s="340"/>
      <c r="ALD419" s="340"/>
      <c r="ALE419" s="340"/>
      <c r="ALF419" s="340"/>
      <c r="ALG419" s="340"/>
      <c r="ALH419" s="340"/>
      <c r="ALI419" s="340"/>
      <c r="ALJ419" s="340"/>
      <c r="ALK419" s="340"/>
      <c r="ALL419" s="340"/>
      <c r="ALM419" s="340"/>
      <c r="ALN419" s="340"/>
      <c r="ALO419" s="340"/>
      <c r="ALP419" s="340"/>
      <c r="ALQ419" s="340"/>
      <c r="ALR419" s="340"/>
      <c r="ALS419" s="340"/>
      <c r="ALT419" s="340"/>
      <c r="ALU419" s="340"/>
      <c r="ALV419" s="340"/>
      <c r="ALW419" s="340"/>
      <c r="ALX419" s="340"/>
      <c r="ALY419" s="340"/>
      <c r="ALZ419" s="340"/>
      <c r="AMA419" s="340"/>
      <c r="AMB419" s="340"/>
      <c r="AMC419" s="340"/>
      <c r="AMD419" s="340"/>
      <c r="AME419" s="340"/>
      <c r="AMF419" s="340"/>
      <c r="AMG419" s="340"/>
      <c r="AMH419" s="340"/>
      <c r="AMI419" s="340"/>
      <c r="AMJ419" s="340"/>
      <c r="AMK419" s="340"/>
      <c r="AML419" s="340"/>
      <c r="AMM419" s="340"/>
      <c r="AMN419" s="340"/>
      <c r="AMO419" s="340"/>
      <c r="AMP419" s="340"/>
      <c r="AMQ419" s="340"/>
      <c r="AMR419" s="340"/>
      <c r="AMS419" s="340"/>
      <c r="AMT419" s="340"/>
      <c r="AMU419" s="340"/>
      <c r="AMV419" s="340"/>
      <c r="AMW419" s="340"/>
      <c r="AMX419" s="340"/>
      <c r="AMY419" s="340"/>
      <c r="AMZ419" s="340"/>
      <c r="ANA419" s="340"/>
      <c r="ANB419" s="340"/>
      <c r="ANC419" s="340"/>
      <c r="AND419" s="340"/>
      <c r="ANE419" s="340"/>
      <c r="ANF419" s="340"/>
      <c r="ANG419" s="340"/>
      <c r="ANH419" s="340"/>
      <c r="ANI419" s="340"/>
      <c r="ANJ419" s="340"/>
      <c r="ANK419" s="340"/>
      <c r="ANL419" s="340"/>
      <c r="ANM419" s="340"/>
      <c r="ANN419" s="340"/>
      <c r="ANO419" s="340"/>
      <c r="ANP419" s="340"/>
      <c r="ANQ419" s="340"/>
      <c r="ANR419" s="340"/>
      <c r="ANS419" s="340"/>
      <c r="ANT419" s="340"/>
      <c r="ANU419" s="340"/>
      <c r="ANV419" s="340"/>
      <c r="ANW419" s="340"/>
      <c r="ANX419" s="340"/>
      <c r="ANY419" s="340"/>
      <c r="ANZ419" s="340"/>
      <c r="AOA419" s="340"/>
      <c r="AOB419" s="340"/>
      <c r="AOC419" s="340"/>
      <c r="AOD419" s="340"/>
      <c r="AOE419" s="340"/>
      <c r="AOF419" s="340"/>
      <c r="AOG419" s="340"/>
      <c r="AOH419" s="340"/>
      <c r="AOI419" s="340"/>
      <c r="AOJ419" s="340"/>
      <c r="AOK419" s="340"/>
      <c r="AOL419" s="340"/>
      <c r="AOM419" s="340"/>
      <c r="AON419" s="340"/>
      <c r="AOO419" s="340"/>
      <c r="AOP419" s="340"/>
      <c r="AOQ419" s="340"/>
      <c r="AOR419" s="340"/>
      <c r="AOS419" s="340"/>
      <c r="AOT419" s="340"/>
      <c r="AOU419" s="340"/>
      <c r="AOV419" s="340"/>
      <c r="AOW419" s="340"/>
      <c r="AOX419" s="340"/>
      <c r="AOY419" s="340"/>
      <c r="AOZ419" s="340"/>
      <c r="APA419" s="340"/>
      <c r="APB419" s="340"/>
      <c r="APC419" s="340"/>
      <c r="APD419" s="340"/>
      <c r="APE419" s="340"/>
      <c r="APF419" s="340"/>
      <c r="APG419" s="340"/>
      <c r="APH419" s="340"/>
      <c r="API419" s="340"/>
      <c r="APJ419" s="340"/>
      <c r="APK419" s="340"/>
      <c r="APL419" s="340"/>
      <c r="APM419" s="340"/>
      <c r="APN419" s="340"/>
      <c r="APO419" s="340"/>
      <c r="APP419" s="340"/>
      <c r="APQ419" s="340"/>
      <c r="APR419" s="340"/>
      <c r="APS419" s="340"/>
      <c r="APT419" s="340"/>
      <c r="APU419" s="340"/>
      <c r="APV419" s="340"/>
      <c r="APW419" s="340"/>
      <c r="APX419" s="340"/>
      <c r="APY419" s="340"/>
      <c r="APZ419" s="340"/>
      <c r="AQA419" s="340"/>
      <c r="AQB419" s="340"/>
      <c r="AQC419" s="340"/>
      <c r="AQD419" s="340"/>
      <c r="AQE419" s="340"/>
      <c r="AQF419" s="340"/>
      <c r="AQG419" s="340"/>
      <c r="AQH419" s="340"/>
      <c r="AQI419" s="340"/>
      <c r="AQJ419" s="340"/>
      <c r="AQK419" s="340"/>
      <c r="AQL419" s="340"/>
      <c r="AQM419" s="340"/>
      <c r="AQN419" s="340"/>
      <c r="AQO419" s="340"/>
      <c r="AQP419" s="340"/>
      <c r="AQQ419" s="340"/>
      <c r="AQR419" s="340"/>
      <c r="AQS419" s="340"/>
      <c r="AQT419" s="340"/>
      <c r="AQU419" s="340"/>
      <c r="AQV419" s="340"/>
      <c r="AQW419" s="340"/>
      <c r="AQX419" s="340"/>
      <c r="AQY419" s="340"/>
      <c r="AQZ419" s="340"/>
      <c r="ARA419" s="340"/>
      <c r="ARB419" s="340"/>
      <c r="ARC419" s="340"/>
      <c r="ARD419" s="340"/>
      <c r="ARE419" s="340"/>
      <c r="ARF419" s="340"/>
      <c r="ARG419" s="340"/>
      <c r="ARH419" s="340"/>
      <c r="ARI419" s="340"/>
      <c r="ARJ419" s="340"/>
      <c r="ARK419" s="340"/>
      <c r="ARL419" s="340"/>
      <c r="ARM419" s="340"/>
      <c r="ARN419" s="340"/>
      <c r="ARO419" s="340"/>
      <c r="ARP419" s="340"/>
      <c r="ARQ419" s="340"/>
      <c r="ARR419" s="340"/>
      <c r="ARS419" s="340"/>
      <c r="ART419" s="340"/>
      <c r="ARU419" s="340"/>
      <c r="ARV419" s="340"/>
      <c r="ARW419" s="340"/>
      <c r="ARX419" s="340"/>
      <c r="ARY419" s="340"/>
      <c r="ARZ419" s="340"/>
      <c r="ASA419" s="340"/>
      <c r="ASB419" s="340"/>
      <c r="ASC419" s="340"/>
      <c r="ASD419" s="340"/>
      <c r="ASE419" s="340"/>
      <c r="ASF419" s="340"/>
      <c r="ASG419" s="340"/>
      <c r="ASH419" s="340"/>
      <c r="ASI419" s="340"/>
      <c r="ASJ419" s="340"/>
      <c r="ASK419" s="340"/>
      <c r="ASL419" s="340"/>
      <c r="ASM419" s="340"/>
      <c r="ASN419" s="340"/>
      <c r="ASO419" s="340"/>
      <c r="ASP419" s="340"/>
      <c r="ASQ419" s="340"/>
      <c r="ASR419" s="340"/>
      <c r="ASS419" s="340"/>
      <c r="AST419" s="340"/>
      <c r="ASU419" s="340"/>
      <c r="ASV419" s="340"/>
      <c r="ASW419" s="340"/>
      <c r="ASX419" s="340"/>
      <c r="ASY419" s="340"/>
      <c r="ASZ419" s="340"/>
      <c r="ATA419" s="340"/>
      <c r="ATB419" s="340"/>
      <c r="ATC419" s="340"/>
      <c r="ATD419" s="340"/>
      <c r="ATE419" s="340"/>
      <c r="ATF419" s="340"/>
      <c r="ATG419" s="340"/>
      <c r="ATH419" s="340"/>
      <c r="ATI419" s="340"/>
      <c r="ATJ419" s="340"/>
      <c r="ATK419" s="340"/>
      <c r="ATL419" s="340"/>
      <c r="ATM419" s="340"/>
      <c r="ATN419" s="340"/>
      <c r="ATO419" s="340"/>
      <c r="ATP419" s="340"/>
      <c r="ATQ419" s="340"/>
      <c r="ATR419" s="340"/>
      <c r="ATS419" s="340"/>
      <c r="ATT419" s="340"/>
      <c r="ATU419" s="340"/>
      <c r="ATV419" s="340"/>
      <c r="ATW419" s="340"/>
      <c r="ATX419" s="340"/>
      <c r="ATY419" s="340"/>
      <c r="ATZ419" s="340"/>
      <c r="AUA419" s="340"/>
      <c r="AUB419" s="340"/>
      <c r="AUC419" s="340"/>
      <c r="AUD419" s="340"/>
      <c r="AUE419" s="340"/>
      <c r="AUF419" s="340"/>
      <c r="AUG419" s="340"/>
      <c r="AUH419" s="340"/>
      <c r="AUI419" s="340"/>
      <c r="AUJ419" s="340"/>
      <c r="AUK419" s="340"/>
      <c r="AUL419" s="340"/>
      <c r="AUM419" s="340"/>
      <c r="AUN419" s="340"/>
      <c r="AUO419" s="340"/>
      <c r="AUP419" s="340"/>
      <c r="AUQ419" s="340"/>
      <c r="AUR419" s="340"/>
      <c r="AUS419" s="340"/>
      <c r="AUT419" s="340"/>
      <c r="AUU419" s="340"/>
      <c r="AUV419" s="340"/>
      <c r="AUW419" s="340"/>
      <c r="AUX419" s="340"/>
      <c r="AUY419" s="340"/>
      <c r="AUZ419" s="340"/>
      <c r="AVA419" s="340"/>
      <c r="AVB419" s="340"/>
      <c r="AVC419" s="340"/>
      <c r="AVD419" s="340"/>
      <c r="AVE419" s="340"/>
      <c r="AVF419" s="340"/>
      <c r="AVG419" s="340"/>
      <c r="AVH419" s="340"/>
      <c r="AVI419" s="340"/>
      <c r="AVJ419" s="340"/>
      <c r="AVK419" s="340"/>
      <c r="AVL419" s="340"/>
      <c r="AVM419" s="340"/>
      <c r="AVN419" s="340"/>
      <c r="AVO419" s="340"/>
      <c r="AVP419" s="340"/>
      <c r="AVQ419" s="340"/>
      <c r="AVR419" s="340"/>
      <c r="AVS419" s="340"/>
      <c r="AVT419" s="340"/>
      <c r="AVU419" s="340"/>
      <c r="AVV419" s="340"/>
      <c r="AVW419" s="340"/>
      <c r="AVX419" s="340"/>
      <c r="AVY419" s="340"/>
      <c r="AVZ419" s="340"/>
      <c r="AWA419" s="340"/>
      <c r="AWB419" s="340"/>
      <c r="AWC419" s="340"/>
      <c r="AWD419" s="340"/>
      <c r="AWE419" s="340"/>
      <c r="AWF419" s="340"/>
      <c r="AWG419" s="340"/>
      <c r="AWH419" s="340"/>
      <c r="AWI419" s="340"/>
      <c r="AWJ419" s="340"/>
      <c r="AWK419" s="340"/>
      <c r="AWL419" s="340"/>
      <c r="AWM419" s="340"/>
      <c r="AWN419" s="340"/>
      <c r="AWO419" s="340"/>
      <c r="AWP419" s="340"/>
      <c r="AWQ419" s="340"/>
      <c r="AWR419" s="340"/>
      <c r="AWS419" s="340"/>
      <c r="AWT419" s="340"/>
      <c r="AWU419" s="340"/>
      <c r="AWV419" s="340"/>
      <c r="AWW419" s="340"/>
      <c r="AWX419" s="340"/>
      <c r="AWY419" s="340"/>
      <c r="AWZ419" s="340"/>
      <c r="AXA419" s="340"/>
      <c r="AXB419" s="340"/>
      <c r="AXC419" s="340"/>
      <c r="AXD419" s="340"/>
      <c r="AXE419" s="340"/>
      <c r="AXF419" s="340"/>
      <c r="AXG419" s="340"/>
      <c r="AXH419" s="340"/>
      <c r="AXI419" s="340"/>
      <c r="AXJ419" s="340"/>
      <c r="AXK419" s="340"/>
      <c r="AXL419" s="340"/>
      <c r="AXM419" s="340"/>
      <c r="AXN419" s="340"/>
      <c r="AXO419" s="340"/>
      <c r="AXP419" s="340"/>
      <c r="AXQ419" s="340"/>
      <c r="AXR419" s="340"/>
      <c r="AXS419" s="340"/>
      <c r="AXT419" s="340"/>
      <c r="AXU419" s="340"/>
      <c r="AXV419" s="340"/>
      <c r="AXW419" s="340"/>
      <c r="AXX419" s="340"/>
      <c r="AXY419" s="340"/>
      <c r="AXZ419" s="340"/>
      <c r="AYA419" s="340"/>
      <c r="AYB419" s="340"/>
      <c r="AYC419" s="340"/>
      <c r="AYD419" s="340"/>
      <c r="AYE419" s="340"/>
      <c r="AYF419" s="340"/>
      <c r="AYG419" s="340"/>
      <c r="AYH419" s="340"/>
      <c r="AYI419" s="340"/>
      <c r="AYJ419" s="340"/>
      <c r="AYK419" s="340"/>
      <c r="AYL419" s="340"/>
      <c r="AYM419" s="340"/>
      <c r="AYN419" s="340"/>
      <c r="AYO419" s="340"/>
      <c r="AYP419" s="340"/>
      <c r="AYQ419" s="340"/>
      <c r="AYR419" s="340"/>
      <c r="AYS419" s="340"/>
      <c r="AYT419" s="340"/>
      <c r="AYU419" s="340"/>
      <c r="AYV419" s="340"/>
      <c r="AYW419" s="340"/>
      <c r="AYX419" s="340"/>
      <c r="AYY419" s="340"/>
      <c r="AYZ419" s="340"/>
      <c r="AZA419" s="340"/>
      <c r="AZB419" s="340"/>
      <c r="AZC419" s="340"/>
      <c r="AZD419" s="340"/>
      <c r="AZE419" s="340"/>
      <c r="AZF419" s="340"/>
      <c r="AZG419" s="340"/>
      <c r="AZH419" s="340"/>
      <c r="AZI419" s="340"/>
      <c r="AZJ419" s="340"/>
      <c r="AZK419" s="340"/>
      <c r="AZL419" s="340"/>
      <c r="AZM419" s="340"/>
      <c r="AZN419" s="340"/>
      <c r="AZO419" s="340"/>
      <c r="AZP419" s="340"/>
      <c r="AZQ419" s="340"/>
      <c r="AZR419" s="340"/>
      <c r="AZS419" s="340"/>
      <c r="AZT419" s="340"/>
      <c r="AZU419" s="340"/>
      <c r="AZV419" s="340"/>
      <c r="AZW419" s="340"/>
      <c r="AZX419" s="340"/>
      <c r="AZY419" s="340"/>
      <c r="AZZ419" s="340"/>
      <c r="BAA419" s="340"/>
      <c r="BAB419" s="340"/>
      <c r="BAC419" s="340"/>
      <c r="BAD419" s="340"/>
      <c r="BAE419" s="340"/>
      <c r="BAF419" s="340"/>
      <c r="BAG419" s="340"/>
      <c r="BAH419" s="340"/>
      <c r="BAI419" s="340"/>
      <c r="BAJ419" s="340"/>
      <c r="BAK419" s="340"/>
      <c r="BAL419" s="340"/>
      <c r="BAM419" s="340"/>
      <c r="BAN419" s="340"/>
      <c r="BAO419" s="340"/>
      <c r="BAP419" s="340"/>
      <c r="BAQ419" s="340"/>
      <c r="BAR419" s="340"/>
      <c r="BAS419" s="340"/>
      <c r="BAT419" s="340"/>
      <c r="BAU419" s="340"/>
      <c r="BAV419" s="340"/>
      <c r="BAW419" s="340"/>
      <c r="BAX419" s="340"/>
      <c r="BAY419" s="340"/>
      <c r="BAZ419" s="340"/>
      <c r="BBA419" s="340"/>
      <c r="BBB419" s="340"/>
      <c r="BBC419" s="340"/>
      <c r="BBD419" s="340"/>
      <c r="BBE419" s="340"/>
      <c r="BBF419" s="340"/>
      <c r="BBG419" s="340"/>
      <c r="BBH419" s="340"/>
      <c r="BBI419" s="340"/>
      <c r="BBJ419" s="340"/>
      <c r="BBK419" s="340"/>
      <c r="BBL419" s="340"/>
      <c r="BBM419" s="340"/>
      <c r="BBN419" s="340"/>
      <c r="BBO419" s="340"/>
      <c r="BBP419" s="340"/>
      <c r="BBQ419" s="340"/>
      <c r="BBR419" s="340"/>
      <c r="BBS419" s="340"/>
      <c r="BBT419" s="340"/>
      <c r="BBU419" s="340"/>
      <c r="BBV419" s="340"/>
      <c r="BBW419" s="340"/>
      <c r="BBX419" s="340"/>
      <c r="BBY419" s="340"/>
      <c r="BBZ419" s="340"/>
      <c r="BCA419" s="340"/>
      <c r="BCB419" s="340"/>
      <c r="BCC419" s="340"/>
      <c r="BCD419" s="340"/>
      <c r="BCE419" s="340"/>
      <c r="BCF419" s="340"/>
      <c r="BCG419" s="340"/>
      <c r="BCH419" s="340"/>
      <c r="BCI419" s="340"/>
      <c r="BCJ419" s="340"/>
      <c r="BCK419" s="340"/>
      <c r="BCL419" s="340"/>
      <c r="BCM419" s="340"/>
      <c r="BCN419" s="340"/>
      <c r="BCO419" s="340"/>
      <c r="BCP419" s="340"/>
      <c r="BCQ419" s="340"/>
      <c r="BCR419" s="340"/>
      <c r="BCS419" s="340"/>
      <c r="BCT419" s="340"/>
      <c r="BCU419" s="340"/>
      <c r="BCV419" s="340"/>
      <c r="BCW419" s="340"/>
      <c r="BCX419" s="340"/>
      <c r="BCY419" s="340"/>
      <c r="BCZ419" s="340"/>
      <c r="BDA419" s="340"/>
      <c r="BDB419" s="340"/>
      <c r="BDC419" s="340"/>
      <c r="BDD419" s="340"/>
      <c r="BDE419" s="340"/>
      <c r="BDF419" s="340"/>
      <c r="BDG419" s="340"/>
      <c r="BDH419" s="340"/>
      <c r="BDI419" s="340"/>
      <c r="BDJ419" s="340"/>
      <c r="BDK419" s="340"/>
      <c r="BDL419" s="340"/>
      <c r="BDM419" s="340"/>
      <c r="BDN419" s="340"/>
      <c r="BDO419" s="340"/>
      <c r="BDP419" s="340"/>
      <c r="BDQ419" s="340"/>
      <c r="BDR419" s="340"/>
      <c r="BDS419" s="340"/>
      <c r="BDT419" s="340"/>
      <c r="BDU419" s="340"/>
      <c r="BDV419" s="340"/>
      <c r="BDW419" s="340"/>
      <c r="BDX419" s="340"/>
      <c r="BDY419" s="340"/>
      <c r="BDZ419" s="340"/>
      <c r="BEA419" s="340"/>
      <c r="BEB419" s="340"/>
      <c r="BEC419" s="340"/>
      <c r="BED419" s="340"/>
      <c r="BEE419" s="340"/>
      <c r="BEF419" s="340"/>
      <c r="BEG419" s="340"/>
      <c r="BEH419" s="340"/>
      <c r="BEI419" s="340"/>
      <c r="BEJ419" s="340"/>
      <c r="BEK419" s="340"/>
      <c r="BEL419" s="340"/>
      <c r="BEM419" s="340"/>
      <c r="BEN419" s="340"/>
      <c r="BEO419" s="340"/>
      <c r="BEP419" s="340"/>
      <c r="BEQ419" s="340"/>
      <c r="BER419" s="340"/>
      <c r="BES419" s="340"/>
      <c r="BET419" s="340"/>
      <c r="BEU419" s="340"/>
      <c r="BEV419" s="340"/>
      <c r="BEW419" s="340"/>
      <c r="BEX419" s="340"/>
      <c r="BEY419" s="340"/>
      <c r="BEZ419" s="340"/>
      <c r="BFA419" s="340"/>
      <c r="BFB419" s="340"/>
      <c r="BFC419" s="340"/>
      <c r="BFD419" s="340"/>
      <c r="BFE419" s="340"/>
      <c r="BFF419" s="340"/>
      <c r="BFG419" s="340"/>
      <c r="BFH419" s="340"/>
      <c r="BFI419" s="340"/>
      <c r="BFJ419" s="340"/>
      <c r="BFK419" s="340"/>
      <c r="BFL419" s="340"/>
      <c r="BFM419" s="340"/>
      <c r="BFN419" s="340"/>
      <c r="BFO419" s="340"/>
      <c r="BFP419" s="340"/>
      <c r="BFQ419" s="340"/>
      <c r="BFR419" s="340"/>
      <c r="BFS419" s="340"/>
      <c r="BFT419" s="340"/>
      <c r="BFU419" s="340"/>
      <c r="BFV419" s="340"/>
      <c r="BFW419" s="340"/>
      <c r="BFX419" s="340"/>
      <c r="BFY419" s="340"/>
      <c r="BFZ419" s="340"/>
      <c r="BGA419" s="340"/>
      <c r="BGB419" s="340"/>
      <c r="BGC419" s="340"/>
      <c r="BGD419" s="340"/>
      <c r="BGE419" s="340"/>
      <c r="BGF419" s="340"/>
      <c r="BGG419" s="340"/>
      <c r="BGH419" s="340"/>
      <c r="BGI419" s="340"/>
      <c r="BGJ419" s="340"/>
      <c r="BGK419" s="340"/>
      <c r="BGL419" s="340"/>
      <c r="BGM419" s="340"/>
      <c r="BGN419" s="340"/>
      <c r="BGO419" s="340"/>
      <c r="BGP419" s="340"/>
      <c r="BGQ419" s="340"/>
      <c r="BGR419" s="340"/>
      <c r="BGS419" s="340"/>
      <c r="BGT419" s="340"/>
      <c r="BGU419" s="340"/>
      <c r="BGV419" s="340"/>
      <c r="BGW419" s="340"/>
      <c r="BGX419" s="340"/>
      <c r="BGY419" s="340"/>
      <c r="BGZ419" s="340"/>
      <c r="BHA419" s="340"/>
      <c r="BHB419" s="340"/>
      <c r="BHC419" s="340"/>
      <c r="BHD419" s="340"/>
      <c r="BHE419" s="340"/>
      <c r="BHF419" s="340"/>
      <c r="BHG419" s="340"/>
      <c r="BHH419" s="340"/>
      <c r="BHI419" s="340"/>
      <c r="BHJ419" s="340"/>
      <c r="BHK419" s="340"/>
      <c r="BHL419" s="340"/>
      <c r="BHM419" s="340"/>
      <c r="BHN419" s="340"/>
      <c r="BHO419" s="340"/>
      <c r="BHP419" s="340"/>
      <c r="BHQ419" s="340"/>
      <c r="BHR419" s="340"/>
      <c r="BHS419" s="340"/>
      <c r="BHT419" s="340"/>
      <c r="BHU419" s="340"/>
      <c r="BHV419" s="340"/>
      <c r="BHW419" s="340"/>
      <c r="BHX419" s="340"/>
      <c r="BHY419" s="340"/>
      <c r="BHZ419" s="340"/>
      <c r="BIA419" s="340"/>
      <c r="BIB419" s="340"/>
      <c r="BIC419" s="340"/>
      <c r="BID419" s="340"/>
      <c r="BIE419" s="340"/>
      <c r="BIF419" s="340"/>
      <c r="BIG419" s="340"/>
      <c r="BIH419" s="340"/>
      <c r="BII419" s="340"/>
      <c r="BIJ419" s="340"/>
      <c r="BIK419" s="340"/>
      <c r="BIL419" s="340"/>
      <c r="BIM419" s="340"/>
      <c r="BIN419" s="340"/>
      <c r="BIO419" s="340"/>
      <c r="BIP419" s="340"/>
      <c r="BIQ419" s="340"/>
      <c r="BIR419" s="340"/>
      <c r="BIS419" s="340"/>
      <c r="BIT419" s="340"/>
      <c r="BIU419" s="340"/>
      <c r="BIV419" s="340"/>
      <c r="BIW419" s="340"/>
      <c r="BIX419" s="340"/>
      <c r="BIY419" s="340"/>
      <c r="BIZ419" s="340"/>
      <c r="BJA419" s="340"/>
      <c r="BJB419" s="340"/>
      <c r="BJC419" s="340"/>
      <c r="BJD419" s="340"/>
      <c r="BJE419" s="340"/>
      <c r="BJF419" s="340"/>
      <c r="BJG419" s="340"/>
      <c r="BJH419" s="340"/>
      <c r="BJI419" s="340"/>
      <c r="BJJ419" s="340"/>
      <c r="BJK419" s="340"/>
      <c r="BJL419" s="340"/>
      <c r="BJM419" s="340"/>
      <c r="BJN419" s="340"/>
      <c r="BJO419" s="340"/>
      <c r="BJP419" s="340"/>
      <c r="BJQ419" s="340"/>
      <c r="BJR419" s="340"/>
      <c r="BJS419" s="340"/>
      <c r="BJT419" s="340"/>
      <c r="BJU419" s="340"/>
      <c r="BJV419" s="340"/>
      <c r="BJW419" s="340"/>
      <c r="BJX419" s="340"/>
      <c r="BJY419" s="340"/>
      <c r="BJZ419" s="340"/>
      <c r="BKA419" s="340"/>
      <c r="BKB419" s="340"/>
      <c r="BKC419" s="340"/>
      <c r="BKD419" s="340"/>
      <c r="BKE419" s="340"/>
      <c r="BKF419" s="340"/>
      <c r="BKG419" s="340"/>
      <c r="BKH419" s="340"/>
      <c r="BKI419" s="340"/>
      <c r="BKJ419" s="340"/>
      <c r="BKK419" s="340"/>
      <c r="BKL419" s="340"/>
      <c r="BKM419" s="340"/>
      <c r="BKN419" s="340"/>
      <c r="BKO419" s="340"/>
      <c r="BKP419" s="340"/>
      <c r="BKQ419" s="340"/>
      <c r="BKR419" s="340"/>
      <c r="BKS419" s="340"/>
      <c r="BKT419" s="340"/>
      <c r="BKU419" s="340"/>
      <c r="BKV419" s="340"/>
      <c r="BKW419" s="340"/>
      <c r="BKX419" s="340"/>
      <c r="BKY419" s="340"/>
      <c r="BKZ419" s="340"/>
      <c r="BLA419" s="340"/>
      <c r="BLB419" s="340"/>
      <c r="BLC419" s="340"/>
      <c r="BLD419" s="340"/>
      <c r="BLE419" s="340"/>
      <c r="BLF419" s="340"/>
      <c r="BLG419" s="340"/>
      <c r="BLH419" s="340"/>
      <c r="BLI419" s="340"/>
      <c r="BLJ419" s="340"/>
      <c r="BLK419" s="340"/>
      <c r="BLL419" s="340"/>
      <c r="BLM419" s="340"/>
      <c r="BLN419" s="340"/>
      <c r="BLO419" s="340"/>
      <c r="BLP419" s="340"/>
      <c r="BLQ419" s="340"/>
      <c r="BLR419" s="340"/>
      <c r="BLS419" s="340"/>
      <c r="BLT419" s="340"/>
      <c r="BLU419" s="340"/>
      <c r="BLV419" s="340"/>
      <c r="BLW419" s="340"/>
      <c r="BLX419" s="340"/>
      <c r="BLY419" s="340"/>
      <c r="BLZ419" s="340"/>
      <c r="BMA419" s="340"/>
      <c r="BMB419" s="340"/>
      <c r="BMC419" s="340"/>
      <c r="BMD419" s="340"/>
      <c r="BME419" s="340"/>
      <c r="BMF419" s="340"/>
      <c r="BMG419" s="340"/>
      <c r="BMH419" s="340"/>
      <c r="BMI419" s="340"/>
      <c r="BMJ419" s="340"/>
      <c r="BMK419" s="340"/>
      <c r="BML419" s="340"/>
      <c r="BMM419" s="340"/>
      <c r="BMN419" s="340"/>
      <c r="BMO419" s="340"/>
      <c r="BMP419" s="340"/>
      <c r="BMQ419" s="340"/>
      <c r="BMR419" s="340"/>
      <c r="BMS419" s="340"/>
      <c r="BMT419" s="340"/>
      <c r="BMU419" s="340"/>
      <c r="BMV419" s="340"/>
      <c r="BMW419" s="340"/>
      <c r="BMX419" s="340"/>
      <c r="BMY419" s="340"/>
      <c r="BMZ419" s="340"/>
      <c r="BNA419" s="340"/>
      <c r="BNB419" s="340"/>
      <c r="BNC419" s="340"/>
      <c r="BND419" s="340"/>
      <c r="BNE419" s="340"/>
      <c r="BNF419" s="340"/>
      <c r="BNG419" s="340"/>
      <c r="BNH419" s="340"/>
      <c r="BNI419" s="340"/>
      <c r="BNJ419" s="340"/>
      <c r="BNK419" s="340"/>
      <c r="BNL419" s="340"/>
      <c r="BNM419" s="340"/>
      <c r="BNN419" s="340"/>
      <c r="BNO419" s="340"/>
      <c r="BNP419" s="340"/>
      <c r="BNQ419" s="340"/>
      <c r="BNR419" s="340"/>
      <c r="BNS419" s="340"/>
      <c r="BNT419" s="340"/>
      <c r="BNU419" s="340"/>
      <c r="BNV419" s="340"/>
      <c r="BNW419" s="340"/>
      <c r="BNX419" s="340"/>
      <c r="BNY419" s="340"/>
      <c r="BNZ419" s="340"/>
      <c r="BOA419" s="340"/>
      <c r="BOB419" s="340"/>
      <c r="BOC419" s="340"/>
      <c r="BOD419" s="340"/>
      <c r="BOE419" s="340"/>
      <c r="BOF419" s="340"/>
      <c r="BOG419" s="340"/>
      <c r="BOH419" s="340"/>
      <c r="BOI419" s="340"/>
      <c r="BOJ419" s="340"/>
      <c r="BOK419" s="340"/>
      <c r="BOL419" s="340"/>
      <c r="BOM419" s="340"/>
      <c r="BON419" s="340"/>
      <c r="BOO419" s="340"/>
      <c r="BOP419" s="340"/>
      <c r="BOQ419" s="340"/>
      <c r="BOR419" s="340"/>
      <c r="BOS419" s="340"/>
      <c r="BOT419" s="340"/>
      <c r="BOU419" s="340"/>
      <c r="BOV419" s="340"/>
    </row>
    <row r="420" spans="1:1764" s="39" customFormat="1" ht="40.5" customHeight="1">
      <c r="A420" s="147" t="s">
        <v>423</v>
      </c>
      <c r="B420" s="154" t="s">
        <v>424</v>
      </c>
      <c r="C420" s="24" t="s">
        <v>1041</v>
      </c>
      <c r="D420" s="33" t="s">
        <v>1042</v>
      </c>
      <c r="E420" s="259" t="s">
        <v>1454</v>
      </c>
      <c r="F420" s="237" t="s">
        <v>1307</v>
      </c>
      <c r="G420" s="27"/>
      <c r="H420" s="27"/>
      <c r="I420" s="194"/>
      <c r="J420" s="460">
        <f>SUM(K420,L420)</f>
        <v>328000</v>
      </c>
      <c r="K420" s="460">
        <f>SUM(K421)</f>
        <v>328000</v>
      </c>
      <c r="L420" s="459">
        <f>SUM(L421)</f>
        <v>0</v>
      </c>
      <c r="M420" s="327"/>
      <c r="N420" s="327"/>
      <c r="O420" s="327"/>
      <c r="P420" s="327"/>
      <c r="Q420" s="327"/>
      <c r="R420" s="327"/>
      <c r="S420" s="327"/>
      <c r="T420" s="327"/>
      <c r="U420" s="327"/>
      <c r="V420" s="338"/>
      <c r="W420" s="338"/>
      <c r="X420" s="338"/>
      <c r="Y420" s="338"/>
      <c r="Z420" s="338"/>
      <c r="AA420" s="338"/>
      <c r="AB420" s="338"/>
      <c r="AC420" s="338"/>
      <c r="AD420" s="338"/>
      <c r="AE420" s="338"/>
      <c r="AF420" s="338"/>
      <c r="AG420" s="338"/>
      <c r="AH420" s="338"/>
      <c r="AI420" s="338"/>
      <c r="AJ420" s="338"/>
      <c r="AK420" s="338"/>
      <c r="AL420" s="338"/>
      <c r="AM420" s="338"/>
      <c r="AN420" s="338"/>
      <c r="AO420" s="338"/>
      <c r="AP420" s="338"/>
      <c r="AQ420" s="338"/>
      <c r="AR420" s="338"/>
      <c r="AS420" s="338"/>
      <c r="AT420" s="338"/>
      <c r="AU420" s="338"/>
      <c r="AV420" s="338"/>
      <c r="AW420" s="338"/>
      <c r="AX420" s="338"/>
      <c r="AY420" s="338"/>
      <c r="AZ420" s="338"/>
      <c r="BA420" s="338"/>
      <c r="BB420" s="338"/>
      <c r="BC420" s="338"/>
      <c r="BD420" s="338"/>
      <c r="BE420" s="338"/>
      <c r="BF420" s="338"/>
      <c r="BG420" s="338"/>
      <c r="BH420" s="338"/>
      <c r="BI420" s="338"/>
      <c r="BJ420" s="338"/>
      <c r="BK420" s="338"/>
      <c r="BL420" s="338"/>
      <c r="BM420" s="338"/>
      <c r="BN420" s="338"/>
      <c r="BO420" s="338"/>
      <c r="BP420" s="338"/>
      <c r="BQ420" s="338"/>
      <c r="BR420" s="338"/>
      <c r="BS420" s="338"/>
      <c r="BT420" s="338"/>
      <c r="BU420" s="338"/>
      <c r="BV420" s="338"/>
      <c r="BW420" s="338"/>
      <c r="BX420" s="338"/>
      <c r="BY420" s="338"/>
      <c r="BZ420" s="338"/>
      <c r="CA420" s="338"/>
      <c r="CB420" s="338"/>
      <c r="CC420" s="338"/>
      <c r="CD420" s="338"/>
      <c r="CE420" s="338"/>
      <c r="CF420" s="338"/>
      <c r="CG420" s="338"/>
      <c r="CH420" s="338"/>
      <c r="CI420" s="338"/>
      <c r="CJ420" s="338"/>
      <c r="CK420" s="338"/>
      <c r="CL420" s="338"/>
      <c r="CM420" s="338"/>
      <c r="CN420" s="338"/>
      <c r="CO420" s="338"/>
      <c r="CP420" s="338"/>
      <c r="CQ420" s="338"/>
      <c r="CR420" s="338"/>
      <c r="CS420" s="338"/>
      <c r="CT420" s="338"/>
      <c r="CU420" s="338"/>
      <c r="CV420" s="338"/>
      <c r="CW420" s="338"/>
      <c r="CX420" s="338"/>
      <c r="CY420" s="338"/>
      <c r="CZ420" s="338"/>
      <c r="DA420" s="338"/>
      <c r="DB420" s="338"/>
      <c r="DC420" s="338"/>
      <c r="DD420" s="338"/>
      <c r="DE420" s="338"/>
      <c r="DF420" s="338"/>
      <c r="DG420" s="338"/>
      <c r="DH420" s="338"/>
      <c r="DI420" s="338"/>
      <c r="DJ420" s="338"/>
      <c r="DK420" s="338"/>
      <c r="DL420" s="338"/>
      <c r="DM420" s="338"/>
      <c r="DN420" s="338"/>
      <c r="DO420" s="338"/>
      <c r="DP420" s="338"/>
      <c r="DQ420" s="338"/>
      <c r="DR420" s="338"/>
      <c r="DS420" s="338"/>
      <c r="DT420" s="338"/>
      <c r="DU420" s="338"/>
      <c r="DV420" s="338"/>
      <c r="DW420" s="338"/>
      <c r="DX420" s="338"/>
      <c r="DY420" s="338"/>
      <c r="DZ420" s="338"/>
      <c r="EA420" s="338"/>
      <c r="EB420" s="338"/>
      <c r="EC420" s="338"/>
      <c r="ED420" s="338"/>
      <c r="EE420" s="338"/>
      <c r="EF420" s="338"/>
      <c r="EG420" s="338"/>
      <c r="EH420" s="338"/>
      <c r="EI420" s="338"/>
      <c r="EJ420" s="338"/>
      <c r="EK420" s="338"/>
      <c r="EL420" s="338"/>
      <c r="EM420" s="338"/>
      <c r="EN420" s="338"/>
      <c r="EO420" s="338"/>
      <c r="EP420" s="338"/>
      <c r="EQ420" s="338"/>
      <c r="ER420" s="338"/>
      <c r="ES420" s="338"/>
      <c r="ET420" s="338"/>
      <c r="EU420" s="338"/>
      <c r="EV420" s="338"/>
      <c r="EW420" s="338"/>
      <c r="EX420" s="338"/>
      <c r="EY420" s="338"/>
      <c r="EZ420" s="338"/>
      <c r="FA420" s="338"/>
      <c r="FB420" s="338"/>
      <c r="FC420" s="338"/>
      <c r="FD420" s="338"/>
      <c r="FE420" s="338"/>
      <c r="FF420" s="338"/>
      <c r="FG420" s="338"/>
      <c r="FH420" s="338"/>
      <c r="FI420" s="338"/>
      <c r="FJ420" s="338"/>
      <c r="FK420" s="338"/>
      <c r="FL420" s="338"/>
      <c r="FM420" s="338"/>
      <c r="FN420" s="338"/>
      <c r="FO420" s="338"/>
      <c r="FP420" s="338"/>
      <c r="FQ420" s="338"/>
      <c r="FR420" s="338"/>
      <c r="FS420" s="338"/>
      <c r="FT420" s="338"/>
      <c r="FU420" s="338"/>
      <c r="FV420" s="338"/>
      <c r="FW420" s="338"/>
      <c r="FX420" s="338"/>
      <c r="FY420" s="338"/>
      <c r="FZ420" s="338"/>
      <c r="GA420" s="338"/>
      <c r="GB420" s="338"/>
      <c r="GC420" s="338"/>
      <c r="GD420" s="338"/>
      <c r="GE420" s="338"/>
      <c r="GF420" s="338"/>
      <c r="GG420" s="338"/>
      <c r="GH420" s="338"/>
      <c r="GI420" s="338"/>
      <c r="GJ420" s="338"/>
      <c r="GK420" s="338"/>
      <c r="GL420" s="338"/>
      <c r="GM420" s="338"/>
      <c r="GN420" s="338"/>
      <c r="GO420" s="338"/>
      <c r="GP420" s="338"/>
      <c r="GQ420" s="338"/>
      <c r="GR420" s="338"/>
      <c r="GS420" s="338"/>
      <c r="GT420" s="338"/>
      <c r="GU420" s="338"/>
      <c r="GV420" s="338"/>
      <c r="GW420" s="338"/>
      <c r="GX420" s="338"/>
      <c r="GY420" s="338"/>
      <c r="GZ420" s="338"/>
      <c r="HA420" s="338"/>
      <c r="HB420" s="338"/>
      <c r="HC420" s="338"/>
      <c r="HD420" s="338"/>
      <c r="HE420" s="338"/>
      <c r="HF420" s="338"/>
      <c r="HG420" s="338"/>
      <c r="HH420" s="338"/>
      <c r="HI420" s="338"/>
      <c r="HJ420" s="338"/>
      <c r="HK420" s="338"/>
      <c r="HL420" s="338"/>
      <c r="HM420" s="338"/>
      <c r="HN420" s="338"/>
      <c r="HO420" s="338"/>
      <c r="HP420" s="338"/>
      <c r="HQ420" s="338"/>
      <c r="HR420" s="338"/>
      <c r="HS420" s="338"/>
      <c r="HT420" s="338"/>
      <c r="HU420" s="338"/>
      <c r="HV420" s="338"/>
      <c r="HW420" s="338"/>
      <c r="HX420" s="338"/>
      <c r="HY420" s="338"/>
      <c r="HZ420" s="338"/>
      <c r="IA420" s="338"/>
      <c r="IB420" s="338"/>
      <c r="IC420" s="338"/>
      <c r="ID420" s="338"/>
      <c r="IE420" s="338"/>
      <c r="IF420" s="338"/>
      <c r="IG420" s="338"/>
      <c r="IH420" s="338"/>
      <c r="II420" s="338"/>
      <c r="IJ420" s="338"/>
      <c r="IK420" s="338"/>
      <c r="IL420" s="338"/>
      <c r="IM420" s="338"/>
      <c r="IN420" s="338"/>
      <c r="IO420" s="338"/>
      <c r="IP420" s="338"/>
      <c r="IQ420" s="338"/>
      <c r="IR420" s="338"/>
      <c r="IS420" s="338"/>
      <c r="IT420" s="338"/>
      <c r="IU420" s="338"/>
      <c r="IV420" s="338"/>
      <c r="IW420" s="338"/>
      <c r="IX420" s="338"/>
      <c r="IY420" s="338"/>
      <c r="IZ420" s="338"/>
      <c r="JA420" s="338"/>
      <c r="JB420" s="338"/>
      <c r="JC420" s="338"/>
      <c r="JD420" s="338"/>
      <c r="JE420" s="338"/>
      <c r="JF420" s="338"/>
      <c r="JG420" s="338"/>
      <c r="JH420" s="338"/>
      <c r="JI420" s="338"/>
      <c r="JJ420" s="338"/>
      <c r="JK420" s="338"/>
      <c r="JL420" s="338"/>
      <c r="JM420" s="338"/>
      <c r="JN420" s="338"/>
      <c r="JO420" s="338"/>
      <c r="JP420" s="338"/>
      <c r="JQ420" s="338"/>
      <c r="JR420" s="338"/>
      <c r="JS420" s="338"/>
      <c r="JT420" s="338"/>
      <c r="JU420" s="338"/>
      <c r="JV420" s="338"/>
      <c r="JW420" s="338"/>
      <c r="JX420" s="338"/>
      <c r="JY420" s="338"/>
      <c r="JZ420" s="338"/>
      <c r="KA420" s="338"/>
      <c r="KB420" s="338"/>
      <c r="KC420" s="338"/>
      <c r="KD420" s="338"/>
      <c r="KE420" s="338"/>
      <c r="KF420" s="338"/>
      <c r="KG420" s="338"/>
      <c r="KH420" s="338"/>
      <c r="KI420" s="338"/>
      <c r="KJ420" s="338"/>
      <c r="KK420" s="338"/>
      <c r="KL420" s="338"/>
      <c r="KM420" s="338"/>
      <c r="KN420" s="338"/>
      <c r="KO420" s="338"/>
      <c r="KP420" s="338"/>
      <c r="KQ420" s="338"/>
      <c r="KR420" s="338"/>
      <c r="KS420" s="338"/>
      <c r="KT420" s="338"/>
      <c r="KU420" s="338"/>
      <c r="KV420" s="338"/>
      <c r="KW420" s="338"/>
      <c r="KX420" s="338"/>
      <c r="KY420" s="338"/>
      <c r="KZ420" s="338"/>
      <c r="LA420" s="338"/>
      <c r="LB420" s="338"/>
      <c r="LC420" s="338"/>
      <c r="LD420" s="338"/>
      <c r="LE420" s="338"/>
      <c r="LF420" s="338"/>
      <c r="LG420" s="338"/>
      <c r="LH420" s="338"/>
      <c r="LI420" s="338"/>
      <c r="LJ420" s="338"/>
      <c r="LK420" s="338"/>
      <c r="LL420" s="338"/>
      <c r="LM420" s="338"/>
      <c r="LN420" s="338"/>
      <c r="LO420" s="338"/>
      <c r="LP420" s="338"/>
      <c r="LQ420" s="338"/>
      <c r="LR420" s="338"/>
      <c r="LS420" s="338"/>
      <c r="LT420" s="338"/>
      <c r="LU420" s="338"/>
      <c r="LV420" s="338"/>
      <c r="LW420" s="338"/>
      <c r="LX420" s="338"/>
      <c r="LY420" s="338"/>
      <c r="LZ420" s="338"/>
      <c r="MA420" s="338"/>
      <c r="MB420" s="338"/>
      <c r="MC420" s="338"/>
      <c r="MD420" s="338"/>
      <c r="ME420" s="338"/>
      <c r="MF420" s="338"/>
      <c r="MG420" s="338"/>
      <c r="MH420" s="338"/>
      <c r="MI420" s="338"/>
      <c r="MJ420" s="338"/>
      <c r="MK420" s="338"/>
      <c r="ML420" s="338"/>
      <c r="MM420" s="338"/>
      <c r="MN420" s="338"/>
      <c r="MO420" s="338"/>
      <c r="MP420" s="338"/>
      <c r="MQ420" s="338"/>
      <c r="MR420" s="338"/>
      <c r="MS420" s="338"/>
      <c r="MT420" s="338"/>
      <c r="MU420" s="338"/>
      <c r="MV420" s="338"/>
      <c r="MW420" s="338"/>
      <c r="MX420" s="338"/>
      <c r="MY420" s="338"/>
      <c r="MZ420" s="338"/>
      <c r="NA420" s="338"/>
      <c r="NB420" s="338"/>
      <c r="NC420" s="338"/>
      <c r="ND420" s="338"/>
      <c r="NE420" s="338"/>
      <c r="NF420" s="338"/>
      <c r="NG420" s="338"/>
      <c r="NH420" s="338"/>
      <c r="NI420" s="338"/>
      <c r="NJ420" s="338"/>
      <c r="NK420" s="338"/>
      <c r="NL420" s="338"/>
      <c r="NM420" s="338"/>
      <c r="NN420" s="338"/>
      <c r="NO420" s="338"/>
      <c r="NP420" s="338"/>
      <c r="NQ420" s="338"/>
      <c r="NR420" s="338"/>
      <c r="NS420" s="338"/>
      <c r="NT420" s="338"/>
      <c r="NU420" s="338"/>
      <c r="NV420" s="338"/>
      <c r="NW420" s="338"/>
      <c r="NX420" s="338"/>
      <c r="NY420" s="338"/>
      <c r="NZ420" s="338"/>
      <c r="OA420" s="338"/>
      <c r="OB420" s="338"/>
      <c r="OC420" s="338"/>
      <c r="OD420" s="338"/>
      <c r="OE420" s="338"/>
      <c r="OF420" s="338"/>
      <c r="OG420" s="338"/>
      <c r="OH420" s="338"/>
      <c r="OI420" s="338"/>
      <c r="OJ420" s="338"/>
      <c r="OK420" s="338"/>
      <c r="OL420" s="338"/>
      <c r="OM420" s="338"/>
      <c r="ON420" s="338"/>
      <c r="OO420" s="338"/>
      <c r="OP420" s="338"/>
      <c r="OQ420" s="338"/>
      <c r="OR420" s="338"/>
      <c r="OS420" s="338"/>
      <c r="OT420" s="338"/>
      <c r="OU420" s="338"/>
      <c r="OV420" s="338"/>
      <c r="OW420" s="338"/>
      <c r="OX420" s="338"/>
      <c r="OY420" s="338"/>
      <c r="OZ420" s="338"/>
      <c r="PA420" s="338"/>
      <c r="PB420" s="338"/>
      <c r="PC420" s="338"/>
      <c r="PD420" s="338"/>
      <c r="PE420" s="338"/>
      <c r="PF420" s="338"/>
      <c r="PG420" s="338"/>
      <c r="PH420" s="338"/>
      <c r="PI420" s="338"/>
      <c r="PJ420" s="338"/>
      <c r="PK420" s="338"/>
      <c r="PL420" s="338"/>
      <c r="PM420" s="338"/>
      <c r="PN420" s="338"/>
      <c r="PO420" s="338"/>
      <c r="PP420" s="338"/>
      <c r="PQ420" s="338"/>
      <c r="PR420" s="338"/>
      <c r="PS420" s="338"/>
      <c r="PT420" s="338"/>
      <c r="PU420" s="338"/>
      <c r="PV420" s="338"/>
      <c r="PW420" s="338"/>
      <c r="PX420" s="338"/>
      <c r="PY420" s="338"/>
      <c r="PZ420" s="338"/>
      <c r="QA420" s="338"/>
      <c r="QB420" s="338"/>
      <c r="QC420" s="338"/>
      <c r="QD420" s="338"/>
      <c r="QE420" s="338"/>
      <c r="QF420" s="338"/>
      <c r="QG420" s="338"/>
      <c r="QH420" s="338"/>
      <c r="QI420" s="338"/>
      <c r="QJ420" s="338"/>
      <c r="QK420" s="338"/>
      <c r="QL420" s="338"/>
      <c r="QM420" s="338"/>
      <c r="QN420" s="338"/>
      <c r="QO420" s="338"/>
      <c r="QP420" s="338"/>
      <c r="QQ420" s="338"/>
      <c r="QR420" s="338"/>
      <c r="QS420" s="338"/>
      <c r="QT420" s="338"/>
      <c r="QU420" s="338"/>
      <c r="QV420" s="338"/>
      <c r="QW420" s="338"/>
      <c r="QX420" s="338"/>
      <c r="QY420" s="338"/>
      <c r="QZ420" s="338"/>
      <c r="RA420" s="338"/>
      <c r="RB420" s="338"/>
      <c r="RC420" s="338"/>
      <c r="RD420" s="338"/>
      <c r="RE420" s="338"/>
      <c r="RF420" s="338"/>
      <c r="RG420" s="338"/>
      <c r="RH420" s="338"/>
      <c r="RI420" s="338"/>
      <c r="RJ420" s="338"/>
      <c r="RK420" s="338"/>
      <c r="RL420" s="338"/>
      <c r="RM420" s="338"/>
      <c r="RN420" s="338"/>
      <c r="RO420" s="338"/>
      <c r="RP420" s="338"/>
      <c r="RQ420" s="338"/>
      <c r="RR420" s="338"/>
      <c r="RS420" s="338"/>
      <c r="RT420" s="338"/>
      <c r="RU420" s="338"/>
      <c r="RV420" s="338"/>
      <c r="RW420" s="338"/>
      <c r="RX420" s="338"/>
      <c r="RY420" s="338"/>
      <c r="RZ420" s="338"/>
      <c r="SA420" s="338"/>
      <c r="SB420" s="338"/>
      <c r="SC420" s="338"/>
      <c r="SD420" s="338"/>
      <c r="SE420" s="338"/>
      <c r="SF420" s="338"/>
      <c r="SG420" s="338"/>
      <c r="SH420" s="338"/>
      <c r="SI420" s="338"/>
      <c r="SJ420" s="338"/>
      <c r="SK420" s="338"/>
      <c r="SL420" s="338"/>
      <c r="SM420" s="338"/>
      <c r="SN420" s="338"/>
      <c r="SO420" s="338"/>
      <c r="SP420" s="338"/>
      <c r="SQ420" s="338"/>
      <c r="SR420" s="338"/>
      <c r="SS420" s="338"/>
      <c r="ST420" s="338"/>
      <c r="SU420" s="338"/>
      <c r="SV420" s="338"/>
      <c r="SW420" s="338"/>
      <c r="SX420" s="338"/>
      <c r="SY420" s="338"/>
      <c r="SZ420" s="338"/>
      <c r="TA420" s="338"/>
      <c r="TB420" s="338"/>
      <c r="TC420" s="338"/>
      <c r="TD420" s="338"/>
      <c r="TE420" s="338"/>
      <c r="TF420" s="338"/>
      <c r="TG420" s="338"/>
      <c r="TH420" s="338"/>
      <c r="TI420" s="338"/>
      <c r="TJ420" s="338"/>
      <c r="TK420" s="338"/>
      <c r="TL420" s="338"/>
      <c r="TM420" s="338"/>
      <c r="TN420" s="338"/>
      <c r="TO420" s="338"/>
      <c r="TP420" s="338"/>
      <c r="TQ420" s="338"/>
      <c r="TR420" s="338"/>
      <c r="TS420" s="338"/>
      <c r="TT420" s="338"/>
      <c r="TU420" s="338"/>
      <c r="TV420" s="338"/>
      <c r="TW420" s="338"/>
      <c r="TX420" s="338"/>
      <c r="TY420" s="338"/>
      <c r="TZ420" s="338"/>
      <c r="UA420" s="338"/>
      <c r="UB420" s="338"/>
      <c r="UC420" s="338"/>
      <c r="UD420" s="338"/>
      <c r="UE420" s="338"/>
      <c r="UF420" s="338"/>
      <c r="UG420" s="338"/>
      <c r="UH420" s="338"/>
      <c r="UI420" s="338"/>
      <c r="UJ420" s="338"/>
      <c r="UK420" s="338"/>
      <c r="UL420" s="338"/>
      <c r="UM420" s="338"/>
      <c r="UN420" s="338"/>
      <c r="UO420" s="338"/>
      <c r="UP420" s="338"/>
      <c r="UQ420" s="338"/>
      <c r="UR420" s="338"/>
      <c r="US420" s="338"/>
      <c r="UT420" s="338"/>
      <c r="UU420" s="338"/>
      <c r="UV420" s="338"/>
      <c r="UW420" s="338"/>
      <c r="UX420" s="338"/>
      <c r="UY420" s="338"/>
      <c r="UZ420" s="338"/>
      <c r="VA420" s="338"/>
      <c r="VB420" s="338"/>
      <c r="VC420" s="338"/>
      <c r="VD420" s="338"/>
      <c r="VE420" s="338"/>
      <c r="VF420" s="338"/>
      <c r="VG420" s="338"/>
      <c r="VH420" s="338"/>
      <c r="VI420" s="338"/>
      <c r="VJ420" s="338"/>
      <c r="VK420" s="338"/>
      <c r="VL420" s="338"/>
      <c r="VM420" s="338"/>
      <c r="VN420" s="338"/>
      <c r="VO420" s="338"/>
      <c r="VP420" s="338"/>
      <c r="VQ420" s="338"/>
      <c r="VR420" s="338"/>
      <c r="VS420" s="338"/>
      <c r="VT420" s="338"/>
      <c r="VU420" s="338"/>
      <c r="VV420" s="338"/>
      <c r="VW420" s="338"/>
      <c r="VX420" s="338"/>
      <c r="VY420" s="338"/>
      <c r="VZ420" s="338"/>
      <c r="WA420" s="338"/>
      <c r="WB420" s="338"/>
      <c r="WC420" s="338"/>
      <c r="WD420" s="338"/>
      <c r="WE420" s="338"/>
      <c r="WF420" s="338"/>
      <c r="WG420" s="338"/>
      <c r="WH420" s="338"/>
      <c r="WI420" s="338"/>
      <c r="WJ420" s="338"/>
      <c r="WK420" s="338"/>
      <c r="WL420" s="338"/>
      <c r="WM420" s="338"/>
      <c r="WN420" s="338"/>
      <c r="WO420" s="338"/>
      <c r="WP420" s="338"/>
      <c r="WQ420" s="338"/>
      <c r="WR420" s="338"/>
      <c r="WS420" s="338"/>
      <c r="WT420" s="338"/>
      <c r="WU420" s="338"/>
      <c r="WV420" s="338"/>
      <c r="WW420" s="338"/>
      <c r="WX420" s="338"/>
      <c r="WY420" s="338"/>
      <c r="WZ420" s="338"/>
      <c r="XA420" s="338"/>
      <c r="XB420" s="338"/>
      <c r="XC420" s="338"/>
      <c r="XD420" s="338"/>
      <c r="XE420" s="338"/>
      <c r="XF420" s="338"/>
      <c r="XG420" s="338"/>
      <c r="XH420" s="338"/>
      <c r="XI420" s="338"/>
      <c r="XJ420" s="338"/>
      <c r="XK420" s="338"/>
      <c r="XL420" s="338"/>
      <c r="XM420" s="338"/>
      <c r="XN420" s="338"/>
      <c r="XO420" s="338"/>
      <c r="XP420" s="338"/>
      <c r="XQ420" s="338"/>
      <c r="XR420" s="338"/>
      <c r="XS420" s="338"/>
      <c r="XT420" s="338"/>
      <c r="XU420" s="338"/>
      <c r="XV420" s="338"/>
      <c r="XW420" s="338"/>
      <c r="XX420" s="338"/>
      <c r="XY420" s="338"/>
      <c r="XZ420" s="338"/>
      <c r="YA420" s="338"/>
      <c r="YB420" s="338"/>
      <c r="YC420" s="338"/>
      <c r="YD420" s="338"/>
      <c r="YE420" s="338"/>
      <c r="YF420" s="338"/>
      <c r="YG420" s="338"/>
      <c r="YH420" s="338"/>
      <c r="YI420" s="338"/>
      <c r="YJ420" s="338"/>
      <c r="YK420" s="338"/>
      <c r="YL420" s="338"/>
      <c r="YM420" s="338"/>
      <c r="YN420" s="338"/>
      <c r="YO420" s="338"/>
      <c r="YP420" s="338"/>
      <c r="YQ420" s="338"/>
      <c r="YR420" s="338"/>
      <c r="YS420" s="338"/>
      <c r="YT420" s="338"/>
      <c r="YU420" s="338"/>
      <c r="YV420" s="338"/>
      <c r="YW420" s="338"/>
      <c r="YX420" s="338"/>
      <c r="YY420" s="338"/>
      <c r="YZ420" s="338"/>
      <c r="ZA420" s="338"/>
      <c r="ZB420" s="338"/>
      <c r="ZC420" s="338"/>
      <c r="ZD420" s="338"/>
      <c r="ZE420" s="338"/>
      <c r="ZF420" s="338"/>
      <c r="ZG420" s="338"/>
      <c r="ZH420" s="338"/>
      <c r="ZI420" s="338"/>
      <c r="ZJ420" s="338"/>
      <c r="ZK420" s="338"/>
      <c r="ZL420" s="338"/>
      <c r="ZM420" s="338"/>
      <c r="ZN420" s="338"/>
      <c r="ZO420" s="338"/>
      <c r="ZP420" s="338"/>
      <c r="ZQ420" s="338"/>
      <c r="ZR420" s="338"/>
      <c r="ZS420" s="338"/>
      <c r="ZT420" s="338"/>
      <c r="ZU420" s="338"/>
      <c r="ZV420" s="338"/>
      <c r="ZW420" s="338"/>
      <c r="ZX420" s="338"/>
      <c r="ZY420" s="338"/>
      <c r="ZZ420" s="338"/>
      <c r="AAA420" s="338"/>
      <c r="AAB420" s="338"/>
      <c r="AAC420" s="338"/>
      <c r="AAD420" s="338"/>
      <c r="AAE420" s="338"/>
      <c r="AAF420" s="338"/>
      <c r="AAG420" s="338"/>
      <c r="AAH420" s="338"/>
      <c r="AAI420" s="338"/>
      <c r="AAJ420" s="338"/>
      <c r="AAK420" s="338"/>
      <c r="AAL420" s="338"/>
      <c r="AAM420" s="338"/>
      <c r="AAN420" s="338"/>
      <c r="AAO420" s="338"/>
      <c r="AAP420" s="338"/>
      <c r="AAQ420" s="338"/>
      <c r="AAR420" s="338"/>
      <c r="AAS420" s="338"/>
      <c r="AAT420" s="338"/>
      <c r="AAU420" s="338"/>
      <c r="AAV420" s="338"/>
      <c r="AAW420" s="338"/>
      <c r="AAX420" s="338"/>
      <c r="AAY420" s="338"/>
      <c r="AAZ420" s="338"/>
      <c r="ABA420" s="338"/>
      <c r="ABB420" s="338"/>
      <c r="ABC420" s="338"/>
      <c r="ABD420" s="338"/>
      <c r="ABE420" s="338"/>
      <c r="ABF420" s="338"/>
      <c r="ABG420" s="338"/>
      <c r="ABH420" s="338"/>
      <c r="ABI420" s="338"/>
      <c r="ABJ420" s="338"/>
      <c r="ABK420" s="338"/>
      <c r="ABL420" s="338"/>
      <c r="ABM420" s="338"/>
      <c r="ABN420" s="338"/>
      <c r="ABO420" s="338"/>
      <c r="ABP420" s="338"/>
      <c r="ABQ420" s="338"/>
      <c r="ABR420" s="338"/>
      <c r="ABS420" s="338"/>
      <c r="ABT420" s="338"/>
      <c r="ABU420" s="338"/>
      <c r="ABV420" s="338"/>
      <c r="ABW420" s="338"/>
      <c r="ABX420" s="338"/>
      <c r="ABY420" s="338"/>
      <c r="ABZ420" s="338"/>
      <c r="ACA420" s="338"/>
      <c r="ACB420" s="338"/>
      <c r="ACC420" s="338"/>
      <c r="ACD420" s="338"/>
      <c r="ACE420" s="338"/>
      <c r="ACF420" s="338"/>
      <c r="ACG420" s="338"/>
      <c r="ACH420" s="338"/>
      <c r="ACI420" s="338"/>
      <c r="ACJ420" s="338"/>
      <c r="ACK420" s="338"/>
      <c r="ACL420" s="338"/>
      <c r="ACM420" s="338"/>
      <c r="ACN420" s="338"/>
      <c r="ACO420" s="338"/>
      <c r="ACP420" s="338"/>
      <c r="ACQ420" s="338"/>
      <c r="ACR420" s="338"/>
      <c r="ACS420" s="338"/>
      <c r="ACT420" s="338"/>
      <c r="ACU420" s="338"/>
      <c r="ACV420" s="338"/>
      <c r="ACW420" s="338"/>
      <c r="ACX420" s="338"/>
      <c r="ACY420" s="338"/>
      <c r="ACZ420" s="338"/>
      <c r="ADA420" s="338"/>
      <c r="ADB420" s="338"/>
      <c r="ADC420" s="338"/>
      <c r="ADD420" s="338"/>
      <c r="ADE420" s="338"/>
      <c r="ADF420" s="338"/>
      <c r="ADG420" s="338"/>
      <c r="ADH420" s="338"/>
      <c r="ADI420" s="338"/>
      <c r="ADJ420" s="338"/>
      <c r="ADK420" s="338"/>
      <c r="ADL420" s="338"/>
      <c r="ADM420" s="338"/>
      <c r="ADN420" s="338"/>
      <c r="ADO420" s="338"/>
      <c r="ADP420" s="338"/>
      <c r="ADQ420" s="338"/>
      <c r="ADR420" s="338"/>
      <c r="ADS420" s="338"/>
      <c r="ADT420" s="338"/>
      <c r="ADU420" s="338"/>
      <c r="ADV420" s="338"/>
      <c r="ADW420" s="338"/>
      <c r="ADX420" s="338"/>
      <c r="ADY420" s="338"/>
      <c r="ADZ420" s="338"/>
      <c r="AEA420" s="338"/>
      <c r="AEB420" s="338"/>
      <c r="AEC420" s="338"/>
      <c r="AED420" s="338"/>
      <c r="AEE420" s="338"/>
      <c r="AEF420" s="338"/>
      <c r="AEG420" s="338"/>
      <c r="AEH420" s="338"/>
      <c r="AEI420" s="338"/>
      <c r="AEJ420" s="338"/>
      <c r="AEK420" s="338"/>
      <c r="AEL420" s="338"/>
      <c r="AEM420" s="338"/>
      <c r="AEN420" s="338"/>
      <c r="AEO420" s="338"/>
      <c r="AEP420" s="338"/>
      <c r="AEQ420" s="338"/>
      <c r="AER420" s="338"/>
      <c r="AES420" s="338"/>
      <c r="AET420" s="338"/>
      <c r="AEU420" s="338"/>
      <c r="AEV420" s="338"/>
      <c r="AEW420" s="338"/>
      <c r="AEX420" s="338"/>
      <c r="AEY420" s="338"/>
      <c r="AEZ420" s="338"/>
      <c r="AFA420" s="338"/>
      <c r="AFB420" s="338"/>
      <c r="AFC420" s="338"/>
      <c r="AFD420" s="338"/>
      <c r="AFE420" s="338"/>
      <c r="AFF420" s="338"/>
      <c r="AFG420" s="338"/>
      <c r="AFH420" s="338"/>
      <c r="AFI420" s="338"/>
      <c r="AFJ420" s="338"/>
      <c r="AFK420" s="338"/>
      <c r="AFL420" s="338"/>
      <c r="AFM420" s="338"/>
      <c r="AFN420" s="338"/>
      <c r="AFO420" s="338"/>
      <c r="AFP420" s="338"/>
      <c r="AFQ420" s="338"/>
      <c r="AFR420" s="338"/>
      <c r="AFS420" s="338"/>
      <c r="AFT420" s="338"/>
      <c r="AFU420" s="338"/>
      <c r="AFV420" s="338"/>
      <c r="AFW420" s="338"/>
      <c r="AFX420" s="338"/>
      <c r="AFY420" s="338"/>
      <c r="AFZ420" s="338"/>
      <c r="AGA420" s="338"/>
      <c r="AGB420" s="338"/>
      <c r="AGC420" s="338"/>
      <c r="AGD420" s="338"/>
      <c r="AGE420" s="338"/>
      <c r="AGF420" s="338"/>
      <c r="AGG420" s="338"/>
      <c r="AGH420" s="338"/>
      <c r="AGI420" s="338"/>
      <c r="AGJ420" s="338"/>
      <c r="AGK420" s="338"/>
      <c r="AGL420" s="338"/>
      <c r="AGM420" s="338"/>
      <c r="AGN420" s="338"/>
      <c r="AGO420" s="338"/>
      <c r="AGP420" s="338"/>
      <c r="AGQ420" s="338"/>
      <c r="AGR420" s="338"/>
      <c r="AGS420" s="338"/>
      <c r="AGT420" s="338"/>
      <c r="AGU420" s="338"/>
      <c r="AGV420" s="338"/>
      <c r="AGW420" s="338"/>
      <c r="AGX420" s="338"/>
      <c r="AGY420" s="338"/>
      <c r="AGZ420" s="338"/>
      <c r="AHA420" s="338"/>
      <c r="AHB420" s="338"/>
      <c r="AHC420" s="338"/>
      <c r="AHD420" s="338"/>
      <c r="AHE420" s="338"/>
      <c r="AHF420" s="338"/>
      <c r="AHG420" s="338"/>
      <c r="AHH420" s="338"/>
      <c r="AHI420" s="338"/>
      <c r="AHJ420" s="338"/>
      <c r="AHK420" s="338"/>
      <c r="AHL420" s="338"/>
      <c r="AHM420" s="338"/>
      <c r="AHN420" s="338"/>
      <c r="AHO420" s="338"/>
      <c r="AHP420" s="338"/>
      <c r="AHQ420" s="338"/>
      <c r="AHR420" s="338"/>
      <c r="AHS420" s="338"/>
      <c r="AHT420" s="338"/>
      <c r="AHU420" s="338"/>
      <c r="AHV420" s="338"/>
      <c r="AHW420" s="338"/>
      <c r="AHX420" s="338"/>
      <c r="AHY420" s="338"/>
      <c r="AHZ420" s="338"/>
      <c r="AIA420" s="338"/>
      <c r="AIB420" s="338"/>
      <c r="AIC420" s="338"/>
      <c r="AID420" s="338"/>
      <c r="AIE420" s="338"/>
      <c r="AIF420" s="338"/>
      <c r="AIG420" s="338"/>
      <c r="AIH420" s="338"/>
      <c r="AII420" s="338"/>
      <c r="AIJ420" s="338"/>
      <c r="AIK420" s="338"/>
      <c r="AIL420" s="338"/>
      <c r="AIM420" s="338"/>
      <c r="AIN420" s="338"/>
      <c r="AIO420" s="338"/>
      <c r="AIP420" s="338"/>
      <c r="AIQ420" s="338"/>
      <c r="AIR420" s="338"/>
      <c r="AIS420" s="338"/>
      <c r="AIT420" s="338"/>
      <c r="AIU420" s="338"/>
      <c r="AIV420" s="338"/>
      <c r="AIW420" s="338"/>
      <c r="AIX420" s="338"/>
      <c r="AIY420" s="338"/>
      <c r="AIZ420" s="338"/>
      <c r="AJA420" s="338"/>
      <c r="AJB420" s="338"/>
      <c r="AJC420" s="338"/>
      <c r="AJD420" s="338"/>
      <c r="AJE420" s="338"/>
      <c r="AJF420" s="338"/>
      <c r="AJG420" s="338"/>
      <c r="AJH420" s="338"/>
      <c r="AJI420" s="338"/>
      <c r="AJJ420" s="338"/>
      <c r="AJK420" s="338"/>
      <c r="AJL420" s="338"/>
      <c r="AJM420" s="338"/>
      <c r="AJN420" s="338"/>
      <c r="AJO420" s="338"/>
      <c r="AJP420" s="338"/>
      <c r="AJQ420" s="338"/>
      <c r="AJR420" s="338"/>
      <c r="AJS420" s="338"/>
      <c r="AJT420" s="338"/>
      <c r="AJU420" s="338"/>
      <c r="AJV420" s="338"/>
      <c r="AJW420" s="338"/>
      <c r="AJX420" s="338"/>
      <c r="AJY420" s="338"/>
      <c r="AJZ420" s="338"/>
      <c r="AKA420" s="338"/>
      <c r="AKB420" s="338"/>
      <c r="AKC420" s="338"/>
      <c r="AKD420" s="338"/>
      <c r="AKE420" s="338"/>
      <c r="AKF420" s="338"/>
      <c r="AKG420" s="338"/>
      <c r="AKH420" s="338"/>
      <c r="AKI420" s="338"/>
      <c r="AKJ420" s="338"/>
      <c r="AKK420" s="338"/>
      <c r="AKL420" s="338"/>
      <c r="AKM420" s="338"/>
      <c r="AKN420" s="338"/>
      <c r="AKO420" s="338"/>
      <c r="AKP420" s="338"/>
      <c r="AKQ420" s="338"/>
      <c r="AKR420" s="338"/>
      <c r="AKS420" s="338"/>
      <c r="AKT420" s="338"/>
      <c r="AKU420" s="338"/>
      <c r="AKV420" s="338"/>
      <c r="AKW420" s="338"/>
      <c r="AKX420" s="338"/>
      <c r="AKY420" s="338"/>
      <c r="AKZ420" s="338"/>
      <c r="ALA420" s="338"/>
      <c r="ALB420" s="338"/>
      <c r="ALC420" s="338"/>
      <c r="ALD420" s="338"/>
      <c r="ALE420" s="338"/>
      <c r="ALF420" s="338"/>
      <c r="ALG420" s="338"/>
      <c r="ALH420" s="338"/>
      <c r="ALI420" s="338"/>
      <c r="ALJ420" s="338"/>
      <c r="ALK420" s="338"/>
      <c r="ALL420" s="338"/>
      <c r="ALM420" s="338"/>
      <c r="ALN420" s="338"/>
      <c r="ALO420" s="338"/>
      <c r="ALP420" s="338"/>
      <c r="ALQ420" s="338"/>
      <c r="ALR420" s="338"/>
      <c r="ALS420" s="338"/>
      <c r="ALT420" s="338"/>
      <c r="ALU420" s="338"/>
      <c r="ALV420" s="338"/>
      <c r="ALW420" s="338"/>
      <c r="ALX420" s="338"/>
      <c r="ALY420" s="338"/>
      <c r="ALZ420" s="338"/>
      <c r="AMA420" s="338"/>
      <c r="AMB420" s="338"/>
      <c r="AMC420" s="338"/>
      <c r="AMD420" s="338"/>
      <c r="AME420" s="338"/>
      <c r="AMF420" s="338"/>
      <c r="AMG420" s="338"/>
      <c r="AMH420" s="338"/>
      <c r="AMI420" s="338"/>
      <c r="AMJ420" s="338"/>
      <c r="AMK420" s="338"/>
      <c r="AML420" s="338"/>
      <c r="AMM420" s="338"/>
      <c r="AMN420" s="338"/>
      <c r="AMO420" s="338"/>
      <c r="AMP420" s="338"/>
      <c r="AMQ420" s="338"/>
      <c r="AMR420" s="338"/>
      <c r="AMS420" s="338"/>
      <c r="AMT420" s="338"/>
      <c r="AMU420" s="338"/>
      <c r="AMV420" s="338"/>
      <c r="AMW420" s="338"/>
      <c r="AMX420" s="338"/>
      <c r="AMY420" s="338"/>
      <c r="AMZ420" s="338"/>
      <c r="ANA420" s="338"/>
      <c r="ANB420" s="338"/>
      <c r="ANC420" s="338"/>
      <c r="AND420" s="338"/>
      <c r="ANE420" s="338"/>
      <c r="ANF420" s="338"/>
      <c r="ANG420" s="338"/>
      <c r="ANH420" s="338"/>
      <c r="ANI420" s="338"/>
      <c r="ANJ420" s="338"/>
      <c r="ANK420" s="338"/>
      <c r="ANL420" s="338"/>
      <c r="ANM420" s="338"/>
      <c r="ANN420" s="338"/>
      <c r="ANO420" s="338"/>
      <c r="ANP420" s="338"/>
      <c r="ANQ420" s="338"/>
      <c r="ANR420" s="338"/>
      <c r="ANS420" s="338"/>
      <c r="ANT420" s="338"/>
      <c r="ANU420" s="338"/>
      <c r="ANV420" s="338"/>
      <c r="ANW420" s="338"/>
      <c r="ANX420" s="338"/>
      <c r="ANY420" s="338"/>
      <c r="ANZ420" s="338"/>
      <c r="AOA420" s="338"/>
      <c r="AOB420" s="338"/>
      <c r="AOC420" s="338"/>
      <c r="AOD420" s="338"/>
      <c r="AOE420" s="338"/>
      <c r="AOF420" s="338"/>
      <c r="AOG420" s="338"/>
      <c r="AOH420" s="338"/>
      <c r="AOI420" s="338"/>
      <c r="AOJ420" s="338"/>
      <c r="AOK420" s="338"/>
      <c r="AOL420" s="338"/>
      <c r="AOM420" s="338"/>
      <c r="AON420" s="338"/>
      <c r="AOO420" s="338"/>
      <c r="AOP420" s="338"/>
      <c r="AOQ420" s="338"/>
      <c r="AOR420" s="338"/>
      <c r="AOS420" s="338"/>
      <c r="AOT420" s="338"/>
      <c r="AOU420" s="338"/>
      <c r="AOV420" s="338"/>
      <c r="AOW420" s="338"/>
      <c r="AOX420" s="338"/>
      <c r="AOY420" s="338"/>
      <c r="AOZ420" s="338"/>
      <c r="APA420" s="338"/>
      <c r="APB420" s="338"/>
      <c r="APC420" s="338"/>
      <c r="APD420" s="338"/>
      <c r="APE420" s="338"/>
      <c r="APF420" s="338"/>
      <c r="APG420" s="338"/>
      <c r="APH420" s="338"/>
      <c r="API420" s="338"/>
      <c r="APJ420" s="338"/>
      <c r="APK420" s="338"/>
      <c r="APL420" s="338"/>
      <c r="APM420" s="338"/>
      <c r="APN420" s="338"/>
      <c r="APO420" s="338"/>
      <c r="APP420" s="338"/>
      <c r="APQ420" s="338"/>
      <c r="APR420" s="338"/>
      <c r="APS420" s="338"/>
      <c r="APT420" s="338"/>
      <c r="APU420" s="338"/>
      <c r="APV420" s="338"/>
      <c r="APW420" s="338"/>
      <c r="APX420" s="338"/>
      <c r="APY420" s="338"/>
      <c r="APZ420" s="338"/>
      <c r="AQA420" s="338"/>
      <c r="AQB420" s="338"/>
      <c r="AQC420" s="338"/>
      <c r="AQD420" s="338"/>
      <c r="AQE420" s="338"/>
      <c r="AQF420" s="338"/>
      <c r="AQG420" s="338"/>
      <c r="AQH420" s="338"/>
      <c r="AQI420" s="338"/>
      <c r="AQJ420" s="338"/>
      <c r="AQK420" s="338"/>
      <c r="AQL420" s="338"/>
      <c r="AQM420" s="338"/>
      <c r="AQN420" s="338"/>
      <c r="AQO420" s="338"/>
      <c r="AQP420" s="338"/>
      <c r="AQQ420" s="338"/>
      <c r="AQR420" s="338"/>
      <c r="AQS420" s="338"/>
      <c r="AQT420" s="338"/>
      <c r="AQU420" s="338"/>
      <c r="AQV420" s="338"/>
      <c r="AQW420" s="338"/>
      <c r="AQX420" s="338"/>
      <c r="AQY420" s="338"/>
      <c r="AQZ420" s="338"/>
      <c r="ARA420" s="338"/>
      <c r="ARB420" s="338"/>
      <c r="ARC420" s="338"/>
      <c r="ARD420" s="338"/>
      <c r="ARE420" s="338"/>
      <c r="ARF420" s="338"/>
      <c r="ARG420" s="338"/>
      <c r="ARH420" s="338"/>
      <c r="ARI420" s="338"/>
      <c r="ARJ420" s="338"/>
      <c r="ARK420" s="338"/>
      <c r="ARL420" s="338"/>
      <c r="ARM420" s="338"/>
      <c r="ARN420" s="338"/>
      <c r="ARO420" s="338"/>
      <c r="ARP420" s="338"/>
      <c r="ARQ420" s="338"/>
      <c r="ARR420" s="338"/>
      <c r="ARS420" s="338"/>
      <c r="ART420" s="338"/>
      <c r="ARU420" s="338"/>
      <c r="ARV420" s="338"/>
      <c r="ARW420" s="338"/>
      <c r="ARX420" s="338"/>
      <c r="ARY420" s="338"/>
      <c r="ARZ420" s="338"/>
      <c r="ASA420" s="338"/>
      <c r="ASB420" s="338"/>
      <c r="ASC420" s="338"/>
      <c r="ASD420" s="338"/>
      <c r="ASE420" s="338"/>
      <c r="ASF420" s="338"/>
      <c r="ASG420" s="338"/>
      <c r="ASH420" s="338"/>
      <c r="ASI420" s="338"/>
      <c r="ASJ420" s="338"/>
      <c r="ASK420" s="338"/>
      <c r="ASL420" s="338"/>
      <c r="ASM420" s="338"/>
      <c r="ASN420" s="338"/>
      <c r="ASO420" s="338"/>
      <c r="ASP420" s="338"/>
      <c r="ASQ420" s="338"/>
      <c r="ASR420" s="338"/>
      <c r="ASS420" s="338"/>
      <c r="AST420" s="338"/>
      <c r="ASU420" s="338"/>
      <c r="ASV420" s="338"/>
      <c r="ASW420" s="338"/>
      <c r="ASX420" s="338"/>
      <c r="ASY420" s="338"/>
      <c r="ASZ420" s="338"/>
      <c r="ATA420" s="338"/>
      <c r="ATB420" s="338"/>
      <c r="ATC420" s="338"/>
      <c r="ATD420" s="338"/>
      <c r="ATE420" s="338"/>
      <c r="ATF420" s="338"/>
      <c r="ATG420" s="338"/>
      <c r="ATH420" s="338"/>
      <c r="ATI420" s="338"/>
      <c r="ATJ420" s="338"/>
      <c r="ATK420" s="338"/>
      <c r="ATL420" s="338"/>
      <c r="ATM420" s="338"/>
      <c r="ATN420" s="338"/>
      <c r="ATO420" s="338"/>
      <c r="ATP420" s="338"/>
      <c r="ATQ420" s="338"/>
      <c r="ATR420" s="338"/>
      <c r="ATS420" s="338"/>
      <c r="ATT420" s="338"/>
      <c r="ATU420" s="338"/>
      <c r="ATV420" s="338"/>
      <c r="ATW420" s="338"/>
      <c r="ATX420" s="338"/>
      <c r="ATY420" s="338"/>
      <c r="ATZ420" s="338"/>
      <c r="AUA420" s="338"/>
      <c r="AUB420" s="338"/>
      <c r="AUC420" s="338"/>
      <c r="AUD420" s="338"/>
      <c r="AUE420" s="338"/>
      <c r="AUF420" s="338"/>
      <c r="AUG420" s="338"/>
      <c r="AUH420" s="338"/>
      <c r="AUI420" s="338"/>
      <c r="AUJ420" s="338"/>
      <c r="AUK420" s="338"/>
      <c r="AUL420" s="338"/>
      <c r="AUM420" s="338"/>
      <c r="AUN420" s="338"/>
      <c r="AUO420" s="338"/>
      <c r="AUP420" s="338"/>
      <c r="AUQ420" s="338"/>
      <c r="AUR420" s="338"/>
      <c r="AUS420" s="338"/>
      <c r="AUT420" s="338"/>
      <c r="AUU420" s="338"/>
      <c r="AUV420" s="338"/>
      <c r="AUW420" s="338"/>
      <c r="AUX420" s="338"/>
      <c r="AUY420" s="338"/>
      <c r="AUZ420" s="338"/>
      <c r="AVA420" s="338"/>
      <c r="AVB420" s="338"/>
      <c r="AVC420" s="338"/>
      <c r="AVD420" s="338"/>
      <c r="AVE420" s="338"/>
      <c r="AVF420" s="338"/>
      <c r="AVG420" s="338"/>
      <c r="AVH420" s="338"/>
      <c r="AVI420" s="338"/>
      <c r="AVJ420" s="338"/>
      <c r="AVK420" s="338"/>
      <c r="AVL420" s="338"/>
      <c r="AVM420" s="338"/>
      <c r="AVN420" s="338"/>
      <c r="AVO420" s="338"/>
      <c r="AVP420" s="338"/>
      <c r="AVQ420" s="338"/>
      <c r="AVR420" s="338"/>
      <c r="AVS420" s="338"/>
      <c r="AVT420" s="338"/>
      <c r="AVU420" s="338"/>
      <c r="AVV420" s="338"/>
      <c r="AVW420" s="338"/>
      <c r="AVX420" s="338"/>
      <c r="AVY420" s="338"/>
      <c r="AVZ420" s="338"/>
      <c r="AWA420" s="338"/>
      <c r="AWB420" s="338"/>
      <c r="AWC420" s="338"/>
      <c r="AWD420" s="338"/>
      <c r="AWE420" s="338"/>
      <c r="AWF420" s="338"/>
      <c r="AWG420" s="338"/>
      <c r="AWH420" s="338"/>
      <c r="AWI420" s="338"/>
      <c r="AWJ420" s="338"/>
      <c r="AWK420" s="338"/>
      <c r="AWL420" s="338"/>
      <c r="AWM420" s="338"/>
      <c r="AWN420" s="338"/>
      <c r="AWO420" s="338"/>
      <c r="AWP420" s="338"/>
      <c r="AWQ420" s="338"/>
      <c r="AWR420" s="338"/>
      <c r="AWS420" s="338"/>
      <c r="AWT420" s="338"/>
      <c r="AWU420" s="338"/>
      <c r="AWV420" s="338"/>
      <c r="AWW420" s="338"/>
      <c r="AWX420" s="338"/>
      <c r="AWY420" s="338"/>
      <c r="AWZ420" s="338"/>
      <c r="AXA420" s="338"/>
      <c r="AXB420" s="338"/>
      <c r="AXC420" s="338"/>
      <c r="AXD420" s="338"/>
      <c r="AXE420" s="338"/>
      <c r="AXF420" s="338"/>
      <c r="AXG420" s="338"/>
      <c r="AXH420" s="338"/>
      <c r="AXI420" s="338"/>
      <c r="AXJ420" s="338"/>
      <c r="AXK420" s="338"/>
      <c r="AXL420" s="338"/>
      <c r="AXM420" s="338"/>
      <c r="AXN420" s="338"/>
      <c r="AXO420" s="338"/>
      <c r="AXP420" s="338"/>
      <c r="AXQ420" s="338"/>
      <c r="AXR420" s="338"/>
      <c r="AXS420" s="338"/>
      <c r="AXT420" s="338"/>
      <c r="AXU420" s="338"/>
      <c r="AXV420" s="338"/>
      <c r="AXW420" s="338"/>
      <c r="AXX420" s="338"/>
      <c r="AXY420" s="338"/>
      <c r="AXZ420" s="338"/>
      <c r="AYA420" s="338"/>
      <c r="AYB420" s="338"/>
      <c r="AYC420" s="338"/>
      <c r="AYD420" s="338"/>
      <c r="AYE420" s="338"/>
      <c r="AYF420" s="338"/>
      <c r="AYG420" s="338"/>
      <c r="AYH420" s="338"/>
      <c r="AYI420" s="338"/>
      <c r="AYJ420" s="338"/>
      <c r="AYK420" s="338"/>
      <c r="AYL420" s="338"/>
      <c r="AYM420" s="338"/>
      <c r="AYN420" s="338"/>
      <c r="AYO420" s="338"/>
      <c r="AYP420" s="338"/>
      <c r="AYQ420" s="338"/>
      <c r="AYR420" s="338"/>
      <c r="AYS420" s="338"/>
      <c r="AYT420" s="338"/>
      <c r="AYU420" s="338"/>
      <c r="AYV420" s="338"/>
      <c r="AYW420" s="338"/>
      <c r="AYX420" s="338"/>
      <c r="AYY420" s="338"/>
      <c r="AYZ420" s="338"/>
      <c r="AZA420" s="338"/>
      <c r="AZB420" s="338"/>
      <c r="AZC420" s="338"/>
      <c r="AZD420" s="338"/>
      <c r="AZE420" s="338"/>
      <c r="AZF420" s="338"/>
      <c r="AZG420" s="338"/>
      <c r="AZH420" s="338"/>
      <c r="AZI420" s="338"/>
      <c r="AZJ420" s="338"/>
      <c r="AZK420" s="338"/>
      <c r="AZL420" s="338"/>
      <c r="AZM420" s="338"/>
      <c r="AZN420" s="338"/>
      <c r="AZO420" s="338"/>
      <c r="AZP420" s="338"/>
      <c r="AZQ420" s="338"/>
      <c r="AZR420" s="338"/>
      <c r="AZS420" s="338"/>
      <c r="AZT420" s="338"/>
      <c r="AZU420" s="338"/>
      <c r="AZV420" s="338"/>
      <c r="AZW420" s="338"/>
      <c r="AZX420" s="338"/>
      <c r="AZY420" s="338"/>
      <c r="AZZ420" s="338"/>
      <c r="BAA420" s="338"/>
      <c r="BAB420" s="338"/>
      <c r="BAC420" s="338"/>
      <c r="BAD420" s="338"/>
      <c r="BAE420" s="338"/>
      <c r="BAF420" s="338"/>
      <c r="BAG420" s="338"/>
      <c r="BAH420" s="338"/>
      <c r="BAI420" s="338"/>
      <c r="BAJ420" s="338"/>
      <c r="BAK420" s="338"/>
      <c r="BAL420" s="338"/>
      <c r="BAM420" s="338"/>
      <c r="BAN420" s="338"/>
      <c r="BAO420" s="338"/>
      <c r="BAP420" s="338"/>
      <c r="BAQ420" s="338"/>
      <c r="BAR420" s="338"/>
      <c r="BAS420" s="338"/>
      <c r="BAT420" s="338"/>
      <c r="BAU420" s="338"/>
      <c r="BAV420" s="338"/>
      <c r="BAW420" s="338"/>
      <c r="BAX420" s="338"/>
      <c r="BAY420" s="338"/>
      <c r="BAZ420" s="338"/>
      <c r="BBA420" s="338"/>
      <c r="BBB420" s="338"/>
      <c r="BBC420" s="338"/>
      <c r="BBD420" s="338"/>
      <c r="BBE420" s="338"/>
      <c r="BBF420" s="338"/>
      <c r="BBG420" s="338"/>
      <c r="BBH420" s="338"/>
      <c r="BBI420" s="338"/>
      <c r="BBJ420" s="338"/>
      <c r="BBK420" s="338"/>
      <c r="BBL420" s="338"/>
      <c r="BBM420" s="338"/>
      <c r="BBN420" s="338"/>
      <c r="BBO420" s="338"/>
      <c r="BBP420" s="338"/>
      <c r="BBQ420" s="338"/>
      <c r="BBR420" s="338"/>
      <c r="BBS420" s="338"/>
      <c r="BBT420" s="338"/>
      <c r="BBU420" s="338"/>
      <c r="BBV420" s="338"/>
      <c r="BBW420" s="338"/>
      <c r="BBX420" s="338"/>
      <c r="BBY420" s="338"/>
      <c r="BBZ420" s="338"/>
      <c r="BCA420" s="338"/>
      <c r="BCB420" s="338"/>
      <c r="BCC420" s="338"/>
      <c r="BCD420" s="338"/>
      <c r="BCE420" s="338"/>
      <c r="BCF420" s="338"/>
      <c r="BCG420" s="338"/>
      <c r="BCH420" s="338"/>
      <c r="BCI420" s="338"/>
      <c r="BCJ420" s="338"/>
      <c r="BCK420" s="338"/>
      <c r="BCL420" s="338"/>
      <c r="BCM420" s="338"/>
      <c r="BCN420" s="338"/>
      <c r="BCO420" s="338"/>
      <c r="BCP420" s="338"/>
      <c r="BCQ420" s="338"/>
      <c r="BCR420" s="338"/>
      <c r="BCS420" s="338"/>
      <c r="BCT420" s="338"/>
      <c r="BCU420" s="338"/>
      <c r="BCV420" s="338"/>
      <c r="BCW420" s="338"/>
      <c r="BCX420" s="338"/>
      <c r="BCY420" s="338"/>
      <c r="BCZ420" s="338"/>
      <c r="BDA420" s="338"/>
      <c r="BDB420" s="338"/>
      <c r="BDC420" s="338"/>
      <c r="BDD420" s="338"/>
      <c r="BDE420" s="338"/>
      <c r="BDF420" s="338"/>
      <c r="BDG420" s="338"/>
      <c r="BDH420" s="338"/>
      <c r="BDI420" s="338"/>
      <c r="BDJ420" s="338"/>
      <c r="BDK420" s="338"/>
      <c r="BDL420" s="338"/>
      <c r="BDM420" s="338"/>
      <c r="BDN420" s="338"/>
      <c r="BDO420" s="338"/>
      <c r="BDP420" s="338"/>
      <c r="BDQ420" s="338"/>
      <c r="BDR420" s="338"/>
      <c r="BDS420" s="338"/>
      <c r="BDT420" s="338"/>
      <c r="BDU420" s="338"/>
      <c r="BDV420" s="338"/>
      <c r="BDW420" s="338"/>
      <c r="BDX420" s="338"/>
      <c r="BDY420" s="338"/>
      <c r="BDZ420" s="338"/>
      <c r="BEA420" s="338"/>
      <c r="BEB420" s="338"/>
      <c r="BEC420" s="338"/>
      <c r="BED420" s="338"/>
      <c r="BEE420" s="338"/>
      <c r="BEF420" s="338"/>
      <c r="BEG420" s="338"/>
      <c r="BEH420" s="338"/>
      <c r="BEI420" s="338"/>
      <c r="BEJ420" s="338"/>
      <c r="BEK420" s="338"/>
      <c r="BEL420" s="338"/>
      <c r="BEM420" s="338"/>
      <c r="BEN420" s="338"/>
      <c r="BEO420" s="338"/>
      <c r="BEP420" s="338"/>
      <c r="BEQ420" s="338"/>
      <c r="BER420" s="338"/>
      <c r="BES420" s="338"/>
      <c r="BET420" s="338"/>
      <c r="BEU420" s="338"/>
      <c r="BEV420" s="338"/>
      <c r="BEW420" s="338"/>
      <c r="BEX420" s="338"/>
      <c r="BEY420" s="338"/>
      <c r="BEZ420" s="338"/>
      <c r="BFA420" s="338"/>
      <c r="BFB420" s="338"/>
      <c r="BFC420" s="338"/>
      <c r="BFD420" s="338"/>
      <c r="BFE420" s="338"/>
      <c r="BFF420" s="338"/>
      <c r="BFG420" s="338"/>
      <c r="BFH420" s="338"/>
      <c r="BFI420" s="338"/>
      <c r="BFJ420" s="338"/>
      <c r="BFK420" s="338"/>
      <c r="BFL420" s="338"/>
      <c r="BFM420" s="338"/>
      <c r="BFN420" s="338"/>
      <c r="BFO420" s="338"/>
      <c r="BFP420" s="338"/>
      <c r="BFQ420" s="338"/>
      <c r="BFR420" s="338"/>
      <c r="BFS420" s="338"/>
      <c r="BFT420" s="338"/>
      <c r="BFU420" s="338"/>
      <c r="BFV420" s="338"/>
      <c r="BFW420" s="338"/>
      <c r="BFX420" s="338"/>
      <c r="BFY420" s="338"/>
      <c r="BFZ420" s="338"/>
      <c r="BGA420" s="338"/>
      <c r="BGB420" s="338"/>
      <c r="BGC420" s="338"/>
      <c r="BGD420" s="338"/>
      <c r="BGE420" s="338"/>
      <c r="BGF420" s="338"/>
      <c r="BGG420" s="338"/>
      <c r="BGH420" s="338"/>
      <c r="BGI420" s="338"/>
      <c r="BGJ420" s="338"/>
      <c r="BGK420" s="338"/>
      <c r="BGL420" s="338"/>
      <c r="BGM420" s="338"/>
      <c r="BGN420" s="338"/>
      <c r="BGO420" s="338"/>
      <c r="BGP420" s="338"/>
      <c r="BGQ420" s="338"/>
      <c r="BGR420" s="338"/>
      <c r="BGS420" s="338"/>
      <c r="BGT420" s="338"/>
      <c r="BGU420" s="338"/>
      <c r="BGV420" s="338"/>
      <c r="BGW420" s="338"/>
      <c r="BGX420" s="338"/>
      <c r="BGY420" s="338"/>
      <c r="BGZ420" s="338"/>
      <c r="BHA420" s="338"/>
      <c r="BHB420" s="338"/>
      <c r="BHC420" s="338"/>
      <c r="BHD420" s="338"/>
      <c r="BHE420" s="338"/>
      <c r="BHF420" s="338"/>
      <c r="BHG420" s="338"/>
      <c r="BHH420" s="338"/>
      <c r="BHI420" s="338"/>
      <c r="BHJ420" s="338"/>
      <c r="BHK420" s="338"/>
      <c r="BHL420" s="338"/>
      <c r="BHM420" s="338"/>
      <c r="BHN420" s="338"/>
      <c r="BHO420" s="338"/>
      <c r="BHP420" s="338"/>
      <c r="BHQ420" s="338"/>
      <c r="BHR420" s="338"/>
      <c r="BHS420" s="338"/>
      <c r="BHT420" s="338"/>
      <c r="BHU420" s="338"/>
      <c r="BHV420" s="338"/>
      <c r="BHW420" s="338"/>
      <c r="BHX420" s="338"/>
      <c r="BHY420" s="338"/>
      <c r="BHZ420" s="338"/>
      <c r="BIA420" s="338"/>
      <c r="BIB420" s="338"/>
      <c r="BIC420" s="338"/>
      <c r="BID420" s="338"/>
      <c r="BIE420" s="338"/>
      <c r="BIF420" s="338"/>
      <c r="BIG420" s="338"/>
      <c r="BIH420" s="338"/>
      <c r="BII420" s="338"/>
      <c r="BIJ420" s="338"/>
      <c r="BIK420" s="338"/>
      <c r="BIL420" s="338"/>
      <c r="BIM420" s="338"/>
      <c r="BIN420" s="338"/>
      <c r="BIO420" s="338"/>
      <c r="BIP420" s="338"/>
      <c r="BIQ420" s="338"/>
      <c r="BIR420" s="338"/>
      <c r="BIS420" s="338"/>
      <c r="BIT420" s="338"/>
      <c r="BIU420" s="338"/>
      <c r="BIV420" s="338"/>
      <c r="BIW420" s="338"/>
      <c r="BIX420" s="338"/>
      <c r="BIY420" s="338"/>
      <c r="BIZ420" s="338"/>
      <c r="BJA420" s="338"/>
      <c r="BJB420" s="338"/>
      <c r="BJC420" s="338"/>
      <c r="BJD420" s="338"/>
      <c r="BJE420" s="338"/>
      <c r="BJF420" s="338"/>
      <c r="BJG420" s="338"/>
      <c r="BJH420" s="338"/>
      <c r="BJI420" s="338"/>
      <c r="BJJ420" s="338"/>
      <c r="BJK420" s="338"/>
      <c r="BJL420" s="338"/>
      <c r="BJM420" s="338"/>
      <c r="BJN420" s="338"/>
      <c r="BJO420" s="338"/>
      <c r="BJP420" s="338"/>
      <c r="BJQ420" s="338"/>
      <c r="BJR420" s="338"/>
      <c r="BJS420" s="338"/>
      <c r="BJT420" s="338"/>
      <c r="BJU420" s="338"/>
      <c r="BJV420" s="338"/>
      <c r="BJW420" s="338"/>
      <c r="BJX420" s="338"/>
      <c r="BJY420" s="338"/>
      <c r="BJZ420" s="338"/>
      <c r="BKA420" s="338"/>
      <c r="BKB420" s="338"/>
      <c r="BKC420" s="338"/>
      <c r="BKD420" s="338"/>
      <c r="BKE420" s="338"/>
      <c r="BKF420" s="338"/>
      <c r="BKG420" s="338"/>
      <c r="BKH420" s="338"/>
      <c r="BKI420" s="338"/>
      <c r="BKJ420" s="338"/>
      <c r="BKK420" s="338"/>
      <c r="BKL420" s="338"/>
      <c r="BKM420" s="338"/>
      <c r="BKN420" s="338"/>
      <c r="BKO420" s="338"/>
      <c r="BKP420" s="338"/>
      <c r="BKQ420" s="338"/>
      <c r="BKR420" s="338"/>
      <c r="BKS420" s="338"/>
      <c r="BKT420" s="338"/>
      <c r="BKU420" s="338"/>
      <c r="BKV420" s="338"/>
      <c r="BKW420" s="338"/>
      <c r="BKX420" s="338"/>
      <c r="BKY420" s="338"/>
      <c r="BKZ420" s="338"/>
      <c r="BLA420" s="338"/>
      <c r="BLB420" s="338"/>
      <c r="BLC420" s="338"/>
      <c r="BLD420" s="338"/>
      <c r="BLE420" s="338"/>
      <c r="BLF420" s="338"/>
      <c r="BLG420" s="338"/>
      <c r="BLH420" s="338"/>
      <c r="BLI420" s="338"/>
      <c r="BLJ420" s="338"/>
      <c r="BLK420" s="338"/>
      <c r="BLL420" s="338"/>
      <c r="BLM420" s="338"/>
      <c r="BLN420" s="338"/>
      <c r="BLO420" s="338"/>
      <c r="BLP420" s="338"/>
      <c r="BLQ420" s="338"/>
      <c r="BLR420" s="338"/>
      <c r="BLS420" s="338"/>
      <c r="BLT420" s="338"/>
      <c r="BLU420" s="338"/>
      <c r="BLV420" s="338"/>
      <c r="BLW420" s="338"/>
      <c r="BLX420" s="338"/>
      <c r="BLY420" s="338"/>
      <c r="BLZ420" s="338"/>
      <c r="BMA420" s="338"/>
      <c r="BMB420" s="338"/>
      <c r="BMC420" s="338"/>
      <c r="BMD420" s="338"/>
      <c r="BME420" s="338"/>
      <c r="BMF420" s="338"/>
      <c r="BMG420" s="338"/>
      <c r="BMH420" s="338"/>
      <c r="BMI420" s="338"/>
      <c r="BMJ420" s="338"/>
      <c r="BMK420" s="338"/>
      <c r="BML420" s="338"/>
      <c r="BMM420" s="338"/>
      <c r="BMN420" s="338"/>
      <c r="BMO420" s="338"/>
      <c r="BMP420" s="338"/>
      <c r="BMQ420" s="338"/>
      <c r="BMR420" s="338"/>
      <c r="BMS420" s="338"/>
      <c r="BMT420" s="338"/>
      <c r="BMU420" s="338"/>
      <c r="BMV420" s="338"/>
      <c r="BMW420" s="338"/>
      <c r="BMX420" s="338"/>
      <c r="BMY420" s="338"/>
      <c r="BMZ420" s="338"/>
      <c r="BNA420" s="338"/>
      <c r="BNB420" s="338"/>
      <c r="BNC420" s="338"/>
      <c r="BND420" s="338"/>
      <c r="BNE420" s="338"/>
      <c r="BNF420" s="338"/>
      <c r="BNG420" s="338"/>
      <c r="BNH420" s="338"/>
      <c r="BNI420" s="338"/>
      <c r="BNJ420" s="338"/>
      <c r="BNK420" s="338"/>
      <c r="BNL420" s="338"/>
      <c r="BNM420" s="338"/>
      <c r="BNN420" s="338"/>
      <c r="BNO420" s="338"/>
      <c r="BNP420" s="338"/>
      <c r="BNQ420" s="338"/>
      <c r="BNR420" s="338"/>
      <c r="BNS420" s="338"/>
      <c r="BNT420" s="338"/>
      <c r="BNU420" s="338"/>
      <c r="BNV420" s="338"/>
      <c r="BNW420" s="338"/>
      <c r="BNX420" s="338"/>
      <c r="BNY420" s="338"/>
      <c r="BNZ420" s="338"/>
      <c r="BOA420" s="338"/>
      <c r="BOB420" s="338"/>
      <c r="BOC420" s="338"/>
      <c r="BOD420" s="338"/>
      <c r="BOE420" s="338"/>
      <c r="BOF420" s="338"/>
      <c r="BOG420" s="338"/>
      <c r="BOH420" s="338"/>
      <c r="BOI420" s="338"/>
      <c r="BOJ420" s="338"/>
      <c r="BOK420" s="338"/>
      <c r="BOL420" s="338"/>
      <c r="BOM420" s="338"/>
      <c r="BON420" s="338"/>
      <c r="BOO420" s="338"/>
      <c r="BOP420" s="338"/>
      <c r="BOQ420" s="338"/>
      <c r="BOR420" s="338"/>
      <c r="BOS420" s="338"/>
      <c r="BOT420" s="338"/>
      <c r="BOU420" s="338"/>
      <c r="BOV420" s="338"/>
    </row>
    <row r="421" spans="1:1764" ht="40.5" customHeight="1">
      <c r="A421" s="35" t="s">
        <v>425</v>
      </c>
      <c r="B421" s="36" t="s">
        <v>426</v>
      </c>
      <c r="C421" s="36" t="s">
        <v>1043</v>
      </c>
      <c r="D421" s="37" t="s">
        <v>1044</v>
      </c>
      <c r="E421" s="257" t="s">
        <v>1222</v>
      </c>
      <c r="F421" s="240" t="s">
        <v>1307</v>
      </c>
      <c r="G421" s="46" t="s">
        <v>359</v>
      </c>
      <c r="H421" s="46">
        <v>750</v>
      </c>
      <c r="I421" s="433">
        <v>75011</v>
      </c>
      <c r="J421" s="460">
        <f>SUM(K421,L421)</f>
        <v>328000</v>
      </c>
      <c r="K421" s="460">
        <f>328000</f>
        <v>328000</v>
      </c>
      <c r="L421" s="461"/>
      <c r="M421" s="114"/>
      <c r="N421" s="114"/>
      <c r="O421" s="114"/>
      <c r="P421" s="114"/>
      <c r="Q421" s="114"/>
      <c r="R421" s="114"/>
      <c r="S421" s="114"/>
      <c r="T421" s="114"/>
      <c r="U421" s="114"/>
    </row>
    <row r="422" spans="1:1764" ht="40.5" customHeight="1">
      <c r="A422" s="629" t="s">
        <v>1420</v>
      </c>
      <c r="B422" s="631" t="s">
        <v>1421</v>
      </c>
      <c r="C422" s="202" t="s">
        <v>1045</v>
      </c>
      <c r="D422" s="154" t="s">
        <v>1046</v>
      </c>
      <c r="E422" s="33" t="s">
        <v>1191</v>
      </c>
      <c r="F422" s="278" t="s">
        <v>1307</v>
      </c>
      <c r="G422" s="724"/>
      <c r="H422" s="724"/>
      <c r="I422" s="725"/>
      <c r="J422" s="627">
        <f>SUM(K422,L422)</f>
        <v>5793000</v>
      </c>
      <c r="K422" s="627">
        <f>SUM(K424)</f>
        <v>3476000</v>
      </c>
      <c r="L422" s="634">
        <f>L424</f>
        <v>2317000</v>
      </c>
      <c r="M422" s="114"/>
      <c r="N422" s="114"/>
      <c r="O422" s="114"/>
      <c r="P422" s="114"/>
      <c r="Q422" s="114"/>
      <c r="R422" s="114"/>
      <c r="S422" s="114"/>
      <c r="T422" s="114"/>
      <c r="U422" s="114"/>
    </row>
    <row r="423" spans="1:1764" ht="40.5" customHeight="1">
      <c r="A423" s="630"/>
      <c r="B423" s="632"/>
      <c r="C423" s="377" t="s">
        <v>1047</v>
      </c>
      <c r="D423" s="154" t="s">
        <v>1048</v>
      </c>
      <c r="E423" s="280" t="s">
        <v>1222</v>
      </c>
      <c r="F423" s="231" t="s">
        <v>1316</v>
      </c>
      <c r="G423" s="554"/>
      <c r="H423" s="554"/>
      <c r="I423" s="547"/>
      <c r="J423" s="633"/>
      <c r="K423" s="633"/>
      <c r="L423" s="635"/>
      <c r="M423" s="114"/>
      <c r="N423" s="114"/>
      <c r="O423" s="114"/>
      <c r="P423" s="114"/>
      <c r="Q423" s="114"/>
      <c r="R423" s="114"/>
      <c r="S423" s="114"/>
      <c r="T423" s="114"/>
      <c r="U423" s="114"/>
    </row>
    <row r="424" spans="1:1764" s="40" customFormat="1" ht="40.5" customHeight="1">
      <c r="A424" s="621" t="s">
        <v>1422</v>
      </c>
      <c r="B424" s="622" t="s">
        <v>426</v>
      </c>
      <c r="C424" s="273" t="s">
        <v>1049</v>
      </c>
      <c r="D424" s="158" t="s">
        <v>1050</v>
      </c>
      <c r="E424" s="277" t="s">
        <v>1455</v>
      </c>
      <c r="F424" s="240" t="s">
        <v>1307</v>
      </c>
      <c r="G424" s="726"/>
      <c r="H424" s="726"/>
      <c r="I424" s="727"/>
      <c r="J424" s="627">
        <f>SUM(K424,L424)</f>
        <v>5793000</v>
      </c>
      <c r="K424" s="627">
        <f>SUM(K426:K427)</f>
        <v>3476000</v>
      </c>
      <c r="L424" s="634">
        <f>SUM(L426:L427)</f>
        <v>2317000</v>
      </c>
      <c r="M424" s="114"/>
      <c r="N424" s="114"/>
      <c r="O424" s="114"/>
      <c r="P424" s="114"/>
      <c r="Q424" s="114"/>
      <c r="R424" s="114"/>
      <c r="S424" s="114"/>
      <c r="T424" s="114"/>
      <c r="U424" s="114"/>
      <c r="V424" s="339"/>
      <c r="W424" s="339"/>
      <c r="X424" s="339"/>
      <c r="Y424" s="339"/>
      <c r="Z424" s="339"/>
      <c r="AA424" s="339"/>
      <c r="AB424" s="339"/>
      <c r="AC424" s="339"/>
      <c r="AD424" s="339"/>
      <c r="AE424" s="339"/>
      <c r="AF424" s="339"/>
      <c r="AG424" s="339"/>
      <c r="AH424" s="339"/>
      <c r="AI424" s="339"/>
      <c r="AJ424" s="339"/>
      <c r="AK424" s="339"/>
      <c r="AL424" s="339"/>
      <c r="AM424" s="339"/>
      <c r="AN424" s="339"/>
      <c r="AO424" s="339"/>
      <c r="AP424" s="339"/>
      <c r="AQ424" s="339"/>
      <c r="AR424" s="339"/>
      <c r="AS424" s="339"/>
      <c r="AT424" s="339"/>
      <c r="AU424" s="339"/>
      <c r="AV424" s="339"/>
      <c r="AW424" s="339"/>
      <c r="AX424" s="339"/>
      <c r="AY424" s="339"/>
      <c r="AZ424" s="339"/>
      <c r="BA424" s="339"/>
      <c r="BB424" s="339"/>
      <c r="BC424" s="339"/>
      <c r="BD424" s="339"/>
      <c r="BE424" s="339"/>
      <c r="BF424" s="339"/>
      <c r="BG424" s="339"/>
      <c r="BH424" s="339"/>
      <c r="BI424" s="339"/>
      <c r="BJ424" s="339"/>
      <c r="BK424" s="339"/>
      <c r="BL424" s="339"/>
      <c r="BM424" s="339"/>
      <c r="BN424" s="339"/>
      <c r="BO424" s="339"/>
      <c r="BP424" s="339"/>
      <c r="BQ424" s="339"/>
      <c r="BR424" s="339"/>
      <c r="BS424" s="339"/>
      <c r="BT424" s="339"/>
      <c r="BU424" s="339"/>
      <c r="BV424" s="339"/>
      <c r="BW424" s="339"/>
      <c r="BX424" s="339"/>
      <c r="BY424" s="339"/>
      <c r="BZ424" s="339"/>
      <c r="CA424" s="339"/>
      <c r="CB424" s="339"/>
      <c r="CC424" s="339"/>
      <c r="CD424" s="339"/>
      <c r="CE424" s="339"/>
      <c r="CF424" s="339"/>
      <c r="CG424" s="339"/>
      <c r="CH424" s="339"/>
      <c r="CI424" s="339"/>
      <c r="CJ424" s="339"/>
      <c r="CK424" s="339"/>
      <c r="CL424" s="339"/>
      <c r="CM424" s="339"/>
      <c r="CN424" s="339"/>
      <c r="CO424" s="339"/>
      <c r="CP424" s="339"/>
      <c r="CQ424" s="339"/>
      <c r="CR424" s="339"/>
      <c r="CS424" s="339"/>
      <c r="CT424" s="339"/>
      <c r="CU424" s="339"/>
      <c r="CV424" s="339"/>
      <c r="CW424" s="339"/>
      <c r="CX424" s="339"/>
      <c r="CY424" s="339"/>
      <c r="CZ424" s="339"/>
      <c r="DA424" s="339"/>
      <c r="DB424" s="339"/>
      <c r="DC424" s="339"/>
      <c r="DD424" s="339"/>
      <c r="DE424" s="339"/>
      <c r="DF424" s="339"/>
      <c r="DG424" s="339"/>
      <c r="DH424" s="339"/>
      <c r="DI424" s="339"/>
      <c r="DJ424" s="339"/>
      <c r="DK424" s="339"/>
      <c r="DL424" s="339"/>
      <c r="DM424" s="339"/>
      <c r="DN424" s="339"/>
      <c r="DO424" s="339"/>
      <c r="DP424" s="339"/>
      <c r="DQ424" s="339"/>
      <c r="DR424" s="339"/>
      <c r="DS424" s="339"/>
      <c r="DT424" s="339"/>
      <c r="DU424" s="339"/>
      <c r="DV424" s="339"/>
      <c r="DW424" s="339"/>
      <c r="DX424" s="339"/>
      <c r="DY424" s="339"/>
      <c r="DZ424" s="339"/>
      <c r="EA424" s="339"/>
      <c r="EB424" s="339"/>
      <c r="EC424" s="339"/>
      <c r="ED424" s="339"/>
      <c r="EE424" s="339"/>
      <c r="EF424" s="339"/>
      <c r="EG424" s="339"/>
      <c r="EH424" s="339"/>
      <c r="EI424" s="339"/>
      <c r="EJ424" s="339"/>
      <c r="EK424" s="339"/>
      <c r="EL424" s="339"/>
      <c r="EM424" s="339"/>
      <c r="EN424" s="339"/>
      <c r="EO424" s="339"/>
      <c r="EP424" s="339"/>
      <c r="EQ424" s="339"/>
      <c r="ER424" s="339"/>
      <c r="ES424" s="339"/>
      <c r="ET424" s="339"/>
      <c r="EU424" s="339"/>
      <c r="EV424" s="339"/>
      <c r="EW424" s="339"/>
      <c r="EX424" s="339"/>
      <c r="EY424" s="339"/>
      <c r="EZ424" s="339"/>
      <c r="FA424" s="339"/>
      <c r="FB424" s="339"/>
      <c r="FC424" s="339"/>
      <c r="FD424" s="339"/>
      <c r="FE424" s="339"/>
      <c r="FF424" s="339"/>
      <c r="FG424" s="339"/>
      <c r="FH424" s="339"/>
      <c r="FI424" s="339"/>
      <c r="FJ424" s="339"/>
      <c r="FK424" s="339"/>
      <c r="FL424" s="339"/>
      <c r="FM424" s="339"/>
      <c r="FN424" s="339"/>
      <c r="FO424" s="339"/>
      <c r="FP424" s="339"/>
      <c r="FQ424" s="339"/>
      <c r="FR424" s="339"/>
      <c r="FS424" s="339"/>
      <c r="FT424" s="339"/>
      <c r="FU424" s="339"/>
      <c r="FV424" s="339"/>
      <c r="FW424" s="339"/>
      <c r="FX424" s="339"/>
      <c r="FY424" s="339"/>
      <c r="FZ424" s="339"/>
      <c r="GA424" s="339"/>
      <c r="GB424" s="339"/>
      <c r="GC424" s="339"/>
      <c r="GD424" s="339"/>
      <c r="GE424" s="339"/>
      <c r="GF424" s="339"/>
      <c r="GG424" s="339"/>
      <c r="GH424" s="339"/>
      <c r="GI424" s="339"/>
      <c r="GJ424" s="339"/>
      <c r="GK424" s="339"/>
      <c r="GL424" s="339"/>
      <c r="GM424" s="339"/>
      <c r="GN424" s="339"/>
      <c r="GO424" s="339"/>
      <c r="GP424" s="339"/>
      <c r="GQ424" s="339"/>
      <c r="GR424" s="339"/>
      <c r="GS424" s="339"/>
      <c r="GT424" s="339"/>
      <c r="GU424" s="339"/>
      <c r="GV424" s="339"/>
      <c r="GW424" s="339"/>
      <c r="GX424" s="339"/>
      <c r="GY424" s="339"/>
      <c r="GZ424" s="339"/>
      <c r="HA424" s="339"/>
      <c r="HB424" s="339"/>
      <c r="HC424" s="339"/>
      <c r="HD424" s="339"/>
      <c r="HE424" s="339"/>
      <c r="HF424" s="339"/>
      <c r="HG424" s="339"/>
      <c r="HH424" s="339"/>
      <c r="HI424" s="339"/>
      <c r="HJ424" s="339"/>
      <c r="HK424" s="339"/>
      <c r="HL424" s="339"/>
      <c r="HM424" s="339"/>
      <c r="HN424" s="339"/>
      <c r="HO424" s="339"/>
      <c r="HP424" s="339"/>
      <c r="HQ424" s="339"/>
      <c r="HR424" s="339"/>
      <c r="HS424" s="339"/>
      <c r="HT424" s="339"/>
      <c r="HU424" s="339"/>
      <c r="HV424" s="339"/>
      <c r="HW424" s="339"/>
      <c r="HX424" s="339"/>
      <c r="HY424" s="339"/>
      <c r="HZ424" s="339"/>
      <c r="IA424" s="339"/>
      <c r="IB424" s="339"/>
      <c r="IC424" s="339"/>
      <c r="ID424" s="339"/>
      <c r="IE424" s="339"/>
      <c r="IF424" s="339"/>
      <c r="IG424" s="339"/>
      <c r="IH424" s="339"/>
      <c r="II424" s="339"/>
      <c r="IJ424" s="339"/>
      <c r="IK424" s="339"/>
      <c r="IL424" s="339"/>
      <c r="IM424" s="339"/>
      <c r="IN424" s="339"/>
      <c r="IO424" s="339"/>
      <c r="IP424" s="339"/>
      <c r="IQ424" s="339"/>
      <c r="IR424" s="339"/>
      <c r="IS424" s="339"/>
      <c r="IT424" s="339"/>
      <c r="IU424" s="339"/>
      <c r="IV424" s="339"/>
      <c r="IW424" s="339"/>
      <c r="IX424" s="339"/>
      <c r="IY424" s="339"/>
      <c r="IZ424" s="339"/>
      <c r="JA424" s="339"/>
      <c r="JB424" s="339"/>
      <c r="JC424" s="339"/>
      <c r="JD424" s="339"/>
      <c r="JE424" s="339"/>
      <c r="JF424" s="339"/>
      <c r="JG424" s="339"/>
      <c r="JH424" s="339"/>
      <c r="JI424" s="339"/>
      <c r="JJ424" s="339"/>
      <c r="JK424" s="339"/>
      <c r="JL424" s="339"/>
      <c r="JM424" s="339"/>
      <c r="JN424" s="339"/>
      <c r="JO424" s="339"/>
      <c r="JP424" s="339"/>
      <c r="JQ424" s="339"/>
      <c r="JR424" s="339"/>
      <c r="JS424" s="339"/>
      <c r="JT424" s="339"/>
      <c r="JU424" s="339"/>
      <c r="JV424" s="339"/>
      <c r="JW424" s="339"/>
      <c r="JX424" s="339"/>
      <c r="JY424" s="339"/>
      <c r="JZ424" s="339"/>
      <c r="KA424" s="339"/>
      <c r="KB424" s="339"/>
      <c r="KC424" s="339"/>
      <c r="KD424" s="339"/>
      <c r="KE424" s="339"/>
      <c r="KF424" s="339"/>
      <c r="KG424" s="339"/>
      <c r="KH424" s="339"/>
      <c r="KI424" s="339"/>
      <c r="KJ424" s="339"/>
      <c r="KK424" s="339"/>
      <c r="KL424" s="339"/>
      <c r="KM424" s="339"/>
      <c r="KN424" s="339"/>
      <c r="KO424" s="339"/>
      <c r="KP424" s="339"/>
      <c r="KQ424" s="339"/>
      <c r="KR424" s="339"/>
      <c r="KS424" s="339"/>
      <c r="KT424" s="339"/>
      <c r="KU424" s="339"/>
      <c r="KV424" s="339"/>
      <c r="KW424" s="339"/>
      <c r="KX424" s="339"/>
      <c r="KY424" s="339"/>
      <c r="KZ424" s="339"/>
      <c r="LA424" s="339"/>
      <c r="LB424" s="339"/>
      <c r="LC424" s="339"/>
      <c r="LD424" s="339"/>
      <c r="LE424" s="339"/>
      <c r="LF424" s="339"/>
      <c r="LG424" s="339"/>
      <c r="LH424" s="339"/>
      <c r="LI424" s="339"/>
      <c r="LJ424" s="339"/>
      <c r="LK424" s="339"/>
      <c r="LL424" s="339"/>
      <c r="LM424" s="339"/>
      <c r="LN424" s="339"/>
      <c r="LO424" s="339"/>
      <c r="LP424" s="339"/>
      <c r="LQ424" s="339"/>
      <c r="LR424" s="339"/>
      <c r="LS424" s="339"/>
      <c r="LT424" s="339"/>
      <c r="LU424" s="339"/>
      <c r="LV424" s="339"/>
      <c r="LW424" s="339"/>
      <c r="LX424" s="339"/>
      <c r="LY424" s="339"/>
      <c r="LZ424" s="339"/>
      <c r="MA424" s="339"/>
      <c r="MB424" s="339"/>
      <c r="MC424" s="339"/>
      <c r="MD424" s="339"/>
      <c r="ME424" s="339"/>
      <c r="MF424" s="339"/>
      <c r="MG424" s="339"/>
      <c r="MH424" s="339"/>
      <c r="MI424" s="339"/>
      <c r="MJ424" s="339"/>
      <c r="MK424" s="339"/>
      <c r="ML424" s="339"/>
      <c r="MM424" s="339"/>
      <c r="MN424" s="339"/>
      <c r="MO424" s="339"/>
      <c r="MP424" s="339"/>
      <c r="MQ424" s="339"/>
      <c r="MR424" s="339"/>
      <c r="MS424" s="339"/>
      <c r="MT424" s="339"/>
      <c r="MU424" s="339"/>
      <c r="MV424" s="339"/>
      <c r="MW424" s="339"/>
      <c r="MX424" s="339"/>
      <c r="MY424" s="339"/>
      <c r="MZ424" s="339"/>
      <c r="NA424" s="339"/>
      <c r="NB424" s="339"/>
      <c r="NC424" s="339"/>
      <c r="ND424" s="339"/>
      <c r="NE424" s="339"/>
      <c r="NF424" s="339"/>
      <c r="NG424" s="339"/>
      <c r="NH424" s="339"/>
      <c r="NI424" s="339"/>
      <c r="NJ424" s="339"/>
      <c r="NK424" s="339"/>
      <c r="NL424" s="339"/>
      <c r="NM424" s="339"/>
      <c r="NN424" s="339"/>
      <c r="NO424" s="339"/>
      <c r="NP424" s="339"/>
      <c r="NQ424" s="339"/>
      <c r="NR424" s="339"/>
      <c r="NS424" s="339"/>
      <c r="NT424" s="339"/>
      <c r="NU424" s="339"/>
      <c r="NV424" s="339"/>
      <c r="NW424" s="339"/>
      <c r="NX424" s="339"/>
      <c r="NY424" s="339"/>
      <c r="NZ424" s="339"/>
      <c r="OA424" s="339"/>
      <c r="OB424" s="339"/>
      <c r="OC424" s="339"/>
      <c r="OD424" s="339"/>
      <c r="OE424" s="339"/>
      <c r="OF424" s="339"/>
      <c r="OG424" s="339"/>
      <c r="OH424" s="339"/>
      <c r="OI424" s="339"/>
      <c r="OJ424" s="339"/>
      <c r="OK424" s="339"/>
      <c r="OL424" s="339"/>
      <c r="OM424" s="339"/>
      <c r="ON424" s="339"/>
      <c r="OO424" s="339"/>
      <c r="OP424" s="339"/>
      <c r="OQ424" s="339"/>
      <c r="OR424" s="339"/>
      <c r="OS424" s="339"/>
      <c r="OT424" s="339"/>
      <c r="OU424" s="339"/>
      <c r="OV424" s="339"/>
      <c r="OW424" s="339"/>
      <c r="OX424" s="339"/>
      <c r="OY424" s="339"/>
      <c r="OZ424" s="339"/>
      <c r="PA424" s="339"/>
      <c r="PB424" s="339"/>
      <c r="PC424" s="339"/>
      <c r="PD424" s="339"/>
      <c r="PE424" s="339"/>
      <c r="PF424" s="339"/>
      <c r="PG424" s="339"/>
      <c r="PH424" s="339"/>
      <c r="PI424" s="339"/>
      <c r="PJ424" s="339"/>
      <c r="PK424" s="339"/>
      <c r="PL424" s="339"/>
      <c r="PM424" s="339"/>
      <c r="PN424" s="339"/>
      <c r="PO424" s="339"/>
      <c r="PP424" s="339"/>
      <c r="PQ424" s="339"/>
      <c r="PR424" s="339"/>
      <c r="PS424" s="339"/>
      <c r="PT424" s="339"/>
      <c r="PU424" s="339"/>
      <c r="PV424" s="339"/>
      <c r="PW424" s="339"/>
      <c r="PX424" s="339"/>
      <c r="PY424" s="339"/>
      <c r="PZ424" s="339"/>
      <c r="QA424" s="339"/>
      <c r="QB424" s="339"/>
      <c r="QC424" s="339"/>
      <c r="QD424" s="339"/>
      <c r="QE424" s="339"/>
      <c r="QF424" s="339"/>
      <c r="QG424" s="339"/>
      <c r="QH424" s="339"/>
      <c r="QI424" s="339"/>
      <c r="QJ424" s="339"/>
      <c r="QK424" s="339"/>
      <c r="QL424" s="339"/>
      <c r="QM424" s="339"/>
      <c r="QN424" s="339"/>
      <c r="QO424" s="339"/>
      <c r="QP424" s="339"/>
      <c r="QQ424" s="339"/>
      <c r="QR424" s="339"/>
      <c r="QS424" s="339"/>
      <c r="QT424" s="339"/>
      <c r="QU424" s="339"/>
      <c r="QV424" s="339"/>
      <c r="QW424" s="339"/>
      <c r="QX424" s="339"/>
      <c r="QY424" s="339"/>
      <c r="QZ424" s="339"/>
      <c r="RA424" s="339"/>
      <c r="RB424" s="339"/>
      <c r="RC424" s="339"/>
      <c r="RD424" s="339"/>
      <c r="RE424" s="339"/>
      <c r="RF424" s="339"/>
      <c r="RG424" s="339"/>
      <c r="RH424" s="339"/>
      <c r="RI424" s="339"/>
      <c r="RJ424" s="339"/>
      <c r="RK424" s="339"/>
      <c r="RL424" s="339"/>
      <c r="RM424" s="339"/>
      <c r="RN424" s="339"/>
      <c r="RO424" s="339"/>
      <c r="RP424" s="339"/>
      <c r="RQ424" s="339"/>
      <c r="RR424" s="339"/>
      <c r="RS424" s="339"/>
      <c r="RT424" s="339"/>
      <c r="RU424" s="339"/>
      <c r="RV424" s="339"/>
      <c r="RW424" s="339"/>
      <c r="RX424" s="339"/>
      <c r="RY424" s="339"/>
      <c r="RZ424" s="339"/>
      <c r="SA424" s="339"/>
      <c r="SB424" s="339"/>
      <c r="SC424" s="339"/>
      <c r="SD424" s="339"/>
      <c r="SE424" s="339"/>
      <c r="SF424" s="339"/>
      <c r="SG424" s="339"/>
      <c r="SH424" s="339"/>
      <c r="SI424" s="339"/>
      <c r="SJ424" s="339"/>
      <c r="SK424" s="339"/>
      <c r="SL424" s="339"/>
      <c r="SM424" s="339"/>
      <c r="SN424" s="339"/>
      <c r="SO424" s="339"/>
      <c r="SP424" s="339"/>
      <c r="SQ424" s="339"/>
      <c r="SR424" s="339"/>
      <c r="SS424" s="339"/>
      <c r="ST424" s="339"/>
      <c r="SU424" s="339"/>
      <c r="SV424" s="339"/>
      <c r="SW424" s="339"/>
      <c r="SX424" s="339"/>
      <c r="SY424" s="339"/>
      <c r="SZ424" s="339"/>
      <c r="TA424" s="339"/>
      <c r="TB424" s="339"/>
      <c r="TC424" s="339"/>
      <c r="TD424" s="339"/>
      <c r="TE424" s="339"/>
      <c r="TF424" s="339"/>
      <c r="TG424" s="339"/>
      <c r="TH424" s="339"/>
      <c r="TI424" s="339"/>
      <c r="TJ424" s="339"/>
      <c r="TK424" s="339"/>
      <c r="TL424" s="339"/>
      <c r="TM424" s="339"/>
      <c r="TN424" s="339"/>
      <c r="TO424" s="339"/>
      <c r="TP424" s="339"/>
      <c r="TQ424" s="339"/>
      <c r="TR424" s="339"/>
      <c r="TS424" s="339"/>
      <c r="TT424" s="339"/>
      <c r="TU424" s="339"/>
      <c r="TV424" s="339"/>
      <c r="TW424" s="339"/>
      <c r="TX424" s="339"/>
      <c r="TY424" s="339"/>
      <c r="TZ424" s="339"/>
      <c r="UA424" s="339"/>
      <c r="UB424" s="339"/>
      <c r="UC424" s="339"/>
      <c r="UD424" s="339"/>
      <c r="UE424" s="339"/>
      <c r="UF424" s="339"/>
      <c r="UG424" s="339"/>
      <c r="UH424" s="339"/>
      <c r="UI424" s="339"/>
      <c r="UJ424" s="339"/>
      <c r="UK424" s="339"/>
      <c r="UL424" s="339"/>
      <c r="UM424" s="339"/>
      <c r="UN424" s="339"/>
      <c r="UO424" s="339"/>
      <c r="UP424" s="339"/>
      <c r="UQ424" s="339"/>
      <c r="UR424" s="339"/>
      <c r="US424" s="339"/>
      <c r="UT424" s="339"/>
      <c r="UU424" s="339"/>
      <c r="UV424" s="339"/>
      <c r="UW424" s="339"/>
      <c r="UX424" s="339"/>
      <c r="UY424" s="339"/>
      <c r="UZ424" s="339"/>
      <c r="VA424" s="339"/>
      <c r="VB424" s="339"/>
      <c r="VC424" s="339"/>
      <c r="VD424" s="339"/>
      <c r="VE424" s="339"/>
      <c r="VF424" s="339"/>
      <c r="VG424" s="339"/>
      <c r="VH424" s="339"/>
      <c r="VI424" s="339"/>
      <c r="VJ424" s="339"/>
      <c r="VK424" s="339"/>
      <c r="VL424" s="339"/>
      <c r="VM424" s="339"/>
      <c r="VN424" s="339"/>
      <c r="VO424" s="339"/>
      <c r="VP424" s="339"/>
      <c r="VQ424" s="339"/>
      <c r="VR424" s="339"/>
      <c r="VS424" s="339"/>
      <c r="VT424" s="339"/>
      <c r="VU424" s="339"/>
      <c r="VV424" s="339"/>
      <c r="VW424" s="339"/>
      <c r="VX424" s="339"/>
      <c r="VY424" s="339"/>
      <c r="VZ424" s="339"/>
      <c r="WA424" s="339"/>
      <c r="WB424" s="339"/>
      <c r="WC424" s="339"/>
      <c r="WD424" s="339"/>
      <c r="WE424" s="339"/>
      <c r="WF424" s="339"/>
      <c r="WG424" s="339"/>
      <c r="WH424" s="339"/>
      <c r="WI424" s="339"/>
      <c r="WJ424" s="339"/>
      <c r="WK424" s="339"/>
      <c r="WL424" s="339"/>
      <c r="WM424" s="339"/>
      <c r="WN424" s="339"/>
      <c r="WO424" s="339"/>
      <c r="WP424" s="339"/>
      <c r="WQ424" s="339"/>
      <c r="WR424" s="339"/>
      <c r="WS424" s="339"/>
      <c r="WT424" s="339"/>
      <c r="WU424" s="339"/>
      <c r="WV424" s="339"/>
      <c r="WW424" s="339"/>
      <c r="WX424" s="339"/>
      <c r="WY424" s="339"/>
      <c r="WZ424" s="339"/>
      <c r="XA424" s="339"/>
      <c r="XB424" s="339"/>
      <c r="XC424" s="339"/>
      <c r="XD424" s="339"/>
      <c r="XE424" s="339"/>
      <c r="XF424" s="339"/>
      <c r="XG424" s="339"/>
      <c r="XH424" s="339"/>
      <c r="XI424" s="339"/>
      <c r="XJ424" s="339"/>
      <c r="XK424" s="339"/>
      <c r="XL424" s="339"/>
      <c r="XM424" s="339"/>
      <c r="XN424" s="339"/>
      <c r="XO424" s="339"/>
      <c r="XP424" s="339"/>
      <c r="XQ424" s="339"/>
      <c r="XR424" s="339"/>
      <c r="XS424" s="339"/>
      <c r="XT424" s="339"/>
      <c r="XU424" s="339"/>
      <c r="XV424" s="339"/>
      <c r="XW424" s="339"/>
      <c r="XX424" s="339"/>
      <c r="XY424" s="339"/>
      <c r="XZ424" s="339"/>
      <c r="YA424" s="339"/>
      <c r="YB424" s="339"/>
      <c r="YC424" s="339"/>
      <c r="YD424" s="339"/>
      <c r="YE424" s="339"/>
      <c r="YF424" s="339"/>
      <c r="YG424" s="339"/>
      <c r="YH424" s="339"/>
      <c r="YI424" s="339"/>
      <c r="YJ424" s="339"/>
      <c r="YK424" s="339"/>
      <c r="YL424" s="339"/>
      <c r="YM424" s="339"/>
      <c r="YN424" s="339"/>
      <c r="YO424" s="339"/>
      <c r="YP424" s="339"/>
      <c r="YQ424" s="339"/>
      <c r="YR424" s="339"/>
      <c r="YS424" s="339"/>
      <c r="YT424" s="339"/>
      <c r="YU424" s="339"/>
      <c r="YV424" s="339"/>
      <c r="YW424" s="339"/>
      <c r="YX424" s="339"/>
      <c r="YY424" s="339"/>
      <c r="YZ424" s="339"/>
      <c r="ZA424" s="339"/>
      <c r="ZB424" s="339"/>
      <c r="ZC424" s="339"/>
      <c r="ZD424" s="339"/>
      <c r="ZE424" s="339"/>
      <c r="ZF424" s="339"/>
      <c r="ZG424" s="339"/>
      <c r="ZH424" s="339"/>
      <c r="ZI424" s="339"/>
      <c r="ZJ424" s="339"/>
      <c r="ZK424" s="339"/>
      <c r="ZL424" s="339"/>
      <c r="ZM424" s="339"/>
      <c r="ZN424" s="339"/>
      <c r="ZO424" s="339"/>
      <c r="ZP424" s="339"/>
      <c r="ZQ424" s="339"/>
      <c r="ZR424" s="339"/>
      <c r="ZS424" s="339"/>
      <c r="ZT424" s="339"/>
      <c r="ZU424" s="339"/>
      <c r="ZV424" s="339"/>
      <c r="ZW424" s="339"/>
      <c r="ZX424" s="339"/>
      <c r="ZY424" s="339"/>
      <c r="ZZ424" s="339"/>
      <c r="AAA424" s="339"/>
      <c r="AAB424" s="339"/>
      <c r="AAC424" s="339"/>
      <c r="AAD424" s="339"/>
      <c r="AAE424" s="339"/>
      <c r="AAF424" s="339"/>
      <c r="AAG424" s="339"/>
      <c r="AAH424" s="339"/>
      <c r="AAI424" s="339"/>
      <c r="AAJ424" s="339"/>
      <c r="AAK424" s="339"/>
      <c r="AAL424" s="339"/>
      <c r="AAM424" s="339"/>
      <c r="AAN424" s="339"/>
      <c r="AAO424" s="339"/>
      <c r="AAP424" s="339"/>
      <c r="AAQ424" s="339"/>
      <c r="AAR424" s="339"/>
      <c r="AAS424" s="339"/>
      <c r="AAT424" s="339"/>
      <c r="AAU424" s="339"/>
      <c r="AAV424" s="339"/>
      <c r="AAW424" s="339"/>
      <c r="AAX424" s="339"/>
      <c r="AAY424" s="339"/>
      <c r="AAZ424" s="339"/>
      <c r="ABA424" s="339"/>
      <c r="ABB424" s="339"/>
      <c r="ABC424" s="339"/>
      <c r="ABD424" s="339"/>
      <c r="ABE424" s="339"/>
      <c r="ABF424" s="339"/>
      <c r="ABG424" s="339"/>
      <c r="ABH424" s="339"/>
      <c r="ABI424" s="339"/>
      <c r="ABJ424" s="339"/>
      <c r="ABK424" s="339"/>
      <c r="ABL424" s="339"/>
      <c r="ABM424" s="339"/>
      <c r="ABN424" s="339"/>
      <c r="ABO424" s="339"/>
      <c r="ABP424" s="339"/>
      <c r="ABQ424" s="339"/>
      <c r="ABR424" s="339"/>
      <c r="ABS424" s="339"/>
      <c r="ABT424" s="339"/>
      <c r="ABU424" s="339"/>
      <c r="ABV424" s="339"/>
      <c r="ABW424" s="339"/>
      <c r="ABX424" s="339"/>
      <c r="ABY424" s="339"/>
      <c r="ABZ424" s="339"/>
      <c r="ACA424" s="339"/>
      <c r="ACB424" s="339"/>
      <c r="ACC424" s="339"/>
      <c r="ACD424" s="339"/>
      <c r="ACE424" s="339"/>
      <c r="ACF424" s="339"/>
      <c r="ACG424" s="339"/>
      <c r="ACH424" s="339"/>
      <c r="ACI424" s="339"/>
      <c r="ACJ424" s="339"/>
      <c r="ACK424" s="339"/>
      <c r="ACL424" s="339"/>
      <c r="ACM424" s="339"/>
      <c r="ACN424" s="339"/>
      <c r="ACO424" s="339"/>
      <c r="ACP424" s="339"/>
      <c r="ACQ424" s="339"/>
      <c r="ACR424" s="339"/>
      <c r="ACS424" s="339"/>
      <c r="ACT424" s="339"/>
      <c r="ACU424" s="339"/>
      <c r="ACV424" s="339"/>
      <c r="ACW424" s="339"/>
      <c r="ACX424" s="339"/>
      <c r="ACY424" s="339"/>
      <c r="ACZ424" s="339"/>
      <c r="ADA424" s="339"/>
      <c r="ADB424" s="339"/>
      <c r="ADC424" s="339"/>
      <c r="ADD424" s="339"/>
      <c r="ADE424" s="339"/>
      <c r="ADF424" s="339"/>
      <c r="ADG424" s="339"/>
      <c r="ADH424" s="339"/>
      <c r="ADI424" s="339"/>
      <c r="ADJ424" s="339"/>
      <c r="ADK424" s="339"/>
      <c r="ADL424" s="339"/>
      <c r="ADM424" s="339"/>
      <c r="ADN424" s="339"/>
      <c r="ADO424" s="339"/>
      <c r="ADP424" s="339"/>
      <c r="ADQ424" s="339"/>
      <c r="ADR424" s="339"/>
      <c r="ADS424" s="339"/>
      <c r="ADT424" s="339"/>
      <c r="ADU424" s="339"/>
      <c r="ADV424" s="339"/>
      <c r="ADW424" s="339"/>
      <c r="ADX424" s="339"/>
      <c r="ADY424" s="339"/>
      <c r="ADZ424" s="339"/>
      <c r="AEA424" s="339"/>
      <c r="AEB424" s="339"/>
      <c r="AEC424" s="339"/>
      <c r="AED424" s="339"/>
      <c r="AEE424" s="339"/>
      <c r="AEF424" s="339"/>
      <c r="AEG424" s="339"/>
      <c r="AEH424" s="339"/>
      <c r="AEI424" s="339"/>
      <c r="AEJ424" s="339"/>
      <c r="AEK424" s="339"/>
      <c r="AEL424" s="339"/>
      <c r="AEM424" s="339"/>
      <c r="AEN424" s="339"/>
      <c r="AEO424" s="339"/>
      <c r="AEP424" s="339"/>
      <c r="AEQ424" s="339"/>
      <c r="AER424" s="339"/>
      <c r="AES424" s="339"/>
      <c r="AET424" s="339"/>
      <c r="AEU424" s="339"/>
      <c r="AEV424" s="339"/>
      <c r="AEW424" s="339"/>
      <c r="AEX424" s="339"/>
      <c r="AEY424" s="339"/>
      <c r="AEZ424" s="339"/>
      <c r="AFA424" s="339"/>
      <c r="AFB424" s="339"/>
      <c r="AFC424" s="339"/>
      <c r="AFD424" s="339"/>
      <c r="AFE424" s="339"/>
      <c r="AFF424" s="339"/>
      <c r="AFG424" s="339"/>
      <c r="AFH424" s="339"/>
      <c r="AFI424" s="339"/>
      <c r="AFJ424" s="339"/>
      <c r="AFK424" s="339"/>
      <c r="AFL424" s="339"/>
      <c r="AFM424" s="339"/>
      <c r="AFN424" s="339"/>
      <c r="AFO424" s="339"/>
      <c r="AFP424" s="339"/>
      <c r="AFQ424" s="339"/>
      <c r="AFR424" s="339"/>
      <c r="AFS424" s="339"/>
      <c r="AFT424" s="339"/>
      <c r="AFU424" s="339"/>
      <c r="AFV424" s="339"/>
      <c r="AFW424" s="339"/>
      <c r="AFX424" s="339"/>
      <c r="AFY424" s="339"/>
      <c r="AFZ424" s="339"/>
      <c r="AGA424" s="339"/>
      <c r="AGB424" s="339"/>
      <c r="AGC424" s="339"/>
      <c r="AGD424" s="339"/>
      <c r="AGE424" s="339"/>
      <c r="AGF424" s="339"/>
      <c r="AGG424" s="339"/>
      <c r="AGH424" s="339"/>
      <c r="AGI424" s="339"/>
      <c r="AGJ424" s="339"/>
      <c r="AGK424" s="339"/>
      <c r="AGL424" s="339"/>
      <c r="AGM424" s="339"/>
      <c r="AGN424" s="339"/>
      <c r="AGO424" s="339"/>
      <c r="AGP424" s="339"/>
      <c r="AGQ424" s="339"/>
      <c r="AGR424" s="339"/>
      <c r="AGS424" s="339"/>
      <c r="AGT424" s="339"/>
      <c r="AGU424" s="339"/>
      <c r="AGV424" s="339"/>
      <c r="AGW424" s="339"/>
      <c r="AGX424" s="339"/>
      <c r="AGY424" s="339"/>
      <c r="AGZ424" s="339"/>
      <c r="AHA424" s="339"/>
      <c r="AHB424" s="339"/>
      <c r="AHC424" s="339"/>
      <c r="AHD424" s="339"/>
      <c r="AHE424" s="339"/>
      <c r="AHF424" s="339"/>
      <c r="AHG424" s="339"/>
      <c r="AHH424" s="339"/>
      <c r="AHI424" s="339"/>
      <c r="AHJ424" s="339"/>
      <c r="AHK424" s="339"/>
      <c r="AHL424" s="339"/>
      <c r="AHM424" s="339"/>
      <c r="AHN424" s="339"/>
      <c r="AHO424" s="339"/>
      <c r="AHP424" s="339"/>
      <c r="AHQ424" s="339"/>
      <c r="AHR424" s="339"/>
      <c r="AHS424" s="339"/>
      <c r="AHT424" s="339"/>
      <c r="AHU424" s="339"/>
      <c r="AHV424" s="339"/>
      <c r="AHW424" s="339"/>
      <c r="AHX424" s="339"/>
      <c r="AHY424" s="339"/>
      <c r="AHZ424" s="339"/>
      <c r="AIA424" s="339"/>
      <c r="AIB424" s="339"/>
      <c r="AIC424" s="339"/>
      <c r="AID424" s="339"/>
      <c r="AIE424" s="339"/>
      <c r="AIF424" s="339"/>
      <c r="AIG424" s="339"/>
      <c r="AIH424" s="339"/>
      <c r="AII424" s="339"/>
      <c r="AIJ424" s="339"/>
      <c r="AIK424" s="339"/>
      <c r="AIL424" s="339"/>
      <c r="AIM424" s="339"/>
      <c r="AIN424" s="339"/>
      <c r="AIO424" s="339"/>
      <c r="AIP424" s="339"/>
      <c r="AIQ424" s="339"/>
      <c r="AIR424" s="339"/>
      <c r="AIS424" s="339"/>
      <c r="AIT424" s="339"/>
      <c r="AIU424" s="339"/>
      <c r="AIV424" s="339"/>
      <c r="AIW424" s="339"/>
      <c r="AIX424" s="339"/>
      <c r="AIY424" s="339"/>
      <c r="AIZ424" s="339"/>
      <c r="AJA424" s="339"/>
      <c r="AJB424" s="339"/>
      <c r="AJC424" s="339"/>
      <c r="AJD424" s="339"/>
      <c r="AJE424" s="339"/>
      <c r="AJF424" s="339"/>
      <c r="AJG424" s="339"/>
      <c r="AJH424" s="339"/>
      <c r="AJI424" s="339"/>
      <c r="AJJ424" s="339"/>
      <c r="AJK424" s="339"/>
      <c r="AJL424" s="339"/>
      <c r="AJM424" s="339"/>
      <c r="AJN424" s="339"/>
      <c r="AJO424" s="339"/>
      <c r="AJP424" s="339"/>
      <c r="AJQ424" s="339"/>
      <c r="AJR424" s="339"/>
      <c r="AJS424" s="339"/>
      <c r="AJT424" s="339"/>
      <c r="AJU424" s="339"/>
      <c r="AJV424" s="339"/>
      <c r="AJW424" s="339"/>
      <c r="AJX424" s="339"/>
      <c r="AJY424" s="339"/>
      <c r="AJZ424" s="339"/>
      <c r="AKA424" s="339"/>
      <c r="AKB424" s="339"/>
      <c r="AKC424" s="339"/>
      <c r="AKD424" s="339"/>
      <c r="AKE424" s="339"/>
      <c r="AKF424" s="339"/>
      <c r="AKG424" s="339"/>
      <c r="AKH424" s="339"/>
      <c r="AKI424" s="339"/>
      <c r="AKJ424" s="339"/>
      <c r="AKK424" s="339"/>
      <c r="AKL424" s="339"/>
      <c r="AKM424" s="339"/>
      <c r="AKN424" s="339"/>
      <c r="AKO424" s="339"/>
      <c r="AKP424" s="339"/>
      <c r="AKQ424" s="339"/>
      <c r="AKR424" s="339"/>
      <c r="AKS424" s="339"/>
      <c r="AKT424" s="339"/>
      <c r="AKU424" s="339"/>
      <c r="AKV424" s="339"/>
      <c r="AKW424" s="339"/>
      <c r="AKX424" s="339"/>
      <c r="AKY424" s="339"/>
      <c r="AKZ424" s="339"/>
      <c r="ALA424" s="339"/>
      <c r="ALB424" s="339"/>
      <c r="ALC424" s="339"/>
      <c r="ALD424" s="339"/>
      <c r="ALE424" s="339"/>
      <c r="ALF424" s="339"/>
      <c r="ALG424" s="339"/>
      <c r="ALH424" s="339"/>
      <c r="ALI424" s="339"/>
      <c r="ALJ424" s="339"/>
      <c r="ALK424" s="339"/>
      <c r="ALL424" s="339"/>
      <c r="ALM424" s="339"/>
      <c r="ALN424" s="339"/>
      <c r="ALO424" s="339"/>
      <c r="ALP424" s="339"/>
      <c r="ALQ424" s="339"/>
      <c r="ALR424" s="339"/>
      <c r="ALS424" s="339"/>
      <c r="ALT424" s="339"/>
      <c r="ALU424" s="339"/>
      <c r="ALV424" s="339"/>
      <c r="ALW424" s="339"/>
      <c r="ALX424" s="339"/>
      <c r="ALY424" s="339"/>
      <c r="ALZ424" s="339"/>
      <c r="AMA424" s="339"/>
      <c r="AMB424" s="339"/>
      <c r="AMC424" s="339"/>
      <c r="AMD424" s="339"/>
      <c r="AME424" s="339"/>
      <c r="AMF424" s="339"/>
      <c r="AMG424" s="339"/>
      <c r="AMH424" s="339"/>
      <c r="AMI424" s="339"/>
      <c r="AMJ424" s="339"/>
      <c r="AMK424" s="339"/>
      <c r="AML424" s="339"/>
      <c r="AMM424" s="339"/>
      <c r="AMN424" s="339"/>
      <c r="AMO424" s="339"/>
      <c r="AMP424" s="339"/>
      <c r="AMQ424" s="339"/>
      <c r="AMR424" s="339"/>
      <c r="AMS424" s="339"/>
      <c r="AMT424" s="339"/>
      <c r="AMU424" s="339"/>
      <c r="AMV424" s="339"/>
      <c r="AMW424" s="339"/>
      <c r="AMX424" s="339"/>
      <c r="AMY424" s="339"/>
      <c r="AMZ424" s="339"/>
      <c r="ANA424" s="339"/>
      <c r="ANB424" s="339"/>
      <c r="ANC424" s="339"/>
      <c r="AND424" s="339"/>
      <c r="ANE424" s="339"/>
      <c r="ANF424" s="339"/>
      <c r="ANG424" s="339"/>
      <c r="ANH424" s="339"/>
      <c r="ANI424" s="339"/>
      <c r="ANJ424" s="339"/>
      <c r="ANK424" s="339"/>
      <c r="ANL424" s="339"/>
      <c r="ANM424" s="339"/>
      <c r="ANN424" s="339"/>
      <c r="ANO424" s="339"/>
      <c r="ANP424" s="339"/>
      <c r="ANQ424" s="339"/>
      <c r="ANR424" s="339"/>
      <c r="ANS424" s="339"/>
      <c r="ANT424" s="339"/>
      <c r="ANU424" s="339"/>
      <c r="ANV424" s="339"/>
      <c r="ANW424" s="339"/>
      <c r="ANX424" s="339"/>
      <c r="ANY424" s="339"/>
      <c r="ANZ424" s="339"/>
      <c r="AOA424" s="339"/>
      <c r="AOB424" s="339"/>
      <c r="AOC424" s="339"/>
      <c r="AOD424" s="339"/>
      <c r="AOE424" s="339"/>
      <c r="AOF424" s="339"/>
      <c r="AOG424" s="339"/>
      <c r="AOH424" s="339"/>
      <c r="AOI424" s="339"/>
      <c r="AOJ424" s="339"/>
      <c r="AOK424" s="339"/>
      <c r="AOL424" s="339"/>
      <c r="AOM424" s="339"/>
      <c r="AON424" s="339"/>
      <c r="AOO424" s="339"/>
      <c r="AOP424" s="339"/>
      <c r="AOQ424" s="339"/>
      <c r="AOR424" s="339"/>
      <c r="AOS424" s="339"/>
      <c r="AOT424" s="339"/>
      <c r="AOU424" s="339"/>
      <c r="AOV424" s="339"/>
      <c r="AOW424" s="339"/>
      <c r="AOX424" s="339"/>
      <c r="AOY424" s="339"/>
      <c r="AOZ424" s="339"/>
      <c r="APA424" s="339"/>
      <c r="APB424" s="339"/>
      <c r="APC424" s="339"/>
      <c r="APD424" s="339"/>
      <c r="APE424" s="339"/>
      <c r="APF424" s="339"/>
      <c r="APG424" s="339"/>
      <c r="APH424" s="339"/>
      <c r="API424" s="339"/>
      <c r="APJ424" s="339"/>
      <c r="APK424" s="339"/>
      <c r="APL424" s="339"/>
      <c r="APM424" s="339"/>
      <c r="APN424" s="339"/>
      <c r="APO424" s="339"/>
      <c r="APP424" s="339"/>
      <c r="APQ424" s="339"/>
      <c r="APR424" s="339"/>
      <c r="APS424" s="339"/>
      <c r="APT424" s="339"/>
      <c r="APU424" s="339"/>
      <c r="APV424" s="339"/>
      <c r="APW424" s="339"/>
      <c r="APX424" s="339"/>
      <c r="APY424" s="339"/>
      <c r="APZ424" s="339"/>
      <c r="AQA424" s="339"/>
      <c r="AQB424" s="339"/>
      <c r="AQC424" s="339"/>
      <c r="AQD424" s="339"/>
      <c r="AQE424" s="339"/>
      <c r="AQF424" s="339"/>
      <c r="AQG424" s="339"/>
      <c r="AQH424" s="339"/>
      <c r="AQI424" s="339"/>
      <c r="AQJ424" s="339"/>
      <c r="AQK424" s="339"/>
      <c r="AQL424" s="339"/>
      <c r="AQM424" s="339"/>
      <c r="AQN424" s="339"/>
      <c r="AQO424" s="339"/>
      <c r="AQP424" s="339"/>
      <c r="AQQ424" s="339"/>
      <c r="AQR424" s="339"/>
      <c r="AQS424" s="339"/>
      <c r="AQT424" s="339"/>
      <c r="AQU424" s="339"/>
      <c r="AQV424" s="339"/>
      <c r="AQW424" s="339"/>
      <c r="AQX424" s="339"/>
      <c r="AQY424" s="339"/>
      <c r="AQZ424" s="339"/>
      <c r="ARA424" s="339"/>
      <c r="ARB424" s="339"/>
      <c r="ARC424" s="339"/>
      <c r="ARD424" s="339"/>
      <c r="ARE424" s="339"/>
      <c r="ARF424" s="339"/>
      <c r="ARG424" s="339"/>
      <c r="ARH424" s="339"/>
      <c r="ARI424" s="339"/>
      <c r="ARJ424" s="339"/>
      <c r="ARK424" s="339"/>
      <c r="ARL424" s="339"/>
      <c r="ARM424" s="339"/>
      <c r="ARN424" s="339"/>
      <c r="ARO424" s="339"/>
      <c r="ARP424" s="339"/>
      <c r="ARQ424" s="339"/>
      <c r="ARR424" s="339"/>
      <c r="ARS424" s="339"/>
      <c r="ART424" s="339"/>
      <c r="ARU424" s="339"/>
      <c r="ARV424" s="339"/>
      <c r="ARW424" s="339"/>
      <c r="ARX424" s="339"/>
      <c r="ARY424" s="339"/>
      <c r="ARZ424" s="339"/>
      <c r="ASA424" s="339"/>
      <c r="ASB424" s="339"/>
      <c r="ASC424" s="339"/>
      <c r="ASD424" s="339"/>
      <c r="ASE424" s="339"/>
      <c r="ASF424" s="339"/>
      <c r="ASG424" s="339"/>
      <c r="ASH424" s="339"/>
      <c r="ASI424" s="339"/>
      <c r="ASJ424" s="339"/>
      <c r="ASK424" s="339"/>
      <c r="ASL424" s="339"/>
      <c r="ASM424" s="339"/>
      <c r="ASN424" s="339"/>
      <c r="ASO424" s="339"/>
      <c r="ASP424" s="339"/>
      <c r="ASQ424" s="339"/>
      <c r="ASR424" s="339"/>
      <c r="ASS424" s="339"/>
      <c r="AST424" s="339"/>
      <c r="ASU424" s="339"/>
      <c r="ASV424" s="339"/>
      <c r="ASW424" s="339"/>
      <c r="ASX424" s="339"/>
      <c r="ASY424" s="339"/>
      <c r="ASZ424" s="339"/>
      <c r="ATA424" s="339"/>
      <c r="ATB424" s="339"/>
      <c r="ATC424" s="339"/>
      <c r="ATD424" s="339"/>
      <c r="ATE424" s="339"/>
      <c r="ATF424" s="339"/>
      <c r="ATG424" s="339"/>
      <c r="ATH424" s="339"/>
      <c r="ATI424" s="339"/>
      <c r="ATJ424" s="339"/>
      <c r="ATK424" s="339"/>
      <c r="ATL424" s="339"/>
      <c r="ATM424" s="339"/>
      <c r="ATN424" s="339"/>
      <c r="ATO424" s="339"/>
      <c r="ATP424" s="339"/>
      <c r="ATQ424" s="339"/>
      <c r="ATR424" s="339"/>
      <c r="ATS424" s="339"/>
      <c r="ATT424" s="339"/>
      <c r="ATU424" s="339"/>
      <c r="ATV424" s="339"/>
      <c r="ATW424" s="339"/>
      <c r="ATX424" s="339"/>
      <c r="ATY424" s="339"/>
      <c r="ATZ424" s="339"/>
      <c r="AUA424" s="339"/>
      <c r="AUB424" s="339"/>
      <c r="AUC424" s="339"/>
      <c r="AUD424" s="339"/>
      <c r="AUE424" s="339"/>
      <c r="AUF424" s="339"/>
      <c r="AUG424" s="339"/>
      <c r="AUH424" s="339"/>
      <c r="AUI424" s="339"/>
      <c r="AUJ424" s="339"/>
      <c r="AUK424" s="339"/>
      <c r="AUL424" s="339"/>
      <c r="AUM424" s="339"/>
      <c r="AUN424" s="339"/>
      <c r="AUO424" s="339"/>
      <c r="AUP424" s="339"/>
      <c r="AUQ424" s="339"/>
      <c r="AUR424" s="339"/>
      <c r="AUS424" s="339"/>
      <c r="AUT424" s="339"/>
      <c r="AUU424" s="339"/>
      <c r="AUV424" s="339"/>
      <c r="AUW424" s="339"/>
      <c r="AUX424" s="339"/>
      <c r="AUY424" s="339"/>
      <c r="AUZ424" s="339"/>
      <c r="AVA424" s="339"/>
      <c r="AVB424" s="339"/>
      <c r="AVC424" s="339"/>
      <c r="AVD424" s="339"/>
      <c r="AVE424" s="339"/>
      <c r="AVF424" s="339"/>
      <c r="AVG424" s="339"/>
      <c r="AVH424" s="339"/>
      <c r="AVI424" s="339"/>
      <c r="AVJ424" s="339"/>
      <c r="AVK424" s="339"/>
      <c r="AVL424" s="339"/>
      <c r="AVM424" s="339"/>
      <c r="AVN424" s="339"/>
      <c r="AVO424" s="339"/>
      <c r="AVP424" s="339"/>
      <c r="AVQ424" s="339"/>
      <c r="AVR424" s="339"/>
      <c r="AVS424" s="339"/>
      <c r="AVT424" s="339"/>
      <c r="AVU424" s="339"/>
      <c r="AVV424" s="339"/>
      <c r="AVW424" s="339"/>
      <c r="AVX424" s="339"/>
      <c r="AVY424" s="339"/>
      <c r="AVZ424" s="339"/>
      <c r="AWA424" s="339"/>
      <c r="AWB424" s="339"/>
      <c r="AWC424" s="339"/>
      <c r="AWD424" s="339"/>
      <c r="AWE424" s="339"/>
      <c r="AWF424" s="339"/>
      <c r="AWG424" s="339"/>
      <c r="AWH424" s="339"/>
      <c r="AWI424" s="339"/>
      <c r="AWJ424" s="339"/>
      <c r="AWK424" s="339"/>
      <c r="AWL424" s="339"/>
      <c r="AWM424" s="339"/>
      <c r="AWN424" s="339"/>
      <c r="AWO424" s="339"/>
      <c r="AWP424" s="339"/>
      <c r="AWQ424" s="339"/>
      <c r="AWR424" s="339"/>
      <c r="AWS424" s="339"/>
      <c r="AWT424" s="339"/>
      <c r="AWU424" s="339"/>
      <c r="AWV424" s="339"/>
      <c r="AWW424" s="339"/>
      <c r="AWX424" s="339"/>
      <c r="AWY424" s="339"/>
      <c r="AWZ424" s="339"/>
      <c r="AXA424" s="339"/>
      <c r="AXB424" s="339"/>
      <c r="AXC424" s="339"/>
      <c r="AXD424" s="339"/>
      <c r="AXE424" s="339"/>
      <c r="AXF424" s="339"/>
      <c r="AXG424" s="339"/>
      <c r="AXH424" s="339"/>
      <c r="AXI424" s="339"/>
      <c r="AXJ424" s="339"/>
      <c r="AXK424" s="339"/>
      <c r="AXL424" s="339"/>
      <c r="AXM424" s="339"/>
      <c r="AXN424" s="339"/>
      <c r="AXO424" s="339"/>
      <c r="AXP424" s="339"/>
      <c r="AXQ424" s="339"/>
      <c r="AXR424" s="339"/>
      <c r="AXS424" s="339"/>
      <c r="AXT424" s="339"/>
      <c r="AXU424" s="339"/>
      <c r="AXV424" s="339"/>
      <c r="AXW424" s="339"/>
      <c r="AXX424" s="339"/>
      <c r="AXY424" s="339"/>
      <c r="AXZ424" s="339"/>
      <c r="AYA424" s="339"/>
      <c r="AYB424" s="339"/>
      <c r="AYC424" s="339"/>
      <c r="AYD424" s="339"/>
      <c r="AYE424" s="339"/>
      <c r="AYF424" s="339"/>
      <c r="AYG424" s="339"/>
      <c r="AYH424" s="339"/>
      <c r="AYI424" s="339"/>
      <c r="AYJ424" s="339"/>
      <c r="AYK424" s="339"/>
      <c r="AYL424" s="339"/>
      <c r="AYM424" s="339"/>
      <c r="AYN424" s="339"/>
      <c r="AYO424" s="339"/>
      <c r="AYP424" s="339"/>
      <c r="AYQ424" s="339"/>
      <c r="AYR424" s="339"/>
      <c r="AYS424" s="339"/>
      <c r="AYT424" s="339"/>
      <c r="AYU424" s="339"/>
      <c r="AYV424" s="339"/>
      <c r="AYW424" s="339"/>
      <c r="AYX424" s="339"/>
      <c r="AYY424" s="339"/>
      <c r="AYZ424" s="339"/>
      <c r="AZA424" s="339"/>
      <c r="AZB424" s="339"/>
      <c r="AZC424" s="339"/>
      <c r="AZD424" s="339"/>
      <c r="AZE424" s="339"/>
      <c r="AZF424" s="339"/>
      <c r="AZG424" s="339"/>
      <c r="AZH424" s="339"/>
      <c r="AZI424" s="339"/>
      <c r="AZJ424" s="339"/>
      <c r="AZK424" s="339"/>
      <c r="AZL424" s="339"/>
      <c r="AZM424" s="339"/>
      <c r="AZN424" s="339"/>
      <c r="AZO424" s="339"/>
      <c r="AZP424" s="339"/>
      <c r="AZQ424" s="339"/>
      <c r="AZR424" s="339"/>
      <c r="AZS424" s="339"/>
      <c r="AZT424" s="339"/>
      <c r="AZU424" s="339"/>
      <c r="AZV424" s="339"/>
      <c r="AZW424" s="339"/>
      <c r="AZX424" s="339"/>
      <c r="AZY424" s="339"/>
      <c r="AZZ424" s="339"/>
      <c r="BAA424" s="339"/>
      <c r="BAB424" s="339"/>
      <c r="BAC424" s="339"/>
      <c r="BAD424" s="339"/>
      <c r="BAE424" s="339"/>
      <c r="BAF424" s="339"/>
      <c r="BAG424" s="339"/>
      <c r="BAH424" s="339"/>
      <c r="BAI424" s="339"/>
      <c r="BAJ424" s="339"/>
      <c r="BAK424" s="339"/>
      <c r="BAL424" s="339"/>
      <c r="BAM424" s="339"/>
      <c r="BAN424" s="339"/>
      <c r="BAO424" s="339"/>
      <c r="BAP424" s="339"/>
      <c r="BAQ424" s="339"/>
      <c r="BAR424" s="339"/>
      <c r="BAS424" s="339"/>
      <c r="BAT424" s="339"/>
      <c r="BAU424" s="339"/>
      <c r="BAV424" s="339"/>
      <c r="BAW424" s="339"/>
      <c r="BAX424" s="339"/>
      <c r="BAY424" s="339"/>
      <c r="BAZ424" s="339"/>
      <c r="BBA424" s="339"/>
      <c r="BBB424" s="339"/>
      <c r="BBC424" s="339"/>
      <c r="BBD424" s="339"/>
      <c r="BBE424" s="339"/>
      <c r="BBF424" s="339"/>
      <c r="BBG424" s="339"/>
      <c r="BBH424" s="339"/>
      <c r="BBI424" s="339"/>
      <c r="BBJ424" s="339"/>
      <c r="BBK424" s="339"/>
      <c r="BBL424" s="339"/>
      <c r="BBM424" s="339"/>
      <c r="BBN424" s="339"/>
      <c r="BBO424" s="339"/>
      <c r="BBP424" s="339"/>
      <c r="BBQ424" s="339"/>
      <c r="BBR424" s="339"/>
      <c r="BBS424" s="339"/>
      <c r="BBT424" s="339"/>
      <c r="BBU424" s="339"/>
      <c r="BBV424" s="339"/>
      <c r="BBW424" s="339"/>
      <c r="BBX424" s="339"/>
      <c r="BBY424" s="339"/>
      <c r="BBZ424" s="339"/>
      <c r="BCA424" s="339"/>
      <c r="BCB424" s="339"/>
      <c r="BCC424" s="339"/>
      <c r="BCD424" s="339"/>
      <c r="BCE424" s="339"/>
      <c r="BCF424" s="339"/>
      <c r="BCG424" s="339"/>
      <c r="BCH424" s="339"/>
      <c r="BCI424" s="339"/>
      <c r="BCJ424" s="339"/>
      <c r="BCK424" s="339"/>
      <c r="BCL424" s="339"/>
      <c r="BCM424" s="339"/>
      <c r="BCN424" s="339"/>
      <c r="BCO424" s="339"/>
      <c r="BCP424" s="339"/>
      <c r="BCQ424" s="339"/>
      <c r="BCR424" s="339"/>
      <c r="BCS424" s="339"/>
      <c r="BCT424" s="339"/>
      <c r="BCU424" s="339"/>
      <c r="BCV424" s="339"/>
      <c r="BCW424" s="339"/>
      <c r="BCX424" s="339"/>
      <c r="BCY424" s="339"/>
      <c r="BCZ424" s="339"/>
      <c r="BDA424" s="339"/>
      <c r="BDB424" s="339"/>
      <c r="BDC424" s="339"/>
      <c r="BDD424" s="339"/>
      <c r="BDE424" s="339"/>
      <c r="BDF424" s="339"/>
      <c r="BDG424" s="339"/>
      <c r="BDH424" s="339"/>
      <c r="BDI424" s="339"/>
      <c r="BDJ424" s="339"/>
      <c r="BDK424" s="339"/>
      <c r="BDL424" s="339"/>
      <c r="BDM424" s="339"/>
      <c r="BDN424" s="339"/>
      <c r="BDO424" s="339"/>
      <c r="BDP424" s="339"/>
      <c r="BDQ424" s="339"/>
      <c r="BDR424" s="339"/>
      <c r="BDS424" s="339"/>
      <c r="BDT424" s="339"/>
      <c r="BDU424" s="339"/>
      <c r="BDV424" s="339"/>
      <c r="BDW424" s="339"/>
      <c r="BDX424" s="339"/>
      <c r="BDY424" s="339"/>
      <c r="BDZ424" s="339"/>
      <c r="BEA424" s="339"/>
      <c r="BEB424" s="339"/>
      <c r="BEC424" s="339"/>
      <c r="BED424" s="339"/>
      <c r="BEE424" s="339"/>
      <c r="BEF424" s="339"/>
      <c r="BEG424" s="339"/>
      <c r="BEH424" s="339"/>
      <c r="BEI424" s="339"/>
      <c r="BEJ424" s="339"/>
      <c r="BEK424" s="339"/>
      <c r="BEL424" s="339"/>
      <c r="BEM424" s="339"/>
      <c r="BEN424" s="339"/>
      <c r="BEO424" s="339"/>
      <c r="BEP424" s="339"/>
      <c r="BEQ424" s="339"/>
      <c r="BER424" s="339"/>
      <c r="BES424" s="339"/>
      <c r="BET424" s="339"/>
      <c r="BEU424" s="339"/>
      <c r="BEV424" s="339"/>
      <c r="BEW424" s="339"/>
      <c r="BEX424" s="339"/>
      <c r="BEY424" s="339"/>
      <c r="BEZ424" s="339"/>
      <c r="BFA424" s="339"/>
      <c r="BFB424" s="339"/>
      <c r="BFC424" s="339"/>
      <c r="BFD424" s="339"/>
      <c r="BFE424" s="339"/>
      <c r="BFF424" s="339"/>
      <c r="BFG424" s="339"/>
      <c r="BFH424" s="339"/>
      <c r="BFI424" s="339"/>
      <c r="BFJ424" s="339"/>
      <c r="BFK424" s="339"/>
      <c r="BFL424" s="339"/>
      <c r="BFM424" s="339"/>
      <c r="BFN424" s="339"/>
      <c r="BFO424" s="339"/>
      <c r="BFP424" s="339"/>
      <c r="BFQ424" s="339"/>
      <c r="BFR424" s="339"/>
      <c r="BFS424" s="339"/>
      <c r="BFT424" s="339"/>
      <c r="BFU424" s="339"/>
      <c r="BFV424" s="339"/>
      <c r="BFW424" s="339"/>
      <c r="BFX424" s="339"/>
      <c r="BFY424" s="339"/>
      <c r="BFZ424" s="339"/>
      <c r="BGA424" s="339"/>
      <c r="BGB424" s="339"/>
      <c r="BGC424" s="339"/>
      <c r="BGD424" s="339"/>
      <c r="BGE424" s="339"/>
      <c r="BGF424" s="339"/>
      <c r="BGG424" s="339"/>
      <c r="BGH424" s="339"/>
      <c r="BGI424" s="339"/>
      <c r="BGJ424" s="339"/>
      <c r="BGK424" s="339"/>
      <c r="BGL424" s="339"/>
      <c r="BGM424" s="339"/>
      <c r="BGN424" s="339"/>
      <c r="BGO424" s="339"/>
      <c r="BGP424" s="339"/>
      <c r="BGQ424" s="339"/>
      <c r="BGR424" s="339"/>
      <c r="BGS424" s="339"/>
      <c r="BGT424" s="339"/>
      <c r="BGU424" s="339"/>
      <c r="BGV424" s="339"/>
      <c r="BGW424" s="339"/>
      <c r="BGX424" s="339"/>
      <c r="BGY424" s="339"/>
      <c r="BGZ424" s="339"/>
      <c r="BHA424" s="339"/>
      <c r="BHB424" s="339"/>
      <c r="BHC424" s="339"/>
      <c r="BHD424" s="339"/>
      <c r="BHE424" s="339"/>
      <c r="BHF424" s="339"/>
      <c r="BHG424" s="339"/>
      <c r="BHH424" s="339"/>
      <c r="BHI424" s="339"/>
      <c r="BHJ424" s="339"/>
      <c r="BHK424" s="339"/>
      <c r="BHL424" s="339"/>
      <c r="BHM424" s="339"/>
      <c r="BHN424" s="339"/>
      <c r="BHO424" s="339"/>
      <c r="BHP424" s="339"/>
      <c r="BHQ424" s="339"/>
      <c r="BHR424" s="339"/>
      <c r="BHS424" s="339"/>
      <c r="BHT424" s="339"/>
      <c r="BHU424" s="339"/>
      <c r="BHV424" s="339"/>
      <c r="BHW424" s="339"/>
      <c r="BHX424" s="339"/>
      <c r="BHY424" s="339"/>
      <c r="BHZ424" s="339"/>
      <c r="BIA424" s="339"/>
      <c r="BIB424" s="339"/>
      <c r="BIC424" s="339"/>
      <c r="BID424" s="339"/>
      <c r="BIE424" s="339"/>
      <c r="BIF424" s="339"/>
      <c r="BIG424" s="339"/>
      <c r="BIH424" s="339"/>
      <c r="BII424" s="339"/>
      <c r="BIJ424" s="339"/>
      <c r="BIK424" s="339"/>
      <c r="BIL424" s="339"/>
      <c r="BIM424" s="339"/>
      <c r="BIN424" s="339"/>
      <c r="BIO424" s="339"/>
      <c r="BIP424" s="339"/>
      <c r="BIQ424" s="339"/>
      <c r="BIR424" s="339"/>
      <c r="BIS424" s="339"/>
      <c r="BIT424" s="339"/>
      <c r="BIU424" s="339"/>
      <c r="BIV424" s="339"/>
      <c r="BIW424" s="339"/>
      <c r="BIX424" s="339"/>
      <c r="BIY424" s="339"/>
      <c r="BIZ424" s="339"/>
      <c r="BJA424" s="339"/>
      <c r="BJB424" s="339"/>
      <c r="BJC424" s="339"/>
      <c r="BJD424" s="339"/>
      <c r="BJE424" s="339"/>
      <c r="BJF424" s="339"/>
      <c r="BJG424" s="339"/>
      <c r="BJH424" s="339"/>
      <c r="BJI424" s="339"/>
      <c r="BJJ424" s="339"/>
      <c r="BJK424" s="339"/>
      <c r="BJL424" s="339"/>
      <c r="BJM424" s="339"/>
      <c r="BJN424" s="339"/>
      <c r="BJO424" s="339"/>
      <c r="BJP424" s="339"/>
      <c r="BJQ424" s="339"/>
      <c r="BJR424" s="339"/>
      <c r="BJS424" s="339"/>
      <c r="BJT424" s="339"/>
      <c r="BJU424" s="339"/>
      <c r="BJV424" s="339"/>
      <c r="BJW424" s="339"/>
      <c r="BJX424" s="339"/>
      <c r="BJY424" s="339"/>
      <c r="BJZ424" s="339"/>
      <c r="BKA424" s="339"/>
      <c r="BKB424" s="339"/>
      <c r="BKC424" s="339"/>
      <c r="BKD424" s="339"/>
      <c r="BKE424" s="339"/>
      <c r="BKF424" s="339"/>
      <c r="BKG424" s="339"/>
      <c r="BKH424" s="339"/>
      <c r="BKI424" s="339"/>
      <c r="BKJ424" s="339"/>
      <c r="BKK424" s="339"/>
      <c r="BKL424" s="339"/>
      <c r="BKM424" s="339"/>
      <c r="BKN424" s="339"/>
      <c r="BKO424" s="339"/>
      <c r="BKP424" s="339"/>
      <c r="BKQ424" s="339"/>
      <c r="BKR424" s="339"/>
      <c r="BKS424" s="339"/>
      <c r="BKT424" s="339"/>
      <c r="BKU424" s="339"/>
      <c r="BKV424" s="339"/>
      <c r="BKW424" s="339"/>
      <c r="BKX424" s="339"/>
      <c r="BKY424" s="339"/>
      <c r="BKZ424" s="339"/>
      <c r="BLA424" s="339"/>
      <c r="BLB424" s="339"/>
      <c r="BLC424" s="339"/>
      <c r="BLD424" s="339"/>
      <c r="BLE424" s="339"/>
      <c r="BLF424" s="339"/>
      <c r="BLG424" s="339"/>
      <c r="BLH424" s="339"/>
      <c r="BLI424" s="339"/>
      <c r="BLJ424" s="339"/>
      <c r="BLK424" s="339"/>
      <c r="BLL424" s="339"/>
      <c r="BLM424" s="339"/>
      <c r="BLN424" s="339"/>
      <c r="BLO424" s="339"/>
      <c r="BLP424" s="339"/>
      <c r="BLQ424" s="339"/>
      <c r="BLR424" s="339"/>
      <c r="BLS424" s="339"/>
      <c r="BLT424" s="339"/>
      <c r="BLU424" s="339"/>
      <c r="BLV424" s="339"/>
      <c r="BLW424" s="339"/>
      <c r="BLX424" s="339"/>
      <c r="BLY424" s="339"/>
      <c r="BLZ424" s="339"/>
      <c r="BMA424" s="339"/>
      <c r="BMB424" s="339"/>
      <c r="BMC424" s="339"/>
      <c r="BMD424" s="339"/>
      <c r="BME424" s="339"/>
      <c r="BMF424" s="339"/>
      <c r="BMG424" s="339"/>
      <c r="BMH424" s="339"/>
      <c r="BMI424" s="339"/>
      <c r="BMJ424" s="339"/>
      <c r="BMK424" s="339"/>
      <c r="BML424" s="339"/>
      <c r="BMM424" s="339"/>
      <c r="BMN424" s="339"/>
      <c r="BMO424" s="339"/>
      <c r="BMP424" s="339"/>
      <c r="BMQ424" s="339"/>
      <c r="BMR424" s="339"/>
      <c r="BMS424" s="339"/>
      <c r="BMT424" s="339"/>
      <c r="BMU424" s="339"/>
      <c r="BMV424" s="339"/>
      <c r="BMW424" s="339"/>
      <c r="BMX424" s="339"/>
      <c r="BMY424" s="339"/>
      <c r="BMZ424" s="339"/>
      <c r="BNA424" s="339"/>
      <c r="BNB424" s="339"/>
      <c r="BNC424" s="339"/>
      <c r="BND424" s="339"/>
      <c r="BNE424" s="339"/>
      <c r="BNF424" s="339"/>
      <c r="BNG424" s="339"/>
      <c r="BNH424" s="339"/>
      <c r="BNI424" s="339"/>
      <c r="BNJ424" s="339"/>
      <c r="BNK424" s="339"/>
      <c r="BNL424" s="339"/>
      <c r="BNM424" s="339"/>
      <c r="BNN424" s="339"/>
      <c r="BNO424" s="339"/>
      <c r="BNP424" s="339"/>
      <c r="BNQ424" s="339"/>
      <c r="BNR424" s="339"/>
      <c r="BNS424" s="339"/>
      <c r="BNT424" s="339"/>
      <c r="BNU424" s="339"/>
      <c r="BNV424" s="339"/>
      <c r="BNW424" s="339"/>
      <c r="BNX424" s="339"/>
      <c r="BNY424" s="339"/>
      <c r="BNZ424" s="339"/>
      <c r="BOA424" s="339"/>
      <c r="BOB424" s="339"/>
      <c r="BOC424" s="339"/>
      <c r="BOD424" s="339"/>
      <c r="BOE424" s="339"/>
      <c r="BOF424" s="339"/>
      <c r="BOG424" s="339"/>
      <c r="BOH424" s="339"/>
      <c r="BOI424" s="339"/>
      <c r="BOJ424" s="339"/>
      <c r="BOK424" s="339"/>
      <c r="BOL424" s="339"/>
      <c r="BOM424" s="339"/>
      <c r="BON424" s="339"/>
      <c r="BOO424" s="339"/>
      <c r="BOP424" s="339"/>
      <c r="BOQ424" s="339"/>
      <c r="BOR424" s="339"/>
      <c r="BOS424" s="339"/>
      <c r="BOT424" s="339"/>
      <c r="BOU424" s="339"/>
      <c r="BOV424" s="339"/>
    </row>
    <row r="425" spans="1:1764" s="40" customFormat="1" ht="40.5" customHeight="1">
      <c r="A425" s="574"/>
      <c r="B425" s="569"/>
      <c r="C425" s="273" t="s">
        <v>1051</v>
      </c>
      <c r="D425" s="158" t="s">
        <v>1052</v>
      </c>
      <c r="E425" s="27" t="s">
        <v>1456</v>
      </c>
      <c r="F425" s="27" t="s">
        <v>1316</v>
      </c>
      <c r="G425" s="554"/>
      <c r="H425" s="554"/>
      <c r="I425" s="547"/>
      <c r="J425" s="628"/>
      <c r="K425" s="628"/>
      <c r="L425" s="723"/>
      <c r="M425" s="114"/>
      <c r="N425" s="114"/>
      <c r="O425" s="114"/>
      <c r="P425" s="114"/>
      <c r="Q425" s="114"/>
      <c r="R425" s="114"/>
      <c r="S425" s="114"/>
      <c r="T425" s="114"/>
      <c r="U425" s="114"/>
      <c r="V425" s="339"/>
      <c r="W425" s="339"/>
      <c r="X425" s="339"/>
      <c r="Y425" s="339"/>
      <c r="Z425" s="339"/>
      <c r="AA425" s="339"/>
      <c r="AB425" s="339"/>
      <c r="AC425" s="339"/>
      <c r="AD425" s="339"/>
      <c r="AE425" s="339"/>
      <c r="AF425" s="339"/>
      <c r="AG425" s="339"/>
      <c r="AH425" s="339"/>
      <c r="AI425" s="339"/>
      <c r="AJ425" s="339"/>
      <c r="AK425" s="339"/>
      <c r="AL425" s="339"/>
      <c r="AM425" s="339"/>
      <c r="AN425" s="339"/>
      <c r="AO425" s="339"/>
      <c r="AP425" s="339"/>
      <c r="AQ425" s="339"/>
      <c r="AR425" s="339"/>
      <c r="AS425" s="339"/>
      <c r="AT425" s="339"/>
      <c r="AU425" s="339"/>
      <c r="AV425" s="339"/>
      <c r="AW425" s="339"/>
      <c r="AX425" s="339"/>
      <c r="AY425" s="339"/>
      <c r="AZ425" s="339"/>
      <c r="BA425" s="339"/>
      <c r="BB425" s="339"/>
      <c r="BC425" s="339"/>
      <c r="BD425" s="339"/>
      <c r="BE425" s="339"/>
      <c r="BF425" s="339"/>
      <c r="BG425" s="339"/>
      <c r="BH425" s="339"/>
      <c r="BI425" s="339"/>
      <c r="BJ425" s="339"/>
      <c r="BK425" s="339"/>
      <c r="BL425" s="339"/>
      <c r="BM425" s="339"/>
      <c r="BN425" s="339"/>
      <c r="BO425" s="339"/>
      <c r="BP425" s="339"/>
      <c r="BQ425" s="339"/>
      <c r="BR425" s="339"/>
      <c r="BS425" s="339"/>
      <c r="BT425" s="339"/>
      <c r="BU425" s="339"/>
      <c r="BV425" s="339"/>
      <c r="BW425" s="339"/>
      <c r="BX425" s="339"/>
      <c r="BY425" s="339"/>
      <c r="BZ425" s="339"/>
      <c r="CA425" s="339"/>
      <c r="CB425" s="339"/>
      <c r="CC425" s="339"/>
      <c r="CD425" s="339"/>
      <c r="CE425" s="339"/>
      <c r="CF425" s="339"/>
      <c r="CG425" s="339"/>
      <c r="CH425" s="339"/>
      <c r="CI425" s="339"/>
      <c r="CJ425" s="339"/>
      <c r="CK425" s="339"/>
      <c r="CL425" s="339"/>
      <c r="CM425" s="339"/>
      <c r="CN425" s="339"/>
      <c r="CO425" s="339"/>
      <c r="CP425" s="339"/>
      <c r="CQ425" s="339"/>
      <c r="CR425" s="339"/>
      <c r="CS425" s="339"/>
      <c r="CT425" s="339"/>
      <c r="CU425" s="339"/>
      <c r="CV425" s="339"/>
      <c r="CW425" s="339"/>
      <c r="CX425" s="339"/>
      <c r="CY425" s="339"/>
      <c r="CZ425" s="339"/>
      <c r="DA425" s="339"/>
      <c r="DB425" s="339"/>
      <c r="DC425" s="339"/>
      <c r="DD425" s="339"/>
      <c r="DE425" s="339"/>
      <c r="DF425" s="339"/>
      <c r="DG425" s="339"/>
      <c r="DH425" s="339"/>
      <c r="DI425" s="339"/>
      <c r="DJ425" s="339"/>
      <c r="DK425" s="339"/>
      <c r="DL425" s="339"/>
      <c r="DM425" s="339"/>
      <c r="DN425" s="339"/>
      <c r="DO425" s="339"/>
      <c r="DP425" s="339"/>
      <c r="DQ425" s="339"/>
      <c r="DR425" s="339"/>
      <c r="DS425" s="339"/>
      <c r="DT425" s="339"/>
      <c r="DU425" s="339"/>
      <c r="DV425" s="339"/>
      <c r="DW425" s="339"/>
      <c r="DX425" s="339"/>
      <c r="DY425" s="339"/>
      <c r="DZ425" s="339"/>
      <c r="EA425" s="339"/>
      <c r="EB425" s="339"/>
      <c r="EC425" s="339"/>
      <c r="ED425" s="339"/>
      <c r="EE425" s="339"/>
      <c r="EF425" s="339"/>
      <c r="EG425" s="339"/>
      <c r="EH425" s="339"/>
      <c r="EI425" s="339"/>
      <c r="EJ425" s="339"/>
      <c r="EK425" s="339"/>
      <c r="EL425" s="339"/>
      <c r="EM425" s="339"/>
      <c r="EN425" s="339"/>
      <c r="EO425" s="339"/>
      <c r="EP425" s="339"/>
      <c r="EQ425" s="339"/>
      <c r="ER425" s="339"/>
      <c r="ES425" s="339"/>
      <c r="ET425" s="339"/>
      <c r="EU425" s="339"/>
      <c r="EV425" s="339"/>
      <c r="EW425" s="339"/>
      <c r="EX425" s="339"/>
      <c r="EY425" s="339"/>
      <c r="EZ425" s="339"/>
      <c r="FA425" s="339"/>
      <c r="FB425" s="339"/>
      <c r="FC425" s="339"/>
      <c r="FD425" s="339"/>
      <c r="FE425" s="339"/>
      <c r="FF425" s="339"/>
      <c r="FG425" s="339"/>
      <c r="FH425" s="339"/>
      <c r="FI425" s="339"/>
      <c r="FJ425" s="339"/>
      <c r="FK425" s="339"/>
      <c r="FL425" s="339"/>
      <c r="FM425" s="339"/>
      <c r="FN425" s="339"/>
      <c r="FO425" s="339"/>
      <c r="FP425" s="339"/>
      <c r="FQ425" s="339"/>
      <c r="FR425" s="339"/>
      <c r="FS425" s="339"/>
      <c r="FT425" s="339"/>
      <c r="FU425" s="339"/>
      <c r="FV425" s="339"/>
      <c r="FW425" s="339"/>
      <c r="FX425" s="339"/>
      <c r="FY425" s="339"/>
      <c r="FZ425" s="339"/>
      <c r="GA425" s="339"/>
      <c r="GB425" s="339"/>
      <c r="GC425" s="339"/>
      <c r="GD425" s="339"/>
      <c r="GE425" s="339"/>
      <c r="GF425" s="339"/>
      <c r="GG425" s="339"/>
      <c r="GH425" s="339"/>
      <c r="GI425" s="339"/>
      <c r="GJ425" s="339"/>
      <c r="GK425" s="339"/>
      <c r="GL425" s="339"/>
      <c r="GM425" s="339"/>
      <c r="GN425" s="339"/>
      <c r="GO425" s="339"/>
      <c r="GP425" s="339"/>
      <c r="GQ425" s="339"/>
      <c r="GR425" s="339"/>
      <c r="GS425" s="339"/>
      <c r="GT425" s="339"/>
      <c r="GU425" s="339"/>
      <c r="GV425" s="339"/>
      <c r="GW425" s="339"/>
      <c r="GX425" s="339"/>
      <c r="GY425" s="339"/>
      <c r="GZ425" s="339"/>
      <c r="HA425" s="339"/>
      <c r="HB425" s="339"/>
      <c r="HC425" s="339"/>
      <c r="HD425" s="339"/>
      <c r="HE425" s="339"/>
      <c r="HF425" s="339"/>
      <c r="HG425" s="339"/>
      <c r="HH425" s="339"/>
      <c r="HI425" s="339"/>
      <c r="HJ425" s="339"/>
      <c r="HK425" s="339"/>
      <c r="HL425" s="339"/>
      <c r="HM425" s="339"/>
      <c r="HN425" s="339"/>
      <c r="HO425" s="339"/>
      <c r="HP425" s="339"/>
      <c r="HQ425" s="339"/>
      <c r="HR425" s="339"/>
      <c r="HS425" s="339"/>
      <c r="HT425" s="339"/>
      <c r="HU425" s="339"/>
      <c r="HV425" s="339"/>
      <c r="HW425" s="339"/>
      <c r="HX425" s="339"/>
      <c r="HY425" s="339"/>
      <c r="HZ425" s="339"/>
      <c r="IA425" s="339"/>
      <c r="IB425" s="339"/>
      <c r="IC425" s="339"/>
      <c r="ID425" s="339"/>
      <c r="IE425" s="339"/>
      <c r="IF425" s="339"/>
      <c r="IG425" s="339"/>
      <c r="IH425" s="339"/>
      <c r="II425" s="339"/>
      <c r="IJ425" s="339"/>
      <c r="IK425" s="339"/>
      <c r="IL425" s="339"/>
      <c r="IM425" s="339"/>
      <c r="IN425" s="339"/>
      <c r="IO425" s="339"/>
      <c r="IP425" s="339"/>
      <c r="IQ425" s="339"/>
      <c r="IR425" s="339"/>
      <c r="IS425" s="339"/>
      <c r="IT425" s="339"/>
      <c r="IU425" s="339"/>
      <c r="IV425" s="339"/>
      <c r="IW425" s="339"/>
      <c r="IX425" s="339"/>
      <c r="IY425" s="339"/>
      <c r="IZ425" s="339"/>
      <c r="JA425" s="339"/>
      <c r="JB425" s="339"/>
      <c r="JC425" s="339"/>
      <c r="JD425" s="339"/>
      <c r="JE425" s="339"/>
      <c r="JF425" s="339"/>
      <c r="JG425" s="339"/>
      <c r="JH425" s="339"/>
      <c r="JI425" s="339"/>
      <c r="JJ425" s="339"/>
      <c r="JK425" s="339"/>
      <c r="JL425" s="339"/>
      <c r="JM425" s="339"/>
      <c r="JN425" s="339"/>
      <c r="JO425" s="339"/>
      <c r="JP425" s="339"/>
      <c r="JQ425" s="339"/>
      <c r="JR425" s="339"/>
      <c r="JS425" s="339"/>
      <c r="JT425" s="339"/>
      <c r="JU425" s="339"/>
      <c r="JV425" s="339"/>
      <c r="JW425" s="339"/>
      <c r="JX425" s="339"/>
      <c r="JY425" s="339"/>
      <c r="JZ425" s="339"/>
      <c r="KA425" s="339"/>
      <c r="KB425" s="339"/>
      <c r="KC425" s="339"/>
      <c r="KD425" s="339"/>
      <c r="KE425" s="339"/>
      <c r="KF425" s="339"/>
      <c r="KG425" s="339"/>
      <c r="KH425" s="339"/>
      <c r="KI425" s="339"/>
      <c r="KJ425" s="339"/>
      <c r="KK425" s="339"/>
      <c r="KL425" s="339"/>
      <c r="KM425" s="339"/>
      <c r="KN425" s="339"/>
      <c r="KO425" s="339"/>
      <c r="KP425" s="339"/>
      <c r="KQ425" s="339"/>
      <c r="KR425" s="339"/>
      <c r="KS425" s="339"/>
      <c r="KT425" s="339"/>
      <c r="KU425" s="339"/>
      <c r="KV425" s="339"/>
      <c r="KW425" s="339"/>
      <c r="KX425" s="339"/>
      <c r="KY425" s="339"/>
      <c r="KZ425" s="339"/>
      <c r="LA425" s="339"/>
      <c r="LB425" s="339"/>
      <c r="LC425" s="339"/>
      <c r="LD425" s="339"/>
      <c r="LE425" s="339"/>
      <c r="LF425" s="339"/>
      <c r="LG425" s="339"/>
      <c r="LH425" s="339"/>
      <c r="LI425" s="339"/>
      <c r="LJ425" s="339"/>
      <c r="LK425" s="339"/>
      <c r="LL425" s="339"/>
      <c r="LM425" s="339"/>
      <c r="LN425" s="339"/>
      <c r="LO425" s="339"/>
      <c r="LP425" s="339"/>
      <c r="LQ425" s="339"/>
      <c r="LR425" s="339"/>
      <c r="LS425" s="339"/>
      <c r="LT425" s="339"/>
      <c r="LU425" s="339"/>
      <c r="LV425" s="339"/>
      <c r="LW425" s="339"/>
      <c r="LX425" s="339"/>
      <c r="LY425" s="339"/>
      <c r="LZ425" s="339"/>
      <c r="MA425" s="339"/>
      <c r="MB425" s="339"/>
      <c r="MC425" s="339"/>
      <c r="MD425" s="339"/>
      <c r="ME425" s="339"/>
      <c r="MF425" s="339"/>
      <c r="MG425" s="339"/>
      <c r="MH425" s="339"/>
      <c r="MI425" s="339"/>
      <c r="MJ425" s="339"/>
      <c r="MK425" s="339"/>
      <c r="ML425" s="339"/>
      <c r="MM425" s="339"/>
      <c r="MN425" s="339"/>
      <c r="MO425" s="339"/>
      <c r="MP425" s="339"/>
      <c r="MQ425" s="339"/>
      <c r="MR425" s="339"/>
      <c r="MS425" s="339"/>
      <c r="MT425" s="339"/>
      <c r="MU425" s="339"/>
      <c r="MV425" s="339"/>
      <c r="MW425" s="339"/>
      <c r="MX425" s="339"/>
      <c r="MY425" s="339"/>
      <c r="MZ425" s="339"/>
      <c r="NA425" s="339"/>
      <c r="NB425" s="339"/>
      <c r="NC425" s="339"/>
      <c r="ND425" s="339"/>
      <c r="NE425" s="339"/>
      <c r="NF425" s="339"/>
      <c r="NG425" s="339"/>
      <c r="NH425" s="339"/>
      <c r="NI425" s="339"/>
      <c r="NJ425" s="339"/>
      <c r="NK425" s="339"/>
      <c r="NL425" s="339"/>
      <c r="NM425" s="339"/>
      <c r="NN425" s="339"/>
      <c r="NO425" s="339"/>
      <c r="NP425" s="339"/>
      <c r="NQ425" s="339"/>
      <c r="NR425" s="339"/>
      <c r="NS425" s="339"/>
      <c r="NT425" s="339"/>
      <c r="NU425" s="339"/>
      <c r="NV425" s="339"/>
      <c r="NW425" s="339"/>
      <c r="NX425" s="339"/>
      <c r="NY425" s="339"/>
      <c r="NZ425" s="339"/>
      <c r="OA425" s="339"/>
      <c r="OB425" s="339"/>
      <c r="OC425" s="339"/>
      <c r="OD425" s="339"/>
      <c r="OE425" s="339"/>
      <c r="OF425" s="339"/>
      <c r="OG425" s="339"/>
      <c r="OH425" s="339"/>
      <c r="OI425" s="339"/>
      <c r="OJ425" s="339"/>
      <c r="OK425" s="339"/>
      <c r="OL425" s="339"/>
      <c r="OM425" s="339"/>
      <c r="ON425" s="339"/>
      <c r="OO425" s="339"/>
      <c r="OP425" s="339"/>
      <c r="OQ425" s="339"/>
      <c r="OR425" s="339"/>
      <c r="OS425" s="339"/>
      <c r="OT425" s="339"/>
      <c r="OU425" s="339"/>
      <c r="OV425" s="339"/>
      <c r="OW425" s="339"/>
      <c r="OX425" s="339"/>
      <c r="OY425" s="339"/>
      <c r="OZ425" s="339"/>
      <c r="PA425" s="339"/>
      <c r="PB425" s="339"/>
      <c r="PC425" s="339"/>
      <c r="PD425" s="339"/>
      <c r="PE425" s="339"/>
      <c r="PF425" s="339"/>
      <c r="PG425" s="339"/>
      <c r="PH425" s="339"/>
      <c r="PI425" s="339"/>
      <c r="PJ425" s="339"/>
      <c r="PK425" s="339"/>
      <c r="PL425" s="339"/>
      <c r="PM425" s="339"/>
      <c r="PN425" s="339"/>
      <c r="PO425" s="339"/>
      <c r="PP425" s="339"/>
      <c r="PQ425" s="339"/>
      <c r="PR425" s="339"/>
      <c r="PS425" s="339"/>
      <c r="PT425" s="339"/>
      <c r="PU425" s="339"/>
      <c r="PV425" s="339"/>
      <c r="PW425" s="339"/>
      <c r="PX425" s="339"/>
      <c r="PY425" s="339"/>
      <c r="PZ425" s="339"/>
      <c r="QA425" s="339"/>
      <c r="QB425" s="339"/>
      <c r="QC425" s="339"/>
      <c r="QD425" s="339"/>
      <c r="QE425" s="339"/>
      <c r="QF425" s="339"/>
      <c r="QG425" s="339"/>
      <c r="QH425" s="339"/>
      <c r="QI425" s="339"/>
      <c r="QJ425" s="339"/>
      <c r="QK425" s="339"/>
      <c r="QL425" s="339"/>
      <c r="QM425" s="339"/>
      <c r="QN425" s="339"/>
      <c r="QO425" s="339"/>
      <c r="QP425" s="339"/>
      <c r="QQ425" s="339"/>
      <c r="QR425" s="339"/>
      <c r="QS425" s="339"/>
      <c r="QT425" s="339"/>
      <c r="QU425" s="339"/>
      <c r="QV425" s="339"/>
      <c r="QW425" s="339"/>
      <c r="QX425" s="339"/>
      <c r="QY425" s="339"/>
      <c r="QZ425" s="339"/>
      <c r="RA425" s="339"/>
      <c r="RB425" s="339"/>
      <c r="RC425" s="339"/>
      <c r="RD425" s="339"/>
      <c r="RE425" s="339"/>
      <c r="RF425" s="339"/>
      <c r="RG425" s="339"/>
      <c r="RH425" s="339"/>
      <c r="RI425" s="339"/>
      <c r="RJ425" s="339"/>
      <c r="RK425" s="339"/>
      <c r="RL425" s="339"/>
      <c r="RM425" s="339"/>
      <c r="RN425" s="339"/>
      <c r="RO425" s="339"/>
      <c r="RP425" s="339"/>
      <c r="RQ425" s="339"/>
      <c r="RR425" s="339"/>
      <c r="RS425" s="339"/>
      <c r="RT425" s="339"/>
      <c r="RU425" s="339"/>
      <c r="RV425" s="339"/>
      <c r="RW425" s="339"/>
      <c r="RX425" s="339"/>
      <c r="RY425" s="339"/>
      <c r="RZ425" s="339"/>
      <c r="SA425" s="339"/>
      <c r="SB425" s="339"/>
      <c r="SC425" s="339"/>
      <c r="SD425" s="339"/>
      <c r="SE425" s="339"/>
      <c r="SF425" s="339"/>
      <c r="SG425" s="339"/>
      <c r="SH425" s="339"/>
      <c r="SI425" s="339"/>
      <c r="SJ425" s="339"/>
      <c r="SK425" s="339"/>
      <c r="SL425" s="339"/>
      <c r="SM425" s="339"/>
      <c r="SN425" s="339"/>
      <c r="SO425" s="339"/>
      <c r="SP425" s="339"/>
      <c r="SQ425" s="339"/>
      <c r="SR425" s="339"/>
      <c r="SS425" s="339"/>
      <c r="ST425" s="339"/>
      <c r="SU425" s="339"/>
      <c r="SV425" s="339"/>
      <c r="SW425" s="339"/>
      <c r="SX425" s="339"/>
      <c r="SY425" s="339"/>
      <c r="SZ425" s="339"/>
      <c r="TA425" s="339"/>
      <c r="TB425" s="339"/>
      <c r="TC425" s="339"/>
      <c r="TD425" s="339"/>
      <c r="TE425" s="339"/>
      <c r="TF425" s="339"/>
      <c r="TG425" s="339"/>
      <c r="TH425" s="339"/>
      <c r="TI425" s="339"/>
      <c r="TJ425" s="339"/>
      <c r="TK425" s="339"/>
      <c r="TL425" s="339"/>
      <c r="TM425" s="339"/>
      <c r="TN425" s="339"/>
      <c r="TO425" s="339"/>
      <c r="TP425" s="339"/>
      <c r="TQ425" s="339"/>
      <c r="TR425" s="339"/>
      <c r="TS425" s="339"/>
      <c r="TT425" s="339"/>
      <c r="TU425" s="339"/>
      <c r="TV425" s="339"/>
      <c r="TW425" s="339"/>
      <c r="TX425" s="339"/>
      <c r="TY425" s="339"/>
      <c r="TZ425" s="339"/>
      <c r="UA425" s="339"/>
      <c r="UB425" s="339"/>
      <c r="UC425" s="339"/>
      <c r="UD425" s="339"/>
      <c r="UE425" s="339"/>
      <c r="UF425" s="339"/>
      <c r="UG425" s="339"/>
      <c r="UH425" s="339"/>
      <c r="UI425" s="339"/>
      <c r="UJ425" s="339"/>
      <c r="UK425" s="339"/>
      <c r="UL425" s="339"/>
      <c r="UM425" s="339"/>
      <c r="UN425" s="339"/>
      <c r="UO425" s="339"/>
      <c r="UP425" s="339"/>
      <c r="UQ425" s="339"/>
      <c r="UR425" s="339"/>
      <c r="US425" s="339"/>
      <c r="UT425" s="339"/>
      <c r="UU425" s="339"/>
      <c r="UV425" s="339"/>
      <c r="UW425" s="339"/>
      <c r="UX425" s="339"/>
      <c r="UY425" s="339"/>
      <c r="UZ425" s="339"/>
      <c r="VA425" s="339"/>
      <c r="VB425" s="339"/>
      <c r="VC425" s="339"/>
      <c r="VD425" s="339"/>
      <c r="VE425" s="339"/>
      <c r="VF425" s="339"/>
      <c r="VG425" s="339"/>
      <c r="VH425" s="339"/>
      <c r="VI425" s="339"/>
      <c r="VJ425" s="339"/>
      <c r="VK425" s="339"/>
      <c r="VL425" s="339"/>
      <c r="VM425" s="339"/>
      <c r="VN425" s="339"/>
      <c r="VO425" s="339"/>
      <c r="VP425" s="339"/>
      <c r="VQ425" s="339"/>
      <c r="VR425" s="339"/>
      <c r="VS425" s="339"/>
      <c r="VT425" s="339"/>
      <c r="VU425" s="339"/>
      <c r="VV425" s="339"/>
      <c r="VW425" s="339"/>
      <c r="VX425" s="339"/>
      <c r="VY425" s="339"/>
      <c r="VZ425" s="339"/>
      <c r="WA425" s="339"/>
      <c r="WB425" s="339"/>
      <c r="WC425" s="339"/>
      <c r="WD425" s="339"/>
      <c r="WE425" s="339"/>
      <c r="WF425" s="339"/>
      <c r="WG425" s="339"/>
      <c r="WH425" s="339"/>
      <c r="WI425" s="339"/>
      <c r="WJ425" s="339"/>
      <c r="WK425" s="339"/>
      <c r="WL425" s="339"/>
      <c r="WM425" s="339"/>
      <c r="WN425" s="339"/>
      <c r="WO425" s="339"/>
      <c r="WP425" s="339"/>
      <c r="WQ425" s="339"/>
      <c r="WR425" s="339"/>
      <c r="WS425" s="339"/>
      <c r="WT425" s="339"/>
      <c r="WU425" s="339"/>
      <c r="WV425" s="339"/>
      <c r="WW425" s="339"/>
      <c r="WX425" s="339"/>
      <c r="WY425" s="339"/>
      <c r="WZ425" s="339"/>
      <c r="XA425" s="339"/>
      <c r="XB425" s="339"/>
      <c r="XC425" s="339"/>
      <c r="XD425" s="339"/>
      <c r="XE425" s="339"/>
      <c r="XF425" s="339"/>
      <c r="XG425" s="339"/>
      <c r="XH425" s="339"/>
      <c r="XI425" s="339"/>
      <c r="XJ425" s="339"/>
      <c r="XK425" s="339"/>
      <c r="XL425" s="339"/>
      <c r="XM425" s="339"/>
      <c r="XN425" s="339"/>
      <c r="XO425" s="339"/>
      <c r="XP425" s="339"/>
      <c r="XQ425" s="339"/>
      <c r="XR425" s="339"/>
      <c r="XS425" s="339"/>
      <c r="XT425" s="339"/>
      <c r="XU425" s="339"/>
      <c r="XV425" s="339"/>
      <c r="XW425" s="339"/>
      <c r="XX425" s="339"/>
      <c r="XY425" s="339"/>
      <c r="XZ425" s="339"/>
      <c r="YA425" s="339"/>
      <c r="YB425" s="339"/>
      <c r="YC425" s="339"/>
      <c r="YD425" s="339"/>
      <c r="YE425" s="339"/>
      <c r="YF425" s="339"/>
      <c r="YG425" s="339"/>
      <c r="YH425" s="339"/>
      <c r="YI425" s="339"/>
      <c r="YJ425" s="339"/>
      <c r="YK425" s="339"/>
      <c r="YL425" s="339"/>
      <c r="YM425" s="339"/>
      <c r="YN425" s="339"/>
      <c r="YO425" s="339"/>
      <c r="YP425" s="339"/>
      <c r="YQ425" s="339"/>
      <c r="YR425" s="339"/>
      <c r="YS425" s="339"/>
      <c r="YT425" s="339"/>
      <c r="YU425" s="339"/>
      <c r="YV425" s="339"/>
      <c r="YW425" s="339"/>
      <c r="YX425" s="339"/>
      <c r="YY425" s="339"/>
      <c r="YZ425" s="339"/>
      <c r="ZA425" s="339"/>
      <c r="ZB425" s="339"/>
      <c r="ZC425" s="339"/>
      <c r="ZD425" s="339"/>
      <c r="ZE425" s="339"/>
      <c r="ZF425" s="339"/>
      <c r="ZG425" s="339"/>
      <c r="ZH425" s="339"/>
      <c r="ZI425" s="339"/>
      <c r="ZJ425" s="339"/>
      <c r="ZK425" s="339"/>
      <c r="ZL425" s="339"/>
      <c r="ZM425" s="339"/>
      <c r="ZN425" s="339"/>
      <c r="ZO425" s="339"/>
      <c r="ZP425" s="339"/>
      <c r="ZQ425" s="339"/>
      <c r="ZR425" s="339"/>
      <c r="ZS425" s="339"/>
      <c r="ZT425" s="339"/>
      <c r="ZU425" s="339"/>
      <c r="ZV425" s="339"/>
      <c r="ZW425" s="339"/>
      <c r="ZX425" s="339"/>
      <c r="ZY425" s="339"/>
      <c r="ZZ425" s="339"/>
      <c r="AAA425" s="339"/>
      <c r="AAB425" s="339"/>
      <c r="AAC425" s="339"/>
      <c r="AAD425" s="339"/>
      <c r="AAE425" s="339"/>
      <c r="AAF425" s="339"/>
      <c r="AAG425" s="339"/>
      <c r="AAH425" s="339"/>
      <c r="AAI425" s="339"/>
      <c r="AAJ425" s="339"/>
      <c r="AAK425" s="339"/>
      <c r="AAL425" s="339"/>
      <c r="AAM425" s="339"/>
      <c r="AAN425" s="339"/>
      <c r="AAO425" s="339"/>
      <c r="AAP425" s="339"/>
      <c r="AAQ425" s="339"/>
      <c r="AAR425" s="339"/>
      <c r="AAS425" s="339"/>
      <c r="AAT425" s="339"/>
      <c r="AAU425" s="339"/>
      <c r="AAV425" s="339"/>
      <c r="AAW425" s="339"/>
      <c r="AAX425" s="339"/>
      <c r="AAY425" s="339"/>
      <c r="AAZ425" s="339"/>
      <c r="ABA425" s="339"/>
      <c r="ABB425" s="339"/>
      <c r="ABC425" s="339"/>
      <c r="ABD425" s="339"/>
      <c r="ABE425" s="339"/>
      <c r="ABF425" s="339"/>
      <c r="ABG425" s="339"/>
      <c r="ABH425" s="339"/>
      <c r="ABI425" s="339"/>
      <c r="ABJ425" s="339"/>
      <c r="ABK425" s="339"/>
      <c r="ABL425" s="339"/>
      <c r="ABM425" s="339"/>
      <c r="ABN425" s="339"/>
      <c r="ABO425" s="339"/>
      <c r="ABP425" s="339"/>
      <c r="ABQ425" s="339"/>
      <c r="ABR425" s="339"/>
      <c r="ABS425" s="339"/>
      <c r="ABT425" s="339"/>
      <c r="ABU425" s="339"/>
      <c r="ABV425" s="339"/>
      <c r="ABW425" s="339"/>
      <c r="ABX425" s="339"/>
      <c r="ABY425" s="339"/>
      <c r="ABZ425" s="339"/>
      <c r="ACA425" s="339"/>
      <c r="ACB425" s="339"/>
      <c r="ACC425" s="339"/>
      <c r="ACD425" s="339"/>
      <c r="ACE425" s="339"/>
      <c r="ACF425" s="339"/>
      <c r="ACG425" s="339"/>
      <c r="ACH425" s="339"/>
      <c r="ACI425" s="339"/>
      <c r="ACJ425" s="339"/>
      <c r="ACK425" s="339"/>
      <c r="ACL425" s="339"/>
      <c r="ACM425" s="339"/>
      <c r="ACN425" s="339"/>
      <c r="ACO425" s="339"/>
      <c r="ACP425" s="339"/>
      <c r="ACQ425" s="339"/>
      <c r="ACR425" s="339"/>
      <c r="ACS425" s="339"/>
      <c r="ACT425" s="339"/>
      <c r="ACU425" s="339"/>
      <c r="ACV425" s="339"/>
      <c r="ACW425" s="339"/>
      <c r="ACX425" s="339"/>
      <c r="ACY425" s="339"/>
      <c r="ACZ425" s="339"/>
      <c r="ADA425" s="339"/>
      <c r="ADB425" s="339"/>
      <c r="ADC425" s="339"/>
      <c r="ADD425" s="339"/>
      <c r="ADE425" s="339"/>
      <c r="ADF425" s="339"/>
      <c r="ADG425" s="339"/>
      <c r="ADH425" s="339"/>
      <c r="ADI425" s="339"/>
      <c r="ADJ425" s="339"/>
      <c r="ADK425" s="339"/>
      <c r="ADL425" s="339"/>
      <c r="ADM425" s="339"/>
      <c r="ADN425" s="339"/>
      <c r="ADO425" s="339"/>
      <c r="ADP425" s="339"/>
      <c r="ADQ425" s="339"/>
      <c r="ADR425" s="339"/>
      <c r="ADS425" s="339"/>
      <c r="ADT425" s="339"/>
      <c r="ADU425" s="339"/>
      <c r="ADV425" s="339"/>
      <c r="ADW425" s="339"/>
      <c r="ADX425" s="339"/>
      <c r="ADY425" s="339"/>
      <c r="ADZ425" s="339"/>
      <c r="AEA425" s="339"/>
      <c r="AEB425" s="339"/>
      <c r="AEC425" s="339"/>
      <c r="AED425" s="339"/>
      <c r="AEE425" s="339"/>
      <c r="AEF425" s="339"/>
      <c r="AEG425" s="339"/>
      <c r="AEH425" s="339"/>
      <c r="AEI425" s="339"/>
      <c r="AEJ425" s="339"/>
      <c r="AEK425" s="339"/>
      <c r="AEL425" s="339"/>
      <c r="AEM425" s="339"/>
      <c r="AEN425" s="339"/>
      <c r="AEO425" s="339"/>
      <c r="AEP425" s="339"/>
      <c r="AEQ425" s="339"/>
      <c r="AER425" s="339"/>
      <c r="AES425" s="339"/>
      <c r="AET425" s="339"/>
      <c r="AEU425" s="339"/>
      <c r="AEV425" s="339"/>
      <c r="AEW425" s="339"/>
      <c r="AEX425" s="339"/>
      <c r="AEY425" s="339"/>
      <c r="AEZ425" s="339"/>
      <c r="AFA425" s="339"/>
      <c r="AFB425" s="339"/>
      <c r="AFC425" s="339"/>
      <c r="AFD425" s="339"/>
      <c r="AFE425" s="339"/>
      <c r="AFF425" s="339"/>
      <c r="AFG425" s="339"/>
      <c r="AFH425" s="339"/>
      <c r="AFI425" s="339"/>
      <c r="AFJ425" s="339"/>
      <c r="AFK425" s="339"/>
      <c r="AFL425" s="339"/>
      <c r="AFM425" s="339"/>
      <c r="AFN425" s="339"/>
      <c r="AFO425" s="339"/>
      <c r="AFP425" s="339"/>
      <c r="AFQ425" s="339"/>
      <c r="AFR425" s="339"/>
      <c r="AFS425" s="339"/>
      <c r="AFT425" s="339"/>
      <c r="AFU425" s="339"/>
      <c r="AFV425" s="339"/>
      <c r="AFW425" s="339"/>
      <c r="AFX425" s="339"/>
      <c r="AFY425" s="339"/>
      <c r="AFZ425" s="339"/>
      <c r="AGA425" s="339"/>
      <c r="AGB425" s="339"/>
      <c r="AGC425" s="339"/>
      <c r="AGD425" s="339"/>
      <c r="AGE425" s="339"/>
      <c r="AGF425" s="339"/>
      <c r="AGG425" s="339"/>
      <c r="AGH425" s="339"/>
      <c r="AGI425" s="339"/>
      <c r="AGJ425" s="339"/>
      <c r="AGK425" s="339"/>
      <c r="AGL425" s="339"/>
      <c r="AGM425" s="339"/>
      <c r="AGN425" s="339"/>
      <c r="AGO425" s="339"/>
      <c r="AGP425" s="339"/>
      <c r="AGQ425" s="339"/>
      <c r="AGR425" s="339"/>
      <c r="AGS425" s="339"/>
      <c r="AGT425" s="339"/>
      <c r="AGU425" s="339"/>
      <c r="AGV425" s="339"/>
      <c r="AGW425" s="339"/>
      <c r="AGX425" s="339"/>
      <c r="AGY425" s="339"/>
      <c r="AGZ425" s="339"/>
      <c r="AHA425" s="339"/>
      <c r="AHB425" s="339"/>
      <c r="AHC425" s="339"/>
      <c r="AHD425" s="339"/>
      <c r="AHE425" s="339"/>
      <c r="AHF425" s="339"/>
      <c r="AHG425" s="339"/>
      <c r="AHH425" s="339"/>
      <c r="AHI425" s="339"/>
      <c r="AHJ425" s="339"/>
      <c r="AHK425" s="339"/>
      <c r="AHL425" s="339"/>
      <c r="AHM425" s="339"/>
      <c r="AHN425" s="339"/>
      <c r="AHO425" s="339"/>
      <c r="AHP425" s="339"/>
      <c r="AHQ425" s="339"/>
      <c r="AHR425" s="339"/>
      <c r="AHS425" s="339"/>
      <c r="AHT425" s="339"/>
      <c r="AHU425" s="339"/>
      <c r="AHV425" s="339"/>
      <c r="AHW425" s="339"/>
      <c r="AHX425" s="339"/>
      <c r="AHY425" s="339"/>
      <c r="AHZ425" s="339"/>
      <c r="AIA425" s="339"/>
      <c r="AIB425" s="339"/>
      <c r="AIC425" s="339"/>
      <c r="AID425" s="339"/>
      <c r="AIE425" s="339"/>
      <c r="AIF425" s="339"/>
      <c r="AIG425" s="339"/>
      <c r="AIH425" s="339"/>
      <c r="AII425" s="339"/>
      <c r="AIJ425" s="339"/>
      <c r="AIK425" s="339"/>
      <c r="AIL425" s="339"/>
      <c r="AIM425" s="339"/>
      <c r="AIN425" s="339"/>
      <c r="AIO425" s="339"/>
      <c r="AIP425" s="339"/>
      <c r="AIQ425" s="339"/>
      <c r="AIR425" s="339"/>
      <c r="AIS425" s="339"/>
      <c r="AIT425" s="339"/>
      <c r="AIU425" s="339"/>
      <c r="AIV425" s="339"/>
      <c r="AIW425" s="339"/>
      <c r="AIX425" s="339"/>
      <c r="AIY425" s="339"/>
      <c r="AIZ425" s="339"/>
      <c r="AJA425" s="339"/>
      <c r="AJB425" s="339"/>
      <c r="AJC425" s="339"/>
      <c r="AJD425" s="339"/>
      <c r="AJE425" s="339"/>
      <c r="AJF425" s="339"/>
      <c r="AJG425" s="339"/>
      <c r="AJH425" s="339"/>
      <c r="AJI425" s="339"/>
      <c r="AJJ425" s="339"/>
      <c r="AJK425" s="339"/>
      <c r="AJL425" s="339"/>
      <c r="AJM425" s="339"/>
      <c r="AJN425" s="339"/>
      <c r="AJO425" s="339"/>
      <c r="AJP425" s="339"/>
      <c r="AJQ425" s="339"/>
      <c r="AJR425" s="339"/>
      <c r="AJS425" s="339"/>
      <c r="AJT425" s="339"/>
      <c r="AJU425" s="339"/>
      <c r="AJV425" s="339"/>
      <c r="AJW425" s="339"/>
      <c r="AJX425" s="339"/>
      <c r="AJY425" s="339"/>
      <c r="AJZ425" s="339"/>
      <c r="AKA425" s="339"/>
      <c r="AKB425" s="339"/>
      <c r="AKC425" s="339"/>
      <c r="AKD425" s="339"/>
      <c r="AKE425" s="339"/>
      <c r="AKF425" s="339"/>
      <c r="AKG425" s="339"/>
      <c r="AKH425" s="339"/>
      <c r="AKI425" s="339"/>
      <c r="AKJ425" s="339"/>
      <c r="AKK425" s="339"/>
      <c r="AKL425" s="339"/>
      <c r="AKM425" s="339"/>
      <c r="AKN425" s="339"/>
      <c r="AKO425" s="339"/>
      <c r="AKP425" s="339"/>
      <c r="AKQ425" s="339"/>
      <c r="AKR425" s="339"/>
      <c r="AKS425" s="339"/>
      <c r="AKT425" s="339"/>
      <c r="AKU425" s="339"/>
      <c r="AKV425" s="339"/>
      <c r="AKW425" s="339"/>
      <c r="AKX425" s="339"/>
      <c r="AKY425" s="339"/>
      <c r="AKZ425" s="339"/>
      <c r="ALA425" s="339"/>
      <c r="ALB425" s="339"/>
      <c r="ALC425" s="339"/>
      <c r="ALD425" s="339"/>
      <c r="ALE425" s="339"/>
      <c r="ALF425" s="339"/>
      <c r="ALG425" s="339"/>
      <c r="ALH425" s="339"/>
      <c r="ALI425" s="339"/>
      <c r="ALJ425" s="339"/>
      <c r="ALK425" s="339"/>
      <c r="ALL425" s="339"/>
      <c r="ALM425" s="339"/>
      <c r="ALN425" s="339"/>
      <c r="ALO425" s="339"/>
      <c r="ALP425" s="339"/>
      <c r="ALQ425" s="339"/>
      <c r="ALR425" s="339"/>
      <c r="ALS425" s="339"/>
      <c r="ALT425" s="339"/>
      <c r="ALU425" s="339"/>
      <c r="ALV425" s="339"/>
      <c r="ALW425" s="339"/>
      <c r="ALX425" s="339"/>
      <c r="ALY425" s="339"/>
      <c r="ALZ425" s="339"/>
      <c r="AMA425" s="339"/>
      <c r="AMB425" s="339"/>
      <c r="AMC425" s="339"/>
      <c r="AMD425" s="339"/>
      <c r="AME425" s="339"/>
      <c r="AMF425" s="339"/>
      <c r="AMG425" s="339"/>
      <c r="AMH425" s="339"/>
      <c r="AMI425" s="339"/>
      <c r="AMJ425" s="339"/>
      <c r="AMK425" s="339"/>
      <c r="AML425" s="339"/>
      <c r="AMM425" s="339"/>
      <c r="AMN425" s="339"/>
      <c r="AMO425" s="339"/>
      <c r="AMP425" s="339"/>
      <c r="AMQ425" s="339"/>
      <c r="AMR425" s="339"/>
      <c r="AMS425" s="339"/>
      <c r="AMT425" s="339"/>
      <c r="AMU425" s="339"/>
      <c r="AMV425" s="339"/>
      <c r="AMW425" s="339"/>
      <c r="AMX425" s="339"/>
      <c r="AMY425" s="339"/>
      <c r="AMZ425" s="339"/>
      <c r="ANA425" s="339"/>
      <c r="ANB425" s="339"/>
      <c r="ANC425" s="339"/>
      <c r="AND425" s="339"/>
      <c r="ANE425" s="339"/>
      <c r="ANF425" s="339"/>
      <c r="ANG425" s="339"/>
      <c r="ANH425" s="339"/>
      <c r="ANI425" s="339"/>
      <c r="ANJ425" s="339"/>
      <c r="ANK425" s="339"/>
      <c r="ANL425" s="339"/>
      <c r="ANM425" s="339"/>
      <c r="ANN425" s="339"/>
      <c r="ANO425" s="339"/>
      <c r="ANP425" s="339"/>
      <c r="ANQ425" s="339"/>
      <c r="ANR425" s="339"/>
      <c r="ANS425" s="339"/>
      <c r="ANT425" s="339"/>
      <c r="ANU425" s="339"/>
      <c r="ANV425" s="339"/>
      <c r="ANW425" s="339"/>
      <c r="ANX425" s="339"/>
      <c r="ANY425" s="339"/>
      <c r="ANZ425" s="339"/>
      <c r="AOA425" s="339"/>
      <c r="AOB425" s="339"/>
      <c r="AOC425" s="339"/>
      <c r="AOD425" s="339"/>
      <c r="AOE425" s="339"/>
      <c r="AOF425" s="339"/>
      <c r="AOG425" s="339"/>
      <c r="AOH425" s="339"/>
      <c r="AOI425" s="339"/>
      <c r="AOJ425" s="339"/>
      <c r="AOK425" s="339"/>
      <c r="AOL425" s="339"/>
      <c r="AOM425" s="339"/>
      <c r="AON425" s="339"/>
      <c r="AOO425" s="339"/>
      <c r="AOP425" s="339"/>
      <c r="AOQ425" s="339"/>
      <c r="AOR425" s="339"/>
      <c r="AOS425" s="339"/>
      <c r="AOT425" s="339"/>
      <c r="AOU425" s="339"/>
      <c r="AOV425" s="339"/>
      <c r="AOW425" s="339"/>
      <c r="AOX425" s="339"/>
      <c r="AOY425" s="339"/>
      <c r="AOZ425" s="339"/>
      <c r="APA425" s="339"/>
      <c r="APB425" s="339"/>
      <c r="APC425" s="339"/>
      <c r="APD425" s="339"/>
      <c r="APE425" s="339"/>
      <c r="APF425" s="339"/>
      <c r="APG425" s="339"/>
      <c r="APH425" s="339"/>
      <c r="API425" s="339"/>
      <c r="APJ425" s="339"/>
      <c r="APK425" s="339"/>
      <c r="APL425" s="339"/>
      <c r="APM425" s="339"/>
      <c r="APN425" s="339"/>
      <c r="APO425" s="339"/>
      <c r="APP425" s="339"/>
      <c r="APQ425" s="339"/>
      <c r="APR425" s="339"/>
      <c r="APS425" s="339"/>
      <c r="APT425" s="339"/>
      <c r="APU425" s="339"/>
      <c r="APV425" s="339"/>
      <c r="APW425" s="339"/>
      <c r="APX425" s="339"/>
      <c r="APY425" s="339"/>
      <c r="APZ425" s="339"/>
      <c r="AQA425" s="339"/>
      <c r="AQB425" s="339"/>
      <c r="AQC425" s="339"/>
      <c r="AQD425" s="339"/>
      <c r="AQE425" s="339"/>
      <c r="AQF425" s="339"/>
      <c r="AQG425" s="339"/>
      <c r="AQH425" s="339"/>
      <c r="AQI425" s="339"/>
      <c r="AQJ425" s="339"/>
      <c r="AQK425" s="339"/>
      <c r="AQL425" s="339"/>
      <c r="AQM425" s="339"/>
      <c r="AQN425" s="339"/>
      <c r="AQO425" s="339"/>
      <c r="AQP425" s="339"/>
      <c r="AQQ425" s="339"/>
      <c r="AQR425" s="339"/>
      <c r="AQS425" s="339"/>
      <c r="AQT425" s="339"/>
      <c r="AQU425" s="339"/>
      <c r="AQV425" s="339"/>
      <c r="AQW425" s="339"/>
      <c r="AQX425" s="339"/>
      <c r="AQY425" s="339"/>
      <c r="AQZ425" s="339"/>
      <c r="ARA425" s="339"/>
      <c r="ARB425" s="339"/>
      <c r="ARC425" s="339"/>
      <c r="ARD425" s="339"/>
      <c r="ARE425" s="339"/>
      <c r="ARF425" s="339"/>
      <c r="ARG425" s="339"/>
      <c r="ARH425" s="339"/>
      <c r="ARI425" s="339"/>
      <c r="ARJ425" s="339"/>
      <c r="ARK425" s="339"/>
      <c r="ARL425" s="339"/>
      <c r="ARM425" s="339"/>
      <c r="ARN425" s="339"/>
      <c r="ARO425" s="339"/>
      <c r="ARP425" s="339"/>
      <c r="ARQ425" s="339"/>
      <c r="ARR425" s="339"/>
      <c r="ARS425" s="339"/>
      <c r="ART425" s="339"/>
      <c r="ARU425" s="339"/>
      <c r="ARV425" s="339"/>
      <c r="ARW425" s="339"/>
      <c r="ARX425" s="339"/>
      <c r="ARY425" s="339"/>
      <c r="ARZ425" s="339"/>
      <c r="ASA425" s="339"/>
      <c r="ASB425" s="339"/>
      <c r="ASC425" s="339"/>
      <c r="ASD425" s="339"/>
      <c r="ASE425" s="339"/>
      <c r="ASF425" s="339"/>
      <c r="ASG425" s="339"/>
      <c r="ASH425" s="339"/>
      <c r="ASI425" s="339"/>
      <c r="ASJ425" s="339"/>
      <c r="ASK425" s="339"/>
      <c r="ASL425" s="339"/>
      <c r="ASM425" s="339"/>
      <c r="ASN425" s="339"/>
      <c r="ASO425" s="339"/>
      <c r="ASP425" s="339"/>
      <c r="ASQ425" s="339"/>
      <c r="ASR425" s="339"/>
      <c r="ASS425" s="339"/>
      <c r="AST425" s="339"/>
      <c r="ASU425" s="339"/>
      <c r="ASV425" s="339"/>
      <c r="ASW425" s="339"/>
      <c r="ASX425" s="339"/>
      <c r="ASY425" s="339"/>
      <c r="ASZ425" s="339"/>
      <c r="ATA425" s="339"/>
      <c r="ATB425" s="339"/>
      <c r="ATC425" s="339"/>
      <c r="ATD425" s="339"/>
      <c r="ATE425" s="339"/>
      <c r="ATF425" s="339"/>
      <c r="ATG425" s="339"/>
      <c r="ATH425" s="339"/>
      <c r="ATI425" s="339"/>
      <c r="ATJ425" s="339"/>
      <c r="ATK425" s="339"/>
      <c r="ATL425" s="339"/>
      <c r="ATM425" s="339"/>
      <c r="ATN425" s="339"/>
      <c r="ATO425" s="339"/>
      <c r="ATP425" s="339"/>
      <c r="ATQ425" s="339"/>
      <c r="ATR425" s="339"/>
      <c r="ATS425" s="339"/>
      <c r="ATT425" s="339"/>
      <c r="ATU425" s="339"/>
      <c r="ATV425" s="339"/>
      <c r="ATW425" s="339"/>
      <c r="ATX425" s="339"/>
      <c r="ATY425" s="339"/>
      <c r="ATZ425" s="339"/>
      <c r="AUA425" s="339"/>
      <c r="AUB425" s="339"/>
      <c r="AUC425" s="339"/>
      <c r="AUD425" s="339"/>
      <c r="AUE425" s="339"/>
      <c r="AUF425" s="339"/>
      <c r="AUG425" s="339"/>
      <c r="AUH425" s="339"/>
      <c r="AUI425" s="339"/>
      <c r="AUJ425" s="339"/>
      <c r="AUK425" s="339"/>
      <c r="AUL425" s="339"/>
      <c r="AUM425" s="339"/>
      <c r="AUN425" s="339"/>
      <c r="AUO425" s="339"/>
      <c r="AUP425" s="339"/>
      <c r="AUQ425" s="339"/>
      <c r="AUR425" s="339"/>
      <c r="AUS425" s="339"/>
      <c r="AUT425" s="339"/>
      <c r="AUU425" s="339"/>
      <c r="AUV425" s="339"/>
      <c r="AUW425" s="339"/>
      <c r="AUX425" s="339"/>
      <c r="AUY425" s="339"/>
      <c r="AUZ425" s="339"/>
      <c r="AVA425" s="339"/>
      <c r="AVB425" s="339"/>
      <c r="AVC425" s="339"/>
      <c r="AVD425" s="339"/>
      <c r="AVE425" s="339"/>
      <c r="AVF425" s="339"/>
      <c r="AVG425" s="339"/>
      <c r="AVH425" s="339"/>
      <c r="AVI425" s="339"/>
      <c r="AVJ425" s="339"/>
      <c r="AVK425" s="339"/>
      <c r="AVL425" s="339"/>
      <c r="AVM425" s="339"/>
      <c r="AVN425" s="339"/>
      <c r="AVO425" s="339"/>
      <c r="AVP425" s="339"/>
      <c r="AVQ425" s="339"/>
      <c r="AVR425" s="339"/>
      <c r="AVS425" s="339"/>
      <c r="AVT425" s="339"/>
      <c r="AVU425" s="339"/>
      <c r="AVV425" s="339"/>
      <c r="AVW425" s="339"/>
      <c r="AVX425" s="339"/>
      <c r="AVY425" s="339"/>
      <c r="AVZ425" s="339"/>
      <c r="AWA425" s="339"/>
      <c r="AWB425" s="339"/>
      <c r="AWC425" s="339"/>
      <c r="AWD425" s="339"/>
      <c r="AWE425" s="339"/>
      <c r="AWF425" s="339"/>
      <c r="AWG425" s="339"/>
      <c r="AWH425" s="339"/>
      <c r="AWI425" s="339"/>
      <c r="AWJ425" s="339"/>
      <c r="AWK425" s="339"/>
      <c r="AWL425" s="339"/>
      <c r="AWM425" s="339"/>
      <c r="AWN425" s="339"/>
      <c r="AWO425" s="339"/>
      <c r="AWP425" s="339"/>
      <c r="AWQ425" s="339"/>
      <c r="AWR425" s="339"/>
      <c r="AWS425" s="339"/>
      <c r="AWT425" s="339"/>
      <c r="AWU425" s="339"/>
      <c r="AWV425" s="339"/>
      <c r="AWW425" s="339"/>
      <c r="AWX425" s="339"/>
      <c r="AWY425" s="339"/>
      <c r="AWZ425" s="339"/>
      <c r="AXA425" s="339"/>
      <c r="AXB425" s="339"/>
      <c r="AXC425" s="339"/>
      <c r="AXD425" s="339"/>
      <c r="AXE425" s="339"/>
      <c r="AXF425" s="339"/>
      <c r="AXG425" s="339"/>
      <c r="AXH425" s="339"/>
      <c r="AXI425" s="339"/>
      <c r="AXJ425" s="339"/>
      <c r="AXK425" s="339"/>
      <c r="AXL425" s="339"/>
      <c r="AXM425" s="339"/>
      <c r="AXN425" s="339"/>
      <c r="AXO425" s="339"/>
      <c r="AXP425" s="339"/>
      <c r="AXQ425" s="339"/>
      <c r="AXR425" s="339"/>
      <c r="AXS425" s="339"/>
      <c r="AXT425" s="339"/>
      <c r="AXU425" s="339"/>
      <c r="AXV425" s="339"/>
      <c r="AXW425" s="339"/>
      <c r="AXX425" s="339"/>
      <c r="AXY425" s="339"/>
      <c r="AXZ425" s="339"/>
      <c r="AYA425" s="339"/>
      <c r="AYB425" s="339"/>
      <c r="AYC425" s="339"/>
      <c r="AYD425" s="339"/>
      <c r="AYE425" s="339"/>
      <c r="AYF425" s="339"/>
      <c r="AYG425" s="339"/>
      <c r="AYH425" s="339"/>
      <c r="AYI425" s="339"/>
      <c r="AYJ425" s="339"/>
      <c r="AYK425" s="339"/>
      <c r="AYL425" s="339"/>
      <c r="AYM425" s="339"/>
      <c r="AYN425" s="339"/>
      <c r="AYO425" s="339"/>
      <c r="AYP425" s="339"/>
      <c r="AYQ425" s="339"/>
      <c r="AYR425" s="339"/>
      <c r="AYS425" s="339"/>
      <c r="AYT425" s="339"/>
      <c r="AYU425" s="339"/>
      <c r="AYV425" s="339"/>
      <c r="AYW425" s="339"/>
      <c r="AYX425" s="339"/>
      <c r="AYY425" s="339"/>
      <c r="AYZ425" s="339"/>
      <c r="AZA425" s="339"/>
      <c r="AZB425" s="339"/>
      <c r="AZC425" s="339"/>
      <c r="AZD425" s="339"/>
      <c r="AZE425" s="339"/>
      <c r="AZF425" s="339"/>
      <c r="AZG425" s="339"/>
      <c r="AZH425" s="339"/>
      <c r="AZI425" s="339"/>
      <c r="AZJ425" s="339"/>
      <c r="AZK425" s="339"/>
      <c r="AZL425" s="339"/>
      <c r="AZM425" s="339"/>
      <c r="AZN425" s="339"/>
      <c r="AZO425" s="339"/>
      <c r="AZP425" s="339"/>
      <c r="AZQ425" s="339"/>
      <c r="AZR425" s="339"/>
      <c r="AZS425" s="339"/>
      <c r="AZT425" s="339"/>
      <c r="AZU425" s="339"/>
      <c r="AZV425" s="339"/>
      <c r="AZW425" s="339"/>
      <c r="AZX425" s="339"/>
      <c r="AZY425" s="339"/>
      <c r="AZZ425" s="339"/>
      <c r="BAA425" s="339"/>
      <c r="BAB425" s="339"/>
      <c r="BAC425" s="339"/>
      <c r="BAD425" s="339"/>
      <c r="BAE425" s="339"/>
      <c r="BAF425" s="339"/>
      <c r="BAG425" s="339"/>
      <c r="BAH425" s="339"/>
      <c r="BAI425" s="339"/>
      <c r="BAJ425" s="339"/>
      <c r="BAK425" s="339"/>
      <c r="BAL425" s="339"/>
      <c r="BAM425" s="339"/>
      <c r="BAN425" s="339"/>
      <c r="BAO425" s="339"/>
      <c r="BAP425" s="339"/>
      <c r="BAQ425" s="339"/>
      <c r="BAR425" s="339"/>
      <c r="BAS425" s="339"/>
      <c r="BAT425" s="339"/>
      <c r="BAU425" s="339"/>
      <c r="BAV425" s="339"/>
      <c r="BAW425" s="339"/>
      <c r="BAX425" s="339"/>
      <c r="BAY425" s="339"/>
      <c r="BAZ425" s="339"/>
      <c r="BBA425" s="339"/>
      <c r="BBB425" s="339"/>
      <c r="BBC425" s="339"/>
      <c r="BBD425" s="339"/>
      <c r="BBE425" s="339"/>
      <c r="BBF425" s="339"/>
      <c r="BBG425" s="339"/>
      <c r="BBH425" s="339"/>
      <c r="BBI425" s="339"/>
      <c r="BBJ425" s="339"/>
      <c r="BBK425" s="339"/>
      <c r="BBL425" s="339"/>
      <c r="BBM425" s="339"/>
      <c r="BBN425" s="339"/>
      <c r="BBO425" s="339"/>
      <c r="BBP425" s="339"/>
      <c r="BBQ425" s="339"/>
      <c r="BBR425" s="339"/>
      <c r="BBS425" s="339"/>
      <c r="BBT425" s="339"/>
      <c r="BBU425" s="339"/>
      <c r="BBV425" s="339"/>
      <c r="BBW425" s="339"/>
      <c r="BBX425" s="339"/>
      <c r="BBY425" s="339"/>
      <c r="BBZ425" s="339"/>
      <c r="BCA425" s="339"/>
      <c r="BCB425" s="339"/>
      <c r="BCC425" s="339"/>
      <c r="BCD425" s="339"/>
      <c r="BCE425" s="339"/>
      <c r="BCF425" s="339"/>
      <c r="BCG425" s="339"/>
      <c r="BCH425" s="339"/>
      <c r="BCI425" s="339"/>
      <c r="BCJ425" s="339"/>
      <c r="BCK425" s="339"/>
      <c r="BCL425" s="339"/>
      <c r="BCM425" s="339"/>
      <c r="BCN425" s="339"/>
      <c r="BCO425" s="339"/>
      <c r="BCP425" s="339"/>
      <c r="BCQ425" s="339"/>
      <c r="BCR425" s="339"/>
      <c r="BCS425" s="339"/>
      <c r="BCT425" s="339"/>
      <c r="BCU425" s="339"/>
      <c r="BCV425" s="339"/>
      <c r="BCW425" s="339"/>
      <c r="BCX425" s="339"/>
      <c r="BCY425" s="339"/>
      <c r="BCZ425" s="339"/>
      <c r="BDA425" s="339"/>
      <c r="BDB425" s="339"/>
      <c r="BDC425" s="339"/>
      <c r="BDD425" s="339"/>
      <c r="BDE425" s="339"/>
      <c r="BDF425" s="339"/>
      <c r="BDG425" s="339"/>
      <c r="BDH425" s="339"/>
      <c r="BDI425" s="339"/>
      <c r="BDJ425" s="339"/>
      <c r="BDK425" s="339"/>
      <c r="BDL425" s="339"/>
      <c r="BDM425" s="339"/>
      <c r="BDN425" s="339"/>
      <c r="BDO425" s="339"/>
      <c r="BDP425" s="339"/>
      <c r="BDQ425" s="339"/>
      <c r="BDR425" s="339"/>
      <c r="BDS425" s="339"/>
      <c r="BDT425" s="339"/>
      <c r="BDU425" s="339"/>
      <c r="BDV425" s="339"/>
      <c r="BDW425" s="339"/>
      <c r="BDX425" s="339"/>
      <c r="BDY425" s="339"/>
      <c r="BDZ425" s="339"/>
      <c r="BEA425" s="339"/>
      <c r="BEB425" s="339"/>
      <c r="BEC425" s="339"/>
      <c r="BED425" s="339"/>
      <c r="BEE425" s="339"/>
      <c r="BEF425" s="339"/>
      <c r="BEG425" s="339"/>
      <c r="BEH425" s="339"/>
      <c r="BEI425" s="339"/>
      <c r="BEJ425" s="339"/>
      <c r="BEK425" s="339"/>
      <c r="BEL425" s="339"/>
      <c r="BEM425" s="339"/>
      <c r="BEN425" s="339"/>
      <c r="BEO425" s="339"/>
      <c r="BEP425" s="339"/>
      <c r="BEQ425" s="339"/>
      <c r="BER425" s="339"/>
      <c r="BES425" s="339"/>
      <c r="BET425" s="339"/>
      <c r="BEU425" s="339"/>
      <c r="BEV425" s="339"/>
      <c r="BEW425" s="339"/>
      <c r="BEX425" s="339"/>
      <c r="BEY425" s="339"/>
      <c r="BEZ425" s="339"/>
      <c r="BFA425" s="339"/>
      <c r="BFB425" s="339"/>
      <c r="BFC425" s="339"/>
      <c r="BFD425" s="339"/>
      <c r="BFE425" s="339"/>
      <c r="BFF425" s="339"/>
      <c r="BFG425" s="339"/>
      <c r="BFH425" s="339"/>
      <c r="BFI425" s="339"/>
      <c r="BFJ425" s="339"/>
      <c r="BFK425" s="339"/>
      <c r="BFL425" s="339"/>
      <c r="BFM425" s="339"/>
      <c r="BFN425" s="339"/>
      <c r="BFO425" s="339"/>
      <c r="BFP425" s="339"/>
      <c r="BFQ425" s="339"/>
      <c r="BFR425" s="339"/>
      <c r="BFS425" s="339"/>
      <c r="BFT425" s="339"/>
      <c r="BFU425" s="339"/>
      <c r="BFV425" s="339"/>
      <c r="BFW425" s="339"/>
      <c r="BFX425" s="339"/>
      <c r="BFY425" s="339"/>
      <c r="BFZ425" s="339"/>
      <c r="BGA425" s="339"/>
      <c r="BGB425" s="339"/>
      <c r="BGC425" s="339"/>
      <c r="BGD425" s="339"/>
      <c r="BGE425" s="339"/>
      <c r="BGF425" s="339"/>
      <c r="BGG425" s="339"/>
      <c r="BGH425" s="339"/>
      <c r="BGI425" s="339"/>
      <c r="BGJ425" s="339"/>
      <c r="BGK425" s="339"/>
      <c r="BGL425" s="339"/>
      <c r="BGM425" s="339"/>
      <c r="BGN425" s="339"/>
      <c r="BGO425" s="339"/>
      <c r="BGP425" s="339"/>
      <c r="BGQ425" s="339"/>
      <c r="BGR425" s="339"/>
      <c r="BGS425" s="339"/>
      <c r="BGT425" s="339"/>
      <c r="BGU425" s="339"/>
      <c r="BGV425" s="339"/>
      <c r="BGW425" s="339"/>
      <c r="BGX425" s="339"/>
      <c r="BGY425" s="339"/>
      <c r="BGZ425" s="339"/>
      <c r="BHA425" s="339"/>
      <c r="BHB425" s="339"/>
      <c r="BHC425" s="339"/>
      <c r="BHD425" s="339"/>
      <c r="BHE425" s="339"/>
      <c r="BHF425" s="339"/>
      <c r="BHG425" s="339"/>
      <c r="BHH425" s="339"/>
      <c r="BHI425" s="339"/>
      <c r="BHJ425" s="339"/>
      <c r="BHK425" s="339"/>
      <c r="BHL425" s="339"/>
      <c r="BHM425" s="339"/>
      <c r="BHN425" s="339"/>
      <c r="BHO425" s="339"/>
      <c r="BHP425" s="339"/>
      <c r="BHQ425" s="339"/>
      <c r="BHR425" s="339"/>
      <c r="BHS425" s="339"/>
      <c r="BHT425" s="339"/>
      <c r="BHU425" s="339"/>
      <c r="BHV425" s="339"/>
      <c r="BHW425" s="339"/>
      <c r="BHX425" s="339"/>
      <c r="BHY425" s="339"/>
      <c r="BHZ425" s="339"/>
      <c r="BIA425" s="339"/>
      <c r="BIB425" s="339"/>
      <c r="BIC425" s="339"/>
      <c r="BID425" s="339"/>
      <c r="BIE425" s="339"/>
      <c r="BIF425" s="339"/>
      <c r="BIG425" s="339"/>
      <c r="BIH425" s="339"/>
      <c r="BII425" s="339"/>
      <c r="BIJ425" s="339"/>
      <c r="BIK425" s="339"/>
      <c r="BIL425" s="339"/>
      <c r="BIM425" s="339"/>
      <c r="BIN425" s="339"/>
      <c r="BIO425" s="339"/>
      <c r="BIP425" s="339"/>
      <c r="BIQ425" s="339"/>
      <c r="BIR425" s="339"/>
      <c r="BIS425" s="339"/>
      <c r="BIT425" s="339"/>
      <c r="BIU425" s="339"/>
      <c r="BIV425" s="339"/>
      <c r="BIW425" s="339"/>
      <c r="BIX425" s="339"/>
      <c r="BIY425" s="339"/>
      <c r="BIZ425" s="339"/>
      <c r="BJA425" s="339"/>
      <c r="BJB425" s="339"/>
      <c r="BJC425" s="339"/>
      <c r="BJD425" s="339"/>
      <c r="BJE425" s="339"/>
      <c r="BJF425" s="339"/>
      <c r="BJG425" s="339"/>
      <c r="BJH425" s="339"/>
      <c r="BJI425" s="339"/>
      <c r="BJJ425" s="339"/>
      <c r="BJK425" s="339"/>
      <c r="BJL425" s="339"/>
      <c r="BJM425" s="339"/>
      <c r="BJN425" s="339"/>
      <c r="BJO425" s="339"/>
      <c r="BJP425" s="339"/>
      <c r="BJQ425" s="339"/>
      <c r="BJR425" s="339"/>
      <c r="BJS425" s="339"/>
      <c r="BJT425" s="339"/>
      <c r="BJU425" s="339"/>
      <c r="BJV425" s="339"/>
      <c r="BJW425" s="339"/>
      <c r="BJX425" s="339"/>
      <c r="BJY425" s="339"/>
      <c r="BJZ425" s="339"/>
      <c r="BKA425" s="339"/>
      <c r="BKB425" s="339"/>
      <c r="BKC425" s="339"/>
      <c r="BKD425" s="339"/>
      <c r="BKE425" s="339"/>
      <c r="BKF425" s="339"/>
      <c r="BKG425" s="339"/>
      <c r="BKH425" s="339"/>
      <c r="BKI425" s="339"/>
      <c r="BKJ425" s="339"/>
      <c r="BKK425" s="339"/>
      <c r="BKL425" s="339"/>
      <c r="BKM425" s="339"/>
      <c r="BKN425" s="339"/>
      <c r="BKO425" s="339"/>
      <c r="BKP425" s="339"/>
      <c r="BKQ425" s="339"/>
      <c r="BKR425" s="339"/>
      <c r="BKS425" s="339"/>
      <c r="BKT425" s="339"/>
      <c r="BKU425" s="339"/>
      <c r="BKV425" s="339"/>
      <c r="BKW425" s="339"/>
      <c r="BKX425" s="339"/>
      <c r="BKY425" s="339"/>
      <c r="BKZ425" s="339"/>
      <c r="BLA425" s="339"/>
      <c r="BLB425" s="339"/>
      <c r="BLC425" s="339"/>
      <c r="BLD425" s="339"/>
      <c r="BLE425" s="339"/>
      <c r="BLF425" s="339"/>
      <c r="BLG425" s="339"/>
      <c r="BLH425" s="339"/>
      <c r="BLI425" s="339"/>
      <c r="BLJ425" s="339"/>
      <c r="BLK425" s="339"/>
      <c r="BLL425" s="339"/>
      <c r="BLM425" s="339"/>
      <c r="BLN425" s="339"/>
      <c r="BLO425" s="339"/>
      <c r="BLP425" s="339"/>
      <c r="BLQ425" s="339"/>
      <c r="BLR425" s="339"/>
      <c r="BLS425" s="339"/>
      <c r="BLT425" s="339"/>
      <c r="BLU425" s="339"/>
      <c r="BLV425" s="339"/>
      <c r="BLW425" s="339"/>
      <c r="BLX425" s="339"/>
      <c r="BLY425" s="339"/>
      <c r="BLZ425" s="339"/>
      <c r="BMA425" s="339"/>
      <c r="BMB425" s="339"/>
      <c r="BMC425" s="339"/>
      <c r="BMD425" s="339"/>
      <c r="BME425" s="339"/>
      <c r="BMF425" s="339"/>
      <c r="BMG425" s="339"/>
      <c r="BMH425" s="339"/>
      <c r="BMI425" s="339"/>
      <c r="BMJ425" s="339"/>
      <c r="BMK425" s="339"/>
      <c r="BML425" s="339"/>
      <c r="BMM425" s="339"/>
      <c r="BMN425" s="339"/>
      <c r="BMO425" s="339"/>
      <c r="BMP425" s="339"/>
      <c r="BMQ425" s="339"/>
      <c r="BMR425" s="339"/>
      <c r="BMS425" s="339"/>
      <c r="BMT425" s="339"/>
      <c r="BMU425" s="339"/>
      <c r="BMV425" s="339"/>
      <c r="BMW425" s="339"/>
      <c r="BMX425" s="339"/>
      <c r="BMY425" s="339"/>
      <c r="BMZ425" s="339"/>
      <c r="BNA425" s="339"/>
      <c r="BNB425" s="339"/>
      <c r="BNC425" s="339"/>
      <c r="BND425" s="339"/>
      <c r="BNE425" s="339"/>
      <c r="BNF425" s="339"/>
      <c r="BNG425" s="339"/>
      <c r="BNH425" s="339"/>
      <c r="BNI425" s="339"/>
      <c r="BNJ425" s="339"/>
      <c r="BNK425" s="339"/>
      <c r="BNL425" s="339"/>
      <c r="BNM425" s="339"/>
      <c r="BNN425" s="339"/>
      <c r="BNO425" s="339"/>
      <c r="BNP425" s="339"/>
      <c r="BNQ425" s="339"/>
      <c r="BNR425" s="339"/>
      <c r="BNS425" s="339"/>
      <c r="BNT425" s="339"/>
      <c r="BNU425" s="339"/>
      <c r="BNV425" s="339"/>
      <c r="BNW425" s="339"/>
      <c r="BNX425" s="339"/>
      <c r="BNY425" s="339"/>
      <c r="BNZ425" s="339"/>
      <c r="BOA425" s="339"/>
      <c r="BOB425" s="339"/>
      <c r="BOC425" s="339"/>
      <c r="BOD425" s="339"/>
      <c r="BOE425" s="339"/>
      <c r="BOF425" s="339"/>
      <c r="BOG425" s="339"/>
      <c r="BOH425" s="339"/>
      <c r="BOI425" s="339"/>
      <c r="BOJ425" s="339"/>
      <c r="BOK425" s="339"/>
      <c r="BOL425" s="339"/>
      <c r="BOM425" s="339"/>
      <c r="BON425" s="339"/>
      <c r="BOO425" s="339"/>
      <c r="BOP425" s="339"/>
      <c r="BOQ425" s="339"/>
      <c r="BOR425" s="339"/>
      <c r="BOS425" s="339"/>
      <c r="BOT425" s="339"/>
      <c r="BOU425" s="339"/>
      <c r="BOV425" s="339"/>
    </row>
    <row r="426" spans="1:1764" s="115" customFormat="1" ht="40.5" customHeight="1">
      <c r="A426" s="374"/>
      <c r="B426" s="375"/>
      <c r="C426" s="375"/>
      <c r="D426" s="373"/>
      <c r="E426" s="373"/>
      <c r="F426" s="373"/>
      <c r="G426" s="207" t="s">
        <v>359</v>
      </c>
      <c r="H426" s="207" t="s">
        <v>23</v>
      </c>
      <c r="I426" s="402" t="s">
        <v>24</v>
      </c>
      <c r="J426" s="465">
        <f t="shared" ref="J426:J449" si="10">SUM(K426,L426)</f>
        <v>3067000</v>
      </c>
      <c r="K426" s="465">
        <v>3067000</v>
      </c>
      <c r="L426" s="463"/>
      <c r="M426" s="114"/>
      <c r="N426" s="114"/>
      <c r="O426" s="114"/>
      <c r="P426" s="114"/>
      <c r="Q426" s="114"/>
      <c r="R426" s="114"/>
      <c r="S426" s="114"/>
      <c r="T426" s="114"/>
      <c r="U426" s="114"/>
    </row>
    <row r="427" spans="1:1764" s="115" customFormat="1" ht="40.5" customHeight="1">
      <c r="A427" s="47"/>
      <c r="B427" s="385"/>
      <c r="C427" s="385"/>
      <c r="D427" s="44"/>
      <c r="E427" s="44"/>
      <c r="F427" s="44"/>
      <c r="G427" s="209" t="s">
        <v>636</v>
      </c>
      <c r="H427" s="209" t="s">
        <v>23</v>
      </c>
      <c r="I427" s="403" t="s">
        <v>24</v>
      </c>
      <c r="J427" s="466">
        <f t="shared" si="10"/>
        <v>2726000</v>
      </c>
      <c r="K427" s="466">
        <f>410000-1000</f>
        <v>409000</v>
      </c>
      <c r="L427" s="517">
        <f>2322000-5000</f>
        <v>2317000</v>
      </c>
      <c r="M427" s="114"/>
      <c r="N427" s="114"/>
      <c r="O427" s="114"/>
      <c r="P427" s="114"/>
      <c r="Q427" s="114"/>
      <c r="R427" s="114"/>
      <c r="S427" s="114"/>
      <c r="T427" s="114"/>
      <c r="U427" s="114"/>
    </row>
    <row r="428" spans="1:1764" s="40" customFormat="1" ht="40.5" customHeight="1">
      <c r="A428" s="108" t="s">
        <v>427</v>
      </c>
      <c r="B428" s="162" t="s">
        <v>428</v>
      </c>
      <c r="C428" s="103"/>
      <c r="D428" s="104"/>
      <c r="E428" s="104"/>
      <c r="F428" s="104"/>
      <c r="G428" s="104"/>
      <c r="H428" s="104"/>
      <c r="I428" s="434"/>
      <c r="J428" s="518">
        <f t="shared" si="10"/>
        <v>7421000</v>
      </c>
      <c r="K428" s="518">
        <f t="shared" ref="K428:L430" si="11">SUM(K429)</f>
        <v>7421000</v>
      </c>
      <c r="L428" s="519">
        <f t="shared" si="11"/>
        <v>0</v>
      </c>
      <c r="M428" s="114"/>
      <c r="N428" s="114"/>
      <c r="O428" s="114"/>
      <c r="P428" s="114"/>
      <c r="Q428" s="114"/>
      <c r="R428" s="114"/>
      <c r="S428" s="114"/>
      <c r="T428" s="114"/>
      <c r="U428" s="114"/>
      <c r="V428" s="339"/>
      <c r="W428" s="339"/>
      <c r="X428" s="339"/>
      <c r="Y428" s="339"/>
      <c r="Z428" s="339"/>
      <c r="AA428" s="339"/>
      <c r="AB428" s="339"/>
      <c r="AC428" s="339"/>
      <c r="AD428" s="339"/>
      <c r="AE428" s="339"/>
      <c r="AF428" s="339"/>
      <c r="AG428" s="339"/>
      <c r="AH428" s="339"/>
      <c r="AI428" s="339"/>
      <c r="AJ428" s="339"/>
      <c r="AK428" s="339"/>
      <c r="AL428" s="339"/>
      <c r="AM428" s="339"/>
      <c r="AN428" s="339"/>
      <c r="AO428" s="339"/>
      <c r="AP428" s="339"/>
      <c r="AQ428" s="339"/>
      <c r="AR428" s="339"/>
      <c r="AS428" s="339"/>
      <c r="AT428" s="339"/>
      <c r="AU428" s="339"/>
      <c r="AV428" s="339"/>
      <c r="AW428" s="339"/>
      <c r="AX428" s="339"/>
      <c r="AY428" s="339"/>
      <c r="AZ428" s="339"/>
      <c r="BA428" s="339"/>
      <c r="BB428" s="339"/>
      <c r="BC428" s="339"/>
      <c r="BD428" s="339"/>
      <c r="BE428" s="339"/>
      <c r="BF428" s="339"/>
      <c r="BG428" s="339"/>
      <c r="BH428" s="339"/>
      <c r="BI428" s="339"/>
      <c r="BJ428" s="339"/>
      <c r="BK428" s="339"/>
      <c r="BL428" s="339"/>
      <c r="BM428" s="339"/>
      <c r="BN428" s="339"/>
      <c r="BO428" s="339"/>
      <c r="BP428" s="339"/>
      <c r="BQ428" s="339"/>
      <c r="BR428" s="339"/>
      <c r="BS428" s="339"/>
      <c r="BT428" s="339"/>
      <c r="BU428" s="339"/>
      <c r="BV428" s="339"/>
      <c r="BW428" s="339"/>
      <c r="BX428" s="339"/>
      <c r="BY428" s="339"/>
      <c r="BZ428" s="339"/>
      <c r="CA428" s="339"/>
      <c r="CB428" s="339"/>
      <c r="CC428" s="339"/>
      <c r="CD428" s="339"/>
      <c r="CE428" s="339"/>
      <c r="CF428" s="339"/>
      <c r="CG428" s="339"/>
      <c r="CH428" s="339"/>
      <c r="CI428" s="339"/>
      <c r="CJ428" s="339"/>
      <c r="CK428" s="339"/>
      <c r="CL428" s="339"/>
      <c r="CM428" s="339"/>
      <c r="CN428" s="339"/>
      <c r="CO428" s="339"/>
      <c r="CP428" s="339"/>
      <c r="CQ428" s="339"/>
      <c r="CR428" s="339"/>
      <c r="CS428" s="339"/>
      <c r="CT428" s="339"/>
      <c r="CU428" s="339"/>
      <c r="CV428" s="339"/>
      <c r="CW428" s="339"/>
      <c r="CX428" s="339"/>
      <c r="CY428" s="339"/>
      <c r="CZ428" s="339"/>
      <c r="DA428" s="339"/>
      <c r="DB428" s="339"/>
      <c r="DC428" s="339"/>
      <c r="DD428" s="339"/>
      <c r="DE428" s="339"/>
      <c r="DF428" s="339"/>
      <c r="DG428" s="339"/>
      <c r="DH428" s="339"/>
      <c r="DI428" s="339"/>
      <c r="DJ428" s="339"/>
      <c r="DK428" s="339"/>
      <c r="DL428" s="339"/>
      <c r="DM428" s="339"/>
      <c r="DN428" s="339"/>
      <c r="DO428" s="339"/>
      <c r="DP428" s="339"/>
      <c r="DQ428" s="339"/>
      <c r="DR428" s="339"/>
      <c r="DS428" s="339"/>
      <c r="DT428" s="339"/>
      <c r="DU428" s="339"/>
      <c r="DV428" s="339"/>
      <c r="DW428" s="339"/>
      <c r="DX428" s="339"/>
      <c r="DY428" s="339"/>
      <c r="DZ428" s="339"/>
      <c r="EA428" s="339"/>
      <c r="EB428" s="339"/>
      <c r="EC428" s="339"/>
      <c r="ED428" s="339"/>
      <c r="EE428" s="339"/>
      <c r="EF428" s="339"/>
      <c r="EG428" s="339"/>
      <c r="EH428" s="339"/>
      <c r="EI428" s="339"/>
      <c r="EJ428" s="339"/>
      <c r="EK428" s="339"/>
      <c r="EL428" s="339"/>
      <c r="EM428" s="339"/>
      <c r="EN428" s="339"/>
      <c r="EO428" s="339"/>
      <c r="EP428" s="339"/>
      <c r="EQ428" s="339"/>
      <c r="ER428" s="339"/>
      <c r="ES428" s="339"/>
      <c r="ET428" s="339"/>
      <c r="EU428" s="339"/>
      <c r="EV428" s="339"/>
      <c r="EW428" s="339"/>
      <c r="EX428" s="339"/>
      <c r="EY428" s="339"/>
      <c r="EZ428" s="339"/>
      <c r="FA428" s="339"/>
      <c r="FB428" s="339"/>
      <c r="FC428" s="339"/>
      <c r="FD428" s="339"/>
      <c r="FE428" s="339"/>
      <c r="FF428" s="339"/>
      <c r="FG428" s="339"/>
      <c r="FH428" s="339"/>
      <c r="FI428" s="339"/>
      <c r="FJ428" s="339"/>
      <c r="FK428" s="339"/>
      <c r="FL428" s="339"/>
      <c r="FM428" s="339"/>
      <c r="FN428" s="339"/>
      <c r="FO428" s="339"/>
      <c r="FP428" s="339"/>
      <c r="FQ428" s="339"/>
      <c r="FR428" s="339"/>
      <c r="FS428" s="339"/>
      <c r="FT428" s="339"/>
      <c r="FU428" s="339"/>
      <c r="FV428" s="339"/>
      <c r="FW428" s="339"/>
      <c r="FX428" s="339"/>
      <c r="FY428" s="339"/>
      <c r="FZ428" s="339"/>
      <c r="GA428" s="339"/>
      <c r="GB428" s="339"/>
      <c r="GC428" s="339"/>
      <c r="GD428" s="339"/>
      <c r="GE428" s="339"/>
      <c r="GF428" s="339"/>
      <c r="GG428" s="339"/>
      <c r="GH428" s="339"/>
      <c r="GI428" s="339"/>
      <c r="GJ428" s="339"/>
      <c r="GK428" s="339"/>
      <c r="GL428" s="339"/>
      <c r="GM428" s="339"/>
      <c r="GN428" s="339"/>
      <c r="GO428" s="339"/>
      <c r="GP428" s="339"/>
      <c r="GQ428" s="339"/>
      <c r="GR428" s="339"/>
      <c r="GS428" s="339"/>
      <c r="GT428" s="339"/>
      <c r="GU428" s="339"/>
      <c r="GV428" s="339"/>
      <c r="GW428" s="339"/>
      <c r="GX428" s="339"/>
      <c r="GY428" s="339"/>
      <c r="GZ428" s="339"/>
      <c r="HA428" s="339"/>
      <c r="HB428" s="339"/>
      <c r="HC428" s="339"/>
      <c r="HD428" s="339"/>
      <c r="HE428" s="339"/>
      <c r="HF428" s="339"/>
      <c r="HG428" s="339"/>
      <c r="HH428" s="339"/>
      <c r="HI428" s="339"/>
      <c r="HJ428" s="339"/>
      <c r="HK428" s="339"/>
      <c r="HL428" s="339"/>
      <c r="HM428" s="339"/>
      <c r="HN428" s="339"/>
      <c r="HO428" s="339"/>
      <c r="HP428" s="339"/>
      <c r="HQ428" s="339"/>
      <c r="HR428" s="339"/>
      <c r="HS428" s="339"/>
      <c r="HT428" s="339"/>
      <c r="HU428" s="339"/>
      <c r="HV428" s="339"/>
      <c r="HW428" s="339"/>
      <c r="HX428" s="339"/>
      <c r="HY428" s="339"/>
      <c r="HZ428" s="339"/>
      <c r="IA428" s="339"/>
      <c r="IB428" s="339"/>
      <c r="IC428" s="339"/>
      <c r="ID428" s="339"/>
      <c r="IE428" s="339"/>
      <c r="IF428" s="339"/>
      <c r="IG428" s="339"/>
      <c r="IH428" s="339"/>
      <c r="II428" s="339"/>
      <c r="IJ428" s="339"/>
      <c r="IK428" s="339"/>
      <c r="IL428" s="339"/>
      <c r="IM428" s="339"/>
      <c r="IN428" s="339"/>
      <c r="IO428" s="339"/>
      <c r="IP428" s="339"/>
      <c r="IQ428" s="339"/>
      <c r="IR428" s="339"/>
      <c r="IS428" s="339"/>
      <c r="IT428" s="339"/>
      <c r="IU428" s="339"/>
      <c r="IV428" s="339"/>
      <c r="IW428" s="339"/>
      <c r="IX428" s="339"/>
      <c r="IY428" s="339"/>
      <c r="IZ428" s="339"/>
      <c r="JA428" s="339"/>
      <c r="JB428" s="339"/>
      <c r="JC428" s="339"/>
      <c r="JD428" s="339"/>
      <c r="JE428" s="339"/>
      <c r="JF428" s="339"/>
      <c r="JG428" s="339"/>
      <c r="JH428" s="339"/>
      <c r="JI428" s="339"/>
      <c r="JJ428" s="339"/>
      <c r="JK428" s="339"/>
      <c r="JL428" s="339"/>
      <c r="JM428" s="339"/>
      <c r="JN428" s="339"/>
      <c r="JO428" s="339"/>
      <c r="JP428" s="339"/>
      <c r="JQ428" s="339"/>
      <c r="JR428" s="339"/>
      <c r="JS428" s="339"/>
      <c r="JT428" s="339"/>
      <c r="JU428" s="339"/>
      <c r="JV428" s="339"/>
      <c r="JW428" s="339"/>
      <c r="JX428" s="339"/>
      <c r="JY428" s="339"/>
      <c r="JZ428" s="339"/>
      <c r="KA428" s="339"/>
      <c r="KB428" s="339"/>
      <c r="KC428" s="339"/>
      <c r="KD428" s="339"/>
      <c r="KE428" s="339"/>
      <c r="KF428" s="339"/>
      <c r="KG428" s="339"/>
      <c r="KH428" s="339"/>
      <c r="KI428" s="339"/>
      <c r="KJ428" s="339"/>
      <c r="KK428" s="339"/>
      <c r="KL428" s="339"/>
      <c r="KM428" s="339"/>
      <c r="KN428" s="339"/>
      <c r="KO428" s="339"/>
      <c r="KP428" s="339"/>
      <c r="KQ428" s="339"/>
      <c r="KR428" s="339"/>
      <c r="KS428" s="339"/>
      <c r="KT428" s="339"/>
      <c r="KU428" s="339"/>
      <c r="KV428" s="339"/>
      <c r="KW428" s="339"/>
      <c r="KX428" s="339"/>
      <c r="KY428" s="339"/>
      <c r="KZ428" s="339"/>
      <c r="LA428" s="339"/>
      <c r="LB428" s="339"/>
      <c r="LC428" s="339"/>
      <c r="LD428" s="339"/>
      <c r="LE428" s="339"/>
      <c r="LF428" s="339"/>
      <c r="LG428" s="339"/>
      <c r="LH428" s="339"/>
      <c r="LI428" s="339"/>
      <c r="LJ428" s="339"/>
      <c r="LK428" s="339"/>
      <c r="LL428" s="339"/>
      <c r="LM428" s="339"/>
      <c r="LN428" s="339"/>
      <c r="LO428" s="339"/>
      <c r="LP428" s="339"/>
      <c r="LQ428" s="339"/>
      <c r="LR428" s="339"/>
      <c r="LS428" s="339"/>
      <c r="LT428" s="339"/>
      <c r="LU428" s="339"/>
      <c r="LV428" s="339"/>
      <c r="LW428" s="339"/>
      <c r="LX428" s="339"/>
      <c r="LY428" s="339"/>
      <c r="LZ428" s="339"/>
      <c r="MA428" s="339"/>
      <c r="MB428" s="339"/>
      <c r="MC428" s="339"/>
      <c r="MD428" s="339"/>
      <c r="ME428" s="339"/>
      <c r="MF428" s="339"/>
      <c r="MG428" s="339"/>
      <c r="MH428" s="339"/>
      <c r="MI428" s="339"/>
      <c r="MJ428" s="339"/>
      <c r="MK428" s="339"/>
      <c r="ML428" s="339"/>
      <c r="MM428" s="339"/>
      <c r="MN428" s="339"/>
      <c r="MO428" s="339"/>
      <c r="MP428" s="339"/>
      <c r="MQ428" s="339"/>
      <c r="MR428" s="339"/>
      <c r="MS428" s="339"/>
      <c r="MT428" s="339"/>
      <c r="MU428" s="339"/>
      <c r="MV428" s="339"/>
      <c r="MW428" s="339"/>
      <c r="MX428" s="339"/>
      <c r="MY428" s="339"/>
      <c r="MZ428" s="339"/>
      <c r="NA428" s="339"/>
      <c r="NB428" s="339"/>
      <c r="NC428" s="339"/>
      <c r="ND428" s="339"/>
      <c r="NE428" s="339"/>
      <c r="NF428" s="339"/>
      <c r="NG428" s="339"/>
      <c r="NH428" s="339"/>
      <c r="NI428" s="339"/>
      <c r="NJ428" s="339"/>
      <c r="NK428" s="339"/>
      <c r="NL428" s="339"/>
      <c r="NM428" s="339"/>
      <c r="NN428" s="339"/>
      <c r="NO428" s="339"/>
      <c r="NP428" s="339"/>
      <c r="NQ428" s="339"/>
      <c r="NR428" s="339"/>
      <c r="NS428" s="339"/>
      <c r="NT428" s="339"/>
      <c r="NU428" s="339"/>
      <c r="NV428" s="339"/>
      <c r="NW428" s="339"/>
      <c r="NX428" s="339"/>
      <c r="NY428" s="339"/>
      <c r="NZ428" s="339"/>
      <c r="OA428" s="339"/>
      <c r="OB428" s="339"/>
      <c r="OC428" s="339"/>
      <c r="OD428" s="339"/>
      <c r="OE428" s="339"/>
      <c r="OF428" s="339"/>
      <c r="OG428" s="339"/>
      <c r="OH428" s="339"/>
      <c r="OI428" s="339"/>
      <c r="OJ428" s="339"/>
      <c r="OK428" s="339"/>
      <c r="OL428" s="339"/>
      <c r="OM428" s="339"/>
      <c r="ON428" s="339"/>
      <c r="OO428" s="339"/>
      <c r="OP428" s="339"/>
      <c r="OQ428" s="339"/>
      <c r="OR428" s="339"/>
      <c r="OS428" s="339"/>
      <c r="OT428" s="339"/>
      <c r="OU428" s="339"/>
      <c r="OV428" s="339"/>
      <c r="OW428" s="339"/>
      <c r="OX428" s="339"/>
      <c r="OY428" s="339"/>
      <c r="OZ428" s="339"/>
      <c r="PA428" s="339"/>
      <c r="PB428" s="339"/>
      <c r="PC428" s="339"/>
      <c r="PD428" s="339"/>
      <c r="PE428" s="339"/>
      <c r="PF428" s="339"/>
      <c r="PG428" s="339"/>
      <c r="PH428" s="339"/>
      <c r="PI428" s="339"/>
      <c r="PJ428" s="339"/>
      <c r="PK428" s="339"/>
      <c r="PL428" s="339"/>
      <c r="PM428" s="339"/>
      <c r="PN428" s="339"/>
      <c r="PO428" s="339"/>
      <c r="PP428" s="339"/>
      <c r="PQ428" s="339"/>
      <c r="PR428" s="339"/>
      <c r="PS428" s="339"/>
      <c r="PT428" s="339"/>
      <c r="PU428" s="339"/>
      <c r="PV428" s="339"/>
      <c r="PW428" s="339"/>
      <c r="PX428" s="339"/>
      <c r="PY428" s="339"/>
      <c r="PZ428" s="339"/>
      <c r="QA428" s="339"/>
      <c r="QB428" s="339"/>
      <c r="QC428" s="339"/>
      <c r="QD428" s="339"/>
      <c r="QE428" s="339"/>
      <c r="QF428" s="339"/>
      <c r="QG428" s="339"/>
      <c r="QH428" s="339"/>
      <c r="QI428" s="339"/>
      <c r="QJ428" s="339"/>
      <c r="QK428" s="339"/>
      <c r="QL428" s="339"/>
      <c r="QM428" s="339"/>
      <c r="QN428" s="339"/>
      <c r="QO428" s="339"/>
      <c r="QP428" s="339"/>
      <c r="QQ428" s="339"/>
      <c r="QR428" s="339"/>
      <c r="QS428" s="339"/>
      <c r="QT428" s="339"/>
      <c r="QU428" s="339"/>
      <c r="QV428" s="339"/>
      <c r="QW428" s="339"/>
      <c r="QX428" s="339"/>
      <c r="QY428" s="339"/>
      <c r="QZ428" s="339"/>
      <c r="RA428" s="339"/>
      <c r="RB428" s="339"/>
      <c r="RC428" s="339"/>
      <c r="RD428" s="339"/>
      <c r="RE428" s="339"/>
      <c r="RF428" s="339"/>
      <c r="RG428" s="339"/>
      <c r="RH428" s="339"/>
      <c r="RI428" s="339"/>
      <c r="RJ428" s="339"/>
      <c r="RK428" s="339"/>
      <c r="RL428" s="339"/>
      <c r="RM428" s="339"/>
      <c r="RN428" s="339"/>
      <c r="RO428" s="339"/>
      <c r="RP428" s="339"/>
      <c r="RQ428" s="339"/>
      <c r="RR428" s="339"/>
      <c r="RS428" s="339"/>
      <c r="RT428" s="339"/>
      <c r="RU428" s="339"/>
      <c r="RV428" s="339"/>
      <c r="RW428" s="339"/>
      <c r="RX428" s="339"/>
      <c r="RY428" s="339"/>
      <c r="RZ428" s="339"/>
      <c r="SA428" s="339"/>
      <c r="SB428" s="339"/>
      <c r="SC428" s="339"/>
      <c r="SD428" s="339"/>
      <c r="SE428" s="339"/>
      <c r="SF428" s="339"/>
      <c r="SG428" s="339"/>
      <c r="SH428" s="339"/>
      <c r="SI428" s="339"/>
      <c r="SJ428" s="339"/>
      <c r="SK428" s="339"/>
      <c r="SL428" s="339"/>
      <c r="SM428" s="339"/>
      <c r="SN428" s="339"/>
      <c r="SO428" s="339"/>
      <c r="SP428" s="339"/>
      <c r="SQ428" s="339"/>
      <c r="SR428" s="339"/>
      <c r="SS428" s="339"/>
      <c r="ST428" s="339"/>
      <c r="SU428" s="339"/>
      <c r="SV428" s="339"/>
      <c r="SW428" s="339"/>
      <c r="SX428" s="339"/>
      <c r="SY428" s="339"/>
      <c r="SZ428" s="339"/>
      <c r="TA428" s="339"/>
      <c r="TB428" s="339"/>
      <c r="TC428" s="339"/>
      <c r="TD428" s="339"/>
      <c r="TE428" s="339"/>
      <c r="TF428" s="339"/>
      <c r="TG428" s="339"/>
      <c r="TH428" s="339"/>
      <c r="TI428" s="339"/>
      <c r="TJ428" s="339"/>
      <c r="TK428" s="339"/>
      <c r="TL428" s="339"/>
      <c r="TM428" s="339"/>
      <c r="TN428" s="339"/>
      <c r="TO428" s="339"/>
      <c r="TP428" s="339"/>
      <c r="TQ428" s="339"/>
      <c r="TR428" s="339"/>
      <c r="TS428" s="339"/>
      <c r="TT428" s="339"/>
      <c r="TU428" s="339"/>
      <c r="TV428" s="339"/>
      <c r="TW428" s="339"/>
      <c r="TX428" s="339"/>
      <c r="TY428" s="339"/>
      <c r="TZ428" s="339"/>
      <c r="UA428" s="339"/>
      <c r="UB428" s="339"/>
      <c r="UC428" s="339"/>
      <c r="UD428" s="339"/>
      <c r="UE428" s="339"/>
      <c r="UF428" s="339"/>
      <c r="UG428" s="339"/>
      <c r="UH428" s="339"/>
      <c r="UI428" s="339"/>
      <c r="UJ428" s="339"/>
      <c r="UK428" s="339"/>
      <c r="UL428" s="339"/>
      <c r="UM428" s="339"/>
      <c r="UN428" s="339"/>
      <c r="UO428" s="339"/>
      <c r="UP428" s="339"/>
      <c r="UQ428" s="339"/>
      <c r="UR428" s="339"/>
      <c r="US428" s="339"/>
      <c r="UT428" s="339"/>
      <c r="UU428" s="339"/>
      <c r="UV428" s="339"/>
      <c r="UW428" s="339"/>
      <c r="UX428" s="339"/>
      <c r="UY428" s="339"/>
      <c r="UZ428" s="339"/>
      <c r="VA428" s="339"/>
      <c r="VB428" s="339"/>
      <c r="VC428" s="339"/>
      <c r="VD428" s="339"/>
      <c r="VE428" s="339"/>
      <c r="VF428" s="339"/>
      <c r="VG428" s="339"/>
      <c r="VH428" s="339"/>
      <c r="VI428" s="339"/>
      <c r="VJ428" s="339"/>
      <c r="VK428" s="339"/>
      <c r="VL428" s="339"/>
      <c r="VM428" s="339"/>
      <c r="VN428" s="339"/>
      <c r="VO428" s="339"/>
      <c r="VP428" s="339"/>
      <c r="VQ428" s="339"/>
      <c r="VR428" s="339"/>
      <c r="VS428" s="339"/>
      <c r="VT428" s="339"/>
      <c r="VU428" s="339"/>
      <c r="VV428" s="339"/>
      <c r="VW428" s="339"/>
      <c r="VX428" s="339"/>
      <c r="VY428" s="339"/>
      <c r="VZ428" s="339"/>
      <c r="WA428" s="339"/>
      <c r="WB428" s="339"/>
      <c r="WC428" s="339"/>
      <c r="WD428" s="339"/>
      <c r="WE428" s="339"/>
      <c r="WF428" s="339"/>
      <c r="WG428" s="339"/>
      <c r="WH428" s="339"/>
      <c r="WI428" s="339"/>
      <c r="WJ428" s="339"/>
      <c r="WK428" s="339"/>
      <c r="WL428" s="339"/>
      <c r="WM428" s="339"/>
      <c r="WN428" s="339"/>
      <c r="WO428" s="339"/>
      <c r="WP428" s="339"/>
      <c r="WQ428" s="339"/>
      <c r="WR428" s="339"/>
      <c r="WS428" s="339"/>
      <c r="WT428" s="339"/>
      <c r="WU428" s="339"/>
      <c r="WV428" s="339"/>
      <c r="WW428" s="339"/>
      <c r="WX428" s="339"/>
      <c r="WY428" s="339"/>
      <c r="WZ428" s="339"/>
      <c r="XA428" s="339"/>
      <c r="XB428" s="339"/>
      <c r="XC428" s="339"/>
      <c r="XD428" s="339"/>
      <c r="XE428" s="339"/>
      <c r="XF428" s="339"/>
      <c r="XG428" s="339"/>
      <c r="XH428" s="339"/>
      <c r="XI428" s="339"/>
      <c r="XJ428" s="339"/>
      <c r="XK428" s="339"/>
      <c r="XL428" s="339"/>
      <c r="XM428" s="339"/>
      <c r="XN428" s="339"/>
      <c r="XO428" s="339"/>
      <c r="XP428" s="339"/>
      <c r="XQ428" s="339"/>
      <c r="XR428" s="339"/>
      <c r="XS428" s="339"/>
      <c r="XT428" s="339"/>
      <c r="XU428" s="339"/>
      <c r="XV428" s="339"/>
      <c r="XW428" s="339"/>
      <c r="XX428" s="339"/>
      <c r="XY428" s="339"/>
      <c r="XZ428" s="339"/>
      <c r="YA428" s="339"/>
      <c r="YB428" s="339"/>
      <c r="YC428" s="339"/>
      <c r="YD428" s="339"/>
      <c r="YE428" s="339"/>
      <c r="YF428" s="339"/>
      <c r="YG428" s="339"/>
      <c r="YH428" s="339"/>
      <c r="YI428" s="339"/>
      <c r="YJ428" s="339"/>
      <c r="YK428" s="339"/>
      <c r="YL428" s="339"/>
      <c r="YM428" s="339"/>
      <c r="YN428" s="339"/>
      <c r="YO428" s="339"/>
      <c r="YP428" s="339"/>
      <c r="YQ428" s="339"/>
      <c r="YR428" s="339"/>
      <c r="YS428" s="339"/>
      <c r="YT428" s="339"/>
      <c r="YU428" s="339"/>
      <c r="YV428" s="339"/>
      <c r="YW428" s="339"/>
      <c r="YX428" s="339"/>
      <c r="YY428" s="339"/>
      <c r="YZ428" s="339"/>
      <c r="ZA428" s="339"/>
      <c r="ZB428" s="339"/>
      <c r="ZC428" s="339"/>
      <c r="ZD428" s="339"/>
      <c r="ZE428" s="339"/>
      <c r="ZF428" s="339"/>
      <c r="ZG428" s="339"/>
      <c r="ZH428" s="339"/>
      <c r="ZI428" s="339"/>
      <c r="ZJ428" s="339"/>
      <c r="ZK428" s="339"/>
      <c r="ZL428" s="339"/>
      <c r="ZM428" s="339"/>
      <c r="ZN428" s="339"/>
      <c r="ZO428" s="339"/>
      <c r="ZP428" s="339"/>
      <c r="ZQ428" s="339"/>
      <c r="ZR428" s="339"/>
      <c r="ZS428" s="339"/>
      <c r="ZT428" s="339"/>
      <c r="ZU428" s="339"/>
      <c r="ZV428" s="339"/>
      <c r="ZW428" s="339"/>
      <c r="ZX428" s="339"/>
      <c r="ZY428" s="339"/>
      <c r="ZZ428" s="339"/>
      <c r="AAA428" s="339"/>
      <c r="AAB428" s="339"/>
      <c r="AAC428" s="339"/>
      <c r="AAD428" s="339"/>
      <c r="AAE428" s="339"/>
      <c r="AAF428" s="339"/>
      <c r="AAG428" s="339"/>
      <c r="AAH428" s="339"/>
      <c r="AAI428" s="339"/>
      <c r="AAJ428" s="339"/>
      <c r="AAK428" s="339"/>
      <c r="AAL428" s="339"/>
      <c r="AAM428" s="339"/>
      <c r="AAN428" s="339"/>
      <c r="AAO428" s="339"/>
      <c r="AAP428" s="339"/>
      <c r="AAQ428" s="339"/>
      <c r="AAR428" s="339"/>
      <c r="AAS428" s="339"/>
      <c r="AAT428" s="339"/>
      <c r="AAU428" s="339"/>
      <c r="AAV428" s="339"/>
      <c r="AAW428" s="339"/>
      <c r="AAX428" s="339"/>
      <c r="AAY428" s="339"/>
      <c r="AAZ428" s="339"/>
      <c r="ABA428" s="339"/>
      <c r="ABB428" s="339"/>
      <c r="ABC428" s="339"/>
      <c r="ABD428" s="339"/>
      <c r="ABE428" s="339"/>
      <c r="ABF428" s="339"/>
      <c r="ABG428" s="339"/>
      <c r="ABH428" s="339"/>
      <c r="ABI428" s="339"/>
      <c r="ABJ428" s="339"/>
      <c r="ABK428" s="339"/>
      <c r="ABL428" s="339"/>
      <c r="ABM428" s="339"/>
      <c r="ABN428" s="339"/>
      <c r="ABO428" s="339"/>
      <c r="ABP428" s="339"/>
      <c r="ABQ428" s="339"/>
      <c r="ABR428" s="339"/>
      <c r="ABS428" s="339"/>
      <c r="ABT428" s="339"/>
      <c r="ABU428" s="339"/>
      <c r="ABV428" s="339"/>
      <c r="ABW428" s="339"/>
      <c r="ABX428" s="339"/>
      <c r="ABY428" s="339"/>
      <c r="ABZ428" s="339"/>
      <c r="ACA428" s="339"/>
      <c r="ACB428" s="339"/>
      <c r="ACC428" s="339"/>
      <c r="ACD428" s="339"/>
      <c r="ACE428" s="339"/>
      <c r="ACF428" s="339"/>
      <c r="ACG428" s="339"/>
      <c r="ACH428" s="339"/>
      <c r="ACI428" s="339"/>
      <c r="ACJ428" s="339"/>
      <c r="ACK428" s="339"/>
      <c r="ACL428" s="339"/>
      <c r="ACM428" s="339"/>
      <c r="ACN428" s="339"/>
      <c r="ACO428" s="339"/>
      <c r="ACP428" s="339"/>
      <c r="ACQ428" s="339"/>
      <c r="ACR428" s="339"/>
      <c r="ACS428" s="339"/>
      <c r="ACT428" s="339"/>
      <c r="ACU428" s="339"/>
      <c r="ACV428" s="339"/>
      <c r="ACW428" s="339"/>
      <c r="ACX428" s="339"/>
      <c r="ACY428" s="339"/>
      <c r="ACZ428" s="339"/>
      <c r="ADA428" s="339"/>
      <c r="ADB428" s="339"/>
      <c r="ADC428" s="339"/>
      <c r="ADD428" s="339"/>
      <c r="ADE428" s="339"/>
      <c r="ADF428" s="339"/>
      <c r="ADG428" s="339"/>
      <c r="ADH428" s="339"/>
      <c r="ADI428" s="339"/>
      <c r="ADJ428" s="339"/>
      <c r="ADK428" s="339"/>
      <c r="ADL428" s="339"/>
      <c r="ADM428" s="339"/>
      <c r="ADN428" s="339"/>
      <c r="ADO428" s="339"/>
      <c r="ADP428" s="339"/>
      <c r="ADQ428" s="339"/>
      <c r="ADR428" s="339"/>
      <c r="ADS428" s="339"/>
      <c r="ADT428" s="339"/>
      <c r="ADU428" s="339"/>
      <c r="ADV428" s="339"/>
      <c r="ADW428" s="339"/>
      <c r="ADX428" s="339"/>
      <c r="ADY428" s="339"/>
      <c r="ADZ428" s="339"/>
      <c r="AEA428" s="339"/>
      <c r="AEB428" s="339"/>
      <c r="AEC428" s="339"/>
      <c r="AED428" s="339"/>
      <c r="AEE428" s="339"/>
      <c r="AEF428" s="339"/>
      <c r="AEG428" s="339"/>
      <c r="AEH428" s="339"/>
      <c r="AEI428" s="339"/>
      <c r="AEJ428" s="339"/>
      <c r="AEK428" s="339"/>
      <c r="AEL428" s="339"/>
      <c r="AEM428" s="339"/>
      <c r="AEN428" s="339"/>
      <c r="AEO428" s="339"/>
      <c r="AEP428" s="339"/>
      <c r="AEQ428" s="339"/>
      <c r="AER428" s="339"/>
      <c r="AES428" s="339"/>
      <c r="AET428" s="339"/>
      <c r="AEU428" s="339"/>
      <c r="AEV428" s="339"/>
      <c r="AEW428" s="339"/>
      <c r="AEX428" s="339"/>
      <c r="AEY428" s="339"/>
      <c r="AEZ428" s="339"/>
      <c r="AFA428" s="339"/>
      <c r="AFB428" s="339"/>
      <c r="AFC428" s="339"/>
      <c r="AFD428" s="339"/>
      <c r="AFE428" s="339"/>
      <c r="AFF428" s="339"/>
      <c r="AFG428" s="339"/>
      <c r="AFH428" s="339"/>
      <c r="AFI428" s="339"/>
      <c r="AFJ428" s="339"/>
      <c r="AFK428" s="339"/>
      <c r="AFL428" s="339"/>
      <c r="AFM428" s="339"/>
      <c r="AFN428" s="339"/>
      <c r="AFO428" s="339"/>
      <c r="AFP428" s="339"/>
      <c r="AFQ428" s="339"/>
      <c r="AFR428" s="339"/>
      <c r="AFS428" s="339"/>
      <c r="AFT428" s="339"/>
      <c r="AFU428" s="339"/>
      <c r="AFV428" s="339"/>
      <c r="AFW428" s="339"/>
      <c r="AFX428" s="339"/>
      <c r="AFY428" s="339"/>
      <c r="AFZ428" s="339"/>
      <c r="AGA428" s="339"/>
      <c r="AGB428" s="339"/>
      <c r="AGC428" s="339"/>
      <c r="AGD428" s="339"/>
      <c r="AGE428" s="339"/>
      <c r="AGF428" s="339"/>
      <c r="AGG428" s="339"/>
      <c r="AGH428" s="339"/>
      <c r="AGI428" s="339"/>
      <c r="AGJ428" s="339"/>
      <c r="AGK428" s="339"/>
      <c r="AGL428" s="339"/>
      <c r="AGM428" s="339"/>
      <c r="AGN428" s="339"/>
      <c r="AGO428" s="339"/>
      <c r="AGP428" s="339"/>
      <c r="AGQ428" s="339"/>
      <c r="AGR428" s="339"/>
      <c r="AGS428" s="339"/>
      <c r="AGT428" s="339"/>
      <c r="AGU428" s="339"/>
      <c r="AGV428" s="339"/>
      <c r="AGW428" s="339"/>
      <c r="AGX428" s="339"/>
      <c r="AGY428" s="339"/>
      <c r="AGZ428" s="339"/>
      <c r="AHA428" s="339"/>
      <c r="AHB428" s="339"/>
      <c r="AHC428" s="339"/>
      <c r="AHD428" s="339"/>
      <c r="AHE428" s="339"/>
      <c r="AHF428" s="339"/>
      <c r="AHG428" s="339"/>
      <c r="AHH428" s="339"/>
      <c r="AHI428" s="339"/>
      <c r="AHJ428" s="339"/>
      <c r="AHK428" s="339"/>
      <c r="AHL428" s="339"/>
      <c r="AHM428" s="339"/>
      <c r="AHN428" s="339"/>
      <c r="AHO428" s="339"/>
      <c r="AHP428" s="339"/>
      <c r="AHQ428" s="339"/>
      <c r="AHR428" s="339"/>
      <c r="AHS428" s="339"/>
      <c r="AHT428" s="339"/>
      <c r="AHU428" s="339"/>
      <c r="AHV428" s="339"/>
      <c r="AHW428" s="339"/>
      <c r="AHX428" s="339"/>
      <c r="AHY428" s="339"/>
      <c r="AHZ428" s="339"/>
      <c r="AIA428" s="339"/>
      <c r="AIB428" s="339"/>
      <c r="AIC428" s="339"/>
      <c r="AID428" s="339"/>
      <c r="AIE428" s="339"/>
      <c r="AIF428" s="339"/>
      <c r="AIG428" s="339"/>
      <c r="AIH428" s="339"/>
      <c r="AII428" s="339"/>
      <c r="AIJ428" s="339"/>
      <c r="AIK428" s="339"/>
      <c r="AIL428" s="339"/>
      <c r="AIM428" s="339"/>
      <c r="AIN428" s="339"/>
      <c r="AIO428" s="339"/>
      <c r="AIP428" s="339"/>
      <c r="AIQ428" s="339"/>
      <c r="AIR428" s="339"/>
      <c r="AIS428" s="339"/>
      <c r="AIT428" s="339"/>
      <c r="AIU428" s="339"/>
      <c r="AIV428" s="339"/>
      <c r="AIW428" s="339"/>
      <c r="AIX428" s="339"/>
      <c r="AIY428" s="339"/>
      <c r="AIZ428" s="339"/>
      <c r="AJA428" s="339"/>
      <c r="AJB428" s="339"/>
      <c r="AJC428" s="339"/>
      <c r="AJD428" s="339"/>
      <c r="AJE428" s="339"/>
      <c r="AJF428" s="339"/>
      <c r="AJG428" s="339"/>
      <c r="AJH428" s="339"/>
      <c r="AJI428" s="339"/>
      <c r="AJJ428" s="339"/>
      <c r="AJK428" s="339"/>
      <c r="AJL428" s="339"/>
      <c r="AJM428" s="339"/>
      <c r="AJN428" s="339"/>
      <c r="AJO428" s="339"/>
      <c r="AJP428" s="339"/>
      <c r="AJQ428" s="339"/>
      <c r="AJR428" s="339"/>
      <c r="AJS428" s="339"/>
      <c r="AJT428" s="339"/>
      <c r="AJU428" s="339"/>
      <c r="AJV428" s="339"/>
      <c r="AJW428" s="339"/>
      <c r="AJX428" s="339"/>
      <c r="AJY428" s="339"/>
      <c r="AJZ428" s="339"/>
      <c r="AKA428" s="339"/>
      <c r="AKB428" s="339"/>
      <c r="AKC428" s="339"/>
      <c r="AKD428" s="339"/>
      <c r="AKE428" s="339"/>
      <c r="AKF428" s="339"/>
      <c r="AKG428" s="339"/>
      <c r="AKH428" s="339"/>
      <c r="AKI428" s="339"/>
      <c r="AKJ428" s="339"/>
      <c r="AKK428" s="339"/>
      <c r="AKL428" s="339"/>
      <c r="AKM428" s="339"/>
      <c r="AKN428" s="339"/>
      <c r="AKO428" s="339"/>
      <c r="AKP428" s="339"/>
      <c r="AKQ428" s="339"/>
      <c r="AKR428" s="339"/>
      <c r="AKS428" s="339"/>
      <c r="AKT428" s="339"/>
      <c r="AKU428" s="339"/>
      <c r="AKV428" s="339"/>
      <c r="AKW428" s="339"/>
      <c r="AKX428" s="339"/>
      <c r="AKY428" s="339"/>
      <c r="AKZ428" s="339"/>
      <c r="ALA428" s="339"/>
      <c r="ALB428" s="339"/>
      <c r="ALC428" s="339"/>
      <c r="ALD428" s="339"/>
      <c r="ALE428" s="339"/>
      <c r="ALF428" s="339"/>
      <c r="ALG428" s="339"/>
      <c r="ALH428" s="339"/>
      <c r="ALI428" s="339"/>
      <c r="ALJ428" s="339"/>
      <c r="ALK428" s="339"/>
      <c r="ALL428" s="339"/>
      <c r="ALM428" s="339"/>
      <c r="ALN428" s="339"/>
      <c r="ALO428" s="339"/>
      <c r="ALP428" s="339"/>
      <c r="ALQ428" s="339"/>
      <c r="ALR428" s="339"/>
      <c r="ALS428" s="339"/>
      <c r="ALT428" s="339"/>
      <c r="ALU428" s="339"/>
      <c r="ALV428" s="339"/>
      <c r="ALW428" s="339"/>
      <c r="ALX428" s="339"/>
      <c r="ALY428" s="339"/>
      <c r="ALZ428" s="339"/>
      <c r="AMA428" s="339"/>
      <c r="AMB428" s="339"/>
      <c r="AMC428" s="339"/>
      <c r="AMD428" s="339"/>
      <c r="AME428" s="339"/>
      <c r="AMF428" s="339"/>
      <c r="AMG428" s="339"/>
      <c r="AMH428" s="339"/>
      <c r="AMI428" s="339"/>
      <c r="AMJ428" s="339"/>
      <c r="AMK428" s="339"/>
      <c r="AML428" s="339"/>
      <c r="AMM428" s="339"/>
      <c r="AMN428" s="339"/>
      <c r="AMO428" s="339"/>
      <c r="AMP428" s="339"/>
      <c r="AMQ428" s="339"/>
      <c r="AMR428" s="339"/>
      <c r="AMS428" s="339"/>
      <c r="AMT428" s="339"/>
      <c r="AMU428" s="339"/>
      <c r="AMV428" s="339"/>
      <c r="AMW428" s="339"/>
      <c r="AMX428" s="339"/>
      <c r="AMY428" s="339"/>
      <c r="AMZ428" s="339"/>
      <c r="ANA428" s="339"/>
      <c r="ANB428" s="339"/>
      <c r="ANC428" s="339"/>
      <c r="AND428" s="339"/>
      <c r="ANE428" s="339"/>
      <c r="ANF428" s="339"/>
      <c r="ANG428" s="339"/>
      <c r="ANH428" s="339"/>
      <c r="ANI428" s="339"/>
      <c r="ANJ428" s="339"/>
      <c r="ANK428" s="339"/>
      <c r="ANL428" s="339"/>
      <c r="ANM428" s="339"/>
      <c r="ANN428" s="339"/>
      <c r="ANO428" s="339"/>
      <c r="ANP428" s="339"/>
      <c r="ANQ428" s="339"/>
      <c r="ANR428" s="339"/>
      <c r="ANS428" s="339"/>
      <c r="ANT428" s="339"/>
      <c r="ANU428" s="339"/>
      <c r="ANV428" s="339"/>
      <c r="ANW428" s="339"/>
      <c r="ANX428" s="339"/>
      <c r="ANY428" s="339"/>
      <c r="ANZ428" s="339"/>
      <c r="AOA428" s="339"/>
      <c r="AOB428" s="339"/>
      <c r="AOC428" s="339"/>
      <c r="AOD428" s="339"/>
      <c r="AOE428" s="339"/>
      <c r="AOF428" s="339"/>
      <c r="AOG428" s="339"/>
      <c r="AOH428" s="339"/>
      <c r="AOI428" s="339"/>
      <c r="AOJ428" s="339"/>
      <c r="AOK428" s="339"/>
      <c r="AOL428" s="339"/>
      <c r="AOM428" s="339"/>
      <c r="AON428" s="339"/>
      <c r="AOO428" s="339"/>
      <c r="AOP428" s="339"/>
      <c r="AOQ428" s="339"/>
      <c r="AOR428" s="339"/>
      <c r="AOS428" s="339"/>
      <c r="AOT428" s="339"/>
      <c r="AOU428" s="339"/>
      <c r="AOV428" s="339"/>
      <c r="AOW428" s="339"/>
      <c r="AOX428" s="339"/>
      <c r="AOY428" s="339"/>
      <c r="AOZ428" s="339"/>
      <c r="APA428" s="339"/>
      <c r="APB428" s="339"/>
      <c r="APC428" s="339"/>
      <c r="APD428" s="339"/>
      <c r="APE428" s="339"/>
      <c r="APF428" s="339"/>
      <c r="APG428" s="339"/>
      <c r="APH428" s="339"/>
      <c r="API428" s="339"/>
      <c r="APJ428" s="339"/>
      <c r="APK428" s="339"/>
      <c r="APL428" s="339"/>
      <c r="APM428" s="339"/>
      <c r="APN428" s="339"/>
      <c r="APO428" s="339"/>
      <c r="APP428" s="339"/>
      <c r="APQ428" s="339"/>
      <c r="APR428" s="339"/>
      <c r="APS428" s="339"/>
      <c r="APT428" s="339"/>
      <c r="APU428" s="339"/>
      <c r="APV428" s="339"/>
      <c r="APW428" s="339"/>
      <c r="APX428" s="339"/>
      <c r="APY428" s="339"/>
      <c r="APZ428" s="339"/>
      <c r="AQA428" s="339"/>
      <c r="AQB428" s="339"/>
      <c r="AQC428" s="339"/>
      <c r="AQD428" s="339"/>
      <c r="AQE428" s="339"/>
      <c r="AQF428" s="339"/>
      <c r="AQG428" s="339"/>
      <c r="AQH428" s="339"/>
      <c r="AQI428" s="339"/>
      <c r="AQJ428" s="339"/>
      <c r="AQK428" s="339"/>
      <c r="AQL428" s="339"/>
      <c r="AQM428" s="339"/>
      <c r="AQN428" s="339"/>
      <c r="AQO428" s="339"/>
      <c r="AQP428" s="339"/>
      <c r="AQQ428" s="339"/>
      <c r="AQR428" s="339"/>
      <c r="AQS428" s="339"/>
      <c r="AQT428" s="339"/>
      <c r="AQU428" s="339"/>
      <c r="AQV428" s="339"/>
      <c r="AQW428" s="339"/>
      <c r="AQX428" s="339"/>
      <c r="AQY428" s="339"/>
      <c r="AQZ428" s="339"/>
      <c r="ARA428" s="339"/>
      <c r="ARB428" s="339"/>
      <c r="ARC428" s="339"/>
      <c r="ARD428" s="339"/>
      <c r="ARE428" s="339"/>
      <c r="ARF428" s="339"/>
      <c r="ARG428" s="339"/>
      <c r="ARH428" s="339"/>
      <c r="ARI428" s="339"/>
      <c r="ARJ428" s="339"/>
      <c r="ARK428" s="339"/>
      <c r="ARL428" s="339"/>
      <c r="ARM428" s="339"/>
      <c r="ARN428" s="339"/>
      <c r="ARO428" s="339"/>
      <c r="ARP428" s="339"/>
      <c r="ARQ428" s="339"/>
      <c r="ARR428" s="339"/>
      <c r="ARS428" s="339"/>
      <c r="ART428" s="339"/>
      <c r="ARU428" s="339"/>
      <c r="ARV428" s="339"/>
      <c r="ARW428" s="339"/>
      <c r="ARX428" s="339"/>
      <c r="ARY428" s="339"/>
      <c r="ARZ428" s="339"/>
      <c r="ASA428" s="339"/>
      <c r="ASB428" s="339"/>
      <c r="ASC428" s="339"/>
      <c r="ASD428" s="339"/>
      <c r="ASE428" s="339"/>
      <c r="ASF428" s="339"/>
      <c r="ASG428" s="339"/>
      <c r="ASH428" s="339"/>
      <c r="ASI428" s="339"/>
      <c r="ASJ428" s="339"/>
      <c r="ASK428" s="339"/>
      <c r="ASL428" s="339"/>
      <c r="ASM428" s="339"/>
      <c r="ASN428" s="339"/>
      <c r="ASO428" s="339"/>
      <c r="ASP428" s="339"/>
      <c r="ASQ428" s="339"/>
      <c r="ASR428" s="339"/>
      <c r="ASS428" s="339"/>
      <c r="AST428" s="339"/>
      <c r="ASU428" s="339"/>
      <c r="ASV428" s="339"/>
      <c r="ASW428" s="339"/>
      <c r="ASX428" s="339"/>
      <c r="ASY428" s="339"/>
      <c r="ASZ428" s="339"/>
      <c r="ATA428" s="339"/>
      <c r="ATB428" s="339"/>
      <c r="ATC428" s="339"/>
      <c r="ATD428" s="339"/>
      <c r="ATE428" s="339"/>
      <c r="ATF428" s="339"/>
      <c r="ATG428" s="339"/>
      <c r="ATH428" s="339"/>
      <c r="ATI428" s="339"/>
      <c r="ATJ428" s="339"/>
      <c r="ATK428" s="339"/>
      <c r="ATL428" s="339"/>
      <c r="ATM428" s="339"/>
      <c r="ATN428" s="339"/>
      <c r="ATO428" s="339"/>
      <c r="ATP428" s="339"/>
      <c r="ATQ428" s="339"/>
      <c r="ATR428" s="339"/>
      <c r="ATS428" s="339"/>
      <c r="ATT428" s="339"/>
      <c r="ATU428" s="339"/>
      <c r="ATV428" s="339"/>
      <c r="ATW428" s="339"/>
      <c r="ATX428" s="339"/>
      <c r="ATY428" s="339"/>
      <c r="ATZ428" s="339"/>
      <c r="AUA428" s="339"/>
      <c r="AUB428" s="339"/>
      <c r="AUC428" s="339"/>
      <c r="AUD428" s="339"/>
      <c r="AUE428" s="339"/>
      <c r="AUF428" s="339"/>
      <c r="AUG428" s="339"/>
      <c r="AUH428" s="339"/>
      <c r="AUI428" s="339"/>
      <c r="AUJ428" s="339"/>
      <c r="AUK428" s="339"/>
      <c r="AUL428" s="339"/>
      <c r="AUM428" s="339"/>
      <c r="AUN428" s="339"/>
      <c r="AUO428" s="339"/>
      <c r="AUP428" s="339"/>
      <c r="AUQ428" s="339"/>
      <c r="AUR428" s="339"/>
      <c r="AUS428" s="339"/>
      <c r="AUT428" s="339"/>
      <c r="AUU428" s="339"/>
      <c r="AUV428" s="339"/>
      <c r="AUW428" s="339"/>
      <c r="AUX428" s="339"/>
      <c r="AUY428" s="339"/>
      <c r="AUZ428" s="339"/>
      <c r="AVA428" s="339"/>
      <c r="AVB428" s="339"/>
      <c r="AVC428" s="339"/>
      <c r="AVD428" s="339"/>
      <c r="AVE428" s="339"/>
      <c r="AVF428" s="339"/>
      <c r="AVG428" s="339"/>
      <c r="AVH428" s="339"/>
      <c r="AVI428" s="339"/>
      <c r="AVJ428" s="339"/>
      <c r="AVK428" s="339"/>
      <c r="AVL428" s="339"/>
      <c r="AVM428" s="339"/>
      <c r="AVN428" s="339"/>
      <c r="AVO428" s="339"/>
      <c r="AVP428" s="339"/>
      <c r="AVQ428" s="339"/>
      <c r="AVR428" s="339"/>
      <c r="AVS428" s="339"/>
      <c r="AVT428" s="339"/>
      <c r="AVU428" s="339"/>
      <c r="AVV428" s="339"/>
      <c r="AVW428" s="339"/>
      <c r="AVX428" s="339"/>
      <c r="AVY428" s="339"/>
      <c r="AVZ428" s="339"/>
      <c r="AWA428" s="339"/>
      <c r="AWB428" s="339"/>
      <c r="AWC428" s="339"/>
      <c r="AWD428" s="339"/>
      <c r="AWE428" s="339"/>
      <c r="AWF428" s="339"/>
      <c r="AWG428" s="339"/>
      <c r="AWH428" s="339"/>
      <c r="AWI428" s="339"/>
      <c r="AWJ428" s="339"/>
      <c r="AWK428" s="339"/>
      <c r="AWL428" s="339"/>
      <c r="AWM428" s="339"/>
      <c r="AWN428" s="339"/>
      <c r="AWO428" s="339"/>
      <c r="AWP428" s="339"/>
      <c r="AWQ428" s="339"/>
      <c r="AWR428" s="339"/>
      <c r="AWS428" s="339"/>
      <c r="AWT428" s="339"/>
      <c r="AWU428" s="339"/>
      <c r="AWV428" s="339"/>
      <c r="AWW428" s="339"/>
      <c r="AWX428" s="339"/>
      <c r="AWY428" s="339"/>
      <c r="AWZ428" s="339"/>
      <c r="AXA428" s="339"/>
      <c r="AXB428" s="339"/>
      <c r="AXC428" s="339"/>
      <c r="AXD428" s="339"/>
      <c r="AXE428" s="339"/>
      <c r="AXF428" s="339"/>
      <c r="AXG428" s="339"/>
      <c r="AXH428" s="339"/>
      <c r="AXI428" s="339"/>
      <c r="AXJ428" s="339"/>
      <c r="AXK428" s="339"/>
      <c r="AXL428" s="339"/>
      <c r="AXM428" s="339"/>
      <c r="AXN428" s="339"/>
      <c r="AXO428" s="339"/>
      <c r="AXP428" s="339"/>
      <c r="AXQ428" s="339"/>
      <c r="AXR428" s="339"/>
      <c r="AXS428" s="339"/>
      <c r="AXT428" s="339"/>
      <c r="AXU428" s="339"/>
      <c r="AXV428" s="339"/>
      <c r="AXW428" s="339"/>
      <c r="AXX428" s="339"/>
      <c r="AXY428" s="339"/>
      <c r="AXZ428" s="339"/>
      <c r="AYA428" s="339"/>
      <c r="AYB428" s="339"/>
      <c r="AYC428" s="339"/>
      <c r="AYD428" s="339"/>
      <c r="AYE428" s="339"/>
      <c r="AYF428" s="339"/>
      <c r="AYG428" s="339"/>
      <c r="AYH428" s="339"/>
      <c r="AYI428" s="339"/>
      <c r="AYJ428" s="339"/>
      <c r="AYK428" s="339"/>
      <c r="AYL428" s="339"/>
      <c r="AYM428" s="339"/>
      <c r="AYN428" s="339"/>
      <c r="AYO428" s="339"/>
      <c r="AYP428" s="339"/>
      <c r="AYQ428" s="339"/>
      <c r="AYR428" s="339"/>
      <c r="AYS428" s="339"/>
      <c r="AYT428" s="339"/>
      <c r="AYU428" s="339"/>
      <c r="AYV428" s="339"/>
      <c r="AYW428" s="339"/>
      <c r="AYX428" s="339"/>
      <c r="AYY428" s="339"/>
      <c r="AYZ428" s="339"/>
      <c r="AZA428" s="339"/>
      <c r="AZB428" s="339"/>
      <c r="AZC428" s="339"/>
      <c r="AZD428" s="339"/>
      <c r="AZE428" s="339"/>
      <c r="AZF428" s="339"/>
      <c r="AZG428" s="339"/>
      <c r="AZH428" s="339"/>
      <c r="AZI428" s="339"/>
      <c r="AZJ428" s="339"/>
      <c r="AZK428" s="339"/>
      <c r="AZL428" s="339"/>
      <c r="AZM428" s="339"/>
      <c r="AZN428" s="339"/>
      <c r="AZO428" s="339"/>
      <c r="AZP428" s="339"/>
      <c r="AZQ428" s="339"/>
      <c r="AZR428" s="339"/>
      <c r="AZS428" s="339"/>
      <c r="AZT428" s="339"/>
      <c r="AZU428" s="339"/>
      <c r="AZV428" s="339"/>
      <c r="AZW428" s="339"/>
      <c r="AZX428" s="339"/>
      <c r="AZY428" s="339"/>
      <c r="AZZ428" s="339"/>
      <c r="BAA428" s="339"/>
      <c r="BAB428" s="339"/>
      <c r="BAC428" s="339"/>
      <c r="BAD428" s="339"/>
      <c r="BAE428" s="339"/>
      <c r="BAF428" s="339"/>
      <c r="BAG428" s="339"/>
      <c r="BAH428" s="339"/>
      <c r="BAI428" s="339"/>
      <c r="BAJ428" s="339"/>
      <c r="BAK428" s="339"/>
      <c r="BAL428" s="339"/>
      <c r="BAM428" s="339"/>
      <c r="BAN428" s="339"/>
      <c r="BAO428" s="339"/>
      <c r="BAP428" s="339"/>
      <c r="BAQ428" s="339"/>
      <c r="BAR428" s="339"/>
      <c r="BAS428" s="339"/>
      <c r="BAT428" s="339"/>
      <c r="BAU428" s="339"/>
      <c r="BAV428" s="339"/>
      <c r="BAW428" s="339"/>
      <c r="BAX428" s="339"/>
      <c r="BAY428" s="339"/>
      <c r="BAZ428" s="339"/>
      <c r="BBA428" s="339"/>
      <c r="BBB428" s="339"/>
      <c r="BBC428" s="339"/>
      <c r="BBD428" s="339"/>
      <c r="BBE428" s="339"/>
      <c r="BBF428" s="339"/>
      <c r="BBG428" s="339"/>
      <c r="BBH428" s="339"/>
      <c r="BBI428" s="339"/>
      <c r="BBJ428" s="339"/>
      <c r="BBK428" s="339"/>
      <c r="BBL428" s="339"/>
      <c r="BBM428" s="339"/>
      <c r="BBN428" s="339"/>
      <c r="BBO428" s="339"/>
      <c r="BBP428" s="339"/>
      <c r="BBQ428" s="339"/>
      <c r="BBR428" s="339"/>
      <c r="BBS428" s="339"/>
      <c r="BBT428" s="339"/>
      <c r="BBU428" s="339"/>
      <c r="BBV428" s="339"/>
      <c r="BBW428" s="339"/>
      <c r="BBX428" s="339"/>
      <c r="BBY428" s="339"/>
      <c r="BBZ428" s="339"/>
      <c r="BCA428" s="339"/>
      <c r="BCB428" s="339"/>
      <c r="BCC428" s="339"/>
      <c r="BCD428" s="339"/>
      <c r="BCE428" s="339"/>
      <c r="BCF428" s="339"/>
      <c r="BCG428" s="339"/>
      <c r="BCH428" s="339"/>
      <c r="BCI428" s="339"/>
      <c r="BCJ428" s="339"/>
      <c r="BCK428" s="339"/>
      <c r="BCL428" s="339"/>
      <c r="BCM428" s="339"/>
      <c r="BCN428" s="339"/>
      <c r="BCO428" s="339"/>
      <c r="BCP428" s="339"/>
      <c r="BCQ428" s="339"/>
      <c r="BCR428" s="339"/>
      <c r="BCS428" s="339"/>
      <c r="BCT428" s="339"/>
      <c r="BCU428" s="339"/>
      <c r="BCV428" s="339"/>
      <c r="BCW428" s="339"/>
      <c r="BCX428" s="339"/>
      <c r="BCY428" s="339"/>
      <c r="BCZ428" s="339"/>
      <c r="BDA428" s="339"/>
      <c r="BDB428" s="339"/>
      <c r="BDC428" s="339"/>
      <c r="BDD428" s="339"/>
      <c r="BDE428" s="339"/>
      <c r="BDF428" s="339"/>
      <c r="BDG428" s="339"/>
      <c r="BDH428" s="339"/>
      <c r="BDI428" s="339"/>
      <c r="BDJ428" s="339"/>
      <c r="BDK428" s="339"/>
      <c r="BDL428" s="339"/>
      <c r="BDM428" s="339"/>
      <c r="BDN428" s="339"/>
      <c r="BDO428" s="339"/>
      <c r="BDP428" s="339"/>
      <c r="BDQ428" s="339"/>
      <c r="BDR428" s="339"/>
      <c r="BDS428" s="339"/>
      <c r="BDT428" s="339"/>
      <c r="BDU428" s="339"/>
      <c r="BDV428" s="339"/>
      <c r="BDW428" s="339"/>
      <c r="BDX428" s="339"/>
      <c r="BDY428" s="339"/>
      <c r="BDZ428" s="339"/>
      <c r="BEA428" s="339"/>
      <c r="BEB428" s="339"/>
      <c r="BEC428" s="339"/>
      <c r="BED428" s="339"/>
      <c r="BEE428" s="339"/>
      <c r="BEF428" s="339"/>
      <c r="BEG428" s="339"/>
      <c r="BEH428" s="339"/>
      <c r="BEI428" s="339"/>
      <c r="BEJ428" s="339"/>
      <c r="BEK428" s="339"/>
      <c r="BEL428" s="339"/>
      <c r="BEM428" s="339"/>
      <c r="BEN428" s="339"/>
      <c r="BEO428" s="339"/>
      <c r="BEP428" s="339"/>
      <c r="BEQ428" s="339"/>
      <c r="BER428" s="339"/>
      <c r="BES428" s="339"/>
      <c r="BET428" s="339"/>
      <c r="BEU428" s="339"/>
      <c r="BEV428" s="339"/>
      <c r="BEW428" s="339"/>
      <c r="BEX428" s="339"/>
      <c r="BEY428" s="339"/>
      <c r="BEZ428" s="339"/>
      <c r="BFA428" s="339"/>
      <c r="BFB428" s="339"/>
      <c r="BFC428" s="339"/>
      <c r="BFD428" s="339"/>
      <c r="BFE428" s="339"/>
      <c r="BFF428" s="339"/>
      <c r="BFG428" s="339"/>
      <c r="BFH428" s="339"/>
      <c r="BFI428" s="339"/>
      <c r="BFJ428" s="339"/>
      <c r="BFK428" s="339"/>
      <c r="BFL428" s="339"/>
      <c r="BFM428" s="339"/>
      <c r="BFN428" s="339"/>
      <c r="BFO428" s="339"/>
      <c r="BFP428" s="339"/>
      <c r="BFQ428" s="339"/>
      <c r="BFR428" s="339"/>
      <c r="BFS428" s="339"/>
      <c r="BFT428" s="339"/>
      <c r="BFU428" s="339"/>
      <c r="BFV428" s="339"/>
      <c r="BFW428" s="339"/>
      <c r="BFX428" s="339"/>
      <c r="BFY428" s="339"/>
      <c r="BFZ428" s="339"/>
      <c r="BGA428" s="339"/>
      <c r="BGB428" s="339"/>
      <c r="BGC428" s="339"/>
      <c r="BGD428" s="339"/>
      <c r="BGE428" s="339"/>
      <c r="BGF428" s="339"/>
      <c r="BGG428" s="339"/>
      <c r="BGH428" s="339"/>
      <c r="BGI428" s="339"/>
      <c r="BGJ428" s="339"/>
      <c r="BGK428" s="339"/>
      <c r="BGL428" s="339"/>
      <c r="BGM428" s="339"/>
      <c r="BGN428" s="339"/>
      <c r="BGO428" s="339"/>
      <c r="BGP428" s="339"/>
      <c r="BGQ428" s="339"/>
      <c r="BGR428" s="339"/>
      <c r="BGS428" s="339"/>
      <c r="BGT428" s="339"/>
      <c r="BGU428" s="339"/>
      <c r="BGV428" s="339"/>
      <c r="BGW428" s="339"/>
      <c r="BGX428" s="339"/>
      <c r="BGY428" s="339"/>
      <c r="BGZ428" s="339"/>
      <c r="BHA428" s="339"/>
      <c r="BHB428" s="339"/>
      <c r="BHC428" s="339"/>
      <c r="BHD428" s="339"/>
      <c r="BHE428" s="339"/>
      <c r="BHF428" s="339"/>
      <c r="BHG428" s="339"/>
      <c r="BHH428" s="339"/>
      <c r="BHI428" s="339"/>
      <c r="BHJ428" s="339"/>
      <c r="BHK428" s="339"/>
      <c r="BHL428" s="339"/>
      <c r="BHM428" s="339"/>
      <c r="BHN428" s="339"/>
      <c r="BHO428" s="339"/>
      <c r="BHP428" s="339"/>
      <c r="BHQ428" s="339"/>
      <c r="BHR428" s="339"/>
      <c r="BHS428" s="339"/>
      <c r="BHT428" s="339"/>
      <c r="BHU428" s="339"/>
      <c r="BHV428" s="339"/>
      <c r="BHW428" s="339"/>
      <c r="BHX428" s="339"/>
      <c r="BHY428" s="339"/>
      <c r="BHZ428" s="339"/>
      <c r="BIA428" s="339"/>
      <c r="BIB428" s="339"/>
      <c r="BIC428" s="339"/>
      <c r="BID428" s="339"/>
      <c r="BIE428" s="339"/>
      <c r="BIF428" s="339"/>
      <c r="BIG428" s="339"/>
      <c r="BIH428" s="339"/>
      <c r="BII428" s="339"/>
      <c r="BIJ428" s="339"/>
      <c r="BIK428" s="339"/>
      <c r="BIL428" s="339"/>
      <c r="BIM428" s="339"/>
      <c r="BIN428" s="339"/>
      <c r="BIO428" s="339"/>
      <c r="BIP428" s="339"/>
      <c r="BIQ428" s="339"/>
      <c r="BIR428" s="339"/>
      <c r="BIS428" s="339"/>
      <c r="BIT428" s="339"/>
      <c r="BIU428" s="339"/>
      <c r="BIV428" s="339"/>
      <c r="BIW428" s="339"/>
      <c r="BIX428" s="339"/>
      <c r="BIY428" s="339"/>
      <c r="BIZ428" s="339"/>
      <c r="BJA428" s="339"/>
      <c r="BJB428" s="339"/>
      <c r="BJC428" s="339"/>
      <c r="BJD428" s="339"/>
      <c r="BJE428" s="339"/>
      <c r="BJF428" s="339"/>
      <c r="BJG428" s="339"/>
      <c r="BJH428" s="339"/>
      <c r="BJI428" s="339"/>
      <c r="BJJ428" s="339"/>
      <c r="BJK428" s="339"/>
      <c r="BJL428" s="339"/>
      <c r="BJM428" s="339"/>
      <c r="BJN428" s="339"/>
      <c r="BJO428" s="339"/>
      <c r="BJP428" s="339"/>
      <c r="BJQ428" s="339"/>
      <c r="BJR428" s="339"/>
      <c r="BJS428" s="339"/>
      <c r="BJT428" s="339"/>
      <c r="BJU428" s="339"/>
      <c r="BJV428" s="339"/>
      <c r="BJW428" s="339"/>
      <c r="BJX428" s="339"/>
      <c r="BJY428" s="339"/>
      <c r="BJZ428" s="339"/>
      <c r="BKA428" s="339"/>
      <c r="BKB428" s="339"/>
      <c r="BKC428" s="339"/>
      <c r="BKD428" s="339"/>
      <c r="BKE428" s="339"/>
      <c r="BKF428" s="339"/>
      <c r="BKG428" s="339"/>
      <c r="BKH428" s="339"/>
      <c r="BKI428" s="339"/>
      <c r="BKJ428" s="339"/>
      <c r="BKK428" s="339"/>
      <c r="BKL428" s="339"/>
      <c r="BKM428" s="339"/>
      <c r="BKN428" s="339"/>
      <c r="BKO428" s="339"/>
      <c r="BKP428" s="339"/>
      <c r="BKQ428" s="339"/>
      <c r="BKR428" s="339"/>
      <c r="BKS428" s="339"/>
      <c r="BKT428" s="339"/>
      <c r="BKU428" s="339"/>
      <c r="BKV428" s="339"/>
      <c r="BKW428" s="339"/>
      <c r="BKX428" s="339"/>
      <c r="BKY428" s="339"/>
      <c r="BKZ428" s="339"/>
      <c r="BLA428" s="339"/>
      <c r="BLB428" s="339"/>
      <c r="BLC428" s="339"/>
      <c r="BLD428" s="339"/>
      <c r="BLE428" s="339"/>
      <c r="BLF428" s="339"/>
      <c r="BLG428" s="339"/>
      <c r="BLH428" s="339"/>
      <c r="BLI428" s="339"/>
      <c r="BLJ428" s="339"/>
      <c r="BLK428" s="339"/>
      <c r="BLL428" s="339"/>
      <c r="BLM428" s="339"/>
      <c r="BLN428" s="339"/>
      <c r="BLO428" s="339"/>
      <c r="BLP428" s="339"/>
      <c r="BLQ428" s="339"/>
      <c r="BLR428" s="339"/>
      <c r="BLS428" s="339"/>
      <c r="BLT428" s="339"/>
      <c r="BLU428" s="339"/>
      <c r="BLV428" s="339"/>
      <c r="BLW428" s="339"/>
      <c r="BLX428" s="339"/>
      <c r="BLY428" s="339"/>
      <c r="BLZ428" s="339"/>
      <c r="BMA428" s="339"/>
      <c r="BMB428" s="339"/>
      <c r="BMC428" s="339"/>
      <c r="BMD428" s="339"/>
      <c r="BME428" s="339"/>
      <c r="BMF428" s="339"/>
      <c r="BMG428" s="339"/>
      <c r="BMH428" s="339"/>
      <c r="BMI428" s="339"/>
      <c r="BMJ428" s="339"/>
      <c r="BMK428" s="339"/>
      <c r="BML428" s="339"/>
      <c r="BMM428" s="339"/>
      <c r="BMN428" s="339"/>
      <c r="BMO428" s="339"/>
      <c r="BMP428" s="339"/>
      <c r="BMQ428" s="339"/>
      <c r="BMR428" s="339"/>
      <c r="BMS428" s="339"/>
      <c r="BMT428" s="339"/>
      <c r="BMU428" s="339"/>
      <c r="BMV428" s="339"/>
      <c r="BMW428" s="339"/>
      <c r="BMX428" s="339"/>
      <c r="BMY428" s="339"/>
      <c r="BMZ428" s="339"/>
      <c r="BNA428" s="339"/>
      <c r="BNB428" s="339"/>
      <c r="BNC428" s="339"/>
      <c r="BND428" s="339"/>
      <c r="BNE428" s="339"/>
      <c r="BNF428" s="339"/>
      <c r="BNG428" s="339"/>
      <c r="BNH428" s="339"/>
      <c r="BNI428" s="339"/>
      <c r="BNJ428" s="339"/>
      <c r="BNK428" s="339"/>
      <c r="BNL428" s="339"/>
      <c r="BNM428" s="339"/>
      <c r="BNN428" s="339"/>
      <c r="BNO428" s="339"/>
      <c r="BNP428" s="339"/>
      <c r="BNQ428" s="339"/>
      <c r="BNR428" s="339"/>
      <c r="BNS428" s="339"/>
      <c r="BNT428" s="339"/>
      <c r="BNU428" s="339"/>
      <c r="BNV428" s="339"/>
      <c r="BNW428" s="339"/>
      <c r="BNX428" s="339"/>
      <c r="BNY428" s="339"/>
      <c r="BNZ428" s="339"/>
      <c r="BOA428" s="339"/>
      <c r="BOB428" s="339"/>
      <c r="BOC428" s="339"/>
      <c r="BOD428" s="339"/>
      <c r="BOE428" s="339"/>
      <c r="BOF428" s="339"/>
      <c r="BOG428" s="339"/>
      <c r="BOH428" s="339"/>
      <c r="BOI428" s="339"/>
      <c r="BOJ428" s="339"/>
      <c r="BOK428" s="339"/>
      <c r="BOL428" s="339"/>
      <c r="BOM428" s="339"/>
      <c r="BON428" s="339"/>
      <c r="BOO428" s="339"/>
      <c r="BOP428" s="339"/>
      <c r="BOQ428" s="339"/>
      <c r="BOR428" s="339"/>
      <c r="BOS428" s="339"/>
      <c r="BOT428" s="339"/>
      <c r="BOU428" s="339"/>
      <c r="BOV428" s="339"/>
    </row>
    <row r="429" spans="1:1764" s="40" customFormat="1" ht="40.5" customHeight="1">
      <c r="A429" s="109" t="s">
        <v>429</v>
      </c>
      <c r="B429" s="163" t="s">
        <v>430</v>
      </c>
      <c r="C429" s="77"/>
      <c r="D429" s="78"/>
      <c r="E429" s="78"/>
      <c r="F429" s="78"/>
      <c r="G429" s="78"/>
      <c r="H429" s="78"/>
      <c r="I429" s="435"/>
      <c r="J429" s="520">
        <f t="shared" si="10"/>
        <v>7421000</v>
      </c>
      <c r="K429" s="520">
        <f t="shared" si="11"/>
        <v>7421000</v>
      </c>
      <c r="L429" s="521">
        <f t="shared" si="11"/>
        <v>0</v>
      </c>
      <c r="M429" s="114"/>
      <c r="N429" s="114"/>
      <c r="O429" s="114"/>
      <c r="P429" s="114"/>
      <c r="Q429" s="114"/>
      <c r="R429" s="114"/>
      <c r="S429" s="114"/>
      <c r="T429" s="114"/>
      <c r="U429" s="114"/>
      <c r="V429" s="339"/>
      <c r="W429" s="339"/>
      <c r="X429" s="339"/>
      <c r="Y429" s="339"/>
      <c r="Z429" s="339"/>
      <c r="AA429" s="339"/>
      <c r="AB429" s="339"/>
      <c r="AC429" s="339"/>
      <c r="AD429" s="339"/>
      <c r="AE429" s="339"/>
      <c r="AF429" s="339"/>
      <c r="AG429" s="339"/>
      <c r="AH429" s="339"/>
      <c r="AI429" s="339"/>
      <c r="AJ429" s="339"/>
      <c r="AK429" s="339"/>
      <c r="AL429" s="339"/>
      <c r="AM429" s="339"/>
      <c r="AN429" s="339"/>
      <c r="AO429" s="339"/>
      <c r="AP429" s="339"/>
      <c r="AQ429" s="339"/>
      <c r="AR429" s="339"/>
      <c r="AS429" s="339"/>
      <c r="AT429" s="339"/>
      <c r="AU429" s="339"/>
      <c r="AV429" s="339"/>
      <c r="AW429" s="339"/>
      <c r="AX429" s="339"/>
      <c r="AY429" s="339"/>
      <c r="AZ429" s="339"/>
      <c r="BA429" s="339"/>
      <c r="BB429" s="339"/>
      <c r="BC429" s="339"/>
      <c r="BD429" s="339"/>
      <c r="BE429" s="339"/>
      <c r="BF429" s="339"/>
      <c r="BG429" s="339"/>
      <c r="BH429" s="339"/>
      <c r="BI429" s="339"/>
      <c r="BJ429" s="339"/>
      <c r="BK429" s="339"/>
      <c r="BL429" s="339"/>
      <c r="BM429" s="339"/>
      <c r="BN429" s="339"/>
      <c r="BO429" s="339"/>
      <c r="BP429" s="339"/>
      <c r="BQ429" s="339"/>
      <c r="BR429" s="339"/>
      <c r="BS429" s="339"/>
      <c r="BT429" s="339"/>
      <c r="BU429" s="339"/>
      <c r="BV429" s="339"/>
      <c r="BW429" s="339"/>
      <c r="BX429" s="339"/>
      <c r="BY429" s="339"/>
      <c r="BZ429" s="339"/>
      <c r="CA429" s="339"/>
      <c r="CB429" s="339"/>
      <c r="CC429" s="339"/>
      <c r="CD429" s="339"/>
      <c r="CE429" s="339"/>
      <c r="CF429" s="339"/>
      <c r="CG429" s="339"/>
      <c r="CH429" s="339"/>
      <c r="CI429" s="339"/>
      <c r="CJ429" s="339"/>
      <c r="CK429" s="339"/>
      <c r="CL429" s="339"/>
      <c r="CM429" s="339"/>
      <c r="CN429" s="339"/>
      <c r="CO429" s="339"/>
      <c r="CP429" s="339"/>
      <c r="CQ429" s="339"/>
      <c r="CR429" s="339"/>
      <c r="CS429" s="339"/>
      <c r="CT429" s="339"/>
      <c r="CU429" s="339"/>
      <c r="CV429" s="339"/>
      <c r="CW429" s="339"/>
      <c r="CX429" s="339"/>
      <c r="CY429" s="339"/>
      <c r="CZ429" s="339"/>
      <c r="DA429" s="339"/>
      <c r="DB429" s="339"/>
      <c r="DC429" s="339"/>
      <c r="DD429" s="339"/>
      <c r="DE429" s="339"/>
      <c r="DF429" s="339"/>
      <c r="DG429" s="339"/>
      <c r="DH429" s="339"/>
      <c r="DI429" s="339"/>
      <c r="DJ429" s="339"/>
      <c r="DK429" s="339"/>
      <c r="DL429" s="339"/>
      <c r="DM429" s="339"/>
      <c r="DN429" s="339"/>
      <c r="DO429" s="339"/>
      <c r="DP429" s="339"/>
      <c r="DQ429" s="339"/>
      <c r="DR429" s="339"/>
      <c r="DS429" s="339"/>
      <c r="DT429" s="339"/>
      <c r="DU429" s="339"/>
      <c r="DV429" s="339"/>
      <c r="DW429" s="339"/>
      <c r="DX429" s="339"/>
      <c r="DY429" s="339"/>
      <c r="DZ429" s="339"/>
      <c r="EA429" s="339"/>
      <c r="EB429" s="339"/>
      <c r="EC429" s="339"/>
      <c r="ED429" s="339"/>
      <c r="EE429" s="339"/>
      <c r="EF429" s="339"/>
      <c r="EG429" s="339"/>
      <c r="EH429" s="339"/>
      <c r="EI429" s="339"/>
      <c r="EJ429" s="339"/>
      <c r="EK429" s="339"/>
      <c r="EL429" s="339"/>
      <c r="EM429" s="339"/>
      <c r="EN429" s="339"/>
      <c r="EO429" s="339"/>
      <c r="EP429" s="339"/>
      <c r="EQ429" s="339"/>
      <c r="ER429" s="339"/>
      <c r="ES429" s="339"/>
      <c r="ET429" s="339"/>
      <c r="EU429" s="339"/>
      <c r="EV429" s="339"/>
      <c r="EW429" s="339"/>
      <c r="EX429" s="339"/>
      <c r="EY429" s="339"/>
      <c r="EZ429" s="339"/>
      <c r="FA429" s="339"/>
      <c r="FB429" s="339"/>
      <c r="FC429" s="339"/>
      <c r="FD429" s="339"/>
      <c r="FE429" s="339"/>
      <c r="FF429" s="339"/>
      <c r="FG429" s="339"/>
      <c r="FH429" s="339"/>
      <c r="FI429" s="339"/>
      <c r="FJ429" s="339"/>
      <c r="FK429" s="339"/>
      <c r="FL429" s="339"/>
      <c r="FM429" s="339"/>
      <c r="FN429" s="339"/>
      <c r="FO429" s="339"/>
      <c r="FP429" s="339"/>
      <c r="FQ429" s="339"/>
      <c r="FR429" s="339"/>
      <c r="FS429" s="339"/>
      <c r="FT429" s="339"/>
      <c r="FU429" s="339"/>
      <c r="FV429" s="339"/>
      <c r="FW429" s="339"/>
      <c r="FX429" s="339"/>
      <c r="FY429" s="339"/>
      <c r="FZ429" s="339"/>
      <c r="GA429" s="339"/>
      <c r="GB429" s="339"/>
      <c r="GC429" s="339"/>
      <c r="GD429" s="339"/>
      <c r="GE429" s="339"/>
      <c r="GF429" s="339"/>
      <c r="GG429" s="339"/>
      <c r="GH429" s="339"/>
      <c r="GI429" s="339"/>
      <c r="GJ429" s="339"/>
      <c r="GK429" s="339"/>
      <c r="GL429" s="339"/>
      <c r="GM429" s="339"/>
      <c r="GN429" s="339"/>
      <c r="GO429" s="339"/>
      <c r="GP429" s="339"/>
      <c r="GQ429" s="339"/>
      <c r="GR429" s="339"/>
      <c r="GS429" s="339"/>
      <c r="GT429" s="339"/>
      <c r="GU429" s="339"/>
      <c r="GV429" s="339"/>
      <c r="GW429" s="339"/>
      <c r="GX429" s="339"/>
      <c r="GY429" s="339"/>
      <c r="GZ429" s="339"/>
      <c r="HA429" s="339"/>
      <c r="HB429" s="339"/>
      <c r="HC429" s="339"/>
      <c r="HD429" s="339"/>
      <c r="HE429" s="339"/>
      <c r="HF429" s="339"/>
      <c r="HG429" s="339"/>
      <c r="HH429" s="339"/>
      <c r="HI429" s="339"/>
      <c r="HJ429" s="339"/>
      <c r="HK429" s="339"/>
      <c r="HL429" s="339"/>
      <c r="HM429" s="339"/>
      <c r="HN429" s="339"/>
      <c r="HO429" s="339"/>
      <c r="HP429" s="339"/>
      <c r="HQ429" s="339"/>
      <c r="HR429" s="339"/>
      <c r="HS429" s="339"/>
      <c r="HT429" s="339"/>
      <c r="HU429" s="339"/>
      <c r="HV429" s="339"/>
      <c r="HW429" s="339"/>
      <c r="HX429" s="339"/>
      <c r="HY429" s="339"/>
      <c r="HZ429" s="339"/>
      <c r="IA429" s="339"/>
      <c r="IB429" s="339"/>
      <c r="IC429" s="339"/>
      <c r="ID429" s="339"/>
      <c r="IE429" s="339"/>
      <c r="IF429" s="339"/>
      <c r="IG429" s="339"/>
      <c r="IH429" s="339"/>
      <c r="II429" s="339"/>
      <c r="IJ429" s="339"/>
      <c r="IK429" s="339"/>
      <c r="IL429" s="339"/>
      <c r="IM429" s="339"/>
      <c r="IN429" s="339"/>
      <c r="IO429" s="339"/>
      <c r="IP429" s="339"/>
      <c r="IQ429" s="339"/>
      <c r="IR429" s="339"/>
      <c r="IS429" s="339"/>
      <c r="IT429" s="339"/>
      <c r="IU429" s="339"/>
      <c r="IV429" s="339"/>
      <c r="IW429" s="339"/>
      <c r="IX429" s="339"/>
      <c r="IY429" s="339"/>
      <c r="IZ429" s="339"/>
      <c r="JA429" s="339"/>
      <c r="JB429" s="339"/>
      <c r="JC429" s="339"/>
      <c r="JD429" s="339"/>
      <c r="JE429" s="339"/>
      <c r="JF429" s="339"/>
      <c r="JG429" s="339"/>
      <c r="JH429" s="339"/>
      <c r="JI429" s="339"/>
      <c r="JJ429" s="339"/>
      <c r="JK429" s="339"/>
      <c r="JL429" s="339"/>
      <c r="JM429" s="339"/>
      <c r="JN429" s="339"/>
      <c r="JO429" s="339"/>
      <c r="JP429" s="339"/>
      <c r="JQ429" s="339"/>
      <c r="JR429" s="339"/>
      <c r="JS429" s="339"/>
      <c r="JT429" s="339"/>
      <c r="JU429" s="339"/>
      <c r="JV429" s="339"/>
      <c r="JW429" s="339"/>
      <c r="JX429" s="339"/>
      <c r="JY429" s="339"/>
      <c r="JZ429" s="339"/>
      <c r="KA429" s="339"/>
      <c r="KB429" s="339"/>
      <c r="KC429" s="339"/>
      <c r="KD429" s="339"/>
      <c r="KE429" s="339"/>
      <c r="KF429" s="339"/>
      <c r="KG429" s="339"/>
      <c r="KH429" s="339"/>
      <c r="KI429" s="339"/>
      <c r="KJ429" s="339"/>
      <c r="KK429" s="339"/>
      <c r="KL429" s="339"/>
      <c r="KM429" s="339"/>
      <c r="KN429" s="339"/>
      <c r="KO429" s="339"/>
      <c r="KP429" s="339"/>
      <c r="KQ429" s="339"/>
      <c r="KR429" s="339"/>
      <c r="KS429" s="339"/>
      <c r="KT429" s="339"/>
      <c r="KU429" s="339"/>
      <c r="KV429" s="339"/>
      <c r="KW429" s="339"/>
      <c r="KX429" s="339"/>
      <c r="KY429" s="339"/>
      <c r="KZ429" s="339"/>
      <c r="LA429" s="339"/>
      <c r="LB429" s="339"/>
      <c r="LC429" s="339"/>
      <c r="LD429" s="339"/>
      <c r="LE429" s="339"/>
      <c r="LF429" s="339"/>
      <c r="LG429" s="339"/>
      <c r="LH429" s="339"/>
      <c r="LI429" s="339"/>
      <c r="LJ429" s="339"/>
      <c r="LK429" s="339"/>
      <c r="LL429" s="339"/>
      <c r="LM429" s="339"/>
      <c r="LN429" s="339"/>
      <c r="LO429" s="339"/>
      <c r="LP429" s="339"/>
      <c r="LQ429" s="339"/>
      <c r="LR429" s="339"/>
      <c r="LS429" s="339"/>
      <c r="LT429" s="339"/>
      <c r="LU429" s="339"/>
      <c r="LV429" s="339"/>
      <c r="LW429" s="339"/>
      <c r="LX429" s="339"/>
      <c r="LY429" s="339"/>
      <c r="LZ429" s="339"/>
      <c r="MA429" s="339"/>
      <c r="MB429" s="339"/>
      <c r="MC429" s="339"/>
      <c r="MD429" s="339"/>
      <c r="ME429" s="339"/>
      <c r="MF429" s="339"/>
      <c r="MG429" s="339"/>
      <c r="MH429" s="339"/>
      <c r="MI429" s="339"/>
      <c r="MJ429" s="339"/>
      <c r="MK429" s="339"/>
      <c r="ML429" s="339"/>
      <c r="MM429" s="339"/>
      <c r="MN429" s="339"/>
      <c r="MO429" s="339"/>
      <c r="MP429" s="339"/>
      <c r="MQ429" s="339"/>
      <c r="MR429" s="339"/>
      <c r="MS429" s="339"/>
      <c r="MT429" s="339"/>
      <c r="MU429" s="339"/>
      <c r="MV429" s="339"/>
      <c r="MW429" s="339"/>
      <c r="MX429" s="339"/>
      <c r="MY429" s="339"/>
      <c r="MZ429" s="339"/>
      <c r="NA429" s="339"/>
      <c r="NB429" s="339"/>
      <c r="NC429" s="339"/>
      <c r="ND429" s="339"/>
      <c r="NE429" s="339"/>
      <c r="NF429" s="339"/>
      <c r="NG429" s="339"/>
      <c r="NH429" s="339"/>
      <c r="NI429" s="339"/>
      <c r="NJ429" s="339"/>
      <c r="NK429" s="339"/>
      <c r="NL429" s="339"/>
      <c r="NM429" s="339"/>
      <c r="NN429" s="339"/>
      <c r="NO429" s="339"/>
      <c r="NP429" s="339"/>
      <c r="NQ429" s="339"/>
      <c r="NR429" s="339"/>
      <c r="NS429" s="339"/>
      <c r="NT429" s="339"/>
      <c r="NU429" s="339"/>
      <c r="NV429" s="339"/>
      <c r="NW429" s="339"/>
      <c r="NX429" s="339"/>
      <c r="NY429" s="339"/>
      <c r="NZ429" s="339"/>
      <c r="OA429" s="339"/>
      <c r="OB429" s="339"/>
      <c r="OC429" s="339"/>
      <c r="OD429" s="339"/>
      <c r="OE429" s="339"/>
      <c r="OF429" s="339"/>
      <c r="OG429" s="339"/>
      <c r="OH429" s="339"/>
      <c r="OI429" s="339"/>
      <c r="OJ429" s="339"/>
      <c r="OK429" s="339"/>
      <c r="OL429" s="339"/>
      <c r="OM429" s="339"/>
      <c r="ON429" s="339"/>
      <c r="OO429" s="339"/>
      <c r="OP429" s="339"/>
      <c r="OQ429" s="339"/>
      <c r="OR429" s="339"/>
      <c r="OS429" s="339"/>
      <c r="OT429" s="339"/>
      <c r="OU429" s="339"/>
      <c r="OV429" s="339"/>
      <c r="OW429" s="339"/>
      <c r="OX429" s="339"/>
      <c r="OY429" s="339"/>
      <c r="OZ429" s="339"/>
      <c r="PA429" s="339"/>
      <c r="PB429" s="339"/>
      <c r="PC429" s="339"/>
      <c r="PD429" s="339"/>
      <c r="PE429" s="339"/>
      <c r="PF429" s="339"/>
      <c r="PG429" s="339"/>
      <c r="PH429" s="339"/>
      <c r="PI429" s="339"/>
      <c r="PJ429" s="339"/>
      <c r="PK429" s="339"/>
      <c r="PL429" s="339"/>
      <c r="PM429" s="339"/>
      <c r="PN429" s="339"/>
      <c r="PO429" s="339"/>
      <c r="PP429" s="339"/>
      <c r="PQ429" s="339"/>
      <c r="PR429" s="339"/>
      <c r="PS429" s="339"/>
      <c r="PT429" s="339"/>
      <c r="PU429" s="339"/>
      <c r="PV429" s="339"/>
      <c r="PW429" s="339"/>
      <c r="PX429" s="339"/>
      <c r="PY429" s="339"/>
      <c r="PZ429" s="339"/>
      <c r="QA429" s="339"/>
      <c r="QB429" s="339"/>
      <c r="QC429" s="339"/>
      <c r="QD429" s="339"/>
      <c r="QE429" s="339"/>
      <c r="QF429" s="339"/>
      <c r="QG429" s="339"/>
      <c r="QH429" s="339"/>
      <c r="QI429" s="339"/>
      <c r="QJ429" s="339"/>
      <c r="QK429" s="339"/>
      <c r="QL429" s="339"/>
      <c r="QM429" s="339"/>
      <c r="QN429" s="339"/>
      <c r="QO429" s="339"/>
      <c r="QP429" s="339"/>
      <c r="QQ429" s="339"/>
      <c r="QR429" s="339"/>
      <c r="QS429" s="339"/>
      <c r="QT429" s="339"/>
      <c r="QU429" s="339"/>
      <c r="QV429" s="339"/>
      <c r="QW429" s="339"/>
      <c r="QX429" s="339"/>
      <c r="QY429" s="339"/>
      <c r="QZ429" s="339"/>
      <c r="RA429" s="339"/>
      <c r="RB429" s="339"/>
      <c r="RC429" s="339"/>
      <c r="RD429" s="339"/>
      <c r="RE429" s="339"/>
      <c r="RF429" s="339"/>
      <c r="RG429" s="339"/>
      <c r="RH429" s="339"/>
      <c r="RI429" s="339"/>
      <c r="RJ429" s="339"/>
      <c r="RK429" s="339"/>
      <c r="RL429" s="339"/>
      <c r="RM429" s="339"/>
      <c r="RN429" s="339"/>
      <c r="RO429" s="339"/>
      <c r="RP429" s="339"/>
      <c r="RQ429" s="339"/>
      <c r="RR429" s="339"/>
      <c r="RS429" s="339"/>
      <c r="RT429" s="339"/>
      <c r="RU429" s="339"/>
      <c r="RV429" s="339"/>
      <c r="RW429" s="339"/>
      <c r="RX429" s="339"/>
      <c r="RY429" s="339"/>
      <c r="RZ429" s="339"/>
      <c r="SA429" s="339"/>
      <c r="SB429" s="339"/>
      <c r="SC429" s="339"/>
      <c r="SD429" s="339"/>
      <c r="SE429" s="339"/>
      <c r="SF429" s="339"/>
      <c r="SG429" s="339"/>
      <c r="SH429" s="339"/>
      <c r="SI429" s="339"/>
      <c r="SJ429" s="339"/>
      <c r="SK429" s="339"/>
      <c r="SL429" s="339"/>
      <c r="SM429" s="339"/>
      <c r="SN429" s="339"/>
      <c r="SO429" s="339"/>
      <c r="SP429" s="339"/>
      <c r="SQ429" s="339"/>
      <c r="SR429" s="339"/>
      <c r="SS429" s="339"/>
      <c r="ST429" s="339"/>
      <c r="SU429" s="339"/>
      <c r="SV429" s="339"/>
      <c r="SW429" s="339"/>
      <c r="SX429" s="339"/>
      <c r="SY429" s="339"/>
      <c r="SZ429" s="339"/>
      <c r="TA429" s="339"/>
      <c r="TB429" s="339"/>
      <c r="TC429" s="339"/>
      <c r="TD429" s="339"/>
      <c r="TE429" s="339"/>
      <c r="TF429" s="339"/>
      <c r="TG429" s="339"/>
      <c r="TH429" s="339"/>
      <c r="TI429" s="339"/>
      <c r="TJ429" s="339"/>
      <c r="TK429" s="339"/>
      <c r="TL429" s="339"/>
      <c r="TM429" s="339"/>
      <c r="TN429" s="339"/>
      <c r="TO429" s="339"/>
      <c r="TP429" s="339"/>
      <c r="TQ429" s="339"/>
      <c r="TR429" s="339"/>
      <c r="TS429" s="339"/>
      <c r="TT429" s="339"/>
      <c r="TU429" s="339"/>
      <c r="TV429" s="339"/>
      <c r="TW429" s="339"/>
      <c r="TX429" s="339"/>
      <c r="TY429" s="339"/>
      <c r="TZ429" s="339"/>
      <c r="UA429" s="339"/>
      <c r="UB429" s="339"/>
      <c r="UC429" s="339"/>
      <c r="UD429" s="339"/>
      <c r="UE429" s="339"/>
      <c r="UF429" s="339"/>
      <c r="UG429" s="339"/>
      <c r="UH429" s="339"/>
      <c r="UI429" s="339"/>
      <c r="UJ429" s="339"/>
      <c r="UK429" s="339"/>
      <c r="UL429" s="339"/>
      <c r="UM429" s="339"/>
      <c r="UN429" s="339"/>
      <c r="UO429" s="339"/>
      <c r="UP429" s="339"/>
      <c r="UQ429" s="339"/>
      <c r="UR429" s="339"/>
      <c r="US429" s="339"/>
      <c r="UT429" s="339"/>
      <c r="UU429" s="339"/>
      <c r="UV429" s="339"/>
      <c r="UW429" s="339"/>
      <c r="UX429" s="339"/>
      <c r="UY429" s="339"/>
      <c r="UZ429" s="339"/>
      <c r="VA429" s="339"/>
      <c r="VB429" s="339"/>
      <c r="VC429" s="339"/>
      <c r="VD429" s="339"/>
      <c r="VE429" s="339"/>
      <c r="VF429" s="339"/>
      <c r="VG429" s="339"/>
      <c r="VH429" s="339"/>
      <c r="VI429" s="339"/>
      <c r="VJ429" s="339"/>
      <c r="VK429" s="339"/>
      <c r="VL429" s="339"/>
      <c r="VM429" s="339"/>
      <c r="VN429" s="339"/>
      <c r="VO429" s="339"/>
      <c r="VP429" s="339"/>
      <c r="VQ429" s="339"/>
      <c r="VR429" s="339"/>
      <c r="VS429" s="339"/>
      <c r="VT429" s="339"/>
      <c r="VU429" s="339"/>
      <c r="VV429" s="339"/>
      <c r="VW429" s="339"/>
      <c r="VX429" s="339"/>
      <c r="VY429" s="339"/>
      <c r="VZ429" s="339"/>
      <c r="WA429" s="339"/>
      <c r="WB429" s="339"/>
      <c r="WC429" s="339"/>
      <c r="WD429" s="339"/>
      <c r="WE429" s="339"/>
      <c r="WF429" s="339"/>
      <c r="WG429" s="339"/>
      <c r="WH429" s="339"/>
      <c r="WI429" s="339"/>
      <c r="WJ429" s="339"/>
      <c r="WK429" s="339"/>
      <c r="WL429" s="339"/>
      <c r="WM429" s="339"/>
      <c r="WN429" s="339"/>
      <c r="WO429" s="339"/>
      <c r="WP429" s="339"/>
      <c r="WQ429" s="339"/>
      <c r="WR429" s="339"/>
      <c r="WS429" s="339"/>
      <c r="WT429" s="339"/>
      <c r="WU429" s="339"/>
      <c r="WV429" s="339"/>
      <c r="WW429" s="339"/>
      <c r="WX429" s="339"/>
      <c r="WY429" s="339"/>
      <c r="WZ429" s="339"/>
      <c r="XA429" s="339"/>
      <c r="XB429" s="339"/>
      <c r="XC429" s="339"/>
      <c r="XD429" s="339"/>
      <c r="XE429" s="339"/>
      <c r="XF429" s="339"/>
      <c r="XG429" s="339"/>
      <c r="XH429" s="339"/>
      <c r="XI429" s="339"/>
      <c r="XJ429" s="339"/>
      <c r="XK429" s="339"/>
      <c r="XL429" s="339"/>
      <c r="XM429" s="339"/>
      <c r="XN429" s="339"/>
      <c r="XO429" s="339"/>
      <c r="XP429" s="339"/>
      <c r="XQ429" s="339"/>
      <c r="XR429" s="339"/>
      <c r="XS429" s="339"/>
      <c r="XT429" s="339"/>
      <c r="XU429" s="339"/>
      <c r="XV429" s="339"/>
      <c r="XW429" s="339"/>
      <c r="XX429" s="339"/>
      <c r="XY429" s="339"/>
      <c r="XZ429" s="339"/>
      <c r="YA429" s="339"/>
      <c r="YB429" s="339"/>
      <c r="YC429" s="339"/>
      <c r="YD429" s="339"/>
      <c r="YE429" s="339"/>
      <c r="YF429" s="339"/>
      <c r="YG429" s="339"/>
      <c r="YH429" s="339"/>
      <c r="YI429" s="339"/>
      <c r="YJ429" s="339"/>
      <c r="YK429" s="339"/>
      <c r="YL429" s="339"/>
      <c r="YM429" s="339"/>
      <c r="YN429" s="339"/>
      <c r="YO429" s="339"/>
      <c r="YP429" s="339"/>
      <c r="YQ429" s="339"/>
      <c r="YR429" s="339"/>
      <c r="YS429" s="339"/>
      <c r="YT429" s="339"/>
      <c r="YU429" s="339"/>
      <c r="YV429" s="339"/>
      <c r="YW429" s="339"/>
      <c r="YX429" s="339"/>
      <c r="YY429" s="339"/>
      <c r="YZ429" s="339"/>
      <c r="ZA429" s="339"/>
      <c r="ZB429" s="339"/>
      <c r="ZC429" s="339"/>
      <c r="ZD429" s="339"/>
      <c r="ZE429" s="339"/>
      <c r="ZF429" s="339"/>
      <c r="ZG429" s="339"/>
      <c r="ZH429" s="339"/>
      <c r="ZI429" s="339"/>
      <c r="ZJ429" s="339"/>
      <c r="ZK429" s="339"/>
      <c r="ZL429" s="339"/>
      <c r="ZM429" s="339"/>
      <c r="ZN429" s="339"/>
      <c r="ZO429" s="339"/>
      <c r="ZP429" s="339"/>
      <c r="ZQ429" s="339"/>
      <c r="ZR429" s="339"/>
      <c r="ZS429" s="339"/>
      <c r="ZT429" s="339"/>
      <c r="ZU429" s="339"/>
      <c r="ZV429" s="339"/>
      <c r="ZW429" s="339"/>
      <c r="ZX429" s="339"/>
      <c r="ZY429" s="339"/>
      <c r="ZZ429" s="339"/>
      <c r="AAA429" s="339"/>
      <c r="AAB429" s="339"/>
      <c r="AAC429" s="339"/>
      <c r="AAD429" s="339"/>
      <c r="AAE429" s="339"/>
      <c r="AAF429" s="339"/>
      <c r="AAG429" s="339"/>
      <c r="AAH429" s="339"/>
      <c r="AAI429" s="339"/>
      <c r="AAJ429" s="339"/>
      <c r="AAK429" s="339"/>
      <c r="AAL429" s="339"/>
      <c r="AAM429" s="339"/>
      <c r="AAN429" s="339"/>
      <c r="AAO429" s="339"/>
      <c r="AAP429" s="339"/>
      <c r="AAQ429" s="339"/>
      <c r="AAR429" s="339"/>
      <c r="AAS429" s="339"/>
      <c r="AAT429" s="339"/>
      <c r="AAU429" s="339"/>
      <c r="AAV429" s="339"/>
      <c r="AAW429" s="339"/>
      <c r="AAX429" s="339"/>
      <c r="AAY429" s="339"/>
      <c r="AAZ429" s="339"/>
      <c r="ABA429" s="339"/>
      <c r="ABB429" s="339"/>
      <c r="ABC429" s="339"/>
      <c r="ABD429" s="339"/>
      <c r="ABE429" s="339"/>
      <c r="ABF429" s="339"/>
      <c r="ABG429" s="339"/>
      <c r="ABH429" s="339"/>
      <c r="ABI429" s="339"/>
      <c r="ABJ429" s="339"/>
      <c r="ABK429" s="339"/>
      <c r="ABL429" s="339"/>
      <c r="ABM429" s="339"/>
      <c r="ABN429" s="339"/>
      <c r="ABO429" s="339"/>
      <c r="ABP429" s="339"/>
      <c r="ABQ429" s="339"/>
      <c r="ABR429" s="339"/>
      <c r="ABS429" s="339"/>
      <c r="ABT429" s="339"/>
      <c r="ABU429" s="339"/>
      <c r="ABV429" s="339"/>
      <c r="ABW429" s="339"/>
      <c r="ABX429" s="339"/>
      <c r="ABY429" s="339"/>
      <c r="ABZ429" s="339"/>
      <c r="ACA429" s="339"/>
      <c r="ACB429" s="339"/>
      <c r="ACC429" s="339"/>
      <c r="ACD429" s="339"/>
      <c r="ACE429" s="339"/>
      <c r="ACF429" s="339"/>
      <c r="ACG429" s="339"/>
      <c r="ACH429" s="339"/>
      <c r="ACI429" s="339"/>
      <c r="ACJ429" s="339"/>
      <c r="ACK429" s="339"/>
      <c r="ACL429" s="339"/>
      <c r="ACM429" s="339"/>
      <c r="ACN429" s="339"/>
      <c r="ACO429" s="339"/>
      <c r="ACP429" s="339"/>
      <c r="ACQ429" s="339"/>
      <c r="ACR429" s="339"/>
      <c r="ACS429" s="339"/>
      <c r="ACT429" s="339"/>
      <c r="ACU429" s="339"/>
      <c r="ACV429" s="339"/>
      <c r="ACW429" s="339"/>
      <c r="ACX429" s="339"/>
      <c r="ACY429" s="339"/>
      <c r="ACZ429" s="339"/>
      <c r="ADA429" s="339"/>
      <c r="ADB429" s="339"/>
      <c r="ADC429" s="339"/>
      <c r="ADD429" s="339"/>
      <c r="ADE429" s="339"/>
      <c r="ADF429" s="339"/>
      <c r="ADG429" s="339"/>
      <c r="ADH429" s="339"/>
      <c r="ADI429" s="339"/>
      <c r="ADJ429" s="339"/>
      <c r="ADK429" s="339"/>
      <c r="ADL429" s="339"/>
      <c r="ADM429" s="339"/>
      <c r="ADN429" s="339"/>
      <c r="ADO429" s="339"/>
      <c r="ADP429" s="339"/>
      <c r="ADQ429" s="339"/>
      <c r="ADR429" s="339"/>
      <c r="ADS429" s="339"/>
      <c r="ADT429" s="339"/>
      <c r="ADU429" s="339"/>
      <c r="ADV429" s="339"/>
      <c r="ADW429" s="339"/>
      <c r="ADX429" s="339"/>
      <c r="ADY429" s="339"/>
      <c r="ADZ429" s="339"/>
      <c r="AEA429" s="339"/>
      <c r="AEB429" s="339"/>
      <c r="AEC429" s="339"/>
      <c r="AED429" s="339"/>
      <c r="AEE429" s="339"/>
      <c r="AEF429" s="339"/>
      <c r="AEG429" s="339"/>
      <c r="AEH429" s="339"/>
      <c r="AEI429" s="339"/>
      <c r="AEJ429" s="339"/>
      <c r="AEK429" s="339"/>
      <c r="AEL429" s="339"/>
      <c r="AEM429" s="339"/>
      <c r="AEN429" s="339"/>
      <c r="AEO429" s="339"/>
      <c r="AEP429" s="339"/>
      <c r="AEQ429" s="339"/>
      <c r="AER429" s="339"/>
      <c r="AES429" s="339"/>
      <c r="AET429" s="339"/>
      <c r="AEU429" s="339"/>
      <c r="AEV429" s="339"/>
      <c r="AEW429" s="339"/>
      <c r="AEX429" s="339"/>
      <c r="AEY429" s="339"/>
      <c r="AEZ429" s="339"/>
      <c r="AFA429" s="339"/>
      <c r="AFB429" s="339"/>
      <c r="AFC429" s="339"/>
      <c r="AFD429" s="339"/>
      <c r="AFE429" s="339"/>
      <c r="AFF429" s="339"/>
      <c r="AFG429" s="339"/>
      <c r="AFH429" s="339"/>
      <c r="AFI429" s="339"/>
      <c r="AFJ429" s="339"/>
      <c r="AFK429" s="339"/>
      <c r="AFL429" s="339"/>
      <c r="AFM429" s="339"/>
      <c r="AFN429" s="339"/>
      <c r="AFO429" s="339"/>
      <c r="AFP429" s="339"/>
      <c r="AFQ429" s="339"/>
      <c r="AFR429" s="339"/>
      <c r="AFS429" s="339"/>
      <c r="AFT429" s="339"/>
      <c r="AFU429" s="339"/>
      <c r="AFV429" s="339"/>
      <c r="AFW429" s="339"/>
      <c r="AFX429" s="339"/>
      <c r="AFY429" s="339"/>
      <c r="AFZ429" s="339"/>
      <c r="AGA429" s="339"/>
      <c r="AGB429" s="339"/>
      <c r="AGC429" s="339"/>
      <c r="AGD429" s="339"/>
      <c r="AGE429" s="339"/>
      <c r="AGF429" s="339"/>
      <c r="AGG429" s="339"/>
      <c r="AGH429" s="339"/>
      <c r="AGI429" s="339"/>
      <c r="AGJ429" s="339"/>
      <c r="AGK429" s="339"/>
      <c r="AGL429" s="339"/>
      <c r="AGM429" s="339"/>
      <c r="AGN429" s="339"/>
      <c r="AGO429" s="339"/>
      <c r="AGP429" s="339"/>
      <c r="AGQ429" s="339"/>
      <c r="AGR429" s="339"/>
      <c r="AGS429" s="339"/>
      <c r="AGT429" s="339"/>
      <c r="AGU429" s="339"/>
      <c r="AGV429" s="339"/>
      <c r="AGW429" s="339"/>
      <c r="AGX429" s="339"/>
      <c r="AGY429" s="339"/>
      <c r="AGZ429" s="339"/>
      <c r="AHA429" s="339"/>
      <c r="AHB429" s="339"/>
      <c r="AHC429" s="339"/>
      <c r="AHD429" s="339"/>
      <c r="AHE429" s="339"/>
      <c r="AHF429" s="339"/>
      <c r="AHG429" s="339"/>
      <c r="AHH429" s="339"/>
      <c r="AHI429" s="339"/>
      <c r="AHJ429" s="339"/>
      <c r="AHK429" s="339"/>
      <c r="AHL429" s="339"/>
      <c r="AHM429" s="339"/>
      <c r="AHN429" s="339"/>
      <c r="AHO429" s="339"/>
      <c r="AHP429" s="339"/>
      <c r="AHQ429" s="339"/>
      <c r="AHR429" s="339"/>
      <c r="AHS429" s="339"/>
      <c r="AHT429" s="339"/>
      <c r="AHU429" s="339"/>
      <c r="AHV429" s="339"/>
      <c r="AHW429" s="339"/>
      <c r="AHX429" s="339"/>
      <c r="AHY429" s="339"/>
      <c r="AHZ429" s="339"/>
      <c r="AIA429" s="339"/>
      <c r="AIB429" s="339"/>
      <c r="AIC429" s="339"/>
      <c r="AID429" s="339"/>
      <c r="AIE429" s="339"/>
      <c r="AIF429" s="339"/>
      <c r="AIG429" s="339"/>
      <c r="AIH429" s="339"/>
      <c r="AII429" s="339"/>
      <c r="AIJ429" s="339"/>
      <c r="AIK429" s="339"/>
      <c r="AIL429" s="339"/>
      <c r="AIM429" s="339"/>
      <c r="AIN429" s="339"/>
      <c r="AIO429" s="339"/>
      <c r="AIP429" s="339"/>
      <c r="AIQ429" s="339"/>
      <c r="AIR429" s="339"/>
      <c r="AIS429" s="339"/>
      <c r="AIT429" s="339"/>
      <c r="AIU429" s="339"/>
      <c r="AIV429" s="339"/>
      <c r="AIW429" s="339"/>
      <c r="AIX429" s="339"/>
      <c r="AIY429" s="339"/>
      <c r="AIZ429" s="339"/>
      <c r="AJA429" s="339"/>
      <c r="AJB429" s="339"/>
      <c r="AJC429" s="339"/>
      <c r="AJD429" s="339"/>
      <c r="AJE429" s="339"/>
      <c r="AJF429" s="339"/>
      <c r="AJG429" s="339"/>
      <c r="AJH429" s="339"/>
      <c r="AJI429" s="339"/>
      <c r="AJJ429" s="339"/>
      <c r="AJK429" s="339"/>
      <c r="AJL429" s="339"/>
      <c r="AJM429" s="339"/>
      <c r="AJN429" s="339"/>
      <c r="AJO429" s="339"/>
      <c r="AJP429" s="339"/>
      <c r="AJQ429" s="339"/>
      <c r="AJR429" s="339"/>
      <c r="AJS429" s="339"/>
      <c r="AJT429" s="339"/>
      <c r="AJU429" s="339"/>
      <c r="AJV429" s="339"/>
      <c r="AJW429" s="339"/>
      <c r="AJX429" s="339"/>
      <c r="AJY429" s="339"/>
      <c r="AJZ429" s="339"/>
      <c r="AKA429" s="339"/>
      <c r="AKB429" s="339"/>
      <c r="AKC429" s="339"/>
      <c r="AKD429" s="339"/>
      <c r="AKE429" s="339"/>
      <c r="AKF429" s="339"/>
      <c r="AKG429" s="339"/>
      <c r="AKH429" s="339"/>
      <c r="AKI429" s="339"/>
      <c r="AKJ429" s="339"/>
      <c r="AKK429" s="339"/>
      <c r="AKL429" s="339"/>
      <c r="AKM429" s="339"/>
      <c r="AKN429" s="339"/>
      <c r="AKO429" s="339"/>
      <c r="AKP429" s="339"/>
      <c r="AKQ429" s="339"/>
      <c r="AKR429" s="339"/>
      <c r="AKS429" s="339"/>
      <c r="AKT429" s="339"/>
      <c r="AKU429" s="339"/>
      <c r="AKV429" s="339"/>
      <c r="AKW429" s="339"/>
      <c r="AKX429" s="339"/>
      <c r="AKY429" s="339"/>
      <c r="AKZ429" s="339"/>
      <c r="ALA429" s="339"/>
      <c r="ALB429" s="339"/>
      <c r="ALC429" s="339"/>
      <c r="ALD429" s="339"/>
      <c r="ALE429" s="339"/>
      <c r="ALF429" s="339"/>
      <c r="ALG429" s="339"/>
      <c r="ALH429" s="339"/>
      <c r="ALI429" s="339"/>
      <c r="ALJ429" s="339"/>
      <c r="ALK429" s="339"/>
      <c r="ALL429" s="339"/>
      <c r="ALM429" s="339"/>
      <c r="ALN429" s="339"/>
      <c r="ALO429" s="339"/>
      <c r="ALP429" s="339"/>
      <c r="ALQ429" s="339"/>
      <c r="ALR429" s="339"/>
      <c r="ALS429" s="339"/>
      <c r="ALT429" s="339"/>
      <c r="ALU429" s="339"/>
      <c r="ALV429" s="339"/>
      <c r="ALW429" s="339"/>
      <c r="ALX429" s="339"/>
      <c r="ALY429" s="339"/>
      <c r="ALZ429" s="339"/>
      <c r="AMA429" s="339"/>
      <c r="AMB429" s="339"/>
      <c r="AMC429" s="339"/>
      <c r="AMD429" s="339"/>
      <c r="AME429" s="339"/>
      <c r="AMF429" s="339"/>
      <c r="AMG429" s="339"/>
      <c r="AMH429" s="339"/>
      <c r="AMI429" s="339"/>
      <c r="AMJ429" s="339"/>
      <c r="AMK429" s="339"/>
      <c r="AML429" s="339"/>
      <c r="AMM429" s="339"/>
      <c r="AMN429" s="339"/>
      <c r="AMO429" s="339"/>
      <c r="AMP429" s="339"/>
      <c r="AMQ429" s="339"/>
      <c r="AMR429" s="339"/>
      <c r="AMS429" s="339"/>
      <c r="AMT429" s="339"/>
      <c r="AMU429" s="339"/>
      <c r="AMV429" s="339"/>
      <c r="AMW429" s="339"/>
      <c r="AMX429" s="339"/>
      <c r="AMY429" s="339"/>
      <c r="AMZ429" s="339"/>
      <c r="ANA429" s="339"/>
      <c r="ANB429" s="339"/>
      <c r="ANC429" s="339"/>
      <c r="AND429" s="339"/>
      <c r="ANE429" s="339"/>
      <c r="ANF429" s="339"/>
      <c r="ANG429" s="339"/>
      <c r="ANH429" s="339"/>
      <c r="ANI429" s="339"/>
      <c r="ANJ429" s="339"/>
      <c r="ANK429" s="339"/>
      <c r="ANL429" s="339"/>
      <c r="ANM429" s="339"/>
      <c r="ANN429" s="339"/>
      <c r="ANO429" s="339"/>
      <c r="ANP429" s="339"/>
      <c r="ANQ429" s="339"/>
      <c r="ANR429" s="339"/>
      <c r="ANS429" s="339"/>
      <c r="ANT429" s="339"/>
      <c r="ANU429" s="339"/>
      <c r="ANV429" s="339"/>
      <c r="ANW429" s="339"/>
      <c r="ANX429" s="339"/>
      <c r="ANY429" s="339"/>
      <c r="ANZ429" s="339"/>
      <c r="AOA429" s="339"/>
      <c r="AOB429" s="339"/>
      <c r="AOC429" s="339"/>
      <c r="AOD429" s="339"/>
      <c r="AOE429" s="339"/>
      <c r="AOF429" s="339"/>
      <c r="AOG429" s="339"/>
      <c r="AOH429" s="339"/>
      <c r="AOI429" s="339"/>
      <c r="AOJ429" s="339"/>
      <c r="AOK429" s="339"/>
      <c r="AOL429" s="339"/>
      <c r="AOM429" s="339"/>
      <c r="AON429" s="339"/>
      <c r="AOO429" s="339"/>
      <c r="AOP429" s="339"/>
      <c r="AOQ429" s="339"/>
      <c r="AOR429" s="339"/>
      <c r="AOS429" s="339"/>
      <c r="AOT429" s="339"/>
      <c r="AOU429" s="339"/>
      <c r="AOV429" s="339"/>
      <c r="AOW429" s="339"/>
      <c r="AOX429" s="339"/>
      <c r="AOY429" s="339"/>
      <c r="AOZ429" s="339"/>
      <c r="APA429" s="339"/>
      <c r="APB429" s="339"/>
      <c r="APC429" s="339"/>
      <c r="APD429" s="339"/>
      <c r="APE429" s="339"/>
      <c r="APF429" s="339"/>
      <c r="APG429" s="339"/>
      <c r="APH429" s="339"/>
      <c r="API429" s="339"/>
      <c r="APJ429" s="339"/>
      <c r="APK429" s="339"/>
      <c r="APL429" s="339"/>
      <c r="APM429" s="339"/>
      <c r="APN429" s="339"/>
      <c r="APO429" s="339"/>
      <c r="APP429" s="339"/>
      <c r="APQ429" s="339"/>
      <c r="APR429" s="339"/>
      <c r="APS429" s="339"/>
      <c r="APT429" s="339"/>
      <c r="APU429" s="339"/>
      <c r="APV429" s="339"/>
      <c r="APW429" s="339"/>
      <c r="APX429" s="339"/>
      <c r="APY429" s="339"/>
      <c r="APZ429" s="339"/>
      <c r="AQA429" s="339"/>
      <c r="AQB429" s="339"/>
      <c r="AQC429" s="339"/>
      <c r="AQD429" s="339"/>
      <c r="AQE429" s="339"/>
      <c r="AQF429" s="339"/>
      <c r="AQG429" s="339"/>
      <c r="AQH429" s="339"/>
      <c r="AQI429" s="339"/>
      <c r="AQJ429" s="339"/>
      <c r="AQK429" s="339"/>
      <c r="AQL429" s="339"/>
      <c r="AQM429" s="339"/>
      <c r="AQN429" s="339"/>
      <c r="AQO429" s="339"/>
      <c r="AQP429" s="339"/>
      <c r="AQQ429" s="339"/>
      <c r="AQR429" s="339"/>
      <c r="AQS429" s="339"/>
      <c r="AQT429" s="339"/>
      <c r="AQU429" s="339"/>
      <c r="AQV429" s="339"/>
      <c r="AQW429" s="339"/>
      <c r="AQX429" s="339"/>
      <c r="AQY429" s="339"/>
      <c r="AQZ429" s="339"/>
      <c r="ARA429" s="339"/>
      <c r="ARB429" s="339"/>
      <c r="ARC429" s="339"/>
      <c r="ARD429" s="339"/>
      <c r="ARE429" s="339"/>
      <c r="ARF429" s="339"/>
      <c r="ARG429" s="339"/>
      <c r="ARH429" s="339"/>
      <c r="ARI429" s="339"/>
      <c r="ARJ429" s="339"/>
      <c r="ARK429" s="339"/>
      <c r="ARL429" s="339"/>
      <c r="ARM429" s="339"/>
      <c r="ARN429" s="339"/>
      <c r="ARO429" s="339"/>
      <c r="ARP429" s="339"/>
      <c r="ARQ429" s="339"/>
      <c r="ARR429" s="339"/>
      <c r="ARS429" s="339"/>
      <c r="ART429" s="339"/>
      <c r="ARU429" s="339"/>
      <c r="ARV429" s="339"/>
      <c r="ARW429" s="339"/>
      <c r="ARX429" s="339"/>
      <c r="ARY429" s="339"/>
      <c r="ARZ429" s="339"/>
      <c r="ASA429" s="339"/>
      <c r="ASB429" s="339"/>
      <c r="ASC429" s="339"/>
      <c r="ASD429" s="339"/>
      <c r="ASE429" s="339"/>
      <c r="ASF429" s="339"/>
      <c r="ASG429" s="339"/>
      <c r="ASH429" s="339"/>
      <c r="ASI429" s="339"/>
      <c r="ASJ429" s="339"/>
      <c r="ASK429" s="339"/>
      <c r="ASL429" s="339"/>
      <c r="ASM429" s="339"/>
      <c r="ASN429" s="339"/>
      <c r="ASO429" s="339"/>
      <c r="ASP429" s="339"/>
      <c r="ASQ429" s="339"/>
      <c r="ASR429" s="339"/>
      <c r="ASS429" s="339"/>
      <c r="AST429" s="339"/>
      <c r="ASU429" s="339"/>
      <c r="ASV429" s="339"/>
      <c r="ASW429" s="339"/>
      <c r="ASX429" s="339"/>
      <c r="ASY429" s="339"/>
      <c r="ASZ429" s="339"/>
      <c r="ATA429" s="339"/>
      <c r="ATB429" s="339"/>
      <c r="ATC429" s="339"/>
      <c r="ATD429" s="339"/>
      <c r="ATE429" s="339"/>
      <c r="ATF429" s="339"/>
      <c r="ATG429" s="339"/>
      <c r="ATH429" s="339"/>
      <c r="ATI429" s="339"/>
      <c r="ATJ429" s="339"/>
      <c r="ATK429" s="339"/>
      <c r="ATL429" s="339"/>
      <c r="ATM429" s="339"/>
      <c r="ATN429" s="339"/>
      <c r="ATO429" s="339"/>
      <c r="ATP429" s="339"/>
      <c r="ATQ429" s="339"/>
      <c r="ATR429" s="339"/>
      <c r="ATS429" s="339"/>
      <c r="ATT429" s="339"/>
      <c r="ATU429" s="339"/>
      <c r="ATV429" s="339"/>
      <c r="ATW429" s="339"/>
      <c r="ATX429" s="339"/>
      <c r="ATY429" s="339"/>
      <c r="ATZ429" s="339"/>
      <c r="AUA429" s="339"/>
      <c r="AUB429" s="339"/>
      <c r="AUC429" s="339"/>
      <c r="AUD429" s="339"/>
      <c r="AUE429" s="339"/>
      <c r="AUF429" s="339"/>
      <c r="AUG429" s="339"/>
      <c r="AUH429" s="339"/>
      <c r="AUI429" s="339"/>
      <c r="AUJ429" s="339"/>
      <c r="AUK429" s="339"/>
      <c r="AUL429" s="339"/>
      <c r="AUM429" s="339"/>
      <c r="AUN429" s="339"/>
      <c r="AUO429" s="339"/>
      <c r="AUP429" s="339"/>
      <c r="AUQ429" s="339"/>
      <c r="AUR429" s="339"/>
      <c r="AUS429" s="339"/>
      <c r="AUT429" s="339"/>
      <c r="AUU429" s="339"/>
      <c r="AUV429" s="339"/>
      <c r="AUW429" s="339"/>
      <c r="AUX429" s="339"/>
      <c r="AUY429" s="339"/>
      <c r="AUZ429" s="339"/>
      <c r="AVA429" s="339"/>
      <c r="AVB429" s="339"/>
      <c r="AVC429" s="339"/>
      <c r="AVD429" s="339"/>
      <c r="AVE429" s="339"/>
      <c r="AVF429" s="339"/>
      <c r="AVG429" s="339"/>
      <c r="AVH429" s="339"/>
      <c r="AVI429" s="339"/>
      <c r="AVJ429" s="339"/>
      <c r="AVK429" s="339"/>
      <c r="AVL429" s="339"/>
      <c r="AVM429" s="339"/>
      <c r="AVN429" s="339"/>
      <c r="AVO429" s="339"/>
      <c r="AVP429" s="339"/>
      <c r="AVQ429" s="339"/>
      <c r="AVR429" s="339"/>
      <c r="AVS429" s="339"/>
      <c r="AVT429" s="339"/>
      <c r="AVU429" s="339"/>
      <c r="AVV429" s="339"/>
      <c r="AVW429" s="339"/>
      <c r="AVX429" s="339"/>
      <c r="AVY429" s="339"/>
      <c r="AVZ429" s="339"/>
      <c r="AWA429" s="339"/>
      <c r="AWB429" s="339"/>
      <c r="AWC429" s="339"/>
      <c r="AWD429" s="339"/>
      <c r="AWE429" s="339"/>
      <c r="AWF429" s="339"/>
      <c r="AWG429" s="339"/>
      <c r="AWH429" s="339"/>
      <c r="AWI429" s="339"/>
      <c r="AWJ429" s="339"/>
      <c r="AWK429" s="339"/>
      <c r="AWL429" s="339"/>
      <c r="AWM429" s="339"/>
      <c r="AWN429" s="339"/>
      <c r="AWO429" s="339"/>
      <c r="AWP429" s="339"/>
      <c r="AWQ429" s="339"/>
      <c r="AWR429" s="339"/>
      <c r="AWS429" s="339"/>
      <c r="AWT429" s="339"/>
      <c r="AWU429" s="339"/>
      <c r="AWV429" s="339"/>
      <c r="AWW429" s="339"/>
      <c r="AWX429" s="339"/>
      <c r="AWY429" s="339"/>
      <c r="AWZ429" s="339"/>
      <c r="AXA429" s="339"/>
      <c r="AXB429" s="339"/>
      <c r="AXC429" s="339"/>
      <c r="AXD429" s="339"/>
      <c r="AXE429" s="339"/>
      <c r="AXF429" s="339"/>
      <c r="AXG429" s="339"/>
      <c r="AXH429" s="339"/>
      <c r="AXI429" s="339"/>
      <c r="AXJ429" s="339"/>
      <c r="AXK429" s="339"/>
      <c r="AXL429" s="339"/>
      <c r="AXM429" s="339"/>
      <c r="AXN429" s="339"/>
      <c r="AXO429" s="339"/>
      <c r="AXP429" s="339"/>
      <c r="AXQ429" s="339"/>
      <c r="AXR429" s="339"/>
      <c r="AXS429" s="339"/>
      <c r="AXT429" s="339"/>
      <c r="AXU429" s="339"/>
      <c r="AXV429" s="339"/>
      <c r="AXW429" s="339"/>
      <c r="AXX429" s="339"/>
      <c r="AXY429" s="339"/>
      <c r="AXZ429" s="339"/>
      <c r="AYA429" s="339"/>
      <c r="AYB429" s="339"/>
      <c r="AYC429" s="339"/>
      <c r="AYD429" s="339"/>
      <c r="AYE429" s="339"/>
      <c r="AYF429" s="339"/>
      <c r="AYG429" s="339"/>
      <c r="AYH429" s="339"/>
      <c r="AYI429" s="339"/>
      <c r="AYJ429" s="339"/>
      <c r="AYK429" s="339"/>
      <c r="AYL429" s="339"/>
      <c r="AYM429" s="339"/>
      <c r="AYN429" s="339"/>
      <c r="AYO429" s="339"/>
      <c r="AYP429" s="339"/>
      <c r="AYQ429" s="339"/>
      <c r="AYR429" s="339"/>
      <c r="AYS429" s="339"/>
      <c r="AYT429" s="339"/>
      <c r="AYU429" s="339"/>
      <c r="AYV429" s="339"/>
      <c r="AYW429" s="339"/>
      <c r="AYX429" s="339"/>
      <c r="AYY429" s="339"/>
      <c r="AYZ429" s="339"/>
      <c r="AZA429" s="339"/>
      <c r="AZB429" s="339"/>
      <c r="AZC429" s="339"/>
      <c r="AZD429" s="339"/>
      <c r="AZE429" s="339"/>
      <c r="AZF429" s="339"/>
      <c r="AZG429" s="339"/>
      <c r="AZH429" s="339"/>
      <c r="AZI429" s="339"/>
      <c r="AZJ429" s="339"/>
      <c r="AZK429" s="339"/>
      <c r="AZL429" s="339"/>
      <c r="AZM429" s="339"/>
      <c r="AZN429" s="339"/>
      <c r="AZO429" s="339"/>
      <c r="AZP429" s="339"/>
      <c r="AZQ429" s="339"/>
      <c r="AZR429" s="339"/>
      <c r="AZS429" s="339"/>
      <c r="AZT429" s="339"/>
      <c r="AZU429" s="339"/>
      <c r="AZV429" s="339"/>
      <c r="AZW429" s="339"/>
      <c r="AZX429" s="339"/>
      <c r="AZY429" s="339"/>
      <c r="AZZ429" s="339"/>
      <c r="BAA429" s="339"/>
      <c r="BAB429" s="339"/>
      <c r="BAC429" s="339"/>
      <c r="BAD429" s="339"/>
      <c r="BAE429" s="339"/>
      <c r="BAF429" s="339"/>
      <c r="BAG429" s="339"/>
      <c r="BAH429" s="339"/>
      <c r="BAI429" s="339"/>
      <c r="BAJ429" s="339"/>
      <c r="BAK429" s="339"/>
      <c r="BAL429" s="339"/>
      <c r="BAM429" s="339"/>
      <c r="BAN429" s="339"/>
      <c r="BAO429" s="339"/>
      <c r="BAP429" s="339"/>
      <c r="BAQ429" s="339"/>
      <c r="BAR429" s="339"/>
      <c r="BAS429" s="339"/>
      <c r="BAT429" s="339"/>
      <c r="BAU429" s="339"/>
      <c r="BAV429" s="339"/>
      <c r="BAW429" s="339"/>
      <c r="BAX429" s="339"/>
      <c r="BAY429" s="339"/>
      <c r="BAZ429" s="339"/>
      <c r="BBA429" s="339"/>
      <c r="BBB429" s="339"/>
      <c r="BBC429" s="339"/>
      <c r="BBD429" s="339"/>
      <c r="BBE429" s="339"/>
      <c r="BBF429" s="339"/>
      <c r="BBG429" s="339"/>
      <c r="BBH429" s="339"/>
      <c r="BBI429" s="339"/>
      <c r="BBJ429" s="339"/>
      <c r="BBK429" s="339"/>
      <c r="BBL429" s="339"/>
      <c r="BBM429" s="339"/>
      <c r="BBN429" s="339"/>
      <c r="BBO429" s="339"/>
      <c r="BBP429" s="339"/>
      <c r="BBQ429" s="339"/>
      <c r="BBR429" s="339"/>
      <c r="BBS429" s="339"/>
      <c r="BBT429" s="339"/>
      <c r="BBU429" s="339"/>
      <c r="BBV429" s="339"/>
      <c r="BBW429" s="339"/>
      <c r="BBX429" s="339"/>
      <c r="BBY429" s="339"/>
      <c r="BBZ429" s="339"/>
      <c r="BCA429" s="339"/>
      <c r="BCB429" s="339"/>
      <c r="BCC429" s="339"/>
      <c r="BCD429" s="339"/>
      <c r="BCE429" s="339"/>
      <c r="BCF429" s="339"/>
      <c r="BCG429" s="339"/>
      <c r="BCH429" s="339"/>
      <c r="BCI429" s="339"/>
      <c r="BCJ429" s="339"/>
      <c r="BCK429" s="339"/>
      <c r="BCL429" s="339"/>
      <c r="BCM429" s="339"/>
      <c r="BCN429" s="339"/>
      <c r="BCO429" s="339"/>
      <c r="BCP429" s="339"/>
      <c r="BCQ429" s="339"/>
      <c r="BCR429" s="339"/>
      <c r="BCS429" s="339"/>
      <c r="BCT429" s="339"/>
      <c r="BCU429" s="339"/>
      <c r="BCV429" s="339"/>
      <c r="BCW429" s="339"/>
      <c r="BCX429" s="339"/>
      <c r="BCY429" s="339"/>
      <c r="BCZ429" s="339"/>
      <c r="BDA429" s="339"/>
      <c r="BDB429" s="339"/>
      <c r="BDC429" s="339"/>
      <c r="BDD429" s="339"/>
      <c r="BDE429" s="339"/>
      <c r="BDF429" s="339"/>
      <c r="BDG429" s="339"/>
      <c r="BDH429" s="339"/>
      <c r="BDI429" s="339"/>
      <c r="BDJ429" s="339"/>
      <c r="BDK429" s="339"/>
      <c r="BDL429" s="339"/>
      <c r="BDM429" s="339"/>
      <c r="BDN429" s="339"/>
      <c r="BDO429" s="339"/>
      <c r="BDP429" s="339"/>
      <c r="BDQ429" s="339"/>
      <c r="BDR429" s="339"/>
      <c r="BDS429" s="339"/>
      <c r="BDT429" s="339"/>
      <c r="BDU429" s="339"/>
      <c r="BDV429" s="339"/>
      <c r="BDW429" s="339"/>
      <c r="BDX429" s="339"/>
      <c r="BDY429" s="339"/>
      <c r="BDZ429" s="339"/>
      <c r="BEA429" s="339"/>
      <c r="BEB429" s="339"/>
      <c r="BEC429" s="339"/>
      <c r="BED429" s="339"/>
      <c r="BEE429" s="339"/>
      <c r="BEF429" s="339"/>
      <c r="BEG429" s="339"/>
      <c r="BEH429" s="339"/>
      <c r="BEI429" s="339"/>
      <c r="BEJ429" s="339"/>
      <c r="BEK429" s="339"/>
      <c r="BEL429" s="339"/>
      <c r="BEM429" s="339"/>
      <c r="BEN429" s="339"/>
      <c r="BEO429" s="339"/>
      <c r="BEP429" s="339"/>
      <c r="BEQ429" s="339"/>
      <c r="BER429" s="339"/>
      <c r="BES429" s="339"/>
      <c r="BET429" s="339"/>
      <c r="BEU429" s="339"/>
      <c r="BEV429" s="339"/>
      <c r="BEW429" s="339"/>
      <c r="BEX429" s="339"/>
      <c r="BEY429" s="339"/>
      <c r="BEZ429" s="339"/>
      <c r="BFA429" s="339"/>
      <c r="BFB429" s="339"/>
      <c r="BFC429" s="339"/>
      <c r="BFD429" s="339"/>
      <c r="BFE429" s="339"/>
      <c r="BFF429" s="339"/>
      <c r="BFG429" s="339"/>
      <c r="BFH429" s="339"/>
      <c r="BFI429" s="339"/>
      <c r="BFJ429" s="339"/>
      <c r="BFK429" s="339"/>
      <c r="BFL429" s="339"/>
      <c r="BFM429" s="339"/>
      <c r="BFN429" s="339"/>
      <c r="BFO429" s="339"/>
      <c r="BFP429" s="339"/>
      <c r="BFQ429" s="339"/>
      <c r="BFR429" s="339"/>
      <c r="BFS429" s="339"/>
      <c r="BFT429" s="339"/>
      <c r="BFU429" s="339"/>
      <c r="BFV429" s="339"/>
      <c r="BFW429" s="339"/>
      <c r="BFX429" s="339"/>
      <c r="BFY429" s="339"/>
      <c r="BFZ429" s="339"/>
      <c r="BGA429" s="339"/>
      <c r="BGB429" s="339"/>
      <c r="BGC429" s="339"/>
      <c r="BGD429" s="339"/>
      <c r="BGE429" s="339"/>
      <c r="BGF429" s="339"/>
      <c r="BGG429" s="339"/>
      <c r="BGH429" s="339"/>
      <c r="BGI429" s="339"/>
      <c r="BGJ429" s="339"/>
      <c r="BGK429" s="339"/>
      <c r="BGL429" s="339"/>
      <c r="BGM429" s="339"/>
      <c r="BGN429" s="339"/>
      <c r="BGO429" s="339"/>
      <c r="BGP429" s="339"/>
      <c r="BGQ429" s="339"/>
      <c r="BGR429" s="339"/>
      <c r="BGS429" s="339"/>
      <c r="BGT429" s="339"/>
      <c r="BGU429" s="339"/>
      <c r="BGV429" s="339"/>
      <c r="BGW429" s="339"/>
      <c r="BGX429" s="339"/>
      <c r="BGY429" s="339"/>
      <c r="BGZ429" s="339"/>
      <c r="BHA429" s="339"/>
      <c r="BHB429" s="339"/>
      <c r="BHC429" s="339"/>
      <c r="BHD429" s="339"/>
      <c r="BHE429" s="339"/>
      <c r="BHF429" s="339"/>
      <c r="BHG429" s="339"/>
      <c r="BHH429" s="339"/>
      <c r="BHI429" s="339"/>
      <c r="BHJ429" s="339"/>
      <c r="BHK429" s="339"/>
      <c r="BHL429" s="339"/>
      <c r="BHM429" s="339"/>
      <c r="BHN429" s="339"/>
      <c r="BHO429" s="339"/>
      <c r="BHP429" s="339"/>
      <c r="BHQ429" s="339"/>
      <c r="BHR429" s="339"/>
      <c r="BHS429" s="339"/>
      <c r="BHT429" s="339"/>
      <c r="BHU429" s="339"/>
      <c r="BHV429" s="339"/>
      <c r="BHW429" s="339"/>
      <c r="BHX429" s="339"/>
      <c r="BHY429" s="339"/>
      <c r="BHZ429" s="339"/>
      <c r="BIA429" s="339"/>
      <c r="BIB429" s="339"/>
      <c r="BIC429" s="339"/>
      <c r="BID429" s="339"/>
      <c r="BIE429" s="339"/>
      <c r="BIF429" s="339"/>
      <c r="BIG429" s="339"/>
      <c r="BIH429" s="339"/>
      <c r="BII429" s="339"/>
      <c r="BIJ429" s="339"/>
      <c r="BIK429" s="339"/>
      <c r="BIL429" s="339"/>
      <c r="BIM429" s="339"/>
      <c r="BIN429" s="339"/>
      <c r="BIO429" s="339"/>
      <c r="BIP429" s="339"/>
      <c r="BIQ429" s="339"/>
      <c r="BIR429" s="339"/>
      <c r="BIS429" s="339"/>
      <c r="BIT429" s="339"/>
      <c r="BIU429" s="339"/>
      <c r="BIV429" s="339"/>
      <c r="BIW429" s="339"/>
      <c r="BIX429" s="339"/>
      <c r="BIY429" s="339"/>
      <c r="BIZ429" s="339"/>
      <c r="BJA429" s="339"/>
      <c r="BJB429" s="339"/>
      <c r="BJC429" s="339"/>
      <c r="BJD429" s="339"/>
      <c r="BJE429" s="339"/>
      <c r="BJF429" s="339"/>
      <c r="BJG429" s="339"/>
      <c r="BJH429" s="339"/>
      <c r="BJI429" s="339"/>
      <c r="BJJ429" s="339"/>
      <c r="BJK429" s="339"/>
      <c r="BJL429" s="339"/>
      <c r="BJM429" s="339"/>
      <c r="BJN429" s="339"/>
      <c r="BJO429" s="339"/>
      <c r="BJP429" s="339"/>
      <c r="BJQ429" s="339"/>
      <c r="BJR429" s="339"/>
      <c r="BJS429" s="339"/>
      <c r="BJT429" s="339"/>
      <c r="BJU429" s="339"/>
      <c r="BJV429" s="339"/>
      <c r="BJW429" s="339"/>
      <c r="BJX429" s="339"/>
      <c r="BJY429" s="339"/>
      <c r="BJZ429" s="339"/>
      <c r="BKA429" s="339"/>
      <c r="BKB429" s="339"/>
      <c r="BKC429" s="339"/>
      <c r="BKD429" s="339"/>
      <c r="BKE429" s="339"/>
      <c r="BKF429" s="339"/>
      <c r="BKG429" s="339"/>
      <c r="BKH429" s="339"/>
      <c r="BKI429" s="339"/>
      <c r="BKJ429" s="339"/>
      <c r="BKK429" s="339"/>
      <c r="BKL429" s="339"/>
      <c r="BKM429" s="339"/>
      <c r="BKN429" s="339"/>
      <c r="BKO429" s="339"/>
      <c r="BKP429" s="339"/>
      <c r="BKQ429" s="339"/>
      <c r="BKR429" s="339"/>
      <c r="BKS429" s="339"/>
      <c r="BKT429" s="339"/>
      <c r="BKU429" s="339"/>
      <c r="BKV429" s="339"/>
      <c r="BKW429" s="339"/>
      <c r="BKX429" s="339"/>
      <c r="BKY429" s="339"/>
      <c r="BKZ429" s="339"/>
      <c r="BLA429" s="339"/>
      <c r="BLB429" s="339"/>
      <c r="BLC429" s="339"/>
      <c r="BLD429" s="339"/>
      <c r="BLE429" s="339"/>
      <c r="BLF429" s="339"/>
      <c r="BLG429" s="339"/>
      <c r="BLH429" s="339"/>
      <c r="BLI429" s="339"/>
      <c r="BLJ429" s="339"/>
      <c r="BLK429" s="339"/>
      <c r="BLL429" s="339"/>
      <c r="BLM429" s="339"/>
      <c r="BLN429" s="339"/>
      <c r="BLO429" s="339"/>
      <c r="BLP429" s="339"/>
      <c r="BLQ429" s="339"/>
      <c r="BLR429" s="339"/>
      <c r="BLS429" s="339"/>
      <c r="BLT429" s="339"/>
      <c r="BLU429" s="339"/>
      <c r="BLV429" s="339"/>
      <c r="BLW429" s="339"/>
      <c r="BLX429" s="339"/>
      <c r="BLY429" s="339"/>
      <c r="BLZ429" s="339"/>
      <c r="BMA429" s="339"/>
      <c r="BMB429" s="339"/>
      <c r="BMC429" s="339"/>
      <c r="BMD429" s="339"/>
      <c r="BME429" s="339"/>
      <c r="BMF429" s="339"/>
      <c r="BMG429" s="339"/>
      <c r="BMH429" s="339"/>
      <c r="BMI429" s="339"/>
      <c r="BMJ429" s="339"/>
      <c r="BMK429" s="339"/>
      <c r="BML429" s="339"/>
      <c r="BMM429" s="339"/>
      <c r="BMN429" s="339"/>
      <c r="BMO429" s="339"/>
      <c r="BMP429" s="339"/>
      <c r="BMQ429" s="339"/>
      <c r="BMR429" s="339"/>
      <c r="BMS429" s="339"/>
      <c r="BMT429" s="339"/>
      <c r="BMU429" s="339"/>
      <c r="BMV429" s="339"/>
      <c r="BMW429" s="339"/>
      <c r="BMX429" s="339"/>
      <c r="BMY429" s="339"/>
      <c r="BMZ429" s="339"/>
      <c r="BNA429" s="339"/>
      <c r="BNB429" s="339"/>
      <c r="BNC429" s="339"/>
      <c r="BND429" s="339"/>
      <c r="BNE429" s="339"/>
      <c r="BNF429" s="339"/>
      <c r="BNG429" s="339"/>
      <c r="BNH429" s="339"/>
      <c r="BNI429" s="339"/>
      <c r="BNJ429" s="339"/>
      <c r="BNK429" s="339"/>
      <c r="BNL429" s="339"/>
      <c r="BNM429" s="339"/>
      <c r="BNN429" s="339"/>
      <c r="BNO429" s="339"/>
      <c r="BNP429" s="339"/>
      <c r="BNQ429" s="339"/>
      <c r="BNR429" s="339"/>
      <c r="BNS429" s="339"/>
      <c r="BNT429" s="339"/>
      <c r="BNU429" s="339"/>
      <c r="BNV429" s="339"/>
      <c r="BNW429" s="339"/>
      <c r="BNX429" s="339"/>
      <c r="BNY429" s="339"/>
      <c r="BNZ429" s="339"/>
      <c r="BOA429" s="339"/>
      <c r="BOB429" s="339"/>
      <c r="BOC429" s="339"/>
      <c r="BOD429" s="339"/>
      <c r="BOE429" s="339"/>
      <c r="BOF429" s="339"/>
      <c r="BOG429" s="339"/>
      <c r="BOH429" s="339"/>
      <c r="BOI429" s="339"/>
      <c r="BOJ429" s="339"/>
      <c r="BOK429" s="339"/>
      <c r="BOL429" s="339"/>
      <c r="BOM429" s="339"/>
      <c r="BON429" s="339"/>
      <c r="BOO429" s="339"/>
      <c r="BOP429" s="339"/>
      <c r="BOQ429" s="339"/>
      <c r="BOR429" s="339"/>
      <c r="BOS429" s="339"/>
      <c r="BOT429" s="339"/>
      <c r="BOU429" s="339"/>
      <c r="BOV429" s="339"/>
    </row>
    <row r="430" spans="1:1764" ht="40.5" customHeight="1">
      <c r="A430" s="79" t="s">
        <v>431</v>
      </c>
      <c r="B430" s="164" t="s">
        <v>432</v>
      </c>
      <c r="C430" s="199" t="s">
        <v>1053</v>
      </c>
      <c r="D430" s="199" t="s">
        <v>1054</v>
      </c>
      <c r="E430" s="62" t="s">
        <v>1457</v>
      </c>
      <c r="F430" s="159" t="s">
        <v>1308</v>
      </c>
      <c r="G430" s="49"/>
      <c r="H430" s="49"/>
      <c r="I430" s="412"/>
      <c r="J430" s="487">
        <f t="shared" si="10"/>
        <v>7421000</v>
      </c>
      <c r="K430" s="487">
        <f t="shared" si="11"/>
        <v>7421000</v>
      </c>
      <c r="L430" s="488">
        <f t="shared" si="11"/>
        <v>0</v>
      </c>
      <c r="M430" s="114"/>
      <c r="N430" s="114"/>
      <c r="O430" s="114"/>
      <c r="P430" s="114"/>
      <c r="Q430" s="114"/>
      <c r="R430" s="114"/>
      <c r="S430" s="114"/>
      <c r="T430" s="114"/>
      <c r="U430" s="114"/>
    </row>
    <row r="431" spans="1:1764" ht="40.5" customHeight="1">
      <c r="A431" s="80" t="s">
        <v>433</v>
      </c>
      <c r="B431" s="165" t="s">
        <v>434</v>
      </c>
      <c r="C431" s="144" t="s">
        <v>1053</v>
      </c>
      <c r="D431" s="144" t="s">
        <v>1054</v>
      </c>
      <c r="E431" s="54" t="s">
        <v>1458</v>
      </c>
      <c r="F431" s="160" t="s">
        <v>1308</v>
      </c>
      <c r="G431" s="54" t="s">
        <v>435</v>
      </c>
      <c r="H431" s="54">
        <v>755</v>
      </c>
      <c r="I431" s="436">
        <v>75515</v>
      </c>
      <c r="J431" s="498">
        <f>SUM(K431,L431)</f>
        <v>7421000</v>
      </c>
      <c r="K431" s="498">
        <v>7421000</v>
      </c>
      <c r="L431" s="499"/>
      <c r="M431" s="114"/>
      <c r="N431" s="114"/>
      <c r="O431" s="114"/>
      <c r="P431" s="114"/>
      <c r="Q431" s="114"/>
      <c r="R431" s="114"/>
      <c r="S431" s="114"/>
      <c r="T431" s="114"/>
      <c r="U431" s="114"/>
    </row>
    <row r="432" spans="1:1764" ht="40.5" customHeight="1">
      <c r="A432" s="17">
        <v>19</v>
      </c>
      <c r="B432" s="18" t="s">
        <v>436</v>
      </c>
      <c r="C432" s="18"/>
      <c r="D432" s="148"/>
      <c r="E432" s="148"/>
      <c r="F432" s="148"/>
      <c r="G432" s="148"/>
      <c r="H432" s="148"/>
      <c r="I432" s="396"/>
      <c r="J432" s="454">
        <f t="shared" si="10"/>
        <v>54548000</v>
      </c>
      <c r="K432" s="454">
        <f>0+K433+K451</f>
        <v>54548000</v>
      </c>
      <c r="L432" s="455">
        <f>0+L433+L451</f>
        <v>0</v>
      </c>
      <c r="M432" s="114"/>
      <c r="N432" s="114"/>
      <c r="O432" s="114"/>
      <c r="P432" s="114"/>
      <c r="Q432" s="114"/>
      <c r="R432" s="114"/>
      <c r="S432" s="114"/>
      <c r="T432" s="114"/>
      <c r="U432" s="114"/>
    </row>
    <row r="433" spans="1:1764" s="40" customFormat="1" ht="40.5" customHeight="1">
      <c r="A433" s="29" t="s">
        <v>437</v>
      </c>
      <c r="B433" s="30" t="s">
        <v>438</v>
      </c>
      <c r="C433" s="30"/>
      <c r="D433" s="31" t="s">
        <v>26</v>
      </c>
      <c r="E433" s="31" t="s">
        <v>26</v>
      </c>
      <c r="F433" s="31"/>
      <c r="G433" s="31"/>
      <c r="H433" s="31"/>
      <c r="I433" s="399"/>
      <c r="J433" s="456">
        <f t="shared" si="10"/>
        <v>16823000</v>
      </c>
      <c r="K433" s="456">
        <f>0+K434+K436+K449</f>
        <v>16823000</v>
      </c>
      <c r="L433" s="479">
        <f>0+L434+L436+L449</f>
        <v>0</v>
      </c>
      <c r="M433" s="114"/>
      <c r="N433" s="114"/>
      <c r="O433" s="114"/>
      <c r="P433" s="114"/>
      <c r="Q433" s="114"/>
      <c r="R433" s="114"/>
      <c r="S433" s="114"/>
      <c r="T433" s="114"/>
      <c r="U433" s="114"/>
      <c r="V433" s="339"/>
      <c r="W433" s="339"/>
      <c r="X433" s="339"/>
      <c r="Y433" s="339"/>
      <c r="Z433" s="339"/>
      <c r="AA433" s="339"/>
      <c r="AB433" s="339"/>
      <c r="AC433" s="339"/>
      <c r="AD433" s="339"/>
      <c r="AE433" s="339"/>
      <c r="AF433" s="339"/>
      <c r="AG433" s="339"/>
      <c r="AH433" s="339"/>
      <c r="AI433" s="339"/>
      <c r="AJ433" s="339"/>
      <c r="AK433" s="339"/>
      <c r="AL433" s="339"/>
      <c r="AM433" s="339"/>
      <c r="AN433" s="339"/>
      <c r="AO433" s="339"/>
      <c r="AP433" s="339"/>
      <c r="AQ433" s="339"/>
      <c r="AR433" s="339"/>
      <c r="AS433" s="339"/>
      <c r="AT433" s="339"/>
      <c r="AU433" s="339"/>
      <c r="AV433" s="339"/>
      <c r="AW433" s="339"/>
      <c r="AX433" s="339"/>
      <c r="AY433" s="339"/>
      <c r="AZ433" s="339"/>
      <c r="BA433" s="339"/>
      <c r="BB433" s="339"/>
      <c r="BC433" s="339"/>
      <c r="BD433" s="339"/>
      <c r="BE433" s="339"/>
      <c r="BF433" s="339"/>
      <c r="BG433" s="339"/>
      <c r="BH433" s="339"/>
      <c r="BI433" s="339"/>
      <c r="BJ433" s="339"/>
      <c r="BK433" s="339"/>
      <c r="BL433" s="339"/>
      <c r="BM433" s="339"/>
      <c r="BN433" s="339"/>
      <c r="BO433" s="339"/>
      <c r="BP433" s="339"/>
      <c r="BQ433" s="339"/>
      <c r="BR433" s="339"/>
      <c r="BS433" s="339"/>
      <c r="BT433" s="339"/>
      <c r="BU433" s="339"/>
      <c r="BV433" s="339"/>
      <c r="BW433" s="339"/>
      <c r="BX433" s="339"/>
      <c r="BY433" s="339"/>
      <c r="BZ433" s="339"/>
      <c r="CA433" s="339"/>
      <c r="CB433" s="339"/>
      <c r="CC433" s="339"/>
      <c r="CD433" s="339"/>
      <c r="CE433" s="339"/>
      <c r="CF433" s="339"/>
      <c r="CG433" s="339"/>
      <c r="CH433" s="339"/>
      <c r="CI433" s="339"/>
      <c r="CJ433" s="339"/>
      <c r="CK433" s="339"/>
      <c r="CL433" s="339"/>
      <c r="CM433" s="339"/>
      <c r="CN433" s="339"/>
      <c r="CO433" s="339"/>
      <c r="CP433" s="339"/>
      <c r="CQ433" s="339"/>
      <c r="CR433" s="339"/>
      <c r="CS433" s="339"/>
      <c r="CT433" s="339"/>
      <c r="CU433" s="339"/>
      <c r="CV433" s="339"/>
      <c r="CW433" s="339"/>
      <c r="CX433" s="339"/>
      <c r="CY433" s="339"/>
      <c r="CZ433" s="339"/>
      <c r="DA433" s="339"/>
      <c r="DB433" s="339"/>
      <c r="DC433" s="339"/>
      <c r="DD433" s="339"/>
      <c r="DE433" s="339"/>
      <c r="DF433" s="339"/>
      <c r="DG433" s="339"/>
      <c r="DH433" s="339"/>
      <c r="DI433" s="339"/>
      <c r="DJ433" s="339"/>
      <c r="DK433" s="339"/>
      <c r="DL433" s="339"/>
      <c r="DM433" s="339"/>
      <c r="DN433" s="339"/>
      <c r="DO433" s="339"/>
      <c r="DP433" s="339"/>
      <c r="DQ433" s="339"/>
      <c r="DR433" s="339"/>
      <c r="DS433" s="339"/>
      <c r="DT433" s="339"/>
      <c r="DU433" s="339"/>
      <c r="DV433" s="339"/>
      <c r="DW433" s="339"/>
      <c r="DX433" s="339"/>
      <c r="DY433" s="339"/>
      <c r="DZ433" s="339"/>
      <c r="EA433" s="339"/>
      <c r="EB433" s="339"/>
      <c r="EC433" s="339"/>
      <c r="ED433" s="339"/>
      <c r="EE433" s="339"/>
      <c r="EF433" s="339"/>
      <c r="EG433" s="339"/>
      <c r="EH433" s="339"/>
      <c r="EI433" s="339"/>
      <c r="EJ433" s="339"/>
      <c r="EK433" s="339"/>
      <c r="EL433" s="339"/>
      <c r="EM433" s="339"/>
      <c r="EN433" s="339"/>
      <c r="EO433" s="339"/>
      <c r="EP433" s="339"/>
      <c r="EQ433" s="339"/>
      <c r="ER433" s="339"/>
      <c r="ES433" s="339"/>
      <c r="ET433" s="339"/>
      <c r="EU433" s="339"/>
      <c r="EV433" s="339"/>
      <c r="EW433" s="339"/>
      <c r="EX433" s="339"/>
      <c r="EY433" s="339"/>
      <c r="EZ433" s="339"/>
      <c r="FA433" s="339"/>
      <c r="FB433" s="339"/>
      <c r="FC433" s="339"/>
      <c r="FD433" s="339"/>
      <c r="FE433" s="339"/>
      <c r="FF433" s="339"/>
      <c r="FG433" s="339"/>
      <c r="FH433" s="339"/>
      <c r="FI433" s="339"/>
      <c r="FJ433" s="339"/>
      <c r="FK433" s="339"/>
      <c r="FL433" s="339"/>
      <c r="FM433" s="339"/>
      <c r="FN433" s="339"/>
      <c r="FO433" s="339"/>
      <c r="FP433" s="339"/>
      <c r="FQ433" s="339"/>
      <c r="FR433" s="339"/>
      <c r="FS433" s="339"/>
      <c r="FT433" s="339"/>
      <c r="FU433" s="339"/>
      <c r="FV433" s="339"/>
      <c r="FW433" s="339"/>
      <c r="FX433" s="339"/>
      <c r="FY433" s="339"/>
      <c r="FZ433" s="339"/>
      <c r="GA433" s="339"/>
      <c r="GB433" s="339"/>
      <c r="GC433" s="339"/>
      <c r="GD433" s="339"/>
      <c r="GE433" s="339"/>
      <c r="GF433" s="339"/>
      <c r="GG433" s="339"/>
      <c r="GH433" s="339"/>
      <c r="GI433" s="339"/>
      <c r="GJ433" s="339"/>
      <c r="GK433" s="339"/>
      <c r="GL433" s="339"/>
      <c r="GM433" s="339"/>
      <c r="GN433" s="339"/>
      <c r="GO433" s="339"/>
      <c r="GP433" s="339"/>
      <c r="GQ433" s="339"/>
      <c r="GR433" s="339"/>
      <c r="GS433" s="339"/>
      <c r="GT433" s="339"/>
      <c r="GU433" s="339"/>
      <c r="GV433" s="339"/>
      <c r="GW433" s="339"/>
      <c r="GX433" s="339"/>
      <c r="GY433" s="339"/>
      <c r="GZ433" s="339"/>
      <c r="HA433" s="339"/>
      <c r="HB433" s="339"/>
      <c r="HC433" s="339"/>
      <c r="HD433" s="339"/>
      <c r="HE433" s="339"/>
      <c r="HF433" s="339"/>
      <c r="HG433" s="339"/>
      <c r="HH433" s="339"/>
      <c r="HI433" s="339"/>
      <c r="HJ433" s="339"/>
      <c r="HK433" s="339"/>
      <c r="HL433" s="339"/>
      <c r="HM433" s="339"/>
      <c r="HN433" s="339"/>
      <c r="HO433" s="339"/>
      <c r="HP433" s="339"/>
      <c r="HQ433" s="339"/>
      <c r="HR433" s="339"/>
      <c r="HS433" s="339"/>
      <c r="HT433" s="339"/>
      <c r="HU433" s="339"/>
      <c r="HV433" s="339"/>
      <c r="HW433" s="339"/>
      <c r="HX433" s="339"/>
      <c r="HY433" s="339"/>
      <c r="HZ433" s="339"/>
      <c r="IA433" s="339"/>
      <c r="IB433" s="339"/>
      <c r="IC433" s="339"/>
      <c r="ID433" s="339"/>
      <c r="IE433" s="339"/>
      <c r="IF433" s="339"/>
      <c r="IG433" s="339"/>
      <c r="IH433" s="339"/>
      <c r="II433" s="339"/>
      <c r="IJ433" s="339"/>
      <c r="IK433" s="339"/>
      <c r="IL433" s="339"/>
      <c r="IM433" s="339"/>
      <c r="IN433" s="339"/>
      <c r="IO433" s="339"/>
      <c r="IP433" s="339"/>
      <c r="IQ433" s="339"/>
      <c r="IR433" s="339"/>
      <c r="IS433" s="339"/>
      <c r="IT433" s="339"/>
      <c r="IU433" s="339"/>
      <c r="IV433" s="339"/>
      <c r="IW433" s="339"/>
      <c r="IX433" s="339"/>
      <c r="IY433" s="339"/>
      <c r="IZ433" s="339"/>
      <c r="JA433" s="339"/>
      <c r="JB433" s="339"/>
      <c r="JC433" s="339"/>
      <c r="JD433" s="339"/>
      <c r="JE433" s="339"/>
      <c r="JF433" s="339"/>
      <c r="JG433" s="339"/>
      <c r="JH433" s="339"/>
      <c r="JI433" s="339"/>
      <c r="JJ433" s="339"/>
      <c r="JK433" s="339"/>
      <c r="JL433" s="339"/>
      <c r="JM433" s="339"/>
      <c r="JN433" s="339"/>
      <c r="JO433" s="339"/>
      <c r="JP433" s="339"/>
      <c r="JQ433" s="339"/>
      <c r="JR433" s="339"/>
      <c r="JS433" s="339"/>
      <c r="JT433" s="339"/>
      <c r="JU433" s="339"/>
      <c r="JV433" s="339"/>
      <c r="JW433" s="339"/>
      <c r="JX433" s="339"/>
      <c r="JY433" s="339"/>
      <c r="JZ433" s="339"/>
      <c r="KA433" s="339"/>
      <c r="KB433" s="339"/>
      <c r="KC433" s="339"/>
      <c r="KD433" s="339"/>
      <c r="KE433" s="339"/>
      <c r="KF433" s="339"/>
      <c r="KG433" s="339"/>
      <c r="KH433" s="339"/>
      <c r="KI433" s="339"/>
      <c r="KJ433" s="339"/>
      <c r="KK433" s="339"/>
      <c r="KL433" s="339"/>
      <c r="KM433" s="339"/>
      <c r="KN433" s="339"/>
      <c r="KO433" s="339"/>
      <c r="KP433" s="339"/>
      <c r="KQ433" s="339"/>
      <c r="KR433" s="339"/>
      <c r="KS433" s="339"/>
      <c r="KT433" s="339"/>
      <c r="KU433" s="339"/>
      <c r="KV433" s="339"/>
      <c r="KW433" s="339"/>
      <c r="KX433" s="339"/>
      <c r="KY433" s="339"/>
      <c r="KZ433" s="339"/>
      <c r="LA433" s="339"/>
      <c r="LB433" s="339"/>
      <c r="LC433" s="339"/>
      <c r="LD433" s="339"/>
      <c r="LE433" s="339"/>
      <c r="LF433" s="339"/>
      <c r="LG433" s="339"/>
      <c r="LH433" s="339"/>
      <c r="LI433" s="339"/>
      <c r="LJ433" s="339"/>
      <c r="LK433" s="339"/>
      <c r="LL433" s="339"/>
      <c r="LM433" s="339"/>
      <c r="LN433" s="339"/>
      <c r="LO433" s="339"/>
      <c r="LP433" s="339"/>
      <c r="LQ433" s="339"/>
      <c r="LR433" s="339"/>
      <c r="LS433" s="339"/>
      <c r="LT433" s="339"/>
      <c r="LU433" s="339"/>
      <c r="LV433" s="339"/>
      <c r="LW433" s="339"/>
      <c r="LX433" s="339"/>
      <c r="LY433" s="339"/>
      <c r="LZ433" s="339"/>
      <c r="MA433" s="339"/>
      <c r="MB433" s="339"/>
      <c r="MC433" s="339"/>
      <c r="MD433" s="339"/>
      <c r="ME433" s="339"/>
      <c r="MF433" s="339"/>
      <c r="MG433" s="339"/>
      <c r="MH433" s="339"/>
      <c r="MI433" s="339"/>
      <c r="MJ433" s="339"/>
      <c r="MK433" s="339"/>
      <c r="ML433" s="339"/>
      <c r="MM433" s="339"/>
      <c r="MN433" s="339"/>
      <c r="MO433" s="339"/>
      <c r="MP433" s="339"/>
      <c r="MQ433" s="339"/>
      <c r="MR433" s="339"/>
      <c r="MS433" s="339"/>
      <c r="MT433" s="339"/>
      <c r="MU433" s="339"/>
      <c r="MV433" s="339"/>
      <c r="MW433" s="339"/>
      <c r="MX433" s="339"/>
      <c r="MY433" s="339"/>
      <c r="MZ433" s="339"/>
      <c r="NA433" s="339"/>
      <c r="NB433" s="339"/>
      <c r="NC433" s="339"/>
      <c r="ND433" s="339"/>
      <c r="NE433" s="339"/>
      <c r="NF433" s="339"/>
      <c r="NG433" s="339"/>
      <c r="NH433" s="339"/>
      <c r="NI433" s="339"/>
      <c r="NJ433" s="339"/>
      <c r="NK433" s="339"/>
      <c r="NL433" s="339"/>
      <c r="NM433" s="339"/>
      <c r="NN433" s="339"/>
      <c r="NO433" s="339"/>
      <c r="NP433" s="339"/>
      <c r="NQ433" s="339"/>
      <c r="NR433" s="339"/>
      <c r="NS433" s="339"/>
      <c r="NT433" s="339"/>
      <c r="NU433" s="339"/>
      <c r="NV433" s="339"/>
      <c r="NW433" s="339"/>
      <c r="NX433" s="339"/>
      <c r="NY433" s="339"/>
      <c r="NZ433" s="339"/>
      <c r="OA433" s="339"/>
      <c r="OB433" s="339"/>
      <c r="OC433" s="339"/>
      <c r="OD433" s="339"/>
      <c r="OE433" s="339"/>
      <c r="OF433" s="339"/>
      <c r="OG433" s="339"/>
      <c r="OH433" s="339"/>
      <c r="OI433" s="339"/>
      <c r="OJ433" s="339"/>
      <c r="OK433" s="339"/>
      <c r="OL433" s="339"/>
      <c r="OM433" s="339"/>
      <c r="ON433" s="339"/>
      <c r="OO433" s="339"/>
      <c r="OP433" s="339"/>
      <c r="OQ433" s="339"/>
      <c r="OR433" s="339"/>
      <c r="OS433" s="339"/>
      <c r="OT433" s="339"/>
      <c r="OU433" s="339"/>
      <c r="OV433" s="339"/>
      <c r="OW433" s="339"/>
      <c r="OX433" s="339"/>
      <c r="OY433" s="339"/>
      <c r="OZ433" s="339"/>
      <c r="PA433" s="339"/>
      <c r="PB433" s="339"/>
      <c r="PC433" s="339"/>
      <c r="PD433" s="339"/>
      <c r="PE433" s="339"/>
      <c r="PF433" s="339"/>
      <c r="PG433" s="339"/>
      <c r="PH433" s="339"/>
      <c r="PI433" s="339"/>
      <c r="PJ433" s="339"/>
      <c r="PK433" s="339"/>
      <c r="PL433" s="339"/>
      <c r="PM433" s="339"/>
      <c r="PN433" s="339"/>
      <c r="PO433" s="339"/>
      <c r="PP433" s="339"/>
      <c r="PQ433" s="339"/>
      <c r="PR433" s="339"/>
      <c r="PS433" s="339"/>
      <c r="PT433" s="339"/>
      <c r="PU433" s="339"/>
      <c r="PV433" s="339"/>
      <c r="PW433" s="339"/>
      <c r="PX433" s="339"/>
      <c r="PY433" s="339"/>
      <c r="PZ433" s="339"/>
      <c r="QA433" s="339"/>
      <c r="QB433" s="339"/>
      <c r="QC433" s="339"/>
      <c r="QD433" s="339"/>
      <c r="QE433" s="339"/>
      <c r="QF433" s="339"/>
      <c r="QG433" s="339"/>
      <c r="QH433" s="339"/>
      <c r="QI433" s="339"/>
      <c r="QJ433" s="339"/>
      <c r="QK433" s="339"/>
      <c r="QL433" s="339"/>
      <c r="QM433" s="339"/>
      <c r="QN433" s="339"/>
      <c r="QO433" s="339"/>
      <c r="QP433" s="339"/>
      <c r="QQ433" s="339"/>
      <c r="QR433" s="339"/>
      <c r="QS433" s="339"/>
      <c r="QT433" s="339"/>
      <c r="QU433" s="339"/>
      <c r="QV433" s="339"/>
      <c r="QW433" s="339"/>
      <c r="QX433" s="339"/>
      <c r="QY433" s="339"/>
      <c r="QZ433" s="339"/>
      <c r="RA433" s="339"/>
      <c r="RB433" s="339"/>
      <c r="RC433" s="339"/>
      <c r="RD433" s="339"/>
      <c r="RE433" s="339"/>
      <c r="RF433" s="339"/>
      <c r="RG433" s="339"/>
      <c r="RH433" s="339"/>
      <c r="RI433" s="339"/>
      <c r="RJ433" s="339"/>
      <c r="RK433" s="339"/>
      <c r="RL433" s="339"/>
      <c r="RM433" s="339"/>
      <c r="RN433" s="339"/>
      <c r="RO433" s="339"/>
      <c r="RP433" s="339"/>
      <c r="RQ433" s="339"/>
      <c r="RR433" s="339"/>
      <c r="RS433" s="339"/>
      <c r="RT433" s="339"/>
      <c r="RU433" s="339"/>
      <c r="RV433" s="339"/>
      <c r="RW433" s="339"/>
      <c r="RX433" s="339"/>
      <c r="RY433" s="339"/>
      <c r="RZ433" s="339"/>
      <c r="SA433" s="339"/>
      <c r="SB433" s="339"/>
      <c r="SC433" s="339"/>
      <c r="SD433" s="339"/>
      <c r="SE433" s="339"/>
      <c r="SF433" s="339"/>
      <c r="SG433" s="339"/>
      <c r="SH433" s="339"/>
      <c r="SI433" s="339"/>
      <c r="SJ433" s="339"/>
      <c r="SK433" s="339"/>
      <c r="SL433" s="339"/>
      <c r="SM433" s="339"/>
      <c r="SN433" s="339"/>
      <c r="SO433" s="339"/>
      <c r="SP433" s="339"/>
      <c r="SQ433" s="339"/>
      <c r="SR433" s="339"/>
      <c r="SS433" s="339"/>
      <c r="ST433" s="339"/>
      <c r="SU433" s="339"/>
      <c r="SV433" s="339"/>
      <c r="SW433" s="339"/>
      <c r="SX433" s="339"/>
      <c r="SY433" s="339"/>
      <c r="SZ433" s="339"/>
      <c r="TA433" s="339"/>
      <c r="TB433" s="339"/>
      <c r="TC433" s="339"/>
      <c r="TD433" s="339"/>
      <c r="TE433" s="339"/>
      <c r="TF433" s="339"/>
      <c r="TG433" s="339"/>
      <c r="TH433" s="339"/>
      <c r="TI433" s="339"/>
      <c r="TJ433" s="339"/>
      <c r="TK433" s="339"/>
      <c r="TL433" s="339"/>
      <c r="TM433" s="339"/>
      <c r="TN433" s="339"/>
      <c r="TO433" s="339"/>
      <c r="TP433" s="339"/>
      <c r="TQ433" s="339"/>
      <c r="TR433" s="339"/>
      <c r="TS433" s="339"/>
      <c r="TT433" s="339"/>
      <c r="TU433" s="339"/>
      <c r="TV433" s="339"/>
      <c r="TW433" s="339"/>
      <c r="TX433" s="339"/>
      <c r="TY433" s="339"/>
      <c r="TZ433" s="339"/>
      <c r="UA433" s="339"/>
      <c r="UB433" s="339"/>
      <c r="UC433" s="339"/>
      <c r="UD433" s="339"/>
      <c r="UE433" s="339"/>
      <c r="UF433" s="339"/>
      <c r="UG433" s="339"/>
      <c r="UH433" s="339"/>
      <c r="UI433" s="339"/>
      <c r="UJ433" s="339"/>
      <c r="UK433" s="339"/>
      <c r="UL433" s="339"/>
      <c r="UM433" s="339"/>
      <c r="UN433" s="339"/>
      <c r="UO433" s="339"/>
      <c r="UP433" s="339"/>
      <c r="UQ433" s="339"/>
      <c r="UR433" s="339"/>
      <c r="US433" s="339"/>
      <c r="UT433" s="339"/>
      <c r="UU433" s="339"/>
      <c r="UV433" s="339"/>
      <c r="UW433" s="339"/>
      <c r="UX433" s="339"/>
      <c r="UY433" s="339"/>
      <c r="UZ433" s="339"/>
      <c r="VA433" s="339"/>
      <c r="VB433" s="339"/>
      <c r="VC433" s="339"/>
      <c r="VD433" s="339"/>
      <c r="VE433" s="339"/>
      <c r="VF433" s="339"/>
      <c r="VG433" s="339"/>
      <c r="VH433" s="339"/>
      <c r="VI433" s="339"/>
      <c r="VJ433" s="339"/>
      <c r="VK433" s="339"/>
      <c r="VL433" s="339"/>
      <c r="VM433" s="339"/>
      <c r="VN433" s="339"/>
      <c r="VO433" s="339"/>
      <c r="VP433" s="339"/>
      <c r="VQ433" s="339"/>
      <c r="VR433" s="339"/>
      <c r="VS433" s="339"/>
      <c r="VT433" s="339"/>
      <c r="VU433" s="339"/>
      <c r="VV433" s="339"/>
      <c r="VW433" s="339"/>
      <c r="VX433" s="339"/>
      <c r="VY433" s="339"/>
      <c r="VZ433" s="339"/>
      <c r="WA433" s="339"/>
      <c r="WB433" s="339"/>
      <c r="WC433" s="339"/>
      <c r="WD433" s="339"/>
      <c r="WE433" s="339"/>
      <c r="WF433" s="339"/>
      <c r="WG433" s="339"/>
      <c r="WH433" s="339"/>
      <c r="WI433" s="339"/>
      <c r="WJ433" s="339"/>
      <c r="WK433" s="339"/>
      <c r="WL433" s="339"/>
      <c r="WM433" s="339"/>
      <c r="WN433" s="339"/>
      <c r="WO433" s="339"/>
      <c r="WP433" s="339"/>
      <c r="WQ433" s="339"/>
      <c r="WR433" s="339"/>
      <c r="WS433" s="339"/>
      <c r="WT433" s="339"/>
      <c r="WU433" s="339"/>
      <c r="WV433" s="339"/>
      <c r="WW433" s="339"/>
      <c r="WX433" s="339"/>
      <c r="WY433" s="339"/>
      <c r="WZ433" s="339"/>
      <c r="XA433" s="339"/>
      <c r="XB433" s="339"/>
      <c r="XC433" s="339"/>
      <c r="XD433" s="339"/>
      <c r="XE433" s="339"/>
      <c r="XF433" s="339"/>
      <c r="XG433" s="339"/>
      <c r="XH433" s="339"/>
      <c r="XI433" s="339"/>
      <c r="XJ433" s="339"/>
      <c r="XK433" s="339"/>
      <c r="XL433" s="339"/>
      <c r="XM433" s="339"/>
      <c r="XN433" s="339"/>
      <c r="XO433" s="339"/>
      <c r="XP433" s="339"/>
      <c r="XQ433" s="339"/>
      <c r="XR433" s="339"/>
      <c r="XS433" s="339"/>
      <c r="XT433" s="339"/>
      <c r="XU433" s="339"/>
      <c r="XV433" s="339"/>
      <c r="XW433" s="339"/>
      <c r="XX433" s="339"/>
      <c r="XY433" s="339"/>
      <c r="XZ433" s="339"/>
      <c r="YA433" s="339"/>
      <c r="YB433" s="339"/>
      <c r="YC433" s="339"/>
      <c r="YD433" s="339"/>
      <c r="YE433" s="339"/>
      <c r="YF433" s="339"/>
      <c r="YG433" s="339"/>
      <c r="YH433" s="339"/>
      <c r="YI433" s="339"/>
      <c r="YJ433" s="339"/>
      <c r="YK433" s="339"/>
      <c r="YL433" s="339"/>
      <c r="YM433" s="339"/>
      <c r="YN433" s="339"/>
      <c r="YO433" s="339"/>
      <c r="YP433" s="339"/>
      <c r="YQ433" s="339"/>
      <c r="YR433" s="339"/>
      <c r="YS433" s="339"/>
      <c r="YT433" s="339"/>
      <c r="YU433" s="339"/>
      <c r="YV433" s="339"/>
      <c r="YW433" s="339"/>
      <c r="YX433" s="339"/>
      <c r="YY433" s="339"/>
      <c r="YZ433" s="339"/>
      <c r="ZA433" s="339"/>
      <c r="ZB433" s="339"/>
      <c r="ZC433" s="339"/>
      <c r="ZD433" s="339"/>
      <c r="ZE433" s="339"/>
      <c r="ZF433" s="339"/>
      <c r="ZG433" s="339"/>
      <c r="ZH433" s="339"/>
      <c r="ZI433" s="339"/>
      <c r="ZJ433" s="339"/>
      <c r="ZK433" s="339"/>
      <c r="ZL433" s="339"/>
      <c r="ZM433" s="339"/>
      <c r="ZN433" s="339"/>
      <c r="ZO433" s="339"/>
      <c r="ZP433" s="339"/>
      <c r="ZQ433" s="339"/>
      <c r="ZR433" s="339"/>
      <c r="ZS433" s="339"/>
      <c r="ZT433" s="339"/>
      <c r="ZU433" s="339"/>
      <c r="ZV433" s="339"/>
      <c r="ZW433" s="339"/>
      <c r="ZX433" s="339"/>
      <c r="ZY433" s="339"/>
      <c r="ZZ433" s="339"/>
      <c r="AAA433" s="339"/>
      <c r="AAB433" s="339"/>
      <c r="AAC433" s="339"/>
      <c r="AAD433" s="339"/>
      <c r="AAE433" s="339"/>
      <c r="AAF433" s="339"/>
      <c r="AAG433" s="339"/>
      <c r="AAH433" s="339"/>
      <c r="AAI433" s="339"/>
      <c r="AAJ433" s="339"/>
      <c r="AAK433" s="339"/>
      <c r="AAL433" s="339"/>
      <c r="AAM433" s="339"/>
      <c r="AAN433" s="339"/>
      <c r="AAO433" s="339"/>
      <c r="AAP433" s="339"/>
      <c r="AAQ433" s="339"/>
      <c r="AAR433" s="339"/>
      <c r="AAS433" s="339"/>
      <c r="AAT433" s="339"/>
      <c r="AAU433" s="339"/>
      <c r="AAV433" s="339"/>
      <c r="AAW433" s="339"/>
      <c r="AAX433" s="339"/>
      <c r="AAY433" s="339"/>
      <c r="AAZ433" s="339"/>
      <c r="ABA433" s="339"/>
      <c r="ABB433" s="339"/>
      <c r="ABC433" s="339"/>
      <c r="ABD433" s="339"/>
      <c r="ABE433" s="339"/>
      <c r="ABF433" s="339"/>
      <c r="ABG433" s="339"/>
      <c r="ABH433" s="339"/>
      <c r="ABI433" s="339"/>
      <c r="ABJ433" s="339"/>
      <c r="ABK433" s="339"/>
      <c r="ABL433" s="339"/>
      <c r="ABM433" s="339"/>
      <c r="ABN433" s="339"/>
      <c r="ABO433" s="339"/>
      <c r="ABP433" s="339"/>
      <c r="ABQ433" s="339"/>
      <c r="ABR433" s="339"/>
      <c r="ABS433" s="339"/>
      <c r="ABT433" s="339"/>
      <c r="ABU433" s="339"/>
      <c r="ABV433" s="339"/>
      <c r="ABW433" s="339"/>
      <c r="ABX433" s="339"/>
      <c r="ABY433" s="339"/>
      <c r="ABZ433" s="339"/>
      <c r="ACA433" s="339"/>
      <c r="ACB433" s="339"/>
      <c r="ACC433" s="339"/>
      <c r="ACD433" s="339"/>
      <c r="ACE433" s="339"/>
      <c r="ACF433" s="339"/>
      <c r="ACG433" s="339"/>
      <c r="ACH433" s="339"/>
      <c r="ACI433" s="339"/>
      <c r="ACJ433" s="339"/>
      <c r="ACK433" s="339"/>
      <c r="ACL433" s="339"/>
      <c r="ACM433" s="339"/>
      <c r="ACN433" s="339"/>
      <c r="ACO433" s="339"/>
      <c r="ACP433" s="339"/>
      <c r="ACQ433" s="339"/>
      <c r="ACR433" s="339"/>
      <c r="ACS433" s="339"/>
      <c r="ACT433" s="339"/>
      <c r="ACU433" s="339"/>
      <c r="ACV433" s="339"/>
      <c r="ACW433" s="339"/>
      <c r="ACX433" s="339"/>
      <c r="ACY433" s="339"/>
      <c r="ACZ433" s="339"/>
      <c r="ADA433" s="339"/>
      <c r="ADB433" s="339"/>
      <c r="ADC433" s="339"/>
      <c r="ADD433" s="339"/>
      <c r="ADE433" s="339"/>
      <c r="ADF433" s="339"/>
      <c r="ADG433" s="339"/>
      <c r="ADH433" s="339"/>
      <c r="ADI433" s="339"/>
      <c r="ADJ433" s="339"/>
      <c r="ADK433" s="339"/>
      <c r="ADL433" s="339"/>
      <c r="ADM433" s="339"/>
      <c r="ADN433" s="339"/>
      <c r="ADO433" s="339"/>
      <c r="ADP433" s="339"/>
      <c r="ADQ433" s="339"/>
      <c r="ADR433" s="339"/>
      <c r="ADS433" s="339"/>
      <c r="ADT433" s="339"/>
      <c r="ADU433" s="339"/>
      <c r="ADV433" s="339"/>
      <c r="ADW433" s="339"/>
      <c r="ADX433" s="339"/>
      <c r="ADY433" s="339"/>
      <c r="ADZ433" s="339"/>
      <c r="AEA433" s="339"/>
      <c r="AEB433" s="339"/>
      <c r="AEC433" s="339"/>
      <c r="AED433" s="339"/>
      <c r="AEE433" s="339"/>
      <c r="AEF433" s="339"/>
      <c r="AEG433" s="339"/>
      <c r="AEH433" s="339"/>
      <c r="AEI433" s="339"/>
      <c r="AEJ433" s="339"/>
      <c r="AEK433" s="339"/>
      <c r="AEL433" s="339"/>
      <c r="AEM433" s="339"/>
      <c r="AEN433" s="339"/>
      <c r="AEO433" s="339"/>
      <c r="AEP433" s="339"/>
      <c r="AEQ433" s="339"/>
      <c r="AER433" s="339"/>
      <c r="AES433" s="339"/>
      <c r="AET433" s="339"/>
      <c r="AEU433" s="339"/>
      <c r="AEV433" s="339"/>
      <c r="AEW433" s="339"/>
      <c r="AEX433" s="339"/>
      <c r="AEY433" s="339"/>
      <c r="AEZ433" s="339"/>
      <c r="AFA433" s="339"/>
      <c r="AFB433" s="339"/>
      <c r="AFC433" s="339"/>
      <c r="AFD433" s="339"/>
      <c r="AFE433" s="339"/>
      <c r="AFF433" s="339"/>
      <c r="AFG433" s="339"/>
      <c r="AFH433" s="339"/>
      <c r="AFI433" s="339"/>
      <c r="AFJ433" s="339"/>
      <c r="AFK433" s="339"/>
      <c r="AFL433" s="339"/>
      <c r="AFM433" s="339"/>
      <c r="AFN433" s="339"/>
      <c r="AFO433" s="339"/>
      <c r="AFP433" s="339"/>
      <c r="AFQ433" s="339"/>
      <c r="AFR433" s="339"/>
      <c r="AFS433" s="339"/>
      <c r="AFT433" s="339"/>
      <c r="AFU433" s="339"/>
      <c r="AFV433" s="339"/>
      <c r="AFW433" s="339"/>
      <c r="AFX433" s="339"/>
      <c r="AFY433" s="339"/>
      <c r="AFZ433" s="339"/>
      <c r="AGA433" s="339"/>
      <c r="AGB433" s="339"/>
      <c r="AGC433" s="339"/>
      <c r="AGD433" s="339"/>
      <c r="AGE433" s="339"/>
      <c r="AGF433" s="339"/>
      <c r="AGG433" s="339"/>
      <c r="AGH433" s="339"/>
      <c r="AGI433" s="339"/>
      <c r="AGJ433" s="339"/>
      <c r="AGK433" s="339"/>
      <c r="AGL433" s="339"/>
      <c r="AGM433" s="339"/>
      <c r="AGN433" s="339"/>
      <c r="AGO433" s="339"/>
      <c r="AGP433" s="339"/>
      <c r="AGQ433" s="339"/>
      <c r="AGR433" s="339"/>
      <c r="AGS433" s="339"/>
      <c r="AGT433" s="339"/>
      <c r="AGU433" s="339"/>
      <c r="AGV433" s="339"/>
      <c r="AGW433" s="339"/>
      <c r="AGX433" s="339"/>
      <c r="AGY433" s="339"/>
      <c r="AGZ433" s="339"/>
      <c r="AHA433" s="339"/>
      <c r="AHB433" s="339"/>
      <c r="AHC433" s="339"/>
      <c r="AHD433" s="339"/>
      <c r="AHE433" s="339"/>
      <c r="AHF433" s="339"/>
      <c r="AHG433" s="339"/>
      <c r="AHH433" s="339"/>
      <c r="AHI433" s="339"/>
      <c r="AHJ433" s="339"/>
      <c r="AHK433" s="339"/>
      <c r="AHL433" s="339"/>
      <c r="AHM433" s="339"/>
      <c r="AHN433" s="339"/>
      <c r="AHO433" s="339"/>
      <c r="AHP433" s="339"/>
      <c r="AHQ433" s="339"/>
      <c r="AHR433" s="339"/>
      <c r="AHS433" s="339"/>
      <c r="AHT433" s="339"/>
      <c r="AHU433" s="339"/>
      <c r="AHV433" s="339"/>
      <c r="AHW433" s="339"/>
      <c r="AHX433" s="339"/>
      <c r="AHY433" s="339"/>
      <c r="AHZ433" s="339"/>
      <c r="AIA433" s="339"/>
      <c r="AIB433" s="339"/>
      <c r="AIC433" s="339"/>
      <c r="AID433" s="339"/>
      <c r="AIE433" s="339"/>
      <c r="AIF433" s="339"/>
      <c r="AIG433" s="339"/>
      <c r="AIH433" s="339"/>
      <c r="AII433" s="339"/>
      <c r="AIJ433" s="339"/>
      <c r="AIK433" s="339"/>
      <c r="AIL433" s="339"/>
      <c r="AIM433" s="339"/>
      <c r="AIN433" s="339"/>
      <c r="AIO433" s="339"/>
      <c r="AIP433" s="339"/>
      <c r="AIQ433" s="339"/>
      <c r="AIR433" s="339"/>
      <c r="AIS433" s="339"/>
      <c r="AIT433" s="339"/>
      <c r="AIU433" s="339"/>
      <c r="AIV433" s="339"/>
      <c r="AIW433" s="339"/>
      <c r="AIX433" s="339"/>
      <c r="AIY433" s="339"/>
      <c r="AIZ433" s="339"/>
      <c r="AJA433" s="339"/>
      <c r="AJB433" s="339"/>
      <c r="AJC433" s="339"/>
      <c r="AJD433" s="339"/>
      <c r="AJE433" s="339"/>
      <c r="AJF433" s="339"/>
      <c r="AJG433" s="339"/>
      <c r="AJH433" s="339"/>
      <c r="AJI433" s="339"/>
      <c r="AJJ433" s="339"/>
      <c r="AJK433" s="339"/>
      <c r="AJL433" s="339"/>
      <c r="AJM433" s="339"/>
      <c r="AJN433" s="339"/>
      <c r="AJO433" s="339"/>
      <c r="AJP433" s="339"/>
      <c r="AJQ433" s="339"/>
      <c r="AJR433" s="339"/>
      <c r="AJS433" s="339"/>
      <c r="AJT433" s="339"/>
      <c r="AJU433" s="339"/>
      <c r="AJV433" s="339"/>
      <c r="AJW433" s="339"/>
      <c r="AJX433" s="339"/>
      <c r="AJY433" s="339"/>
      <c r="AJZ433" s="339"/>
      <c r="AKA433" s="339"/>
      <c r="AKB433" s="339"/>
      <c r="AKC433" s="339"/>
      <c r="AKD433" s="339"/>
      <c r="AKE433" s="339"/>
      <c r="AKF433" s="339"/>
      <c r="AKG433" s="339"/>
      <c r="AKH433" s="339"/>
      <c r="AKI433" s="339"/>
      <c r="AKJ433" s="339"/>
      <c r="AKK433" s="339"/>
      <c r="AKL433" s="339"/>
      <c r="AKM433" s="339"/>
      <c r="AKN433" s="339"/>
      <c r="AKO433" s="339"/>
      <c r="AKP433" s="339"/>
      <c r="AKQ433" s="339"/>
      <c r="AKR433" s="339"/>
      <c r="AKS433" s="339"/>
      <c r="AKT433" s="339"/>
      <c r="AKU433" s="339"/>
      <c r="AKV433" s="339"/>
      <c r="AKW433" s="339"/>
      <c r="AKX433" s="339"/>
      <c r="AKY433" s="339"/>
      <c r="AKZ433" s="339"/>
      <c r="ALA433" s="339"/>
      <c r="ALB433" s="339"/>
      <c r="ALC433" s="339"/>
      <c r="ALD433" s="339"/>
      <c r="ALE433" s="339"/>
      <c r="ALF433" s="339"/>
      <c r="ALG433" s="339"/>
      <c r="ALH433" s="339"/>
      <c r="ALI433" s="339"/>
      <c r="ALJ433" s="339"/>
      <c r="ALK433" s="339"/>
      <c r="ALL433" s="339"/>
      <c r="ALM433" s="339"/>
      <c r="ALN433" s="339"/>
      <c r="ALO433" s="339"/>
      <c r="ALP433" s="339"/>
      <c r="ALQ433" s="339"/>
      <c r="ALR433" s="339"/>
      <c r="ALS433" s="339"/>
      <c r="ALT433" s="339"/>
      <c r="ALU433" s="339"/>
      <c r="ALV433" s="339"/>
      <c r="ALW433" s="339"/>
      <c r="ALX433" s="339"/>
      <c r="ALY433" s="339"/>
      <c r="ALZ433" s="339"/>
      <c r="AMA433" s="339"/>
      <c r="AMB433" s="339"/>
      <c r="AMC433" s="339"/>
      <c r="AMD433" s="339"/>
      <c r="AME433" s="339"/>
      <c r="AMF433" s="339"/>
      <c r="AMG433" s="339"/>
      <c r="AMH433" s="339"/>
      <c r="AMI433" s="339"/>
      <c r="AMJ433" s="339"/>
      <c r="AMK433" s="339"/>
      <c r="AML433" s="339"/>
      <c r="AMM433" s="339"/>
      <c r="AMN433" s="339"/>
      <c r="AMO433" s="339"/>
      <c r="AMP433" s="339"/>
      <c r="AMQ433" s="339"/>
      <c r="AMR433" s="339"/>
      <c r="AMS433" s="339"/>
      <c r="AMT433" s="339"/>
      <c r="AMU433" s="339"/>
      <c r="AMV433" s="339"/>
      <c r="AMW433" s="339"/>
      <c r="AMX433" s="339"/>
      <c r="AMY433" s="339"/>
      <c r="AMZ433" s="339"/>
      <c r="ANA433" s="339"/>
      <c r="ANB433" s="339"/>
      <c r="ANC433" s="339"/>
      <c r="AND433" s="339"/>
      <c r="ANE433" s="339"/>
      <c r="ANF433" s="339"/>
      <c r="ANG433" s="339"/>
      <c r="ANH433" s="339"/>
      <c r="ANI433" s="339"/>
      <c r="ANJ433" s="339"/>
      <c r="ANK433" s="339"/>
      <c r="ANL433" s="339"/>
      <c r="ANM433" s="339"/>
      <c r="ANN433" s="339"/>
      <c r="ANO433" s="339"/>
      <c r="ANP433" s="339"/>
      <c r="ANQ433" s="339"/>
      <c r="ANR433" s="339"/>
      <c r="ANS433" s="339"/>
      <c r="ANT433" s="339"/>
      <c r="ANU433" s="339"/>
      <c r="ANV433" s="339"/>
      <c r="ANW433" s="339"/>
      <c r="ANX433" s="339"/>
      <c r="ANY433" s="339"/>
      <c r="ANZ433" s="339"/>
      <c r="AOA433" s="339"/>
      <c r="AOB433" s="339"/>
      <c r="AOC433" s="339"/>
      <c r="AOD433" s="339"/>
      <c r="AOE433" s="339"/>
      <c r="AOF433" s="339"/>
      <c r="AOG433" s="339"/>
      <c r="AOH433" s="339"/>
      <c r="AOI433" s="339"/>
      <c r="AOJ433" s="339"/>
      <c r="AOK433" s="339"/>
      <c r="AOL433" s="339"/>
      <c r="AOM433" s="339"/>
      <c r="AON433" s="339"/>
      <c r="AOO433" s="339"/>
      <c r="AOP433" s="339"/>
      <c r="AOQ433" s="339"/>
      <c r="AOR433" s="339"/>
      <c r="AOS433" s="339"/>
      <c r="AOT433" s="339"/>
      <c r="AOU433" s="339"/>
      <c r="AOV433" s="339"/>
      <c r="AOW433" s="339"/>
      <c r="AOX433" s="339"/>
      <c r="AOY433" s="339"/>
      <c r="AOZ433" s="339"/>
      <c r="APA433" s="339"/>
      <c r="APB433" s="339"/>
      <c r="APC433" s="339"/>
      <c r="APD433" s="339"/>
      <c r="APE433" s="339"/>
      <c r="APF433" s="339"/>
      <c r="APG433" s="339"/>
      <c r="APH433" s="339"/>
      <c r="API433" s="339"/>
      <c r="APJ433" s="339"/>
      <c r="APK433" s="339"/>
      <c r="APL433" s="339"/>
      <c r="APM433" s="339"/>
      <c r="APN433" s="339"/>
      <c r="APO433" s="339"/>
      <c r="APP433" s="339"/>
      <c r="APQ433" s="339"/>
      <c r="APR433" s="339"/>
      <c r="APS433" s="339"/>
      <c r="APT433" s="339"/>
      <c r="APU433" s="339"/>
      <c r="APV433" s="339"/>
      <c r="APW433" s="339"/>
      <c r="APX433" s="339"/>
      <c r="APY433" s="339"/>
      <c r="APZ433" s="339"/>
      <c r="AQA433" s="339"/>
      <c r="AQB433" s="339"/>
      <c r="AQC433" s="339"/>
      <c r="AQD433" s="339"/>
      <c r="AQE433" s="339"/>
      <c r="AQF433" s="339"/>
      <c r="AQG433" s="339"/>
      <c r="AQH433" s="339"/>
      <c r="AQI433" s="339"/>
      <c r="AQJ433" s="339"/>
      <c r="AQK433" s="339"/>
      <c r="AQL433" s="339"/>
      <c r="AQM433" s="339"/>
      <c r="AQN433" s="339"/>
      <c r="AQO433" s="339"/>
      <c r="AQP433" s="339"/>
      <c r="AQQ433" s="339"/>
      <c r="AQR433" s="339"/>
      <c r="AQS433" s="339"/>
      <c r="AQT433" s="339"/>
      <c r="AQU433" s="339"/>
      <c r="AQV433" s="339"/>
      <c r="AQW433" s="339"/>
      <c r="AQX433" s="339"/>
      <c r="AQY433" s="339"/>
      <c r="AQZ433" s="339"/>
      <c r="ARA433" s="339"/>
      <c r="ARB433" s="339"/>
      <c r="ARC433" s="339"/>
      <c r="ARD433" s="339"/>
      <c r="ARE433" s="339"/>
      <c r="ARF433" s="339"/>
      <c r="ARG433" s="339"/>
      <c r="ARH433" s="339"/>
      <c r="ARI433" s="339"/>
      <c r="ARJ433" s="339"/>
      <c r="ARK433" s="339"/>
      <c r="ARL433" s="339"/>
      <c r="ARM433" s="339"/>
      <c r="ARN433" s="339"/>
      <c r="ARO433" s="339"/>
      <c r="ARP433" s="339"/>
      <c r="ARQ433" s="339"/>
      <c r="ARR433" s="339"/>
      <c r="ARS433" s="339"/>
      <c r="ART433" s="339"/>
      <c r="ARU433" s="339"/>
      <c r="ARV433" s="339"/>
      <c r="ARW433" s="339"/>
      <c r="ARX433" s="339"/>
      <c r="ARY433" s="339"/>
      <c r="ARZ433" s="339"/>
      <c r="ASA433" s="339"/>
      <c r="ASB433" s="339"/>
      <c r="ASC433" s="339"/>
      <c r="ASD433" s="339"/>
      <c r="ASE433" s="339"/>
      <c r="ASF433" s="339"/>
      <c r="ASG433" s="339"/>
      <c r="ASH433" s="339"/>
      <c r="ASI433" s="339"/>
      <c r="ASJ433" s="339"/>
      <c r="ASK433" s="339"/>
      <c r="ASL433" s="339"/>
      <c r="ASM433" s="339"/>
      <c r="ASN433" s="339"/>
      <c r="ASO433" s="339"/>
      <c r="ASP433" s="339"/>
      <c r="ASQ433" s="339"/>
      <c r="ASR433" s="339"/>
      <c r="ASS433" s="339"/>
      <c r="AST433" s="339"/>
      <c r="ASU433" s="339"/>
      <c r="ASV433" s="339"/>
      <c r="ASW433" s="339"/>
      <c r="ASX433" s="339"/>
      <c r="ASY433" s="339"/>
      <c r="ASZ433" s="339"/>
      <c r="ATA433" s="339"/>
      <c r="ATB433" s="339"/>
      <c r="ATC433" s="339"/>
      <c r="ATD433" s="339"/>
      <c r="ATE433" s="339"/>
      <c r="ATF433" s="339"/>
      <c r="ATG433" s="339"/>
      <c r="ATH433" s="339"/>
      <c r="ATI433" s="339"/>
      <c r="ATJ433" s="339"/>
      <c r="ATK433" s="339"/>
      <c r="ATL433" s="339"/>
      <c r="ATM433" s="339"/>
      <c r="ATN433" s="339"/>
      <c r="ATO433" s="339"/>
      <c r="ATP433" s="339"/>
      <c r="ATQ433" s="339"/>
      <c r="ATR433" s="339"/>
      <c r="ATS433" s="339"/>
      <c r="ATT433" s="339"/>
      <c r="ATU433" s="339"/>
      <c r="ATV433" s="339"/>
      <c r="ATW433" s="339"/>
      <c r="ATX433" s="339"/>
      <c r="ATY433" s="339"/>
      <c r="ATZ433" s="339"/>
      <c r="AUA433" s="339"/>
      <c r="AUB433" s="339"/>
      <c r="AUC433" s="339"/>
      <c r="AUD433" s="339"/>
      <c r="AUE433" s="339"/>
      <c r="AUF433" s="339"/>
      <c r="AUG433" s="339"/>
      <c r="AUH433" s="339"/>
      <c r="AUI433" s="339"/>
      <c r="AUJ433" s="339"/>
      <c r="AUK433" s="339"/>
      <c r="AUL433" s="339"/>
      <c r="AUM433" s="339"/>
      <c r="AUN433" s="339"/>
      <c r="AUO433" s="339"/>
      <c r="AUP433" s="339"/>
      <c r="AUQ433" s="339"/>
      <c r="AUR433" s="339"/>
      <c r="AUS433" s="339"/>
      <c r="AUT433" s="339"/>
      <c r="AUU433" s="339"/>
      <c r="AUV433" s="339"/>
      <c r="AUW433" s="339"/>
      <c r="AUX433" s="339"/>
      <c r="AUY433" s="339"/>
      <c r="AUZ433" s="339"/>
      <c r="AVA433" s="339"/>
      <c r="AVB433" s="339"/>
      <c r="AVC433" s="339"/>
      <c r="AVD433" s="339"/>
      <c r="AVE433" s="339"/>
      <c r="AVF433" s="339"/>
      <c r="AVG433" s="339"/>
      <c r="AVH433" s="339"/>
      <c r="AVI433" s="339"/>
      <c r="AVJ433" s="339"/>
      <c r="AVK433" s="339"/>
      <c r="AVL433" s="339"/>
      <c r="AVM433" s="339"/>
      <c r="AVN433" s="339"/>
      <c r="AVO433" s="339"/>
      <c r="AVP433" s="339"/>
      <c r="AVQ433" s="339"/>
      <c r="AVR433" s="339"/>
      <c r="AVS433" s="339"/>
      <c r="AVT433" s="339"/>
      <c r="AVU433" s="339"/>
      <c r="AVV433" s="339"/>
      <c r="AVW433" s="339"/>
      <c r="AVX433" s="339"/>
      <c r="AVY433" s="339"/>
      <c r="AVZ433" s="339"/>
      <c r="AWA433" s="339"/>
      <c r="AWB433" s="339"/>
      <c r="AWC433" s="339"/>
      <c r="AWD433" s="339"/>
      <c r="AWE433" s="339"/>
      <c r="AWF433" s="339"/>
      <c r="AWG433" s="339"/>
      <c r="AWH433" s="339"/>
      <c r="AWI433" s="339"/>
      <c r="AWJ433" s="339"/>
      <c r="AWK433" s="339"/>
      <c r="AWL433" s="339"/>
      <c r="AWM433" s="339"/>
      <c r="AWN433" s="339"/>
      <c r="AWO433" s="339"/>
      <c r="AWP433" s="339"/>
      <c r="AWQ433" s="339"/>
      <c r="AWR433" s="339"/>
      <c r="AWS433" s="339"/>
      <c r="AWT433" s="339"/>
      <c r="AWU433" s="339"/>
      <c r="AWV433" s="339"/>
      <c r="AWW433" s="339"/>
      <c r="AWX433" s="339"/>
      <c r="AWY433" s="339"/>
      <c r="AWZ433" s="339"/>
      <c r="AXA433" s="339"/>
      <c r="AXB433" s="339"/>
      <c r="AXC433" s="339"/>
      <c r="AXD433" s="339"/>
      <c r="AXE433" s="339"/>
      <c r="AXF433" s="339"/>
      <c r="AXG433" s="339"/>
      <c r="AXH433" s="339"/>
      <c r="AXI433" s="339"/>
      <c r="AXJ433" s="339"/>
      <c r="AXK433" s="339"/>
      <c r="AXL433" s="339"/>
      <c r="AXM433" s="339"/>
      <c r="AXN433" s="339"/>
      <c r="AXO433" s="339"/>
      <c r="AXP433" s="339"/>
      <c r="AXQ433" s="339"/>
      <c r="AXR433" s="339"/>
      <c r="AXS433" s="339"/>
      <c r="AXT433" s="339"/>
      <c r="AXU433" s="339"/>
      <c r="AXV433" s="339"/>
      <c r="AXW433" s="339"/>
      <c r="AXX433" s="339"/>
      <c r="AXY433" s="339"/>
      <c r="AXZ433" s="339"/>
      <c r="AYA433" s="339"/>
      <c r="AYB433" s="339"/>
      <c r="AYC433" s="339"/>
      <c r="AYD433" s="339"/>
      <c r="AYE433" s="339"/>
      <c r="AYF433" s="339"/>
      <c r="AYG433" s="339"/>
      <c r="AYH433" s="339"/>
      <c r="AYI433" s="339"/>
      <c r="AYJ433" s="339"/>
      <c r="AYK433" s="339"/>
      <c r="AYL433" s="339"/>
      <c r="AYM433" s="339"/>
      <c r="AYN433" s="339"/>
      <c r="AYO433" s="339"/>
      <c r="AYP433" s="339"/>
      <c r="AYQ433" s="339"/>
      <c r="AYR433" s="339"/>
      <c r="AYS433" s="339"/>
      <c r="AYT433" s="339"/>
      <c r="AYU433" s="339"/>
      <c r="AYV433" s="339"/>
      <c r="AYW433" s="339"/>
      <c r="AYX433" s="339"/>
      <c r="AYY433" s="339"/>
      <c r="AYZ433" s="339"/>
      <c r="AZA433" s="339"/>
      <c r="AZB433" s="339"/>
      <c r="AZC433" s="339"/>
      <c r="AZD433" s="339"/>
      <c r="AZE433" s="339"/>
      <c r="AZF433" s="339"/>
      <c r="AZG433" s="339"/>
      <c r="AZH433" s="339"/>
      <c r="AZI433" s="339"/>
      <c r="AZJ433" s="339"/>
      <c r="AZK433" s="339"/>
      <c r="AZL433" s="339"/>
      <c r="AZM433" s="339"/>
      <c r="AZN433" s="339"/>
      <c r="AZO433" s="339"/>
      <c r="AZP433" s="339"/>
      <c r="AZQ433" s="339"/>
      <c r="AZR433" s="339"/>
      <c r="AZS433" s="339"/>
      <c r="AZT433" s="339"/>
      <c r="AZU433" s="339"/>
      <c r="AZV433" s="339"/>
      <c r="AZW433" s="339"/>
      <c r="AZX433" s="339"/>
      <c r="AZY433" s="339"/>
      <c r="AZZ433" s="339"/>
      <c r="BAA433" s="339"/>
      <c r="BAB433" s="339"/>
      <c r="BAC433" s="339"/>
      <c r="BAD433" s="339"/>
      <c r="BAE433" s="339"/>
      <c r="BAF433" s="339"/>
      <c r="BAG433" s="339"/>
      <c r="BAH433" s="339"/>
      <c r="BAI433" s="339"/>
      <c r="BAJ433" s="339"/>
      <c r="BAK433" s="339"/>
      <c r="BAL433" s="339"/>
      <c r="BAM433" s="339"/>
      <c r="BAN433" s="339"/>
      <c r="BAO433" s="339"/>
      <c r="BAP433" s="339"/>
      <c r="BAQ433" s="339"/>
      <c r="BAR433" s="339"/>
      <c r="BAS433" s="339"/>
      <c r="BAT433" s="339"/>
      <c r="BAU433" s="339"/>
      <c r="BAV433" s="339"/>
      <c r="BAW433" s="339"/>
      <c r="BAX433" s="339"/>
      <c r="BAY433" s="339"/>
      <c r="BAZ433" s="339"/>
      <c r="BBA433" s="339"/>
      <c r="BBB433" s="339"/>
      <c r="BBC433" s="339"/>
      <c r="BBD433" s="339"/>
      <c r="BBE433" s="339"/>
      <c r="BBF433" s="339"/>
      <c r="BBG433" s="339"/>
      <c r="BBH433" s="339"/>
      <c r="BBI433" s="339"/>
      <c r="BBJ433" s="339"/>
      <c r="BBK433" s="339"/>
      <c r="BBL433" s="339"/>
      <c r="BBM433" s="339"/>
      <c r="BBN433" s="339"/>
      <c r="BBO433" s="339"/>
      <c r="BBP433" s="339"/>
      <c r="BBQ433" s="339"/>
      <c r="BBR433" s="339"/>
      <c r="BBS433" s="339"/>
      <c r="BBT433" s="339"/>
      <c r="BBU433" s="339"/>
      <c r="BBV433" s="339"/>
      <c r="BBW433" s="339"/>
      <c r="BBX433" s="339"/>
      <c r="BBY433" s="339"/>
      <c r="BBZ433" s="339"/>
      <c r="BCA433" s="339"/>
      <c r="BCB433" s="339"/>
      <c r="BCC433" s="339"/>
      <c r="BCD433" s="339"/>
      <c r="BCE433" s="339"/>
      <c r="BCF433" s="339"/>
      <c r="BCG433" s="339"/>
      <c r="BCH433" s="339"/>
      <c r="BCI433" s="339"/>
      <c r="BCJ433" s="339"/>
      <c r="BCK433" s="339"/>
      <c r="BCL433" s="339"/>
      <c r="BCM433" s="339"/>
      <c r="BCN433" s="339"/>
      <c r="BCO433" s="339"/>
      <c r="BCP433" s="339"/>
      <c r="BCQ433" s="339"/>
      <c r="BCR433" s="339"/>
      <c r="BCS433" s="339"/>
      <c r="BCT433" s="339"/>
      <c r="BCU433" s="339"/>
      <c r="BCV433" s="339"/>
      <c r="BCW433" s="339"/>
      <c r="BCX433" s="339"/>
      <c r="BCY433" s="339"/>
      <c r="BCZ433" s="339"/>
      <c r="BDA433" s="339"/>
      <c r="BDB433" s="339"/>
      <c r="BDC433" s="339"/>
      <c r="BDD433" s="339"/>
      <c r="BDE433" s="339"/>
      <c r="BDF433" s="339"/>
      <c r="BDG433" s="339"/>
      <c r="BDH433" s="339"/>
      <c r="BDI433" s="339"/>
      <c r="BDJ433" s="339"/>
      <c r="BDK433" s="339"/>
      <c r="BDL433" s="339"/>
      <c r="BDM433" s="339"/>
      <c r="BDN433" s="339"/>
      <c r="BDO433" s="339"/>
      <c r="BDP433" s="339"/>
      <c r="BDQ433" s="339"/>
      <c r="BDR433" s="339"/>
      <c r="BDS433" s="339"/>
      <c r="BDT433" s="339"/>
      <c r="BDU433" s="339"/>
      <c r="BDV433" s="339"/>
      <c r="BDW433" s="339"/>
      <c r="BDX433" s="339"/>
      <c r="BDY433" s="339"/>
      <c r="BDZ433" s="339"/>
      <c r="BEA433" s="339"/>
      <c r="BEB433" s="339"/>
      <c r="BEC433" s="339"/>
      <c r="BED433" s="339"/>
      <c r="BEE433" s="339"/>
      <c r="BEF433" s="339"/>
      <c r="BEG433" s="339"/>
      <c r="BEH433" s="339"/>
      <c r="BEI433" s="339"/>
      <c r="BEJ433" s="339"/>
      <c r="BEK433" s="339"/>
      <c r="BEL433" s="339"/>
      <c r="BEM433" s="339"/>
      <c r="BEN433" s="339"/>
      <c r="BEO433" s="339"/>
      <c r="BEP433" s="339"/>
      <c r="BEQ433" s="339"/>
      <c r="BER433" s="339"/>
      <c r="BES433" s="339"/>
      <c r="BET433" s="339"/>
      <c r="BEU433" s="339"/>
      <c r="BEV433" s="339"/>
      <c r="BEW433" s="339"/>
      <c r="BEX433" s="339"/>
      <c r="BEY433" s="339"/>
      <c r="BEZ433" s="339"/>
      <c r="BFA433" s="339"/>
      <c r="BFB433" s="339"/>
      <c r="BFC433" s="339"/>
      <c r="BFD433" s="339"/>
      <c r="BFE433" s="339"/>
      <c r="BFF433" s="339"/>
      <c r="BFG433" s="339"/>
      <c r="BFH433" s="339"/>
      <c r="BFI433" s="339"/>
      <c r="BFJ433" s="339"/>
      <c r="BFK433" s="339"/>
      <c r="BFL433" s="339"/>
      <c r="BFM433" s="339"/>
      <c r="BFN433" s="339"/>
      <c r="BFO433" s="339"/>
      <c r="BFP433" s="339"/>
      <c r="BFQ433" s="339"/>
      <c r="BFR433" s="339"/>
      <c r="BFS433" s="339"/>
      <c r="BFT433" s="339"/>
      <c r="BFU433" s="339"/>
      <c r="BFV433" s="339"/>
      <c r="BFW433" s="339"/>
      <c r="BFX433" s="339"/>
      <c r="BFY433" s="339"/>
      <c r="BFZ433" s="339"/>
      <c r="BGA433" s="339"/>
      <c r="BGB433" s="339"/>
      <c r="BGC433" s="339"/>
      <c r="BGD433" s="339"/>
      <c r="BGE433" s="339"/>
      <c r="BGF433" s="339"/>
      <c r="BGG433" s="339"/>
      <c r="BGH433" s="339"/>
      <c r="BGI433" s="339"/>
      <c r="BGJ433" s="339"/>
      <c r="BGK433" s="339"/>
      <c r="BGL433" s="339"/>
      <c r="BGM433" s="339"/>
      <c r="BGN433" s="339"/>
      <c r="BGO433" s="339"/>
      <c r="BGP433" s="339"/>
      <c r="BGQ433" s="339"/>
      <c r="BGR433" s="339"/>
      <c r="BGS433" s="339"/>
      <c r="BGT433" s="339"/>
      <c r="BGU433" s="339"/>
      <c r="BGV433" s="339"/>
      <c r="BGW433" s="339"/>
      <c r="BGX433" s="339"/>
      <c r="BGY433" s="339"/>
      <c r="BGZ433" s="339"/>
      <c r="BHA433" s="339"/>
      <c r="BHB433" s="339"/>
      <c r="BHC433" s="339"/>
      <c r="BHD433" s="339"/>
      <c r="BHE433" s="339"/>
      <c r="BHF433" s="339"/>
      <c r="BHG433" s="339"/>
      <c r="BHH433" s="339"/>
      <c r="BHI433" s="339"/>
      <c r="BHJ433" s="339"/>
      <c r="BHK433" s="339"/>
      <c r="BHL433" s="339"/>
      <c r="BHM433" s="339"/>
      <c r="BHN433" s="339"/>
      <c r="BHO433" s="339"/>
      <c r="BHP433" s="339"/>
      <c r="BHQ433" s="339"/>
      <c r="BHR433" s="339"/>
      <c r="BHS433" s="339"/>
      <c r="BHT433" s="339"/>
      <c r="BHU433" s="339"/>
      <c r="BHV433" s="339"/>
      <c r="BHW433" s="339"/>
      <c r="BHX433" s="339"/>
      <c r="BHY433" s="339"/>
      <c r="BHZ433" s="339"/>
      <c r="BIA433" s="339"/>
      <c r="BIB433" s="339"/>
      <c r="BIC433" s="339"/>
      <c r="BID433" s="339"/>
      <c r="BIE433" s="339"/>
      <c r="BIF433" s="339"/>
      <c r="BIG433" s="339"/>
      <c r="BIH433" s="339"/>
      <c r="BII433" s="339"/>
      <c r="BIJ433" s="339"/>
      <c r="BIK433" s="339"/>
      <c r="BIL433" s="339"/>
      <c r="BIM433" s="339"/>
      <c r="BIN433" s="339"/>
      <c r="BIO433" s="339"/>
      <c r="BIP433" s="339"/>
      <c r="BIQ433" s="339"/>
      <c r="BIR433" s="339"/>
      <c r="BIS433" s="339"/>
      <c r="BIT433" s="339"/>
      <c r="BIU433" s="339"/>
      <c r="BIV433" s="339"/>
      <c r="BIW433" s="339"/>
      <c r="BIX433" s="339"/>
      <c r="BIY433" s="339"/>
      <c r="BIZ433" s="339"/>
      <c r="BJA433" s="339"/>
      <c r="BJB433" s="339"/>
      <c r="BJC433" s="339"/>
      <c r="BJD433" s="339"/>
      <c r="BJE433" s="339"/>
      <c r="BJF433" s="339"/>
      <c r="BJG433" s="339"/>
      <c r="BJH433" s="339"/>
      <c r="BJI433" s="339"/>
      <c r="BJJ433" s="339"/>
      <c r="BJK433" s="339"/>
      <c r="BJL433" s="339"/>
      <c r="BJM433" s="339"/>
      <c r="BJN433" s="339"/>
      <c r="BJO433" s="339"/>
      <c r="BJP433" s="339"/>
      <c r="BJQ433" s="339"/>
      <c r="BJR433" s="339"/>
      <c r="BJS433" s="339"/>
      <c r="BJT433" s="339"/>
      <c r="BJU433" s="339"/>
      <c r="BJV433" s="339"/>
      <c r="BJW433" s="339"/>
      <c r="BJX433" s="339"/>
      <c r="BJY433" s="339"/>
      <c r="BJZ433" s="339"/>
      <c r="BKA433" s="339"/>
      <c r="BKB433" s="339"/>
      <c r="BKC433" s="339"/>
      <c r="BKD433" s="339"/>
      <c r="BKE433" s="339"/>
      <c r="BKF433" s="339"/>
      <c r="BKG433" s="339"/>
      <c r="BKH433" s="339"/>
      <c r="BKI433" s="339"/>
      <c r="BKJ433" s="339"/>
      <c r="BKK433" s="339"/>
      <c r="BKL433" s="339"/>
      <c r="BKM433" s="339"/>
      <c r="BKN433" s="339"/>
      <c r="BKO433" s="339"/>
      <c r="BKP433" s="339"/>
      <c r="BKQ433" s="339"/>
      <c r="BKR433" s="339"/>
      <c r="BKS433" s="339"/>
      <c r="BKT433" s="339"/>
      <c r="BKU433" s="339"/>
      <c r="BKV433" s="339"/>
      <c r="BKW433" s="339"/>
      <c r="BKX433" s="339"/>
      <c r="BKY433" s="339"/>
      <c r="BKZ433" s="339"/>
      <c r="BLA433" s="339"/>
      <c r="BLB433" s="339"/>
      <c r="BLC433" s="339"/>
      <c r="BLD433" s="339"/>
      <c r="BLE433" s="339"/>
      <c r="BLF433" s="339"/>
      <c r="BLG433" s="339"/>
      <c r="BLH433" s="339"/>
      <c r="BLI433" s="339"/>
      <c r="BLJ433" s="339"/>
      <c r="BLK433" s="339"/>
      <c r="BLL433" s="339"/>
      <c r="BLM433" s="339"/>
      <c r="BLN433" s="339"/>
      <c r="BLO433" s="339"/>
      <c r="BLP433" s="339"/>
      <c r="BLQ433" s="339"/>
      <c r="BLR433" s="339"/>
      <c r="BLS433" s="339"/>
      <c r="BLT433" s="339"/>
      <c r="BLU433" s="339"/>
      <c r="BLV433" s="339"/>
      <c r="BLW433" s="339"/>
      <c r="BLX433" s="339"/>
      <c r="BLY433" s="339"/>
      <c r="BLZ433" s="339"/>
      <c r="BMA433" s="339"/>
      <c r="BMB433" s="339"/>
      <c r="BMC433" s="339"/>
      <c r="BMD433" s="339"/>
      <c r="BME433" s="339"/>
      <c r="BMF433" s="339"/>
      <c r="BMG433" s="339"/>
      <c r="BMH433" s="339"/>
      <c r="BMI433" s="339"/>
      <c r="BMJ433" s="339"/>
      <c r="BMK433" s="339"/>
      <c r="BML433" s="339"/>
      <c r="BMM433" s="339"/>
      <c r="BMN433" s="339"/>
      <c r="BMO433" s="339"/>
      <c r="BMP433" s="339"/>
      <c r="BMQ433" s="339"/>
      <c r="BMR433" s="339"/>
      <c r="BMS433" s="339"/>
      <c r="BMT433" s="339"/>
      <c r="BMU433" s="339"/>
      <c r="BMV433" s="339"/>
      <c r="BMW433" s="339"/>
      <c r="BMX433" s="339"/>
      <c r="BMY433" s="339"/>
      <c r="BMZ433" s="339"/>
      <c r="BNA433" s="339"/>
      <c r="BNB433" s="339"/>
      <c r="BNC433" s="339"/>
      <c r="BND433" s="339"/>
      <c r="BNE433" s="339"/>
      <c r="BNF433" s="339"/>
      <c r="BNG433" s="339"/>
      <c r="BNH433" s="339"/>
      <c r="BNI433" s="339"/>
      <c r="BNJ433" s="339"/>
      <c r="BNK433" s="339"/>
      <c r="BNL433" s="339"/>
      <c r="BNM433" s="339"/>
      <c r="BNN433" s="339"/>
      <c r="BNO433" s="339"/>
      <c r="BNP433" s="339"/>
      <c r="BNQ433" s="339"/>
      <c r="BNR433" s="339"/>
      <c r="BNS433" s="339"/>
      <c r="BNT433" s="339"/>
      <c r="BNU433" s="339"/>
      <c r="BNV433" s="339"/>
      <c r="BNW433" s="339"/>
      <c r="BNX433" s="339"/>
      <c r="BNY433" s="339"/>
      <c r="BNZ433" s="339"/>
      <c r="BOA433" s="339"/>
      <c r="BOB433" s="339"/>
      <c r="BOC433" s="339"/>
      <c r="BOD433" s="339"/>
      <c r="BOE433" s="339"/>
      <c r="BOF433" s="339"/>
      <c r="BOG433" s="339"/>
      <c r="BOH433" s="339"/>
      <c r="BOI433" s="339"/>
      <c r="BOJ433" s="339"/>
      <c r="BOK433" s="339"/>
      <c r="BOL433" s="339"/>
      <c r="BOM433" s="339"/>
      <c r="BON433" s="339"/>
      <c r="BOO433" s="339"/>
      <c r="BOP433" s="339"/>
      <c r="BOQ433" s="339"/>
      <c r="BOR433" s="339"/>
      <c r="BOS433" s="339"/>
      <c r="BOT433" s="339"/>
      <c r="BOU433" s="339"/>
      <c r="BOV433" s="339"/>
    </row>
    <row r="434" spans="1:1764" s="40" customFormat="1" ht="40.5" customHeight="1">
      <c r="A434" s="79" t="s">
        <v>439</v>
      </c>
      <c r="B434" s="166" t="s">
        <v>440</v>
      </c>
      <c r="C434" s="203" t="s">
        <v>1055</v>
      </c>
      <c r="D434" s="203" t="s">
        <v>1056</v>
      </c>
      <c r="E434" s="33" t="s">
        <v>1194</v>
      </c>
      <c r="F434" s="33" t="s">
        <v>1201</v>
      </c>
      <c r="G434" s="33"/>
      <c r="H434" s="33"/>
      <c r="I434" s="409"/>
      <c r="J434" s="458">
        <f t="shared" si="10"/>
        <v>528000</v>
      </c>
      <c r="K434" s="458">
        <f>SUM(K435)</f>
        <v>528000</v>
      </c>
      <c r="L434" s="459">
        <f>SUM(L435)</f>
        <v>0</v>
      </c>
      <c r="M434" s="114"/>
      <c r="N434" s="114"/>
      <c r="O434" s="114"/>
      <c r="P434" s="114"/>
      <c r="Q434" s="114"/>
      <c r="R434" s="114"/>
      <c r="S434" s="114"/>
      <c r="T434" s="114"/>
      <c r="U434" s="114"/>
      <c r="V434" s="339"/>
      <c r="W434" s="339"/>
      <c r="X434" s="339"/>
      <c r="Y434" s="339"/>
      <c r="Z434" s="339"/>
      <c r="AA434" s="339"/>
      <c r="AB434" s="339"/>
      <c r="AC434" s="339"/>
      <c r="AD434" s="339"/>
      <c r="AE434" s="339"/>
      <c r="AF434" s="339"/>
      <c r="AG434" s="339"/>
      <c r="AH434" s="339"/>
      <c r="AI434" s="339"/>
      <c r="AJ434" s="339"/>
      <c r="AK434" s="339"/>
      <c r="AL434" s="339"/>
      <c r="AM434" s="339"/>
      <c r="AN434" s="339"/>
      <c r="AO434" s="339"/>
      <c r="AP434" s="339"/>
      <c r="AQ434" s="339"/>
      <c r="AR434" s="339"/>
      <c r="AS434" s="339"/>
      <c r="AT434" s="339"/>
      <c r="AU434" s="339"/>
      <c r="AV434" s="339"/>
      <c r="AW434" s="339"/>
      <c r="AX434" s="339"/>
      <c r="AY434" s="339"/>
      <c r="AZ434" s="339"/>
      <c r="BA434" s="339"/>
      <c r="BB434" s="339"/>
      <c r="BC434" s="339"/>
      <c r="BD434" s="339"/>
      <c r="BE434" s="339"/>
      <c r="BF434" s="339"/>
      <c r="BG434" s="339"/>
      <c r="BH434" s="339"/>
      <c r="BI434" s="339"/>
      <c r="BJ434" s="339"/>
      <c r="BK434" s="339"/>
      <c r="BL434" s="339"/>
      <c r="BM434" s="339"/>
      <c r="BN434" s="339"/>
      <c r="BO434" s="339"/>
      <c r="BP434" s="339"/>
      <c r="BQ434" s="339"/>
      <c r="BR434" s="339"/>
      <c r="BS434" s="339"/>
      <c r="BT434" s="339"/>
      <c r="BU434" s="339"/>
      <c r="BV434" s="339"/>
      <c r="BW434" s="339"/>
      <c r="BX434" s="339"/>
      <c r="BY434" s="339"/>
      <c r="BZ434" s="339"/>
      <c r="CA434" s="339"/>
      <c r="CB434" s="339"/>
      <c r="CC434" s="339"/>
      <c r="CD434" s="339"/>
      <c r="CE434" s="339"/>
      <c r="CF434" s="339"/>
      <c r="CG434" s="339"/>
      <c r="CH434" s="339"/>
      <c r="CI434" s="339"/>
      <c r="CJ434" s="339"/>
      <c r="CK434" s="339"/>
      <c r="CL434" s="339"/>
      <c r="CM434" s="339"/>
      <c r="CN434" s="339"/>
      <c r="CO434" s="339"/>
      <c r="CP434" s="339"/>
      <c r="CQ434" s="339"/>
      <c r="CR434" s="339"/>
      <c r="CS434" s="339"/>
      <c r="CT434" s="339"/>
      <c r="CU434" s="339"/>
      <c r="CV434" s="339"/>
      <c r="CW434" s="339"/>
      <c r="CX434" s="339"/>
      <c r="CY434" s="339"/>
      <c r="CZ434" s="339"/>
      <c r="DA434" s="339"/>
      <c r="DB434" s="339"/>
      <c r="DC434" s="339"/>
      <c r="DD434" s="339"/>
      <c r="DE434" s="339"/>
      <c r="DF434" s="339"/>
      <c r="DG434" s="339"/>
      <c r="DH434" s="339"/>
      <c r="DI434" s="339"/>
      <c r="DJ434" s="339"/>
      <c r="DK434" s="339"/>
      <c r="DL434" s="339"/>
      <c r="DM434" s="339"/>
      <c r="DN434" s="339"/>
      <c r="DO434" s="339"/>
      <c r="DP434" s="339"/>
      <c r="DQ434" s="339"/>
      <c r="DR434" s="339"/>
      <c r="DS434" s="339"/>
      <c r="DT434" s="339"/>
      <c r="DU434" s="339"/>
      <c r="DV434" s="339"/>
      <c r="DW434" s="339"/>
      <c r="DX434" s="339"/>
      <c r="DY434" s="339"/>
      <c r="DZ434" s="339"/>
      <c r="EA434" s="339"/>
      <c r="EB434" s="339"/>
      <c r="EC434" s="339"/>
      <c r="ED434" s="339"/>
      <c r="EE434" s="339"/>
      <c r="EF434" s="339"/>
      <c r="EG434" s="339"/>
      <c r="EH434" s="339"/>
      <c r="EI434" s="339"/>
      <c r="EJ434" s="339"/>
      <c r="EK434" s="339"/>
      <c r="EL434" s="339"/>
      <c r="EM434" s="339"/>
      <c r="EN434" s="339"/>
      <c r="EO434" s="339"/>
      <c r="EP434" s="339"/>
      <c r="EQ434" s="339"/>
      <c r="ER434" s="339"/>
      <c r="ES434" s="339"/>
      <c r="ET434" s="339"/>
      <c r="EU434" s="339"/>
      <c r="EV434" s="339"/>
      <c r="EW434" s="339"/>
      <c r="EX434" s="339"/>
      <c r="EY434" s="339"/>
      <c r="EZ434" s="339"/>
      <c r="FA434" s="339"/>
      <c r="FB434" s="339"/>
      <c r="FC434" s="339"/>
      <c r="FD434" s="339"/>
      <c r="FE434" s="339"/>
      <c r="FF434" s="339"/>
      <c r="FG434" s="339"/>
      <c r="FH434" s="339"/>
      <c r="FI434" s="339"/>
      <c r="FJ434" s="339"/>
      <c r="FK434" s="339"/>
      <c r="FL434" s="339"/>
      <c r="FM434" s="339"/>
      <c r="FN434" s="339"/>
      <c r="FO434" s="339"/>
      <c r="FP434" s="339"/>
      <c r="FQ434" s="339"/>
      <c r="FR434" s="339"/>
      <c r="FS434" s="339"/>
      <c r="FT434" s="339"/>
      <c r="FU434" s="339"/>
      <c r="FV434" s="339"/>
      <c r="FW434" s="339"/>
      <c r="FX434" s="339"/>
      <c r="FY434" s="339"/>
      <c r="FZ434" s="339"/>
      <c r="GA434" s="339"/>
      <c r="GB434" s="339"/>
      <c r="GC434" s="339"/>
      <c r="GD434" s="339"/>
      <c r="GE434" s="339"/>
      <c r="GF434" s="339"/>
      <c r="GG434" s="339"/>
      <c r="GH434" s="339"/>
      <c r="GI434" s="339"/>
      <c r="GJ434" s="339"/>
      <c r="GK434" s="339"/>
      <c r="GL434" s="339"/>
      <c r="GM434" s="339"/>
      <c r="GN434" s="339"/>
      <c r="GO434" s="339"/>
      <c r="GP434" s="339"/>
      <c r="GQ434" s="339"/>
      <c r="GR434" s="339"/>
      <c r="GS434" s="339"/>
      <c r="GT434" s="339"/>
      <c r="GU434" s="339"/>
      <c r="GV434" s="339"/>
      <c r="GW434" s="339"/>
      <c r="GX434" s="339"/>
      <c r="GY434" s="339"/>
      <c r="GZ434" s="339"/>
      <c r="HA434" s="339"/>
      <c r="HB434" s="339"/>
      <c r="HC434" s="339"/>
      <c r="HD434" s="339"/>
      <c r="HE434" s="339"/>
      <c r="HF434" s="339"/>
      <c r="HG434" s="339"/>
      <c r="HH434" s="339"/>
      <c r="HI434" s="339"/>
      <c r="HJ434" s="339"/>
      <c r="HK434" s="339"/>
      <c r="HL434" s="339"/>
      <c r="HM434" s="339"/>
      <c r="HN434" s="339"/>
      <c r="HO434" s="339"/>
      <c r="HP434" s="339"/>
      <c r="HQ434" s="339"/>
      <c r="HR434" s="339"/>
      <c r="HS434" s="339"/>
      <c r="HT434" s="339"/>
      <c r="HU434" s="339"/>
      <c r="HV434" s="339"/>
      <c r="HW434" s="339"/>
      <c r="HX434" s="339"/>
      <c r="HY434" s="339"/>
      <c r="HZ434" s="339"/>
      <c r="IA434" s="339"/>
      <c r="IB434" s="339"/>
      <c r="IC434" s="339"/>
      <c r="ID434" s="339"/>
      <c r="IE434" s="339"/>
      <c r="IF434" s="339"/>
      <c r="IG434" s="339"/>
      <c r="IH434" s="339"/>
      <c r="II434" s="339"/>
      <c r="IJ434" s="339"/>
      <c r="IK434" s="339"/>
      <c r="IL434" s="339"/>
      <c r="IM434" s="339"/>
      <c r="IN434" s="339"/>
      <c r="IO434" s="339"/>
      <c r="IP434" s="339"/>
      <c r="IQ434" s="339"/>
      <c r="IR434" s="339"/>
      <c r="IS434" s="339"/>
      <c r="IT434" s="339"/>
      <c r="IU434" s="339"/>
      <c r="IV434" s="339"/>
      <c r="IW434" s="339"/>
      <c r="IX434" s="339"/>
      <c r="IY434" s="339"/>
      <c r="IZ434" s="339"/>
      <c r="JA434" s="339"/>
      <c r="JB434" s="339"/>
      <c r="JC434" s="339"/>
      <c r="JD434" s="339"/>
      <c r="JE434" s="339"/>
      <c r="JF434" s="339"/>
      <c r="JG434" s="339"/>
      <c r="JH434" s="339"/>
      <c r="JI434" s="339"/>
      <c r="JJ434" s="339"/>
      <c r="JK434" s="339"/>
      <c r="JL434" s="339"/>
      <c r="JM434" s="339"/>
      <c r="JN434" s="339"/>
      <c r="JO434" s="339"/>
      <c r="JP434" s="339"/>
      <c r="JQ434" s="339"/>
      <c r="JR434" s="339"/>
      <c r="JS434" s="339"/>
      <c r="JT434" s="339"/>
      <c r="JU434" s="339"/>
      <c r="JV434" s="339"/>
      <c r="JW434" s="339"/>
      <c r="JX434" s="339"/>
      <c r="JY434" s="339"/>
      <c r="JZ434" s="339"/>
      <c r="KA434" s="339"/>
      <c r="KB434" s="339"/>
      <c r="KC434" s="339"/>
      <c r="KD434" s="339"/>
      <c r="KE434" s="339"/>
      <c r="KF434" s="339"/>
      <c r="KG434" s="339"/>
      <c r="KH434" s="339"/>
      <c r="KI434" s="339"/>
      <c r="KJ434" s="339"/>
      <c r="KK434" s="339"/>
      <c r="KL434" s="339"/>
      <c r="KM434" s="339"/>
      <c r="KN434" s="339"/>
      <c r="KO434" s="339"/>
      <c r="KP434" s="339"/>
      <c r="KQ434" s="339"/>
      <c r="KR434" s="339"/>
      <c r="KS434" s="339"/>
      <c r="KT434" s="339"/>
      <c r="KU434" s="339"/>
      <c r="KV434" s="339"/>
      <c r="KW434" s="339"/>
      <c r="KX434" s="339"/>
      <c r="KY434" s="339"/>
      <c r="KZ434" s="339"/>
      <c r="LA434" s="339"/>
      <c r="LB434" s="339"/>
      <c r="LC434" s="339"/>
      <c r="LD434" s="339"/>
      <c r="LE434" s="339"/>
      <c r="LF434" s="339"/>
      <c r="LG434" s="339"/>
      <c r="LH434" s="339"/>
      <c r="LI434" s="339"/>
      <c r="LJ434" s="339"/>
      <c r="LK434" s="339"/>
      <c r="LL434" s="339"/>
      <c r="LM434" s="339"/>
      <c r="LN434" s="339"/>
      <c r="LO434" s="339"/>
      <c r="LP434" s="339"/>
      <c r="LQ434" s="339"/>
      <c r="LR434" s="339"/>
      <c r="LS434" s="339"/>
      <c r="LT434" s="339"/>
      <c r="LU434" s="339"/>
      <c r="LV434" s="339"/>
      <c r="LW434" s="339"/>
      <c r="LX434" s="339"/>
      <c r="LY434" s="339"/>
      <c r="LZ434" s="339"/>
      <c r="MA434" s="339"/>
      <c r="MB434" s="339"/>
      <c r="MC434" s="339"/>
      <c r="MD434" s="339"/>
      <c r="ME434" s="339"/>
      <c r="MF434" s="339"/>
      <c r="MG434" s="339"/>
      <c r="MH434" s="339"/>
      <c r="MI434" s="339"/>
      <c r="MJ434" s="339"/>
      <c r="MK434" s="339"/>
      <c r="ML434" s="339"/>
      <c r="MM434" s="339"/>
      <c r="MN434" s="339"/>
      <c r="MO434" s="339"/>
      <c r="MP434" s="339"/>
      <c r="MQ434" s="339"/>
      <c r="MR434" s="339"/>
      <c r="MS434" s="339"/>
      <c r="MT434" s="339"/>
      <c r="MU434" s="339"/>
      <c r="MV434" s="339"/>
      <c r="MW434" s="339"/>
      <c r="MX434" s="339"/>
      <c r="MY434" s="339"/>
      <c r="MZ434" s="339"/>
      <c r="NA434" s="339"/>
      <c r="NB434" s="339"/>
      <c r="NC434" s="339"/>
      <c r="ND434" s="339"/>
      <c r="NE434" s="339"/>
      <c r="NF434" s="339"/>
      <c r="NG434" s="339"/>
      <c r="NH434" s="339"/>
      <c r="NI434" s="339"/>
      <c r="NJ434" s="339"/>
      <c r="NK434" s="339"/>
      <c r="NL434" s="339"/>
      <c r="NM434" s="339"/>
      <c r="NN434" s="339"/>
      <c r="NO434" s="339"/>
      <c r="NP434" s="339"/>
      <c r="NQ434" s="339"/>
      <c r="NR434" s="339"/>
      <c r="NS434" s="339"/>
      <c r="NT434" s="339"/>
      <c r="NU434" s="339"/>
      <c r="NV434" s="339"/>
      <c r="NW434" s="339"/>
      <c r="NX434" s="339"/>
      <c r="NY434" s="339"/>
      <c r="NZ434" s="339"/>
      <c r="OA434" s="339"/>
      <c r="OB434" s="339"/>
      <c r="OC434" s="339"/>
      <c r="OD434" s="339"/>
      <c r="OE434" s="339"/>
      <c r="OF434" s="339"/>
      <c r="OG434" s="339"/>
      <c r="OH434" s="339"/>
      <c r="OI434" s="339"/>
      <c r="OJ434" s="339"/>
      <c r="OK434" s="339"/>
      <c r="OL434" s="339"/>
      <c r="OM434" s="339"/>
      <c r="ON434" s="339"/>
      <c r="OO434" s="339"/>
      <c r="OP434" s="339"/>
      <c r="OQ434" s="339"/>
      <c r="OR434" s="339"/>
      <c r="OS434" s="339"/>
      <c r="OT434" s="339"/>
      <c r="OU434" s="339"/>
      <c r="OV434" s="339"/>
      <c r="OW434" s="339"/>
      <c r="OX434" s="339"/>
      <c r="OY434" s="339"/>
      <c r="OZ434" s="339"/>
      <c r="PA434" s="339"/>
      <c r="PB434" s="339"/>
      <c r="PC434" s="339"/>
      <c r="PD434" s="339"/>
      <c r="PE434" s="339"/>
      <c r="PF434" s="339"/>
      <c r="PG434" s="339"/>
      <c r="PH434" s="339"/>
      <c r="PI434" s="339"/>
      <c r="PJ434" s="339"/>
      <c r="PK434" s="339"/>
      <c r="PL434" s="339"/>
      <c r="PM434" s="339"/>
      <c r="PN434" s="339"/>
      <c r="PO434" s="339"/>
      <c r="PP434" s="339"/>
      <c r="PQ434" s="339"/>
      <c r="PR434" s="339"/>
      <c r="PS434" s="339"/>
      <c r="PT434" s="339"/>
      <c r="PU434" s="339"/>
      <c r="PV434" s="339"/>
      <c r="PW434" s="339"/>
      <c r="PX434" s="339"/>
      <c r="PY434" s="339"/>
      <c r="PZ434" s="339"/>
      <c r="QA434" s="339"/>
      <c r="QB434" s="339"/>
      <c r="QC434" s="339"/>
      <c r="QD434" s="339"/>
      <c r="QE434" s="339"/>
      <c r="QF434" s="339"/>
      <c r="QG434" s="339"/>
      <c r="QH434" s="339"/>
      <c r="QI434" s="339"/>
      <c r="QJ434" s="339"/>
      <c r="QK434" s="339"/>
      <c r="QL434" s="339"/>
      <c r="QM434" s="339"/>
      <c r="QN434" s="339"/>
      <c r="QO434" s="339"/>
      <c r="QP434" s="339"/>
      <c r="QQ434" s="339"/>
      <c r="QR434" s="339"/>
      <c r="QS434" s="339"/>
      <c r="QT434" s="339"/>
      <c r="QU434" s="339"/>
      <c r="QV434" s="339"/>
      <c r="QW434" s="339"/>
      <c r="QX434" s="339"/>
      <c r="QY434" s="339"/>
      <c r="QZ434" s="339"/>
      <c r="RA434" s="339"/>
      <c r="RB434" s="339"/>
      <c r="RC434" s="339"/>
      <c r="RD434" s="339"/>
      <c r="RE434" s="339"/>
      <c r="RF434" s="339"/>
      <c r="RG434" s="339"/>
      <c r="RH434" s="339"/>
      <c r="RI434" s="339"/>
      <c r="RJ434" s="339"/>
      <c r="RK434" s="339"/>
      <c r="RL434" s="339"/>
      <c r="RM434" s="339"/>
      <c r="RN434" s="339"/>
      <c r="RO434" s="339"/>
      <c r="RP434" s="339"/>
      <c r="RQ434" s="339"/>
      <c r="RR434" s="339"/>
      <c r="RS434" s="339"/>
      <c r="RT434" s="339"/>
      <c r="RU434" s="339"/>
      <c r="RV434" s="339"/>
      <c r="RW434" s="339"/>
      <c r="RX434" s="339"/>
      <c r="RY434" s="339"/>
      <c r="RZ434" s="339"/>
      <c r="SA434" s="339"/>
      <c r="SB434" s="339"/>
      <c r="SC434" s="339"/>
      <c r="SD434" s="339"/>
      <c r="SE434" s="339"/>
      <c r="SF434" s="339"/>
      <c r="SG434" s="339"/>
      <c r="SH434" s="339"/>
      <c r="SI434" s="339"/>
      <c r="SJ434" s="339"/>
      <c r="SK434" s="339"/>
      <c r="SL434" s="339"/>
      <c r="SM434" s="339"/>
      <c r="SN434" s="339"/>
      <c r="SO434" s="339"/>
      <c r="SP434" s="339"/>
      <c r="SQ434" s="339"/>
      <c r="SR434" s="339"/>
      <c r="SS434" s="339"/>
      <c r="ST434" s="339"/>
      <c r="SU434" s="339"/>
      <c r="SV434" s="339"/>
      <c r="SW434" s="339"/>
      <c r="SX434" s="339"/>
      <c r="SY434" s="339"/>
      <c r="SZ434" s="339"/>
      <c r="TA434" s="339"/>
      <c r="TB434" s="339"/>
      <c r="TC434" s="339"/>
      <c r="TD434" s="339"/>
      <c r="TE434" s="339"/>
      <c r="TF434" s="339"/>
      <c r="TG434" s="339"/>
      <c r="TH434" s="339"/>
      <c r="TI434" s="339"/>
      <c r="TJ434" s="339"/>
      <c r="TK434" s="339"/>
      <c r="TL434" s="339"/>
      <c r="TM434" s="339"/>
      <c r="TN434" s="339"/>
      <c r="TO434" s="339"/>
      <c r="TP434" s="339"/>
      <c r="TQ434" s="339"/>
      <c r="TR434" s="339"/>
      <c r="TS434" s="339"/>
      <c r="TT434" s="339"/>
      <c r="TU434" s="339"/>
      <c r="TV434" s="339"/>
      <c r="TW434" s="339"/>
      <c r="TX434" s="339"/>
      <c r="TY434" s="339"/>
      <c r="TZ434" s="339"/>
      <c r="UA434" s="339"/>
      <c r="UB434" s="339"/>
      <c r="UC434" s="339"/>
      <c r="UD434" s="339"/>
      <c r="UE434" s="339"/>
      <c r="UF434" s="339"/>
      <c r="UG434" s="339"/>
      <c r="UH434" s="339"/>
      <c r="UI434" s="339"/>
      <c r="UJ434" s="339"/>
      <c r="UK434" s="339"/>
      <c r="UL434" s="339"/>
      <c r="UM434" s="339"/>
      <c r="UN434" s="339"/>
      <c r="UO434" s="339"/>
      <c r="UP434" s="339"/>
      <c r="UQ434" s="339"/>
      <c r="UR434" s="339"/>
      <c r="US434" s="339"/>
      <c r="UT434" s="339"/>
      <c r="UU434" s="339"/>
      <c r="UV434" s="339"/>
      <c r="UW434" s="339"/>
      <c r="UX434" s="339"/>
      <c r="UY434" s="339"/>
      <c r="UZ434" s="339"/>
      <c r="VA434" s="339"/>
      <c r="VB434" s="339"/>
      <c r="VC434" s="339"/>
      <c r="VD434" s="339"/>
      <c r="VE434" s="339"/>
      <c r="VF434" s="339"/>
      <c r="VG434" s="339"/>
      <c r="VH434" s="339"/>
      <c r="VI434" s="339"/>
      <c r="VJ434" s="339"/>
      <c r="VK434" s="339"/>
      <c r="VL434" s="339"/>
      <c r="VM434" s="339"/>
      <c r="VN434" s="339"/>
      <c r="VO434" s="339"/>
      <c r="VP434" s="339"/>
      <c r="VQ434" s="339"/>
      <c r="VR434" s="339"/>
      <c r="VS434" s="339"/>
      <c r="VT434" s="339"/>
      <c r="VU434" s="339"/>
      <c r="VV434" s="339"/>
      <c r="VW434" s="339"/>
      <c r="VX434" s="339"/>
      <c r="VY434" s="339"/>
      <c r="VZ434" s="339"/>
      <c r="WA434" s="339"/>
      <c r="WB434" s="339"/>
      <c r="WC434" s="339"/>
      <c r="WD434" s="339"/>
      <c r="WE434" s="339"/>
      <c r="WF434" s="339"/>
      <c r="WG434" s="339"/>
      <c r="WH434" s="339"/>
      <c r="WI434" s="339"/>
      <c r="WJ434" s="339"/>
      <c r="WK434" s="339"/>
      <c r="WL434" s="339"/>
      <c r="WM434" s="339"/>
      <c r="WN434" s="339"/>
      <c r="WO434" s="339"/>
      <c r="WP434" s="339"/>
      <c r="WQ434" s="339"/>
      <c r="WR434" s="339"/>
      <c r="WS434" s="339"/>
      <c r="WT434" s="339"/>
      <c r="WU434" s="339"/>
      <c r="WV434" s="339"/>
      <c r="WW434" s="339"/>
      <c r="WX434" s="339"/>
      <c r="WY434" s="339"/>
      <c r="WZ434" s="339"/>
      <c r="XA434" s="339"/>
      <c r="XB434" s="339"/>
      <c r="XC434" s="339"/>
      <c r="XD434" s="339"/>
      <c r="XE434" s="339"/>
      <c r="XF434" s="339"/>
      <c r="XG434" s="339"/>
      <c r="XH434" s="339"/>
      <c r="XI434" s="339"/>
      <c r="XJ434" s="339"/>
      <c r="XK434" s="339"/>
      <c r="XL434" s="339"/>
      <c r="XM434" s="339"/>
      <c r="XN434" s="339"/>
      <c r="XO434" s="339"/>
      <c r="XP434" s="339"/>
      <c r="XQ434" s="339"/>
      <c r="XR434" s="339"/>
      <c r="XS434" s="339"/>
      <c r="XT434" s="339"/>
      <c r="XU434" s="339"/>
      <c r="XV434" s="339"/>
      <c r="XW434" s="339"/>
      <c r="XX434" s="339"/>
      <c r="XY434" s="339"/>
      <c r="XZ434" s="339"/>
      <c r="YA434" s="339"/>
      <c r="YB434" s="339"/>
      <c r="YC434" s="339"/>
      <c r="YD434" s="339"/>
      <c r="YE434" s="339"/>
      <c r="YF434" s="339"/>
      <c r="YG434" s="339"/>
      <c r="YH434" s="339"/>
      <c r="YI434" s="339"/>
      <c r="YJ434" s="339"/>
      <c r="YK434" s="339"/>
      <c r="YL434" s="339"/>
      <c r="YM434" s="339"/>
      <c r="YN434" s="339"/>
      <c r="YO434" s="339"/>
      <c r="YP434" s="339"/>
      <c r="YQ434" s="339"/>
      <c r="YR434" s="339"/>
      <c r="YS434" s="339"/>
      <c r="YT434" s="339"/>
      <c r="YU434" s="339"/>
      <c r="YV434" s="339"/>
      <c r="YW434" s="339"/>
      <c r="YX434" s="339"/>
      <c r="YY434" s="339"/>
      <c r="YZ434" s="339"/>
      <c r="ZA434" s="339"/>
      <c r="ZB434" s="339"/>
      <c r="ZC434" s="339"/>
      <c r="ZD434" s="339"/>
      <c r="ZE434" s="339"/>
      <c r="ZF434" s="339"/>
      <c r="ZG434" s="339"/>
      <c r="ZH434" s="339"/>
      <c r="ZI434" s="339"/>
      <c r="ZJ434" s="339"/>
      <c r="ZK434" s="339"/>
      <c r="ZL434" s="339"/>
      <c r="ZM434" s="339"/>
      <c r="ZN434" s="339"/>
      <c r="ZO434" s="339"/>
      <c r="ZP434" s="339"/>
      <c r="ZQ434" s="339"/>
      <c r="ZR434" s="339"/>
      <c r="ZS434" s="339"/>
      <c r="ZT434" s="339"/>
      <c r="ZU434" s="339"/>
      <c r="ZV434" s="339"/>
      <c r="ZW434" s="339"/>
      <c r="ZX434" s="339"/>
      <c r="ZY434" s="339"/>
      <c r="ZZ434" s="339"/>
      <c r="AAA434" s="339"/>
      <c r="AAB434" s="339"/>
      <c r="AAC434" s="339"/>
      <c r="AAD434" s="339"/>
      <c r="AAE434" s="339"/>
      <c r="AAF434" s="339"/>
      <c r="AAG434" s="339"/>
      <c r="AAH434" s="339"/>
      <c r="AAI434" s="339"/>
      <c r="AAJ434" s="339"/>
      <c r="AAK434" s="339"/>
      <c r="AAL434" s="339"/>
      <c r="AAM434" s="339"/>
      <c r="AAN434" s="339"/>
      <c r="AAO434" s="339"/>
      <c r="AAP434" s="339"/>
      <c r="AAQ434" s="339"/>
      <c r="AAR434" s="339"/>
      <c r="AAS434" s="339"/>
      <c r="AAT434" s="339"/>
      <c r="AAU434" s="339"/>
      <c r="AAV434" s="339"/>
      <c r="AAW434" s="339"/>
      <c r="AAX434" s="339"/>
      <c r="AAY434" s="339"/>
      <c r="AAZ434" s="339"/>
      <c r="ABA434" s="339"/>
      <c r="ABB434" s="339"/>
      <c r="ABC434" s="339"/>
      <c r="ABD434" s="339"/>
      <c r="ABE434" s="339"/>
      <c r="ABF434" s="339"/>
      <c r="ABG434" s="339"/>
      <c r="ABH434" s="339"/>
      <c r="ABI434" s="339"/>
      <c r="ABJ434" s="339"/>
      <c r="ABK434" s="339"/>
      <c r="ABL434" s="339"/>
      <c r="ABM434" s="339"/>
      <c r="ABN434" s="339"/>
      <c r="ABO434" s="339"/>
      <c r="ABP434" s="339"/>
      <c r="ABQ434" s="339"/>
      <c r="ABR434" s="339"/>
      <c r="ABS434" s="339"/>
      <c r="ABT434" s="339"/>
      <c r="ABU434" s="339"/>
      <c r="ABV434" s="339"/>
      <c r="ABW434" s="339"/>
      <c r="ABX434" s="339"/>
      <c r="ABY434" s="339"/>
      <c r="ABZ434" s="339"/>
      <c r="ACA434" s="339"/>
      <c r="ACB434" s="339"/>
      <c r="ACC434" s="339"/>
      <c r="ACD434" s="339"/>
      <c r="ACE434" s="339"/>
      <c r="ACF434" s="339"/>
      <c r="ACG434" s="339"/>
      <c r="ACH434" s="339"/>
      <c r="ACI434" s="339"/>
      <c r="ACJ434" s="339"/>
      <c r="ACK434" s="339"/>
      <c r="ACL434" s="339"/>
      <c r="ACM434" s="339"/>
      <c r="ACN434" s="339"/>
      <c r="ACO434" s="339"/>
      <c r="ACP434" s="339"/>
      <c r="ACQ434" s="339"/>
      <c r="ACR434" s="339"/>
      <c r="ACS434" s="339"/>
      <c r="ACT434" s="339"/>
      <c r="ACU434" s="339"/>
      <c r="ACV434" s="339"/>
      <c r="ACW434" s="339"/>
      <c r="ACX434" s="339"/>
      <c r="ACY434" s="339"/>
      <c r="ACZ434" s="339"/>
      <c r="ADA434" s="339"/>
      <c r="ADB434" s="339"/>
      <c r="ADC434" s="339"/>
      <c r="ADD434" s="339"/>
      <c r="ADE434" s="339"/>
      <c r="ADF434" s="339"/>
      <c r="ADG434" s="339"/>
      <c r="ADH434" s="339"/>
      <c r="ADI434" s="339"/>
      <c r="ADJ434" s="339"/>
      <c r="ADK434" s="339"/>
      <c r="ADL434" s="339"/>
      <c r="ADM434" s="339"/>
      <c r="ADN434" s="339"/>
      <c r="ADO434" s="339"/>
      <c r="ADP434" s="339"/>
      <c r="ADQ434" s="339"/>
      <c r="ADR434" s="339"/>
      <c r="ADS434" s="339"/>
      <c r="ADT434" s="339"/>
      <c r="ADU434" s="339"/>
      <c r="ADV434" s="339"/>
      <c r="ADW434" s="339"/>
      <c r="ADX434" s="339"/>
      <c r="ADY434" s="339"/>
      <c r="ADZ434" s="339"/>
      <c r="AEA434" s="339"/>
      <c r="AEB434" s="339"/>
      <c r="AEC434" s="339"/>
      <c r="AED434" s="339"/>
      <c r="AEE434" s="339"/>
      <c r="AEF434" s="339"/>
      <c r="AEG434" s="339"/>
      <c r="AEH434" s="339"/>
      <c r="AEI434" s="339"/>
      <c r="AEJ434" s="339"/>
      <c r="AEK434" s="339"/>
      <c r="AEL434" s="339"/>
      <c r="AEM434" s="339"/>
      <c r="AEN434" s="339"/>
      <c r="AEO434" s="339"/>
      <c r="AEP434" s="339"/>
      <c r="AEQ434" s="339"/>
      <c r="AER434" s="339"/>
      <c r="AES434" s="339"/>
      <c r="AET434" s="339"/>
      <c r="AEU434" s="339"/>
      <c r="AEV434" s="339"/>
      <c r="AEW434" s="339"/>
      <c r="AEX434" s="339"/>
      <c r="AEY434" s="339"/>
      <c r="AEZ434" s="339"/>
      <c r="AFA434" s="339"/>
      <c r="AFB434" s="339"/>
      <c r="AFC434" s="339"/>
      <c r="AFD434" s="339"/>
      <c r="AFE434" s="339"/>
      <c r="AFF434" s="339"/>
      <c r="AFG434" s="339"/>
      <c r="AFH434" s="339"/>
      <c r="AFI434" s="339"/>
      <c r="AFJ434" s="339"/>
      <c r="AFK434" s="339"/>
      <c r="AFL434" s="339"/>
      <c r="AFM434" s="339"/>
      <c r="AFN434" s="339"/>
      <c r="AFO434" s="339"/>
      <c r="AFP434" s="339"/>
      <c r="AFQ434" s="339"/>
      <c r="AFR434" s="339"/>
      <c r="AFS434" s="339"/>
      <c r="AFT434" s="339"/>
      <c r="AFU434" s="339"/>
      <c r="AFV434" s="339"/>
      <c r="AFW434" s="339"/>
      <c r="AFX434" s="339"/>
      <c r="AFY434" s="339"/>
      <c r="AFZ434" s="339"/>
      <c r="AGA434" s="339"/>
      <c r="AGB434" s="339"/>
      <c r="AGC434" s="339"/>
      <c r="AGD434" s="339"/>
      <c r="AGE434" s="339"/>
      <c r="AGF434" s="339"/>
      <c r="AGG434" s="339"/>
      <c r="AGH434" s="339"/>
      <c r="AGI434" s="339"/>
      <c r="AGJ434" s="339"/>
      <c r="AGK434" s="339"/>
      <c r="AGL434" s="339"/>
      <c r="AGM434" s="339"/>
      <c r="AGN434" s="339"/>
      <c r="AGO434" s="339"/>
      <c r="AGP434" s="339"/>
      <c r="AGQ434" s="339"/>
      <c r="AGR434" s="339"/>
      <c r="AGS434" s="339"/>
      <c r="AGT434" s="339"/>
      <c r="AGU434" s="339"/>
      <c r="AGV434" s="339"/>
      <c r="AGW434" s="339"/>
      <c r="AGX434" s="339"/>
      <c r="AGY434" s="339"/>
      <c r="AGZ434" s="339"/>
      <c r="AHA434" s="339"/>
      <c r="AHB434" s="339"/>
      <c r="AHC434" s="339"/>
      <c r="AHD434" s="339"/>
      <c r="AHE434" s="339"/>
      <c r="AHF434" s="339"/>
      <c r="AHG434" s="339"/>
      <c r="AHH434" s="339"/>
      <c r="AHI434" s="339"/>
      <c r="AHJ434" s="339"/>
      <c r="AHK434" s="339"/>
      <c r="AHL434" s="339"/>
      <c r="AHM434" s="339"/>
      <c r="AHN434" s="339"/>
      <c r="AHO434" s="339"/>
      <c r="AHP434" s="339"/>
      <c r="AHQ434" s="339"/>
      <c r="AHR434" s="339"/>
      <c r="AHS434" s="339"/>
      <c r="AHT434" s="339"/>
      <c r="AHU434" s="339"/>
      <c r="AHV434" s="339"/>
      <c r="AHW434" s="339"/>
      <c r="AHX434" s="339"/>
      <c r="AHY434" s="339"/>
      <c r="AHZ434" s="339"/>
      <c r="AIA434" s="339"/>
      <c r="AIB434" s="339"/>
      <c r="AIC434" s="339"/>
      <c r="AID434" s="339"/>
      <c r="AIE434" s="339"/>
      <c r="AIF434" s="339"/>
      <c r="AIG434" s="339"/>
      <c r="AIH434" s="339"/>
      <c r="AII434" s="339"/>
      <c r="AIJ434" s="339"/>
      <c r="AIK434" s="339"/>
      <c r="AIL434" s="339"/>
      <c r="AIM434" s="339"/>
      <c r="AIN434" s="339"/>
      <c r="AIO434" s="339"/>
      <c r="AIP434" s="339"/>
      <c r="AIQ434" s="339"/>
      <c r="AIR434" s="339"/>
      <c r="AIS434" s="339"/>
      <c r="AIT434" s="339"/>
      <c r="AIU434" s="339"/>
      <c r="AIV434" s="339"/>
      <c r="AIW434" s="339"/>
      <c r="AIX434" s="339"/>
      <c r="AIY434" s="339"/>
      <c r="AIZ434" s="339"/>
      <c r="AJA434" s="339"/>
      <c r="AJB434" s="339"/>
      <c r="AJC434" s="339"/>
      <c r="AJD434" s="339"/>
      <c r="AJE434" s="339"/>
      <c r="AJF434" s="339"/>
      <c r="AJG434" s="339"/>
      <c r="AJH434" s="339"/>
      <c r="AJI434" s="339"/>
      <c r="AJJ434" s="339"/>
      <c r="AJK434" s="339"/>
      <c r="AJL434" s="339"/>
      <c r="AJM434" s="339"/>
      <c r="AJN434" s="339"/>
      <c r="AJO434" s="339"/>
      <c r="AJP434" s="339"/>
      <c r="AJQ434" s="339"/>
      <c r="AJR434" s="339"/>
      <c r="AJS434" s="339"/>
      <c r="AJT434" s="339"/>
      <c r="AJU434" s="339"/>
      <c r="AJV434" s="339"/>
      <c r="AJW434" s="339"/>
      <c r="AJX434" s="339"/>
      <c r="AJY434" s="339"/>
      <c r="AJZ434" s="339"/>
      <c r="AKA434" s="339"/>
      <c r="AKB434" s="339"/>
      <c r="AKC434" s="339"/>
      <c r="AKD434" s="339"/>
      <c r="AKE434" s="339"/>
      <c r="AKF434" s="339"/>
      <c r="AKG434" s="339"/>
      <c r="AKH434" s="339"/>
      <c r="AKI434" s="339"/>
      <c r="AKJ434" s="339"/>
      <c r="AKK434" s="339"/>
      <c r="AKL434" s="339"/>
      <c r="AKM434" s="339"/>
      <c r="AKN434" s="339"/>
      <c r="AKO434" s="339"/>
      <c r="AKP434" s="339"/>
      <c r="AKQ434" s="339"/>
      <c r="AKR434" s="339"/>
      <c r="AKS434" s="339"/>
      <c r="AKT434" s="339"/>
      <c r="AKU434" s="339"/>
      <c r="AKV434" s="339"/>
      <c r="AKW434" s="339"/>
      <c r="AKX434" s="339"/>
      <c r="AKY434" s="339"/>
      <c r="AKZ434" s="339"/>
      <c r="ALA434" s="339"/>
      <c r="ALB434" s="339"/>
      <c r="ALC434" s="339"/>
      <c r="ALD434" s="339"/>
      <c r="ALE434" s="339"/>
      <c r="ALF434" s="339"/>
      <c r="ALG434" s="339"/>
      <c r="ALH434" s="339"/>
      <c r="ALI434" s="339"/>
      <c r="ALJ434" s="339"/>
      <c r="ALK434" s="339"/>
      <c r="ALL434" s="339"/>
      <c r="ALM434" s="339"/>
      <c r="ALN434" s="339"/>
      <c r="ALO434" s="339"/>
      <c r="ALP434" s="339"/>
      <c r="ALQ434" s="339"/>
      <c r="ALR434" s="339"/>
      <c r="ALS434" s="339"/>
      <c r="ALT434" s="339"/>
      <c r="ALU434" s="339"/>
      <c r="ALV434" s="339"/>
      <c r="ALW434" s="339"/>
      <c r="ALX434" s="339"/>
      <c r="ALY434" s="339"/>
      <c r="ALZ434" s="339"/>
      <c r="AMA434" s="339"/>
      <c r="AMB434" s="339"/>
      <c r="AMC434" s="339"/>
      <c r="AMD434" s="339"/>
      <c r="AME434" s="339"/>
      <c r="AMF434" s="339"/>
      <c r="AMG434" s="339"/>
      <c r="AMH434" s="339"/>
      <c r="AMI434" s="339"/>
      <c r="AMJ434" s="339"/>
      <c r="AMK434" s="339"/>
      <c r="AML434" s="339"/>
      <c r="AMM434" s="339"/>
      <c r="AMN434" s="339"/>
      <c r="AMO434" s="339"/>
      <c r="AMP434" s="339"/>
      <c r="AMQ434" s="339"/>
      <c r="AMR434" s="339"/>
      <c r="AMS434" s="339"/>
      <c r="AMT434" s="339"/>
      <c r="AMU434" s="339"/>
      <c r="AMV434" s="339"/>
      <c r="AMW434" s="339"/>
      <c r="AMX434" s="339"/>
      <c r="AMY434" s="339"/>
      <c r="AMZ434" s="339"/>
      <c r="ANA434" s="339"/>
      <c r="ANB434" s="339"/>
      <c r="ANC434" s="339"/>
      <c r="AND434" s="339"/>
      <c r="ANE434" s="339"/>
      <c r="ANF434" s="339"/>
      <c r="ANG434" s="339"/>
      <c r="ANH434" s="339"/>
      <c r="ANI434" s="339"/>
      <c r="ANJ434" s="339"/>
      <c r="ANK434" s="339"/>
      <c r="ANL434" s="339"/>
      <c r="ANM434" s="339"/>
      <c r="ANN434" s="339"/>
      <c r="ANO434" s="339"/>
      <c r="ANP434" s="339"/>
      <c r="ANQ434" s="339"/>
      <c r="ANR434" s="339"/>
      <c r="ANS434" s="339"/>
      <c r="ANT434" s="339"/>
      <c r="ANU434" s="339"/>
      <c r="ANV434" s="339"/>
      <c r="ANW434" s="339"/>
      <c r="ANX434" s="339"/>
      <c r="ANY434" s="339"/>
      <c r="ANZ434" s="339"/>
      <c r="AOA434" s="339"/>
      <c r="AOB434" s="339"/>
      <c r="AOC434" s="339"/>
      <c r="AOD434" s="339"/>
      <c r="AOE434" s="339"/>
      <c r="AOF434" s="339"/>
      <c r="AOG434" s="339"/>
      <c r="AOH434" s="339"/>
      <c r="AOI434" s="339"/>
      <c r="AOJ434" s="339"/>
      <c r="AOK434" s="339"/>
      <c r="AOL434" s="339"/>
      <c r="AOM434" s="339"/>
      <c r="AON434" s="339"/>
      <c r="AOO434" s="339"/>
      <c r="AOP434" s="339"/>
      <c r="AOQ434" s="339"/>
      <c r="AOR434" s="339"/>
      <c r="AOS434" s="339"/>
      <c r="AOT434" s="339"/>
      <c r="AOU434" s="339"/>
      <c r="AOV434" s="339"/>
      <c r="AOW434" s="339"/>
      <c r="AOX434" s="339"/>
      <c r="AOY434" s="339"/>
      <c r="AOZ434" s="339"/>
      <c r="APA434" s="339"/>
      <c r="APB434" s="339"/>
      <c r="APC434" s="339"/>
      <c r="APD434" s="339"/>
      <c r="APE434" s="339"/>
      <c r="APF434" s="339"/>
      <c r="APG434" s="339"/>
      <c r="APH434" s="339"/>
      <c r="API434" s="339"/>
      <c r="APJ434" s="339"/>
      <c r="APK434" s="339"/>
      <c r="APL434" s="339"/>
      <c r="APM434" s="339"/>
      <c r="APN434" s="339"/>
      <c r="APO434" s="339"/>
      <c r="APP434" s="339"/>
      <c r="APQ434" s="339"/>
      <c r="APR434" s="339"/>
      <c r="APS434" s="339"/>
      <c r="APT434" s="339"/>
      <c r="APU434" s="339"/>
      <c r="APV434" s="339"/>
      <c r="APW434" s="339"/>
      <c r="APX434" s="339"/>
      <c r="APY434" s="339"/>
      <c r="APZ434" s="339"/>
      <c r="AQA434" s="339"/>
      <c r="AQB434" s="339"/>
      <c r="AQC434" s="339"/>
      <c r="AQD434" s="339"/>
      <c r="AQE434" s="339"/>
      <c r="AQF434" s="339"/>
      <c r="AQG434" s="339"/>
      <c r="AQH434" s="339"/>
      <c r="AQI434" s="339"/>
      <c r="AQJ434" s="339"/>
      <c r="AQK434" s="339"/>
      <c r="AQL434" s="339"/>
      <c r="AQM434" s="339"/>
      <c r="AQN434" s="339"/>
      <c r="AQO434" s="339"/>
      <c r="AQP434" s="339"/>
      <c r="AQQ434" s="339"/>
      <c r="AQR434" s="339"/>
      <c r="AQS434" s="339"/>
      <c r="AQT434" s="339"/>
      <c r="AQU434" s="339"/>
      <c r="AQV434" s="339"/>
      <c r="AQW434" s="339"/>
      <c r="AQX434" s="339"/>
      <c r="AQY434" s="339"/>
      <c r="AQZ434" s="339"/>
      <c r="ARA434" s="339"/>
      <c r="ARB434" s="339"/>
      <c r="ARC434" s="339"/>
      <c r="ARD434" s="339"/>
      <c r="ARE434" s="339"/>
      <c r="ARF434" s="339"/>
      <c r="ARG434" s="339"/>
      <c r="ARH434" s="339"/>
      <c r="ARI434" s="339"/>
      <c r="ARJ434" s="339"/>
      <c r="ARK434" s="339"/>
      <c r="ARL434" s="339"/>
      <c r="ARM434" s="339"/>
      <c r="ARN434" s="339"/>
      <c r="ARO434" s="339"/>
      <c r="ARP434" s="339"/>
      <c r="ARQ434" s="339"/>
      <c r="ARR434" s="339"/>
      <c r="ARS434" s="339"/>
      <c r="ART434" s="339"/>
      <c r="ARU434" s="339"/>
      <c r="ARV434" s="339"/>
      <c r="ARW434" s="339"/>
      <c r="ARX434" s="339"/>
      <c r="ARY434" s="339"/>
      <c r="ARZ434" s="339"/>
      <c r="ASA434" s="339"/>
      <c r="ASB434" s="339"/>
      <c r="ASC434" s="339"/>
      <c r="ASD434" s="339"/>
      <c r="ASE434" s="339"/>
      <c r="ASF434" s="339"/>
      <c r="ASG434" s="339"/>
      <c r="ASH434" s="339"/>
      <c r="ASI434" s="339"/>
      <c r="ASJ434" s="339"/>
      <c r="ASK434" s="339"/>
      <c r="ASL434" s="339"/>
      <c r="ASM434" s="339"/>
      <c r="ASN434" s="339"/>
      <c r="ASO434" s="339"/>
      <c r="ASP434" s="339"/>
      <c r="ASQ434" s="339"/>
      <c r="ASR434" s="339"/>
      <c r="ASS434" s="339"/>
      <c r="AST434" s="339"/>
      <c r="ASU434" s="339"/>
      <c r="ASV434" s="339"/>
      <c r="ASW434" s="339"/>
      <c r="ASX434" s="339"/>
      <c r="ASY434" s="339"/>
      <c r="ASZ434" s="339"/>
      <c r="ATA434" s="339"/>
      <c r="ATB434" s="339"/>
      <c r="ATC434" s="339"/>
      <c r="ATD434" s="339"/>
      <c r="ATE434" s="339"/>
      <c r="ATF434" s="339"/>
      <c r="ATG434" s="339"/>
      <c r="ATH434" s="339"/>
      <c r="ATI434" s="339"/>
      <c r="ATJ434" s="339"/>
      <c r="ATK434" s="339"/>
      <c r="ATL434" s="339"/>
      <c r="ATM434" s="339"/>
      <c r="ATN434" s="339"/>
      <c r="ATO434" s="339"/>
      <c r="ATP434" s="339"/>
      <c r="ATQ434" s="339"/>
      <c r="ATR434" s="339"/>
      <c r="ATS434" s="339"/>
      <c r="ATT434" s="339"/>
      <c r="ATU434" s="339"/>
      <c r="ATV434" s="339"/>
      <c r="ATW434" s="339"/>
      <c r="ATX434" s="339"/>
      <c r="ATY434" s="339"/>
      <c r="ATZ434" s="339"/>
      <c r="AUA434" s="339"/>
      <c r="AUB434" s="339"/>
      <c r="AUC434" s="339"/>
      <c r="AUD434" s="339"/>
      <c r="AUE434" s="339"/>
      <c r="AUF434" s="339"/>
      <c r="AUG434" s="339"/>
      <c r="AUH434" s="339"/>
      <c r="AUI434" s="339"/>
      <c r="AUJ434" s="339"/>
      <c r="AUK434" s="339"/>
      <c r="AUL434" s="339"/>
      <c r="AUM434" s="339"/>
      <c r="AUN434" s="339"/>
      <c r="AUO434" s="339"/>
      <c r="AUP434" s="339"/>
      <c r="AUQ434" s="339"/>
      <c r="AUR434" s="339"/>
      <c r="AUS434" s="339"/>
      <c r="AUT434" s="339"/>
      <c r="AUU434" s="339"/>
      <c r="AUV434" s="339"/>
      <c r="AUW434" s="339"/>
      <c r="AUX434" s="339"/>
      <c r="AUY434" s="339"/>
      <c r="AUZ434" s="339"/>
      <c r="AVA434" s="339"/>
      <c r="AVB434" s="339"/>
      <c r="AVC434" s="339"/>
      <c r="AVD434" s="339"/>
      <c r="AVE434" s="339"/>
      <c r="AVF434" s="339"/>
      <c r="AVG434" s="339"/>
      <c r="AVH434" s="339"/>
      <c r="AVI434" s="339"/>
      <c r="AVJ434" s="339"/>
      <c r="AVK434" s="339"/>
      <c r="AVL434" s="339"/>
      <c r="AVM434" s="339"/>
      <c r="AVN434" s="339"/>
      <c r="AVO434" s="339"/>
      <c r="AVP434" s="339"/>
      <c r="AVQ434" s="339"/>
      <c r="AVR434" s="339"/>
      <c r="AVS434" s="339"/>
      <c r="AVT434" s="339"/>
      <c r="AVU434" s="339"/>
      <c r="AVV434" s="339"/>
      <c r="AVW434" s="339"/>
      <c r="AVX434" s="339"/>
      <c r="AVY434" s="339"/>
      <c r="AVZ434" s="339"/>
      <c r="AWA434" s="339"/>
      <c r="AWB434" s="339"/>
      <c r="AWC434" s="339"/>
      <c r="AWD434" s="339"/>
      <c r="AWE434" s="339"/>
      <c r="AWF434" s="339"/>
      <c r="AWG434" s="339"/>
      <c r="AWH434" s="339"/>
      <c r="AWI434" s="339"/>
      <c r="AWJ434" s="339"/>
      <c r="AWK434" s="339"/>
      <c r="AWL434" s="339"/>
      <c r="AWM434" s="339"/>
      <c r="AWN434" s="339"/>
      <c r="AWO434" s="339"/>
      <c r="AWP434" s="339"/>
      <c r="AWQ434" s="339"/>
      <c r="AWR434" s="339"/>
      <c r="AWS434" s="339"/>
      <c r="AWT434" s="339"/>
      <c r="AWU434" s="339"/>
      <c r="AWV434" s="339"/>
      <c r="AWW434" s="339"/>
      <c r="AWX434" s="339"/>
      <c r="AWY434" s="339"/>
      <c r="AWZ434" s="339"/>
      <c r="AXA434" s="339"/>
      <c r="AXB434" s="339"/>
      <c r="AXC434" s="339"/>
      <c r="AXD434" s="339"/>
      <c r="AXE434" s="339"/>
      <c r="AXF434" s="339"/>
      <c r="AXG434" s="339"/>
      <c r="AXH434" s="339"/>
      <c r="AXI434" s="339"/>
      <c r="AXJ434" s="339"/>
      <c r="AXK434" s="339"/>
      <c r="AXL434" s="339"/>
      <c r="AXM434" s="339"/>
      <c r="AXN434" s="339"/>
      <c r="AXO434" s="339"/>
      <c r="AXP434" s="339"/>
      <c r="AXQ434" s="339"/>
      <c r="AXR434" s="339"/>
      <c r="AXS434" s="339"/>
      <c r="AXT434" s="339"/>
      <c r="AXU434" s="339"/>
      <c r="AXV434" s="339"/>
      <c r="AXW434" s="339"/>
      <c r="AXX434" s="339"/>
      <c r="AXY434" s="339"/>
      <c r="AXZ434" s="339"/>
      <c r="AYA434" s="339"/>
      <c r="AYB434" s="339"/>
      <c r="AYC434" s="339"/>
      <c r="AYD434" s="339"/>
      <c r="AYE434" s="339"/>
      <c r="AYF434" s="339"/>
      <c r="AYG434" s="339"/>
      <c r="AYH434" s="339"/>
      <c r="AYI434" s="339"/>
      <c r="AYJ434" s="339"/>
      <c r="AYK434" s="339"/>
      <c r="AYL434" s="339"/>
      <c r="AYM434" s="339"/>
      <c r="AYN434" s="339"/>
      <c r="AYO434" s="339"/>
      <c r="AYP434" s="339"/>
      <c r="AYQ434" s="339"/>
      <c r="AYR434" s="339"/>
      <c r="AYS434" s="339"/>
      <c r="AYT434" s="339"/>
      <c r="AYU434" s="339"/>
      <c r="AYV434" s="339"/>
      <c r="AYW434" s="339"/>
      <c r="AYX434" s="339"/>
      <c r="AYY434" s="339"/>
      <c r="AYZ434" s="339"/>
      <c r="AZA434" s="339"/>
      <c r="AZB434" s="339"/>
      <c r="AZC434" s="339"/>
      <c r="AZD434" s="339"/>
      <c r="AZE434" s="339"/>
      <c r="AZF434" s="339"/>
      <c r="AZG434" s="339"/>
      <c r="AZH434" s="339"/>
      <c r="AZI434" s="339"/>
      <c r="AZJ434" s="339"/>
      <c r="AZK434" s="339"/>
      <c r="AZL434" s="339"/>
      <c r="AZM434" s="339"/>
      <c r="AZN434" s="339"/>
      <c r="AZO434" s="339"/>
      <c r="AZP434" s="339"/>
      <c r="AZQ434" s="339"/>
      <c r="AZR434" s="339"/>
      <c r="AZS434" s="339"/>
      <c r="AZT434" s="339"/>
      <c r="AZU434" s="339"/>
      <c r="AZV434" s="339"/>
      <c r="AZW434" s="339"/>
      <c r="AZX434" s="339"/>
      <c r="AZY434" s="339"/>
      <c r="AZZ434" s="339"/>
      <c r="BAA434" s="339"/>
      <c r="BAB434" s="339"/>
      <c r="BAC434" s="339"/>
      <c r="BAD434" s="339"/>
      <c r="BAE434" s="339"/>
      <c r="BAF434" s="339"/>
      <c r="BAG434" s="339"/>
      <c r="BAH434" s="339"/>
      <c r="BAI434" s="339"/>
      <c r="BAJ434" s="339"/>
      <c r="BAK434" s="339"/>
      <c r="BAL434" s="339"/>
      <c r="BAM434" s="339"/>
      <c r="BAN434" s="339"/>
      <c r="BAO434" s="339"/>
      <c r="BAP434" s="339"/>
      <c r="BAQ434" s="339"/>
      <c r="BAR434" s="339"/>
      <c r="BAS434" s="339"/>
      <c r="BAT434" s="339"/>
      <c r="BAU434" s="339"/>
      <c r="BAV434" s="339"/>
      <c r="BAW434" s="339"/>
      <c r="BAX434" s="339"/>
      <c r="BAY434" s="339"/>
      <c r="BAZ434" s="339"/>
      <c r="BBA434" s="339"/>
      <c r="BBB434" s="339"/>
      <c r="BBC434" s="339"/>
      <c r="BBD434" s="339"/>
      <c r="BBE434" s="339"/>
      <c r="BBF434" s="339"/>
      <c r="BBG434" s="339"/>
      <c r="BBH434" s="339"/>
      <c r="BBI434" s="339"/>
      <c r="BBJ434" s="339"/>
      <c r="BBK434" s="339"/>
      <c r="BBL434" s="339"/>
      <c r="BBM434" s="339"/>
      <c r="BBN434" s="339"/>
      <c r="BBO434" s="339"/>
      <c r="BBP434" s="339"/>
      <c r="BBQ434" s="339"/>
      <c r="BBR434" s="339"/>
      <c r="BBS434" s="339"/>
      <c r="BBT434" s="339"/>
      <c r="BBU434" s="339"/>
      <c r="BBV434" s="339"/>
      <c r="BBW434" s="339"/>
      <c r="BBX434" s="339"/>
      <c r="BBY434" s="339"/>
      <c r="BBZ434" s="339"/>
      <c r="BCA434" s="339"/>
      <c r="BCB434" s="339"/>
      <c r="BCC434" s="339"/>
      <c r="BCD434" s="339"/>
      <c r="BCE434" s="339"/>
      <c r="BCF434" s="339"/>
      <c r="BCG434" s="339"/>
      <c r="BCH434" s="339"/>
      <c r="BCI434" s="339"/>
      <c r="BCJ434" s="339"/>
      <c r="BCK434" s="339"/>
      <c r="BCL434" s="339"/>
      <c r="BCM434" s="339"/>
      <c r="BCN434" s="339"/>
      <c r="BCO434" s="339"/>
      <c r="BCP434" s="339"/>
      <c r="BCQ434" s="339"/>
      <c r="BCR434" s="339"/>
      <c r="BCS434" s="339"/>
      <c r="BCT434" s="339"/>
      <c r="BCU434" s="339"/>
      <c r="BCV434" s="339"/>
      <c r="BCW434" s="339"/>
      <c r="BCX434" s="339"/>
      <c r="BCY434" s="339"/>
      <c r="BCZ434" s="339"/>
      <c r="BDA434" s="339"/>
      <c r="BDB434" s="339"/>
      <c r="BDC434" s="339"/>
      <c r="BDD434" s="339"/>
      <c r="BDE434" s="339"/>
      <c r="BDF434" s="339"/>
      <c r="BDG434" s="339"/>
      <c r="BDH434" s="339"/>
      <c r="BDI434" s="339"/>
      <c r="BDJ434" s="339"/>
      <c r="BDK434" s="339"/>
      <c r="BDL434" s="339"/>
      <c r="BDM434" s="339"/>
      <c r="BDN434" s="339"/>
      <c r="BDO434" s="339"/>
      <c r="BDP434" s="339"/>
      <c r="BDQ434" s="339"/>
      <c r="BDR434" s="339"/>
      <c r="BDS434" s="339"/>
      <c r="BDT434" s="339"/>
      <c r="BDU434" s="339"/>
      <c r="BDV434" s="339"/>
      <c r="BDW434" s="339"/>
      <c r="BDX434" s="339"/>
      <c r="BDY434" s="339"/>
      <c r="BDZ434" s="339"/>
      <c r="BEA434" s="339"/>
      <c r="BEB434" s="339"/>
      <c r="BEC434" s="339"/>
      <c r="BED434" s="339"/>
      <c r="BEE434" s="339"/>
      <c r="BEF434" s="339"/>
      <c r="BEG434" s="339"/>
      <c r="BEH434" s="339"/>
      <c r="BEI434" s="339"/>
      <c r="BEJ434" s="339"/>
      <c r="BEK434" s="339"/>
      <c r="BEL434" s="339"/>
      <c r="BEM434" s="339"/>
      <c r="BEN434" s="339"/>
      <c r="BEO434" s="339"/>
      <c r="BEP434" s="339"/>
      <c r="BEQ434" s="339"/>
      <c r="BER434" s="339"/>
      <c r="BES434" s="339"/>
      <c r="BET434" s="339"/>
      <c r="BEU434" s="339"/>
      <c r="BEV434" s="339"/>
      <c r="BEW434" s="339"/>
      <c r="BEX434" s="339"/>
      <c r="BEY434" s="339"/>
      <c r="BEZ434" s="339"/>
      <c r="BFA434" s="339"/>
      <c r="BFB434" s="339"/>
      <c r="BFC434" s="339"/>
      <c r="BFD434" s="339"/>
      <c r="BFE434" s="339"/>
      <c r="BFF434" s="339"/>
      <c r="BFG434" s="339"/>
      <c r="BFH434" s="339"/>
      <c r="BFI434" s="339"/>
      <c r="BFJ434" s="339"/>
      <c r="BFK434" s="339"/>
      <c r="BFL434" s="339"/>
      <c r="BFM434" s="339"/>
      <c r="BFN434" s="339"/>
      <c r="BFO434" s="339"/>
      <c r="BFP434" s="339"/>
      <c r="BFQ434" s="339"/>
      <c r="BFR434" s="339"/>
      <c r="BFS434" s="339"/>
      <c r="BFT434" s="339"/>
      <c r="BFU434" s="339"/>
      <c r="BFV434" s="339"/>
      <c r="BFW434" s="339"/>
      <c r="BFX434" s="339"/>
      <c r="BFY434" s="339"/>
      <c r="BFZ434" s="339"/>
      <c r="BGA434" s="339"/>
      <c r="BGB434" s="339"/>
      <c r="BGC434" s="339"/>
      <c r="BGD434" s="339"/>
      <c r="BGE434" s="339"/>
      <c r="BGF434" s="339"/>
      <c r="BGG434" s="339"/>
      <c r="BGH434" s="339"/>
      <c r="BGI434" s="339"/>
      <c r="BGJ434" s="339"/>
      <c r="BGK434" s="339"/>
      <c r="BGL434" s="339"/>
      <c r="BGM434" s="339"/>
      <c r="BGN434" s="339"/>
      <c r="BGO434" s="339"/>
      <c r="BGP434" s="339"/>
      <c r="BGQ434" s="339"/>
      <c r="BGR434" s="339"/>
      <c r="BGS434" s="339"/>
      <c r="BGT434" s="339"/>
      <c r="BGU434" s="339"/>
      <c r="BGV434" s="339"/>
      <c r="BGW434" s="339"/>
      <c r="BGX434" s="339"/>
      <c r="BGY434" s="339"/>
      <c r="BGZ434" s="339"/>
      <c r="BHA434" s="339"/>
      <c r="BHB434" s="339"/>
      <c r="BHC434" s="339"/>
      <c r="BHD434" s="339"/>
      <c r="BHE434" s="339"/>
      <c r="BHF434" s="339"/>
      <c r="BHG434" s="339"/>
      <c r="BHH434" s="339"/>
      <c r="BHI434" s="339"/>
      <c r="BHJ434" s="339"/>
      <c r="BHK434" s="339"/>
      <c r="BHL434" s="339"/>
      <c r="BHM434" s="339"/>
      <c r="BHN434" s="339"/>
      <c r="BHO434" s="339"/>
      <c r="BHP434" s="339"/>
      <c r="BHQ434" s="339"/>
      <c r="BHR434" s="339"/>
      <c r="BHS434" s="339"/>
      <c r="BHT434" s="339"/>
      <c r="BHU434" s="339"/>
      <c r="BHV434" s="339"/>
      <c r="BHW434" s="339"/>
      <c r="BHX434" s="339"/>
      <c r="BHY434" s="339"/>
      <c r="BHZ434" s="339"/>
      <c r="BIA434" s="339"/>
      <c r="BIB434" s="339"/>
      <c r="BIC434" s="339"/>
      <c r="BID434" s="339"/>
      <c r="BIE434" s="339"/>
      <c r="BIF434" s="339"/>
      <c r="BIG434" s="339"/>
      <c r="BIH434" s="339"/>
      <c r="BII434" s="339"/>
      <c r="BIJ434" s="339"/>
      <c r="BIK434" s="339"/>
      <c r="BIL434" s="339"/>
      <c r="BIM434" s="339"/>
      <c r="BIN434" s="339"/>
      <c r="BIO434" s="339"/>
      <c r="BIP434" s="339"/>
      <c r="BIQ434" s="339"/>
      <c r="BIR434" s="339"/>
      <c r="BIS434" s="339"/>
      <c r="BIT434" s="339"/>
      <c r="BIU434" s="339"/>
      <c r="BIV434" s="339"/>
      <c r="BIW434" s="339"/>
      <c r="BIX434" s="339"/>
      <c r="BIY434" s="339"/>
      <c r="BIZ434" s="339"/>
      <c r="BJA434" s="339"/>
      <c r="BJB434" s="339"/>
      <c r="BJC434" s="339"/>
      <c r="BJD434" s="339"/>
      <c r="BJE434" s="339"/>
      <c r="BJF434" s="339"/>
      <c r="BJG434" s="339"/>
      <c r="BJH434" s="339"/>
      <c r="BJI434" s="339"/>
      <c r="BJJ434" s="339"/>
      <c r="BJK434" s="339"/>
      <c r="BJL434" s="339"/>
      <c r="BJM434" s="339"/>
      <c r="BJN434" s="339"/>
      <c r="BJO434" s="339"/>
      <c r="BJP434" s="339"/>
      <c r="BJQ434" s="339"/>
      <c r="BJR434" s="339"/>
      <c r="BJS434" s="339"/>
      <c r="BJT434" s="339"/>
      <c r="BJU434" s="339"/>
      <c r="BJV434" s="339"/>
      <c r="BJW434" s="339"/>
      <c r="BJX434" s="339"/>
      <c r="BJY434" s="339"/>
      <c r="BJZ434" s="339"/>
      <c r="BKA434" s="339"/>
      <c r="BKB434" s="339"/>
      <c r="BKC434" s="339"/>
      <c r="BKD434" s="339"/>
      <c r="BKE434" s="339"/>
      <c r="BKF434" s="339"/>
      <c r="BKG434" s="339"/>
      <c r="BKH434" s="339"/>
      <c r="BKI434" s="339"/>
      <c r="BKJ434" s="339"/>
      <c r="BKK434" s="339"/>
      <c r="BKL434" s="339"/>
      <c r="BKM434" s="339"/>
      <c r="BKN434" s="339"/>
      <c r="BKO434" s="339"/>
      <c r="BKP434" s="339"/>
      <c r="BKQ434" s="339"/>
      <c r="BKR434" s="339"/>
      <c r="BKS434" s="339"/>
      <c r="BKT434" s="339"/>
      <c r="BKU434" s="339"/>
      <c r="BKV434" s="339"/>
      <c r="BKW434" s="339"/>
      <c r="BKX434" s="339"/>
      <c r="BKY434" s="339"/>
      <c r="BKZ434" s="339"/>
      <c r="BLA434" s="339"/>
      <c r="BLB434" s="339"/>
      <c r="BLC434" s="339"/>
      <c r="BLD434" s="339"/>
      <c r="BLE434" s="339"/>
      <c r="BLF434" s="339"/>
      <c r="BLG434" s="339"/>
      <c r="BLH434" s="339"/>
      <c r="BLI434" s="339"/>
      <c r="BLJ434" s="339"/>
      <c r="BLK434" s="339"/>
      <c r="BLL434" s="339"/>
      <c r="BLM434" s="339"/>
      <c r="BLN434" s="339"/>
      <c r="BLO434" s="339"/>
      <c r="BLP434" s="339"/>
      <c r="BLQ434" s="339"/>
      <c r="BLR434" s="339"/>
      <c r="BLS434" s="339"/>
      <c r="BLT434" s="339"/>
      <c r="BLU434" s="339"/>
      <c r="BLV434" s="339"/>
      <c r="BLW434" s="339"/>
      <c r="BLX434" s="339"/>
      <c r="BLY434" s="339"/>
      <c r="BLZ434" s="339"/>
      <c r="BMA434" s="339"/>
      <c r="BMB434" s="339"/>
      <c r="BMC434" s="339"/>
      <c r="BMD434" s="339"/>
      <c r="BME434" s="339"/>
      <c r="BMF434" s="339"/>
      <c r="BMG434" s="339"/>
      <c r="BMH434" s="339"/>
      <c r="BMI434" s="339"/>
      <c r="BMJ434" s="339"/>
      <c r="BMK434" s="339"/>
      <c r="BML434" s="339"/>
      <c r="BMM434" s="339"/>
      <c r="BMN434" s="339"/>
      <c r="BMO434" s="339"/>
      <c r="BMP434" s="339"/>
      <c r="BMQ434" s="339"/>
      <c r="BMR434" s="339"/>
      <c r="BMS434" s="339"/>
      <c r="BMT434" s="339"/>
      <c r="BMU434" s="339"/>
      <c r="BMV434" s="339"/>
      <c r="BMW434" s="339"/>
      <c r="BMX434" s="339"/>
      <c r="BMY434" s="339"/>
      <c r="BMZ434" s="339"/>
      <c r="BNA434" s="339"/>
      <c r="BNB434" s="339"/>
      <c r="BNC434" s="339"/>
      <c r="BND434" s="339"/>
      <c r="BNE434" s="339"/>
      <c r="BNF434" s="339"/>
      <c r="BNG434" s="339"/>
      <c r="BNH434" s="339"/>
      <c r="BNI434" s="339"/>
      <c r="BNJ434" s="339"/>
      <c r="BNK434" s="339"/>
      <c r="BNL434" s="339"/>
      <c r="BNM434" s="339"/>
      <c r="BNN434" s="339"/>
      <c r="BNO434" s="339"/>
      <c r="BNP434" s="339"/>
      <c r="BNQ434" s="339"/>
      <c r="BNR434" s="339"/>
      <c r="BNS434" s="339"/>
      <c r="BNT434" s="339"/>
      <c r="BNU434" s="339"/>
      <c r="BNV434" s="339"/>
      <c r="BNW434" s="339"/>
      <c r="BNX434" s="339"/>
      <c r="BNY434" s="339"/>
      <c r="BNZ434" s="339"/>
      <c r="BOA434" s="339"/>
      <c r="BOB434" s="339"/>
      <c r="BOC434" s="339"/>
      <c r="BOD434" s="339"/>
      <c r="BOE434" s="339"/>
      <c r="BOF434" s="339"/>
      <c r="BOG434" s="339"/>
      <c r="BOH434" s="339"/>
      <c r="BOI434" s="339"/>
      <c r="BOJ434" s="339"/>
      <c r="BOK434" s="339"/>
      <c r="BOL434" s="339"/>
      <c r="BOM434" s="339"/>
      <c r="BON434" s="339"/>
      <c r="BOO434" s="339"/>
      <c r="BOP434" s="339"/>
      <c r="BOQ434" s="339"/>
      <c r="BOR434" s="339"/>
      <c r="BOS434" s="339"/>
      <c r="BOT434" s="339"/>
      <c r="BOU434" s="339"/>
      <c r="BOV434" s="339"/>
    </row>
    <row r="435" spans="1:1764" s="40" customFormat="1" ht="65.25" customHeight="1">
      <c r="A435" s="80" t="s">
        <v>441</v>
      </c>
      <c r="B435" s="167" t="s">
        <v>442</v>
      </c>
      <c r="C435" s="158" t="s">
        <v>1057</v>
      </c>
      <c r="D435" s="144" t="s">
        <v>1058</v>
      </c>
      <c r="E435" s="37" t="s">
        <v>1459</v>
      </c>
      <c r="F435" s="37" t="s">
        <v>1201</v>
      </c>
      <c r="G435" s="45" t="s">
        <v>22</v>
      </c>
      <c r="H435" s="45">
        <v>750</v>
      </c>
      <c r="I435" s="411">
        <v>75011</v>
      </c>
      <c r="J435" s="460">
        <f t="shared" si="10"/>
        <v>528000</v>
      </c>
      <c r="K435" s="460">
        <v>528000</v>
      </c>
      <c r="L435" s="461"/>
      <c r="M435" s="114"/>
      <c r="N435" s="114"/>
      <c r="O435" s="114"/>
      <c r="P435" s="114"/>
      <c r="Q435" s="114"/>
      <c r="R435" s="114"/>
      <c r="S435" s="114"/>
      <c r="T435" s="114"/>
      <c r="U435" s="114"/>
      <c r="V435" s="339"/>
      <c r="W435" s="339"/>
      <c r="X435" s="339"/>
      <c r="Y435" s="339"/>
      <c r="Z435" s="339"/>
      <c r="AA435" s="339"/>
      <c r="AB435" s="339"/>
      <c r="AC435" s="339"/>
      <c r="AD435" s="339"/>
      <c r="AE435" s="339"/>
      <c r="AF435" s="339"/>
      <c r="AG435" s="339"/>
      <c r="AH435" s="339"/>
      <c r="AI435" s="339"/>
      <c r="AJ435" s="339"/>
      <c r="AK435" s="339"/>
      <c r="AL435" s="339"/>
      <c r="AM435" s="339"/>
      <c r="AN435" s="339"/>
      <c r="AO435" s="339"/>
      <c r="AP435" s="339"/>
      <c r="AQ435" s="339"/>
      <c r="AR435" s="339"/>
      <c r="AS435" s="339"/>
      <c r="AT435" s="339"/>
      <c r="AU435" s="339"/>
      <c r="AV435" s="339"/>
      <c r="AW435" s="339"/>
      <c r="AX435" s="339"/>
      <c r="AY435" s="339"/>
      <c r="AZ435" s="339"/>
      <c r="BA435" s="339"/>
      <c r="BB435" s="339"/>
      <c r="BC435" s="339"/>
      <c r="BD435" s="339"/>
      <c r="BE435" s="339"/>
      <c r="BF435" s="339"/>
      <c r="BG435" s="339"/>
      <c r="BH435" s="339"/>
      <c r="BI435" s="339"/>
      <c r="BJ435" s="339"/>
      <c r="BK435" s="339"/>
      <c r="BL435" s="339"/>
      <c r="BM435" s="339"/>
      <c r="BN435" s="339"/>
      <c r="BO435" s="339"/>
      <c r="BP435" s="339"/>
      <c r="BQ435" s="339"/>
      <c r="BR435" s="339"/>
      <c r="BS435" s="339"/>
      <c r="BT435" s="339"/>
      <c r="BU435" s="339"/>
      <c r="BV435" s="339"/>
      <c r="BW435" s="339"/>
      <c r="BX435" s="339"/>
      <c r="BY435" s="339"/>
      <c r="BZ435" s="339"/>
      <c r="CA435" s="339"/>
      <c r="CB435" s="339"/>
      <c r="CC435" s="339"/>
      <c r="CD435" s="339"/>
      <c r="CE435" s="339"/>
      <c r="CF435" s="339"/>
      <c r="CG435" s="339"/>
      <c r="CH435" s="339"/>
      <c r="CI435" s="339"/>
      <c r="CJ435" s="339"/>
      <c r="CK435" s="339"/>
      <c r="CL435" s="339"/>
      <c r="CM435" s="339"/>
      <c r="CN435" s="339"/>
      <c r="CO435" s="339"/>
      <c r="CP435" s="339"/>
      <c r="CQ435" s="339"/>
      <c r="CR435" s="339"/>
      <c r="CS435" s="339"/>
      <c r="CT435" s="339"/>
      <c r="CU435" s="339"/>
      <c r="CV435" s="339"/>
      <c r="CW435" s="339"/>
      <c r="CX435" s="339"/>
      <c r="CY435" s="339"/>
      <c r="CZ435" s="339"/>
      <c r="DA435" s="339"/>
      <c r="DB435" s="339"/>
      <c r="DC435" s="339"/>
      <c r="DD435" s="339"/>
      <c r="DE435" s="339"/>
      <c r="DF435" s="339"/>
      <c r="DG435" s="339"/>
      <c r="DH435" s="339"/>
      <c r="DI435" s="339"/>
      <c r="DJ435" s="339"/>
      <c r="DK435" s="339"/>
      <c r="DL435" s="339"/>
      <c r="DM435" s="339"/>
      <c r="DN435" s="339"/>
      <c r="DO435" s="339"/>
      <c r="DP435" s="339"/>
      <c r="DQ435" s="339"/>
      <c r="DR435" s="339"/>
      <c r="DS435" s="339"/>
      <c r="DT435" s="339"/>
      <c r="DU435" s="339"/>
      <c r="DV435" s="339"/>
      <c r="DW435" s="339"/>
      <c r="DX435" s="339"/>
      <c r="DY435" s="339"/>
      <c r="DZ435" s="339"/>
      <c r="EA435" s="339"/>
      <c r="EB435" s="339"/>
      <c r="EC435" s="339"/>
      <c r="ED435" s="339"/>
      <c r="EE435" s="339"/>
      <c r="EF435" s="339"/>
      <c r="EG435" s="339"/>
      <c r="EH435" s="339"/>
      <c r="EI435" s="339"/>
      <c r="EJ435" s="339"/>
      <c r="EK435" s="339"/>
      <c r="EL435" s="339"/>
      <c r="EM435" s="339"/>
      <c r="EN435" s="339"/>
      <c r="EO435" s="339"/>
      <c r="EP435" s="339"/>
      <c r="EQ435" s="339"/>
      <c r="ER435" s="339"/>
      <c r="ES435" s="339"/>
      <c r="ET435" s="339"/>
      <c r="EU435" s="339"/>
      <c r="EV435" s="339"/>
      <c r="EW435" s="339"/>
      <c r="EX435" s="339"/>
      <c r="EY435" s="339"/>
      <c r="EZ435" s="339"/>
      <c r="FA435" s="339"/>
      <c r="FB435" s="339"/>
      <c r="FC435" s="339"/>
      <c r="FD435" s="339"/>
      <c r="FE435" s="339"/>
      <c r="FF435" s="339"/>
      <c r="FG435" s="339"/>
      <c r="FH435" s="339"/>
      <c r="FI435" s="339"/>
      <c r="FJ435" s="339"/>
      <c r="FK435" s="339"/>
      <c r="FL435" s="339"/>
      <c r="FM435" s="339"/>
      <c r="FN435" s="339"/>
      <c r="FO435" s="339"/>
      <c r="FP435" s="339"/>
      <c r="FQ435" s="339"/>
      <c r="FR435" s="339"/>
      <c r="FS435" s="339"/>
      <c r="FT435" s="339"/>
      <c r="FU435" s="339"/>
      <c r="FV435" s="339"/>
      <c r="FW435" s="339"/>
      <c r="FX435" s="339"/>
      <c r="FY435" s="339"/>
      <c r="FZ435" s="339"/>
      <c r="GA435" s="339"/>
      <c r="GB435" s="339"/>
      <c r="GC435" s="339"/>
      <c r="GD435" s="339"/>
      <c r="GE435" s="339"/>
      <c r="GF435" s="339"/>
      <c r="GG435" s="339"/>
      <c r="GH435" s="339"/>
      <c r="GI435" s="339"/>
      <c r="GJ435" s="339"/>
      <c r="GK435" s="339"/>
      <c r="GL435" s="339"/>
      <c r="GM435" s="339"/>
      <c r="GN435" s="339"/>
      <c r="GO435" s="339"/>
      <c r="GP435" s="339"/>
      <c r="GQ435" s="339"/>
      <c r="GR435" s="339"/>
      <c r="GS435" s="339"/>
      <c r="GT435" s="339"/>
      <c r="GU435" s="339"/>
      <c r="GV435" s="339"/>
      <c r="GW435" s="339"/>
      <c r="GX435" s="339"/>
      <c r="GY435" s="339"/>
      <c r="GZ435" s="339"/>
      <c r="HA435" s="339"/>
      <c r="HB435" s="339"/>
      <c r="HC435" s="339"/>
      <c r="HD435" s="339"/>
      <c r="HE435" s="339"/>
      <c r="HF435" s="339"/>
      <c r="HG435" s="339"/>
      <c r="HH435" s="339"/>
      <c r="HI435" s="339"/>
      <c r="HJ435" s="339"/>
      <c r="HK435" s="339"/>
      <c r="HL435" s="339"/>
      <c r="HM435" s="339"/>
      <c r="HN435" s="339"/>
      <c r="HO435" s="339"/>
      <c r="HP435" s="339"/>
      <c r="HQ435" s="339"/>
      <c r="HR435" s="339"/>
      <c r="HS435" s="339"/>
      <c r="HT435" s="339"/>
      <c r="HU435" s="339"/>
      <c r="HV435" s="339"/>
      <c r="HW435" s="339"/>
      <c r="HX435" s="339"/>
      <c r="HY435" s="339"/>
      <c r="HZ435" s="339"/>
      <c r="IA435" s="339"/>
      <c r="IB435" s="339"/>
      <c r="IC435" s="339"/>
      <c r="ID435" s="339"/>
      <c r="IE435" s="339"/>
      <c r="IF435" s="339"/>
      <c r="IG435" s="339"/>
      <c r="IH435" s="339"/>
      <c r="II435" s="339"/>
      <c r="IJ435" s="339"/>
      <c r="IK435" s="339"/>
      <c r="IL435" s="339"/>
      <c r="IM435" s="339"/>
      <c r="IN435" s="339"/>
      <c r="IO435" s="339"/>
      <c r="IP435" s="339"/>
      <c r="IQ435" s="339"/>
      <c r="IR435" s="339"/>
      <c r="IS435" s="339"/>
      <c r="IT435" s="339"/>
      <c r="IU435" s="339"/>
      <c r="IV435" s="339"/>
      <c r="IW435" s="339"/>
      <c r="IX435" s="339"/>
      <c r="IY435" s="339"/>
      <c r="IZ435" s="339"/>
      <c r="JA435" s="339"/>
      <c r="JB435" s="339"/>
      <c r="JC435" s="339"/>
      <c r="JD435" s="339"/>
      <c r="JE435" s="339"/>
      <c r="JF435" s="339"/>
      <c r="JG435" s="339"/>
      <c r="JH435" s="339"/>
      <c r="JI435" s="339"/>
      <c r="JJ435" s="339"/>
      <c r="JK435" s="339"/>
      <c r="JL435" s="339"/>
      <c r="JM435" s="339"/>
      <c r="JN435" s="339"/>
      <c r="JO435" s="339"/>
      <c r="JP435" s="339"/>
      <c r="JQ435" s="339"/>
      <c r="JR435" s="339"/>
      <c r="JS435" s="339"/>
      <c r="JT435" s="339"/>
      <c r="JU435" s="339"/>
      <c r="JV435" s="339"/>
      <c r="JW435" s="339"/>
      <c r="JX435" s="339"/>
      <c r="JY435" s="339"/>
      <c r="JZ435" s="339"/>
      <c r="KA435" s="339"/>
      <c r="KB435" s="339"/>
      <c r="KC435" s="339"/>
      <c r="KD435" s="339"/>
      <c r="KE435" s="339"/>
      <c r="KF435" s="339"/>
      <c r="KG435" s="339"/>
      <c r="KH435" s="339"/>
      <c r="KI435" s="339"/>
      <c r="KJ435" s="339"/>
      <c r="KK435" s="339"/>
      <c r="KL435" s="339"/>
      <c r="KM435" s="339"/>
      <c r="KN435" s="339"/>
      <c r="KO435" s="339"/>
      <c r="KP435" s="339"/>
      <c r="KQ435" s="339"/>
      <c r="KR435" s="339"/>
      <c r="KS435" s="339"/>
      <c r="KT435" s="339"/>
      <c r="KU435" s="339"/>
      <c r="KV435" s="339"/>
      <c r="KW435" s="339"/>
      <c r="KX435" s="339"/>
      <c r="KY435" s="339"/>
      <c r="KZ435" s="339"/>
      <c r="LA435" s="339"/>
      <c r="LB435" s="339"/>
      <c r="LC435" s="339"/>
      <c r="LD435" s="339"/>
      <c r="LE435" s="339"/>
      <c r="LF435" s="339"/>
      <c r="LG435" s="339"/>
      <c r="LH435" s="339"/>
      <c r="LI435" s="339"/>
      <c r="LJ435" s="339"/>
      <c r="LK435" s="339"/>
      <c r="LL435" s="339"/>
      <c r="LM435" s="339"/>
      <c r="LN435" s="339"/>
      <c r="LO435" s="339"/>
      <c r="LP435" s="339"/>
      <c r="LQ435" s="339"/>
      <c r="LR435" s="339"/>
      <c r="LS435" s="339"/>
      <c r="LT435" s="339"/>
      <c r="LU435" s="339"/>
      <c r="LV435" s="339"/>
      <c r="LW435" s="339"/>
      <c r="LX435" s="339"/>
      <c r="LY435" s="339"/>
      <c r="LZ435" s="339"/>
      <c r="MA435" s="339"/>
      <c r="MB435" s="339"/>
      <c r="MC435" s="339"/>
      <c r="MD435" s="339"/>
      <c r="ME435" s="339"/>
      <c r="MF435" s="339"/>
      <c r="MG435" s="339"/>
      <c r="MH435" s="339"/>
      <c r="MI435" s="339"/>
      <c r="MJ435" s="339"/>
      <c r="MK435" s="339"/>
      <c r="ML435" s="339"/>
      <c r="MM435" s="339"/>
      <c r="MN435" s="339"/>
      <c r="MO435" s="339"/>
      <c r="MP435" s="339"/>
      <c r="MQ435" s="339"/>
      <c r="MR435" s="339"/>
      <c r="MS435" s="339"/>
      <c r="MT435" s="339"/>
      <c r="MU435" s="339"/>
      <c r="MV435" s="339"/>
      <c r="MW435" s="339"/>
      <c r="MX435" s="339"/>
      <c r="MY435" s="339"/>
      <c r="MZ435" s="339"/>
      <c r="NA435" s="339"/>
      <c r="NB435" s="339"/>
      <c r="NC435" s="339"/>
      <c r="ND435" s="339"/>
      <c r="NE435" s="339"/>
      <c r="NF435" s="339"/>
      <c r="NG435" s="339"/>
      <c r="NH435" s="339"/>
      <c r="NI435" s="339"/>
      <c r="NJ435" s="339"/>
      <c r="NK435" s="339"/>
      <c r="NL435" s="339"/>
      <c r="NM435" s="339"/>
      <c r="NN435" s="339"/>
      <c r="NO435" s="339"/>
      <c r="NP435" s="339"/>
      <c r="NQ435" s="339"/>
      <c r="NR435" s="339"/>
      <c r="NS435" s="339"/>
      <c r="NT435" s="339"/>
      <c r="NU435" s="339"/>
      <c r="NV435" s="339"/>
      <c r="NW435" s="339"/>
      <c r="NX435" s="339"/>
      <c r="NY435" s="339"/>
      <c r="NZ435" s="339"/>
      <c r="OA435" s="339"/>
      <c r="OB435" s="339"/>
      <c r="OC435" s="339"/>
      <c r="OD435" s="339"/>
      <c r="OE435" s="339"/>
      <c r="OF435" s="339"/>
      <c r="OG435" s="339"/>
      <c r="OH435" s="339"/>
      <c r="OI435" s="339"/>
      <c r="OJ435" s="339"/>
      <c r="OK435" s="339"/>
      <c r="OL435" s="339"/>
      <c r="OM435" s="339"/>
      <c r="ON435" s="339"/>
      <c r="OO435" s="339"/>
      <c r="OP435" s="339"/>
      <c r="OQ435" s="339"/>
      <c r="OR435" s="339"/>
      <c r="OS435" s="339"/>
      <c r="OT435" s="339"/>
      <c r="OU435" s="339"/>
      <c r="OV435" s="339"/>
      <c r="OW435" s="339"/>
      <c r="OX435" s="339"/>
      <c r="OY435" s="339"/>
      <c r="OZ435" s="339"/>
      <c r="PA435" s="339"/>
      <c r="PB435" s="339"/>
      <c r="PC435" s="339"/>
      <c r="PD435" s="339"/>
      <c r="PE435" s="339"/>
      <c r="PF435" s="339"/>
      <c r="PG435" s="339"/>
      <c r="PH435" s="339"/>
      <c r="PI435" s="339"/>
      <c r="PJ435" s="339"/>
      <c r="PK435" s="339"/>
      <c r="PL435" s="339"/>
      <c r="PM435" s="339"/>
      <c r="PN435" s="339"/>
      <c r="PO435" s="339"/>
      <c r="PP435" s="339"/>
      <c r="PQ435" s="339"/>
      <c r="PR435" s="339"/>
      <c r="PS435" s="339"/>
      <c r="PT435" s="339"/>
      <c r="PU435" s="339"/>
      <c r="PV435" s="339"/>
      <c r="PW435" s="339"/>
      <c r="PX435" s="339"/>
      <c r="PY435" s="339"/>
      <c r="PZ435" s="339"/>
      <c r="QA435" s="339"/>
      <c r="QB435" s="339"/>
      <c r="QC435" s="339"/>
      <c r="QD435" s="339"/>
      <c r="QE435" s="339"/>
      <c r="QF435" s="339"/>
      <c r="QG435" s="339"/>
      <c r="QH435" s="339"/>
      <c r="QI435" s="339"/>
      <c r="QJ435" s="339"/>
      <c r="QK435" s="339"/>
      <c r="QL435" s="339"/>
      <c r="QM435" s="339"/>
      <c r="QN435" s="339"/>
      <c r="QO435" s="339"/>
      <c r="QP435" s="339"/>
      <c r="QQ435" s="339"/>
      <c r="QR435" s="339"/>
      <c r="QS435" s="339"/>
      <c r="QT435" s="339"/>
      <c r="QU435" s="339"/>
      <c r="QV435" s="339"/>
      <c r="QW435" s="339"/>
      <c r="QX435" s="339"/>
      <c r="QY435" s="339"/>
      <c r="QZ435" s="339"/>
      <c r="RA435" s="339"/>
      <c r="RB435" s="339"/>
      <c r="RC435" s="339"/>
      <c r="RD435" s="339"/>
      <c r="RE435" s="339"/>
      <c r="RF435" s="339"/>
      <c r="RG435" s="339"/>
      <c r="RH435" s="339"/>
      <c r="RI435" s="339"/>
      <c r="RJ435" s="339"/>
      <c r="RK435" s="339"/>
      <c r="RL435" s="339"/>
      <c r="RM435" s="339"/>
      <c r="RN435" s="339"/>
      <c r="RO435" s="339"/>
      <c r="RP435" s="339"/>
      <c r="RQ435" s="339"/>
      <c r="RR435" s="339"/>
      <c r="RS435" s="339"/>
      <c r="RT435" s="339"/>
      <c r="RU435" s="339"/>
      <c r="RV435" s="339"/>
      <c r="RW435" s="339"/>
      <c r="RX435" s="339"/>
      <c r="RY435" s="339"/>
      <c r="RZ435" s="339"/>
      <c r="SA435" s="339"/>
      <c r="SB435" s="339"/>
      <c r="SC435" s="339"/>
      <c r="SD435" s="339"/>
      <c r="SE435" s="339"/>
      <c r="SF435" s="339"/>
      <c r="SG435" s="339"/>
      <c r="SH435" s="339"/>
      <c r="SI435" s="339"/>
      <c r="SJ435" s="339"/>
      <c r="SK435" s="339"/>
      <c r="SL435" s="339"/>
      <c r="SM435" s="339"/>
      <c r="SN435" s="339"/>
      <c r="SO435" s="339"/>
      <c r="SP435" s="339"/>
      <c r="SQ435" s="339"/>
      <c r="SR435" s="339"/>
      <c r="SS435" s="339"/>
      <c r="ST435" s="339"/>
      <c r="SU435" s="339"/>
      <c r="SV435" s="339"/>
      <c r="SW435" s="339"/>
      <c r="SX435" s="339"/>
      <c r="SY435" s="339"/>
      <c r="SZ435" s="339"/>
      <c r="TA435" s="339"/>
      <c r="TB435" s="339"/>
      <c r="TC435" s="339"/>
      <c r="TD435" s="339"/>
      <c r="TE435" s="339"/>
      <c r="TF435" s="339"/>
      <c r="TG435" s="339"/>
      <c r="TH435" s="339"/>
      <c r="TI435" s="339"/>
      <c r="TJ435" s="339"/>
      <c r="TK435" s="339"/>
      <c r="TL435" s="339"/>
      <c r="TM435" s="339"/>
      <c r="TN435" s="339"/>
      <c r="TO435" s="339"/>
      <c r="TP435" s="339"/>
      <c r="TQ435" s="339"/>
      <c r="TR435" s="339"/>
      <c r="TS435" s="339"/>
      <c r="TT435" s="339"/>
      <c r="TU435" s="339"/>
      <c r="TV435" s="339"/>
      <c r="TW435" s="339"/>
      <c r="TX435" s="339"/>
      <c r="TY435" s="339"/>
      <c r="TZ435" s="339"/>
      <c r="UA435" s="339"/>
      <c r="UB435" s="339"/>
      <c r="UC435" s="339"/>
      <c r="UD435" s="339"/>
      <c r="UE435" s="339"/>
      <c r="UF435" s="339"/>
      <c r="UG435" s="339"/>
      <c r="UH435" s="339"/>
      <c r="UI435" s="339"/>
      <c r="UJ435" s="339"/>
      <c r="UK435" s="339"/>
      <c r="UL435" s="339"/>
      <c r="UM435" s="339"/>
      <c r="UN435" s="339"/>
      <c r="UO435" s="339"/>
      <c r="UP435" s="339"/>
      <c r="UQ435" s="339"/>
      <c r="UR435" s="339"/>
      <c r="US435" s="339"/>
      <c r="UT435" s="339"/>
      <c r="UU435" s="339"/>
      <c r="UV435" s="339"/>
      <c r="UW435" s="339"/>
      <c r="UX435" s="339"/>
      <c r="UY435" s="339"/>
      <c r="UZ435" s="339"/>
      <c r="VA435" s="339"/>
      <c r="VB435" s="339"/>
      <c r="VC435" s="339"/>
      <c r="VD435" s="339"/>
      <c r="VE435" s="339"/>
      <c r="VF435" s="339"/>
      <c r="VG435" s="339"/>
      <c r="VH435" s="339"/>
      <c r="VI435" s="339"/>
      <c r="VJ435" s="339"/>
      <c r="VK435" s="339"/>
      <c r="VL435" s="339"/>
      <c r="VM435" s="339"/>
      <c r="VN435" s="339"/>
      <c r="VO435" s="339"/>
      <c r="VP435" s="339"/>
      <c r="VQ435" s="339"/>
      <c r="VR435" s="339"/>
      <c r="VS435" s="339"/>
      <c r="VT435" s="339"/>
      <c r="VU435" s="339"/>
      <c r="VV435" s="339"/>
      <c r="VW435" s="339"/>
      <c r="VX435" s="339"/>
      <c r="VY435" s="339"/>
      <c r="VZ435" s="339"/>
      <c r="WA435" s="339"/>
      <c r="WB435" s="339"/>
      <c r="WC435" s="339"/>
      <c r="WD435" s="339"/>
      <c r="WE435" s="339"/>
      <c r="WF435" s="339"/>
      <c r="WG435" s="339"/>
      <c r="WH435" s="339"/>
      <c r="WI435" s="339"/>
      <c r="WJ435" s="339"/>
      <c r="WK435" s="339"/>
      <c r="WL435" s="339"/>
      <c r="WM435" s="339"/>
      <c r="WN435" s="339"/>
      <c r="WO435" s="339"/>
      <c r="WP435" s="339"/>
      <c r="WQ435" s="339"/>
      <c r="WR435" s="339"/>
      <c r="WS435" s="339"/>
      <c r="WT435" s="339"/>
      <c r="WU435" s="339"/>
      <c r="WV435" s="339"/>
      <c r="WW435" s="339"/>
      <c r="WX435" s="339"/>
      <c r="WY435" s="339"/>
      <c r="WZ435" s="339"/>
      <c r="XA435" s="339"/>
      <c r="XB435" s="339"/>
      <c r="XC435" s="339"/>
      <c r="XD435" s="339"/>
      <c r="XE435" s="339"/>
      <c r="XF435" s="339"/>
      <c r="XG435" s="339"/>
      <c r="XH435" s="339"/>
      <c r="XI435" s="339"/>
      <c r="XJ435" s="339"/>
      <c r="XK435" s="339"/>
      <c r="XL435" s="339"/>
      <c r="XM435" s="339"/>
      <c r="XN435" s="339"/>
      <c r="XO435" s="339"/>
      <c r="XP435" s="339"/>
      <c r="XQ435" s="339"/>
      <c r="XR435" s="339"/>
      <c r="XS435" s="339"/>
      <c r="XT435" s="339"/>
      <c r="XU435" s="339"/>
      <c r="XV435" s="339"/>
      <c r="XW435" s="339"/>
      <c r="XX435" s="339"/>
      <c r="XY435" s="339"/>
      <c r="XZ435" s="339"/>
      <c r="YA435" s="339"/>
      <c r="YB435" s="339"/>
      <c r="YC435" s="339"/>
      <c r="YD435" s="339"/>
      <c r="YE435" s="339"/>
      <c r="YF435" s="339"/>
      <c r="YG435" s="339"/>
      <c r="YH435" s="339"/>
      <c r="YI435" s="339"/>
      <c r="YJ435" s="339"/>
      <c r="YK435" s="339"/>
      <c r="YL435" s="339"/>
      <c r="YM435" s="339"/>
      <c r="YN435" s="339"/>
      <c r="YO435" s="339"/>
      <c r="YP435" s="339"/>
      <c r="YQ435" s="339"/>
      <c r="YR435" s="339"/>
      <c r="YS435" s="339"/>
      <c r="YT435" s="339"/>
      <c r="YU435" s="339"/>
      <c r="YV435" s="339"/>
      <c r="YW435" s="339"/>
      <c r="YX435" s="339"/>
      <c r="YY435" s="339"/>
      <c r="YZ435" s="339"/>
      <c r="ZA435" s="339"/>
      <c r="ZB435" s="339"/>
      <c r="ZC435" s="339"/>
      <c r="ZD435" s="339"/>
      <c r="ZE435" s="339"/>
      <c r="ZF435" s="339"/>
      <c r="ZG435" s="339"/>
      <c r="ZH435" s="339"/>
      <c r="ZI435" s="339"/>
      <c r="ZJ435" s="339"/>
      <c r="ZK435" s="339"/>
      <c r="ZL435" s="339"/>
      <c r="ZM435" s="339"/>
      <c r="ZN435" s="339"/>
      <c r="ZO435" s="339"/>
      <c r="ZP435" s="339"/>
      <c r="ZQ435" s="339"/>
      <c r="ZR435" s="339"/>
      <c r="ZS435" s="339"/>
      <c r="ZT435" s="339"/>
      <c r="ZU435" s="339"/>
      <c r="ZV435" s="339"/>
      <c r="ZW435" s="339"/>
      <c r="ZX435" s="339"/>
      <c r="ZY435" s="339"/>
      <c r="ZZ435" s="339"/>
      <c r="AAA435" s="339"/>
      <c r="AAB435" s="339"/>
      <c r="AAC435" s="339"/>
      <c r="AAD435" s="339"/>
      <c r="AAE435" s="339"/>
      <c r="AAF435" s="339"/>
      <c r="AAG435" s="339"/>
      <c r="AAH435" s="339"/>
      <c r="AAI435" s="339"/>
      <c r="AAJ435" s="339"/>
      <c r="AAK435" s="339"/>
      <c r="AAL435" s="339"/>
      <c r="AAM435" s="339"/>
      <c r="AAN435" s="339"/>
      <c r="AAO435" s="339"/>
      <c r="AAP435" s="339"/>
      <c r="AAQ435" s="339"/>
      <c r="AAR435" s="339"/>
      <c r="AAS435" s="339"/>
      <c r="AAT435" s="339"/>
      <c r="AAU435" s="339"/>
      <c r="AAV435" s="339"/>
      <c r="AAW435" s="339"/>
      <c r="AAX435" s="339"/>
      <c r="AAY435" s="339"/>
      <c r="AAZ435" s="339"/>
      <c r="ABA435" s="339"/>
      <c r="ABB435" s="339"/>
      <c r="ABC435" s="339"/>
      <c r="ABD435" s="339"/>
      <c r="ABE435" s="339"/>
      <c r="ABF435" s="339"/>
      <c r="ABG435" s="339"/>
      <c r="ABH435" s="339"/>
      <c r="ABI435" s="339"/>
      <c r="ABJ435" s="339"/>
      <c r="ABK435" s="339"/>
      <c r="ABL435" s="339"/>
      <c r="ABM435" s="339"/>
      <c r="ABN435" s="339"/>
      <c r="ABO435" s="339"/>
      <c r="ABP435" s="339"/>
      <c r="ABQ435" s="339"/>
      <c r="ABR435" s="339"/>
      <c r="ABS435" s="339"/>
      <c r="ABT435" s="339"/>
      <c r="ABU435" s="339"/>
      <c r="ABV435" s="339"/>
      <c r="ABW435" s="339"/>
      <c r="ABX435" s="339"/>
      <c r="ABY435" s="339"/>
      <c r="ABZ435" s="339"/>
      <c r="ACA435" s="339"/>
      <c r="ACB435" s="339"/>
      <c r="ACC435" s="339"/>
      <c r="ACD435" s="339"/>
      <c r="ACE435" s="339"/>
      <c r="ACF435" s="339"/>
      <c r="ACG435" s="339"/>
      <c r="ACH435" s="339"/>
      <c r="ACI435" s="339"/>
      <c r="ACJ435" s="339"/>
      <c r="ACK435" s="339"/>
      <c r="ACL435" s="339"/>
      <c r="ACM435" s="339"/>
      <c r="ACN435" s="339"/>
      <c r="ACO435" s="339"/>
      <c r="ACP435" s="339"/>
      <c r="ACQ435" s="339"/>
      <c r="ACR435" s="339"/>
      <c r="ACS435" s="339"/>
      <c r="ACT435" s="339"/>
      <c r="ACU435" s="339"/>
      <c r="ACV435" s="339"/>
      <c r="ACW435" s="339"/>
      <c r="ACX435" s="339"/>
      <c r="ACY435" s="339"/>
      <c r="ACZ435" s="339"/>
      <c r="ADA435" s="339"/>
      <c r="ADB435" s="339"/>
      <c r="ADC435" s="339"/>
      <c r="ADD435" s="339"/>
      <c r="ADE435" s="339"/>
      <c r="ADF435" s="339"/>
      <c r="ADG435" s="339"/>
      <c r="ADH435" s="339"/>
      <c r="ADI435" s="339"/>
      <c r="ADJ435" s="339"/>
      <c r="ADK435" s="339"/>
      <c r="ADL435" s="339"/>
      <c r="ADM435" s="339"/>
      <c r="ADN435" s="339"/>
      <c r="ADO435" s="339"/>
      <c r="ADP435" s="339"/>
      <c r="ADQ435" s="339"/>
      <c r="ADR435" s="339"/>
      <c r="ADS435" s="339"/>
      <c r="ADT435" s="339"/>
      <c r="ADU435" s="339"/>
      <c r="ADV435" s="339"/>
      <c r="ADW435" s="339"/>
      <c r="ADX435" s="339"/>
      <c r="ADY435" s="339"/>
      <c r="ADZ435" s="339"/>
      <c r="AEA435" s="339"/>
      <c r="AEB435" s="339"/>
      <c r="AEC435" s="339"/>
      <c r="AED435" s="339"/>
      <c r="AEE435" s="339"/>
      <c r="AEF435" s="339"/>
      <c r="AEG435" s="339"/>
      <c r="AEH435" s="339"/>
      <c r="AEI435" s="339"/>
      <c r="AEJ435" s="339"/>
      <c r="AEK435" s="339"/>
      <c r="AEL435" s="339"/>
      <c r="AEM435" s="339"/>
      <c r="AEN435" s="339"/>
      <c r="AEO435" s="339"/>
      <c r="AEP435" s="339"/>
      <c r="AEQ435" s="339"/>
      <c r="AER435" s="339"/>
      <c r="AES435" s="339"/>
      <c r="AET435" s="339"/>
      <c r="AEU435" s="339"/>
      <c r="AEV435" s="339"/>
      <c r="AEW435" s="339"/>
      <c r="AEX435" s="339"/>
      <c r="AEY435" s="339"/>
      <c r="AEZ435" s="339"/>
      <c r="AFA435" s="339"/>
      <c r="AFB435" s="339"/>
      <c r="AFC435" s="339"/>
      <c r="AFD435" s="339"/>
      <c r="AFE435" s="339"/>
      <c r="AFF435" s="339"/>
      <c r="AFG435" s="339"/>
      <c r="AFH435" s="339"/>
      <c r="AFI435" s="339"/>
      <c r="AFJ435" s="339"/>
      <c r="AFK435" s="339"/>
      <c r="AFL435" s="339"/>
      <c r="AFM435" s="339"/>
      <c r="AFN435" s="339"/>
      <c r="AFO435" s="339"/>
      <c r="AFP435" s="339"/>
      <c r="AFQ435" s="339"/>
      <c r="AFR435" s="339"/>
      <c r="AFS435" s="339"/>
      <c r="AFT435" s="339"/>
      <c r="AFU435" s="339"/>
      <c r="AFV435" s="339"/>
      <c r="AFW435" s="339"/>
      <c r="AFX435" s="339"/>
      <c r="AFY435" s="339"/>
      <c r="AFZ435" s="339"/>
      <c r="AGA435" s="339"/>
      <c r="AGB435" s="339"/>
      <c r="AGC435" s="339"/>
      <c r="AGD435" s="339"/>
      <c r="AGE435" s="339"/>
      <c r="AGF435" s="339"/>
      <c r="AGG435" s="339"/>
      <c r="AGH435" s="339"/>
      <c r="AGI435" s="339"/>
      <c r="AGJ435" s="339"/>
      <c r="AGK435" s="339"/>
      <c r="AGL435" s="339"/>
      <c r="AGM435" s="339"/>
      <c r="AGN435" s="339"/>
      <c r="AGO435" s="339"/>
      <c r="AGP435" s="339"/>
      <c r="AGQ435" s="339"/>
      <c r="AGR435" s="339"/>
      <c r="AGS435" s="339"/>
      <c r="AGT435" s="339"/>
      <c r="AGU435" s="339"/>
      <c r="AGV435" s="339"/>
      <c r="AGW435" s="339"/>
      <c r="AGX435" s="339"/>
      <c r="AGY435" s="339"/>
      <c r="AGZ435" s="339"/>
      <c r="AHA435" s="339"/>
      <c r="AHB435" s="339"/>
      <c r="AHC435" s="339"/>
      <c r="AHD435" s="339"/>
      <c r="AHE435" s="339"/>
      <c r="AHF435" s="339"/>
      <c r="AHG435" s="339"/>
      <c r="AHH435" s="339"/>
      <c r="AHI435" s="339"/>
      <c r="AHJ435" s="339"/>
      <c r="AHK435" s="339"/>
      <c r="AHL435" s="339"/>
      <c r="AHM435" s="339"/>
      <c r="AHN435" s="339"/>
      <c r="AHO435" s="339"/>
      <c r="AHP435" s="339"/>
      <c r="AHQ435" s="339"/>
      <c r="AHR435" s="339"/>
      <c r="AHS435" s="339"/>
      <c r="AHT435" s="339"/>
      <c r="AHU435" s="339"/>
      <c r="AHV435" s="339"/>
      <c r="AHW435" s="339"/>
      <c r="AHX435" s="339"/>
      <c r="AHY435" s="339"/>
      <c r="AHZ435" s="339"/>
      <c r="AIA435" s="339"/>
      <c r="AIB435" s="339"/>
      <c r="AIC435" s="339"/>
      <c r="AID435" s="339"/>
      <c r="AIE435" s="339"/>
      <c r="AIF435" s="339"/>
      <c r="AIG435" s="339"/>
      <c r="AIH435" s="339"/>
      <c r="AII435" s="339"/>
      <c r="AIJ435" s="339"/>
      <c r="AIK435" s="339"/>
      <c r="AIL435" s="339"/>
      <c r="AIM435" s="339"/>
      <c r="AIN435" s="339"/>
      <c r="AIO435" s="339"/>
      <c r="AIP435" s="339"/>
      <c r="AIQ435" s="339"/>
      <c r="AIR435" s="339"/>
      <c r="AIS435" s="339"/>
      <c r="AIT435" s="339"/>
      <c r="AIU435" s="339"/>
      <c r="AIV435" s="339"/>
      <c r="AIW435" s="339"/>
      <c r="AIX435" s="339"/>
      <c r="AIY435" s="339"/>
      <c r="AIZ435" s="339"/>
      <c r="AJA435" s="339"/>
      <c r="AJB435" s="339"/>
      <c r="AJC435" s="339"/>
      <c r="AJD435" s="339"/>
      <c r="AJE435" s="339"/>
      <c r="AJF435" s="339"/>
      <c r="AJG435" s="339"/>
      <c r="AJH435" s="339"/>
      <c r="AJI435" s="339"/>
      <c r="AJJ435" s="339"/>
      <c r="AJK435" s="339"/>
      <c r="AJL435" s="339"/>
      <c r="AJM435" s="339"/>
      <c r="AJN435" s="339"/>
      <c r="AJO435" s="339"/>
      <c r="AJP435" s="339"/>
      <c r="AJQ435" s="339"/>
      <c r="AJR435" s="339"/>
      <c r="AJS435" s="339"/>
      <c r="AJT435" s="339"/>
      <c r="AJU435" s="339"/>
      <c r="AJV435" s="339"/>
      <c r="AJW435" s="339"/>
      <c r="AJX435" s="339"/>
      <c r="AJY435" s="339"/>
      <c r="AJZ435" s="339"/>
      <c r="AKA435" s="339"/>
      <c r="AKB435" s="339"/>
      <c r="AKC435" s="339"/>
      <c r="AKD435" s="339"/>
      <c r="AKE435" s="339"/>
      <c r="AKF435" s="339"/>
      <c r="AKG435" s="339"/>
      <c r="AKH435" s="339"/>
      <c r="AKI435" s="339"/>
      <c r="AKJ435" s="339"/>
      <c r="AKK435" s="339"/>
      <c r="AKL435" s="339"/>
      <c r="AKM435" s="339"/>
      <c r="AKN435" s="339"/>
      <c r="AKO435" s="339"/>
      <c r="AKP435" s="339"/>
      <c r="AKQ435" s="339"/>
      <c r="AKR435" s="339"/>
      <c r="AKS435" s="339"/>
      <c r="AKT435" s="339"/>
      <c r="AKU435" s="339"/>
      <c r="AKV435" s="339"/>
      <c r="AKW435" s="339"/>
      <c r="AKX435" s="339"/>
      <c r="AKY435" s="339"/>
      <c r="AKZ435" s="339"/>
      <c r="ALA435" s="339"/>
      <c r="ALB435" s="339"/>
      <c r="ALC435" s="339"/>
      <c r="ALD435" s="339"/>
      <c r="ALE435" s="339"/>
      <c r="ALF435" s="339"/>
      <c r="ALG435" s="339"/>
      <c r="ALH435" s="339"/>
      <c r="ALI435" s="339"/>
      <c r="ALJ435" s="339"/>
      <c r="ALK435" s="339"/>
      <c r="ALL435" s="339"/>
      <c r="ALM435" s="339"/>
      <c r="ALN435" s="339"/>
      <c r="ALO435" s="339"/>
      <c r="ALP435" s="339"/>
      <c r="ALQ435" s="339"/>
      <c r="ALR435" s="339"/>
      <c r="ALS435" s="339"/>
      <c r="ALT435" s="339"/>
      <c r="ALU435" s="339"/>
      <c r="ALV435" s="339"/>
      <c r="ALW435" s="339"/>
      <c r="ALX435" s="339"/>
      <c r="ALY435" s="339"/>
      <c r="ALZ435" s="339"/>
      <c r="AMA435" s="339"/>
      <c r="AMB435" s="339"/>
      <c r="AMC435" s="339"/>
      <c r="AMD435" s="339"/>
      <c r="AME435" s="339"/>
      <c r="AMF435" s="339"/>
      <c r="AMG435" s="339"/>
      <c r="AMH435" s="339"/>
      <c r="AMI435" s="339"/>
      <c r="AMJ435" s="339"/>
      <c r="AMK435" s="339"/>
      <c r="AML435" s="339"/>
      <c r="AMM435" s="339"/>
      <c r="AMN435" s="339"/>
      <c r="AMO435" s="339"/>
      <c r="AMP435" s="339"/>
      <c r="AMQ435" s="339"/>
      <c r="AMR435" s="339"/>
      <c r="AMS435" s="339"/>
      <c r="AMT435" s="339"/>
      <c r="AMU435" s="339"/>
      <c r="AMV435" s="339"/>
      <c r="AMW435" s="339"/>
      <c r="AMX435" s="339"/>
      <c r="AMY435" s="339"/>
      <c r="AMZ435" s="339"/>
      <c r="ANA435" s="339"/>
      <c r="ANB435" s="339"/>
      <c r="ANC435" s="339"/>
      <c r="AND435" s="339"/>
      <c r="ANE435" s="339"/>
      <c r="ANF435" s="339"/>
      <c r="ANG435" s="339"/>
      <c r="ANH435" s="339"/>
      <c r="ANI435" s="339"/>
      <c r="ANJ435" s="339"/>
      <c r="ANK435" s="339"/>
      <c r="ANL435" s="339"/>
      <c r="ANM435" s="339"/>
      <c r="ANN435" s="339"/>
      <c r="ANO435" s="339"/>
      <c r="ANP435" s="339"/>
      <c r="ANQ435" s="339"/>
      <c r="ANR435" s="339"/>
      <c r="ANS435" s="339"/>
      <c r="ANT435" s="339"/>
      <c r="ANU435" s="339"/>
      <c r="ANV435" s="339"/>
      <c r="ANW435" s="339"/>
      <c r="ANX435" s="339"/>
      <c r="ANY435" s="339"/>
      <c r="ANZ435" s="339"/>
      <c r="AOA435" s="339"/>
      <c r="AOB435" s="339"/>
      <c r="AOC435" s="339"/>
      <c r="AOD435" s="339"/>
      <c r="AOE435" s="339"/>
      <c r="AOF435" s="339"/>
      <c r="AOG435" s="339"/>
      <c r="AOH435" s="339"/>
      <c r="AOI435" s="339"/>
      <c r="AOJ435" s="339"/>
      <c r="AOK435" s="339"/>
      <c r="AOL435" s="339"/>
      <c r="AOM435" s="339"/>
      <c r="AON435" s="339"/>
      <c r="AOO435" s="339"/>
      <c r="AOP435" s="339"/>
      <c r="AOQ435" s="339"/>
      <c r="AOR435" s="339"/>
      <c r="AOS435" s="339"/>
      <c r="AOT435" s="339"/>
      <c r="AOU435" s="339"/>
      <c r="AOV435" s="339"/>
      <c r="AOW435" s="339"/>
      <c r="AOX435" s="339"/>
      <c r="AOY435" s="339"/>
      <c r="AOZ435" s="339"/>
      <c r="APA435" s="339"/>
      <c r="APB435" s="339"/>
      <c r="APC435" s="339"/>
      <c r="APD435" s="339"/>
      <c r="APE435" s="339"/>
      <c r="APF435" s="339"/>
      <c r="APG435" s="339"/>
      <c r="APH435" s="339"/>
      <c r="API435" s="339"/>
      <c r="APJ435" s="339"/>
      <c r="APK435" s="339"/>
      <c r="APL435" s="339"/>
      <c r="APM435" s="339"/>
      <c r="APN435" s="339"/>
      <c r="APO435" s="339"/>
      <c r="APP435" s="339"/>
      <c r="APQ435" s="339"/>
      <c r="APR435" s="339"/>
      <c r="APS435" s="339"/>
      <c r="APT435" s="339"/>
      <c r="APU435" s="339"/>
      <c r="APV435" s="339"/>
      <c r="APW435" s="339"/>
      <c r="APX435" s="339"/>
      <c r="APY435" s="339"/>
      <c r="APZ435" s="339"/>
      <c r="AQA435" s="339"/>
      <c r="AQB435" s="339"/>
      <c r="AQC435" s="339"/>
      <c r="AQD435" s="339"/>
      <c r="AQE435" s="339"/>
      <c r="AQF435" s="339"/>
      <c r="AQG435" s="339"/>
      <c r="AQH435" s="339"/>
      <c r="AQI435" s="339"/>
      <c r="AQJ435" s="339"/>
      <c r="AQK435" s="339"/>
      <c r="AQL435" s="339"/>
      <c r="AQM435" s="339"/>
      <c r="AQN435" s="339"/>
      <c r="AQO435" s="339"/>
      <c r="AQP435" s="339"/>
      <c r="AQQ435" s="339"/>
      <c r="AQR435" s="339"/>
      <c r="AQS435" s="339"/>
      <c r="AQT435" s="339"/>
      <c r="AQU435" s="339"/>
      <c r="AQV435" s="339"/>
      <c r="AQW435" s="339"/>
      <c r="AQX435" s="339"/>
      <c r="AQY435" s="339"/>
      <c r="AQZ435" s="339"/>
      <c r="ARA435" s="339"/>
      <c r="ARB435" s="339"/>
      <c r="ARC435" s="339"/>
      <c r="ARD435" s="339"/>
      <c r="ARE435" s="339"/>
      <c r="ARF435" s="339"/>
      <c r="ARG435" s="339"/>
      <c r="ARH435" s="339"/>
      <c r="ARI435" s="339"/>
      <c r="ARJ435" s="339"/>
      <c r="ARK435" s="339"/>
      <c r="ARL435" s="339"/>
      <c r="ARM435" s="339"/>
      <c r="ARN435" s="339"/>
      <c r="ARO435" s="339"/>
      <c r="ARP435" s="339"/>
      <c r="ARQ435" s="339"/>
      <c r="ARR435" s="339"/>
      <c r="ARS435" s="339"/>
      <c r="ART435" s="339"/>
      <c r="ARU435" s="339"/>
      <c r="ARV435" s="339"/>
      <c r="ARW435" s="339"/>
      <c r="ARX435" s="339"/>
      <c r="ARY435" s="339"/>
      <c r="ARZ435" s="339"/>
      <c r="ASA435" s="339"/>
      <c r="ASB435" s="339"/>
      <c r="ASC435" s="339"/>
      <c r="ASD435" s="339"/>
      <c r="ASE435" s="339"/>
      <c r="ASF435" s="339"/>
      <c r="ASG435" s="339"/>
      <c r="ASH435" s="339"/>
      <c r="ASI435" s="339"/>
      <c r="ASJ435" s="339"/>
      <c r="ASK435" s="339"/>
      <c r="ASL435" s="339"/>
      <c r="ASM435" s="339"/>
      <c r="ASN435" s="339"/>
      <c r="ASO435" s="339"/>
      <c r="ASP435" s="339"/>
      <c r="ASQ435" s="339"/>
      <c r="ASR435" s="339"/>
      <c r="ASS435" s="339"/>
      <c r="AST435" s="339"/>
      <c r="ASU435" s="339"/>
      <c r="ASV435" s="339"/>
      <c r="ASW435" s="339"/>
      <c r="ASX435" s="339"/>
      <c r="ASY435" s="339"/>
      <c r="ASZ435" s="339"/>
      <c r="ATA435" s="339"/>
      <c r="ATB435" s="339"/>
      <c r="ATC435" s="339"/>
      <c r="ATD435" s="339"/>
      <c r="ATE435" s="339"/>
      <c r="ATF435" s="339"/>
      <c r="ATG435" s="339"/>
      <c r="ATH435" s="339"/>
      <c r="ATI435" s="339"/>
      <c r="ATJ435" s="339"/>
      <c r="ATK435" s="339"/>
      <c r="ATL435" s="339"/>
      <c r="ATM435" s="339"/>
      <c r="ATN435" s="339"/>
      <c r="ATO435" s="339"/>
      <c r="ATP435" s="339"/>
      <c r="ATQ435" s="339"/>
      <c r="ATR435" s="339"/>
      <c r="ATS435" s="339"/>
      <c r="ATT435" s="339"/>
      <c r="ATU435" s="339"/>
      <c r="ATV435" s="339"/>
      <c r="ATW435" s="339"/>
      <c r="ATX435" s="339"/>
      <c r="ATY435" s="339"/>
      <c r="ATZ435" s="339"/>
      <c r="AUA435" s="339"/>
      <c r="AUB435" s="339"/>
      <c r="AUC435" s="339"/>
      <c r="AUD435" s="339"/>
      <c r="AUE435" s="339"/>
      <c r="AUF435" s="339"/>
      <c r="AUG435" s="339"/>
      <c r="AUH435" s="339"/>
      <c r="AUI435" s="339"/>
      <c r="AUJ435" s="339"/>
      <c r="AUK435" s="339"/>
      <c r="AUL435" s="339"/>
      <c r="AUM435" s="339"/>
      <c r="AUN435" s="339"/>
      <c r="AUO435" s="339"/>
      <c r="AUP435" s="339"/>
      <c r="AUQ435" s="339"/>
      <c r="AUR435" s="339"/>
      <c r="AUS435" s="339"/>
      <c r="AUT435" s="339"/>
      <c r="AUU435" s="339"/>
      <c r="AUV435" s="339"/>
      <c r="AUW435" s="339"/>
      <c r="AUX435" s="339"/>
      <c r="AUY435" s="339"/>
      <c r="AUZ435" s="339"/>
      <c r="AVA435" s="339"/>
      <c r="AVB435" s="339"/>
      <c r="AVC435" s="339"/>
      <c r="AVD435" s="339"/>
      <c r="AVE435" s="339"/>
      <c r="AVF435" s="339"/>
      <c r="AVG435" s="339"/>
      <c r="AVH435" s="339"/>
      <c r="AVI435" s="339"/>
      <c r="AVJ435" s="339"/>
      <c r="AVK435" s="339"/>
      <c r="AVL435" s="339"/>
      <c r="AVM435" s="339"/>
      <c r="AVN435" s="339"/>
      <c r="AVO435" s="339"/>
      <c r="AVP435" s="339"/>
      <c r="AVQ435" s="339"/>
      <c r="AVR435" s="339"/>
      <c r="AVS435" s="339"/>
      <c r="AVT435" s="339"/>
      <c r="AVU435" s="339"/>
      <c r="AVV435" s="339"/>
      <c r="AVW435" s="339"/>
      <c r="AVX435" s="339"/>
      <c r="AVY435" s="339"/>
      <c r="AVZ435" s="339"/>
      <c r="AWA435" s="339"/>
      <c r="AWB435" s="339"/>
      <c r="AWC435" s="339"/>
      <c r="AWD435" s="339"/>
      <c r="AWE435" s="339"/>
      <c r="AWF435" s="339"/>
      <c r="AWG435" s="339"/>
      <c r="AWH435" s="339"/>
      <c r="AWI435" s="339"/>
      <c r="AWJ435" s="339"/>
      <c r="AWK435" s="339"/>
      <c r="AWL435" s="339"/>
      <c r="AWM435" s="339"/>
      <c r="AWN435" s="339"/>
      <c r="AWO435" s="339"/>
      <c r="AWP435" s="339"/>
      <c r="AWQ435" s="339"/>
      <c r="AWR435" s="339"/>
      <c r="AWS435" s="339"/>
      <c r="AWT435" s="339"/>
      <c r="AWU435" s="339"/>
      <c r="AWV435" s="339"/>
      <c r="AWW435" s="339"/>
      <c r="AWX435" s="339"/>
      <c r="AWY435" s="339"/>
      <c r="AWZ435" s="339"/>
      <c r="AXA435" s="339"/>
      <c r="AXB435" s="339"/>
      <c r="AXC435" s="339"/>
      <c r="AXD435" s="339"/>
      <c r="AXE435" s="339"/>
      <c r="AXF435" s="339"/>
      <c r="AXG435" s="339"/>
      <c r="AXH435" s="339"/>
      <c r="AXI435" s="339"/>
      <c r="AXJ435" s="339"/>
      <c r="AXK435" s="339"/>
      <c r="AXL435" s="339"/>
      <c r="AXM435" s="339"/>
      <c r="AXN435" s="339"/>
      <c r="AXO435" s="339"/>
      <c r="AXP435" s="339"/>
      <c r="AXQ435" s="339"/>
      <c r="AXR435" s="339"/>
      <c r="AXS435" s="339"/>
      <c r="AXT435" s="339"/>
      <c r="AXU435" s="339"/>
      <c r="AXV435" s="339"/>
      <c r="AXW435" s="339"/>
      <c r="AXX435" s="339"/>
      <c r="AXY435" s="339"/>
      <c r="AXZ435" s="339"/>
      <c r="AYA435" s="339"/>
      <c r="AYB435" s="339"/>
      <c r="AYC435" s="339"/>
      <c r="AYD435" s="339"/>
      <c r="AYE435" s="339"/>
      <c r="AYF435" s="339"/>
      <c r="AYG435" s="339"/>
      <c r="AYH435" s="339"/>
      <c r="AYI435" s="339"/>
      <c r="AYJ435" s="339"/>
      <c r="AYK435" s="339"/>
      <c r="AYL435" s="339"/>
      <c r="AYM435" s="339"/>
      <c r="AYN435" s="339"/>
      <c r="AYO435" s="339"/>
      <c r="AYP435" s="339"/>
      <c r="AYQ435" s="339"/>
      <c r="AYR435" s="339"/>
      <c r="AYS435" s="339"/>
      <c r="AYT435" s="339"/>
      <c r="AYU435" s="339"/>
      <c r="AYV435" s="339"/>
      <c r="AYW435" s="339"/>
      <c r="AYX435" s="339"/>
      <c r="AYY435" s="339"/>
      <c r="AYZ435" s="339"/>
      <c r="AZA435" s="339"/>
      <c r="AZB435" s="339"/>
      <c r="AZC435" s="339"/>
      <c r="AZD435" s="339"/>
      <c r="AZE435" s="339"/>
      <c r="AZF435" s="339"/>
      <c r="AZG435" s="339"/>
      <c r="AZH435" s="339"/>
      <c r="AZI435" s="339"/>
      <c r="AZJ435" s="339"/>
      <c r="AZK435" s="339"/>
      <c r="AZL435" s="339"/>
      <c r="AZM435" s="339"/>
      <c r="AZN435" s="339"/>
      <c r="AZO435" s="339"/>
      <c r="AZP435" s="339"/>
      <c r="AZQ435" s="339"/>
      <c r="AZR435" s="339"/>
      <c r="AZS435" s="339"/>
      <c r="AZT435" s="339"/>
      <c r="AZU435" s="339"/>
      <c r="AZV435" s="339"/>
      <c r="AZW435" s="339"/>
      <c r="AZX435" s="339"/>
      <c r="AZY435" s="339"/>
      <c r="AZZ435" s="339"/>
      <c r="BAA435" s="339"/>
      <c r="BAB435" s="339"/>
      <c r="BAC435" s="339"/>
      <c r="BAD435" s="339"/>
      <c r="BAE435" s="339"/>
      <c r="BAF435" s="339"/>
      <c r="BAG435" s="339"/>
      <c r="BAH435" s="339"/>
      <c r="BAI435" s="339"/>
      <c r="BAJ435" s="339"/>
      <c r="BAK435" s="339"/>
      <c r="BAL435" s="339"/>
      <c r="BAM435" s="339"/>
      <c r="BAN435" s="339"/>
      <c r="BAO435" s="339"/>
      <c r="BAP435" s="339"/>
      <c r="BAQ435" s="339"/>
      <c r="BAR435" s="339"/>
      <c r="BAS435" s="339"/>
      <c r="BAT435" s="339"/>
      <c r="BAU435" s="339"/>
      <c r="BAV435" s="339"/>
      <c r="BAW435" s="339"/>
      <c r="BAX435" s="339"/>
      <c r="BAY435" s="339"/>
      <c r="BAZ435" s="339"/>
      <c r="BBA435" s="339"/>
      <c r="BBB435" s="339"/>
      <c r="BBC435" s="339"/>
      <c r="BBD435" s="339"/>
      <c r="BBE435" s="339"/>
      <c r="BBF435" s="339"/>
      <c r="BBG435" s="339"/>
      <c r="BBH435" s="339"/>
      <c r="BBI435" s="339"/>
      <c r="BBJ435" s="339"/>
      <c r="BBK435" s="339"/>
      <c r="BBL435" s="339"/>
      <c r="BBM435" s="339"/>
      <c r="BBN435" s="339"/>
      <c r="BBO435" s="339"/>
      <c r="BBP435" s="339"/>
      <c r="BBQ435" s="339"/>
      <c r="BBR435" s="339"/>
      <c r="BBS435" s="339"/>
      <c r="BBT435" s="339"/>
      <c r="BBU435" s="339"/>
      <c r="BBV435" s="339"/>
      <c r="BBW435" s="339"/>
      <c r="BBX435" s="339"/>
      <c r="BBY435" s="339"/>
      <c r="BBZ435" s="339"/>
      <c r="BCA435" s="339"/>
      <c r="BCB435" s="339"/>
      <c r="BCC435" s="339"/>
      <c r="BCD435" s="339"/>
      <c r="BCE435" s="339"/>
      <c r="BCF435" s="339"/>
      <c r="BCG435" s="339"/>
      <c r="BCH435" s="339"/>
      <c r="BCI435" s="339"/>
      <c r="BCJ435" s="339"/>
      <c r="BCK435" s="339"/>
      <c r="BCL435" s="339"/>
      <c r="BCM435" s="339"/>
      <c r="BCN435" s="339"/>
      <c r="BCO435" s="339"/>
      <c r="BCP435" s="339"/>
      <c r="BCQ435" s="339"/>
      <c r="BCR435" s="339"/>
      <c r="BCS435" s="339"/>
      <c r="BCT435" s="339"/>
      <c r="BCU435" s="339"/>
      <c r="BCV435" s="339"/>
      <c r="BCW435" s="339"/>
      <c r="BCX435" s="339"/>
      <c r="BCY435" s="339"/>
      <c r="BCZ435" s="339"/>
      <c r="BDA435" s="339"/>
      <c r="BDB435" s="339"/>
      <c r="BDC435" s="339"/>
      <c r="BDD435" s="339"/>
      <c r="BDE435" s="339"/>
      <c r="BDF435" s="339"/>
      <c r="BDG435" s="339"/>
      <c r="BDH435" s="339"/>
      <c r="BDI435" s="339"/>
      <c r="BDJ435" s="339"/>
      <c r="BDK435" s="339"/>
      <c r="BDL435" s="339"/>
      <c r="BDM435" s="339"/>
      <c r="BDN435" s="339"/>
      <c r="BDO435" s="339"/>
      <c r="BDP435" s="339"/>
      <c r="BDQ435" s="339"/>
      <c r="BDR435" s="339"/>
      <c r="BDS435" s="339"/>
      <c r="BDT435" s="339"/>
      <c r="BDU435" s="339"/>
      <c r="BDV435" s="339"/>
      <c r="BDW435" s="339"/>
      <c r="BDX435" s="339"/>
      <c r="BDY435" s="339"/>
      <c r="BDZ435" s="339"/>
      <c r="BEA435" s="339"/>
      <c r="BEB435" s="339"/>
      <c r="BEC435" s="339"/>
      <c r="BED435" s="339"/>
      <c r="BEE435" s="339"/>
      <c r="BEF435" s="339"/>
      <c r="BEG435" s="339"/>
      <c r="BEH435" s="339"/>
      <c r="BEI435" s="339"/>
      <c r="BEJ435" s="339"/>
      <c r="BEK435" s="339"/>
      <c r="BEL435" s="339"/>
      <c r="BEM435" s="339"/>
      <c r="BEN435" s="339"/>
      <c r="BEO435" s="339"/>
      <c r="BEP435" s="339"/>
      <c r="BEQ435" s="339"/>
      <c r="BER435" s="339"/>
      <c r="BES435" s="339"/>
      <c r="BET435" s="339"/>
      <c r="BEU435" s="339"/>
      <c r="BEV435" s="339"/>
      <c r="BEW435" s="339"/>
      <c r="BEX435" s="339"/>
      <c r="BEY435" s="339"/>
      <c r="BEZ435" s="339"/>
      <c r="BFA435" s="339"/>
      <c r="BFB435" s="339"/>
      <c r="BFC435" s="339"/>
      <c r="BFD435" s="339"/>
      <c r="BFE435" s="339"/>
      <c r="BFF435" s="339"/>
      <c r="BFG435" s="339"/>
      <c r="BFH435" s="339"/>
      <c r="BFI435" s="339"/>
      <c r="BFJ435" s="339"/>
      <c r="BFK435" s="339"/>
      <c r="BFL435" s="339"/>
      <c r="BFM435" s="339"/>
      <c r="BFN435" s="339"/>
      <c r="BFO435" s="339"/>
      <c r="BFP435" s="339"/>
      <c r="BFQ435" s="339"/>
      <c r="BFR435" s="339"/>
      <c r="BFS435" s="339"/>
      <c r="BFT435" s="339"/>
      <c r="BFU435" s="339"/>
      <c r="BFV435" s="339"/>
      <c r="BFW435" s="339"/>
      <c r="BFX435" s="339"/>
      <c r="BFY435" s="339"/>
      <c r="BFZ435" s="339"/>
      <c r="BGA435" s="339"/>
      <c r="BGB435" s="339"/>
      <c r="BGC435" s="339"/>
      <c r="BGD435" s="339"/>
      <c r="BGE435" s="339"/>
      <c r="BGF435" s="339"/>
      <c r="BGG435" s="339"/>
      <c r="BGH435" s="339"/>
      <c r="BGI435" s="339"/>
      <c r="BGJ435" s="339"/>
      <c r="BGK435" s="339"/>
      <c r="BGL435" s="339"/>
      <c r="BGM435" s="339"/>
      <c r="BGN435" s="339"/>
      <c r="BGO435" s="339"/>
      <c r="BGP435" s="339"/>
      <c r="BGQ435" s="339"/>
      <c r="BGR435" s="339"/>
      <c r="BGS435" s="339"/>
      <c r="BGT435" s="339"/>
      <c r="BGU435" s="339"/>
      <c r="BGV435" s="339"/>
      <c r="BGW435" s="339"/>
      <c r="BGX435" s="339"/>
      <c r="BGY435" s="339"/>
      <c r="BGZ435" s="339"/>
      <c r="BHA435" s="339"/>
      <c r="BHB435" s="339"/>
      <c r="BHC435" s="339"/>
      <c r="BHD435" s="339"/>
      <c r="BHE435" s="339"/>
      <c r="BHF435" s="339"/>
      <c r="BHG435" s="339"/>
      <c r="BHH435" s="339"/>
      <c r="BHI435" s="339"/>
      <c r="BHJ435" s="339"/>
      <c r="BHK435" s="339"/>
      <c r="BHL435" s="339"/>
      <c r="BHM435" s="339"/>
      <c r="BHN435" s="339"/>
      <c r="BHO435" s="339"/>
      <c r="BHP435" s="339"/>
      <c r="BHQ435" s="339"/>
      <c r="BHR435" s="339"/>
      <c r="BHS435" s="339"/>
      <c r="BHT435" s="339"/>
      <c r="BHU435" s="339"/>
      <c r="BHV435" s="339"/>
      <c r="BHW435" s="339"/>
      <c r="BHX435" s="339"/>
      <c r="BHY435" s="339"/>
      <c r="BHZ435" s="339"/>
      <c r="BIA435" s="339"/>
      <c r="BIB435" s="339"/>
      <c r="BIC435" s="339"/>
      <c r="BID435" s="339"/>
      <c r="BIE435" s="339"/>
      <c r="BIF435" s="339"/>
      <c r="BIG435" s="339"/>
      <c r="BIH435" s="339"/>
      <c r="BII435" s="339"/>
      <c r="BIJ435" s="339"/>
      <c r="BIK435" s="339"/>
      <c r="BIL435" s="339"/>
      <c r="BIM435" s="339"/>
      <c r="BIN435" s="339"/>
      <c r="BIO435" s="339"/>
      <c r="BIP435" s="339"/>
      <c r="BIQ435" s="339"/>
      <c r="BIR435" s="339"/>
      <c r="BIS435" s="339"/>
      <c r="BIT435" s="339"/>
      <c r="BIU435" s="339"/>
      <c r="BIV435" s="339"/>
      <c r="BIW435" s="339"/>
      <c r="BIX435" s="339"/>
      <c r="BIY435" s="339"/>
      <c r="BIZ435" s="339"/>
      <c r="BJA435" s="339"/>
      <c r="BJB435" s="339"/>
      <c r="BJC435" s="339"/>
      <c r="BJD435" s="339"/>
      <c r="BJE435" s="339"/>
      <c r="BJF435" s="339"/>
      <c r="BJG435" s="339"/>
      <c r="BJH435" s="339"/>
      <c r="BJI435" s="339"/>
      <c r="BJJ435" s="339"/>
      <c r="BJK435" s="339"/>
      <c r="BJL435" s="339"/>
      <c r="BJM435" s="339"/>
      <c r="BJN435" s="339"/>
      <c r="BJO435" s="339"/>
      <c r="BJP435" s="339"/>
      <c r="BJQ435" s="339"/>
      <c r="BJR435" s="339"/>
      <c r="BJS435" s="339"/>
      <c r="BJT435" s="339"/>
      <c r="BJU435" s="339"/>
      <c r="BJV435" s="339"/>
      <c r="BJW435" s="339"/>
      <c r="BJX435" s="339"/>
      <c r="BJY435" s="339"/>
      <c r="BJZ435" s="339"/>
      <c r="BKA435" s="339"/>
      <c r="BKB435" s="339"/>
      <c r="BKC435" s="339"/>
      <c r="BKD435" s="339"/>
      <c r="BKE435" s="339"/>
      <c r="BKF435" s="339"/>
      <c r="BKG435" s="339"/>
      <c r="BKH435" s="339"/>
      <c r="BKI435" s="339"/>
      <c r="BKJ435" s="339"/>
      <c r="BKK435" s="339"/>
      <c r="BKL435" s="339"/>
      <c r="BKM435" s="339"/>
      <c r="BKN435" s="339"/>
      <c r="BKO435" s="339"/>
      <c r="BKP435" s="339"/>
      <c r="BKQ435" s="339"/>
      <c r="BKR435" s="339"/>
      <c r="BKS435" s="339"/>
      <c r="BKT435" s="339"/>
      <c r="BKU435" s="339"/>
      <c r="BKV435" s="339"/>
      <c r="BKW435" s="339"/>
      <c r="BKX435" s="339"/>
      <c r="BKY435" s="339"/>
      <c r="BKZ435" s="339"/>
      <c r="BLA435" s="339"/>
      <c r="BLB435" s="339"/>
      <c r="BLC435" s="339"/>
      <c r="BLD435" s="339"/>
      <c r="BLE435" s="339"/>
      <c r="BLF435" s="339"/>
      <c r="BLG435" s="339"/>
      <c r="BLH435" s="339"/>
      <c r="BLI435" s="339"/>
      <c r="BLJ435" s="339"/>
      <c r="BLK435" s="339"/>
      <c r="BLL435" s="339"/>
      <c r="BLM435" s="339"/>
      <c r="BLN435" s="339"/>
      <c r="BLO435" s="339"/>
      <c r="BLP435" s="339"/>
      <c r="BLQ435" s="339"/>
      <c r="BLR435" s="339"/>
      <c r="BLS435" s="339"/>
      <c r="BLT435" s="339"/>
      <c r="BLU435" s="339"/>
      <c r="BLV435" s="339"/>
      <c r="BLW435" s="339"/>
      <c r="BLX435" s="339"/>
      <c r="BLY435" s="339"/>
      <c r="BLZ435" s="339"/>
      <c r="BMA435" s="339"/>
      <c r="BMB435" s="339"/>
      <c r="BMC435" s="339"/>
      <c r="BMD435" s="339"/>
      <c r="BME435" s="339"/>
      <c r="BMF435" s="339"/>
      <c r="BMG435" s="339"/>
      <c r="BMH435" s="339"/>
      <c r="BMI435" s="339"/>
      <c r="BMJ435" s="339"/>
      <c r="BMK435" s="339"/>
      <c r="BML435" s="339"/>
      <c r="BMM435" s="339"/>
      <c r="BMN435" s="339"/>
      <c r="BMO435" s="339"/>
      <c r="BMP435" s="339"/>
      <c r="BMQ435" s="339"/>
      <c r="BMR435" s="339"/>
      <c r="BMS435" s="339"/>
      <c r="BMT435" s="339"/>
      <c r="BMU435" s="339"/>
      <c r="BMV435" s="339"/>
      <c r="BMW435" s="339"/>
      <c r="BMX435" s="339"/>
      <c r="BMY435" s="339"/>
      <c r="BMZ435" s="339"/>
      <c r="BNA435" s="339"/>
      <c r="BNB435" s="339"/>
      <c r="BNC435" s="339"/>
      <c r="BND435" s="339"/>
      <c r="BNE435" s="339"/>
      <c r="BNF435" s="339"/>
      <c r="BNG435" s="339"/>
      <c r="BNH435" s="339"/>
      <c r="BNI435" s="339"/>
      <c r="BNJ435" s="339"/>
      <c r="BNK435" s="339"/>
      <c r="BNL435" s="339"/>
      <c r="BNM435" s="339"/>
      <c r="BNN435" s="339"/>
      <c r="BNO435" s="339"/>
      <c r="BNP435" s="339"/>
      <c r="BNQ435" s="339"/>
      <c r="BNR435" s="339"/>
      <c r="BNS435" s="339"/>
      <c r="BNT435" s="339"/>
      <c r="BNU435" s="339"/>
      <c r="BNV435" s="339"/>
      <c r="BNW435" s="339"/>
      <c r="BNX435" s="339"/>
      <c r="BNY435" s="339"/>
      <c r="BNZ435" s="339"/>
      <c r="BOA435" s="339"/>
      <c r="BOB435" s="339"/>
      <c r="BOC435" s="339"/>
      <c r="BOD435" s="339"/>
      <c r="BOE435" s="339"/>
      <c r="BOF435" s="339"/>
      <c r="BOG435" s="339"/>
      <c r="BOH435" s="339"/>
      <c r="BOI435" s="339"/>
      <c r="BOJ435" s="339"/>
      <c r="BOK435" s="339"/>
      <c r="BOL435" s="339"/>
      <c r="BOM435" s="339"/>
      <c r="BON435" s="339"/>
      <c r="BOO435" s="339"/>
      <c r="BOP435" s="339"/>
      <c r="BOQ435" s="339"/>
      <c r="BOR435" s="339"/>
      <c r="BOS435" s="339"/>
      <c r="BOT435" s="339"/>
      <c r="BOU435" s="339"/>
      <c r="BOV435" s="339"/>
    </row>
    <row r="436" spans="1:1764" s="22" customFormat="1" ht="40.5" customHeight="1">
      <c r="A436" s="623" t="s">
        <v>443</v>
      </c>
      <c r="B436" s="624" t="s">
        <v>444</v>
      </c>
      <c r="C436" s="313" t="s">
        <v>1059</v>
      </c>
      <c r="D436" s="313" t="s">
        <v>1060</v>
      </c>
      <c r="E436" s="314" t="s">
        <v>1460</v>
      </c>
      <c r="F436" s="315" t="s">
        <v>447</v>
      </c>
      <c r="G436" s="570"/>
      <c r="H436" s="570"/>
      <c r="I436" s="546"/>
      <c r="J436" s="559">
        <f t="shared" si="10"/>
        <v>14452000</v>
      </c>
      <c r="K436" s="559">
        <f>SUM(K439,K443)</f>
        <v>14452000</v>
      </c>
      <c r="L436" s="581">
        <f>SUM(L439,L443)</f>
        <v>0</v>
      </c>
      <c r="M436" s="327"/>
      <c r="N436" s="327"/>
      <c r="O436" s="327"/>
      <c r="P436" s="327"/>
      <c r="Q436" s="114"/>
      <c r="R436" s="327"/>
      <c r="S436" s="327"/>
      <c r="T436" s="327"/>
      <c r="U436" s="327"/>
      <c r="V436" s="330"/>
      <c r="W436" s="330"/>
      <c r="X436" s="330"/>
      <c r="Y436" s="330"/>
      <c r="Z436" s="330"/>
      <c r="AA436" s="330"/>
      <c r="AB436" s="330"/>
      <c r="AC436" s="330"/>
      <c r="AD436" s="330"/>
      <c r="AE436" s="330"/>
      <c r="AF436" s="330"/>
      <c r="AG436" s="330"/>
      <c r="AH436" s="330"/>
      <c r="AI436" s="330"/>
      <c r="AJ436" s="330"/>
      <c r="AK436" s="330"/>
      <c r="AL436" s="330"/>
      <c r="AM436" s="330"/>
      <c r="AN436" s="330"/>
      <c r="AO436" s="330"/>
      <c r="AP436" s="330"/>
      <c r="AQ436" s="330"/>
      <c r="AR436" s="330"/>
      <c r="AS436" s="330"/>
      <c r="AT436" s="330"/>
      <c r="AU436" s="330"/>
      <c r="AV436" s="330"/>
      <c r="AW436" s="330"/>
      <c r="AX436" s="330"/>
      <c r="AY436" s="330"/>
      <c r="AZ436" s="330"/>
      <c r="BA436" s="330"/>
      <c r="BB436" s="330"/>
      <c r="BC436" s="330"/>
      <c r="BD436" s="330"/>
      <c r="BE436" s="330"/>
      <c r="BF436" s="330"/>
      <c r="BG436" s="330"/>
      <c r="BH436" s="330"/>
      <c r="BI436" s="330"/>
      <c r="BJ436" s="330"/>
      <c r="BK436" s="330"/>
      <c r="BL436" s="330"/>
      <c r="BM436" s="330"/>
      <c r="BN436" s="330"/>
      <c r="BO436" s="330"/>
      <c r="BP436" s="330"/>
      <c r="BQ436" s="330"/>
      <c r="BR436" s="330"/>
      <c r="BS436" s="330"/>
      <c r="BT436" s="330"/>
      <c r="BU436" s="330"/>
      <c r="BV436" s="330"/>
      <c r="BW436" s="330"/>
      <c r="BX436" s="330"/>
      <c r="BY436" s="330"/>
      <c r="BZ436" s="330"/>
      <c r="CA436" s="330"/>
      <c r="CB436" s="330"/>
      <c r="CC436" s="330"/>
      <c r="CD436" s="330"/>
      <c r="CE436" s="330"/>
      <c r="CF436" s="330"/>
      <c r="CG436" s="330"/>
      <c r="CH436" s="330"/>
      <c r="CI436" s="330"/>
      <c r="CJ436" s="330"/>
      <c r="CK436" s="330"/>
      <c r="CL436" s="330"/>
      <c r="CM436" s="330"/>
      <c r="CN436" s="330"/>
      <c r="CO436" s="330"/>
      <c r="CP436" s="330"/>
      <c r="CQ436" s="330"/>
      <c r="CR436" s="330"/>
      <c r="CS436" s="330"/>
      <c r="CT436" s="330"/>
      <c r="CU436" s="330"/>
      <c r="CV436" s="330"/>
      <c r="CW436" s="330"/>
      <c r="CX436" s="330"/>
      <c r="CY436" s="330"/>
      <c r="CZ436" s="330"/>
      <c r="DA436" s="330"/>
      <c r="DB436" s="330"/>
      <c r="DC436" s="330"/>
      <c r="DD436" s="330"/>
      <c r="DE436" s="330"/>
      <c r="DF436" s="330"/>
      <c r="DG436" s="330"/>
      <c r="DH436" s="330"/>
      <c r="DI436" s="330"/>
      <c r="DJ436" s="330"/>
      <c r="DK436" s="330"/>
      <c r="DL436" s="330"/>
      <c r="DM436" s="330"/>
      <c r="DN436" s="330"/>
      <c r="DO436" s="330"/>
      <c r="DP436" s="330"/>
      <c r="DQ436" s="330"/>
      <c r="DR436" s="330"/>
      <c r="DS436" s="330"/>
      <c r="DT436" s="330"/>
      <c r="DU436" s="330"/>
      <c r="DV436" s="330"/>
      <c r="DW436" s="330"/>
      <c r="DX436" s="330"/>
      <c r="DY436" s="330"/>
      <c r="DZ436" s="330"/>
      <c r="EA436" s="330"/>
      <c r="EB436" s="330"/>
      <c r="EC436" s="330"/>
      <c r="ED436" s="330"/>
      <c r="EE436" s="330"/>
      <c r="EF436" s="330"/>
      <c r="EG436" s="330"/>
      <c r="EH436" s="330"/>
      <c r="EI436" s="330"/>
      <c r="EJ436" s="330"/>
      <c r="EK436" s="330"/>
      <c r="EL436" s="330"/>
      <c r="EM436" s="330"/>
      <c r="EN436" s="330"/>
      <c r="EO436" s="330"/>
      <c r="EP436" s="330"/>
      <c r="EQ436" s="330"/>
      <c r="ER436" s="330"/>
      <c r="ES436" s="330"/>
      <c r="ET436" s="330"/>
      <c r="EU436" s="330"/>
      <c r="EV436" s="330"/>
      <c r="EW436" s="330"/>
      <c r="EX436" s="330"/>
      <c r="EY436" s="330"/>
      <c r="EZ436" s="330"/>
      <c r="FA436" s="330"/>
      <c r="FB436" s="330"/>
      <c r="FC436" s="330"/>
      <c r="FD436" s="330"/>
      <c r="FE436" s="330"/>
      <c r="FF436" s="330"/>
      <c r="FG436" s="330"/>
      <c r="FH436" s="330"/>
      <c r="FI436" s="330"/>
      <c r="FJ436" s="330"/>
      <c r="FK436" s="330"/>
      <c r="FL436" s="330"/>
      <c r="FM436" s="330"/>
      <c r="FN436" s="330"/>
      <c r="FO436" s="330"/>
      <c r="FP436" s="330"/>
      <c r="FQ436" s="330"/>
      <c r="FR436" s="330"/>
      <c r="FS436" s="330"/>
      <c r="FT436" s="330"/>
      <c r="FU436" s="330"/>
      <c r="FV436" s="330"/>
      <c r="FW436" s="330"/>
      <c r="FX436" s="330"/>
      <c r="FY436" s="330"/>
      <c r="FZ436" s="330"/>
      <c r="GA436" s="330"/>
      <c r="GB436" s="330"/>
      <c r="GC436" s="330"/>
      <c r="GD436" s="330"/>
      <c r="GE436" s="330"/>
      <c r="GF436" s="330"/>
      <c r="GG436" s="330"/>
      <c r="GH436" s="330"/>
      <c r="GI436" s="330"/>
      <c r="GJ436" s="330"/>
      <c r="GK436" s="330"/>
      <c r="GL436" s="330"/>
      <c r="GM436" s="330"/>
      <c r="GN436" s="330"/>
      <c r="GO436" s="330"/>
      <c r="GP436" s="330"/>
      <c r="GQ436" s="330"/>
      <c r="GR436" s="330"/>
      <c r="GS436" s="330"/>
      <c r="GT436" s="330"/>
      <c r="GU436" s="330"/>
      <c r="GV436" s="330"/>
      <c r="GW436" s="330"/>
      <c r="GX436" s="330"/>
      <c r="GY436" s="330"/>
      <c r="GZ436" s="330"/>
      <c r="HA436" s="330"/>
      <c r="HB436" s="330"/>
      <c r="HC436" s="330"/>
      <c r="HD436" s="330"/>
      <c r="HE436" s="330"/>
      <c r="HF436" s="330"/>
      <c r="HG436" s="330"/>
      <c r="HH436" s="330"/>
      <c r="HI436" s="330"/>
      <c r="HJ436" s="330"/>
      <c r="HK436" s="330"/>
      <c r="HL436" s="330"/>
      <c r="HM436" s="330"/>
      <c r="HN436" s="330"/>
      <c r="HO436" s="330"/>
      <c r="HP436" s="330"/>
      <c r="HQ436" s="330"/>
      <c r="HR436" s="330"/>
      <c r="HS436" s="330"/>
      <c r="HT436" s="330"/>
      <c r="HU436" s="330"/>
      <c r="HV436" s="330"/>
      <c r="HW436" s="330"/>
      <c r="HX436" s="330"/>
      <c r="HY436" s="330"/>
      <c r="HZ436" s="330"/>
      <c r="IA436" s="330"/>
      <c r="IB436" s="330"/>
      <c r="IC436" s="330"/>
      <c r="ID436" s="330"/>
      <c r="IE436" s="330"/>
      <c r="IF436" s="330"/>
      <c r="IG436" s="330"/>
      <c r="IH436" s="330"/>
      <c r="II436" s="330"/>
      <c r="IJ436" s="330"/>
      <c r="IK436" s="330"/>
      <c r="IL436" s="330"/>
      <c r="IM436" s="330"/>
      <c r="IN436" s="330"/>
      <c r="IO436" s="330"/>
      <c r="IP436" s="330"/>
      <c r="IQ436" s="330"/>
      <c r="IR436" s="330"/>
      <c r="IS436" s="330"/>
      <c r="IT436" s="330"/>
      <c r="IU436" s="330"/>
      <c r="IV436" s="330"/>
      <c r="IW436" s="330"/>
      <c r="IX436" s="330"/>
      <c r="IY436" s="330"/>
      <c r="IZ436" s="330"/>
      <c r="JA436" s="330"/>
      <c r="JB436" s="330"/>
      <c r="JC436" s="330"/>
      <c r="JD436" s="330"/>
      <c r="JE436" s="330"/>
      <c r="JF436" s="330"/>
      <c r="JG436" s="330"/>
      <c r="JH436" s="330"/>
      <c r="JI436" s="330"/>
      <c r="JJ436" s="330"/>
      <c r="JK436" s="330"/>
      <c r="JL436" s="330"/>
      <c r="JM436" s="330"/>
      <c r="JN436" s="330"/>
      <c r="JO436" s="330"/>
      <c r="JP436" s="330"/>
      <c r="JQ436" s="330"/>
      <c r="JR436" s="330"/>
      <c r="JS436" s="330"/>
      <c r="JT436" s="330"/>
      <c r="JU436" s="330"/>
      <c r="JV436" s="330"/>
      <c r="JW436" s="330"/>
      <c r="JX436" s="330"/>
      <c r="JY436" s="330"/>
      <c r="JZ436" s="330"/>
      <c r="KA436" s="330"/>
      <c r="KB436" s="330"/>
      <c r="KC436" s="330"/>
      <c r="KD436" s="330"/>
      <c r="KE436" s="330"/>
      <c r="KF436" s="330"/>
      <c r="KG436" s="330"/>
      <c r="KH436" s="330"/>
      <c r="KI436" s="330"/>
      <c r="KJ436" s="330"/>
      <c r="KK436" s="330"/>
      <c r="KL436" s="330"/>
      <c r="KM436" s="330"/>
      <c r="KN436" s="330"/>
      <c r="KO436" s="330"/>
      <c r="KP436" s="330"/>
      <c r="KQ436" s="330"/>
      <c r="KR436" s="330"/>
      <c r="KS436" s="330"/>
      <c r="KT436" s="330"/>
      <c r="KU436" s="330"/>
      <c r="KV436" s="330"/>
      <c r="KW436" s="330"/>
      <c r="KX436" s="330"/>
      <c r="KY436" s="330"/>
      <c r="KZ436" s="330"/>
      <c r="LA436" s="330"/>
      <c r="LB436" s="330"/>
      <c r="LC436" s="330"/>
      <c r="LD436" s="330"/>
      <c r="LE436" s="330"/>
      <c r="LF436" s="330"/>
      <c r="LG436" s="330"/>
      <c r="LH436" s="330"/>
      <c r="LI436" s="330"/>
      <c r="LJ436" s="330"/>
      <c r="LK436" s="330"/>
      <c r="LL436" s="330"/>
      <c r="LM436" s="330"/>
      <c r="LN436" s="330"/>
      <c r="LO436" s="330"/>
      <c r="LP436" s="330"/>
      <c r="LQ436" s="330"/>
      <c r="LR436" s="330"/>
      <c r="LS436" s="330"/>
      <c r="LT436" s="330"/>
      <c r="LU436" s="330"/>
      <c r="LV436" s="330"/>
      <c r="LW436" s="330"/>
      <c r="LX436" s="330"/>
      <c r="LY436" s="330"/>
      <c r="LZ436" s="330"/>
      <c r="MA436" s="330"/>
      <c r="MB436" s="330"/>
      <c r="MC436" s="330"/>
      <c r="MD436" s="330"/>
      <c r="ME436" s="330"/>
      <c r="MF436" s="330"/>
      <c r="MG436" s="330"/>
      <c r="MH436" s="330"/>
      <c r="MI436" s="330"/>
      <c r="MJ436" s="330"/>
      <c r="MK436" s="330"/>
      <c r="ML436" s="330"/>
      <c r="MM436" s="330"/>
      <c r="MN436" s="330"/>
      <c r="MO436" s="330"/>
      <c r="MP436" s="330"/>
      <c r="MQ436" s="330"/>
      <c r="MR436" s="330"/>
      <c r="MS436" s="330"/>
      <c r="MT436" s="330"/>
      <c r="MU436" s="330"/>
      <c r="MV436" s="330"/>
      <c r="MW436" s="330"/>
      <c r="MX436" s="330"/>
      <c r="MY436" s="330"/>
      <c r="MZ436" s="330"/>
      <c r="NA436" s="330"/>
      <c r="NB436" s="330"/>
      <c r="NC436" s="330"/>
      <c r="ND436" s="330"/>
      <c r="NE436" s="330"/>
      <c r="NF436" s="330"/>
      <c r="NG436" s="330"/>
      <c r="NH436" s="330"/>
      <c r="NI436" s="330"/>
      <c r="NJ436" s="330"/>
      <c r="NK436" s="330"/>
      <c r="NL436" s="330"/>
      <c r="NM436" s="330"/>
      <c r="NN436" s="330"/>
      <c r="NO436" s="330"/>
      <c r="NP436" s="330"/>
      <c r="NQ436" s="330"/>
      <c r="NR436" s="330"/>
      <c r="NS436" s="330"/>
      <c r="NT436" s="330"/>
      <c r="NU436" s="330"/>
      <c r="NV436" s="330"/>
      <c r="NW436" s="330"/>
      <c r="NX436" s="330"/>
      <c r="NY436" s="330"/>
      <c r="NZ436" s="330"/>
      <c r="OA436" s="330"/>
      <c r="OB436" s="330"/>
      <c r="OC436" s="330"/>
      <c r="OD436" s="330"/>
      <c r="OE436" s="330"/>
      <c r="OF436" s="330"/>
      <c r="OG436" s="330"/>
      <c r="OH436" s="330"/>
      <c r="OI436" s="330"/>
      <c r="OJ436" s="330"/>
      <c r="OK436" s="330"/>
      <c r="OL436" s="330"/>
      <c r="OM436" s="330"/>
      <c r="ON436" s="330"/>
      <c r="OO436" s="330"/>
      <c r="OP436" s="330"/>
      <c r="OQ436" s="330"/>
      <c r="OR436" s="330"/>
      <c r="OS436" s="330"/>
      <c r="OT436" s="330"/>
      <c r="OU436" s="330"/>
      <c r="OV436" s="330"/>
      <c r="OW436" s="330"/>
      <c r="OX436" s="330"/>
      <c r="OY436" s="330"/>
      <c r="OZ436" s="330"/>
      <c r="PA436" s="330"/>
      <c r="PB436" s="330"/>
      <c r="PC436" s="330"/>
      <c r="PD436" s="330"/>
      <c r="PE436" s="330"/>
      <c r="PF436" s="330"/>
      <c r="PG436" s="330"/>
      <c r="PH436" s="330"/>
      <c r="PI436" s="330"/>
      <c r="PJ436" s="330"/>
      <c r="PK436" s="330"/>
      <c r="PL436" s="330"/>
      <c r="PM436" s="330"/>
      <c r="PN436" s="330"/>
      <c r="PO436" s="330"/>
      <c r="PP436" s="330"/>
      <c r="PQ436" s="330"/>
      <c r="PR436" s="330"/>
      <c r="PS436" s="330"/>
      <c r="PT436" s="330"/>
      <c r="PU436" s="330"/>
      <c r="PV436" s="330"/>
      <c r="PW436" s="330"/>
      <c r="PX436" s="330"/>
      <c r="PY436" s="330"/>
      <c r="PZ436" s="330"/>
      <c r="QA436" s="330"/>
      <c r="QB436" s="330"/>
      <c r="QC436" s="330"/>
      <c r="QD436" s="330"/>
      <c r="QE436" s="330"/>
      <c r="QF436" s="330"/>
      <c r="QG436" s="330"/>
      <c r="QH436" s="330"/>
      <c r="QI436" s="330"/>
      <c r="QJ436" s="330"/>
      <c r="QK436" s="330"/>
      <c r="QL436" s="330"/>
      <c r="QM436" s="330"/>
      <c r="QN436" s="330"/>
      <c r="QO436" s="330"/>
      <c r="QP436" s="330"/>
      <c r="QQ436" s="330"/>
      <c r="QR436" s="330"/>
      <c r="QS436" s="330"/>
      <c r="QT436" s="330"/>
      <c r="QU436" s="330"/>
      <c r="QV436" s="330"/>
      <c r="QW436" s="330"/>
      <c r="QX436" s="330"/>
      <c r="QY436" s="330"/>
      <c r="QZ436" s="330"/>
      <c r="RA436" s="330"/>
      <c r="RB436" s="330"/>
      <c r="RC436" s="330"/>
      <c r="RD436" s="330"/>
      <c r="RE436" s="330"/>
      <c r="RF436" s="330"/>
      <c r="RG436" s="330"/>
      <c r="RH436" s="330"/>
      <c r="RI436" s="330"/>
      <c r="RJ436" s="330"/>
      <c r="RK436" s="330"/>
      <c r="RL436" s="330"/>
      <c r="RM436" s="330"/>
      <c r="RN436" s="330"/>
      <c r="RO436" s="330"/>
      <c r="RP436" s="330"/>
      <c r="RQ436" s="330"/>
      <c r="RR436" s="330"/>
      <c r="RS436" s="330"/>
      <c r="RT436" s="330"/>
      <c r="RU436" s="330"/>
      <c r="RV436" s="330"/>
      <c r="RW436" s="330"/>
      <c r="RX436" s="330"/>
      <c r="RY436" s="330"/>
      <c r="RZ436" s="330"/>
      <c r="SA436" s="330"/>
      <c r="SB436" s="330"/>
      <c r="SC436" s="330"/>
      <c r="SD436" s="330"/>
      <c r="SE436" s="330"/>
      <c r="SF436" s="330"/>
      <c r="SG436" s="330"/>
      <c r="SH436" s="330"/>
      <c r="SI436" s="330"/>
      <c r="SJ436" s="330"/>
      <c r="SK436" s="330"/>
      <c r="SL436" s="330"/>
      <c r="SM436" s="330"/>
      <c r="SN436" s="330"/>
      <c r="SO436" s="330"/>
      <c r="SP436" s="330"/>
      <c r="SQ436" s="330"/>
      <c r="SR436" s="330"/>
      <c r="SS436" s="330"/>
      <c r="ST436" s="330"/>
      <c r="SU436" s="330"/>
      <c r="SV436" s="330"/>
      <c r="SW436" s="330"/>
      <c r="SX436" s="330"/>
      <c r="SY436" s="330"/>
      <c r="SZ436" s="330"/>
      <c r="TA436" s="330"/>
      <c r="TB436" s="330"/>
      <c r="TC436" s="330"/>
      <c r="TD436" s="330"/>
      <c r="TE436" s="330"/>
      <c r="TF436" s="330"/>
      <c r="TG436" s="330"/>
      <c r="TH436" s="330"/>
      <c r="TI436" s="330"/>
      <c r="TJ436" s="330"/>
      <c r="TK436" s="330"/>
      <c r="TL436" s="330"/>
      <c r="TM436" s="330"/>
      <c r="TN436" s="330"/>
      <c r="TO436" s="330"/>
      <c r="TP436" s="330"/>
      <c r="TQ436" s="330"/>
      <c r="TR436" s="330"/>
      <c r="TS436" s="330"/>
      <c r="TT436" s="330"/>
      <c r="TU436" s="330"/>
      <c r="TV436" s="330"/>
      <c r="TW436" s="330"/>
      <c r="TX436" s="330"/>
      <c r="TY436" s="330"/>
      <c r="TZ436" s="330"/>
      <c r="UA436" s="330"/>
      <c r="UB436" s="330"/>
      <c r="UC436" s="330"/>
      <c r="UD436" s="330"/>
      <c r="UE436" s="330"/>
      <c r="UF436" s="330"/>
      <c r="UG436" s="330"/>
      <c r="UH436" s="330"/>
      <c r="UI436" s="330"/>
      <c r="UJ436" s="330"/>
      <c r="UK436" s="330"/>
      <c r="UL436" s="330"/>
      <c r="UM436" s="330"/>
      <c r="UN436" s="330"/>
      <c r="UO436" s="330"/>
      <c r="UP436" s="330"/>
      <c r="UQ436" s="330"/>
      <c r="UR436" s="330"/>
      <c r="US436" s="330"/>
      <c r="UT436" s="330"/>
      <c r="UU436" s="330"/>
      <c r="UV436" s="330"/>
      <c r="UW436" s="330"/>
      <c r="UX436" s="330"/>
      <c r="UY436" s="330"/>
      <c r="UZ436" s="330"/>
      <c r="VA436" s="330"/>
      <c r="VB436" s="330"/>
      <c r="VC436" s="330"/>
      <c r="VD436" s="330"/>
      <c r="VE436" s="330"/>
      <c r="VF436" s="330"/>
      <c r="VG436" s="330"/>
      <c r="VH436" s="330"/>
      <c r="VI436" s="330"/>
      <c r="VJ436" s="330"/>
      <c r="VK436" s="330"/>
      <c r="VL436" s="330"/>
      <c r="VM436" s="330"/>
      <c r="VN436" s="330"/>
      <c r="VO436" s="330"/>
      <c r="VP436" s="330"/>
      <c r="VQ436" s="330"/>
      <c r="VR436" s="330"/>
      <c r="VS436" s="330"/>
      <c r="VT436" s="330"/>
      <c r="VU436" s="330"/>
      <c r="VV436" s="330"/>
      <c r="VW436" s="330"/>
      <c r="VX436" s="330"/>
      <c r="VY436" s="330"/>
      <c r="VZ436" s="330"/>
      <c r="WA436" s="330"/>
      <c r="WB436" s="330"/>
      <c r="WC436" s="330"/>
      <c r="WD436" s="330"/>
      <c r="WE436" s="330"/>
      <c r="WF436" s="330"/>
      <c r="WG436" s="330"/>
      <c r="WH436" s="330"/>
      <c r="WI436" s="330"/>
      <c r="WJ436" s="330"/>
      <c r="WK436" s="330"/>
      <c r="WL436" s="330"/>
      <c r="WM436" s="330"/>
      <c r="WN436" s="330"/>
      <c r="WO436" s="330"/>
      <c r="WP436" s="330"/>
      <c r="WQ436" s="330"/>
      <c r="WR436" s="330"/>
      <c r="WS436" s="330"/>
      <c r="WT436" s="330"/>
      <c r="WU436" s="330"/>
      <c r="WV436" s="330"/>
      <c r="WW436" s="330"/>
      <c r="WX436" s="330"/>
      <c r="WY436" s="330"/>
      <c r="WZ436" s="330"/>
      <c r="XA436" s="330"/>
      <c r="XB436" s="330"/>
      <c r="XC436" s="330"/>
      <c r="XD436" s="330"/>
      <c r="XE436" s="330"/>
      <c r="XF436" s="330"/>
      <c r="XG436" s="330"/>
      <c r="XH436" s="330"/>
      <c r="XI436" s="330"/>
      <c r="XJ436" s="330"/>
      <c r="XK436" s="330"/>
      <c r="XL436" s="330"/>
      <c r="XM436" s="330"/>
      <c r="XN436" s="330"/>
      <c r="XO436" s="330"/>
      <c r="XP436" s="330"/>
      <c r="XQ436" s="330"/>
      <c r="XR436" s="330"/>
      <c r="XS436" s="330"/>
      <c r="XT436" s="330"/>
      <c r="XU436" s="330"/>
      <c r="XV436" s="330"/>
      <c r="XW436" s="330"/>
      <c r="XX436" s="330"/>
      <c r="XY436" s="330"/>
      <c r="XZ436" s="330"/>
      <c r="YA436" s="330"/>
      <c r="YB436" s="330"/>
      <c r="YC436" s="330"/>
      <c r="YD436" s="330"/>
      <c r="YE436" s="330"/>
      <c r="YF436" s="330"/>
      <c r="YG436" s="330"/>
      <c r="YH436" s="330"/>
      <c r="YI436" s="330"/>
      <c r="YJ436" s="330"/>
      <c r="YK436" s="330"/>
      <c r="YL436" s="330"/>
      <c r="YM436" s="330"/>
      <c r="YN436" s="330"/>
      <c r="YO436" s="330"/>
      <c r="YP436" s="330"/>
      <c r="YQ436" s="330"/>
      <c r="YR436" s="330"/>
      <c r="YS436" s="330"/>
      <c r="YT436" s="330"/>
      <c r="YU436" s="330"/>
      <c r="YV436" s="330"/>
      <c r="YW436" s="330"/>
      <c r="YX436" s="330"/>
      <c r="YY436" s="330"/>
      <c r="YZ436" s="330"/>
      <c r="ZA436" s="330"/>
      <c r="ZB436" s="330"/>
      <c r="ZC436" s="330"/>
      <c r="ZD436" s="330"/>
      <c r="ZE436" s="330"/>
      <c r="ZF436" s="330"/>
      <c r="ZG436" s="330"/>
      <c r="ZH436" s="330"/>
      <c r="ZI436" s="330"/>
      <c r="ZJ436" s="330"/>
      <c r="ZK436" s="330"/>
      <c r="ZL436" s="330"/>
      <c r="ZM436" s="330"/>
      <c r="ZN436" s="330"/>
      <c r="ZO436" s="330"/>
      <c r="ZP436" s="330"/>
      <c r="ZQ436" s="330"/>
      <c r="ZR436" s="330"/>
      <c r="ZS436" s="330"/>
      <c r="ZT436" s="330"/>
      <c r="ZU436" s="330"/>
      <c r="ZV436" s="330"/>
      <c r="ZW436" s="330"/>
      <c r="ZX436" s="330"/>
      <c r="ZY436" s="330"/>
      <c r="ZZ436" s="330"/>
      <c r="AAA436" s="330"/>
      <c r="AAB436" s="330"/>
      <c r="AAC436" s="330"/>
      <c r="AAD436" s="330"/>
      <c r="AAE436" s="330"/>
      <c r="AAF436" s="330"/>
      <c r="AAG436" s="330"/>
      <c r="AAH436" s="330"/>
      <c r="AAI436" s="330"/>
      <c r="AAJ436" s="330"/>
      <c r="AAK436" s="330"/>
      <c r="AAL436" s="330"/>
      <c r="AAM436" s="330"/>
      <c r="AAN436" s="330"/>
      <c r="AAO436" s="330"/>
      <c r="AAP436" s="330"/>
      <c r="AAQ436" s="330"/>
      <c r="AAR436" s="330"/>
      <c r="AAS436" s="330"/>
      <c r="AAT436" s="330"/>
      <c r="AAU436" s="330"/>
      <c r="AAV436" s="330"/>
      <c r="AAW436" s="330"/>
      <c r="AAX436" s="330"/>
      <c r="AAY436" s="330"/>
      <c r="AAZ436" s="330"/>
      <c r="ABA436" s="330"/>
      <c r="ABB436" s="330"/>
      <c r="ABC436" s="330"/>
      <c r="ABD436" s="330"/>
      <c r="ABE436" s="330"/>
      <c r="ABF436" s="330"/>
      <c r="ABG436" s="330"/>
      <c r="ABH436" s="330"/>
      <c r="ABI436" s="330"/>
      <c r="ABJ436" s="330"/>
      <c r="ABK436" s="330"/>
      <c r="ABL436" s="330"/>
      <c r="ABM436" s="330"/>
      <c r="ABN436" s="330"/>
      <c r="ABO436" s="330"/>
      <c r="ABP436" s="330"/>
      <c r="ABQ436" s="330"/>
      <c r="ABR436" s="330"/>
      <c r="ABS436" s="330"/>
      <c r="ABT436" s="330"/>
      <c r="ABU436" s="330"/>
      <c r="ABV436" s="330"/>
      <c r="ABW436" s="330"/>
      <c r="ABX436" s="330"/>
      <c r="ABY436" s="330"/>
      <c r="ABZ436" s="330"/>
      <c r="ACA436" s="330"/>
      <c r="ACB436" s="330"/>
      <c r="ACC436" s="330"/>
      <c r="ACD436" s="330"/>
      <c r="ACE436" s="330"/>
      <c r="ACF436" s="330"/>
      <c r="ACG436" s="330"/>
      <c r="ACH436" s="330"/>
      <c r="ACI436" s="330"/>
      <c r="ACJ436" s="330"/>
      <c r="ACK436" s="330"/>
      <c r="ACL436" s="330"/>
      <c r="ACM436" s="330"/>
      <c r="ACN436" s="330"/>
      <c r="ACO436" s="330"/>
      <c r="ACP436" s="330"/>
      <c r="ACQ436" s="330"/>
      <c r="ACR436" s="330"/>
      <c r="ACS436" s="330"/>
      <c r="ACT436" s="330"/>
      <c r="ACU436" s="330"/>
      <c r="ACV436" s="330"/>
      <c r="ACW436" s="330"/>
      <c r="ACX436" s="330"/>
      <c r="ACY436" s="330"/>
      <c r="ACZ436" s="330"/>
      <c r="ADA436" s="330"/>
      <c r="ADB436" s="330"/>
      <c r="ADC436" s="330"/>
      <c r="ADD436" s="330"/>
      <c r="ADE436" s="330"/>
      <c r="ADF436" s="330"/>
      <c r="ADG436" s="330"/>
      <c r="ADH436" s="330"/>
      <c r="ADI436" s="330"/>
      <c r="ADJ436" s="330"/>
      <c r="ADK436" s="330"/>
      <c r="ADL436" s="330"/>
      <c r="ADM436" s="330"/>
      <c r="ADN436" s="330"/>
      <c r="ADO436" s="330"/>
      <c r="ADP436" s="330"/>
      <c r="ADQ436" s="330"/>
      <c r="ADR436" s="330"/>
      <c r="ADS436" s="330"/>
      <c r="ADT436" s="330"/>
      <c r="ADU436" s="330"/>
      <c r="ADV436" s="330"/>
      <c r="ADW436" s="330"/>
      <c r="ADX436" s="330"/>
      <c r="ADY436" s="330"/>
      <c r="ADZ436" s="330"/>
      <c r="AEA436" s="330"/>
      <c r="AEB436" s="330"/>
      <c r="AEC436" s="330"/>
      <c r="AED436" s="330"/>
      <c r="AEE436" s="330"/>
      <c r="AEF436" s="330"/>
      <c r="AEG436" s="330"/>
      <c r="AEH436" s="330"/>
      <c r="AEI436" s="330"/>
      <c r="AEJ436" s="330"/>
      <c r="AEK436" s="330"/>
      <c r="AEL436" s="330"/>
      <c r="AEM436" s="330"/>
      <c r="AEN436" s="330"/>
      <c r="AEO436" s="330"/>
      <c r="AEP436" s="330"/>
      <c r="AEQ436" s="330"/>
      <c r="AER436" s="330"/>
      <c r="AES436" s="330"/>
      <c r="AET436" s="330"/>
      <c r="AEU436" s="330"/>
      <c r="AEV436" s="330"/>
      <c r="AEW436" s="330"/>
      <c r="AEX436" s="330"/>
      <c r="AEY436" s="330"/>
      <c r="AEZ436" s="330"/>
      <c r="AFA436" s="330"/>
      <c r="AFB436" s="330"/>
      <c r="AFC436" s="330"/>
      <c r="AFD436" s="330"/>
      <c r="AFE436" s="330"/>
      <c r="AFF436" s="330"/>
      <c r="AFG436" s="330"/>
      <c r="AFH436" s="330"/>
      <c r="AFI436" s="330"/>
      <c r="AFJ436" s="330"/>
      <c r="AFK436" s="330"/>
      <c r="AFL436" s="330"/>
      <c r="AFM436" s="330"/>
      <c r="AFN436" s="330"/>
      <c r="AFO436" s="330"/>
      <c r="AFP436" s="330"/>
      <c r="AFQ436" s="330"/>
      <c r="AFR436" s="330"/>
      <c r="AFS436" s="330"/>
      <c r="AFT436" s="330"/>
      <c r="AFU436" s="330"/>
      <c r="AFV436" s="330"/>
      <c r="AFW436" s="330"/>
      <c r="AFX436" s="330"/>
      <c r="AFY436" s="330"/>
      <c r="AFZ436" s="330"/>
      <c r="AGA436" s="330"/>
      <c r="AGB436" s="330"/>
      <c r="AGC436" s="330"/>
      <c r="AGD436" s="330"/>
      <c r="AGE436" s="330"/>
      <c r="AGF436" s="330"/>
      <c r="AGG436" s="330"/>
      <c r="AGH436" s="330"/>
      <c r="AGI436" s="330"/>
      <c r="AGJ436" s="330"/>
      <c r="AGK436" s="330"/>
      <c r="AGL436" s="330"/>
      <c r="AGM436" s="330"/>
      <c r="AGN436" s="330"/>
      <c r="AGO436" s="330"/>
      <c r="AGP436" s="330"/>
      <c r="AGQ436" s="330"/>
      <c r="AGR436" s="330"/>
      <c r="AGS436" s="330"/>
      <c r="AGT436" s="330"/>
      <c r="AGU436" s="330"/>
      <c r="AGV436" s="330"/>
      <c r="AGW436" s="330"/>
      <c r="AGX436" s="330"/>
      <c r="AGY436" s="330"/>
      <c r="AGZ436" s="330"/>
      <c r="AHA436" s="330"/>
      <c r="AHB436" s="330"/>
      <c r="AHC436" s="330"/>
      <c r="AHD436" s="330"/>
      <c r="AHE436" s="330"/>
      <c r="AHF436" s="330"/>
      <c r="AHG436" s="330"/>
      <c r="AHH436" s="330"/>
      <c r="AHI436" s="330"/>
      <c r="AHJ436" s="330"/>
      <c r="AHK436" s="330"/>
      <c r="AHL436" s="330"/>
      <c r="AHM436" s="330"/>
      <c r="AHN436" s="330"/>
      <c r="AHO436" s="330"/>
      <c r="AHP436" s="330"/>
      <c r="AHQ436" s="330"/>
      <c r="AHR436" s="330"/>
      <c r="AHS436" s="330"/>
      <c r="AHT436" s="330"/>
      <c r="AHU436" s="330"/>
      <c r="AHV436" s="330"/>
      <c r="AHW436" s="330"/>
      <c r="AHX436" s="330"/>
      <c r="AHY436" s="330"/>
      <c r="AHZ436" s="330"/>
      <c r="AIA436" s="330"/>
      <c r="AIB436" s="330"/>
      <c r="AIC436" s="330"/>
      <c r="AID436" s="330"/>
      <c r="AIE436" s="330"/>
      <c r="AIF436" s="330"/>
      <c r="AIG436" s="330"/>
      <c r="AIH436" s="330"/>
      <c r="AII436" s="330"/>
      <c r="AIJ436" s="330"/>
      <c r="AIK436" s="330"/>
      <c r="AIL436" s="330"/>
      <c r="AIM436" s="330"/>
      <c r="AIN436" s="330"/>
      <c r="AIO436" s="330"/>
      <c r="AIP436" s="330"/>
      <c r="AIQ436" s="330"/>
      <c r="AIR436" s="330"/>
      <c r="AIS436" s="330"/>
      <c r="AIT436" s="330"/>
      <c r="AIU436" s="330"/>
      <c r="AIV436" s="330"/>
      <c r="AIW436" s="330"/>
      <c r="AIX436" s="330"/>
      <c r="AIY436" s="330"/>
      <c r="AIZ436" s="330"/>
      <c r="AJA436" s="330"/>
      <c r="AJB436" s="330"/>
      <c r="AJC436" s="330"/>
      <c r="AJD436" s="330"/>
      <c r="AJE436" s="330"/>
      <c r="AJF436" s="330"/>
      <c r="AJG436" s="330"/>
      <c r="AJH436" s="330"/>
      <c r="AJI436" s="330"/>
      <c r="AJJ436" s="330"/>
      <c r="AJK436" s="330"/>
      <c r="AJL436" s="330"/>
      <c r="AJM436" s="330"/>
      <c r="AJN436" s="330"/>
      <c r="AJO436" s="330"/>
      <c r="AJP436" s="330"/>
      <c r="AJQ436" s="330"/>
      <c r="AJR436" s="330"/>
      <c r="AJS436" s="330"/>
      <c r="AJT436" s="330"/>
      <c r="AJU436" s="330"/>
      <c r="AJV436" s="330"/>
      <c r="AJW436" s="330"/>
      <c r="AJX436" s="330"/>
      <c r="AJY436" s="330"/>
      <c r="AJZ436" s="330"/>
      <c r="AKA436" s="330"/>
      <c r="AKB436" s="330"/>
      <c r="AKC436" s="330"/>
      <c r="AKD436" s="330"/>
      <c r="AKE436" s="330"/>
      <c r="AKF436" s="330"/>
      <c r="AKG436" s="330"/>
      <c r="AKH436" s="330"/>
      <c r="AKI436" s="330"/>
      <c r="AKJ436" s="330"/>
      <c r="AKK436" s="330"/>
      <c r="AKL436" s="330"/>
      <c r="AKM436" s="330"/>
      <c r="AKN436" s="330"/>
      <c r="AKO436" s="330"/>
      <c r="AKP436" s="330"/>
      <c r="AKQ436" s="330"/>
      <c r="AKR436" s="330"/>
      <c r="AKS436" s="330"/>
      <c r="AKT436" s="330"/>
      <c r="AKU436" s="330"/>
      <c r="AKV436" s="330"/>
      <c r="AKW436" s="330"/>
      <c r="AKX436" s="330"/>
      <c r="AKY436" s="330"/>
      <c r="AKZ436" s="330"/>
      <c r="ALA436" s="330"/>
      <c r="ALB436" s="330"/>
      <c r="ALC436" s="330"/>
      <c r="ALD436" s="330"/>
      <c r="ALE436" s="330"/>
      <c r="ALF436" s="330"/>
      <c r="ALG436" s="330"/>
      <c r="ALH436" s="330"/>
      <c r="ALI436" s="330"/>
      <c r="ALJ436" s="330"/>
      <c r="ALK436" s="330"/>
      <c r="ALL436" s="330"/>
      <c r="ALM436" s="330"/>
      <c r="ALN436" s="330"/>
      <c r="ALO436" s="330"/>
      <c r="ALP436" s="330"/>
      <c r="ALQ436" s="330"/>
      <c r="ALR436" s="330"/>
      <c r="ALS436" s="330"/>
      <c r="ALT436" s="330"/>
      <c r="ALU436" s="330"/>
      <c r="ALV436" s="330"/>
      <c r="ALW436" s="330"/>
      <c r="ALX436" s="330"/>
      <c r="ALY436" s="330"/>
      <c r="ALZ436" s="330"/>
      <c r="AMA436" s="330"/>
      <c r="AMB436" s="330"/>
      <c r="AMC436" s="330"/>
      <c r="AMD436" s="330"/>
      <c r="AME436" s="330"/>
      <c r="AMF436" s="330"/>
      <c r="AMG436" s="330"/>
      <c r="AMH436" s="330"/>
      <c r="AMI436" s="330"/>
      <c r="AMJ436" s="330"/>
      <c r="AMK436" s="330"/>
      <c r="AML436" s="330"/>
      <c r="AMM436" s="330"/>
      <c r="AMN436" s="330"/>
      <c r="AMO436" s="330"/>
      <c r="AMP436" s="330"/>
      <c r="AMQ436" s="330"/>
      <c r="AMR436" s="330"/>
      <c r="AMS436" s="330"/>
      <c r="AMT436" s="330"/>
      <c r="AMU436" s="330"/>
      <c r="AMV436" s="330"/>
      <c r="AMW436" s="330"/>
      <c r="AMX436" s="330"/>
      <c r="AMY436" s="330"/>
      <c r="AMZ436" s="330"/>
      <c r="ANA436" s="330"/>
      <c r="ANB436" s="330"/>
      <c r="ANC436" s="330"/>
      <c r="AND436" s="330"/>
      <c r="ANE436" s="330"/>
      <c r="ANF436" s="330"/>
      <c r="ANG436" s="330"/>
      <c r="ANH436" s="330"/>
      <c r="ANI436" s="330"/>
      <c r="ANJ436" s="330"/>
      <c r="ANK436" s="330"/>
      <c r="ANL436" s="330"/>
      <c r="ANM436" s="330"/>
      <c r="ANN436" s="330"/>
      <c r="ANO436" s="330"/>
      <c r="ANP436" s="330"/>
      <c r="ANQ436" s="330"/>
      <c r="ANR436" s="330"/>
      <c r="ANS436" s="330"/>
      <c r="ANT436" s="330"/>
      <c r="ANU436" s="330"/>
      <c r="ANV436" s="330"/>
      <c r="ANW436" s="330"/>
      <c r="ANX436" s="330"/>
      <c r="ANY436" s="330"/>
      <c r="ANZ436" s="330"/>
      <c r="AOA436" s="330"/>
      <c r="AOB436" s="330"/>
      <c r="AOC436" s="330"/>
      <c r="AOD436" s="330"/>
      <c r="AOE436" s="330"/>
      <c r="AOF436" s="330"/>
      <c r="AOG436" s="330"/>
      <c r="AOH436" s="330"/>
      <c r="AOI436" s="330"/>
      <c r="AOJ436" s="330"/>
      <c r="AOK436" s="330"/>
      <c r="AOL436" s="330"/>
      <c r="AOM436" s="330"/>
      <c r="AON436" s="330"/>
      <c r="AOO436" s="330"/>
      <c r="AOP436" s="330"/>
      <c r="AOQ436" s="330"/>
      <c r="AOR436" s="330"/>
      <c r="AOS436" s="330"/>
      <c r="AOT436" s="330"/>
      <c r="AOU436" s="330"/>
      <c r="AOV436" s="330"/>
      <c r="AOW436" s="330"/>
      <c r="AOX436" s="330"/>
      <c r="AOY436" s="330"/>
      <c r="AOZ436" s="330"/>
      <c r="APA436" s="330"/>
      <c r="APB436" s="330"/>
      <c r="APC436" s="330"/>
      <c r="APD436" s="330"/>
      <c r="APE436" s="330"/>
      <c r="APF436" s="330"/>
      <c r="APG436" s="330"/>
      <c r="APH436" s="330"/>
      <c r="API436" s="330"/>
      <c r="APJ436" s="330"/>
      <c r="APK436" s="330"/>
      <c r="APL436" s="330"/>
      <c r="APM436" s="330"/>
      <c r="APN436" s="330"/>
      <c r="APO436" s="330"/>
      <c r="APP436" s="330"/>
      <c r="APQ436" s="330"/>
      <c r="APR436" s="330"/>
      <c r="APS436" s="330"/>
      <c r="APT436" s="330"/>
      <c r="APU436" s="330"/>
      <c r="APV436" s="330"/>
      <c r="APW436" s="330"/>
      <c r="APX436" s="330"/>
      <c r="APY436" s="330"/>
      <c r="APZ436" s="330"/>
      <c r="AQA436" s="330"/>
      <c r="AQB436" s="330"/>
      <c r="AQC436" s="330"/>
      <c r="AQD436" s="330"/>
      <c r="AQE436" s="330"/>
      <c r="AQF436" s="330"/>
      <c r="AQG436" s="330"/>
      <c r="AQH436" s="330"/>
      <c r="AQI436" s="330"/>
      <c r="AQJ436" s="330"/>
      <c r="AQK436" s="330"/>
      <c r="AQL436" s="330"/>
      <c r="AQM436" s="330"/>
      <c r="AQN436" s="330"/>
      <c r="AQO436" s="330"/>
      <c r="AQP436" s="330"/>
      <c r="AQQ436" s="330"/>
      <c r="AQR436" s="330"/>
      <c r="AQS436" s="330"/>
      <c r="AQT436" s="330"/>
      <c r="AQU436" s="330"/>
      <c r="AQV436" s="330"/>
      <c r="AQW436" s="330"/>
      <c r="AQX436" s="330"/>
      <c r="AQY436" s="330"/>
      <c r="AQZ436" s="330"/>
      <c r="ARA436" s="330"/>
      <c r="ARB436" s="330"/>
      <c r="ARC436" s="330"/>
      <c r="ARD436" s="330"/>
      <c r="ARE436" s="330"/>
      <c r="ARF436" s="330"/>
      <c r="ARG436" s="330"/>
      <c r="ARH436" s="330"/>
      <c r="ARI436" s="330"/>
      <c r="ARJ436" s="330"/>
      <c r="ARK436" s="330"/>
      <c r="ARL436" s="330"/>
      <c r="ARM436" s="330"/>
      <c r="ARN436" s="330"/>
      <c r="ARO436" s="330"/>
      <c r="ARP436" s="330"/>
      <c r="ARQ436" s="330"/>
      <c r="ARR436" s="330"/>
      <c r="ARS436" s="330"/>
      <c r="ART436" s="330"/>
      <c r="ARU436" s="330"/>
      <c r="ARV436" s="330"/>
      <c r="ARW436" s="330"/>
      <c r="ARX436" s="330"/>
      <c r="ARY436" s="330"/>
      <c r="ARZ436" s="330"/>
      <c r="ASA436" s="330"/>
      <c r="ASB436" s="330"/>
      <c r="ASC436" s="330"/>
      <c r="ASD436" s="330"/>
      <c r="ASE436" s="330"/>
      <c r="ASF436" s="330"/>
      <c r="ASG436" s="330"/>
      <c r="ASH436" s="330"/>
      <c r="ASI436" s="330"/>
      <c r="ASJ436" s="330"/>
      <c r="ASK436" s="330"/>
      <c r="ASL436" s="330"/>
      <c r="ASM436" s="330"/>
      <c r="ASN436" s="330"/>
      <c r="ASO436" s="330"/>
      <c r="ASP436" s="330"/>
      <c r="ASQ436" s="330"/>
      <c r="ASR436" s="330"/>
      <c r="ASS436" s="330"/>
      <c r="AST436" s="330"/>
      <c r="ASU436" s="330"/>
      <c r="ASV436" s="330"/>
      <c r="ASW436" s="330"/>
      <c r="ASX436" s="330"/>
      <c r="ASY436" s="330"/>
      <c r="ASZ436" s="330"/>
      <c r="ATA436" s="330"/>
      <c r="ATB436" s="330"/>
      <c r="ATC436" s="330"/>
      <c r="ATD436" s="330"/>
      <c r="ATE436" s="330"/>
      <c r="ATF436" s="330"/>
      <c r="ATG436" s="330"/>
      <c r="ATH436" s="330"/>
      <c r="ATI436" s="330"/>
      <c r="ATJ436" s="330"/>
      <c r="ATK436" s="330"/>
      <c r="ATL436" s="330"/>
      <c r="ATM436" s="330"/>
      <c r="ATN436" s="330"/>
      <c r="ATO436" s="330"/>
      <c r="ATP436" s="330"/>
      <c r="ATQ436" s="330"/>
      <c r="ATR436" s="330"/>
      <c r="ATS436" s="330"/>
      <c r="ATT436" s="330"/>
      <c r="ATU436" s="330"/>
      <c r="ATV436" s="330"/>
      <c r="ATW436" s="330"/>
      <c r="ATX436" s="330"/>
      <c r="ATY436" s="330"/>
      <c r="ATZ436" s="330"/>
      <c r="AUA436" s="330"/>
      <c r="AUB436" s="330"/>
      <c r="AUC436" s="330"/>
      <c r="AUD436" s="330"/>
      <c r="AUE436" s="330"/>
      <c r="AUF436" s="330"/>
      <c r="AUG436" s="330"/>
      <c r="AUH436" s="330"/>
      <c r="AUI436" s="330"/>
      <c r="AUJ436" s="330"/>
      <c r="AUK436" s="330"/>
      <c r="AUL436" s="330"/>
      <c r="AUM436" s="330"/>
      <c r="AUN436" s="330"/>
      <c r="AUO436" s="330"/>
      <c r="AUP436" s="330"/>
      <c r="AUQ436" s="330"/>
      <c r="AUR436" s="330"/>
      <c r="AUS436" s="330"/>
      <c r="AUT436" s="330"/>
      <c r="AUU436" s="330"/>
      <c r="AUV436" s="330"/>
      <c r="AUW436" s="330"/>
      <c r="AUX436" s="330"/>
      <c r="AUY436" s="330"/>
      <c r="AUZ436" s="330"/>
      <c r="AVA436" s="330"/>
      <c r="AVB436" s="330"/>
      <c r="AVC436" s="330"/>
      <c r="AVD436" s="330"/>
      <c r="AVE436" s="330"/>
      <c r="AVF436" s="330"/>
      <c r="AVG436" s="330"/>
      <c r="AVH436" s="330"/>
      <c r="AVI436" s="330"/>
      <c r="AVJ436" s="330"/>
      <c r="AVK436" s="330"/>
      <c r="AVL436" s="330"/>
      <c r="AVM436" s="330"/>
      <c r="AVN436" s="330"/>
      <c r="AVO436" s="330"/>
      <c r="AVP436" s="330"/>
      <c r="AVQ436" s="330"/>
      <c r="AVR436" s="330"/>
      <c r="AVS436" s="330"/>
      <c r="AVT436" s="330"/>
      <c r="AVU436" s="330"/>
      <c r="AVV436" s="330"/>
      <c r="AVW436" s="330"/>
      <c r="AVX436" s="330"/>
      <c r="AVY436" s="330"/>
      <c r="AVZ436" s="330"/>
      <c r="AWA436" s="330"/>
      <c r="AWB436" s="330"/>
      <c r="AWC436" s="330"/>
      <c r="AWD436" s="330"/>
      <c r="AWE436" s="330"/>
      <c r="AWF436" s="330"/>
      <c r="AWG436" s="330"/>
      <c r="AWH436" s="330"/>
      <c r="AWI436" s="330"/>
      <c r="AWJ436" s="330"/>
      <c r="AWK436" s="330"/>
      <c r="AWL436" s="330"/>
      <c r="AWM436" s="330"/>
      <c r="AWN436" s="330"/>
      <c r="AWO436" s="330"/>
      <c r="AWP436" s="330"/>
      <c r="AWQ436" s="330"/>
      <c r="AWR436" s="330"/>
      <c r="AWS436" s="330"/>
      <c r="AWT436" s="330"/>
      <c r="AWU436" s="330"/>
      <c r="AWV436" s="330"/>
      <c r="AWW436" s="330"/>
      <c r="AWX436" s="330"/>
      <c r="AWY436" s="330"/>
      <c r="AWZ436" s="330"/>
      <c r="AXA436" s="330"/>
      <c r="AXB436" s="330"/>
      <c r="AXC436" s="330"/>
      <c r="AXD436" s="330"/>
      <c r="AXE436" s="330"/>
      <c r="AXF436" s="330"/>
      <c r="AXG436" s="330"/>
      <c r="AXH436" s="330"/>
      <c r="AXI436" s="330"/>
      <c r="AXJ436" s="330"/>
      <c r="AXK436" s="330"/>
      <c r="AXL436" s="330"/>
      <c r="AXM436" s="330"/>
      <c r="AXN436" s="330"/>
      <c r="AXO436" s="330"/>
      <c r="AXP436" s="330"/>
      <c r="AXQ436" s="330"/>
      <c r="AXR436" s="330"/>
      <c r="AXS436" s="330"/>
      <c r="AXT436" s="330"/>
      <c r="AXU436" s="330"/>
      <c r="AXV436" s="330"/>
      <c r="AXW436" s="330"/>
      <c r="AXX436" s="330"/>
      <c r="AXY436" s="330"/>
      <c r="AXZ436" s="330"/>
      <c r="AYA436" s="330"/>
      <c r="AYB436" s="330"/>
      <c r="AYC436" s="330"/>
      <c r="AYD436" s="330"/>
      <c r="AYE436" s="330"/>
      <c r="AYF436" s="330"/>
      <c r="AYG436" s="330"/>
      <c r="AYH436" s="330"/>
      <c r="AYI436" s="330"/>
      <c r="AYJ436" s="330"/>
      <c r="AYK436" s="330"/>
      <c r="AYL436" s="330"/>
      <c r="AYM436" s="330"/>
      <c r="AYN436" s="330"/>
      <c r="AYO436" s="330"/>
      <c r="AYP436" s="330"/>
      <c r="AYQ436" s="330"/>
      <c r="AYR436" s="330"/>
      <c r="AYS436" s="330"/>
      <c r="AYT436" s="330"/>
      <c r="AYU436" s="330"/>
      <c r="AYV436" s="330"/>
      <c r="AYW436" s="330"/>
      <c r="AYX436" s="330"/>
      <c r="AYY436" s="330"/>
      <c r="AYZ436" s="330"/>
      <c r="AZA436" s="330"/>
      <c r="AZB436" s="330"/>
      <c r="AZC436" s="330"/>
      <c r="AZD436" s="330"/>
      <c r="AZE436" s="330"/>
      <c r="AZF436" s="330"/>
      <c r="AZG436" s="330"/>
      <c r="AZH436" s="330"/>
      <c r="AZI436" s="330"/>
      <c r="AZJ436" s="330"/>
      <c r="AZK436" s="330"/>
      <c r="AZL436" s="330"/>
      <c r="AZM436" s="330"/>
      <c r="AZN436" s="330"/>
      <c r="AZO436" s="330"/>
      <c r="AZP436" s="330"/>
      <c r="AZQ436" s="330"/>
      <c r="AZR436" s="330"/>
      <c r="AZS436" s="330"/>
      <c r="AZT436" s="330"/>
      <c r="AZU436" s="330"/>
      <c r="AZV436" s="330"/>
      <c r="AZW436" s="330"/>
      <c r="AZX436" s="330"/>
      <c r="AZY436" s="330"/>
      <c r="AZZ436" s="330"/>
      <c r="BAA436" s="330"/>
      <c r="BAB436" s="330"/>
      <c r="BAC436" s="330"/>
      <c r="BAD436" s="330"/>
      <c r="BAE436" s="330"/>
      <c r="BAF436" s="330"/>
      <c r="BAG436" s="330"/>
      <c r="BAH436" s="330"/>
      <c r="BAI436" s="330"/>
      <c r="BAJ436" s="330"/>
      <c r="BAK436" s="330"/>
      <c r="BAL436" s="330"/>
      <c r="BAM436" s="330"/>
      <c r="BAN436" s="330"/>
      <c r="BAO436" s="330"/>
      <c r="BAP436" s="330"/>
      <c r="BAQ436" s="330"/>
      <c r="BAR436" s="330"/>
      <c r="BAS436" s="330"/>
      <c r="BAT436" s="330"/>
      <c r="BAU436" s="330"/>
      <c r="BAV436" s="330"/>
      <c r="BAW436" s="330"/>
      <c r="BAX436" s="330"/>
      <c r="BAY436" s="330"/>
      <c r="BAZ436" s="330"/>
      <c r="BBA436" s="330"/>
      <c r="BBB436" s="330"/>
      <c r="BBC436" s="330"/>
      <c r="BBD436" s="330"/>
      <c r="BBE436" s="330"/>
      <c r="BBF436" s="330"/>
      <c r="BBG436" s="330"/>
      <c r="BBH436" s="330"/>
      <c r="BBI436" s="330"/>
      <c r="BBJ436" s="330"/>
      <c r="BBK436" s="330"/>
      <c r="BBL436" s="330"/>
      <c r="BBM436" s="330"/>
      <c r="BBN436" s="330"/>
      <c r="BBO436" s="330"/>
      <c r="BBP436" s="330"/>
      <c r="BBQ436" s="330"/>
      <c r="BBR436" s="330"/>
      <c r="BBS436" s="330"/>
      <c r="BBT436" s="330"/>
      <c r="BBU436" s="330"/>
      <c r="BBV436" s="330"/>
      <c r="BBW436" s="330"/>
      <c r="BBX436" s="330"/>
      <c r="BBY436" s="330"/>
      <c r="BBZ436" s="330"/>
      <c r="BCA436" s="330"/>
      <c r="BCB436" s="330"/>
      <c r="BCC436" s="330"/>
      <c r="BCD436" s="330"/>
      <c r="BCE436" s="330"/>
      <c r="BCF436" s="330"/>
      <c r="BCG436" s="330"/>
      <c r="BCH436" s="330"/>
      <c r="BCI436" s="330"/>
      <c r="BCJ436" s="330"/>
      <c r="BCK436" s="330"/>
      <c r="BCL436" s="330"/>
      <c r="BCM436" s="330"/>
      <c r="BCN436" s="330"/>
      <c r="BCO436" s="330"/>
      <c r="BCP436" s="330"/>
      <c r="BCQ436" s="330"/>
      <c r="BCR436" s="330"/>
      <c r="BCS436" s="330"/>
      <c r="BCT436" s="330"/>
      <c r="BCU436" s="330"/>
      <c r="BCV436" s="330"/>
      <c r="BCW436" s="330"/>
      <c r="BCX436" s="330"/>
      <c r="BCY436" s="330"/>
      <c r="BCZ436" s="330"/>
      <c r="BDA436" s="330"/>
      <c r="BDB436" s="330"/>
      <c r="BDC436" s="330"/>
      <c r="BDD436" s="330"/>
      <c r="BDE436" s="330"/>
      <c r="BDF436" s="330"/>
      <c r="BDG436" s="330"/>
      <c r="BDH436" s="330"/>
      <c r="BDI436" s="330"/>
      <c r="BDJ436" s="330"/>
      <c r="BDK436" s="330"/>
      <c r="BDL436" s="330"/>
      <c r="BDM436" s="330"/>
      <c r="BDN436" s="330"/>
      <c r="BDO436" s="330"/>
      <c r="BDP436" s="330"/>
      <c r="BDQ436" s="330"/>
      <c r="BDR436" s="330"/>
      <c r="BDS436" s="330"/>
      <c r="BDT436" s="330"/>
      <c r="BDU436" s="330"/>
      <c r="BDV436" s="330"/>
      <c r="BDW436" s="330"/>
      <c r="BDX436" s="330"/>
      <c r="BDY436" s="330"/>
      <c r="BDZ436" s="330"/>
      <c r="BEA436" s="330"/>
      <c r="BEB436" s="330"/>
      <c r="BEC436" s="330"/>
      <c r="BED436" s="330"/>
      <c r="BEE436" s="330"/>
      <c r="BEF436" s="330"/>
      <c r="BEG436" s="330"/>
      <c r="BEH436" s="330"/>
      <c r="BEI436" s="330"/>
      <c r="BEJ436" s="330"/>
      <c r="BEK436" s="330"/>
      <c r="BEL436" s="330"/>
      <c r="BEM436" s="330"/>
      <c r="BEN436" s="330"/>
      <c r="BEO436" s="330"/>
      <c r="BEP436" s="330"/>
      <c r="BEQ436" s="330"/>
      <c r="BER436" s="330"/>
      <c r="BES436" s="330"/>
      <c r="BET436" s="330"/>
      <c r="BEU436" s="330"/>
      <c r="BEV436" s="330"/>
      <c r="BEW436" s="330"/>
      <c r="BEX436" s="330"/>
      <c r="BEY436" s="330"/>
      <c r="BEZ436" s="330"/>
      <c r="BFA436" s="330"/>
      <c r="BFB436" s="330"/>
      <c r="BFC436" s="330"/>
      <c r="BFD436" s="330"/>
      <c r="BFE436" s="330"/>
      <c r="BFF436" s="330"/>
      <c r="BFG436" s="330"/>
      <c r="BFH436" s="330"/>
      <c r="BFI436" s="330"/>
      <c r="BFJ436" s="330"/>
      <c r="BFK436" s="330"/>
      <c r="BFL436" s="330"/>
      <c r="BFM436" s="330"/>
      <c r="BFN436" s="330"/>
      <c r="BFO436" s="330"/>
      <c r="BFP436" s="330"/>
      <c r="BFQ436" s="330"/>
      <c r="BFR436" s="330"/>
      <c r="BFS436" s="330"/>
      <c r="BFT436" s="330"/>
      <c r="BFU436" s="330"/>
      <c r="BFV436" s="330"/>
      <c r="BFW436" s="330"/>
      <c r="BFX436" s="330"/>
      <c r="BFY436" s="330"/>
      <c r="BFZ436" s="330"/>
      <c r="BGA436" s="330"/>
      <c r="BGB436" s="330"/>
      <c r="BGC436" s="330"/>
      <c r="BGD436" s="330"/>
      <c r="BGE436" s="330"/>
      <c r="BGF436" s="330"/>
      <c r="BGG436" s="330"/>
      <c r="BGH436" s="330"/>
      <c r="BGI436" s="330"/>
      <c r="BGJ436" s="330"/>
      <c r="BGK436" s="330"/>
      <c r="BGL436" s="330"/>
      <c r="BGM436" s="330"/>
      <c r="BGN436" s="330"/>
      <c r="BGO436" s="330"/>
      <c r="BGP436" s="330"/>
      <c r="BGQ436" s="330"/>
      <c r="BGR436" s="330"/>
      <c r="BGS436" s="330"/>
      <c r="BGT436" s="330"/>
      <c r="BGU436" s="330"/>
      <c r="BGV436" s="330"/>
      <c r="BGW436" s="330"/>
      <c r="BGX436" s="330"/>
      <c r="BGY436" s="330"/>
      <c r="BGZ436" s="330"/>
      <c r="BHA436" s="330"/>
      <c r="BHB436" s="330"/>
      <c r="BHC436" s="330"/>
      <c r="BHD436" s="330"/>
      <c r="BHE436" s="330"/>
      <c r="BHF436" s="330"/>
      <c r="BHG436" s="330"/>
      <c r="BHH436" s="330"/>
      <c r="BHI436" s="330"/>
      <c r="BHJ436" s="330"/>
      <c r="BHK436" s="330"/>
      <c r="BHL436" s="330"/>
      <c r="BHM436" s="330"/>
      <c r="BHN436" s="330"/>
      <c r="BHO436" s="330"/>
      <c r="BHP436" s="330"/>
      <c r="BHQ436" s="330"/>
      <c r="BHR436" s="330"/>
      <c r="BHS436" s="330"/>
      <c r="BHT436" s="330"/>
      <c r="BHU436" s="330"/>
      <c r="BHV436" s="330"/>
      <c r="BHW436" s="330"/>
      <c r="BHX436" s="330"/>
      <c r="BHY436" s="330"/>
      <c r="BHZ436" s="330"/>
      <c r="BIA436" s="330"/>
      <c r="BIB436" s="330"/>
      <c r="BIC436" s="330"/>
      <c r="BID436" s="330"/>
      <c r="BIE436" s="330"/>
      <c r="BIF436" s="330"/>
      <c r="BIG436" s="330"/>
      <c r="BIH436" s="330"/>
      <c r="BII436" s="330"/>
      <c r="BIJ436" s="330"/>
      <c r="BIK436" s="330"/>
      <c r="BIL436" s="330"/>
      <c r="BIM436" s="330"/>
      <c r="BIN436" s="330"/>
      <c r="BIO436" s="330"/>
      <c r="BIP436" s="330"/>
      <c r="BIQ436" s="330"/>
      <c r="BIR436" s="330"/>
      <c r="BIS436" s="330"/>
      <c r="BIT436" s="330"/>
      <c r="BIU436" s="330"/>
      <c r="BIV436" s="330"/>
      <c r="BIW436" s="330"/>
      <c r="BIX436" s="330"/>
      <c r="BIY436" s="330"/>
      <c r="BIZ436" s="330"/>
      <c r="BJA436" s="330"/>
      <c r="BJB436" s="330"/>
      <c r="BJC436" s="330"/>
      <c r="BJD436" s="330"/>
      <c r="BJE436" s="330"/>
      <c r="BJF436" s="330"/>
      <c r="BJG436" s="330"/>
      <c r="BJH436" s="330"/>
      <c r="BJI436" s="330"/>
      <c r="BJJ436" s="330"/>
      <c r="BJK436" s="330"/>
      <c r="BJL436" s="330"/>
      <c r="BJM436" s="330"/>
      <c r="BJN436" s="330"/>
      <c r="BJO436" s="330"/>
      <c r="BJP436" s="330"/>
      <c r="BJQ436" s="330"/>
      <c r="BJR436" s="330"/>
      <c r="BJS436" s="330"/>
      <c r="BJT436" s="330"/>
      <c r="BJU436" s="330"/>
      <c r="BJV436" s="330"/>
      <c r="BJW436" s="330"/>
      <c r="BJX436" s="330"/>
      <c r="BJY436" s="330"/>
      <c r="BJZ436" s="330"/>
      <c r="BKA436" s="330"/>
      <c r="BKB436" s="330"/>
      <c r="BKC436" s="330"/>
      <c r="BKD436" s="330"/>
      <c r="BKE436" s="330"/>
      <c r="BKF436" s="330"/>
      <c r="BKG436" s="330"/>
      <c r="BKH436" s="330"/>
      <c r="BKI436" s="330"/>
      <c r="BKJ436" s="330"/>
      <c r="BKK436" s="330"/>
      <c r="BKL436" s="330"/>
      <c r="BKM436" s="330"/>
      <c r="BKN436" s="330"/>
      <c r="BKO436" s="330"/>
      <c r="BKP436" s="330"/>
      <c r="BKQ436" s="330"/>
      <c r="BKR436" s="330"/>
      <c r="BKS436" s="330"/>
      <c r="BKT436" s="330"/>
      <c r="BKU436" s="330"/>
      <c r="BKV436" s="330"/>
      <c r="BKW436" s="330"/>
      <c r="BKX436" s="330"/>
      <c r="BKY436" s="330"/>
      <c r="BKZ436" s="330"/>
      <c r="BLA436" s="330"/>
      <c r="BLB436" s="330"/>
      <c r="BLC436" s="330"/>
      <c r="BLD436" s="330"/>
      <c r="BLE436" s="330"/>
      <c r="BLF436" s="330"/>
      <c r="BLG436" s="330"/>
      <c r="BLH436" s="330"/>
      <c r="BLI436" s="330"/>
      <c r="BLJ436" s="330"/>
      <c r="BLK436" s="330"/>
      <c r="BLL436" s="330"/>
      <c r="BLM436" s="330"/>
      <c r="BLN436" s="330"/>
      <c r="BLO436" s="330"/>
      <c r="BLP436" s="330"/>
      <c r="BLQ436" s="330"/>
      <c r="BLR436" s="330"/>
      <c r="BLS436" s="330"/>
      <c r="BLT436" s="330"/>
      <c r="BLU436" s="330"/>
      <c r="BLV436" s="330"/>
      <c r="BLW436" s="330"/>
      <c r="BLX436" s="330"/>
      <c r="BLY436" s="330"/>
      <c r="BLZ436" s="330"/>
      <c r="BMA436" s="330"/>
      <c r="BMB436" s="330"/>
      <c r="BMC436" s="330"/>
      <c r="BMD436" s="330"/>
      <c r="BME436" s="330"/>
      <c r="BMF436" s="330"/>
      <c r="BMG436" s="330"/>
      <c r="BMH436" s="330"/>
      <c r="BMI436" s="330"/>
      <c r="BMJ436" s="330"/>
      <c r="BMK436" s="330"/>
      <c r="BML436" s="330"/>
      <c r="BMM436" s="330"/>
      <c r="BMN436" s="330"/>
      <c r="BMO436" s="330"/>
      <c r="BMP436" s="330"/>
      <c r="BMQ436" s="330"/>
      <c r="BMR436" s="330"/>
      <c r="BMS436" s="330"/>
      <c r="BMT436" s="330"/>
      <c r="BMU436" s="330"/>
      <c r="BMV436" s="330"/>
      <c r="BMW436" s="330"/>
      <c r="BMX436" s="330"/>
      <c r="BMY436" s="330"/>
      <c r="BMZ436" s="330"/>
      <c r="BNA436" s="330"/>
      <c r="BNB436" s="330"/>
      <c r="BNC436" s="330"/>
      <c r="BND436" s="330"/>
      <c r="BNE436" s="330"/>
      <c r="BNF436" s="330"/>
      <c r="BNG436" s="330"/>
      <c r="BNH436" s="330"/>
      <c r="BNI436" s="330"/>
      <c r="BNJ436" s="330"/>
      <c r="BNK436" s="330"/>
      <c r="BNL436" s="330"/>
      <c r="BNM436" s="330"/>
      <c r="BNN436" s="330"/>
      <c r="BNO436" s="330"/>
      <c r="BNP436" s="330"/>
      <c r="BNQ436" s="330"/>
      <c r="BNR436" s="330"/>
      <c r="BNS436" s="330"/>
      <c r="BNT436" s="330"/>
      <c r="BNU436" s="330"/>
      <c r="BNV436" s="330"/>
      <c r="BNW436" s="330"/>
      <c r="BNX436" s="330"/>
      <c r="BNY436" s="330"/>
      <c r="BNZ436" s="330"/>
      <c r="BOA436" s="330"/>
      <c r="BOB436" s="330"/>
      <c r="BOC436" s="330"/>
      <c r="BOD436" s="330"/>
      <c r="BOE436" s="330"/>
      <c r="BOF436" s="330"/>
      <c r="BOG436" s="330"/>
      <c r="BOH436" s="330"/>
      <c r="BOI436" s="330"/>
      <c r="BOJ436" s="330"/>
      <c r="BOK436" s="330"/>
      <c r="BOL436" s="330"/>
      <c r="BOM436" s="330"/>
      <c r="BON436" s="330"/>
      <c r="BOO436" s="330"/>
      <c r="BOP436" s="330"/>
      <c r="BOQ436" s="330"/>
      <c r="BOR436" s="330"/>
      <c r="BOS436" s="330"/>
      <c r="BOT436" s="330"/>
      <c r="BOU436" s="330"/>
      <c r="BOV436" s="330"/>
    </row>
    <row r="437" spans="1:1764" s="22" customFormat="1" ht="40.5" customHeight="1">
      <c r="A437" s="573"/>
      <c r="B437" s="576"/>
      <c r="C437" s="382" t="s">
        <v>1061</v>
      </c>
      <c r="D437" s="382" t="s">
        <v>1060</v>
      </c>
      <c r="E437" s="33" t="s">
        <v>1461</v>
      </c>
      <c r="F437" s="33" t="s">
        <v>1201</v>
      </c>
      <c r="G437" s="553"/>
      <c r="H437" s="553"/>
      <c r="I437" s="556"/>
      <c r="J437" s="578"/>
      <c r="K437" s="578"/>
      <c r="L437" s="563"/>
      <c r="M437" s="327"/>
      <c r="N437" s="327"/>
      <c r="O437" s="327"/>
      <c r="P437" s="327"/>
      <c r="Q437" s="114"/>
      <c r="R437" s="327"/>
      <c r="S437" s="327"/>
      <c r="T437" s="327"/>
      <c r="U437" s="327"/>
      <c r="V437" s="330"/>
      <c r="W437" s="330"/>
      <c r="X437" s="330"/>
      <c r="Y437" s="330"/>
      <c r="Z437" s="330"/>
      <c r="AA437" s="330"/>
      <c r="AB437" s="330"/>
      <c r="AC437" s="330"/>
      <c r="AD437" s="330"/>
      <c r="AE437" s="330"/>
      <c r="AF437" s="330"/>
      <c r="AG437" s="330"/>
      <c r="AH437" s="330"/>
      <c r="AI437" s="330"/>
      <c r="AJ437" s="330"/>
      <c r="AK437" s="330"/>
      <c r="AL437" s="330"/>
      <c r="AM437" s="330"/>
      <c r="AN437" s="330"/>
      <c r="AO437" s="330"/>
      <c r="AP437" s="330"/>
      <c r="AQ437" s="330"/>
      <c r="AR437" s="330"/>
      <c r="AS437" s="330"/>
      <c r="AT437" s="330"/>
      <c r="AU437" s="330"/>
      <c r="AV437" s="330"/>
      <c r="AW437" s="330"/>
      <c r="AX437" s="330"/>
      <c r="AY437" s="330"/>
      <c r="AZ437" s="330"/>
      <c r="BA437" s="330"/>
      <c r="BB437" s="330"/>
      <c r="BC437" s="330"/>
      <c r="BD437" s="330"/>
      <c r="BE437" s="330"/>
      <c r="BF437" s="330"/>
      <c r="BG437" s="330"/>
      <c r="BH437" s="330"/>
      <c r="BI437" s="330"/>
      <c r="BJ437" s="330"/>
      <c r="BK437" s="330"/>
      <c r="BL437" s="330"/>
      <c r="BM437" s="330"/>
      <c r="BN437" s="330"/>
      <c r="BO437" s="330"/>
      <c r="BP437" s="330"/>
      <c r="BQ437" s="330"/>
      <c r="BR437" s="330"/>
      <c r="BS437" s="330"/>
      <c r="BT437" s="330"/>
      <c r="BU437" s="330"/>
      <c r="BV437" s="330"/>
      <c r="BW437" s="330"/>
      <c r="BX437" s="330"/>
      <c r="BY437" s="330"/>
      <c r="BZ437" s="330"/>
      <c r="CA437" s="330"/>
      <c r="CB437" s="330"/>
      <c r="CC437" s="330"/>
      <c r="CD437" s="330"/>
      <c r="CE437" s="330"/>
      <c r="CF437" s="330"/>
      <c r="CG437" s="330"/>
      <c r="CH437" s="330"/>
      <c r="CI437" s="330"/>
      <c r="CJ437" s="330"/>
      <c r="CK437" s="330"/>
      <c r="CL437" s="330"/>
      <c r="CM437" s="330"/>
      <c r="CN437" s="330"/>
      <c r="CO437" s="330"/>
      <c r="CP437" s="330"/>
      <c r="CQ437" s="330"/>
      <c r="CR437" s="330"/>
      <c r="CS437" s="330"/>
      <c r="CT437" s="330"/>
      <c r="CU437" s="330"/>
      <c r="CV437" s="330"/>
      <c r="CW437" s="330"/>
      <c r="CX437" s="330"/>
      <c r="CY437" s="330"/>
      <c r="CZ437" s="330"/>
      <c r="DA437" s="330"/>
      <c r="DB437" s="330"/>
      <c r="DC437" s="330"/>
      <c r="DD437" s="330"/>
      <c r="DE437" s="330"/>
      <c r="DF437" s="330"/>
      <c r="DG437" s="330"/>
      <c r="DH437" s="330"/>
      <c r="DI437" s="330"/>
      <c r="DJ437" s="330"/>
      <c r="DK437" s="330"/>
      <c r="DL437" s="330"/>
      <c r="DM437" s="330"/>
      <c r="DN437" s="330"/>
      <c r="DO437" s="330"/>
      <c r="DP437" s="330"/>
      <c r="DQ437" s="330"/>
      <c r="DR437" s="330"/>
      <c r="DS437" s="330"/>
      <c r="DT437" s="330"/>
      <c r="DU437" s="330"/>
      <c r="DV437" s="330"/>
      <c r="DW437" s="330"/>
      <c r="DX437" s="330"/>
      <c r="DY437" s="330"/>
      <c r="DZ437" s="330"/>
      <c r="EA437" s="330"/>
      <c r="EB437" s="330"/>
      <c r="EC437" s="330"/>
      <c r="ED437" s="330"/>
      <c r="EE437" s="330"/>
      <c r="EF437" s="330"/>
      <c r="EG437" s="330"/>
      <c r="EH437" s="330"/>
      <c r="EI437" s="330"/>
      <c r="EJ437" s="330"/>
      <c r="EK437" s="330"/>
      <c r="EL437" s="330"/>
      <c r="EM437" s="330"/>
      <c r="EN437" s="330"/>
      <c r="EO437" s="330"/>
      <c r="EP437" s="330"/>
      <c r="EQ437" s="330"/>
      <c r="ER437" s="330"/>
      <c r="ES437" s="330"/>
      <c r="ET437" s="330"/>
      <c r="EU437" s="330"/>
      <c r="EV437" s="330"/>
      <c r="EW437" s="330"/>
      <c r="EX437" s="330"/>
      <c r="EY437" s="330"/>
      <c r="EZ437" s="330"/>
      <c r="FA437" s="330"/>
      <c r="FB437" s="330"/>
      <c r="FC437" s="330"/>
      <c r="FD437" s="330"/>
      <c r="FE437" s="330"/>
      <c r="FF437" s="330"/>
      <c r="FG437" s="330"/>
      <c r="FH437" s="330"/>
      <c r="FI437" s="330"/>
      <c r="FJ437" s="330"/>
      <c r="FK437" s="330"/>
      <c r="FL437" s="330"/>
      <c r="FM437" s="330"/>
      <c r="FN437" s="330"/>
      <c r="FO437" s="330"/>
      <c r="FP437" s="330"/>
      <c r="FQ437" s="330"/>
      <c r="FR437" s="330"/>
      <c r="FS437" s="330"/>
      <c r="FT437" s="330"/>
      <c r="FU437" s="330"/>
      <c r="FV437" s="330"/>
      <c r="FW437" s="330"/>
      <c r="FX437" s="330"/>
      <c r="FY437" s="330"/>
      <c r="FZ437" s="330"/>
      <c r="GA437" s="330"/>
      <c r="GB437" s="330"/>
      <c r="GC437" s="330"/>
      <c r="GD437" s="330"/>
      <c r="GE437" s="330"/>
      <c r="GF437" s="330"/>
      <c r="GG437" s="330"/>
      <c r="GH437" s="330"/>
      <c r="GI437" s="330"/>
      <c r="GJ437" s="330"/>
      <c r="GK437" s="330"/>
      <c r="GL437" s="330"/>
      <c r="GM437" s="330"/>
      <c r="GN437" s="330"/>
      <c r="GO437" s="330"/>
      <c r="GP437" s="330"/>
      <c r="GQ437" s="330"/>
      <c r="GR437" s="330"/>
      <c r="GS437" s="330"/>
      <c r="GT437" s="330"/>
      <c r="GU437" s="330"/>
      <c r="GV437" s="330"/>
      <c r="GW437" s="330"/>
      <c r="GX437" s="330"/>
      <c r="GY437" s="330"/>
      <c r="GZ437" s="330"/>
      <c r="HA437" s="330"/>
      <c r="HB437" s="330"/>
      <c r="HC437" s="330"/>
      <c r="HD437" s="330"/>
      <c r="HE437" s="330"/>
      <c r="HF437" s="330"/>
      <c r="HG437" s="330"/>
      <c r="HH437" s="330"/>
      <c r="HI437" s="330"/>
      <c r="HJ437" s="330"/>
      <c r="HK437" s="330"/>
      <c r="HL437" s="330"/>
      <c r="HM437" s="330"/>
      <c r="HN437" s="330"/>
      <c r="HO437" s="330"/>
      <c r="HP437" s="330"/>
      <c r="HQ437" s="330"/>
      <c r="HR437" s="330"/>
      <c r="HS437" s="330"/>
      <c r="HT437" s="330"/>
      <c r="HU437" s="330"/>
      <c r="HV437" s="330"/>
      <c r="HW437" s="330"/>
      <c r="HX437" s="330"/>
      <c r="HY437" s="330"/>
      <c r="HZ437" s="330"/>
      <c r="IA437" s="330"/>
      <c r="IB437" s="330"/>
      <c r="IC437" s="330"/>
      <c r="ID437" s="330"/>
      <c r="IE437" s="330"/>
      <c r="IF437" s="330"/>
      <c r="IG437" s="330"/>
      <c r="IH437" s="330"/>
      <c r="II437" s="330"/>
      <c r="IJ437" s="330"/>
      <c r="IK437" s="330"/>
      <c r="IL437" s="330"/>
      <c r="IM437" s="330"/>
      <c r="IN437" s="330"/>
      <c r="IO437" s="330"/>
      <c r="IP437" s="330"/>
      <c r="IQ437" s="330"/>
      <c r="IR437" s="330"/>
      <c r="IS437" s="330"/>
      <c r="IT437" s="330"/>
      <c r="IU437" s="330"/>
      <c r="IV437" s="330"/>
      <c r="IW437" s="330"/>
      <c r="IX437" s="330"/>
      <c r="IY437" s="330"/>
      <c r="IZ437" s="330"/>
      <c r="JA437" s="330"/>
      <c r="JB437" s="330"/>
      <c r="JC437" s="330"/>
      <c r="JD437" s="330"/>
      <c r="JE437" s="330"/>
      <c r="JF437" s="330"/>
      <c r="JG437" s="330"/>
      <c r="JH437" s="330"/>
      <c r="JI437" s="330"/>
      <c r="JJ437" s="330"/>
      <c r="JK437" s="330"/>
      <c r="JL437" s="330"/>
      <c r="JM437" s="330"/>
      <c r="JN437" s="330"/>
      <c r="JO437" s="330"/>
      <c r="JP437" s="330"/>
      <c r="JQ437" s="330"/>
      <c r="JR437" s="330"/>
      <c r="JS437" s="330"/>
      <c r="JT437" s="330"/>
      <c r="JU437" s="330"/>
      <c r="JV437" s="330"/>
      <c r="JW437" s="330"/>
      <c r="JX437" s="330"/>
      <c r="JY437" s="330"/>
      <c r="JZ437" s="330"/>
      <c r="KA437" s="330"/>
      <c r="KB437" s="330"/>
      <c r="KC437" s="330"/>
      <c r="KD437" s="330"/>
      <c r="KE437" s="330"/>
      <c r="KF437" s="330"/>
      <c r="KG437" s="330"/>
      <c r="KH437" s="330"/>
      <c r="KI437" s="330"/>
      <c r="KJ437" s="330"/>
      <c r="KK437" s="330"/>
      <c r="KL437" s="330"/>
      <c r="KM437" s="330"/>
      <c r="KN437" s="330"/>
      <c r="KO437" s="330"/>
      <c r="KP437" s="330"/>
      <c r="KQ437" s="330"/>
      <c r="KR437" s="330"/>
      <c r="KS437" s="330"/>
      <c r="KT437" s="330"/>
      <c r="KU437" s="330"/>
      <c r="KV437" s="330"/>
      <c r="KW437" s="330"/>
      <c r="KX437" s="330"/>
      <c r="KY437" s="330"/>
      <c r="KZ437" s="330"/>
      <c r="LA437" s="330"/>
      <c r="LB437" s="330"/>
      <c r="LC437" s="330"/>
      <c r="LD437" s="330"/>
      <c r="LE437" s="330"/>
      <c r="LF437" s="330"/>
      <c r="LG437" s="330"/>
      <c r="LH437" s="330"/>
      <c r="LI437" s="330"/>
      <c r="LJ437" s="330"/>
      <c r="LK437" s="330"/>
      <c r="LL437" s="330"/>
      <c r="LM437" s="330"/>
      <c r="LN437" s="330"/>
      <c r="LO437" s="330"/>
      <c r="LP437" s="330"/>
      <c r="LQ437" s="330"/>
      <c r="LR437" s="330"/>
      <c r="LS437" s="330"/>
      <c r="LT437" s="330"/>
      <c r="LU437" s="330"/>
      <c r="LV437" s="330"/>
      <c r="LW437" s="330"/>
      <c r="LX437" s="330"/>
      <c r="LY437" s="330"/>
      <c r="LZ437" s="330"/>
      <c r="MA437" s="330"/>
      <c r="MB437" s="330"/>
      <c r="MC437" s="330"/>
      <c r="MD437" s="330"/>
      <c r="ME437" s="330"/>
      <c r="MF437" s="330"/>
      <c r="MG437" s="330"/>
      <c r="MH437" s="330"/>
      <c r="MI437" s="330"/>
      <c r="MJ437" s="330"/>
      <c r="MK437" s="330"/>
      <c r="ML437" s="330"/>
      <c r="MM437" s="330"/>
      <c r="MN437" s="330"/>
      <c r="MO437" s="330"/>
      <c r="MP437" s="330"/>
      <c r="MQ437" s="330"/>
      <c r="MR437" s="330"/>
      <c r="MS437" s="330"/>
      <c r="MT437" s="330"/>
      <c r="MU437" s="330"/>
      <c r="MV437" s="330"/>
      <c r="MW437" s="330"/>
      <c r="MX437" s="330"/>
      <c r="MY437" s="330"/>
      <c r="MZ437" s="330"/>
      <c r="NA437" s="330"/>
      <c r="NB437" s="330"/>
      <c r="NC437" s="330"/>
      <c r="ND437" s="330"/>
      <c r="NE437" s="330"/>
      <c r="NF437" s="330"/>
      <c r="NG437" s="330"/>
      <c r="NH437" s="330"/>
      <c r="NI437" s="330"/>
      <c r="NJ437" s="330"/>
      <c r="NK437" s="330"/>
      <c r="NL437" s="330"/>
      <c r="NM437" s="330"/>
      <c r="NN437" s="330"/>
      <c r="NO437" s="330"/>
      <c r="NP437" s="330"/>
      <c r="NQ437" s="330"/>
      <c r="NR437" s="330"/>
      <c r="NS437" s="330"/>
      <c r="NT437" s="330"/>
      <c r="NU437" s="330"/>
      <c r="NV437" s="330"/>
      <c r="NW437" s="330"/>
      <c r="NX437" s="330"/>
      <c r="NY437" s="330"/>
      <c r="NZ437" s="330"/>
      <c r="OA437" s="330"/>
      <c r="OB437" s="330"/>
      <c r="OC437" s="330"/>
      <c r="OD437" s="330"/>
      <c r="OE437" s="330"/>
      <c r="OF437" s="330"/>
      <c r="OG437" s="330"/>
      <c r="OH437" s="330"/>
      <c r="OI437" s="330"/>
      <c r="OJ437" s="330"/>
      <c r="OK437" s="330"/>
      <c r="OL437" s="330"/>
      <c r="OM437" s="330"/>
      <c r="ON437" s="330"/>
      <c r="OO437" s="330"/>
      <c r="OP437" s="330"/>
      <c r="OQ437" s="330"/>
      <c r="OR437" s="330"/>
      <c r="OS437" s="330"/>
      <c r="OT437" s="330"/>
      <c r="OU437" s="330"/>
      <c r="OV437" s="330"/>
      <c r="OW437" s="330"/>
      <c r="OX437" s="330"/>
      <c r="OY437" s="330"/>
      <c r="OZ437" s="330"/>
      <c r="PA437" s="330"/>
      <c r="PB437" s="330"/>
      <c r="PC437" s="330"/>
      <c r="PD437" s="330"/>
      <c r="PE437" s="330"/>
      <c r="PF437" s="330"/>
      <c r="PG437" s="330"/>
      <c r="PH437" s="330"/>
      <c r="PI437" s="330"/>
      <c r="PJ437" s="330"/>
      <c r="PK437" s="330"/>
      <c r="PL437" s="330"/>
      <c r="PM437" s="330"/>
      <c r="PN437" s="330"/>
      <c r="PO437" s="330"/>
      <c r="PP437" s="330"/>
      <c r="PQ437" s="330"/>
      <c r="PR437" s="330"/>
      <c r="PS437" s="330"/>
      <c r="PT437" s="330"/>
      <c r="PU437" s="330"/>
      <c r="PV437" s="330"/>
      <c r="PW437" s="330"/>
      <c r="PX437" s="330"/>
      <c r="PY437" s="330"/>
      <c r="PZ437" s="330"/>
      <c r="QA437" s="330"/>
      <c r="QB437" s="330"/>
      <c r="QC437" s="330"/>
      <c r="QD437" s="330"/>
      <c r="QE437" s="330"/>
      <c r="QF437" s="330"/>
      <c r="QG437" s="330"/>
      <c r="QH437" s="330"/>
      <c r="QI437" s="330"/>
      <c r="QJ437" s="330"/>
      <c r="QK437" s="330"/>
      <c r="QL437" s="330"/>
      <c r="QM437" s="330"/>
      <c r="QN437" s="330"/>
      <c r="QO437" s="330"/>
      <c r="QP437" s="330"/>
      <c r="QQ437" s="330"/>
      <c r="QR437" s="330"/>
      <c r="QS437" s="330"/>
      <c r="QT437" s="330"/>
      <c r="QU437" s="330"/>
      <c r="QV437" s="330"/>
      <c r="QW437" s="330"/>
      <c r="QX437" s="330"/>
      <c r="QY437" s="330"/>
      <c r="QZ437" s="330"/>
      <c r="RA437" s="330"/>
      <c r="RB437" s="330"/>
      <c r="RC437" s="330"/>
      <c r="RD437" s="330"/>
      <c r="RE437" s="330"/>
      <c r="RF437" s="330"/>
      <c r="RG437" s="330"/>
      <c r="RH437" s="330"/>
      <c r="RI437" s="330"/>
      <c r="RJ437" s="330"/>
      <c r="RK437" s="330"/>
      <c r="RL437" s="330"/>
      <c r="RM437" s="330"/>
      <c r="RN437" s="330"/>
      <c r="RO437" s="330"/>
      <c r="RP437" s="330"/>
      <c r="RQ437" s="330"/>
      <c r="RR437" s="330"/>
      <c r="RS437" s="330"/>
      <c r="RT437" s="330"/>
      <c r="RU437" s="330"/>
      <c r="RV437" s="330"/>
      <c r="RW437" s="330"/>
      <c r="RX437" s="330"/>
      <c r="RY437" s="330"/>
      <c r="RZ437" s="330"/>
      <c r="SA437" s="330"/>
      <c r="SB437" s="330"/>
      <c r="SC437" s="330"/>
      <c r="SD437" s="330"/>
      <c r="SE437" s="330"/>
      <c r="SF437" s="330"/>
      <c r="SG437" s="330"/>
      <c r="SH437" s="330"/>
      <c r="SI437" s="330"/>
      <c r="SJ437" s="330"/>
      <c r="SK437" s="330"/>
      <c r="SL437" s="330"/>
      <c r="SM437" s="330"/>
      <c r="SN437" s="330"/>
      <c r="SO437" s="330"/>
      <c r="SP437" s="330"/>
      <c r="SQ437" s="330"/>
      <c r="SR437" s="330"/>
      <c r="SS437" s="330"/>
      <c r="ST437" s="330"/>
      <c r="SU437" s="330"/>
      <c r="SV437" s="330"/>
      <c r="SW437" s="330"/>
      <c r="SX437" s="330"/>
      <c r="SY437" s="330"/>
      <c r="SZ437" s="330"/>
      <c r="TA437" s="330"/>
      <c r="TB437" s="330"/>
      <c r="TC437" s="330"/>
      <c r="TD437" s="330"/>
      <c r="TE437" s="330"/>
      <c r="TF437" s="330"/>
      <c r="TG437" s="330"/>
      <c r="TH437" s="330"/>
      <c r="TI437" s="330"/>
      <c r="TJ437" s="330"/>
      <c r="TK437" s="330"/>
      <c r="TL437" s="330"/>
      <c r="TM437" s="330"/>
      <c r="TN437" s="330"/>
      <c r="TO437" s="330"/>
      <c r="TP437" s="330"/>
      <c r="TQ437" s="330"/>
      <c r="TR437" s="330"/>
      <c r="TS437" s="330"/>
      <c r="TT437" s="330"/>
      <c r="TU437" s="330"/>
      <c r="TV437" s="330"/>
      <c r="TW437" s="330"/>
      <c r="TX437" s="330"/>
      <c r="TY437" s="330"/>
      <c r="TZ437" s="330"/>
      <c r="UA437" s="330"/>
      <c r="UB437" s="330"/>
      <c r="UC437" s="330"/>
      <c r="UD437" s="330"/>
      <c r="UE437" s="330"/>
      <c r="UF437" s="330"/>
      <c r="UG437" s="330"/>
      <c r="UH437" s="330"/>
      <c r="UI437" s="330"/>
      <c r="UJ437" s="330"/>
      <c r="UK437" s="330"/>
      <c r="UL437" s="330"/>
      <c r="UM437" s="330"/>
      <c r="UN437" s="330"/>
      <c r="UO437" s="330"/>
      <c r="UP437" s="330"/>
      <c r="UQ437" s="330"/>
      <c r="UR437" s="330"/>
      <c r="US437" s="330"/>
      <c r="UT437" s="330"/>
      <c r="UU437" s="330"/>
      <c r="UV437" s="330"/>
      <c r="UW437" s="330"/>
      <c r="UX437" s="330"/>
      <c r="UY437" s="330"/>
      <c r="UZ437" s="330"/>
      <c r="VA437" s="330"/>
      <c r="VB437" s="330"/>
      <c r="VC437" s="330"/>
      <c r="VD437" s="330"/>
      <c r="VE437" s="330"/>
      <c r="VF437" s="330"/>
      <c r="VG437" s="330"/>
      <c r="VH437" s="330"/>
      <c r="VI437" s="330"/>
      <c r="VJ437" s="330"/>
      <c r="VK437" s="330"/>
      <c r="VL437" s="330"/>
      <c r="VM437" s="330"/>
      <c r="VN437" s="330"/>
      <c r="VO437" s="330"/>
      <c r="VP437" s="330"/>
      <c r="VQ437" s="330"/>
      <c r="VR437" s="330"/>
      <c r="VS437" s="330"/>
      <c r="VT437" s="330"/>
      <c r="VU437" s="330"/>
      <c r="VV437" s="330"/>
      <c r="VW437" s="330"/>
      <c r="VX437" s="330"/>
      <c r="VY437" s="330"/>
      <c r="VZ437" s="330"/>
      <c r="WA437" s="330"/>
      <c r="WB437" s="330"/>
      <c r="WC437" s="330"/>
      <c r="WD437" s="330"/>
      <c r="WE437" s="330"/>
      <c r="WF437" s="330"/>
      <c r="WG437" s="330"/>
      <c r="WH437" s="330"/>
      <c r="WI437" s="330"/>
      <c r="WJ437" s="330"/>
      <c r="WK437" s="330"/>
      <c r="WL437" s="330"/>
      <c r="WM437" s="330"/>
      <c r="WN437" s="330"/>
      <c r="WO437" s="330"/>
      <c r="WP437" s="330"/>
      <c r="WQ437" s="330"/>
      <c r="WR437" s="330"/>
      <c r="WS437" s="330"/>
      <c r="WT437" s="330"/>
      <c r="WU437" s="330"/>
      <c r="WV437" s="330"/>
      <c r="WW437" s="330"/>
      <c r="WX437" s="330"/>
      <c r="WY437" s="330"/>
      <c r="WZ437" s="330"/>
      <c r="XA437" s="330"/>
      <c r="XB437" s="330"/>
      <c r="XC437" s="330"/>
      <c r="XD437" s="330"/>
      <c r="XE437" s="330"/>
      <c r="XF437" s="330"/>
      <c r="XG437" s="330"/>
      <c r="XH437" s="330"/>
      <c r="XI437" s="330"/>
      <c r="XJ437" s="330"/>
      <c r="XK437" s="330"/>
      <c r="XL437" s="330"/>
      <c r="XM437" s="330"/>
      <c r="XN437" s="330"/>
      <c r="XO437" s="330"/>
      <c r="XP437" s="330"/>
      <c r="XQ437" s="330"/>
      <c r="XR437" s="330"/>
      <c r="XS437" s="330"/>
      <c r="XT437" s="330"/>
      <c r="XU437" s="330"/>
      <c r="XV437" s="330"/>
      <c r="XW437" s="330"/>
      <c r="XX437" s="330"/>
      <c r="XY437" s="330"/>
      <c r="XZ437" s="330"/>
      <c r="YA437" s="330"/>
      <c r="YB437" s="330"/>
      <c r="YC437" s="330"/>
      <c r="YD437" s="330"/>
      <c r="YE437" s="330"/>
      <c r="YF437" s="330"/>
      <c r="YG437" s="330"/>
      <c r="YH437" s="330"/>
      <c r="YI437" s="330"/>
      <c r="YJ437" s="330"/>
      <c r="YK437" s="330"/>
      <c r="YL437" s="330"/>
      <c r="YM437" s="330"/>
      <c r="YN437" s="330"/>
      <c r="YO437" s="330"/>
      <c r="YP437" s="330"/>
      <c r="YQ437" s="330"/>
      <c r="YR437" s="330"/>
      <c r="YS437" s="330"/>
      <c r="YT437" s="330"/>
      <c r="YU437" s="330"/>
      <c r="YV437" s="330"/>
      <c r="YW437" s="330"/>
      <c r="YX437" s="330"/>
      <c r="YY437" s="330"/>
      <c r="YZ437" s="330"/>
      <c r="ZA437" s="330"/>
      <c r="ZB437" s="330"/>
      <c r="ZC437" s="330"/>
      <c r="ZD437" s="330"/>
      <c r="ZE437" s="330"/>
      <c r="ZF437" s="330"/>
      <c r="ZG437" s="330"/>
      <c r="ZH437" s="330"/>
      <c r="ZI437" s="330"/>
      <c r="ZJ437" s="330"/>
      <c r="ZK437" s="330"/>
      <c r="ZL437" s="330"/>
      <c r="ZM437" s="330"/>
      <c r="ZN437" s="330"/>
      <c r="ZO437" s="330"/>
      <c r="ZP437" s="330"/>
      <c r="ZQ437" s="330"/>
      <c r="ZR437" s="330"/>
      <c r="ZS437" s="330"/>
      <c r="ZT437" s="330"/>
      <c r="ZU437" s="330"/>
      <c r="ZV437" s="330"/>
      <c r="ZW437" s="330"/>
      <c r="ZX437" s="330"/>
      <c r="ZY437" s="330"/>
      <c r="ZZ437" s="330"/>
      <c r="AAA437" s="330"/>
      <c r="AAB437" s="330"/>
      <c r="AAC437" s="330"/>
      <c r="AAD437" s="330"/>
      <c r="AAE437" s="330"/>
      <c r="AAF437" s="330"/>
      <c r="AAG437" s="330"/>
      <c r="AAH437" s="330"/>
      <c r="AAI437" s="330"/>
      <c r="AAJ437" s="330"/>
      <c r="AAK437" s="330"/>
      <c r="AAL437" s="330"/>
      <c r="AAM437" s="330"/>
      <c r="AAN437" s="330"/>
      <c r="AAO437" s="330"/>
      <c r="AAP437" s="330"/>
      <c r="AAQ437" s="330"/>
      <c r="AAR437" s="330"/>
      <c r="AAS437" s="330"/>
      <c r="AAT437" s="330"/>
      <c r="AAU437" s="330"/>
      <c r="AAV437" s="330"/>
      <c r="AAW437" s="330"/>
      <c r="AAX437" s="330"/>
      <c r="AAY437" s="330"/>
      <c r="AAZ437" s="330"/>
      <c r="ABA437" s="330"/>
      <c r="ABB437" s="330"/>
      <c r="ABC437" s="330"/>
      <c r="ABD437" s="330"/>
      <c r="ABE437" s="330"/>
      <c r="ABF437" s="330"/>
      <c r="ABG437" s="330"/>
      <c r="ABH437" s="330"/>
      <c r="ABI437" s="330"/>
      <c r="ABJ437" s="330"/>
      <c r="ABK437" s="330"/>
      <c r="ABL437" s="330"/>
      <c r="ABM437" s="330"/>
      <c r="ABN437" s="330"/>
      <c r="ABO437" s="330"/>
      <c r="ABP437" s="330"/>
      <c r="ABQ437" s="330"/>
      <c r="ABR437" s="330"/>
      <c r="ABS437" s="330"/>
      <c r="ABT437" s="330"/>
      <c r="ABU437" s="330"/>
      <c r="ABV437" s="330"/>
      <c r="ABW437" s="330"/>
      <c r="ABX437" s="330"/>
      <c r="ABY437" s="330"/>
      <c r="ABZ437" s="330"/>
      <c r="ACA437" s="330"/>
      <c r="ACB437" s="330"/>
      <c r="ACC437" s="330"/>
      <c r="ACD437" s="330"/>
      <c r="ACE437" s="330"/>
      <c r="ACF437" s="330"/>
      <c r="ACG437" s="330"/>
      <c r="ACH437" s="330"/>
      <c r="ACI437" s="330"/>
      <c r="ACJ437" s="330"/>
      <c r="ACK437" s="330"/>
      <c r="ACL437" s="330"/>
      <c r="ACM437" s="330"/>
      <c r="ACN437" s="330"/>
      <c r="ACO437" s="330"/>
      <c r="ACP437" s="330"/>
      <c r="ACQ437" s="330"/>
      <c r="ACR437" s="330"/>
      <c r="ACS437" s="330"/>
      <c r="ACT437" s="330"/>
      <c r="ACU437" s="330"/>
      <c r="ACV437" s="330"/>
      <c r="ACW437" s="330"/>
      <c r="ACX437" s="330"/>
      <c r="ACY437" s="330"/>
      <c r="ACZ437" s="330"/>
      <c r="ADA437" s="330"/>
      <c r="ADB437" s="330"/>
      <c r="ADC437" s="330"/>
      <c r="ADD437" s="330"/>
      <c r="ADE437" s="330"/>
      <c r="ADF437" s="330"/>
      <c r="ADG437" s="330"/>
      <c r="ADH437" s="330"/>
      <c r="ADI437" s="330"/>
      <c r="ADJ437" s="330"/>
      <c r="ADK437" s="330"/>
      <c r="ADL437" s="330"/>
      <c r="ADM437" s="330"/>
      <c r="ADN437" s="330"/>
      <c r="ADO437" s="330"/>
      <c r="ADP437" s="330"/>
      <c r="ADQ437" s="330"/>
      <c r="ADR437" s="330"/>
      <c r="ADS437" s="330"/>
      <c r="ADT437" s="330"/>
      <c r="ADU437" s="330"/>
      <c r="ADV437" s="330"/>
      <c r="ADW437" s="330"/>
      <c r="ADX437" s="330"/>
      <c r="ADY437" s="330"/>
      <c r="ADZ437" s="330"/>
      <c r="AEA437" s="330"/>
      <c r="AEB437" s="330"/>
      <c r="AEC437" s="330"/>
      <c r="AED437" s="330"/>
      <c r="AEE437" s="330"/>
      <c r="AEF437" s="330"/>
      <c r="AEG437" s="330"/>
      <c r="AEH437" s="330"/>
      <c r="AEI437" s="330"/>
      <c r="AEJ437" s="330"/>
      <c r="AEK437" s="330"/>
      <c r="AEL437" s="330"/>
      <c r="AEM437" s="330"/>
      <c r="AEN437" s="330"/>
      <c r="AEO437" s="330"/>
      <c r="AEP437" s="330"/>
      <c r="AEQ437" s="330"/>
      <c r="AER437" s="330"/>
      <c r="AES437" s="330"/>
      <c r="AET437" s="330"/>
      <c r="AEU437" s="330"/>
      <c r="AEV437" s="330"/>
      <c r="AEW437" s="330"/>
      <c r="AEX437" s="330"/>
      <c r="AEY437" s="330"/>
      <c r="AEZ437" s="330"/>
      <c r="AFA437" s="330"/>
      <c r="AFB437" s="330"/>
      <c r="AFC437" s="330"/>
      <c r="AFD437" s="330"/>
      <c r="AFE437" s="330"/>
      <c r="AFF437" s="330"/>
      <c r="AFG437" s="330"/>
      <c r="AFH437" s="330"/>
      <c r="AFI437" s="330"/>
      <c r="AFJ437" s="330"/>
      <c r="AFK437" s="330"/>
      <c r="AFL437" s="330"/>
      <c r="AFM437" s="330"/>
      <c r="AFN437" s="330"/>
      <c r="AFO437" s="330"/>
      <c r="AFP437" s="330"/>
      <c r="AFQ437" s="330"/>
      <c r="AFR437" s="330"/>
      <c r="AFS437" s="330"/>
      <c r="AFT437" s="330"/>
      <c r="AFU437" s="330"/>
      <c r="AFV437" s="330"/>
      <c r="AFW437" s="330"/>
      <c r="AFX437" s="330"/>
      <c r="AFY437" s="330"/>
      <c r="AFZ437" s="330"/>
      <c r="AGA437" s="330"/>
      <c r="AGB437" s="330"/>
      <c r="AGC437" s="330"/>
      <c r="AGD437" s="330"/>
      <c r="AGE437" s="330"/>
      <c r="AGF437" s="330"/>
      <c r="AGG437" s="330"/>
      <c r="AGH437" s="330"/>
      <c r="AGI437" s="330"/>
      <c r="AGJ437" s="330"/>
      <c r="AGK437" s="330"/>
      <c r="AGL437" s="330"/>
      <c r="AGM437" s="330"/>
      <c r="AGN437" s="330"/>
      <c r="AGO437" s="330"/>
      <c r="AGP437" s="330"/>
      <c r="AGQ437" s="330"/>
      <c r="AGR437" s="330"/>
      <c r="AGS437" s="330"/>
      <c r="AGT437" s="330"/>
      <c r="AGU437" s="330"/>
      <c r="AGV437" s="330"/>
      <c r="AGW437" s="330"/>
      <c r="AGX437" s="330"/>
      <c r="AGY437" s="330"/>
      <c r="AGZ437" s="330"/>
      <c r="AHA437" s="330"/>
      <c r="AHB437" s="330"/>
      <c r="AHC437" s="330"/>
      <c r="AHD437" s="330"/>
      <c r="AHE437" s="330"/>
      <c r="AHF437" s="330"/>
      <c r="AHG437" s="330"/>
      <c r="AHH437" s="330"/>
      <c r="AHI437" s="330"/>
      <c r="AHJ437" s="330"/>
      <c r="AHK437" s="330"/>
      <c r="AHL437" s="330"/>
      <c r="AHM437" s="330"/>
      <c r="AHN437" s="330"/>
      <c r="AHO437" s="330"/>
      <c r="AHP437" s="330"/>
      <c r="AHQ437" s="330"/>
      <c r="AHR437" s="330"/>
      <c r="AHS437" s="330"/>
      <c r="AHT437" s="330"/>
      <c r="AHU437" s="330"/>
      <c r="AHV437" s="330"/>
      <c r="AHW437" s="330"/>
      <c r="AHX437" s="330"/>
      <c r="AHY437" s="330"/>
      <c r="AHZ437" s="330"/>
      <c r="AIA437" s="330"/>
      <c r="AIB437" s="330"/>
      <c r="AIC437" s="330"/>
      <c r="AID437" s="330"/>
      <c r="AIE437" s="330"/>
      <c r="AIF437" s="330"/>
      <c r="AIG437" s="330"/>
      <c r="AIH437" s="330"/>
      <c r="AII437" s="330"/>
      <c r="AIJ437" s="330"/>
      <c r="AIK437" s="330"/>
      <c r="AIL437" s="330"/>
      <c r="AIM437" s="330"/>
      <c r="AIN437" s="330"/>
      <c r="AIO437" s="330"/>
      <c r="AIP437" s="330"/>
      <c r="AIQ437" s="330"/>
      <c r="AIR437" s="330"/>
      <c r="AIS437" s="330"/>
      <c r="AIT437" s="330"/>
      <c r="AIU437" s="330"/>
      <c r="AIV437" s="330"/>
      <c r="AIW437" s="330"/>
      <c r="AIX437" s="330"/>
      <c r="AIY437" s="330"/>
      <c r="AIZ437" s="330"/>
      <c r="AJA437" s="330"/>
      <c r="AJB437" s="330"/>
      <c r="AJC437" s="330"/>
      <c r="AJD437" s="330"/>
      <c r="AJE437" s="330"/>
      <c r="AJF437" s="330"/>
      <c r="AJG437" s="330"/>
      <c r="AJH437" s="330"/>
      <c r="AJI437" s="330"/>
      <c r="AJJ437" s="330"/>
      <c r="AJK437" s="330"/>
      <c r="AJL437" s="330"/>
      <c r="AJM437" s="330"/>
      <c r="AJN437" s="330"/>
      <c r="AJO437" s="330"/>
      <c r="AJP437" s="330"/>
      <c r="AJQ437" s="330"/>
      <c r="AJR437" s="330"/>
      <c r="AJS437" s="330"/>
      <c r="AJT437" s="330"/>
      <c r="AJU437" s="330"/>
      <c r="AJV437" s="330"/>
      <c r="AJW437" s="330"/>
      <c r="AJX437" s="330"/>
      <c r="AJY437" s="330"/>
      <c r="AJZ437" s="330"/>
      <c r="AKA437" s="330"/>
      <c r="AKB437" s="330"/>
      <c r="AKC437" s="330"/>
      <c r="AKD437" s="330"/>
      <c r="AKE437" s="330"/>
      <c r="AKF437" s="330"/>
      <c r="AKG437" s="330"/>
      <c r="AKH437" s="330"/>
      <c r="AKI437" s="330"/>
      <c r="AKJ437" s="330"/>
      <c r="AKK437" s="330"/>
      <c r="AKL437" s="330"/>
      <c r="AKM437" s="330"/>
      <c r="AKN437" s="330"/>
      <c r="AKO437" s="330"/>
      <c r="AKP437" s="330"/>
      <c r="AKQ437" s="330"/>
      <c r="AKR437" s="330"/>
      <c r="AKS437" s="330"/>
      <c r="AKT437" s="330"/>
      <c r="AKU437" s="330"/>
      <c r="AKV437" s="330"/>
      <c r="AKW437" s="330"/>
      <c r="AKX437" s="330"/>
      <c r="AKY437" s="330"/>
      <c r="AKZ437" s="330"/>
      <c r="ALA437" s="330"/>
      <c r="ALB437" s="330"/>
      <c r="ALC437" s="330"/>
      <c r="ALD437" s="330"/>
      <c r="ALE437" s="330"/>
      <c r="ALF437" s="330"/>
      <c r="ALG437" s="330"/>
      <c r="ALH437" s="330"/>
      <c r="ALI437" s="330"/>
      <c r="ALJ437" s="330"/>
      <c r="ALK437" s="330"/>
      <c r="ALL437" s="330"/>
      <c r="ALM437" s="330"/>
      <c r="ALN437" s="330"/>
      <c r="ALO437" s="330"/>
      <c r="ALP437" s="330"/>
      <c r="ALQ437" s="330"/>
      <c r="ALR437" s="330"/>
      <c r="ALS437" s="330"/>
      <c r="ALT437" s="330"/>
      <c r="ALU437" s="330"/>
      <c r="ALV437" s="330"/>
      <c r="ALW437" s="330"/>
      <c r="ALX437" s="330"/>
      <c r="ALY437" s="330"/>
      <c r="ALZ437" s="330"/>
      <c r="AMA437" s="330"/>
      <c r="AMB437" s="330"/>
      <c r="AMC437" s="330"/>
      <c r="AMD437" s="330"/>
      <c r="AME437" s="330"/>
      <c r="AMF437" s="330"/>
      <c r="AMG437" s="330"/>
      <c r="AMH437" s="330"/>
      <c r="AMI437" s="330"/>
      <c r="AMJ437" s="330"/>
      <c r="AMK437" s="330"/>
      <c r="AML437" s="330"/>
      <c r="AMM437" s="330"/>
      <c r="AMN437" s="330"/>
      <c r="AMO437" s="330"/>
      <c r="AMP437" s="330"/>
      <c r="AMQ437" s="330"/>
      <c r="AMR437" s="330"/>
      <c r="AMS437" s="330"/>
      <c r="AMT437" s="330"/>
      <c r="AMU437" s="330"/>
      <c r="AMV437" s="330"/>
      <c r="AMW437" s="330"/>
      <c r="AMX437" s="330"/>
      <c r="AMY437" s="330"/>
      <c r="AMZ437" s="330"/>
      <c r="ANA437" s="330"/>
      <c r="ANB437" s="330"/>
      <c r="ANC437" s="330"/>
      <c r="AND437" s="330"/>
      <c r="ANE437" s="330"/>
      <c r="ANF437" s="330"/>
      <c r="ANG437" s="330"/>
      <c r="ANH437" s="330"/>
      <c r="ANI437" s="330"/>
      <c r="ANJ437" s="330"/>
      <c r="ANK437" s="330"/>
      <c r="ANL437" s="330"/>
      <c r="ANM437" s="330"/>
      <c r="ANN437" s="330"/>
      <c r="ANO437" s="330"/>
      <c r="ANP437" s="330"/>
      <c r="ANQ437" s="330"/>
      <c r="ANR437" s="330"/>
      <c r="ANS437" s="330"/>
      <c r="ANT437" s="330"/>
      <c r="ANU437" s="330"/>
      <c r="ANV437" s="330"/>
      <c r="ANW437" s="330"/>
      <c r="ANX437" s="330"/>
      <c r="ANY437" s="330"/>
      <c r="ANZ437" s="330"/>
      <c r="AOA437" s="330"/>
      <c r="AOB437" s="330"/>
      <c r="AOC437" s="330"/>
      <c r="AOD437" s="330"/>
      <c r="AOE437" s="330"/>
      <c r="AOF437" s="330"/>
      <c r="AOG437" s="330"/>
      <c r="AOH437" s="330"/>
      <c r="AOI437" s="330"/>
      <c r="AOJ437" s="330"/>
      <c r="AOK437" s="330"/>
      <c r="AOL437" s="330"/>
      <c r="AOM437" s="330"/>
      <c r="AON437" s="330"/>
      <c r="AOO437" s="330"/>
      <c r="AOP437" s="330"/>
      <c r="AOQ437" s="330"/>
      <c r="AOR437" s="330"/>
      <c r="AOS437" s="330"/>
      <c r="AOT437" s="330"/>
      <c r="AOU437" s="330"/>
      <c r="AOV437" s="330"/>
      <c r="AOW437" s="330"/>
      <c r="AOX437" s="330"/>
      <c r="AOY437" s="330"/>
      <c r="AOZ437" s="330"/>
      <c r="APA437" s="330"/>
      <c r="APB437" s="330"/>
      <c r="APC437" s="330"/>
      <c r="APD437" s="330"/>
      <c r="APE437" s="330"/>
      <c r="APF437" s="330"/>
      <c r="APG437" s="330"/>
      <c r="APH437" s="330"/>
      <c r="API437" s="330"/>
      <c r="APJ437" s="330"/>
      <c r="APK437" s="330"/>
      <c r="APL437" s="330"/>
      <c r="APM437" s="330"/>
      <c r="APN437" s="330"/>
      <c r="APO437" s="330"/>
      <c r="APP437" s="330"/>
      <c r="APQ437" s="330"/>
      <c r="APR437" s="330"/>
      <c r="APS437" s="330"/>
      <c r="APT437" s="330"/>
      <c r="APU437" s="330"/>
      <c r="APV437" s="330"/>
      <c r="APW437" s="330"/>
      <c r="APX437" s="330"/>
      <c r="APY437" s="330"/>
      <c r="APZ437" s="330"/>
      <c r="AQA437" s="330"/>
      <c r="AQB437" s="330"/>
      <c r="AQC437" s="330"/>
      <c r="AQD437" s="330"/>
      <c r="AQE437" s="330"/>
      <c r="AQF437" s="330"/>
      <c r="AQG437" s="330"/>
      <c r="AQH437" s="330"/>
      <c r="AQI437" s="330"/>
      <c r="AQJ437" s="330"/>
      <c r="AQK437" s="330"/>
      <c r="AQL437" s="330"/>
      <c r="AQM437" s="330"/>
      <c r="AQN437" s="330"/>
      <c r="AQO437" s="330"/>
      <c r="AQP437" s="330"/>
      <c r="AQQ437" s="330"/>
      <c r="AQR437" s="330"/>
      <c r="AQS437" s="330"/>
      <c r="AQT437" s="330"/>
      <c r="AQU437" s="330"/>
      <c r="AQV437" s="330"/>
      <c r="AQW437" s="330"/>
      <c r="AQX437" s="330"/>
      <c r="AQY437" s="330"/>
      <c r="AQZ437" s="330"/>
      <c r="ARA437" s="330"/>
      <c r="ARB437" s="330"/>
      <c r="ARC437" s="330"/>
      <c r="ARD437" s="330"/>
      <c r="ARE437" s="330"/>
      <c r="ARF437" s="330"/>
      <c r="ARG437" s="330"/>
      <c r="ARH437" s="330"/>
      <c r="ARI437" s="330"/>
      <c r="ARJ437" s="330"/>
      <c r="ARK437" s="330"/>
      <c r="ARL437" s="330"/>
      <c r="ARM437" s="330"/>
      <c r="ARN437" s="330"/>
      <c r="ARO437" s="330"/>
      <c r="ARP437" s="330"/>
      <c r="ARQ437" s="330"/>
      <c r="ARR437" s="330"/>
      <c r="ARS437" s="330"/>
      <c r="ART437" s="330"/>
      <c r="ARU437" s="330"/>
      <c r="ARV437" s="330"/>
      <c r="ARW437" s="330"/>
      <c r="ARX437" s="330"/>
      <c r="ARY437" s="330"/>
      <c r="ARZ437" s="330"/>
      <c r="ASA437" s="330"/>
      <c r="ASB437" s="330"/>
      <c r="ASC437" s="330"/>
      <c r="ASD437" s="330"/>
      <c r="ASE437" s="330"/>
      <c r="ASF437" s="330"/>
      <c r="ASG437" s="330"/>
      <c r="ASH437" s="330"/>
      <c r="ASI437" s="330"/>
      <c r="ASJ437" s="330"/>
      <c r="ASK437" s="330"/>
      <c r="ASL437" s="330"/>
      <c r="ASM437" s="330"/>
      <c r="ASN437" s="330"/>
      <c r="ASO437" s="330"/>
      <c r="ASP437" s="330"/>
      <c r="ASQ437" s="330"/>
      <c r="ASR437" s="330"/>
      <c r="ASS437" s="330"/>
      <c r="AST437" s="330"/>
      <c r="ASU437" s="330"/>
      <c r="ASV437" s="330"/>
      <c r="ASW437" s="330"/>
      <c r="ASX437" s="330"/>
      <c r="ASY437" s="330"/>
      <c r="ASZ437" s="330"/>
      <c r="ATA437" s="330"/>
      <c r="ATB437" s="330"/>
      <c r="ATC437" s="330"/>
      <c r="ATD437" s="330"/>
      <c r="ATE437" s="330"/>
      <c r="ATF437" s="330"/>
      <c r="ATG437" s="330"/>
      <c r="ATH437" s="330"/>
      <c r="ATI437" s="330"/>
      <c r="ATJ437" s="330"/>
      <c r="ATK437" s="330"/>
      <c r="ATL437" s="330"/>
      <c r="ATM437" s="330"/>
      <c r="ATN437" s="330"/>
      <c r="ATO437" s="330"/>
      <c r="ATP437" s="330"/>
      <c r="ATQ437" s="330"/>
      <c r="ATR437" s="330"/>
      <c r="ATS437" s="330"/>
      <c r="ATT437" s="330"/>
      <c r="ATU437" s="330"/>
      <c r="ATV437" s="330"/>
      <c r="ATW437" s="330"/>
      <c r="ATX437" s="330"/>
      <c r="ATY437" s="330"/>
      <c r="ATZ437" s="330"/>
      <c r="AUA437" s="330"/>
      <c r="AUB437" s="330"/>
      <c r="AUC437" s="330"/>
      <c r="AUD437" s="330"/>
      <c r="AUE437" s="330"/>
      <c r="AUF437" s="330"/>
      <c r="AUG437" s="330"/>
      <c r="AUH437" s="330"/>
      <c r="AUI437" s="330"/>
      <c r="AUJ437" s="330"/>
      <c r="AUK437" s="330"/>
      <c r="AUL437" s="330"/>
      <c r="AUM437" s="330"/>
      <c r="AUN437" s="330"/>
      <c r="AUO437" s="330"/>
      <c r="AUP437" s="330"/>
      <c r="AUQ437" s="330"/>
      <c r="AUR437" s="330"/>
      <c r="AUS437" s="330"/>
      <c r="AUT437" s="330"/>
      <c r="AUU437" s="330"/>
      <c r="AUV437" s="330"/>
      <c r="AUW437" s="330"/>
      <c r="AUX437" s="330"/>
      <c r="AUY437" s="330"/>
      <c r="AUZ437" s="330"/>
      <c r="AVA437" s="330"/>
      <c r="AVB437" s="330"/>
      <c r="AVC437" s="330"/>
      <c r="AVD437" s="330"/>
      <c r="AVE437" s="330"/>
      <c r="AVF437" s="330"/>
      <c r="AVG437" s="330"/>
      <c r="AVH437" s="330"/>
      <c r="AVI437" s="330"/>
      <c r="AVJ437" s="330"/>
      <c r="AVK437" s="330"/>
      <c r="AVL437" s="330"/>
      <c r="AVM437" s="330"/>
      <c r="AVN437" s="330"/>
      <c r="AVO437" s="330"/>
      <c r="AVP437" s="330"/>
      <c r="AVQ437" s="330"/>
      <c r="AVR437" s="330"/>
      <c r="AVS437" s="330"/>
      <c r="AVT437" s="330"/>
      <c r="AVU437" s="330"/>
      <c r="AVV437" s="330"/>
      <c r="AVW437" s="330"/>
      <c r="AVX437" s="330"/>
      <c r="AVY437" s="330"/>
      <c r="AVZ437" s="330"/>
      <c r="AWA437" s="330"/>
      <c r="AWB437" s="330"/>
      <c r="AWC437" s="330"/>
      <c r="AWD437" s="330"/>
      <c r="AWE437" s="330"/>
      <c r="AWF437" s="330"/>
      <c r="AWG437" s="330"/>
      <c r="AWH437" s="330"/>
      <c r="AWI437" s="330"/>
      <c r="AWJ437" s="330"/>
      <c r="AWK437" s="330"/>
      <c r="AWL437" s="330"/>
      <c r="AWM437" s="330"/>
      <c r="AWN437" s="330"/>
      <c r="AWO437" s="330"/>
      <c r="AWP437" s="330"/>
      <c r="AWQ437" s="330"/>
      <c r="AWR437" s="330"/>
      <c r="AWS437" s="330"/>
      <c r="AWT437" s="330"/>
      <c r="AWU437" s="330"/>
      <c r="AWV437" s="330"/>
      <c r="AWW437" s="330"/>
      <c r="AWX437" s="330"/>
      <c r="AWY437" s="330"/>
      <c r="AWZ437" s="330"/>
      <c r="AXA437" s="330"/>
      <c r="AXB437" s="330"/>
      <c r="AXC437" s="330"/>
      <c r="AXD437" s="330"/>
      <c r="AXE437" s="330"/>
      <c r="AXF437" s="330"/>
      <c r="AXG437" s="330"/>
      <c r="AXH437" s="330"/>
      <c r="AXI437" s="330"/>
      <c r="AXJ437" s="330"/>
      <c r="AXK437" s="330"/>
      <c r="AXL437" s="330"/>
      <c r="AXM437" s="330"/>
      <c r="AXN437" s="330"/>
      <c r="AXO437" s="330"/>
      <c r="AXP437" s="330"/>
      <c r="AXQ437" s="330"/>
      <c r="AXR437" s="330"/>
      <c r="AXS437" s="330"/>
      <c r="AXT437" s="330"/>
      <c r="AXU437" s="330"/>
      <c r="AXV437" s="330"/>
      <c r="AXW437" s="330"/>
      <c r="AXX437" s="330"/>
      <c r="AXY437" s="330"/>
      <c r="AXZ437" s="330"/>
      <c r="AYA437" s="330"/>
      <c r="AYB437" s="330"/>
      <c r="AYC437" s="330"/>
      <c r="AYD437" s="330"/>
      <c r="AYE437" s="330"/>
      <c r="AYF437" s="330"/>
      <c r="AYG437" s="330"/>
      <c r="AYH437" s="330"/>
      <c r="AYI437" s="330"/>
      <c r="AYJ437" s="330"/>
      <c r="AYK437" s="330"/>
      <c r="AYL437" s="330"/>
      <c r="AYM437" s="330"/>
      <c r="AYN437" s="330"/>
      <c r="AYO437" s="330"/>
      <c r="AYP437" s="330"/>
      <c r="AYQ437" s="330"/>
      <c r="AYR437" s="330"/>
      <c r="AYS437" s="330"/>
      <c r="AYT437" s="330"/>
      <c r="AYU437" s="330"/>
      <c r="AYV437" s="330"/>
      <c r="AYW437" s="330"/>
      <c r="AYX437" s="330"/>
      <c r="AYY437" s="330"/>
      <c r="AYZ437" s="330"/>
      <c r="AZA437" s="330"/>
      <c r="AZB437" s="330"/>
      <c r="AZC437" s="330"/>
      <c r="AZD437" s="330"/>
      <c r="AZE437" s="330"/>
      <c r="AZF437" s="330"/>
      <c r="AZG437" s="330"/>
      <c r="AZH437" s="330"/>
      <c r="AZI437" s="330"/>
      <c r="AZJ437" s="330"/>
      <c r="AZK437" s="330"/>
      <c r="AZL437" s="330"/>
      <c r="AZM437" s="330"/>
      <c r="AZN437" s="330"/>
      <c r="AZO437" s="330"/>
      <c r="AZP437" s="330"/>
      <c r="AZQ437" s="330"/>
      <c r="AZR437" s="330"/>
      <c r="AZS437" s="330"/>
      <c r="AZT437" s="330"/>
      <c r="AZU437" s="330"/>
      <c r="AZV437" s="330"/>
      <c r="AZW437" s="330"/>
      <c r="AZX437" s="330"/>
      <c r="AZY437" s="330"/>
      <c r="AZZ437" s="330"/>
      <c r="BAA437" s="330"/>
      <c r="BAB437" s="330"/>
      <c r="BAC437" s="330"/>
      <c r="BAD437" s="330"/>
      <c r="BAE437" s="330"/>
      <c r="BAF437" s="330"/>
      <c r="BAG437" s="330"/>
      <c r="BAH437" s="330"/>
      <c r="BAI437" s="330"/>
      <c r="BAJ437" s="330"/>
      <c r="BAK437" s="330"/>
      <c r="BAL437" s="330"/>
      <c r="BAM437" s="330"/>
      <c r="BAN437" s="330"/>
      <c r="BAO437" s="330"/>
      <c r="BAP437" s="330"/>
      <c r="BAQ437" s="330"/>
      <c r="BAR437" s="330"/>
      <c r="BAS437" s="330"/>
      <c r="BAT437" s="330"/>
      <c r="BAU437" s="330"/>
      <c r="BAV437" s="330"/>
      <c r="BAW437" s="330"/>
      <c r="BAX437" s="330"/>
      <c r="BAY437" s="330"/>
      <c r="BAZ437" s="330"/>
      <c r="BBA437" s="330"/>
      <c r="BBB437" s="330"/>
      <c r="BBC437" s="330"/>
      <c r="BBD437" s="330"/>
      <c r="BBE437" s="330"/>
      <c r="BBF437" s="330"/>
      <c r="BBG437" s="330"/>
      <c r="BBH437" s="330"/>
      <c r="BBI437" s="330"/>
      <c r="BBJ437" s="330"/>
      <c r="BBK437" s="330"/>
      <c r="BBL437" s="330"/>
      <c r="BBM437" s="330"/>
      <c r="BBN437" s="330"/>
      <c r="BBO437" s="330"/>
      <c r="BBP437" s="330"/>
      <c r="BBQ437" s="330"/>
      <c r="BBR437" s="330"/>
      <c r="BBS437" s="330"/>
      <c r="BBT437" s="330"/>
      <c r="BBU437" s="330"/>
      <c r="BBV437" s="330"/>
      <c r="BBW437" s="330"/>
      <c r="BBX437" s="330"/>
      <c r="BBY437" s="330"/>
      <c r="BBZ437" s="330"/>
      <c r="BCA437" s="330"/>
      <c r="BCB437" s="330"/>
      <c r="BCC437" s="330"/>
      <c r="BCD437" s="330"/>
      <c r="BCE437" s="330"/>
      <c r="BCF437" s="330"/>
      <c r="BCG437" s="330"/>
      <c r="BCH437" s="330"/>
      <c r="BCI437" s="330"/>
      <c r="BCJ437" s="330"/>
      <c r="BCK437" s="330"/>
      <c r="BCL437" s="330"/>
      <c r="BCM437" s="330"/>
      <c r="BCN437" s="330"/>
      <c r="BCO437" s="330"/>
      <c r="BCP437" s="330"/>
      <c r="BCQ437" s="330"/>
      <c r="BCR437" s="330"/>
      <c r="BCS437" s="330"/>
      <c r="BCT437" s="330"/>
      <c r="BCU437" s="330"/>
      <c r="BCV437" s="330"/>
      <c r="BCW437" s="330"/>
      <c r="BCX437" s="330"/>
      <c r="BCY437" s="330"/>
      <c r="BCZ437" s="330"/>
      <c r="BDA437" s="330"/>
      <c r="BDB437" s="330"/>
      <c r="BDC437" s="330"/>
      <c r="BDD437" s="330"/>
      <c r="BDE437" s="330"/>
      <c r="BDF437" s="330"/>
      <c r="BDG437" s="330"/>
      <c r="BDH437" s="330"/>
      <c r="BDI437" s="330"/>
      <c r="BDJ437" s="330"/>
      <c r="BDK437" s="330"/>
      <c r="BDL437" s="330"/>
      <c r="BDM437" s="330"/>
      <c r="BDN437" s="330"/>
      <c r="BDO437" s="330"/>
      <c r="BDP437" s="330"/>
      <c r="BDQ437" s="330"/>
      <c r="BDR437" s="330"/>
      <c r="BDS437" s="330"/>
      <c r="BDT437" s="330"/>
      <c r="BDU437" s="330"/>
      <c r="BDV437" s="330"/>
      <c r="BDW437" s="330"/>
      <c r="BDX437" s="330"/>
      <c r="BDY437" s="330"/>
      <c r="BDZ437" s="330"/>
      <c r="BEA437" s="330"/>
      <c r="BEB437" s="330"/>
      <c r="BEC437" s="330"/>
      <c r="BED437" s="330"/>
      <c r="BEE437" s="330"/>
      <c r="BEF437" s="330"/>
      <c r="BEG437" s="330"/>
      <c r="BEH437" s="330"/>
      <c r="BEI437" s="330"/>
      <c r="BEJ437" s="330"/>
      <c r="BEK437" s="330"/>
      <c r="BEL437" s="330"/>
      <c r="BEM437" s="330"/>
      <c r="BEN437" s="330"/>
      <c r="BEO437" s="330"/>
      <c r="BEP437" s="330"/>
      <c r="BEQ437" s="330"/>
      <c r="BER437" s="330"/>
      <c r="BES437" s="330"/>
      <c r="BET437" s="330"/>
      <c r="BEU437" s="330"/>
      <c r="BEV437" s="330"/>
      <c r="BEW437" s="330"/>
      <c r="BEX437" s="330"/>
      <c r="BEY437" s="330"/>
      <c r="BEZ437" s="330"/>
      <c r="BFA437" s="330"/>
      <c r="BFB437" s="330"/>
      <c r="BFC437" s="330"/>
      <c r="BFD437" s="330"/>
      <c r="BFE437" s="330"/>
      <c r="BFF437" s="330"/>
      <c r="BFG437" s="330"/>
      <c r="BFH437" s="330"/>
      <c r="BFI437" s="330"/>
      <c r="BFJ437" s="330"/>
      <c r="BFK437" s="330"/>
      <c r="BFL437" s="330"/>
      <c r="BFM437" s="330"/>
      <c r="BFN437" s="330"/>
      <c r="BFO437" s="330"/>
      <c r="BFP437" s="330"/>
      <c r="BFQ437" s="330"/>
      <c r="BFR437" s="330"/>
      <c r="BFS437" s="330"/>
      <c r="BFT437" s="330"/>
      <c r="BFU437" s="330"/>
      <c r="BFV437" s="330"/>
      <c r="BFW437" s="330"/>
      <c r="BFX437" s="330"/>
      <c r="BFY437" s="330"/>
      <c r="BFZ437" s="330"/>
      <c r="BGA437" s="330"/>
      <c r="BGB437" s="330"/>
      <c r="BGC437" s="330"/>
      <c r="BGD437" s="330"/>
      <c r="BGE437" s="330"/>
      <c r="BGF437" s="330"/>
      <c r="BGG437" s="330"/>
      <c r="BGH437" s="330"/>
      <c r="BGI437" s="330"/>
      <c r="BGJ437" s="330"/>
      <c r="BGK437" s="330"/>
      <c r="BGL437" s="330"/>
      <c r="BGM437" s="330"/>
      <c r="BGN437" s="330"/>
      <c r="BGO437" s="330"/>
      <c r="BGP437" s="330"/>
      <c r="BGQ437" s="330"/>
      <c r="BGR437" s="330"/>
      <c r="BGS437" s="330"/>
      <c r="BGT437" s="330"/>
      <c r="BGU437" s="330"/>
      <c r="BGV437" s="330"/>
      <c r="BGW437" s="330"/>
      <c r="BGX437" s="330"/>
      <c r="BGY437" s="330"/>
      <c r="BGZ437" s="330"/>
      <c r="BHA437" s="330"/>
      <c r="BHB437" s="330"/>
      <c r="BHC437" s="330"/>
      <c r="BHD437" s="330"/>
      <c r="BHE437" s="330"/>
      <c r="BHF437" s="330"/>
      <c r="BHG437" s="330"/>
      <c r="BHH437" s="330"/>
      <c r="BHI437" s="330"/>
      <c r="BHJ437" s="330"/>
      <c r="BHK437" s="330"/>
      <c r="BHL437" s="330"/>
      <c r="BHM437" s="330"/>
      <c r="BHN437" s="330"/>
      <c r="BHO437" s="330"/>
      <c r="BHP437" s="330"/>
      <c r="BHQ437" s="330"/>
      <c r="BHR437" s="330"/>
      <c r="BHS437" s="330"/>
      <c r="BHT437" s="330"/>
      <c r="BHU437" s="330"/>
      <c r="BHV437" s="330"/>
      <c r="BHW437" s="330"/>
      <c r="BHX437" s="330"/>
      <c r="BHY437" s="330"/>
      <c r="BHZ437" s="330"/>
      <c r="BIA437" s="330"/>
      <c r="BIB437" s="330"/>
      <c r="BIC437" s="330"/>
      <c r="BID437" s="330"/>
      <c r="BIE437" s="330"/>
      <c r="BIF437" s="330"/>
      <c r="BIG437" s="330"/>
      <c r="BIH437" s="330"/>
      <c r="BII437" s="330"/>
      <c r="BIJ437" s="330"/>
      <c r="BIK437" s="330"/>
      <c r="BIL437" s="330"/>
      <c r="BIM437" s="330"/>
      <c r="BIN437" s="330"/>
      <c r="BIO437" s="330"/>
      <c r="BIP437" s="330"/>
      <c r="BIQ437" s="330"/>
      <c r="BIR437" s="330"/>
      <c r="BIS437" s="330"/>
      <c r="BIT437" s="330"/>
      <c r="BIU437" s="330"/>
      <c r="BIV437" s="330"/>
      <c r="BIW437" s="330"/>
      <c r="BIX437" s="330"/>
      <c r="BIY437" s="330"/>
      <c r="BIZ437" s="330"/>
      <c r="BJA437" s="330"/>
      <c r="BJB437" s="330"/>
      <c r="BJC437" s="330"/>
      <c r="BJD437" s="330"/>
      <c r="BJE437" s="330"/>
      <c r="BJF437" s="330"/>
      <c r="BJG437" s="330"/>
      <c r="BJH437" s="330"/>
      <c r="BJI437" s="330"/>
      <c r="BJJ437" s="330"/>
      <c r="BJK437" s="330"/>
      <c r="BJL437" s="330"/>
      <c r="BJM437" s="330"/>
      <c r="BJN437" s="330"/>
      <c r="BJO437" s="330"/>
      <c r="BJP437" s="330"/>
      <c r="BJQ437" s="330"/>
      <c r="BJR437" s="330"/>
      <c r="BJS437" s="330"/>
      <c r="BJT437" s="330"/>
      <c r="BJU437" s="330"/>
      <c r="BJV437" s="330"/>
      <c r="BJW437" s="330"/>
      <c r="BJX437" s="330"/>
      <c r="BJY437" s="330"/>
      <c r="BJZ437" s="330"/>
      <c r="BKA437" s="330"/>
      <c r="BKB437" s="330"/>
      <c r="BKC437" s="330"/>
      <c r="BKD437" s="330"/>
      <c r="BKE437" s="330"/>
      <c r="BKF437" s="330"/>
      <c r="BKG437" s="330"/>
      <c r="BKH437" s="330"/>
      <c r="BKI437" s="330"/>
      <c r="BKJ437" s="330"/>
      <c r="BKK437" s="330"/>
      <c r="BKL437" s="330"/>
      <c r="BKM437" s="330"/>
      <c r="BKN437" s="330"/>
      <c r="BKO437" s="330"/>
      <c r="BKP437" s="330"/>
      <c r="BKQ437" s="330"/>
      <c r="BKR437" s="330"/>
      <c r="BKS437" s="330"/>
      <c r="BKT437" s="330"/>
      <c r="BKU437" s="330"/>
      <c r="BKV437" s="330"/>
      <c r="BKW437" s="330"/>
      <c r="BKX437" s="330"/>
      <c r="BKY437" s="330"/>
      <c r="BKZ437" s="330"/>
      <c r="BLA437" s="330"/>
      <c r="BLB437" s="330"/>
      <c r="BLC437" s="330"/>
      <c r="BLD437" s="330"/>
      <c r="BLE437" s="330"/>
      <c r="BLF437" s="330"/>
      <c r="BLG437" s="330"/>
      <c r="BLH437" s="330"/>
      <c r="BLI437" s="330"/>
      <c r="BLJ437" s="330"/>
      <c r="BLK437" s="330"/>
      <c r="BLL437" s="330"/>
      <c r="BLM437" s="330"/>
      <c r="BLN437" s="330"/>
      <c r="BLO437" s="330"/>
      <c r="BLP437" s="330"/>
      <c r="BLQ437" s="330"/>
      <c r="BLR437" s="330"/>
      <c r="BLS437" s="330"/>
      <c r="BLT437" s="330"/>
      <c r="BLU437" s="330"/>
      <c r="BLV437" s="330"/>
      <c r="BLW437" s="330"/>
      <c r="BLX437" s="330"/>
      <c r="BLY437" s="330"/>
      <c r="BLZ437" s="330"/>
      <c r="BMA437" s="330"/>
      <c r="BMB437" s="330"/>
      <c r="BMC437" s="330"/>
      <c r="BMD437" s="330"/>
      <c r="BME437" s="330"/>
      <c r="BMF437" s="330"/>
      <c r="BMG437" s="330"/>
      <c r="BMH437" s="330"/>
      <c r="BMI437" s="330"/>
      <c r="BMJ437" s="330"/>
      <c r="BMK437" s="330"/>
      <c r="BML437" s="330"/>
      <c r="BMM437" s="330"/>
      <c r="BMN437" s="330"/>
      <c r="BMO437" s="330"/>
      <c r="BMP437" s="330"/>
      <c r="BMQ437" s="330"/>
      <c r="BMR437" s="330"/>
      <c r="BMS437" s="330"/>
      <c r="BMT437" s="330"/>
      <c r="BMU437" s="330"/>
      <c r="BMV437" s="330"/>
      <c r="BMW437" s="330"/>
      <c r="BMX437" s="330"/>
      <c r="BMY437" s="330"/>
      <c r="BMZ437" s="330"/>
      <c r="BNA437" s="330"/>
      <c r="BNB437" s="330"/>
      <c r="BNC437" s="330"/>
      <c r="BND437" s="330"/>
      <c r="BNE437" s="330"/>
      <c r="BNF437" s="330"/>
      <c r="BNG437" s="330"/>
      <c r="BNH437" s="330"/>
      <c r="BNI437" s="330"/>
      <c r="BNJ437" s="330"/>
      <c r="BNK437" s="330"/>
      <c r="BNL437" s="330"/>
      <c r="BNM437" s="330"/>
      <c r="BNN437" s="330"/>
      <c r="BNO437" s="330"/>
      <c r="BNP437" s="330"/>
      <c r="BNQ437" s="330"/>
      <c r="BNR437" s="330"/>
      <c r="BNS437" s="330"/>
      <c r="BNT437" s="330"/>
      <c r="BNU437" s="330"/>
      <c r="BNV437" s="330"/>
      <c r="BNW437" s="330"/>
      <c r="BNX437" s="330"/>
      <c r="BNY437" s="330"/>
      <c r="BNZ437" s="330"/>
      <c r="BOA437" s="330"/>
      <c r="BOB437" s="330"/>
      <c r="BOC437" s="330"/>
      <c r="BOD437" s="330"/>
      <c r="BOE437" s="330"/>
      <c r="BOF437" s="330"/>
      <c r="BOG437" s="330"/>
      <c r="BOH437" s="330"/>
      <c r="BOI437" s="330"/>
      <c r="BOJ437" s="330"/>
      <c r="BOK437" s="330"/>
      <c r="BOL437" s="330"/>
      <c r="BOM437" s="330"/>
      <c r="BON437" s="330"/>
      <c r="BOO437" s="330"/>
      <c r="BOP437" s="330"/>
      <c r="BOQ437" s="330"/>
      <c r="BOR437" s="330"/>
      <c r="BOS437" s="330"/>
      <c r="BOT437" s="330"/>
      <c r="BOU437" s="330"/>
      <c r="BOV437" s="330"/>
    </row>
    <row r="438" spans="1:1764" s="22" customFormat="1" ht="53.25" customHeight="1">
      <c r="A438" s="574"/>
      <c r="B438" s="569"/>
      <c r="C438" s="382" t="s">
        <v>1062</v>
      </c>
      <c r="D438" s="382" t="s">
        <v>1063</v>
      </c>
      <c r="E438" s="33" t="s">
        <v>1462</v>
      </c>
      <c r="F438" s="33" t="s">
        <v>1201</v>
      </c>
      <c r="G438" s="554"/>
      <c r="H438" s="554"/>
      <c r="I438" s="547"/>
      <c r="J438" s="560"/>
      <c r="K438" s="560"/>
      <c r="L438" s="562"/>
      <c r="M438" s="327"/>
      <c r="N438" s="327"/>
      <c r="O438" s="327"/>
      <c r="P438" s="327"/>
      <c r="Q438" s="114"/>
      <c r="R438" s="327"/>
      <c r="S438" s="327"/>
      <c r="T438" s="327"/>
      <c r="U438" s="327"/>
      <c r="V438" s="330"/>
      <c r="W438" s="330"/>
      <c r="X438" s="330"/>
      <c r="Y438" s="330"/>
      <c r="Z438" s="330"/>
      <c r="AA438" s="330"/>
      <c r="AB438" s="330"/>
      <c r="AC438" s="330"/>
      <c r="AD438" s="330"/>
      <c r="AE438" s="330"/>
      <c r="AF438" s="330"/>
      <c r="AG438" s="330"/>
      <c r="AH438" s="330"/>
      <c r="AI438" s="330"/>
      <c r="AJ438" s="330"/>
      <c r="AK438" s="330"/>
      <c r="AL438" s="330"/>
      <c r="AM438" s="330"/>
      <c r="AN438" s="330"/>
      <c r="AO438" s="330"/>
      <c r="AP438" s="330"/>
      <c r="AQ438" s="330"/>
      <c r="AR438" s="330"/>
      <c r="AS438" s="330"/>
      <c r="AT438" s="330"/>
      <c r="AU438" s="330"/>
      <c r="AV438" s="330"/>
      <c r="AW438" s="330"/>
      <c r="AX438" s="330"/>
      <c r="AY438" s="330"/>
      <c r="AZ438" s="330"/>
      <c r="BA438" s="330"/>
      <c r="BB438" s="330"/>
      <c r="BC438" s="330"/>
      <c r="BD438" s="330"/>
      <c r="BE438" s="330"/>
      <c r="BF438" s="330"/>
      <c r="BG438" s="330"/>
      <c r="BH438" s="330"/>
      <c r="BI438" s="330"/>
      <c r="BJ438" s="330"/>
      <c r="BK438" s="330"/>
      <c r="BL438" s="330"/>
      <c r="BM438" s="330"/>
      <c r="BN438" s="330"/>
      <c r="BO438" s="330"/>
      <c r="BP438" s="330"/>
      <c r="BQ438" s="330"/>
      <c r="BR438" s="330"/>
      <c r="BS438" s="330"/>
      <c r="BT438" s="330"/>
      <c r="BU438" s="330"/>
      <c r="BV438" s="330"/>
      <c r="BW438" s="330"/>
      <c r="BX438" s="330"/>
      <c r="BY438" s="330"/>
      <c r="BZ438" s="330"/>
      <c r="CA438" s="330"/>
      <c r="CB438" s="330"/>
      <c r="CC438" s="330"/>
      <c r="CD438" s="330"/>
      <c r="CE438" s="330"/>
      <c r="CF438" s="330"/>
      <c r="CG438" s="330"/>
      <c r="CH438" s="330"/>
      <c r="CI438" s="330"/>
      <c r="CJ438" s="330"/>
      <c r="CK438" s="330"/>
      <c r="CL438" s="330"/>
      <c r="CM438" s="330"/>
      <c r="CN438" s="330"/>
      <c r="CO438" s="330"/>
      <c r="CP438" s="330"/>
      <c r="CQ438" s="330"/>
      <c r="CR438" s="330"/>
      <c r="CS438" s="330"/>
      <c r="CT438" s="330"/>
      <c r="CU438" s="330"/>
      <c r="CV438" s="330"/>
      <c r="CW438" s="330"/>
      <c r="CX438" s="330"/>
      <c r="CY438" s="330"/>
      <c r="CZ438" s="330"/>
      <c r="DA438" s="330"/>
      <c r="DB438" s="330"/>
      <c r="DC438" s="330"/>
      <c r="DD438" s="330"/>
      <c r="DE438" s="330"/>
      <c r="DF438" s="330"/>
      <c r="DG438" s="330"/>
      <c r="DH438" s="330"/>
      <c r="DI438" s="330"/>
      <c r="DJ438" s="330"/>
      <c r="DK438" s="330"/>
      <c r="DL438" s="330"/>
      <c r="DM438" s="330"/>
      <c r="DN438" s="330"/>
      <c r="DO438" s="330"/>
      <c r="DP438" s="330"/>
      <c r="DQ438" s="330"/>
      <c r="DR438" s="330"/>
      <c r="DS438" s="330"/>
      <c r="DT438" s="330"/>
      <c r="DU438" s="330"/>
      <c r="DV438" s="330"/>
      <c r="DW438" s="330"/>
      <c r="DX438" s="330"/>
      <c r="DY438" s="330"/>
      <c r="DZ438" s="330"/>
      <c r="EA438" s="330"/>
      <c r="EB438" s="330"/>
      <c r="EC438" s="330"/>
      <c r="ED438" s="330"/>
      <c r="EE438" s="330"/>
      <c r="EF438" s="330"/>
      <c r="EG438" s="330"/>
      <c r="EH438" s="330"/>
      <c r="EI438" s="330"/>
      <c r="EJ438" s="330"/>
      <c r="EK438" s="330"/>
      <c r="EL438" s="330"/>
      <c r="EM438" s="330"/>
      <c r="EN438" s="330"/>
      <c r="EO438" s="330"/>
      <c r="EP438" s="330"/>
      <c r="EQ438" s="330"/>
      <c r="ER438" s="330"/>
      <c r="ES438" s="330"/>
      <c r="ET438" s="330"/>
      <c r="EU438" s="330"/>
      <c r="EV438" s="330"/>
      <c r="EW438" s="330"/>
      <c r="EX438" s="330"/>
      <c r="EY438" s="330"/>
      <c r="EZ438" s="330"/>
      <c r="FA438" s="330"/>
      <c r="FB438" s="330"/>
      <c r="FC438" s="330"/>
      <c r="FD438" s="330"/>
      <c r="FE438" s="330"/>
      <c r="FF438" s="330"/>
      <c r="FG438" s="330"/>
      <c r="FH438" s="330"/>
      <c r="FI438" s="330"/>
      <c r="FJ438" s="330"/>
      <c r="FK438" s="330"/>
      <c r="FL438" s="330"/>
      <c r="FM438" s="330"/>
      <c r="FN438" s="330"/>
      <c r="FO438" s="330"/>
      <c r="FP438" s="330"/>
      <c r="FQ438" s="330"/>
      <c r="FR438" s="330"/>
      <c r="FS438" s="330"/>
      <c r="FT438" s="330"/>
      <c r="FU438" s="330"/>
      <c r="FV438" s="330"/>
      <c r="FW438" s="330"/>
      <c r="FX438" s="330"/>
      <c r="FY438" s="330"/>
      <c r="FZ438" s="330"/>
      <c r="GA438" s="330"/>
      <c r="GB438" s="330"/>
      <c r="GC438" s="330"/>
      <c r="GD438" s="330"/>
      <c r="GE438" s="330"/>
      <c r="GF438" s="330"/>
      <c r="GG438" s="330"/>
      <c r="GH438" s="330"/>
      <c r="GI438" s="330"/>
      <c r="GJ438" s="330"/>
      <c r="GK438" s="330"/>
      <c r="GL438" s="330"/>
      <c r="GM438" s="330"/>
      <c r="GN438" s="330"/>
      <c r="GO438" s="330"/>
      <c r="GP438" s="330"/>
      <c r="GQ438" s="330"/>
      <c r="GR438" s="330"/>
      <c r="GS438" s="330"/>
      <c r="GT438" s="330"/>
      <c r="GU438" s="330"/>
      <c r="GV438" s="330"/>
      <c r="GW438" s="330"/>
      <c r="GX438" s="330"/>
      <c r="GY438" s="330"/>
      <c r="GZ438" s="330"/>
      <c r="HA438" s="330"/>
      <c r="HB438" s="330"/>
      <c r="HC438" s="330"/>
      <c r="HD438" s="330"/>
      <c r="HE438" s="330"/>
      <c r="HF438" s="330"/>
      <c r="HG438" s="330"/>
      <c r="HH438" s="330"/>
      <c r="HI438" s="330"/>
      <c r="HJ438" s="330"/>
      <c r="HK438" s="330"/>
      <c r="HL438" s="330"/>
      <c r="HM438" s="330"/>
      <c r="HN438" s="330"/>
      <c r="HO438" s="330"/>
      <c r="HP438" s="330"/>
      <c r="HQ438" s="330"/>
      <c r="HR438" s="330"/>
      <c r="HS438" s="330"/>
      <c r="HT438" s="330"/>
      <c r="HU438" s="330"/>
      <c r="HV438" s="330"/>
      <c r="HW438" s="330"/>
      <c r="HX438" s="330"/>
      <c r="HY438" s="330"/>
      <c r="HZ438" s="330"/>
      <c r="IA438" s="330"/>
      <c r="IB438" s="330"/>
      <c r="IC438" s="330"/>
      <c r="ID438" s="330"/>
      <c r="IE438" s="330"/>
      <c r="IF438" s="330"/>
      <c r="IG438" s="330"/>
      <c r="IH438" s="330"/>
      <c r="II438" s="330"/>
      <c r="IJ438" s="330"/>
      <c r="IK438" s="330"/>
      <c r="IL438" s="330"/>
      <c r="IM438" s="330"/>
      <c r="IN438" s="330"/>
      <c r="IO438" s="330"/>
      <c r="IP438" s="330"/>
      <c r="IQ438" s="330"/>
      <c r="IR438" s="330"/>
      <c r="IS438" s="330"/>
      <c r="IT438" s="330"/>
      <c r="IU438" s="330"/>
      <c r="IV438" s="330"/>
      <c r="IW438" s="330"/>
      <c r="IX438" s="330"/>
      <c r="IY438" s="330"/>
      <c r="IZ438" s="330"/>
      <c r="JA438" s="330"/>
      <c r="JB438" s="330"/>
      <c r="JC438" s="330"/>
      <c r="JD438" s="330"/>
      <c r="JE438" s="330"/>
      <c r="JF438" s="330"/>
      <c r="JG438" s="330"/>
      <c r="JH438" s="330"/>
      <c r="JI438" s="330"/>
      <c r="JJ438" s="330"/>
      <c r="JK438" s="330"/>
      <c r="JL438" s="330"/>
      <c r="JM438" s="330"/>
      <c r="JN438" s="330"/>
      <c r="JO438" s="330"/>
      <c r="JP438" s="330"/>
      <c r="JQ438" s="330"/>
      <c r="JR438" s="330"/>
      <c r="JS438" s="330"/>
      <c r="JT438" s="330"/>
      <c r="JU438" s="330"/>
      <c r="JV438" s="330"/>
      <c r="JW438" s="330"/>
      <c r="JX438" s="330"/>
      <c r="JY438" s="330"/>
      <c r="JZ438" s="330"/>
      <c r="KA438" s="330"/>
      <c r="KB438" s="330"/>
      <c r="KC438" s="330"/>
      <c r="KD438" s="330"/>
      <c r="KE438" s="330"/>
      <c r="KF438" s="330"/>
      <c r="KG438" s="330"/>
      <c r="KH438" s="330"/>
      <c r="KI438" s="330"/>
      <c r="KJ438" s="330"/>
      <c r="KK438" s="330"/>
      <c r="KL438" s="330"/>
      <c r="KM438" s="330"/>
      <c r="KN438" s="330"/>
      <c r="KO438" s="330"/>
      <c r="KP438" s="330"/>
      <c r="KQ438" s="330"/>
      <c r="KR438" s="330"/>
      <c r="KS438" s="330"/>
      <c r="KT438" s="330"/>
      <c r="KU438" s="330"/>
      <c r="KV438" s="330"/>
      <c r="KW438" s="330"/>
      <c r="KX438" s="330"/>
      <c r="KY438" s="330"/>
      <c r="KZ438" s="330"/>
      <c r="LA438" s="330"/>
      <c r="LB438" s="330"/>
      <c r="LC438" s="330"/>
      <c r="LD438" s="330"/>
      <c r="LE438" s="330"/>
      <c r="LF438" s="330"/>
      <c r="LG438" s="330"/>
      <c r="LH438" s="330"/>
      <c r="LI438" s="330"/>
      <c r="LJ438" s="330"/>
      <c r="LK438" s="330"/>
      <c r="LL438" s="330"/>
      <c r="LM438" s="330"/>
      <c r="LN438" s="330"/>
      <c r="LO438" s="330"/>
      <c r="LP438" s="330"/>
      <c r="LQ438" s="330"/>
      <c r="LR438" s="330"/>
      <c r="LS438" s="330"/>
      <c r="LT438" s="330"/>
      <c r="LU438" s="330"/>
      <c r="LV438" s="330"/>
      <c r="LW438" s="330"/>
      <c r="LX438" s="330"/>
      <c r="LY438" s="330"/>
      <c r="LZ438" s="330"/>
      <c r="MA438" s="330"/>
      <c r="MB438" s="330"/>
      <c r="MC438" s="330"/>
      <c r="MD438" s="330"/>
      <c r="ME438" s="330"/>
      <c r="MF438" s="330"/>
      <c r="MG438" s="330"/>
      <c r="MH438" s="330"/>
      <c r="MI438" s="330"/>
      <c r="MJ438" s="330"/>
      <c r="MK438" s="330"/>
      <c r="ML438" s="330"/>
      <c r="MM438" s="330"/>
      <c r="MN438" s="330"/>
      <c r="MO438" s="330"/>
      <c r="MP438" s="330"/>
      <c r="MQ438" s="330"/>
      <c r="MR438" s="330"/>
      <c r="MS438" s="330"/>
      <c r="MT438" s="330"/>
      <c r="MU438" s="330"/>
      <c r="MV438" s="330"/>
      <c r="MW438" s="330"/>
      <c r="MX438" s="330"/>
      <c r="MY438" s="330"/>
      <c r="MZ438" s="330"/>
      <c r="NA438" s="330"/>
      <c r="NB438" s="330"/>
      <c r="NC438" s="330"/>
      <c r="ND438" s="330"/>
      <c r="NE438" s="330"/>
      <c r="NF438" s="330"/>
      <c r="NG438" s="330"/>
      <c r="NH438" s="330"/>
      <c r="NI438" s="330"/>
      <c r="NJ438" s="330"/>
      <c r="NK438" s="330"/>
      <c r="NL438" s="330"/>
      <c r="NM438" s="330"/>
      <c r="NN438" s="330"/>
      <c r="NO438" s="330"/>
      <c r="NP438" s="330"/>
      <c r="NQ438" s="330"/>
      <c r="NR438" s="330"/>
      <c r="NS438" s="330"/>
      <c r="NT438" s="330"/>
      <c r="NU438" s="330"/>
      <c r="NV438" s="330"/>
      <c r="NW438" s="330"/>
      <c r="NX438" s="330"/>
      <c r="NY438" s="330"/>
      <c r="NZ438" s="330"/>
      <c r="OA438" s="330"/>
      <c r="OB438" s="330"/>
      <c r="OC438" s="330"/>
      <c r="OD438" s="330"/>
      <c r="OE438" s="330"/>
      <c r="OF438" s="330"/>
      <c r="OG438" s="330"/>
      <c r="OH438" s="330"/>
      <c r="OI438" s="330"/>
      <c r="OJ438" s="330"/>
      <c r="OK438" s="330"/>
      <c r="OL438" s="330"/>
      <c r="OM438" s="330"/>
      <c r="ON438" s="330"/>
      <c r="OO438" s="330"/>
      <c r="OP438" s="330"/>
      <c r="OQ438" s="330"/>
      <c r="OR438" s="330"/>
      <c r="OS438" s="330"/>
      <c r="OT438" s="330"/>
      <c r="OU438" s="330"/>
      <c r="OV438" s="330"/>
      <c r="OW438" s="330"/>
      <c r="OX438" s="330"/>
      <c r="OY438" s="330"/>
      <c r="OZ438" s="330"/>
      <c r="PA438" s="330"/>
      <c r="PB438" s="330"/>
      <c r="PC438" s="330"/>
      <c r="PD438" s="330"/>
      <c r="PE438" s="330"/>
      <c r="PF438" s="330"/>
      <c r="PG438" s="330"/>
      <c r="PH438" s="330"/>
      <c r="PI438" s="330"/>
      <c r="PJ438" s="330"/>
      <c r="PK438" s="330"/>
      <c r="PL438" s="330"/>
      <c r="PM438" s="330"/>
      <c r="PN438" s="330"/>
      <c r="PO438" s="330"/>
      <c r="PP438" s="330"/>
      <c r="PQ438" s="330"/>
      <c r="PR438" s="330"/>
      <c r="PS438" s="330"/>
      <c r="PT438" s="330"/>
      <c r="PU438" s="330"/>
      <c r="PV438" s="330"/>
      <c r="PW438" s="330"/>
      <c r="PX438" s="330"/>
      <c r="PY438" s="330"/>
      <c r="PZ438" s="330"/>
      <c r="QA438" s="330"/>
      <c r="QB438" s="330"/>
      <c r="QC438" s="330"/>
      <c r="QD438" s="330"/>
      <c r="QE438" s="330"/>
      <c r="QF438" s="330"/>
      <c r="QG438" s="330"/>
      <c r="QH438" s="330"/>
      <c r="QI438" s="330"/>
      <c r="QJ438" s="330"/>
      <c r="QK438" s="330"/>
      <c r="QL438" s="330"/>
      <c r="QM438" s="330"/>
      <c r="QN438" s="330"/>
      <c r="QO438" s="330"/>
      <c r="QP438" s="330"/>
      <c r="QQ438" s="330"/>
      <c r="QR438" s="330"/>
      <c r="QS438" s="330"/>
      <c r="QT438" s="330"/>
      <c r="QU438" s="330"/>
      <c r="QV438" s="330"/>
      <c r="QW438" s="330"/>
      <c r="QX438" s="330"/>
      <c r="QY438" s="330"/>
      <c r="QZ438" s="330"/>
      <c r="RA438" s="330"/>
      <c r="RB438" s="330"/>
      <c r="RC438" s="330"/>
      <c r="RD438" s="330"/>
      <c r="RE438" s="330"/>
      <c r="RF438" s="330"/>
      <c r="RG438" s="330"/>
      <c r="RH438" s="330"/>
      <c r="RI438" s="330"/>
      <c r="RJ438" s="330"/>
      <c r="RK438" s="330"/>
      <c r="RL438" s="330"/>
      <c r="RM438" s="330"/>
      <c r="RN438" s="330"/>
      <c r="RO438" s="330"/>
      <c r="RP438" s="330"/>
      <c r="RQ438" s="330"/>
      <c r="RR438" s="330"/>
      <c r="RS438" s="330"/>
      <c r="RT438" s="330"/>
      <c r="RU438" s="330"/>
      <c r="RV438" s="330"/>
      <c r="RW438" s="330"/>
      <c r="RX438" s="330"/>
      <c r="RY438" s="330"/>
      <c r="RZ438" s="330"/>
      <c r="SA438" s="330"/>
      <c r="SB438" s="330"/>
      <c r="SC438" s="330"/>
      <c r="SD438" s="330"/>
      <c r="SE438" s="330"/>
      <c r="SF438" s="330"/>
      <c r="SG438" s="330"/>
      <c r="SH438" s="330"/>
      <c r="SI438" s="330"/>
      <c r="SJ438" s="330"/>
      <c r="SK438" s="330"/>
      <c r="SL438" s="330"/>
      <c r="SM438" s="330"/>
      <c r="SN438" s="330"/>
      <c r="SO438" s="330"/>
      <c r="SP438" s="330"/>
      <c r="SQ438" s="330"/>
      <c r="SR438" s="330"/>
      <c r="SS438" s="330"/>
      <c r="ST438" s="330"/>
      <c r="SU438" s="330"/>
      <c r="SV438" s="330"/>
      <c r="SW438" s="330"/>
      <c r="SX438" s="330"/>
      <c r="SY438" s="330"/>
      <c r="SZ438" s="330"/>
      <c r="TA438" s="330"/>
      <c r="TB438" s="330"/>
      <c r="TC438" s="330"/>
      <c r="TD438" s="330"/>
      <c r="TE438" s="330"/>
      <c r="TF438" s="330"/>
      <c r="TG438" s="330"/>
      <c r="TH438" s="330"/>
      <c r="TI438" s="330"/>
      <c r="TJ438" s="330"/>
      <c r="TK438" s="330"/>
      <c r="TL438" s="330"/>
      <c r="TM438" s="330"/>
      <c r="TN438" s="330"/>
      <c r="TO438" s="330"/>
      <c r="TP438" s="330"/>
      <c r="TQ438" s="330"/>
      <c r="TR438" s="330"/>
      <c r="TS438" s="330"/>
      <c r="TT438" s="330"/>
      <c r="TU438" s="330"/>
      <c r="TV438" s="330"/>
      <c r="TW438" s="330"/>
      <c r="TX438" s="330"/>
      <c r="TY438" s="330"/>
      <c r="TZ438" s="330"/>
      <c r="UA438" s="330"/>
      <c r="UB438" s="330"/>
      <c r="UC438" s="330"/>
      <c r="UD438" s="330"/>
      <c r="UE438" s="330"/>
      <c r="UF438" s="330"/>
      <c r="UG438" s="330"/>
      <c r="UH438" s="330"/>
      <c r="UI438" s="330"/>
      <c r="UJ438" s="330"/>
      <c r="UK438" s="330"/>
      <c r="UL438" s="330"/>
      <c r="UM438" s="330"/>
      <c r="UN438" s="330"/>
      <c r="UO438" s="330"/>
      <c r="UP438" s="330"/>
      <c r="UQ438" s="330"/>
      <c r="UR438" s="330"/>
      <c r="US438" s="330"/>
      <c r="UT438" s="330"/>
      <c r="UU438" s="330"/>
      <c r="UV438" s="330"/>
      <c r="UW438" s="330"/>
      <c r="UX438" s="330"/>
      <c r="UY438" s="330"/>
      <c r="UZ438" s="330"/>
      <c r="VA438" s="330"/>
      <c r="VB438" s="330"/>
      <c r="VC438" s="330"/>
      <c r="VD438" s="330"/>
      <c r="VE438" s="330"/>
      <c r="VF438" s="330"/>
      <c r="VG438" s="330"/>
      <c r="VH438" s="330"/>
      <c r="VI438" s="330"/>
      <c r="VJ438" s="330"/>
      <c r="VK438" s="330"/>
      <c r="VL438" s="330"/>
      <c r="VM438" s="330"/>
      <c r="VN438" s="330"/>
      <c r="VO438" s="330"/>
      <c r="VP438" s="330"/>
      <c r="VQ438" s="330"/>
      <c r="VR438" s="330"/>
      <c r="VS438" s="330"/>
      <c r="VT438" s="330"/>
      <c r="VU438" s="330"/>
      <c r="VV438" s="330"/>
      <c r="VW438" s="330"/>
      <c r="VX438" s="330"/>
      <c r="VY438" s="330"/>
      <c r="VZ438" s="330"/>
      <c r="WA438" s="330"/>
      <c r="WB438" s="330"/>
      <c r="WC438" s="330"/>
      <c r="WD438" s="330"/>
      <c r="WE438" s="330"/>
      <c r="WF438" s="330"/>
      <c r="WG438" s="330"/>
      <c r="WH438" s="330"/>
      <c r="WI438" s="330"/>
      <c r="WJ438" s="330"/>
      <c r="WK438" s="330"/>
      <c r="WL438" s="330"/>
      <c r="WM438" s="330"/>
      <c r="WN438" s="330"/>
      <c r="WO438" s="330"/>
      <c r="WP438" s="330"/>
      <c r="WQ438" s="330"/>
      <c r="WR438" s="330"/>
      <c r="WS438" s="330"/>
      <c r="WT438" s="330"/>
      <c r="WU438" s="330"/>
      <c r="WV438" s="330"/>
      <c r="WW438" s="330"/>
      <c r="WX438" s="330"/>
      <c r="WY438" s="330"/>
      <c r="WZ438" s="330"/>
      <c r="XA438" s="330"/>
      <c r="XB438" s="330"/>
      <c r="XC438" s="330"/>
      <c r="XD438" s="330"/>
      <c r="XE438" s="330"/>
      <c r="XF438" s="330"/>
      <c r="XG438" s="330"/>
      <c r="XH438" s="330"/>
      <c r="XI438" s="330"/>
      <c r="XJ438" s="330"/>
      <c r="XK438" s="330"/>
      <c r="XL438" s="330"/>
      <c r="XM438" s="330"/>
      <c r="XN438" s="330"/>
      <c r="XO438" s="330"/>
      <c r="XP438" s="330"/>
      <c r="XQ438" s="330"/>
      <c r="XR438" s="330"/>
      <c r="XS438" s="330"/>
      <c r="XT438" s="330"/>
      <c r="XU438" s="330"/>
      <c r="XV438" s="330"/>
      <c r="XW438" s="330"/>
      <c r="XX438" s="330"/>
      <c r="XY438" s="330"/>
      <c r="XZ438" s="330"/>
      <c r="YA438" s="330"/>
      <c r="YB438" s="330"/>
      <c r="YC438" s="330"/>
      <c r="YD438" s="330"/>
      <c r="YE438" s="330"/>
      <c r="YF438" s="330"/>
      <c r="YG438" s="330"/>
      <c r="YH438" s="330"/>
      <c r="YI438" s="330"/>
      <c r="YJ438" s="330"/>
      <c r="YK438" s="330"/>
      <c r="YL438" s="330"/>
      <c r="YM438" s="330"/>
      <c r="YN438" s="330"/>
      <c r="YO438" s="330"/>
      <c r="YP438" s="330"/>
      <c r="YQ438" s="330"/>
      <c r="YR438" s="330"/>
      <c r="YS438" s="330"/>
      <c r="YT438" s="330"/>
      <c r="YU438" s="330"/>
      <c r="YV438" s="330"/>
      <c r="YW438" s="330"/>
      <c r="YX438" s="330"/>
      <c r="YY438" s="330"/>
      <c r="YZ438" s="330"/>
      <c r="ZA438" s="330"/>
      <c r="ZB438" s="330"/>
      <c r="ZC438" s="330"/>
      <c r="ZD438" s="330"/>
      <c r="ZE438" s="330"/>
      <c r="ZF438" s="330"/>
      <c r="ZG438" s="330"/>
      <c r="ZH438" s="330"/>
      <c r="ZI438" s="330"/>
      <c r="ZJ438" s="330"/>
      <c r="ZK438" s="330"/>
      <c r="ZL438" s="330"/>
      <c r="ZM438" s="330"/>
      <c r="ZN438" s="330"/>
      <c r="ZO438" s="330"/>
      <c r="ZP438" s="330"/>
      <c r="ZQ438" s="330"/>
      <c r="ZR438" s="330"/>
      <c r="ZS438" s="330"/>
      <c r="ZT438" s="330"/>
      <c r="ZU438" s="330"/>
      <c r="ZV438" s="330"/>
      <c r="ZW438" s="330"/>
      <c r="ZX438" s="330"/>
      <c r="ZY438" s="330"/>
      <c r="ZZ438" s="330"/>
      <c r="AAA438" s="330"/>
      <c r="AAB438" s="330"/>
      <c r="AAC438" s="330"/>
      <c r="AAD438" s="330"/>
      <c r="AAE438" s="330"/>
      <c r="AAF438" s="330"/>
      <c r="AAG438" s="330"/>
      <c r="AAH438" s="330"/>
      <c r="AAI438" s="330"/>
      <c r="AAJ438" s="330"/>
      <c r="AAK438" s="330"/>
      <c r="AAL438" s="330"/>
      <c r="AAM438" s="330"/>
      <c r="AAN438" s="330"/>
      <c r="AAO438" s="330"/>
      <c r="AAP438" s="330"/>
      <c r="AAQ438" s="330"/>
      <c r="AAR438" s="330"/>
      <c r="AAS438" s="330"/>
      <c r="AAT438" s="330"/>
      <c r="AAU438" s="330"/>
      <c r="AAV438" s="330"/>
      <c r="AAW438" s="330"/>
      <c r="AAX438" s="330"/>
      <c r="AAY438" s="330"/>
      <c r="AAZ438" s="330"/>
      <c r="ABA438" s="330"/>
      <c r="ABB438" s="330"/>
      <c r="ABC438" s="330"/>
      <c r="ABD438" s="330"/>
      <c r="ABE438" s="330"/>
      <c r="ABF438" s="330"/>
      <c r="ABG438" s="330"/>
      <c r="ABH438" s="330"/>
      <c r="ABI438" s="330"/>
      <c r="ABJ438" s="330"/>
      <c r="ABK438" s="330"/>
      <c r="ABL438" s="330"/>
      <c r="ABM438" s="330"/>
      <c r="ABN438" s="330"/>
      <c r="ABO438" s="330"/>
      <c r="ABP438" s="330"/>
      <c r="ABQ438" s="330"/>
      <c r="ABR438" s="330"/>
      <c r="ABS438" s="330"/>
      <c r="ABT438" s="330"/>
      <c r="ABU438" s="330"/>
      <c r="ABV438" s="330"/>
      <c r="ABW438" s="330"/>
      <c r="ABX438" s="330"/>
      <c r="ABY438" s="330"/>
      <c r="ABZ438" s="330"/>
      <c r="ACA438" s="330"/>
      <c r="ACB438" s="330"/>
      <c r="ACC438" s="330"/>
      <c r="ACD438" s="330"/>
      <c r="ACE438" s="330"/>
      <c r="ACF438" s="330"/>
      <c r="ACG438" s="330"/>
      <c r="ACH438" s="330"/>
      <c r="ACI438" s="330"/>
      <c r="ACJ438" s="330"/>
      <c r="ACK438" s="330"/>
      <c r="ACL438" s="330"/>
      <c r="ACM438" s="330"/>
      <c r="ACN438" s="330"/>
      <c r="ACO438" s="330"/>
      <c r="ACP438" s="330"/>
      <c r="ACQ438" s="330"/>
      <c r="ACR438" s="330"/>
      <c r="ACS438" s="330"/>
      <c r="ACT438" s="330"/>
      <c r="ACU438" s="330"/>
      <c r="ACV438" s="330"/>
      <c r="ACW438" s="330"/>
      <c r="ACX438" s="330"/>
      <c r="ACY438" s="330"/>
      <c r="ACZ438" s="330"/>
      <c r="ADA438" s="330"/>
      <c r="ADB438" s="330"/>
      <c r="ADC438" s="330"/>
      <c r="ADD438" s="330"/>
      <c r="ADE438" s="330"/>
      <c r="ADF438" s="330"/>
      <c r="ADG438" s="330"/>
      <c r="ADH438" s="330"/>
      <c r="ADI438" s="330"/>
      <c r="ADJ438" s="330"/>
      <c r="ADK438" s="330"/>
      <c r="ADL438" s="330"/>
      <c r="ADM438" s="330"/>
      <c r="ADN438" s="330"/>
      <c r="ADO438" s="330"/>
      <c r="ADP438" s="330"/>
      <c r="ADQ438" s="330"/>
      <c r="ADR438" s="330"/>
      <c r="ADS438" s="330"/>
      <c r="ADT438" s="330"/>
      <c r="ADU438" s="330"/>
      <c r="ADV438" s="330"/>
      <c r="ADW438" s="330"/>
      <c r="ADX438" s="330"/>
      <c r="ADY438" s="330"/>
      <c r="ADZ438" s="330"/>
      <c r="AEA438" s="330"/>
      <c r="AEB438" s="330"/>
      <c r="AEC438" s="330"/>
      <c r="AED438" s="330"/>
      <c r="AEE438" s="330"/>
      <c r="AEF438" s="330"/>
      <c r="AEG438" s="330"/>
      <c r="AEH438" s="330"/>
      <c r="AEI438" s="330"/>
      <c r="AEJ438" s="330"/>
      <c r="AEK438" s="330"/>
      <c r="AEL438" s="330"/>
      <c r="AEM438" s="330"/>
      <c r="AEN438" s="330"/>
      <c r="AEO438" s="330"/>
      <c r="AEP438" s="330"/>
      <c r="AEQ438" s="330"/>
      <c r="AER438" s="330"/>
      <c r="AES438" s="330"/>
      <c r="AET438" s="330"/>
      <c r="AEU438" s="330"/>
      <c r="AEV438" s="330"/>
      <c r="AEW438" s="330"/>
      <c r="AEX438" s="330"/>
      <c r="AEY438" s="330"/>
      <c r="AEZ438" s="330"/>
      <c r="AFA438" s="330"/>
      <c r="AFB438" s="330"/>
      <c r="AFC438" s="330"/>
      <c r="AFD438" s="330"/>
      <c r="AFE438" s="330"/>
      <c r="AFF438" s="330"/>
      <c r="AFG438" s="330"/>
      <c r="AFH438" s="330"/>
      <c r="AFI438" s="330"/>
      <c r="AFJ438" s="330"/>
      <c r="AFK438" s="330"/>
      <c r="AFL438" s="330"/>
      <c r="AFM438" s="330"/>
      <c r="AFN438" s="330"/>
      <c r="AFO438" s="330"/>
      <c r="AFP438" s="330"/>
      <c r="AFQ438" s="330"/>
      <c r="AFR438" s="330"/>
      <c r="AFS438" s="330"/>
      <c r="AFT438" s="330"/>
      <c r="AFU438" s="330"/>
      <c r="AFV438" s="330"/>
      <c r="AFW438" s="330"/>
      <c r="AFX438" s="330"/>
      <c r="AFY438" s="330"/>
      <c r="AFZ438" s="330"/>
      <c r="AGA438" s="330"/>
      <c r="AGB438" s="330"/>
      <c r="AGC438" s="330"/>
      <c r="AGD438" s="330"/>
      <c r="AGE438" s="330"/>
      <c r="AGF438" s="330"/>
      <c r="AGG438" s="330"/>
      <c r="AGH438" s="330"/>
      <c r="AGI438" s="330"/>
      <c r="AGJ438" s="330"/>
      <c r="AGK438" s="330"/>
      <c r="AGL438" s="330"/>
      <c r="AGM438" s="330"/>
      <c r="AGN438" s="330"/>
      <c r="AGO438" s="330"/>
      <c r="AGP438" s="330"/>
      <c r="AGQ438" s="330"/>
      <c r="AGR438" s="330"/>
      <c r="AGS438" s="330"/>
      <c r="AGT438" s="330"/>
      <c r="AGU438" s="330"/>
      <c r="AGV438" s="330"/>
      <c r="AGW438" s="330"/>
      <c r="AGX438" s="330"/>
      <c r="AGY438" s="330"/>
      <c r="AGZ438" s="330"/>
      <c r="AHA438" s="330"/>
      <c r="AHB438" s="330"/>
      <c r="AHC438" s="330"/>
      <c r="AHD438" s="330"/>
      <c r="AHE438" s="330"/>
      <c r="AHF438" s="330"/>
      <c r="AHG438" s="330"/>
      <c r="AHH438" s="330"/>
      <c r="AHI438" s="330"/>
      <c r="AHJ438" s="330"/>
      <c r="AHK438" s="330"/>
      <c r="AHL438" s="330"/>
      <c r="AHM438" s="330"/>
      <c r="AHN438" s="330"/>
      <c r="AHO438" s="330"/>
      <c r="AHP438" s="330"/>
      <c r="AHQ438" s="330"/>
      <c r="AHR438" s="330"/>
      <c r="AHS438" s="330"/>
      <c r="AHT438" s="330"/>
      <c r="AHU438" s="330"/>
      <c r="AHV438" s="330"/>
      <c r="AHW438" s="330"/>
      <c r="AHX438" s="330"/>
      <c r="AHY438" s="330"/>
      <c r="AHZ438" s="330"/>
      <c r="AIA438" s="330"/>
      <c r="AIB438" s="330"/>
      <c r="AIC438" s="330"/>
      <c r="AID438" s="330"/>
      <c r="AIE438" s="330"/>
      <c r="AIF438" s="330"/>
      <c r="AIG438" s="330"/>
      <c r="AIH438" s="330"/>
      <c r="AII438" s="330"/>
      <c r="AIJ438" s="330"/>
      <c r="AIK438" s="330"/>
      <c r="AIL438" s="330"/>
      <c r="AIM438" s="330"/>
      <c r="AIN438" s="330"/>
      <c r="AIO438" s="330"/>
      <c r="AIP438" s="330"/>
      <c r="AIQ438" s="330"/>
      <c r="AIR438" s="330"/>
      <c r="AIS438" s="330"/>
      <c r="AIT438" s="330"/>
      <c r="AIU438" s="330"/>
      <c r="AIV438" s="330"/>
      <c r="AIW438" s="330"/>
      <c r="AIX438" s="330"/>
      <c r="AIY438" s="330"/>
      <c r="AIZ438" s="330"/>
      <c r="AJA438" s="330"/>
      <c r="AJB438" s="330"/>
      <c r="AJC438" s="330"/>
      <c r="AJD438" s="330"/>
      <c r="AJE438" s="330"/>
      <c r="AJF438" s="330"/>
      <c r="AJG438" s="330"/>
      <c r="AJH438" s="330"/>
      <c r="AJI438" s="330"/>
      <c r="AJJ438" s="330"/>
      <c r="AJK438" s="330"/>
      <c r="AJL438" s="330"/>
      <c r="AJM438" s="330"/>
      <c r="AJN438" s="330"/>
      <c r="AJO438" s="330"/>
      <c r="AJP438" s="330"/>
      <c r="AJQ438" s="330"/>
      <c r="AJR438" s="330"/>
      <c r="AJS438" s="330"/>
      <c r="AJT438" s="330"/>
      <c r="AJU438" s="330"/>
      <c r="AJV438" s="330"/>
      <c r="AJW438" s="330"/>
      <c r="AJX438" s="330"/>
      <c r="AJY438" s="330"/>
      <c r="AJZ438" s="330"/>
      <c r="AKA438" s="330"/>
      <c r="AKB438" s="330"/>
      <c r="AKC438" s="330"/>
      <c r="AKD438" s="330"/>
      <c r="AKE438" s="330"/>
      <c r="AKF438" s="330"/>
      <c r="AKG438" s="330"/>
      <c r="AKH438" s="330"/>
      <c r="AKI438" s="330"/>
      <c r="AKJ438" s="330"/>
      <c r="AKK438" s="330"/>
      <c r="AKL438" s="330"/>
      <c r="AKM438" s="330"/>
      <c r="AKN438" s="330"/>
      <c r="AKO438" s="330"/>
      <c r="AKP438" s="330"/>
      <c r="AKQ438" s="330"/>
      <c r="AKR438" s="330"/>
      <c r="AKS438" s="330"/>
      <c r="AKT438" s="330"/>
      <c r="AKU438" s="330"/>
      <c r="AKV438" s="330"/>
      <c r="AKW438" s="330"/>
      <c r="AKX438" s="330"/>
      <c r="AKY438" s="330"/>
      <c r="AKZ438" s="330"/>
      <c r="ALA438" s="330"/>
      <c r="ALB438" s="330"/>
      <c r="ALC438" s="330"/>
      <c r="ALD438" s="330"/>
      <c r="ALE438" s="330"/>
      <c r="ALF438" s="330"/>
      <c r="ALG438" s="330"/>
      <c r="ALH438" s="330"/>
      <c r="ALI438" s="330"/>
      <c r="ALJ438" s="330"/>
      <c r="ALK438" s="330"/>
      <c r="ALL438" s="330"/>
      <c r="ALM438" s="330"/>
      <c r="ALN438" s="330"/>
      <c r="ALO438" s="330"/>
      <c r="ALP438" s="330"/>
      <c r="ALQ438" s="330"/>
      <c r="ALR438" s="330"/>
      <c r="ALS438" s="330"/>
      <c r="ALT438" s="330"/>
      <c r="ALU438" s="330"/>
      <c r="ALV438" s="330"/>
      <c r="ALW438" s="330"/>
      <c r="ALX438" s="330"/>
      <c r="ALY438" s="330"/>
      <c r="ALZ438" s="330"/>
      <c r="AMA438" s="330"/>
      <c r="AMB438" s="330"/>
      <c r="AMC438" s="330"/>
      <c r="AMD438" s="330"/>
      <c r="AME438" s="330"/>
      <c r="AMF438" s="330"/>
      <c r="AMG438" s="330"/>
      <c r="AMH438" s="330"/>
      <c r="AMI438" s="330"/>
      <c r="AMJ438" s="330"/>
      <c r="AMK438" s="330"/>
      <c r="AML438" s="330"/>
      <c r="AMM438" s="330"/>
      <c r="AMN438" s="330"/>
      <c r="AMO438" s="330"/>
      <c r="AMP438" s="330"/>
      <c r="AMQ438" s="330"/>
      <c r="AMR438" s="330"/>
      <c r="AMS438" s="330"/>
      <c r="AMT438" s="330"/>
      <c r="AMU438" s="330"/>
      <c r="AMV438" s="330"/>
      <c r="AMW438" s="330"/>
      <c r="AMX438" s="330"/>
      <c r="AMY438" s="330"/>
      <c r="AMZ438" s="330"/>
      <c r="ANA438" s="330"/>
      <c r="ANB438" s="330"/>
      <c r="ANC438" s="330"/>
      <c r="AND438" s="330"/>
      <c r="ANE438" s="330"/>
      <c r="ANF438" s="330"/>
      <c r="ANG438" s="330"/>
      <c r="ANH438" s="330"/>
      <c r="ANI438" s="330"/>
      <c r="ANJ438" s="330"/>
      <c r="ANK438" s="330"/>
      <c r="ANL438" s="330"/>
      <c r="ANM438" s="330"/>
      <c r="ANN438" s="330"/>
      <c r="ANO438" s="330"/>
      <c r="ANP438" s="330"/>
      <c r="ANQ438" s="330"/>
      <c r="ANR438" s="330"/>
      <c r="ANS438" s="330"/>
      <c r="ANT438" s="330"/>
      <c r="ANU438" s="330"/>
      <c r="ANV438" s="330"/>
      <c r="ANW438" s="330"/>
      <c r="ANX438" s="330"/>
      <c r="ANY438" s="330"/>
      <c r="ANZ438" s="330"/>
      <c r="AOA438" s="330"/>
      <c r="AOB438" s="330"/>
      <c r="AOC438" s="330"/>
      <c r="AOD438" s="330"/>
      <c r="AOE438" s="330"/>
      <c r="AOF438" s="330"/>
      <c r="AOG438" s="330"/>
      <c r="AOH438" s="330"/>
      <c r="AOI438" s="330"/>
      <c r="AOJ438" s="330"/>
      <c r="AOK438" s="330"/>
      <c r="AOL438" s="330"/>
      <c r="AOM438" s="330"/>
      <c r="AON438" s="330"/>
      <c r="AOO438" s="330"/>
      <c r="AOP438" s="330"/>
      <c r="AOQ438" s="330"/>
      <c r="AOR438" s="330"/>
      <c r="AOS438" s="330"/>
      <c r="AOT438" s="330"/>
      <c r="AOU438" s="330"/>
      <c r="AOV438" s="330"/>
      <c r="AOW438" s="330"/>
      <c r="AOX438" s="330"/>
      <c r="AOY438" s="330"/>
      <c r="AOZ438" s="330"/>
      <c r="APA438" s="330"/>
      <c r="APB438" s="330"/>
      <c r="APC438" s="330"/>
      <c r="APD438" s="330"/>
      <c r="APE438" s="330"/>
      <c r="APF438" s="330"/>
      <c r="APG438" s="330"/>
      <c r="APH438" s="330"/>
      <c r="API438" s="330"/>
      <c r="APJ438" s="330"/>
      <c r="APK438" s="330"/>
      <c r="APL438" s="330"/>
      <c r="APM438" s="330"/>
      <c r="APN438" s="330"/>
      <c r="APO438" s="330"/>
      <c r="APP438" s="330"/>
      <c r="APQ438" s="330"/>
      <c r="APR438" s="330"/>
      <c r="APS438" s="330"/>
      <c r="APT438" s="330"/>
      <c r="APU438" s="330"/>
      <c r="APV438" s="330"/>
      <c r="APW438" s="330"/>
      <c r="APX438" s="330"/>
      <c r="APY438" s="330"/>
      <c r="APZ438" s="330"/>
      <c r="AQA438" s="330"/>
      <c r="AQB438" s="330"/>
      <c r="AQC438" s="330"/>
      <c r="AQD438" s="330"/>
      <c r="AQE438" s="330"/>
      <c r="AQF438" s="330"/>
      <c r="AQG438" s="330"/>
      <c r="AQH438" s="330"/>
      <c r="AQI438" s="330"/>
      <c r="AQJ438" s="330"/>
      <c r="AQK438" s="330"/>
      <c r="AQL438" s="330"/>
      <c r="AQM438" s="330"/>
      <c r="AQN438" s="330"/>
      <c r="AQO438" s="330"/>
      <c r="AQP438" s="330"/>
      <c r="AQQ438" s="330"/>
      <c r="AQR438" s="330"/>
      <c r="AQS438" s="330"/>
      <c r="AQT438" s="330"/>
      <c r="AQU438" s="330"/>
      <c r="AQV438" s="330"/>
      <c r="AQW438" s="330"/>
      <c r="AQX438" s="330"/>
      <c r="AQY438" s="330"/>
      <c r="AQZ438" s="330"/>
      <c r="ARA438" s="330"/>
      <c r="ARB438" s="330"/>
      <c r="ARC438" s="330"/>
      <c r="ARD438" s="330"/>
      <c r="ARE438" s="330"/>
      <c r="ARF438" s="330"/>
      <c r="ARG438" s="330"/>
      <c r="ARH438" s="330"/>
      <c r="ARI438" s="330"/>
      <c r="ARJ438" s="330"/>
      <c r="ARK438" s="330"/>
      <c r="ARL438" s="330"/>
      <c r="ARM438" s="330"/>
      <c r="ARN438" s="330"/>
      <c r="ARO438" s="330"/>
      <c r="ARP438" s="330"/>
      <c r="ARQ438" s="330"/>
      <c r="ARR438" s="330"/>
      <c r="ARS438" s="330"/>
      <c r="ART438" s="330"/>
      <c r="ARU438" s="330"/>
      <c r="ARV438" s="330"/>
      <c r="ARW438" s="330"/>
      <c r="ARX438" s="330"/>
      <c r="ARY438" s="330"/>
      <c r="ARZ438" s="330"/>
      <c r="ASA438" s="330"/>
      <c r="ASB438" s="330"/>
      <c r="ASC438" s="330"/>
      <c r="ASD438" s="330"/>
      <c r="ASE438" s="330"/>
      <c r="ASF438" s="330"/>
      <c r="ASG438" s="330"/>
      <c r="ASH438" s="330"/>
      <c r="ASI438" s="330"/>
      <c r="ASJ438" s="330"/>
      <c r="ASK438" s="330"/>
      <c r="ASL438" s="330"/>
      <c r="ASM438" s="330"/>
      <c r="ASN438" s="330"/>
      <c r="ASO438" s="330"/>
      <c r="ASP438" s="330"/>
      <c r="ASQ438" s="330"/>
      <c r="ASR438" s="330"/>
      <c r="ASS438" s="330"/>
      <c r="AST438" s="330"/>
      <c r="ASU438" s="330"/>
      <c r="ASV438" s="330"/>
      <c r="ASW438" s="330"/>
      <c r="ASX438" s="330"/>
      <c r="ASY438" s="330"/>
      <c r="ASZ438" s="330"/>
      <c r="ATA438" s="330"/>
      <c r="ATB438" s="330"/>
      <c r="ATC438" s="330"/>
      <c r="ATD438" s="330"/>
      <c r="ATE438" s="330"/>
      <c r="ATF438" s="330"/>
      <c r="ATG438" s="330"/>
      <c r="ATH438" s="330"/>
      <c r="ATI438" s="330"/>
      <c r="ATJ438" s="330"/>
      <c r="ATK438" s="330"/>
      <c r="ATL438" s="330"/>
      <c r="ATM438" s="330"/>
      <c r="ATN438" s="330"/>
      <c r="ATO438" s="330"/>
      <c r="ATP438" s="330"/>
      <c r="ATQ438" s="330"/>
      <c r="ATR438" s="330"/>
      <c r="ATS438" s="330"/>
      <c r="ATT438" s="330"/>
      <c r="ATU438" s="330"/>
      <c r="ATV438" s="330"/>
      <c r="ATW438" s="330"/>
      <c r="ATX438" s="330"/>
      <c r="ATY438" s="330"/>
      <c r="ATZ438" s="330"/>
      <c r="AUA438" s="330"/>
      <c r="AUB438" s="330"/>
      <c r="AUC438" s="330"/>
      <c r="AUD438" s="330"/>
      <c r="AUE438" s="330"/>
      <c r="AUF438" s="330"/>
      <c r="AUG438" s="330"/>
      <c r="AUH438" s="330"/>
      <c r="AUI438" s="330"/>
      <c r="AUJ438" s="330"/>
      <c r="AUK438" s="330"/>
      <c r="AUL438" s="330"/>
      <c r="AUM438" s="330"/>
      <c r="AUN438" s="330"/>
      <c r="AUO438" s="330"/>
      <c r="AUP438" s="330"/>
      <c r="AUQ438" s="330"/>
      <c r="AUR438" s="330"/>
      <c r="AUS438" s="330"/>
      <c r="AUT438" s="330"/>
      <c r="AUU438" s="330"/>
      <c r="AUV438" s="330"/>
      <c r="AUW438" s="330"/>
      <c r="AUX438" s="330"/>
      <c r="AUY438" s="330"/>
      <c r="AUZ438" s="330"/>
      <c r="AVA438" s="330"/>
      <c r="AVB438" s="330"/>
      <c r="AVC438" s="330"/>
      <c r="AVD438" s="330"/>
      <c r="AVE438" s="330"/>
      <c r="AVF438" s="330"/>
      <c r="AVG438" s="330"/>
      <c r="AVH438" s="330"/>
      <c r="AVI438" s="330"/>
      <c r="AVJ438" s="330"/>
      <c r="AVK438" s="330"/>
      <c r="AVL438" s="330"/>
      <c r="AVM438" s="330"/>
      <c r="AVN438" s="330"/>
      <c r="AVO438" s="330"/>
      <c r="AVP438" s="330"/>
      <c r="AVQ438" s="330"/>
      <c r="AVR438" s="330"/>
      <c r="AVS438" s="330"/>
      <c r="AVT438" s="330"/>
      <c r="AVU438" s="330"/>
      <c r="AVV438" s="330"/>
      <c r="AVW438" s="330"/>
      <c r="AVX438" s="330"/>
      <c r="AVY438" s="330"/>
      <c r="AVZ438" s="330"/>
      <c r="AWA438" s="330"/>
      <c r="AWB438" s="330"/>
      <c r="AWC438" s="330"/>
      <c r="AWD438" s="330"/>
      <c r="AWE438" s="330"/>
      <c r="AWF438" s="330"/>
      <c r="AWG438" s="330"/>
      <c r="AWH438" s="330"/>
      <c r="AWI438" s="330"/>
      <c r="AWJ438" s="330"/>
      <c r="AWK438" s="330"/>
      <c r="AWL438" s="330"/>
      <c r="AWM438" s="330"/>
      <c r="AWN438" s="330"/>
      <c r="AWO438" s="330"/>
      <c r="AWP438" s="330"/>
      <c r="AWQ438" s="330"/>
      <c r="AWR438" s="330"/>
      <c r="AWS438" s="330"/>
      <c r="AWT438" s="330"/>
      <c r="AWU438" s="330"/>
      <c r="AWV438" s="330"/>
      <c r="AWW438" s="330"/>
      <c r="AWX438" s="330"/>
      <c r="AWY438" s="330"/>
      <c r="AWZ438" s="330"/>
      <c r="AXA438" s="330"/>
      <c r="AXB438" s="330"/>
      <c r="AXC438" s="330"/>
      <c r="AXD438" s="330"/>
      <c r="AXE438" s="330"/>
      <c r="AXF438" s="330"/>
      <c r="AXG438" s="330"/>
      <c r="AXH438" s="330"/>
      <c r="AXI438" s="330"/>
      <c r="AXJ438" s="330"/>
      <c r="AXK438" s="330"/>
      <c r="AXL438" s="330"/>
      <c r="AXM438" s="330"/>
      <c r="AXN438" s="330"/>
      <c r="AXO438" s="330"/>
      <c r="AXP438" s="330"/>
      <c r="AXQ438" s="330"/>
      <c r="AXR438" s="330"/>
      <c r="AXS438" s="330"/>
      <c r="AXT438" s="330"/>
      <c r="AXU438" s="330"/>
      <c r="AXV438" s="330"/>
      <c r="AXW438" s="330"/>
      <c r="AXX438" s="330"/>
      <c r="AXY438" s="330"/>
      <c r="AXZ438" s="330"/>
      <c r="AYA438" s="330"/>
      <c r="AYB438" s="330"/>
      <c r="AYC438" s="330"/>
      <c r="AYD438" s="330"/>
      <c r="AYE438" s="330"/>
      <c r="AYF438" s="330"/>
      <c r="AYG438" s="330"/>
      <c r="AYH438" s="330"/>
      <c r="AYI438" s="330"/>
      <c r="AYJ438" s="330"/>
      <c r="AYK438" s="330"/>
      <c r="AYL438" s="330"/>
      <c r="AYM438" s="330"/>
      <c r="AYN438" s="330"/>
      <c r="AYO438" s="330"/>
      <c r="AYP438" s="330"/>
      <c r="AYQ438" s="330"/>
      <c r="AYR438" s="330"/>
      <c r="AYS438" s="330"/>
      <c r="AYT438" s="330"/>
      <c r="AYU438" s="330"/>
      <c r="AYV438" s="330"/>
      <c r="AYW438" s="330"/>
      <c r="AYX438" s="330"/>
      <c r="AYY438" s="330"/>
      <c r="AYZ438" s="330"/>
      <c r="AZA438" s="330"/>
      <c r="AZB438" s="330"/>
      <c r="AZC438" s="330"/>
      <c r="AZD438" s="330"/>
      <c r="AZE438" s="330"/>
      <c r="AZF438" s="330"/>
      <c r="AZG438" s="330"/>
      <c r="AZH438" s="330"/>
      <c r="AZI438" s="330"/>
      <c r="AZJ438" s="330"/>
      <c r="AZK438" s="330"/>
      <c r="AZL438" s="330"/>
      <c r="AZM438" s="330"/>
      <c r="AZN438" s="330"/>
      <c r="AZO438" s="330"/>
      <c r="AZP438" s="330"/>
      <c r="AZQ438" s="330"/>
      <c r="AZR438" s="330"/>
      <c r="AZS438" s="330"/>
      <c r="AZT438" s="330"/>
      <c r="AZU438" s="330"/>
      <c r="AZV438" s="330"/>
      <c r="AZW438" s="330"/>
      <c r="AZX438" s="330"/>
      <c r="AZY438" s="330"/>
      <c r="AZZ438" s="330"/>
      <c r="BAA438" s="330"/>
      <c r="BAB438" s="330"/>
      <c r="BAC438" s="330"/>
      <c r="BAD438" s="330"/>
      <c r="BAE438" s="330"/>
      <c r="BAF438" s="330"/>
      <c r="BAG438" s="330"/>
      <c r="BAH438" s="330"/>
      <c r="BAI438" s="330"/>
      <c r="BAJ438" s="330"/>
      <c r="BAK438" s="330"/>
      <c r="BAL438" s="330"/>
      <c r="BAM438" s="330"/>
      <c r="BAN438" s="330"/>
      <c r="BAO438" s="330"/>
      <c r="BAP438" s="330"/>
      <c r="BAQ438" s="330"/>
      <c r="BAR438" s="330"/>
      <c r="BAS438" s="330"/>
      <c r="BAT438" s="330"/>
      <c r="BAU438" s="330"/>
      <c r="BAV438" s="330"/>
      <c r="BAW438" s="330"/>
      <c r="BAX438" s="330"/>
      <c r="BAY438" s="330"/>
      <c r="BAZ438" s="330"/>
      <c r="BBA438" s="330"/>
      <c r="BBB438" s="330"/>
      <c r="BBC438" s="330"/>
      <c r="BBD438" s="330"/>
      <c r="BBE438" s="330"/>
      <c r="BBF438" s="330"/>
      <c r="BBG438" s="330"/>
      <c r="BBH438" s="330"/>
      <c r="BBI438" s="330"/>
      <c r="BBJ438" s="330"/>
      <c r="BBK438" s="330"/>
      <c r="BBL438" s="330"/>
      <c r="BBM438" s="330"/>
      <c r="BBN438" s="330"/>
      <c r="BBO438" s="330"/>
      <c r="BBP438" s="330"/>
      <c r="BBQ438" s="330"/>
      <c r="BBR438" s="330"/>
      <c r="BBS438" s="330"/>
      <c r="BBT438" s="330"/>
      <c r="BBU438" s="330"/>
      <c r="BBV438" s="330"/>
      <c r="BBW438" s="330"/>
      <c r="BBX438" s="330"/>
      <c r="BBY438" s="330"/>
      <c r="BBZ438" s="330"/>
      <c r="BCA438" s="330"/>
      <c r="BCB438" s="330"/>
      <c r="BCC438" s="330"/>
      <c r="BCD438" s="330"/>
      <c r="BCE438" s="330"/>
      <c r="BCF438" s="330"/>
      <c r="BCG438" s="330"/>
      <c r="BCH438" s="330"/>
      <c r="BCI438" s="330"/>
      <c r="BCJ438" s="330"/>
      <c r="BCK438" s="330"/>
      <c r="BCL438" s="330"/>
      <c r="BCM438" s="330"/>
      <c r="BCN438" s="330"/>
      <c r="BCO438" s="330"/>
      <c r="BCP438" s="330"/>
      <c r="BCQ438" s="330"/>
      <c r="BCR438" s="330"/>
      <c r="BCS438" s="330"/>
      <c r="BCT438" s="330"/>
      <c r="BCU438" s="330"/>
      <c r="BCV438" s="330"/>
      <c r="BCW438" s="330"/>
      <c r="BCX438" s="330"/>
      <c r="BCY438" s="330"/>
      <c r="BCZ438" s="330"/>
      <c r="BDA438" s="330"/>
      <c r="BDB438" s="330"/>
      <c r="BDC438" s="330"/>
      <c r="BDD438" s="330"/>
      <c r="BDE438" s="330"/>
      <c r="BDF438" s="330"/>
      <c r="BDG438" s="330"/>
      <c r="BDH438" s="330"/>
      <c r="BDI438" s="330"/>
      <c r="BDJ438" s="330"/>
      <c r="BDK438" s="330"/>
      <c r="BDL438" s="330"/>
      <c r="BDM438" s="330"/>
      <c r="BDN438" s="330"/>
      <c r="BDO438" s="330"/>
      <c r="BDP438" s="330"/>
      <c r="BDQ438" s="330"/>
      <c r="BDR438" s="330"/>
      <c r="BDS438" s="330"/>
      <c r="BDT438" s="330"/>
      <c r="BDU438" s="330"/>
      <c r="BDV438" s="330"/>
      <c r="BDW438" s="330"/>
      <c r="BDX438" s="330"/>
      <c r="BDY438" s="330"/>
      <c r="BDZ438" s="330"/>
      <c r="BEA438" s="330"/>
      <c r="BEB438" s="330"/>
      <c r="BEC438" s="330"/>
      <c r="BED438" s="330"/>
      <c r="BEE438" s="330"/>
      <c r="BEF438" s="330"/>
      <c r="BEG438" s="330"/>
      <c r="BEH438" s="330"/>
      <c r="BEI438" s="330"/>
      <c r="BEJ438" s="330"/>
      <c r="BEK438" s="330"/>
      <c r="BEL438" s="330"/>
      <c r="BEM438" s="330"/>
      <c r="BEN438" s="330"/>
      <c r="BEO438" s="330"/>
      <c r="BEP438" s="330"/>
      <c r="BEQ438" s="330"/>
      <c r="BER438" s="330"/>
      <c r="BES438" s="330"/>
      <c r="BET438" s="330"/>
      <c r="BEU438" s="330"/>
      <c r="BEV438" s="330"/>
      <c r="BEW438" s="330"/>
      <c r="BEX438" s="330"/>
      <c r="BEY438" s="330"/>
      <c r="BEZ438" s="330"/>
      <c r="BFA438" s="330"/>
      <c r="BFB438" s="330"/>
      <c r="BFC438" s="330"/>
      <c r="BFD438" s="330"/>
      <c r="BFE438" s="330"/>
      <c r="BFF438" s="330"/>
      <c r="BFG438" s="330"/>
      <c r="BFH438" s="330"/>
      <c r="BFI438" s="330"/>
      <c r="BFJ438" s="330"/>
      <c r="BFK438" s="330"/>
      <c r="BFL438" s="330"/>
      <c r="BFM438" s="330"/>
      <c r="BFN438" s="330"/>
      <c r="BFO438" s="330"/>
      <c r="BFP438" s="330"/>
      <c r="BFQ438" s="330"/>
      <c r="BFR438" s="330"/>
      <c r="BFS438" s="330"/>
      <c r="BFT438" s="330"/>
      <c r="BFU438" s="330"/>
      <c r="BFV438" s="330"/>
      <c r="BFW438" s="330"/>
      <c r="BFX438" s="330"/>
      <c r="BFY438" s="330"/>
      <c r="BFZ438" s="330"/>
      <c r="BGA438" s="330"/>
      <c r="BGB438" s="330"/>
      <c r="BGC438" s="330"/>
      <c r="BGD438" s="330"/>
      <c r="BGE438" s="330"/>
      <c r="BGF438" s="330"/>
      <c r="BGG438" s="330"/>
      <c r="BGH438" s="330"/>
      <c r="BGI438" s="330"/>
      <c r="BGJ438" s="330"/>
      <c r="BGK438" s="330"/>
      <c r="BGL438" s="330"/>
      <c r="BGM438" s="330"/>
      <c r="BGN438" s="330"/>
      <c r="BGO438" s="330"/>
      <c r="BGP438" s="330"/>
      <c r="BGQ438" s="330"/>
      <c r="BGR438" s="330"/>
      <c r="BGS438" s="330"/>
      <c r="BGT438" s="330"/>
      <c r="BGU438" s="330"/>
      <c r="BGV438" s="330"/>
      <c r="BGW438" s="330"/>
      <c r="BGX438" s="330"/>
      <c r="BGY438" s="330"/>
      <c r="BGZ438" s="330"/>
      <c r="BHA438" s="330"/>
      <c r="BHB438" s="330"/>
      <c r="BHC438" s="330"/>
      <c r="BHD438" s="330"/>
      <c r="BHE438" s="330"/>
      <c r="BHF438" s="330"/>
      <c r="BHG438" s="330"/>
      <c r="BHH438" s="330"/>
      <c r="BHI438" s="330"/>
      <c r="BHJ438" s="330"/>
      <c r="BHK438" s="330"/>
      <c r="BHL438" s="330"/>
      <c r="BHM438" s="330"/>
      <c r="BHN438" s="330"/>
      <c r="BHO438" s="330"/>
      <c r="BHP438" s="330"/>
      <c r="BHQ438" s="330"/>
      <c r="BHR438" s="330"/>
      <c r="BHS438" s="330"/>
      <c r="BHT438" s="330"/>
      <c r="BHU438" s="330"/>
      <c r="BHV438" s="330"/>
      <c r="BHW438" s="330"/>
      <c r="BHX438" s="330"/>
      <c r="BHY438" s="330"/>
      <c r="BHZ438" s="330"/>
      <c r="BIA438" s="330"/>
      <c r="BIB438" s="330"/>
      <c r="BIC438" s="330"/>
      <c r="BID438" s="330"/>
      <c r="BIE438" s="330"/>
      <c r="BIF438" s="330"/>
      <c r="BIG438" s="330"/>
      <c r="BIH438" s="330"/>
      <c r="BII438" s="330"/>
      <c r="BIJ438" s="330"/>
      <c r="BIK438" s="330"/>
      <c r="BIL438" s="330"/>
      <c r="BIM438" s="330"/>
      <c r="BIN438" s="330"/>
      <c r="BIO438" s="330"/>
      <c r="BIP438" s="330"/>
      <c r="BIQ438" s="330"/>
      <c r="BIR438" s="330"/>
      <c r="BIS438" s="330"/>
      <c r="BIT438" s="330"/>
      <c r="BIU438" s="330"/>
      <c r="BIV438" s="330"/>
      <c r="BIW438" s="330"/>
      <c r="BIX438" s="330"/>
      <c r="BIY438" s="330"/>
      <c r="BIZ438" s="330"/>
      <c r="BJA438" s="330"/>
      <c r="BJB438" s="330"/>
      <c r="BJC438" s="330"/>
      <c r="BJD438" s="330"/>
      <c r="BJE438" s="330"/>
      <c r="BJF438" s="330"/>
      <c r="BJG438" s="330"/>
      <c r="BJH438" s="330"/>
      <c r="BJI438" s="330"/>
      <c r="BJJ438" s="330"/>
      <c r="BJK438" s="330"/>
      <c r="BJL438" s="330"/>
      <c r="BJM438" s="330"/>
      <c r="BJN438" s="330"/>
      <c r="BJO438" s="330"/>
      <c r="BJP438" s="330"/>
      <c r="BJQ438" s="330"/>
      <c r="BJR438" s="330"/>
      <c r="BJS438" s="330"/>
      <c r="BJT438" s="330"/>
      <c r="BJU438" s="330"/>
      <c r="BJV438" s="330"/>
      <c r="BJW438" s="330"/>
      <c r="BJX438" s="330"/>
      <c r="BJY438" s="330"/>
      <c r="BJZ438" s="330"/>
      <c r="BKA438" s="330"/>
      <c r="BKB438" s="330"/>
      <c r="BKC438" s="330"/>
      <c r="BKD438" s="330"/>
      <c r="BKE438" s="330"/>
      <c r="BKF438" s="330"/>
      <c r="BKG438" s="330"/>
      <c r="BKH438" s="330"/>
      <c r="BKI438" s="330"/>
      <c r="BKJ438" s="330"/>
      <c r="BKK438" s="330"/>
      <c r="BKL438" s="330"/>
      <c r="BKM438" s="330"/>
      <c r="BKN438" s="330"/>
      <c r="BKO438" s="330"/>
      <c r="BKP438" s="330"/>
      <c r="BKQ438" s="330"/>
      <c r="BKR438" s="330"/>
      <c r="BKS438" s="330"/>
      <c r="BKT438" s="330"/>
      <c r="BKU438" s="330"/>
      <c r="BKV438" s="330"/>
      <c r="BKW438" s="330"/>
      <c r="BKX438" s="330"/>
      <c r="BKY438" s="330"/>
      <c r="BKZ438" s="330"/>
      <c r="BLA438" s="330"/>
      <c r="BLB438" s="330"/>
      <c r="BLC438" s="330"/>
      <c r="BLD438" s="330"/>
      <c r="BLE438" s="330"/>
      <c r="BLF438" s="330"/>
      <c r="BLG438" s="330"/>
      <c r="BLH438" s="330"/>
      <c r="BLI438" s="330"/>
      <c r="BLJ438" s="330"/>
      <c r="BLK438" s="330"/>
      <c r="BLL438" s="330"/>
      <c r="BLM438" s="330"/>
      <c r="BLN438" s="330"/>
      <c r="BLO438" s="330"/>
      <c r="BLP438" s="330"/>
      <c r="BLQ438" s="330"/>
      <c r="BLR438" s="330"/>
      <c r="BLS438" s="330"/>
      <c r="BLT438" s="330"/>
      <c r="BLU438" s="330"/>
      <c r="BLV438" s="330"/>
      <c r="BLW438" s="330"/>
      <c r="BLX438" s="330"/>
      <c r="BLY438" s="330"/>
      <c r="BLZ438" s="330"/>
      <c r="BMA438" s="330"/>
      <c r="BMB438" s="330"/>
      <c r="BMC438" s="330"/>
      <c r="BMD438" s="330"/>
      <c r="BME438" s="330"/>
      <c r="BMF438" s="330"/>
      <c r="BMG438" s="330"/>
      <c r="BMH438" s="330"/>
      <c r="BMI438" s="330"/>
      <c r="BMJ438" s="330"/>
      <c r="BMK438" s="330"/>
      <c r="BML438" s="330"/>
      <c r="BMM438" s="330"/>
      <c r="BMN438" s="330"/>
      <c r="BMO438" s="330"/>
      <c r="BMP438" s="330"/>
      <c r="BMQ438" s="330"/>
      <c r="BMR438" s="330"/>
      <c r="BMS438" s="330"/>
      <c r="BMT438" s="330"/>
      <c r="BMU438" s="330"/>
      <c r="BMV438" s="330"/>
      <c r="BMW438" s="330"/>
      <c r="BMX438" s="330"/>
      <c r="BMY438" s="330"/>
      <c r="BMZ438" s="330"/>
      <c r="BNA438" s="330"/>
      <c r="BNB438" s="330"/>
      <c r="BNC438" s="330"/>
      <c r="BND438" s="330"/>
      <c r="BNE438" s="330"/>
      <c r="BNF438" s="330"/>
      <c r="BNG438" s="330"/>
      <c r="BNH438" s="330"/>
      <c r="BNI438" s="330"/>
      <c r="BNJ438" s="330"/>
      <c r="BNK438" s="330"/>
      <c r="BNL438" s="330"/>
      <c r="BNM438" s="330"/>
      <c r="BNN438" s="330"/>
      <c r="BNO438" s="330"/>
      <c r="BNP438" s="330"/>
      <c r="BNQ438" s="330"/>
      <c r="BNR438" s="330"/>
      <c r="BNS438" s="330"/>
      <c r="BNT438" s="330"/>
      <c r="BNU438" s="330"/>
      <c r="BNV438" s="330"/>
      <c r="BNW438" s="330"/>
      <c r="BNX438" s="330"/>
      <c r="BNY438" s="330"/>
      <c r="BNZ438" s="330"/>
      <c r="BOA438" s="330"/>
      <c r="BOB438" s="330"/>
      <c r="BOC438" s="330"/>
      <c r="BOD438" s="330"/>
      <c r="BOE438" s="330"/>
      <c r="BOF438" s="330"/>
      <c r="BOG438" s="330"/>
      <c r="BOH438" s="330"/>
      <c r="BOI438" s="330"/>
      <c r="BOJ438" s="330"/>
      <c r="BOK438" s="330"/>
      <c r="BOL438" s="330"/>
      <c r="BOM438" s="330"/>
      <c r="BON438" s="330"/>
      <c r="BOO438" s="330"/>
      <c r="BOP438" s="330"/>
      <c r="BOQ438" s="330"/>
      <c r="BOR438" s="330"/>
      <c r="BOS438" s="330"/>
      <c r="BOT438" s="330"/>
      <c r="BOU438" s="330"/>
      <c r="BOV438" s="330"/>
    </row>
    <row r="439" spans="1:1764" ht="40.5" customHeight="1">
      <c r="A439" s="572" t="s">
        <v>445</v>
      </c>
      <c r="B439" s="575" t="s">
        <v>446</v>
      </c>
      <c r="C439" s="389" t="s">
        <v>1064</v>
      </c>
      <c r="D439" s="316" t="s">
        <v>1408</v>
      </c>
      <c r="E439" s="37" t="s">
        <v>1463</v>
      </c>
      <c r="F439" s="317" t="s">
        <v>447</v>
      </c>
      <c r="G439" s="568"/>
      <c r="H439" s="568"/>
      <c r="I439" s="566"/>
      <c r="J439" s="564">
        <f t="shared" si="10"/>
        <v>14110000</v>
      </c>
      <c r="K439" s="564">
        <f>SUM(K441:K442)</f>
        <v>14110000</v>
      </c>
      <c r="L439" s="561">
        <f>SUM(L441:L442)</f>
        <v>0</v>
      </c>
      <c r="M439" s="114"/>
      <c r="N439" s="114"/>
      <c r="O439" s="114"/>
      <c r="P439" s="114"/>
      <c r="Q439" s="327"/>
      <c r="R439" s="114"/>
      <c r="S439" s="114"/>
      <c r="T439" s="114"/>
      <c r="U439" s="114"/>
    </row>
    <row r="440" spans="1:1764" ht="40.5" customHeight="1">
      <c r="A440" s="574"/>
      <c r="B440" s="569"/>
      <c r="C440" s="174" t="s">
        <v>1065</v>
      </c>
      <c r="D440" s="174" t="s">
        <v>1066</v>
      </c>
      <c r="E440" s="373" t="s">
        <v>1196</v>
      </c>
      <c r="F440" s="373" t="s">
        <v>1201</v>
      </c>
      <c r="G440" s="569"/>
      <c r="H440" s="569"/>
      <c r="I440" s="567"/>
      <c r="J440" s="560"/>
      <c r="K440" s="560"/>
      <c r="L440" s="562"/>
      <c r="M440" s="114"/>
      <c r="N440" s="114"/>
      <c r="O440" s="114"/>
      <c r="P440" s="114"/>
      <c r="Q440" s="327"/>
      <c r="R440" s="114"/>
      <c r="S440" s="114"/>
      <c r="T440" s="114"/>
      <c r="U440" s="114"/>
    </row>
    <row r="441" spans="1:1764" ht="40.5" customHeight="1">
      <c r="A441" s="374"/>
      <c r="B441" s="375"/>
      <c r="C441" s="375"/>
      <c r="D441" s="373"/>
      <c r="E441" s="373"/>
      <c r="F441" s="373"/>
      <c r="G441" s="207" t="s">
        <v>447</v>
      </c>
      <c r="H441" s="207">
        <v>600</v>
      </c>
      <c r="I441" s="402">
        <v>60055</v>
      </c>
      <c r="J441" s="465">
        <f t="shared" si="10"/>
        <v>13716000</v>
      </c>
      <c r="K441" s="465">
        <v>13716000</v>
      </c>
      <c r="L441" s="463"/>
      <c r="M441" s="114"/>
      <c r="N441" s="114"/>
      <c r="O441" s="114"/>
      <c r="P441" s="114"/>
      <c r="Q441" s="114"/>
      <c r="R441" s="114"/>
      <c r="S441" s="114"/>
      <c r="T441" s="114"/>
      <c r="U441" s="114"/>
    </row>
    <row r="442" spans="1:1764" s="40" customFormat="1" ht="40.5" customHeight="1">
      <c r="A442" s="47"/>
      <c r="B442" s="385"/>
      <c r="C442" s="385"/>
      <c r="D442" s="44"/>
      <c r="E442" s="44"/>
      <c r="F442" s="44"/>
      <c r="G442" s="209" t="s">
        <v>22</v>
      </c>
      <c r="H442" s="209">
        <v>750</v>
      </c>
      <c r="I442" s="403">
        <v>75011</v>
      </c>
      <c r="J442" s="466">
        <f t="shared" si="10"/>
        <v>394000</v>
      </c>
      <c r="K442" s="466">
        <v>394000</v>
      </c>
      <c r="L442" s="467"/>
      <c r="M442" s="114"/>
      <c r="N442" s="114"/>
      <c r="O442" s="114"/>
      <c r="P442" s="114"/>
      <c r="Q442" s="114"/>
      <c r="R442" s="114"/>
      <c r="S442" s="114"/>
      <c r="T442" s="114"/>
      <c r="U442" s="114"/>
      <c r="V442" s="339"/>
      <c r="W442" s="339"/>
      <c r="X442" s="339"/>
      <c r="Y442" s="339"/>
      <c r="Z442" s="339"/>
      <c r="AA442" s="339"/>
      <c r="AB442" s="339"/>
      <c r="AC442" s="339"/>
      <c r="AD442" s="339"/>
      <c r="AE442" s="339"/>
      <c r="AF442" s="339"/>
      <c r="AG442" s="339"/>
      <c r="AH442" s="339"/>
      <c r="AI442" s="339"/>
      <c r="AJ442" s="339"/>
      <c r="AK442" s="339"/>
      <c r="AL442" s="339"/>
      <c r="AM442" s="339"/>
      <c r="AN442" s="339"/>
      <c r="AO442" s="339"/>
      <c r="AP442" s="339"/>
      <c r="AQ442" s="339"/>
      <c r="AR442" s="339"/>
      <c r="AS442" s="339"/>
      <c r="AT442" s="339"/>
      <c r="AU442" s="339"/>
      <c r="AV442" s="339"/>
      <c r="AW442" s="339"/>
      <c r="AX442" s="339"/>
      <c r="AY442" s="339"/>
      <c r="AZ442" s="339"/>
      <c r="BA442" s="339"/>
      <c r="BB442" s="339"/>
      <c r="BC442" s="339"/>
      <c r="BD442" s="339"/>
      <c r="BE442" s="339"/>
      <c r="BF442" s="339"/>
      <c r="BG442" s="339"/>
      <c r="BH442" s="339"/>
      <c r="BI442" s="339"/>
      <c r="BJ442" s="339"/>
      <c r="BK442" s="339"/>
      <c r="BL442" s="339"/>
      <c r="BM442" s="339"/>
      <c r="BN442" s="339"/>
      <c r="BO442" s="339"/>
      <c r="BP442" s="339"/>
      <c r="BQ442" s="339"/>
      <c r="BR442" s="339"/>
      <c r="BS442" s="339"/>
      <c r="BT442" s="339"/>
      <c r="BU442" s="339"/>
      <c r="BV442" s="339"/>
      <c r="BW442" s="339"/>
      <c r="BX442" s="339"/>
      <c r="BY442" s="339"/>
      <c r="BZ442" s="339"/>
      <c r="CA442" s="339"/>
      <c r="CB442" s="339"/>
      <c r="CC442" s="339"/>
      <c r="CD442" s="339"/>
      <c r="CE442" s="339"/>
      <c r="CF442" s="339"/>
      <c r="CG442" s="339"/>
      <c r="CH442" s="339"/>
      <c r="CI442" s="339"/>
      <c r="CJ442" s="339"/>
      <c r="CK442" s="339"/>
      <c r="CL442" s="339"/>
      <c r="CM442" s="339"/>
      <c r="CN442" s="339"/>
      <c r="CO442" s="339"/>
      <c r="CP442" s="339"/>
      <c r="CQ442" s="339"/>
      <c r="CR442" s="339"/>
      <c r="CS442" s="339"/>
      <c r="CT442" s="339"/>
      <c r="CU442" s="339"/>
      <c r="CV442" s="339"/>
      <c r="CW442" s="339"/>
      <c r="CX442" s="339"/>
      <c r="CY442" s="339"/>
      <c r="CZ442" s="339"/>
      <c r="DA442" s="339"/>
      <c r="DB442" s="339"/>
      <c r="DC442" s="339"/>
      <c r="DD442" s="339"/>
      <c r="DE442" s="339"/>
      <c r="DF442" s="339"/>
      <c r="DG442" s="339"/>
      <c r="DH442" s="339"/>
      <c r="DI442" s="339"/>
      <c r="DJ442" s="339"/>
      <c r="DK442" s="339"/>
      <c r="DL442" s="339"/>
      <c r="DM442" s="339"/>
      <c r="DN442" s="339"/>
      <c r="DO442" s="339"/>
      <c r="DP442" s="339"/>
      <c r="DQ442" s="339"/>
      <c r="DR442" s="339"/>
      <c r="DS442" s="339"/>
      <c r="DT442" s="339"/>
      <c r="DU442" s="339"/>
      <c r="DV442" s="339"/>
      <c r="DW442" s="339"/>
      <c r="DX442" s="339"/>
      <c r="DY442" s="339"/>
      <c r="DZ442" s="339"/>
      <c r="EA442" s="339"/>
      <c r="EB442" s="339"/>
      <c r="EC442" s="339"/>
      <c r="ED442" s="339"/>
      <c r="EE442" s="339"/>
      <c r="EF442" s="339"/>
      <c r="EG442" s="339"/>
      <c r="EH442" s="339"/>
      <c r="EI442" s="339"/>
      <c r="EJ442" s="339"/>
      <c r="EK442" s="339"/>
      <c r="EL442" s="339"/>
      <c r="EM442" s="339"/>
      <c r="EN442" s="339"/>
      <c r="EO442" s="339"/>
      <c r="EP442" s="339"/>
      <c r="EQ442" s="339"/>
      <c r="ER442" s="339"/>
      <c r="ES442" s="339"/>
      <c r="ET442" s="339"/>
      <c r="EU442" s="339"/>
      <c r="EV442" s="339"/>
      <c r="EW442" s="339"/>
      <c r="EX442" s="339"/>
      <c r="EY442" s="339"/>
      <c r="EZ442" s="339"/>
      <c r="FA442" s="339"/>
      <c r="FB442" s="339"/>
      <c r="FC442" s="339"/>
      <c r="FD442" s="339"/>
      <c r="FE442" s="339"/>
      <c r="FF442" s="339"/>
      <c r="FG442" s="339"/>
      <c r="FH442" s="339"/>
      <c r="FI442" s="339"/>
      <c r="FJ442" s="339"/>
      <c r="FK442" s="339"/>
      <c r="FL442" s="339"/>
      <c r="FM442" s="339"/>
      <c r="FN442" s="339"/>
      <c r="FO442" s="339"/>
      <c r="FP442" s="339"/>
      <c r="FQ442" s="339"/>
      <c r="FR442" s="339"/>
      <c r="FS442" s="339"/>
      <c r="FT442" s="339"/>
      <c r="FU442" s="339"/>
      <c r="FV442" s="339"/>
      <c r="FW442" s="339"/>
      <c r="FX442" s="339"/>
      <c r="FY442" s="339"/>
      <c r="FZ442" s="339"/>
      <c r="GA442" s="339"/>
      <c r="GB442" s="339"/>
      <c r="GC442" s="339"/>
      <c r="GD442" s="339"/>
      <c r="GE442" s="339"/>
      <c r="GF442" s="339"/>
      <c r="GG442" s="339"/>
      <c r="GH442" s="339"/>
      <c r="GI442" s="339"/>
      <c r="GJ442" s="339"/>
      <c r="GK442" s="339"/>
      <c r="GL442" s="339"/>
      <c r="GM442" s="339"/>
      <c r="GN442" s="339"/>
      <c r="GO442" s="339"/>
      <c r="GP442" s="339"/>
      <c r="GQ442" s="339"/>
      <c r="GR442" s="339"/>
      <c r="GS442" s="339"/>
      <c r="GT442" s="339"/>
      <c r="GU442" s="339"/>
      <c r="GV442" s="339"/>
      <c r="GW442" s="339"/>
      <c r="GX442" s="339"/>
      <c r="GY442" s="339"/>
      <c r="GZ442" s="339"/>
      <c r="HA442" s="339"/>
      <c r="HB442" s="339"/>
      <c r="HC442" s="339"/>
      <c r="HD442" s="339"/>
      <c r="HE442" s="339"/>
      <c r="HF442" s="339"/>
      <c r="HG442" s="339"/>
      <c r="HH442" s="339"/>
      <c r="HI442" s="339"/>
      <c r="HJ442" s="339"/>
      <c r="HK442" s="339"/>
      <c r="HL442" s="339"/>
      <c r="HM442" s="339"/>
      <c r="HN442" s="339"/>
      <c r="HO442" s="339"/>
      <c r="HP442" s="339"/>
      <c r="HQ442" s="339"/>
      <c r="HR442" s="339"/>
      <c r="HS442" s="339"/>
      <c r="HT442" s="339"/>
      <c r="HU442" s="339"/>
      <c r="HV442" s="339"/>
      <c r="HW442" s="339"/>
      <c r="HX442" s="339"/>
      <c r="HY442" s="339"/>
      <c r="HZ442" s="339"/>
      <c r="IA442" s="339"/>
      <c r="IB442" s="339"/>
      <c r="IC442" s="339"/>
      <c r="ID442" s="339"/>
      <c r="IE442" s="339"/>
      <c r="IF442" s="339"/>
      <c r="IG442" s="339"/>
      <c r="IH442" s="339"/>
      <c r="II442" s="339"/>
      <c r="IJ442" s="339"/>
      <c r="IK442" s="339"/>
      <c r="IL442" s="339"/>
      <c r="IM442" s="339"/>
      <c r="IN442" s="339"/>
      <c r="IO442" s="339"/>
      <c r="IP442" s="339"/>
      <c r="IQ442" s="339"/>
      <c r="IR442" s="339"/>
      <c r="IS442" s="339"/>
      <c r="IT442" s="339"/>
      <c r="IU442" s="339"/>
      <c r="IV442" s="339"/>
      <c r="IW442" s="339"/>
      <c r="IX442" s="339"/>
      <c r="IY442" s="339"/>
      <c r="IZ442" s="339"/>
      <c r="JA442" s="339"/>
      <c r="JB442" s="339"/>
      <c r="JC442" s="339"/>
      <c r="JD442" s="339"/>
      <c r="JE442" s="339"/>
      <c r="JF442" s="339"/>
      <c r="JG442" s="339"/>
      <c r="JH442" s="339"/>
      <c r="JI442" s="339"/>
      <c r="JJ442" s="339"/>
      <c r="JK442" s="339"/>
      <c r="JL442" s="339"/>
      <c r="JM442" s="339"/>
      <c r="JN442" s="339"/>
      <c r="JO442" s="339"/>
      <c r="JP442" s="339"/>
      <c r="JQ442" s="339"/>
      <c r="JR442" s="339"/>
      <c r="JS442" s="339"/>
      <c r="JT442" s="339"/>
      <c r="JU442" s="339"/>
      <c r="JV442" s="339"/>
      <c r="JW442" s="339"/>
      <c r="JX442" s="339"/>
      <c r="JY442" s="339"/>
      <c r="JZ442" s="339"/>
      <c r="KA442" s="339"/>
      <c r="KB442" s="339"/>
      <c r="KC442" s="339"/>
      <c r="KD442" s="339"/>
      <c r="KE442" s="339"/>
      <c r="KF442" s="339"/>
      <c r="KG442" s="339"/>
      <c r="KH442" s="339"/>
      <c r="KI442" s="339"/>
      <c r="KJ442" s="339"/>
      <c r="KK442" s="339"/>
      <c r="KL442" s="339"/>
      <c r="KM442" s="339"/>
      <c r="KN442" s="339"/>
      <c r="KO442" s="339"/>
      <c r="KP442" s="339"/>
      <c r="KQ442" s="339"/>
      <c r="KR442" s="339"/>
      <c r="KS442" s="339"/>
      <c r="KT442" s="339"/>
      <c r="KU442" s="339"/>
      <c r="KV442" s="339"/>
      <c r="KW442" s="339"/>
      <c r="KX442" s="339"/>
      <c r="KY442" s="339"/>
      <c r="KZ442" s="339"/>
      <c r="LA442" s="339"/>
      <c r="LB442" s="339"/>
      <c r="LC442" s="339"/>
      <c r="LD442" s="339"/>
      <c r="LE442" s="339"/>
      <c r="LF442" s="339"/>
      <c r="LG442" s="339"/>
      <c r="LH442" s="339"/>
      <c r="LI442" s="339"/>
      <c r="LJ442" s="339"/>
      <c r="LK442" s="339"/>
      <c r="LL442" s="339"/>
      <c r="LM442" s="339"/>
      <c r="LN442" s="339"/>
      <c r="LO442" s="339"/>
      <c r="LP442" s="339"/>
      <c r="LQ442" s="339"/>
      <c r="LR442" s="339"/>
      <c r="LS442" s="339"/>
      <c r="LT442" s="339"/>
      <c r="LU442" s="339"/>
      <c r="LV442" s="339"/>
      <c r="LW442" s="339"/>
      <c r="LX442" s="339"/>
      <c r="LY442" s="339"/>
      <c r="LZ442" s="339"/>
      <c r="MA442" s="339"/>
      <c r="MB442" s="339"/>
      <c r="MC442" s="339"/>
      <c r="MD442" s="339"/>
      <c r="ME442" s="339"/>
      <c r="MF442" s="339"/>
      <c r="MG442" s="339"/>
      <c r="MH442" s="339"/>
      <c r="MI442" s="339"/>
      <c r="MJ442" s="339"/>
      <c r="MK442" s="339"/>
      <c r="ML442" s="339"/>
      <c r="MM442" s="339"/>
      <c r="MN442" s="339"/>
      <c r="MO442" s="339"/>
      <c r="MP442" s="339"/>
      <c r="MQ442" s="339"/>
      <c r="MR442" s="339"/>
      <c r="MS442" s="339"/>
      <c r="MT442" s="339"/>
      <c r="MU442" s="339"/>
      <c r="MV442" s="339"/>
      <c r="MW442" s="339"/>
      <c r="MX442" s="339"/>
      <c r="MY442" s="339"/>
      <c r="MZ442" s="339"/>
      <c r="NA442" s="339"/>
      <c r="NB442" s="339"/>
      <c r="NC442" s="339"/>
      <c r="ND442" s="339"/>
      <c r="NE442" s="339"/>
      <c r="NF442" s="339"/>
      <c r="NG442" s="339"/>
      <c r="NH442" s="339"/>
      <c r="NI442" s="339"/>
      <c r="NJ442" s="339"/>
      <c r="NK442" s="339"/>
      <c r="NL442" s="339"/>
      <c r="NM442" s="339"/>
      <c r="NN442" s="339"/>
      <c r="NO442" s="339"/>
      <c r="NP442" s="339"/>
      <c r="NQ442" s="339"/>
      <c r="NR442" s="339"/>
      <c r="NS442" s="339"/>
      <c r="NT442" s="339"/>
      <c r="NU442" s="339"/>
      <c r="NV442" s="339"/>
      <c r="NW442" s="339"/>
      <c r="NX442" s="339"/>
      <c r="NY442" s="339"/>
      <c r="NZ442" s="339"/>
      <c r="OA442" s="339"/>
      <c r="OB442" s="339"/>
      <c r="OC442" s="339"/>
      <c r="OD442" s="339"/>
      <c r="OE442" s="339"/>
      <c r="OF442" s="339"/>
      <c r="OG442" s="339"/>
      <c r="OH442" s="339"/>
      <c r="OI442" s="339"/>
      <c r="OJ442" s="339"/>
      <c r="OK442" s="339"/>
      <c r="OL442" s="339"/>
      <c r="OM442" s="339"/>
      <c r="ON442" s="339"/>
      <c r="OO442" s="339"/>
      <c r="OP442" s="339"/>
      <c r="OQ442" s="339"/>
      <c r="OR442" s="339"/>
      <c r="OS442" s="339"/>
      <c r="OT442" s="339"/>
      <c r="OU442" s="339"/>
      <c r="OV442" s="339"/>
      <c r="OW442" s="339"/>
      <c r="OX442" s="339"/>
      <c r="OY442" s="339"/>
      <c r="OZ442" s="339"/>
      <c r="PA442" s="339"/>
      <c r="PB442" s="339"/>
      <c r="PC442" s="339"/>
      <c r="PD442" s="339"/>
      <c r="PE442" s="339"/>
      <c r="PF442" s="339"/>
      <c r="PG442" s="339"/>
      <c r="PH442" s="339"/>
      <c r="PI442" s="339"/>
      <c r="PJ442" s="339"/>
      <c r="PK442" s="339"/>
      <c r="PL442" s="339"/>
      <c r="PM442" s="339"/>
      <c r="PN442" s="339"/>
      <c r="PO442" s="339"/>
      <c r="PP442" s="339"/>
      <c r="PQ442" s="339"/>
      <c r="PR442" s="339"/>
      <c r="PS442" s="339"/>
      <c r="PT442" s="339"/>
      <c r="PU442" s="339"/>
      <c r="PV442" s="339"/>
      <c r="PW442" s="339"/>
      <c r="PX442" s="339"/>
      <c r="PY442" s="339"/>
      <c r="PZ442" s="339"/>
      <c r="QA442" s="339"/>
      <c r="QB442" s="339"/>
      <c r="QC442" s="339"/>
      <c r="QD442" s="339"/>
      <c r="QE442" s="339"/>
      <c r="QF442" s="339"/>
      <c r="QG442" s="339"/>
      <c r="QH442" s="339"/>
      <c r="QI442" s="339"/>
      <c r="QJ442" s="339"/>
      <c r="QK442" s="339"/>
      <c r="QL442" s="339"/>
      <c r="QM442" s="339"/>
      <c r="QN442" s="339"/>
      <c r="QO442" s="339"/>
      <c r="QP442" s="339"/>
      <c r="QQ442" s="339"/>
      <c r="QR442" s="339"/>
      <c r="QS442" s="339"/>
      <c r="QT442" s="339"/>
      <c r="QU442" s="339"/>
      <c r="QV442" s="339"/>
      <c r="QW442" s="339"/>
      <c r="QX442" s="339"/>
      <c r="QY442" s="339"/>
      <c r="QZ442" s="339"/>
      <c r="RA442" s="339"/>
      <c r="RB442" s="339"/>
      <c r="RC442" s="339"/>
      <c r="RD442" s="339"/>
      <c r="RE442" s="339"/>
      <c r="RF442" s="339"/>
      <c r="RG442" s="339"/>
      <c r="RH442" s="339"/>
      <c r="RI442" s="339"/>
      <c r="RJ442" s="339"/>
      <c r="RK442" s="339"/>
      <c r="RL442" s="339"/>
      <c r="RM442" s="339"/>
      <c r="RN442" s="339"/>
      <c r="RO442" s="339"/>
      <c r="RP442" s="339"/>
      <c r="RQ442" s="339"/>
      <c r="RR442" s="339"/>
      <c r="RS442" s="339"/>
      <c r="RT442" s="339"/>
      <c r="RU442" s="339"/>
      <c r="RV442" s="339"/>
      <c r="RW442" s="339"/>
      <c r="RX442" s="339"/>
      <c r="RY442" s="339"/>
      <c r="RZ442" s="339"/>
      <c r="SA442" s="339"/>
      <c r="SB442" s="339"/>
      <c r="SC442" s="339"/>
      <c r="SD442" s="339"/>
      <c r="SE442" s="339"/>
      <c r="SF442" s="339"/>
      <c r="SG442" s="339"/>
      <c r="SH442" s="339"/>
      <c r="SI442" s="339"/>
      <c r="SJ442" s="339"/>
      <c r="SK442" s="339"/>
      <c r="SL442" s="339"/>
      <c r="SM442" s="339"/>
      <c r="SN442" s="339"/>
      <c r="SO442" s="339"/>
      <c r="SP442" s="339"/>
      <c r="SQ442" s="339"/>
      <c r="SR442" s="339"/>
      <c r="SS442" s="339"/>
      <c r="ST442" s="339"/>
      <c r="SU442" s="339"/>
      <c r="SV442" s="339"/>
      <c r="SW442" s="339"/>
      <c r="SX442" s="339"/>
      <c r="SY442" s="339"/>
      <c r="SZ442" s="339"/>
      <c r="TA442" s="339"/>
      <c r="TB442" s="339"/>
      <c r="TC442" s="339"/>
      <c r="TD442" s="339"/>
      <c r="TE442" s="339"/>
      <c r="TF442" s="339"/>
      <c r="TG442" s="339"/>
      <c r="TH442" s="339"/>
      <c r="TI442" s="339"/>
      <c r="TJ442" s="339"/>
      <c r="TK442" s="339"/>
      <c r="TL442" s="339"/>
      <c r="TM442" s="339"/>
      <c r="TN442" s="339"/>
      <c r="TO442" s="339"/>
      <c r="TP442" s="339"/>
      <c r="TQ442" s="339"/>
      <c r="TR442" s="339"/>
      <c r="TS442" s="339"/>
      <c r="TT442" s="339"/>
      <c r="TU442" s="339"/>
      <c r="TV442" s="339"/>
      <c r="TW442" s="339"/>
      <c r="TX442" s="339"/>
      <c r="TY442" s="339"/>
      <c r="TZ442" s="339"/>
      <c r="UA442" s="339"/>
      <c r="UB442" s="339"/>
      <c r="UC442" s="339"/>
      <c r="UD442" s="339"/>
      <c r="UE442" s="339"/>
      <c r="UF442" s="339"/>
      <c r="UG442" s="339"/>
      <c r="UH442" s="339"/>
      <c r="UI442" s="339"/>
      <c r="UJ442" s="339"/>
      <c r="UK442" s="339"/>
      <c r="UL442" s="339"/>
      <c r="UM442" s="339"/>
      <c r="UN442" s="339"/>
      <c r="UO442" s="339"/>
      <c r="UP442" s="339"/>
      <c r="UQ442" s="339"/>
      <c r="UR442" s="339"/>
      <c r="US442" s="339"/>
      <c r="UT442" s="339"/>
      <c r="UU442" s="339"/>
      <c r="UV442" s="339"/>
      <c r="UW442" s="339"/>
      <c r="UX442" s="339"/>
      <c r="UY442" s="339"/>
      <c r="UZ442" s="339"/>
      <c r="VA442" s="339"/>
      <c r="VB442" s="339"/>
      <c r="VC442" s="339"/>
      <c r="VD442" s="339"/>
      <c r="VE442" s="339"/>
      <c r="VF442" s="339"/>
      <c r="VG442" s="339"/>
      <c r="VH442" s="339"/>
      <c r="VI442" s="339"/>
      <c r="VJ442" s="339"/>
      <c r="VK442" s="339"/>
      <c r="VL442" s="339"/>
      <c r="VM442" s="339"/>
      <c r="VN442" s="339"/>
      <c r="VO442" s="339"/>
      <c r="VP442" s="339"/>
      <c r="VQ442" s="339"/>
      <c r="VR442" s="339"/>
      <c r="VS442" s="339"/>
      <c r="VT442" s="339"/>
      <c r="VU442" s="339"/>
      <c r="VV442" s="339"/>
      <c r="VW442" s="339"/>
      <c r="VX442" s="339"/>
      <c r="VY442" s="339"/>
      <c r="VZ442" s="339"/>
      <c r="WA442" s="339"/>
      <c r="WB442" s="339"/>
      <c r="WC442" s="339"/>
      <c r="WD442" s="339"/>
      <c r="WE442" s="339"/>
      <c r="WF442" s="339"/>
      <c r="WG442" s="339"/>
      <c r="WH442" s="339"/>
      <c r="WI442" s="339"/>
      <c r="WJ442" s="339"/>
      <c r="WK442" s="339"/>
      <c r="WL442" s="339"/>
      <c r="WM442" s="339"/>
      <c r="WN442" s="339"/>
      <c r="WO442" s="339"/>
      <c r="WP442" s="339"/>
      <c r="WQ442" s="339"/>
      <c r="WR442" s="339"/>
      <c r="WS442" s="339"/>
      <c r="WT442" s="339"/>
      <c r="WU442" s="339"/>
      <c r="WV442" s="339"/>
      <c r="WW442" s="339"/>
      <c r="WX442" s="339"/>
      <c r="WY442" s="339"/>
      <c r="WZ442" s="339"/>
      <c r="XA442" s="339"/>
      <c r="XB442" s="339"/>
      <c r="XC442" s="339"/>
      <c r="XD442" s="339"/>
      <c r="XE442" s="339"/>
      <c r="XF442" s="339"/>
      <c r="XG442" s="339"/>
      <c r="XH442" s="339"/>
      <c r="XI442" s="339"/>
      <c r="XJ442" s="339"/>
      <c r="XK442" s="339"/>
      <c r="XL442" s="339"/>
      <c r="XM442" s="339"/>
      <c r="XN442" s="339"/>
      <c r="XO442" s="339"/>
      <c r="XP442" s="339"/>
      <c r="XQ442" s="339"/>
      <c r="XR442" s="339"/>
      <c r="XS442" s="339"/>
      <c r="XT442" s="339"/>
      <c r="XU442" s="339"/>
      <c r="XV442" s="339"/>
      <c r="XW442" s="339"/>
      <c r="XX442" s="339"/>
      <c r="XY442" s="339"/>
      <c r="XZ442" s="339"/>
      <c r="YA442" s="339"/>
      <c r="YB442" s="339"/>
      <c r="YC442" s="339"/>
      <c r="YD442" s="339"/>
      <c r="YE442" s="339"/>
      <c r="YF442" s="339"/>
      <c r="YG442" s="339"/>
      <c r="YH442" s="339"/>
      <c r="YI442" s="339"/>
      <c r="YJ442" s="339"/>
      <c r="YK442" s="339"/>
      <c r="YL442" s="339"/>
      <c r="YM442" s="339"/>
      <c r="YN442" s="339"/>
      <c r="YO442" s="339"/>
      <c r="YP442" s="339"/>
      <c r="YQ442" s="339"/>
      <c r="YR442" s="339"/>
      <c r="YS442" s="339"/>
      <c r="YT442" s="339"/>
      <c r="YU442" s="339"/>
      <c r="YV442" s="339"/>
      <c r="YW442" s="339"/>
      <c r="YX442" s="339"/>
      <c r="YY442" s="339"/>
      <c r="YZ442" s="339"/>
      <c r="ZA442" s="339"/>
      <c r="ZB442" s="339"/>
      <c r="ZC442" s="339"/>
      <c r="ZD442" s="339"/>
      <c r="ZE442" s="339"/>
      <c r="ZF442" s="339"/>
      <c r="ZG442" s="339"/>
      <c r="ZH442" s="339"/>
      <c r="ZI442" s="339"/>
      <c r="ZJ442" s="339"/>
      <c r="ZK442" s="339"/>
      <c r="ZL442" s="339"/>
      <c r="ZM442" s="339"/>
      <c r="ZN442" s="339"/>
      <c r="ZO442" s="339"/>
      <c r="ZP442" s="339"/>
      <c r="ZQ442" s="339"/>
      <c r="ZR442" s="339"/>
      <c r="ZS442" s="339"/>
      <c r="ZT442" s="339"/>
      <c r="ZU442" s="339"/>
      <c r="ZV442" s="339"/>
      <c r="ZW442" s="339"/>
      <c r="ZX442" s="339"/>
      <c r="ZY442" s="339"/>
      <c r="ZZ442" s="339"/>
      <c r="AAA442" s="339"/>
      <c r="AAB442" s="339"/>
      <c r="AAC442" s="339"/>
      <c r="AAD442" s="339"/>
      <c r="AAE442" s="339"/>
      <c r="AAF442" s="339"/>
      <c r="AAG442" s="339"/>
      <c r="AAH442" s="339"/>
      <c r="AAI442" s="339"/>
      <c r="AAJ442" s="339"/>
      <c r="AAK442" s="339"/>
      <c r="AAL442" s="339"/>
      <c r="AAM442" s="339"/>
      <c r="AAN442" s="339"/>
      <c r="AAO442" s="339"/>
      <c r="AAP442" s="339"/>
      <c r="AAQ442" s="339"/>
      <c r="AAR442" s="339"/>
      <c r="AAS442" s="339"/>
      <c r="AAT442" s="339"/>
      <c r="AAU442" s="339"/>
      <c r="AAV442" s="339"/>
      <c r="AAW442" s="339"/>
      <c r="AAX442" s="339"/>
      <c r="AAY442" s="339"/>
      <c r="AAZ442" s="339"/>
      <c r="ABA442" s="339"/>
      <c r="ABB442" s="339"/>
      <c r="ABC442" s="339"/>
      <c r="ABD442" s="339"/>
      <c r="ABE442" s="339"/>
      <c r="ABF442" s="339"/>
      <c r="ABG442" s="339"/>
      <c r="ABH442" s="339"/>
      <c r="ABI442" s="339"/>
      <c r="ABJ442" s="339"/>
      <c r="ABK442" s="339"/>
      <c r="ABL442" s="339"/>
      <c r="ABM442" s="339"/>
      <c r="ABN442" s="339"/>
      <c r="ABO442" s="339"/>
      <c r="ABP442" s="339"/>
      <c r="ABQ442" s="339"/>
      <c r="ABR442" s="339"/>
      <c r="ABS442" s="339"/>
      <c r="ABT442" s="339"/>
      <c r="ABU442" s="339"/>
      <c r="ABV442" s="339"/>
      <c r="ABW442" s="339"/>
      <c r="ABX442" s="339"/>
      <c r="ABY442" s="339"/>
      <c r="ABZ442" s="339"/>
      <c r="ACA442" s="339"/>
      <c r="ACB442" s="339"/>
      <c r="ACC442" s="339"/>
      <c r="ACD442" s="339"/>
      <c r="ACE442" s="339"/>
      <c r="ACF442" s="339"/>
      <c r="ACG442" s="339"/>
      <c r="ACH442" s="339"/>
      <c r="ACI442" s="339"/>
      <c r="ACJ442" s="339"/>
      <c r="ACK442" s="339"/>
      <c r="ACL442" s="339"/>
      <c r="ACM442" s="339"/>
      <c r="ACN442" s="339"/>
      <c r="ACO442" s="339"/>
      <c r="ACP442" s="339"/>
      <c r="ACQ442" s="339"/>
      <c r="ACR442" s="339"/>
      <c r="ACS442" s="339"/>
      <c r="ACT442" s="339"/>
      <c r="ACU442" s="339"/>
      <c r="ACV442" s="339"/>
      <c r="ACW442" s="339"/>
      <c r="ACX442" s="339"/>
      <c r="ACY442" s="339"/>
      <c r="ACZ442" s="339"/>
      <c r="ADA442" s="339"/>
      <c r="ADB442" s="339"/>
      <c r="ADC442" s="339"/>
      <c r="ADD442" s="339"/>
      <c r="ADE442" s="339"/>
      <c r="ADF442" s="339"/>
      <c r="ADG442" s="339"/>
      <c r="ADH442" s="339"/>
      <c r="ADI442" s="339"/>
      <c r="ADJ442" s="339"/>
      <c r="ADK442" s="339"/>
      <c r="ADL442" s="339"/>
      <c r="ADM442" s="339"/>
      <c r="ADN442" s="339"/>
      <c r="ADO442" s="339"/>
      <c r="ADP442" s="339"/>
      <c r="ADQ442" s="339"/>
      <c r="ADR442" s="339"/>
      <c r="ADS442" s="339"/>
      <c r="ADT442" s="339"/>
      <c r="ADU442" s="339"/>
      <c r="ADV442" s="339"/>
      <c r="ADW442" s="339"/>
      <c r="ADX442" s="339"/>
      <c r="ADY442" s="339"/>
      <c r="ADZ442" s="339"/>
      <c r="AEA442" s="339"/>
      <c r="AEB442" s="339"/>
      <c r="AEC442" s="339"/>
      <c r="AED442" s="339"/>
      <c r="AEE442" s="339"/>
      <c r="AEF442" s="339"/>
      <c r="AEG442" s="339"/>
      <c r="AEH442" s="339"/>
      <c r="AEI442" s="339"/>
      <c r="AEJ442" s="339"/>
      <c r="AEK442" s="339"/>
      <c r="AEL442" s="339"/>
      <c r="AEM442" s="339"/>
      <c r="AEN442" s="339"/>
      <c r="AEO442" s="339"/>
      <c r="AEP442" s="339"/>
      <c r="AEQ442" s="339"/>
      <c r="AER442" s="339"/>
      <c r="AES442" s="339"/>
      <c r="AET442" s="339"/>
      <c r="AEU442" s="339"/>
      <c r="AEV442" s="339"/>
      <c r="AEW442" s="339"/>
      <c r="AEX442" s="339"/>
      <c r="AEY442" s="339"/>
      <c r="AEZ442" s="339"/>
      <c r="AFA442" s="339"/>
      <c r="AFB442" s="339"/>
      <c r="AFC442" s="339"/>
      <c r="AFD442" s="339"/>
      <c r="AFE442" s="339"/>
      <c r="AFF442" s="339"/>
      <c r="AFG442" s="339"/>
      <c r="AFH442" s="339"/>
      <c r="AFI442" s="339"/>
      <c r="AFJ442" s="339"/>
      <c r="AFK442" s="339"/>
      <c r="AFL442" s="339"/>
      <c r="AFM442" s="339"/>
      <c r="AFN442" s="339"/>
      <c r="AFO442" s="339"/>
      <c r="AFP442" s="339"/>
      <c r="AFQ442" s="339"/>
      <c r="AFR442" s="339"/>
      <c r="AFS442" s="339"/>
      <c r="AFT442" s="339"/>
      <c r="AFU442" s="339"/>
      <c r="AFV442" s="339"/>
      <c r="AFW442" s="339"/>
      <c r="AFX442" s="339"/>
      <c r="AFY442" s="339"/>
      <c r="AFZ442" s="339"/>
      <c r="AGA442" s="339"/>
      <c r="AGB442" s="339"/>
      <c r="AGC442" s="339"/>
      <c r="AGD442" s="339"/>
      <c r="AGE442" s="339"/>
      <c r="AGF442" s="339"/>
      <c r="AGG442" s="339"/>
      <c r="AGH442" s="339"/>
      <c r="AGI442" s="339"/>
      <c r="AGJ442" s="339"/>
      <c r="AGK442" s="339"/>
      <c r="AGL442" s="339"/>
      <c r="AGM442" s="339"/>
      <c r="AGN442" s="339"/>
      <c r="AGO442" s="339"/>
      <c r="AGP442" s="339"/>
      <c r="AGQ442" s="339"/>
      <c r="AGR442" s="339"/>
      <c r="AGS442" s="339"/>
      <c r="AGT442" s="339"/>
      <c r="AGU442" s="339"/>
      <c r="AGV442" s="339"/>
      <c r="AGW442" s="339"/>
      <c r="AGX442" s="339"/>
      <c r="AGY442" s="339"/>
      <c r="AGZ442" s="339"/>
      <c r="AHA442" s="339"/>
      <c r="AHB442" s="339"/>
      <c r="AHC442" s="339"/>
      <c r="AHD442" s="339"/>
      <c r="AHE442" s="339"/>
      <c r="AHF442" s="339"/>
      <c r="AHG442" s="339"/>
      <c r="AHH442" s="339"/>
      <c r="AHI442" s="339"/>
      <c r="AHJ442" s="339"/>
      <c r="AHK442" s="339"/>
      <c r="AHL442" s="339"/>
      <c r="AHM442" s="339"/>
      <c r="AHN442" s="339"/>
      <c r="AHO442" s="339"/>
      <c r="AHP442" s="339"/>
      <c r="AHQ442" s="339"/>
      <c r="AHR442" s="339"/>
      <c r="AHS442" s="339"/>
      <c r="AHT442" s="339"/>
      <c r="AHU442" s="339"/>
      <c r="AHV442" s="339"/>
      <c r="AHW442" s="339"/>
      <c r="AHX442" s="339"/>
      <c r="AHY442" s="339"/>
      <c r="AHZ442" s="339"/>
      <c r="AIA442" s="339"/>
      <c r="AIB442" s="339"/>
      <c r="AIC442" s="339"/>
      <c r="AID442" s="339"/>
      <c r="AIE442" s="339"/>
      <c r="AIF442" s="339"/>
      <c r="AIG442" s="339"/>
      <c r="AIH442" s="339"/>
      <c r="AII442" s="339"/>
      <c r="AIJ442" s="339"/>
      <c r="AIK442" s="339"/>
      <c r="AIL442" s="339"/>
      <c r="AIM442" s="339"/>
      <c r="AIN442" s="339"/>
      <c r="AIO442" s="339"/>
      <c r="AIP442" s="339"/>
      <c r="AIQ442" s="339"/>
      <c r="AIR442" s="339"/>
      <c r="AIS442" s="339"/>
      <c r="AIT442" s="339"/>
      <c r="AIU442" s="339"/>
      <c r="AIV442" s="339"/>
      <c r="AIW442" s="339"/>
      <c r="AIX442" s="339"/>
      <c r="AIY442" s="339"/>
      <c r="AIZ442" s="339"/>
      <c r="AJA442" s="339"/>
      <c r="AJB442" s="339"/>
      <c r="AJC442" s="339"/>
      <c r="AJD442" s="339"/>
      <c r="AJE442" s="339"/>
      <c r="AJF442" s="339"/>
      <c r="AJG442" s="339"/>
      <c r="AJH442" s="339"/>
      <c r="AJI442" s="339"/>
      <c r="AJJ442" s="339"/>
      <c r="AJK442" s="339"/>
      <c r="AJL442" s="339"/>
      <c r="AJM442" s="339"/>
      <c r="AJN442" s="339"/>
      <c r="AJO442" s="339"/>
      <c r="AJP442" s="339"/>
      <c r="AJQ442" s="339"/>
      <c r="AJR442" s="339"/>
      <c r="AJS442" s="339"/>
      <c r="AJT442" s="339"/>
      <c r="AJU442" s="339"/>
      <c r="AJV442" s="339"/>
      <c r="AJW442" s="339"/>
      <c r="AJX442" s="339"/>
      <c r="AJY442" s="339"/>
      <c r="AJZ442" s="339"/>
      <c r="AKA442" s="339"/>
      <c r="AKB442" s="339"/>
      <c r="AKC442" s="339"/>
      <c r="AKD442" s="339"/>
      <c r="AKE442" s="339"/>
      <c r="AKF442" s="339"/>
      <c r="AKG442" s="339"/>
      <c r="AKH442" s="339"/>
      <c r="AKI442" s="339"/>
      <c r="AKJ442" s="339"/>
      <c r="AKK442" s="339"/>
      <c r="AKL442" s="339"/>
      <c r="AKM442" s="339"/>
      <c r="AKN442" s="339"/>
      <c r="AKO442" s="339"/>
      <c r="AKP442" s="339"/>
      <c r="AKQ442" s="339"/>
      <c r="AKR442" s="339"/>
      <c r="AKS442" s="339"/>
      <c r="AKT442" s="339"/>
      <c r="AKU442" s="339"/>
      <c r="AKV442" s="339"/>
      <c r="AKW442" s="339"/>
      <c r="AKX442" s="339"/>
      <c r="AKY442" s="339"/>
      <c r="AKZ442" s="339"/>
      <c r="ALA442" s="339"/>
      <c r="ALB442" s="339"/>
      <c r="ALC442" s="339"/>
      <c r="ALD442" s="339"/>
      <c r="ALE442" s="339"/>
      <c r="ALF442" s="339"/>
      <c r="ALG442" s="339"/>
      <c r="ALH442" s="339"/>
      <c r="ALI442" s="339"/>
      <c r="ALJ442" s="339"/>
      <c r="ALK442" s="339"/>
      <c r="ALL442" s="339"/>
      <c r="ALM442" s="339"/>
      <c r="ALN442" s="339"/>
      <c r="ALO442" s="339"/>
      <c r="ALP442" s="339"/>
      <c r="ALQ442" s="339"/>
      <c r="ALR442" s="339"/>
      <c r="ALS442" s="339"/>
      <c r="ALT442" s="339"/>
      <c r="ALU442" s="339"/>
      <c r="ALV442" s="339"/>
      <c r="ALW442" s="339"/>
      <c r="ALX442" s="339"/>
      <c r="ALY442" s="339"/>
      <c r="ALZ442" s="339"/>
      <c r="AMA442" s="339"/>
      <c r="AMB442" s="339"/>
      <c r="AMC442" s="339"/>
      <c r="AMD442" s="339"/>
      <c r="AME442" s="339"/>
      <c r="AMF442" s="339"/>
      <c r="AMG442" s="339"/>
      <c r="AMH442" s="339"/>
      <c r="AMI442" s="339"/>
      <c r="AMJ442" s="339"/>
      <c r="AMK442" s="339"/>
      <c r="AML442" s="339"/>
      <c r="AMM442" s="339"/>
      <c r="AMN442" s="339"/>
      <c r="AMO442" s="339"/>
      <c r="AMP442" s="339"/>
      <c r="AMQ442" s="339"/>
      <c r="AMR442" s="339"/>
      <c r="AMS442" s="339"/>
      <c r="AMT442" s="339"/>
      <c r="AMU442" s="339"/>
      <c r="AMV442" s="339"/>
      <c r="AMW442" s="339"/>
      <c r="AMX442" s="339"/>
      <c r="AMY442" s="339"/>
      <c r="AMZ442" s="339"/>
      <c r="ANA442" s="339"/>
      <c r="ANB442" s="339"/>
      <c r="ANC442" s="339"/>
      <c r="AND442" s="339"/>
      <c r="ANE442" s="339"/>
      <c r="ANF442" s="339"/>
      <c r="ANG442" s="339"/>
      <c r="ANH442" s="339"/>
      <c r="ANI442" s="339"/>
      <c r="ANJ442" s="339"/>
      <c r="ANK442" s="339"/>
      <c r="ANL442" s="339"/>
      <c r="ANM442" s="339"/>
      <c r="ANN442" s="339"/>
      <c r="ANO442" s="339"/>
      <c r="ANP442" s="339"/>
      <c r="ANQ442" s="339"/>
      <c r="ANR442" s="339"/>
      <c r="ANS442" s="339"/>
      <c r="ANT442" s="339"/>
      <c r="ANU442" s="339"/>
      <c r="ANV442" s="339"/>
      <c r="ANW442" s="339"/>
      <c r="ANX442" s="339"/>
      <c r="ANY442" s="339"/>
      <c r="ANZ442" s="339"/>
      <c r="AOA442" s="339"/>
      <c r="AOB442" s="339"/>
      <c r="AOC442" s="339"/>
      <c r="AOD442" s="339"/>
      <c r="AOE442" s="339"/>
      <c r="AOF442" s="339"/>
      <c r="AOG442" s="339"/>
      <c r="AOH442" s="339"/>
      <c r="AOI442" s="339"/>
      <c r="AOJ442" s="339"/>
      <c r="AOK442" s="339"/>
      <c r="AOL442" s="339"/>
      <c r="AOM442" s="339"/>
      <c r="AON442" s="339"/>
      <c r="AOO442" s="339"/>
      <c r="AOP442" s="339"/>
      <c r="AOQ442" s="339"/>
      <c r="AOR442" s="339"/>
      <c r="AOS442" s="339"/>
      <c r="AOT442" s="339"/>
      <c r="AOU442" s="339"/>
      <c r="AOV442" s="339"/>
      <c r="AOW442" s="339"/>
      <c r="AOX442" s="339"/>
      <c r="AOY442" s="339"/>
      <c r="AOZ442" s="339"/>
      <c r="APA442" s="339"/>
      <c r="APB442" s="339"/>
      <c r="APC442" s="339"/>
      <c r="APD442" s="339"/>
      <c r="APE442" s="339"/>
      <c r="APF442" s="339"/>
      <c r="APG442" s="339"/>
      <c r="APH442" s="339"/>
      <c r="API442" s="339"/>
      <c r="APJ442" s="339"/>
      <c r="APK442" s="339"/>
      <c r="APL442" s="339"/>
      <c r="APM442" s="339"/>
      <c r="APN442" s="339"/>
      <c r="APO442" s="339"/>
      <c r="APP442" s="339"/>
      <c r="APQ442" s="339"/>
      <c r="APR442" s="339"/>
      <c r="APS442" s="339"/>
      <c r="APT442" s="339"/>
      <c r="APU442" s="339"/>
      <c r="APV442" s="339"/>
      <c r="APW442" s="339"/>
      <c r="APX442" s="339"/>
      <c r="APY442" s="339"/>
      <c r="APZ442" s="339"/>
      <c r="AQA442" s="339"/>
      <c r="AQB442" s="339"/>
      <c r="AQC442" s="339"/>
      <c r="AQD442" s="339"/>
      <c r="AQE442" s="339"/>
      <c r="AQF442" s="339"/>
      <c r="AQG442" s="339"/>
      <c r="AQH442" s="339"/>
      <c r="AQI442" s="339"/>
      <c r="AQJ442" s="339"/>
      <c r="AQK442" s="339"/>
      <c r="AQL442" s="339"/>
      <c r="AQM442" s="339"/>
      <c r="AQN442" s="339"/>
      <c r="AQO442" s="339"/>
      <c r="AQP442" s="339"/>
      <c r="AQQ442" s="339"/>
      <c r="AQR442" s="339"/>
      <c r="AQS442" s="339"/>
      <c r="AQT442" s="339"/>
      <c r="AQU442" s="339"/>
      <c r="AQV442" s="339"/>
      <c r="AQW442" s="339"/>
      <c r="AQX442" s="339"/>
      <c r="AQY442" s="339"/>
      <c r="AQZ442" s="339"/>
      <c r="ARA442" s="339"/>
      <c r="ARB442" s="339"/>
      <c r="ARC442" s="339"/>
      <c r="ARD442" s="339"/>
      <c r="ARE442" s="339"/>
      <c r="ARF442" s="339"/>
      <c r="ARG442" s="339"/>
      <c r="ARH442" s="339"/>
      <c r="ARI442" s="339"/>
      <c r="ARJ442" s="339"/>
      <c r="ARK442" s="339"/>
      <c r="ARL442" s="339"/>
      <c r="ARM442" s="339"/>
      <c r="ARN442" s="339"/>
      <c r="ARO442" s="339"/>
      <c r="ARP442" s="339"/>
      <c r="ARQ442" s="339"/>
      <c r="ARR442" s="339"/>
      <c r="ARS442" s="339"/>
      <c r="ART442" s="339"/>
      <c r="ARU442" s="339"/>
      <c r="ARV442" s="339"/>
      <c r="ARW442" s="339"/>
      <c r="ARX442" s="339"/>
      <c r="ARY442" s="339"/>
      <c r="ARZ442" s="339"/>
      <c r="ASA442" s="339"/>
      <c r="ASB442" s="339"/>
      <c r="ASC442" s="339"/>
      <c r="ASD442" s="339"/>
      <c r="ASE442" s="339"/>
      <c r="ASF442" s="339"/>
      <c r="ASG442" s="339"/>
      <c r="ASH442" s="339"/>
      <c r="ASI442" s="339"/>
      <c r="ASJ442" s="339"/>
      <c r="ASK442" s="339"/>
      <c r="ASL442" s="339"/>
      <c r="ASM442" s="339"/>
      <c r="ASN442" s="339"/>
      <c r="ASO442" s="339"/>
      <c r="ASP442" s="339"/>
      <c r="ASQ442" s="339"/>
      <c r="ASR442" s="339"/>
      <c r="ASS442" s="339"/>
      <c r="AST442" s="339"/>
      <c r="ASU442" s="339"/>
      <c r="ASV442" s="339"/>
      <c r="ASW442" s="339"/>
      <c r="ASX442" s="339"/>
      <c r="ASY442" s="339"/>
      <c r="ASZ442" s="339"/>
      <c r="ATA442" s="339"/>
      <c r="ATB442" s="339"/>
      <c r="ATC442" s="339"/>
      <c r="ATD442" s="339"/>
      <c r="ATE442" s="339"/>
      <c r="ATF442" s="339"/>
      <c r="ATG442" s="339"/>
      <c r="ATH442" s="339"/>
      <c r="ATI442" s="339"/>
      <c r="ATJ442" s="339"/>
      <c r="ATK442" s="339"/>
      <c r="ATL442" s="339"/>
      <c r="ATM442" s="339"/>
      <c r="ATN442" s="339"/>
      <c r="ATO442" s="339"/>
      <c r="ATP442" s="339"/>
      <c r="ATQ442" s="339"/>
      <c r="ATR442" s="339"/>
      <c r="ATS442" s="339"/>
      <c r="ATT442" s="339"/>
      <c r="ATU442" s="339"/>
      <c r="ATV442" s="339"/>
      <c r="ATW442" s="339"/>
      <c r="ATX442" s="339"/>
      <c r="ATY442" s="339"/>
      <c r="ATZ442" s="339"/>
      <c r="AUA442" s="339"/>
      <c r="AUB442" s="339"/>
      <c r="AUC442" s="339"/>
      <c r="AUD442" s="339"/>
      <c r="AUE442" s="339"/>
      <c r="AUF442" s="339"/>
      <c r="AUG442" s="339"/>
      <c r="AUH442" s="339"/>
      <c r="AUI442" s="339"/>
      <c r="AUJ442" s="339"/>
      <c r="AUK442" s="339"/>
      <c r="AUL442" s="339"/>
      <c r="AUM442" s="339"/>
      <c r="AUN442" s="339"/>
      <c r="AUO442" s="339"/>
      <c r="AUP442" s="339"/>
      <c r="AUQ442" s="339"/>
      <c r="AUR442" s="339"/>
      <c r="AUS442" s="339"/>
      <c r="AUT442" s="339"/>
      <c r="AUU442" s="339"/>
      <c r="AUV442" s="339"/>
      <c r="AUW442" s="339"/>
      <c r="AUX442" s="339"/>
      <c r="AUY442" s="339"/>
      <c r="AUZ442" s="339"/>
      <c r="AVA442" s="339"/>
      <c r="AVB442" s="339"/>
      <c r="AVC442" s="339"/>
      <c r="AVD442" s="339"/>
      <c r="AVE442" s="339"/>
      <c r="AVF442" s="339"/>
      <c r="AVG442" s="339"/>
      <c r="AVH442" s="339"/>
      <c r="AVI442" s="339"/>
      <c r="AVJ442" s="339"/>
      <c r="AVK442" s="339"/>
      <c r="AVL442" s="339"/>
      <c r="AVM442" s="339"/>
      <c r="AVN442" s="339"/>
      <c r="AVO442" s="339"/>
      <c r="AVP442" s="339"/>
      <c r="AVQ442" s="339"/>
      <c r="AVR442" s="339"/>
      <c r="AVS442" s="339"/>
      <c r="AVT442" s="339"/>
      <c r="AVU442" s="339"/>
      <c r="AVV442" s="339"/>
      <c r="AVW442" s="339"/>
      <c r="AVX442" s="339"/>
      <c r="AVY442" s="339"/>
      <c r="AVZ442" s="339"/>
      <c r="AWA442" s="339"/>
      <c r="AWB442" s="339"/>
      <c r="AWC442" s="339"/>
      <c r="AWD442" s="339"/>
      <c r="AWE442" s="339"/>
      <c r="AWF442" s="339"/>
      <c r="AWG442" s="339"/>
      <c r="AWH442" s="339"/>
      <c r="AWI442" s="339"/>
      <c r="AWJ442" s="339"/>
      <c r="AWK442" s="339"/>
      <c r="AWL442" s="339"/>
      <c r="AWM442" s="339"/>
      <c r="AWN442" s="339"/>
      <c r="AWO442" s="339"/>
      <c r="AWP442" s="339"/>
      <c r="AWQ442" s="339"/>
      <c r="AWR442" s="339"/>
      <c r="AWS442" s="339"/>
      <c r="AWT442" s="339"/>
      <c r="AWU442" s="339"/>
      <c r="AWV442" s="339"/>
      <c r="AWW442" s="339"/>
      <c r="AWX442" s="339"/>
      <c r="AWY442" s="339"/>
      <c r="AWZ442" s="339"/>
      <c r="AXA442" s="339"/>
      <c r="AXB442" s="339"/>
      <c r="AXC442" s="339"/>
      <c r="AXD442" s="339"/>
      <c r="AXE442" s="339"/>
      <c r="AXF442" s="339"/>
      <c r="AXG442" s="339"/>
      <c r="AXH442" s="339"/>
      <c r="AXI442" s="339"/>
      <c r="AXJ442" s="339"/>
      <c r="AXK442" s="339"/>
      <c r="AXL442" s="339"/>
      <c r="AXM442" s="339"/>
      <c r="AXN442" s="339"/>
      <c r="AXO442" s="339"/>
      <c r="AXP442" s="339"/>
      <c r="AXQ442" s="339"/>
      <c r="AXR442" s="339"/>
      <c r="AXS442" s="339"/>
      <c r="AXT442" s="339"/>
      <c r="AXU442" s="339"/>
      <c r="AXV442" s="339"/>
      <c r="AXW442" s="339"/>
      <c r="AXX442" s="339"/>
      <c r="AXY442" s="339"/>
      <c r="AXZ442" s="339"/>
      <c r="AYA442" s="339"/>
      <c r="AYB442" s="339"/>
      <c r="AYC442" s="339"/>
      <c r="AYD442" s="339"/>
      <c r="AYE442" s="339"/>
      <c r="AYF442" s="339"/>
      <c r="AYG442" s="339"/>
      <c r="AYH442" s="339"/>
      <c r="AYI442" s="339"/>
      <c r="AYJ442" s="339"/>
      <c r="AYK442" s="339"/>
      <c r="AYL442" s="339"/>
      <c r="AYM442" s="339"/>
      <c r="AYN442" s="339"/>
      <c r="AYO442" s="339"/>
      <c r="AYP442" s="339"/>
      <c r="AYQ442" s="339"/>
      <c r="AYR442" s="339"/>
      <c r="AYS442" s="339"/>
      <c r="AYT442" s="339"/>
      <c r="AYU442" s="339"/>
      <c r="AYV442" s="339"/>
      <c r="AYW442" s="339"/>
      <c r="AYX442" s="339"/>
      <c r="AYY442" s="339"/>
      <c r="AYZ442" s="339"/>
      <c r="AZA442" s="339"/>
      <c r="AZB442" s="339"/>
      <c r="AZC442" s="339"/>
      <c r="AZD442" s="339"/>
      <c r="AZE442" s="339"/>
      <c r="AZF442" s="339"/>
      <c r="AZG442" s="339"/>
      <c r="AZH442" s="339"/>
      <c r="AZI442" s="339"/>
      <c r="AZJ442" s="339"/>
      <c r="AZK442" s="339"/>
      <c r="AZL442" s="339"/>
      <c r="AZM442" s="339"/>
      <c r="AZN442" s="339"/>
      <c r="AZO442" s="339"/>
      <c r="AZP442" s="339"/>
      <c r="AZQ442" s="339"/>
      <c r="AZR442" s="339"/>
      <c r="AZS442" s="339"/>
      <c r="AZT442" s="339"/>
      <c r="AZU442" s="339"/>
      <c r="AZV442" s="339"/>
      <c r="AZW442" s="339"/>
      <c r="AZX442" s="339"/>
      <c r="AZY442" s="339"/>
      <c r="AZZ442" s="339"/>
      <c r="BAA442" s="339"/>
      <c r="BAB442" s="339"/>
      <c r="BAC442" s="339"/>
      <c r="BAD442" s="339"/>
      <c r="BAE442" s="339"/>
      <c r="BAF442" s="339"/>
      <c r="BAG442" s="339"/>
      <c r="BAH442" s="339"/>
      <c r="BAI442" s="339"/>
      <c r="BAJ442" s="339"/>
      <c r="BAK442" s="339"/>
      <c r="BAL442" s="339"/>
      <c r="BAM442" s="339"/>
      <c r="BAN442" s="339"/>
      <c r="BAO442" s="339"/>
      <c r="BAP442" s="339"/>
      <c r="BAQ442" s="339"/>
      <c r="BAR442" s="339"/>
      <c r="BAS442" s="339"/>
      <c r="BAT442" s="339"/>
      <c r="BAU442" s="339"/>
      <c r="BAV442" s="339"/>
      <c r="BAW442" s="339"/>
      <c r="BAX442" s="339"/>
      <c r="BAY442" s="339"/>
      <c r="BAZ442" s="339"/>
      <c r="BBA442" s="339"/>
      <c r="BBB442" s="339"/>
      <c r="BBC442" s="339"/>
      <c r="BBD442" s="339"/>
      <c r="BBE442" s="339"/>
      <c r="BBF442" s="339"/>
      <c r="BBG442" s="339"/>
      <c r="BBH442" s="339"/>
      <c r="BBI442" s="339"/>
      <c r="BBJ442" s="339"/>
      <c r="BBK442" s="339"/>
      <c r="BBL442" s="339"/>
      <c r="BBM442" s="339"/>
      <c r="BBN442" s="339"/>
      <c r="BBO442" s="339"/>
      <c r="BBP442" s="339"/>
      <c r="BBQ442" s="339"/>
      <c r="BBR442" s="339"/>
      <c r="BBS442" s="339"/>
      <c r="BBT442" s="339"/>
      <c r="BBU442" s="339"/>
      <c r="BBV442" s="339"/>
      <c r="BBW442" s="339"/>
      <c r="BBX442" s="339"/>
      <c r="BBY442" s="339"/>
      <c r="BBZ442" s="339"/>
      <c r="BCA442" s="339"/>
      <c r="BCB442" s="339"/>
      <c r="BCC442" s="339"/>
      <c r="BCD442" s="339"/>
      <c r="BCE442" s="339"/>
      <c r="BCF442" s="339"/>
      <c r="BCG442" s="339"/>
      <c r="BCH442" s="339"/>
      <c r="BCI442" s="339"/>
      <c r="BCJ442" s="339"/>
      <c r="BCK442" s="339"/>
      <c r="BCL442" s="339"/>
      <c r="BCM442" s="339"/>
      <c r="BCN442" s="339"/>
      <c r="BCO442" s="339"/>
      <c r="BCP442" s="339"/>
      <c r="BCQ442" s="339"/>
      <c r="BCR442" s="339"/>
      <c r="BCS442" s="339"/>
      <c r="BCT442" s="339"/>
      <c r="BCU442" s="339"/>
      <c r="BCV442" s="339"/>
      <c r="BCW442" s="339"/>
      <c r="BCX442" s="339"/>
      <c r="BCY442" s="339"/>
      <c r="BCZ442" s="339"/>
      <c r="BDA442" s="339"/>
      <c r="BDB442" s="339"/>
      <c r="BDC442" s="339"/>
      <c r="BDD442" s="339"/>
      <c r="BDE442" s="339"/>
      <c r="BDF442" s="339"/>
      <c r="BDG442" s="339"/>
      <c r="BDH442" s="339"/>
      <c r="BDI442" s="339"/>
      <c r="BDJ442" s="339"/>
      <c r="BDK442" s="339"/>
      <c r="BDL442" s="339"/>
      <c r="BDM442" s="339"/>
      <c r="BDN442" s="339"/>
      <c r="BDO442" s="339"/>
      <c r="BDP442" s="339"/>
      <c r="BDQ442" s="339"/>
      <c r="BDR442" s="339"/>
      <c r="BDS442" s="339"/>
      <c r="BDT442" s="339"/>
      <c r="BDU442" s="339"/>
      <c r="BDV442" s="339"/>
      <c r="BDW442" s="339"/>
      <c r="BDX442" s="339"/>
      <c r="BDY442" s="339"/>
      <c r="BDZ442" s="339"/>
      <c r="BEA442" s="339"/>
      <c r="BEB442" s="339"/>
      <c r="BEC442" s="339"/>
      <c r="BED442" s="339"/>
      <c r="BEE442" s="339"/>
      <c r="BEF442" s="339"/>
      <c r="BEG442" s="339"/>
      <c r="BEH442" s="339"/>
      <c r="BEI442" s="339"/>
      <c r="BEJ442" s="339"/>
      <c r="BEK442" s="339"/>
      <c r="BEL442" s="339"/>
      <c r="BEM442" s="339"/>
      <c r="BEN442" s="339"/>
      <c r="BEO442" s="339"/>
      <c r="BEP442" s="339"/>
      <c r="BEQ442" s="339"/>
      <c r="BER442" s="339"/>
      <c r="BES442" s="339"/>
      <c r="BET442" s="339"/>
      <c r="BEU442" s="339"/>
      <c r="BEV442" s="339"/>
      <c r="BEW442" s="339"/>
      <c r="BEX442" s="339"/>
      <c r="BEY442" s="339"/>
      <c r="BEZ442" s="339"/>
      <c r="BFA442" s="339"/>
      <c r="BFB442" s="339"/>
      <c r="BFC442" s="339"/>
      <c r="BFD442" s="339"/>
      <c r="BFE442" s="339"/>
      <c r="BFF442" s="339"/>
      <c r="BFG442" s="339"/>
      <c r="BFH442" s="339"/>
      <c r="BFI442" s="339"/>
      <c r="BFJ442" s="339"/>
      <c r="BFK442" s="339"/>
      <c r="BFL442" s="339"/>
      <c r="BFM442" s="339"/>
      <c r="BFN442" s="339"/>
      <c r="BFO442" s="339"/>
      <c r="BFP442" s="339"/>
      <c r="BFQ442" s="339"/>
      <c r="BFR442" s="339"/>
      <c r="BFS442" s="339"/>
      <c r="BFT442" s="339"/>
      <c r="BFU442" s="339"/>
      <c r="BFV442" s="339"/>
      <c r="BFW442" s="339"/>
      <c r="BFX442" s="339"/>
      <c r="BFY442" s="339"/>
      <c r="BFZ442" s="339"/>
      <c r="BGA442" s="339"/>
      <c r="BGB442" s="339"/>
      <c r="BGC442" s="339"/>
      <c r="BGD442" s="339"/>
      <c r="BGE442" s="339"/>
      <c r="BGF442" s="339"/>
      <c r="BGG442" s="339"/>
      <c r="BGH442" s="339"/>
      <c r="BGI442" s="339"/>
      <c r="BGJ442" s="339"/>
      <c r="BGK442" s="339"/>
      <c r="BGL442" s="339"/>
      <c r="BGM442" s="339"/>
      <c r="BGN442" s="339"/>
      <c r="BGO442" s="339"/>
      <c r="BGP442" s="339"/>
      <c r="BGQ442" s="339"/>
      <c r="BGR442" s="339"/>
      <c r="BGS442" s="339"/>
      <c r="BGT442" s="339"/>
      <c r="BGU442" s="339"/>
      <c r="BGV442" s="339"/>
      <c r="BGW442" s="339"/>
      <c r="BGX442" s="339"/>
      <c r="BGY442" s="339"/>
      <c r="BGZ442" s="339"/>
      <c r="BHA442" s="339"/>
      <c r="BHB442" s="339"/>
      <c r="BHC442" s="339"/>
      <c r="BHD442" s="339"/>
      <c r="BHE442" s="339"/>
      <c r="BHF442" s="339"/>
      <c r="BHG442" s="339"/>
      <c r="BHH442" s="339"/>
      <c r="BHI442" s="339"/>
      <c r="BHJ442" s="339"/>
      <c r="BHK442" s="339"/>
      <c r="BHL442" s="339"/>
      <c r="BHM442" s="339"/>
      <c r="BHN442" s="339"/>
      <c r="BHO442" s="339"/>
      <c r="BHP442" s="339"/>
      <c r="BHQ442" s="339"/>
      <c r="BHR442" s="339"/>
      <c r="BHS442" s="339"/>
      <c r="BHT442" s="339"/>
      <c r="BHU442" s="339"/>
      <c r="BHV442" s="339"/>
      <c r="BHW442" s="339"/>
      <c r="BHX442" s="339"/>
      <c r="BHY442" s="339"/>
      <c r="BHZ442" s="339"/>
      <c r="BIA442" s="339"/>
      <c r="BIB442" s="339"/>
      <c r="BIC442" s="339"/>
      <c r="BID442" s="339"/>
      <c r="BIE442" s="339"/>
      <c r="BIF442" s="339"/>
      <c r="BIG442" s="339"/>
      <c r="BIH442" s="339"/>
      <c r="BII442" s="339"/>
      <c r="BIJ442" s="339"/>
      <c r="BIK442" s="339"/>
      <c r="BIL442" s="339"/>
      <c r="BIM442" s="339"/>
      <c r="BIN442" s="339"/>
      <c r="BIO442" s="339"/>
      <c r="BIP442" s="339"/>
      <c r="BIQ442" s="339"/>
      <c r="BIR442" s="339"/>
      <c r="BIS442" s="339"/>
      <c r="BIT442" s="339"/>
      <c r="BIU442" s="339"/>
      <c r="BIV442" s="339"/>
      <c r="BIW442" s="339"/>
      <c r="BIX442" s="339"/>
      <c r="BIY442" s="339"/>
      <c r="BIZ442" s="339"/>
      <c r="BJA442" s="339"/>
      <c r="BJB442" s="339"/>
      <c r="BJC442" s="339"/>
      <c r="BJD442" s="339"/>
      <c r="BJE442" s="339"/>
      <c r="BJF442" s="339"/>
      <c r="BJG442" s="339"/>
      <c r="BJH442" s="339"/>
      <c r="BJI442" s="339"/>
      <c r="BJJ442" s="339"/>
      <c r="BJK442" s="339"/>
      <c r="BJL442" s="339"/>
      <c r="BJM442" s="339"/>
      <c r="BJN442" s="339"/>
      <c r="BJO442" s="339"/>
      <c r="BJP442" s="339"/>
      <c r="BJQ442" s="339"/>
      <c r="BJR442" s="339"/>
      <c r="BJS442" s="339"/>
      <c r="BJT442" s="339"/>
      <c r="BJU442" s="339"/>
      <c r="BJV442" s="339"/>
      <c r="BJW442" s="339"/>
      <c r="BJX442" s="339"/>
      <c r="BJY442" s="339"/>
      <c r="BJZ442" s="339"/>
      <c r="BKA442" s="339"/>
      <c r="BKB442" s="339"/>
      <c r="BKC442" s="339"/>
      <c r="BKD442" s="339"/>
      <c r="BKE442" s="339"/>
      <c r="BKF442" s="339"/>
      <c r="BKG442" s="339"/>
      <c r="BKH442" s="339"/>
      <c r="BKI442" s="339"/>
      <c r="BKJ442" s="339"/>
      <c r="BKK442" s="339"/>
      <c r="BKL442" s="339"/>
      <c r="BKM442" s="339"/>
      <c r="BKN442" s="339"/>
      <c r="BKO442" s="339"/>
      <c r="BKP442" s="339"/>
      <c r="BKQ442" s="339"/>
      <c r="BKR442" s="339"/>
      <c r="BKS442" s="339"/>
      <c r="BKT442" s="339"/>
      <c r="BKU442" s="339"/>
      <c r="BKV442" s="339"/>
      <c r="BKW442" s="339"/>
      <c r="BKX442" s="339"/>
      <c r="BKY442" s="339"/>
      <c r="BKZ442" s="339"/>
      <c r="BLA442" s="339"/>
      <c r="BLB442" s="339"/>
      <c r="BLC442" s="339"/>
      <c r="BLD442" s="339"/>
      <c r="BLE442" s="339"/>
      <c r="BLF442" s="339"/>
      <c r="BLG442" s="339"/>
      <c r="BLH442" s="339"/>
      <c r="BLI442" s="339"/>
      <c r="BLJ442" s="339"/>
      <c r="BLK442" s="339"/>
      <c r="BLL442" s="339"/>
      <c r="BLM442" s="339"/>
      <c r="BLN442" s="339"/>
      <c r="BLO442" s="339"/>
      <c r="BLP442" s="339"/>
      <c r="BLQ442" s="339"/>
      <c r="BLR442" s="339"/>
      <c r="BLS442" s="339"/>
      <c r="BLT442" s="339"/>
      <c r="BLU442" s="339"/>
      <c r="BLV442" s="339"/>
      <c r="BLW442" s="339"/>
      <c r="BLX442" s="339"/>
      <c r="BLY442" s="339"/>
      <c r="BLZ442" s="339"/>
      <c r="BMA442" s="339"/>
      <c r="BMB442" s="339"/>
      <c r="BMC442" s="339"/>
      <c r="BMD442" s="339"/>
      <c r="BME442" s="339"/>
      <c r="BMF442" s="339"/>
      <c r="BMG442" s="339"/>
      <c r="BMH442" s="339"/>
      <c r="BMI442" s="339"/>
      <c r="BMJ442" s="339"/>
      <c r="BMK442" s="339"/>
      <c r="BML442" s="339"/>
      <c r="BMM442" s="339"/>
      <c r="BMN442" s="339"/>
      <c r="BMO442" s="339"/>
      <c r="BMP442" s="339"/>
      <c r="BMQ442" s="339"/>
      <c r="BMR442" s="339"/>
      <c r="BMS442" s="339"/>
      <c r="BMT442" s="339"/>
      <c r="BMU442" s="339"/>
      <c r="BMV442" s="339"/>
      <c r="BMW442" s="339"/>
      <c r="BMX442" s="339"/>
      <c r="BMY442" s="339"/>
      <c r="BMZ442" s="339"/>
      <c r="BNA442" s="339"/>
      <c r="BNB442" s="339"/>
      <c r="BNC442" s="339"/>
      <c r="BND442" s="339"/>
      <c r="BNE442" s="339"/>
      <c r="BNF442" s="339"/>
      <c r="BNG442" s="339"/>
      <c r="BNH442" s="339"/>
      <c r="BNI442" s="339"/>
      <c r="BNJ442" s="339"/>
      <c r="BNK442" s="339"/>
      <c r="BNL442" s="339"/>
      <c r="BNM442" s="339"/>
      <c r="BNN442" s="339"/>
      <c r="BNO442" s="339"/>
      <c r="BNP442" s="339"/>
      <c r="BNQ442" s="339"/>
      <c r="BNR442" s="339"/>
      <c r="BNS442" s="339"/>
      <c r="BNT442" s="339"/>
      <c r="BNU442" s="339"/>
      <c r="BNV442" s="339"/>
      <c r="BNW442" s="339"/>
      <c r="BNX442" s="339"/>
      <c r="BNY442" s="339"/>
      <c r="BNZ442" s="339"/>
      <c r="BOA442" s="339"/>
      <c r="BOB442" s="339"/>
      <c r="BOC442" s="339"/>
      <c r="BOD442" s="339"/>
      <c r="BOE442" s="339"/>
      <c r="BOF442" s="339"/>
      <c r="BOG442" s="339"/>
      <c r="BOH442" s="339"/>
      <c r="BOI442" s="339"/>
      <c r="BOJ442" s="339"/>
      <c r="BOK442" s="339"/>
      <c r="BOL442" s="339"/>
      <c r="BOM442" s="339"/>
      <c r="BON442" s="339"/>
      <c r="BOO442" s="339"/>
      <c r="BOP442" s="339"/>
      <c r="BOQ442" s="339"/>
      <c r="BOR442" s="339"/>
      <c r="BOS442" s="339"/>
      <c r="BOT442" s="339"/>
      <c r="BOU442" s="339"/>
      <c r="BOV442" s="339"/>
    </row>
    <row r="443" spans="1:1764" s="39" customFormat="1" ht="60.75" customHeight="1">
      <c r="A443" s="572" t="s">
        <v>448</v>
      </c>
      <c r="B443" s="575" t="s">
        <v>449</v>
      </c>
      <c r="C443" s="391" t="s">
        <v>1062</v>
      </c>
      <c r="D443" s="391" t="s">
        <v>1063</v>
      </c>
      <c r="E443" s="37" t="s">
        <v>1195</v>
      </c>
      <c r="F443" s="37" t="s">
        <v>1201</v>
      </c>
      <c r="G443" s="568"/>
      <c r="H443" s="568"/>
      <c r="I443" s="566"/>
      <c r="J443" s="564">
        <f t="shared" si="10"/>
        <v>342000</v>
      </c>
      <c r="K443" s="564">
        <f>SUM(K446:K448)</f>
        <v>342000</v>
      </c>
      <c r="L443" s="561">
        <f>SUM(L446:L448)</f>
        <v>0</v>
      </c>
      <c r="M443" s="327"/>
      <c r="N443" s="327"/>
      <c r="O443" s="327"/>
      <c r="P443" s="327"/>
      <c r="Q443" s="114"/>
      <c r="R443" s="327"/>
      <c r="S443" s="327"/>
      <c r="T443" s="327"/>
      <c r="U443" s="327"/>
      <c r="V443" s="338"/>
      <c r="W443" s="338"/>
      <c r="X443" s="338"/>
      <c r="Y443" s="338"/>
      <c r="Z443" s="338"/>
      <c r="AA443" s="338"/>
      <c r="AB443" s="338"/>
      <c r="AC443" s="338"/>
      <c r="AD443" s="338"/>
      <c r="AE443" s="338"/>
      <c r="AF443" s="338"/>
      <c r="AG443" s="338"/>
      <c r="AH443" s="338"/>
      <c r="AI443" s="338"/>
      <c r="AJ443" s="338"/>
      <c r="AK443" s="338"/>
      <c r="AL443" s="338"/>
      <c r="AM443" s="338"/>
      <c r="AN443" s="338"/>
      <c r="AO443" s="338"/>
      <c r="AP443" s="338"/>
      <c r="AQ443" s="338"/>
      <c r="AR443" s="338"/>
      <c r="AS443" s="338"/>
      <c r="AT443" s="338"/>
      <c r="AU443" s="338"/>
      <c r="AV443" s="338"/>
      <c r="AW443" s="338"/>
      <c r="AX443" s="338"/>
      <c r="AY443" s="338"/>
      <c r="AZ443" s="338"/>
      <c r="BA443" s="338"/>
      <c r="BB443" s="338"/>
      <c r="BC443" s="338"/>
      <c r="BD443" s="338"/>
      <c r="BE443" s="338"/>
      <c r="BF443" s="338"/>
      <c r="BG443" s="338"/>
      <c r="BH443" s="338"/>
      <c r="BI443" s="338"/>
      <c r="BJ443" s="338"/>
      <c r="BK443" s="338"/>
      <c r="BL443" s="338"/>
      <c r="BM443" s="338"/>
      <c r="BN443" s="338"/>
      <c r="BO443" s="338"/>
      <c r="BP443" s="338"/>
      <c r="BQ443" s="338"/>
      <c r="BR443" s="338"/>
      <c r="BS443" s="338"/>
      <c r="BT443" s="338"/>
      <c r="BU443" s="338"/>
      <c r="BV443" s="338"/>
      <c r="BW443" s="338"/>
      <c r="BX443" s="338"/>
      <c r="BY443" s="338"/>
      <c r="BZ443" s="338"/>
      <c r="CA443" s="338"/>
      <c r="CB443" s="338"/>
      <c r="CC443" s="338"/>
      <c r="CD443" s="338"/>
      <c r="CE443" s="338"/>
      <c r="CF443" s="338"/>
      <c r="CG443" s="338"/>
      <c r="CH443" s="338"/>
      <c r="CI443" s="338"/>
      <c r="CJ443" s="338"/>
      <c r="CK443" s="338"/>
      <c r="CL443" s="338"/>
      <c r="CM443" s="338"/>
      <c r="CN443" s="338"/>
      <c r="CO443" s="338"/>
      <c r="CP443" s="338"/>
      <c r="CQ443" s="338"/>
      <c r="CR443" s="338"/>
      <c r="CS443" s="338"/>
      <c r="CT443" s="338"/>
      <c r="CU443" s="338"/>
      <c r="CV443" s="338"/>
      <c r="CW443" s="338"/>
      <c r="CX443" s="338"/>
      <c r="CY443" s="338"/>
      <c r="CZ443" s="338"/>
      <c r="DA443" s="338"/>
      <c r="DB443" s="338"/>
      <c r="DC443" s="338"/>
      <c r="DD443" s="338"/>
      <c r="DE443" s="338"/>
      <c r="DF443" s="338"/>
      <c r="DG443" s="338"/>
      <c r="DH443" s="338"/>
      <c r="DI443" s="338"/>
      <c r="DJ443" s="338"/>
      <c r="DK443" s="338"/>
      <c r="DL443" s="338"/>
      <c r="DM443" s="338"/>
      <c r="DN443" s="338"/>
      <c r="DO443" s="338"/>
      <c r="DP443" s="338"/>
      <c r="DQ443" s="338"/>
      <c r="DR443" s="338"/>
      <c r="DS443" s="338"/>
      <c r="DT443" s="338"/>
      <c r="DU443" s="338"/>
      <c r="DV443" s="338"/>
      <c r="DW443" s="338"/>
      <c r="DX443" s="338"/>
      <c r="DY443" s="338"/>
      <c r="DZ443" s="338"/>
      <c r="EA443" s="338"/>
      <c r="EB443" s="338"/>
      <c r="EC443" s="338"/>
      <c r="ED443" s="338"/>
      <c r="EE443" s="338"/>
      <c r="EF443" s="338"/>
      <c r="EG443" s="338"/>
      <c r="EH443" s="338"/>
      <c r="EI443" s="338"/>
      <c r="EJ443" s="338"/>
      <c r="EK443" s="338"/>
      <c r="EL443" s="338"/>
      <c r="EM443" s="338"/>
      <c r="EN443" s="338"/>
      <c r="EO443" s="338"/>
      <c r="EP443" s="338"/>
      <c r="EQ443" s="338"/>
      <c r="ER443" s="338"/>
      <c r="ES443" s="338"/>
      <c r="ET443" s="338"/>
      <c r="EU443" s="338"/>
      <c r="EV443" s="338"/>
      <c r="EW443" s="338"/>
      <c r="EX443" s="338"/>
      <c r="EY443" s="338"/>
      <c r="EZ443" s="338"/>
      <c r="FA443" s="338"/>
      <c r="FB443" s="338"/>
      <c r="FC443" s="338"/>
      <c r="FD443" s="338"/>
      <c r="FE443" s="338"/>
      <c r="FF443" s="338"/>
      <c r="FG443" s="338"/>
      <c r="FH443" s="338"/>
      <c r="FI443" s="338"/>
      <c r="FJ443" s="338"/>
      <c r="FK443" s="338"/>
      <c r="FL443" s="338"/>
      <c r="FM443" s="338"/>
      <c r="FN443" s="338"/>
      <c r="FO443" s="338"/>
      <c r="FP443" s="338"/>
      <c r="FQ443" s="338"/>
      <c r="FR443" s="338"/>
      <c r="FS443" s="338"/>
      <c r="FT443" s="338"/>
      <c r="FU443" s="338"/>
      <c r="FV443" s="338"/>
      <c r="FW443" s="338"/>
      <c r="FX443" s="338"/>
      <c r="FY443" s="338"/>
      <c r="FZ443" s="338"/>
      <c r="GA443" s="338"/>
      <c r="GB443" s="338"/>
      <c r="GC443" s="338"/>
      <c r="GD443" s="338"/>
      <c r="GE443" s="338"/>
      <c r="GF443" s="338"/>
      <c r="GG443" s="338"/>
      <c r="GH443" s="338"/>
      <c r="GI443" s="338"/>
      <c r="GJ443" s="338"/>
      <c r="GK443" s="338"/>
      <c r="GL443" s="338"/>
      <c r="GM443" s="338"/>
      <c r="GN443" s="338"/>
      <c r="GO443" s="338"/>
      <c r="GP443" s="338"/>
      <c r="GQ443" s="338"/>
      <c r="GR443" s="338"/>
      <c r="GS443" s="338"/>
      <c r="GT443" s="338"/>
      <c r="GU443" s="338"/>
      <c r="GV443" s="338"/>
      <c r="GW443" s="338"/>
      <c r="GX443" s="338"/>
      <c r="GY443" s="338"/>
      <c r="GZ443" s="338"/>
      <c r="HA443" s="338"/>
      <c r="HB443" s="338"/>
      <c r="HC443" s="338"/>
      <c r="HD443" s="338"/>
      <c r="HE443" s="338"/>
      <c r="HF443" s="338"/>
      <c r="HG443" s="338"/>
      <c r="HH443" s="338"/>
      <c r="HI443" s="338"/>
      <c r="HJ443" s="338"/>
      <c r="HK443" s="338"/>
      <c r="HL443" s="338"/>
      <c r="HM443" s="338"/>
      <c r="HN443" s="338"/>
      <c r="HO443" s="338"/>
      <c r="HP443" s="338"/>
      <c r="HQ443" s="338"/>
      <c r="HR443" s="338"/>
      <c r="HS443" s="338"/>
      <c r="HT443" s="338"/>
      <c r="HU443" s="338"/>
      <c r="HV443" s="338"/>
      <c r="HW443" s="338"/>
      <c r="HX443" s="338"/>
      <c r="HY443" s="338"/>
      <c r="HZ443" s="338"/>
      <c r="IA443" s="338"/>
      <c r="IB443" s="338"/>
      <c r="IC443" s="338"/>
      <c r="ID443" s="338"/>
      <c r="IE443" s="338"/>
      <c r="IF443" s="338"/>
      <c r="IG443" s="338"/>
      <c r="IH443" s="338"/>
      <c r="II443" s="338"/>
      <c r="IJ443" s="338"/>
      <c r="IK443" s="338"/>
      <c r="IL443" s="338"/>
      <c r="IM443" s="338"/>
      <c r="IN443" s="338"/>
      <c r="IO443" s="338"/>
      <c r="IP443" s="338"/>
      <c r="IQ443" s="338"/>
      <c r="IR443" s="338"/>
      <c r="IS443" s="338"/>
      <c r="IT443" s="338"/>
      <c r="IU443" s="338"/>
      <c r="IV443" s="338"/>
      <c r="IW443" s="338"/>
      <c r="IX443" s="338"/>
      <c r="IY443" s="338"/>
      <c r="IZ443" s="338"/>
      <c r="JA443" s="338"/>
      <c r="JB443" s="338"/>
      <c r="JC443" s="338"/>
      <c r="JD443" s="338"/>
      <c r="JE443" s="338"/>
      <c r="JF443" s="338"/>
      <c r="JG443" s="338"/>
      <c r="JH443" s="338"/>
      <c r="JI443" s="338"/>
      <c r="JJ443" s="338"/>
      <c r="JK443" s="338"/>
      <c r="JL443" s="338"/>
      <c r="JM443" s="338"/>
      <c r="JN443" s="338"/>
      <c r="JO443" s="338"/>
      <c r="JP443" s="338"/>
      <c r="JQ443" s="338"/>
      <c r="JR443" s="338"/>
      <c r="JS443" s="338"/>
      <c r="JT443" s="338"/>
      <c r="JU443" s="338"/>
      <c r="JV443" s="338"/>
      <c r="JW443" s="338"/>
      <c r="JX443" s="338"/>
      <c r="JY443" s="338"/>
      <c r="JZ443" s="338"/>
      <c r="KA443" s="338"/>
      <c r="KB443" s="338"/>
      <c r="KC443" s="338"/>
      <c r="KD443" s="338"/>
      <c r="KE443" s="338"/>
      <c r="KF443" s="338"/>
      <c r="KG443" s="338"/>
      <c r="KH443" s="338"/>
      <c r="KI443" s="338"/>
      <c r="KJ443" s="338"/>
      <c r="KK443" s="338"/>
      <c r="KL443" s="338"/>
      <c r="KM443" s="338"/>
      <c r="KN443" s="338"/>
      <c r="KO443" s="338"/>
      <c r="KP443" s="338"/>
      <c r="KQ443" s="338"/>
      <c r="KR443" s="338"/>
      <c r="KS443" s="338"/>
      <c r="KT443" s="338"/>
      <c r="KU443" s="338"/>
      <c r="KV443" s="338"/>
      <c r="KW443" s="338"/>
      <c r="KX443" s="338"/>
      <c r="KY443" s="338"/>
      <c r="KZ443" s="338"/>
      <c r="LA443" s="338"/>
      <c r="LB443" s="338"/>
      <c r="LC443" s="338"/>
      <c r="LD443" s="338"/>
      <c r="LE443" s="338"/>
      <c r="LF443" s="338"/>
      <c r="LG443" s="338"/>
      <c r="LH443" s="338"/>
      <c r="LI443" s="338"/>
      <c r="LJ443" s="338"/>
      <c r="LK443" s="338"/>
      <c r="LL443" s="338"/>
      <c r="LM443" s="338"/>
      <c r="LN443" s="338"/>
      <c r="LO443" s="338"/>
      <c r="LP443" s="338"/>
      <c r="LQ443" s="338"/>
      <c r="LR443" s="338"/>
      <c r="LS443" s="338"/>
      <c r="LT443" s="338"/>
      <c r="LU443" s="338"/>
      <c r="LV443" s="338"/>
      <c r="LW443" s="338"/>
      <c r="LX443" s="338"/>
      <c r="LY443" s="338"/>
      <c r="LZ443" s="338"/>
      <c r="MA443" s="338"/>
      <c r="MB443" s="338"/>
      <c r="MC443" s="338"/>
      <c r="MD443" s="338"/>
      <c r="ME443" s="338"/>
      <c r="MF443" s="338"/>
      <c r="MG443" s="338"/>
      <c r="MH443" s="338"/>
      <c r="MI443" s="338"/>
      <c r="MJ443" s="338"/>
      <c r="MK443" s="338"/>
      <c r="ML443" s="338"/>
      <c r="MM443" s="338"/>
      <c r="MN443" s="338"/>
      <c r="MO443" s="338"/>
      <c r="MP443" s="338"/>
      <c r="MQ443" s="338"/>
      <c r="MR443" s="338"/>
      <c r="MS443" s="338"/>
      <c r="MT443" s="338"/>
      <c r="MU443" s="338"/>
      <c r="MV443" s="338"/>
      <c r="MW443" s="338"/>
      <c r="MX443" s="338"/>
      <c r="MY443" s="338"/>
      <c r="MZ443" s="338"/>
      <c r="NA443" s="338"/>
      <c r="NB443" s="338"/>
      <c r="NC443" s="338"/>
      <c r="ND443" s="338"/>
      <c r="NE443" s="338"/>
      <c r="NF443" s="338"/>
      <c r="NG443" s="338"/>
      <c r="NH443" s="338"/>
      <c r="NI443" s="338"/>
      <c r="NJ443" s="338"/>
      <c r="NK443" s="338"/>
      <c r="NL443" s="338"/>
      <c r="NM443" s="338"/>
      <c r="NN443" s="338"/>
      <c r="NO443" s="338"/>
      <c r="NP443" s="338"/>
      <c r="NQ443" s="338"/>
      <c r="NR443" s="338"/>
      <c r="NS443" s="338"/>
      <c r="NT443" s="338"/>
      <c r="NU443" s="338"/>
      <c r="NV443" s="338"/>
      <c r="NW443" s="338"/>
      <c r="NX443" s="338"/>
      <c r="NY443" s="338"/>
      <c r="NZ443" s="338"/>
      <c r="OA443" s="338"/>
      <c r="OB443" s="338"/>
      <c r="OC443" s="338"/>
      <c r="OD443" s="338"/>
      <c r="OE443" s="338"/>
      <c r="OF443" s="338"/>
      <c r="OG443" s="338"/>
      <c r="OH443" s="338"/>
      <c r="OI443" s="338"/>
      <c r="OJ443" s="338"/>
      <c r="OK443" s="338"/>
      <c r="OL443" s="338"/>
      <c r="OM443" s="338"/>
      <c r="ON443" s="338"/>
      <c r="OO443" s="338"/>
      <c r="OP443" s="338"/>
      <c r="OQ443" s="338"/>
      <c r="OR443" s="338"/>
      <c r="OS443" s="338"/>
      <c r="OT443" s="338"/>
      <c r="OU443" s="338"/>
      <c r="OV443" s="338"/>
      <c r="OW443" s="338"/>
      <c r="OX443" s="338"/>
      <c r="OY443" s="338"/>
      <c r="OZ443" s="338"/>
      <c r="PA443" s="338"/>
      <c r="PB443" s="338"/>
      <c r="PC443" s="338"/>
      <c r="PD443" s="338"/>
      <c r="PE443" s="338"/>
      <c r="PF443" s="338"/>
      <c r="PG443" s="338"/>
      <c r="PH443" s="338"/>
      <c r="PI443" s="338"/>
      <c r="PJ443" s="338"/>
      <c r="PK443" s="338"/>
      <c r="PL443" s="338"/>
      <c r="PM443" s="338"/>
      <c r="PN443" s="338"/>
      <c r="PO443" s="338"/>
      <c r="PP443" s="338"/>
      <c r="PQ443" s="338"/>
      <c r="PR443" s="338"/>
      <c r="PS443" s="338"/>
      <c r="PT443" s="338"/>
      <c r="PU443" s="338"/>
      <c r="PV443" s="338"/>
      <c r="PW443" s="338"/>
      <c r="PX443" s="338"/>
      <c r="PY443" s="338"/>
      <c r="PZ443" s="338"/>
      <c r="QA443" s="338"/>
      <c r="QB443" s="338"/>
      <c r="QC443" s="338"/>
      <c r="QD443" s="338"/>
      <c r="QE443" s="338"/>
      <c r="QF443" s="338"/>
      <c r="QG443" s="338"/>
      <c r="QH443" s="338"/>
      <c r="QI443" s="338"/>
      <c r="QJ443" s="338"/>
      <c r="QK443" s="338"/>
      <c r="QL443" s="338"/>
      <c r="QM443" s="338"/>
      <c r="QN443" s="338"/>
      <c r="QO443" s="338"/>
      <c r="QP443" s="338"/>
      <c r="QQ443" s="338"/>
      <c r="QR443" s="338"/>
      <c r="QS443" s="338"/>
      <c r="QT443" s="338"/>
      <c r="QU443" s="338"/>
      <c r="QV443" s="338"/>
      <c r="QW443" s="338"/>
      <c r="QX443" s="338"/>
      <c r="QY443" s="338"/>
      <c r="QZ443" s="338"/>
      <c r="RA443" s="338"/>
      <c r="RB443" s="338"/>
      <c r="RC443" s="338"/>
      <c r="RD443" s="338"/>
      <c r="RE443" s="338"/>
      <c r="RF443" s="338"/>
      <c r="RG443" s="338"/>
      <c r="RH443" s="338"/>
      <c r="RI443" s="338"/>
      <c r="RJ443" s="338"/>
      <c r="RK443" s="338"/>
      <c r="RL443" s="338"/>
      <c r="RM443" s="338"/>
      <c r="RN443" s="338"/>
      <c r="RO443" s="338"/>
      <c r="RP443" s="338"/>
      <c r="RQ443" s="338"/>
      <c r="RR443" s="338"/>
      <c r="RS443" s="338"/>
      <c r="RT443" s="338"/>
      <c r="RU443" s="338"/>
      <c r="RV443" s="338"/>
      <c r="RW443" s="338"/>
      <c r="RX443" s="338"/>
      <c r="RY443" s="338"/>
      <c r="RZ443" s="338"/>
      <c r="SA443" s="338"/>
      <c r="SB443" s="338"/>
      <c r="SC443" s="338"/>
      <c r="SD443" s="338"/>
      <c r="SE443" s="338"/>
      <c r="SF443" s="338"/>
      <c r="SG443" s="338"/>
      <c r="SH443" s="338"/>
      <c r="SI443" s="338"/>
      <c r="SJ443" s="338"/>
      <c r="SK443" s="338"/>
      <c r="SL443" s="338"/>
      <c r="SM443" s="338"/>
      <c r="SN443" s="338"/>
      <c r="SO443" s="338"/>
      <c r="SP443" s="338"/>
      <c r="SQ443" s="338"/>
      <c r="SR443" s="338"/>
      <c r="SS443" s="338"/>
      <c r="ST443" s="338"/>
      <c r="SU443" s="338"/>
      <c r="SV443" s="338"/>
      <c r="SW443" s="338"/>
      <c r="SX443" s="338"/>
      <c r="SY443" s="338"/>
      <c r="SZ443" s="338"/>
      <c r="TA443" s="338"/>
      <c r="TB443" s="338"/>
      <c r="TC443" s="338"/>
      <c r="TD443" s="338"/>
      <c r="TE443" s="338"/>
      <c r="TF443" s="338"/>
      <c r="TG443" s="338"/>
      <c r="TH443" s="338"/>
      <c r="TI443" s="338"/>
      <c r="TJ443" s="338"/>
      <c r="TK443" s="338"/>
      <c r="TL443" s="338"/>
      <c r="TM443" s="338"/>
      <c r="TN443" s="338"/>
      <c r="TO443" s="338"/>
      <c r="TP443" s="338"/>
      <c r="TQ443" s="338"/>
      <c r="TR443" s="338"/>
      <c r="TS443" s="338"/>
      <c r="TT443" s="338"/>
      <c r="TU443" s="338"/>
      <c r="TV443" s="338"/>
      <c r="TW443" s="338"/>
      <c r="TX443" s="338"/>
      <c r="TY443" s="338"/>
      <c r="TZ443" s="338"/>
      <c r="UA443" s="338"/>
      <c r="UB443" s="338"/>
      <c r="UC443" s="338"/>
      <c r="UD443" s="338"/>
      <c r="UE443" s="338"/>
      <c r="UF443" s="338"/>
      <c r="UG443" s="338"/>
      <c r="UH443" s="338"/>
      <c r="UI443" s="338"/>
      <c r="UJ443" s="338"/>
      <c r="UK443" s="338"/>
      <c r="UL443" s="338"/>
      <c r="UM443" s="338"/>
      <c r="UN443" s="338"/>
      <c r="UO443" s="338"/>
      <c r="UP443" s="338"/>
      <c r="UQ443" s="338"/>
      <c r="UR443" s="338"/>
      <c r="US443" s="338"/>
      <c r="UT443" s="338"/>
      <c r="UU443" s="338"/>
      <c r="UV443" s="338"/>
      <c r="UW443" s="338"/>
      <c r="UX443" s="338"/>
      <c r="UY443" s="338"/>
      <c r="UZ443" s="338"/>
      <c r="VA443" s="338"/>
      <c r="VB443" s="338"/>
      <c r="VC443" s="338"/>
      <c r="VD443" s="338"/>
      <c r="VE443" s="338"/>
      <c r="VF443" s="338"/>
      <c r="VG443" s="338"/>
      <c r="VH443" s="338"/>
      <c r="VI443" s="338"/>
      <c r="VJ443" s="338"/>
      <c r="VK443" s="338"/>
      <c r="VL443" s="338"/>
      <c r="VM443" s="338"/>
      <c r="VN443" s="338"/>
      <c r="VO443" s="338"/>
      <c r="VP443" s="338"/>
      <c r="VQ443" s="338"/>
      <c r="VR443" s="338"/>
      <c r="VS443" s="338"/>
      <c r="VT443" s="338"/>
      <c r="VU443" s="338"/>
      <c r="VV443" s="338"/>
      <c r="VW443" s="338"/>
      <c r="VX443" s="338"/>
      <c r="VY443" s="338"/>
      <c r="VZ443" s="338"/>
      <c r="WA443" s="338"/>
      <c r="WB443" s="338"/>
      <c r="WC443" s="338"/>
      <c r="WD443" s="338"/>
      <c r="WE443" s="338"/>
      <c r="WF443" s="338"/>
      <c r="WG443" s="338"/>
      <c r="WH443" s="338"/>
      <c r="WI443" s="338"/>
      <c r="WJ443" s="338"/>
      <c r="WK443" s="338"/>
      <c r="WL443" s="338"/>
      <c r="WM443" s="338"/>
      <c r="WN443" s="338"/>
      <c r="WO443" s="338"/>
      <c r="WP443" s="338"/>
      <c r="WQ443" s="338"/>
      <c r="WR443" s="338"/>
      <c r="WS443" s="338"/>
      <c r="WT443" s="338"/>
      <c r="WU443" s="338"/>
      <c r="WV443" s="338"/>
      <c r="WW443" s="338"/>
      <c r="WX443" s="338"/>
      <c r="WY443" s="338"/>
      <c r="WZ443" s="338"/>
      <c r="XA443" s="338"/>
      <c r="XB443" s="338"/>
      <c r="XC443" s="338"/>
      <c r="XD443" s="338"/>
      <c r="XE443" s="338"/>
      <c r="XF443" s="338"/>
      <c r="XG443" s="338"/>
      <c r="XH443" s="338"/>
      <c r="XI443" s="338"/>
      <c r="XJ443" s="338"/>
      <c r="XK443" s="338"/>
      <c r="XL443" s="338"/>
      <c r="XM443" s="338"/>
      <c r="XN443" s="338"/>
      <c r="XO443" s="338"/>
      <c r="XP443" s="338"/>
      <c r="XQ443" s="338"/>
      <c r="XR443" s="338"/>
      <c r="XS443" s="338"/>
      <c r="XT443" s="338"/>
      <c r="XU443" s="338"/>
      <c r="XV443" s="338"/>
      <c r="XW443" s="338"/>
      <c r="XX443" s="338"/>
      <c r="XY443" s="338"/>
      <c r="XZ443" s="338"/>
      <c r="YA443" s="338"/>
      <c r="YB443" s="338"/>
      <c r="YC443" s="338"/>
      <c r="YD443" s="338"/>
      <c r="YE443" s="338"/>
      <c r="YF443" s="338"/>
      <c r="YG443" s="338"/>
      <c r="YH443" s="338"/>
      <c r="YI443" s="338"/>
      <c r="YJ443" s="338"/>
      <c r="YK443" s="338"/>
      <c r="YL443" s="338"/>
      <c r="YM443" s="338"/>
      <c r="YN443" s="338"/>
      <c r="YO443" s="338"/>
      <c r="YP443" s="338"/>
      <c r="YQ443" s="338"/>
      <c r="YR443" s="338"/>
      <c r="YS443" s="338"/>
      <c r="YT443" s="338"/>
      <c r="YU443" s="338"/>
      <c r="YV443" s="338"/>
      <c r="YW443" s="338"/>
      <c r="YX443" s="338"/>
      <c r="YY443" s="338"/>
      <c r="YZ443" s="338"/>
      <c r="ZA443" s="338"/>
      <c r="ZB443" s="338"/>
      <c r="ZC443" s="338"/>
      <c r="ZD443" s="338"/>
      <c r="ZE443" s="338"/>
      <c r="ZF443" s="338"/>
      <c r="ZG443" s="338"/>
      <c r="ZH443" s="338"/>
      <c r="ZI443" s="338"/>
      <c r="ZJ443" s="338"/>
      <c r="ZK443" s="338"/>
      <c r="ZL443" s="338"/>
      <c r="ZM443" s="338"/>
      <c r="ZN443" s="338"/>
      <c r="ZO443" s="338"/>
      <c r="ZP443" s="338"/>
      <c r="ZQ443" s="338"/>
      <c r="ZR443" s="338"/>
      <c r="ZS443" s="338"/>
      <c r="ZT443" s="338"/>
      <c r="ZU443" s="338"/>
      <c r="ZV443" s="338"/>
      <c r="ZW443" s="338"/>
      <c r="ZX443" s="338"/>
      <c r="ZY443" s="338"/>
      <c r="ZZ443" s="338"/>
      <c r="AAA443" s="338"/>
      <c r="AAB443" s="338"/>
      <c r="AAC443" s="338"/>
      <c r="AAD443" s="338"/>
      <c r="AAE443" s="338"/>
      <c r="AAF443" s="338"/>
      <c r="AAG443" s="338"/>
      <c r="AAH443" s="338"/>
      <c r="AAI443" s="338"/>
      <c r="AAJ443" s="338"/>
      <c r="AAK443" s="338"/>
      <c r="AAL443" s="338"/>
      <c r="AAM443" s="338"/>
      <c r="AAN443" s="338"/>
      <c r="AAO443" s="338"/>
      <c r="AAP443" s="338"/>
      <c r="AAQ443" s="338"/>
      <c r="AAR443" s="338"/>
      <c r="AAS443" s="338"/>
      <c r="AAT443" s="338"/>
      <c r="AAU443" s="338"/>
      <c r="AAV443" s="338"/>
      <c r="AAW443" s="338"/>
      <c r="AAX443" s="338"/>
      <c r="AAY443" s="338"/>
      <c r="AAZ443" s="338"/>
      <c r="ABA443" s="338"/>
      <c r="ABB443" s="338"/>
      <c r="ABC443" s="338"/>
      <c r="ABD443" s="338"/>
      <c r="ABE443" s="338"/>
      <c r="ABF443" s="338"/>
      <c r="ABG443" s="338"/>
      <c r="ABH443" s="338"/>
      <c r="ABI443" s="338"/>
      <c r="ABJ443" s="338"/>
      <c r="ABK443" s="338"/>
      <c r="ABL443" s="338"/>
      <c r="ABM443" s="338"/>
      <c r="ABN443" s="338"/>
      <c r="ABO443" s="338"/>
      <c r="ABP443" s="338"/>
      <c r="ABQ443" s="338"/>
      <c r="ABR443" s="338"/>
      <c r="ABS443" s="338"/>
      <c r="ABT443" s="338"/>
      <c r="ABU443" s="338"/>
      <c r="ABV443" s="338"/>
      <c r="ABW443" s="338"/>
      <c r="ABX443" s="338"/>
      <c r="ABY443" s="338"/>
      <c r="ABZ443" s="338"/>
      <c r="ACA443" s="338"/>
      <c r="ACB443" s="338"/>
      <c r="ACC443" s="338"/>
      <c r="ACD443" s="338"/>
      <c r="ACE443" s="338"/>
      <c r="ACF443" s="338"/>
      <c r="ACG443" s="338"/>
      <c r="ACH443" s="338"/>
      <c r="ACI443" s="338"/>
      <c r="ACJ443" s="338"/>
      <c r="ACK443" s="338"/>
      <c r="ACL443" s="338"/>
      <c r="ACM443" s="338"/>
      <c r="ACN443" s="338"/>
      <c r="ACO443" s="338"/>
      <c r="ACP443" s="338"/>
      <c r="ACQ443" s="338"/>
      <c r="ACR443" s="338"/>
      <c r="ACS443" s="338"/>
      <c r="ACT443" s="338"/>
      <c r="ACU443" s="338"/>
      <c r="ACV443" s="338"/>
      <c r="ACW443" s="338"/>
      <c r="ACX443" s="338"/>
      <c r="ACY443" s="338"/>
      <c r="ACZ443" s="338"/>
      <c r="ADA443" s="338"/>
      <c r="ADB443" s="338"/>
      <c r="ADC443" s="338"/>
      <c r="ADD443" s="338"/>
      <c r="ADE443" s="338"/>
      <c r="ADF443" s="338"/>
      <c r="ADG443" s="338"/>
      <c r="ADH443" s="338"/>
      <c r="ADI443" s="338"/>
      <c r="ADJ443" s="338"/>
      <c r="ADK443" s="338"/>
      <c r="ADL443" s="338"/>
      <c r="ADM443" s="338"/>
      <c r="ADN443" s="338"/>
      <c r="ADO443" s="338"/>
      <c r="ADP443" s="338"/>
      <c r="ADQ443" s="338"/>
      <c r="ADR443" s="338"/>
      <c r="ADS443" s="338"/>
      <c r="ADT443" s="338"/>
      <c r="ADU443" s="338"/>
      <c r="ADV443" s="338"/>
      <c r="ADW443" s="338"/>
      <c r="ADX443" s="338"/>
      <c r="ADY443" s="338"/>
      <c r="ADZ443" s="338"/>
      <c r="AEA443" s="338"/>
      <c r="AEB443" s="338"/>
      <c r="AEC443" s="338"/>
      <c r="AED443" s="338"/>
      <c r="AEE443" s="338"/>
      <c r="AEF443" s="338"/>
      <c r="AEG443" s="338"/>
      <c r="AEH443" s="338"/>
      <c r="AEI443" s="338"/>
      <c r="AEJ443" s="338"/>
      <c r="AEK443" s="338"/>
      <c r="AEL443" s="338"/>
      <c r="AEM443" s="338"/>
      <c r="AEN443" s="338"/>
      <c r="AEO443" s="338"/>
      <c r="AEP443" s="338"/>
      <c r="AEQ443" s="338"/>
      <c r="AER443" s="338"/>
      <c r="AES443" s="338"/>
      <c r="AET443" s="338"/>
      <c r="AEU443" s="338"/>
      <c r="AEV443" s="338"/>
      <c r="AEW443" s="338"/>
      <c r="AEX443" s="338"/>
      <c r="AEY443" s="338"/>
      <c r="AEZ443" s="338"/>
      <c r="AFA443" s="338"/>
      <c r="AFB443" s="338"/>
      <c r="AFC443" s="338"/>
      <c r="AFD443" s="338"/>
      <c r="AFE443" s="338"/>
      <c r="AFF443" s="338"/>
      <c r="AFG443" s="338"/>
      <c r="AFH443" s="338"/>
      <c r="AFI443" s="338"/>
      <c r="AFJ443" s="338"/>
      <c r="AFK443" s="338"/>
      <c r="AFL443" s="338"/>
      <c r="AFM443" s="338"/>
      <c r="AFN443" s="338"/>
      <c r="AFO443" s="338"/>
      <c r="AFP443" s="338"/>
      <c r="AFQ443" s="338"/>
      <c r="AFR443" s="338"/>
      <c r="AFS443" s="338"/>
      <c r="AFT443" s="338"/>
      <c r="AFU443" s="338"/>
      <c r="AFV443" s="338"/>
      <c r="AFW443" s="338"/>
      <c r="AFX443" s="338"/>
      <c r="AFY443" s="338"/>
      <c r="AFZ443" s="338"/>
      <c r="AGA443" s="338"/>
      <c r="AGB443" s="338"/>
      <c r="AGC443" s="338"/>
      <c r="AGD443" s="338"/>
      <c r="AGE443" s="338"/>
      <c r="AGF443" s="338"/>
      <c r="AGG443" s="338"/>
      <c r="AGH443" s="338"/>
      <c r="AGI443" s="338"/>
      <c r="AGJ443" s="338"/>
      <c r="AGK443" s="338"/>
      <c r="AGL443" s="338"/>
      <c r="AGM443" s="338"/>
      <c r="AGN443" s="338"/>
      <c r="AGO443" s="338"/>
      <c r="AGP443" s="338"/>
      <c r="AGQ443" s="338"/>
      <c r="AGR443" s="338"/>
      <c r="AGS443" s="338"/>
      <c r="AGT443" s="338"/>
      <c r="AGU443" s="338"/>
      <c r="AGV443" s="338"/>
      <c r="AGW443" s="338"/>
      <c r="AGX443" s="338"/>
      <c r="AGY443" s="338"/>
      <c r="AGZ443" s="338"/>
      <c r="AHA443" s="338"/>
      <c r="AHB443" s="338"/>
      <c r="AHC443" s="338"/>
      <c r="AHD443" s="338"/>
      <c r="AHE443" s="338"/>
      <c r="AHF443" s="338"/>
      <c r="AHG443" s="338"/>
      <c r="AHH443" s="338"/>
      <c r="AHI443" s="338"/>
      <c r="AHJ443" s="338"/>
      <c r="AHK443" s="338"/>
      <c r="AHL443" s="338"/>
      <c r="AHM443" s="338"/>
      <c r="AHN443" s="338"/>
      <c r="AHO443" s="338"/>
      <c r="AHP443" s="338"/>
      <c r="AHQ443" s="338"/>
      <c r="AHR443" s="338"/>
      <c r="AHS443" s="338"/>
      <c r="AHT443" s="338"/>
      <c r="AHU443" s="338"/>
      <c r="AHV443" s="338"/>
      <c r="AHW443" s="338"/>
      <c r="AHX443" s="338"/>
      <c r="AHY443" s="338"/>
      <c r="AHZ443" s="338"/>
      <c r="AIA443" s="338"/>
      <c r="AIB443" s="338"/>
      <c r="AIC443" s="338"/>
      <c r="AID443" s="338"/>
      <c r="AIE443" s="338"/>
      <c r="AIF443" s="338"/>
      <c r="AIG443" s="338"/>
      <c r="AIH443" s="338"/>
      <c r="AII443" s="338"/>
      <c r="AIJ443" s="338"/>
      <c r="AIK443" s="338"/>
      <c r="AIL443" s="338"/>
      <c r="AIM443" s="338"/>
      <c r="AIN443" s="338"/>
      <c r="AIO443" s="338"/>
      <c r="AIP443" s="338"/>
      <c r="AIQ443" s="338"/>
      <c r="AIR443" s="338"/>
      <c r="AIS443" s="338"/>
      <c r="AIT443" s="338"/>
      <c r="AIU443" s="338"/>
      <c r="AIV443" s="338"/>
      <c r="AIW443" s="338"/>
      <c r="AIX443" s="338"/>
      <c r="AIY443" s="338"/>
      <c r="AIZ443" s="338"/>
      <c r="AJA443" s="338"/>
      <c r="AJB443" s="338"/>
      <c r="AJC443" s="338"/>
      <c r="AJD443" s="338"/>
      <c r="AJE443" s="338"/>
      <c r="AJF443" s="338"/>
      <c r="AJG443" s="338"/>
      <c r="AJH443" s="338"/>
      <c r="AJI443" s="338"/>
      <c r="AJJ443" s="338"/>
      <c r="AJK443" s="338"/>
      <c r="AJL443" s="338"/>
      <c r="AJM443" s="338"/>
      <c r="AJN443" s="338"/>
      <c r="AJO443" s="338"/>
      <c r="AJP443" s="338"/>
      <c r="AJQ443" s="338"/>
      <c r="AJR443" s="338"/>
      <c r="AJS443" s="338"/>
      <c r="AJT443" s="338"/>
      <c r="AJU443" s="338"/>
      <c r="AJV443" s="338"/>
      <c r="AJW443" s="338"/>
      <c r="AJX443" s="338"/>
      <c r="AJY443" s="338"/>
      <c r="AJZ443" s="338"/>
      <c r="AKA443" s="338"/>
      <c r="AKB443" s="338"/>
      <c r="AKC443" s="338"/>
      <c r="AKD443" s="338"/>
      <c r="AKE443" s="338"/>
      <c r="AKF443" s="338"/>
      <c r="AKG443" s="338"/>
      <c r="AKH443" s="338"/>
      <c r="AKI443" s="338"/>
      <c r="AKJ443" s="338"/>
      <c r="AKK443" s="338"/>
      <c r="AKL443" s="338"/>
      <c r="AKM443" s="338"/>
      <c r="AKN443" s="338"/>
      <c r="AKO443" s="338"/>
      <c r="AKP443" s="338"/>
      <c r="AKQ443" s="338"/>
      <c r="AKR443" s="338"/>
      <c r="AKS443" s="338"/>
      <c r="AKT443" s="338"/>
      <c r="AKU443" s="338"/>
      <c r="AKV443" s="338"/>
      <c r="AKW443" s="338"/>
      <c r="AKX443" s="338"/>
      <c r="AKY443" s="338"/>
      <c r="AKZ443" s="338"/>
      <c r="ALA443" s="338"/>
      <c r="ALB443" s="338"/>
      <c r="ALC443" s="338"/>
      <c r="ALD443" s="338"/>
      <c r="ALE443" s="338"/>
      <c r="ALF443" s="338"/>
      <c r="ALG443" s="338"/>
      <c r="ALH443" s="338"/>
      <c r="ALI443" s="338"/>
      <c r="ALJ443" s="338"/>
      <c r="ALK443" s="338"/>
      <c r="ALL443" s="338"/>
      <c r="ALM443" s="338"/>
      <c r="ALN443" s="338"/>
      <c r="ALO443" s="338"/>
      <c r="ALP443" s="338"/>
      <c r="ALQ443" s="338"/>
      <c r="ALR443" s="338"/>
      <c r="ALS443" s="338"/>
      <c r="ALT443" s="338"/>
      <c r="ALU443" s="338"/>
      <c r="ALV443" s="338"/>
      <c r="ALW443" s="338"/>
      <c r="ALX443" s="338"/>
      <c r="ALY443" s="338"/>
      <c r="ALZ443" s="338"/>
      <c r="AMA443" s="338"/>
      <c r="AMB443" s="338"/>
      <c r="AMC443" s="338"/>
      <c r="AMD443" s="338"/>
      <c r="AME443" s="338"/>
      <c r="AMF443" s="338"/>
      <c r="AMG443" s="338"/>
      <c r="AMH443" s="338"/>
      <c r="AMI443" s="338"/>
      <c r="AMJ443" s="338"/>
      <c r="AMK443" s="338"/>
      <c r="AML443" s="338"/>
      <c r="AMM443" s="338"/>
      <c r="AMN443" s="338"/>
      <c r="AMO443" s="338"/>
      <c r="AMP443" s="338"/>
      <c r="AMQ443" s="338"/>
      <c r="AMR443" s="338"/>
      <c r="AMS443" s="338"/>
      <c r="AMT443" s="338"/>
      <c r="AMU443" s="338"/>
      <c r="AMV443" s="338"/>
      <c r="AMW443" s="338"/>
      <c r="AMX443" s="338"/>
      <c r="AMY443" s="338"/>
      <c r="AMZ443" s="338"/>
      <c r="ANA443" s="338"/>
      <c r="ANB443" s="338"/>
      <c r="ANC443" s="338"/>
      <c r="AND443" s="338"/>
      <c r="ANE443" s="338"/>
      <c r="ANF443" s="338"/>
      <c r="ANG443" s="338"/>
      <c r="ANH443" s="338"/>
      <c r="ANI443" s="338"/>
      <c r="ANJ443" s="338"/>
      <c r="ANK443" s="338"/>
      <c r="ANL443" s="338"/>
      <c r="ANM443" s="338"/>
      <c r="ANN443" s="338"/>
      <c r="ANO443" s="338"/>
      <c r="ANP443" s="338"/>
      <c r="ANQ443" s="338"/>
      <c r="ANR443" s="338"/>
      <c r="ANS443" s="338"/>
      <c r="ANT443" s="338"/>
      <c r="ANU443" s="338"/>
      <c r="ANV443" s="338"/>
      <c r="ANW443" s="338"/>
      <c r="ANX443" s="338"/>
      <c r="ANY443" s="338"/>
      <c r="ANZ443" s="338"/>
      <c r="AOA443" s="338"/>
      <c r="AOB443" s="338"/>
      <c r="AOC443" s="338"/>
      <c r="AOD443" s="338"/>
      <c r="AOE443" s="338"/>
      <c r="AOF443" s="338"/>
      <c r="AOG443" s="338"/>
      <c r="AOH443" s="338"/>
      <c r="AOI443" s="338"/>
      <c r="AOJ443" s="338"/>
      <c r="AOK443" s="338"/>
      <c r="AOL443" s="338"/>
      <c r="AOM443" s="338"/>
      <c r="AON443" s="338"/>
      <c r="AOO443" s="338"/>
      <c r="AOP443" s="338"/>
      <c r="AOQ443" s="338"/>
      <c r="AOR443" s="338"/>
      <c r="AOS443" s="338"/>
      <c r="AOT443" s="338"/>
      <c r="AOU443" s="338"/>
      <c r="AOV443" s="338"/>
      <c r="AOW443" s="338"/>
      <c r="AOX443" s="338"/>
      <c r="AOY443" s="338"/>
      <c r="AOZ443" s="338"/>
      <c r="APA443" s="338"/>
      <c r="APB443" s="338"/>
      <c r="APC443" s="338"/>
      <c r="APD443" s="338"/>
      <c r="APE443" s="338"/>
      <c r="APF443" s="338"/>
      <c r="APG443" s="338"/>
      <c r="APH443" s="338"/>
      <c r="API443" s="338"/>
      <c r="APJ443" s="338"/>
      <c r="APK443" s="338"/>
      <c r="APL443" s="338"/>
      <c r="APM443" s="338"/>
      <c r="APN443" s="338"/>
      <c r="APO443" s="338"/>
      <c r="APP443" s="338"/>
      <c r="APQ443" s="338"/>
      <c r="APR443" s="338"/>
      <c r="APS443" s="338"/>
      <c r="APT443" s="338"/>
      <c r="APU443" s="338"/>
      <c r="APV443" s="338"/>
      <c r="APW443" s="338"/>
      <c r="APX443" s="338"/>
      <c r="APY443" s="338"/>
      <c r="APZ443" s="338"/>
      <c r="AQA443" s="338"/>
      <c r="AQB443" s="338"/>
      <c r="AQC443" s="338"/>
      <c r="AQD443" s="338"/>
      <c r="AQE443" s="338"/>
      <c r="AQF443" s="338"/>
      <c r="AQG443" s="338"/>
      <c r="AQH443" s="338"/>
      <c r="AQI443" s="338"/>
      <c r="AQJ443" s="338"/>
      <c r="AQK443" s="338"/>
      <c r="AQL443" s="338"/>
      <c r="AQM443" s="338"/>
      <c r="AQN443" s="338"/>
      <c r="AQO443" s="338"/>
      <c r="AQP443" s="338"/>
      <c r="AQQ443" s="338"/>
      <c r="AQR443" s="338"/>
      <c r="AQS443" s="338"/>
      <c r="AQT443" s="338"/>
      <c r="AQU443" s="338"/>
      <c r="AQV443" s="338"/>
      <c r="AQW443" s="338"/>
      <c r="AQX443" s="338"/>
      <c r="AQY443" s="338"/>
      <c r="AQZ443" s="338"/>
      <c r="ARA443" s="338"/>
      <c r="ARB443" s="338"/>
      <c r="ARC443" s="338"/>
      <c r="ARD443" s="338"/>
      <c r="ARE443" s="338"/>
      <c r="ARF443" s="338"/>
      <c r="ARG443" s="338"/>
      <c r="ARH443" s="338"/>
      <c r="ARI443" s="338"/>
      <c r="ARJ443" s="338"/>
      <c r="ARK443" s="338"/>
      <c r="ARL443" s="338"/>
      <c r="ARM443" s="338"/>
      <c r="ARN443" s="338"/>
      <c r="ARO443" s="338"/>
      <c r="ARP443" s="338"/>
      <c r="ARQ443" s="338"/>
      <c r="ARR443" s="338"/>
      <c r="ARS443" s="338"/>
      <c r="ART443" s="338"/>
      <c r="ARU443" s="338"/>
      <c r="ARV443" s="338"/>
      <c r="ARW443" s="338"/>
      <c r="ARX443" s="338"/>
      <c r="ARY443" s="338"/>
      <c r="ARZ443" s="338"/>
      <c r="ASA443" s="338"/>
      <c r="ASB443" s="338"/>
      <c r="ASC443" s="338"/>
      <c r="ASD443" s="338"/>
      <c r="ASE443" s="338"/>
      <c r="ASF443" s="338"/>
      <c r="ASG443" s="338"/>
      <c r="ASH443" s="338"/>
      <c r="ASI443" s="338"/>
      <c r="ASJ443" s="338"/>
      <c r="ASK443" s="338"/>
      <c r="ASL443" s="338"/>
      <c r="ASM443" s="338"/>
      <c r="ASN443" s="338"/>
      <c r="ASO443" s="338"/>
      <c r="ASP443" s="338"/>
      <c r="ASQ443" s="338"/>
      <c r="ASR443" s="338"/>
      <c r="ASS443" s="338"/>
      <c r="AST443" s="338"/>
      <c r="ASU443" s="338"/>
      <c r="ASV443" s="338"/>
      <c r="ASW443" s="338"/>
      <c r="ASX443" s="338"/>
      <c r="ASY443" s="338"/>
      <c r="ASZ443" s="338"/>
      <c r="ATA443" s="338"/>
      <c r="ATB443" s="338"/>
      <c r="ATC443" s="338"/>
      <c r="ATD443" s="338"/>
      <c r="ATE443" s="338"/>
      <c r="ATF443" s="338"/>
      <c r="ATG443" s="338"/>
      <c r="ATH443" s="338"/>
      <c r="ATI443" s="338"/>
      <c r="ATJ443" s="338"/>
      <c r="ATK443" s="338"/>
      <c r="ATL443" s="338"/>
      <c r="ATM443" s="338"/>
      <c r="ATN443" s="338"/>
      <c r="ATO443" s="338"/>
      <c r="ATP443" s="338"/>
      <c r="ATQ443" s="338"/>
      <c r="ATR443" s="338"/>
      <c r="ATS443" s="338"/>
      <c r="ATT443" s="338"/>
      <c r="ATU443" s="338"/>
      <c r="ATV443" s="338"/>
      <c r="ATW443" s="338"/>
      <c r="ATX443" s="338"/>
      <c r="ATY443" s="338"/>
      <c r="ATZ443" s="338"/>
      <c r="AUA443" s="338"/>
      <c r="AUB443" s="338"/>
      <c r="AUC443" s="338"/>
      <c r="AUD443" s="338"/>
      <c r="AUE443" s="338"/>
      <c r="AUF443" s="338"/>
      <c r="AUG443" s="338"/>
      <c r="AUH443" s="338"/>
      <c r="AUI443" s="338"/>
      <c r="AUJ443" s="338"/>
      <c r="AUK443" s="338"/>
      <c r="AUL443" s="338"/>
      <c r="AUM443" s="338"/>
      <c r="AUN443" s="338"/>
      <c r="AUO443" s="338"/>
      <c r="AUP443" s="338"/>
      <c r="AUQ443" s="338"/>
      <c r="AUR443" s="338"/>
      <c r="AUS443" s="338"/>
      <c r="AUT443" s="338"/>
      <c r="AUU443" s="338"/>
      <c r="AUV443" s="338"/>
      <c r="AUW443" s="338"/>
      <c r="AUX443" s="338"/>
      <c r="AUY443" s="338"/>
      <c r="AUZ443" s="338"/>
      <c r="AVA443" s="338"/>
      <c r="AVB443" s="338"/>
      <c r="AVC443" s="338"/>
      <c r="AVD443" s="338"/>
      <c r="AVE443" s="338"/>
      <c r="AVF443" s="338"/>
      <c r="AVG443" s="338"/>
      <c r="AVH443" s="338"/>
      <c r="AVI443" s="338"/>
      <c r="AVJ443" s="338"/>
      <c r="AVK443" s="338"/>
      <c r="AVL443" s="338"/>
      <c r="AVM443" s="338"/>
      <c r="AVN443" s="338"/>
      <c r="AVO443" s="338"/>
      <c r="AVP443" s="338"/>
      <c r="AVQ443" s="338"/>
      <c r="AVR443" s="338"/>
      <c r="AVS443" s="338"/>
      <c r="AVT443" s="338"/>
      <c r="AVU443" s="338"/>
      <c r="AVV443" s="338"/>
      <c r="AVW443" s="338"/>
      <c r="AVX443" s="338"/>
      <c r="AVY443" s="338"/>
      <c r="AVZ443" s="338"/>
      <c r="AWA443" s="338"/>
      <c r="AWB443" s="338"/>
      <c r="AWC443" s="338"/>
      <c r="AWD443" s="338"/>
      <c r="AWE443" s="338"/>
      <c r="AWF443" s="338"/>
      <c r="AWG443" s="338"/>
      <c r="AWH443" s="338"/>
      <c r="AWI443" s="338"/>
      <c r="AWJ443" s="338"/>
      <c r="AWK443" s="338"/>
      <c r="AWL443" s="338"/>
      <c r="AWM443" s="338"/>
      <c r="AWN443" s="338"/>
      <c r="AWO443" s="338"/>
      <c r="AWP443" s="338"/>
      <c r="AWQ443" s="338"/>
      <c r="AWR443" s="338"/>
      <c r="AWS443" s="338"/>
      <c r="AWT443" s="338"/>
      <c r="AWU443" s="338"/>
      <c r="AWV443" s="338"/>
      <c r="AWW443" s="338"/>
      <c r="AWX443" s="338"/>
      <c r="AWY443" s="338"/>
      <c r="AWZ443" s="338"/>
      <c r="AXA443" s="338"/>
      <c r="AXB443" s="338"/>
      <c r="AXC443" s="338"/>
      <c r="AXD443" s="338"/>
      <c r="AXE443" s="338"/>
      <c r="AXF443" s="338"/>
      <c r="AXG443" s="338"/>
      <c r="AXH443" s="338"/>
      <c r="AXI443" s="338"/>
      <c r="AXJ443" s="338"/>
      <c r="AXK443" s="338"/>
      <c r="AXL443" s="338"/>
      <c r="AXM443" s="338"/>
      <c r="AXN443" s="338"/>
      <c r="AXO443" s="338"/>
      <c r="AXP443" s="338"/>
      <c r="AXQ443" s="338"/>
      <c r="AXR443" s="338"/>
      <c r="AXS443" s="338"/>
      <c r="AXT443" s="338"/>
      <c r="AXU443" s="338"/>
      <c r="AXV443" s="338"/>
      <c r="AXW443" s="338"/>
      <c r="AXX443" s="338"/>
      <c r="AXY443" s="338"/>
      <c r="AXZ443" s="338"/>
      <c r="AYA443" s="338"/>
      <c r="AYB443" s="338"/>
      <c r="AYC443" s="338"/>
      <c r="AYD443" s="338"/>
      <c r="AYE443" s="338"/>
      <c r="AYF443" s="338"/>
      <c r="AYG443" s="338"/>
      <c r="AYH443" s="338"/>
      <c r="AYI443" s="338"/>
      <c r="AYJ443" s="338"/>
      <c r="AYK443" s="338"/>
      <c r="AYL443" s="338"/>
      <c r="AYM443" s="338"/>
      <c r="AYN443" s="338"/>
      <c r="AYO443" s="338"/>
      <c r="AYP443" s="338"/>
      <c r="AYQ443" s="338"/>
      <c r="AYR443" s="338"/>
      <c r="AYS443" s="338"/>
      <c r="AYT443" s="338"/>
      <c r="AYU443" s="338"/>
      <c r="AYV443" s="338"/>
      <c r="AYW443" s="338"/>
      <c r="AYX443" s="338"/>
      <c r="AYY443" s="338"/>
      <c r="AYZ443" s="338"/>
      <c r="AZA443" s="338"/>
      <c r="AZB443" s="338"/>
      <c r="AZC443" s="338"/>
      <c r="AZD443" s="338"/>
      <c r="AZE443" s="338"/>
      <c r="AZF443" s="338"/>
      <c r="AZG443" s="338"/>
      <c r="AZH443" s="338"/>
      <c r="AZI443" s="338"/>
      <c r="AZJ443" s="338"/>
      <c r="AZK443" s="338"/>
      <c r="AZL443" s="338"/>
      <c r="AZM443" s="338"/>
      <c r="AZN443" s="338"/>
      <c r="AZO443" s="338"/>
      <c r="AZP443" s="338"/>
      <c r="AZQ443" s="338"/>
      <c r="AZR443" s="338"/>
      <c r="AZS443" s="338"/>
      <c r="AZT443" s="338"/>
      <c r="AZU443" s="338"/>
      <c r="AZV443" s="338"/>
      <c r="AZW443" s="338"/>
      <c r="AZX443" s="338"/>
      <c r="AZY443" s="338"/>
      <c r="AZZ443" s="338"/>
      <c r="BAA443" s="338"/>
      <c r="BAB443" s="338"/>
      <c r="BAC443" s="338"/>
      <c r="BAD443" s="338"/>
      <c r="BAE443" s="338"/>
      <c r="BAF443" s="338"/>
      <c r="BAG443" s="338"/>
      <c r="BAH443" s="338"/>
      <c r="BAI443" s="338"/>
      <c r="BAJ443" s="338"/>
      <c r="BAK443" s="338"/>
      <c r="BAL443" s="338"/>
      <c r="BAM443" s="338"/>
      <c r="BAN443" s="338"/>
      <c r="BAO443" s="338"/>
      <c r="BAP443" s="338"/>
      <c r="BAQ443" s="338"/>
      <c r="BAR443" s="338"/>
      <c r="BAS443" s="338"/>
      <c r="BAT443" s="338"/>
      <c r="BAU443" s="338"/>
      <c r="BAV443" s="338"/>
      <c r="BAW443" s="338"/>
      <c r="BAX443" s="338"/>
      <c r="BAY443" s="338"/>
      <c r="BAZ443" s="338"/>
      <c r="BBA443" s="338"/>
      <c r="BBB443" s="338"/>
      <c r="BBC443" s="338"/>
      <c r="BBD443" s="338"/>
      <c r="BBE443" s="338"/>
      <c r="BBF443" s="338"/>
      <c r="BBG443" s="338"/>
      <c r="BBH443" s="338"/>
      <c r="BBI443" s="338"/>
      <c r="BBJ443" s="338"/>
      <c r="BBK443" s="338"/>
      <c r="BBL443" s="338"/>
      <c r="BBM443" s="338"/>
      <c r="BBN443" s="338"/>
      <c r="BBO443" s="338"/>
      <c r="BBP443" s="338"/>
      <c r="BBQ443" s="338"/>
      <c r="BBR443" s="338"/>
      <c r="BBS443" s="338"/>
      <c r="BBT443" s="338"/>
      <c r="BBU443" s="338"/>
      <c r="BBV443" s="338"/>
      <c r="BBW443" s="338"/>
      <c r="BBX443" s="338"/>
      <c r="BBY443" s="338"/>
      <c r="BBZ443" s="338"/>
      <c r="BCA443" s="338"/>
      <c r="BCB443" s="338"/>
      <c r="BCC443" s="338"/>
      <c r="BCD443" s="338"/>
      <c r="BCE443" s="338"/>
      <c r="BCF443" s="338"/>
      <c r="BCG443" s="338"/>
      <c r="BCH443" s="338"/>
      <c r="BCI443" s="338"/>
      <c r="BCJ443" s="338"/>
      <c r="BCK443" s="338"/>
      <c r="BCL443" s="338"/>
      <c r="BCM443" s="338"/>
      <c r="BCN443" s="338"/>
      <c r="BCO443" s="338"/>
      <c r="BCP443" s="338"/>
      <c r="BCQ443" s="338"/>
      <c r="BCR443" s="338"/>
      <c r="BCS443" s="338"/>
      <c r="BCT443" s="338"/>
      <c r="BCU443" s="338"/>
      <c r="BCV443" s="338"/>
      <c r="BCW443" s="338"/>
      <c r="BCX443" s="338"/>
      <c r="BCY443" s="338"/>
      <c r="BCZ443" s="338"/>
      <c r="BDA443" s="338"/>
      <c r="BDB443" s="338"/>
      <c r="BDC443" s="338"/>
      <c r="BDD443" s="338"/>
      <c r="BDE443" s="338"/>
      <c r="BDF443" s="338"/>
      <c r="BDG443" s="338"/>
      <c r="BDH443" s="338"/>
      <c r="BDI443" s="338"/>
      <c r="BDJ443" s="338"/>
      <c r="BDK443" s="338"/>
      <c r="BDL443" s="338"/>
      <c r="BDM443" s="338"/>
      <c r="BDN443" s="338"/>
      <c r="BDO443" s="338"/>
      <c r="BDP443" s="338"/>
      <c r="BDQ443" s="338"/>
      <c r="BDR443" s="338"/>
      <c r="BDS443" s="338"/>
      <c r="BDT443" s="338"/>
      <c r="BDU443" s="338"/>
      <c r="BDV443" s="338"/>
      <c r="BDW443" s="338"/>
      <c r="BDX443" s="338"/>
      <c r="BDY443" s="338"/>
      <c r="BDZ443" s="338"/>
      <c r="BEA443" s="338"/>
      <c r="BEB443" s="338"/>
      <c r="BEC443" s="338"/>
      <c r="BED443" s="338"/>
      <c r="BEE443" s="338"/>
      <c r="BEF443" s="338"/>
      <c r="BEG443" s="338"/>
      <c r="BEH443" s="338"/>
      <c r="BEI443" s="338"/>
      <c r="BEJ443" s="338"/>
      <c r="BEK443" s="338"/>
      <c r="BEL443" s="338"/>
      <c r="BEM443" s="338"/>
      <c r="BEN443" s="338"/>
      <c r="BEO443" s="338"/>
      <c r="BEP443" s="338"/>
      <c r="BEQ443" s="338"/>
      <c r="BER443" s="338"/>
      <c r="BES443" s="338"/>
      <c r="BET443" s="338"/>
      <c r="BEU443" s="338"/>
      <c r="BEV443" s="338"/>
      <c r="BEW443" s="338"/>
      <c r="BEX443" s="338"/>
      <c r="BEY443" s="338"/>
      <c r="BEZ443" s="338"/>
      <c r="BFA443" s="338"/>
      <c r="BFB443" s="338"/>
      <c r="BFC443" s="338"/>
      <c r="BFD443" s="338"/>
      <c r="BFE443" s="338"/>
      <c r="BFF443" s="338"/>
      <c r="BFG443" s="338"/>
      <c r="BFH443" s="338"/>
      <c r="BFI443" s="338"/>
      <c r="BFJ443" s="338"/>
      <c r="BFK443" s="338"/>
      <c r="BFL443" s="338"/>
      <c r="BFM443" s="338"/>
      <c r="BFN443" s="338"/>
      <c r="BFO443" s="338"/>
      <c r="BFP443" s="338"/>
      <c r="BFQ443" s="338"/>
      <c r="BFR443" s="338"/>
      <c r="BFS443" s="338"/>
      <c r="BFT443" s="338"/>
      <c r="BFU443" s="338"/>
      <c r="BFV443" s="338"/>
      <c r="BFW443" s="338"/>
      <c r="BFX443" s="338"/>
      <c r="BFY443" s="338"/>
      <c r="BFZ443" s="338"/>
      <c r="BGA443" s="338"/>
      <c r="BGB443" s="338"/>
      <c r="BGC443" s="338"/>
      <c r="BGD443" s="338"/>
      <c r="BGE443" s="338"/>
      <c r="BGF443" s="338"/>
      <c r="BGG443" s="338"/>
      <c r="BGH443" s="338"/>
      <c r="BGI443" s="338"/>
      <c r="BGJ443" s="338"/>
      <c r="BGK443" s="338"/>
      <c r="BGL443" s="338"/>
      <c r="BGM443" s="338"/>
      <c r="BGN443" s="338"/>
      <c r="BGO443" s="338"/>
      <c r="BGP443" s="338"/>
      <c r="BGQ443" s="338"/>
      <c r="BGR443" s="338"/>
      <c r="BGS443" s="338"/>
      <c r="BGT443" s="338"/>
      <c r="BGU443" s="338"/>
      <c r="BGV443" s="338"/>
      <c r="BGW443" s="338"/>
      <c r="BGX443" s="338"/>
      <c r="BGY443" s="338"/>
      <c r="BGZ443" s="338"/>
      <c r="BHA443" s="338"/>
      <c r="BHB443" s="338"/>
      <c r="BHC443" s="338"/>
      <c r="BHD443" s="338"/>
      <c r="BHE443" s="338"/>
      <c r="BHF443" s="338"/>
      <c r="BHG443" s="338"/>
      <c r="BHH443" s="338"/>
      <c r="BHI443" s="338"/>
      <c r="BHJ443" s="338"/>
      <c r="BHK443" s="338"/>
      <c r="BHL443" s="338"/>
      <c r="BHM443" s="338"/>
      <c r="BHN443" s="338"/>
      <c r="BHO443" s="338"/>
      <c r="BHP443" s="338"/>
      <c r="BHQ443" s="338"/>
      <c r="BHR443" s="338"/>
      <c r="BHS443" s="338"/>
      <c r="BHT443" s="338"/>
      <c r="BHU443" s="338"/>
      <c r="BHV443" s="338"/>
      <c r="BHW443" s="338"/>
      <c r="BHX443" s="338"/>
      <c r="BHY443" s="338"/>
      <c r="BHZ443" s="338"/>
      <c r="BIA443" s="338"/>
      <c r="BIB443" s="338"/>
      <c r="BIC443" s="338"/>
      <c r="BID443" s="338"/>
      <c r="BIE443" s="338"/>
      <c r="BIF443" s="338"/>
      <c r="BIG443" s="338"/>
      <c r="BIH443" s="338"/>
      <c r="BII443" s="338"/>
      <c r="BIJ443" s="338"/>
      <c r="BIK443" s="338"/>
      <c r="BIL443" s="338"/>
      <c r="BIM443" s="338"/>
      <c r="BIN443" s="338"/>
      <c r="BIO443" s="338"/>
      <c r="BIP443" s="338"/>
      <c r="BIQ443" s="338"/>
      <c r="BIR443" s="338"/>
      <c r="BIS443" s="338"/>
      <c r="BIT443" s="338"/>
      <c r="BIU443" s="338"/>
      <c r="BIV443" s="338"/>
      <c r="BIW443" s="338"/>
      <c r="BIX443" s="338"/>
      <c r="BIY443" s="338"/>
      <c r="BIZ443" s="338"/>
      <c r="BJA443" s="338"/>
      <c r="BJB443" s="338"/>
      <c r="BJC443" s="338"/>
      <c r="BJD443" s="338"/>
      <c r="BJE443" s="338"/>
      <c r="BJF443" s="338"/>
      <c r="BJG443" s="338"/>
      <c r="BJH443" s="338"/>
      <c r="BJI443" s="338"/>
      <c r="BJJ443" s="338"/>
      <c r="BJK443" s="338"/>
      <c r="BJL443" s="338"/>
      <c r="BJM443" s="338"/>
      <c r="BJN443" s="338"/>
      <c r="BJO443" s="338"/>
      <c r="BJP443" s="338"/>
      <c r="BJQ443" s="338"/>
      <c r="BJR443" s="338"/>
      <c r="BJS443" s="338"/>
      <c r="BJT443" s="338"/>
      <c r="BJU443" s="338"/>
      <c r="BJV443" s="338"/>
      <c r="BJW443" s="338"/>
      <c r="BJX443" s="338"/>
      <c r="BJY443" s="338"/>
      <c r="BJZ443" s="338"/>
      <c r="BKA443" s="338"/>
      <c r="BKB443" s="338"/>
      <c r="BKC443" s="338"/>
      <c r="BKD443" s="338"/>
      <c r="BKE443" s="338"/>
      <c r="BKF443" s="338"/>
      <c r="BKG443" s="338"/>
      <c r="BKH443" s="338"/>
      <c r="BKI443" s="338"/>
      <c r="BKJ443" s="338"/>
      <c r="BKK443" s="338"/>
      <c r="BKL443" s="338"/>
      <c r="BKM443" s="338"/>
      <c r="BKN443" s="338"/>
      <c r="BKO443" s="338"/>
      <c r="BKP443" s="338"/>
      <c r="BKQ443" s="338"/>
      <c r="BKR443" s="338"/>
      <c r="BKS443" s="338"/>
      <c r="BKT443" s="338"/>
      <c r="BKU443" s="338"/>
      <c r="BKV443" s="338"/>
      <c r="BKW443" s="338"/>
      <c r="BKX443" s="338"/>
      <c r="BKY443" s="338"/>
      <c r="BKZ443" s="338"/>
      <c r="BLA443" s="338"/>
      <c r="BLB443" s="338"/>
      <c r="BLC443" s="338"/>
      <c r="BLD443" s="338"/>
      <c r="BLE443" s="338"/>
      <c r="BLF443" s="338"/>
      <c r="BLG443" s="338"/>
      <c r="BLH443" s="338"/>
      <c r="BLI443" s="338"/>
      <c r="BLJ443" s="338"/>
      <c r="BLK443" s="338"/>
      <c r="BLL443" s="338"/>
      <c r="BLM443" s="338"/>
      <c r="BLN443" s="338"/>
      <c r="BLO443" s="338"/>
      <c r="BLP443" s="338"/>
      <c r="BLQ443" s="338"/>
      <c r="BLR443" s="338"/>
      <c r="BLS443" s="338"/>
      <c r="BLT443" s="338"/>
      <c r="BLU443" s="338"/>
      <c r="BLV443" s="338"/>
      <c r="BLW443" s="338"/>
      <c r="BLX443" s="338"/>
      <c r="BLY443" s="338"/>
      <c r="BLZ443" s="338"/>
      <c r="BMA443" s="338"/>
      <c r="BMB443" s="338"/>
      <c r="BMC443" s="338"/>
      <c r="BMD443" s="338"/>
      <c r="BME443" s="338"/>
      <c r="BMF443" s="338"/>
      <c r="BMG443" s="338"/>
      <c r="BMH443" s="338"/>
      <c r="BMI443" s="338"/>
      <c r="BMJ443" s="338"/>
      <c r="BMK443" s="338"/>
      <c r="BML443" s="338"/>
      <c r="BMM443" s="338"/>
      <c r="BMN443" s="338"/>
      <c r="BMO443" s="338"/>
      <c r="BMP443" s="338"/>
      <c r="BMQ443" s="338"/>
      <c r="BMR443" s="338"/>
      <c r="BMS443" s="338"/>
      <c r="BMT443" s="338"/>
      <c r="BMU443" s="338"/>
      <c r="BMV443" s="338"/>
      <c r="BMW443" s="338"/>
      <c r="BMX443" s="338"/>
      <c r="BMY443" s="338"/>
      <c r="BMZ443" s="338"/>
      <c r="BNA443" s="338"/>
      <c r="BNB443" s="338"/>
      <c r="BNC443" s="338"/>
      <c r="BND443" s="338"/>
      <c r="BNE443" s="338"/>
      <c r="BNF443" s="338"/>
      <c r="BNG443" s="338"/>
      <c r="BNH443" s="338"/>
      <c r="BNI443" s="338"/>
      <c r="BNJ443" s="338"/>
      <c r="BNK443" s="338"/>
      <c r="BNL443" s="338"/>
      <c r="BNM443" s="338"/>
      <c r="BNN443" s="338"/>
      <c r="BNO443" s="338"/>
      <c r="BNP443" s="338"/>
      <c r="BNQ443" s="338"/>
      <c r="BNR443" s="338"/>
      <c r="BNS443" s="338"/>
      <c r="BNT443" s="338"/>
      <c r="BNU443" s="338"/>
      <c r="BNV443" s="338"/>
      <c r="BNW443" s="338"/>
      <c r="BNX443" s="338"/>
      <c r="BNY443" s="338"/>
      <c r="BNZ443" s="338"/>
      <c r="BOA443" s="338"/>
      <c r="BOB443" s="338"/>
      <c r="BOC443" s="338"/>
      <c r="BOD443" s="338"/>
      <c r="BOE443" s="338"/>
      <c r="BOF443" s="338"/>
      <c r="BOG443" s="338"/>
      <c r="BOH443" s="338"/>
      <c r="BOI443" s="338"/>
      <c r="BOJ443" s="338"/>
      <c r="BOK443" s="338"/>
      <c r="BOL443" s="338"/>
      <c r="BOM443" s="338"/>
      <c r="BON443" s="338"/>
      <c r="BOO443" s="338"/>
      <c r="BOP443" s="338"/>
      <c r="BOQ443" s="338"/>
      <c r="BOR443" s="338"/>
      <c r="BOS443" s="338"/>
      <c r="BOT443" s="338"/>
      <c r="BOU443" s="338"/>
      <c r="BOV443" s="338"/>
    </row>
    <row r="444" spans="1:1764" s="39" customFormat="1" ht="40.5" customHeight="1">
      <c r="A444" s="573"/>
      <c r="B444" s="576"/>
      <c r="C444" s="389" t="s">
        <v>1067</v>
      </c>
      <c r="D444" s="389" t="s">
        <v>1068</v>
      </c>
      <c r="E444" s="373" t="s">
        <v>1197</v>
      </c>
      <c r="F444" s="373" t="s">
        <v>1201</v>
      </c>
      <c r="G444" s="553"/>
      <c r="H444" s="553"/>
      <c r="I444" s="556"/>
      <c r="J444" s="625"/>
      <c r="K444" s="625"/>
      <c r="L444" s="558"/>
      <c r="M444" s="327"/>
      <c r="N444" s="327"/>
      <c r="O444" s="327"/>
      <c r="P444" s="327"/>
      <c r="Q444" s="114"/>
      <c r="R444" s="327"/>
      <c r="S444" s="327"/>
      <c r="T444" s="327"/>
      <c r="U444" s="327"/>
      <c r="V444" s="338"/>
      <c r="W444" s="338"/>
      <c r="X444" s="338"/>
      <c r="Y444" s="338"/>
      <c r="Z444" s="338"/>
      <c r="AA444" s="338"/>
      <c r="AB444" s="338"/>
      <c r="AC444" s="338"/>
      <c r="AD444" s="338"/>
      <c r="AE444" s="338"/>
      <c r="AF444" s="338"/>
      <c r="AG444" s="338"/>
      <c r="AH444" s="338"/>
      <c r="AI444" s="338"/>
      <c r="AJ444" s="338"/>
      <c r="AK444" s="338"/>
      <c r="AL444" s="338"/>
      <c r="AM444" s="338"/>
      <c r="AN444" s="338"/>
      <c r="AO444" s="338"/>
      <c r="AP444" s="338"/>
      <c r="AQ444" s="338"/>
      <c r="AR444" s="338"/>
      <c r="AS444" s="338"/>
      <c r="AT444" s="338"/>
      <c r="AU444" s="338"/>
      <c r="AV444" s="338"/>
      <c r="AW444" s="338"/>
      <c r="AX444" s="338"/>
      <c r="AY444" s="338"/>
      <c r="AZ444" s="338"/>
      <c r="BA444" s="338"/>
      <c r="BB444" s="338"/>
      <c r="BC444" s="338"/>
      <c r="BD444" s="338"/>
      <c r="BE444" s="338"/>
      <c r="BF444" s="338"/>
      <c r="BG444" s="338"/>
      <c r="BH444" s="338"/>
      <c r="BI444" s="338"/>
      <c r="BJ444" s="338"/>
      <c r="BK444" s="338"/>
      <c r="BL444" s="338"/>
      <c r="BM444" s="338"/>
      <c r="BN444" s="338"/>
      <c r="BO444" s="338"/>
      <c r="BP444" s="338"/>
      <c r="BQ444" s="338"/>
      <c r="BR444" s="338"/>
      <c r="BS444" s="338"/>
      <c r="BT444" s="338"/>
      <c r="BU444" s="338"/>
      <c r="BV444" s="338"/>
      <c r="BW444" s="338"/>
      <c r="BX444" s="338"/>
      <c r="BY444" s="338"/>
      <c r="BZ444" s="338"/>
      <c r="CA444" s="338"/>
      <c r="CB444" s="338"/>
      <c r="CC444" s="338"/>
      <c r="CD444" s="338"/>
      <c r="CE444" s="338"/>
      <c r="CF444" s="338"/>
      <c r="CG444" s="338"/>
      <c r="CH444" s="338"/>
      <c r="CI444" s="338"/>
      <c r="CJ444" s="338"/>
      <c r="CK444" s="338"/>
      <c r="CL444" s="338"/>
      <c r="CM444" s="338"/>
      <c r="CN444" s="338"/>
      <c r="CO444" s="338"/>
      <c r="CP444" s="338"/>
      <c r="CQ444" s="338"/>
      <c r="CR444" s="338"/>
      <c r="CS444" s="338"/>
      <c r="CT444" s="338"/>
      <c r="CU444" s="338"/>
      <c r="CV444" s="338"/>
      <c r="CW444" s="338"/>
      <c r="CX444" s="338"/>
      <c r="CY444" s="338"/>
      <c r="CZ444" s="338"/>
      <c r="DA444" s="338"/>
      <c r="DB444" s="338"/>
      <c r="DC444" s="338"/>
      <c r="DD444" s="338"/>
      <c r="DE444" s="338"/>
      <c r="DF444" s="338"/>
      <c r="DG444" s="338"/>
      <c r="DH444" s="338"/>
      <c r="DI444" s="338"/>
      <c r="DJ444" s="338"/>
      <c r="DK444" s="338"/>
      <c r="DL444" s="338"/>
      <c r="DM444" s="338"/>
      <c r="DN444" s="338"/>
      <c r="DO444" s="338"/>
      <c r="DP444" s="338"/>
      <c r="DQ444" s="338"/>
      <c r="DR444" s="338"/>
      <c r="DS444" s="338"/>
      <c r="DT444" s="338"/>
      <c r="DU444" s="338"/>
      <c r="DV444" s="338"/>
      <c r="DW444" s="338"/>
      <c r="DX444" s="338"/>
      <c r="DY444" s="338"/>
      <c r="DZ444" s="338"/>
      <c r="EA444" s="338"/>
      <c r="EB444" s="338"/>
      <c r="EC444" s="338"/>
      <c r="ED444" s="338"/>
      <c r="EE444" s="338"/>
      <c r="EF444" s="338"/>
      <c r="EG444" s="338"/>
      <c r="EH444" s="338"/>
      <c r="EI444" s="338"/>
      <c r="EJ444" s="338"/>
      <c r="EK444" s="338"/>
      <c r="EL444" s="338"/>
      <c r="EM444" s="338"/>
      <c r="EN444" s="338"/>
      <c r="EO444" s="338"/>
      <c r="EP444" s="338"/>
      <c r="EQ444" s="338"/>
      <c r="ER444" s="338"/>
      <c r="ES444" s="338"/>
      <c r="ET444" s="338"/>
      <c r="EU444" s="338"/>
      <c r="EV444" s="338"/>
      <c r="EW444" s="338"/>
      <c r="EX444" s="338"/>
      <c r="EY444" s="338"/>
      <c r="EZ444" s="338"/>
      <c r="FA444" s="338"/>
      <c r="FB444" s="338"/>
      <c r="FC444" s="338"/>
      <c r="FD444" s="338"/>
      <c r="FE444" s="338"/>
      <c r="FF444" s="338"/>
      <c r="FG444" s="338"/>
      <c r="FH444" s="338"/>
      <c r="FI444" s="338"/>
      <c r="FJ444" s="338"/>
      <c r="FK444" s="338"/>
      <c r="FL444" s="338"/>
      <c r="FM444" s="338"/>
      <c r="FN444" s="338"/>
      <c r="FO444" s="338"/>
      <c r="FP444" s="338"/>
      <c r="FQ444" s="338"/>
      <c r="FR444" s="338"/>
      <c r="FS444" s="338"/>
      <c r="FT444" s="338"/>
      <c r="FU444" s="338"/>
      <c r="FV444" s="338"/>
      <c r="FW444" s="338"/>
      <c r="FX444" s="338"/>
      <c r="FY444" s="338"/>
      <c r="FZ444" s="338"/>
      <c r="GA444" s="338"/>
      <c r="GB444" s="338"/>
      <c r="GC444" s="338"/>
      <c r="GD444" s="338"/>
      <c r="GE444" s="338"/>
      <c r="GF444" s="338"/>
      <c r="GG444" s="338"/>
      <c r="GH444" s="338"/>
      <c r="GI444" s="338"/>
      <c r="GJ444" s="338"/>
      <c r="GK444" s="338"/>
      <c r="GL444" s="338"/>
      <c r="GM444" s="338"/>
      <c r="GN444" s="338"/>
      <c r="GO444" s="338"/>
      <c r="GP444" s="338"/>
      <c r="GQ444" s="338"/>
      <c r="GR444" s="338"/>
      <c r="GS444" s="338"/>
      <c r="GT444" s="338"/>
      <c r="GU444" s="338"/>
      <c r="GV444" s="338"/>
      <c r="GW444" s="338"/>
      <c r="GX444" s="338"/>
      <c r="GY444" s="338"/>
      <c r="GZ444" s="338"/>
      <c r="HA444" s="338"/>
      <c r="HB444" s="338"/>
      <c r="HC444" s="338"/>
      <c r="HD444" s="338"/>
      <c r="HE444" s="338"/>
      <c r="HF444" s="338"/>
      <c r="HG444" s="338"/>
      <c r="HH444" s="338"/>
      <c r="HI444" s="338"/>
      <c r="HJ444" s="338"/>
      <c r="HK444" s="338"/>
      <c r="HL444" s="338"/>
      <c r="HM444" s="338"/>
      <c r="HN444" s="338"/>
      <c r="HO444" s="338"/>
      <c r="HP444" s="338"/>
      <c r="HQ444" s="338"/>
      <c r="HR444" s="338"/>
      <c r="HS444" s="338"/>
      <c r="HT444" s="338"/>
      <c r="HU444" s="338"/>
      <c r="HV444" s="338"/>
      <c r="HW444" s="338"/>
      <c r="HX444" s="338"/>
      <c r="HY444" s="338"/>
      <c r="HZ444" s="338"/>
      <c r="IA444" s="338"/>
      <c r="IB444" s="338"/>
      <c r="IC444" s="338"/>
      <c r="ID444" s="338"/>
      <c r="IE444" s="338"/>
      <c r="IF444" s="338"/>
      <c r="IG444" s="338"/>
      <c r="IH444" s="338"/>
      <c r="II444" s="338"/>
      <c r="IJ444" s="338"/>
      <c r="IK444" s="338"/>
      <c r="IL444" s="338"/>
      <c r="IM444" s="338"/>
      <c r="IN444" s="338"/>
      <c r="IO444" s="338"/>
      <c r="IP444" s="338"/>
      <c r="IQ444" s="338"/>
      <c r="IR444" s="338"/>
      <c r="IS444" s="338"/>
      <c r="IT444" s="338"/>
      <c r="IU444" s="338"/>
      <c r="IV444" s="338"/>
      <c r="IW444" s="338"/>
      <c r="IX444" s="338"/>
      <c r="IY444" s="338"/>
      <c r="IZ444" s="338"/>
      <c r="JA444" s="338"/>
      <c r="JB444" s="338"/>
      <c r="JC444" s="338"/>
      <c r="JD444" s="338"/>
      <c r="JE444" s="338"/>
      <c r="JF444" s="338"/>
      <c r="JG444" s="338"/>
      <c r="JH444" s="338"/>
      <c r="JI444" s="338"/>
      <c r="JJ444" s="338"/>
      <c r="JK444" s="338"/>
      <c r="JL444" s="338"/>
      <c r="JM444" s="338"/>
      <c r="JN444" s="338"/>
      <c r="JO444" s="338"/>
      <c r="JP444" s="338"/>
      <c r="JQ444" s="338"/>
      <c r="JR444" s="338"/>
      <c r="JS444" s="338"/>
      <c r="JT444" s="338"/>
      <c r="JU444" s="338"/>
      <c r="JV444" s="338"/>
      <c r="JW444" s="338"/>
      <c r="JX444" s="338"/>
      <c r="JY444" s="338"/>
      <c r="JZ444" s="338"/>
      <c r="KA444" s="338"/>
      <c r="KB444" s="338"/>
      <c r="KC444" s="338"/>
      <c r="KD444" s="338"/>
      <c r="KE444" s="338"/>
      <c r="KF444" s="338"/>
      <c r="KG444" s="338"/>
      <c r="KH444" s="338"/>
      <c r="KI444" s="338"/>
      <c r="KJ444" s="338"/>
      <c r="KK444" s="338"/>
      <c r="KL444" s="338"/>
      <c r="KM444" s="338"/>
      <c r="KN444" s="338"/>
      <c r="KO444" s="338"/>
      <c r="KP444" s="338"/>
      <c r="KQ444" s="338"/>
      <c r="KR444" s="338"/>
      <c r="KS444" s="338"/>
      <c r="KT444" s="338"/>
      <c r="KU444" s="338"/>
      <c r="KV444" s="338"/>
      <c r="KW444" s="338"/>
      <c r="KX444" s="338"/>
      <c r="KY444" s="338"/>
      <c r="KZ444" s="338"/>
      <c r="LA444" s="338"/>
      <c r="LB444" s="338"/>
      <c r="LC444" s="338"/>
      <c r="LD444" s="338"/>
      <c r="LE444" s="338"/>
      <c r="LF444" s="338"/>
      <c r="LG444" s="338"/>
      <c r="LH444" s="338"/>
      <c r="LI444" s="338"/>
      <c r="LJ444" s="338"/>
      <c r="LK444" s="338"/>
      <c r="LL444" s="338"/>
      <c r="LM444" s="338"/>
      <c r="LN444" s="338"/>
      <c r="LO444" s="338"/>
      <c r="LP444" s="338"/>
      <c r="LQ444" s="338"/>
      <c r="LR444" s="338"/>
      <c r="LS444" s="338"/>
      <c r="LT444" s="338"/>
      <c r="LU444" s="338"/>
      <c r="LV444" s="338"/>
      <c r="LW444" s="338"/>
      <c r="LX444" s="338"/>
      <c r="LY444" s="338"/>
      <c r="LZ444" s="338"/>
      <c r="MA444" s="338"/>
      <c r="MB444" s="338"/>
      <c r="MC444" s="338"/>
      <c r="MD444" s="338"/>
      <c r="ME444" s="338"/>
      <c r="MF444" s="338"/>
      <c r="MG444" s="338"/>
      <c r="MH444" s="338"/>
      <c r="MI444" s="338"/>
      <c r="MJ444" s="338"/>
      <c r="MK444" s="338"/>
      <c r="ML444" s="338"/>
      <c r="MM444" s="338"/>
      <c r="MN444" s="338"/>
      <c r="MO444" s="338"/>
      <c r="MP444" s="338"/>
      <c r="MQ444" s="338"/>
      <c r="MR444" s="338"/>
      <c r="MS444" s="338"/>
      <c r="MT444" s="338"/>
      <c r="MU444" s="338"/>
      <c r="MV444" s="338"/>
      <c r="MW444" s="338"/>
      <c r="MX444" s="338"/>
      <c r="MY444" s="338"/>
      <c r="MZ444" s="338"/>
      <c r="NA444" s="338"/>
      <c r="NB444" s="338"/>
      <c r="NC444" s="338"/>
      <c r="ND444" s="338"/>
      <c r="NE444" s="338"/>
      <c r="NF444" s="338"/>
      <c r="NG444" s="338"/>
      <c r="NH444" s="338"/>
      <c r="NI444" s="338"/>
      <c r="NJ444" s="338"/>
      <c r="NK444" s="338"/>
      <c r="NL444" s="338"/>
      <c r="NM444" s="338"/>
      <c r="NN444" s="338"/>
      <c r="NO444" s="338"/>
      <c r="NP444" s="338"/>
      <c r="NQ444" s="338"/>
      <c r="NR444" s="338"/>
      <c r="NS444" s="338"/>
      <c r="NT444" s="338"/>
      <c r="NU444" s="338"/>
      <c r="NV444" s="338"/>
      <c r="NW444" s="338"/>
      <c r="NX444" s="338"/>
      <c r="NY444" s="338"/>
      <c r="NZ444" s="338"/>
      <c r="OA444" s="338"/>
      <c r="OB444" s="338"/>
      <c r="OC444" s="338"/>
      <c r="OD444" s="338"/>
      <c r="OE444" s="338"/>
      <c r="OF444" s="338"/>
      <c r="OG444" s="338"/>
      <c r="OH444" s="338"/>
      <c r="OI444" s="338"/>
      <c r="OJ444" s="338"/>
      <c r="OK444" s="338"/>
      <c r="OL444" s="338"/>
      <c r="OM444" s="338"/>
      <c r="ON444" s="338"/>
      <c r="OO444" s="338"/>
      <c r="OP444" s="338"/>
      <c r="OQ444" s="338"/>
      <c r="OR444" s="338"/>
      <c r="OS444" s="338"/>
      <c r="OT444" s="338"/>
      <c r="OU444" s="338"/>
      <c r="OV444" s="338"/>
      <c r="OW444" s="338"/>
      <c r="OX444" s="338"/>
      <c r="OY444" s="338"/>
      <c r="OZ444" s="338"/>
      <c r="PA444" s="338"/>
      <c r="PB444" s="338"/>
      <c r="PC444" s="338"/>
      <c r="PD444" s="338"/>
      <c r="PE444" s="338"/>
      <c r="PF444" s="338"/>
      <c r="PG444" s="338"/>
      <c r="PH444" s="338"/>
      <c r="PI444" s="338"/>
      <c r="PJ444" s="338"/>
      <c r="PK444" s="338"/>
      <c r="PL444" s="338"/>
      <c r="PM444" s="338"/>
      <c r="PN444" s="338"/>
      <c r="PO444" s="338"/>
      <c r="PP444" s="338"/>
      <c r="PQ444" s="338"/>
      <c r="PR444" s="338"/>
      <c r="PS444" s="338"/>
      <c r="PT444" s="338"/>
      <c r="PU444" s="338"/>
      <c r="PV444" s="338"/>
      <c r="PW444" s="338"/>
      <c r="PX444" s="338"/>
      <c r="PY444" s="338"/>
      <c r="PZ444" s="338"/>
      <c r="QA444" s="338"/>
      <c r="QB444" s="338"/>
      <c r="QC444" s="338"/>
      <c r="QD444" s="338"/>
      <c r="QE444" s="338"/>
      <c r="QF444" s="338"/>
      <c r="QG444" s="338"/>
      <c r="QH444" s="338"/>
      <c r="QI444" s="338"/>
      <c r="QJ444" s="338"/>
      <c r="QK444" s="338"/>
      <c r="QL444" s="338"/>
      <c r="QM444" s="338"/>
      <c r="QN444" s="338"/>
      <c r="QO444" s="338"/>
      <c r="QP444" s="338"/>
      <c r="QQ444" s="338"/>
      <c r="QR444" s="338"/>
      <c r="QS444" s="338"/>
      <c r="QT444" s="338"/>
      <c r="QU444" s="338"/>
      <c r="QV444" s="338"/>
      <c r="QW444" s="338"/>
      <c r="QX444" s="338"/>
      <c r="QY444" s="338"/>
      <c r="QZ444" s="338"/>
      <c r="RA444" s="338"/>
      <c r="RB444" s="338"/>
      <c r="RC444" s="338"/>
      <c r="RD444" s="338"/>
      <c r="RE444" s="338"/>
      <c r="RF444" s="338"/>
      <c r="RG444" s="338"/>
      <c r="RH444" s="338"/>
      <c r="RI444" s="338"/>
      <c r="RJ444" s="338"/>
      <c r="RK444" s="338"/>
      <c r="RL444" s="338"/>
      <c r="RM444" s="338"/>
      <c r="RN444" s="338"/>
      <c r="RO444" s="338"/>
      <c r="RP444" s="338"/>
      <c r="RQ444" s="338"/>
      <c r="RR444" s="338"/>
      <c r="RS444" s="338"/>
      <c r="RT444" s="338"/>
      <c r="RU444" s="338"/>
      <c r="RV444" s="338"/>
      <c r="RW444" s="338"/>
      <c r="RX444" s="338"/>
      <c r="RY444" s="338"/>
      <c r="RZ444" s="338"/>
      <c r="SA444" s="338"/>
      <c r="SB444" s="338"/>
      <c r="SC444" s="338"/>
      <c r="SD444" s="338"/>
      <c r="SE444" s="338"/>
      <c r="SF444" s="338"/>
      <c r="SG444" s="338"/>
      <c r="SH444" s="338"/>
      <c r="SI444" s="338"/>
      <c r="SJ444" s="338"/>
      <c r="SK444" s="338"/>
      <c r="SL444" s="338"/>
      <c r="SM444" s="338"/>
      <c r="SN444" s="338"/>
      <c r="SO444" s="338"/>
      <c r="SP444" s="338"/>
      <c r="SQ444" s="338"/>
      <c r="SR444" s="338"/>
      <c r="SS444" s="338"/>
      <c r="ST444" s="338"/>
      <c r="SU444" s="338"/>
      <c r="SV444" s="338"/>
      <c r="SW444" s="338"/>
      <c r="SX444" s="338"/>
      <c r="SY444" s="338"/>
      <c r="SZ444" s="338"/>
      <c r="TA444" s="338"/>
      <c r="TB444" s="338"/>
      <c r="TC444" s="338"/>
      <c r="TD444" s="338"/>
      <c r="TE444" s="338"/>
      <c r="TF444" s="338"/>
      <c r="TG444" s="338"/>
      <c r="TH444" s="338"/>
      <c r="TI444" s="338"/>
      <c r="TJ444" s="338"/>
      <c r="TK444" s="338"/>
      <c r="TL444" s="338"/>
      <c r="TM444" s="338"/>
      <c r="TN444" s="338"/>
      <c r="TO444" s="338"/>
      <c r="TP444" s="338"/>
      <c r="TQ444" s="338"/>
      <c r="TR444" s="338"/>
      <c r="TS444" s="338"/>
      <c r="TT444" s="338"/>
      <c r="TU444" s="338"/>
      <c r="TV444" s="338"/>
      <c r="TW444" s="338"/>
      <c r="TX444" s="338"/>
      <c r="TY444" s="338"/>
      <c r="TZ444" s="338"/>
      <c r="UA444" s="338"/>
      <c r="UB444" s="338"/>
      <c r="UC444" s="338"/>
      <c r="UD444" s="338"/>
      <c r="UE444" s="338"/>
      <c r="UF444" s="338"/>
      <c r="UG444" s="338"/>
      <c r="UH444" s="338"/>
      <c r="UI444" s="338"/>
      <c r="UJ444" s="338"/>
      <c r="UK444" s="338"/>
      <c r="UL444" s="338"/>
      <c r="UM444" s="338"/>
      <c r="UN444" s="338"/>
      <c r="UO444" s="338"/>
      <c r="UP444" s="338"/>
      <c r="UQ444" s="338"/>
      <c r="UR444" s="338"/>
      <c r="US444" s="338"/>
      <c r="UT444" s="338"/>
      <c r="UU444" s="338"/>
      <c r="UV444" s="338"/>
      <c r="UW444" s="338"/>
      <c r="UX444" s="338"/>
      <c r="UY444" s="338"/>
      <c r="UZ444" s="338"/>
      <c r="VA444" s="338"/>
      <c r="VB444" s="338"/>
      <c r="VC444" s="338"/>
      <c r="VD444" s="338"/>
      <c r="VE444" s="338"/>
      <c r="VF444" s="338"/>
      <c r="VG444" s="338"/>
      <c r="VH444" s="338"/>
      <c r="VI444" s="338"/>
      <c r="VJ444" s="338"/>
      <c r="VK444" s="338"/>
      <c r="VL444" s="338"/>
      <c r="VM444" s="338"/>
      <c r="VN444" s="338"/>
      <c r="VO444" s="338"/>
      <c r="VP444" s="338"/>
      <c r="VQ444" s="338"/>
      <c r="VR444" s="338"/>
      <c r="VS444" s="338"/>
      <c r="VT444" s="338"/>
      <c r="VU444" s="338"/>
      <c r="VV444" s="338"/>
      <c r="VW444" s="338"/>
      <c r="VX444" s="338"/>
      <c r="VY444" s="338"/>
      <c r="VZ444" s="338"/>
      <c r="WA444" s="338"/>
      <c r="WB444" s="338"/>
      <c r="WC444" s="338"/>
      <c r="WD444" s="338"/>
      <c r="WE444" s="338"/>
      <c r="WF444" s="338"/>
      <c r="WG444" s="338"/>
      <c r="WH444" s="338"/>
      <c r="WI444" s="338"/>
      <c r="WJ444" s="338"/>
      <c r="WK444" s="338"/>
      <c r="WL444" s="338"/>
      <c r="WM444" s="338"/>
      <c r="WN444" s="338"/>
      <c r="WO444" s="338"/>
      <c r="WP444" s="338"/>
      <c r="WQ444" s="338"/>
      <c r="WR444" s="338"/>
      <c r="WS444" s="338"/>
      <c r="WT444" s="338"/>
      <c r="WU444" s="338"/>
      <c r="WV444" s="338"/>
      <c r="WW444" s="338"/>
      <c r="WX444" s="338"/>
      <c r="WY444" s="338"/>
      <c r="WZ444" s="338"/>
      <c r="XA444" s="338"/>
      <c r="XB444" s="338"/>
      <c r="XC444" s="338"/>
      <c r="XD444" s="338"/>
      <c r="XE444" s="338"/>
      <c r="XF444" s="338"/>
      <c r="XG444" s="338"/>
      <c r="XH444" s="338"/>
      <c r="XI444" s="338"/>
      <c r="XJ444" s="338"/>
      <c r="XK444" s="338"/>
      <c r="XL444" s="338"/>
      <c r="XM444" s="338"/>
      <c r="XN444" s="338"/>
      <c r="XO444" s="338"/>
      <c r="XP444" s="338"/>
      <c r="XQ444" s="338"/>
      <c r="XR444" s="338"/>
      <c r="XS444" s="338"/>
      <c r="XT444" s="338"/>
      <c r="XU444" s="338"/>
      <c r="XV444" s="338"/>
      <c r="XW444" s="338"/>
      <c r="XX444" s="338"/>
      <c r="XY444" s="338"/>
      <c r="XZ444" s="338"/>
      <c r="YA444" s="338"/>
      <c r="YB444" s="338"/>
      <c r="YC444" s="338"/>
      <c r="YD444" s="338"/>
      <c r="YE444" s="338"/>
      <c r="YF444" s="338"/>
      <c r="YG444" s="338"/>
      <c r="YH444" s="338"/>
      <c r="YI444" s="338"/>
      <c r="YJ444" s="338"/>
      <c r="YK444" s="338"/>
      <c r="YL444" s="338"/>
      <c r="YM444" s="338"/>
      <c r="YN444" s="338"/>
      <c r="YO444" s="338"/>
      <c r="YP444" s="338"/>
      <c r="YQ444" s="338"/>
      <c r="YR444" s="338"/>
      <c r="YS444" s="338"/>
      <c r="YT444" s="338"/>
      <c r="YU444" s="338"/>
      <c r="YV444" s="338"/>
      <c r="YW444" s="338"/>
      <c r="YX444" s="338"/>
      <c r="YY444" s="338"/>
      <c r="YZ444" s="338"/>
      <c r="ZA444" s="338"/>
      <c r="ZB444" s="338"/>
      <c r="ZC444" s="338"/>
      <c r="ZD444" s="338"/>
      <c r="ZE444" s="338"/>
      <c r="ZF444" s="338"/>
      <c r="ZG444" s="338"/>
      <c r="ZH444" s="338"/>
      <c r="ZI444" s="338"/>
      <c r="ZJ444" s="338"/>
      <c r="ZK444" s="338"/>
      <c r="ZL444" s="338"/>
      <c r="ZM444" s="338"/>
      <c r="ZN444" s="338"/>
      <c r="ZO444" s="338"/>
      <c r="ZP444" s="338"/>
      <c r="ZQ444" s="338"/>
      <c r="ZR444" s="338"/>
      <c r="ZS444" s="338"/>
      <c r="ZT444" s="338"/>
      <c r="ZU444" s="338"/>
      <c r="ZV444" s="338"/>
      <c r="ZW444" s="338"/>
      <c r="ZX444" s="338"/>
      <c r="ZY444" s="338"/>
      <c r="ZZ444" s="338"/>
      <c r="AAA444" s="338"/>
      <c r="AAB444" s="338"/>
      <c r="AAC444" s="338"/>
      <c r="AAD444" s="338"/>
      <c r="AAE444" s="338"/>
      <c r="AAF444" s="338"/>
      <c r="AAG444" s="338"/>
      <c r="AAH444" s="338"/>
      <c r="AAI444" s="338"/>
      <c r="AAJ444" s="338"/>
      <c r="AAK444" s="338"/>
      <c r="AAL444" s="338"/>
      <c r="AAM444" s="338"/>
      <c r="AAN444" s="338"/>
      <c r="AAO444" s="338"/>
      <c r="AAP444" s="338"/>
      <c r="AAQ444" s="338"/>
      <c r="AAR444" s="338"/>
      <c r="AAS444" s="338"/>
      <c r="AAT444" s="338"/>
      <c r="AAU444" s="338"/>
      <c r="AAV444" s="338"/>
      <c r="AAW444" s="338"/>
      <c r="AAX444" s="338"/>
      <c r="AAY444" s="338"/>
      <c r="AAZ444" s="338"/>
      <c r="ABA444" s="338"/>
      <c r="ABB444" s="338"/>
      <c r="ABC444" s="338"/>
      <c r="ABD444" s="338"/>
      <c r="ABE444" s="338"/>
      <c r="ABF444" s="338"/>
      <c r="ABG444" s="338"/>
      <c r="ABH444" s="338"/>
      <c r="ABI444" s="338"/>
      <c r="ABJ444" s="338"/>
      <c r="ABK444" s="338"/>
      <c r="ABL444" s="338"/>
      <c r="ABM444" s="338"/>
      <c r="ABN444" s="338"/>
      <c r="ABO444" s="338"/>
      <c r="ABP444" s="338"/>
      <c r="ABQ444" s="338"/>
      <c r="ABR444" s="338"/>
      <c r="ABS444" s="338"/>
      <c r="ABT444" s="338"/>
      <c r="ABU444" s="338"/>
      <c r="ABV444" s="338"/>
      <c r="ABW444" s="338"/>
      <c r="ABX444" s="338"/>
      <c r="ABY444" s="338"/>
      <c r="ABZ444" s="338"/>
      <c r="ACA444" s="338"/>
      <c r="ACB444" s="338"/>
      <c r="ACC444" s="338"/>
      <c r="ACD444" s="338"/>
      <c r="ACE444" s="338"/>
      <c r="ACF444" s="338"/>
      <c r="ACG444" s="338"/>
      <c r="ACH444" s="338"/>
      <c r="ACI444" s="338"/>
      <c r="ACJ444" s="338"/>
      <c r="ACK444" s="338"/>
      <c r="ACL444" s="338"/>
      <c r="ACM444" s="338"/>
      <c r="ACN444" s="338"/>
      <c r="ACO444" s="338"/>
      <c r="ACP444" s="338"/>
      <c r="ACQ444" s="338"/>
      <c r="ACR444" s="338"/>
      <c r="ACS444" s="338"/>
      <c r="ACT444" s="338"/>
      <c r="ACU444" s="338"/>
      <c r="ACV444" s="338"/>
      <c r="ACW444" s="338"/>
      <c r="ACX444" s="338"/>
      <c r="ACY444" s="338"/>
      <c r="ACZ444" s="338"/>
      <c r="ADA444" s="338"/>
      <c r="ADB444" s="338"/>
      <c r="ADC444" s="338"/>
      <c r="ADD444" s="338"/>
      <c r="ADE444" s="338"/>
      <c r="ADF444" s="338"/>
      <c r="ADG444" s="338"/>
      <c r="ADH444" s="338"/>
      <c r="ADI444" s="338"/>
      <c r="ADJ444" s="338"/>
      <c r="ADK444" s="338"/>
      <c r="ADL444" s="338"/>
      <c r="ADM444" s="338"/>
      <c r="ADN444" s="338"/>
      <c r="ADO444" s="338"/>
      <c r="ADP444" s="338"/>
      <c r="ADQ444" s="338"/>
      <c r="ADR444" s="338"/>
      <c r="ADS444" s="338"/>
      <c r="ADT444" s="338"/>
      <c r="ADU444" s="338"/>
      <c r="ADV444" s="338"/>
      <c r="ADW444" s="338"/>
      <c r="ADX444" s="338"/>
      <c r="ADY444" s="338"/>
      <c r="ADZ444" s="338"/>
      <c r="AEA444" s="338"/>
      <c r="AEB444" s="338"/>
      <c r="AEC444" s="338"/>
      <c r="AED444" s="338"/>
      <c r="AEE444" s="338"/>
      <c r="AEF444" s="338"/>
      <c r="AEG444" s="338"/>
      <c r="AEH444" s="338"/>
      <c r="AEI444" s="338"/>
      <c r="AEJ444" s="338"/>
      <c r="AEK444" s="338"/>
      <c r="AEL444" s="338"/>
      <c r="AEM444" s="338"/>
      <c r="AEN444" s="338"/>
      <c r="AEO444" s="338"/>
      <c r="AEP444" s="338"/>
      <c r="AEQ444" s="338"/>
      <c r="AER444" s="338"/>
      <c r="AES444" s="338"/>
      <c r="AET444" s="338"/>
      <c r="AEU444" s="338"/>
      <c r="AEV444" s="338"/>
      <c r="AEW444" s="338"/>
      <c r="AEX444" s="338"/>
      <c r="AEY444" s="338"/>
      <c r="AEZ444" s="338"/>
      <c r="AFA444" s="338"/>
      <c r="AFB444" s="338"/>
      <c r="AFC444" s="338"/>
      <c r="AFD444" s="338"/>
      <c r="AFE444" s="338"/>
      <c r="AFF444" s="338"/>
      <c r="AFG444" s="338"/>
      <c r="AFH444" s="338"/>
      <c r="AFI444" s="338"/>
      <c r="AFJ444" s="338"/>
      <c r="AFK444" s="338"/>
      <c r="AFL444" s="338"/>
      <c r="AFM444" s="338"/>
      <c r="AFN444" s="338"/>
      <c r="AFO444" s="338"/>
      <c r="AFP444" s="338"/>
      <c r="AFQ444" s="338"/>
      <c r="AFR444" s="338"/>
      <c r="AFS444" s="338"/>
      <c r="AFT444" s="338"/>
      <c r="AFU444" s="338"/>
      <c r="AFV444" s="338"/>
      <c r="AFW444" s="338"/>
      <c r="AFX444" s="338"/>
      <c r="AFY444" s="338"/>
      <c r="AFZ444" s="338"/>
      <c r="AGA444" s="338"/>
      <c r="AGB444" s="338"/>
      <c r="AGC444" s="338"/>
      <c r="AGD444" s="338"/>
      <c r="AGE444" s="338"/>
      <c r="AGF444" s="338"/>
      <c r="AGG444" s="338"/>
      <c r="AGH444" s="338"/>
      <c r="AGI444" s="338"/>
      <c r="AGJ444" s="338"/>
      <c r="AGK444" s="338"/>
      <c r="AGL444" s="338"/>
      <c r="AGM444" s="338"/>
      <c r="AGN444" s="338"/>
      <c r="AGO444" s="338"/>
      <c r="AGP444" s="338"/>
      <c r="AGQ444" s="338"/>
      <c r="AGR444" s="338"/>
      <c r="AGS444" s="338"/>
      <c r="AGT444" s="338"/>
      <c r="AGU444" s="338"/>
      <c r="AGV444" s="338"/>
      <c r="AGW444" s="338"/>
      <c r="AGX444" s="338"/>
      <c r="AGY444" s="338"/>
      <c r="AGZ444" s="338"/>
      <c r="AHA444" s="338"/>
      <c r="AHB444" s="338"/>
      <c r="AHC444" s="338"/>
      <c r="AHD444" s="338"/>
      <c r="AHE444" s="338"/>
      <c r="AHF444" s="338"/>
      <c r="AHG444" s="338"/>
      <c r="AHH444" s="338"/>
      <c r="AHI444" s="338"/>
      <c r="AHJ444" s="338"/>
      <c r="AHK444" s="338"/>
      <c r="AHL444" s="338"/>
      <c r="AHM444" s="338"/>
      <c r="AHN444" s="338"/>
      <c r="AHO444" s="338"/>
      <c r="AHP444" s="338"/>
      <c r="AHQ444" s="338"/>
      <c r="AHR444" s="338"/>
      <c r="AHS444" s="338"/>
      <c r="AHT444" s="338"/>
      <c r="AHU444" s="338"/>
      <c r="AHV444" s="338"/>
      <c r="AHW444" s="338"/>
      <c r="AHX444" s="338"/>
      <c r="AHY444" s="338"/>
      <c r="AHZ444" s="338"/>
      <c r="AIA444" s="338"/>
      <c r="AIB444" s="338"/>
      <c r="AIC444" s="338"/>
      <c r="AID444" s="338"/>
      <c r="AIE444" s="338"/>
      <c r="AIF444" s="338"/>
      <c r="AIG444" s="338"/>
      <c r="AIH444" s="338"/>
      <c r="AII444" s="338"/>
      <c r="AIJ444" s="338"/>
      <c r="AIK444" s="338"/>
      <c r="AIL444" s="338"/>
      <c r="AIM444" s="338"/>
      <c r="AIN444" s="338"/>
      <c r="AIO444" s="338"/>
      <c r="AIP444" s="338"/>
      <c r="AIQ444" s="338"/>
      <c r="AIR444" s="338"/>
      <c r="AIS444" s="338"/>
      <c r="AIT444" s="338"/>
      <c r="AIU444" s="338"/>
      <c r="AIV444" s="338"/>
      <c r="AIW444" s="338"/>
      <c r="AIX444" s="338"/>
      <c r="AIY444" s="338"/>
      <c r="AIZ444" s="338"/>
      <c r="AJA444" s="338"/>
      <c r="AJB444" s="338"/>
      <c r="AJC444" s="338"/>
      <c r="AJD444" s="338"/>
      <c r="AJE444" s="338"/>
      <c r="AJF444" s="338"/>
      <c r="AJG444" s="338"/>
      <c r="AJH444" s="338"/>
      <c r="AJI444" s="338"/>
      <c r="AJJ444" s="338"/>
      <c r="AJK444" s="338"/>
      <c r="AJL444" s="338"/>
      <c r="AJM444" s="338"/>
      <c r="AJN444" s="338"/>
      <c r="AJO444" s="338"/>
      <c r="AJP444" s="338"/>
      <c r="AJQ444" s="338"/>
      <c r="AJR444" s="338"/>
      <c r="AJS444" s="338"/>
      <c r="AJT444" s="338"/>
      <c r="AJU444" s="338"/>
      <c r="AJV444" s="338"/>
      <c r="AJW444" s="338"/>
      <c r="AJX444" s="338"/>
      <c r="AJY444" s="338"/>
      <c r="AJZ444" s="338"/>
      <c r="AKA444" s="338"/>
      <c r="AKB444" s="338"/>
      <c r="AKC444" s="338"/>
      <c r="AKD444" s="338"/>
      <c r="AKE444" s="338"/>
      <c r="AKF444" s="338"/>
      <c r="AKG444" s="338"/>
      <c r="AKH444" s="338"/>
      <c r="AKI444" s="338"/>
      <c r="AKJ444" s="338"/>
      <c r="AKK444" s="338"/>
      <c r="AKL444" s="338"/>
      <c r="AKM444" s="338"/>
      <c r="AKN444" s="338"/>
      <c r="AKO444" s="338"/>
      <c r="AKP444" s="338"/>
      <c r="AKQ444" s="338"/>
      <c r="AKR444" s="338"/>
      <c r="AKS444" s="338"/>
      <c r="AKT444" s="338"/>
      <c r="AKU444" s="338"/>
      <c r="AKV444" s="338"/>
      <c r="AKW444" s="338"/>
      <c r="AKX444" s="338"/>
      <c r="AKY444" s="338"/>
      <c r="AKZ444" s="338"/>
      <c r="ALA444" s="338"/>
      <c r="ALB444" s="338"/>
      <c r="ALC444" s="338"/>
      <c r="ALD444" s="338"/>
      <c r="ALE444" s="338"/>
      <c r="ALF444" s="338"/>
      <c r="ALG444" s="338"/>
      <c r="ALH444" s="338"/>
      <c r="ALI444" s="338"/>
      <c r="ALJ444" s="338"/>
      <c r="ALK444" s="338"/>
      <c r="ALL444" s="338"/>
      <c r="ALM444" s="338"/>
      <c r="ALN444" s="338"/>
      <c r="ALO444" s="338"/>
      <c r="ALP444" s="338"/>
      <c r="ALQ444" s="338"/>
      <c r="ALR444" s="338"/>
      <c r="ALS444" s="338"/>
      <c r="ALT444" s="338"/>
      <c r="ALU444" s="338"/>
      <c r="ALV444" s="338"/>
      <c r="ALW444" s="338"/>
      <c r="ALX444" s="338"/>
      <c r="ALY444" s="338"/>
      <c r="ALZ444" s="338"/>
      <c r="AMA444" s="338"/>
      <c r="AMB444" s="338"/>
      <c r="AMC444" s="338"/>
      <c r="AMD444" s="338"/>
      <c r="AME444" s="338"/>
      <c r="AMF444" s="338"/>
      <c r="AMG444" s="338"/>
      <c r="AMH444" s="338"/>
      <c r="AMI444" s="338"/>
      <c r="AMJ444" s="338"/>
      <c r="AMK444" s="338"/>
      <c r="AML444" s="338"/>
      <c r="AMM444" s="338"/>
      <c r="AMN444" s="338"/>
      <c r="AMO444" s="338"/>
      <c r="AMP444" s="338"/>
      <c r="AMQ444" s="338"/>
      <c r="AMR444" s="338"/>
      <c r="AMS444" s="338"/>
      <c r="AMT444" s="338"/>
      <c r="AMU444" s="338"/>
      <c r="AMV444" s="338"/>
      <c r="AMW444" s="338"/>
      <c r="AMX444" s="338"/>
      <c r="AMY444" s="338"/>
      <c r="AMZ444" s="338"/>
      <c r="ANA444" s="338"/>
      <c r="ANB444" s="338"/>
      <c r="ANC444" s="338"/>
      <c r="AND444" s="338"/>
      <c r="ANE444" s="338"/>
      <c r="ANF444" s="338"/>
      <c r="ANG444" s="338"/>
      <c r="ANH444" s="338"/>
      <c r="ANI444" s="338"/>
      <c r="ANJ444" s="338"/>
      <c r="ANK444" s="338"/>
      <c r="ANL444" s="338"/>
      <c r="ANM444" s="338"/>
      <c r="ANN444" s="338"/>
      <c r="ANO444" s="338"/>
      <c r="ANP444" s="338"/>
      <c r="ANQ444" s="338"/>
      <c r="ANR444" s="338"/>
      <c r="ANS444" s="338"/>
      <c r="ANT444" s="338"/>
      <c r="ANU444" s="338"/>
      <c r="ANV444" s="338"/>
      <c r="ANW444" s="338"/>
      <c r="ANX444" s="338"/>
      <c r="ANY444" s="338"/>
      <c r="ANZ444" s="338"/>
      <c r="AOA444" s="338"/>
      <c r="AOB444" s="338"/>
      <c r="AOC444" s="338"/>
      <c r="AOD444" s="338"/>
      <c r="AOE444" s="338"/>
      <c r="AOF444" s="338"/>
      <c r="AOG444" s="338"/>
      <c r="AOH444" s="338"/>
      <c r="AOI444" s="338"/>
      <c r="AOJ444" s="338"/>
      <c r="AOK444" s="338"/>
      <c r="AOL444" s="338"/>
      <c r="AOM444" s="338"/>
      <c r="AON444" s="338"/>
      <c r="AOO444" s="338"/>
      <c r="AOP444" s="338"/>
      <c r="AOQ444" s="338"/>
      <c r="AOR444" s="338"/>
      <c r="AOS444" s="338"/>
      <c r="AOT444" s="338"/>
      <c r="AOU444" s="338"/>
      <c r="AOV444" s="338"/>
      <c r="AOW444" s="338"/>
      <c r="AOX444" s="338"/>
      <c r="AOY444" s="338"/>
      <c r="AOZ444" s="338"/>
      <c r="APA444" s="338"/>
      <c r="APB444" s="338"/>
      <c r="APC444" s="338"/>
      <c r="APD444" s="338"/>
      <c r="APE444" s="338"/>
      <c r="APF444" s="338"/>
      <c r="APG444" s="338"/>
      <c r="APH444" s="338"/>
      <c r="API444" s="338"/>
      <c r="APJ444" s="338"/>
      <c r="APK444" s="338"/>
      <c r="APL444" s="338"/>
      <c r="APM444" s="338"/>
      <c r="APN444" s="338"/>
      <c r="APO444" s="338"/>
      <c r="APP444" s="338"/>
      <c r="APQ444" s="338"/>
      <c r="APR444" s="338"/>
      <c r="APS444" s="338"/>
      <c r="APT444" s="338"/>
      <c r="APU444" s="338"/>
      <c r="APV444" s="338"/>
      <c r="APW444" s="338"/>
      <c r="APX444" s="338"/>
      <c r="APY444" s="338"/>
      <c r="APZ444" s="338"/>
      <c r="AQA444" s="338"/>
      <c r="AQB444" s="338"/>
      <c r="AQC444" s="338"/>
      <c r="AQD444" s="338"/>
      <c r="AQE444" s="338"/>
      <c r="AQF444" s="338"/>
      <c r="AQG444" s="338"/>
      <c r="AQH444" s="338"/>
      <c r="AQI444" s="338"/>
      <c r="AQJ444" s="338"/>
      <c r="AQK444" s="338"/>
      <c r="AQL444" s="338"/>
      <c r="AQM444" s="338"/>
      <c r="AQN444" s="338"/>
      <c r="AQO444" s="338"/>
      <c r="AQP444" s="338"/>
      <c r="AQQ444" s="338"/>
      <c r="AQR444" s="338"/>
      <c r="AQS444" s="338"/>
      <c r="AQT444" s="338"/>
      <c r="AQU444" s="338"/>
      <c r="AQV444" s="338"/>
      <c r="AQW444" s="338"/>
      <c r="AQX444" s="338"/>
      <c r="AQY444" s="338"/>
      <c r="AQZ444" s="338"/>
      <c r="ARA444" s="338"/>
      <c r="ARB444" s="338"/>
      <c r="ARC444" s="338"/>
      <c r="ARD444" s="338"/>
      <c r="ARE444" s="338"/>
      <c r="ARF444" s="338"/>
      <c r="ARG444" s="338"/>
      <c r="ARH444" s="338"/>
      <c r="ARI444" s="338"/>
      <c r="ARJ444" s="338"/>
      <c r="ARK444" s="338"/>
      <c r="ARL444" s="338"/>
      <c r="ARM444" s="338"/>
      <c r="ARN444" s="338"/>
      <c r="ARO444" s="338"/>
      <c r="ARP444" s="338"/>
      <c r="ARQ444" s="338"/>
      <c r="ARR444" s="338"/>
      <c r="ARS444" s="338"/>
      <c r="ART444" s="338"/>
      <c r="ARU444" s="338"/>
      <c r="ARV444" s="338"/>
      <c r="ARW444" s="338"/>
      <c r="ARX444" s="338"/>
      <c r="ARY444" s="338"/>
      <c r="ARZ444" s="338"/>
      <c r="ASA444" s="338"/>
      <c r="ASB444" s="338"/>
      <c r="ASC444" s="338"/>
      <c r="ASD444" s="338"/>
      <c r="ASE444" s="338"/>
      <c r="ASF444" s="338"/>
      <c r="ASG444" s="338"/>
      <c r="ASH444" s="338"/>
      <c r="ASI444" s="338"/>
      <c r="ASJ444" s="338"/>
      <c r="ASK444" s="338"/>
      <c r="ASL444" s="338"/>
      <c r="ASM444" s="338"/>
      <c r="ASN444" s="338"/>
      <c r="ASO444" s="338"/>
      <c r="ASP444" s="338"/>
      <c r="ASQ444" s="338"/>
      <c r="ASR444" s="338"/>
      <c r="ASS444" s="338"/>
      <c r="AST444" s="338"/>
      <c r="ASU444" s="338"/>
      <c r="ASV444" s="338"/>
      <c r="ASW444" s="338"/>
      <c r="ASX444" s="338"/>
      <c r="ASY444" s="338"/>
      <c r="ASZ444" s="338"/>
      <c r="ATA444" s="338"/>
      <c r="ATB444" s="338"/>
      <c r="ATC444" s="338"/>
      <c r="ATD444" s="338"/>
      <c r="ATE444" s="338"/>
      <c r="ATF444" s="338"/>
      <c r="ATG444" s="338"/>
      <c r="ATH444" s="338"/>
      <c r="ATI444" s="338"/>
      <c r="ATJ444" s="338"/>
      <c r="ATK444" s="338"/>
      <c r="ATL444" s="338"/>
      <c r="ATM444" s="338"/>
      <c r="ATN444" s="338"/>
      <c r="ATO444" s="338"/>
      <c r="ATP444" s="338"/>
      <c r="ATQ444" s="338"/>
      <c r="ATR444" s="338"/>
      <c r="ATS444" s="338"/>
      <c r="ATT444" s="338"/>
      <c r="ATU444" s="338"/>
      <c r="ATV444" s="338"/>
      <c r="ATW444" s="338"/>
      <c r="ATX444" s="338"/>
      <c r="ATY444" s="338"/>
      <c r="ATZ444" s="338"/>
      <c r="AUA444" s="338"/>
      <c r="AUB444" s="338"/>
      <c r="AUC444" s="338"/>
      <c r="AUD444" s="338"/>
      <c r="AUE444" s="338"/>
      <c r="AUF444" s="338"/>
      <c r="AUG444" s="338"/>
      <c r="AUH444" s="338"/>
      <c r="AUI444" s="338"/>
      <c r="AUJ444" s="338"/>
      <c r="AUK444" s="338"/>
      <c r="AUL444" s="338"/>
      <c r="AUM444" s="338"/>
      <c r="AUN444" s="338"/>
      <c r="AUO444" s="338"/>
      <c r="AUP444" s="338"/>
      <c r="AUQ444" s="338"/>
      <c r="AUR444" s="338"/>
      <c r="AUS444" s="338"/>
      <c r="AUT444" s="338"/>
      <c r="AUU444" s="338"/>
      <c r="AUV444" s="338"/>
      <c r="AUW444" s="338"/>
      <c r="AUX444" s="338"/>
      <c r="AUY444" s="338"/>
      <c r="AUZ444" s="338"/>
      <c r="AVA444" s="338"/>
      <c r="AVB444" s="338"/>
      <c r="AVC444" s="338"/>
      <c r="AVD444" s="338"/>
      <c r="AVE444" s="338"/>
      <c r="AVF444" s="338"/>
      <c r="AVG444" s="338"/>
      <c r="AVH444" s="338"/>
      <c r="AVI444" s="338"/>
      <c r="AVJ444" s="338"/>
      <c r="AVK444" s="338"/>
      <c r="AVL444" s="338"/>
      <c r="AVM444" s="338"/>
      <c r="AVN444" s="338"/>
      <c r="AVO444" s="338"/>
      <c r="AVP444" s="338"/>
      <c r="AVQ444" s="338"/>
      <c r="AVR444" s="338"/>
      <c r="AVS444" s="338"/>
      <c r="AVT444" s="338"/>
      <c r="AVU444" s="338"/>
      <c r="AVV444" s="338"/>
      <c r="AVW444" s="338"/>
      <c r="AVX444" s="338"/>
      <c r="AVY444" s="338"/>
      <c r="AVZ444" s="338"/>
      <c r="AWA444" s="338"/>
      <c r="AWB444" s="338"/>
      <c r="AWC444" s="338"/>
      <c r="AWD444" s="338"/>
      <c r="AWE444" s="338"/>
      <c r="AWF444" s="338"/>
      <c r="AWG444" s="338"/>
      <c r="AWH444" s="338"/>
      <c r="AWI444" s="338"/>
      <c r="AWJ444" s="338"/>
      <c r="AWK444" s="338"/>
      <c r="AWL444" s="338"/>
      <c r="AWM444" s="338"/>
      <c r="AWN444" s="338"/>
      <c r="AWO444" s="338"/>
      <c r="AWP444" s="338"/>
      <c r="AWQ444" s="338"/>
      <c r="AWR444" s="338"/>
      <c r="AWS444" s="338"/>
      <c r="AWT444" s="338"/>
      <c r="AWU444" s="338"/>
      <c r="AWV444" s="338"/>
      <c r="AWW444" s="338"/>
      <c r="AWX444" s="338"/>
      <c r="AWY444" s="338"/>
      <c r="AWZ444" s="338"/>
      <c r="AXA444" s="338"/>
      <c r="AXB444" s="338"/>
      <c r="AXC444" s="338"/>
      <c r="AXD444" s="338"/>
      <c r="AXE444" s="338"/>
      <c r="AXF444" s="338"/>
      <c r="AXG444" s="338"/>
      <c r="AXH444" s="338"/>
      <c r="AXI444" s="338"/>
      <c r="AXJ444" s="338"/>
      <c r="AXK444" s="338"/>
      <c r="AXL444" s="338"/>
      <c r="AXM444" s="338"/>
      <c r="AXN444" s="338"/>
      <c r="AXO444" s="338"/>
      <c r="AXP444" s="338"/>
      <c r="AXQ444" s="338"/>
      <c r="AXR444" s="338"/>
      <c r="AXS444" s="338"/>
      <c r="AXT444" s="338"/>
      <c r="AXU444" s="338"/>
      <c r="AXV444" s="338"/>
      <c r="AXW444" s="338"/>
      <c r="AXX444" s="338"/>
      <c r="AXY444" s="338"/>
      <c r="AXZ444" s="338"/>
      <c r="AYA444" s="338"/>
      <c r="AYB444" s="338"/>
      <c r="AYC444" s="338"/>
      <c r="AYD444" s="338"/>
      <c r="AYE444" s="338"/>
      <c r="AYF444" s="338"/>
      <c r="AYG444" s="338"/>
      <c r="AYH444" s="338"/>
      <c r="AYI444" s="338"/>
      <c r="AYJ444" s="338"/>
      <c r="AYK444" s="338"/>
      <c r="AYL444" s="338"/>
      <c r="AYM444" s="338"/>
      <c r="AYN444" s="338"/>
      <c r="AYO444" s="338"/>
      <c r="AYP444" s="338"/>
      <c r="AYQ444" s="338"/>
      <c r="AYR444" s="338"/>
      <c r="AYS444" s="338"/>
      <c r="AYT444" s="338"/>
      <c r="AYU444" s="338"/>
      <c r="AYV444" s="338"/>
      <c r="AYW444" s="338"/>
      <c r="AYX444" s="338"/>
      <c r="AYY444" s="338"/>
      <c r="AYZ444" s="338"/>
      <c r="AZA444" s="338"/>
      <c r="AZB444" s="338"/>
      <c r="AZC444" s="338"/>
      <c r="AZD444" s="338"/>
      <c r="AZE444" s="338"/>
      <c r="AZF444" s="338"/>
      <c r="AZG444" s="338"/>
      <c r="AZH444" s="338"/>
      <c r="AZI444" s="338"/>
      <c r="AZJ444" s="338"/>
      <c r="AZK444" s="338"/>
      <c r="AZL444" s="338"/>
      <c r="AZM444" s="338"/>
      <c r="AZN444" s="338"/>
      <c r="AZO444" s="338"/>
      <c r="AZP444" s="338"/>
      <c r="AZQ444" s="338"/>
      <c r="AZR444" s="338"/>
      <c r="AZS444" s="338"/>
      <c r="AZT444" s="338"/>
      <c r="AZU444" s="338"/>
      <c r="AZV444" s="338"/>
      <c r="AZW444" s="338"/>
      <c r="AZX444" s="338"/>
      <c r="AZY444" s="338"/>
      <c r="AZZ444" s="338"/>
      <c r="BAA444" s="338"/>
      <c r="BAB444" s="338"/>
      <c r="BAC444" s="338"/>
      <c r="BAD444" s="338"/>
      <c r="BAE444" s="338"/>
      <c r="BAF444" s="338"/>
      <c r="BAG444" s="338"/>
      <c r="BAH444" s="338"/>
      <c r="BAI444" s="338"/>
      <c r="BAJ444" s="338"/>
      <c r="BAK444" s="338"/>
      <c r="BAL444" s="338"/>
      <c r="BAM444" s="338"/>
      <c r="BAN444" s="338"/>
      <c r="BAO444" s="338"/>
      <c r="BAP444" s="338"/>
      <c r="BAQ444" s="338"/>
      <c r="BAR444" s="338"/>
      <c r="BAS444" s="338"/>
      <c r="BAT444" s="338"/>
      <c r="BAU444" s="338"/>
      <c r="BAV444" s="338"/>
      <c r="BAW444" s="338"/>
      <c r="BAX444" s="338"/>
      <c r="BAY444" s="338"/>
      <c r="BAZ444" s="338"/>
      <c r="BBA444" s="338"/>
      <c r="BBB444" s="338"/>
      <c r="BBC444" s="338"/>
      <c r="BBD444" s="338"/>
      <c r="BBE444" s="338"/>
      <c r="BBF444" s="338"/>
      <c r="BBG444" s="338"/>
      <c r="BBH444" s="338"/>
      <c r="BBI444" s="338"/>
      <c r="BBJ444" s="338"/>
      <c r="BBK444" s="338"/>
      <c r="BBL444" s="338"/>
      <c r="BBM444" s="338"/>
      <c r="BBN444" s="338"/>
      <c r="BBO444" s="338"/>
      <c r="BBP444" s="338"/>
      <c r="BBQ444" s="338"/>
      <c r="BBR444" s="338"/>
      <c r="BBS444" s="338"/>
      <c r="BBT444" s="338"/>
      <c r="BBU444" s="338"/>
      <c r="BBV444" s="338"/>
      <c r="BBW444" s="338"/>
      <c r="BBX444" s="338"/>
      <c r="BBY444" s="338"/>
      <c r="BBZ444" s="338"/>
      <c r="BCA444" s="338"/>
      <c r="BCB444" s="338"/>
      <c r="BCC444" s="338"/>
      <c r="BCD444" s="338"/>
      <c r="BCE444" s="338"/>
      <c r="BCF444" s="338"/>
      <c r="BCG444" s="338"/>
      <c r="BCH444" s="338"/>
      <c r="BCI444" s="338"/>
      <c r="BCJ444" s="338"/>
      <c r="BCK444" s="338"/>
      <c r="BCL444" s="338"/>
      <c r="BCM444" s="338"/>
      <c r="BCN444" s="338"/>
      <c r="BCO444" s="338"/>
      <c r="BCP444" s="338"/>
      <c r="BCQ444" s="338"/>
      <c r="BCR444" s="338"/>
      <c r="BCS444" s="338"/>
      <c r="BCT444" s="338"/>
      <c r="BCU444" s="338"/>
      <c r="BCV444" s="338"/>
      <c r="BCW444" s="338"/>
      <c r="BCX444" s="338"/>
      <c r="BCY444" s="338"/>
      <c r="BCZ444" s="338"/>
      <c r="BDA444" s="338"/>
      <c r="BDB444" s="338"/>
      <c r="BDC444" s="338"/>
      <c r="BDD444" s="338"/>
      <c r="BDE444" s="338"/>
      <c r="BDF444" s="338"/>
      <c r="BDG444" s="338"/>
      <c r="BDH444" s="338"/>
      <c r="BDI444" s="338"/>
      <c r="BDJ444" s="338"/>
      <c r="BDK444" s="338"/>
      <c r="BDL444" s="338"/>
      <c r="BDM444" s="338"/>
      <c r="BDN444" s="338"/>
      <c r="BDO444" s="338"/>
      <c r="BDP444" s="338"/>
      <c r="BDQ444" s="338"/>
      <c r="BDR444" s="338"/>
      <c r="BDS444" s="338"/>
      <c r="BDT444" s="338"/>
      <c r="BDU444" s="338"/>
      <c r="BDV444" s="338"/>
      <c r="BDW444" s="338"/>
      <c r="BDX444" s="338"/>
      <c r="BDY444" s="338"/>
      <c r="BDZ444" s="338"/>
      <c r="BEA444" s="338"/>
      <c r="BEB444" s="338"/>
      <c r="BEC444" s="338"/>
      <c r="BED444" s="338"/>
      <c r="BEE444" s="338"/>
      <c r="BEF444" s="338"/>
      <c r="BEG444" s="338"/>
      <c r="BEH444" s="338"/>
      <c r="BEI444" s="338"/>
      <c r="BEJ444" s="338"/>
      <c r="BEK444" s="338"/>
      <c r="BEL444" s="338"/>
      <c r="BEM444" s="338"/>
      <c r="BEN444" s="338"/>
      <c r="BEO444" s="338"/>
      <c r="BEP444" s="338"/>
      <c r="BEQ444" s="338"/>
      <c r="BER444" s="338"/>
      <c r="BES444" s="338"/>
      <c r="BET444" s="338"/>
      <c r="BEU444" s="338"/>
      <c r="BEV444" s="338"/>
      <c r="BEW444" s="338"/>
      <c r="BEX444" s="338"/>
      <c r="BEY444" s="338"/>
      <c r="BEZ444" s="338"/>
      <c r="BFA444" s="338"/>
      <c r="BFB444" s="338"/>
      <c r="BFC444" s="338"/>
      <c r="BFD444" s="338"/>
      <c r="BFE444" s="338"/>
      <c r="BFF444" s="338"/>
      <c r="BFG444" s="338"/>
      <c r="BFH444" s="338"/>
      <c r="BFI444" s="338"/>
      <c r="BFJ444" s="338"/>
      <c r="BFK444" s="338"/>
      <c r="BFL444" s="338"/>
      <c r="BFM444" s="338"/>
      <c r="BFN444" s="338"/>
      <c r="BFO444" s="338"/>
      <c r="BFP444" s="338"/>
      <c r="BFQ444" s="338"/>
      <c r="BFR444" s="338"/>
      <c r="BFS444" s="338"/>
      <c r="BFT444" s="338"/>
      <c r="BFU444" s="338"/>
      <c r="BFV444" s="338"/>
      <c r="BFW444" s="338"/>
      <c r="BFX444" s="338"/>
      <c r="BFY444" s="338"/>
      <c r="BFZ444" s="338"/>
      <c r="BGA444" s="338"/>
      <c r="BGB444" s="338"/>
      <c r="BGC444" s="338"/>
      <c r="BGD444" s="338"/>
      <c r="BGE444" s="338"/>
      <c r="BGF444" s="338"/>
      <c r="BGG444" s="338"/>
      <c r="BGH444" s="338"/>
      <c r="BGI444" s="338"/>
      <c r="BGJ444" s="338"/>
      <c r="BGK444" s="338"/>
      <c r="BGL444" s="338"/>
      <c r="BGM444" s="338"/>
      <c r="BGN444" s="338"/>
      <c r="BGO444" s="338"/>
      <c r="BGP444" s="338"/>
      <c r="BGQ444" s="338"/>
      <c r="BGR444" s="338"/>
      <c r="BGS444" s="338"/>
      <c r="BGT444" s="338"/>
      <c r="BGU444" s="338"/>
      <c r="BGV444" s="338"/>
      <c r="BGW444" s="338"/>
      <c r="BGX444" s="338"/>
      <c r="BGY444" s="338"/>
      <c r="BGZ444" s="338"/>
      <c r="BHA444" s="338"/>
      <c r="BHB444" s="338"/>
      <c r="BHC444" s="338"/>
      <c r="BHD444" s="338"/>
      <c r="BHE444" s="338"/>
      <c r="BHF444" s="338"/>
      <c r="BHG444" s="338"/>
      <c r="BHH444" s="338"/>
      <c r="BHI444" s="338"/>
      <c r="BHJ444" s="338"/>
      <c r="BHK444" s="338"/>
      <c r="BHL444" s="338"/>
      <c r="BHM444" s="338"/>
      <c r="BHN444" s="338"/>
      <c r="BHO444" s="338"/>
      <c r="BHP444" s="338"/>
      <c r="BHQ444" s="338"/>
      <c r="BHR444" s="338"/>
      <c r="BHS444" s="338"/>
      <c r="BHT444" s="338"/>
      <c r="BHU444" s="338"/>
      <c r="BHV444" s="338"/>
      <c r="BHW444" s="338"/>
      <c r="BHX444" s="338"/>
      <c r="BHY444" s="338"/>
      <c r="BHZ444" s="338"/>
      <c r="BIA444" s="338"/>
      <c r="BIB444" s="338"/>
      <c r="BIC444" s="338"/>
      <c r="BID444" s="338"/>
      <c r="BIE444" s="338"/>
      <c r="BIF444" s="338"/>
      <c r="BIG444" s="338"/>
      <c r="BIH444" s="338"/>
      <c r="BII444" s="338"/>
      <c r="BIJ444" s="338"/>
      <c r="BIK444" s="338"/>
      <c r="BIL444" s="338"/>
      <c r="BIM444" s="338"/>
      <c r="BIN444" s="338"/>
      <c r="BIO444" s="338"/>
      <c r="BIP444" s="338"/>
      <c r="BIQ444" s="338"/>
      <c r="BIR444" s="338"/>
      <c r="BIS444" s="338"/>
      <c r="BIT444" s="338"/>
      <c r="BIU444" s="338"/>
      <c r="BIV444" s="338"/>
      <c r="BIW444" s="338"/>
      <c r="BIX444" s="338"/>
      <c r="BIY444" s="338"/>
      <c r="BIZ444" s="338"/>
      <c r="BJA444" s="338"/>
      <c r="BJB444" s="338"/>
      <c r="BJC444" s="338"/>
      <c r="BJD444" s="338"/>
      <c r="BJE444" s="338"/>
      <c r="BJF444" s="338"/>
      <c r="BJG444" s="338"/>
      <c r="BJH444" s="338"/>
      <c r="BJI444" s="338"/>
      <c r="BJJ444" s="338"/>
      <c r="BJK444" s="338"/>
      <c r="BJL444" s="338"/>
      <c r="BJM444" s="338"/>
      <c r="BJN444" s="338"/>
      <c r="BJO444" s="338"/>
      <c r="BJP444" s="338"/>
      <c r="BJQ444" s="338"/>
      <c r="BJR444" s="338"/>
      <c r="BJS444" s="338"/>
      <c r="BJT444" s="338"/>
      <c r="BJU444" s="338"/>
      <c r="BJV444" s="338"/>
      <c r="BJW444" s="338"/>
      <c r="BJX444" s="338"/>
      <c r="BJY444" s="338"/>
      <c r="BJZ444" s="338"/>
      <c r="BKA444" s="338"/>
      <c r="BKB444" s="338"/>
      <c r="BKC444" s="338"/>
      <c r="BKD444" s="338"/>
      <c r="BKE444" s="338"/>
      <c r="BKF444" s="338"/>
      <c r="BKG444" s="338"/>
      <c r="BKH444" s="338"/>
      <c r="BKI444" s="338"/>
      <c r="BKJ444" s="338"/>
      <c r="BKK444" s="338"/>
      <c r="BKL444" s="338"/>
      <c r="BKM444" s="338"/>
      <c r="BKN444" s="338"/>
      <c r="BKO444" s="338"/>
      <c r="BKP444" s="338"/>
      <c r="BKQ444" s="338"/>
      <c r="BKR444" s="338"/>
      <c r="BKS444" s="338"/>
      <c r="BKT444" s="338"/>
      <c r="BKU444" s="338"/>
      <c r="BKV444" s="338"/>
      <c r="BKW444" s="338"/>
      <c r="BKX444" s="338"/>
      <c r="BKY444" s="338"/>
      <c r="BKZ444" s="338"/>
      <c r="BLA444" s="338"/>
      <c r="BLB444" s="338"/>
      <c r="BLC444" s="338"/>
      <c r="BLD444" s="338"/>
      <c r="BLE444" s="338"/>
      <c r="BLF444" s="338"/>
      <c r="BLG444" s="338"/>
      <c r="BLH444" s="338"/>
      <c r="BLI444" s="338"/>
      <c r="BLJ444" s="338"/>
      <c r="BLK444" s="338"/>
      <c r="BLL444" s="338"/>
      <c r="BLM444" s="338"/>
      <c r="BLN444" s="338"/>
      <c r="BLO444" s="338"/>
      <c r="BLP444" s="338"/>
      <c r="BLQ444" s="338"/>
      <c r="BLR444" s="338"/>
      <c r="BLS444" s="338"/>
      <c r="BLT444" s="338"/>
      <c r="BLU444" s="338"/>
      <c r="BLV444" s="338"/>
      <c r="BLW444" s="338"/>
      <c r="BLX444" s="338"/>
      <c r="BLY444" s="338"/>
      <c r="BLZ444" s="338"/>
      <c r="BMA444" s="338"/>
      <c r="BMB444" s="338"/>
      <c r="BMC444" s="338"/>
      <c r="BMD444" s="338"/>
      <c r="BME444" s="338"/>
      <c r="BMF444" s="338"/>
      <c r="BMG444" s="338"/>
      <c r="BMH444" s="338"/>
      <c r="BMI444" s="338"/>
      <c r="BMJ444" s="338"/>
      <c r="BMK444" s="338"/>
      <c r="BML444" s="338"/>
      <c r="BMM444" s="338"/>
      <c r="BMN444" s="338"/>
      <c r="BMO444" s="338"/>
      <c r="BMP444" s="338"/>
      <c r="BMQ444" s="338"/>
      <c r="BMR444" s="338"/>
      <c r="BMS444" s="338"/>
      <c r="BMT444" s="338"/>
      <c r="BMU444" s="338"/>
      <c r="BMV444" s="338"/>
      <c r="BMW444" s="338"/>
      <c r="BMX444" s="338"/>
      <c r="BMY444" s="338"/>
      <c r="BMZ444" s="338"/>
      <c r="BNA444" s="338"/>
      <c r="BNB444" s="338"/>
      <c r="BNC444" s="338"/>
      <c r="BND444" s="338"/>
      <c r="BNE444" s="338"/>
      <c r="BNF444" s="338"/>
      <c r="BNG444" s="338"/>
      <c r="BNH444" s="338"/>
      <c r="BNI444" s="338"/>
      <c r="BNJ444" s="338"/>
      <c r="BNK444" s="338"/>
      <c r="BNL444" s="338"/>
      <c r="BNM444" s="338"/>
      <c r="BNN444" s="338"/>
      <c r="BNO444" s="338"/>
      <c r="BNP444" s="338"/>
      <c r="BNQ444" s="338"/>
      <c r="BNR444" s="338"/>
      <c r="BNS444" s="338"/>
      <c r="BNT444" s="338"/>
      <c r="BNU444" s="338"/>
      <c r="BNV444" s="338"/>
      <c r="BNW444" s="338"/>
      <c r="BNX444" s="338"/>
      <c r="BNY444" s="338"/>
      <c r="BNZ444" s="338"/>
      <c r="BOA444" s="338"/>
      <c r="BOB444" s="338"/>
      <c r="BOC444" s="338"/>
      <c r="BOD444" s="338"/>
      <c r="BOE444" s="338"/>
      <c r="BOF444" s="338"/>
      <c r="BOG444" s="338"/>
      <c r="BOH444" s="338"/>
      <c r="BOI444" s="338"/>
      <c r="BOJ444" s="338"/>
      <c r="BOK444" s="338"/>
      <c r="BOL444" s="338"/>
      <c r="BOM444" s="338"/>
      <c r="BON444" s="338"/>
      <c r="BOO444" s="338"/>
      <c r="BOP444" s="338"/>
      <c r="BOQ444" s="338"/>
      <c r="BOR444" s="338"/>
      <c r="BOS444" s="338"/>
      <c r="BOT444" s="338"/>
      <c r="BOU444" s="338"/>
      <c r="BOV444" s="338"/>
    </row>
    <row r="445" spans="1:1764" s="39" customFormat="1" ht="40.5" customHeight="1">
      <c r="A445" s="574"/>
      <c r="B445" s="569"/>
      <c r="C445" s="389" t="s">
        <v>1069</v>
      </c>
      <c r="D445" s="174" t="s">
        <v>1070</v>
      </c>
      <c r="E445" s="37" t="s">
        <v>1198</v>
      </c>
      <c r="F445" s="373" t="s">
        <v>1201</v>
      </c>
      <c r="G445" s="554"/>
      <c r="H445" s="554"/>
      <c r="I445" s="547"/>
      <c r="J445" s="626"/>
      <c r="K445" s="626"/>
      <c r="L445" s="551"/>
      <c r="M445" s="327"/>
      <c r="N445" s="327"/>
      <c r="O445" s="327"/>
      <c r="P445" s="327"/>
      <c r="Q445" s="114"/>
      <c r="R445" s="327"/>
      <c r="S445" s="327"/>
      <c r="T445" s="327"/>
      <c r="U445" s="327"/>
      <c r="V445" s="338"/>
      <c r="W445" s="338"/>
      <c r="X445" s="338"/>
      <c r="Y445" s="338"/>
      <c r="Z445" s="338"/>
      <c r="AA445" s="338"/>
      <c r="AB445" s="338"/>
      <c r="AC445" s="338"/>
      <c r="AD445" s="338"/>
      <c r="AE445" s="338"/>
      <c r="AF445" s="338"/>
      <c r="AG445" s="338"/>
      <c r="AH445" s="338"/>
      <c r="AI445" s="338"/>
      <c r="AJ445" s="338"/>
      <c r="AK445" s="338"/>
      <c r="AL445" s="338"/>
      <c r="AM445" s="338"/>
      <c r="AN445" s="338"/>
      <c r="AO445" s="338"/>
      <c r="AP445" s="338"/>
      <c r="AQ445" s="338"/>
      <c r="AR445" s="338"/>
      <c r="AS445" s="338"/>
      <c r="AT445" s="338"/>
      <c r="AU445" s="338"/>
      <c r="AV445" s="338"/>
      <c r="AW445" s="338"/>
      <c r="AX445" s="338"/>
      <c r="AY445" s="338"/>
      <c r="AZ445" s="338"/>
      <c r="BA445" s="338"/>
      <c r="BB445" s="338"/>
      <c r="BC445" s="338"/>
      <c r="BD445" s="338"/>
      <c r="BE445" s="338"/>
      <c r="BF445" s="338"/>
      <c r="BG445" s="338"/>
      <c r="BH445" s="338"/>
      <c r="BI445" s="338"/>
      <c r="BJ445" s="338"/>
      <c r="BK445" s="338"/>
      <c r="BL445" s="338"/>
      <c r="BM445" s="338"/>
      <c r="BN445" s="338"/>
      <c r="BO445" s="338"/>
      <c r="BP445" s="338"/>
      <c r="BQ445" s="338"/>
      <c r="BR445" s="338"/>
      <c r="BS445" s="338"/>
      <c r="BT445" s="338"/>
      <c r="BU445" s="338"/>
      <c r="BV445" s="338"/>
      <c r="BW445" s="338"/>
      <c r="BX445" s="338"/>
      <c r="BY445" s="338"/>
      <c r="BZ445" s="338"/>
      <c r="CA445" s="338"/>
      <c r="CB445" s="338"/>
      <c r="CC445" s="338"/>
      <c r="CD445" s="338"/>
      <c r="CE445" s="338"/>
      <c r="CF445" s="338"/>
      <c r="CG445" s="338"/>
      <c r="CH445" s="338"/>
      <c r="CI445" s="338"/>
      <c r="CJ445" s="338"/>
      <c r="CK445" s="338"/>
      <c r="CL445" s="338"/>
      <c r="CM445" s="338"/>
      <c r="CN445" s="338"/>
      <c r="CO445" s="338"/>
      <c r="CP445" s="338"/>
      <c r="CQ445" s="338"/>
      <c r="CR445" s="338"/>
      <c r="CS445" s="338"/>
      <c r="CT445" s="338"/>
      <c r="CU445" s="338"/>
      <c r="CV445" s="338"/>
      <c r="CW445" s="338"/>
      <c r="CX445" s="338"/>
      <c r="CY445" s="338"/>
      <c r="CZ445" s="338"/>
      <c r="DA445" s="338"/>
      <c r="DB445" s="338"/>
      <c r="DC445" s="338"/>
      <c r="DD445" s="338"/>
      <c r="DE445" s="338"/>
      <c r="DF445" s="338"/>
      <c r="DG445" s="338"/>
      <c r="DH445" s="338"/>
      <c r="DI445" s="338"/>
      <c r="DJ445" s="338"/>
      <c r="DK445" s="338"/>
      <c r="DL445" s="338"/>
      <c r="DM445" s="338"/>
      <c r="DN445" s="338"/>
      <c r="DO445" s="338"/>
      <c r="DP445" s="338"/>
      <c r="DQ445" s="338"/>
      <c r="DR445" s="338"/>
      <c r="DS445" s="338"/>
      <c r="DT445" s="338"/>
      <c r="DU445" s="338"/>
      <c r="DV445" s="338"/>
      <c r="DW445" s="338"/>
      <c r="DX445" s="338"/>
      <c r="DY445" s="338"/>
      <c r="DZ445" s="338"/>
      <c r="EA445" s="338"/>
      <c r="EB445" s="338"/>
      <c r="EC445" s="338"/>
      <c r="ED445" s="338"/>
      <c r="EE445" s="338"/>
      <c r="EF445" s="338"/>
      <c r="EG445" s="338"/>
      <c r="EH445" s="338"/>
      <c r="EI445" s="338"/>
      <c r="EJ445" s="338"/>
      <c r="EK445" s="338"/>
      <c r="EL445" s="338"/>
      <c r="EM445" s="338"/>
      <c r="EN445" s="338"/>
      <c r="EO445" s="338"/>
      <c r="EP445" s="338"/>
      <c r="EQ445" s="338"/>
      <c r="ER445" s="338"/>
      <c r="ES445" s="338"/>
      <c r="ET445" s="338"/>
      <c r="EU445" s="338"/>
      <c r="EV445" s="338"/>
      <c r="EW445" s="338"/>
      <c r="EX445" s="338"/>
      <c r="EY445" s="338"/>
      <c r="EZ445" s="338"/>
      <c r="FA445" s="338"/>
      <c r="FB445" s="338"/>
      <c r="FC445" s="338"/>
      <c r="FD445" s="338"/>
      <c r="FE445" s="338"/>
      <c r="FF445" s="338"/>
      <c r="FG445" s="338"/>
      <c r="FH445" s="338"/>
      <c r="FI445" s="338"/>
      <c r="FJ445" s="338"/>
      <c r="FK445" s="338"/>
      <c r="FL445" s="338"/>
      <c r="FM445" s="338"/>
      <c r="FN445" s="338"/>
      <c r="FO445" s="338"/>
      <c r="FP445" s="338"/>
      <c r="FQ445" s="338"/>
      <c r="FR445" s="338"/>
      <c r="FS445" s="338"/>
      <c r="FT445" s="338"/>
      <c r="FU445" s="338"/>
      <c r="FV445" s="338"/>
      <c r="FW445" s="338"/>
      <c r="FX445" s="338"/>
      <c r="FY445" s="338"/>
      <c r="FZ445" s="338"/>
      <c r="GA445" s="338"/>
      <c r="GB445" s="338"/>
      <c r="GC445" s="338"/>
      <c r="GD445" s="338"/>
      <c r="GE445" s="338"/>
      <c r="GF445" s="338"/>
      <c r="GG445" s="338"/>
      <c r="GH445" s="338"/>
      <c r="GI445" s="338"/>
      <c r="GJ445" s="338"/>
      <c r="GK445" s="338"/>
      <c r="GL445" s="338"/>
      <c r="GM445" s="338"/>
      <c r="GN445" s="338"/>
      <c r="GO445" s="338"/>
      <c r="GP445" s="338"/>
      <c r="GQ445" s="338"/>
      <c r="GR445" s="338"/>
      <c r="GS445" s="338"/>
      <c r="GT445" s="338"/>
      <c r="GU445" s="338"/>
      <c r="GV445" s="338"/>
      <c r="GW445" s="338"/>
      <c r="GX445" s="338"/>
      <c r="GY445" s="338"/>
      <c r="GZ445" s="338"/>
      <c r="HA445" s="338"/>
      <c r="HB445" s="338"/>
      <c r="HC445" s="338"/>
      <c r="HD445" s="338"/>
      <c r="HE445" s="338"/>
      <c r="HF445" s="338"/>
      <c r="HG445" s="338"/>
      <c r="HH445" s="338"/>
      <c r="HI445" s="338"/>
      <c r="HJ445" s="338"/>
      <c r="HK445" s="338"/>
      <c r="HL445" s="338"/>
      <c r="HM445" s="338"/>
      <c r="HN445" s="338"/>
      <c r="HO445" s="338"/>
      <c r="HP445" s="338"/>
      <c r="HQ445" s="338"/>
      <c r="HR445" s="338"/>
      <c r="HS445" s="338"/>
      <c r="HT445" s="338"/>
      <c r="HU445" s="338"/>
      <c r="HV445" s="338"/>
      <c r="HW445" s="338"/>
      <c r="HX445" s="338"/>
      <c r="HY445" s="338"/>
      <c r="HZ445" s="338"/>
      <c r="IA445" s="338"/>
      <c r="IB445" s="338"/>
      <c r="IC445" s="338"/>
      <c r="ID445" s="338"/>
      <c r="IE445" s="338"/>
      <c r="IF445" s="338"/>
      <c r="IG445" s="338"/>
      <c r="IH445" s="338"/>
      <c r="II445" s="338"/>
      <c r="IJ445" s="338"/>
      <c r="IK445" s="338"/>
      <c r="IL445" s="338"/>
      <c r="IM445" s="338"/>
      <c r="IN445" s="338"/>
      <c r="IO445" s="338"/>
      <c r="IP445" s="338"/>
      <c r="IQ445" s="338"/>
      <c r="IR445" s="338"/>
      <c r="IS445" s="338"/>
      <c r="IT445" s="338"/>
      <c r="IU445" s="338"/>
      <c r="IV445" s="338"/>
      <c r="IW445" s="338"/>
      <c r="IX445" s="338"/>
      <c r="IY445" s="338"/>
      <c r="IZ445" s="338"/>
      <c r="JA445" s="338"/>
      <c r="JB445" s="338"/>
      <c r="JC445" s="338"/>
      <c r="JD445" s="338"/>
      <c r="JE445" s="338"/>
      <c r="JF445" s="338"/>
      <c r="JG445" s="338"/>
      <c r="JH445" s="338"/>
      <c r="JI445" s="338"/>
      <c r="JJ445" s="338"/>
      <c r="JK445" s="338"/>
      <c r="JL445" s="338"/>
      <c r="JM445" s="338"/>
      <c r="JN445" s="338"/>
      <c r="JO445" s="338"/>
      <c r="JP445" s="338"/>
      <c r="JQ445" s="338"/>
      <c r="JR445" s="338"/>
      <c r="JS445" s="338"/>
      <c r="JT445" s="338"/>
      <c r="JU445" s="338"/>
      <c r="JV445" s="338"/>
      <c r="JW445" s="338"/>
      <c r="JX445" s="338"/>
      <c r="JY445" s="338"/>
      <c r="JZ445" s="338"/>
      <c r="KA445" s="338"/>
      <c r="KB445" s="338"/>
      <c r="KC445" s="338"/>
      <c r="KD445" s="338"/>
      <c r="KE445" s="338"/>
      <c r="KF445" s="338"/>
      <c r="KG445" s="338"/>
      <c r="KH445" s="338"/>
      <c r="KI445" s="338"/>
      <c r="KJ445" s="338"/>
      <c r="KK445" s="338"/>
      <c r="KL445" s="338"/>
      <c r="KM445" s="338"/>
      <c r="KN445" s="338"/>
      <c r="KO445" s="338"/>
      <c r="KP445" s="338"/>
      <c r="KQ445" s="338"/>
      <c r="KR445" s="338"/>
      <c r="KS445" s="338"/>
      <c r="KT445" s="338"/>
      <c r="KU445" s="338"/>
      <c r="KV445" s="338"/>
      <c r="KW445" s="338"/>
      <c r="KX445" s="338"/>
      <c r="KY445" s="338"/>
      <c r="KZ445" s="338"/>
      <c r="LA445" s="338"/>
      <c r="LB445" s="338"/>
      <c r="LC445" s="338"/>
      <c r="LD445" s="338"/>
      <c r="LE445" s="338"/>
      <c r="LF445" s="338"/>
      <c r="LG445" s="338"/>
      <c r="LH445" s="338"/>
      <c r="LI445" s="338"/>
      <c r="LJ445" s="338"/>
      <c r="LK445" s="338"/>
      <c r="LL445" s="338"/>
      <c r="LM445" s="338"/>
      <c r="LN445" s="338"/>
      <c r="LO445" s="338"/>
      <c r="LP445" s="338"/>
      <c r="LQ445" s="338"/>
      <c r="LR445" s="338"/>
      <c r="LS445" s="338"/>
      <c r="LT445" s="338"/>
      <c r="LU445" s="338"/>
      <c r="LV445" s="338"/>
      <c r="LW445" s="338"/>
      <c r="LX445" s="338"/>
      <c r="LY445" s="338"/>
      <c r="LZ445" s="338"/>
      <c r="MA445" s="338"/>
      <c r="MB445" s="338"/>
      <c r="MC445" s="338"/>
      <c r="MD445" s="338"/>
      <c r="ME445" s="338"/>
      <c r="MF445" s="338"/>
      <c r="MG445" s="338"/>
      <c r="MH445" s="338"/>
      <c r="MI445" s="338"/>
      <c r="MJ445" s="338"/>
      <c r="MK445" s="338"/>
      <c r="ML445" s="338"/>
      <c r="MM445" s="338"/>
      <c r="MN445" s="338"/>
      <c r="MO445" s="338"/>
      <c r="MP445" s="338"/>
      <c r="MQ445" s="338"/>
      <c r="MR445" s="338"/>
      <c r="MS445" s="338"/>
      <c r="MT445" s="338"/>
      <c r="MU445" s="338"/>
      <c r="MV445" s="338"/>
      <c r="MW445" s="338"/>
      <c r="MX445" s="338"/>
      <c r="MY445" s="338"/>
      <c r="MZ445" s="338"/>
      <c r="NA445" s="338"/>
      <c r="NB445" s="338"/>
      <c r="NC445" s="338"/>
      <c r="ND445" s="338"/>
      <c r="NE445" s="338"/>
      <c r="NF445" s="338"/>
      <c r="NG445" s="338"/>
      <c r="NH445" s="338"/>
      <c r="NI445" s="338"/>
      <c r="NJ445" s="338"/>
      <c r="NK445" s="338"/>
      <c r="NL445" s="338"/>
      <c r="NM445" s="338"/>
      <c r="NN445" s="338"/>
      <c r="NO445" s="338"/>
      <c r="NP445" s="338"/>
      <c r="NQ445" s="338"/>
      <c r="NR445" s="338"/>
      <c r="NS445" s="338"/>
      <c r="NT445" s="338"/>
      <c r="NU445" s="338"/>
      <c r="NV445" s="338"/>
      <c r="NW445" s="338"/>
      <c r="NX445" s="338"/>
      <c r="NY445" s="338"/>
      <c r="NZ445" s="338"/>
      <c r="OA445" s="338"/>
      <c r="OB445" s="338"/>
      <c r="OC445" s="338"/>
      <c r="OD445" s="338"/>
      <c r="OE445" s="338"/>
      <c r="OF445" s="338"/>
      <c r="OG445" s="338"/>
      <c r="OH445" s="338"/>
      <c r="OI445" s="338"/>
      <c r="OJ445" s="338"/>
      <c r="OK445" s="338"/>
      <c r="OL445" s="338"/>
      <c r="OM445" s="338"/>
      <c r="ON445" s="338"/>
      <c r="OO445" s="338"/>
      <c r="OP445" s="338"/>
      <c r="OQ445" s="338"/>
      <c r="OR445" s="338"/>
      <c r="OS445" s="338"/>
      <c r="OT445" s="338"/>
      <c r="OU445" s="338"/>
      <c r="OV445" s="338"/>
      <c r="OW445" s="338"/>
      <c r="OX445" s="338"/>
      <c r="OY445" s="338"/>
      <c r="OZ445" s="338"/>
      <c r="PA445" s="338"/>
      <c r="PB445" s="338"/>
      <c r="PC445" s="338"/>
      <c r="PD445" s="338"/>
      <c r="PE445" s="338"/>
      <c r="PF445" s="338"/>
      <c r="PG445" s="338"/>
      <c r="PH445" s="338"/>
      <c r="PI445" s="338"/>
      <c r="PJ445" s="338"/>
      <c r="PK445" s="338"/>
      <c r="PL445" s="338"/>
      <c r="PM445" s="338"/>
      <c r="PN445" s="338"/>
      <c r="PO445" s="338"/>
      <c r="PP445" s="338"/>
      <c r="PQ445" s="338"/>
      <c r="PR445" s="338"/>
      <c r="PS445" s="338"/>
      <c r="PT445" s="338"/>
      <c r="PU445" s="338"/>
      <c r="PV445" s="338"/>
      <c r="PW445" s="338"/>
      <c r="PX445" s="338"/>
      <c r="PY445" s="338"/>
      <c r="PZ445" s="338"/>
      <c r="QA445" s="338"/>
      <c r="QB445" s="338"/>
      <c r="QC445" s="338"/>
      <c r="QD445" s="338"/>
      <c r="QE445" s="338"/>
      <c r="QF445" s="338"/>
      <c r="QG445" s="338"/>
      <c r="QH445" s="338"/>
      <c r="QI445" s="338"/>
      <c r="QJ445" s="338"/>
      <c r="QK445" s="338"/>
      <c r="QL445" s="338"/>
      <c r="QM445" s="338"/>
      <c r="QN445" s="338"/>
      <c r="QO445" s="338"/>
      <c r="QP445" s="338"/>
      <c r="QQ445" s="338"/>
      <c r="QR445" s="338"/>
      <c r="QS445" s="338"/>
      <c r="QT445" s="338"/>
      <c r="QU445" s="338"/>
      <c r="QV445" s="338"/>
      <c r="QW445" s="338"/>
      <c r="QX445" s="338"/>
      <c r="QY445" s="338"/>
      <c r="QZ445" s="338"/>
      <c r="RA445" s="338"/>
      <c r="RB445" s="338"/>
      <c r="RC445" s="338"/>
      <c r="RD445" s="338"/>
      <c r="RE445" s="338"/>
      <c r="RF445" s="338"/>
      <c r="RG445" s="338"/>
      <c r="RH445" s="338"/>
      <c r="RI445" s="338"/>
      <c r="RJ445" s="338"/>
      <c r="RK445" s="338"/>
      <c r="RL445" s="338"/>
      <c r="RM445" s="338"/>
      <c r="RN445" s="338"/>
      <c r="RO445" s="338"/>
      <c r="RP445" s="338"/>
      <c r="RQ445" s="338"/>
      <c r="RR445" s="338"/>
      <c r="RS445" s="338"/>
      <c r="RT445" s="338"/>
      <c r="RU445" s="338"/>
      <c r="RV445" s="338"/>
      <c r="RW445" s="338"/>
      <c r="RX445" s="338"/>
      <c r="RY445" s="338"/>
      <c r="RZ445" s="338"/>
      <c r="SA445" s="338"/>
      <c r="SB445" s="338"/>
      <c r="SC445" s="338"/>
      <c r="SD445" s="338"/>
      <c r="SE445" s="338"/>
      <c r="SF445" s="338"/>
      <c r="SG445" s="338"/>
      <c r="SH445" s="338"/>
      <c r="SI445" s="338"/>
      <c r="SJ445" s="338"/>
      <c r="SK445" s="338"/>
      <c r="SL445" s="338"/>
      <c r="SM445" s="338"/>
      <c r="SN445" s="338"/>
      <c r="SO445" s="338"/>
      <c r="SP445" s="338"/>
      <c r="SQ445" s="338"/>
      <c r="SR445" s="338"/>
      <c r="SS445" s="338"/>
      <c r="ST445" s="338"/>
      <c r="SU445" s="338"/>
      <c r="SV445" s="338"/>
      <c r="SW445" s="338"/>
      <c r="SX445" s="338"/>
      <c r="SY445" s="338"/>
      <c r="SZ445" s="338"/>
      <c r="TA445" s="338"/>
      <c r="TB445" s="338"/>
      <c r="TC445" s="338"/>
      <c r="TD445" s="338"/>
      <c r="TE445" s="338"/>
      <c r="TF445" s="338"/>
      <c r="TG445" s="338"/>
      <c r="TH445" s="338"/>
      <c r="TI445" s="338"/>
      <c r="TJ445" s="338"/>
      <c r="TK445" s="338"/>
      <c r="TL445" s="338"/>
      <c r="TM445" s="338"/>
      <c r="TN445" s="338"/>
      <c r="TO445" s="338"/>
      <c r="TP445" s="338"/>
      <c r="TQ445" s="338"/>
      <c r="TR445" s="338"/>
      <c r="TS445" s="338"/>
      <c r="TT445" s="338"/>
      <c r="TU445" s="338"/>
      <c r="TV445" s="338"/>
      <c r="TW445" s="338"/>
      <c r="TX445" s="338"/>
      <c r="TY445" s="338"/>
      <c r="TZ445" s="338"/>
      <c r="UA445" s="338"/>
      <c r="UB445" s="338"/>
      <c r="UC445" s="338"/>
      <c r="UD445" s="338"/>
      <c r="UE445" s="338"/>
      <c r="UF445" s="338"/>
      <c r="UG445" s="338"/>
      <c r="UH445" s="338"/>
      <c r="UI445" s="338"/>
      <c r="UJ445" s="338"/>
      <c r="UK445" s="338"/>
      <c r="UL445" s="338"/>
      <c r="UM445" s="338"/>
      <c r="UN445" s="338"/>
      <c r="UO445" s="338"/>
      <c r="UP445" s="338"/>
      <c r="UQ445" s="338"/>
      <c r="UR445" s="338"/>
      <c r="US445" s="338"/>
      <c r="UT445" s="338"/>
      <c r="UU445" s="338"/>
      <c r="UV445" s="338"/>
      <c r="UW445" s="338"/>
      <c r="UX445" s="338"/>
      <c r="UY445" s="338"/>
      <c r="UZ445" s="338"/>
      <c r="VA445" s="338"/>
      <c r="VB445" s="338"/>
      <c r="VC445" s="338"/>
      <c r="VD445" s="338"/>
      <c r="VE445" s="338"/>
      <c r="VF445" s="338"/>
      <c r="VG445" s="338"/>
      <c r="VH445" s="338"/>
      <c r="VI445" s="338"/>
      <c r="VJ445" s="338"/>
      <c r="VK445" s="338"/>
      <c r="VL445" s="338"/>
      <c r="VM445" s="338"/>
      <c r="VN445" s="338"/>
      <c r="VO445" s="338"/>
      <c r="VP445" s="338"/>
      <c r="VQ445" s="338"/>
      <c r="VR445" s="338"/>
      <c r="VS445" s="338"/>
      <c r="VT445" s="338"/>
      <c r="VU445" s="338"/>
      <c r="VV445" s="338"/>
      <c r="VW445" s="338"/>
      <c r="VX445" s="338"/>
      <c r="VY445" s="338"/>
      <c r="VZ445" s="338"/>
      <c r="WA445" s="338"/>
      <c r="WB445" s="338"/>
      <c r="WC445" s="338"/>
      <c r="WD445" s="338"/>
      <c r="WE445" s="338"/>
      <c r="WF445" s="338"/>
      <c r="WG445" s="338"/>
      <c r="WH445" s="338"/>
      <c r="WI445" s="338"/>
      <c r="WJ445" s="338"/>
      <c r="WK445" s="338"/>
      <c r="WL445" s="338"/>
      <c r="WM445" s="338"/>
      <c r="WN445" s="338"/>
      <c r="WO445" s="338"/>
      <c r="WP445" s="338"/>
      <c r="WQ445" s="338"/>
      <c r="WR445" s="338"/>
      <c r="WS445" s="338"/>
      <c r="WT445" s="338"/>
      <c r="WU445" s="338"/>
      <c r="WV445" s="338"/>
      <c r="WW445" s="338"/>
      <c r="WX445" s="338"/>
      <c r="WY445" s="338"/>
      <c r="WZ445" s="338"/>
      <c r="XA445" s="338"/>
      <c r="XB445" s="338"/>
      <c r="XC445" s="338"/>
      <c r="XD445" s="338"/>
      <c r="XE445" s="338"/>
      <c r="XF445" s="338"/>
      <c r="XG445" s="338"/>
      <c r="XH445" s="338"/>
      <c r="XI445" s="338"/>
      <c r="XJ445" s="338"/>
      <c r="XK445" s="338"/>
      <c r="XL445" s="338"/>
      <c r="XM445" s="338"/>
      <c r="XN445" s="338"/>
      <c r="XO445" s="338"/>
      <c r="XP445" s="338"/>
      <c r="XQ445" s="338"/>
      <c r="XR445" s="338"/>
      <c r="XS445" s="338"/>
      <c r="XT445" s="338"/>
      <c r="XU445" s="338"/>
      <c r="XV445" s="338"/>
      <c r="XW445" s="338"/>
      <c r="XX445" s="338"/>
      <c r="XY445" s="338"/>
      <c r="XZ445" s="338"/>
      <c r="YA445" s="338"/>
      <c r="YB445" s="338"/>
      <c r="YC445" s="338"/>
      <c r="YD445" s="338"/>
      <c r="YE445" s="338"/>
      <c r="YF445" s="338"/>
      <c r="YG445" s="338"/>
      <c r="YH445" s="338"/>
      <c r="YI445" s="338"/>
      <c r="YJ445" s="338"/>
      <c r="YK445" s="338"/>
      <c r="YL445" s="338"/>
      <c r="YM445" s="338"/>
      <c r="YN445" s="338"/>
      <c r="YO445" s="338"/>
      <c r="YP445" s="338"/>
      <c r="YQ445" s="338"/>
      <c r="YR445" s="338"/>
      <c r="YS445" s="338"/>
      <c r="YT445" s="338"/>
      <c r="YU445" s="338"/>
      <c r="YV445" s="338"/>
      <c r="YW445" s="338"/>
      <c r="YX445" s="338"/>
      <c r="YY445" s="338"/>
      <c r="YZ445" s="338"/>
      <c r="ZA445" s="338"/>
      <c r="ZB445" s="338"/>
      <c r="ZC445" s="338"/>
      <c r="ZD445" s="338"/>
      <c r="ZE445" s="338"/>
      <c r="ZF445" s="338"/>
      <c r="ZG445" s="338"/>
      <c r="ZH445" s="338"/>
      <c r="ZI445" s="338"/>
      <c r="ZJ445" s="338"/>
      <c r="ZK445" s="338"/>
      <c r="ZL445" s="338"/>
      <c r="ZM445" s="338"/>
      <c r="ZN445" s="338"/>
      <c r="ZO445" s="338"/>
      <c r="ZP445" s="338"/>
      <c r="ZQ445" s="338"/>
      <c r="ZR445" s="338"/>
      <c r="ZS445" s="338"/>
      <c r="ZT445" s="338"/>
      <c r="ZU445" s="338"/>
      <c r="ZV445" s="338"/>
      <c r="ZW445" s="338"/>
      <c r="ZX445" s="338"/>
      <c r="ZY445" s="338"/>
      <c r="ZZ445" s="338"/>
      <c r="AAA445" s="338"/>
      <c r="AAB445" s="338"/>
      <c r="AAC445" s="338"/>
      <c r="AAD445" s="338"/>
      <c r="AAE445" s="338"/>
      <c r="AAF445" s="338"/>
      <c r="AAG445" s="338"/>
      <c r="AAH445" s="338"/>
      <c r="AAI445" s="338"/>
      <c r="AAJ445" s="338"/>
      <c r="AAK445" s="338"/>
      <c r="AAL445" s="338"/>
      <c r="AAM445" s="338"/>
      <c r="AAN445" s="338"/>
      <c r="AAO445" s="338"/>
      <c r="AAP445" s="338"/>
      <c r="AAQ445" s="338"/>
      <c r="AAR445" s="338"/>
      <c r="AAS445" s="338"/>
      <c r="AAT445" s="338"/>
      <c r="AAU445" s="338"/>
      <c r="AAV445" s="338"/>
      <c r="AAW445" s="338"/>
      <c r="AAX445" s="338"/>
      <c r="AAY445" s="338"/>
      <c r="AAZ445" s="338"/>
      <c r="ABA445" s="338"/>
      <c r="ABB445" s="338"/>
      <c r="ABC445" s="338"/>
      <c r="ABD445" s="338"/>
      <c r="ABE445" s="338"/>
      <c r="ABF445" s="338"/>
      <c r="ABG445" s="338"/>
      <c r="ABH445" s="338"/>
      <c r="ABI445" s="338"/>
      <c r="ABJ445" s="338"/>
      <c r="ABK445" s="338"/>
      <c r="ABL445" s="338"/>
      <c r="ABM445" s="338"/>
      <c r="ABN445" s="338"/>
      <c r="ABO445" s="338"/>
      <c r="ABP445" s="338"/>
      <c r="ABQ445" s="338"/>
      <c r="ABR445" s="338"/>
      <c r="ABS445" s="338"/>
      <c r="ABT445" s="338"/>
      <c r="ABU445" s="338"/>
      <c r="ABV445" s="338"/>
      <c r="ABW445" s="338"/>
      <c r="ABX445" s="338"/>
      <c r="ABY445" s="338"/>
      <c r="ABZ445" s="338"/>
      <c r="ACA445" s="338"/>
      <c r="ACB445" s="338"/>
      <c r="ACC445" s="338"/>
      <c r="ACD445" s="338"/>
      <c r="ACE445" s="338"/>
      <c r="ACF445" s="338"/>
      <c r="ACG445" s="338"/>
      <c r="ACH445" s="338"/>
      <c r="ACI445" s="338"/>
      <c r="ACJ445" s="338"/>
      <c r="ACK445" s="338"/>
      <c r="ACL445" s="338"/>
      <c r="ACM445" s="338"/>
      <c r="ACN445" s="338"/>
      <c r="ACO445" s="338"/>
      <c r="ACP445" s="338"/>
      <c r="ACQ445" s="338"/>
      <c r="ACR445" s="338"/>
      <c r="ACS445" s="338"/>
      <c r="ACT445" s="338"/>
      <c r="ACU445" s="338"/>
      <c r="ACV445" s="338"/>
      <c r="ACW445" s="338"/>
      <c r="ACX445" s="338"/>
      <c r="ACY445" s="338"/>
      <c r="ACZ445" s="338"/>
      <c r="ADA445" s="338"/>
      <c r="ADB445" s="338"/>
      <c r="ADC445" s="338"/>
      <c r="ADD445" s="338"/>
      <c r="ADE445" s="338"/>
      <c r="ADF445" s="338"/>
      <c r="ADG445" s="338"/>
      <c r="ADH445" s="338"/>
      <c r="ADI445" s="338"/>
      <c r="ADJ445" s="338"/>
      <c r="ADK445" s="338"/>
      <c r="ADL445" s="338"/>
      <c r="ADM445" s="338"/>
      <c r="ADN445" s="338"/>
      <c r="ADO445" s="338"/>
      <c r="ADP445" s="338"/>
      <c r="ADQ445" s="338"/>
      <c r="ADR445" s="338"/>
      <c r="ADS445" s="338"/>
      <c r="ADT445" s="338"/>
      <c r="ADU445" s="338"/>
      <c r="ADV445" s="338"/>
      <c r="ADW445" s="338"/>
      <c r="ADX445" s="338"/>
      <c r="ADY445" s="338"/>
      <c r="ADZ445" s="338"/>
      <c r="AEA445" s="338"/>
      <c r="AEB445" s="338"/>
      <c r="AEC445" s="338"/>
      <c r="AED445" s="338"/>
      <c r="AEE445" s="338"/>
      <c r="AEF445" s="338"/>
      <c r="AEG445" s="338"/>
      <c r="AEH445" s="338"/>
      <c r="AEI445" s="338"/>
      <c r="AEJ445" s="338"/>
      <c r="AEK445" s="338"/>
      <c r="AEL445" s="338"/>
      <c r="AEM445" s="338"/>
      <c r="AEN445" s="338"/>
      <c r="AEO445" s="338"/>
      <c r="AEP445" s="338"/>
      <c r="AEQ445" s="338"/>
      <c r="AER445" s="338"/>
      <c r="AES445" s="338"/>
      <c r="AET445" s="338"/>
      <c r="AEU445" s="338"/>
      <c r="AEV445" s="338"/>
      <c r="AEW445" s="338"/>
      <c r="AEX445" s="338"/>
      <c r="AEY445" s="338"/>
      <c r="AEZ445" s="338"/>
      <c r="AFA445" s="338"/>
      <c r="AFB445" s="338"/>
      <c r="AFC445" s="338"/>
      <c r="AFD445" s="338"/>
      <c r="AFE445" s="338"/>
      <c r="AFF445" s="338"/>
      <c r="AFG445" s="338"/>
      <c r="AFH445" s="338"/>
      <c r="AFI445" s="338"/>
      <c r="AFJ445" s="338"/>
      <c r="AFK445" s="338"/>
      <c r="AFL445" s="338"/>
      <c r="AFM445" s="338"/>
      <c r="AFN445" s="338"/>
      <c r="AFO445" s="338"/>
      <c r="AFP445" s="338"/>
      <c r="AFQ445" s="338"/>
      <c r="AFR445" s="338"/>
      <c r="AFS445" s="338"/>
      <c r="AFT445" s="338"/>
      <c r="AFU445" s="338"/>
      <c r="AFV445" s="338"/>
      <c r="AFW445" s="338"/>
      <c r="AFX445" s="338"/>
      <c r="AFY445" s="338"/>
      <c r="AFZ445" s="338"/>
      <c r="AGA445" s="338"/>
      <c r="AGB445" s="338"/>
      <c r="AGC445" s="338"/>
      <c r="AGD445" s="338"/>
      <c r="AGE445" s="338"/>
      <c r="AGF445" s="338"/>
      <c r="AGG445" s="338"/>
      <c r="AGH445" s="338"/>
      <c r="AGI445" s="338"/>
      <c r="AGJ445" s="338"/>
      <c r="AGK445" s="338"/>
      <c r="AGL445" s="338"/>
      <c r="AGM445" s="338"/>
      <c r="AGN445" s="338"/>
      <c r="AGO445" s="338"/>
      <c r="AGP445" s="338"/>
      <c r="AGQ445" s="338"/>
      <c r="AGR445" s="338"/>
      <c r="AGS445" s="338"/>
      <c r="AGT445" s="338"/>
      <c r="AGU445" s="338"/>
      <c r="AGV445" s="338"/>
      <c r="AGW445" s="338"/>
      <c r="AGX445" s="338"/>
      <c r="AGY445" s="338"/>
      <c r="AGZ445" s="338"/>
      <c r="AHA445" s="338"/>
      <c r="AHB445" s="338"/>
      <c r="AHC445" s="338"/>
      <c r="AHD445" s="338"/>
      <c r="AHE445" s="338"/>
      <c r="AHF445" s="338"/>
      <c r="AHG445" s="338"/>
      <c r="AHH445" s="338"/>
      <c r="AHI445" s="338"/>
      <c r="AHJ445" s="338"/>
      <c r="AHK445" s="338"/>
      <c r="AHL445" s="338"/>
      <c r="AHM445" s="338"/>
      <c r="AHN445" s="338"/>
      <c r="AHO445" s="338"/>
      <c r="AHP445" s="338"/>
      <c r="AHQ445" s="338"/>
      <c r="AHR445" s="338"/>
      <c r="AHS445" s="338"/>
      <c r="AHT445" s="338"/>
      <c r="AHU445" s="338"/>
      <c r="AHV445" s="338"/>
      <c r="AHW445" s="338"/>
      <c r="AHX445" s="338"/>
      <c r="AHY445" s="338"/>
      <c r="AHZ445" s="338"/>
      <c r="AIA445" s="338"/>
      <c r="AIB445" s="338"/>
      <c r="AIC445" s="338"/>
      <c r="AID445" s="338"/>
      <c r="AIE445" s="338"/>
      <c r="AIF445" s="338"/>
      <c r="AIG445" s="338"/>
      <c r="AIH445" s="338"/>
      <c r="AII445" s="338"/>
      <c r="AIJ445" s="338"/>
      <c r="AIK445" s="338"/>
      <c r="AIL445" s="338"/>
      <c r="AIM445" s="338"/>
      <c r="AIN445" s="338"/>
      <c r="AIO445" s="338"/>
      <c r="AIP445" s="338"/>
      <c r="AIQ445" s="338"/>
      <c r="AIR445" s="338"/>
      <c r="AIS445" s="338"/>
      <c r="AIT445" s="338"/>
      <c r="AIU445" s="338"/>
      <c r="AIV445" s="338"/>
      <c r="AIW445" s="338"/>
      <c r="AIX445" s="338"/>
      <c r="AIY445" s="338"/>
      <c r="AIZ445" s="338"/>
      <c r="AJA445" s="338"/>
      <c r="AJB445" s="338"/>
      <c r="AJC445" s="338"/>
      <c r="AJD445" s="338"/>
      <c r="AJE445" s="338"/>
      <c r="AJF445" s="338"/>
      <c r="AJG445" s="338"/>
      <c r="AJH445" s="338"/>
      <c r="AJI445" s="338"/>
      <c r="AJJ445" s="338"/>
      <c r="AJK445" s="338"/>
      <c r="AJL445" s="338"/>
      <c r="AJM445" s="338"/>
      <c r="AJN445" s="338"/>
      <c r="AJO445" s="338"/>
      <c r="AJP445" s="338"/>
      <c r="AJQ445" s="338"/>
      <c r="AJR445" s="338"/>
      <c r="AJS445" s="338"/>
      <c r="AJT445" s="338"/>
      <c r="AJU445" s="338"/>
      <c r="AJV445" s="338"/>
      <c r="AJW445" s="338"/>
      <c r="AJX445" s="338"/>
      <c r="AJY445" s="338"/>
      <c r="AJZ445" s="338"/>
      <c r="AKA445" s="338"/>
      <c r="AKB445" s="338"/>
      <c r="AKC445" s="338"/>
      <c r="AKD445" s="338"/>
      <c r="AKE445" s="338"/>
      <c r="AKF445" s="338"/>
      <c r="AKG445" s="338"/>
      <c r="AKH445" s="338"/>
      <c r="AKI445" s="338"/>
      <c r="AKJ445" s="338"/>
      <c r="AKK445" s="338"/>
      <c r="AKL445" s="338"/>
      <c r="AKM445" s="338"/>
      <c r="AKN445" s="338"/>
      <c r="AKO445" s="338"/>
      <c r="AKP445" s="338"/>
      <c r="AKQ445" s="338"/>
      <c r="AKR445" s="338"/>
      <c r="AKS445" s="338"/>
      <c r="AKT445" s="338"/>
      <c r="AKU445" s="338"/>
      <c r="AKV445" s="338"/>
      <c r="AKW445" s="338"/>
      <c r="AKX445" s="338"/>
      <c r="AKY445" s="338"/>
      <c r="AKZ445" s="338"/>
      <c r="ALA445" s="338"/>
      <c r="ALB445" s="338"/>
      <c r="ALC445" s="338"/>
      <c r="ALD445" s="338"/>
      <c r="ALE445" s="338"/>
      <c r="ALF445" s="338"/>
      <c r="ALG445" s="338"/>
      <c r="ALH445" s="338"/>
      <c r="ALI445" s="338"/>
      <c r="ALJ445" s="338"/>
      <c r="ALK445" s="338"/>
      <c r="ALL445" s="338"/>
      <c r="ALM445" s="338"/>
      <c r="ALN445" s="338"/>
      <c r="ALO445" s="338"/>
      <c r="ALP445" s="338"/>
      <c r="ALQ445" s="338"/>
      <c r="ALR445" s="338"/>
      <c r="ALS445" s="338"/>
      <c r="ALT445" s="338"/>
      <c r="ALU445" s="338"/>
      <c r="ALV445" s="338"/>
      <c r="ALW445" s="338"/>
      <c r="ALX445" s="338"/>
      <c r="ALY445" s="338"/>
      <c r="ALZ445" s="338"/>
      <c r="AMA445" s="338"/>
      <c r="AMB445" s="338"/>
      <c r="AMC445" s="338"/>
      <c r="AMD445" s="338"/>
      <c r="AME445" s="338"/>
      <c r="AMF445" s="338"/>
      <c r="AMG445" s="338"/>
      <c r="AMH445" s="338"/>
      <c r="AMI445" s="338"/>
      <c r="AMJ445" s="338"/>
      <c r="AMK445" s="338"/>
      <c r="AML445" s="338"/>
      <c r="AMM445" s="338"/>
      <c r="AMN445" s="338"/>
      <c r="AMO445" s="338"/>
      <c r="AMP445" s="338"/>
      <c r="AMQ445" s="338"/>
      <c r="AMR445" s="338"/>
      <c r="AMS445" s="338"/>
      <c r="AMT445" s="338"/>
      <c r="AMU445" s="338"/>
      <c r="AMV445" s="338"/>
      <c r="AMW445" s="338"/>
      <c r="AMX445" s="338"/>
      <c r="AMY445" s="338"/>
      <c r="AMZ445" s="338"/>
      <c r="ANA445" s="338"/>
      <c r="ANB445" s="338"/>
      <c r="ANC445" s="338"/>
      <c r="AND445" s="338"/>
      <c r="ANE445" s="338"/>
      <c r="ANF445" s="338"/>
      <c r="ANG445" s="338"/>
      <c r="ANH445" s="338"/>
      <c r="ANI445" s="338"/>
      <c r="ANJ445" s="338"/>
      <c r="ANK445" s="338"/>
      <c r="ANL445" s="338"/>
      <c r="ANM445" s="338"/>
      <c r="ANN445" s="338"/>
      <c r="ANO445" s="338"/>
      <c r="ANP445" s="338"/>
      <c r="ANQ445" s="338"/>
      <c r="ANR445" s="338"/>
      <c r="ANS445" s="338"/>
      <c r="ANT445" s="338"/>
      <c r="ANU445" s="338"/>
      <c r="ANV445" s="338"/>
      <c r="ANW445" s="338"/>
      <c r="ANX445" s="338"/>
      <c r="ANY445" s="338"/>
      <c r="ANZ445" s="338"/>
      <c r="AOA445" s="338"/>
      <c r="AOB445" s="338"/>
      <c r="AOC445" s="338"/>
      <c r="AOD445" s="338"/>
      <c r="AOE445" s="338"/>
      <c r="AOF445" s="338"/>
      <c r="AOG445" s="338"/>
      <c r="AOH445" s="338"/>
      <c r="AOI445" s="338"/>
      <c r="AOJ445" s="338"/>
      <c r="AOK445" s="338"/>
      <c r="AOL445" s="338"/>
      <c r="AOM445" s="338"/>
      <c r="AON445" s="338"/>
      <c r="AOO445" s="338"/>
      <c r="AOP445" s="338"/>
      <c r="AOQ445" s="338"/>
      <c r="AOR445" s="338"/>
      <c r="AOS445" s="338"/>
      <c r="AOT445" s="338"/>
      <c r="AOU445" s="338"/>
      <c r="AOV445" s="338"/>
      <c r="AOW445" s="338"/>
      <c r="AOX445" s="338"/>
      <c r="AOY445" s="338"/>
      <c r="AOZ445" s="338"/>
      <c r="APA445" s="338"/>
      <c r="APB445" s="338"/>
      <c r="APC445" s="338"/>
      <c r="APD445" s="338"/>
      <c r="APE445" s="338"/>
      <c r="APF445" s="338"/>
      <c r="APG445" s="338"/>
      <c r="APH445" s="338"/>
      <c r="API445" s="338"/>
      <c r="APJ445" s="338"/>
      <c r="APK445" s="338"/>
      <c r="APL445" s="338"/>
      <c r="APM445" s="338"/>
      <c r="APN445" s="338"/>
      <c r="APO445" s="338"/>
      <c r="APP445" s="338"/>
      <c r="APQ445" s="338"/>
      <c r="APR445" s="338"/>
      <c r="APS445" s="338"/>
      <c r="APT445" s="338"/>
      <c r="APU445" s="338"/>
      <c r="APV445" s="338"/>
      <c r="APW445" s="338"/>
      <c r="APX445" s="338"/>
      <c r="APY445" s="338"/>
      <c r="APZ445" s="338"/>
      <c r="AQA445" s="338"/>
      <c r="AQB445" s="338"/>
      <c r="AQC445" s="338"/>
      <c r="AQD445" s="338"/>
      <c r="AQE445" s="338"/>
      <c r="AQF445" s="338"/>
      <c r="AQG445" s="338"/>
      <c r="AQH445" s="338"/>
      <c r="AQI445" s="338"/>
      <c r="AQJ445" s="338"/>
      <c r="AQK445" s="338"/>
      <c r="AQL445" s="338"/>
      <c r="AQM445" s="338"/>
      <c r="AQN445" s="338"/>
      <c r="AQO445" s="338"/>
      <c r="AQP445" s="338"/>
      <c r="AQQ445" s="338"/>
      <c r="AQR445" s="338"/>
      <c r="AQS445" s="338"/>
      <c r="AQT445" s="338"/>
      <c r="AQU445" s="338"/>
      <c r="AQV445" s="338"/>
      <c r="AQW445" s="338"/>
      <c r="AQX445" s="338"/>
      <c r="AQY445" s="338"/>
      <c r="AQZ445" s="338"/>
      <c r="ARA445" s="338"/>
      <c r="ARB445" s="338"/>
      <c r="ARC445" s="338"/>
      <c r="ARD445" s="338"/>
      <c r="ARE445" s="338"/>
      <c r="ARF445" s="338"/>
      <c r="ARG445" s="338"/>
      <c r="ARH445" s="338"/>
      <c r="ARI445" s="338"/>
      <c r="ARJ445" s="338"/>
      <c r="ARK445" s="338"/>
      <c r="ARL445" s="338"/>
      <c r="ARM445" s="338"/>
      <c r="ARN445" s="338"/>
      <c r="ARO445" s="338"/>
      <c r="ARP445" s="338"/>
      <c r="ARQ445" s="338"/>
      <c r="ARR445" s="338"/>
      <c r="ARS445" s="338"/>
      <c r="ART445" s="338"/>
      <c r="ARU445" s="338"/>
      <c r="ARV445" s="338"/>
      <c r="ARW445" s="338"/>
      <c r="ARX445" s="338"/>
      <c r="ARY445" s="338"/>
      <c r="ARZ445" s="338"/>
      <c r="ASA445" s="338"/>
      <c r="ASB445" s="338"/>
      <c r="ASC445" s="338"/>
      <c r="ASD445" s="338"/>
      <c r="ASE445" s="338"/>
      <c r="ASF445" s="338"/>
      <c r="ASG445" s="338"/>
      <c r="ASH445" s="338"/>
      <c r="ASI445" s="338"/>
      <c r="ASJ445" s="338"/>
      <c r="ASK445" s="338"/>
      <c r="ASL445" s="338"/>
      <c r="ASM445" s="338"/>
      <c r="ASN445" s="338"/>
      <c r="ASO445" s="338"/>
      <c r="ASP445" s="338"/>
      <c r="ASQ445" s="338"/>
      <c r="ASR445" s="338"/>
      <c r="ASS445" s="338"/>
      <c r="AST445" s="338"/>
      <c r="ASU445" s="338"/>
      <c r="ASV445" s="338"/>
      <c r="ASW445" s="338"/>
      <c r="ASX445" s="338"/>
      <c r="ASY445" s="338"/>
      <c r="ASZ445" s="338"/>
      <c r="ATA445" s="338"/>
      <c r="ATB445" s="338"/>
      <c r="ATC445" s="338"/>
      <c r="ATD445" s="338"/>
      <c r="ATE445" s="338"/>
      <c r="ATF445" s="338"/>
      <c r="ATG445" s="338"/>
      <c r="ATH445" s="338"/>
      <c r="ATI445" s="338"/>
      <c r="ATJ445" s="338"/>
      <c r="ATK445" s="338"/>
      <c r="ATL445" s="338"/>
      <c r="ATM445" s="338"/>
      <c r="ATN445" s="338"/>
      <c r="ATO445" s="338"/>
      <c r="ATP445" s="338"/>
      <c r="ATQ445" s="338"/>
      <c r="ATR445" s="338"/>
      <c r="ATS445" s="338"/>
      <c r="ATT445" s="338"/>
      <c r="ATU445" s="338"/>
      <c r="ATV445" s="338"/>
      <c r="ATW445" s="338"/>
      <c r="ATX445" s="338"/>
      <c r="ATY445" s="338"/>
      <c r="ATZ445" s="338"/>
      <c r="AUA445" s="338"/>
      <c r="AUB445" s="338"/>
      <c r="AUC445" s="338"/>
      <c r="AUD445" s="338"/>
      <c r="AUE445" s="338"/>
      <c r="AUF445" s="338"/>
      <c r="AUG445" s="338"/>
      <c r="AUH445" s="338"/>
      <c r="AUI445" s="338"/>
      <c r="AUJ445" s="338"/>
      <c r="AUK445" s="338"/>
      <c r="AUL445" s="338"/>
      <c r="AUM445" s="338"/>
      <c r="AUN445" s="338"/>
      <c r="AUO445" s="338"/>
      <c r="AUP445" s="338"/>
      <c r="AUQ445" s="338"/>
      <c r="AUR445" s="338"/>
      <c r="AUS445" s="338"/>
      <c r="AUT445" s="338"/>
      <c r="AUU445" s="338"/>
      <c r="AUV445" s="338"/>
      <c r="AUW445" s="338"/>
      <c r="AUX445" s="338"/>
      <c r="AUY445" s="338"/>
      <c r="AUZ445" s="338"/>
      <c r="AVA445" s="338"/>
      <c r="AVB445" s="338"/>
      <c r="AVC445" s="338"/>
      <c r="AVD445" s="338"/>
      <c r="AVE445" s="338"/>
      <c r="AVF445" s="338"/>
      <c r="AVG445" s="338"/>
      <c r="AVH445" s="338"/>
      <c r="AVI445" s="338"/>
      <c r="AVJ445" s="338"/>
      <c r="AVK445" s="338"/>
      <c r="AVL445" s="338"/>
      <c r="AVM445" s="338"/>
      <c r="AVN445" s="338"/>
      <c r="AVO445" s="338"/>
      <c r="AVP445" s="338"/>
      <c r="AVQ445" s="338"/>
      <c r="AVR445" s="338"/>
      <c r="AVS445" s="338"/>
      <c r="AVT445" s="338"/>
      <c r="AVU445" s="338"/>
      <c r="AVV445" s="338"/>
      <c r="AVW445" s="338"/>
      <c r="AVX445" s="338"/>
      <c r="AVY445" s="338"/>
      <c r="AVZ445" s="338"/>
      <c r="AWA445" s="338"/>
      <c r="AWB445" s="338"/>
      <c r="AWC445" s="338"/>
      <c r="AWD445" s="338"/>
      <c r="AWE445" s="338"/>
      <c r="AWF445" s="338"/>
      <c r="AWG445" s="338"/>
      <c r="AWH445" s="338"/>
      <c r="AWI445" s="338"/>
      <c r="AWJ445" s="338"/>
      <c r="AWK445" s="338"/>
      <c r="AWL445" s="338"/>
      <c r="AWM445" s="338"/>
      <c r="AWN445" s="338"/>
      <c r="AWO445" s="338"/>
      <c r="AWP445" s="338"/>
      <c r="AWQ445" s="338"/>
      <c r="AWR445" s="338"/>
      <c r="AWS445" s="338"/>
      <c r="AWT445" s="338"/>
      <c r="AWU445" s="338"/>
      <c r="AWV445" s="338"/>
      <c r="AWW445" s="338"/>
      <c r="AWX445" s="338"/>
      <c r="AWY445" s="338"/>
      <c r="AWZ445" s="338"/>
      <c r="AXA445" s="338"/>
      <c r="AXB445" s="338"/>
      <c r="AXC445" s="338"/>
      <c r="AXD445" s="338"/>
      <c r="AXE445" s="338"/>
      <c r="AXF445" s="338"/>
      <c r="AXG445" s="338"/>
      <c r="AXH445" s="338"/>
      <c r="AXI445" s="338"/>
      <c r="AXJ445" s="338"/>
      <c r="AXK445" s="338"/>
      <c r="AXL445" s="338"/>
      <c r="AXM445" s="338"/>
      <c r="AXN445" s="338"/>
      <c r="AXO445" s="338"/>
      <c r="AXP445" s="338"/>
      <c r="AXQ445" s="338"/>
      <c r="AXR445" s="338"/>
      <c r="AXS445" s="338"/>
      <c r="AXT445" s="338"/>
      <c r="AXU445" s="338"/>
      <c r="AXV445" s="338"/>
      <c r="AXW445" s="338"/>
      <c r="AXX445" s="338"/>
      <c r="AXY445" s="338"/>
      <c r="AXZ445" s="338"/>
      <c r="AYA445" s="338"/>
      <c r="AYB445" s="338"/>
      <c r="AYC445" s="338"/>
      <c r="AYD445" s="338"/>
      <c r="AYE445" s="338"/>
      <c r="AYF445" s="338"/>
      <c r="AYG445" s="338"/>
      <c r="AYH445" s="338"/>
      <c r="AYI445" s="338"/>
      <c r="AYJ445" s="338"/>
      <c r="AYK445" s="338"/>
      <c r="AYL445" s="338"/>
      <c r="AYM445" s="338"/>
      <c r="AYN445" s="338"/>
      <c r="AYO445" s="338"/>
      <c r="AYP445" s="338"/>
      <c r="AYQ445" s="338"/>
      <c r="AYR445" s="338"/>
      <c r="AYS445" s="338"/>
      <c r="AYT445" s="338"/>
      <c r="AYU445" s="338"/>
      <c r="AYV445" s="338"/>
      <c r="AYW445" s="338"/>
      <c r="AYX445" s="338"/>
      <c r="AYY445" s="338"/>
      <c r="AYZ445" s="338"/>
      <c r="AZA445" s="338"/>
      <c r="AZB445" s="338"/>
      <c r="AZC445" s="338"/>
      <c r="AZD445" s="338"/>
      <c r="AZE445" s="338"/>
      <c r="AZF445" s="338"/>
      <c r="AZG445" s="338"/>
      <c r="AZH445" s="338"/>
      <c r="AZI445" s="338"/>
      <c r="AZJ445" s="338"/>
      <c r="AZK445" s="338"/>
      <c r="AZL445" s="338"/>
      <c r="AZM445" s="338"/>
      <c r="AZN445" s="338"/>
      <c r="AZO445" s="338"/>
      <c r="AZP445" s="338"/>
      <c r="AZQ445" s="338"/>
      <c r="AZR445" s="338"/>
      <c r="AZS445" s="338"/>
      <c r="AZT445" s="338"/>
      <c r="AZU445" s="338"/>
      <c r="AZV445" s="338"/>
      <c r="AZW445" s="338"/>
      <c r="AZX445" s="338"/>
      <c r="AZY445" s="338"/>
      <c r="AZZ445" s="338"/>
      <c r="BAA445" s="338"/>
      <c r="BAB445" s="338"/>
      <c r="BAC445" s="338"/>
      <c r="BAD445" s="338"/>
      <c r="BAE445" s="338"/>
      <c r="BAF445" s="338"/>
      <c r="BAG445" s="338"/>
      <c r="BAH445" s="338"/>
      <c r="BAI445" s="338"/>
      <c r="BAJ445" s="338"/>
      <c r="BAK445" s="338"/>
      <c r="BAL445" s="338"/>
      <c r="BAM445" s="338"/>
      <c r="BAN445" s="338"/>
      <c r="BAO445" s="338"/>
      <c r="BAP445" s="338"/>
      <c r="BAQ445" s="338"/>
      <c r="BAR445" s="338"/>
      <c r="BAS445" s="338"/>
      <c r="BAT445" s="338"/>
      <c r="BAU445" s="338"/>
      <c r="BAV445" s="338"/>
      <c r="BAW445" s="338"/>
      <c r="BAX445" s="338"/>
      <c r="BAY445" s="338"/>
      <c r="BAZ445" s="338"/>
      <c r="BBA445" s="338"/>
      <c r="BBB445" s="338"/>
      <c r="BBC445" s="338"/>
      <c r="BBD445" s="338"/>
      <c r="BBE445" s="338"/>
      <c r="BBF445" s="338"/>
      <c r="BBG445" s="338"/>
      <c r="BBH445" s="338"/>
      <c r="BBI445" s="338"/>
      <c r="BBJ445" s="338"/>
      <c r="BBK445" s="338"/>
      <c r="BBL445" s="338"/>
      <c r="BBM445" s="338"/>
      <c r="BBN445" s="338"/>
      <c r="BBO445" s="338"/>
      <c r="BBP445" s="338"/>
      <c r="BBQ445" s="338"/>
      <c r="BBR445" s="338"/>
      <c r="BBS445" s="338"/>
      <c r="BBT445" s="338"/>
      <c r="BBU445" s="338"/>
      <c r="BBV445" s="338"/>
      <c r="BBW445" s="338"/>
      <c r="BBX445" s="338"/>
      <c r="BBY445" s="338"/>
      <c r="BBZ445" s="338"/>
      <c r="BCA445" s="338"/>
      <c r="BCB445" s="338"/>
      <c r="BCC445" s="338"/>
      <c r="BCD445" s="338"/>
      <c r="BCE445" s="338"/>
      <c r="BCF445" s="338"/>
      <c r="BCG445" s="338"/>
      <c r="BCH445" s="338"/>
      <c r="BCI445" s="338"/>
      <c r="BCJ445" s="338"/>
      <c r="BCK445" s="338"/>
      <c r="BCL445" s="338"/>
      <c r="BCM445" s="338"/>
      <c r="BCN445" s="338"/>
      <c r="BCO445" s="338"/>
      <c r="BCP445" s="338"/>
      <c r="BCQ445" s="338"/>
      <c r="BCR445" s="338"/>
      <c r="BCS445" s="338"/>
      <c r="BCT445" s="338"/>
      <c r="BCU445" s="338"/>
      <c r="BCV445" s="338"/>
      <c r="BCW445" s="338"/>
      <c r="BCX445" s="338"/>
      <c r="BCY445" s="338"/>
      <c r="BCZ445" s="338"/>
      <c r="BDA445" s="338"/>
      <c r="BDB445" s="338"/>
      <c r="BDC445" s="338"/>
      <c r="BDD445" s="338"/>
      <c r="BDE445" s="338"/>
      <c r="BDF445" s="338"/>
      <c r="BDG445" s="338"/>
      <c r="BDH445" s="338"/>
      <c r="BDI445" s="338"/>
      <c r="BDJ445" s="338"/>
      <c r="BDK445" s="338"/>
      <c r="BDL445" s="338"/>
      <c r="BDM445" s="338"/>
      <c r="BDN445" s="338"/>
      <c r="BDO445" s="338"/>
      <c r="BDP445" s="338"/>
      <c r="BDQ445" s="338"/>
      <c r="BDR445" s="338"/>
      <c r="BDS445" s="338"/>
      <c r="BDT445" s="338"/>
      <c r="BDU445" s="338"/>
      <c r="BDV445" s="338"/>
      <c r="BDW445" s="338"/>
      <c r="BDX445" s="338"/>
      <c r="BDY445" s="338"/>
      <c r="BDZ445" s="338"/>
      <c r="BEA445" s="338"/>
      <c r="BEB445" s="338"/>
      <c r="BEC445" s="338"/>
      <c r="BED445" s="338"/>
      <c r="BEE445" s="338"/>
      <c r="BEF445" s="338"/>
      <c r="BEG445" s="338"/>
      <c r="BEH445" s="338"/>
      <c r="BEI445" s="338"/>
      <c r="BEJ445" s="338"/>
      <c r="BEK445" s="338"/>
      <c r="BEL445" s="338"/>
      <c r="BEM445" s="338"/>
      <c r="BEN445" s="338"/>
      <c r="BEO445" s="338"/>
      <c r="BEP445" s="338"/>
      <c r="BEQ445" s="338"/>
      <c r="BER445" s="338"/>
      <c r="BES445" s="338"/>
      <c r="BET445" s="338"/>
      <c r="BEU445" s="338"/>
      <c r="BEV445" s="338"/>
      <c r="BEW445" s="338"/>
      <c r="BEX445" s="338"/>
      <c r="BEY445" s="338"/>
      <c r="BEZ445" s="338"/>
      <c r="BFA445" s="338"/>
      <c r="BFB445" s="338"/>
      <c r="BFC445" s="338"/>
      <c r="BFD445" s="338"/>
      <c r="BFE445" s="338"/>
      <c r="BFF445" s="338"/>
      <c r="BFG445" s="338"/>
      <c r="BFH445" s="338"/>
      <c r="BFI445" s="338"/>
      <c r="BFJ445" s="338"/>
      <c r="BFK445" s="338"/>
      <c r="BFL445" s="338"/>
      <c r="BFM445" s="338"/>
      <c r="BFN445" s="338"/>
      <c r="BFO445" s="338"/>
      <c r="BFP445" s="338"/>
      <c r="BFQ445" s="338"/>
      <c r="BFR445" s="338"/>
      <c r="BFS445" s="338"/>
      <c r="BFT445" s="338"/>
      <c r="BFU445" s="338"/>
      <c r="BFV445" s="338"/>
      <c r="BFW445" s="338"/>
      <c r="BFX445" s="338"/>
      <c r="BFY445" s="338"/>
      <c r="BFZ445" s="338"/>
      <c r="BGA445" s="338"/>
      <c r="BGB445" s="338"/>
      <c r="BGC445" s="338"/>
      <c r="BGD445" s="338"/>
      <c r="BGE445" s="338"/>
      <c r="BGF445" s="338"/>
      <c r="BGG445" s="338"/>
      <c r="BGH445" s="338"/>
      <c r="BGI445" s="338"/>
      <c r="BGJ445" s="338"/>
      <c r="BGK445" s="338"/>
      <c r="BGL445" s="338"/>
      <c r="BGM445" s="338"/>
      <c r="BGN445" s="338"/>
      <c r="BGO445" s="338"/>
      <c r="BGP445" s="338"/>
      <c r="BGQ445" s="338"/>
      <c r="BGR445" s="338"/>
      <c r="BGS445" s="338"/>
      <c r="BGT445" s="338"/>
      <c r="BGU445" s="338"/>
      <c r="BGV445" s="338"/>
      <c r="BGW445" s="338"/>
      <c r="BGX445" s="338"/>
      <c r="BGY445" s="338"/>
      <c r="BGZ445" s="338"/>
      <c r="BHA445" s="338"/>
      <c r="BHB445" s="338"/>
      <c r="BHC445" s="338"/>
      <c r="BHD445" s="338"/>
      <c r="BHE445" s="338"/>
      <c r="BHF445" s="338"/>
      <c r="BHG445" s="338"/>
      <c r="BHH445" s="338"/>
      <c r="BHI445" s="338"/>
      <c r="BHJ445" s="338"/>
      <c r="BHK445" s="338"/>
      <c r="BHL445" s="338"/>
      <c r="BHM445" s="338"/>
      <c r="BHN445" s="338"/>
      <c r="BHO445" s="338"/>
      <c r="BHP445" s="338"/>
      <c r="BHQ445" s="338"/>
      <c r="BHR445" s="338"/>
      <c r="BHS445" s="338"/>
      <c r="BHT445" s="338"/>
      <c r="BHU445" s="338"/>
      <c r="BHV445" s="338"/>
      <c r="BHW445" s="338"/>
      <c r="BHX445" s="338"/>
      <c r="BHY445" s="338"/>
      <c r="BHZ445" s="338"/>
      <c r="BIA445" s="338"/>
      <c r="BIB445" s="338"/>
      <c r="BIC445" s="338"/>
      <c r="BID445" s="338"/>
      <c r="BIE445" s="338"/>
      <c r="BIF445" s="338"/>
      <c r="BIG445" s="338"/>
      <c r="BIH445" s="338"/>
      <c r="BII445" s="338"/>
      <c r="BIJ445" s="338"/>
      <c r="BIK445" s="338"/>
      <c r="BIL445" s="338"/>
      <c r="BIM445" s="338"/>
      <c r="BIN445" s="338"/>
      <c r="BIO445" s="338"/>
      <c r="BIP445" s="338"/>
      <c r="BIQ445" s="338"/>
      <c r="BIR445" s="338"/>
      <c r="BIS445" s="338"/>
      <c r="BIT445" s="338"/>
      <c r="BIU445" s="338"/>
      <c r="BIV445" s="338"/>
      <c r="BIW445" s="338"/>
      <c r="BIX445" s="338"/>
      <c r="BIY445" s="338"/>
      <c r="BIZ445" s="338"/>
      <c r="BJA445" s="338"/>
      <c r="BJB445" s="338"/>
      <c r="BJC445" s="338"/>
      <c r="BJD445" s="338"/>
      <c r="BJE445" s="338"/>
      <c r="BJF445" s="338"/>
      <c r="BJG445" s="338"/>
      <c r="BJH445" s="338"/>
      <c r="BJI445" s="338"/>
      <c r="BJJ445" s="338"/>
      <c r="BJK445" s="338"/>
      <c r="BJL445" s="338"/>
      <c r="BJM445" s="338"/>
      <c r="BJN445" s="338"/>
      <c r="BJO445" s="338"/>
      <c r="BJP445" s="338"/>
      <c r="BJQ445" s="338"/>
      <c r="BJR445" s="338"/>
      <c r="BJS445" s="338"/>
      <c r="BJT445" s="338"/>
      <c r="BJU445" s="338"/>
      <c r="BJV445" s="338"/>
      <c r="BJW445" s="338"/>
      <c r="BJX445" s="338"/>
      <c r="BJY445" s="338"/>
      <c r="BJZ445" s="338"/>
      <c r="BKA445" s="338"/>
      <c r="BKB445" s="338"/>
      <c r="BKC445" s="338"/>
      <c r="BKD445" s="338"/>
      <c r="BKE445" s="338"/>
      <c r="BKF445" s="338"/>
      <c r="BKG445" s="338"/>
      <c r="BKH445" s="338"/>
      <c r="BKI445" s="338"/>
      <c r="BKJ445" s="338"/>
      <c r="BKK445" s="338"/>
      <c r="BKL445" s="338"/>
      <c r="BKM445" s="338"/>
      <c r="BKN445" s="338"/>
      <c r="BKO445" s="338"/>
      <c r="BKP445" s="338"/>
      <c r="BKQ445" s="338"/>
      <c r="BKR445" s="338"/>
      <c r="BKS445" s="338"/>
      <c r="BKT445" s="338"/>
      <c r="BKU445" s="338"/>
      <c r="BKV445" s="338"/>
      <c r="BKW445" s="338"/>
      <c r="BKX445" s="338"/>
      <c r="BKY445" s="338"/>
      <c r="BKZ445" s="338"/>
      <c r="BLA445" s="338"/>
      <c r="BLB445" s="338"/>
      <c r="BLC445" s="338"/>
      <c r="BLD445" s="338"/>
      <c r="BLE445" s="338"/>
      <c r="BLF445" s="338"/>
      <c r="BLG445" s="338"/>
      <c r="BLH445" s="338"/>
      <c r="BLI445" s="338"/>
      <c r="BLJ445" s="338"/>
      <c r="BLK445" s="338"/>
      <c r="BLL445" s="338"/>
      <c r="BLM445" s="338"/>
      <c r="BLN445" s="338"/>
      <c r="BLO445" s="338"/>
      <c r="BLP445" s="338"/>
      <c r="BLQ445" s="338"/>
      <c r="BLR445" s="338"/>
      <c r="BLS445" s="338"/>
      <c r="BLT445" s="338"/>
      <c r="BLU445" s="338"/>
      <c r="BLV445" s="338"/>
      <c r="BLW445" s="338"/>
      <c r="BLX445" s="338"/>
      <c r="BLY445" s="338"/>
      <c r="BLZ445" s="338"/>
      <c r="BMA445" s="338"/>
      <c r="BMB445" s="338"/>
      <c r="BMC445" s="338"/>
      <c r="BMD445" s="338"/>
      <c r="BME445" s="338"/>
      <c r="BMF445" s="338"/>
      <c r="BMG445" s="338"/>
      <c r="BMH445" s="338"/>
      <c r="BMI445" s="338"/>
      <c r="BMJ445" s="338"/>
      <c r="BMK445" s="338"/>
      <c r="BML445" s="338"/>
      <c r="BMM445" s="338"/>
      <c r="BMN445" s="338"/>
      <c r="BMO445" s="338"/>
      <c r="BMP445" s="338"/>
      <c r="BMQ445" s="338"/>
      <c r="BMR445" s="338"/>
      <c r="BMS445" s="338"/>
      <c r="BMT445" s="338"/>
      <c r="BMU445" s="338"/>
      <c r="BMV445" s="338"/>
      <c r="BMW445" s="338"/>
      <c r="BMX445" s="338"/>
      <c r="BMY445" s="338"/>
      <c r="BMZ445" s="338"/>
      <c r="BNA445" s="338"/>
      <c r="BNB445" s="338"/>
      <c r="BNC445" s="338"/>
      <c r="BND445" s="338"/>
      <c r="BNE445" s="338"/>
      <c r="BNF445" s="338"/>
      <c r="BNG445" s="338"/>
      <c r="BNH445" s="338"/>
      <c r="BNI445" s="338"/>
      <c r="BNJ445" s="338"/>
      <c r="BNK445" s="338"/>
      <c r="BNL445" s="338"/>
      <c r="BNM445" s="338"/>
      <c r="BNN445" s="338"/>
      <c r="BNO445" s="338"/>
      <c r="BNP445" s="338"/>
      <c r="BNQ445" s="338"/>
      <c r="BNR445" s="338"/>
      <c r="BNS445" s="338"/>
      <c r="BNT445" s="338"/>
      <c r="BNU445" s="338"/>
      <c r="BNV445" s="338"/>
      <c r="BNW445" s="338"/>
      <c r="BNX445" s="338"/>
      <c r="BNY445" s="338"/>
      <c r="BNZ445" s="338"/>
      <c r="BOA445" s="338"/>
      <c r="BOB445" s="338"/>
      <c r="BOC445" s="338"/>
      <c r="BOD445" s="338"/>
      <c r="BOE445" s="338"/>
      <c r="BOF445" s="338"/>
      <c r="BOG445" s="338"/>
      <c r="BOH445" s="338"/>
      <c r="BOI445" s="338"/>
      <c r="BOJ445" s="338"/>
      <c r="BOK445" s="338"/>
      <c r="BOL445" s="338"/>
      <c r="BOM445" s="338"/>
      <c r="BON445" s="338"/>
      <c r="BOO445" s="338"/>
      <c r="BOP445" s="338"/>
      <c r="BOQ445" s="338"/>
      <c r="BOR445" s="338"/>
      <c r="BOS445" s="338"/>
      <c r="BOT445" s="338"/>
      <c r="BOU445" s="338"/>
      <c r="BOV445" s="338"/>
    </row>
    <row r="446" spans="1:1764" s="40" customFormat="1" ht="40.5" customHeight="1">
      <c r="A446" s="374"/>
      <c r="B446" s="375"/>
      <c r="C446" s="375"/>
      <c r="D446" s="373"/>
      <c r="E446" s="373"/>
      <c r="F446" s="373"/>
      <c r="G446" s="207" t="s">
        <v>174</v>
      </c>
      <c r="H446" s="207">
        <v>600</v>
      </c>
      <c r="I446" s="402">
        <v>60095</v>
      </c>
      <c r="J446" s="465">
        <f t="shared" si="10"/>
        <v>155000</v>
      </c>
      <c r="K446" s="465">
        <v>155000</v>
      </c>
      <c r="L446" s="463"/>
      <c r="M446" s="114"/>
      <c r="N446" s="114"/>
      <c r="O446" s="114"/>
      <c r="P446" s="114"/>
      <c r="Q446" s="114"/>
      <c r="R446" s="114"/>
      <c r="S446" s="114"/>
      <c r="T446" s="114"/>
      <c r="U446" s="114"/>
      <c r="V446" s="339"/>
      <c r="W446" s="339"/>
      <c r="X446" s="339"/>
      <c r="Y446" s="339"/>
      <c r="Z446" s="339"/>
      <c r="AA446" s="339"/>
      <c r="AB446" s="339"/>
      <c r="AC446" s="339"/>
      <c r="AD446" s="339"/>
      <c r="AE446" s="339"/>
      <c r="AF446" s="339"/>
      <c r="AG446" s="339"/>
      <c r="AH446" s="339"/>
      <c r="AI446" s="339"/>
      <c r="AJ446" s="339"/>
      <c r="AK446" s="339"/>
      <c r="AL446" s="339"/>
      <c r="AM446" s="339"/>
      <c r="AN446" s="339"/>
      <c r="AO446" s="339"/>
      <c r="AP446" s="339"/>
      <c r="AQ446" s="339"/>
      <c r="AR446" s="339"/>
      <c r="AS446" s="339"/>
      <c r="AT446" s="339"/>
      <c r="AU446" s="339"/>
      <c r="AV446" s="339"/>
      <c r="AW446" s="339"/>
      <c r="AX446" s="339"/>
      <c r="AY446" s="339"/>
      <c r="AZ446" s="339"/>
      <c r="BA446" s="339"/>
      <c r="BB446" s="339"/>
      <c r="BC446" s="339"/>
      <c r="BD446" s="339"/>
      <c r="BE446" s="339"/>
      <c r="BF446" s="339"/>
      <c r="BG446" s="339"/>
      <c r="BH446" s="339"/>
      <c r="BI446" s="339"/>
      <c r="BJ446" s="339"/>
      <c r="BK446" s="339"/>
      <c r="BL446" s="339"/>
      <c r="BM446" s="339"/>
      <c r="BN446" s="339"/>
      <c r="BO446" s="339"/>
      <c r="BP446" s="339"/>
      <c r="BQ446" s="339"/>
      <c r="BR446" s="339"/>
      <c r="BS446" s="339"/>
      <c r="BT446" s="339"/>
      <c r="BU446" s="339"/>
      <c r="BV446" s="339"/>
      <c r="BW446" s="339"/>
      <c r="BX446" s="339"/>
      <c r="BY446" s="339"/>
      <c r="BZ446" s="339"/>
      <c r="CA446" s="339"/>
      <c r="CB446" s="339"/>
      <c r="CC446" s="339"/>
      <c r="CD446" s="339"/>
      <c r="CE446" s="339"/>
      <c r="CF446" s="339"/>
      <c r="CG446" s="339"/>
      <c r="CH446" s="339"/>
      <c r="CI446" s="339"/>
      <c r="CJ446" s="339"/>
      <c r="CK446" s="339"/>
      <c r="CL446" s="339"/>
      <c r="CM446" s="339"/>
      <c r="CN446" s="339"/>
      <c r="CO446" s="339"/>
      <c r="CP446" s="339"/>
      <c r="CQ446" s="339"/>
      <c r="CR446" s="339"/>
      <c r="CS446" s="339"/>
      <c r="CT446" s="339"/>
      <c r="CU446" s="339"/>
      <c r="CV446" s="339"/>
      <c r="CW446" s="339"/>
      <c r="CX446" s="339"/>
      <c r="CY446" s="339"/>
      <c r="CZ446" s="339"/>
      <c r="DA446" s="339"/>
      <c r="DB446" s="339"/>
      <c r="DC446" s="339"/>
      <c r="DD446" s="339"/>
      <c r="DE446" s="339"/>
      <c r="DF446" s="339"/>
      <c r="DG446" s="339"/>
      <c r="DH446" s="339"/>
      <c r="DI446" s="339"/>
      <c r="DJ446" s="339"/>
      <c r="DK446" s="339"/>
      <c r="DL446" s="339"/>
      <c r="DM446" s="339"/>
      <c r="DN446" s="339"/>
      <c r="DO446" s="339"/>
      <c r="DP446" s="339"/>
      <c r="DQ446" s="339"/>
      <c r="DR446" s="339"/>
      <c r="DS446" s="339"/>
      <c r="DT446" s="339"/>
      <c r="DU446" s="339"/>
      <c r="DV446" s="339"/>
      <c r="DW446" s="339"/>
      <c r="DX446" s="339"/>
      <c r="DY446" s="339"/>
      <c r="DZ446" s="339"/>
      <c r="EA446" s="339"/>
      <c r="EB446" s="339"/>
      <c r="EC446" s="339"/>
      <c r="ED446" s="339"/>
      <c r="EE446" s="339"/>
      <c r="EF446" s="339"/>
      <c r="EG446" s="339"/>
      <c r="EH446" s="339"/>
      <c r="EI446" s="339"/>
      <c r="EJ446" s="339"/>
      <c r="EK446" s="339"/>
      <c r="EL446" s="339"/>
      <c r="EM446" s="339"/>
      <c r="EN446" s="339"/>
      <c r="EO446" s="339"/>
      <c r="EP446" s="339"/>
      <c r="EQ446" s="339"/>
      <c r="ER446" s="339"/>
      <c r="ES446" s="339"/>
      <c r="ET446" s="339"/>
      <c r="EU446" s="339"/>
      <c r="EV446" s="339"/>
      <c r="EW446" s="339"/>
      <c r="EX446" s="339"/>
      <c r="EY446" s="339"/>
      <c r="EZ446" s="339"/>
      <c r="FA446" s="339"/>
      <c r="FB446" s="339"/>
      <c r="FC446" s="339"/>
      <c r="FD446" s="339"/>
      <c r="FE446" s="339"/>
      <c r="FF446" s="339"/>
      <c r="FG446" s="339"/>
      <c r="FH446" s="339"/>
      <c r="FI446" s="339"/>
      <c r="FJ446" s="339"/>
      <c r="FK446" s="339"/>
      <c r="FL446" s="339"/>
      <c r="FM446" s="339"/>
      <c r="FN446" s="339"/>
      <c r="FO446" s="339"/>
      <c r="FP446" s="339"/>
      <c r="FQ446" s="339"/>
      <c r="FR446" s="339"/>
      <c r="FS446" s="339"/>
      <c r="FT446" s="339"/>
      <c r="FU446" s="339"/>
      <c r="FV446" s="339"/>
      <c r="FW446" s="339"/>
      <c r="FX446" s="339"/>
      <c r="FY446" s="339"/>
      <c r="FZ446" s="339"/>
      <c r="GA446" s="339"/>
      <c r="GB446" s="339"/>
      <c r="GC446" s="339"/>
      <c r="GD446" s="339"/>
      <c r="GE446" s="339"/>
      <c r="GF446" s="339"/>
      <c r="GG446" s="339"/>
      <c r="GH446" s="339"/>
      <c r="GI446" s="339"/>
      <c r="GJ446" s="339"/>
      <c r="GK446" s="339"/>
      <c r="GL446" s="339"/>
      <c r="GM446" s="339"/>
      <c r="GN446" s="339"/>
      <c r="GO446" s="339"/>
      <c r="GP446" s="339"/>
      <c r="GQ446" s="339"/>
      <c r="GR446" s="339"/>
      <c r="GS446" s="339"/>
      <c r="GT446" s="339"/>
      <c r="GU446" s="339"/>
      <c r="GV446" s="339"/>
      <c r="GW446" s="339"/>
      <c r="GX446" s="339"/>
      <c r="GY446" s="339"/>
      <c r="GZ446" s="339"/>
      <c r="HA446" s="339"/>
      <c r="HB446" s="339"/>
      <c r="HC446" s="339"/>
      <c r="HD446" s="339"/>
      <c r="HE446" s="339"/>
      <c r="HF446" s="339"/>
      <c r="HG446" s="339"/>
      <c r="HH446" s="339"/>
      <c r="HI446" s="339"/>
      <c r="HJ446" s="339"/>
      <c r="HK446" s="339"/>
      <c r="HL446" s="339"/>
      <c r="HM446" s="339"/>
      <c r="HN446" s="339"/>
      <c r="HO446" s="339"/>
      <c r="HP446" s="339"/>
      <c r="HQ446" s="339"/>
      <c r="HR446" s="339"/>
      <c r="HS446" s="339"/>
      <c r="HT446" s="339"/>
      <c r="HU446" s="339"/>
      <c r="HV446" s="339"/>
      <c r="HW446" s="339"/>
      <c r="HX446" s="339"/>
      <c r="HY446" s="339"/>
      <c r="HZ446" s="339"/>
      <c r="IA446" s="339"/>
      <c r="IB446" s="339"/>
      <c r="IC446" s="339"/>
      <c r="ID446" s="339"/>
      <c r="IE446" s="339"/>
      <c r="IF446" s="339"/>
      <c r="IG446" s="339"/>
      <c r="IH446" s="339"/>
      <c r="II446" s="339"/>
      <c r="IJ446" s="339"/>
      <c r="IK446" s="339"/>
      <c r="IL446" s="339"/>
      <c r="IM446" s="339"/>
      <c r="IN446" s="339"/>
      <c r="IO446" s="339"/>
      <c r="IP446" s="339"/>
      <c r="IQ446" s="339"/>
      <c r="IR446" s="339"/>
      <c r="IS446" s="339"/>
      <c r="IT446" s="339"/>
      <c r="IU446" s="339"/>
      <c r="IV446" s="339"/>
      <c r="IW446" s="339"/>
      <c r="IX446" s="339"/>
      <c r="IY446" s="339"/>
      <c r="IZ446" s="339"/>
      <c r="JA446" s="339"/>
      <c r="JB446" s="339"/>
      <c r="JC446" s="339"/>
      <c r="JD446" s="339"/>
      <c r="JE446" s="339"/>
      <c r="JF446" s="339"/>
      <c r="JG446" s="339"/>
      <c r="JH446" s="339"/>
      <c r="JI446" s="339"/>
      <c r="JJ446" s="339"/>
      <c r="JK446" s="339"/>
      <c r="JL446" s="339"/>
      <c r="JM446" s="339"/>
      <c r="JN446" s="339"/>
      <c r="JO446" s="339"/>
      <c r="JP446" s="339"/>
      <c r="JQ446" s="339"/>
      <c r="JR446" s="339"/>
      <c r="JS446" s="339"/>
      <c r="JT446" s="339"/>
      <c r="JU446" s="339"/>
      <c r="JV446" s="339"/>
      <c r="JW446" s="339"/>
      <c r="JX446" s="339"/>
      <c r="JY446" s="339"/>
      <c r="JZ446" s="339"/>
      <c r="KA446" s="339"/>
      <c r="KB446" s="339"/>
      <c r="KC446" s="339"/>
      <c r="KD446" s="339"/>
      <c r="KE446" s="339"/>
      <c r="KF446" s="339"/>
      <c r="KG446" s="339"/>
      <c r="KH446" s="339"/>
      <c r="KI446" s="339"/>
      <c r="KJ446" s="339"/>
      <c r="KK446" s="339"/>
      <c r="KL446" s="339"/>
      <c r="KM446" s="339"/>
      <c r="KN446" s="339"/>
      <c r="KO446" s="339"/>
      <c r="KP446" s="339"/>
      <c r="KQ446" s="339"/>
      <c r="KR446" s="339"/>
      <c r="KS446" s="339"/>
      <c r="KT446" s="339"/>
      <c r="KU446" s="339"/>
      <c r="KV446" s="339"/>
      <c r="KW446" s="339"/>
      <c r="KX446" s="339"/>
      <c r="KY446" s="339"/>
      <c r="KZ446" s="339"/>
      <c r="LA446" s="339"/>
      <c r="LB446" s="339"/>
      <c r="LC446" s="339"/>
      <c r="LD446" s="339"/>
      <c r="LE446" s="339"/>
      <c r="LF446" s="339"/>
      <c r="LG446" s="339"/>
      <c r="LH446" s="339"/>
      <c r="LI446" s="339"/>
      <c r="LJ446" s="339"/>
      <c r="LK446" s="339"/>
      <c r="LL446" s="339"/>
      <c r="LM446" s="339"/>
      <c r="LN446" s="339"/>
      <c r="LO446" s="339"/>
      <c r="LP446" s="339"/>
      <c r="LQ446" s="339"/>
      <c r="LR446" s="339"/>
      <c r="LS446" s="339"/>
      <c r="LT446" s="339"/>
      <c r="LU446" s="339"/>
      <c r="LV446" s="339"/>
      <c r="LW446" s="339"/>
      <c r="LX446" s="339"/>
      <c r="LY446" s="339"/>
      <c r="LZ446" s="339"/>
      <c r="MA446" s="339"/>
      <c r="MB446" s="339"/>
      <c r="MC446" s="339"/>
      <c r="MD446" s="339"/>
      <c r="ME446" s="339"/>
      <c r="MF446" s="339"/>
      <c r="MG446" s="339"/>
      <c r="MH446" s="339"/>
      <c r="MI446" s="339"/>
      <c r="MJ446" s="339"/>
      <c r="MK446" s="339"/>
      <c r="ML446" s="339"/>
      <c r="MM446" s="339"/>
      <c r="MN446" s="339"/>
      <c r="MO446" s="339"/>
      <c r="MP446" s="339"/>
      <c r="MQ446" s="339"/>
      <c r="MR446" s="339"/>
      <c r="MS446" s="339"/>
      <c r="MT446" s="339"/>
      <c r="MU446" s="339"/>
      <c r="MV446" s="339"/>
      <c r="MW446" s="339"/>
      <c r="MX446" s="339"/>
      <c r="MY446" s="339"/>
      <c r="MZ446" s="339"/>
      <c r="NA446" s="339"/>
      <c r="NB446" s="339"/>
      <c r="NC446" s="339"/>
      <c r="ND446" s="339"/>
      <c r="NE446" s="339"/>
      <c r="NF446" s="339"/>
      <c r="NG446" s="339"/>
      <c r="NH446" s="339"/>
      <c r="NI446" s="339"/>
      <c r="NJ446" s="339"/>
      <c r="NK446" s="339"/>
      <c r="NL446" s="339"/>
      <c r="NM446" s="339"/>
      <c r="NN446" s="339"/>
      <c r="NO446" s="339"/>
      <c r="NP446" s="339"/>
      <c r="NQ446" s="339"/>
      <c r="NR446" s="339"/>
      <c r="NS446" s="339"/>
      <c r="NT446" s="339"/>
      <c r="NU446" s="339"/>
      <c r="NV446" s="339"/>
      <c r="NW446" s="339"/>
      <c r="NX446" s="339"/>
      <c r="NY446" s="339"/>
      <c r="NZ446" s="339"/>
      <c r="OA446" s="339"/>
      <c r="OB446" s="339"/>
      <c r="OC446" s="339"/>
      <c r="OD446" s="339"/>
      <c r="OE446" s="339"/>
      <c r="OF446" s="339"/>
      <c r="OG446" s="339"/>
      <c r="OH446" s="339"/>
      <c r="OI446" s="339"/>
      <c r="OJ446" s="339"/>
      <c r="OK446" s="339"/>
      <c r="OL446" s="339"/>
      <c r="OM446" s="339"/>
      <c r="ON446" s="339"/>
      <c r="OO446" s="339"/>
      <c r="OP446" s="339"/>
      <c r="OQ446" s="339"/>
      <c r="OR446" s="339"/>
      <c r="OS446" s="339"/>
      <c r="OT446" s="339"/>
      <c r="OU446" s="339"/>
      <c r="OV446" s="339"/>
      <c r="OW446" s="339"/>
      <c r="OX446" s="339"/>
      <c r="OY446" s="339"/>
      <c r="OZ446" s="339"/>
      <c r="PA446" s="339"/>
      <c r="PB446" s="339"/>
      <c r="PC446" s="339"/>
      <c r="PD446" s="339"/>
      <c r="PE446" s="339"/>
      <c r="PF446" s="339"/>
      <c r="PG446" s="339"/>
      <c r="PH446" s="339"/>
      <c r="PI446" s="339"/>
      <c r="PJ446" s="339"/>
      <c r="PK446" s="339"/>
      <c r="PL446" s="339"/>
      <c r="PM446" s="339"/>
      <c r="PN446" s="339"/>
      <c r="PO446" s="339"/>
      <c r="PP446" s="339"/>
      <c r="PQ446" s="339"/>
      <c r="PR446" s="339"/>
      <c r="PS446" s="339"/>
      <c r="PT446" s="339"/>
      <c r="PU446" s="339"/>
      <c r="PV446" s="339"/>
      <c r="PW446" s="339"/>
      <c r="PX446" s="339"/>
      <c r="PY446" s="339"/>
      <c r="PZ446" s="339"/>
      <c r="QA446" s="339"/>
      <c r="QB446" s="339"/>
      <c r="QC446" s="339"/>
      <c r="QD446" s="339"/>
      <c r="QE446" s="339"/>
      <c r="QF446" s="339"/>
      <c r="QG446" s="339"/>
      <c r="QH446" s="339"/>
      <c r="QI446" s="339"/>
      <c r="QJ446" s="339"/>
      <c r="QK446" s="339"/>
      <c r="QL446" s="339"/>
      <c r="QM446" s="339"/>
      <c r="QN446" s="339"/>
      <c r="QO446" s="339"/>
      <c r="QP446" s="339"/>
      <c r="QQ446" s="339"/>
      <c r="QR446" s="339"/>
      <c r="QS446" s="339"/>
      <c r="QT446" s="339"/>
      <c r="QU446" s="339"/>
      <c r="QV446" s="339"/>
      <c r="QW446" s="339"/>
      <c r="QX446" s="339"/>
      <c r="QY446" s="339"/>
      <c r="QZ446" s="339"/>
      <c r="RA446" s="339"/>
      <c r="RB446" s="339"/>
      <c r="RC446" s="339"/>
      <c r="RD446" s="339"/>
      <c r="RE446" s="339"/>
      <c r="RF446" s="339"/>
      <c r="RG446" s="339"/>
      <c r="RH446" s="339"/>
      <c r="RI446" s="339"/>
      <c r="RJ446" s="339"/>
      <c r="RK446" s="339"/>
      <c r="RL446" s="339"/>
      <c r="RM446" s="339"/>
      <c r="RN446" s="339"/>
      <c r="RO446" s="339"/>
      <c r="RP446" s="339"/>
      <c r="RQ446" s="339"/>
      <c r="RR446" s="339"/>
      <c r="RS446" s="339"/>
      <c r="RT446" s="339"/>
      <c r="RU446" s="339"/>
      <c r="RV446" s="339"/>
      <c r="RW446" s="339"/>
      <c r="RX446" s="339"/>
      <c r="RY446" s="339"/>
      <c r="RZ446" s="339"/>
      <c r="SA446" s="339"/>
      <c r="SB446" s="339"/>
      <c r="SC446" s="339"/>
      <c r="SD446" s="339"/>
      <c r="SE446" s="339"/>
      <c r="SF446" s="339"/>
      <c r="SG446" s="339"/>
      <c r="SH446" s="339"/>
      <c r="SI446" s="339"/>
      <c r="SJ446" s="339"/>
      <c r="SK446" s="339"/>
      <c r="SL446" s="339"/>
      <c r="SM446" s="339"/>
      <c r="SN446" s="339"/>
      <c r="SO446" s="339"/>
      <c r="SP446" s="339"/>
      <c r="SQ446" s="339"/>
      <c r="SR446" s="339"/>
      <c r="SS446" s="339"/>
      <c r="ST446" s="339"/>
      <c r="SU446" s="339"/>
      <c r="SV446" s="339"/>
      <c r="SW446" s="339"/>
      <c r="SX446" s="339"/>
      <c r="SY446" s="339"/>
      <c r="SZ446" s="339"/>
      <c r="TA446" s="339"/>
      <c r="TB446" s="339"/>
      <c r="TC446" s="339"/>
      <c r="TD446" s="339"/>
      <c r="TE446" s="339"/>
      <c r="TF446" s="339"/>
      <c r="TG446" s="339"/>
      <c r="TH446" s="339"/>
      <c r="TI446" s="339"/>
      <c r="TJ446" s="339"/>
      <c r="TK446" s="339"/>
      <c r="TL446" s="339"/>
      <c r="TM446" s="339"/>
      <c r="TN446" s="339"/>
      <c r="TO446" s="339"/>
      <c r="TP446" s="339"/>
      <c r="TQ446" s="339"/>
      <c r="TR446" s="339"/>
      <c r="TS446" s="339"/>
      <c r="TT446" s="339"/>
      <c r="TU446" s="339"/>
      <c r="TV446" s="339"/>
      <c r="TW446" s="339"/>
      <c r="TX446" s="339"/>
      <c r="TY446" s="339"/>
      <c r="TZ446" s="339"/>
      <c r="UA446" s="339"/>
      <c r="UB446" s="339"/>
      <c r="UC446" s="339"/>
      <c r="UD446" s="339"/>
      <c r="UE446" s="339"/>
      <c r="UF446" s="339"/>
      <c r="UG446" s="339"/>
      <c r="UH446" s="339"/>
      <c r="UI446" s="339"/>
      <c r="UJ446" s="339"/>
      <c r="UK446" s="339"/>
      <c r="UL446" s="339"/>
      <c r="UM446" s="339"/>
      <c r="UN446" s="339"/>
      <c r="UO446" s="339"/>
      <c r="UP446" s="339"/>
      <c r="UQ446" s="339"/>
      <c r="UR446" s="339"/>
      <c r="US446" s="339"/>
      <c r="UT446" s="339"/>
      <c r="UU446" s="339"/>
      <c r="UV446" s="339"/>
      <c r="UW446" s="339"/>
      <c r="UX446" s="339"/>
      <c r="UY446" s="339"/>
      <c r="UZ446" s="339"/>
      <c r="VA446" s="339"/>
      <c r="VB446" s="339"/>
      <c r="VC446" s="339"/>
      <c r="VD446" s="339"/>
      <c r="VE446" s="339"/>
      <c r="VF446" s="339"/>
      <c r="VG446" s="339"/>
      <c r="VH446" s="339"/>
      <c r="VI446" s="339"/>
      <c r="VJ446" s="339"/>
      <c r="VK446" s="339"/>
      <c r="VL446" s="339"/>
      <c r="VM446" s="339"/>
      <c r="VN446" s="339"/>
      <c r="VO446" s="339"/>
      <c r="VP446" s="339"/>
      <c r="VQ446" s="339"/>
      <c r="VR446" s="339"/>
      <c r="VS446" s="339"/>
      <c r="VT446" s="339"/>
      <c r="VU446" s="339"/>
      <c r="VV446" s="339"/>
      <c r="VW446" s="339"/>
      <c r="VX446" s="339"/>
      <c r="VY446" s="339"/>
      <c r="VZ446" s="339"/>
      <c r="WA446" s="339"/>
      <c r="WB446" s="339"/>
      <c r="WC446" s="339"/>
      <c r="WD446" s="339"/>
      <c r="WE446" s="339"/>
      <c r="WF446" s="339"/>
      <c r="WG446" s="339"/>
      <c r="WH446" s="339"/>
      <c r="WI446" s="339"/>
      <c r="WJ446" s="339"/>
      <c r="WK446" s="339"/>
      <c r="WL446" s="339"/>
      <c r="WM446" s="339"/>
      <c r="WN446" s="339"/>
      <c r="WO446" s="339"/>
      <c r="WP446" s="339"/>
      <c r="WQ446" s="339"/>
      <c r="WR446" s="339"/>
      <c r="WS446" s="339"/>
      <c r="WT446" s="339"/>
      <c r="WU446" s="339"/>
      <c r="WV446" s="339"/>
      <c r="WW446" s="339"/>
      <c r="WX446" s="339"/>
      <c r="WY446" s="339"/>
      <c r="WZ446" s="339"/>
      <c r="XA446" s="339"/>
      <c r="XB446" s="339"/>
      <c r="XC446" s="339"/>
      <c r="XD446" s="339"/>
      <c r="XE446" s="339"/>
      <c r="XF446" s="339"/>
      <c r="XG446" s="339"/>
      <c r="XH446" s="339"/>
      <c r="XI446" s="339"/>
      <c r="XJ446" s="339"/>
      <c r="XK446" s="339"/>
      <c r="XL446" s="339"/>
      <c r="XM446" s="339"/>
      <c r="XN446" s="339"/>
      <c r="XO446" s="339"/>
      <c r="XP446" s="339"/>
      <c r="XQ446" s="339"/>
      <c r="XR446" s="339"/>
      <c r="XS446" s="339"/>
      <c r="XT446" s="339"/>
      <c r="XU446" s="339"/>
      <c r="XV446" s="339"/>
      <c r="XW446" s="339"/>
      <c r="XX446" s="339"/>
      <c r="XY446" s="339"/>
      <c r="XZ446" s="339"/>
      <c r="YA446" s="339"/>
      <c r="YB446" s="339"/>
      <c r="YC446" s="339"/>
      <c r="YD446" s="339"/>
      <c r="YE446" s="339"/>
      <c r="YF446" s="339"/>
      <c r="YG446" s="339"/>
      <c r="YH446" s="339"/>
      <c r="YI446" s="339"/>
      <c r="YJ446" s="339"/>
      <c r="YK446" s="339"/>
      <c r="YL446" s="339"/>
      <c r="YM446" s="339"/>
      <c r="YN446" s="339"/>
      <c r="YO446" s="339"/>
      <c r="YP446" s="339"/>
      <c r="YQ446" s="339"/>
      <c r="YR446" s="339"/>
      <c r="YS446" s="339"/>
      <c r="YT446" s="339"/>
      <c r="YU446" s="339"/>
      <c r="YV446" s="339"/>
      <c r="YW446" s="339"/>
      <c r="YX446" s="339"/>
      <c r="YY446" s="339"/>
      <c r="YZ446" s="339"/>
      <c r="ZA446" s="339"/>
      <c r="ZB446" s="339"/>
      <c r="ZC446" s="339"/>
      <c r="ZD446" s="339"/>
      <c r="ZE446" s="339"/>
      <c r="ZF446" s="339"/>
      <c r="ZG446" s="339"/>
      <c r="ZH446" s="339"/>
      <c r="ZI446" s="339"/>
      <c r="ZJ446" s="339"/>
      <c r="ZK446" s="339"/>
      <c r="ZL446" s="339"/>
      <c r="ZM446" s="339"/>
      <c r="ZN446" s="339"/>
      <c r="ZO446" s="339"/>
      <c r="ZP446" s="339"/>
      <c r="ZQ446" s="339"/>
      <c r="ZR446" s="339"/>
      <c r="ZS446" s="339"/>
      <c r="ZT446" s="339"/>
      <c r="ZU446" s="339"/>
      <c r="ZV446" s="339"/>
      <c r="ZW446" s="339"/>
      <c r="ZX446" s="339"/>
      <c r="ZY446" s="339"/>
      <c r="ZZ446" s="339"/>
      <c r="AAA446" s="339"/>
      <c r="AAB446" s="339"/>
      <c r="AAC446" s="339"/>
      <c r="AAD446" s="339"/>
      <c r="AAE446" s="339"/>
      <c r="AAF446" s="339"/>
      <c r="AAG446" s="339"/>
      <c r="AAH446" s="339"/>
      <c r="AAI446" s="339"/>
      <c r="AAJ446" s="339"/>
      <c r="AAK446" s="339"/>
      <c r="AAL446" s="339"/>
      <c r="AAM446" s="339"/>
      <c r="AAN446" s="339"/>
      <c r="AAO446" s="339"/>
      <c r="AAP446" s="339"/>
      <c r="AAQ446" s="339"/>
      <c r="AAR446" s="339"/>
      <c r="AAS446" s="339"/>
      <c r="AAT446" s="339"/>
      <c r="AAU446" s="339"/>
      <c r="AAV446" s="339"/>
      <c r="AAW446" s="339"/>
      <c r="AAX446" s="339"/>
      <c r="AAY446" s="339"/>
      <c r="AAZ446" s="339"/>
      <c r="ABA446" s="339"/>
      <c r="ABB446" s="339"/>
      <c r="ABC446" s="339"/>
      <c r="ABD446" s="339"/>
      <c r="ABE446" s="339"/>
      <c r="ABF446" s="339"/>
      <c r="ABG446" s="339"/>
      <c r="ABH446" s="339"/>
      <c r="ABI446" s="339"/>
      <c r="ABJ446" s="339"/>
      <c r="ABK446" s="339"/>
      <c r="ABL446" s="339"/>
      <c r="ABM446" s="339"/>
      <c r="ABN446" s="339"/>
      <c r="ABO446" s="339"/>
      <c r="ABP446" s="339"/>
      <c r="ABQ446" s="339"/>
      <c r="ABR446" s="339"/>
      <c r="ABS446" s="339"/>
      <c r="ABT446" s="339"/>
      <c r="ABU446" s="339"/>
      <c r="ABV446" s="339"/>
      <c r="ABW446" s="339"/>
      <c r="ABX446" s="339"/>
      <c r="ABY446" s="339"/>
      <c r="ABZ446" s="339"/>
      <c r="ACA446" s="339"/>
      <c r="ACB446" s="339"/>
      <c r="ACC446" s="339"/>
      <c r="ACD446" s="339"/>
      <c r="ACE446" s="339"/>
      <c r="ACF446" s="339"/>
      <c r="ACG446" s="339"/>
      <c r="ACH446" s="339"/>
      <c r="ACI446" s="339"/>
      <c r="ACJ446" s="339"/>
      <c r="ACK446" s="339"/>
      <c r="ACL446" s="339"/>
      <c r="ACM446" s="339"/>
      <c r="ACN446" s="339"/>
      <c r="ACO446" s="339"/>
      <c r="ACP446" s="339"/>
      <c r="ACQ446" s="339"/>
      <c r="ACR446" s="339"/>
      <c r="ACS446" s="339"/>
      <c r="ACT446" s="339"/>
      <c r="ACU446" s="339"/>
      <c r="ACV446" s="339"/>
      <c r="ACW446" s="339"/>
      <c r="ACX446" s="339"/>
      <c r="ACY446" s="339"/>
      <c r="ACZ446" s="339"/>
      <c r="ADA446" s="339"/>
      <c r="ADB446" s="339"/>
      <c r="ADC446" s="339"/>
      <c r="ADD446" s="339"/>
      <c r="ADE446" s="339"/>
      <c r="ADF446" s="339"/>
      <c r="ADG446" s="339"/>
      <c r="ADH446" s="339"/>
      <c r="ADI446" s="339"/>
      <c r="ADJ446" s="339"/>
      <c r="ADK446" s="339"/>
      <c r="ADL446" s="339"/>
      <c r="ADM446" s="339"/>
      <c r="ADN446" s="339"/>
      <c r="ADO446" s="339"/>
      <c r="ADP446" s="339"/>
      <c r="ADQ446" s="339"/>
      <c r="ADR446" s="339"/>
      <c r="ADS446" s="339"/>
      <c r="ADT446" s="339"/>
      <c r="ADU446" s="339"/>
      <c r="ADV446" s="339"/>
      <c r="ADW446" s="339"/>
      <c r="ADX446" s="339"/>
      <c r="ADY446" s="339"/>
      <c r="ADZ446" s="339"/>
      <c r="AEA446" s="339"/>
      <c r="AEB446" s="339"/>
      <c r="AEC446" s="339"/>
      <c r="AED446" s="339"/>
      <c r="AEE446" s="339"/>
      <c r="AEF446" s="339"/>
      <c r="AEG446" s="339"/>
      <c r="AEH446" s="339"/>
      <c r="AEI446" s="339"/>
      <c r="AEJ446" s="339"/>
      <c r="AEK446" s="339"/>
      <c r="AEL446" s="339"/>
      <c r="AEM446" s="339"/>
      <c r="AEN446" s="339"/>
      <c r="AEO446" s="339"/>
      <c r="AEP446" s="339"/>
      <c r="AEQ446" s="339"/>
      <c r="AER446" s="339"/>
      <c r="AES446" s="339"/>
      <c r="AET446" s="339"/>
      <c r="AEU446" s="339"/>
      <c r="AEV446" s="339"/>
      <c r="AEW446" s="339"/>
      <c r="AEX446" s="339"/>
      <c r="AEY446" s="339"/>
      <c r="AEZ446" s="339"/>
      <c r="AFA446" s="339"/>
      <c r="AFB446" s="339"/>
      <c r="AFC446" s="339"/>
      <c r="AFD446" s="339"/>
      <c r="AFE446" s="339"/>
      <c r="AFF446" s="339"/>
      <c r="AFG446" s="339"/>
      <c r="AFH446" s="339"/>
      <c r="AFI446" s="339"/>
      <c r="AFJ446" s="339"/>
      <c r="AFK446" s="339"/>
      <c r="AFL446" s="339"/>
      <c r="AFM446" s="339"/>
      <c r="AFN446" s="339"/>
      <c r="AFO446" s="339"/>
      <c r="AFP446" s="339"/>
      <c r="AFQ446" s="339"/>
      <c r="AFR446" s="339"/>
      <c r="AFS446" s="339"/>
      <c r="AFT446" s="339"/>
      <c r="AFU446" s="339"/>
      <c r="AFV446" s="339"/>
      <c r="AFW446" s="339"/>
      <c r="AFX446" s="339"/>
      <c r="AFY446" s="339"/>
      <c r="AFZ446" s="339"/>
      <c r="AGA446" s="339"/>
      <c r="AGB446" s="339"/>
      <c r="AGC446" s="339"/>
      <c r="AGD446" s="339"/>
      <c r="AGE446" s="339"/>
      <c r="AGF446" s="339"/>
      <c r="AGG446" s="339"/>
      <c r="AGH446" s="339"/>
      <c r="AGI446" s="339"/>
      <c r="AGJ446" s="339"/>
      <c r="AGK446" s="339"/>
      <c r="AGL446" s="339"/>
      <c r="AGM446" s="339"/>
      <c r="AGN446" s="339"/>
      <c r="AGO446" s="339"/>
      <c r="AGP446" s="339"/>
      <c r="AGQ446" s="339"/>
      <c r="AGR446" s="339"/>
      <c r="AGS446" s="339"/>
      <c r="AGT446" s="339"/>
      <c r="AGU446" s="339"/>
      <c r="AGV446" s="339"/>
      <c r="AGW446" s="339"/>
      <c r="AGX446" s="339"/>
      <c r="AGY446" s="339"/>
      <c r="AGZ446" s="339"/>
      <c r="AHA446" s="339"/>
      <c r="AHB446" s="339"/>
      <c r="AHC446" s="339"/>
      <c r="AHD446" s="339"/>
      <c r="AHE446" s="339"/>
      <c r="AHF446" s="339"/>
      <c r="AHG446" s="339"/>
      <c r="AHH446" s="339"/>
      <c r="AHI446" s="339"/>
      <c r="AHJ446" s="339"/>
      <c r="AHK446" s="339"/>
      <c r="AHL446" s="339"/>
      <c r="AHM446" s="339"/>
      <c r="AHN446" s="339"/>
      <c r="AHO446" s="339"/>
      <c r="AHP446" s="339"/>
      <c r="AHQ446" s="339"/>
      <c r="AHR446" s="339"/>
      <c r="AHS446" s="339"/>
      <c r="AHT446" s="339"/>
      <c r="AHU446" s="339"/>
      <c r="AHV446" s="339"/>
      <c r="AHW446" s="339"/>
      <c r="AHX446" s="339"/>
      <c r="AHY446" s="339"/>
      <c r="AHZ446" s="339"/>
      <c r="AIA446" s="339"/>
      <c r="AIB446" s="339"/>
      <c r="AIC446" s="339"/>
      <c r="AID446" s="339"/>
      <c r="AIE446" s="339"/>
      <c r="AIF446" s="339"/>
      <c r="AIG446" s="339"/>
      <c r="AIH446" s="339"/>
      <c r="AII446" s="339"/>
      <c r="AIJ446" s="339"/>
      <c r="AIK446" s="339"/>
      <c r="AIL446" s="339"/>
      <c r="AIM446" s="339"/>
      <c r="AIN446" s="339"/>
      <c r="AIO446" s="339"/>
      <c r="AIP446" s="339"/>
      <c r="AIQ446" s="339"/>
      <c r="AIR446" s="339"/>
      <c r="AIS446" s="339"/>
      <c r="AIT446" s="339"/>
      <c r="AIU446" s="339"/>
      <c r="AIV446" s="339"/>
      <c r="AIW446" s="339"/>
      <c r="AIX446" s="339"/>
      <c r="AIY446" s="339"/>
      <c r="AIZ446" s="339"/>
      <c r="AJA446" s="339"/>
      <c r="AJB446" s="339"/>
      <c r="AJC446" s="339"/>
      <c r="AJD446" s="339"/>
      <c r="AJE446" s="339"/>
      <c r="AJF446" s="339"/>
      <c r="AJG446" s="339"/>
      <c r="AJH446" s="339"/>
      <c r="AJI446" s="339"/>
      <c r="AJJ446" s="339"/>
      <c r="AJK446" s="339"/>
      <c r="AJL446" s="339"/>
      <c r="AJM446" s="339"/>
      <c r="AJN446" s="339"/>
      <c r="AJO446" s="339"/>
      <c r="AJP446" s="339"/>
      <c r="AJQ446" s="339"/>
      <c r="AJR446" s="339"/>
      <c r="AJS446" s="339"/>
      <c r="AJT446" s="339"/>
      <c r="AJU446" s="339"/>
      <c r="AJV446" s="339"/>
      <c r="AJW446" s="339"/>
      <c r="AJX446" s="339"/>
      <c r="AJY446" s="339"/>
      <c r="AJZ446" s="339"/>
      <c r="AKA446" s="339"/>
      <c r="AKB446" s="339"/>
      <c r="AKC446" s="339"/>
      <c r="AKD446" s="339"/>
      <c r="AKE446" s="339"/>
      <c r="AKF446" s="339"/>
      <c r="AKG446" s="339"/>
      <c r="AKH446" s="339"/>
      <c r="AKI446" s="339"/>
      <c r="AKJ446" s="339"/>
      <c r="AKK446" s="339"/>
      <c r="AKL446" s="339"/>
      <c r="AKM446" s="339"/>
      <c r="AKN446" s="339"/>
      <c r="AKO446" s="339"/>
      <c r="AKP446" s="339"/>
      <c r="AKQ446" s="339"/>
      <c r="AKR446" s="339"/>
      <c r="AKS446" s="339"/>
      <c r="AKT446" s="339"/>
      <c r="AKU446" s="339"/>
      <c r="AKV446" s="339"/>
      <c r="AKW446" s="339"/>
      <c r="AKX446" s="339"/>
      <c r="AKY446" s="339"/>
      <c r="AKZ446" s="339"/>
      <c r="ALA446" s="339"/>
      <c r="ALB446" s="339"/>
      <c r="ALC446" s="339"/>
      <c r="ALD446" s="339"/>
      <c r="ALE446" s="339"/>
      <c r="ALF446" s="339"/>
      <c r="ALG446" s="339"/>
      <c r="ALH446" s="339"/>
      <c r="ALI446" s="339"/>
      <c r="ALJ446" s="339"/>
      <c r="ALK446" s="339"/>
      <c r="ALL446" s="339"/>
      <c r="ALM446" s="339"/>
      <c r="ALN446" s="339"/>
      <c r="ALO446" s="339"/>
      <c r="ALP446" s="339"/>
      <c r="ALQ446" s="339"/>
      <c r="ALR446" s="339"/>
      <c r="ALS446" s="339"/>
      <c r="ALT446" s="339"/>
      <c r="ALU446" s="339"/>
      <c r="ALV446" s="339"/>
      <c r="ALW446" s="339"/>
      <c r="ALX446" s="339"/>
      <c r="ALY446" s="339"/>
      <c r="ALZ446" s="339"/>
      <c r="AMA446" s="339"/>
      <c r="AMB446" s="339"/>
      <c r="AMC446" s="339"/>
      <c r="AMD446" s="339"/>
      <c r="AME446" s="339"/>
      <c r="AMF446" s="339"/>
      <c r="AMG446" s="339"/>
      <c r="AMH446" s="339"/>
      <c r="AMI446" s="339"/>
      <c r="AMJ446" s="339"/>
      <c r="AMK446" s="339"/>
      <c r="AML446" s="339"/>
      <c r="AMM446" s="339"/>
      <c r="AMN446" s="339"/>
      <c r="AMO446" s="339"/>
      <c r="AMP446" s="339"/>
      <c r="AMQ446" s="339"/>
      <c r="AMR446" s="339"/>
      <c r="AMS446" s="339"/>
      <c r="AMT446" s="339"/>
      <c r="AMU446" s="339"/>
      <c r="AMV446" s="339"/>
      <c r="AMW446" s="339"/>
      <c r="AMX446" s="339"/>
      <c r="AMY446" s="339"/>
      <c r="AMZ446" s="339"/>
      <c r="ANA446" s="339"/>
      <c r="ANB446" s="339"/>
      <c r="ANC446" s="339"/>
      <c r="AND446" s="339"/>
      <c r="ANE446" s="339"/>
      <c r="ANF446" s="339"/>
      <c r="ANG446" s="339"/>
      <c r="ANH446" s="339"/>
      <c r="ANI446" s="339"/>
      <c r="ANJ446" s="339"/>
      <c r="ANK446" s="339"/>
      <c r="ANL446" s="339"/>
      <c r="ANM446" s="339"/>
      <c r="ANN446" s="339"/>
      <c r="ANO446" s="339"/>
      <c r="ANP446" s="339"/>
      <c r="ANQ446" s="339"/>
      <c r="ANR446" s="339"/>
      <c r="ANS446" s="339"/>
      <c r="ANT446" s="339"/>
      <c r="ANU446" s="339"/>
      <c r="ANV446" s="339"/>
      <c r="ANW446" s="339"/>
      <c r="ANX446" s="339"/>
      <c r="ANY446" s="339"/>
      <c r="ANZ446" s="339"/>
      <c r="AOA446" s="339"/>
      <c r="AOB446" s="339"/>
      <c r="AOC446" s="339"/>
      <c r="AOD446" s="339"/>
      <c r="AOE446" s="339"/>
      <c r="AOF446" s="339"/>
      <c r="AOG446" s="339"/>
      <c r="AOH446" s="339"/>
      <c r="AOI446" s="339"/>
      <c r="AOJ446" s="339"/>
      <c r="AOK446" s="339"/>
      <c r="AOL446" s="339"/>
      <c r="AOM446" s="339"/>
      <c r="AON446" s="339"/>
      <c r="AOO446" s="339"/>
      <c r="AOP446" s="339"/>
      <c r="AOQ446" s="339"/>
      <c r="AOR446" s="339"/>
      <c r="AOS446" s="339"/>
      <c r="AOT446" s="339"/>
      <c r="AOU446" s="339"/>
      <c r="AOV446" s="339"/>
      <c r="AOW446" s="339"/>
      <c r="AOX446" s="339"/>
      <c r="AOY446" s="339"/>
      <c r="AOZ446" s="339"/>
      <c r="APA446" s="339"/>
      <c r="APB446" s="339"/>
      <c r="APC446" s="339"/>
      <c r="APD446" s="339"/>
      <c r="APE446" s="339"/>
      <c r="APF446" s="339"/>
      <c r="APG446" s="339"/>
      <c r="APH446" s="339"/>
      <c r="API446" s="339"/>
      <c r="APJ446" s="339"/>
      <c r="APK446" s="339"/>
      <c r="APL446" s="339"/>
      <c r="APM446" s="339"/>
      <c r="APN446" s="339"/>
      <c r="APO446" s="339"/>
      <c r="APP446" s="339"/>
      <c r="APQ446" s="339"/>
      <c r="APR446" s="339"/>
      <c r="APS446" s="339"/>
      <c r="APT446" s="339"/>
      <c r="APU446" s="339"/>
      <c r="APV446" s="339"/>
      <c r="APW446" s="339"/>
      <c r="APX446" s="339"/>
      <c r="APY446" s="339"/>
      <c r="APZ446" s="339"/>
      <c r="AQA446" s="339"/>
      <c r="AQB446" s="339"/>
      <c r="AQC446" s="339"/>
      <c r="AQD446" s="339"/>
      <c r="AQE446" s="339"/>
      <c r="AQF446" s="339"/>
      <c r="AQG446" s="339"/>
      <c r="AQH446" s="339"/>
      <c r="AQI446" s="339"/>
      <c r="AQJ446" s="339"/>
      <c r="AQK446" s="339"/>
      <c r="AQL446" s="339"/>
      <c r="AQM446" s="339"/>
      <c r="AQN446" s="339"/>
      <c r="AQO446" s="339"/>
      <c r="AQP446" s="339"/>
      <c r="AQQ446" s="339"/>
      <c r="AQR446" s="339"/>
      <c r="AQS446" s="339"/>
      <c r="AQT446" s="339"/>
      <c r="AQU446" s="339"/>
      <c r="AQV446" s="339"/>
      <c r="AQW446" s="339"/>
      <c r="AQX446" s="339"/>
      <c r="AQY446" s="339"/>
      <c r="AQZ446" s="339"/>
      <c r="ARA446" s="339"/>
      <c r="ARB446" s="339"/>
      <c r="ARC446" s="339"/>
      <c r="ARD446" s="339"/>
      <c r="ARE446" s="339"/>
      <c r="ARF446" s="339"/>
      <c r="ARG446" s="339"/>
      <c r="ARH446" s="339"/>
      <c r="ARI446" s="339"/>
      <c r="ARJ446" s="339"/>
      <c r="ARK446" s="339"/>
      <c r="ARL446" s="339"/>
      <c r="ARM446" s="339"/>
      <c r="ARN446" s="339"/>
      <c r="ARO446" s="339"/>
      <c r="ARP446" s="339"/>
      <c r="ARQ446" s="339"/>
      <c r="ARR446" s="339"/>
      <c r="ARS446" s="339"/>
      <c r="ART446" s="339"/>
      <c r="ARU446" s="339"/>
      <c r="ARV446" s="339"/>
      <c r="ARW446" s="339"/>
      <c r="ARX446" s="339"/>
      <c r="ARY446" s="339"/>
      <c r="ARZ446" s="339"/>
      <c r="ASA446" s="339"/>
      <c r="ASB446" s="339"/>
      <c r="ASC446" s="339"/>
      <c r="ASD446" s="339"/>
      <c r="ASE446" s="339"/>
      <c r="ASF446" s="339"/>
      <c r="ASG446" s="339"/>
      <c r="ASH446" s="339"/>
      <c r="ASI446" s="339"/>
      <c r="ASJ446" s="339"/>
      <c r="ASK446" s="339"/>
      <c r="ASL446" s="339"/>
      <c r="ASM446" s="339"/>
      <c r="ASN446" s="339"/>
      <c r="ASO446" s="339"/>
      <c r="ASP446" s="339"/>
      <c r="ASQ446" s="339"/>
      <c r="ASR446" s="339"/>
      <c r="ASS446" s="339"/>
      <c r="AST446" s="339"/>
      <c r="ASU446" s="339"/>
      <c r="ASV446" s="339"/>
      <c r="ASW446" s="339"/>
      <c r="ASX446" s="339"/>
      <c r="ASY446" s="339"/>
      <c r="ASZ446" s="339"/>
      <c r="ATA446" s="339"/>
      <c r="ATB446" s="339"/>
      <c r="ATC446" s="339"/>
      <c r="ATD446" s="339"/>
      <c r="ATE446" s="339"/>
      <c r="ATF446" s="339"/>
      <c r="ATG446" s="339"/>
      <c r="ATH446" s="339"/>
      <c r="ATI446" s="339"/>
      <c r="ATJ446" s="339"/>
      <c r="ATK446" s="339"/>
      <c r="ATL446" s="339"/>
      <c r="ATM446" s="339"/>
      <c r="ATN446" s="339"/>
      <c r="ATO446" s="339"/>
      <c r="ATP446" s="339"/>
      <c r="ATQ446" s="339"/>
      <c r="ATR446" s="339"/>
      <c r="ATS446" s="339"/>
      <c r="ATT446" s="339"/>
      <c r="ATU446" s="339"/>
      <c r="ATV446" s="339"/>
      <c r="ATW446" s="339"/>
      <c r="ATX446" s="339"/>
      <c r="ATY446" s="339"/>
      <c r="ATZ446" s="339"/>
      <c r="AUA446" s="339"/>
      <c r="AUB446" s="339"/>
      <c r="AUC446" s="339"/>
      <c r="AUD446" s="339"/>
      <c r="AUE446" s="339"/>
      <c r="AUF446" s="339"/>
      <c r="AUG446" s="339"/>
      <c r="AUH446" s="339"/>
      <c r="AUI446" s="339"/>
      <c r="AUJ446" s="339"/>
      <c r="AUK446" s="339"/>
      <c r="AUL446" s="339"/>
      <c r="AUM446" s="339"/>
      <c r="AUN446" s="339"/>
      <c r="AUO446" s="339"/>
      <c r="AUP446" s="339"/>
      <c r="AUQ446" s="339"/>
      <c r="AUR446" s="339"/>
      <c r="AUS446" s="339"/>
      <c r="AUT446" s="339"/>
      <c r="AUU446" s="339"/>
      <c r="AUV446" s="339"/>
      <c r="AUW446" s="339"/>
      <c r="AUX446" s="339"/>
      <c r="AUY446" s="339"/>
      <c r="AUZ446" s="339"/>
      <c r="AVA446" s="339"/>
      <c r="AVB446" s="339"/>
      <c r="AVC446" s="339"/>
      <c r="AVD446" s="339"/>
      <c r="AVE446" s="339"/>
      <c r="AVF446" s="339"/>
      <c r="AVG446" s="339"/>
      <c r="AVH446" s="339"/>
      <c r="AVI446" s="339"/>
      <c r="AVJ446" s="339"/>
      <c r="AVK446" s="339"/>
      <c r="AVL446" s="339"/>
      <c r="AVM446" s="339"/>
      <c r="AVN446" s="339"/>
      <c r="AVO446" s="339"/>
      <c r="AVP446" s="339"/>
      <c r="AVQ446" s="339"/>
      <c r="AVR446" s="339"/>
      <c r="AVS446" s="339"/>
      <c r="AVT446" s="339"/>
      <c r="AVU446" s="339"/>
      <c r="AVV446" s="339"/>
      <c r="AVW446" s="339"/>
      <c r="AVX446" s="339"/>
      <c r="AVY446" s="339"/>
      <c r="AVZ446" s="339"/>
      <c r="AWA446" s="339"/>
      <c r="AWB446" s="339"/>
      <c r="AWC446" s="339"/>
      <c r="AWD446" s="339"/>
      <c r="AWE446" s="339"/>
      <c r="AWF446" s="339"/>
      <c r="AWG446" s="339"/>
      <c r="AWH446" s="339"/>
      <c r="AWI446" s="339"/>
      <c r="AWJ446" s="339"/>
      <c r="AWK446" s="339"/>
      <c r="AWL446" s="339"/>
      <c r="AWM446" s="339"/>
      <c r="AWN446" s="339"/>
      <c r="AWO446" s="339"/>
      <c r="AWP446" s="339"/>
      <c r="AWQ446" s="339"/>
      <c r="AWR446" s="339"/>
      <c r="AWS446" s="339"/>
      <c r="AWT446" s="339"/>
      <c r="AWU446" s="339"/>
      <c r="AWV446" s="339"/>
      <c r="AWW446" s="339"/>
      <c r="AWX446" s="339"/>
      <c r="AWY446" s="339"/>
      <c r="AWZ446" s="339"/>
      <c r="AXA446" s="339"/>
      <c r="AXB446" s="339"/>
      <c r="AXC446" s="339"/>
      <c r="AXD446" s="339"/>
      <c r="AXE446" s="339"/>
      <c r="AXF446" s="339"/>
      <c r="AXG446" s="339"/>
      <c r="AXH446" s="339"/>
      <c r="AXI446" s="339"/>
      <c r="AXJ446" s="339"/>
      <c r="AXK446" s="339"/>
      <c r="AXL446" s="339"/>
      <c r="AXM446" s="339"/>
      <c r="AXN446" s="339"/>
      <c r="AXO446" s="339"/>
      <c r="AXP446" s="339"/>
      <c r="AXQ446" s="339"/>
      <c r="AXR446" s="339"/>
      <c r="AXS446" s="339"/>
      <c r="AXT446" s="339"/>
      <c r="AXU446" s="339"/>
      <c r="AXV446" s="339"/>
      <c r="AXW446" s="339"/>
      <c r="AXX446" s="339"/>
      <c r="AXY446" s="339"/>
      <c r="AXZ446" s="339"/>
      <c r="AYA446" s="339"/>
      <c r="AYB446" s="339"/>
      <c r="AYC446" s="339"/>
      <c r="AYD446" s="339"/>
      <c r="AYE446" s="339"/>
      <c r="AYF446" s="339"/>
      <c r="AYG446" s="339"/>
      <c r="AYH446" s="339"/>
      <c r="AYI446" s="339"/>
      <c r="AYJ446" s="339"/>
      <c r="AYK446" s="339"/>
      <c r="AYL446" s="339"/>
      <c r="AYM446" s="339"/>
      <c r="AYN446" s="339"/>
      <c r="AYO446" s="339"/>
      <c r="AYP446" s="339"/>
      <c r="AYQ446" s="339"/>
      <c r="AYR446" s="339"/>
      <c r="AYS446" s="339"/>
      <c r="AYT446" s="339"/>
      <c r="AYU446" s="339"/>
      <c r="AYV446" s="339"/>
      <c r="AYW446" s="339"/>
      <c r="AYX446" s="339"/>
      <c r="AYY446" s="339"/>
      <c r="AYZ446" s="339"/>
      <c r="AZA446" s="339"/>
      <c r="AZB446" s="339"/>
      <c r="AZC446" s="339"/>
      <c r="AZD446" s="339"/>
      <c r="AZE446" s="339"/>
      <c r="AZF446" s="339"/>
      <c r="AZG446" s="339"/>
      <c r="AZH446" s="339"/>
      <c r="AZI446" s="339"/>
      <c r="AZJ446" s="339"/>
      <c r="AZK446" s="339"/>
      <c r="AZL446" s="339"/>
      <c r="AZM446" s="339"/>
      <c r="AZN446" s="339"/>
      <c r="AZO446" s="339"/>
      <c r="AZP446" s="339"/>
      <c r="AZQ446" s="339"/>
      <c r="AZR446" s="339"/>
      <c r="AZS446" s="339"/>
      <c r="AZT446" s="339"/>
      <c r="AZU446" s="339"/>
      <c r="AZV446" s="339"/>
      <c r="AZW446" s="339"/>
      <c r="AZX446" s="339"/>
      <c r="AZY446" s="339"/>
      <c r="AZZ446" s="339"/>
      <c r="BAA446" s="339"/>
      <c r="BAB446" s="339"/>
      <c r="BAC446" s="339"/>
      <c r="BAD446" s="339"/>
      <c r="BAE446" s="339"/>
      <c r="BAF446" s="339"/>
      <c r="BAG446" s="339"/>
      <c r="BAH446" s="339"/>
      <c r="BAI446" s="339"/>
      <c r="BAJ446" s="339"/>
      <c r="BAK446" s="339"/>
      <c r="BAL446" s="339"/>
      <c r="BAM446" s="339"/>
      <c r="BAN446" s="339"/>
      <c r="BAO446" s="339"/>
      <c r="BAP446" s="339"/>
      <c r="BAQ446" s="339"/>
      <c r="BAR446" s="339"/>
      <c r="BAS446" s="339"/>
      <c r="BAT446" s="339"/>
      <c r="BAU446" s="339"/>
      <c r="BAV446" s="339"/>
      <c r="BAW446" s="339"/>
      <c r="BAX446" s="339"/>
      <c r="BAY446" s="339"/>
      <c r="BAZ446" s="339"/>
      <c r="BBA446" s="339"/>
      <c r="BBB446" s="339"/>
      <c r="BBC446" s="339"/>
      <c r="BBD446" s="339"/>
      <c r="BBE446" s="339"/>
      <c r="BBF446" s="339"/>
      <c r="BBG446" s="339"/>
      <c r="BBH446" s="339"/>
      <c r="BBI446" s="339"/>
      <c r="BBJ446" s="339"/>
      <c r="BBK446" s="339"/>
      <c r="BBL446" s="339"/>
      <c r="BBM446" s="339"/>
      <c r="BBN446" s="339"/>
      <c r="BBO446" s="339"/>
      <c r="BBP446" s="339"/>
      <c r="BBQ446" s="339"/>
      <c r="BBR446" s="339"/>
      <c r="BBS446" s="339"/>
      <c r="BBT446" s="339"/>
      <c r="BBU446" s="339"/>
      <c r="BBV446" s="339"/>
      <c r="BBW446" s="339"/>
      <c r="BBX446" s="339"/>
      <c r="BBY446" s="339"/>
      <c r="BBZ446" s="339"/>
      <c r="BCA446" s="339"/>
      <c r="BCB446" s="339"/>
      <c r="BCC446" s="339"/>
      <c r="BCD446" s="339"/>
      <c r="BCE446" s="339"/>
      <c r="BCF446" s="339"/>
      <c r="BCG446" s="339"/>
      <c r="BCH446" s="339"/>
      <c r="BCI446" s="339"/>
      <c r="BCJ446" s="339"/>
      <c r="BCK446" s="339"/>
      <c r="BCL446" s="339"/>
      <c r="BCM446" s="339"/>
      <c r="BCN446" s="339"/>
      <c r="BCO446" s="339"/>
      <c r="BCP446" s="339"/>
      <c r="BCQ446" s="339"/>
      <c r="BCR446" s="339"/>
      <c r="BCS446" s="339"/>
      <c r="BCT446" s="339"/>
      <c r="BCU446" s="339"/>
      <c r="BCV446" s="339"/>
      <c r="BCW446" s="339"/>
      <c r="BCX446" s="339"/>
      <c r="BCY446" s="339"/>
      <c r="BCZ446" s="339"/>
      <c r="BDA446" s="339"/>
      <c r="BDB446" s="339"/>
      <c r="BDC446" s="339"/>
      <c r="BDD446" s="339"/>
      <c r="BDE446" s="339"/>
      <c r="BDF446" s="339"/>
      <c r="BDG446" s="339"/>
      <c r="BDH446" s="339"/>
      <c r="BDI446" s="339"/>
      <c r="BDJ446" s="339"/>
      <c r="BDK446" s="339"/>
      <c r="BDL446" s="339"/>
      <c r="BDM446" s="339"/>
      <c r="BDN446" s="339"/>
      <c r="BDO446" s="339"/>
      <c r="BDP446" s="339"/>
      <c r="BDQ446" s="339"/>
      <c r="BDR446" s="339"/>
      <c r="BDS446" s="339"/>
      <c r="BDT446" s="339"/>
      <c r="BDU446" s="339"/>
      <c r="BDV446" s="339"/>
      <c r="BDW446" s="339"/>
      <c r="BDX446" s="339"/>
      <c r="BDY446" s="339"/>
      <c r="BDZ446" s="339"/>
      <c r="BEA446" s="339"/>
      <c r="BEB446" s="339"/>
      <c r="BEC446" s="339"/>
      <c r="BED446" s="339"/>
      <c r="BEE446" s="339"/>
      <c r="BEF446" s="339"/>
      <c r="BEG446" s="339"/>
      <c r="BEH446" s="339"/>
      <c r="BEI446" s="339"/>
      <c r="BEJ446" s="339"/>
      <c r="BEK446" s="339"/>
      <c r="BEL446" s="339"/>
      <c r="BEM446" s="339"/>
      <c r="BEN446" s="339"/>
      <c r="BEO446" s="339"/>
      <c r="BEP446" s="339"/>
      <c r="BEQ446" s="339"/>
      <c r="BER446" s="339"/>
      <c r="BES446" s="339"/>
      <c r="BET446" s="339"/>
      <c r="BEU446" s="339"/>
      <c r="BEV446" s="339"/>
      <c r="BEW446" s="339"/>
      <c r="BEX446" s="339"/>
      <c r="BEY446" s="339"/>
      <c r="BEZ446" s="339"/>
      <c r="BFA446" s="339"/>
      <c r="BFB446" s="339"/>
      <c r="BFC446" s="339"/>
      <c r="BFD446" s="339"/>
      <c r="BFE446" s="339"/>
      <c r="BFF446" s="339"/>
      <c r="BFG446" s="339"/>
      <c r="BFH446" s="339"/>
      <c r="BFI446" s="339"/>
      <c r="BFJ446" s="339"/>
      <c r="BFK446" s="339"/>
      <c r="BFL446" s="339"/>
      <c r="BFM446" s="339"/>
      <c r="BFN446" s="339"/>
      <c r="BFO446" s="339"/>
      <c r="BFP446" s="339"/>
      <c r="BFQ446" s="339"/>
      <c r="BFR446" s="339"/>
      <c r="BFS446" s="339"/>
      <c r="BFT446" s="339"/>
      <c r="BFU446" s="339"/>
      <c r="BFV446" s="339"/>
      <c r="BFW446" s="339"/>
      <c r="BFX446" s="339"/>
      <c r="BFY446" s="339"/>
      <c r="BFZ446" s="339"/>
      <c r="BGA446" s="339"/>
      <c r="BGB446" s="339"/>
      <c r="BGC446" s="339"/>
      <c r="BGD446" s="339"/>
      <c r="BGE446" s="339"/>
      <c r="BGF446" s="339"/>
      <c r="BGG446" s="339"/>
      <c r="BGH446" s="339"/>
      <c r="BGI446" s="339"/>
      <c r="BGJ446" s="339"/>
      <c r="BGK446" s="339"/>
      <c r="BGL446" s="339"/>
      <c r="BGM446" s="339"/>
      <c r="BGN446" s="339"/>
      <c r="BGO446" s="339"/>
      <c r="BGP446" s="339"/>
      <c r="BGQ446" s="339"/>
      <c r="BGR446" s="339"/>
      <c r="BGS446" s="339"/>
      <c r="BGT446" s="339"/>
      <c r="BGU446" s="339"/>
      <c r="BGV446" s="339"/>
      <c r="BGW446" s="339"/>
      <c r="BGX446" s="339"/>
      <c r="BGY446" s="339"/>
      <c r="BGZ446" s="339"/>
      <c r="BHA446" s="339"/>
      <c r="BHB446" s="339"/>
      <c r="BHC446" s="339"/>
      <c r="BHD446" s="339"/>
      <c r="BHE446" s="339"/>
      <c r="BHF446" s="339"/>
      <c r="BHG446" s="339"/>
      <c r="BHH446" s="339"/>
      <c r="BHI446" s="339"/>
      <c r="BHJ446" s="339"/>
      <c r="BHK446" s="339"/>
      <c r="BHL446" s="339"/>
      <c r="BHM446" s="339"/>
      <c r="BHN446" s="339"/>
      <c r="BHO446" s="339"/>
      <c r="BHP446" s="339"/>
      <c r="BHQ446" s="339"/>
      <c r="BHR446" s="339"/>
      <c r="BHS446" s="339"/>
      <c r="BHT446" s="339"/>
      <c r="BHU446" s="339"/>
      <c r="BHV446" s="339"/>
      <c r="BHW446" s="339"/>
      <c r="BHX446" s="339"/>
      <c r="BHY446" s="339"/>
      <c r="BHZ446" s="339"/>
      <c r="BIA446" s="339"/>
      <c r="BIB446" s="339"/>
      <c r="BIC446" s="339"/>
      <c r="BID446" s="339"/>
      <c r="BIE446" s="339"/>
      <c r="BIF446" s="339"/>
      <c r="BIG446" s="339"/>
      <c r="BIH446" s="339"/>
      <c r="BII446" s="339"/>
      <c r="BIJ446" s="339"/>
      <c r="BIK446" s="339"/>
      <c r="BIL446" s="339"/>
      <c r="BIM446" s="339"/>
      <c r="BIN446" s="339"/>
      <c r="BIO446" s="339"/>
      <c r="BIP446" s="339"/>
      <c r="BIQ446" s="339"/>
      <c r="BIR446" s="339"/>
      <c r="BIS446" s="339"/>
      <c r="BIT446" s="339"/>
      <c r="BIU446" s="339"/>
      <c r="BIV446" s="339"/>
      <c r="BIW446" s="339"/>
      <c r="BIX446" s="339"/>
      <c r="BIY446" s="339"/>
      <c r="BIZ446" s="339"/>
      <c r="BJA446" s="339"/>
      <c r="BJB446" s="339"/>
      <c r="BJC446" s="339"/>
      <c r="BJD446" s="339"/>
      <c r="BJE446" s="339"/>
      <c r="BJF446" s="339"/>
      <c r="BJG446" s="339"/>
      <c r="BJH446" s="339"/>
      <c r="BJI446" s="339"/>
      <c r="BJJ446" s="339"/>
      <c r="BJK446" s="339"/>
      <c r="BJL446" s="339"/>
      <c r="BJM446" s="339"/>
      <c r="BJN446" s="339"/>
      <c r="BJO446" s="339"/>
      <c r="BJP446" s="339"/>
      <c r="BJQ446" s="339"/>
      <c r="BJR446" s="339"/>
      <c r="BJS446" s="339"/>
      <c r="BJT446" s="339"/>
      <c r="BJU446" s="339"/>
      <c r="BJV446" s="339"/>
      <c r="BJW446" s="339"/>
      <c r="BJX446" s="339"/>
      <c r="BJY446" s="339"/>
      <c r="BJZ446" s="339"/>
      <c r="BKA446" s="339"/>
      <c r="BKB446" s="339"/>
      <c r="BKC446" s="339"/>
      <c r="BKD446" s="339"/>
      <c r="BKE446" s="339"/>
      <c r="BKF446" s="339"/>
      <c r="BKG446" s="339"/>
      <c r="BKH446" s="339"/>
      <c r="BKI446" s="339"/>
      <c r="BKJ446" s="339"/>
      <c r="BKK446" s="339"/>
      <c r="BKL446" s="339"/>
      <c r="BKM446" s="339"/>
      <c r="BKN446" s="339"/>
      <c r="BKO446" s="339"/>
      <c r="BKP446" s="339"/>
      <c r="BKQ446" s="339"/>
      <c r="BKR446" s="339"/>
      <c r="BKS446" s="339"/>
      <c r="BKT446" s="339"/>
      <c r="BKU446" s="339"/>
      <c r="BKV446" s="339"/>
      <c r="BKW446" s="339"/>
      <c r="BKX446" s="339"/>
      <c r="BKY446" s="339"/>
      <c r="BKZ446" s="339"/>
      <c r="BLA446" s="339"/>
      <c r="BLB446" s="339"/>
      <c r="BLC446" s="339"/>
      <c r="BLD446" s="339"/>
      <c r="BLE446" s="339"/>
      <c r="BLF446" s="339"/>
      <c r="BLG446" s="339"/>
      <c r="BLH446" s="339"/>
      <c r="BLI446" s="339"/>
      <c r="BLJ446" s="339"/>
      <c r="BLK446" s="339"/>
      <c r="BLL446" s="339"/>
      <c r="BLM446" s="339"/>
      <c r="BLN446" s="339"/>
      <c r="BLO446" s="339"/>
      <c r="BLP446" s="339"/>
      <c r="BLQ446" s="339"/>
      <c r="BLR446" s="339"/>
      <c r="BLS446" s="339"/>
      <c r="BLT446" s="339"/>
      <c r="BLU446" s="339"/>
      <c r="BLV446" s="339"/>
      <c r="BLW446" s="339"/>
      <c r="BLX446" s="339"/>
      <c r="BLY446" s="339"/>
      <c r="BLZ446" s="339"/>
      <c r="BMA446" s="339"/>
      <c r="BMB446" s="339"/>
      <c r="BMC446" s="339"/>
      <c r="BMD446" s="339"/>
      <c r="BME446" s="339"/>
      <c r="BMF446" s="339"/>
      <c r="BMG446" s="339"/>
      <c r="BMH446" s="339"/>
      <c r="BMI446" s="339"/>
      <c r="BMJ446" s="339"/>
      <c r="BMK446" s="339"/>
      <c r="BML446" s="339"/>
      <c r="BMM446" s="339"/>
      <c r="BMN446" s="339"/>
      <c r="BMO446" s="339"/>
      <c r="BMP446" s="339"/>
      <c r="BMQ446" s="339"/>
      <c r="BMR446" s="339"/>
      <c r="BMS446" s="339"/>
      <c r="BMT446" s="339"/>
      <c r="BMU446" s="339"/>
      <c r="BMV446" s="339"/>
      <c r="BMW446" s="339"/>
      <c r="BMX446" s="339"/>
      <c r="BMY446" s="339"/>
      <c r="BMZ446" s="339"/>
      <c r="BNA446" s="339"/>
      <c r="BNB446" s="339"/>
      <c r="BNC446" s="339"/>
      <c r="BND446" s="339"/>
      <c r="BNE446" s="339"/>
      <c r="BNF446" s="339"/>
      <c r="BNG446" s="339"/>
      <c r="BNH446" s="339"/>
      <c r="BNI446" s="339"/>
      <c r="BNJ446" s="339"/>
      <c r="BNK446" s="339"/>
      <c r="BNL446" s="339"/>
      <c r="BNM446" s="339"/>
      <c r="BNN446" s="339"/>
      <c r="BNO446" s="339"/>
      <c r="BNP446" s="339"/>
      <c r="BNQ446" s="339"/>
      <c r="BNR446" s="339"/>
      <c r="BNS446" s="339"/>
      <c r="BNT446" s="339"/>
      <c r="BNU446" s="339"/>
      <c r="BNV446" s="339"/>
      <c r="BNW446" s="339"/>
      <c r="BNX446" s="339"/>
      <c r="BNY446" s="339"/>
      <c r="BNZ446" s="339"/>
      <c r="BOA446" s="339"/>
      <c r="BOB446" s="339"/>
      <c r="BOC446" s="339"/>
      <c r="BOD446" s="339"/>
      <c r="BOE446" s="339"/>
      <c r="BOF446" s="339"/>
      <c r="BOG446" s="339"/>
      <c r="BOH446" s="339"/>
      <c r="BOI446" s="339"/>
      <c r="BOJ446" s="339"/>
      <c r="BOK446" s="339"/>
      <c r="BOL446" s="339"/>
      <c r="BOM446" s="339"/>
      <c r="BON446" s="339"/>
      <c r="BOO446" s="339"/>
      <c r="BOP446" s="339"/>
      <c r="BOQ446" s="339"/>
      <c r="BOR446" s="339"/>
      <c r="BOS446" s="339"/>
      <c r="BOT446" s="339"/>
      <c r="BOU446" s="339"/>
      <c r="BOV446" s="339"/>
    </row>
    <row r="447" spans="1:1764" s="41" customFormat="1" ht="40.5" customHeight="1">
      <c r="A447" s="94"/>
      <c r="B447" s="384"/>
      <c r="C447" s="384"/>
      <c r="D447" s="67"/>
      <c r="E447" s="67"/>
      <c r="F447" s="67"/>
      <c r="G447" s="214" t="s">
        <v>77</v>
      </c>
      <c r="H447" s="214">
        <v>600</v>
      </c>
      <c r="I447" s="405">
        <v>60095</v>
      </c>
      <c r="J447" s="470">
        <f t="shared" si="10"/>
        <v>56000</v>
      </c>
      <c r="K447" s="470">
        <v>56000</v>
      </c>
      <c r="L447" s="483"/>
      <c r="M447" s="327"/>
      <c r="N447" s="327"/>
      <c r="O447" s="327"/>
      <c r="P447" s="327"/>
      <c r="Q447" s="327"/>
      <c r="R447" s="327"/>
      <c r="S447" s="327"/>
      <c r="T447" s="327"/>
      <c r="U447" s="327"/>
      <c r="V447" s="340"/>
      <c r="W447" s="340"/>
      <c r="X447" s="340"/>
      <c r="Y447" s="340"/>
      <c r="Z447" s="340"/>
      <c r="AA447" s="340"/>
      <c r="AB447" s="340"/>
      <c r="AC447" s="340"/>
      <c r="AD447" s="340"/>
      <c r="AE447" s="340"/>
      <c r="AF447" s="340"/>
      <c r="AG447" s="340"/>
      <c r="AH447" s="340"/>
      <c r="AI447" s="340"/>
      <c r="AJ447" s="340"/>
      <c r="AK447" s="340"/>
      <c r="AL447" s="340"/>
      <c r="AM447" s="340"/>
      <c r="AN447" s="340"/>
      <c r="AO447" s="340"/>
      <c r="AP447" s="340"/>
      <c r="AQ447" s="340"/>
      <c r="AR447" s="340"/>
      <c r="AS447" s="340"/>
      <c r="AT447" s="340"/>
      <c r="AU447" s="340"/>
      <c r="AV447" s="340"/>
      <c r="AW447" s="340"/>
      <c r="AX447" s="340"/>
      <c r="AY447" s="340"/>
      <c r="AZ447" s="340"/>
      <c r="BA447" s="340"/>
      <c r="BB447" s="340"/>
      <c r="BC447" s="340"/>
      <c r="BD447" s="340"/>
      <c r="BE447" s="340"/>
      <c r="BF447" s="340"/>
      <c r="BG447" s="340"/>
      <c r="BH447" s="340"/>
      <c r="BI447" s="340"/>
      <c r="BJ447" s="340"/>
      <c r="BK447" s="340"/>
      <c r="BL447" s="340"/>
      <c r="BM447" s="340"/>
      <c r="BN447" s="340"/>
      <c r="BO447" s="340"/>
      <c r="BP447" s="340"/>
      <c r="BQ447" s="340"/>
      <c r="BR447" s="340"/>
      <c r="BS447" s="340"/>
      <c r="BT447" s="340"/>
      <c r="BU447" s="340"/>
      <c r="BV447" s="340"/>
      <c r="BW447" s="340"/>
      <c r="BX447" s="340"/>
      <c r="BY447" s="340"/>
      <c r="BZ447" s="340"/>
      <c r="CA447" s="340"/>
      <c r="CB447" s="340"/>
      <c r="CC447" s="340"/>
      <c r="CD447" s="340"/>
      <c r="CE447" s="340"/>
      <c r="CF447" s="340"/>
      <c r="CG447" s="340"/>
      <c r="CH447" s="340"/>
      <c r="CI447" s="340"/>
      <c r="CJ447" s="340"/>
      <c r="CK447" s="340"/>
      <c r="CL447" s="340"/>
      <c r="CM447" s="340"/>
      <c r="CN447" s="340"/>
      <c r="CO447" s="340"/>
      <c r="CP447" s="340"/>
      <c r="CQ447" s="340"/>
      <c r="CR447" s="340"/>
      <c r="CS447" s="340"/>
      <c r="CT447" s="340"/>
      <c r="CU447" s="340"/>
      <c r="CV447" s="340"/>
      <c r="CW447" s="340"/>
      <c r="CX447" s="340"/>
      <c r="CY447" s="340"/>
      <c r="CZ447" s="340"/>
      <c r="DA447" s="340"/>
      <c r="DB447" s="340"/>
      <c r="DC447" s="340"/>
      <c r="DD447" s="340"/>
      <c r="DE447" s="340"/>
      <c r="DF447" s="340"/>
      <c r="DG447" s="340"/>
      <c r="DH447" s="340"/>
      <c r="DI447" s="340"/>
      <c r="DJ447" s="340"/>
      <c r="DK447" s="340"/>
      <c r="DL447" s="340"/>
      <c r="DM447" s="340"/>
      <c r="DN447" s="340"/>
      <c r="DO447" s="340"/>
      <c r="DP447" s="340"/>
      <c r="DQ447" s="340"/>
      <c r="DR447" s="340"/>
      <c r="DS447" s="340"/>
      <c r="DT447" s="340"/>
      <c r="DU447" s="340"/>
      <c r="DV447" s="340"/>
      <c r="DW447" s="340"/>
      <c r="DX447" s="340"/>
      <c r="DY447" s="340"/>
      <c r="DZ447" s="340"/>
      <c r="EA447" s="340"/>
      <c r="EB447" s="340"/>
      <c r="EC447" s="340"/>
      <c r="ED447" s="340"/>
      <c r="EE447" s="340"/>
      <c r="EF447" s="340"/>
      <c r="EG447" s="340"/>
      <c r="EH447" s="340"/>
      <c r="EI447" s="340"/>
      <c r="EJ447" s="340"/>
      <c r="EK447" s="340"/>
      <c r="EL447" s="340"/>
      <c r="EM447" s="340"/>
      <c r="EN447" s="340"/>
      <c r="EO447" s="340"/>
      <c r="EP447" s="340"/>
      <c r="EQ447" s="340"/>
      <c r="ER447" s="340"/>
      <c r="ES447" s="340"/>
      <c r="ET447" s="340"/>
      <c r="EU447" s="340"/>
      <c r="EV447" s="340"/>
      <c r="EW447" s="340"/>
      <c r="EX447" s="340"/>
      <c r="EY447" s="340"/>
      <c r="EZ447" s="340"/>
      <c r="FA447" s="340"/>
      <c r="FB447" s="340"/>
      <c r="FC447" s="340"/>
      <c r="FD447" s="340"/>
      <c r="FE447" s="340"/>
      <c r="FF447" s="340"/>
      <c r="FG447" s="340"/>
      <c r="FH447" s="340"/>
      <c r="FI447" s="340"/>
      <c r="FJ447" s="340"/>
      <c r="FK447" s="340"/>
      <c r="FL447" s="340"/>
      <c r="FM447" s="340"/>
      <c r="FN447" s="340"/>
      <c r="FO447" s="340"/>
      <c r="FP447" s="340"/>
      <c r="FQ447" s="340"/>
      <c r="FR447" s="340"/>
      <c r="FS447" s="340"/>
      <c r="FT447" s="340"/>
      <c r="FU447" s="340"/>
      <c r="FV447" s="340"/>
      <c r="FW447" s="340"/>
      <c r="FX447" s="340"/>
      <c r="FY447" s="340"/>
      <c r="FZ447" s="340"/>
      <c r="GA447" s="340"/>
      <c r="GB447" s="340"/>
      <c r="GC447" s="340"/>
      <c r="GD447" s="340"/>
      <c r="GE447" s="340"/>
      <c r="GF447" s="340"/>
      <c r="GG447" s="340"/>
      <c r="GH447" s="340"/>
      <c r="GI447" s="340"/>
      <c r="GJ447" s="340"/>
      <c r="GK447" s="340"/>
      <c r="GL447" s="340"/>
      <c r="GM447" s="340"/>
      <c r="GN447" s="340"/>
      <c r="GO447" s="340"/>
      <c r="GP447" s="340"/>
      <c r="GQ447" s="340"/>
      <c r="GR447" s="340"/>
      <c r="GS447" s="340"/>
      <c r="GT447" s="340"/>
      <c r="GU447" s="340"/>
      <c r="GV447" s="340"/>
      <c r="GW447" s="340"/>
      <c r="GX447" s="340"/>
      <c r="GY447" s="340"/>
      <c r="GZ447" s="340"/>
      <c r="HA447" s="340"/>
      <c r="HB447" s="340"/>
      <c r="HC447" s="340"/>
      <c r="HD447" s="340"/>
      <c r="HE447" s="340"/>
      <c r="HF447" s="340"/>
      <c r="HG447" s="340"/>
      <c r="HH447" s="340"/>
      <c r="HI447" s="340"/>
      <c r="HJ447" s="340"/>
      <c r="HK447" s="340"/>
      <c r="HL447" s="340"/>
      <c r="HM447" s="340"/>
      <c r="HN447" s="340"/>
      <c r="HO447" s="340"/>
      <c r="HP447" s="340"/>
      <c r="HQ447" s="340"/>
      <c r="HR447" s="340"/>
      <c r="HS447" s="340"/>
      <c r="HT447" s="340"/>
      <c r="HU447" s="340"/>
      <c r="HV447" s="340"/>
      <c r="HW447" s="340"/>
      <c r="HX447" s="340"/>
      <c r="HY447" s="340"/>
      <c r="HZ447" s="340"/>
      <c r="IA447" s="340"/>
      <c r="IB447" s="340"/>
      <c r="IC447" s="340"/>
      <c r="ID447" s="340"/>
      <c r="IE447" s="340"/>
      <c r="IF447" s="340"/>
      <c r="IG447" s="340"/>
      <c r="IH447" s="340"/>
      <c r="II447" s="340"/>
      <c r="IJ447" s="340"/>
      <c r="IK447" s="340"/>
      <c r="IL447" s="340"/>
      <c r="IM447" s="340"/>
      <c r="IN447" s="340"/>
      <c r="IO447" s="340"/>
      <c r="IP447" s="340"/>
      <c r="IQ447" s="340"/>
      <c r="IR447" s="340"/>
      <c r="IS447" s="340"/>
      <c r="IT447" s="340"/>
      <c r="IU447" s="340"/>
      <c r="IV447" s="340"/>
      <c r="IW447" s="340"/>
      <c r="IX447" s="340"/>
      <c r="IY447" s="340"/>
      <c r="IZ447" s="340"/>
      <c r="JA447" s="340"/>
      <c r="JB447" s="340"/>
      <c r="JC447" s="340"/>
      <c r="JD447" s="340"/>
      <c r="JE447" s="340"/>
      <c r="JF447" s="340"/>
      <c r="JG447" s="340"/>
      <c r="JH447" s="340"/>
      <c r="JI447" s="340"/>
      <c r="JJ447" s="340"/>
      <c r="JK447" s="340"/>
      <c r="JL447" s="340"/>
      <c r="JM447" s="340"/>
      <c r="JN447" s="340"/>
      <c r="JO447" s="340"/>
      <c r="JP447" s="340"/>
      <c r="JQ447" s="340"/>
      <c r="JR447" s="340"/>
      <c r="JS447" s="340"/>
      <c r="JT447" s="340"/>
      <c r="JU447" s="340"/>
      <c r="JV447" s="340"/>
      <c r="JW447" s="340"/>
      <c r="JX447" s="340"/>
      <c r="JY447" s="340"/>
      <c r="JZ447" s="340"/>
      <c r="KA447" s="340"/>
      <c r="KB447" s="340"/>
      <c r="KC447" s="340"/>
      <c r="KD447" s="340"/>
      <c r="KE447" s="340"/>
      <c r="KF447" s="340"/>
      <c r="KG447" s="340"/>
      <c r="KH447" s="340"/>
      <c r="KI447" s="340"/>
      <c r="KJ447" s="340"/>
      <c r="KK447" s="340"/>
      <c r="KL447" s="340"/>
      <c r="KM447" s="340"/>
      <c r="KN447" s="340"/>
      <c r="KO447" s="340"/>
      <c r="KP447" s="340"/>
      <c r="KQ447" s="340"/>
      <c r="KR447" s="340"/>
      <c r="KS447" s="340"/>
      <c r="KT447" s="340"/>
      <c r="KU447" s="340"/>
      <c r="KV447" s="340"/>
      <c r="KW447" s="340"/>
      <c r="KX447" s="340"/>
      <c r="KY447" s="340"/>
      <c r="KZ447" s="340"/>
      <c r="LA447" s="340"/>
      <c r="LB447" s="340"/>
      <c r="LC447" s="340"/>
      <c r="LD447" s="340"/>
      <c r="LE447" s="340"/>
      <c r="LF447" s="340"/>
      <c r="LG447" s="340"/>
      <c r="LH447" s="340"/>
      <c r="LI447" s="340"/>
      <c r="LJ447" s="340"/>
      <c r="LK447" s="340"/>
      <c r="LL447" s="340"/>
      <c r="LM447" s="340"/>
      <c r="LN447" s="340"/>
      <c r="LO447" s="340"/>
      <c r="LP447" s="340"/>
      <c r="LQ447" s="340"/>
      <c r="LR447" s="340"/>
      <c r="LS447" s="340"/>
      <c r="LT447" s="340"/>
      <c r="LU447" s="340"/>
      <c r="LV447" s="340"/>
      <c r="LW447" s="340"/>
      <c r="LX447" s="340"/>
      <c r="LY447" s="340"/>
      <c r="LZ447" s="340"/>
      <c r="MA447" s="340"/>
      <c r="MB447" s="340"/>
      <c r="MC447" s="340"/>
      <c r="MD447" s="340"/>
      <c r="ME447" s="340"/>
      <c r="MF447" s="340"/>
      <c r="MG447" s="340"/>
      <c r="MH447" s="340"/>
      <c r="MI447" s="340"/>
      <c r="MJ447" s="340"/>
      <c r="MK447" s="340"/>
      <c r="ML447" s="340"/>
      <c r="MM447" s="340"/>
      <c r="MN447" s="340"/>
      <c r="MO447" s="340"/>
      <c r="MP447" s="340"/>
      <c r="MQ447" s="340"/>
      <c r="MR447" s="340"/>
      <c r="MS447" s="340"/>
      <c r="MT447" s="340"/>
      <c r="MU447" s="340"/>
      <c r="MV447" s="340"/>
      <c r="MW447" s="340"/>
      <c r="MX447" s="340"/>
      <c r="MY447" s="340"/>
      <c r="MZ447" s="340"/>
      <c r="NA447" s="340"/>
      <c r="NB447" s="340"/>
      <c r="NC447" s="340"/>
      <c r="ND447" s="340"/>
      <c r="NE447" s="340"/>
      <c r="NF447" s="340"/>
      <c r="NG447" s="340"/>
      <c r="NH447" s="340"/>
      <c r="NI447" s="340"/>
      <c r="NJ447" s="340"/>
      <c r="NK447" s="340"/>
      <c r="NL447" s="340"/>
      <c r="NM447" s="340"/>
      <c r="NN447" s="340"/>
      <c r="NO447" s="340"/>
      <c r="NP447" s="340"/>
      <c r="NQ447" s="340"/>
      <c r="NR447" s="340"/>
      <c r="NS447" s="340"/>
      <c r="NT447" s="340"/>
      <c r="NU447" s="340"/>
      <c r="NV447" s="340"/>
      <c r="NW447" s="340"/>
      <c r="NX447" s="340"/>
      <c r="NY447" s="340"/>
      <c r="NZ447" s="340"/>
      <c r="OA447" s="340"/>
      <c r="OB447" s="340"/>
      <c r="OC447" s="340"/>
      <c r="OD447" s="340"/>
      <c r="OE447" s="340"/>
      <c r="OF447" s="340"/>
      <c r="OG447" s="340"/>
      <c r="OH447" s="340"/>
      <c r="OI447" s="340"/>
      <c r="OJ447" s="340"/>
      <c r="OK447" s="340"/>
      <c r="OL447" s="340"/>
      <c r="OM447" s="340"/>
      <c r="ON447" s="340"/>
      <c r="OO447" s="340"/>
      <c r="OP447" s="340"/>
      <c r="OQ447" s="340"/>
      <c r="OR447" s="340"/>
      <c r="OS447" s="340"/>
      <c r="OT447" s="340"/>
      <c r="OU447" s="340"/>
      <c r="OV447" s="340"/>
      <c r="OW447" s="340"/>
      <c r="OX447" s="340"/>
      <c r="OY447" s="340"/>
      <c r="OZ447" s="340"/>
      <c r="PA447" s="340"/>
      <c r="PB447" s="340"/>
      <c r="PC447" s="340"/>
      <c r="PD447" s="340"/>
      <c r="PE447" s="340"/>
      <c r="PF447" s="340"/>
      <c r="PG447" s="340"/>
      <c r="PH447" s="340"/>
      <c r="PI447" s="340"/>
      <c r="PJ447" s="340"/>
      <c r="PK447" s="340"/>
      <c r="PL447" s="340"/>
      <c r="PM447" s="340"/>
      <c r="PN447" s="340"/>
      <c r="PO447" s="340"/>
      <c r="PP447" s="340"/>
      <c r="PQ447" s="340"/>
      <c r="PR447" s="340"/>
      <c r="PS447" s="340"/>
      <c r="PT447" s="340"/>
      <c r="PU447" s="340"/>
      <c r="PV447" s="340"/>
      <c r="PW447" s="340"/>
      <c r="PX447" s="340"/>
      <c r="PY447" s="340"/>
      <c r="PZ447" s="340"/>
      <c r="QA447" s="340"/>
      <c r="QB447" s="340"/>
      <c r="QC447" s="340"/>
      <c r="QD447" s="340"/>
      <c r="QE447" s="340"/>
      <c r="QF447" s="340"/>
      <c r="QG447" s="340"/>
      <c r="QH447" s="340"/>
      <c r="QI447" s="340"/>
      <c r="QJ447" s="340"/>
      <c r="QK447" s="340"/>
      <c r="QL447" s="340"/>
      <c r="QM447" s="340"/>
      <c r="QN447" s="340"/>
      <c r="QO447" s="340"/>
      <c r="QP447" s="340"/>
      <c r="QQ447" s="340"/>
      <c r="QR447" s="340"/>
      <c r="QS447" s="340"/>
      <c r="QT447" s="340"/>
      <c r="QU447" s="340"/>
      <c r="QV447" s="340"/>
      <c r="QW447" s="340"/>
      <c r="QX447" s="340"/>
      <c r="QY447" s="340"/>
      <c r="QZ447" s="340"/>
      <c r="RA447" s="340"/>
      <c r="RB447" s="340"/>
      <c r="RC447" s="340"/>
      <c r="RD447" s="340"/>
      <c r="RE447" s="340"/>
      <c r="RF447" s="340"/>
      <c r="RG447" s="340"/>
      <c r="RH447" s="340"/>
      <c r="RI447" s="340"/>
      <c r="RJ447" s="340"/>
      <c r="RK447" s="340"/>
      <c r="RL447" s="340"/>
      <c r="RM447" s="340"/>
      <c r="RN447" s="340"/>
      <c r="RO447" s="340"/>
      <c r="RP447" s="340"/>
      <c r="RQ447" s="340"/>
      <c r="RR447" s="340"/>
      <c r="RS447" s="340"/>
      <c r="RT447" s="340"/>
      <c r="RU447" s="340"/>
      <c r="RV447" s="340"/>
      <c r="RW447" s="340"/>
      <c r="RX447" s="340"/>
      <c r="RY447" s="340"/>
      <c r="RZ447" s="340"/>
      <c r="SA447" s="340"/>
      <c r="SB447" s="340"/>
      <c r="SC447" s="340"/>
      <c r="SD447" s="340"/>
      <c r="SE447" s="340"/>
      <c r="SF447" s="340"/>
      <c r="SG447" s="340"/>
      <c r="SH447" s="340"/>
      <c r="SI447" s="340"/>
      <c r="SJ447" s="340"/>
      <c r="SK447" s="340"/>
      <c r="SL447" s="340"/>
      <c r="SM447" s="340"/>
      <c r="SN447" s="340"/>
      <c r="SO447" s="340"/>
      <c r="SP447" s="340"/>
      <c r="SQ447" s="340"/>
      <c r="SR447" s="340"/>
      <c r="SS447" s="340"/>
      <c r="ST447" s="340"/>
      <c r="SU447" s="340"/>
      <c r="SV447" s="340"/>
      <c r="SW447" s="340"/>
      <c r="SX447" s="340"/>
      <c r="SY447" s="340"/>
      <c r="SZ447" s="340"/>
      <c r="TA447" s="340"/>
      <c r="TB447" s="340"/>
      <c r="TC447" s="340"/>
      <c r="TD447" s="340"/>
      <c r="TE447" s="340"/>
      <c r="TF447" s="340"/>
      <c r="TG447" s="340"/>
      <c r="TH447" s="340"/>
      <c r="TI447" s="340"/>
      <c r="TJ447" s="340"/>
      <c r="TK447" s="340"/>
      <c r="TL447" s="340"/>
      <c r="TM447" s="340"/>
      <c r="TN447" s="340"/>
      <c r="TO447" s="340"/>
      <c r="TP447" s="340"/>
      <c r="TQ447" s="340"/>
      <c r="TR447" s="340"/>
      <c r="TS447" s="340"/>
      <c r="TT447" s="340"/>
      <c r="TU447" s="340"/>
      <c r="TV447" s="340"/>
      <c r="TW447" s="340"/>
      <c r="TX447" s="340"/>
      <c r="TY447" s="340"/>
      <c r="TZ447" s="340"/>
      <c r="UA447" s="340"/>
      <c r="UB447" s="340"/>
      <c r="UC447" s="340"/>
      <c r="UD447" s="340"/>
      <c r="UE447" s="340"/>
      <c r="UF447" s="340"/>
      <c r="UG447" s="340"/>
      <c r="UH447" s="340"/>
      <c r="UI447" s="340"/>
      <c r="UJ447" s="340"/>
      <c r="UK447" s="340"/>
      <c r="UL447" s="340"/>
      <c r="UM447" s="340"/>
      <c r="UN447" s="340"/>
      <c r="UO447" s="340"/>
      <c r="UP447" s="340"/>
      <c r="UQ447" s="340"/>
      <c r="UR447" s="340"/>
      <c r="US447" s="340"/>
      <c r="UT447" s="340"/>
      <c r="UU447" s="340"/>
      <c r="UV447" s="340"/>
      <c r="UW447" s="340"/>
      <c r="UX447" s="340"/>
      <c r="UY447" s="340"/>
      <c r="UZ447" s="340"/>
      <c r="VA447" s="340"/>
      <c r="VB447" s="340"/>
      <c r="VC447" s="340"/>
      <c r="VD447" s="340"/>
      <c r="VE447" s="340"/>
      <c r="VF447" s="340"/>
      <c r="VG447" s="340"/>
      <c r="VH447" s="340"/>
      <c r="VI447" s="340"/>
      <c r="VJ447" s="340"/>
      <c r="VK447" s="340"/>
      <c r="VL447" s="340"/>
      <c r="VM447" s="340"/>
      <c r="VN447" s="340"/>
      <c r="VO447" s="340"/>
      <c r="VP447" s="340"/>
      <c r="VQ447" s="340"/>
      <c r="VR447" s="340"/>
      <c r="VS447" s="340"/>
      <c r="VT447" s="340"/>
      <c r="VU447" s="340"/>
      <c r="VV447" s="340"/>
      <c r="VW447" s="340"/>
      <c r="VX447" s="340"/>
      <c r="VY447" s="340"/>
      <c r="VZ447" s="340"/>
      <c r="WA447" s="340"/>
      <c r="WB447" s="340"/>
      <c r="WC447" s="340"/>
      <c r="WD447" s="340"/>
      <c r="WE447" s="340"/>
      <c r="WF447" s="340"/>
      <c r="WG447" s="340"/>
      <c r="WH447" s="340"/>
      <c r="WI447" s="340"/>
      <c r="WJ447" s="340"/>
      <c r="WK447" s="340"/>
      <c r="WL447" s="340"/>
      <c r="WM447" s="340"/>
      <c r="WN447" s="340"/>
      <c r="WO447" s="340"/>
      <c r="WP447" s="340"/>
      <c r="WQ447" s="340"/>
      <c r="WR447" s="340"/>
      <c r="WS447" s="340"/>
      <c r="WT447" s="340"/>
      <c r="WU447" s="340"/>
      <c r="WV447" s="340"/>
      <c r="WW447" s="340"/>
      <c r="WX447" s="340"/>
      <c r="WY447" s="340"/>
      <c r="WZ447" s="340"/>
      <c r="XA447" s="340"/>
      <c r="XB447" s="340"/>
      <c r="XC447" s="340"/>
      <c r="XD447" s="340"/>
      <c r="XE447" s="340"/>
      <c r="XF447" s="340"/>
      <c r="XG447" s="340"/>
      <c r="XH447" s="340"/>
      <c r="XI447" s="340"/>
      <c r="XJ447" s="340"/>
      <c r="XK447" s="340"/>
      <c r="XL447" s="340"/>
      <c r="XM447" s="340"/>
      <c r="XN447" s="340"/>
      <c r="XO447" s="340"/>
      <c r="XP447" s="340"/>
      <c r="XQ447" s="340"/>
      <c r="XR447" s="340"/>
      <c r="XS447" s="340"/>
      <c r="XT447" s="340"/>
      <c r="XU447" s="340"/>
      <c r="XV447" s="340"/>
      <c r="XW447" s="340"/>
      <c r="XX447" s="340"/>
      <c r="XY447" s="340"/>
      <c r="XZ447" s="340"/>
      <c r="YA447" s="340"/>
      <c r="YB447" s="340"/>
      <c r="YC447" s="340"/>
      <c r="YD447" s="340"/>
      <c r="YE447" s="340"/>
      <c r="YF447" s="340"/>
      <c r="YG447" s="340"/>
      <c r="YH447" s="340"/>
      <c r="YI447" s="340"/>
      <c r="YJ447" s="340"/>
      <c r="YK447" s="340"/>
      <c r="YL447" s="340"/>
      <c r="YM447" s="340"/>
      <c r="YN447" s="340"/>
      <c r="YO447" s="340"/>
      <c r="YP447" s="340"/>
      <c r="YQ447" s="340"/>
      <c r="YR447" s="340"/>
      <c r="YS447" s="340"/>
      <c r="YT447" s="340"/>
      <c r="YU447" s="340"/>
      <c r="YV447" s="340"/>
      <c r="YW447" s="340"/>
      <c r="YX447" s="340"/>
      <c r="YY447" s="340"/>
      <c r="YZ447" s="340"/>
      <c r="ZA447" s="340"/>
      <c r="ZB447" s="340"/>
      <c r="ZC447" s="340"/>
      <c r="ZD447" s="340"/>
      <c r="ZE447" s="340"/>
      <c r="ZF447" s="340"/>
      <c r="ZG447" s="340"/>
      <c r="ZH447" s="340"/>
      <c r="ZI447" s="340"/>
      <c r="ZJ447" s="340"/>
      <c r="ZK447" s="340"/>
      <c r="ZL447" s="340"/>
      <c r="ZM447" s="340"/>
      <c r="ZN447" s="340"/>
      <c r="ZO447" s="340"/>
      <c r="ZP447" s="340"/>
      <c r="ZQ447" s="340"/>
      <c r="ZR447" s="340"/>
      <c r="ZS447" s="340"/>
      <c r="ZT447" s="340"/>
      <c r="ZU447" s="340"/>
      <c r="ZV447" s="340"/>
      <c r="ZW447" s="340"/>
      <c r="ZX447" s="340"/>
      <c r="ZY447" s="340"/>
      <c r="ZZ447" s="340"/>
      <c r="AAA447" s="340"/>
      <c r="AAB447" s="340"/>
      <c r="AAC447" s="340"/>
      <c r="AAD447" s="340"/>
      <c r="AAE447" s="340"/>
      <c r="AAF447" s="340"/>
      <c r="AAG447" s="340"/>
      <c r="AAH447" s="340"/>
      <c r="AAI447" s="340"/>
      <c r="AAJ447" s="340"/>
      <c r="AAK447" s="340"/>
      <c r="AAL447" s="340"/>
      <c r="AAM447" s="340"/>
      <c r="AAN447" s="340"/>
      <c r="AAO447" s="340"/>
      <c r="AAP447" s="340"/>
      <c r="AAQ447" s="340"/>
      <c r="AAR447" s="340"/>
      <c r="AAS447" s="340"/>
      <c r="AAT447" s="340"/>
      <c r="AAU447" s="340"/>
      <c r="AAV447" s="340"/>
      <c r="AAW447" s="340"/>
      <c r="AAX447" s="340"/>
      <c r="AAY447" s="340"/>
      <c r="AAZ447" s="340"/>
      <c r="ABA447" s="340"/>
      <c r="ABB447" s="340"/>
      <c r="ABC447" s="340"/>
      <c r="ABD447" s="340"/>
      <c r="ABE447" s="340"/>
      <c r="ABF447" s="340"/>
      <c r="ABG447" s="340"/>
      <c r="ABH447" s="340"/>
      <c r="ABI447" s="340"/>
      <c r="ABJ447" s="340"/>
      <c r="ABK447" s="340"/>
      <c r="ABL447" s="340"/>
      <c r="ABM447" s="340"/>
      <c r="ABN447" s="340"/>
      <c r="ABO447" s="340"/>
      <c r="ABP447" s="340"/>
      <c r="ABQ447" s="340"/>
      <c r="ABR447" s="340"/>
      <c r="ABS447" s="340"/>
      <c r="ABT447" s="340"/>
      <c r="ABU447" s="340"/>
      <c r="ABV447" s="340"/>
      <c r="ABW447" s="340"/>
      <c r="ABX447" s="340"/>
      <c r="ABY447" s="340"/>
      <c r="ABZ447" s="340"/>
      <c r="ACA447" s="340"/>
      <c r="ACB447" s="340"/>
      <c r="ACC447" s="340"/>
      <c r="ACD447" s="340"/>
      <c r="ACE447" s="340"/>
      <c r="ACF447" s="340"/>
      <c r="ACG447" s="340"/>
      <c r="ACH447" s="340"/>
      <c r="ACI447" s="340"/>
      <c r="ACJ447" s="340"/>
      <c r="ACK447" s="340"/>
      <c r="ACL447" s="340"/>
      <c r="ACM447" s="340"/>
      <c r="ACN447" s="340"/>
      <c r="ACO447" s="340"/>
      <c r="ACP447" s="340"/>
      <c r="ACQ447" s="340"/>
      <c r="ACR447" s="340"/>
      <c r="ACS447" s="340"/>
      <c r="ACT447" s="340"/>
      <c r="ACU447" s="340"/>
      <c r="ACV447" s="340"/>
      <c r="ACW447" s="340"/>
      <c r="ACX447" s="340"/>
      <c r="ACY447" s="340"/>
      <c r="ACZ447" s="340"/>
      <c r="ADA447" s="340"/>
      <c r="ADB447" s="340"/>
      <c r="ADC447" s="340"/>
      <c r="ADD447" s="340"/>
      <c r="ADE447" s="340"/>
      <c r="ADF447" s="340"/>
      <c r="ADG447" s="340"/>
      <c r="ADH447" s="340"/>
      <c r="ADI447" s="340"/>
      <c r="ADJ447" s="340"/>
      <c r="ADK447" s="340"/>
      <c r="ADL447" s="340"/>
      <c r="ADM447" s="340"/>
      <c r="ADN447" s="340"/>
      <c r="ADO447" s="340"/>
      <c r="ADP447" s="340"/>
      <c r="ADQ447" s="340"/>
      <c r="ADR447" s="340"/>
      <c r="ADS447" s="340"/>
      <c r="ADT447" s="340"/>
      <c r="ADU447" s="340"/>
      <c r="ADV447" s="340"/>
      <c r="ADW447" s="340"/>
      <c r="ADX447" s="340"/>
      <c r="ADY447" s="340"/>
      <c r="ADZ447" s="340"/>
      <c r="AEA447" s="340"/>
      <c r="AEB447" s="340"/>
      <c r="AEC447" s="340"/>
      <c r="AED447" s="340"/>
      <c r="AEE447" s="340"/>
      <c r="AEF447" s="340"/>
      <c r="AEG447" s="340"/>
      <c r="AEH447" s="340"/>
      <c r="AEI447" s="340"/>
      <c r="AEJ447" s="340"/>
      <c r="AEK447" s="340"/>
      <c r="AEL447" s="340"/>
      <c r="AEM447" s="340"/>
      <c r="AEN447" s="340"/>
      <c r="AEO447" s="340"/>
      <c r="AEP447" s="340"/>
      <c r="AEQ447" s="340"/>
      <c r="AER447" s="340"/>
      <c r="AES447" s="340"/>
      <c r="AET447" s="340"/>
      <c r="AEU447" s="340"/>
      <c r="AEV447" s="340"/>
      <c r="AEW447" s="340"/>
      <c r="AEX447" s="340"/>
      <c r="AEY447" s="340"/>
      <c r="AEZ447" s="340"/>
      <c r="AFA447" s="340"/>
      <c r="AFB447" s="340"/>
      <c r="AFC447" s="340"/>
      <c r="AFD447" s="340"/>
      <c r="AFE447" s="340"/>
      <c r="AFF447" s="340"/>
      <c r="AFG447" s="340"/>
      <c r="AFH447" s="340"/>
      <c r="AFI447" s="340"/>
      <c r="AFJ447" s="340"/>
      <c r="AFK447" s="340"/>
      <c r="AFL447" s="340"/>
      <c r="AFM447" s="340"/>
      <c r="AFN447" s="340"/>
      <c r="AFO447" s="340"/>
      <c r="AFP447" s="340"/>
      <c r="AFQ447" s="340"/>
      <c r="AFR447" s="340"/>
      <c r="AFS447" s="340"/>
      <c r="AFT447" s="340"/>
      <c r="AFU447" s="340"/>
      <c r="AFV447" s="340"/>
      <c r="AFW447" s="340"/>
      <c r="AFX447" s="340"/>
      <c r="AFY447" s="340"/>
      <c r="AFZ447" s="340"/>
      <c r="AGA447" s="340"/>
      <c r="AGB447" s="340"/>
      <c r="AGC447" s="340"/>
      <c r="AGD447" s="340"/>
      <c r="AGE447" s="340"/>
      <c r="AGF447" s="340"/>
      <c r="AGG447" s="340"/>
      <c r="AGH447" s="340"/>
      <c r="AGI447" s="340"/>
      <c r="AGJ447" s="340"/>
      <c r="AGK447" s="340"/>
      <c r="AGL447" s="340"/>
      <c r="AGM447" s="340"/>
      <c r="AGN447" s="340"/>
      <c r="AGO447" s="340"/>
      <c r="AGP447" s="340"/>
      <c r="AGQ447" s="340"/>
      <c r="AGR447" s="340"/>
      <c r="AGS447" s="340"/>
      <c r="AGT447" s="340"/>
      <c r="AGU447" s="340"/>
      <c r="AGV447" s="340"/>
      <c r="AGW447" s="340"/>
      <c r="AGX447" s="340"/>
      <c r="AGY447" s="340"/>
      <c r="AGZ447" s="340"/>
      <c r="AHA447" s="340"/>
      <c r="AHB447" s="340"/>
      <c r="AHC447" s="340"/>
      <c r="AHD447" s="340"/>
      <c r="AHE447" s="340"/>
      <c r="AHF447" s="340"/>
      <c r="AHG447" s="340"/>
      <c r="AHH447" s="340"/>
      <c r="AHI447" s="340"/>
      <c r="AHJ447" s="340"/>
      <c r="AHK447" s="340"/>
      <c r="AHL447" s="340"/>
      <c r="AHM447" s="340"/>
      <c r="AHN447" s="340"/>
      <c r="AHO447" s="340"/>
      <c r="AHP447" s="340"/>
      <c r="AHQ447" s="340"/>
      <c r="AHR447" s="340"/>
      <c r="AHS447" s="340"/>
      <c r="AHT447" s="340"/>
      <c r="AHU447" s="340"/>
      <c r="AHV447" s="340"/>
      <c r="AHW447" s="340"/>
      <c r="AHX447" s="340"/>
      <c r="AHY447" s="340"/>
      <c r="AHZ447" s="340"/>
      <c r="AIA447" s="340"/>
      <c r="AIB447" s="340"/>
      <c r="AIC447" s="340"/>
      <c r="AID447" s="340"/>
      <c r="AIE447" s="340"/>
      <c r="AIF447" s="340"/>
      <c r="AIG447" s="340"/>
      <c r="AIH447" s="340"/>
      <c r="AII447" s="340"/>
      <c r="AIJ447" s="340"/>
      <c r="AIK447" s="340"/>
      <c r="AIL447" s="340"/>
      <c r="AIM447" s="340"/>
      <c r="AIN447" s="340"/>
      <c r="AIO447" s="340"/>
      <c r="AIP447" s="340"/>
      <c r="AIQ447" s="340"/>
      <c r="AIR447" s="340"/>
      <c r="AIS447" s="340"/>
      <c r="AIT447" s="340"/>
      <c r="AIU447" s="340"/>
      <c r="AIV447" s="340"/>
      <c r="AIW447" s="340"/>
      <c r="AIX447" s="340"/>
      <c r="AIY447" s="340"/>
      <c r="AIZ447" s="340"/>
      <c r="AJA447" s="340"/>
      <c r="AJB447" s="340"/>
      <c r="AJC447" s="340"/>
      <c r="AJD447" s="340"/>
      <c r="AJE447" s="340"/>
      <c r="AJF447" s="340"/>
      <c r="AJG447" s="340"/>
      <c r="AJH447" s="340"/>
      <c r="AJI447" s="340"/>
      <c r="AJJ447" s="340"/>
      <c r="AJK447" s="340"/>
      <c r="AJL447" s="340"/>
      <c r="AJM447" s="340"/>
      <c r="AJN447" s="340"/>
      <c r="AJO447" s="340"/>
      <c r="AJP447" s="340"/>
      <c r="AJQ447" s="340"/>
      <c r="AJR447" s="340"/>
      <c r="AJS447" s="340"/>
      <c r="AJT447" s="340"/>
      <c r="AJU447" s="340"/>
      <c r="AJV447" s="340"/>
      <c r="AJW447" s="340"/>
      <c r="AJX447" s="340"/>
      <c r="AJY447" s="340"/>
      <c r="AJZ447" s="340"/>
      <c r="AKA447" s="340"/>
      <c r="AKB447" s="340"/>
      <c r="AKC447" s="340"/>
      <c r="AKD447" s="340"/>
      <c r="AKE447" s="340"/>
      <c r="AKF447" s="340"/>
      <c r="AKG447" s="340"/>
      <c r="AKH447" s="340"/>
      <c r="AKI447" s="340"/>
      <c r="AKJ447" s="340"/>
      <c r="AKK447" s="340"/>
      <c r="AKL447" s="340"/>
      <c r="AKM447" s="340"/>
      <c r="AKN447" s="340"/>
      <c r="AKO447" s="340"/>
      <c r="AKP447" s="340"/>
      <c r="AKQ447" s="340"/>
      <c r="AKR447" s="340"/>
      <c r="AKS447" s="340"/>
      <c r="AKT447" s="340"/>
      <c r="AKU447" s="340"/>
      <c r="AKV447" s="340"/>
      <c r="AKW447" s="340"/>
      <c r="AKX447" s="340"/>
      <c r="AKY447" s="340"/>
      <c r="AKZ447" s="340"/>
      <c r="ALA447" s="340"/>
      <c r="ALB447" s="340"/>
      <c r="ALC447" s="340"/>
      <c r="ALD447" s="340"/>
      <c r="ALE447" s="340"/>
      <c r="ALF447" s="340"/>
      <c r="ALG447" s="340"/>
      <c r="ALH447" s="340"/>
      <c r="ALI447" s="340"/>
      <c r="ALJ447" s="340"/>
      <c r="ALK447" s="340"/>
      <c r="ALL447" s="340"/>
      <c r="ALM447" s="340"/>
      <c r="ALN447" s="340"/>
      <c r="ALO447" s="340"/>
      <c r="ALP447" s="340"/>
      <c r="ALQ447" s="340"/>
      <c r="ALR447" s="340"/>
      <c r="ALS447" s="340"/>
      <c r="ALT447" s="340"/>
      <c r="ALU447" s="340"/>
      <c r="ALV447" s="340"/>
      <c r="ALW447" s="340"/>
      <c r="ALX447" s="340"/>
      <c r="ALY447" s="340"/>
      <c r="ALZ447" s="340"/>
      <c r="AMA447" s="340"/>
      <c r="AMB447" s="340"/>
      <c r="AMC447" s="340"/>
      <c r="AMD447" s="340"/>
      <c r="AME447" s="340"/>
      <c r="AMF447" s="340"/>
      <c r="AMG447" s="340"/>
      <c r="AMH447" s="340"/>
      <c r="AMI447" s="340"/>
      <c r="AMJ447" s="340"/>
      <c r="AMK447" s="340"/>
      <c r="AML447" s="340"/>
      <c r="AMM447" s="340"/>
      <c r="AMN447" s="340"/>
      <c r="AMO447" s="340"/>
      <c r="AMP447" s="340"/>
      <c r="AMQ447" s="340"/>
      <c r="AMR447" s="340"/>
      <c r="AMS447" s="340"/>
      <c r="AMT447" s="340"/>
      <c r="AMU447" s="340"/>
      <c r="AMV447" s="340"/>
      <c r="AMW447" s="340"/>
      <c r="AMX447" s="340"/>
      <c r="AMY447" s="340"/>
      <c r="AMZ447" s="340"/>
      <c r="ANA447" s="340"/>
      <c r="ANB447" s="340"/>
      <c r="ANC447" s="340"/>
      <c r="AND447" s="340"/>
      <c r="ANE447" s="340"/>
      <c r="ANF447" s="340"/>
      <c r="ANG447" s="340"/>
      <c r="ANH447" s="340"/>
      <c r="ANI447" s="340"/>
      <c r="ANJ447" s="340"/>
      <c r="ANK447" s="340"/>
      <c r="ANL447" s="340"/>
      <c r="ANM447" s="340"/>
      <c r="ANN447" s="340"/>
      <c r="ANO447" s="340"/>
      <c r="ANP447" s="340"/>
      <c r="ANQ447" s="340"/>
      <c r="ANR447" s="340"/>
      <c r="ANS447" s="340"/>
      <c r="ANT447" s="340"/>
      <c r="ANU447" s="340"/>
      <c r="ANV447" s="340"/>
      <c r="ANW447" s="340"/>
      <c r="ANX447" s="340"/>
      <c r="ANY447" s="340"/>
      <c r="ANZ447" s="340"/>
      <c r="AOA447" s="340"/>
      <c r="AOB447" s="340"/>
      <c r="AOC447" s="340"/>
      <c r="AOD447" s="340"/>
      <c r="AOE447" s="340"/>
      <c r="AOF447" s="340"/>
      <c r="AOG447" s="340"/>
      <c r="AOH447" s="340"/>
      <c r="AOI447" s="340"/>
      <c r="AOJ447" s="340"/>
      <c r="AOK447" s="340"/>
      <c r="AOL447" s="340"/>
      <c r="AOM447" s="340"/>
      <c r="AON447" s="340"/>
      <c r="AOO447" s="340"/>
      <c r="AOP447" s="340"/>
      <c r="AOQ447" s="340"/>
      <c r="AOR447" s="340"/>
      <c r="AOS447" s="340"/>
      <c r="AOT447" s="340"/>
      <c r="AOU447" s="340"/>
      <c r="AOV447" s="340"/>
      <c r="AOW447" s="340"/>
      <c r="AOX447" s="340"/>
      <c r="AOY447" s="340"/>
      <c r="AOZ447" s="340"/>
      <c r="APA447" s="340"/>
      <c r="APB447" s="340"/>
      <c r="APC447" s="340"/>
      <c r="APD447" s="340"/>
      <c r="APE447" s="340"/>
      <c r="APF447" s="340"/>
      <c r="APG447" s="340"/>
      <c r="APH447" s="340"/>
      <c r="API447" s="340"/>
      <c r="APJ447" s="340"/>
      <c r="APK447" s="340"/>
      <c r="APL447" s="340"/>
      <c r="APM447" s="340"/>
      <c r="APN447" s="340"/>
      <c r="APO447" s="340"/>
      <c r="APP447" s="340"/>
      <c r="APQ447" s="340"/>
      <c r="APR447" s="340"/>
      <c r="APS447" s="340"/>
      <c r="APT447" s="340"/>
      <c r="APU447" s="340"/>
      <c r="APV447" s="340"/>
      <c r="APW447" s="340"/>
      <c r="APX447" s="340"/>
      <c r="APY447" s="340"/>
      <c r="APZ447" s="340"/>
      <c r="AQA447" s="340"/>
      <c r="AQB447" s="340"/>
      <c r="AQC447" s="340"/>
      <c r="AQD447" s="340"/>
      <c r="AQE447" s="340"/>
      <c r="AQF447" s="340"/>
      <c r="AQG447" s="340"/>
      <c r="AQH447" s="340"/>
      <c r="AQI447" s="340"/>
      <c r="AQJ447" s="340"/>
      <c r="AQK447" s="340"/>
      <c r="AQL447" s="340"/>
      <c r="AQM447" s="340"/>
      <c r="AQN447" s="340"/>
      <c r="AQO447" s="340"/>
      <c r="AQP447" s="340"/>
      <c r="AQQ447" s="340"/>
      <c r="AQR447" s="340"/>
      <c r="AQS447" s="340"/>
      <c r="AQT447" s="340"/>
      <c r="AQU447" s="340"/>
      <c r="AQV447" s="340"/>
      <c r="AQW447" s="340"/>
      <c r="AQX447" s="340"/>
      <c r="AQY447" s="340"/>
      <c r="AQZ447" s="340"/>
      <c r="ARA447" s="340"/>
      <c r="ARB447" s="340"/>
      <c r="ARC447" s="340"/>
      <c r="ARD447" s="340"/>
      <c r="ARE447" s="340"/>
      <c r="ARF447" s="340"/>
      <c r="ARG447" s="340"/>
      <c r="ARH447" s="340"/>
      <c r="ARI447" s="340"/>
      <c r="ARJ447" s="340"/>
      <c r="ARK447" s="340"/>
      <c r="ARL447" s="340"/>
      <c r="ARM447" s="340"/>
      <c r="ARN447" s="340"/>
      <c r="ARO447" s="340"/>
      <c r="ARP447" s="340"/>
      <c r="ARQ447" s="340"/>
      <c r="ARR447" s="340"/>
      <c r="ARS447" s="340"/>
      <c r="ART447" s="340"/>
      <c r="ARU447" s="340"/>
      <c r="ARV447" s="340"/>
      <c r="ARW447" s="340"/>
      <c r="ARX447" s="340"/>
      <c r="ARY447" s="340"/>
      <c r="ARZ447" s="340"/>
      <c r="ASA447" s="340"/>
      <c r="ASB447" s="340"/>
      <c r="ASC447" s="340"/>
      <c r="ASD447" s="340"/>
      <c r="ASE447" s="340"/>
      <c r="ASF447" s="340"/>
      <c r="ASG447" s="340"/>
      <c r="ASH447" s="340"/>
      <c r="ASI447" s="340"/>
      <c r="ASJ447" s="340"/>
      <c r="ASK447" s="340"/>
      <c r="ASL447" s="340"/>
      <c r="ASM447" s="340"/>
      <c r="ASN447" s="340"/>
      <c r="ASO447" s="340"/>
      <c r="ASP447" s="340"/>
      <c r="ASQ447" s="340"/>
      <c r="ASR447" s="340"/>
      <c r="ASS447" s="340"/>
      <c r="AST447" s="340"/>
      <c r="ASU447" s="340"/>
      <c r="ASV447" s="340"/>
      <c r="ASW447" s="340"/>
      <c r="ASX447" s="340"/>
      <c r="ASY447" s="340"/>
      <c r="ASZ447" s="340"/>
      <c r="ATA447" s="340"/>
      <c r="ATB447" s="340"/>
      <c r="ATC447" s="340"/>
      <c r="ATD447" s="340"/>
      <c r="ATE447" s="340"/>
      <c r="ATF447" s="340"/>
      <c r="ATG447" s="340"/>
      <c r="ATH447" s="340"/>
      <c r="ATI447" s="340"/>
      <c r="ATJ447" s="340"/>
      <c r="ATK447" s="340"/>
      <c r="ATL447" s="340"/>
      <c r="ATM447" s="340"/>
      <c r="ATN447" s="340"/>
      <c r="ATO447" s="340"/>
      <c r="ATP447" s="340"/>
      <c r="ATQ447" s="340"/>
      <c r="ATR447" s="340"/>
      <c r="ATS447" s="340"/>
      <c r="ATT447" s="340"/>
      <c r="ATU447" s="340"/>
      <c r="ATV447" s="340"/>
      <c r="ATW447" s="340"/>
      <c r="ATX447" s="340"/>
      <c r="ATY447" s="340"/>
      <c r="ATZ447" s="340"/>
      <c r="AUA447" s="340"/>
      <c r="AUB447" s="340"/>
      <c r="AUC447" s="340"/>
      <c r="AUD447" s="340"/>
      <c r="AUE447" s="340"/>
      <c r="AUF447" s="340"/>
      <c r="AUG447" s="340"/>
      <c r="AUH447" s="340"/>
      <c r="AUI447" s="340"/>
      <c r="AUJ447" s="340"/>
      <c r="AUK447" s="340"/>
      <c r="AUL447" s="340"/>
      <c r="AUM447" s="340"/>
      <c r="AUN447" s="340"/>
      <c r="AUO447" s="340"/>
      <c r="AUP447" s="340"/>
      <c r="AUQ447" s="340"/>
      <c r="AUR447" s="340"/>
      <c r="AUS447" s="340"/>
      <c r="AUT447" s="340"/>
      <c r="AUU447" s="340"/>
      <c r="AUV447" s="340"/>
      <c r="AUW447" s="340"/>
      <c r="AUX447" s="340"/>
      <c r="AUY447" s="340"/>
      <c r="AUZ447" s="340"/>
      <c r="AVA447" s="340"/>
      <c r="AVB447" s="340"/>
      <c r="AVC447" s="340"/>
      <c r="AVD447" s="340"/>
      <c r="AVE447" s="340"/>
      <c r="AVF447" s="340"/>
      <c r="AVG447" s="340"/>
      <c r="AVH447" s="340"/>
      <c r="AVI447" s="340"/>
      <c r="AVJ447" s="340"/>
      <c r="AVK447" s="340"/>
      <c r="AVL447" s="340"/>
      <c r="AVM447" s="340"/>
      <c r="AVN447" s="340"/>
      <c r="AVO447" s="340"/>
      <c r="AVP447" s="340"/>
      <c r="AVQ447" s="340"/>
      <c r="AVR447" s="340"/>
      <c r="AVS447" s="340"/>
      <c r="AVT447" s="340"/>
      <c r="AVU447" s="340"/>
      <c r="AVV447" s="340"/>
      <c r="AVW447" s="340"/>
      <c r="AVX447" s="340"/>
      <c r="AVY447" s="340"/>
      <c r="AVZ447" s="340"/>
      <c r="AWA447" s="340"/>
      <c r="AWB447" s="340"/>
      <c r="AWC447" s="340"/>
      <c r="AWD447" s="340"/>
      <c r="AWE447" s="340"/>
      <c r="AWF447" s="340"/>
      <c r="AWG447" s="340"/>
      <c r="AWH447" s="340"/>
      <c r="AWI447" s="340"/>
      <c r="AWJ447" s="340"/>
      <c r="AWK447" s="340"/>
      <c r="AWL447" s="340"/>
      <c r="AWM447" s="340"/>
      <c r="AWN447" s="340"/>
      <c r="AWO447" s="340"/>
      <c r="AWP447" s="340"/>
      <c r="AWQ447" s="340"/>
      <c r="AWR447" s="340"/>
      <c r="AWS447" s="340"/>
      <c r="AWT447" s="340"/>
      <c r="AWU447" s="340"/>
      <c r="AWV447" s="340"/>
      <c r="AWW447" s="340"/>
      <c r="AWX447" s="340"/>
      <c r="AWY447" s="340"/>
      <c r="AWZ447" s="340"/>
      <c r="AXA447" s="340"/>
      <c r="AXB447" s="340"/>
      <c r="AXC447" s="340"/>
      <c r="AXD447" s="340"/>
      <c r="AXE447" s="340"/>
      <c r="AXF447" s="340"/>
      <c r="AXG447" s="340"/>
      <c r="AXH447" s="340"/>
      <c r="AXI447" s="340"/>
      <c r="AXJ447" s="340"/>
      <c r="AXK447" s="340"/>
      <c r="AXL447" s="340"/>
      <c r="AXM447" s="340"/>
      <c r="AXN447" s="340"/>
      <c r="AXO447" s="340"/>
      <c r="AXP447" s="340"/>
      <c r="AXQ447" s="340"/>
      <c r="AXR447" s="340"/>
      <c r="AXS447" s="340"/>
      <c r="AXT447" s="340"/>
      <c r="AXU447" s="340"/>
      <c r="AXV447" s="340"/>
      <c r="AXW447" s="340"/>
      <c r="AXX447" s="340"/>
      <c r="AXY447" s="340"/>
      <c r="AXZ447" s="340"/>
      <c r="AYA447" s="340"/>
      <c r="AYB447" s="340"/>
      <c r="AYC447" s="340"/>
      <c r="AYD447" s="340"/>
      <c r="AYE447" s="340"/>
      <c r="AYF447" s="340"/>
      <c r="AYG447" s="340"/>
      <c r="AYH447" s="340"/>
      <c r="AYI447" s="340"/>
      <c r="AYJ447" s="340"/>
      <c r="AYK447" s="340"/>
      <c r="AYL447" s="340"/>
      <c r="AYM447" s="340"/>
      <c r="AYN447" s="340"/>
      <c r="AYO447" s="340"/>
      <c r="AYP447" s="340"/>
      <c r="AYQ447" s="340"/>
      <c r="AYR447" s="340"/>
      <c r="AYS447" s="340"/>
      <c r="AYT447" s="340"/>
      <c r="AYU447" s="340"/>
      <c r="AYV447" s="340"/>
      <c r="AYW447" s="340"/>
      <c r="AYX447" s="340"/>
      <c r="AYY447" s="340"/>
      <c r="AYZ447" s="340"/>
      <c r="AZA447" s="340"/>
      <c r="AZB447" s="340"/>
      <c r="AZC447" s="340"/>
      <c r="AZD447" s="340"/>
      <c r="AZE447" s="340"/>
      <c r="AZF447" s="340"/>
      <c r="AZG447" s="340"/>
      <c r="AZH447" s="340"/>
      <c r="AZI447" s="340"/>
      <c r="AZJ447" s="340"/>
      <c r="AZK447" s="340"/>
      <c r="AZL447" s="340"/>
      <c r="AZM447" s="340"/>
      <c r="AZN447" s="340"/>
      <c r="AZO447" s="340"/>
      <c r="AZP447" s="340"/>
      <c r="AZQ447" s="340"/>
      <c r="AZR447" s="340"/>
      <c r="AZS447" s="340"/>
      <c r="AZT447" s="340"/>
      <c r="AZU447" s="340"/>
      <c r="AZV447" s="340"/>
      <c r="AZW447" s="340"/>
      <c r="AZX447" s="340"/>
      <c r="AZY447" s="340"/>
      <c r="AZZ447" s="340"/>
      <c r="BAA447" s="340"/>
      <c r="BAB447" s="340"/>
      <c r="BAC447" s="340"/>
      <c r="BAD447" s="340"/>
      <c r="BAE447" s="340"/>
      <c r="BAF447" s="340"/>
      <c r="BAG447" s="340"/>
      <c r="BAH447" s="340"/>
      <c r="BAI447" s="340"/>
      <c r="BAJ447" s="340"/>
      <c r="BAK447" s="340"/>
      <c r="BAL447" s="340"/>
      <c r="BAM447" s="340"/>
      <c r="BAN447" s="340"/>
      <c r="BAO447" s="340"/>
      <c r="BAP447" s="340"/>
      <c r="BAQ447" s="340"/>
      <c r="BAR447" s="340"/>
      <c r="BAS447" s="340"/>
      <c r="BAT447" s="340"/>
      <c r="BAU447" s="340"/>
      <c r="BAV447" s="340"/>
      <c r="BAW447" s="340"/>
      <c r="BAX447" s="340"/>
      <c r="BAY447" s="340"/>
      <c r="BAZ447" s="340"/>
      <c r="BBA447" s="340"/>
      <c r="BBB447" s="340"/>
      <c r="BBC447" s="340"/>
      <c r="BBD447" s="340"/>
      <c r="BBE447" s="340"/>
      <c r="BBF447" s="340"/>
      <c r="BBG447" s="340"/>
      <c r="BBH447" s="340"/>
      <c r="BBI447" s="340"/>
      <c r="BBJ447" s="340"/>
      <c r="BBK447" s="340"/>
      <c r="BBL447" s="340"/>
      <c r="BBM447" s="340"/>
      <c r="BBN447" s="340"/>
      <c r="BBO447" s="340"/>
      <c r="BBP447" s="340"/>
      <c r="BBQ447" s="340"/>
      <c r="BBR447" s="340"/>
      <c r="BBS447" s="340"/>
      <c r="BBT447" s="340"/>
      <c r="BBU447" s="340"/>
      <c r="BBV447" s="340"/>
      <c r="BBW447" s="340"/>
      <c r="BBX447" s="340"/>
      <c r="BBY447" s="340"/>
      <c r="BBZ447" s="340"/>
      <c r="BCA447" s="340"/>
      <c r="BCB447" s="340"/>
      <c r="BCC447" s="340"/>
      <c r="BCD447" s="340"/>
      <c r="BCE447" s="340"/>
      <c r="BCF447" s="340"/>
      <c r="BCG447" s="340"/>
      <c r="BCH447" s="340"/>
      <c r="BCI447" s="340"/>
      <c r="BCJ447" s="340"/>
      <c r="BCK447" s="340"/>
      <c r="BCL447" s="340"/>
      <c r="BCM447" s="340"/>
      <c r="BCN447" s="340"/>
      <c r="BCO447" s="340"/>
      <c r="BCP447" s="340"/>
      <c r="BCQ447" s="340"/>
      <c r="BCR447" s="340"/>
      <c r="BCS447" s="340"/>
      <c r="BCT447" s="340"/>
      <c r="BCU447" s="340"/>
      <c r="BCV447" s="340"/>
      <c r="BCW447" s="340"/>
      <c r="BCX447" s="340"/>
      <c r="BCY447" s="340"/>
      <c r="BCZ447" s="340"/>
      <c r="BDA447" s="340"/>
      <c r="BDB447" s="340"/>
      <c r="BDC447" s="340"/>
      <c r="BDD447" s="340"/>
      <c r="BDE447" s="340"/>
      <c r="BDF447" s="340"/>
      <c r="BDG447" s="340"/>
      <c r="BDH447" s="340"/>
      <c r="BDI447" s="340"/>
      <c r="BDJ447" s="340"/>
      <c r="BDK447" s="340"/>
      <c r="BDL447" s="340"/>
      <c r="BDM447" s="340"/>
      <c r="BDN447" s="340"/>
      <c r="BDO447" s="340"/>
      <c r="BDP447" s="340"/>
      <c r="BDQ447" s="340"/>
      <c r="BDR447" s="340"/>
      <c r="BDS447" s="340"/>
      <c r="BDT447" s="340"/>
      <c r="BDU447" s="340"/>
      <c r="BDV447" s="340"/>
      <c r="BDW447" s="340"/>
      <c r="BDX447" s="340"/>
      <c r="BDY447" s="340"/>
      <c r="BDZ447" s="340"/>
      <c r="BEA447" s="340"/>
      <c r="BEB447" s="340"/>
      <c r="BEC447" s="340"/>
      <c r="BED447" s="340"/>
      <c r="BEE447" s="340"/>
      <c r="BEF447" s="340"/>
      <c r="BEG447" s="340"/>
      <c r="BEH447" s="340"/>
      <c r="BEI447" s="340"/>
      <c r="BEJ447" s="340"/>
      <c r="BEK447" s="340"/>
      <c r="BEL447" s="340"/>
      <c r="BEM447" s="340"/>
      <c r="BEN447" s="340"/>
      <c r="BEO447" s="340"/>
      <c r="BEP447" s="340"/>
      <c r="BEQ447" s="340"/>
      <c r="BER447" s="340"/>
      <c r="BES447" s="340"/>
      <c r="BET447" s="340"/>
      <c r="BEU447" s="340"/>
      <c r="BEV447" s="340"/>
      <c r="BEW447" s="340"/>
      <c r="BEX447" s="340"/>
      <c r="BEY447" s="340"/>
      <c r="BEZ447" s="340"/>
      <c r="BFA447" s="340"/>
      <c r="BFB447" s="340"/>
      <c r="BFC447" s="340"/>
      <c r="BFD447" s="340"/>
      <c r="BFE447" s="340"/>
      <c r="BFF447" s="340"/>
      <c r="BFG447" s="340"/>
      <c r="BFH447" s="340"/>
      <c r="BFI447" s="340"/>
      <c r="BFJ447" s="340"/>
      <c r="BFK447" s="340"/>
      <c r="BFL447" s="340"/>
      <c r="BFM447" s="340"/>
      <c r="BFN447" s="340"/>
      <c r="BFO447" s="340"/>
      <c r="BFP447" s="340"/>
      <c r="BFQ447" s="340"/>
      <c r="BFR447" s="340"/>
      <c r="BFS447" s="340"/>
      <c r="BFT447" s="340"/>
      <c r="BFU447" s="340"/>
      <c r="BFV447" s="340"/>
      <c r="BFW447" s="340"/>
      <c r="BFX447" s="340"/>
      <c r="BFY447" s="340"/>
      <c r="BFZ447" s="340"/>
      <c r="BGA447" s="340"/>
      <c r="BGB447" s="340"/>
      <c r="BGC447" s="340"/>
      <c r="BGD447" s="340"/>
      <c r="BGE447" s="340"/>
      <c r="BGF447" s="340"/>
      <c r="BGG447" s="340"/>
      <c r="BGH447" s="340"/>
      <c r="BGI447" s="340"/>
      <c r="BGJ447" s="340"/>
      <c r="BGK447" s="340"/>
      <c r="BGL447" s="340"/>
      <c r="BGM447" s="340"/>
      <c r="BGN447" s="340"/>
      <c r="BGO447" s="340"/>
      <c r="BGP447" s="340"/>
      <c r="BGQ447" s="340"/>
      <c r="BGR447" s="340"/>
      <c r="BGS447" s="340"/>
      <c r="BGT447" s="340"/>
      <c r="BGU447" s="340"/>
      <c r="BGV447" s="340"/>
      <c r="BGW447" s="340"/>
      <c r="BGX447" s="340"/>
      <c r="BGY447" s="340"/>
      <c r="BGZ447" s="340"/>
      <c r="BHA447" s="340"/>
      <c r="BHB447" s="340"/>
      <c r="BHC447" s="340"/>
      <c r="BHD447" s="340"/>
      <c r="BHE447" s="340"/>
      <c r="BHF447" s="340"/>
      <c r="BHG447" s="340"/>
      <c r="BHH447" s="340"/>
      <c r="BHI447" s="340"/>
      <c r="BHJ447" s="340"/>
      <c r="BHK447" s="340"/>
      <c r="BHL447" s="340"/>
      <c r="BHM447" s="340"/>
      <c r="BHN447" s="340"/>
      <c r="BHO447" s="340"/>
      <c r="BHP447" s="340"/>
      <c r="BHQ447" s="340"/>
      <c r="BHR447" s="340"/>
      <c r="BHS447" s="340"/>
      <c r="BHT447" s="340"/>
      <c r="BHU447" s="340"/>
      <c r="BHV447" s="340"/>
      <c r="BHW447" s="340"/>
      <c r="BHX447" s="340"/>
      <c r="BHY447" s="340"/>
      <c r="BHZ447" s="340"/>
      <c r="BIA447" s="340"/>
      <c r="BIB447" s="340"/>
      <c r="BIC447" s="340"/>
      <c r="BID447" s="340"/>
      <c r="BIE447" s="340"/>
      <c r="BIF447" s="340"/>
      <c r="BIG447" s="340"/>
      <c r="BIH447" s="340"/>
      <c r="BII447" s="340"/>
      <c r="BIJ447" s="340"/>
      <c r="BIK447" s="340"/>
      <c r="BIL447" s="340"/>
      <c r="BIM447" s="340"/>
      <c r="BIN447" s="340"/>
      <c r="BIO447" s="340"/>
      <c r="BIP447" s="340"/>
      <c r="BIQ447" s="340"/>
      <c r="BIR447" s="340"/>
      <c r="BIS447" s="340"/>
      <c r="BIT447" s="340"/>
      <c r="BIU447" s="340"/>
      <c r="BIV447" s="340"/>
      <c r="BIW447" s="340"/>
      <c r="BIX447" s="340"/>
      <c r="BIY447" s="340"/>
      <c r="BIZ447" s="340"/>
      <c r="BJA447" s="340"/>
      <c r="BJB447" s="340"/>
      <c r="BJC447" s="340"/>
      <c r="BJD447" s="340"/>
      <c r="BJE447" s="340"/>
      <c r="BJF447" s="340"/>
      <c r="BJG447" s="340"/>
      <c r="BJH447" s="340"/>
      <c r="BJI447" s="340"/>
      <c r="BJJ447" s="340"/>
      <c r="BJK447" s="340"/>
      <c r="BJL447" s="340"/>
      <c r="BJM447" s="340"/>
      <c r="BJN447" s="340"/>
      <c r="BJO447" s="340"/>
      <c r="BJP447" s="340"/>
      <c r="BJQ447" s="340"/>
      <c r="BJR447" s="340"/>
      <c r="BJS447" s="340"/>
      <c r="BJT447" s="340"/>
      <c r="BJU447" s="340"/>
      <c r="BJV447" s="340"/>
      <c r="BJW447" s="340"/>
      <c r="BJX447" s="340"/>
      <c r="BJY447" s="340"/>
      <c r="BJZ447" s="340"/>
      <c r="BKA447" s="340"/>
      <c r="BKB447" s="340"/>
      <c r="BKC447" s="340"/>
      <c r="BKD447" s="340"/>
      <c r="BKE447" s="340"/>
      <c r="BKF447" s="340"/>
      <c r="BKG447" s="340"/>
      <c r="BKH447" s="340"/>
      <c r="BKI447" s="340"/>
      <c r="BKJ447" s="340"/>
      <c r="BKK447" s="340"/>
      <c r="BKL447" s="340"/>
      <c r="BKM447" s="340"/>
      <c r="BKN447" s="340"/>
      <c r="BKO447" s="340"/>
      <c r="BKP447" s="340"/>
      <c r="BKQ447" s="340"/>
      <c r="BKR447" s="340"/>
      <c r="BKS447" s="340"/>
      <c r="BKT447" s="340"/>
      <c r="BKU447" s="340"/>
      <c r="BKV447" s="340"/>
      <c r="BKW447" s="340"/>
      <c r="BKX447" s="340"/>
      <c r="BKY447" s="340"/>
      <c r="BKZ447" s="340"/>
      <c r="BLA447" s="340"/>
      <c r="BLB447" s="340"/>
      <c r="BLC447" s="340"/>
      <c r="BLD447" s="340"/>
      <c r="BLE447" s="340"/>
      <c r="BLF447" s="340"/>
      <c r="BLG447" s="340"/>
      <c r="BLH447" s="340"/>
      <c r="BLI447" s="340"/>
      <c r="BLJ447" s="340"/>
      <c r="BLK447" s="340"/>
      <c r="BLL447" s="340"/>
      <c r="BLM447" s="340"/>
      <c r="BLN447" s="340"/>
      <c r="BLO447" s="340"/>
      <c r="BLP447" s="340"/>
      <c r="BLQ447" s="340"/>
      <c r="BLR447" s="340"/>
      <c r="BLS447" s="340"/>
      <c r="BLT447" s="340"/>
      <c r="BLU447" s="340"/>
      <c r="BLV447" s="340"/>
      <c r="BLW447" s="340"/>
      <c r="BLX447" s="340"/>
      <c r="BLY447" s="340"/>
      <c r="BLZ447" s="340"/>
      <c r="BMA447" s="340"/>
      <c r="BMB447" s="340"/>
      <c r="BMC447" s="340"/>
      <c r="BMD447" s="340"/>
      <c r="BME447" s="340"/>
      <c r="BMF447" s="340"/>
      <c r="BMG447" s="340"/>
      <c r="BMH447" s="340"/>
      <c r="BMI447" s="340"/>
      <c r="BMJ447" s="340"/>
      <c r="BMK447" s="340"/>
      <c r="BML447" s="340"/>
      <c r="BMM447" s="340"/>
      <c r="BMN447" s="340"/>
      <c r="BMO447" s="340"/>
      <c r="BMP447" s="340"/>
      <c r="BMQ447" s="340"/>
      <c r="BMR447" s="340"/>
      <c r="BMS447" s="340"/>
      <c r="BMT447" s="340"/>
      <c r="BMU447" s="340"/>
      <c r="BMV447" s="340"/>
      <c r="BMW447" s="340"/>
      <c r="BMX447" s="340"/>
      <c r="BMY447" s="340"/>
      <c r="BMZ447" s="340"/>
      <c r="BNA447" s="340"/>
      <c r="BNB447" s="340"/>
      <c r="BNC447" s="340"/>
      <c r="BND447" s="340"/>
      <c r="BNE447" s="340"/>
      <c r="BNF447" s="340"/>
      <c r="BNG447" s="340"/>
      <c r="BNH447" s="340"/>
      <c r="BNI447" s="340"/>
      <c r="BNJ447" s="340"/>
      <c r="BNK447" s="340"/>
      <c r="BNL447" s="340"/>
      <c r="BNM447" s="340"/>
      <c r="BNN447" s="340"/>
      <c r="BNO447" s="340"/>
      <c r="BNP447" s="340"/>
      <c r="BNQ447" s="340"/>
      <c r="BNR447" s="340"/>
      <c r="BNS447" s="340"/>
      <c r="BNT447" s="340"/>
      <c r="BNU447" s="340"/>
      <c r="BNV447" s="340"/>
      <c r="BNW447" s="340"/>
      <c r="BNX447" s="340"/>
      <c r="BNY447" s="340"/>
      <c r="BNZ447" s="340"/>
      <c r="BOA447" s="340"/>
      <c r="BOB447" s="340"/>
      <c r="BOC447" s="340"/>
      <c r="BOD447" s="340"/>
      <c r="BOE447" s="340"/>
      <c r="BOF447" s="340"/>
      <c r="BOG447" s="340"/>
      <c r="BOH447" s="340"/>
      <c r="BOI447" s="340"/>
      <c r="BOJ447" s="340"/>
      <c r="BOK447" s="340"/>
      <c r="BOL447" s="340"/>
      <c r="BOM447" s="340"/>
      <c r="BON447" s="340"/>
      <c r="BOO447" s="340"/>
      <c r="BOP447" s="340"/>
      <c r="BOQ447" s="340"/>
      <c r="BOR447" s="340"/>
      <c r="BOS447" s="340"/>
      <c r="BOT447" s="340"/>
      <c r="BOU447" s="340"/>
      <c r="BOV447" s="340"/>
    </row>
    <row r="448" spans="1:1764" s="39" customFormat="1" ht="40.5" customHeight="1">
      <c r="A448" s="47"/>
      <c r="B448" s="385"/>
      <c r="C448" s="385"/>
      <c r="D448" s="44"/>
      <c r="E448" s="44"/>
      <c r="F448" s="44"/>
      <c r="G448" s="209" t="s">
        <v>22</v>
      </c>
      <c r="H448" s="209">
        <v>750</v>
      </c>
      <c r="I448" s="403">
        <v>75011</v>
      </c>
      <c r="J448" s="466">
        <f t="shared" si="10"/>
        <v>131000</v>
      </c>
      <c r="K448" s="466">
        <v>131000</v>
      </c>
      <c r="L448" s="467"/>
      <c r="M448" s="327"/>
      <c r="N448" s="327"/>
      <c r="O448" s="327"/>
      <c r="P448" s="327"/>
      <c r="Q448" s="114"/>
      <c r="R448" s="327"/>
      <c r="S448" s="327"/>
      <c r="T448" s="327"/>
      <c r="U448" s="327"/>
      <c r="V448" s="338"/>
      <c r="W448" s="338"/>
      <c r="X448" s="338"/>
      <c r="Y448" s="338"/>
      <c r="Z448" s="338"/>
      <c r="AA448" s="338"/>
      <c r="AB448" s="338"/>
      <c r="AC448" s="338"/>
      <c r="AD448" s="338"/>
      <c r="AE448" s="338"/>
      <c r="AF448" s="338"/>
      <c r="AG448" s="338"/>
      <c r="AH448" s="338"/>
      <c r="AI448" s="338"/>
      <c r="AJ448" s="338"/>
      <c r="AK448" s="338"/>
      <c r="AL448" s="338"/>
      <c r="AM448" s="338"/>
      <c r="AN448" s="338"/>
      <c r="AO448" s="338"/>
      <c r="AP448" s="338"/>
      <c r="AQ448" s="338"/>
      <c r="AR448" s="338"/>
      <c r="AS448" s="338"/>
      <c r="AT448" s="338"/>
      <c r="AU448" s="338"/>
      <c r="AV448" s="338"/>
      <c r="AW448" s="338"/>
      <c r="AX448" s="338"/>
      <c r="AY448" s="338"/>
      <c r="AZ448" s="338"/>
      <c r="BA448" s="338"/>
      <c r="BB448" s="338"/>
      <c r="BC448" s="338"/>
      <c r="BD448" s="338"/>
      <c r="BE448" s="338"/>
      <c r="BF448" s="338"/>
      <c r="BG448" s="338"/>
      <c r="BH448" s="338"/>
      <c r="BI448" s="338"/>
      <c r="BJ448" s="338"/>
      <c r="BK448" s="338"/>
      <c r="BL448" s="338"/>
      <c r="BM448" s="338"/>
      <c r="BN448" s="338"/>
      <c r="BO448" s="338"/>
      <c r="BP448" s="338"/>
      <c r="BQ448" s="338"/>
      <c r="BR448" s="338"/>
      <c r="BS448" s="338"/>
      <c r="BT448" s="338"/>
      <c r="BU448" s="338"/>
      <c r="BV448" s="338"/>
      <c r="BW448" s="338"/>
      <c r="BX448" s="338"/>
      <c r="BY448" s="338"/>
      <c r="BZ448" s="338"/>
      <c r="CA448" s="338"/>
      <c r="CB448" s="338"/>
      <c r="CC448" s="338"/>
      <c r="CD448" s="338"/>
      <c r="CE448" s="338"/>
      <c r="CF448" s="338"/>
      <c r="CG448" s="338"/>
      <c r="CH448" s="338"/>
      <c r="CI448" s="338"/>
      <c r="CJ448" s="338"/>
      <c r="CK448" s="338"/>
      <c r="CL448" s="338"/>
      <c r="CM448" s="338"/>
      <c r="CN448" s="338"/>
      <c r="CO448" s="338"/>
      <c r="CP448" s="338"/>
      <c r="CQ448" s="338"/>
      <c r="CR448" s="338"/>
      <c r="CS448" s="338"/>
      <c r="CT448" s="338"/>
      <c r="CU448" s="338"/>
      <c r="CV448" s="338"/>
      <c r="CW448" s="338"/>
      <c r="CX448" s="338"/>
      <c r="CY448" s="338"/>
      <c r="CZ448" s="338"/>
      <c r="DA448" s="338"/>
      <c r="DB448" s="338"/>
      <c r="DC448" s="338"/>
      <c r="DD448" s="338"/>
      <c r="DE448" s="338"/>
      <c r="DF448" s="338"/>
      <c r="DG448" s="338"/>
      <c r="DH448" s="338"/>
      <c r="DI448" s="338"/>
      <c r="DJ448" s="338"/>
      <c r="DK448" s="338"/>
      <c r="DL448" s="338"/>
      <c r="DM448" s="338"/>
      <c r="DN448" s="338"/>
      <c r="DO448" s="338"/>
      <c r="DP448" s="338"/>
      <c r="DQ448" s="338"/>
      <c r="DR448" s="338"/>
      <c r="DS448" s="338"/>
      <c r="DT448" s="338"/>
      <c r="DU448" s="338"/>
      <c r="DV448" s="338"/>
      <c r="DW448" s="338"/>
      <c r="DX448" s="338"/>
      <c r="DY448" s="338"/>
      <c r="DZ448" s="338"/>
      <c r="EA448" s="338"/>
      <c r="EB448" s="338"/>
      <c r="EC448" s="338"/>
      <c r="ED448" s="338"/>
      <c r="EE448" s="338"/>
      <c r="EF448" s="338"/>
      <c r="EG448" s="338"/>
      <c r="EH448" s="338"/>
      <c r="EI448" s="338"/>
      <c r="EJ448" s="338"/>
      <c r="EK448" s="338"/>
      <c r="EL448" s="338"/>
      <c r="EM448" s="338"/>
      <c r="EN448" s="338"/>
      <c r="EO448" s="338"/>
      <c r="EP448" s="338"/>
      <c r="EQ448" s="338"/>
      <c r="ER448" s="338"/>
      <c r="ES448" s="338"/>
      <c r="ET448" s="338"/>
      <c r="EU448" s="338"/>
      <c r="EV448" s="338"/>
      <c r="EW448" s="338"/>
      <c r="EX448" s="338"/>
      <c r="EY448" s="338"/>
      <c r="EZ448" s="338"/>
      <c r="FA448" s="338"/>
      <c r="FB448" s="338"/>
      <c r="FC448" s="338"/>
      <c r="FD448" s="338"/>
      <c r="FE448" s="338"/>
      <c r="FF448" s="338"/>
      <c r="FG448" s="338"/>
      <c r="FH448" s="338"/>
      <c r="FI448" s="338"/>
      <c r="FJ448" s="338"/>
      <c r="FK448" s="338"/>
      <c r="FL448" s="338"/>
      <c r="FM448" s="338"/>
      <c r="FN448" s="338"/>
      <c r="FO448" s="338"/>
      <c r="FP448" s="338"/>
      <c r="FQ448" s="338"/>
      <c r="FR448" s="338"/>
      <c r="FS448" s="338"/>
      <c r="FT448" s="338"/>
      <c r="FU448" s="338"/>
      <c r="FV448" s="338"/>
      <c r="FW448" s="338"/>
      <c r="FX448" s="338"/>
      <c r="FY448" s="338"/>
      <c r="FZ448" s="338"/>
      <c r="GA448" s="338"/>
      <c r="GB448" s="338"/>
      <c r="GC448" s="338"/>
      <c r="GD448" s="338"/>
      <c r="GE448" s="338"/>
      <c r="GF448" s="338"/>
      <c r="GG448" s="338"/>
      <c r="GH448" s="338"/>
      <c r="GI448" s="338"/>
      <c r="GJ448" s="338"/>
      <c r="GK448" s="338"/>
      <c r="GL448" s="338"/>
      <c r="GM448" s="338"/>
      <c r="GN448" s="338"/>
      <c r="GO448" s="338"/>
      <c r="GP448" s="338"/>
      <c r="GQ448" s="338"/>
      <c r="GR448" s="338"/>
      <c r="GS448" s="338"/>
      <c r="GT448" s="338"/>
      <c r="GU448" s="338"/>
      <c r="GV448" s="338"/>
      <c r="GW448" s="338"/>
      <c r="GX448" s="338"/>
      <c r="GY448" s="338"/>
      <c r="GZ448" s="338"/>
      <c r="HA448" s="338"/>
      <c r="HB448" s="338"/>
      <c r="HC448" s="338"/>
      <c r="HD448" s="338"/>
      <c r="HE448" s="338"/>
      <c r="HF448" s="338"/>
      <c r="HG448" s="338"/>
      <c r="HH448" s="338"/>
      <c r="HI448" s="338"/>
      <c r="HJ448" s="338"/>
      <c r="HK448" s="338"/>
      <c r="HL448" s="338"/>
      <c r="HM448" s="338"/>
      <c r="HN448" s="338"/>
      <c r="HO448" s="338"/>
      <c r="HP448" s="338"/>
      <c r="HQ448" s="338"/>
      <c r="HR448" s="338"/>
      <c r="HS448" s="338"/>
      <c r="HT448" s="338"/>
      <c r="HU448" s="338"/>
      <c r="HV448" s="338"/>
      <c r="HW448" s="338"/>
      <c r="HX448" s="338"/>
      <c r="HY448" s="338"/>
      <c r="HZ448" s="338"/>
      <c r="IA448" s="338"/>
      <c r="IB448" s="338"/>
      <c r="IC448" s="338"/>
      <c r="ID448" s="338"/>
      <c r="IE448" s="338"/>
      <c r="IF448" s="338"/>
      <c r="IG448" s="338"/>
      <c r="IH448" s="338"/>
      <c r="II448" s="338"/>
      <c r="IJ448" s="338"/>
      <c r="IK448" s="338"/>
      <c r="IL448" s="338"/>
      <c r="IM448" s="338"/>
      <c r="IN448" s="338"/>
      <c r="IO448" s="338"/>
      <c r="IP448" s="338"/>
      <c r="IQ448" s="338"/>
      <c r="IR448" s="338"/>
      <c r="IS448" s="338"/>
      <c r="IT448" s="338"/>
      <c r="IU448" s="338"/>
      <c r="IV448" s="338"/>
      <c r="IW448" s="338"/>
      <c r="IX448" s="338"/>
      <c r="IY448" s="338"/>
      <c r="IZ448" s="338"/>
      <c r="JA448" s="338"/>
      <c r="JB448" s="338"/>
      <c r="JC448" s="338"/>
      <c r="JD448" s="338"/>
      <c r="JE448" s="338"/>
      <c r="JF448" s="338"/>
      <c r="JG448" s="338"/>
      <c r="JH448" s="338"/>
      <c r="JI448" s="338"/>
      <c r="JJ448" s="338"/>
      <c r="JK448" s="338"/>
      <c r="JL448" s="338"/>
      <c r="JM448" s="338"/>
      <c r="JN448" s="338"/>
      <c r="JO448" s="338"/>
      <c r="JP448" s="338"/>
      <c r="JQ448" s="338"/>
      <c r="JR448" s="338"/>
      <c r="JS448" s="338"/>
      <c r="JT448" s="338"/>
      <c r="JU448" s="338"/>
      <c r="JV448" s="338"/>
      <c r="JW448" s="338"/>
      <c r="JX448" s="338"/>
      <c r="JY448" s="338"/>
      <c r="JZ448" s="338"/>
      <c r="KA448" s="338"/>
      <c r="KB448" s="338"/>
      <c r="KC448" s="338"/>
      <c r="KD448" s="338"/>
      <c r="KE448" s="338"/>
      <c r="KF448" s="338"/>
      <c r="KG448" s="338"/>
      <c r="KH448" s="338"/>
      <c r="KI448" s="338"/>
      <c r="KJ448" s="338"/>
      <c r="KK448" s="338"/>
      <c r="KL448" s="338"/>
      <c r="KM448" s="338"/>
      <c r="KN448" s="338"/>
      <c r="KO448" s="338"/>
      <c r="KP448" s="338"/>
      <c r="KQ448" s="338"/>
      <c r="KR448" s="338"/>
      <c r="KS448" s="338"/>
      <c r="KT448" s="338"/>
      <c r="KU448" s="338"/>
      <c r="KV448" s="338"/>
      <c r="KW448" s="338"/>
      <c r="KX448" s="338"/>
      <c r="KY448" s="338"/>
      <c r="KZ448" s="338"/>
      <c r="LA448" s="338"/>
      <c r="LB448" s="338"/>
      <c r="LC448" s="338"/>
      <c r="LD448" s="338"/>
      <c r="LE448" s="338"/>
      <c r="LF448" s="338"/>
      <c r="LG448" s="338"/>
      <c r="LH448" s="338"/>
      <c r="LI448" s="338"/>
      <c r="LJ448" s="338"/>
      <c r="LK448" s="338"/>
      <c r="LL448" s="338"/>
      <c r="LM448" s="338"/>
      <c r="LN448" s="338"/>
      <c r="LO448" s="338"/>
      <c r="LP448" s="338"/>
      <c r="LQ448" s="338"/>
      <c r="LR448" s="338"/>
      <c r="LS448" s="338"/>
      <c r="LT448" s="338"/>
      <c r="LU448" s="338"/>
      <c r="LV448" s="338"/>
      <c r="LW448" s="338"/>
      <c r="LX448" s="338"/>
      <c r="LY448" s="338"/>
      <c r="LZ448" s="338"/>
      <c r="MA448" s="338"/>
      <c r="MB448" s="338"/>
      <c r="MC448" s="338"/>
      <c r="MD448" s="338"/>
      <c r="ME448" s="338"/>
      <c r="MF448" s="338"/>
      <c r="MG448" s="338"/>
      <c r="MH448" s="338"/>
      <c r="MI448" s="338"/>
      <c r="MJ448" s="338"/>
      <c r="MK448" s="338"/>
      <c r="ML448" s="338"/>
      <c r="MM448" s="338"/>
      <c r="MN448" s="338"/>
      <c r="MO448" s="338"/>
      <c r="MP448" s="338"/>
      <c r="MQ448" s="338"/>
      <c r="MR448" s="338"/>
      <c r="MS448" s="338"/>
      <c r="MT448" s="338"/>
      <c r="MU448" s="338"/>
      <c r="MV448" s="338"/>
      <c r="MW448" s="338"/>
      <c r="MX448" s="338"/>
      <c r="MY448" s="338"/>
      <c r="MZ448" s="338"/>
      <c r="NA448" s="338"/>
      <c r="NB448" s="338"/>
      <c r="NC448" s="338"/>
      <c r="ND448" s="338"/>
      <c r="NE448" s="338"/>
      <c r="NF448" s="338"/>
      <c r="NG448" s="338"/>
      <c r="NH448" s="338"/>
      <c r="NI448" s="338"/>
      <c r="NJ448" s="338"/>
      <c r="NK448" s="338"/>
      <c r="NL448" s="338"/>
      <c r="NM448" s="338"/>
      <c r="NN448" s="338"/>
      <c r="NO448" s="338"/>
      <c r="NP448" s="338"/>
      <c r="NQ448" s="338"/>
      <c r="NR448" s="338"/>
      <c r="NS448" s="338"/>
      <c r="NT448" s="338"/>
      <c r="NU448" s="338"/>
      <c r="NV448" s="338"/>
      <c r="NW448" s="338"/>
      <c r="NX448" s="338"/>
      <c r="NY448" s="338"/>
      <c r="NZ448" s="338"/>
      <c r="OA448" s="338"/>
      <c r="OB448" s="338"/>
      <c r="OC448" s="338"/>
      <c r="OD448" s="338"/>
      <c r="OE448" s="338"/>
      <c r="OF448" s="338"/>
      <c r="OG448" s="338"/>
      <c r="OH448" s="338"/>
      <c r="OI448" s="338"/>
      <c r="OJ448" s="338"/>
      <c r="OK448" s="338"/>
      <c r="OL448" s="338"/>
      <c r="OM448" s="338"/>
      <c r="ON448" s="338"/>
      <c r="OO448" s="338"/>
      <c r="OP448" s="338"/>
      <c r="OQ448" s="338"/>
      <c r="OR448" s="338"/>
      <c r="OS448" s="338"/>
      <c r="OT448" s="338"/>
      <c r="OU448" s="338"/>
      <c r="OV448" s="338"/>
      <c r="OW448" s="338"/>
      <c r="OX448" s="338"/>
      <c r="OY448" s="338"/>
      <c r="OZ448" s="338"/>
      <c r="PA448" s="338"/>
      <c r="PB448" s="338"/>
      <c r="PC448" s="338"/>
      <c r="PD448" s="338"/>
      <c r="PE448" s="338"/>
      <c r="PF448" s="338"/>
      <c r="PG448" s="338"/>
      <c r="PH448" s="338"/>
      <c r="PI448" s="338"/>
      <c r="PJ448" s="338"/>
      <c r="PK448" s="338"/>
      <c r="PL448" s="338"/>
      <c r="PM448" s="338"/>
      <c r="PN448" s="338"/>
      <c r="PO448" s="338"/>
      <c r="PP448" s="338"/>
      <c r="PQ448" s="338"/>
      <c r="PR448" s="338"/>
      <c r="PS448" s="338"/>
      <c r="PT448" s="338"/>
      <c r="PU448" s="338"/>
      <c r="PV448" s="338"/>
      <c r="PW448" s="338"/>
      <c r="PX448" s="338"/>
      <c r="PY448" s="338"/>
      <c r="PZ448" s="338"/>
      <c r="QA448" s="338"/>
      <c r="QB448" s="338"/>
      <c r="QC448" s="338"/>
      <c r="QD448" s="338"/>
      <c r="QE448" s="338"/>
      <c r="QF448" s="338"/>
      <c r="QG448" s="338"/>
      <c r="QH448" s="338"/>
      <c r="QI448" s="338"/>
      <c r="QJ448" s="338"/>
      <c r="QK448" s="338"/>
      <c r="QL448" s="338"/>
      <c r="QM448" s="338"/>
      <c r="QN448" s="338"/>
      <c r="QO448" s="338"/>
      <c r="QP448" s="338"/>
      <c r="QQ448" s="338"/>
      <c r="QR448" s="338"/>
      <c r="QS448" s="338"/>
      <c r="QT448" s="338"/>
      <c r="QU448" s="338"/>
      <c r="QV448" s="338"/>
      <c r="QW448" s="338"/>
      <c r="QX448" s="338"/>
      <c r="QY448" s="338"/>
      <c r="QZ448" s="338"/>
      <c r="RA448" s="338"/>
      <c r="RB448" s="338"/>
      <c r="RC448" s="338"/>
      <c r="RD448" s="338"/>
      <c r="RE448" s="338"/>
      <c r="RF448" s="338"/>
      <c r="RG448" s="338"/>
      <c r="RH448" s="338"/>
      <c r="RI448" s="338"/>
      <c r="RJ448" s="338"/>
      <c r="RK448" s="338"/>
      <c r="RL448" s="338"/>
      <c r="RM448" s="338"/>
      <c r="RN448" s="338"/>
      <c r="RO448" s="338"/>
      <c r="RP448" s="338"/>
      <c r="RQ448" s="338"/>
      <c r="RR448" s="338"/>
      <c r="RS448" s="338"/>
      <c r="RT448" s="338"/>
      <c r="RU448" s="338"/>
      <c r="RV448" s="338"/>
      <c r="RW448" s="338"/>
      <c r="RX448" s="338"/>
      <c r="RY448" s="338"/>
      <c r="RZ448" s="338"/>
      <c r="SA448" s="338"/>
      <c r="SB448" s="338"/>
      <c r="SC448" s="338"/>
      <c r="SD448" s="338"/>
      <c r="SE448" s="338"/>
      <c r="SF448" s="338"/>
      <c r="SG448" s="338"/>
      <c r="SH448" s="338"/>
      <c r="SI448" s="338"/>
      <c r="SJ448" s="338"/>
      <c r="SK448" s="338"/>
      <c r="SL448" s="338"/>
      <c r="SM448" s="338"/>
      <c r="SN448" s="338"/>
      <c r="SO448" s="338"/>
      <c r="SP448" s="338"/>
      <c r="SQ448" s="338"/>
      <c r="SR448" s="338"/>
      <c r="SS448" s="338"/>
      <c r="ST448" s="338"/>
      <c r="SU448" s="338"/>
      <c r="SV448" s="338"/>
      <c r="SW448" s="338"/>
      <c r="SX448" s="338"/>
      <c r="SY448" s="338"/>
      <c r="SZ448" s="338"/>
      <c r="TA448" s="338"/>
      <c r="TB448" s="338"/>
      <c r="TC448" s="338"/>
      <c r="TD448" s="338"/>
      <c r="TE448" s="338"/>
      <c r="TF448" s="338"/>
      <c r="TG448" s="338"/>
      <c r="TH448" s="338"/>
      <c r="TI448" s="338"/>
      <c r="TJ448" s="338"/>
      <c r="TK448" s="338"/>
      <c r="TL448" s="338"/>
      <c r="TM448" s="338"/>
      <c r="TN448" s="338"/>
      <c r="TO448" s="338"/>
      <c r="TP448" s="338"/>
      <c r="TQ448" s="338"/>
      <c r="TR448" s="338"/>
      <c r="TS448" s="338"/>
      <c r="TT448" s="338"/>
      <c r="TU448" s="338"/>
      <c r="TV448" s="338"/>
      <c r="TW448" s="338"/>
      <c r="TX448" s="338"/>
      <c r="TY448" s="338"/>
      <c r="TZ448" s="338"/>
      <c r="UA448" s="338"/>
      <c r="UB448" s="338"/>
      <c r="UC448" s="338"/>
      <c r="UD448" s="338"/>
      <c r="UE448" s="338"/>
      <c r="UF448" s="338"/>
      <c r="UG448" s="338"/>
      <c r="UH448" s="338"/>
      <c r="UI448" s="338"/>
      <c r="UJ448" s="338"/>
      <c r="UK448" s="338"/>
      <c r="UL448" s="338"/>
      <c r="UM448" s="338"/>
      <c r="UN448" s="338"/>
      <c r="UO448" s="338"/>
      <c r="UP448" s="338"/>
      <c r="UQ448" s="338"/>
      <c r="UR448" s="338"/>
      <c r="US448" s="338"/>
      <c r="UT448" s="338"/>
      <c r="UU448" s="338"/>
      <c r="UV448" s="338"/>
      <c r="UW448" s="338"/>
      <c r="UX448" s="338"/>
      <c r="UY448" s="338"/>
      <c r="UZ448" s="338"/>
      <c r="VA448" s="338"/>
      <c r="VB448" s="338"/>
      <c r="VC448" s="338"/>
      <c r="VD448" s="338"/>
      <c r="VE448" s="338"/>
      <c r="VF448" s="338"/>
      <c r="VG448" s="338"/>
      <c r="VH448" s="338"/>
      <c r="VI448" s="338"/>
      <c r="VJ448" s="338"/>
      <c r="VK448" s="338"/>
      <c r="VL448" s="338"/>
      <c r="VM448" s="338"/>
      <c r="VN448" s="338"/>
      <c r="VO448" s="338"/>
      <c r="VP448" s="338"/>
      <c r="VQ448" s="338"/>
      <c r="VR448" s="338"/>
      <c r="VS448" s="338"/>
      <c r="VT448" s="338"/>
      <c r="VU448" s="338"/>
      <c r="VV448" s="338"/>
      <c r="VW448" s="338"/>
      <c r="VX448" s="338"/>
      <c r="VY448" s="338"/>
      <c r="VZ448" s="338"/>
      <c r="WA448" s="338"/>
      <c r="WB448" s="338"/>
      <c r="WC448" s="338"/>
      <c r="WD448" s="338"/>
      <c r="WE448" s="338"/>
      <c r="WF448" s="338"/>
      <c r="WG448" s="338"/>
      <c r="WH448" s="338"/>
      <c r="WI448" s="338"/>
      <c r="WJ448" s="338"/>
      <c r="WK448" s="338"/>
      <c r="WL448" s="338"/>
      <c r="WM448" s="338"/>
      <c r="WN448" s="338"/>
      <c r="WO448" s="338"/>
      <c r="WP448" s="338"/>
      <c r="WQ448" s="338"/>
      <c r="WR448" s="338"/>
      <c r="WS448" s="338"/>
      <c r="WT448" s="338"/>
      <c r="WU448" s="338"/>
      <c r="WV448" s="338"/>
      <c r="WW448" s="338"/>
      <c r="WX448" s="338"/>
      <c r="WY448" s="338"/>
      <c r="WZ448" s="338"/>
      <c r="XA448" s="338"/>
      <c r="XB448" s="338"/>
      <c r="XC448" s="338"/>
      <c r="XD448" s="338"/>
      <c r="XE448" s="338"/>
      <c r="XF448" s="338"/>
      <c r="XG448" s="338"/>
      <c r="XH448" s="338"/>
      <c r="XI448" s="338"/>
      <c r="XJ448" s="338"/>
      <c r="XK448" s="338"/>
      <c r="XL448" s="338"/>
      <c r="XM448" s="338"/>
      <c r="XN448" s="338"/>
      <c r="XO448" s="338"/>
      <c r="XP448" s="338"/>
      <c r="XQ448" s="338"/>
      <c r="XR448" s="338"/>
      <c r="XS448" s="338"/>
      <c r="XT448" s="338"/>
      <c r="XU448" s="338"/>
      <c r="XV448" s="338"/>
      <c r="XW448" s="338"/>
      <c r="XX448" s="338"/>
      <c r="XY448" s="338"/>
      <c r="XZ448" s="338"/>
      <c r="YA448" s="338"/>
      <c r="YB448" s="338"/>
      <c r="YC448" s="338"/>
      <c r="YD448" s="338"/>
      <c r="YE448" s="338"/>
      <c r="YF448" s="338"/>
      <c r="YG448" s="338"/>
      <c r="YH448" s="338"/>
      <c r="YI448" s="338"/>
      <c r="YJ448" s="338"/>
      <c r="YK448" s="338"/>
      <c r="YL448" s="338"/>
      <c r="YM448" s="338"/>
      <c r="YN448" s="338"/>
      <c r="YO448" s="338"/>
      <c r="YP448" s="338"/>
      <c r="YQ448" s="338"/>
      <c r="YR448" s="338"/>
      <c r="YS448" s="338"/>
      <c r="YT448" s="338"/>
      <c r="YU448" s="338"/>
      <c r="YV448" s="338"/>
      <c r="YW448" s="338"/>
      <c r="YX448" s="338"/>
      <c r="YY448" s="338"/>
      <c r="YZ448" s="338"/>
      <c r="ZA448" s="338"/>
      <c r="ZB448" s="338"/>
      <c r="ZC448" s="338"/>
      <c r="ZD448" s="338"/>
      <c r="ZE448" s="338"/>
      <c r="ZF448" s="338"/>
      <c r="ZG448" s="338"/>
      <c r="ZH448" s="338"/>
      <c r="ZI448" s="338"/>
      <c r="ZJ448" s="338"/>
      <c r="ZK448" s="338"/>
      <c r="ZL448" s="338"/>
      <c r="ZM448" s="338"/>
      <c r="ZN448" s="338"/>
      <c r="ZO448" s="338"/>
      <c r="ZP448" s="338"/>
      <c r="ZQ448" s="338"/>
      <c r="ZR448" s="338"/>
      <c r="ZS448" s="338"/>
      <c r="ZT448" s="338"/>
      <c r="ZU448" s="338"/>
      <c r="ZV448" s="338"/>
      <c r="ZW448" s="338"/>
      <c r="ZX448" s="338"/>
      <c r="ZY448" s="338"/>
      <c r="ZZ448" s="338"/>
      <c r="AAA448" s="338"/>
      <c r="AAB448" s="338"/>
      <c r="AAC448" s="338"/>
      <c r="AAD448" s="338"/>
      <c r="AAE448" s="338"/>
      <c r="AAF448" s="338"/>
      <c r="AAG448" s="338"/>
      <c r="AAH448" s="338"/>
      <c r="AAI448" s="338"/>
      <c r="AAJ448" s="338"/>
      <c r="AAK448" s="338"/>
      <c r="AAL448" s="338"/>
      <c r="AAM448" s="338"/>
      <c r="AAN448" s="338"/>
      <c r="AAO448" s="338"/>
      <c r="AAP448" s="338"/>
      <c r="AAQ448" s="338"/>
      <c r="AAR448" s="338"/>
      <c r="AAS448" s="338"/>
      <c r="AAT448" s="338"/>
      <c r="AAU448" s="338"/>
      <c r="AAV448" s="338"/>
      <c r="AAW448" s="338"/>
      <c r="AAX448" s="338"/>
      <c r="AAY448" s="338"/>
      <c r="AAZ448" s="338"/>
      <c r="ABA448" s="338"/>
      <c r="ABB448" s="338"/>
      <c r="ABC448" s="338"/>
      <c r="ABD448" s="338"/>
      <c r="ABE448" s="338"/>
      <c r="ABF448" s="338"/>
      <c r="ABG448" s="338"/>
      <c r="ABH448" s="338"/>
      <c r="ABI448" s="338"/>
      <c r="ABJ448" s="338"/>
      <c r="ABK448" s="338"/>
      <c r="ABL448" s="338"/>
      <c r="ABM448" s="338"/>
      <c r="ABN448" s="338"/>
      <c r="ABO448" s="338"/>
      <c r="ABP448" s="338"/>
      <c r="ABQ448" s="338"/>
      <c r="ABR448" s="338"/>
      <c r="ABS448" s="338"/>
      <c r="ABT448" s="338"/>
      <c r="ABU448" s="338"/>
      <c r="ABV448" s="338"/>
      <c r="ABW448" s="338"/>
      <c r="ABX448" s="338"/>
      <c r="ABY448" s="338"/>
      <c r="ABZ448" s="338"/>
      <c r="ACA448" s="338"/>
      <c r="ACB448" s="338"/>
      <c r="ACC448" s="338"/>
      <c r="ACD448" s="338"/>
      <c r="ACE448" s="338"/>
      <c r="ACF448" s="338"/>
      <c r="ACG448" s="338"/>
      <c r="ACH448" s="338"/>
      <c r="ACI448" s="338"/>
      <c r="ACJ448" s="338"/>
      <c r="ACK448" s="338"/>
      <c r="ACL448" s="338"/>
      <c r="ACM448" s="338"/>
      <c r="ACN448" s="338"/>
      <c r="ACO448" s="338"/>
      <c r="ACP448" s="338"/>
      <c r="ACQ448" s="338"/>
      <c r="ACR448" s="338"/>
      <c r="ACS448" s="338"/>
      <c r="ACT448" s="338"/>
      <c r="ACU448" s="338"/>
      <c r="ACV448" s="338"/>
      <c r="ACW448" s="338"/>
      <c r="ACX448" s="338"/>
      <c r="ACY448" s="338"/>
      <c r="ACZ448" s="338"/>
      <c r="ADA448" s="338"/>
      <c r="ADB448" s="338"/>
      <c r="ADC448" s="338"/>
      <c r="ADD448" s="338"/>
      <c r="ADE448" s="338"/>
      <c r="ADF448" s="338"/>
      <c r="ADG448" s="338"/>
      <c r="ADH448" s="338"/>
      <c r="ADI448" s="338"/>
      <c r="ADJ448" s="338"/>
      <c r="ADK448" s="338"/>
      <c r="ADL448" s="338"/>
      <c r="ADM448" s="338"/>
      <c r="ADN448" s="338"/>
      <c r="ADO448" s="338"/>
      <c r="ADP448" s="338"/>
      <c r="ADQ448" s="338"/>
      <c r="ADR448" s="338"/>
      <c r="ADS448" s="338"/>
      <c r="ADT448" s="338"/>
      <c r="ADU448" s="338"/>
      <c r="ADV448" s="338"/>
      <c r="ADW448" s="338"/>
      <c r="ADX448" s="338"/>
      <c r="ADY448" s="338"/>
      <c r="ADZ448" s="338"/>
      <c r="AEA448" s="338"/>
      <c r="AEB448" s="338"/>
      <c r="AEC448" s="338"/>
      <c r="AED448" s="338"/>
      <c r="AEE448" s="338"/>
      <c r="AEF448" s="338"/>
      <c r="AEG448" s="338"/>
      <c r="AEH448" s="338"/>
      <c r="AEI448" s="338"/>
      <c r="AEJ448" s="338"/>
      <c r="AEK448" s="338"/>
      <c r="AEL448" s="338"/>
      <c r="AEM448" s="338"/>
      <c r="AEN448" s="338"/>
      <c r="AEO448" s="338"/>
      <c r="AEP448" s="338"/>
      <c r="AEQ448" s="338"/>
      <c r="AER448" s="338"/>
      <c r="AES448" s="338"/>
      <c r="AET448" s="338"/>
      <c r="AEU448" s="338"/>
      <c r="AEV448" s="338"/>
      <c r="AEW448" s="338"/>
      <c r="AEX448" s="338"/>
      <c r="AEY448" s="338"/>
      <c r="AEZ448" s="338"/>
      <c r="AFA448" s="338"/>
      <c r="AFB448" s="338"/>
      <c r="AFC448" s="338"/>
      <c r="AFD448" s="338"/>
      <c r="AFE448" s="338"/>
      <c r="AFF448" s="338"/>
      <c r="AFG448" s="338"/>
      <c r="AFH448" s="338"/>
      <c r="AFI448" s="338"/>
      <c r="AFJ448" s="338"/>
      <c r="AFK448" s="338"/>
      <c r="AFL448" s="338"/>
      <c r="AFM448" s="338"/>
      <c r="AFN448" s="338"/>
      <c r="AFO448" s="338"/>
      <c r="AFP448" s="338"/>
      <c r="AFQ448" s="338"/>
      <c r="AFR448" s="338"/>
      <c r="AFS448" s="338"/>
      <c r="AFT448" s="338"/>
      <c r="AFU448" s="338"/>
      <c r="AFV448" s="338"/>
      <c r="AFW448" s="338"/>
      <c r="AFX448" s="338"/>
      <c r="AFY448" s="338"/>
      <c r="AFZ448" s="338"/>
      <c r="AGA448" s="338"/>
      <c r="AGB448" s="338"/>
      <c r="AGC448" s="338"/>
      <c r="AGD448" s="338"/>
      <c r="AGE448" s="338"/>
      <c r="AGF448" s="338"/>
      <c r="AGG448" s="338"/>
      <c r="AGH448" s="338"/>
      <c r="AGI448" s="338"/>
      <c r="AGJ448" s="338"/>
      <c r="AGK448" s="338"/>
      <c r="AGL448" s="338"/>
      <c r="AGM448" s="338"/>
      <c r="AGN448" s="338"/>
      <c r="AGO448" s="338"/>
      <c r="AGP448" s="338"/>
      <c r="AGQ448" s="338"/>
      <c r="AGR448" s="338"/>
      <c r="AGS448" s="338"/>
      <c r="AGT448" s="338"/>
      <c r="AGU448" s="338"/>
      <c r="AGV448" s="338"/>
      <c r="AGW448" s="338"/>
      <c r="AGX448" s="338"/>
      <c r="AGY448" s="338"/>
      <c r="AGZ448" s="338"/>
      <c r="AHA448" s="338"/>
      <c r="AHB448" s="338"/>
      <c r="AHC448" s="338"/>
      <c r="AHD448" s="338"/>
      <c r="AHE448" s="338"/>
      <c r="AHF448" s="338"/>
      <c r="AHG448" s="338"/>
      <c r="AHH448" s="338"/>
      <c r="AHI448" s="338"/>
      <c r="AHJ448" s="338"/>
      <c r="AHK448" s="338"/>
      <c r="AHL448" s="338"/>
      <c r="AHM448" s="338"/>
      <c r="AHN448" s="338"/>
      <c r="AHO448" s="338"/>
      <c r="AHP448" s="338"/>
      <c r="AHQ448" s="338"/>
      <c r="AHR448" s="338"/>
      <c r="AHS448" s="338"/>
      <c r="AHT448" s="338"/>
      <c r="AHU448" s="338"/>
      <c r="AHV448" s="338"/>
      <c r="AHW448" s="338"/>
      <c r="AHX448" s="338"/>
      <c r="AHY448" s="338"/>
      <c r="AHZ448" s="338"/>
      <c r="AIA448" s="338"/>
      <c r="AIB448" s="338"/>
      <c r="AIC448" s="338"/>
      <c r="AID448" s="338"/>
      <c r="AIE448" s="338"/>
      <c r="AIF448" s="338"/>
      <c r="AIG448" s="338"/>
      <c r="AIH448" s="338"/>
      <c r="AII448" s="338"/>
      <c r="AIJ448" s="338"/>
      <c r="AIK448" s="338"/>
      <c r="AIL448" s="338"/>
      <c r="AIM448" s="338"/>
      <c r="AIN448" s="338"/>
      <c r="AIO448" s="338"/>
      <c r="AIP448" s="338"/>
      <c r="AIQ448" s="338"/>
      <c r="AIR448" s="338"/>
      <c r="AIS448" s="338"/>
      <c r="AIT448" s="338"/>
      <c r="AIU448" s="338"/>
      <c r="AIV448" s="338"/>
      <c r="AIW448" s="338"/>
      <c r="AIX448" s="338"/>
      <c r="AIY448" s="338"/>
      <c r="AIZ448" s="338"/>
      <c r="AJA448" s="338"/>
      <c r="AJB448" s="338"/>
      <c r="AJC448" s="338"/>
      <c r="AJD448" s="338"/>
      <c r="AJE448" s="338"/>
      <c r="AJF448" s="338"/>
      <c r="AJG448" s="338"/>
      <c r="AJH448" s="338"/>
      <c r="AJI448" s="338"/>
      <c r="AJJ448" s="338"/>
      <c r="AJK448" s="338"/>
      <c r="AJL448" s="338"/>
      <c r="AJM448" s="338"/>
      <c r="AJN448" s="338"/>
      <c r="AJO448" s="338"/>
      <c r="AJP448" s="338"/>
      <c r="AJQ448" s="338"/>
      <c r="AJR448" s="338"/>
      <c r="AJS448" s="338"/>
      <c r="AJT448" s="338"/>
      <c r="AJU448" s="338"/>
      <c r="AJV448" s="338"/>
      <c r="AJW448" s="338"/>
      <c r="AJX448" s="338"/>
      <c r="AJY448" s="338"/>
      <c r="AJZ448" s="338"/>
      <c r="AKA448" s="338"/>
      <c r="AKB448" s="338"/>
      <c r="AKC448" s="338"/>
      <c r="AKD448" s="338"/>
      <c r="AKE448" s="338"/>
      <c r="AKF448" s="338"/>
      <c r="AKG448" s="338"/>
      <c r="AKH448" s="338"/>
      <c r="AKI448" s="338"/>
      <c r="AKJ448" s="338"/>
      <c r="AKK448" s="338"/>
      <c r="AKL448" s="338"/>
      <c r="AKM448" s="338"/>
      <c r="AKN448" s="338"/>
      <c r="AKO448" s="338"/>
      <c r="AKP448" s="338"/>
      <c r="AKQ448" s="338"/>
      <c r="AKR448" s="338"/>
      <c r="AKS448" s="338"/>
      <c r="AKT448" s="338"/>
      <c r="AKU448" s="338"/>
      <c r="AKV448" s="338"/>
      <c r="AKW448" s="338"/>
      <c r="AKX448" s="338"/>
      <c r="AKY448" s="338"/>
      <c r="AKZ448" s="338"/>
      <c r="ALA448" s="338"/>
      <c r="ALB448" s="338"/>
      <c r="ALC448" s="338"/>
      <c r="ALD448" s="338"/>
      <c r="ALE448" s="338"/>
      <c r="ALF448" s="338"/>
      <c r="ALG448" s="338"/>
      <c r="ALH448" s="338"/>
      <c r="ALI448" s="338"/>
      <c r="ALJ448" s="338"/>
      <c r="ALK448" s="338"/>
      <c r="ALL448" s="338"/>
      <c r="ALM448" s="338"/>
      <c r="ALN448" s="338"/>
      <c r="ALO448" s="338"/>
      <c r="ALP448" s="338"/>
      <c r="ALQ448" s="338"/>
      <c r="ALR448" s="338"/>
      <c r="ALS448" s="338"/>
      <c r="ALT448" s="338"/>
      <c r="ALU448" s="338"/>
      <c r="ALV448" s="338"/>
      <c r="ALW448" s="338"/>
      <c r="ALX448" s="338"/>
      <c r="ALY448" s="338"/>
      <c r="ALZ448" s="338"/>
      <c r="AMA448" s="338"/>
      <c r="AMB448" s="338"/>
      <c r="AMC448" s="338"/>
      <c r="AMD448" s="338"/>
      <c r="AME448" s="338"/>
      <c r="AMF448" s="338"/>
      <c r="AMG448" s="338"/>
      <c r="AMH448" s="338"/>
      <c r="AMI448" s="338"/>
      <c r="AMJ448" s="338"/>
      <c r="AMK448" s="338"/>
      <c r="AML448" s="338"/>
      <c r="AMM448" s="338"/>
      <c r="AMN448" s="338"/>
      <c r="AMO448" s="338"/>
      <c r="AMP448" s="338"/>
      <c r="AMQ448" s="338"/>
      <c r="AMR448" s="338"/>
      <c r="AMS448" s="338"/>
      <c r="AMT448" s="338"/>
      <c r="AMU448" s="338"/>
      <c r="AMV448" s="338"/>
      <c r="AMW448" s="338"/>
      <c r="AMX448" s="338"/>
      <c r="AMY448" s="338"/>
      <c r="AMZ448" s="338"/>
      <c r="ANA448" s="338"/>
      <c r="ANB448" s="338"/>
      <c r="ANC448" s="338"/>
      <c r="AND448" s="338"/>
      <c r="ANE448" s="338"/>
      <c r="ANF448" s="338"/>
      <c r="ANG448" s="338"/>
      <c r="ANH448" s="338"/>
      <c r="ANI448" s="338"/>
      <c r="ANJ448" s="338"/>
      <c r="ANK448" s="338"/>
      <c r="ANL448" s="338"/>
      <c r="ANM448" s="338"/>
      <c r="ANN448" s="338"/>
      <c r="ANO448" s="338"/>
      <c r="ANP448" s="338"/>
      <c r="ANQ448" s="338"/>
      <c r="ANR448" s="338"/>
      <c r="ANS448" s="338"/>
      <c r="ANT448" s="338"/>
      <c r="ANU448" s="338"/>
      <c r="ANV448" s="338"/>
      <c r="ANW448" s="338"/>
      <c r="ANX448" s="338"/>
      <c r="ANY448" s="338"/>
      <c r="ANZ448" s="338"/>
      <c r="AOA448" s="338"/>
      <c r="AOB448" s="338"/>
      <c r="AOC448" s="338"/>
      <c r="AOD448" s="338"/>
      <c r="AOE448" s="338"/>
      <c r="AOF448" s="338"/>
      <c r="AOG448" s="338"/>
      <c r="AOH448" s="338"/>
      <c r="AOI448" s="338"/>
      <c r="AOJ448" s="338"/>
      <c r="AOK448" s="338"/>
      <c r="AOL448" s="338"/>
      <c r="AOM448" s="338"/>
      <c r="AON448" s="338"/>
      <c r="AOO448" s="338"/>
      <c r="AOP448" s="338"/>
      <c r="AOQ448" s="338"/>
      <c r="AOR448" s="338"/>
      <c r="AOS448" s="338"/>
      <c r="AOT448" s="338"/>
      <c r="AOU448" s="338"/>
      <c r="AOV448" s="338"/>
      <c r="AOW448" s="338"/>
      <c r="AOX448" s="338"/>
      <c r="AOY448" s="338"/>
      <c r="AOZ448" s="338"/>
      <c r="APA448" s="338"/>
      <c r="APB448" s="338"/>
      <c r="APC448" s="338"/>
      <c r="APD448" s="338"/>
      <c r="APE448" s="338"/>
      <c r="APF448" s="338"/>
      <c r="APG448" s="338"/>
      <c r="APH448" s="338"/>
      <c r="API448" s="338"/>
      <c r="APJ448" s="338"/>
      <c r="APK448" s="338"/>
      <c r="APL448" s="338"/>
      <c r="APM448" s="338"/>
      <c r="APN448" s="338"/>
      <c r="APO448" s="338"/>
      <c r="APP448" s="338"/>
      <c r="APQ448" s="338"/>
      <c r="APR448" s="338"/>
      <c r="APS448" s="338"/>
      <c r="APT448" s="338"/>
      <c r="APU448" s="338"/>
      <c r="APV448" s="338"/>
      <c r="APW448" s="338"/>
      <c r="APX448" s="338"/>
      <c r="APY448" s="338"/>
      <c r="APZ448" s="338"/>
      <c r="AQA448" s="338"/>
      <c r="AQB448" s="338"/>
      <c r="AQC448" s="338"/>
      <c r="AQD448" s="338"/>
      <c r="AQE448" s="338"/>
      <c r="AQF448" s="338"/>
      <c r="AQG448" s="338"/>
      <c r="AQH448" s="338"/>
      <c r="AQI448" s="338"/>
      <c r="AQJ448" s="338"/>
      <c r="AQK448" s="338"/>
      <c r="AQL448" s="338"/>
      <c r="AQM448" s="338"/>
      <c r="AQN448" s="338"/>
      <c r="AQO448" s="338"/>
      <c r="AQP448" s="338"/>
      <c r="AQQ448" s="338"/>
      <c r="AQR448" s="338"/>
      <c r="AQS448" s="338"/>
      <c r="AQT448" s="338"/>
      <c r="AQU448" s="338"/>
      <c r="AQV448" s="338"/>
      <c r="AQW448" s="338"/>
      <c r="AQX448" s="338"/>
      <c r="AQY448" s="338"/>
      <c r="AQZ448" s="338"/>
      <c r="ARA448" s="338"/>
      <c r="ARB448" s="338"/>
      <c r="ARC448" s="338"/>
      <c r="ARD448" s="338"/>
      <c r="ARE448" s="338"/>
      <c r="ARF448" s="338"/>
      <c r="ARG448" s="338"/>
      <c r="ARH448" s="338"/>
      <c r="ARI448" s="338"/>
      <c r="ARJ448" s="338"/>
      <c r="ARK448" s="338"/>
      <c r="ARL448" s="338"/>
      <c r="ARM448" s="338"/>
      <c r="ARN448" s="338"/>
      <c r="ARO448" s="338"/>
      <c r="ARP448" s="338"/>
      <c r="ARQ448" s="338"/>
      <c r="ARR448" s="338"/>
      <c r="ARS448" s="338"/>
      <c r="ART448" s="338"/>
      <c r="ARU448" s="338"/>
      <c r="ARV448" s="338"/>
      <c r="ARW448" s="338"/>
      <c r="ARX448" s="338"/>
      <c r="ARY448" s="338"/>
      <c r="ARZ448" s="338"/>
      <c r="ASA448" s="338"/>
      <c r="ASB448" s="338"/>
      <c r="ASC448" s="338"/>
      <c r="ASD448" s="338"/>
      <c r="ASE448" s="338"/>
      <c r="ASF448" s="338"/>
      <c r="ASG448" s="338"/>
      <c r="ASH448" s="338"/>
      <c r="ASI448" s="338"/>
      <c r="ASJ448" s="338"/>
      <c r="ASK448" s="338"/>
      <c r="ASL448" s="338"/>
      <c r="ASM448" s="338"/>
      <c r="ASN448" s="338"/>
      <c r="ASO448" s="338"/>
      <c r="ASP448" s="338"/>
      <c r="ASQ448" s="338"/>
      <c r="ASR448" s="338"/>
      <c r="ASS448" s="338"/>
      <c r="AST448" s="338"/>
      <c r="ASU448" s="338"/>
      <c r="ASV448" s="338"/>
      <c r="ASW448" s="338"/>
      <c r="ASX448" s="338"/>
      <c r="ASY448" s="338"/>
      <c r="ASZ448" s="338"/>
      <c r="ATA448" s="338"/>
      <c r="ATB448" s="338"/>
      <c r="ATC448" s="338"/>
      <c r="ATD448" s="338"/>
      <c r="ATE448" s="338"/>
      <c r="ATF448" s="338"/>
      <c r="ATG448" s="338"/>
      <c r="ATH448" s="338"/>
      <c r="ATI448" s="338"/>
      <c r="ATJ448" s="338"/>
      <c r="ATK448" s="338"/>
      <c r="ATL448" s="338"/>
      <c r="ATM448" s="338"/>
      <c r="ATN448" s="338"/>
      <c r="ATO448" s="338"/>
      <c r="ATP448" s="338"/>
      <c r="ATQ448" s="338"/>
      <c r="ATR448" s="338"/>
      <c r="ATS448" s="338"/>
      <c r="ATT448" s="338"/>
      <c r="ATU448" s="338"/>
      <c r="ATV448" s="338"/>
      <c r="ATW448" s="338"/>
      <c r="ATX448" s="338"/>
      <c r="ATY448" s="338"/>
      <c r="ATZ448" s="338"/>
      <c r="AUA448" s="338"/>
      <c r="AUB448" s="338"/>
      <c r="AUC448" s="338"/>
      <c r="AUD448" s="338"/>
      <c r="AUE448" s="338"/>
      <c r="AUF448" s="338"/>
      <c r="AUG448" s="338"/>
      <c r="AUH448" s="338"/>
      <c r="AUI448" s="338"/>
      <c r="AUJ448" s="338"/>
      <c r="AUK448" s="338"/>
      <c r="AUL448" s="338"/>
      <c r="AUM448" s="338"/>
      <c r="AUN448" s="338"/>
      <c r="AUO448" s="338"/>
      <c r="AUP448" s="338"/>
      <c r="AUQ448" s="338"/>
      <c r="AUR448" s="338"/>
      <c r="AUS448" s="338"/>
      <c r="AUT448" s="338"/>
      <c r="AUU448" s="338"/>
      <c r="AUV448" s="338"/>
      <c r="AUW448" s="338"/>
      <c r="AUX448" s="338"/>
      <c r="AUY448" s="338"/>
      <c r="AUZ448" s="338"/>
      <c r="AVA448" s="338"/>
      <c r="AVB448" s="338"/>
      <c r="AVC448" s="338"/>
      <c r="AVD448" s="338"/>
      <c r="AVE448" s="338"/>
      <c r="AVF448" s="338"/>
      <c r="AVG448" s="338"/>
      <c r="AVH448" s="338"/>
      <c r="AVI448" s="338"/>
      <c r="AVJ448" s="338"/>
      <c r="AVK448" s="338"/>
      <c r="AVL448" s="338"/>
      <c r="AVM448" s="338"/>
      <c r="AVN448" s="338"/>
      <c r="AVO448" s="338"/>
      <c r="AVP448" s="338"/>
      <c r="AVQ448" s="338"/>
      <c r="AVR448" s="338"/>
      <c r="AVS448" s="338"/>
      <c r="AVT448" s="338"/>
      <c r="AVU448" s="338"/>
      <c r="AVV448" s="338"/>
      <c r="AVW448" s="338"/>
      <c r="AVX448" s="338"/>
      <c r="AVY448" s="338"/>
      <c r="AVZ448" s="338"/>
      <c r="AWA448" s="338"/>
      <c r="AWB448" s="338"/>
      <c r="AWC448" s="338"/>
      <c r="AWD448" s="338"/>
      <c r="AWE448" s="338"/>
      <c r="AWF448" s="338"/>
      <c r="AWG448" s="338"/>
      <c r="AWH448" s="338"/>
      <c r="AWI448" s="338"/>
      <c r="AWJ448" s="338"/>
      <c r="AWK448" s="338"/>
      <c r="AWL448" s="338"/>
      <c r="AWM448" s="338"/>
      <c r="AWN448" s="338"/>
      <c r="AWO448" s="338"/>
      <c r="AWP448" s="338"/>
      <c r="AWQ448" s="338"/>
      <c r="AWR448" s="338"/>
      <c r="AWS448" s="338"/>
      <c r="AWT448" s="338"/>
      <c r="AWU448" s="338"/>
      <c r="AWV448" s="338"/>
      <c r="AWW448" s="338"/>
      <c r="AWX448" s="338"/>
      <c r="AWY448" s="338"/>
      <c r="AWZ448" s="338"/>
      <c r="AXA448" s="338"/>
      <c r="AXB448" s="338"/>
      <c r="AXC448" s="338"/>
      <c r="AXD448" s="338"/>
      <c r="AXE448" s="338"/>
      <c r="AXF448" s="338"/>
      <c r="AXG448" s="338"/>
      <c r="AXH448" s="338"/>
      <c r="AXI448" s="338"/>
      <c r="AXJ448" s="338"/>
      <c r="AXK448" s="338"/>
      <c r="AXL448" s="338"/>
      <c r="AXM448" s="338"/>
      <c r="AXN448" s="338"/>
      <c r="AXO448" s="338"/>
      <c r="AXP448" s="338"/>
      <c r="AXQ448" s="338"/>
      <c r="AXR448" s="338"/>
      <c r="AXS448" s="338"/>
      <c r="AXT448" s="338"/>
      <c r="AXU448" s="338"/>
      <c r="AXV448" s="338"/>
      <c r="AXW448" s="338"/>
      <c r="AXX448" s="338"/>
      <c r="AXY448" s="338"/>
      <c r="AXZ448" s="338"/>
      <c r="AYA448" s="338"/>
      <c r="AYB448" s="338"/>
      <c r="AYC448" s="338"/>
      <c r="AYD448" s="338"/>
      <c r="AYE448" s="338"/>
      <c r="AYF448" s="338"/>
      <c r="AYG448" s="338"/>
      <c r="AYH448" s="338"/>
      <c r="AYI448" s="338"/>
      <c r="AYJ448" s="338"/>
      <c r="AYK448" s="338"/>
      <c r="AYL448" s="338"/>
      <c r="AYM448" s="338"/>
      <c r="AYN448" s="338"/>
      <c r="AYO448" s="338"/>
      <c r="AYP448" s="338"/>
      <c r="AYQ448" s="338"/>
      <c r="AYR448" s="338"/>
      <c r="AYS448" s="338"/>
      <c r="AYT448" s="338"/>
      <c r="AYU448" s="338"/>
      <c r="AYV448" s="338"/>
      <c r="AYW448" s="338"/>
      <c r="AYX448" s="338"/>
      <c r="AYY448" s="338"/>
      <c r="AYZ448" s="338"/>
      <c r="AZA448" s="338"/>
      <c r="AZB448" s="338"/>
      <c r="AZC448" s="338"/>
      <c r="AZD448" s="338"/>
      <c r="AZE448" s="338"/>
      <c r="AZF448" s="338"/>
      <c r="AZG448" s="338"/>
      <c r="AZH448" s="338"/>
      <c r="AZI448" s="338"/>
      <c r="AZJ448" s="338"/>
      <c r="AZK448" s="338"/>
      <c r="AZL448" s="338"/>
      <c r="AZM448" s="338"/>
      <c r="AZN448" s="338"/>
      <c r="AZO448" s="338"/>
      <c r="AZP448" s="338"/>
      <c r="AZQ448" s="338"/>
      <c r="AZR448" s="338"/>
      <c r="AZS448" s="338"/>
      <c r="AZT448" s="338"/>
      <c r="AZU448" s="338"/>
      <c r="AZV448" s="338"/>
      <c r="AZW448" s="338"/>
      <c r="AZX448" s="338"/>
      <c r="AZY448" s="338"/>
      <c r="AZZ448" s="338"/>
      <c r="BAA448" s="338"/>
      <c r="BAB448" s="338"/>
      <c r="BAC448" s="338"/>
      <c r="BAD448" s="338"/>
      <c r="BAE448" s="338"/>
      <c r="BAF448" s="338"/>
      <c r="BAG448" s="338"/>
      <c r="BAH448" s="338"/>
      <c r="BAI448" s="338"/>
      <c r="BAJ448" s="338"/>
      <c r="BAK448" s="338"/>
      <c r="BAL448" s="338"/>
      <c r="BAM448" s="338"/>
      <c r="BAN448" s="338"/>
      <c r="BAO448" s="338"/>
      <c r="BAP448" s="338"/>
      <c r="BAQ448" s="338"/>
      <c r="BAR448" s="338"/>
      <c r="BAS448" s="338"/>
      <c r="BAT448" s="338"/>
      <c r="BAU448" s="338"/>
      <c r="BAV448" s="338"/>
      <c r="BAW448" s="338"/>
      <c r="BAX448" s="338"/>
      <c r="BAY448" s="338"/>
      <c r="BAZ448" s="338"/>
      <c r="BBA448" s="338"/>
      <c r="BBB448" s="338"/>
      <c r="BBC448" s="338"/>
      <c r="BBD448" s="338"/>
      <c r="BBE448" s="338"/>
      <c r="BBF448" s="338"/>
      <c r="BBG448" s="338"/>
      <c r="BBH448" s="338"/>
      <c r="BBI448" s="338"/>
      <c r="BBJ448" s="338"/>
      <c r="BBK448" s="338"/>
      <c r="BBL448" s="338"/>
      <c r="BBM448" s="338"/>
      <c r="BBN448" s="338"/>
      <c r="BBO448" s="338"/>
      <c r="BBP448" s="338"/>
      <c r="BBQ448" s="338"/>
      <c r="BBR448" s="338"/>
      <c r="BBS448" s="338"/>
      <c r="BBT448" s="338"/>
      <c r="BBU448" s="338"/>
      <c r="BBV448" s="338"/>
      <c r="BBW448" s="338"/>
      <c r="BBX448" s="338"/>
      <c r="BBY448" s="338"/>
      <c r="BBZ448" s="338"/>
      <c r="BCA448" s="338"/>
      <c r="BCB448" s="338"/>
      <c r="BCC448" s="338"/>
      <c r="BCD448" s="338"/>
      <c r="BCE448" s="338"/>
      <c r="BCF448" s="338"/>
      <c r="BCG448" s="338"/>
      <c r="BCH448" s="338"/>
      <c r="BCI448" s="338"/>
      <c r="BCJ448" s="338"/>
      <c r="BCK448" s="338"/>
      <c r="BCL448" s="338"/>
      <c r="BCM448" s="338"/>
      <c r="BCN448" s="338"/>
      <c r="BCO448" s="338"/>
      <c r="BCP448" s="338"/>
      <c r="BCQ448" s="338"/>
      <c r="BCR448" s="338"/>
      <c r="BCS448" s="338"/>
      <c r="BCT448" s="338"/>
      <c r="BCU448" s="338"/>
      <c r="BCV448" s="338"/>
      <c r="BCW448" s="338"/>
      <c r="BCX448" s="338"/>
      <c r="BCY448" s="338"/>
      <c r="BCZ448" s="338"/>
      <c r="BDA448" s="338"/>
      <c r="BDB448" s="338"/>
      <c r="BDC448" s="338"/>
      <c r="BDD448" s="338"/>
      <c r="BDE448" s="338"/>
      <c r="BDF448" s="338"/>
      <c r="BDG448" s="338"/>
      <c r="BDH448" s="338"/>
      <c r="BDI448" s="338"/>
      <c r="BDJ448" s="338"/>
      <c r="BDK448" s="338"/>
      <c r="BDL448" s="338"/>
      <c r="BDM448" s="338"/>
      <c r="BDN448" s="338"/>
      <c r="BDO448" s="338"/>
      <c r="BDP448" s="338"/>
      <c r="BDQ448" s="338"/>
      <c r="BDR448" s="338"/>
      <c r="BDS448" s="338"/>
      <c r="BDT448" s="338"/>
      <c r="BDU448" s="338"/>
      <c r="BDV448" s="338"/>
      <c r="BDW448" s="338"/>
      <c r="BDX448" s="338"/>
      <c r="BDY448" s="338"/>
      <c r="BDZ448" s="338"/>
      <c r="BEA448" s="338"/>
      <c r="BEB448" s="338"/>
      <c r="BEC448" s="338"/>
      <c r="BED448" s="338"/>
      <c r="BEE448" s="338"/>
      <c r="BEF448" s="338"/>
      <c r="BEG448" s="338"/>
      <c r="BEH448" s="338"/>
      <c r="BEI448" s="338"/>
      <c r="BEJ448" s="338"/>
      <c r="BEK448" s="338"/>
      <c r="BEL448" s="338"/>
      <c r="BEM448" s="338"/>
      <c r="BEN448" s="338"/>
      <c r="BEO448" s="338"/>
      <c r="BEP448" s="338"/>
      <c r="BEQ448" s="338"/>
      <c r="BER448" s="338"/>
      <c r="BES448" s="338"/>
      <c r="BET448" s="338"/>
      <c r="BEU448" s="338"/>
      <c r="BEV448" s="338"/>
      <c r="BEW448" s="338"/>
      <c r="BEX448" s="338"/>
      <c r="BEY448" s="338"/>
      <c r="BEZ448" s="338"/>
      <c r="BFA448" s="338"/>
      <c r="BFB448" s="338"/>
      <c r="BFC448" s="338"/>
      <c r="BFD448" s="338"/>
      <c r="BFE448" s="338"/>
      <c r="BFF448" s="338"/>
      <c r="BFG448" s="338"/>
      <c r="BFH448" s="338"/>
      <c r="BFI448" s="338"/>
      <c r="BFJ448" s="338"/>
      <c r="BFK448" s="338"/>
      <c r="BFL448" s="338"/>
      <c r="BFM448" s="338"/>
      <c r="BFN448" s="338"/>
      <c r="BFO448" s="338"/>
      <c r="BFP448" s="338"/>
      <c r="BFQ448" s="338"/>
      <c r="BFR448" s="338"/>
      <c r="BFS448" s="338"/>
      <c r="BFT448" s="338"/>
      <c r="BFU448" s="338"/>
      <c r="BFV448" s="338"/>
      <c r="BFW448" s="338"/>
      <c r="BFX448" s="338"/>
      <c r="BFY448" s="338"/>
      <c r="BFZ448" s="338"/>
      <c r="BGA448" s="338"/>
      <c r="BGB448" s="338"/>
      <c r="BGC448" s="338"/>
      <c r="BGD448" s="338"/>
      <c r="BGE448" s="338"/>
      <c r="BGF448" s="338"/>
      <c r="BGG448" s="338"/>
      <c r="BGH448" s="338"/>
      <c r="BGI448" s="338"/>
      <c r="BGJ448" s="338"/>
      <c r="BGK448" s="338"/>
      <c r="BGL448" s="338"/>
      <c r="BGM448" s="338"/>
      <c r="BGN448" s="338"/>
      <c r="BGO448" s="338"/>
      <c r="BGP448" s="338"/>
      <c r="BGQ448" s="338"/>
      <c r="BGR448" s="338"/>
      <c r="BGS448" s="338"/>
      <c r="BGT448" s="338"/>
      <c r="BGU448" s="338"/>
      <c r="BGV448" s="338"/>
      <c r="BGW448" s="338"/>
      <c r="BGX448" s="338"/>
      <c r="BGY448" s="338"/>
      <c r="BGZ448" s="338"/>
      <c r="BHA448" s="338"/>
      <c r="BHB448" s="338"/>
      <c r="BHC448" s="338"/>
      <c r="BHD448" s="338"/>
      <c r="BHE448" s="338"/>
      <c r="BHF448" s="338"/>
      <c r="BHG448" s="338"/>
      <c r="BHH448" s="338"/>
      <c r="BHI448" s="338"/>
      <c r="BHJ448" s="338"/>
      <c r="BHK448" s="338"/>
      <c r="BHL448" s="338"/>
      <c r="BHM448" s="338"/>
      <c r="BHN448" s="338"/>
      <c r="BHO448" s="338"/>
      <c r="BHP448" s="338"/>
      <c r="BHQ448" s="338"/>
      <c r="BHR448" s="338"/>
      <c r="BHS448" s="338"/>
      <c r="BHT448" s="338"/>
      <c r="BHU448" s="338"/>
      <c r="BHV448" s="338"/>
      <c r="BHW448" s="338"/>
      <c r="BHX448" s="338"/>
      <c r="BHY448" s="338"/>
      <c r="BHZ448" s="338"/>
      <c r="BIA448" s="338"/>
      <c r="BIB448" s="338"/>
      <c r="BIC448" s="338"/>
      <c r="BID448" s="338"/>
      <c r="BIE448" s="338"/>
      <c r="BIF448" s="338"/>
      <c r="BIG448" s="338"/>
      <c r="BIH448" s="338"/>
      <c r="BII448" s="338"/>
      <c r="BIJ448" s="338"/>
      <c r="BIK448" s="338"/>
      <c r="BIL448" s="338"/>
      <c r="BIM448" s="338"/>
      <c r="BIN448" s="338"/>
      <c r="BIO448" s="338"/>
      <c r="BIP448" s="338"/>
      <c r="BIQ448" s="338"/>
      <c r="BIR448" s="338"/>
      <c r="BIS448" s="338"/>
      <c r="BIT448" s="338"/>
      <c r="BIU448" s="338"/>
      <c r="BIV448" s="338"/>
      <c r="BIW448" s="338"/>
      <c r="BIX448" s="338"/>
      <c r="BIY448" s="338"/>
      <c r="BIZ448" s="338"/>
      <c r="BJA448" s="338"/>
      <c r="BJB448" s="338"/>
      <c r="BJC448" s="338"/>
      <c r="BJD448" s="338"/>
      <c r="BJE448" s="338"/>
      <c r="BJF448" s="338"/>
      <c r="BJG448" s="338"/>
      <c r="BJH448" s="338"/>
      <c r="BJI448" s="338"/>
      <c r="BJJ448" s="338"/>
      <c r="BJK448" s="338"/>
      <c r="BJL448" s="338"/>
      <c r="BJM448" s="338"/>
      <c r="BJN448" s="338"/>
      <c r="BJO448" s="338"/>
      <c r="BJP448" s="338"/>
      <c r="BJQ448" s="338"/>
      <c r="BJR448" s="338"/>
      <c r="BJS448" s="338"/>
      <c r="BJT448" s="338"/>
      <c r="BJU448" s="338"/>
      <c r="BJV448" s="338"/>
      <c r="BJW448" s="338"/>
      <c r="BJX448" s="338"/>
      <c r="BJY448" s="338"/>
      <c r="BJZ448" s="338"/>
      <c r="BKA448" s="338"/>
      <c r="BKB448" s="338"/>
      <c r="BKC448" s="338"/>
      <c r="BKD448" s="338"/>
      <c r="BKE448" s="338"/>
      <c r="BKF448" s="338"/>
      <c r="BKG448" s="338"/>
      <c r="BKH448" s="338"/>
      <c r="BKI448" s="338"/>
      <c r="BKJ448" s="338"/>
      <c r="BKK448" s="338"/>
      <c r="BKL448" s="338"/>
      <c r="BKM448" s="338"/>
      <c r="BKN448" s="338"/>
      <c r="BKO448" s="338"/>
      <c r="BKP448" s="338"/>
      <c r="BKQ448" s="338"/>
      <c r="BKR448" s="338"/>
      <c r="BKS448" s="338"/>
      <c r="BKT448" s="338"/>
      <c r="BKU448" s="338"/>
      <c r="BKV448" s="338"/>
      <c r="BKW448" s="338"/>
      <c r="BKX448" s="338"/>
      <c r="BKY448" s="338"/>
      <c r="BKZ448" s="338"/>
      <c r="BLA448" s="338"/>
      <c r="BLB448" s="338"/>
      <c r="BLC448" s="338"/>
      <c r="BLD448" s="338"/>
      <c r="BLE448" s="338"/>
      <c r="BLF448" s="338"/>
      <c r="BLG448" s="338"/>
      <c r="BLH448" s="338"/>
      <c r="BLI448" s="338"/>
      <c r="BLJ448" s="338"/>
      <c r="BLK448" s="338"/>
      <c r="BLL448" s="338"/>
      <c r="BLM448" s="338"/>
      <c r="BLN448" s="338"/>
      <c r="BLO448" s="338"/>
      <c r="BLP448" s="338"/>
      <c r="BLQ448" s="338"/>
      <c r="BLR448" s="338"/>
      <c r="BLS448" s="338"/>
      <c r="BLT448" s="338"/>
      <c r="BLU448" s="338"/>
      <c r="BLV448" s="338"/>
      <c r="BLW448" s="338"/>
      <c r="BLX448" s="338"/>
      <c r="BLY448" s="338"/>
      <c r="BLZ448" s="338"/>
      <c r="BMA448" s="338"/>
      <c r="BMB448" s="338"/>
      <c r="BMC448" s="338"/>
      <c r="BMD448" s="338"/>
      <c r="BME448" s="338"/>
      <c r="BMF448" s="338"/>
      <c r="BMG448" s="338"/>
      <c r="BMH448" s="338"/>
      <c r="BMI448" s="338"/>
      <c r="BMJ448" s="338"/>
      <c r="BMK448" s="338"/>
      <c r="BML448" s="338"/>
      <c r="BMM448" s="338"/>
      <c r="BMN448" s="338"/>
      <c r="BMO448" s="338"/>
      <c r="BMP448" s="338"/>
      <c r="BMQ448" s="338"/>
      <c r="BMR448" s="338"/>
      <c r="BMS448" s="338"/>
      <c r="BMT448" s="338"/>
      <c r="BMU448" s="338"/>
      <c r="BMV448" s="338"/>
      <c r="BMW448" s="338"/>
      <c r="BMX448" s="338"/>
      <c r="BMY448" s="338"/>
      <c r="BMZ448" s="338"/>
      <c r="BNA448" s="338"/>
      <c r="BNB448" s="338"/>
      <c r="BNC448" s="338"/>
      <c r="BND448" s="338"/>
      <c r="BNE448" s="338"/>
      <c r="BNF448" s="338"/>
      <c r="BNG448" s="338"/>
      <c r="BNH448" s="338"/>
      <c r="BNI448" s="338"/>
      <c r="BNJ448" s="338"/>
      <c r="BNK448" s="338"/>
      <c r="BNL448" s="338"/>
      <c r="BNM448" s="338"/>
      <c r="BNN448" s="338"/>
      <c r="BNO448" s="338"/>
      <c r="BNP448" s="338"/>
      <c r="BNQ448" s="338"/>
      <c r="BNR448" s="338"/>
      <c r="BNS448" s="338"/>
      <c r="BNT448" s="338"/>
      <c r="BNU448" s="338"/>
      <c r="BNV448" s="338"/>
      <c r="BNW448" s="338"/>
      <c r="BNX448" s="338"/>
      <c r="BNY448" s="338"/>
      <c r="BNZ448" s="338"/>
      <c r="BOA448" s="338"/>
      <c r="BOB448" s="338"/>
      <c r="BOC448" s="338"/>
      <c r="BOD448" s="338"/>
      <c r="BOE448" s="338"/>
      <c r="BOF448" s="338"/>
      <c r="BOG448" s="338"/>
      <c r="BOH448" s="338"/>
      <c r="BOI448" s="338"/>
      <c r="BOJ448" s="338"/>
      <c r="BOK448" s="338"/>
      <c r="BOL448" s="338"/>
      <c r="BOM448" s="338"/>
      <c r="BON448" s="338"/>
      <c r="BOO448" s="338"/>
      <c r="BOP448" s="338"/>
      <c r="BOQ448" s="338"/>
      <c r="BOR448" s="338"/>
      <c r="BOS448" s="338"/>
      <c r="BOT448" s="338"/>
      <c r="BOU448" s="338"/>
      <c r="BOV448" s="338"/>
    </row>
    <row r="449" spans="1:1764" ht="40.5" customHeight="1">
      <c r="A449" s="378" t="s">
        <v>450</v>
      </c>
      <c r="B449" s="379" t="s">
        <v>451</v>
      </c>
      <c r="C449" s="382" t="s">
        <v>1071</v>
      </c>
      <c r="D449" s="171" t="s">
        <v>1072</v>
      </c>
      <c r="E449" s="259" t="s">
        <v>1317</v>
      </c>
      <c r="F449" s="281" t="s">
        <v>1316</v>
      </c>
      <c r="G449" s="370"/>
      <c r="H449" s="370"/>
      <c r="I449" s="437"/>
      <c r="J449" s="522">
        <f t="shared" si="10"/>
        <v>1843000</v>
      </c>
      <c r="K449" s="522">
        <f>SUM(K450)</f>
        <v>1843000</v>
      </c>
      <c r="L449" s="510">
        <f>SUM(L450)</f>
        <v>0</v>
      </c>
      <c r="M449" s="114"/>
      <c r="N449" s="114"/>
      <c r="O449" s="114"/>
      <c r="P449" s="114"/>
      <c r="Q449" s="327"/>
      <c r="R449" s="114"/>
      <c r="S449" s="114"/>
      <c r="T449" s="114"/>
      <c r="U449" s="114"/>
    </row>
    <row r="450" spans="1:1764" ht="58.5" customHeight="1">
      <c r="A450" s="374" t="s">
        <v>452</v>
      </c>
      <c r="B450" s="375" t="s">
        <v>453</v>
      </c>
      <c r="C450" s="389" t="s">
        <v>1071</v>
      </c>
      <c r="D450" s="174" t="s">
        <v>1073</v>
      </c>
      <c r="E450" s="282" t="s">
        <v>1318</v>
      </c>
      <c r="F450" s="283" t="s">
        <v>1316</v>
      </c>
      <c r="G450" s="142" t="s">
        <v>22</v>
      </c>
      <c r="H450" s="142">
        <v>750</v>
      </c>
      <c r="I450" s="427">
        <v>75011</v>
      </c>
      <c r="J450" s="493">
        <f>SUM(K450,L449)</f>
        <v>1843000</v>
      </c>
      <c r="K450" s="493">
        <v>1843000</v>
      </c>
      <c r="L450" s="523"/>
      <c r="M450" s="114"/>
      <c r="N450" s="114"/>
      <c r="O450" s="114"/>
      <c r="P450" s="114"/>
      <c r="Q450" s="327"/>
      <c r="R450" s="114"/>
      <c r="S450" s="114"/>
      <c r="T450" s="114"/>
      <c r="U450" s="114"/>
    </row>
    <row r="451" spans="1:1764" ht="40.5" customHeight="1">
      <c r="A451" s="29" t="s">
        <v>454</v>
      </c>
      <c r="B451" s="30" t="s">
        <v>455</v>
      </c>
      <c r="C451" s="30"/>
      <c r="D451" s="31" t="s">
        <v>26</v>
      </c>
      <c r="E451" s="31" t="s">
        <v>26</v>
      </c>
      <c r="F451" s="31"/>
      <c r="G451" s="31"/>
      <c r="H451" s="31"/>
      <c r="I451" s="399"/>
      <c r="J451" s="456">
        <f t="shared" ref="J451:J519" si="12">SUM(K451,L451)</f>
        <v>37725000</v>
      </c>
      <c r="K451" s="456">
        <f>0+K452</f>
        <v>37725000</v>
      </c>
      <c r="L451" s="479">
        <f>0+L452</f>
        <v>0</v>
      </c>
      <c r="M451" s="114"/>
      <c r="N451" s="114"/>
      <c r="O451" s="114"/>
      <c r="P451" s="114"/>
      <c r="Q451" s="114"/>
      <c r="R451" s="114"/>
      <c r="S451" s="114"/>
      <c r="T451" s="114"/>
      <c r="U451" s="114"/>
    </row>
    <row r="452" spans="1:1764" s="40" customFormat="1" ht="40.5" customHeight="1">
      <c r="A452" s="23" t="s">
        <v>456</v>
      </c>
      <c r="B452" s="24" t="s">
        <v>457</v>
      </c>
      <c r="C452" s="382" t="s">
        <v>1074</v>
      </c>
      <c r="D452" s="140" t="s">
        <v>1075</v>
      </c>
      <c r="E452" s="33" t="s">
        <v>1464</v>
      </c>
      <c r="F452" s="33" t="s">
        <v>1201</v>
      </c>
      <c r="G452" s="33"/>
      <c r="H452" s="33"/>
      <c r="I452" s="409"/>
      <c r="J452" s="458">
        <f t="shared" si="12"/>
        <v>37725000</v>
      </c>
      <c r="K452" s="458">
        <f>SUM(K453)</f>
        <v>37725000</v>
      </c>
      <c r="L452" s="459">
        <f>SUM(L453)</f>
        <v>0</v>
      </c>
      <c r="M452" s="114"/>
      <c r="N452" s="114"/>
      <c r="O452" s="114"/>
      <c r="P452" s="114"/>
      <c r="Q452" s="114"/>
      <c r="R452" s="114"/>
      <c r="S452" s="114"/>
      <c r="T452" s="114"/>
      <c r="U452" s="114"/>
      <c r="V452" s="339"/>
      <c r="W452" s="339"/>
      <c r="X452" s="339"/>
      <c r="Y452" s="339"/>
      <c r="Z452" s="339"/>
      <c r="AA452" s="339"/>
      <c r="AB452" s="339"/>
      <c r="AC452" s="339"/>
      <c r="AD452" s="339"/>
      <c r="AE452" s="339"/>
      <c r="AF452" s="339"/>
      <c r="AG452" s="339"/>
      <c r="AH452" s="339"/>
      <c r="AI452" s="339"/>
      <c r="AJ452" s="339"/>
      <c r="AK452" s="339"/>
      <c r="AL452" s="339"/>
      <c r="AM452" s="339"/>
      <c r="AN452" s="339"/>
      <c r="AO452" s="339"/>
      <c r="AP452" s="339"/>
      <c r="AQ452" s="339"/>
      <c r="AR452" s="339"/>
      <c r="AS452" s="339"/>
      <c r="AT452" s="339"/>
      <c r="AU452" s="339"/>
      <c r="AV452" s="339"/>
      <c r="AW452" s="339"/>
      <c r="AX452" s="339"/>
      <c r="AY452" s="339"/>
      <c r="AZ452" s="339"/>
      <c r="BA452" s="339"/>
      <c r="BB452" s="339"/>
      <c r="BC452" s="339"/>
      <c r="BD452" s="339"/>
      <c r="BE452" s="339"/>
      <c r="BF452" s="339"/>
      <c r="BG452" s="339"/>
      <c r="BH452" s="339"/>
      <c r="BI452" s="339"/>
      <c r="BJ452" s="339"/>
      <c r="BK452" s="339"/>
      <c r="BL452" s="339"/>
      <c r="BM452" s="339"/>
      <c r="BN452" s="339"/>
      <c r="BO452" s="339"/>
      <c r="BP452" s="339"/>
      <c r="BQ452" s="339"/>
      <c r="BR452" s="339"/>
      <c r="BS452" s="339"/>
      <c r="BT452" s="339"/>
      <c r="BU452" s="339"/>
      <c r="BV452" s="339"/>
      <c r="BW452" s="339"/>
      <c r="BX452" s="339"/>
      <c r="BY452" s="339"/>
      <c r="BZ452" s="339"/>
      <c r="CA452" s="339"/>
      <c r="CB452" s="339"/>
      <c r="CC452" s="339"/>
      <c r="CD452" s="339"/>
      <c r="CE452" s="339"/>
      <c r="CF452" s="339"/>
      <c r="CG452" s="339"/>
      <c r="CH452" s="339"/>
      <c r="CI452" s="339"/>
      <c r="CJ452" s="339"/>
      <c r="CK452" s="339"/>
      <c r="CL452" s="339"/>
      <c r="CM452" s="339"/>
      <c r="CN452" s="339"/>
      <c r="CO452" s="339"/>
      <c r="CP452" s="339"/>
      <c r="CQ452" s="339"/>
      <c r="CR452" s="339"/>
      <c r="CS452" s="339"/>
      <c r="CT452" s="339"/>
      <c r="CU452" s="339"/>
      <c r="CV452" s="339"/>
      <c r="CW452" s="339"/>
      <c r="CX452" s="339"/>
      <c r="CY452" s="339"/>
      <c r="CZ452" s="339"/>
      <c r="DA452" s="339"/>
      <c r="DB452" s="339"/>
      <c r="DC452" s="339"/>
      <c r="DD452" s="339"/>
      <c r="DE452" s="339"/>
      <c r="DF452" s="339"/>
      <c r="DG452" s="339"/>
      <c r="DH452" s="339"/>
      <c r="DI452" s="339"/>
      <c r="DJ452" s="339"/>
      <c r="DK452" s="339"/>
      <c r="DL452" s="339"/>
      <c r="DM452" s="339"/>
      <c r="DN452" s="339"/>
      <c r="DO452" s="339"/>
      <c r="DP452" s="339"/>
      <c r="DQ452" s="339"/>
      <c r="DR452" s="339"/>
      <c r="DS452" s="339"/>
      <c r="DT452" s="339"/>
      <c r="DU452" s="339"/>
      <c r="DV452" s="339"/>
      <c r="DW452" s="339"/>
      <c r="DX452" s="339"/>
      <c r="DY452" s="339"/>
      <c r="DZ452" s="339"/>
      <c r="EA452" s="339"/>
      <c r="EB452" s="339"/>
      <c r="EC452" s="339"/>
      <c r="ED452" s="339"/>
      <c r="EE452" s="339"/>
      <c r="EF452" s="339"/>
      <c r="EG452" s="339"/>
      <c r="EH452" s="339"/>
      <c r="EI452" s="339"/>
      <c r="EJ452" s="339"/>
      <c r="EK452" s="339"/>
      <c r="EL452" s="339"/>
      <c r="EM452" s="339"/>
      <c r="EN452" s="339"/>
      <c r="EO452" s="339"/>
      <c r="EP452" s="339"/>
      <c r="EQ452" s="339"/>
      <c r="ER452" s="339"/>
      <c r="ES452" s="339"/>
      <c r="ET452" s="339"/>
      <c r="EU452" s="339"/>
      <c r="EV452" s="339"/>
      <c r="EW452" s="339"/>
      <c r="EX452" s="339"/>
      <c r="EY452" s="339"/>
      <c r="EZ452" s="339"/>
      <c r="FA452" s="339"/>
      <c r="FB452" s="339"/>
      <c r="FC452" s="339"/>
      <c r="FD452" s="339"/>
      <c r="FE452" s="339"/>
      <c r="FF452" s="339"/>
      <c r="FG452" s="339"/>
      <c r="FH452" s="339"/>
      <c r="FI452" s="339"/>
      <c r="FJ452" s="339"/>
      <c r="FK452" s="339"/>
      <c r="FL452" s="339"/>
      <c r="FM452" s="339"/>
      <c r="FN452" s="339"/>
      <c r="FO452" s="339"/>
      <c r="FP452" s="339"/>
      <c r="FQ452" s="339"/>
      <c r="FR452" s="339"/>
      <c r="FS452" s="339"/>
      <c r="FT452" s="339"/>
      <c r="FU452" s="339"/>
      <c r="FV452" s="339"/>
      <c r="FW452" s="339"/>
      <c r="FX452" s="339"/>
      <c r="FY452" s="339"/>
      <c r="FZ452" s="339"/>
      <c r="GA452" s="339"/>
      <c r="GB452" s="339"/>
      <c r="GC452" s="339"/>
      <c r="GD452" s="339"/>
      <c r="GE452" s="339"/>
      <c r="GF452" s="339"/>
      <c r="GG452" s="339"/>
      <c r="GH452" s="339"/>
      <c r="GI452" s="339"/>
      <c r="GJ452" s="339"/>
      <c r="GK452" s="339"/>
      <c r="GL452" s="339"/>
      <c r="GM452" s="339"/>
      <c r="GN452" s="339"/>
      <c r="GO452" s="339"/>
      <c r="GP452" s="339"/>
      <c r="GQ452" s="339"/>
      <c r="GR452" s="339"/>
      <c r="GS452" s="339"/>
      <c r="GT452" s="339"/>
      <c r="GU452" s="339"/>
      <c r="GV452" s="339"/>
      <c r="GW452" s="339"/>
      <c r="GX452" s="339"/>
      <c r="GY452" s="339"/>
      <c r="GZ452" s="339"/>
      <c r="HA452" s="339"/>
      <c r="HB452" s="339"/>
      <c r="HC452" s="339"/>
      <c r="HD452" s="339"/>
      <c r="HE452" s="339"/>
      <c r="HF452" s="339"/>
      <c r="HG452" s="339"/>
      <c r="HH452" s="339"/>
      <c r="HI452" s="339"/>
      <c r="HJ452" s="339"/>
      <c r="HK452" s="339"/>
      <c r="HL452" s="339"/>
      <c r="HM452" s="339"/>
      <c r="HN452" s="339"/>
      <c r="HO452" s="339"/>
      <c r="HP452" s="339"/>
      <c r="HQ452" s="339"/>
      <c r="HR452" s="339"/>
      <c r="HS452" s="339"/>
      <c r="HT452" s="339"/>
      <c r="HU452" s="339"/>
      <c r="HV452" s="339"/>
      <c r="HW452" s="339"/>
      <c r="HX452" s="339"/>
      <c r="HY452" s="339"/>
      <c r="HZ452" s="339"/>
      <c r="IA452" s="339"/>
      <c r="IB452" s="339"/>
      <c r="IC452" s="339"/>
      <c r="ID452" s="339"/>
      <c r="IE452" s="339"/>
      <c r="IF452" s="339"/>
      <c r="IG452" s="339"/>
      <c r="IH452" s="339"/>
      <c r="II452" s="339"/>
      <c r="IJ452" s="339"/>
      <c r="IK452" s="339"/>
      <c r="IL452" s="339"/>
      <c r="IM452" s="339"/>
      <c r="IN452" s="339"/>
      <c r="IO452" s="339"/>
      <c r="IP452" s="339"/>
      <c r="IQ452" s="339"/>
      <c r="IR452" s="339"/>
      <c r="IS452" s="339"/>
      <c r="IT452" s="339"/>
      <c r="IU452" s="339"/>
      <c r="IV452" s="339"/>
      <c r="IW452" s="339"/>
      <c r="IX452" s="339"/>
      <c r="IY452" s="339"/>
      <c r="IZ452" s="339"/>
      <c r="JA452" s="339"/>
      <c r="JB452" s="339"/>
      <c r="JC452" s="339"/>
      <c r="JD452" s="339"/>
      <c r="JE452" s="339"/>
      <c r="JF452" s="339"/>
      <c r="JG452" s="339"/>
      <c r="JH452" s="339"/>
      <c r="JI452" s="339"/>
      <c r="JJ452" s="339"/>
      <c r="JK452" s="339"/>
      <c r="JL452" s="339"/>
      <c r="JM452" s="339"/>
      <c r="JN452" s="339"/>
      <c r="JO452" s="339"/>
      <c r="JP452" s="339"/>
      <c r="JQ452" s="339"/>
      <c r="JR452" s="339"/>
      <c r="JS452" s="339"/>
      <c r="JT452" s="339"/>
      <c r="JU452" s="339"/>
      <c r="JV452" s="339"/>
      <c r="JW452" s="339"/>
      <c r="JX452" s="339"/>
      <c r="JY452" s="339"/>
      <c r="JZ452" s="339"/>
      <c r="KA452" s="339"/>
      <c r="KB452" s="339"/>
      <c r="KC452" s="339"/>
      <c r="KD452" s="339"/>
      <c r="KE452" s="339"/>
      <c r="KF452" s="339"/>
      <c r="KG452" s="339"/>
      <c r="KH452" s="339"/>
      <c r="KI452" s="339"/>
      <c r="KJ452" s="339"/>
      <c r="KK452" s="339"/>
      <c r="KL452" s="339"/>
      <c r="KM452" s="339"/>
      <c r="KN452" s="339"/>
      <c r="KO452" s="339"/>
      <c r="KP452" s="339"/>
      <c r="KQ452" s="339"/>
      <c r="KR452" s="339"/>
      <c r="KS452" s="339"/>
      <c r="KT452" s="339"/>
      <c r="KU452" s="339"/>
      <c r="KV452" s="339"/>
      <c r="KW452" s="339"/>
      <c r="KX452" s="339"/>
      <c r="KY452" s="339"/>
      <c r="KZ452" s="339"/>
      <c r="LA452" s="339"/>
      <c r="LB452" s="339"/>
      <c r="LC452" s="339"/>
      <c r="LD452" s="339"/>
      <c r="LE452" s="339"/>
      <c r="LF452" s="339"/>
      <c r="LG452" s="339"/>
      <c r="LH452" s="339"/>
      <c r="LI452" s="339"/>
      <c r="LJ452" s="339"/>
      <c r="LK452" s="339"/>
      <c r="LL452" s="339"/>
      <c r="LM452" s="339"/>
      <c r="LN452" s="339"/>
      <c r="LO452" s="339"/>
      <c r="LP452" s="339"/>
      <c r="LQ452" s="339"/>
      <c r="LR452" s="339"/>
      <c r="LS452" s="339"/>
      <c r="LT452" s="339"/>
      <c r="LU452" s="339"/>
      <c r="LV452" s="339"/>
      <c r="LW452" s="339"/>
      <c r="LX452" s="339"/>
      <c r="LY452" s="339"/>
      <c r="LZ452" s="339"/>
      <c r="MA452" s="339"/>
      <c r="MB452" s="339"/>
      <c r="MC452" s="339"/>
      <c r="MD452" s="339"/>
      <c r="ME452" s="339"/>
      <c r="MF452" s="339"/>
      <c r="MG452" s="339"/>
      <c r="MH452" s="339"/>
      <c r="MI452" s="339"/>
      <c r="MJ452" s="339"/>
      <c r="MK452" s="339"/>
      <c r="ML452" s="339"/>
      <c r="MM452" s="339"/>
      <c r="MN452" s="339"/>
      <c r="MO452" s="339"/>
      <c r="MP452" s="339"/>
      <c r="MQ452" s="339"/>
      <c r="MR452" s="339"/>
      <c r="MS452" s="339"/>
      <c r="MT452" s="339"/>
      <c r="MU452" s="339"/>
      <c r="MV452" s="339"/>
      <c r="MW452" s="339"/>
      <c r="MX452" s="339"/>
      <c r="MY452" s="339"/>
      <c r="MZ452" s="339"/>
      <c r="NA452" s="339"/>
      <c r="NB452" s="339"/>
      <c r="NC452" s="339"/>
      <c r="ND452" s="339"/>
      <c r="NE452" s="339"/>
      <c r="NF452" s="339"/>
      <c r="NG452" s="339"/>
      <c r="NH452" s="339"/>
      <c r="NI452" s="339"/>
      <c r="NJ452" s="339"/>
      <c r="NK452" s="339"/>
      <c r="NL452" s="339"/>
      <c r="NM452" s="339"/>
      <c r="NN452" s="339"/>
      <c r="NO452" s="339"/>
      <c r="NP452" s="339"/>
      <c r="NQ452" s="339"/>
      <c r="NR452" s="339"/>
      <c r="NS452" s="339"/>
      <c r="NT452" s="339"/>
      <c r="NU452" s="339"/>
      <c r="NV452" s="339"/>
      <c r="NW452" s="339"/>
      <c r="NX452" s="339"/>
      <c r="NY452" s="339"/>
      <c r="NZ452" s="339"/>
      <c r="OA452" s="339"/>
      <c r="OB452" s="339"/>
      <c r="OC452" s="339"/>
      <c r="OD452" s="339"/>
      <c r="OE452" s="339"/>
      <c r="OF452" s="339"/>
      <c r="OG452" s="339"/>
      <c r="OH452" s="339"/>
      <c r="OI452" s="339"/>
      <c r="OJ452" s="339"/>
      <c r="OK452" s="339"/>
      <c r="OL452" s="339"/>
      <c r="OM452" s="339"/>
      <c r="ON452" s="339"/>
      <c r="OO452" s="339"/>
      <c r="OP452" s="339"/>
      <c r="OQ452" s="339"/>
      <c r="OR452" s="339"/>
      <c r="OS452" s="339"/>
      <c r="OT452" s="339"/>
      <c r="OU452" s="339"/>
      <c r="OV452" s="339"/>
      <c r="OW452" s="339"/>
      <c r="OX452" s="339"/>
      <c r="OY452" s="339"/>
      <c r="OZ452" s="339"/>
      <c r="PA452" s="339"/>
      <c r="PB452" s="339"/>
      <c r="PC452" s="339"/>
      <c r="PD452" s="339"/>
      <c r="PE452" s="339"/>
      <c r="PF452" s="339"/>
      <c r="PG452" s="339"/>
      <c r="PH452" s="339"/>
      <c r="PI452" s="339"/>
      <c r="PJ452" s="339"/>
      <c r="PK452" s="339"/>
      <c r="PL452" s="339"/>
      <c r="PM452" s="339"/>
      <c r="PN452" s="339"/>
      <c r="PO452" s="339"/>
      <c r="PP452" s="339"/>
      <c r="PQ452" s="339"/>
      <c r="PR452" s="339"/>
      <c r="PS452" s="339"/>
      <c r="PT452" s="339"/>
      <c r="PU452" s="339"/>
      <c r="PV452" s="339"/>
      <c r="PW452" s="339"/>
      <c r="PX452" s="339"/>
      <c r="PY452" s="339"/>
      <c r="PZ452" s="339"/>
      <c r="QA452" s="339"/>
      <c r="QB452" s="339"/>
      <c r="QC452" s="339"/>
      <c r="QD452" s="339"/>
      <c r="QE452" s="339"/>
      <c r="QF452" s="339"/>
      <c r="QG452" s="339"/>
      <c r="QH452" s="339"/>
      <c r="QI452" s="339"/>
      <c r="QJ452" s="339"/>
      <c r="QK452" s="339"/>
      <c r="QL452" s="339"/>
      <c r="QM452" s="339"/>
      <c r="QN452" s="339"/>
      <c r="QO452" s="339"/>
      <c r="QP452" s="339"/>
      <c r="QQ452" s="339"/>
      <c r="QR452" s="339"/>
      <c r="QS452" s="339"/>
      <c r="QT452" s="339"/>
      <c r="QU452" s="339"/>
      <c r="QV452" s="339"/>
      <c r="QW452" s="339"/>
      <c r="QX452" s="339"/>
      <c r="QY452" s="339"/>
      <c r="QZ452" s="339"/>
      <c r="RA452" s="339"/>
      <c r="RB452" s="339"/>
      <c r="RC452" s="339"/>
      <c r="RD452" s="339"/>
      <c r="RE452" s="339"/>
      <c r="RF452" s="339"/>
      <c r="RG452" s="339"/>
      <c r="RH452" s="339"/>
      <c r="RI452" s="339"/>
      <c r="RJ452" s="339"/>
      <c r="RK452" s="339"/>
      <c r="RL452" s="339"/>
      <c r="RM452" s="339"/>
      <c r="RN452" s="339"/>
      <c r="RO452" s="339"/>
      <c r="RP452" s="339"/>
      <c r="RQ452" s="339"/>
      <c r="RR452" s="339"/>
      <c r="RS452" s="339"/>
      <c r="RT452" s="339"/>
      <c r="RU452" s="339"/>
      <c r="RV452" s="339"/>
      <c r="RW452" s="339"/>
      <c r="RX452" s="339"/>
      <c r="RY452" s="339"/>
      <c r="RZ452" s="339"/>
      <c r="SA452" s="339"/>
      <c r="SB452" s="339"/>
      <c r="SC452" s="339"/>
      <c r="SD452" s="339"/>
      <c r="SE452" s="339"/>
      <c r="SF452" s="339"/>
      <c r="SG452" s="339"/>
      <c r="SH452" s="339"/>
      <c r="SI452" s="339"/>
      <c r="SJ452" s="339"/>
      <c r="SK452" s="339"/>
      <c r="SL452" s="339"/>
      <c r="SM452" s="339"/>
      <c r="SN452" s="339"/>
      <c r="SO452" s="339"/>
      <c r="SP452" s="339"/>
      <c r="SQ452" s="339"/>
      <c r="SR452" s="339"/>
      <c r="SS452" s="339"/>
      <c r="ST452" s="339"/>
      <c r="SU452" s="339"/>
      <c r="SV452" s="339"/>
      <c r="SW452" s="339"/>
      <c r="SX452" s="339"/>
      <c r="SY452" s="339"/>
      <c r="SZ452" s="339"/>
      <c r="TA452" s="339"/>
      <c r="TB452" s="339"/>
      <c r="TC452" s="339"/>
      <c r="TD452" s="339"/>
      <c r="TE452" s="339"/>
      <c r="TF452" s="339"/>
      <c r="TG452" s="339"/>
      <c r="TH452" s="339"/>
      <c r="TI452" s="339"/>
      <c r="TJ452" s="339"/>
      <c r="TK452" s="339"/>
      <c r="TL452" s="339"/>
      <c r="TM452" s="339"/>
      <c r="TN452" s="339"/>
      <c r="TO452" s="339"/>
      <c r="TP452" s="339"/>
      <c r="TQ452" s="339"/>
      <c r="TR452" s="339"/>
      <c r="TS452" s="339"/>
      <c r="TT452" s="339"/>
      <c r="TU452" s="339"/>
      <c r="TV452" s="339"/>
      <c r="TW452" s="339"/>
      <c r="TX452" s="339"/>
      <c r="TY452" s="339"/>
      <c r="TZ452" s="339"/>
      <c r="UA452" s="339"/>
      <c r="UB452" s="339"/>
      <c r="UC452" s="339"/>
      <c r="UD452" s="339"/>
      <c r="UE452" s="339"/>
      <c r="UF452" s="339"/>
      <c r="UG452" s="339"/>
      <c r="UH452" s="339"/>
      <c r="UI452" s="339"/>
      <c r="UJ452" s="339"/>
      <c r="UK452" s="339"/>
      <c r="UL452" s="339"/>
      <c r="UM452" s="339"/>
      <c r="UN452" s="339"/>
      <c r="UO452" s="339"/>
      <c r="UP452" s="339"/>
      <c r="UQ452" s="339"/>
      <c r="UR452" s="339"/>
      <c r="US452" s="339"/>
      <c r="UT452" s="339"/>
      <c r="UU452" s="339"/>
      <c r="UV452" s="339"/>
      <c r="UW452" s="339"/>
      <c r="UX452" s="339"/>
      <c r="UY452" s="339"/>
      <c r="UZ452" s="339"/>
      <c r="VA452" s="339"/>
      <c r="VB452" s="339"/>
      <c r="VC452" s="339"/>
      <c r="VD452" s="339"/>
      <c r="VE452" s="339"/>
      <c r="VF452" s="339"/>
      <c r="VG452" s="339"/>
      <c r="VH452" s="339"/>
      <c r="VI452" s="339"/>
      <c r="VJ452" s="339"/>
      <c r="VK452" s="339"/>
      <c r="VL452" s="339"/>
      <c r="VM452" s="339"/>
      <c r="VN452" s="339"/>
      <c r="VO452" s="339"/>
      <c r="VP452" s="339"/>
      <c r="VQ452" s="339"/>
      <c r="VR452" s="339"/>
      <c r="VS452" s="339"/>
      <c r="VT452" s="339"/>
      <c r="VU452" s="339"/>
      <c r="VV452" s="339"/>
      <c r="VW452" s="339"/>
      <c r="VX452" s="339"/>
      <c r="VY452" s="339"/>
      <c r="VZ452" s="339"/>
      <c r="WA452" s="339"/>
      <c r="WB452" s="339"/>
      <c r="WC452" s="339"/>
      <c r="WD452" s="339"/>
      <c r="WE452" s="339"/>
      <c r="WF452" s="339"/>
      <c r="WG452" s="339"/>
      <c r="WH452" s="339"/>
      <c r="WI452" s="339"/>
      <c r="WJ452" s="339"/>
      <c r="WK452" s="339"/>
      <c r="WL452" s="339"/>
      <c r="WM452" s="339"/>
      <c r="WN452" s="339"/>
      <c r="WO452" s="339"/>
      <c r="WP452" s="339"/>
      <c r="WQ452" s="339"/>
      <c r="WR452" s="339"/>
      <c r="WS452" s="339"/>
      <c r="WT452" s="339"/>
      <c r="WU452" s="339"/>
      <c r="WV452" s="339"/>
      <c r="WW452" s="339"/>
      <c r="WX452" s="339"/>
      <c r="WY452" s="339"/>
      <c r="WZ452" s="339"/>
      <c r="XA452" s="339"/>
      <c r="XB452" s="339"/>
      <c r="XC452" s="339"/>
      <c r="XD452" s="339"/>
      <c r="XE452" s="339"/>
      <c r="XF452" s="339"/>
      <c r="XG452" s="339"/>
      <c r="XH452" s="339"/>
      <c r="XI452" s="339"/>
      <c r="XJ452" s="339"/>
      <c r="XK452" s="339"/>
      <c r="XL452" s="339"/>
      <c r="XM452" s="339"/>
      <c r="XN452" s="339"/>
      <c r="XO452" s="339"/>
      <c r="XP452" s="339"/>
      <c r="XQ452" s="339"/>
      <c r="XR452" s="339"/>
      <c r="XS452" s="339"/>
      <c r="XT452" s="339"/>
      <c r="XU452" s="339"/>
      <c r="XV452" s="339"/>
      <c r="XW452" s="339"/>
      <c r="XX452" s="339"/>
      <c r="XY452" s="339"/>
      <c r="XZ452" s="339"/>
      <c r="YA452" s="339"/>
      <c r="YB452" s="339"/>
      <c r="YC452" s="339"/>
      <c r="YD452" s="339"/>
      <c r="YE452" s="339"/>
      <c r="YF452" s="339"/>
      <c r="YG452" s="339"/>
      <c r="YH452" s="339"/>
      <c r="YI452" s="339"/>
      <c r="YJ452" s="339"/>
      <c r="YK452" s="339"/>
      <c r="YL452" s="339"/>
      <c r="YM452" s="339"/>
      <c r="YN452" s="339"/>
      <c r="YO452" s="339"/>
      <c r="YP452" s="339"/>
      <c r="YQ452" s="339"/>
      <c r="YR452" s="339"/>
      <c r="YS452" s="339"/>
      <c r="YT452" s="339"/>
      <c r="YU452" s="339"/>
      <c r="YV452" s="339"/>
      <c r="YW452" s="339"/>
      <c r="YX452" s="339"/>
      <c r="YY452" s="339"/>
      <c r="YZ452" s="339"/>
      <c r="ZA452" s="339"/>
      <c r="ZB452" s="339"/>
      <c r="ZC452" s="339"/>
      <c r="ZD452" s="339"/>
      <c r="ZE452" s="339"/>
      <c r="ZF452" s="339"/>
      <c r="ZG452" s="339"/>
      <c r="ZH452" s="339"/>
      <c r="ZI452" s="339"/>
      <c r="ZJ452" s="339"/>
      <c r="ZK452" s="339"/>
      <c r="ZL452" s="339"/>
      <c r="ZM452" s="339"/>
      <c r="ZN452" s="339"/>
      <c r="ZO452" s="339"/>
      <c r="ZP452" s="339"/>
      <c r="ZQ452" s="339"/>
      <c r="ZR452" s="339"/>
      <c r="ZS452" s="339"/>
      <c r="ZT452" s="339"/>
      <c r="ZU452" s="339"/>
      <c r="ZV452" s="339"/>
      <c r="ZW452" s="339"/>
      <c r="ZX452" s="339"/>
      <c r="ZY452" s="339"/>
      <c r="ZZ452" s="339"/>
      <c r="AAA452" s="339"/>
      <c r="AAB452" s="339"/>
      <c r="AAC452" s="339"/>
      <c r="AAD452" s="339"/>
      <c r="AAE452" s="339"/>
      <c r="AAF452" s="339"/>
      <c r="AAG452" s="339"/>
      <c r="AAH452" s="339"/>
      <c r="AAI452" s="339"/>
      <c r="AAJ452" s="339"/>
      <c r="AAK452" s="339"/>
      <c r="AAL452" s="339"/>
      <c r="AAM452" s="339"/>
      <c r="AAN452" s="339"/>
      <c r="AAO452" s="339"/>
      <c r="AAP452" s="339"/>
      <c r="AAQ452" s="339"/>
      <c r="AAR452" s="339"/>
      <c r="AAS452" s="339"/>
      <c r="AAT452" s="339"/>
      <c r="AAU452" s="339"/>
      <c r="AAV452" s="339"/>
      <c r="AAW452" s="339"/>
      <c r="AAX452" s="339"/>
      <c r="AAY452" s="339"/>
      <c r="AAZ452" s="339"/>
      <c r="ABA452" s="339"/>
      <c r="ABB452" s="339"/>
      <c r="ABC452" s="339"/>
      <c r="ABD452" s="339"/>
      <c r="ABE452" s="339"/>
      <c r="ABF452" s="339"/>
      <c r="ABG452" s="339"/>
      <c r="ABH452" s="339"/>
      <c r="ABI452" s="339"/>
      <c r="ABJ452" s="339"/>
      <c r="ABK452" s="339"/>
      <c r="ABL452" s="339"/>
      <c r="ABM452" s="339"/>
      <c r="ABN452" s="339"/>
      <c r="ABO452" s="339"/>
      <c r="ABP452" s="339"/>
      <c r="ABQ452" s="339"/>
      <c r="ABR452" s="339"/>
      <c r="ABS452" s="339"/>
      <c r="ABT452" s="339"/>
      <c r="ABU452" s="339"/>
      <c r="ABV452" s="339"/>
      <c r="ABW452" s="339"/>
      <c r="ABX452" s="339"/>
      <c r="ABY452" s="339"/>
      <c r="ABZ452" s="339"/>
      <c r="ACA452" s="339"/>
      <c r="ACB452" s="339"/>
      <c r="ACC452" s="339"/>
      <c r="ACD452" s="339"/>
      <c r="ACE452" s="339"/>
      <c r="ACF452" s="339"/>
      <c r="ACG452" s="339"/>
      <c r="ACH452" s="339"/>
      <c r="ACI452" s="339"/>
      <c r="ACJ452" s="339"/>
      <c r="ACK452" s="339"/>
      <c r="ACL452" s="339"/>
      <c r="ACM452" s="339"/>
      <c r="ACN452" s="339"/>
      <c r="ACO452" s="339"/>
      <c r="ACP452" s="339"/>
      <c r="ACQ452" s="339"/>
      <c r="ACR452" s="339"/>
      <c r="ACS452" s="339"/>
      <c r="ACT452" s="339"/>
      <c r="ACU452" s="339"/>
      <c r="ACV452" s="339"/>
      <c r="ACW452" s="339"/>
      <c r="ACX452" s="339"/>
      <c r="ACY452" s="339"/>
      <c r="ACZ452" s="339"/>
      <c r="ADA452" s="339"/>
      <c r="ADB452" s="339"/>
      <c r="ADC452" s="339"/>
      <c r="ADD452" s="339"/>
      <c r="ADE452" s="339"/>
      <c r="ADF452" s="339"/>
      <c r="ADG452" s="339"/>
      <c r="ADH452" s="339"/>
      <c r="ADI452" s="339"/>
      <c r="ADJ452" s="339"/>
      <c r="ADK452" s="339"/>
      <c r="ADL452" s="339"/>
      <c r="ADM452" s="339"/>
      <c r="ADN452" s="339"/>
      <c r="ADO452" s="339"/>
      <c r="ADP452" s="339"/>
      <c r="ADQ452" s="339"/>
      <c r="ADR452" s="339"/>
      <c r="ADS452" s="339"/>
      <c r="ADT452" s="339"/>
      <c r="ADU452" s="339"/>
      <c r="ADV452" s="339"/>
      <c r="ADW452" s="339"/>
      <c r="ADX452" s="339"/>
      <c r="ADY452" s="339"/>
      <c r="ADZ452" s="339"/>
      <c r="AEA452" s="339"/>
      <c r="AEB452" s="339"/>
      <c r="AEC452" s="339"/>
      <c r="AED452" s="339"/>
      <c r="AEE452" s="339"/>
      <c r="AEF452" s="339"/>
      <c r="AEG452" s="339"/>
      <c r="AEH452" s="339"/>
      <c r="AEI452" s="339"/>
      <c r="AEJ452" s="339"/>
      <c r="AEK452" s="339"/>
      <c r="AEL452" s="339"/>
      <c r="AEM452" s="339"/>
      <c r="AEN452" s="339"/>
      <c r="AEO452" s="339"/>
      <c r="AEP452" s="339"/>
      <c r="AEQ452" s="339"/>
      <c r="AER452" s="339"/>
      <c r="AES452" s="339"/>
      <c r="AET452" s="339"/>
      <c r="AEU452" s="339"/>
      <c r="AEV452" s="339"/>
      <c r="AEW452" s="339"/>
      <c r="AEX452" s="339"/>
      <c r="AEY452" s="339"/>
      <c r="AEZ452" s="339"/>
      <c r="AFA452" s="339"/>
      <c r="AFB452" s="339"/>
      <c r="AFC452" s="339"/>
      <c r="AFD452" s="339"/>
      <c r="AFE452" s="339"/>
      <c r="AFF452" s="339"/>
      <c r="AFG452" s="339"/>
      <c r="AFH452" s="339"/>
      <c r="AFI452" s="339"/>
      <c r="AFJ452" s="339"/>
      <c r="AFK452" s="339"/>
      <c r="AFL452" s="339"/>
      <c r="AFM452" s="339"/>
      <c r="AFN452" s="339"/>
      <c r="AFO452" s="339"/>
      <c r="AFP452" s="339"/>
      <c r="AFQ452" s="339"/>
      <c r="AFR452" s="339"/>
      <c r="AFS452" s="339"/>
      <c r="AFT452" s="339"/>
      <c r="AFU452" s="339"/>
      <c r="AFV452" s="339"/>
      <c r="AFW452" s="339"/>
      <c r="AFX452" s="339"/>
      <c r="AFY452" s="339"/>
      <c r="AFZ452" s="339"/>
      <c r="AGA452" s="339"/>
      <c r="AGB452" s="339"/>
      <c r="AGC452" s="339"/>
      <c r="AGD452" s="339"/>
      <c r="AGE452" s="339"/>
      <c r="AGF452" s="339"/>
      <c r="AGG452" s="339"/>
      <c r="AGH452" s="339"/>
      <c r="AGI452" s="339"/>
      <c r="AGJ452" s="339"/>
      <c r="AGK452" s="339"/>
      <c r="AGL452" s="339"/>
      <c r="AGM452" s="339"/>
      <c r="AGN452" s="339"/>
      <c r="AGO452" s="339"/>
      <c r="AGP452" s="339"/>
      <c r="AGQ452" s="339"/>
      <c r="AGR452" s="339"/>
      <c r="AGS452" s="339"/>
      <c r="AGT452" s="339"/>
      <c r="AGU452" s="339"/>
      <c r="AGV452" s="339"/>
      <c r="AGW452" s="339"/>
      <c r="AGX452" s="339"/>
      <c r="AGY452" s="339"/>
      <c r="AGZ452" s="339"/>
      <c r="AHA452" s="339"/>
      <c r="AHB452" s="339"/>
      <c r="AHC452" s="339"/>
      <c r="AHD452" s="339"/>
      <c r="AHE452" s="339"/>
      <c r="AHF452" s="339"/>
      <c r="AHG452" s="339"/>
      <c r="AHH452" s="339"/>
      <c r="AHI452" s="339"/>
      <c r="AHJ452" s="339"/>
      <c r="AHK452" s="339"/>
      <c r="AHL452" s="339"/>
      <c r="AHM452" s="339"/>
      <c r="AHN452" s="339"/>
      <c r="AHO452" s="339"/>
      <c r="AHP452" s="339"/>
      <c r="AHQ452" s="339"/>
      <c r="AHR452" s="339"/>
      <c r="AHS452" s="339"/>
      <c r="AHT452" s="339"/>
      <c r="AHU452" s="339"/>
      <c r="AHV452" s="339"/>
      <c r="AHW452" s="339"/>
      <c r="AHX452" s="339"/>
      <c r="AHY452" s="339"/>
      <c r="AHZ452" s="339"/>
      <c r="AIA452" s="339"/>
      <c r="AIB452" s="339"/>
      <c r="AIC452" s="339"/>
      <c r="AID452" s="339"/>
      <c r="AIE452" s="339"/>
      <c r="AIF452" s="339"/>
      <c r="AIG452" s="339"/>
      <c r="AIH452" s="339"/>
      <c r="AII452" s="339"/>
      <c r="AIJ452" s="339"/>
      <c r="AIK452" s="339"/>
      <c r="AIL452" s="339"/>
      <c r="AIM452" s="339"/>
      <c r="AIN452" s="339"/>
      <c r="AIO452" s="339"/>
      <c r="AIP452" s="339"/>
      <c r="AIQ452" s="339"/>
      <c r="AIR452" s="339"/>
      <c r="AIS452" s="339"/>
      <c r="AIT452" s="339"/>
      <c r="AIU452" s="339"/>
      <c r="AIV452" s="339"/>
      <c r="AIW452" s="339"/>
      <c r="AIX452" s="339"/>
      <c r="AIY452" s="339"/>
      <c r="AIZ452" s="339"/>
      <c r="AJA452" s="339"/>
      <c r="AJB452" s="339"/>
      <c r="AJC452" s="339"/>
      <c r="AJD452" s="339"/>
      <c r="AJE452" s="339"/>
      <c r="AJF452" s="339"/>
      <c r="AJG452" s="339"/>
      <c r="AJH452" s="339"/>
      <c r="AJI452" s="339"/>
      <c r="AJJ452" s="339"/>
      <c r="AJK452" s="339"/>
      <c r="AJL452" s="339"/>
      <c r="AJM452" s="339"/>
      <c r="AJN452" s="339"/>
      <c r="AJO452" s="339"/>
      <c r="AJP452" s="339"/>
      <c r="AJQ452" s="339"/>
      <c r="AJR452" s="339"/>
      <c r="AJS452" s="339"/>
      <c r="AJT452" s="339"/>
      <c r="AJU452" s="339"/>
      <c r="AJV452" s="339"/>
      <c r="AJW452" s="339"/>
      <c r="AJX452" s="339"/>
      <c r="AJY452" s="339"/>
      <c r="AJZ452" s="339"/>
      <c r="AKA452" s="339"/>
      <c r="AKB452" s="339"/>
      <c r="AKC452" s="339"/>
      <c r="AKD452" s="339"/>
      <c r="AKE452" s="339"/>
      <c r="AKF452" s="339"/>
      <c r="AKG452" s="339"/>
      <c r="AKH452" s="339"/>
      <c r="AKI452" s="339"/>
      <c r="AKJ452" s="339"/>
      <c r="AKK452" s="339"/>
      <c r="AKL452" s="339"/>
      <c r="AKM452" s="339"/>
      <c r="AKN452" s="339"/>
      <c r="AKO452" s="339"/>
      <c r="AKP452" s="339"/>
      <c r="AKQ452" s="339"/>
      <c r="AKR452" s="339"/>
      <c r="AKS452" s="339"/>
      <c r="AKT452" s="339"/>
      <c r="AKU452" s="339"/>
      <c r="AKV452" s="339"/>
      <c r="AKW452" s="339"/>
      <c r="AKX452" s="339"/>
      <c r="AKY452" s="339"/>
      <c r="AKZ452" s="339"/>
      <c r="ALA452" s="339"/>
      <c r="ALB452" s="339"/>
      <c r="ALC452" s="339"/>
      <c r="ALD452" s="339"/>
      <c r="ALE452" s="339"/>
      <c r="ALF452" s="339"/>
      <c r="ALG452" s="339"/>
      <c r="ALH452" s="339"/>
      <c r="ALI452" s="339"/>
      <c r="ALJ452" s="339"/>
      <c r="ALK452" s="339"/>
      <c r="ALL452" s="339"/>
      <c r="ALM452" s="339"/>
      <c r="ALN452" s="339"/>
      <c r="ALO452" s="339"/>
      <c r="ALP452" s="339"/>
      <c r="ALQ452" s="339"/>
      <c r="ALR452" s="339"/>
      <c r="ALS452" s="339"/>
      <c r="ALT452" s="339"/>
      <c r="ALU452" s="339"/>
      <c r="ALV452" s="339"/>
      <c r="ALW452" s="339"/>
      <c r="ALX452" s="339"/>
      <c r="ALY452" s="339"/>
      <c r="ALZ452" s="339"/>
      <c r="AMA452" s="339"/>
      <c r="AMB452" s="339"/>
      <c r="AMC452" s="339"/>
      <c r="AMD452" s="339"/>
      <c r="AME452" s="339"/>
      <c r="AMF452" s="339"/>
      <c r="AMG452" s="339"/>
      <c r="AMH452" s="339"/>
      <c r="AMI452" s="339"/>
      <c r="AMJ452" s="339"/>
      <c r="AMK452" s="339"/>
      <c r="AML452" s="339"/>
      <c r="AMM452" s="339"/>
      <c r="AMN452" s="339"/>
      <c r="AMO452" s="339"/>
      <c r="AMP452" s="339"/>
      <c r="AMQ452" s="339"/>
      <c r="AMR452" s="339"/>
      <c r="AMS452" s="339"/>
      <c r="AMT452" s="339"/>
      <c r="AMU452" s="339"/>
      <c r="AMV452" s="339"/>
      <c r="AMW452" s="339"/>
      <c r="AMX452" s="339"/>
      <c r="AMY452" s="339"/>
      <c r="AMZ452" s="339"/>
      <c r="ANA452" s="339"/>
      <c r="ANB452" s="339"/>
      <c r="ANC452" s="339"/>
      <c r="AND452" s="339"/>
      <c r="ANE452" s="339"/>
      <c r="ANF452" s="339"/>
      <c r="ANG452" s="339"/>
      <c r="ANH452" s="339"/>
      <c r="ANI452" s="339"/>
      <c r="ANJ452" s="339"/>
      <c r="ANK452" s="339"/>
      <c r="ANL452" s="339"/>
      <c r="ANM452" s="339"/>
      <c r="ANN452" s="339"/>
      <c r="ANO452" s="339"/>
      <c r="ANP452" s="339"/>
      <c r="ANQ452" s="339"/>
      <c r="ANR452" s="339"/>
      <c r="ANS452" s="339"/>
      <c r="ANT452" s="339"/>
      <c r="ANU452" s="339"/>
      <c r="ANV452" s="339"/>
      <c r="ANW452" s="339"/>
      <c r="ANX452" s="339"/>
      <c r="ANY452" s="339"/>
      <c r="ANZ452" s="339"/>
      <c r="AOA452" s="339"/>
      <c r="AOB452" s="339"/>
      <c r="AOC452" s="339"/>
      <c r="AOD452" s="339"/>
      <c r="AOE452" s="339"/>
      <c r="AOF452" s="339"/>
      <c r="AOG452" s="339"/>
      <c r="AOH452" s="339"/>
      <c r="AOI452" s="339"/>
      <c r="AOJ452" s="339"/>
      <c r="AOK452" s="339"/>
      <c r="AOL452" s="339"/>
      <c r="AOM452" s="339"/>
      <c r="AON452" s="339"/>
      <c r="AOO452" s="339"/>
      <c r="AOP452" s="339"/>
      <c r="AOQ452" s="339"/>
      <c r="AOR452" s="339"/>
      <c r="AOS452" s="339"/>
      <c r="AOT452" s="339"/>
      <c r="AOU452" s="339"/>
      <c r="AOV452" s="339"/>
      <c r="AOW452" s="339"/>
      <c r="AOX452" s="339"/>
      <c r="AOY452" s="339"/>
      <c r="AOZ452" s="339"/>
      <c r="APA452" s="339"/>
      <c r="APB452" s="339"/>
      <c r="APC452" s="339"/>
      <c r="APD452" s="339"/>
      <c r="APE452" s="339"/>
      <c r="APF452" s="339"/>
      <c r="APG452" s="339"/>
      <c r="APH452" s="339"/>
      <c r="API452" s="339"/>
      <c r="APJ452" s="339"/>
      <c r="APK452" s="339"/>
      <c r="APL452" s="339"/>
      <c r="APM452" s="339"/>
      <c r="APN452" s="339"/>
      <c r="APO452" s="339"/>
      <c r="APP452" s="339"/>
      <c r="APQ452" s="339"/>
      <c r="APR452" s="339"/>
      <c r="APS452" s="339"/>
      <c r="APT452" s="339"/>
      <c r="APU452" s="339"/>
      <c r="APV452" s="339"/>
      <c r="APW452" s="339"/>
      <c r="APX452" s="339"/>
      <c r="APY452" s="339"/>
      <c r="APZ452" s="339"/>
      <c r="AQA452" s="339"/>
      <c r="AQB452" s="339"/>
      <c r="AQC452" s="339"/>
      <c r="AQD452" s="339"/>
      <c r="AQE452" s="339"/>
      <c r="AQF452" s="339"/>
      <c r="AQG452" s="339"/>
      <c r="AQH452" s="339"/>
      <c r="AQI452" s="339"/>
      <c r="AQJ452" s="339"/>
      <c r="AQK452" s="339"/>
      <c r="AQL452" s="339"/>
      <c r="AQM452" s="339"/>
      <c r="AQN452" s="339"/>
      <c r="AQO452" s="339"/>
      <c r="AQP452" s="339"/>
      <c r="AQQ452" s="339"/>
      <c r="AQR452" s="339"/>
      <c r="AQS452" s="339"/>
      <c r="AQT452" s="339"/>
      <c r="AQU452" s="339"/>
      <c r="AQV452" s="339"/>
      <c r="AQW452" s="339"/>
      <c r="AQX452" s="339"/>
      <c r="AQY452" s="339"/>
      <c r="AQZ452" s="339"/>
      <c r="ARA452" s="339"/>
      <c r="ARB452" s="339"/>
      <c r="ARC452" s="339"/>
      <c r="ARD452" s="339"/>
      <c r="ARE452" s="339"/>
      <c r="ARF452" s="339"/>
      <c r="ARG452" s="339"/>
      <c r="ARH452" s="339"/>
      <c r="ARI452" s="339"/>
      <c r="ARJ452" s="339"/>
      <c r="ARK452" s="339"/>
      <c r="ARL452" s="339"/>
      <c r="ARM452" s="339"/>
      <c r="ARN452" s="339"/>
      <c r="ARO452" s="339"/>
      <c r="ARP452" s="339"/>
      <c r="ARQ452" s="339"/>
      <c r="ARR452" s="339"/>
      <c r="ARS452" s="339"/>
      <c r="ART452" s="339"/>
      <c r="ARU452" s="339"/>
      <c r="ARV452" s="339"/>
      <c r="ARW452" s="339"/>
      <c r="ARX452" s="339"/>
      <c r="ARY452" s="339"/>
      <c r="ARZ452" s="339"/>
      <c r="ASA452" s="339"/>
      <c r="ASB452" s="339"/>
      <c r="ASC452" s="339"/>
      <c r="ASD452" s="339"/>
      <c r="ASE452" s="339"/>
      <c r="ASF452" s="339"/>
      <c r="ASG452" s="339"/>
      <c r="ASH452" s="339"/>
      <c r="ASI452" s="339"/>
      <c r="ASJ452" s="339"/>
      <c r="ASK452" s="339"/>
      <c r="ASL452" s="339"/>
      <c r="ASM452" s="339"/>
      <c r="ASN452" s="339"/>
      <c r="ASO452" s="339"/>
      <c r="ASP452" s="339"/>
      <c r="ASQ452" s="339"/>
      <c r="ASR452" s="339"/>
      <c r="ASS452" s="339"/>
      <c r="AST452" s="339"/>
      <c r="ASU452" s="339"/>
      <c r="ASV452" s="339"/>
      <c r="ASW452" s="339"/>
      <c r="ASX452" s="339"/>
      <c r="ASY452" s="339"/>
      <c r="ASZ452" s="339"/>
      <c r="ATA452" s="339"/>
      <c r="ATB452" s="339"/>
      <c r="ATC452" s="339"/>
      <c r="ATD452" s="339"/>
      <c r="ATE452" s="339"/>
      <c r="ATF452" s="339"/>
      <c r="ATG452" s="339"/>
      <c r="ATH452" s="339"/>
      <c r="ATI452" s="339"/>
      <c r="ATJ452" s="339"/>
      <c r="ATK452" s="339"/>
      <c r="ATL452" s="339"/>
      <c r="ATM452" s="339"/>
      <c r="ATN452" s="339"/>
      <c r="ATO452" s="339"/>
      <c r="ATP452" s="339"/>
      <c r="ATQ452" s="339"/>
      <c r="ATR452" s="339"/>
      <c r="ATS452" s="339"/>
      <c r="ATT452" s="339"/>
      <c r="ATU452" s="339"/>
      <c r="ATV452" s="339"/>
      <c r="ATW452" s="339"/>
      <c r="ATX452" s="339"/>
      <c r="ATY452" s="339"/>
      <c r="ATZ452" s="339"/>
      <c r="AUA452" s="339"/>
      <c r="AUB452" s="339"/>
      <c r="AUC452" s="339"/>
      <c r="AUD452" s="339"/>
      <c r="AUE452" s="339"/>
      <c r="AUF452" s="339"/>
      <c r="AUG452" s="339"/>
      <c r="AUH452" s="339"/>
      <c r="AUI452" s="339"/>
      <c r="AUJ452" s="339"/>
      <c r="AUK452" s="339"/>
      <c r="AUL452" s="339"/>
      <c r="AUM452" s="339"/>
      <c r="AUN452" s="339"/>
      <c r="AUO452" s="339"/>
      <c r="AUP452" s="339"/>
      <c r="AUQ452" s="339"/>
      <c r="AUR452" s="339"/>
      <c r="AUS452" s="339"/>
      <c r="AUT452" s="339"/>
      <c r="AUU452" s="339"/>
      <c r="AUV452" s="339"/>
      <c r="AUW452" s="339"/>
      <c r="AUX452" s="339"/>
      <c r="AUY452" s="339"/>
      <c r="AUZ452" s="339"/>
      <c r="AVA452" s="339"/>
      <c r="AVB452" s="339"/>
      <c r="AVC452" s="339"/>
      <c r="AVD452" s="339"/>
      <c r="AVE452" s="339"/>
      <c r="AVF452" s="339"/>
      <c r="AVG452" s="339"/>
      <c r="AVH452" s="339"/>
      <c r="AVI452" s="339"/>
      <c r="AVJ452" s="339"/>
      <c r="AVK452" s="339"/>
      <c r="AVL452" s="339"/>
      <c r="AVM452" s="339"/>
      <c r="AVN452" s="339"/>
      <c r="AVO452" s="339"/>
      <c r="AVP452" s="339"/>
      <c r="AVQ452" s="339"/>
      <c r="AVR452" s="339"/>
      <c r="AVS452" s="339"/>
      <c r="AVT452" s="339"/>
      <c r="AVU452" s="339"/>
      <c r="AVV452" s="339"/>
      <c r="AVW452" s="339"/>
      <c r="AVX452" s="339"/>
      <c r="AVY452" s="339"/>
      <c r="AVZ452" s="339"/>
      <c r="AWA452" s="339"/>
      <c r="AWB452" s="339"/>
      <c r="AWC452" s="339"/>
      <c r="AWD452" s="339"/>
      <c r="AWE452" s="339"/>
      <c r="AWF452" s="339"/>
      <c r="AWG452" s="339"/>
      <c r="AWH452" s="339"/>
      <c r="AWI452" s="339"/>
      <c r="AWJ452" s="339"/>
      <c r="AWK452" s="339"/>
      <c r="AWL452" s="339"/>
      <c r="AWM452" s="339"/>
      <c r="AWN452" s="339"/>
      <c r="AWO452" s="339"/>
      <c r="AWP452" s="339"/>
      <c r="AWQ452" s="339"/>
      <c r="AWR452" s="339"/>
      <c r="AWS452" s="339"/>
      <c r="AWT452" s="339"/>
      <c r="AWU452" s="339"/>
      <c r="AWV452" s="339"/>
      <c r="AWW452" s="339"/>
      <c r="AWX452" s="339"/>
      <c r="AWY452" s="339"/>
      <c r="AWZ452" s="339"/>
      <c r="AXA452" s="339"/>
      <c r="AXB452" s="339"/>
      <c r="AXC452" s="339"/>
      <c r="AXD452" s="339"/>
      <c r="AXE452" s="339"/>
      <c r="AXF452" s="339"/>
      <c r="AXG452" s="339"/>
      <c r="AXH452" s="339"/>
      <c r="AXI452" s="339"/>
      <c r="AXJ452" s="339"/>
      <c r="AXK452" s="339"/>
      <c r="AXL452" s="339"/>
      <c r="AXM452" s="339"/>
      <c r="AXN452" s="339"/>
      <c r="AXO452" s="339"/>
      <c r="AXP452" s="339"/>
      <c r="AXQ452" s="339"/>
      <c r="AXR452" s="339"/>
      <c r="AXS452" s="339"/>
      <c r="AXT452" s="339"/>
      <c r="AXU452" s="339"/>
      <c r="AXV452" s="339"/>
      <c r="AXW452" s="339"/>
      <c r="AXX452" s="339"/>
      <c r="AXY452" s="339"/>
      <c r="AXZ452" s="339"/>
      <c r="AYA452" s="339"/>
      <c r="AYB452" s="339"/>
      <c r="AYC452" s="339"/>
      <c r="AYD452" s="339"/>
      <c r="AYE452" s="339"/>
      <c r="AYF452" s="339"/>
      <c r="AYG452" s="339"/>
      <c r="AYH452" s="339"/>
      <c r="AYI452" s="339"/>
      <c r="AYJ452" s="339"/>
      <c r="AYK452" s="339"/>
      <c r="AYL452" s="339"/>
      <c r="AYM452" s="339"/>
      <c r="AYN452" s="339"/>
      <c r="AYO452" s="339"/>
      <c r="AYP452" s="339"/>
      <c r="AYQ452" s="339"/>
      <c r="AYR452" s="339"/>
      <c r="AYS452" s="339"/>
      <c r="AYT452" s="339"/>
      <c r="AYU452" s="339"/>
      <c r="AYV452" s="339"/>
      <c r="AYW452" s="339"/>
      <c r="AYX452" s="339"/>
      <c r="AYY452" s="339"/>
      <c r="AYZ452" s="339"/>
      <c r="AZA452" s="339"/>
      <c r="AZB452" s="339"/>
      <c r="AZC452" s="339"/>
      <c r="AZD452" s="339"/>
      <c r="AZE452" s="339"/>
      <c r="AZF452" s="339"/>
      <c r="AZG452" s="339"/>
      <c r="AZH452" s="339"/>
      <c r="AZI452" s="339"/>
      <c r="AZJ452" s="339"/>
      <c r="AZK452" s="339"/>
      <c r="AZL452" s="339"/>
      <c r="AZM452" s="339"/>
      <c r="AZN452" s="339"/>
      <c r="AZO452" s="339"/>
      <c r="AZP452" s="339"/>
      <c r="AZQ452" s="339"/>
      <c r="AZR452" s="339"/>
      <c r="AZS452" s="339"/>
      <c r="AZT452" s="339"/>
      <c r="AZU452" s="339"/>
      <c r="AZV452" s="339"/>
      <c r="AZW452" s="339"/>
      <c r="AZX452" s="339"/>
      <c r="AZY452" s="339"/>
      <c r="AZZ452" s="339"/>
      <c r="BAA452" s="339"/>
      <c r="BAB452" s="339"/>
      <c r="BAC452" s="339"/>
      <c r="BAD452" s="339"/>
      <c r="BAE452" s="339"/>
      <c r="BAF452" s="339"/>
      <c r="BAG452" s="339"/>
      <c r="BAH452" s="339"/>
      <c r="BAI452" s="339"/>
      <c r="BAJ452" s="339"/>
      <c r="BAK452" s="339"/>
      <c r="BAL452" s="339"/>
      <c r="BAM452" s="339"/>
      <c r="BAN452" s="339"/>
      <c r="BAO452" s="339"/>
      <c r="BAP452" s="339"/>
      <c r="BAQ452" s="339"/>
      <c r="BAR452" s="339"/>
      <c r="BAS452" s="339"/>
      <c r="BAT452" s="339"/>
      <c r="BAU452" s="339"/>
      <c r="BAV452" s="339"/>
      <c r="BAW452" s="339"/>
      <c r="BAX452" s="339"/>
      <c r="BAY452" s="339"/>
      <c r="BAZ452" s="339"/>
      <c r="BBA452" s="339"/>
      <c r="BBB452" s="339"/>
      <c r="BBC452" s="339"/>
      <c r="BBD452" s="339"/>
      <c r="BBE452" s="339"/>
      <c r="BBF452" s="339"/>
      <c r="BBG452" s="339"/>
      <c r="BBH452" s="339"/>
      <c r="BBI452" s="339"/>
      <c r="BBJ452" s="339"/>
      <c r="BBK452" s="339"/>
      <c r="BBL452" s="339"/>
      <c r="BBM452" s="339"/>
      <c r="BBN452" s="339"/>
      <c r="BBO452" s="339"/>
      <c r="BBP452" s="339"/>
      <c r="BBQ452" s="339"/>
      <c r="BBR452" s="339"/>
      <c r="BBS452" s="339"/>
      <c r="BBT452" s="339"/>
      <c r="BBU452" s="339"/>
      <c r="BBV452" s="339"/>
      <c r="BBW452" s="339"/>
      <c r="BBX452" s="339"/>
      <c r="BBY452" s="339"/>
      <c r="BBZ452" s="339"/>
      <c r="BCA452" s="339"/>
      <c r="BCB452" s="339"/>
      <c r="BCC452" s="339"/>
      <c r="BCD452" s="339"/>
      <c r="BCE452" s="339"/>
      <c r="BCF452" s="339"/>
      <c r="BCG452" s="339"/>
      <c r="BCH452" s="339"/>
      <c r="BCI452" s="339"/>
      <c r="BCJ452" s="339"/>
      <c r="BCK452" s="339"/>
      <c r="BCL452" s="339"/>
      <c r="BCM452" s="339"/>
      <c r="BCN452" s="339"/>
      <c r="BCO452" s="339"/>
      <c r="BCP452" s="339"/>
      <c r="BCQ452" s="339"/>
      <c r="BCR452" s="339"/>
      <c r="BCS452" s="339"/>
      <c r="BCT452" s="339"/>
      <c r="BCU452" s="339"/>
      <c r="BCV452" s="339"/>
      <c r="BCW452" s="339"/>
      <c r="BCX452" s="339"/>
      <c r="BCY452" s="339"/>
      <c r="BCZ452" s="339"/>
      <c r="BDA452" s="339"/>
      <c r="BDB452" s="339"/>
      <c r="BDC452" s="339"/>
      <c r="BDD452" s="339"/>
      <c r="BDE452" s="339"/>
      <c r="BDF452" s="339"/>
      <c r="BDG452" s="339"/>
      <c r="BDH452" s="339"/>
      <c r="BDI452" s="339"/>
      <c r="BDJ452" s="339"/>
      <c r="BDK452" s="339"/>
      <c r="BDL452" s="339"/>
      <c r="BDM452" s="339"/>
      <c r="BDN452" s="339"/>
      <c r="BDO452" s="339"/>
      <c r="BDP452" s="339"/>
      <c r="BDQ452" s="339"/>
      <c r="BDR452" s="339"/>
      <c r="BDS452" s="339"/>
      <c r="BDT452" s="339"/>
      <c r="BDU452" s="339"/>
      <c r="BDV452" s="339"/>
      <c r="BDW452" s="339"/>
      <c r="BDX452" s="339"/>
      <c r="BDY452" s="339"/>
      <c r="BDZ452" s="339"/>
      <c r="BEA452" s="339"/>
      <c r="BEB452" s="339"/>
      <c r="BEC452" s="339"/>
      <c r="BED452" s="339"/>
      <c r="BEE452" s="339"/>
      <c r="BEF452" s="339"/>
      <c r="BEG452" s="339"/>
      <c r="BEH452" s="339"/>
      <c r="BEI452" s="339"/>
      <c r="BEJ452" s="339"/>
      <c r="BEK452" s="339"/>
      <c r="BEL452" s="339"/>
      <c r="BEM452" s="339"/>
      <c r="BEN452" s="339"/>
      <c r="BEO452" s="339"/>
      <c r="BEP452" s="339"/>
      <c r="BEQ452" s="339"/>
      <c r="BER452" s="339"/>
      <c r="BES452" s="339"/>
      <c r="BET452" s="339"/>
      <c r="BEU452" s="339"/>
      <c r="BEV452" s="339"/>
      <c r="BEW452" s="339"/>
      <c r="BEX452" s="339"/>
      <c r="BEY452" s="339"/>
      <c r="BEZ452" s="339"/>
      <c r="BFA452" s="339"/>
      <c r="BFB452" s="339"/>
      <c r="BFC452" s="339"/>
      <c r="BFD452" s="339"/>
      <c r="BFE452" s="339"/>
      <c r="BFF452" s="339"/>
      <c r="BFG452" s="339"/>
      <c r="BFH452" s="339"/>
      <c r="BFI452" s="339"/>
      <c r="BFJ452" s="339"/>
      <c r="BFK452" s="339"/>
      <c r="BFL452" s="339"/>
      <c r="BFM452" s="339"/>
      <c r="BFN452" s="339"/>
      <c r="BFO452" s="339"/>
      <c r="BFP452" s="339"/>
      <c r="BFQ452" s="339"/>
      <c r="BFR452" s="339"/>
      <c r="BFS452" s="339"/>
      <c r="BFT452" s="339"/>
      <c r="BFU452" s="339"/>
      <c r="BFV452" s="339"/>
      <c r="BFW452" s="339"/>
      <c r="BFX452" s="339"/>
      <c r="BFY452" s="339"/>
      <c r="BFZ452" s="339"/>
      <c r="BGA452" s="339"/>
      <c r="BGB452" s="339"/>
      <c r="BGC452" s="339"/>
      <c r="BGD452" s="339"/>
      <c r="BGE452" s="339"/>
      <c r="BGF452" s="339"/>
      <c r="BGG452" s="339"/>
      <c r="BGH452" s="339"/>
      <c r="BGI452" s="339"/>
      <c r="BGJ452" s="339"/>
      <c r="BGK452" s="339"/>
      <c r="BGL452" s="339"/>
      <c r="BGM452" s="339"/>
      <c r="BGN452" s="339"/>
      <c r="BGO452" s="339"/>
      <c r="BGP452" s="339"/>
      <c r="BGQ452" s="339"/>
      <c r="BGR452" s="339"/>
      <c r="BGS452" s="339"/>
      <c r="BGT452" s="339"/>
      <c r="BGU452" s="339"/>
      <c r="BGV452" s="339"/>
      <c r="BGW452" s="339"/>
      <c r="BGX452" s="339"/>
      <c r="BGY452" s="339"/>
      <c r="BGZ452" s="339"/>
      <c r="BHA452" s="339"/>
      <c r="BHB452" s="339"/>
      <c r="BHC452" s="339"/>
      <c r="BHD452" s="339"/>
      <c r="BHE452" s="339"/>
      <c r="BHF452" s="339"/>
      <c r="BHG452" s="339"/>
      <c r="BHH452" s="339"/>
      <c r="BHI452" s="339"/>
      <c r="BHJ452" s="339"/>
      <c r="BHK452" s="339"/>
      <c r="BHL452" s="339"/>
      <c r="BHM452" s="339"/>
      <c r="BHN452" s="339"/>
      <c r="BHO452" s="339"/>
      <c r="BHP452" s="339"/>
      <c r="BHQ452" s="339"/>
      <c r="BHR452" s="339"/>
      <c r="BHS452" s="339"/>
      <c r="BHT452" s="339"/>
      <c r="BHU452" s="339"/>
      <c r="BHV452" s="339"/>
      <c r="BHW452" s="339"/>
      <c r="BHX452" s="339"/>
      <c r="BHY452" s="339"/>
      <c r="BHZ452" s="339"/>
      <c r="BIA452" s="339"/>
      <c r="BIB452" s="339"/>
      <c r="BIC452" s="339"/>
      <c r="BID452" s="339"/>
      <c r="BIE452" s="339"/>
      <c r="BIF452" s="339"/>
      <c r="BIG452" s="339"/>
      <c r="BIH452" s="339"/>
      <c r="BII452" s="339"/>
      <c r="BIJ452" s="339"/>
      <c r="BIK452" s="339"/>
      <c r="BIL452" s="339"/>
      <c r="BIM452" s="339"/>
      <c r="BIN452" s="339"/>
      <c r="BIO452" s="339"/>
      <c r="BIP452" s="339"/>
      <c r="BIQ452" s="339"/>
      <c r="BIR452" s="339"/>
      <c r="BIS452" s="339"/>
      <c r="BIT452" s="339"/>
      <c r="BIU452" s="339"/>
      <c r="BIV452" s="339"/>
      <c r="BIW452" s="339"/>
      <c r="BIX452" s="339"/>
      <c r="BIY452" s="339"/>
      <c r="BIZ452" s="339"/>
      <c r="BJA452" s="339"/>
      <c r="BJB452" s="339"/>
      <c r="BJC452" s="339"/>
      <c r="BJD452" s="339"/>
      <c r="BJE452" s="339"/>
      <c r="BJF452" s="339"/>
      <c r="BJG452" s="339"/>
      <c r="BJH452" s="339"/>
      <c r="BJI452" s="339"/>
      <c r="BJJ452" s="339"/>
      <c r="BJK452" s="339"/>
      <c r="BJL452" s="339"/>
      <c r="BJM452" s="339"/>
      <c r="BJN452" s="339"/>
      <c r="BJO452" s="339"/>
      <c r="BJP452" s="339"/>
      <c r="BJQ452" s="339"/>
      <c r="BJR452" s="339"/>
      <c r="BJS452" s="339"/>
      <c r="BJT452" s="339"/>
      <c r="BJU452" s="339"/>
      <c r="BJV452" s="339"/>
      <c r="BJW452" s="339"/>
      <c r="BJX452" s="339"/>
      <c r="BJY452" s="339"/>
      <c r="BJZ452" s="339"/>
      <c r="BKA452" s="339"/>
      <c r="BKB452" s="339"/>
      <c r="BKC452" s="339"/>
      <c r="BKD452" s="339"/>
      <c r="BKE452" s="339"/>
      <c r="BKF452" s="339"/>
      <c r="BKG452" s="339"/>
      <c r="BKH452" s="339"/>
      <c r="BKI452" s="339"/>
      <c r="BKJ452" s="339"/>
      <c r="BKK452" s="339"/>
      <c r="BKL452" s="339"/>
      <c r="BKM452" s="339"/>
      <c r="BKN452" s="339"/>
      <c r="BKO452" s="339"/>
      <c r="BKP452" s="339"/>
      <c r="BKQ452" s="339"/>
      <c r="BKR452" s="339"/>
      <c r="BKS452" s="339"/>
      <c r="BKT452" s="339"/>
      <c r="BKU452" s="339"/>
      <c r="BKV452" s="339"/>
      <c r="BKW452" s="339"/>
      <c r="BKX452" s="339"/>
      <c r="BKY452" s="339"/>
      <c r="BKZ452" s="339"/>
      <c r="BLA452" s="339"/>
      <c r="BLB452" s="339"/>
      <c r="BLC452" s="339"/>
      <c r="BLD452" s="339"/>
      <c r="BLE452" s="339"/>
      <c r="BLF452" s="339"/>
      <c r="BLG452" s="339"/>
      <c r="BLH452" s="339"/>
      <c r="BLI452" s="339"/>
      <c r="BLJ452" s="339"/>
      <c r="BLK452" s="339"/>
      <c r="BLL452" s="339"/>
      <c r="BLM452" s="339"/>
      <c r="BLN452" s="339"/>
      <c r="BLO452" s="339"/>
      <c r="BLP452" s="339"/>
      <c r="BLQ452" s="339"/>
      <c r="BLR452" s="339"/>
      <c r="BLS452" s="339"/>
      <c r="BLT452" s="339"/>
      <c r="BLU452" s="339"/>
      <c r="BLV452" s="339"/>
      <c r="BLW452" s="339"/>
      <c r="BLX452" s="339"/>
      <c r="BLY452" s="339"/>
      <c r="BLZ452" s="339"/>
      <c r="BMA452" s="339"/>
      <c r="BMB452" s="339"/>
      <c r="BMC452" s="339"/>
      <c r="BMD452" s="339"/>
      <c r="BME452" s="339"/>
      <c r="BMF452" s="339"/>
      <c r="BMG452" s="339"/>
      <c r="BMH452" s="339"/>
      <c r="BMI452" s="339"/>
      <c r="BMJ452" s="339"/>
      <c r="BMK452" s="339"/>
      <c r="BML452" s="339"/>
      <c r="BMM452" s="339"/>
      <c r="BMN452" s="339"/>
      <c r="BMO452" s="339"/>
      <c r="BMP452" s="339"/>
      <c r="BMQ452" s="339"/>
      <c r="BMR452" s="339"/>
      <c r="BMS452" s="339"/>
      <c r="BMT452" s="339"/>
      <c r="BMU452" s="339"/>
      <c r="BMV452" s="339"/>
      <c r="BMW452" s="339"/>
      <c r="BMX452" s="339"/>
      <c r="BMY452" s="339"/>
      <c r="BMZ452" s="339"/>
      <c r="BNA452" s="339"/>
      <c r="BNB452" s="339"/>
      <c r="BNC452" s="339"/>
      <c r="BND452" s="339"/>
      <c r="BNE452" s="339"/>
      <c r="BNF452" s="339"/>
      <c r="BNG452" s="339"/>
      <c r="BNH452" s="339"/>
      <c r="BNI452" s="339"/>
      <c r="BNJ452" s="339"/>
      <c r="BNK452" s="339"/>
      <c r="BNL452" s="339"/>
      <c r="BNM452" s="339"/>
      <c r="BNN452" s="339"/>
      <c r="BNO452" s="339"/>
      <c r="BNP452" s="339"/>
      <c r="BNQ452" s="339"/>
      <c r="BNR452" s="339"/>
      <c r="BNS452" s="339"/>
      <c r="BNT452" s="339"/>
      <c r="BNU452" s="339"/>
      <c r="BNV452" s="339"/>
      <c r="BNW452" s="339"/>
      <c r="BNX452" s="339"/>
      <c r="BNY452" s="339"/>
      <c r="BNZ452" s="339"/>
      <c r="BOA452" s="339"/>
      <c r="BOB452" s="339"/>
      <c r="BOC452" s="339"/>
      <c r="BOD452" s="339"/>
      <c r="BOE452" s="339"/>
      <c r="BOF452" s="339"/>
      <c r="BOG452" s="339"/>
      <c r="BOH452" s="339"/>
      <c r="BOI452" s="339"/>
      <c r="BOJ452" s="339"/>
      <c r="BOK452" s="339"/>
      <c r="BOL452" s="339"/>
      <c r="BOM452" s="339"/>
      <c r="BON452" s="339"/>
      <c r="BOO452" s="339"/>
      <c r="BOP452" s="339"/>
      <c r="BOQ452" s="339"/>
      <c r="BOR452" s="339"/>
      <c r="BOS452" s="339"/>
      <c r="BOT452" s="339"/>
      <c r="BOU452" s="339"/>
      <c r="BOV452" s="339"/>
    </row>
    <row r="453" spans="1:1764" s="40" customFormat="1" ht="40.5" customHeight="1">
      <c r="A453" s="572" t="s">
        <v>458</v>
      </c>
      <c r="B453" s="575" t="s">
        <v>459</v>
      </c>
      <c r="C453" s="620" t="s">
        <v>1074</v>
      </c>
      <c r="D453" s="391" t="s">
        <v>1076</v>
      </c>
      <c r="E453" s="37" t="s">
        <v>1465</v>
      </c>
      <c r="F453" s="37" t="s">
        <v>1201</v>
      </c>
      <c r="G453" s="552" t="s">
        <v>174</v>
      </c>
      <c r="H453" s="552">
        <v>600</v>
      </c>
      <c r="I453" s="555" t="s">
        <v>460</v>
      </c>
      <c r="J453" s="564">
        <f t="shared" si="12"/>
        <v>37725000</v>
      </c>
      <c r="K453" s="564">
        <f>33208000+4517000</f>
        <v>37725000</v>
      </c>
      <c r="L453" s="561"/>
      <c r="M453" s="114"/>
      <c r="N453" s="114"/>
      <c r="O453" s="114"/>
      <c r="P453" s="114"/>
      <c r="Q453" s="114"/>
      <c r="R453" s="114"/>
      <c r="S453" s="114"/>
      <c r="T453" s="114"/>
      <c r="U453" s="114"/>
      <c r="V453" s="339"/>
      <c r="W453" s="339"/>
      <c r="X453" s="339"/>
      <c r="Y453" s="339"/>
      <c r="Z453" s="339"/>
      <c r="AA453" s="339"/>
      <c r="AB453" s="339"/>
      <c r="AC453" s="339"/>
      <c r="AD453" s="339"/>
      <c r="AE453" s="339"/>
      <c r="AF453" s="339"/>
      <c r="AG453" s="339"/>
      <c r="AH453" s="339"/>
      <c r="AI453" s="339"/>
      <c r="AJ453" s="339"/>
      <c r="AK453" s="339"/>
      <c r="AL453" s="339"/>
      <c r="AM453" s="339"/>
      <c r="AN453" s="339"/>
      <c r="AO453" s="339"/>
      <c r="AP453" s="339"/>
      <c r="AQ453" s="339"/>
      <c r="AR453" s="339"/>
      <c r="AS453" s="339"/>
      <c r="AT453" s="339"/>
      <c r="AU453" s="339"/>
      <c r="AV453" s="339"/>
      <c r="AW453" s="339"/>
      <c r="AX453" s="339"/>
      <c r="AY453" s="339"/>
      <c r="AZ453" s="339"/>
      <c r="BA453" s="339"/>
      <c r="BB453" s="339"/>
      <c r="BC453" s="339"/>
      <c r="BD453" s="339"/>
      <c r="BE453" s="339"/>
      <c r="BF453" s="339"/>
      <c r="BG453" s="339"/>
      <c r="BH453" s="339"/>
      <c r="BI453" s="339"/>
      <c r="BJ453" s="339"/>
      <c r="BK453" s="339"/>
      <c r="BL453" s="339"/>
      <c r="BM453" s="339"/>
      <c r="BN453" s="339"/>
      <c r="BO453" s="339"/>
      <c r="BP453" s="339"/>
      <c r="BQ453" s="339"/>
      <c r="BR453" s="339"/>
      <c r="BS453" s="339"/>
      <c r="BT453" s="339"/>
      <c r="BU453" s="339"/>
      <c r="BV453" s="339"/>
      <c r="BW453" s="339"/>
      <c r="BX453" s="339"/>
      <c r="BY453" s="339"/>
      <c r="BZ453" s="339"/>
      <c r="CA453" s="339"/>
      <c r="CB453" s="339"/>
      <c r="CC453" s="339"/>
      <c r="CD453" s="339"/>
      <c r="CE453" s="339"/>
      <c r="CF453" s="339"/>
      <c r="CG453" s="339"/>
      <c r="CH453" s="339"/>
      <c r="CI453" s="339"/>
      <c r="CJ453" s="339"/>
      <c r="CK453" s="339"/>
      <c r="CL453" s="339"/>
      <c r="CM453" s="339"/>
      <c r="CN453" s="339"/>
      <c r="CO453" s="339"/>
      <c r="CP453" s="339"/>
      <c r="CQ453" s="339"/>
      <c r="CR453" s="339"/>
      <c r="CS453" s="339"/>
      <c r="CT453" s="339"/>
      <c r="CU453" s="339"/>
      <c r="CV453" s="339"/>
      <c r="CW453" s="339"/>
      <c r="CX453" s="339"/>
      <c r="CY453" s="339"/>
      <c r="CZ453" s="339"/>
      <c r="DA453" s="339"/>
      <c r="DB453" s="339"/>
      <c r="DC453" s="339"/>
      <c r="DD453" s="339"/>
      <c r="DE453" s="339"/>
      <c r="DF453" s="339"/>
      <c r="DG453" s="339"/>
      <c r="DH453" s="339"/>
      <c r="DI453" s="339"/>
      <c r="DJ453" s="339"/>
      <c r="DK453" s="339"/>
      <c r="DL453" s="339"/>
      <c r="DM453" s="339"/>
      <c r="DN453" s="339"/>
      <c r="DO453" s="339"/>
      <c r="DP453" s="339"/>
      <c r="DQ453" s="339"/>
      <c r="DR453" s="339"/>
      <c r="DS453" s="339"/>
      <c r="DT453" s="339"/>
      <c r="DU453" s="339"/>
      <c r="DV453" s="339"/>
      <c r="DW453" s="339"/>
      <c r="DX453" s="339"/>
      <c r="DY453" s="339"/>
      <c r="DZ453" s="339"/>
      <c r="EA453" s="339"/>
      <c r="EB453" s="339"/>
      <c r="EC453" s="339"/>
      <c r="ED453" s="339"/>
      <c r="EE453" s="339"/>
      <c r="EF453" s="339"/>
      <c r="EG453" s="339"/>
      <c r="EH453" s="339"/>
      <c r="EI453" s="339"/>
      <c r="EJ453" s="339"/>
      <c r="EK453" s="339"/>
      <c r="EL453" s="339"/>
      <c r="EM453" s="339"/>
      <c r="EN453" s="339"/>
      <c r="EO453" s="339"/>
      <c r="EP453" s="339"/>
      <c r="EQ453" s="339"/>
      <c r="ER453" s="339"/>
      <c r="ES453" s="339"/>
      <c r="ET453" s="339"/>
      <c r="EU453" s="339"/>
      <c r="EV453" s="339"/>
      <c r="EW453" s="339"/>
      <c r="EX453" s="339"/>
      <c r="EY453" s="339"/>
      <c r="EZ453" s="339"/>
      <c r="FA453" s="339"/>
      <c r="FB453" s="339"/>
      <c r="FC453" s="339"/>
      <c r="FD453" s="339"/>
      <c r="FE453" s="339"/>
      <c r="FF453" s="339"/>
      <c r="FG453" s="339"/>
      <c r="FH453" s="339"/>
      <c r="FI453" s="339"/>
      <c r="FJ453" s="339"/>
      <c r="FK453" s="339"/>
      <c r="FL453" s="339"/>
      <c r="FM453" s="339"/>
      <c r="FN453" s="339"/>
      <c r="FO453" s="339"/>
      <c r="FP453" s="339"/>
      <c r="FQ453" s="339"/>
      <c r="FR453" s="339"/>
      <c r="FS453" s="339"/>
      <c r="FT453" s="339"/>
      <c r="FU453" s="339"/>
      <c r="FV453" s="339"/>
      <c r="FW453" s="339"/>
      <c r="FX453" s="339"/>
      <c r="FY453" s="339"/>
      <c r="FZ453" s="339"/>
      <c r="GA453" s="339"/>
      <c r="GB453" s="339"/>
      <c r="GC453" s="339"/>
      <c r="GD453" s="339"/>
      <c r="GE453" s="339"/>
      <c r="GF453" s="339"/>
      <c r="GG453" s="339"/>
      <c r="GH453" s="339"/>
      <c r="GI453" s="339"/>
      <c r="GJ453" s="339"/>
      <c r="GK453" s="339"/>
      <c r="GL453" s="339"/>
      <c r="GM453" s="339"/>
      <c r="GN453" s="339"/>
      <c r="GO453" s="339"/>
      <c r="GP453" s="339"/>
      <c r="GQ453" s="339"/>
      <c r="GR453" s="339"/>
      <c r="GS453" s="339"/>
      <c r="GT453" s="339"/>
      <c r="GU453" s="339"/>
      <c r="GV453" s="339"/>
      <c r="GW453" s="339"/>
      <c r="GX453" s="339"/>
      <c r="GY453" s="339"/>
      <c r="GZ453" s="339"/>
      <c r="HA453" s="339"/>
      <c r="HB453" s="339"/>
      <c r="HC453" s="339"/>
      <c r="HD453" s="339"/>
      <c r="HE453" s="339"/>
      <c r="HF453" s="339"/>
      <c r="HG453" s="339"/>
      <c r="HH453" s="339"/>
      <c r="HI453" s="339"/>
      <c r="HJ453" s="339"/>
      <c r="HK453" s="339"/>
      <c r="HL453" s="339"/>
      <c r="HM453" s="339"/>
      <c r="HN453" s="339"/>
      <c r="HO453" s="339"/>
      <c r="HP453" s="339"/>
      <c r="HQ453" s="339"/>
      <c r="HR453" s="339"/>
      <c r="HS453" s="339"/>
      <c r="HT453" s="339"/>
      <c r="HU453" s="339"/>
      <c r="HV453" s="339"/>
      <c r="HW453" s="339"/>
      <c r="HX453" s="339"/>
      <c r="HY453" s="339"/>
      <c r="HZ453" s="339"/>
      <c r="IA453" s="339"/>
      <c r="IB453" s="339"/>
      <c r="IC453" s="339"/>
      <c r="ID453" s="339"/>
      <c r="IE453" s="339"/>
      <c r="IF453" s="339"/>
      <c r="IG453" s="339"/>
      <c r="IH453" s="339"/>
      <c r="II453" s="339"/>
      <c r="IJ453" s="339"/>
      <c r="IK453" s="339"/>
      <c r="IL453" s="339"/>
      <c r="IM453" s="339"/>
      <c r="IN453" s="339"/>
      <c r="IO453" s="339"/>
      <c r="IP453" s="339"/>
      <c r="IQ453" s="339"/>
      <c r="IR453" s="339"/>
      <c r="IS453" s="339"/>
      <c r="IT453" s="339"/>
      <c r="IU453" s="339"/>
      <c r="IV453" s="339"/>
      <c r="IW453" s="339"/>
      <c r="IX453" s="339"/>
      <c r="IY453" s="339"/>
      <c r="IZ453" s="339"/>
      <c r="JA453" s="339"/>
      <c r="JB453" s="339"/>
      <c r="JC453" s="339"/>
      <c r="JD453" s="339"/>
      <c r="JE453" s="339"/>
      <c r="JF453" s="339"/>
      <c r="JG453" s="339"/>
      <c r="JH453" s="339"/>
      <c r="JI453" s="339"/>
      <c r="JJ453" s="339"/>
      <c r="JK453" s="339"/>
      <c r="JL453" s="339"/>
      <c r="JM453" s="339"/>
      <c r="JN453" s="339"/>
      <c r="JO453" s="339"/>
      <c r="JP453" s="339"/>
      <c r="JQ453" s="339"/>
      <c r="JR453" s="339"/>
      <c r="JS453" s="339"/>
      <c r="JT453" s="339"/>
      <c r="JU453" s="339"/>
      <c r="JV453" s="339"/>
      <c r="JW453" s="339"/>
      <c r="JX453" s="339"/>
      <c r="JY453" s="339"/>
      <c r="JZ453" s="339"/>
      <c r="KA453" s="339"/>
      <c r="KB453" s="339"/>
      <c r="KC453" s="339"/>
      <c r="KD453" s="339"/>
      <c r="KE453" s="339"/>
      <c r="KF453" s="339"/>
      <c r="KG453" s="339"/>
      <c r="KH453" s="339"/>
      <c r="KI453" s="339"/>
      <c r="KJ453" s="339"/>
      <c r="KK453" s="339"/>
      <c r="KL453" s="339"/>
      <c r="KM453" s="339"/>
      <c r="KN453" s="339"/>
      <c r="KO453" s="339"/>
      <c r="KP453" s="339"/>
      <c r="KQ453" s="339"/>
      <c r="KR453" s="339"/>
      <c r="KS453" s="339"/>
      <c r="KT453" s="339"/>
      <c r="KU453" s="339"/>
      <c r="KV453" s="339"/>
      <c r="KW453" s="339"/>
      <c r="KX453" s="339"/>
      <c r="KY453" s="339"/>
      <c r="KZ453" s="339"/>
      <c r="LA453" s="339"/>
      <c r="LB453" s="339"/>
      <c r="LC453" s="339"/>
      <c r="LD453" s="339"/>
      <c r="LE453" s="339"/>
      <c r="LF453" s="339"/>
      <c r="LG453" s="339"/>
      <c r="LH453" s="339"/>
      <c r="LI453" s="339"/>
      <c r="LJ453" s="339"/>
      <c r="LK453" s="339"/>
      <c r="LL453" s="339"/>
      <c r="LM453" s="339"/>
      <c r="LN453" s="339"/>
      <c r="LO453" s="339"/>
      <c r="LP453" s="339"/>
      <c r="LQ453" s="339"/>
      <c r="LR453" s="339"/>
      <c r="LS453" s="339"/>
      <c r="LT453" s="339"/>
      <c r="LU453" s="339"/>
      <c r="LV453" s="339"/>
      <c r="LW453" s="339"/>
      <c r="LX453" s="339"/>
      <c r="LY453" s="339"/>
      <c r="LZ453" s="339"/>
      <c r="MA453" s="339"/>
      <c r="MB453" s="339"/>
      <c r="MC453" s="339"/>
      <c r="MD453" s="339"/>
      <c r="ME453" s="339"/>
      <c r="MF453" s="339"/>
      <c r="MG453" s="339"/>
      <c r="MH453" s="339"/>
      <c r="MI453" s="339"/>
      <c r="MJ453" s="339"/>
      <c r="MK453" s="339"/>
      <c r="ML453" s="339"/>
      <c r="MM453" s="339"/>
      <c r="MN453" s="339"/>
      <c r="MO453" s="339"/>
      <c r="MP453" s="339"/>
      <c r="MQ453" s="339"/>
      <c r="MR453" s="339"/>
      <c r="MS453" s="339"/>
      <c r="MT453" s="339"/>
      <c r="MU453" s="339"/>
      <c r="MV453" s="339"/>
      <c r="MW453" s="339"/>
      <c r="MX453" s="339"/>
      <c r="MY453" s="339"/>
      <c r="MZ453" s="339"/>
      <c r="NA453" s="339"/>
      <c r="NB453" s="339"/>
      <c r="NC453" s="339"/>
      <c r="ND453" s="339"/>
      <c r="NE453" s="339"/>
      <c r="NF453" s="339"/>
      <c r="NG453" s="339"/>
      <c r="NH453" s="339"/>
      <c r="NI453" s="339"/>
      <c r="NJ453" s="339"/>
      <c r="NK453" s="339"/>
      <c r="NL453" s="339"/>
      <c r="NM453" s="339"/>
      <c r="NN453" s="339"/>
      <c r="NO453" s="339"/>
      <c r="NP453" s="339"/>
      <c r="NQ453" s="339"/>
      <c r="NR453" s="339"/>
      <c r="NS453" s="339"/>
      <c r="NT453" s="339"/>
      <c r="NU453" s="339"/>
      <c r="NV453" s="339"/>
      <c r="NW453" s="339"/>
      <c r="NX453" s="339"/>
      <c r="NY453" s="339"/>
      <c r="NZ453" s="339"/>
      <c r="OA453" s="339"/>
      <c r="OB453" s="339"/>
      <c r="OC453" s="339"/>
      <c r="OD453" s="339"/>
      <c r="OE453" s="339"/>
      <c r="OF453" s="339"/>
      <c r="OG453" s="339"/>
      <c r="OH453" s="339"/>
      <c r="OI453" s="339"/>
      <c r="OJ453" s="339"/>
      <c r="OK453" s="339"/>
      <c r="OL453" s="339"/>
      <c r="OM453" s="339"/>
      <c r="ON453" s="339"/>
      <c r="OO453" s="339"/>
      <c r="OP453" s="339"/>
      <c r="OQ453" s="339"/>
      <c r="OR453" s="339"/>
      <c r="OS453" s="339"/>
      <c r="OT453" s="339"/>
      <c r="OU453" s="339"/>
      <c r="OV453" s="339"/>
      <c r="OW453" s="339"/>
      <c r="OX453" s="339"/>
      <c r="OY453" s="339"/>
      <c r="OZ453" s="339"/>
      <c r="PA453" s="339"/>
      <c r="PB453" s="339"/>
      <c r="PC453" s="339"/>
      <c r="PD453" s="339"/>
      <c r="PE453" s="339"/>
      <c r="PF453" s="339"/>
      <c r="PG453" s="339"/>
      <c r="PH453" s="339"/>
      <c r="PI453" s="339"/>
      <c r="PJ453" s="339"/>
      <c r="PK453" s="339"/>
      <c r="PL453" s="339"/>
      <c r="PM453" s="339"/>
      <c r="PN453" s="339"/>
      <c r="PO453" s="339"/>
      <c r="PP453" s="339"/>
      <c r="PQ453" s="339"/>
      <c r="PR453" s="339"/>
      <c r="PS453" s="339"/>
      <c r="PT453" s="339"/>
      <c r="PU453" s="339"/>
      <c r="PV453" s="339"/>
      <c r="PW453" s="339"/>
      <c r="PX453" s="339"/>
      <c r="PY453" s="339"/>
      <c r="PZ453" s="339"/>
      <c r="QA453" s="339"/>
      <c r="QB453" s="339"/>
      <c r="QC453" s="339"/>
      <c r="QD453" s="339"/>
      <c r="QE453" s="339"/>
      <c r="QF453" s="339"/>
      <c r="QG453" s="339"/>
      <c r="QH453" s="339"/>
      <c r="QI453" s="339"/>
      <c r="QJ453" s="339"/>
      <c r="QK453" s="339"/>
      <c r="QL453" s="339"/>
      <c r="QM453" s="339"/>
      <c r="QN453" s="339"/>
      <c r="QO453" s="339"/>
      <c r="QP453" s="339"/>
      <c r="QQ453" s="339"/>
      <c r="QR453" s="339"/>
      <c r="QS453" s="339"/>
      <c r="QT453" s="339"/>
      <c r="QU453" s="339"/>
      <c r="QV453" s="339"/>
      <c r="QW453" s="339"/>
      <c r="QX453" s="339"/>
      <c r="QY453" s="339"/>
      <c r="QZ453" s="339"/>
      <c r="RA453" s="339"/>
      <c r="RB453" s="339"/>
      <c r="RC453" s="339"/>
      <c r="RD453" s="339"/>
      <c r="RE453" s="339"/>
      <c r="RF453" s="339"/>
      <c r="RG453" s="339"/>
      <c r="RH453" s="339"/>
      <c r="RI453" s="339"/>
      <c r="RJ453" s="339"/>
      <c r="RK453" s="339"/>
      <c r="RL453" s="339"/>
      <c r="RM453" s="339"/>
      <c r="RN453" s="339"/>
      <c r="RO453" s="339"/>
      <c r="RP453" s="339"/>
      <c r="RQ453" s="339"/>
      <c r="RR453" s="339"/>
      <c r="RS453" s="339"/>
      <c r="RT453" s="339"/>
      <c r="RU453" s="339"/>
      <c r="RV453" s="339"/>
      <c r="RW453" s="339"/>
      <c r="RX453" s="339"/>
      <c r="RY453" s="339"/>
      <c r="RZ453" s="339"/>
      <c r="SA453" s="339"/>
      <c r="SB453" s="339"/>
      <c r="SC453" s="339"/>
      <c r="SD453" s="339"/>
      <c r="SE453" s="339"/>
      <c r="SF453" s="339"/>
      <c r="SG453" s="339"/>
      <c r="SH453" s="339"/>
      <c r="SI453" s="339"/>
      <c r="SJ453" s="339"/>
      <c r="SK453" s="339"/>
      <c r="SL453" s="339"/>
      <c r="SM453" s="339"/>
      <c r="SN453" s="339"/>
      <c r="SO453" s="339"/>
      <c r="SP453" s="339"/>
      <c r="SQ453" s="339"/>
      <c r="SR453" s="339"/>
      <c r="SS453" s="339"/>
      <c r="ST453" s="339"/>
      <c r="SU453" s="339"/>
      <c r="SV453" s="339"/>
      <c r="SW453" s="339"/>
      <c r="SX453" s="339"/>
      <c r="SY453" s="339"/>
      <c r="SZ453" s="339"/>
      <c r="TA453" s="339"/>
      <c r="TB453" s="339"/>
      <c r="TC453" s="339"/>
      <c r="TD453" s="339"/>
      <c r="TE453" s="339"/>
      <c r="TF453" s="339"/>
      <c r="TG453" s="339"/>
      <c r="TH453" s="339"/>
      <c r="TI453" s="339"/>
      <c r="TJ453" s="339"/>
      <c r="TK453" s="339"/>
      <c r="TL453" s="339"/>
      <c r="TM453" s="339"/>
      <c r="TN453" s="339"/>
      <c r="TO453" s="339"/>
      <c r="TP453" s="339"/>
      <c r="TQ453" s="339"/>
      <c r="TR453" s="339"/>
      <c r="TS453" s="339"/>
      <c r="TT453" s="339"/>
      <c r="TU453" s="339"/>
      <c r="TV453" s="339"/>
      <c r="TW453" s="339"/>
      <c r="TX453" s="339"/>
      <c r="TY453" s="339"/>
      <c r="TZ453" s="339"/>
      <c r="UA453" s="339"/>
      <c r="UB453" s="339"/>
      <c r="UC453" s="339"/>
      <c r="UD453" s="339"/>
      <c r="UE453" s="339"/>
      <c r="UF453" s="339"/>
      <c r="UG453" s="339"/>
      <c r="UH453" s="339"/>
      <c r="UI453" s="339"/>
      <c r="UJ453" s="339"/>
      <c r="UK453" s="339"/>
      <c r="UL453" s="339"/>
      <c r="UM453" s="339"/>
      <c r="UN453" s="339"/>
      <c r="UO453" s="339"/>
      <c r="UP453" s="339"/>
      <c r="UQ453" s="339"/>
      <c r="UR453" s="339"/>
      <c r="US453" s="339"/>
      <c r="UT453" s="339"/>
      <c r="UU453" s="339"/>
      <c r="UV453" s="339"/>
      <c r="UW453" s="339"/>
      <c r="UX453" s="339"/>
      <c r="UY453" s="339"/>
      <c r="UZ453" s="339"/>
      <c r="VA453" s="339"/>
      <c r="VB453" s="339"/>
      <c r="VC453" s="339"/>
      <c r="VD453" s="339"/>
      <c r="VE453" s="339"/>
      <c r="VF453" s="339"/>
      <c r="VG453" s="339"/>
      <c r="VH453" s="339"/>
      <c r="VI453" s="339"/>
      <c r="VJ453" s="339"/>
      <c r="VK453" s="339"/>
      <c r="VL453" s="339"/>
      <c r="VM453" s="339"/>
      <c r="VN453" s="339"/>
      <c r="VO453" s="339"/>
      <c r="VP453" s="339"/>
      <c r="VQ453" s="339"/>
      <c r="VR453" s="339"/>
      <c r="VS453" s="339"/>
      <c r="VT453" s="339"/>
      <c r="VU453" s="339"/>
      <c r="VV453" s="339"/>
      <c r="VW453" s="339"/>
      <c r="VX453" s="339"/>
      <c r="VY453" s="339"/>
      <c r="VZ453" s="339"/>
      <c r="WA453" s="339"/>
      <c r="WB453" s="339"/>
      <c r="WC453" s="339"/>
      <c r="WD453" s="339"/>
      <c r="WE453" s="339"/>
      <c r="WF453" s="339"/>
      <c r="WG453" s="339"/>
      <c r="WH453" s="339"/>
      <c r="WI453" s="339"/>
      <c r="WJ453" s="339"/>
      <c r="WK453" s="339"/>
      <c r="WL453" s="339"/>
      <c r="WM453" s="339"/>
      <c r="WN453" s="339"/>
      <c r="WO453" s="339"/>
      <c r="WP453" s="339"/>
      <c r="WQ453" s="339"/>
      <c r="WR453" s="339"/>
      <c r="WS453" s="339"/>
      <c r="WT453" s="339"/>
      <c r="WU453" s="339"/>
      <c r="WV453" s="339"/>
      <c r="WW453" s="339"/>
      <c r="WX453" s="339"/>
      <c r="WY453" s="339"/>
      <c r="WZ453" s="339"/>
      <c r="XA453" s="339"/>
      <c r="XB453" s="339"/>
      <c r="XC453" s="339"/>
      <c r="XD453" s="339"/>
      <c r="XE453" s="339"/>
      <c r="XF453" s="339"/>
      <c r="XG453" s="339"/>
      <c r="XH453" s="339"/>
      <c r="XI453" s="339"/>
      <c r="XJ453" s="339"/>
      <c r="XK453" s="339"/>
      <c r="XL453" s="339"/>
      <c r="XM453" s="339"/>
      <c r="XN453" s="339"/>
      <c r="XO453" s="339"/>
      <c r="XP453" s="339"/>
      <c r="XQ453" s="339"/>
      <c r="XR453" s="339"/>
      <c r="XS453" s="339"/>
      <c r="XT453" s="339"/>
      <c r="XU453" s="339"/>
      <c r="XV453" s="339"/>
      <c r="XW453" s="339"/>
      <c r="XX453" s="339"/>
      <c r="XY453" s="339"/>
      <c r="XZ453" s="339"/>
      <c r="YA453" s="339"/>
      <c r="YB453" s="339"/>
      <c r="YC453" s="339"/>
      <c r="YD453" s="339"/>
      <c r="YE453" s="339"/>
      <c r="YF453" s="339"/>
      <c r="YG453" s="339"/>
      <c r="YH453" s="339"/>
      <c r="YI453" s="339"/>
      <c r="YJ453" s="339"/>
      <c r="YK453" s="339"/>
      <c r="YL453" s="339"/>
      <c r="YM453" s="339"/>
      <c r="YN453" s="339"/>
      <c r="YO453" s="339"/>
      <c r="YP453" s="339"/>
      <c r="YQ453" s="339"/>
      <c r="YR453" s="339"/>
      <c r="YS453" s="339"/>
      <c r="YT453" s="339"/>
      <c r="YU453" s="339"/>
      <c r="YV453" s="339"/>
      <c r="YW453" s="339"/>
      <c r="YX453" s="339"/>
      <c r="YY453" s="339"/>
      <c r="YZ453" s="339"/>
      <c r="ZA453" s="339"/>
      <c r="ZB453" s="339"/>
      <c r="ZC453" s="339"/>
      <c r="ZD453" s="339"/>
      <c r="ZE453" s="339"/>
      <c r="ZF453" s="339"/>
      <c r="ZG453" s="339"/>
      <c r="ZH453" s="339"/>
      <c r="ZI453" s="339"/>
      <c r="ZJ453" s="339"/>
      <c r="ZK453" s="339"/>
      <c r="ZL453" s="339"/>
      <c r="ZM453" s="339"/>
      <c r="ZN453" s="339"/>
      <c r="ZO453" s="339"/>
      <c r="ZP453" s="339"/>
      <c r="ZQ453" s="339"/>
      <c r="ZR453" s="339"/>
      <c r="ZS453" s="339"/>
      <c r="ZT453" s="339"/>
      <c r="ZU453" s="339"/>
      <c r="ZV453" s="339"/>
      <c r="ZW453" s="339"/>
      <c r="ZX453" s="339"/>
      <c r="ZY453" s="339"/>
      <c r="ZZ453" s="339"/>
      <c r="AAA453" s="339"/>
      <c r="AAB453" s="339"/>
      <c r="AAC453" s="339"/>
      <c r="AAD453" s="339"/>
      <c r="AAE453" s="339"/>
      <c r="AAF453" s="339"/>
      <c r="AAG453" s="339"/>
      <c r="AAH453" s="339"/>
      <c r="AAI453" s="339"/>
      <c r="AAJ453" s="339"/>
      <c r="AAK453" s="339"/>
      <c r="AAL453" s="339"/>
      <c r="AAM453" s="339"/>
      <c r="AAN453" s="339"/>
      <c r="AAO453" s="339"/>
      <c r="AAP453" s="339"/>
      <c r="AAQ453" s="339"/>
      <c r="AAR453" s="339"/>
      <c r="AAS453" s="339"/>
      <c r="AAT453" s="339"/>
      <c r="AAU453" s="339"/>
      <c r="AAV453" s="339"/>
      <c r="AAW453" s="339"/>
      <c r="AAX453" s="339"/>
      <c r="AAY453" s="339"/>
      <c r="AAZ453" s="339"/>
      <c r="ABA453" s="339"/>
      <c r="ABB453" s="339"/>
      <c r="ABC453" s="339"/>
      <c r="ABD453" s="339"/>
      <c r="ABE453" s="339"/>
      <c r="ABF453" s="339"/>
      <c r="ABG453" s="339"/>
      <c r="ABH453" s="339"/>
      <c r="ABI453" s="339"/>
      <c r="ABJ453" s="339"/>
      <c r="ABK453" s="339"/>
      <c r="ABL453" s="339"/>
      <c r="ABM453" s="339"/>
      <c r="ABN453" s="339"/>
      <c r="ABO453" s="339"/>
      <c r="ABP453" s="339"/>
      <c r="ABQ453" s="339"/>
      <c r="ABR453" s="339"/>
      <c r="ABS453" s="339"/>
      <c r="ABT453" s="339"/>
      <c r="ABU453" s="339"/>
      <c r="ABV453" s="339"/>
      <c r="ABW453" s="339"/>
      <c r="ABX453" s="339"/>
      <c r="ABY453" s="339"/>
      <c r="ABZ453" s="339"/>
      <c r="ACA453" s="339"/>
      <c r="ACB453" s="339"/>
      <c r="ACC453" s="339"/>
      <c r="ACD453" s="339"/>
      <c r="ACE453" s="339"/>
      <c r="ACF453" s="339"/>
      <c r="ACG453" s="339"/>
      <c r="ACH453" s="339"/>
      <c r="ACI453" s="339"/>
      <c r="ACJ453" s="339"/>
      <c r="ACK453" s="339"/>
      <c r="ACL453" s="339"/>
      <c r="ACM453" s="339"/>
      <c r="ACN453" s="339"/>
      <c r="ACO453" s="339"/>
      <c r="ACP453" s="339"/>
      <c r="ACQ453" s="339"/>
      <c r="ACR453" s="339"/>
      <c r="ACS453" s="339"/>
      <c r="ACT453" s="339"/>
      <c r="ACU453" s="339"/>
      <c r="ACV453" s="339"/>
      <c r="ACW453" s="339"/>
      <c r="ACX453" s="339"/>
      <c r="ACY453" s="339"/>
      <c r="ACZ453" s="339"/>
      <c r="ADA453" s="339"/>
      <c r="ADB453" s="339"/>
      <c r="ADC453" s="339"/>
      <c r="ADD453" s="339"/>
      <c r="ADE453" s="339"/>
      <c r="ADF453" s="339"/>
      <c r="ADG453" s="339"/>
      <c r="ADH453" s="339"/>
      <c r="ADI453" s="339"/>
      <c r="ADJ453" s="339"/>
      <c r="ADK453" s="339"/>
      <c r="ADL453" s="339"/>
      <c r="ADM453" s="339"/>
      <c r="ADN453" s="339"/>
      <c r="ADO453" s="339"/>
      <c r="ADP453" s="339"/>
      <c r="ADQ453" s="339"/>
      <c r="ADR453" s="339"/>
      <c r="ADS453" s="339"/>
      <c r="ADT453" s="339"/>
      <c r="ADU453" s="339"/>
      <c r="ADV453" s="339"/>
      <c r="ADW453" s="339"/>
      <c r="ADX453" s="339"/>
      <c r="ADY453" s="339"/>
      <c r="ADZ453" s="339"/>
      <c r="AEA453" s="339"/>
      <c r="AEB453" s="339"/>
      <c r="AEC453" s="339"/>
      <c r="AED453" s="339"/>
      <c r="AEE453" s="339"/>
      <c r="AEF453" s="339"/>
      <c r="AEG453" s="339"/>
      <c r="AEH453" s="339"/>
      <c r="AEI453" s="339"/>
      <c r="AEJ453" s="339"/>
      <c r="AEK453" s="339"/>
      <c r="AEL453" s="339"/>
      <c r="AEM453" s="339"/>
      <c r="AEN453" s="339"/>
      <c r="AEO453" s="339"/>
      <c r="AEP453" s="339"/>
      <c r="AEQ453" s="339"/>
      <c r="AER453" s="339"/>
      <c r="AES453" s="339"/>
      <c r="AET453" s="339"/>
      <c r="AEU453" s="339"/>
      <c r="AEV453" s="339"/>
      <c r="AEW453" s="339"/>
      <c r="AEX453" s="339"/>
      <c r="AEY453" s="339"/>
      <c r="AEZ453" s="339"/>
      <c r="AFA453" s="339"/>
      <c r="AFB453" s="339"/>
      <c r="AFC453" s="339"/>
      <c r="AFD453" s="339"/>
      <c r="AFE453" s="339"/>
      <c r="AFF453" s="339"/>
      <c r="AFG453" s="339"/>
      <c r="AFH453" s="339"/>
      <c r="AFI453" s="339"/>
      <c r="AFJ453" s="339"/>
      <c r="AFK453" s="339"/>
      <c r="AFL453" s="339"/>
      <c r="AFM453" s="339"/>
      <c r="AFN453" s="339"/>
      <c r="AFO453" s="339"/>
      <c r="AFP453" s="339"/>
      <c r="AFQ453" s="339"/>
      <c r="AFR453" s="339"/>
      <c r="AFS453" s="339"/>
      <c r="AFT453" s="339"/>
      <c r="AFU453" s="339"/>
      <c r="AFV453" s="339"/>
      <c r="AFW453" s="339"/>
      <c r="AFX453" s="339"/>
      <c r="AFY453" s="339"/>
      <c r="AFZ453" s="339"/>
      <c r="AGA453" s="339"/>
      <c r="AGB453" s="339"/>
      <c r="AGC453" s="339"/>
      <c r="AGD453" s="339"/>
      <c r="AGE453" s="339"/>
      <c r="AGF453" s="339"/>
      <c r="AGG453" s="339"/>
      <c r="AGH453" s="339"/>
      <c r="AGI453" s="339"/>
      <c r="AGJ453" s="339"/>
      <c r="AGK453" s="339"/>
      <c r="AGL453" s="339"/>
      <c r="AGM453" s="339"/>
      <c r="AGN453" s="339"/>
      <c r="AGO453" s="339"/>
      <c r="AGP453" s="339"/>
      <c r="AGQ453" s="339"/>
      <c r="AGR453" s="339"/>
      <c r="AGS453" s="339"/>
      <c r="AGT453" s="339"/>
      <c r="AGU453" s="339"/>
      <c r="AGV453" s="339"/>
      <c r="AGW453" s="339"/>
      <c r="AGX453" s="339"/>
      <c r="AGY453" s="339"/>
      <c r="AGZ453" s="339"/>
      <c r="AHA453" s="339"/>
      <c r="AHB453" s="339"/>
      <c r="AHC453" s="339"/>
      <c r="AHD453" s="339"/>
      <c r="AHE453" s="339"/>
      <c r="AHF453" s="339"/>
      <c r="AHG453" s="339"/>
      <c r="AHH453" s="339"/>
      <c r="AHI453" s="339"/>
      <c r="AHJ453" s="339"/>
      <c r="AHK453" s="339"/>
      <c r="AHL453" s="339"/>
      <c r="AHM453" s="339"/>
      <c r="AHN453" s="339"/>
      <c r="AHO453" s="339"/>
      <c r="AHP453" s="339"/>
      <c r="AHQ453" s="339"/>
      <c r="AHR453" s="339"/>
      <c r="AHS453" s="339"/>
      <c r="AHT453" s="339"/>
      <c r="AHU453" s="339"/>
      <c r="AHV453" s="339"/>
      <c r="AHW453" s="339"/>
      <c r="AHX453" s="339"/>
      <c r="AHY453" s="339"/>
      <c r="AHZ453" s="339"/>
      <c r="AIA453" s="339"/>
      <c r="AIB453" s="339"/>
      <c r="AIC453" s="339"/>
      <c r="AID453" s="339"/>
      <c r="AIE453" s="339"/>
      <c r="AIF453" s="339"/>
      <c r="AIG453" s="339"/>
      <c r="AIH453" s="339"/>
      <c r="AII453" s="339"/>
      <c r="AIJ453" s="339"/>
      <c r="AIK453" s="339"/>
      <c r="AIL453" s="339"/>
      <c r="AIM453" s="339"/>
      <c r="AIN453" s="339"/>
      <c r="AIO453" s="339"/>
      <c r="AIP453" s="339"/>
      <c r="AIQ453" s="339"/>
      <c r="AIR453" s="339"/>
      <c r="AIS453" s="339"/>
      <c r="AIT453" s="339"/>
      <c r="AIU453" s="339"/>
      <c r="AIV453" s="339"/>
      <c r="AIW453" s="339"/>
      <c r="AIX453" s="339"/>
      <c r="AIY453" s="339"/>
      <c r="AIZ453" s="339"/>
      <c r="AJA453" s="339"/>
      <c r="AJB453" s="339"/>
      <c r="AJC453" s="339"/>
      <c r="AJD453" s="339"/>
      <c r="AJE453" s="339"/>
      <c r="AJF453" s="339"/>
      <c r="AJG453" s="339"/>
      <c r="AJH453" s="339"/>
      <c r="AJI453" s="339"/>
      <c r="AJJ453" s="339"/>
      <c r="AJK453" s="339"/>
      <c r="AJL453" s="339"/>
      <c r="AJM453" s="339"/>
      <c r="AJN453" s="339"/>
      <c r="AJO453" s="339"/>
      <c r="AJP453" s="339"/>
      <c r="AJQ453" s="339"/>
      <c r="AJR453" s="339"/>
      <c r="AJS453" s="339"/>
      <c r="AJT453" s="339"/>
      <c r="AJU453" s="339"/>
      <c r="AJV453" s="339"/>
      <c r="AJW453" s="339"/>
      <c r="AJX453" s="339"/>
      <c r="AJY453" s="339"/>
      <c r="AJZ453" s="339"/>
      <c r="AKA453" s="339"/>
      <c r="AKB453" s="339"/>
      <c r="AKC453" s="339"/>
      <c r="AKD453" s="339"/>
      <c r="AKE453" s="339"/>
      <c r="AKF453" s="339"/>
      <c r="AKG453" s="339"/>
      <c r="AKH453" s="339"/>
      <c r="AKI453" s="339"/>
      <c r="AKJ453" s="339"/>
      <c r="AKK453" s="339"/>
      <c r="AKL453" s="339"/>
      <c r="AKM453" s="339"/>
      <c r="AKN453" s="339"/>
      <c r="AKO453" s="339"/>
      <c r="AKP453" s="339"/>
      <c r="AKQ453" s="339"/>
      <c r="AKR453" s="339"/>
      <c r="AKS453" s="339"/>
      <c r="AKT453" s="339"/>
      <c r="AKU453" s="339"/>
      <c r="AKV453" s="339"/>
      <c r="AKW453" s="339"/>
      <c r="AKX453" s="339"/>
      <c r="AKY453" s="339"/>
      <c r="AKZ453" s="339"/>
      <c r="ALA453" s="339"/>
      <c r="ALB453" s="339"/>
      <c r="ALC453" s="339"/>
      <c r="ALD453" s="339"/>
      <c r="ALE453" s="339"/>
      <c r="ALF453" s="339"/>
      <c r="ALG453" s="339"/>
      <c r="ALH453" s="339"/>
      <c r="ALI453" s="339"/>
      <c r="ALJ453" s="339"/>
      <c r="ALK453" s="339"/>
      <c r="ALL453" s="339"/>
      <c r="ALM453" s="339"/>
      <c r="ALN453" s="339"/>
      <c r="ALO453" s="339"/>
      <c r="ALP453" s="339"/>
      <c r="ALQ453" s="339"/>
      <c r="ALR453" s="339"/>
      <c r="ALS453" s="339"/>
      <c r="ALT453" s="339"/>
      <c r="ALU453" s="339"/>
      <c r="ALV453" s="339"/>
      <c r="ALW453" s="339"/>
      <c r="ALX453" s="339"/>
      <c r="ALY453" s="339"/>
      <c r="ALZ453" s="339"/>
      <c r="AMA453" s="339"/>
      <c r="AMB453" s="339"/>
      <c r="AMC453" s="339"/>
      <c r="AMD453" s="339"/>
      <c r="AME453" s="339"/>
      <c r="AMF453" s="339"/>
      <c r="AMG453" s="339"/>
      <c r="AMH453" s="339"/>
      <c r="AMI453" s="339"/>
      <c r="AMJ453" s="339"/>
      <c r="AMK453" s="339"/>
      <c r="AML453" s="339"/>
      <c r="AMM453" s="339"/>
      <c r="AMN453" s="339"/>
      <c r="AMO453" s="339"/>
      <c r="AMP453" s="339"/>
      <c r="AMQ453" s="339"/>
      <c r="AMR453" s="339"/>
      <c r="AMS453" s="339"/>
      <c r="AMT453" s="339"/>
      <c r="AMU453" s="339"/>
      <c r="AMV453" s="339"/>
      <c r="AMW453" s="339"/>
      <c r="AMX453" s="339"/>
      <c r="AMY453" s="339"/>
      <c r="AMZ453" s="339"/>
      <c r="ANA453" s="339"/>
      <c r="ANB453" s="339"/>
      <c r="ANC453" s="339"/>
      <c r="AND453" s="339"/>
      <c r="ANE453" s="339"/>
      <c r="ANF453" s="339"/>
      <c r="ANG453" s="339"/>
      <c r="ANH453" s="339"/>
      <c r="ANI453" s="339"/>
      <c r="ANJ453" s="339"/>
      <c r="ANK453" s="339"/>
      <c r="ANL453" s="339"/>
      <c r="ANM453" s="339"/>
      <c r="ANN453" s="339"/>
      <c r="ANO453" s="339"/>
      <c r="ANP453" s="339"/>
      <c r="ANQ453" s="339"/>
      <c r="ANR453" s="339"/>
      <c r="ANS453" s="339"/>
      <c r="ANT453" s="339"/>
      <c r="ANU453" s="339"/>
      <c r="ANV453" s="339"/>
      <c r="ANW453" s="339"/>
      <c r="ANX453" s="339"/>
      <c r="ANY453" s="339"/>
      <c r="ANZ453" s="339"/>
      <c r="AOA453" s="339"/>
      <c r="AOB453" s="339"/>
      <c r="AOC453" s="339"/>
      <c r="AOD453" s="339"/>
      <c r="AOE453" s="339"/>
      <c r="AOF453" s="339"/>
      <c r="AOG453" s="339"/>
      <c r="AOH453" s="339"/>
      <c r="AOI453" s="339"/>
      <c r="AOJ453" s="339"/>
      <c r="AOK453" s="339"/>
      <c r="AOL453" s="339"/>
      <c r="AOM453" s="339"/>
      <c r="AON453" s="339"/>
      <c r="AOO453" s="339"/>
      <c r="AOP453" s="339"/>
      <c r="AOQ453" s="339"/>
      <c r="AOR453" s="339"/>
      <c r="AOS453" s="339"/>
      <c r="AOT453" s="339"/>
      <c r="AOU453" s="339"/>
      <c r="AOV453" s="339"/>
      <c r="AOW453" s="339"/>
      <c r="AOX453" s="339"/>
      <c r="AOY453" s="339"/>
      <c r="AOZ453" s="339"/>
      <c r="APA453" s="339"/>
      <c r="APB453" s="339"/>
      <c r="APC453" s="339"/>
      <c r="APD453" s="339"/>
      <c r="APE453" s="339"/>
      <c r="APF453" s="339"/>
      <c r="APG453" s="339"/>
      <c r="APH453" s="339"/>
      <c r="API453" s="339"/>
      <c r="APJ453" s="339"/>
      <c r="APK453" s="339"/>
      <c r="APL453" s="339"/>
      <c r="APM453" s="339"/>
      <c r="APN453" s="339"/>
      <c r="APO453" s="339"/>
      <c r="APP453" s="339"/>
      <c r="APQ453" s="339"/>
      <c r="APR453" s="339"/>
      <c r="APS453" s="339"/>
      <c r="APT453" s="339"/>
      <c r="APU453" s="339"/>
      <c r="APV453" s="339"/>
      <c r="APW453" s="339"/>
      <c r="APX453" s="339"/>
      <c r="APY453" s="339"/>
      <c r="APZ453" s="339"/>
      <c r="AQA453" s="339"/>
      <c r="AQB453" s="339"/>
      <c r="AQC453" s="339"/>
      <c r="AQD453" s="339"/>
      <c r="AQE453" s="339"/>
      <c r="AQF453" s="339"/>
      <c r="AQG453" s="339"/>
      <c r="AQH453" s="339"/>
      <c r="AQI453" s="339"/>
      <c r="AQJ453" s="339"/>
      <c r="AQK453" s="339"/>
      <c r="AQL453" s="339"/>
      <c r="AQM453" s="339"/>
      <c r="AQN453" s="339"/>
      <c r="AQO453" s="339"/>
      <c r="AQP453" s="339"/>
      <c r="AQQ453" s="339"/>
      <c r="AQR453" s="339"/>
      <c r="AQS453" s="339"/>
      <c r="AQT453" s="339"/>
      <c r="AQU453" s="339"/>
      <c r="AQV453" s="339"/>
      <c r="AQW453" s="339"/>
      <c r="AQX453" s="339"/>
      <c r="AQY453" s="339"/>
      <c r="AQZ453" s="339"/>
      <c r="ARA453" s="339"/>
      <c r="ARB453" s="339"/>
      <c r="ARC453" s="339"/>
      <c r="ARD453" s="339"/>
      <c r="ARE453" s="339"/>
      <c r="ARF453" s="339"/>
      <c r="ARG453" s="339"/>
      <c r="ARH453" s="339"/>
      <c r="ARI453" s="339"/>
      <c r="ARJ453" s="339"/>
      <c r="ARK453" s="339"/>
      <c r="ARL453" s="339"/>
      <c r="ARM453" s="339"/>
      <c r="ARN453" s="339"/>
      <c r="ARO453" s="339"/>
      <c r="ARP453" s="339"/>
      <c r="ARQ453" s="339"/>
      <c r="ARR453" s="339"/>
      <c r="ARS453" s="339"/>
      <c r="ART453" s="339"/>
      <c r="ARU453" s="339"/>
      <c r="ARV453" s="339"/>
      <c r="ARW453" s="339"/>
      <c r="ARX453" s="339"/>
      <c r="ARY453" s="339"/>
      <c r="ARZ453" s="339"/>
      <c r="ASA453" s="339"/>
      <c r="ASB453" s="339"/>
      <c r="ASC453" s="339"/>
      <c r="ASD453" s="339"/>
      <c r="ASE453" s="339"/>
      <c r="ASF453" s="339"/>
      <c r="ASG453" s="339"/>
      <c r="ASH453" s="339"/>
      <c r="ASI453" s="339"/>
      <c r="ASJ453" s="339"/>
      <c r="ASK453" s="339"/>
      <c r="ASL453" s="339"/>
      <c r="ASM453" s="339"/>
      <c r="ASN453" s="339"/>
      <c r="ASO453" s="339"/>
      <c r="ASP453" s="339"/>
      <c r="ASQ453" s="339"/>
      <c r="ASR453" s="339"/>
      <c r="ASS453" s="339"/>
      <c r="AST453" s="339"/>
      <c r="ASU453" s="339"/>
      <c r="ASV453" s="339"/>
      <c r="ASW453" s="339"/>
      <c r="ASX453" s="339"/>
      <c r="ASY453" s="339"/>
      <c r="ASZ453" s="339"/>
      <c r="ATA453" s="339"/>
      <c r="ATB453" s="339"/>
      <c r="ATC453" s="339"/>
      <c r="ATD453" s="339"/>
      <c r="ATE453" s="339"/>
      <c r="ATF453" s="339"/>
      <c r="ATG453" s="339"/>
      <c r="ATH453" s="339"/>
      <c r="ATI453" s="339"/>
      <c r="ATJ453" s="339"/>
      <c r="ATK453" s="339"/>
      <c r="ATL453" s="339"/>
      <c r="ATM453" s="339"/>
      <c r="ATN453" s="339"/>
      <c r="ATO453" s="339"/>
      <c r="ATP453" s="339"/>
      <c r="ATQ453" s="339"/>
      <c r="ATR453" s="339"/>
      <c r="ATS453" s="339"/>
      <c r="ATT453" s="339"/>
      <c r="ATU453" s="339"/>
      <c r="ATV453" s="339"/>
      <c r="ATW453" s="339"/>
      <c r="ATX453" s="339"/>
      <c r="ATY453" s="339"/>
      <c r="ATZ453" s="339"/>
      <c r="AUA453" s="339"/>
      <c r="AUB453" s="339"/>
      <c r="AUC453" s="339"/>
      <c r="AUD453" s="339"/>
      <c r="AUE453" s="339"/>
      <c r="AUF453" s="339"/>
      <c r="AUG453" s="339"/>
      <c r="AUH453" s="339"/>
      <c r="AUI453" s="339"/>
      <c r="AUJ453" s="339"/>
      <c r="AUK453" s="339"/>
      <c r="AUL453" s="339"/>
      <c r="AUM453" s="339"/>
      <c r="AUN453" s="339"/>
      <c r="AUO453" s="339"/>
      <c r="AUP453" s="339"/>
      <c r="AUQ453" s="339"/>
      <c r="AUR453" s="339"/>
      <c r="AUS453" s="339"/>
      <c r="AUT453" s="339"/>
      <c r="AUU453" s="339"/>
      <c r="AUV453" s="339"/>
      <c r="AUW453" s="339"/>
      <c r="AUX453" s="339"/>
      <c r="AUY453" s="339"/>
      <c r="AUZ453" s="339"/>
      <c r="AVA453" s="339"/>
      <c r="AVB453" s="339"/>
      <c r="AVC453" s="339"/>
      <c r="AVD453" s="339"/>
      <c r="AVE453" s="339"/>
      <c r="AVF453" s="339"/>
      <c r="AVG453" s="339"/>
      <c r="AVH453" s="339"/>
      <c r="AVI453" s="339"/>
      <c r="AVJ453" s="339"/>
      <c r="AVK453" s="339"/>
      <c r="AVL453" s="339"/>
      <c r="AVM453" s="339"/>
      <c r="AVN453" s="339"/>
      <c r="AVO453" s="339"/>
      <c r="AVP453" s="339"/>
      <c r="AVQ453" s="339"/>
      <c r="AVR453" s="339"/>
      <c r="AVS453" s="339"/>
      <c r="AVT453" s="339"/>
      <c r="AVU453" s="339"/>
      <c r="AVV453" s="339"/>
      <c r="AVW453" s="339"/>
      <c r="AVX453" s="339"/>
      <c r="AVY453" s="339"/>
      <c r="AVZ453" s="339"/>
      <c r="AWA453" s="339"/>
      <c r="AWB453" s="339"/>
      <c r="AWC453" s="339"/>
      <c r="AWD453" s="339"/>
      <c r="AWE453" s="339"/>
      <c r="AWF453" s="339"/>
      <c r="AWG453" s="339"/>
      <c r="AWH453" s="339"/>
      <c r="AWI453" s="339"/>
      <c r="AWJ453" s="339"/>
      <c r="AWK453" s="339"/>
      <c r="AWL453" s="339"/>
      <c r="AWM453" s="339"/>
      <c r="AWN453" s="339"/>
      <c r="AWO453" s="339"/>
      <c r="AWP453" s="339"/>
      <c r="AWQ453" s="339"/>
      <c r="AWR453" s="339"/>
      <c r="AWS453" s="339"/>
      <c r="AWT453" s="339"/>
      <c r="AWU453" s="339"/>
      <c r="AWV453" s="339"/>
      <c r="AWW453" s="339"/>
      <c r="AWX453" s="339"/>
      <c r="AWY453" s="339"/>
      <c r="AWZ453" s="339"/>
      <c r="AXA453" s="339"/>
      <c r="AXB453" s="339"/>
      <c r="AXC453" s="339"/>
      <c r="AXD453" s="339"/>
      <c r="AXE453" s="339"/>
      <c r="AXF453" s="339"/>
      <c r="AXG453" s="339"/>
      <c r="AXH453" s="339"/>
      <c r="AXI453" s="339"/>
      <c r="AXJ453" s="339"/>
      <c r="AXK453" s="339"/>
      <c r="AXL453" s="339"/>
      <c r="AXM453" s="339"/>
      <c r="AXN453" s="339"/>
      <c r="AXO453" s="339"/>
      <c r="AXP453" s="339"/>
      <c r="AXQ453" s="339"/>
      <c r="AXR453" s="339"/>
      <c r="AXS453" s="339"/>
      <c r="AXT453" s="339"/>
      <c r="AXU453" s="339"/>
      <c r="AXV453" s="339"/>
      <c r="AXW453" s="339"/>
      <c r="AXX453" s="339"/>
      <c r="AXY453" s="339"/>
      <c r="AXZ453" s="339"/>
      <c r="AYA453" s="339"/>
      <c r="AYB453" s="339"/>
      <c r="AYC453" s="339"/>
      <c r="AYD453" s="339"/>
      <c r="AYE453" s="339"/>
      <c r="AYF453" s="339"/>
      <c r="AYG453" s="339"/>
      <c r="AYH453" s="339"/>
      <c r="AYI453" s="339"/>
      <c r="AYJ453" s="339"/>
      <c r="AYK453" s="339"/>
      <c r="AYL453" s="339"/>
      <c r="AYM453" s="339"/>
      <c r="AYN453" s="339"/>
      <c r="AYO453" s="339"/>
      <c r="AYP453" s="339"/>
      <c r="AYQ453" s="339"/>
      <c r="AYR453" s="339"/>
      <c r="AYS453" s="339"/>
      <c r="AYT453" s="339"/>
      <c r="AYU453" s="339"/>
      <c r="AYV453" s="339"/>
      <c r="AYW453" s="339"/>
      <c r="AYX453" s="339"/>
      <c r="AYY453" s="339"/>
      <c r="AYZ453" s="339"/>
      <c r="AZA453" s="339"/>
      <c r="AZB453" s="339"/>
      <c r="AZC453" s="339"/>
      <c r="AZD453" s="339"/>
      <c r="AZE453" s="339"/>
      <c r="AZF453" s="339"/>
      <c r="AZG453" s="339"/>
      <c r="AZH453" s="339"/>
      <c r="AZI453" s="339"/>
      <c r="AZJ453" s="339"/>
      <c r="AZK453" s="339"/>
      <c r="AZL453" s="339"/>
      <c r="AZM453" s="339"/>
      <c r="AZN453" s="339"/>
      <c r="AZO453" s="339"/>
      <c r="AZP453" s="339"/>
      <c r="AZQ453" s="339"/>
      <c r="AZR453" s="339"/>
      <c r="AZS453" s="339"/>
      <c r="AZT453" s="339"/>
      <c r="AZU453" s="339"/>
      <c r="AZV453" s="339"/>
      <c r="AZW453" s="339"/>
      <c r="AZX453" s="339"/>
      <c r="AZY453" s="339"/>
      <c r="AZZ453" s="339"/>
      <c r="BAA453" s="339"/>
      <c r="BAB453" s="339"/>
      <c r="BAC453" s="339"/>
      <c r="BAD453" s="339"/>
      <c r="BAE453" s="339"/>
      <c r="BAF453" s="339"/>
      <c r="BAG453" s="339"/>
      <c r="BAH453" s="339"/>
      <c r="BAI453" s="339"/>
      <c r="BAJ453" s="339"/>
      <c r="BAK453" s="339"/>
      <c r="BAL453" s="339"/>
      <c r="BAM453" s="339"/>
      <c r="BAN453" s="339"/>
      <c r="BAO453" s="339"/>
      <c r="BAP453" s="339"/>
      <c r="BAQ453" s="339"/>
      <c r="BAR453" s="339"/>
      <c r="BAS453" s="339"/>
      <c r="BAT453" s="339"/>
      <c r="BAU453" s="339"/>
      <c r="BAV453" s="339"/>
      <c r="BAW453" s="339"/>
      <c r="BAX453" s="339"/>
      <c r="BAY453" s="339"/>
      <c r="BAZ453" s="339"/>
      <c r="BBA453" s="339"/>
      <c r="BBB453" s="339"/>
      <c r="BBC453" s="339"/>
      <c r="BBD453" s="339"/>
      <c r="BBE453" s="339"/>
      <c r="BBF453" s="339"/>
      <c r="BBG453" s="339"/>
      <c r="BBH453" s="339"/>
      <c r="BBI453" s="339"/>
      <c r="BBJ453" s="339"/>
      <c r="BBK453" s="339"/>
      <c r="BBL453" s="339"/>
      <c r="BBM453" s="339"/>
      <c r="BBN453" s="339"/>
      <c r="BBO453" s="339"/>
      <c r="BBP453" s="339"/>
      <c r="BBQ453" s="339"/>
      <c r="BBR453" s="339"/>
      <c r="BBS453" s="339"/>
      <c r="BBT453" s="339"/>
      <c r="BBU453" s="339"/>
      <c r="BBV453" s="339"/>
      <c r="BBW453" s="339"/>
      <c r="BBX453" s="339"/>
      <c r="BBY453" s="339"/>
      <c r="BBZ453" s="339"/>
      <c r="BCA453" s="339"/>
      <c r="BCB453" s="339"/>
      <c r="BCC453" s="339"/>
      <c r="BCD453" s="339"/>
      <c r="BCE453" s="339"/>
      <c r="BCF453" s="339"/>
      <c r="BCG453" s="339"/>
      <c r="BCH453" s="339"/>
      <c r="BCI453" s="339"/>
      <c r="BCJ453" s="339"/>
      <c r="BCK453" s="339"/>
      <c r="BCL453" s="339"/>
      <c r="BCM453" s="339"/>
      <c r="BCN453" s="339"/>
      <c r="BCO453" s="339"/>
      <c r="BCP453" s="339"/>
      <c r="BCQ453" s="339"/>
      <c r="BCR453" s="339"/>
      <c r="BCS453" s="339"/>
      <c r="BCT453" s="339"/>
      <c r="BCU453" s="339"/>
      <c r="BCV453" s="339"/>
      <c r="BCW453" s="339"/>
      <c r="BCX453" s="339"/>
      <c r="BCY453" s="339"/>
      <c r="BCZ453" s="339"/>
      <c r="BDA453" s="339"/>
      <c r="BDB453" s="339"/>
      <c r="BDC453" s="339"/>
      <c r="BDD453" s="339"/>
      <c r="BDE453" s="339"/>
      <c r="BDF453" s="339"/>
      <c r="BDG453" s="339"/>
      <c r="BDH453" s="339"/>
      <c r="BDI453" s="339"/>
      <c r="BDJ453" s="339"/>
      <c r="BDK453" s="339"/>
      <c r="BDL453" s="339"/>
      <c r="BDM453" s="339"/>
      <c r="BDN453" s="339"/>
      <c r="BDO453" s="339"/>
      <c r="BDP453" s="339"/>
      <c r="BDQ453" s="339"/>
      <c r="BDR453" s="339"/>
      <c r="BDS453" s="339"/>
      <c r="BDT453" s="339"/>
      <c r="BDU453" s="339"/>
      <c r="BDV453" s="339"/>
      <c r="BDW453" s="339"/>
      <c r="BDX453" s="339"/>
      <c r="BDY453" s="339"/>
      <c r="BDZ453" s="339"/>
      <c r="BEA453" s="339"/>
      <c r="BEB453" s="339"/>
      <c r="BEC453" s="339"/>
      <c r="BED453" s="339"/>
      <c r="BEE453" s="339"/>
      <c r="BEF453" s="339"/>
      <c r="BEG453" s="339"/>
      <c r="BEH453" s="339"/>
      <c r="BEI453" s="339"/>
      <c r="BEJ453" s="339"/>
      <c r="BEK453" s="339"/>
      <c r="BEL453" s="339"/>
      <c r="BEM453" s="339"/>
      <c r="BEN453" s="339"/>
      <c r="BEO453" s="339"/>
      <c r="BEP453" s="339"/>
      <c r="BEQ453" s="339"/>
      <c r="BER453" s="339"/>
      <c r="BES453" s="339"/>
      <c r="BET453" s="339"/>
      <c r="BEU453" s="339"/>
      <c r="BEV453" s="339"/>
      <c r="BEW453" s="339"/>
      <c r="BEX453" s="339"/>
      <c r="BEY453" s="339"/>
      <c r="BEZ453" s="339"/>
      <c r="BFA453" s="339"/>
      <c r="BFB453" s="339"/>
      <c r="BFC453" s="339"/>
      <c r="BFD453" s="339"/>
      <c r="BFE453" s="339"/>
      <c r="BFF453" s="339"/>
      <c r="BFG453" s="339"/>
      <c r="BFH453" s="339"/>
      <c r="BFI453" s="339"/>
      <c r="BFJ453" s="339"/>
      <c r="BFK453" s="339"/>
      <c r="BFL453" s="339"/>
      <c r="BFM453" s="339"/>
      <c r="BFN453" s="339"/>
      <c r="BFO453" s="339"/>
      <c r="BFP453" s="339"/>
      <c r="BFQ453" s="339"/>
      <c r="BFR453" s="339"/>
      <c r="BFS453" s="339"/>
      <c r="BFT453" s="339"/>
      <c r="BFU453" s="339"/>
      <c r="BFV453" s="339"/>
      <c r="BFW453" s="339"/>
      <c r="BFX453" s="339"/>
      <c r="BFY453" s="339"/>
      <c r="BFZ453" s="339"/>
      <c r="BGA453" s="339"/>
      <c r="BGB453" s="339"/>
      <c r="BGC453" s="339"/>
      <c r="BGD453" s="339"/>
      <c r="BGE453" s="339"/>
      <c r="BGF453" s="339"/>
      <c r="BGG453" s="339"/>
      <c r="BGH453" s="339"/>
      <c r="BGI453" s="339"/>
      <c r="BGJ453" s="339"/>
      <c r="BGK453" s="339"/>
      <c r="BGL453" s="339"/>
      <c r="BGM453" s="339"/>
      <c r="BGN453" s="339"/>
      <c r="BGO453" s="339"/>
      <c r="BGP453" s="339"/>
      <c r="BGQ453" s="339"/>
      <c r="BGR453" s="339"/>
      <c r="BGS453" s="339"/>
      <c r="BGT453" s="339"/>
      <c r="BGU453" s="339"/>
      <c r="BGV453" s="339"/>
      <c r="BGW453" s="339"/>
      <c r="BGX453" s="339"/>
      <c r="BGY453" s="339"/>
      <c r="BGZ453" s="339"/>
      <c r="BHA453" s="339"/>
      <c r="BHB453" s="339"/>
      <c r="BHC453" s="339"/>
      <c r="BHD453" s="339"/>
      <c r="BHE453" s="339"/>
      <c r="BHF453" s="339"/>
      <c r="BHG453" s="339"/>
      <c r="BHH453" s="339"/>
      <c r="BHI453" s="339"/>
      <c r="BHJ453" s="339"/>
      <c r="BHK453" s="339"/>
      <c r="BHL453" s="339"/>
      <c r="BHM453" s="339"/>
      <c r="BHN453" s="339"/>
      <c r="BHO453" s="339"/>
      <c r="BHP453" s="339"/>
      <c r="BHQ453" s="339"/>
      <c r="BHR453" s="339"/>
      <c r="BHS453" s="339"/>
      <c r="BHT453" s="339"/>
      <c r="BHU453" s="339"/>
      <c r="BHV453" s="339"/>
      <c r="BHW453" s="339"/>
      <c r="BHX453" s="339"/>
      <c r="BHY453" s="339"/>
      <c r="BHZ453" s="339"/>
      <c r="BIA453" s="339"/>
      <c r="BIB453" s="339"/>
      <c r="BIC453" s="339"/>
      <c r="BID453" s="339"/>
      <c r="BIE453" s="339"/>
      <c r="BIF453" s="339"/>
      <c r="BIG453" s="339"/>
      <c r="BIH453" s="339"/>
      <c r="BII453" s="339"/>
      <c r="BIJ453" s="339"/>
      <c r="BIK453" s="339"/>
      <c r="BIL453" s="339"/>
      <c r="BIM453" s="339"/>
      <c r="BIN453" s="339"/>
      <c r="BIO453" s="339"/>
      <c r="BIP453" s="339"/>
      <c r="BIQ453" s="339"/>
      <c r="BIR453" s="339"/>
      <c r="BIS453" s="339"/>
      <c r="BIT453" s="339"/>
      <c r="BIU453" s="339"/>
      <c r="BIV453" s="339"/>
      <c r="BIW453" s="339"/>
      <c r="BIX453" s="339"/>
      <c r="BIY453" s="339"/>
      <c r="BIZ453" s="339"/>
      <c r="BJA453" s="339"/>
      <c r="BJB453" s="339"/>
      <c r="BJC453" s="339"/>
      <c r="BJD453" s="339"/>
      <c r="BJE453" s="339"/>
      <c r="BJF453" s="339"/>
      <c r="BJG453" s="339"/>
      <c r="BJH453" s="339"/>
      <c r="BJI453" s="339"/>
      <c r="BJJ453" s="339"/>
      <c r="BJK453" s="339"/>
      <c r="BJL453" s="339"/>
      <c r="BJM453" s="339"/>
      <c r="BJN453" s="339"/>
      <c r="BJO453" s="339"/>
      <c r="BJP453" s="339"/>
      <c r="BJQ453" s="339"/>
      <c r="BJR453" s="339"/>
      <c r="BJS453" s="339"/>
      <c r="BJT453" s="339"/>
      <c r="BJU453" s="339"/>
      <c r="BJV453" s="339"/>
      <c r="BJW453" s="339"/>
      <c r="BJX453" s="339"/>
      <c r="BJY453" s="339"/>
      <c r="BJZ453" s="339"/>
      <c r="BKA453" s="339"/>
      <c r="BKB453" s="339"/>
      <c r="BKC453" s="339"/>
      <c r="BKD453" s="339"/>
      <c r="BKE453" s="339"/>
      <c r="BKF453" s="339"/>
      <c r="BKG453" s="339"/>
      <c r="BKH453" s="339"/>
      <c r="BKI453" s="339"/>
      <c r="BKJ453" s="339"/>
      <c r="BKK453" s="339"/>
      <c r="BKL453" s="339"/>
      <c r="BKM453" s="339"/>
      <c r="BKN453" s="339"/>
      <c r="BKO453" s="339"/>
      <c r="BKP453" s="339"/>
      <c r="BKQ453" s="339"/>
      <c r="BKR453" s="339"/>
      <c r="BKS453" s="339"/>
      <c r="BKT453" s="339"/>
      <c r="BKU453" s="339"/>
      <c r="BKV453" s="339"/>
      <c r="BKW453" s="339"/>
      <c r="BKX453" s="339"/>
      <c r="BKY453" s="339"/>
      <c r="BKZ453" s="339"/>
      <c r="BLA453" s="339"/>
      <c r="BLB453" s="339"/>
      <c r="BLC453" s="339"/>
      <c r="BLD453" s="339"/>
      <c r="BLE453" s="339"/>
      <c r="BLF453" s="339"/>
      <c r="BLG453" s="339"/>
      <c r="BLH453" s="339"/>
      <c r="BLI453" s="339"/>
      <c r="BLJ453" s="339"/>
      <c r="BLK453" s="339"/>
      <c r="BLL453" s="339"/>
      <c r="BLM453" s="339"/>
      <c r="BLN453" s="339"/>
      <c r="BLO453" s="339"/>
      <c r="BLP453" s="339"/>
      <c r="BLQ453" s="339"/>
      <c r="BLR453" s="339"/>
      <c r="BLS453" s="339"/>
      <c r="BLT453" s="339"/>
      <c r="BLU453" s="339"/>
      <c r="BLV453" s="339"/>
      <c r="BLW453" s="339"/>
      <c r="BLX453" s="339"/>
      <c r="BLY453" s="339"/>
      <c r="BLZ453" s="339"/>
      <c r="BMA453" s="339"/>
      <c r="BMB453" s="339"/>
      <c r="BMC453" s="339"/>
      <c r="BMD453" s="339"/>
      <c r="BME453" s="339"/>
      <c r="BMF453" s="339"/>
      <c r="BMG453" s="339"/>
      <c r="BMH453" s="339"/>
      <c r="BMI453" s="339"/>
      <c r="BMJ453" s="339"/>
      <c r="BMK453" s="339"/>
      <c r="BML453" s="339"/>
      <c r="BMM453" s="339"/>
      <c r="BMN453" s="339"/>
      <c r="BMO453" s="339"/>
      <c r="BMP453" s="339"/>
      <c r="BMQ453" s="339"/>
      <c r="BMR453" s="339"/>
      <c r="BMS453" s="339"/>
      <c r="BMT453" s="339"/>
      <c r="BMU453" s="339"/>
      <c r="BMV453" s="339"/>
      <c r="BMW453" s="339"/>
      <c r="BMX453" s="339"/>
      <c r="BMY453" s="339"/>
      <c r="BMZ453" s="339"/>
      <c r="BNA453" s="339"/>
      <c r="BNB453" s="339"/>
      <c r="BNC453" s="339"/>
      <c r="BND453" s="339"/>
      <c r="BNE453" s="339"/>
      <c r="BNF453" s="339"/>
      <c r="BNG453" s="339"/>
      <c r="BNH453" s="339"/>
      <c r="BNI453" s="339"/>
      <c r="BNJ453" s="339"/>
      <c r="BNK453" s="339"/>
      <c r="BNL453" s="339"/>
      <c r="BNM453" s="339"/>
      <c r="BNN453" s="339"/>
      <c r="BNO453" s="339"/>
      <c r="BNP453" s="339"/>
      <c r="BNQ453" s="339"/>
      <c r="BNR453" s="339"/>
      <c r="BNS453" s="339"/>
      <c r="BNT453" s="339"/>
      <c r="BNU453" s="339"/>
      <c r="BNV453" s="339"/>
      <c r="BNW453" s="339"/>
      <c r="BNX453" s="339"/>
      <c r="BNY453" s="339"/>
      <c r="BNZ453" s="339"/>
      <c r="BOA453" s="339"/>
      <c r="BOB453" s="339"/>
      <c r="BOC453" s="339"/>
      <c r="BOD453" s="339"/>
      <c r="BOE453" s="339"/>
      <c r="BOF453" s="339"/>
      <c r="BOG453" s="339"/>
      <c r="BOH453" s="339"/>
      <c r="BOI453" s="339"/>
      <c r="BOJ453" s="339"/>
      <c r="BOK453" s="339"/>
      <c r="BOL453" s="339"/>
      <c r="BOM453" s="339"/>
      <c r="BON453" s="339"/>
      <c r="BOO453" s="339"/>
      <c r="BOP453" s="339"/>
      <c r="BOQ453" s="339"/>
      <c r="BOR453" s="339"/>
      <c r="BOS453" s="339"/>
      <c r="BOT453" s="339"/>
      <c r="BOU453" s="339"/>
      <c r="BOV453" s="339"/>
    </row>
    <row r="454" spans="1:1764" s="40" customFormat="1" ht="40.5" customHeight="1">
      <c r="A454" s="574"/>
      <c r="B454" s="569"/>
      <c r="C454" s="577"/>
      <c r="D454" s="389" t="s">
        <v>1077</v>
      </c>
      <c r="E454" s="37" t="s">
        <v>1466</v>
      </c>
      <c r="F454" s="37" t="s">
        <v>1201</v>
      </c>
      <c r="G454" s="554"/>
      <c r="H454" s="554"/>
      <c r="I454" s="547"/>
      <c r="J454" s="560"/>
      <c r="K454" s="560"/>
      <c r="L454" s="562"/>
      <c r="M454" s="114"/>
      <c r="N454" s="114"/>
      <c r="O454" s="114"/>
      <c r="P454" s="114"/>
      <c r="Q454" s="114"/>
      <c r="R454" s="114"/>
      <c r="S454" s="114"/>
      <c r="T454" s="114"/>
      <c r="U454" s="114"/>
      <c r="V454" s="339"/>
      <c r="W454" s="339"/>
      <c r="X454" s="339"/>
      <c r="Y454" s="339"/>
      <c r="Z454" s="339"/>
      <c r="AA454" s="339"/>
      <c r="AB454" s="339"/>
      <c r="AC454" s="339"/>
      <c r="AD454" s="339"/>
      <c r="AE454" s="339"/>
      <c r="AF454" s="339"/>
      <c r="AG454" s="339"/>
      <c r="AH454" s="339"/>
      <c r="AI454" s="339"/>
      <c r="AJ454" s="339"/>
      <c r="AK454" s="339"/>
      <c r="AL454" s="339"/>
      <c r="AM454" s="339"/>
      <c r="AN454" s="339"/>
      <c r="AO454" s="339"/>
      <c r="AP454" s="339"/>
      <c r="AQ454" s="339"/>
      <c r="AR454" s="339"/>
      <c r="AS454" s="339"/>
      <c r="AT454" s="339"/>
      <c r="AU454" s="339"/>
      <c r="AV454" s="339"/>
      <c r="AW454" s="339"/>
      <c r="AX454" s="339"/>
      <c r="AY454" s="339"/>
      <c r="AZ454" s="339"/>
      <c r="BA454" s="339"/>
      <c r="BB454" s="339"/>
      <c r="BC454" s="339"/>
      <c r="BD454" s="339"/>
      <c r="BE454" s="339"/>
      <c r="BF454" s="339"/>
      <c r="BG454" s="339"/>
      <c r="BH454" s="339"/>
      <c r="BI454" s="339"/>
      <c r="BJ454" s="339"/>
      <c r="BK454" s="339"/>
      <c r="BL454" s="339"/>
      <c r="BM454" s="339"/>
      <c r="BN454" s="339"/>
      <c r="BO454" s="339"/>
      <c r="BP454" s="339"/>
      <c r="BQ454" s="339"/>
      <c r="BR454" s="339"/>
      <c r="BS454" s="339"/>
      <c r="BT454" s="339"/>
      <c r="BU454" s="339"/>
      <c r="BV454" s="339"/>
      <c r="BW454" s="339"/>
      <c r="BX454" s="339"/>
      <c r="BY454" s="339"/>
      <c r="BZ454" s="339"/>
      <c r="CA454" s="339"/>
      <c r="CB454" s="339"/>
      <c r="CC454" s="339"/>
      <c r="CD454" s="339"/>
      <c r="CE454" s="339"/>
      <c r="CF454" s="339"/>
      <c r="CG454" s="339"/>
      <c r="CH454" s="339"/>
      <c r="CI454" s="339"/>
      <c r="CJ454" s="339"/>
      <c r="CK454" s="339"/>
      <c r="CL454" s="339"/>
      <c r="CM454" s="339"/>
      <c r="CN454" s="339"/>
      <c r="CO454" s="339"/>
      <c r="CP454" s="339"/>
      <c r="CQ454" s="339"/>
      <c r="CR454" s="339"/>
      <c r="CS454" s="339"/>
      <c r="CT454" s="339"/>
      <c r="CU454" s="339"/>
      <c r="CV454" s="339"/>
      <c r="CW454" s="339"/>
      <c r="CX454" s="339"/>
      <c r="CY454" s="339"/>
      <c r="CZ454" s="339"/>
      <c r="DA454" s="339"/>
      <c r="DB454" s="339"/>
      <c r="DC454" s="339"/>
      <c r="DD454" s="339"/>
      <c r="DE454" s="339"/>
      <c r="DF454" s="339"/>
      <c r="DG454" s="339"/>
      <c r="DH454" s="339"/>
      <c r="DI454" s="339"/>
      <c r="DJ454" s="339"/>
      <c r="DK454" s="339"/>
      <c r="DL454" s="339"/>
      <c r="DM454" s="339"/>
      <c r="DN454" s="339"/>
      <c r="DO454" s="339"/>
      <c r="DP454" s="339"/>
      <c r="DQ454" s="339"/>
      <c r="DR454" s="339"/>
      <c r="DS454" s="339"/>
      <c r="DT454" s="339"/>
      <c r="DU454" s="339"/>
      <c r="DV454" s="339"/>
      <c r="DW454" s="339"/>
      <c r="DX454" s="339"/>
      <c r="DY454" s="339"/>
      <c r="DZ454" s="339"/>
      <c r="EA454" s="339"/>
      <c r="EB454" s="339"/>
      <c r="EC454" s="339"/>
      <c r="ED454" s="339"/>
      <c r="EE454" s="339"/>
      <c r="EF454" s="339"/>
      <c r="EG454" s="339"/>
      <c r="EH454" s="339"/>
      <c r="EI454" s="339"/>
      <c r="EJ454" s="339"/>
      <c r="EK454" s="339"/>
      <c r="EL454" s="339"/>
      <c r="EM454" s="339"/>
      <c r="EN454" s="339"/>
      <c r="EO454" s="339"/>
      <c r="EP454" s="339"/>
      <c r="EQ454" s="339"/>
      <c r="ER454" s="339"/>
      <c r="ES454" s="339"/>
      <c r="ET454" s="339"/>
      <c r="EU454" s="339"/>
      <c r="EV454" s="339"/>
      <c r="EW454" s="339"/>
      <c r="EX454" s="339"/>
      <c r="EY454" s="339"/>
      <c r="EZ454" s="339"/>
      <c r="FA454" s="339"/>
      <c r="FB454" s="339"/>
      <c r="FC454" s="339"/>
      <c r="FD454" s="339"/>
      <c r="FE454" s="339"/>
      <c r="FF454" s="339"/>
      <c r="FG454" s="339"/>
      <c r="FH454" s="339"/>
      <c r="FI454" s="339"/>
      <c r="FJ454" s="339"/>
      <c r="FK454" s="339"/>
      <c r="FL454" s="339"/>
      <c r="FM454" s="339"/>
      <c r="FN454" s="339"/>
      <c r="FO454" s="339"/>
      <c r="FP454" s="339"/>
      <c r="FQ454" s="339"/>
      <c r="FR454" s="339"/>
      <c r="FS454" s="339"/>
      <c r="FT454" s="339"/>
      <c r="FU454" s="339"/>
      <c r="FV454" s="339"/>
      <c r="FW454" s="339"/>
      <c r="FX454" s="339"/>
      <c r="FY454" s="339"/>
      <c r="FZ454" s="339"/>
      <c r="GA454" s="339"/>
      <c r="GB454" s="339"/>
      <c r="GC454" s="339"/>
      <c r="GD454" s="339"/>
      <c r="GE454" s="339"/>
      <c r="GF454" s="339"/>
      <c r="GG454" s="339"/>
      <c r="GH454" s="339"/>
      <c r="GI454" s="339"/>
      <c r="GJ454" s="339"/>
      <c r="GK454" s="339"/>
      <c r="GL454" s="339"/>
      <c r="GM454" s="339"/>
      <c r="GN454" s="339"/>
      <c r="GO454" s="339"/>
      <c r="GP454" s="339"/>
      <c r="GQ454" s="339"/>
      <c r="GR454" s="339"/>
      <c r="GS454" s="339"/>
      <c r="GT454" s="339"/>
      <c r="GU454" s="339"/>
      <c r="GV454" s="339"/>
      <c r="GW454" s="339"/>
      <c r="GX454" s="339"/>
      <c r="GY454" s="339"/>
      <c r="GZ454" s="339"/>
      <c r="HA454" s="339"/>
      <c r="HB454" s="339"/>
      <c r="HC454" s="339"/>
      <c r="HD454" s="339"/>
      <c r="HE454" s="339"/>
      <c r="HF454" s="339"/>
      <c r="HG454" s="339"/>
      <c r="HH454" s="339"/>
      <c r="HI454" s="339"/>
      <c r="HJ454" s="339"/>
      <c r="HK454" s="339"/>
      <c r="HL454" s="339"/>
      <c r="HM454" s="339"/>
      <c r="HN454" s="339"/>
      <c r="HO454" s="339"/>
      <c r="HP454" s="339"/>
      <c r="HQ454" s="339"/>
      <c r="HR454" s="339"/>
      <c r="HS454" s="339"/>
      <c r="HT454" s="339"/>
      <c r="HU454" s="339"/>
      <c r="HV454" s="339"/>
      <c r="HW454" s="339"/>
      <c r="HX454" s="339"/>
      <c r="HY454" s="339"/>
      <c r="HZ454" s="339"/>
      <c r="IA454" s="339"/>
      <c r="IB454" s="339"/>
      <c r="IC454" s="339"/>
      <c r="ID454" s="339"/>
      <c r="IE454" s="339"/>
      <c r="IF454" s="339"/>
      <c r="IG454" s="339"/>
      <c r="IH454" s="339"/>
      <c r="II454" s="339"/>
      <c r="IJ454" s="339"/>
      <c r="IK454" s="339"/>
      <c r="IL454" s="339"/>
      <c r="IM454" s="339"/>
      <c r="IN454" s="339"/>
      <c r="IO454" s="339"/>
      <c r="IP454" s="339"/>
      <c r="IQ454" s="339"/>
      <c r="IR454" s="339"/>
      <c r="IS454" s="339"/>
      <c r="IT454" s="339"/>
      <c r="IU454" s="339"/>
      <c r="IV454" s="339"/>
      <c r="IW454" s="339"/>
      <c r="IX454" s="339"/>
      <c r="IY454" s="339"/>
      <c r="IZ454" s="339"/>
      <c r="JA454" s="339"/>
      <c r="JB454" s="339"/>
      <c r="JC454" s="339"/>
      <c r="JD454" s="339"/>
      <c r="JE454" s="339"/>
      <c r="JF454" s="339"/>
      <c r="JG454" s="339"/>
      <c r="JH454" s="339"/>
      <c r="JI454" s="339"/>
      <c r="JJ454" s="339"/>
      <c r="JK454" s="339"/>
      <c r="JL454" s="339"/>
      <c r="JM454" s="339"/>
      <c r="JN454" s="339"/>
      <c r="JO454" s="339"/>
      <c r="JP454" s="339"/>
      <c r="JQ454" s="339"/>
      <c r="JR454" s="339"/>
      <c r="JS454" s="339"/>
      <c r="JT454" s="339"/>
      <c r="JU454" s="339"/>
      <c r="JV454" s="339"/>
      <c r="JW454" s="339"/>
      <c r="JX454" s="339"/>
      <c r="JY454" s="339"/>
      <c r="JZ454" s="339"/>
      <c r="KA454" s="339"/>
      <c r="KB454" s="339"/>
      <c r="KC454" s="339"/>
      <c r="KD454" s="339"/>
      <c r="KE454" s="339"/>
      <c r="KF454" s="339"/>
      <c r="KG454" s="339"/>
      <c r="KH454" s="339"/>
      <c r="KI454" s="339"/>
      <c r="KJ454" s="339"/>
      <c r="KK454" s="339"/>
      <c r="KL454" s="339"/>
      <c r="KM454" s="339"/>
      <c r="KN454" s="339"/>
      <c r="KO454" s="339"/>
      <c r="KP454" s="339"/>
      <c r="KQ454" s="339"/>
      <c r="KR454" s="339"/>
      <c r="KS454" s="339"/>
      <c r="KT454" s="339"/>
      <c r="KU454" s="339"/>
      <c r="KV454" s="339"/>
      <c r="KW454" s="339"/>
      <c r="KX454" s="339"/>
      <c r="KY454" s="339"/>
      <c r="KZ454" s="339"/>
      <c r="LA454" s="339"/>
      <c r="LB454" s="339"/>
      <c r="LC454" s="339"/>
      <c r="LD454" s="339"/>
      <c r="LE454" s="339"/>
      <c r="LF454" s="339"/>
      <c r="LG454" s="339"/>
      <c r="LH454" s="339"/>
      <c r="LI454" s="339"/>
      <c r="LJ454" s="339"/>
      <c r="LK454" s="339"/>
      <c r="LL454" s="339"/>
      <c r="LM454" s="339"/>
      <c r="LN454" s="339"/>
      <c r="LO454" s="339"/>
      <c r="LP454" s="339"/>
      <c r="LQ454" s="339"/>
      <c r="LR454" s="339"/>
      <c r="LS454" s="339"/>
      <c r="LT454" s="339"/>
      <c r="LU454" s="339"/>
      <c r="LV454" s="339"/>
      <c r="LW454" s="339"/>
      <c r="LX454" s="339"/>
      <c r="LY454" s="339"/>
      <c r="LZ454" s="339"/>
      <c r="MA454" s="339"/>
      <c r="MB454" s="339"/>
      <c r="MC454" s="339"/>
      <c r="MD454" s="339"/>
      <c r="ME454" s="339"/>
      <c r="MF454" s="339"/>
      <c r="MG454" s="339"/>
      <c r="MH454" s="339"/>
      <c r="MI454" s="339"/>
      <c r="MJ454" s="339"/>
      <c r="MK454" s="339"/>
      <c r="ML454" s="339"/>
      <c r="MM454" s="339"/>
      <c r="MN454" s="339"/>
      <c r="MO454" s="339"/>
      <c r="MP454" s="339"/>
      <c r="MQ454" s="339"/>
      <c r="MR454" s="339"/>
      <c r="MS454" s="339"/>
      <c r="MT454" s="339"/>
      <c r="MU454" s="339"/>
      <c r="MV454" s="339"/>
      <c r="MW454" s="339"/>
      <c r="MX454" s="339"/>
      <c r="MY454" s="339"/>
      <c r="MZ454" s="339"/>
      <c r="NA454" s="339"/>
      <c r="NB454" s="339"/>
      <c r="NC454" s="339"/>
      <c r="ND454" s="339"/>
      <c r="NE454" s="339"/>
      <c r="NF454" s="339"/>
      <c r="NG454" s="339"/>
      <c r="NH454" s="339"/>
      <c r="NI454" s="339"/>
      <c r="NJ454" s="339"/>
      <c r="NK454" s="339"/>
      <c r="NL454" s="339"/>
      <c r="NM454" s="339"/>
      <c r="NN454" s="339"/>
      <c r="NO454" s="339"/>
      <c r="NP454" s="339"/>
      <c r="NQ454" s="339"/>
      <c r="NR454" s="339"/>
      <c r="NS454" s="339"/>
      <c r="NT454" s="339"/>
      <c r="NU454" s="339"/>
      <c r="NV454" s="339"/>
      <c r="NW454" s="339"/>
      <c r="NX454" s="339"/>
      <c r="NY454" s="339"/>
      <c r="NZ454" s="339"/>
      <c r="OA454" s="339"/>
      <c r="OB454" s="339"/>
      <c r="OC454" s="339"/>
      <c r="OD454" s="339"/>
      <c r="OE454" s="339"/>
      <c r="OF454" s="339"/>
      <c r="OG454" s="339"/>
      <c r="OH454" s="339"/>
      <c r="OI454" s="339"/>
      <c r="OJ454" s="339"/>
      <c r="OK454" s="339"/>
      <c r="OL454" s="339"/>
      <c r="OM454" s="339"/>
      <c r="ON454" s="339"/>
      <c r="OO454" s="339"/>
      <c r="OP454" s="339"/>
      <c r="OQ454" s="339"/>
      <c r="OR454" s="339"/>
      <c r="OS454" s="339"/>
      <c r="OT454" s="339"/>
      <c r="OU454" s="339"/>
      <c r="OV454" s="339"/>
      <c r="OW454" s="339"/>
      <c r="OX454" s="339"/>
      <c r="OY454" s="339"/>
      <c r="OZ454" s="339"/>
      <c r="PA454" s="339"/>
      <c r="PB454" s="339"/>
      <c r="PC454" s="339"/>
      <c r="PD454" s="339"/>
      <c r="PE454" s="339"/>
      <c r="PF454" s="339"/>
      <c r="PG454" s="339"/>
      <c r="PH454" s="339"/>
      <c r="PI454" s="339"/>
      <c r="PJ454" s="339"/>
      <c r="PK454" s="339"/>
      <c r="PL454" s="339"/>
      <c r="PM454" s="339"/>
      <c r="PN454" s="339"/>
      <c r="PO454" s="339"/>
      <c r="PP454" s="339"/>
      <c r="PQ454" s="339"/>
      <c r="PR454" s="339"/>
      <c r="PS454" s="339"/>
      <c r="PT454" s="339"/>
      <c r="PU454" s="339"/>
      <c r="PV454" s="339"/>
      <c r="PW454" s="339"/>
      <c r="PX454" s="339"/>
      <c r="PY454" s="339"/>
      <c r="PZ454" s="339"/>
      <c r="QA454" s="339"/>
      <c r="QB454" s="339"/>
      <c r="QC454" s="339"/>
      <c r="QD454" s="339"/>
      <c r="QE454" s="339"/>
      <c r="QF454" s="339"/>
      <c r="QG454" s="339"/>
      <c r="QH454" s="339"/>
      <c r="QI454" s="339"/>
      <c r="QJ454" s="339"/>
      <c r="QK454" s="339"/>
      <c r="QL454" s="339"/>
      <c r="QM454" s="339"/>
      <c r="QN454" s="339"/>
      <c r="QO454" s="339"/>
      <c r="QP454" s="339"/>
      <c r="QQ454" s="339"/>
      <c r="QR454" s="339"/>
      <c r="QS454" s="339"/>
      <c r="QT454" s="339"/>
      <c r="QU454" s="339"/>
      <c r="QV454" s="339"/>
      <c r="QW454" s="339"/>
      <c r="QX454" s="339"/>
      <c r="QY454" s="339"/>
      <c r="QZ454" s="339"/>
      <c r="RA454" s="339"/>
      <c r="RB454" s="339"/>
      <c r="RC454" s="339"/>
      <c r="RD454" s="339"/>
      <c r="RE454" s="339"/>
      <c r="RF454" s="339"/>
      <c r="RG454" s="339"/>
      <c r="RH454" s="339"/>
      <c r="RI454" s="339"/>
      <c r="RJ454" s="339"/>
      <c r="RK454" s="339"/>
      <c r="RL454" s="339"/>
      <c r="RM454" s="339"/>
      <c r="RN454" s="339"/>
      <c r="RO454" s="339"/>
      <c r="RP454" s="339"/>
      <c r="RQ454" s="339"/>
      <c r="RR454" s="339"/>
      <c r="RS454" s="339"/>
      <c r="RT454" s="339"/>
      <c r="RU454" s="339"/>
      <c r="RV454" s="339"/>
      <c r="RW454" s="339"/>
      <c r="RX454" s="339"/>
      <c r="RY454" s="339"/>
      <c r="RZ454" s="339"/>
      <c r="SA454" s="339"/>
      <c r="SB454" s="339"/>
      <c r="SC454" s="339"/>
      <c r="SD454" s="339"/>
      <c r="SE454" s="339"/>
      <c r="SF454" s="339"/>
      <c r="SG454" s="339"/>
      <c r="SH454" s="339"/>
      <c r="SI454" s="339"/>
      <c r="SJ454" s="339"/>
      <c r="SK454" s="339"/>
      <c r="SL454" s="339"/>
      <c r="SM454" s="339"/>
      <c r="SN454" s="339"/>
      <c r="SO454" s="339"/>
      <c r="SP454" s="339"/>
      <c r="SQ454" s="339"/>
      <c r="SR454" s="339"/>
      <c r="SS454" s="339"/>
      <c r="ST454" s="339"/>
      <c r="SU454" s="339"/>
      <c r="SV454" s="339"/>
      <c r="SW454" s="339"/>
      <c r="SX454" s="339"/>
      <c r="SY454" s="339"/>
      <c r="SZ454" s="339"/>
      <c r="TA454" s="339"/>
      <c r="TB454" s="339"/>
      <c r="TC454" s="339"/>
      <c r="TD454" s="339"/>
      <c r="TE454" s="339"/>
      <c r="TF454" s="339"/>
      <c r="TG454" s="339"/>
      <c r="TH454" s="339"/>
      <c r="TI454" s="339"/>
      <c r="TJ454" s="339"/>
      <c r="TK454" s="339"/>
      <c r="TL454" s="339"/>
      <c r="TM454" s="339"/>
      <c r="TN454" s="339"/>
      <c r="TO454" s="339"/>
      <c r="TP454" s="339"/>
      <c r="TQ454" s="339"/>
      <c r="TR454" s="339"/>
      <c r="TS454" s="339"/>
      <c r="TT454" s="339"/>
      <c r="TU454" s="339"/>
      <c r="TV454" s="339"/>
      <c r="TW454" s="339"/>
      <c r="TX454" s="339"/>
      <c r="TY454" s="339"/>
      <c r="TZ454" s="339"/>
      <c r="UA454" s="339"/>
      <c r="UB454" s="339"/>
      <c r="UC454" s="339"/>
      <c r="UD454" s="339"/>
      <c r="UE454" s="339"/>
      <c r="UF454" s="339"/>
      <c r="UG454" s="339"/>
      <c r="UH454" s="339"/>
      <c r="UI454" s="339"/>
      <c r="UJ454" s="339"/>
      <c r="UK454" s="339"/>
      <c r="UL454" s="339"/>
      <c r="UM454" s="339"/>
      <c r="UN454" s="339"/>
      <c r="UO454" s="339"/>
      <c r="UP454" s="339"/>
      <c r="UQ454" s="339"/>
      <c r="UR454" s="339"/>
      <c r="US454" s="339"/>
      <c r="UT454" s="339"/>
      <c r="UU454" s="339"/>
      <c r="UV454" s="339"/>
      <c r="UW454" s="339"/>
      <c r="UX454" s="339"/>
      <c r="UY454" s="339"/>
      <c r="UZ454" s="339"/>
      <c r="VA454" s="339"/>
      <c r="VB454" s="339"/>
      <c r="VC454" s="339"/>
      <c r="VD454" s="339"/>
      <c r="VE454" s="339"/>
      <c r="VF454" s="339"/>
      <c r="VG454" s="339"/>
      <c r="VH454" s="339"/>
      <c r="VI454" s="339"/>
      <c r="VJ454" s="339"/>
      <c r="VK454" s="339"/>
      <c r="VL454" s="339"/>
      <c r="VM454" s="339"/>
      <c r="VN454" s="339"/>
      <c r="VO454" s="339"/>
      <c r="VP454" s="339"/>
      <c r="VQ454" s="339"/>
      <c r="VR454" s="339"/>
      <c r="VS454" s="339"/>
      <c r="VT454" s="339"/>
      <c r="VU454" s="339"/>
      <c r="VV454" s="339"/>
      <c r="VW454" s="339"/>
      <c r="VX454" s="339"/>
      <c r="VY454" s="339"/>
      <c r="VZ454" s="339"/>
      <c r="WA454" s="339"/>
      <c r="WB454" s="339"/>
      <c r="WC454" s="339"/>
      <c r="WD454" s="339"/>
      <c r="WE454" s="339"/>
      <c r="WF454" s="339"/>
      <c r="WG454" s="339"/>
      <c r="WH454" s="339"/>
      <c r="WI454" s="339"/>
      <c r="WJ454" s="339"/>
      <c r="WK454" s="339"/>
      <c r="WL454" s="339"/>
      <c r="WM454" s="339"/>
      <c r="WN454" s="339"/>
      <c r="WO454" s="339"/>
      <c r="WP454" s="339"/>
      <c r="WQ454" s="339"/>
      <c r="WR454" s="339"/>
      <c r="WS454" s="339"/>
      <c r="WT454" s="339"/>
      <c r="WU454" s="339"/>
      <c r="WV454" s="339"/>
      <c r="WW454" s="339"/>
      <c r="WX454" s="339"/>
      <c r="WY454" s="339"/>
      <c r="WZ454" s="339"/>
      <c r="XA454" s="339"/>
      <c r="XB454" s="339"/>
      <c r="XC454" s="339"/>
      <c r="XD454" s="339"/>
      <c r="XE454" s="339"/>
      <c r="XF454" s="339"/>
      <c r="XG454" s="339"/>
      <c r="XH454" s="339"/>
      <c r="XI454" s="339"/>
      <c r="XJ454" s="339"/>
      <c r="XK454" s="339"/>
      <c r="XL454" s="339"/>
      <c r="XM454" s="339"/>
      <c r="XN454" s="339"/>
      <c r="XO454" s="339"/>
      <c r="XP454" s="339"/>
      <c r="XQ454" s="339"/>
      <c r="XR454" s="339"/>
      <c r="XS454" s="339"/>
      <c r="XT454" s="339"/>
      <c r="XU454" s="339"/>
      <c r="XV454" s="339"/>
      <c r="XW454" s="339"/>
      <c r="XX454" s="339"/>
      <c r="XY454" s="339"/>
      <c r="XZ454" s="339"/>
      <c r="YA454" s="339"/>
      <c r="YB454" s="339"/>
      <c r="YC454" s="339"/>
      <c r="YD454" s="339"/>
      <c r="YE454" s="339"/>
      <c r="YF454" s="339"/>
      <c r="YG454" s="339"/>
      <c r="YH454" s="339"/>
      <c r="YI454" s="339"/>
      <c r="YJ454" s="339"/>
      <c r="YK454" s="339"/>
      <c r="YL454" s="339"/>
      <c r="YM454" s="339"/>
      <c r="YN454" s="339"/>
      <c r="YO454" s="339"/>
      <c r="YP454" s="339"/>
      <c r="YQ454" s="339"/>
      <c r="YR454" s="339"/>
      <c r="YS454" s="339"/>
      <c r="YT454" s="339"/>
      <c r="YU454" s="339"/>
      <c r="YV454" s="339"/>
      <c r="YW454" s="339"/>
      <c r="YX454" s="339"/>
      <c r="YY454" s="339"/>
      <c r="YZ454" s="339"/>
      <c r="ZA454" s="339"/>
      <c r="ZB454" s="339"/>
      <c r="ZC454" s="339"/>
      <c r="ZD454" s="339"/>
      <c r="ZE454" s="339"/>
      <c r="ZF454" s="339"/>
      <c r="ZG454" s="339"/>
      <c r="ZH454" s="339"/>
      <c r="ZI454" s="339"/>
      <c r="ZJ454" s="339"/>
      <c r="ZK454" s="339"/>
      <c r="ZL454" s="339"/>
      <c r="ZM454" s="339"/>
      <c r="ZN454" s="339"/>
      <c r="ZO454" s="339"/>
      <c r="ZP454" s="339"/>
      <c r="ZQ454" s="339"/>
      <c r="ZR454" s="339"/>
      <c r="ZS454" s="339"/>
      <c r="ZT454" s="339"/>
      <c r="ZU454" s="339"/>
      <c r="ZV454" s="339"/>
      <c r="ZW454" s="339"/>
      <c r="ZX454" s="339"/>
      <c r="ZY454" s="339"/>
      <c r="ZZ454" s="339"/>
      <c r="AAA454" s="339"/>
      <c r="AAB454" s="339"/>
      <c r="AAC454" s="339"/>
      <c r="AAD454" s="339"/>
      <c r="AAE454" s="339"/>
      <c r="AAF454" s="339"/>
      <c r="AAG454" s="339"/>
      <c r="AAH454" s="339"/>
      <c r="AAI454" s="339"/>
      <c r="AAJ454" s="339"/>
      <c r="AAK454" s="339"/>
      <c r="AAL454" s="339"/>
      <c r="AAM454" s="339"/>
      <c r="AAN454" s="339"/>
      <c r="AAO454" s="339"/>
      <c r="AAP454" s="339"/>
      <c r="AAQ454" s="339"/>
      <c r="AAR454" s="339"/>
      <c r="AAS454" s="339"/>
      <c r="AAT454" s="339"/>
      <c r="AAU454" s="339"/>
      <c r="AAV454" s="339"/>
      <c r="AAW454" s="339"/>
      <c r="AAX454" s="339"/>
      <c r="AAY454" s="339"/>
      <c r="AAZ454" s="339"/>
      <c r="ABA454" s="339"/>
      <c r="ABB454" s="339"/>
      <c r="ABC454" s="339"/>
      <c r="ABD454" s="339"/>
      <c r="ABE454" s="339"/>
      <c r="ABF454" s="339"/>
      <c r="ABG454" s="339"/>
      <c r="ABH454" s="339"/>
      <c r="ABI454" s="339"/>
      <c r="ABJ454" s="339"/>
      <c r="ABK454" s="339"/>
      <c r="ABL454" s="339"/>
      <c r="ABM454" s="339"/>
      <c r="ABN454" s="339"/>
      <c r="ABO454" s="339"/>
      <c r="ABP454" s="339"/>
      <c r="ABQ454" s="339"/>
      <c r="ABR454" s="339"/>
      <c r="ABS454" s="339"/>
      <c r="ABT454" s="339"/>
      <c r="ABU454" s="339"/>
      <c r="ABV454" s="339"/>
      <c r="ABW454" s="339"/>
      <c r="ABX454" s="339"/>
      <c r="ABY454" s="339"/>
      <c r="ABZ454" s="339"/>
      <c r="ACA454" s="339"/>
      <c r="ACB454" s="339"/>
      <c r="ACC454" s="339"/>
      <c r="ACD454" s="339"/>
      <c r="ACE454" s="339"/>
      <c r="ACF454" s="339"/>
      <c r="ACG454" s="339"/>
      <c r="ACH454" s="339"/>
      <c r="ACI454" s="339"/>
      <c r="ACJ454" s="339"/>
      <c r="ACK454" s="339"/>
      <c r="ACL454" s="339"/>
      <c r="ACM454" s="339"/>
      <c r="ACN454" s="339"/>
      <c r="ACO454" s="339"/>
      <c r="ACP454" s="339"/>
      <c r="ACQ454" s="339"/>
      <c r="ACR454" s="339"/>
      <c r="ACS454" s="339"/>
      <c r="ACT454" s="339"/>
      <c r="ACU454" s="339"/>
      <c r="ACV454" s="339"/>
      <c r="ACW454" s="339"/>
      <c r="ACX454" s="339"/>
      <c r="ACY454" s="339"/>
      <c r="ACZ454" s="339"/>
      <c r="ADA454" s="339"/>
      <c r="ADB454" s="339"/>
      <c r="ADC454" s="339"/>
      <c r="ADD454" s="339"/>
      <c r="ADE454" s="339"/>
      <c r="ADF454" s="339"/>
      <c r="ADG454" s="339"/>
      <c r="ADH454" s="339"/>
      <c r="ADI454" s="339"/>
      <c r="ADJ454" s="339"/>
      <c r="ADK454" s="339"/>
      <c r="ADL454" s="339"/>
      <c r="ADM454" s="339"/>
      <c r="ADN454" s="339"/>
      <c r="ADO454" s="339"/>
      <c r="ADP454" s="339"/>
      <c r="ADQ454" s="339"/>
      <c r="ADR454" s="339"/>
      <c r="ADS454" s="339"/>
      <c r="ADT454" s="339"/>
      <c r="ADU454" s="339"/>
      <c r="ADV454" s="339"/>
      <c r="ADW454" s="339"/>
      <c r="ADX454" s="339"/>
      <c r="ADY454" s="339"/>
      <c r="ADZ454" s="339"/>
      <c r="AEA454" s="339"/>
      <c r="AEB454" s="339"/>
      <c r="AEC454" s="339"/>
      <c r="AED454" s="339"/>
      <c r="AEE454" s="339"/>
      <c r="AEF454" s="339"/>
      <c r="AEG454" s="339"/>
      <c r="AEH454" s="339"/>
      <c r="AEI454" s="339"/>
      <c r="AEJ454" s="339"/>
      <c r="AEK454" s="339"/>
      <c r="AEL454" s="339"/>
      <c r="AEM454" s="339"/>
      <c r="AEN454" s="339"/>
      <c r="AEO454" s="339"/>
      <c r="AEP454" s="339"/>
      <c r="AEQ454" s="339"/>
      <c r="AER454" s="339"/>
      <c r="AES454" s="339"/>
      <c r="AET454" s="339"/>
      <c r="AEU454" s="339"/>
      <c r="AEV454" s="339"/>
      <c r="AEW454" s="339"/>
      <c r="AEX454" s="339"/>
      <c r="AEY454" s="339"/>
      <c r="AEZ454" s="339"/>
      <c r="AFA454" s="339"/>
      <c r="AFB454" s="339"/>
      <c r="AFC454" s="339"/>
      <c r="AFD454" s="339"/>
      <c r="AFE454" s="339"/>
      <c r="AFF454" s="339"/>
      <c r="AFG454" s="339"/>
      <c r="AFH454" s="339"/>
      <c r="AFI454" s="339"/>
      <c r="AFJ454" s="339"/>
      <c r="AFK454" s="339"/>
      <c r="AFL454" s="339"/>
      <c r="AFM454" s="339"/>
      <c r="AFN454" s="339"/>
      <c r="AFO454" s="339"/>
      <c r="AFP454" s="339"/>
      <c r="AFQ454" s="339"/>
      <c r="AFR454" s="339"/>
      <c r="AFS454" s="339"/>
      <c r="AFT454" s="339"/>
      <c r="AFU454" s="339"/>
      <c r="AFV454" s="339"/>
      <c r="AFW454" s="339"/>
      <c r="AFX454" s="339"/>
      <c r="AFY454" s="339"/>
      <c r="AFZ454" s="339"/>
      <c r="AGA454" s="339"/>
      <c r="AGB454" s="339"/>
      <c r="AGC454" s="339"/>
      <c r="AGD454" s="339"/>
      <c r="AGE454" s="339"/>
      <c r="AGF454" s="339"/>
      <c r="AGG454" s="339"/>
      <c r="AGH454" s="339"/>
      <c r="AGI454" s="339"/>
      <c r="AGJ454" s="339"/>
      <c r="AGK454" s="339"/>
      <c r="AGL454" s="339"/>
      <c r="AGM454" s="339"/>
      <c r="AGN454" s="339"/>
      <c r="AGO454" s="339"/>
      <c r="AGP454" s="339"/>
      <c r="AGQ454" s="339"/>
      <c r="AGR454" s="339"/>
      <c r="AGS454" s="339"/>
      <c r="AGT454" s="339"/>
      <c r="AGU454" s="339"/>
      <c r="AGV454" s="339"/>
      <c r="AGW454" s="339"/>
      <c r="AGX454" s="339"/>
      <c r="AGY454" s="339"/>
      <c r="AGZ454" s="339"/>
      <c r="AHA454" s="339"/>
      <c r="AHB454" s="339"/>
      <c r="AHC454" s="339"/>
      <c r="AHD454" s="339"/>
      <c r="AHE454" s="339"/>
      <c r="AHF454" s="339"/>
      <c r="AHG454" s="339"/>
      <c r="AHH454" s="339"/>
      <c r="AHI454" s="339"/>
      <c r="AHJ454" s="339"/>
      <c r="AHK454" s="339"/>
      <c r="AHL454" s="339"/>
      <c r="AHM454" s="339"/>
      <c r="AHN454" s="339"/>
      <c r="AHO454" s="339"/>
      <c r="AHP454" s="339"/>
      <c r="AHQ454" s="339"/>
      <c r="AHR454" s="339"/>
      <c r="AHS454" s="339"/>
      <c r="AHT454" s="339"/>
      <c r="AHU454" s="339"/>
      <c r="AHV454" s="339"/>
      <c r="AHW454" s="339"/>
      <c r="AHX454" s="339"/>
      <c r="AHY454" s="339"/>
      <c r="AHZ454" s="339"/>
      <c r="AIA454" s="339"/>
      <c r="AIB454" s="339"/>
      <c r="AIC454" s="339"/>
      <c r="AID454" s="339"/>
      <c r="AIE454" s="339"/>
      <c r="AIF454" s="339"/>
      <c r="AIG454" s="339"/>
      <c r="AIH454" s="339"/>
      <c r="AII454" s="339"/>
      <c r="AIJ454" s="339"/>
      <c r="AIK454" s="339"/>
      <c r="AIL454" s="339"/>
      <c r="AIM454" s="339"/>
      <c r="AIN454" s="339"/>
      <c r="AIO454" s="339"/>
      <c r="AIP454" s="339"/>
      <c r="AIQ454" s="339"/>
      <c r="AIR454" s="339"/>
      <c r="AIS454" s="339"/>
      <c r="AIT454" s="339"/>
      <c r="AIU454" s="339"/>
      <c r="AIV454" s="339"/>
      <c r="AIW454" s="339"/>
      <c r="AIX454" s="339"/>
      <c r="AIY454" s="339"/>
      <c r="AIZ454" s="339"/>
      <c r="AJA454" s="339"/>
      <c r="AJB454" s="339"/>
      <c r="AJC454" s="339"/>
      <c r="AJD454" s="339"/>
      <c r="AJE454" s="339"/>
      <c r="AJF454" s="339"/>
      <c r="AJG454" s="339"/>
      <c r="AJH454" s="339"/>
      <c r="AJI454" s="339"/>
      <c r="AJJ454" s="339"/>
      <c r="AJK454" s="339"/>
      <c r="AJL454" s="339"/>
      <c r="AJM454" s="339"/>
      <c r="AJN454" s="339"/>
      <c r="AJO454" s="339"/>
      <c r="AJP454" s="339"/>
      <c r="AJQ454" s="339"/>
      <c r="AJR454" s="339"/>
      <c r="AJS454" s="339"/>
      <c r="AJT454" s="339"/>
      <c r="AJU454" s="339"/>
      <c r="AJV454" s="339"/>
      <c r="AJW454" s="339"/>
      <c r="AJX454" s="339"/>
      <c r="AJY454" s="339"/>
      <c r="AJZ454" s="339"/>
      <c r="AKA454" s="339"/>
      <c r="AKB454" s="339"/>
      <c r="AKC454" s="339"/>
      <c r="AKD454" s="339"/>
      <c r="AKE454" s="339"/>
      <c r="AKF454" s="339"/>
      <c r="AKG454" s="339"/>
      <c r="AKH454" s="339"/>
      <c r="AKI454" s="339"/>
      <c r="AKJ454" s="339"/>
      <c r="AKK454" s="339"/>
      <c r="AKL454" s="339"/>
      <c r="AKM454" s="339"/>
      <c r="AKN454" s="339"/>
      <c r="AKO454" s="339"/>
      <c r="AKP454" s="339"/>
      <c r="AKQ454" s="339"/>
      <c r="AKR454" s="339"/>
      <c r="AKS454" s="339"/>
      <c r="AKT454" s="339"/>
      <c r="AKU454" s="339"/>
      <c r="AKV454" s="339"/>
      <c r="AKW454" s="339"/>
      <c r="AKX454" s="339"/>
      <c r="AKY454" s="339"/>
      <c r="AKZ454" s="339"/>
      <c r="ALA454" s="339"/>
      <c r="ALB454" s="339"/>
      <c r="ALC454" s="339"/>
      <c r="ALD454" s="339"/>
      <c r="ALE454" s="339"/>
      <c r="ALF454" s="339"/>
      <c r="ALG454" s="339"/>
      <c r="ALH454" s="339"/>
      <c r="ALI454" s="339"/>
      <c r="ALJ454" s="339"/>
      <c r="ALK454" s="339"/>
      <c r="ALL454" s="339"/>
      <c r="ALM454" s="339"/>
      <c r="ALN454" s="339"/>
      <c r="ALO454" s="339"/>
      <c r="ALP454" s="339"/>
      <c r="ALQ454" s="339"/>
      <c r="ALR454" s="339"/>
      <c r="ALS454" s="339"/>
      <c r="ALT454" s="339"/>
      <c r="ALU454" s="339"/>
      <c r="ALV454" s="339"/>
      <c r="ALW454" s="339"/>
      <c r="ALX454" s="339"/>
      <c r="ALY454" s="339"/>
      <c r="ALZ454" s="339"/>
      <c r="AMA454" s="339"/>
      <c r="AMB454" s="339"/>
      <c r="AMC454" s="339"/>
      <c r="AMD454" s="339"/>
      <c r="AME454" s="339"/>
      <c r="AMF454" s="339"/>
      <c r="AMG454" s="339"/>
      <c r="AMH454" s="339"/>
      <c r="AMI454" s="339"/>
      <c r="AMJ454" s="339"/>
      <c r="AMK454" s="339"/>
      <c r="AML454" s="339"/>
      <c r="AMM454" s="339"/>
      <c r="AMN454" s="339"/>
      <c r="AMO454" s="339"/>
      <c r="AMP454" s="339"/>
      <c r="AMQ454" s="339"/>
      <c r="AMR454" s="339"/>
      <c r="AMS454" s="339"/>
      <c r="AMT454" s="339"/>
      <c r="AMU454" s="339"/>
      <c r="AMV454" s="339"/>
      <c r="AMW454" s="339"/>
      <c r="AMX454" s="339"/>
      <c r="AMY454" s="339"/>
      <c r="AMZ454" s="339"/>
      <c r="ANA454" s="339"/>
      <c r="ANB454" s="339"/>
      <c r="ANC454" s="339"/>
      <c r="AND454" s="339"/>
      <c r="ANE454" s="339"/>
      <c r="ANF454" s="339"/>
      <c r="ANG454" s="339"/>
      <c r="ANH454" s="339"/>
      <c r="ANI454" s="339"/>
      <c r="ANJ454" s="339"/>
      <c r="ANK454" s="339"/>
      <c r="ANL454" s="339"/>
      <c r="ANM454" s="339"/>
      <c r="ANN454" s="339"/>
      <c r="ANO454" s="339"/>
      <c r="ANP454" s="339"/>
      <c r="ANQ454" s="339"/>
      <c r="ANR454" s="339"/>
      <c r="ANS454" s="339"/>
      <c r="ANT454" s="339"/>
      <c r="ANU454" s="339"/>
      <c r="ANV454" s="339"/>
      <c r="ANW454" s="339"/>
      <c r="ANX454" s="339"/>
      <c r="ANY454" s="339"/>
      <c r="ANZ454" s="339"/>
      <c r="AOA454" s="339"/>
      <c r="AOB454" s="339"/>
      <c r="AOC454" s="339"/>
      <c r="AOD454" s="339"/>
      <c r="AOE454" s="339"/>
      <c r="AOF454" s="339"/>
      <c r="AOG454" s="339"/>
      <c r="AOH454" s="339"/>
      <c r="AOI454" s="339"/>
      <c r="AOJ454" s="339"/>
      <c r="AOK454" s="339"/>
      <c r="AOL454" s="339"/>
      <c r="AOM454" s="339"/>
      <c r="AON454" s="339"/>
      <c r="AOO454" s="339"/>
      <c r="AOP454" s="339"/>
      <c r="AOQ454" s="339"/>
      <c r="AOR454" s="339"/>
      <c r="AOS454" s="339"/>
      <c r="AOT454" s="339"/>
      <c r="AOU454" s="339"/>
      <c r="AOV454" s="339"/>
      <c r="AOW454" s="339"/>
      <c r="AOX454" s="339"/>
      <c r="AOY454" s="339"/>
      <c r="AOZ454" s="339"/>
      <c r="APA454" s="339"/>
      <c r="APB454" s="339"/>
      <c r="APC454" s="339"/>
      <c r="APD454" s="339"/>
      <c r="APE454" s="339"/>
      <c r="APF454" s="339"/>
      <c r="APG454" s="339"/>
      <c r="APH454" s="339"/>
      <c r="API454" s="339"/>
      <c r="APJ454" s="339"/>
      <c r="APK454" s="339"/>
      <c r="APL454" s="339"/>
      <c r="APM454" s="339"/>
      <c r="APN454" s="339"/>
      <c r="APO454" s="339"/>
      <c r="APP454" s="339"/>
      <c r="APQ454" s="339"/>
      <c r="APR454" s="339"/>
      <c r="APS454" s="339"/>
      <c r="APT454" s="339"/>
      <c r="APU454" s="339"/>
      <c r="APV454" s="339"/>
      <c r="APW454" s="339"/>
      <c r="APX454" s="339"/>
      <c r="APY454" s="339"/>
      <c r="APZ454" s="339"/>
      <c r="AQA454" s="339"/>
      <c r="AQB454" s="339"/>
      <c r="AQC454" s="339"/>
      <c r="AQD454" s="339"/>
      <c r="AQE454" s="339"/>
      <c r="AQF454" s="339"/>
      <c r="AQG454" s="339"/>
      <c r="AQH454" s="339"/>
      <c r="AQI454" s="339"/>
      <c r="AQJ454" s="339"/>
      <c r="AQK454" s="339"/>
      <c r="AQL454" s="339"/>
      <c r="AQM454" s="339"/>
      <c r="AQN454" s="339"/>
      <c r="AQO454" s="339"/>
      <c r="AQP454" s="339"/>
      <c r="AQQ454" s="339"/>
      <c r="AQR454" s="339"/>
      <c r="AQS454" s="339"/>
      <c r="AQT454" s="339"/>
      <c r="AQU454" s="339"/>
      <c r="AQV454" s="339"/>
      <c r="AQW454" s="339"/>
      <c r="AQX454" s="339"/>
      <c r="AQY454" s="339"/>
      <c r="AQZ454" s="339"/>
      <c r="ARA454" s="339"/>
      <c r="ARB454" s="339"/>
      <c r="ARC454" s="339"/>
      <c r="ARD454" s="339"/>
      <c r="ARE454" s="339"/>
      <c r="ARF454" s="339"/>
      <c r="ARG454" s="339"/>
      <c r="ARH454" s="339"/>
      <c r="ARI454" s="339"/>
      <c r="ARJ454" s="339"/>
      <c r="ARK454" s="339"/>
      <c r="ARL454" s="339"/>
      <c r="ARM454" s="339"/>
      <c r="ARN454" s="339"/>
      <c r="ARO454" s="339"/>
      <c r="ARP454" s="339"/>
      <c r="ARQ454" s="339"/>
      <c r="ARR454" s="339"/>
      <c r="ARS454" s="339"/>
      <c r="ART454" s="339"/>
      <c r="ARU454" s="339"/>
      <c r="ARV454" s="339"/>
      <c r="ARW454" s="339"/>
      <c r="ARX454" s="339"/>
      <c r="ARY454" s="339"/>
      <c r="ARZ454" s="339"/>
      <c r="ASA454" s="339"/>
      <c r="ASB454" s="339"/>
      <c r="ASC454" s="339"/>
      <c r="ASD454" s="339"/>
      <c r="ASE454" s="339"/>
      <c r="ASF454" s="339"/>
      <c r="ASG454" s="339"/>
      <c r="ASH454" s="339"/>
      <c r="ASI454" s="339"/>
      <c r="ASJ454" s="339"/>
      <c r="ASK454" s="339"/>
      <c r="ASL454" s="339"/>
      <c r="ASM454" s="339"/>
      <c r="ASN454" s="339"/>
      <c r="ASO454" s="339"/>
      <c r="ASP454" s="339"/>
      <c r="ASQ454" s="339"/>
      <c r="ASR454" s="339"/>
      <c r="ASS454" s="339"/>
      <c r="AST454" s="339"/>
      <c r="ASU454" s="339"/>
      <c r="ASV454" s="339"/>
      <c r="ASW454" s="339"/>
      <c r="ASX454" s="339"/>
      <c r="ASY454" s="339"/>
      <c r="ASZ454" s="339"/>
      <c r="ATA454" s="339"/>
      <c r="ATB454" s="339"/>
      <c r="ATC454" s="339"/>
      <c r="ATD454" s="339"/>
      <c r="ATE454" s="339"/>
      <c r="ATF454" s="339"/>
      <c r="ATG454" s="339"/>
      <c r="ATH454" s="339"/>
      <c r="ATI454" s="339"/>
      <c r="ATJ454" s="339"/>
      <c r="ATK454" s="339"/>
      <c r="ATL454" s="339"/>
      <c r="ATM454" s="339"/>
      <c r="ATN454" s="339"/>
      <c r="ATO454" s="339"/>
      <c r="ATP454" s="339"/>
      <c r="ATQ454" s="339"/>
      <c r="ATR454" s="339"/>
      <c r="ATS454" s="339"/>
      <c r="ATT454" s="339"/>
      <c r="ATU454" s="339"/>
      <c r="ATV454" s="339"/>
      <c r="ATW454" s="339"/>
      <c r="ATX454" s="339"/>
      <c r="ATY454" s="339"/>
      <c r="ATZ454" s="339"/>
      <c r="AUA454" s="339"/>
      <c r="AUB454" s="339"/>
      <c r="AUC454" s="339"/>
      <c r="AUD454" s="339"/>
      <c r="AUE454" s="339"/>
      <c r="AUF454" s="339"/>
      <c r="AUG454" s="339"/>
      <c r="AUH454" s="339"/>
      <c r="AUI454" s="339"/>
      <c r="AUJ454" s="339"/>
      <c r="AUK454" s="339"/>
      <c r="AUL454" s="339"/>
      <c r="AUM454" s="339"/>
      <c r="AUN454" s="339"/>
      <c r="AUO454" s="339"/>
      <c r="AUP454" s="339"/>
      <c r="AUQ454" s="339"/>
      <c r="AUR454" s="339"/>
      <c r="AUS454" s="339"/>
      <c r="AUT454" s="339"/>
      <c r="AUU454" s="339"/>
      <c r="AUV454" s="339"/>
      <c r="AUW454" s="339"/>
      <c r="AUX454" s="339"/>
      <c r="AUY454" s="339"/>
      <c r="AUZ454" s="339"/>
      <c r="AVA454" s="339"/>
      <c r="AVB454" s="339"/>
      <c r="AVC454" s="339"/>
      <c r="AVD454" s="339"/>
      <c r="AVE454" s="339"/>
      <c r="AVF454" s="339"/>
      <c r="AVG454" s="339"/>
      <c r="AVH454" s="339"/>
      <c r="AVI454" s="339"/>
      <c r="AVJ454" s="339"/>
      <c r="AVK454" s="339"/>
      <c r="AVL454" s="339"/>
      <c r="AVM454" s="339"/>
      <c r="AVN454" s="339"/>
      <c r="AVO454" s="339"/>
      <c r="AVP454" s="339"/>
      <c r="AVQ454" s="339"/>
      <c r="AVR454" s="339"/>
      <c r="AVS454" s="339"/>
      <c r="AVT454" s="339"/>
      <c r="AVU454" s="339"/>
      <c r="AVV454" s="339"/>
      <c r="AVW454" s="339"/>
      <c r="AVX454" s="339"/>
      <c r="AVY454" s="339"/>
      <c r="AVZ454" s="339"/>
      <c r="AWA454" s="339"/>
      <c r="AWB454" s="339"/>
      <c r="AWC454" s="339"/>
      <c r="AWD454" s="339"/>
      <c r="AWE454" s="339"/>
      <c r="AWF454" s="339"/>
      <c r="AWG454" s="339"/>
      <c r="AWH454" s="339"/>
      <c r="AWI454" s="339"/>
      <c r="AWJ454" s="339"/>
      <c r="AWK454" s="339"/>
      <c r="AWL454" s="339"/>
      <c r="AWM454" s="339"/>
      <c r="AWN454" s="339"/>
      <c r="AWO454" s="339"/>
      <c r="AWP454" s="339"/>
      <c r="AWQ454" s="339"/>
      <c r="AWR454" s="339"/>
      <c r="AWS454" s="339"/>
      <c r="AWT454" s="339"/>
      <c r="AWU454" s="339"/>
      <c r="AWV454" s="339"/>
      <c r="AWW454" s="339"/>
      <c r="AWX454" s="339"/>
      <c r="AWY454" s="339"/>
      <c r="AWZ454" s="339"/>
      <c r="AXA454" s="339"/>
      <c r="AXB454" s="339"/>
      <c r="AXC454" s="339"/>
      <c r="AXD454" s="339"/>
      <c r="AXE454" s="339"/>
      <c r="AXF454" s="339"/>
      <c r="AXG454" s="339"/>
      <c r="AXH454" s="339"/>
      <c r="AXI454" s="339"/>
      <c r="AXJ454" s="339"/>
      <c r="AXK454" s="339"/>
      <c r="AXL454" s="339"/>
      <c r="AXM454" s="339"/>
      <c r="AXN454" s="339"/>
      <c r="AXO454" s="339"/>
      <c r="AXP454" s="339"/>
      <c r="AXQ454" s="339"/>
      <c r="AXR454" s="339"/>
      <c r="AXS454" s="339"/>
      <c r="AXT454" s="339"/>
      <c r="AXU454" s="339"/>
      <c r="AXV454" s="339"/>
      <c r="AXW454" s="339"/>
      <c r="AXX454" s="339"/>
      <c r="AXY454" s="339"/>
      <c r="AXZ454" s="339"/>
      <c r="AYA454" s="339"/>
      <c r="AYB454" s="339"/>
      <c r="AYC454" s="339"/>
      <c r="AYD454" s="339"/>
      <c r="AYE454" s="339"/>
      <c r="AYF454" s="339"/>
      <c r="AYG454" s="339"/>
      <c r="AYH454" s="339"/>
      <c r="AYI454" s="339"/>
      <c r="AYJ454" s="339"/>
      <c r="AYK454" s="339"/>
      <c r="AYL454" s="339"/>
      <c r="AYM454" s="339"/>
      <c r="AYN454" s="339"/>
      <c r="AYO454" s="339"/>
      <c r="AYP454" s="339"/>
      <c r="AYQ454" s="339"/>
      <c r="AYR454" s="339"/>
      <c r="AYS454" s="339"/>
      <c r="AYT454" s="339"/>
      <c r="AYU454" s="339"/>
      <c r="AYV454" s="339"/>
      <c r="AYW454" s="339"/>
      <c r="AYX454" s="339"/>
      <c r="AYY454" s="339"/>
      <c r="AYZ454" s="339"/>
      <c r="AZA454" s="339"/>
      <c r="AZB454" s="339"/>
      <c r="AZC454" s="339"/>
      <c r="AZD454" s="339"/>
      <c r="AZE454" s="339"/>
      <c r="AZF454" s="339"/>
      <c r="AZG454" s="339"/>
      <c r="AZH454" s="339"/>
      <c r="AZI454" s="339"/>
      <c r="AZJ454" s="339"/>
      <c r="AZK454" s="339"/>
      <c r="AZL454" s="339"/>
      <c r="AZM454" s="339"/>
      <c r="AZN454" s="339"/>
      <c r="AZO454" s="339"/>
      <c r="AZP454" s="339"/>
      <c r="AZQ454" s="339"/>
      <c r="AZR454" s="339"/>
      <c r="AZS454" s="339"/>
      <c r="AZT454" s="339"/>
      <c r="AZU454" s="339"/>
      <c r="AZV454" s="339"/>
      <c r="AZW454" s="339"/>
      <c r="AZX454" s="339"/>
      <c r="AZY454" s="339"/>
      <c r="AZZ454" s="339"/>
      <c r="BAA454" s="339"/>
      <c r="BAB454" s="339"/>
      <c r="BAC454" s="339"/>
      <c r="BAD454" s="339"/>
      <c r="BAE454" s="339"/>
      <c r="BAF454" s="339"/>
      <c r="BAG454" s="339"/>
      <c r="BAH454" s="339"/>
      <c r="BAI454" s="339"/>
      <c r="BAJ454" s="339"/>
      <c r="BAK454" s="339"/>
      <c r="BAL454" s="339"/>
      <c r="BAM454" s="339"/>
      <c r="BAN454" s="339"/>
      <c r="BAO454" s="339"/>
      <c r="BAP454" s="339"/>
      <c r="BAQ454" s="339"/>
      <c r="BAR454" s="339"/>
      <c r="BAS454" s="339"/>
      <c r="BAT454" s="339"/>
      <c r="BAU454" s="339"/>
      <c r="BAV454" s="339"/>
      <c r="BAW454" s="339"/>
      <c r="BAX454" s="339"/>
      <c r="BAY454" s="339"/>
      <c r="BAZ454" s="339"/>
      <c r="BBA454" s="339"/>
      <c r="BBB454" s="339"/>
      <c r="BBC454" s="339"/>
      <c r="BBD454" s="339"/>
      <c r="BBE454" s="339"/>
      <c r="BBF454" s="339"/>
      <c r="BBG454" s="339"/>
      <c r="BBH454" s="339"/>
      <c r="BBI454" s="339"/>
      <c r="BBJ454" s="339"/>
      <c r="BBK454" s="339"/>
      <c r="BBL454" s="339"/>
      <c r="BBM454" s="339"/>
      <c r="BBN454" s="339"/>
      <c r="BBO454" s="339"/>
      <c r="BBP454" s="339"/>
      <c r="BBQ454" s="339"/>
      <c r="BBR454" s="339"/>
      <c r="BBS454" s="339"/>
      <c r="BBT454" s="339"/>
      <c r="BBU454" s="339"/>
      <c r="BBV454" s="339"/>
      <c r="BBW454" s="339"/>
      <c r="BBX454" s="339"/>
      <c r="BBY454" s="339"/>
      <c r="BBZ454" s="339"/>
      <c r="BCA454" s="339"/>
      <c r="BCB454" s="339"/>
      <c r="BCC454" s="339"/>
      <c r="BCD454" s="339"/>
      <c r="BCE454" s="339"/>
      <c r="BCF454" s="339"/>
      <c r="BCG454" s="339"/>
      <c r="BCH454" s="339"/>
      <c r="BCI454" s="339"/>
      <c r="BCJ454" s="339"/>
      <c r="BCK454" s="339"/>
      <c r="BCL454" s="339"/>
      <c r="BCM454" s="339"/>
      <c r="BCN454" s="339"/>
      <c r="BCO454" s="339"/>
      <c r="BCP454" s="339"/>
      <c r="BCQ454" s="339"/>
      <c r="BCR454" s="339"/>
      <c r="BCS454" s="339"/>
      <c r="BCT454" s="339"/>
      <c r="BCU454" s="339"/>
      <c r="BCV454" s="339"/>
      <c r="BCW454" s="339"/>
      <c r="BCX454" s="339"/>
      <c r="BCY454" s="339"/>
      <c r="BCZ454" s="339"/>
      <c r="BDA454" s="339"/>
      <c r="BDB454" s="339"/>
      <c r="BDC454" s="339"/>
      <c r="BDD454" s="339"/>
      <c r="BDE454" s="339"/>
      <c r="BDF454" s="339"/>
      <c r="BDG454" s="339"/>
      <c r="BDH454" s="339"/>
      <c r="BDI454" s="339"/>
      <c r="BDJ454" s="339"/>
      <c r="BDK454" s="339"/>
      <c r="BDL454" s="339"/>
      <c r="BDM454" s="339"/>
      <c r="BDN454" s="339"/>
      <c r="BDO454" s="339"/>
      <c r="BDP454" s="339"/>
      <c r="BDQ454" s="339"/>
      <c r="BDR454" s="339"/>
      <c r="BDS454" s="339"/>
      <c r="BDT454" s="339"/>
      <c r="BDU454" s="339"/>
      <c r="BDV454" s="339"/>
      <c r="BDW454" s="339"/>
      <c r="BDX454" s="339"/>
      <c r="BDY454" s="339"/>
      <c r="BDZ454" s="339"/>
      <c r="BEA454" s="339"/>
      <c r="BEB454" s="339"/>
      <c r="BEC454" s="339"/>
      <c r="BED454" s="339"/>
      <c r="BEE454" s="339"/>
      <c r="BEF454" s="339"/>
      <c r="BEG454" s="339"/>
      <c r="BEH454" s="339"/>
      <c r="BEI454" s="339"/>
      <c r="BEJ454" s="339"/>
      <c r="BEK454" s="339"/>
      <c r="BEL454" s="339"/>
      <c r="BEM454" s="339"/>
      <c r="BEN454" s="339"/>
      <c r="BEO454" s="339"/>
      <c r="BEP454" s="339"/>
      <c r="BEQ454" s="339"/>
      <c r="BER454" s="339"/>
      <c r="BES454" s="339"/>
      <c r="BET454" s="339"/>
      <c r="BEU454" s="339"/>
      <c r="BEV454" s="339"/>
      <c r="BEW454" s="339"/>
      <c r="BEX454" s="339"/>
      <c r="BEY454" s="339"/>
      <c r="BEZ454" s="339"/>
      <c r="BFA454" s="339"/>
      <c r="BFB454" s="339"/>
      <c r="BFC454" s="339"/>
      <c r="BFD454" s="339"/>
      <c r="BFE454" s="339"/>
      <c r="BFF454" s="339"/>
      <c r="BFG454" s="339"/>
      <c r="BFH454" s="339"/>
      <c r="BFI454" s="339"/>
      <c r="BFJ454" s="339"/>
      <c r="BFK454" s="339"/>
      <c r="BFL454" s="339"/>
      <c r="BFM454" s="339"/>
      <c r="BFN454" s="339"/>
      <c r="BFO454" s="339"/>
      <c r="BFP454" s="339"/>
      <c r="BFQ454" s="339"/>
      <c r="BFR454" s="339"/>
      <c r="BFS454" s="339"/>
      <c r="BFT454" s="339"/>
      <c r="BFU454" s="339"/>
      <c r="BFV454" s="339"/>
      <c r="BFW454" s="339"/>
      <c r="BFX454" s="339"/>
      <c r="BFY454" s="339"/>
      <c r="BFZ454" s="339"/>
      <c r="BGA454" s="339"/>
      <c r="BGB454" s="339"/>
      <c r="BGC454" s="339"/>
      <c r="BGD454" s="339"/>
      <c r="BGE454" s="339"/>
      <c r="BGF454" s="339"/>
      <c r="BGG454" s="339"/>
      <c r="BGH454" s="339"/>
      <c r="BGI454" s="339"/>
      <c r="BGJ454" s="339"/>
      <c r="BGK454" s="339"/>
      <c r="BGL454" s="339"/>
      <c r="BGM454" s="339"/>
      <c r="BGN454" s="339"/>
      <c r="BGO454" s="339"/>
      <c r="BGP454" s="339"/>
      <c r="BGQ454" s="339"/>
      <c r="BGR454" s="339"/>
      <c r="BGS454" s="339"/>
      <c r="BGT454" s="339"/>
      <c r="BGU454" s="339"/>
      <c r="BGV454" s="339"/>
      <c r="BGW454" s="339"/>
      <c r="BGX454" s="339"/>
      <c r="BGY454" s="339"/>
      <c r="BGZ454" s="339"/>
      <c r="BHA454" s="339"/>
      <c r="BHB454" s="339"/>
      <c r="BHC454" s="339"/>
      <c r="BHD454" s="339"/>
      <c r="BHE454" s="339"/>
      <c r="BHF454" s="339"/>
      <c r="BHG454" s="339"/>
      <c r="BHH454" s="339"/>
      <c r="BHI454" s="339"/>
      <c r="BHJ454" s="339"/>
      <c r="BHK454" s="339"/>
      <c r="BHL454" s="339"/>
      <c r="BHM454" s="339"/>
      <c r="BHN454" s="339"/>
      <c r="BHO454" s="339"/>
      <c r="BHP454" s="339"/>
      <c r="BHQ454" s="339"/>
      <c r="BHR454" s="339"/>
      <c r="BHS454" s="339"/>
      <c r="BHT454" s="339"/>
      <c r="BHU454" s="339"/>
      <c r="BHV454" s="339"/>
      <c r="BHW454" s="339"/>
      <c r="BHX454" s="339"/>
      <c r="BHY454" s="339"/>
      <c r="BHZ454" s="339"/>
      <c r="BIA454" s="339"/>
      <c r="BIB454" s="339"/>
      <c r="BIC454" s="339"/>
      <c r="BID454" s="339"/>
      <c r="BIE454" s="339"/>
      <c r="BIF454" s="339"/>
      <c r="BIG454" s="339"/>
      <c r="BIH454" s="339"/>
      <c r="BII454" s="339"/>
      <c r="BIJ454" s="339"/>
      <c r="BIK454" s="339"/>
      <c r="BIL454" s="339"/>
      <c r="BIM454" s="339"/>
      <c r="BIN454" s="339"/>
      <c r="BIO454" s="339"/>
      <c r="BIP454" s="339"/>
      <c r="BIQ454" s="339"/>
      <c r="BIR454" s="339"/>
      <c r="BIS454" s="339"/>
      <c r="BIT454" s="339"/>
      <c r="BIU454" s="339"/>
      <c r="BIV454" s="339"/>
      <c r="BIW454" s="339"/>
      <c r="BIX454" s="339"/>
      <c r="BIY454" s="339"/>
      <c r="BIZ454" s="339"/>
      <c r="BJA454" s="339"/>
      <c r="BJB454" s="339"/>
      <c r="BJC454" s="339"/>
      <c r="BJD454" s="339"/>
      <c r="BJE454" s="339"/>
      <c r="BJF454" s="339"/>
      <c r="BJG454" s="339"/>
      <c r="BJH454" s="339"/>
      <c r="BJI454" s="339"/>
      <c r="BJJ454" s="339"/>
      <c r="BJK454" s="339"/>
      <c r="BJL454" s="339"/>
      <c r="BJM454" s="339"/>
      <c r="BJN454" s="339"/>
      <c r="BJO454" s="339"/>
      <c r="BJP454" s="339"/>
      <c r="BJQ454" s="339"/>
      <c r="BJR454" s="339"/>
      <c r="BJS454" s="339"/>
      <c r="BJT454" s="339"/>
      <c r="BJU454" s="339"/>
      <c r="BJV454" s="339"/>
      <c r="BJW454" s="339"/>
      <c r="BJX454" s="339"/>
      <c r="BJY454" s="339"/>
      <c r="BJZ454" s="339"/>
      <c r="BKA454" s="339"/>
      <c r="BKB454" s="339"/>
      <c r="BKC454" s="339"/>
      <c r="BKD454" s="339"/>
      <c r="BKE454" s="339"/>
      <c r="BKF454" s="339"/>
      <c r="BKG454" s="339"/>
      <c r="BKH454" s="339"/>
      <c r="BKI454" s="339"/>
      <c r="BKJ454" s="339"/>
      <c r="BKK454" s="339"/>
      <c r="BKL454" s="339"/>
      <c r="BKM454" s="339"/>
      <c r="BKN454" s="339"/>
      <c r="BKO454" s="339"/>
      <c r="BKP454" s="339"/>
      <c r="BKQ454" s="339"/>
      <c r="BKR454" s="339"/>
      <c r="BKS454" s="339"/>
      <c r="BKT454" s="339"/>
      <c r="BKU454" s="339"/>
      <c r="BKV454" s="339"/>
      <c r="BKW454" s="339"/>
      <c r="BKX454" s="339"/>
      <c r="BKY454" s="339"/>
      <c r="BKZ454" s="339"/>
      <c r="BLA454" s="339"/>
      <c r="BLB454" s="339"/>
      <c r="BLC454" s="339"/>
      <c r="BLD454" s="339"/>
      <c r="BLE454" s="339"/>
      <c r="BLF454" s="339"/>
      <c r="BLG454" s="339"/>
      <c r="BLH454" s="339"/>
      <c r="BLI454" s="339"/>
      <c r="BLJ454" s="339"/>
      <c r="BLK454" s="339"/>
      <c r="BLL454" s="339"/>
      <c r="BLM454" s="339"/>
      <c r="BLN454" s="339"/>
      <c r="BLO454" s="339"/>
      <c r="BLP454" s="339"/>
      <c r="BLQ454" s="339"/>
      <c r="BLR454" s="339"/>
      <c r="BLS454" s="339"/>
      <c r="BLT454" s="339"/>
      <c r="BLU454" s="339"/>
      <c r="BLV454" s="339"/>
      <c r="BLW454" s="339"/>
      <c r="BLX454" s="339"/>
      <c r="BLY454" s="339"/>
      <c r="BLZ454" s="339"/>
      <c r="BMA454" s="339"/>
      <c r="BMB454" s="339"/>
      <c r="BMC454" s="339"/>
      <c r="BMD454" s="339"/>
      <c r="BME454" s="339"/>
      <c r="BMF454" s="339"/>
      <c r="BMG454" s="339"/>
      <c r="BMH454" s="339"/>
      <c r="BMI454" s="339"/>
      <c r="BMJ454" s="339"/>
      <c r="BMK454" s="339"/>
      <c r="BML454" s="339"/>
      <c r="BMM454" s="339"/>
      <c r="BMN454" s="339"/>
      <c r="BMO454" s="339"/>
      <c r="BMP454" s="339"/>
      <c r="BMQ454" s="339"/>
      <c r="BMR454" s="339"/>
      <c r="BMS454" s="339"/>
      <c r="BMT454" s="339"/>
      <c r="BMU454" s="339"/>
      <c r="BMV454" s="339"/>
      <c r="BMW454" s="339"/>
      <c r="BMX454" s="339"/>
      <c r="BMY454" s="339"/>
      <c r="BMZ454" s="339"/>
      <c r="BNA454" s="339"/>
      <c r="BNB454" s="339"/>
      <c r="BNC454" s="339"/>
      <c r="BND454" s="339"/>
      <c r="BNE454" s="339"/>
      <c r="BNF454" s="339"/>
      <c r="BNG454" s="339"/>
      <c r="BNH454" s="339"/>
      <c r="BNI454" s="339"/>
      <c r="BNJ454" s="339"/>
      <c r="BNK454" s="339"/>
      <c r="BNL454" s="339"/>
      <c r="BNM454" s="339"/>
      <c r="BNN454" s="339"/>
      <c r="BNO454" s="339"/>
      <c r="BNP454" s="339"/>
      <c r="BNQ454" s="339"/>
      <c r="BNR454" s="339"/>
      <c r="BNS454" s="339"/>
      <c r="BNT454" s="339"/>
      <c r="BNU454" s="339"/>
      <c r="BNV454" s="339"/>
      <c r="BNW454" s="339"/>
      <c r="BNX454" s="339"/>
      <c r="BNY454" s="339"/>
      <c r="BNZ454" s="339"/>
      <c r="BOA454" s="339"/>
      <c r="BOB454" s="339"/>
      <c r="BOC454" s="339"/>
      <c r="BOD454" s="339"/>
      <c r="BOE454" s="339"/>
      <c r="BOF454" s="339"/>
      <c r="BOG454" s="339"/>
      <c r="BOH454" s="339"/>
      <c r="BOI454" s="339"/>
      <c r="BOJ454" s="339"/>
      <c r="BOK454" s="339"/>
      <c r="BOL454" s="339"/>
      <c r="BOM454" s="339"/>
      <c r="BON454" s="339"/>
      <c r="BOO454" s="339"/>
      <c r="BOP454" s="339"/>
      <c r="BOQ454" s="339"/>
      <c r="BOR454" s="339"/>
      <c r="BOS454" s="339"/>
      <c r="BOT454" s="339"/>
      <c r="BOU454" s="339"/>
      <c r="BOV454" s="339"/>
    </row>
    <row r="455" spans="1:1764" s="22" customFormat="1" ht="40.5" customHeight="1">
      <c r="A455" s="17">
        <v>20</v>
      </c>
      <c r="B455" s="18" t="s">
        <v>461</v>
      </c>
      <c r="C455" s="18"/>
      <c r="D455" s="148"/>
      <c r="E455" s="148"/>
      <c r="F455" s="148"/>
      <c r="G455" s="148"/>
      <c r="H455" s="148"/>
      <c r="I455" s="396"/>
      <c r="J455" s="454">
        <f>SUM(K455:L455)</f>
        <v>380246000</v>
      </c>
      <c r="K455" s="454">
        <f>SUM(K456,K481,K487,K490)</f>
        <v>380120000</v>
      </c>
      <c r="L455" s="455">
        <f>SUM(L456,L481,L487,L490)</f>
        <v>126000</v>
      </c>
      <c r="M455" s="327"/>
      <c r="N455" s="327"/>
      <c r="O455" s="327"/>
      <c r="P455" s="327"/>
      <c r="Q455" s="114"/>
      <c r="R455" s="327"/>
      <c r="S455" s="327"/>
      <c r="T455" s="327"/>
      <c r="U455" s="327"/>
      <c r="V455" s="330"/>
      <c r="W455" s="330"/>
      <c r="X455" s="330"/>
      <c r="Y455" s="330"/>
      <c r="Z455" s="330"/>
      <c r="AA455" s="330"/>
      <c r="AB455" s="330"/>
      <c r="AC455" s="330"/>
      <c r="AD455" s="330"/>
      <c r="AE455" s="330"/>
      <c r="AF455" s="330"/>
      <c r="AG455" s="330"/>
      <c r="AH455" s="330"/>
      <c r="AI455" s="330"/>
      <c r="AJ455" s="330"/>
      <c r="AK455" s="330"/>
      <c r="AL455" s="330"/>
      <c r="AM455" s="330"/>
      <c r="AN455" s="330"/>
      <c r="AO455" s="330"/>
      <c r="AP455" s="330"/>
      <c r="AQ455" s="330"/>
      <c r="AR455" s="330"/>
      <c r="AS455" s="330"/>
      <c r="AT455" s="330"/>
      <c r="AU455" s="330"/>
      <c r="AV455" s="330"/>
      <c r="AW455" s="330"/>
      <c r="AX455" s="330"/>
      <c r="AY455" s="330"/>
      <c r="AZ455" s="330"/>
      <c r="BA455" s="330"/>
      <c r="BB455" s="330"/>
      <c r="BC455" s="330"/>
      <c r="BD455" s="330"/>
      <c r="BE455" s="330"/>
      <c r="BF455" s="330"/>
      <c r="BG455" s="330"/>
      <c r="BH455" s="330"/>
      <c r="BI455" s="330"/>
      <c r="BJ455" s="330"/>
      <c r="BK455" s="330"/>
      <c r="BL455" s="330"/>
      <c r="BM455" s="330"/>
      <c r="BN455" s="330"/>
      <c r="BO455" s="330"/>
      <c r="BP455" s="330"/>
      <c r="BQ455" s="330"/>
      <c r="BR455" s="330"/>
      <c r="BS455" s="330"/>
      <c r="BT455" s="330"/>
      <c r="BU455" s="330"/>
      <c r="BV455" s="330"/>
      <c r="BW455" s="330"/>
      <c r="BX455" s="330"/>
      <c r="BY455" s="330"/>
      <c r="BZ455" s="330"/>
      <c r="CA455" s="330"/>
      <c r="CB455" s="330"/>
      <c r="CC455" s="330"/>
      <c r="CD455" s="330"/>
      <c r="CE455" s="330"/>
      <c r="CF455" s="330"/>
      <c r="CG455" s="330"/>
      <c r="CH455" s="330"/>
      <c r="CI455" s="330"/>
      <c r="CJ455" s="330"/>
      <c r="CK455" s="330"/>
      <c r="CL455" s="330"/>
      <c r="CM455" s="330"/>
      <c r="CN455" s="330"/>
      <c r="CO455" s="330"/>
      <c r="CP455" s="330"/>
      <c r="CQ455" s="330"/>
      <c r="CR455" s="330"/>
      <c r="CS455" s="330"/>
      <c r="CT455" s="330"/>
      <c r="CU455" s="330"/>
      <c r="CV455" s="330"/>
      <c r="CW455" s="330"/>
      <c r="CX455" s="330"/>
      <c r="CY455" s="330"/>
      <c r="CZ455" s="330"/>
      <c r="DA455" s="330"/>
      <c r="DB455" s="330"/>
      <c r="DC455" s="330"/>
      <c r="DD455" s="330"/>
      <c r="DE455" s="330"/>
      <c r="DF455" s="330"/>
      <c r="DG455" s="330"/>
      <c r="DH455" s="330"/>
      <c r="DI455" s="330"/>
      <c r="DJ455" s="330"/>
      <c r="DK455" s="330"/>
      <c r="DL455" s="330"/>
      <c r="DM455" s="330"/>
      <c r="DN455" s="330"/>
      <c r="DO455" s="330"/>
      <c r="DP455" s="330"/>
      <c r="DQ455" s="330"/>
      <c r="DR455" s="330"/>
      <c r="DS455" s="330"/>
      <c r="DT455" s="330"/>
      <c r="DU455" s="330"/>
      <c r="DV455" s="330"/>
      <c r="DW455" s="330"/>
      <c r="DX455" s="330"/>
      <c r="DY455" s="330"/>
      <c r="DZ455" s="330"/>
      <c r="EA455" s="330"/>
      <c r="EB455" s="330"/>
      <c r="EC455" s="330"/>
      <c r="ED455" s="330"/>
      <c r="EE455" s="330"/>
      <c r="EF455" s="330"/>
      <c r="EG455" s="330"/>
      <c r="EH455" s="330"/>
      <c r="EI455" s="330"/>
      <c r="EJ455" s="330"/>
      <c r="EK455" s="330"/>
      <c r="EL455" s="330"/>
      <c r="EM455" s="330"/>
      <c r="EN455" s="330"/>
      <c r="EO455" s="330"/>
      <c r="EP455" s="330"/>
      <c r="EQ455" s="330"/>
      <c r="ER455" s="330"/>
      <c r="ES455" s="330"/>
      <c r="ET455" s="330"/>
      <c r="EU455" s="330"/>
      <c r="EV455" s="330"/>
      <c r="EW455" s="330"/>
      <c r="EX455" s="330"/>
      <c r="EY455" s="330"/>
      <c r="EZ455" s="330"/>
      <c r="FA455" s="330"/>
      <c r="FB455" s="330"/>
      <c r="FC455" s="330"/>
      <c r="FD455" s="330"/>
      <c r="FE455" s="330"/>
      <c r="FF455" s="330"/>
      <c r="FG455" s="330"/>
      <c r="FH455" s="330"/>
      <c r="FI455" s="330"/>
      <c r="FJ455" s="330"/>
      <c r="FK455" s="330"/>
      <c r="FL455" s="330"/>
      <c r="FM455" s="330"/>
      <c r="FN455" s="330"/>
      <c r="FO455" s="330"/>
      <c r="FP455" s="330"/>
      <c r="FQ455" s="330"/>
      <c r="FR455" s="330"/>
      <c r="FS455" s="330"/>
      <c r="FT455" s="330"/>
      <c r="FU455" s="330"/>
      <c r="FV455" s="330"/>
      <c r="FW455" s="330"/>
      <c r="FX455" s="330"/>
      <c r="FY455" s="330"/>
      <c r="FZ455" s="330"/>
      <c r="GA455" s="330"/>
      <c r="GB455" s="330"/>
      <c r="GC455" s="330"/>
      <c r="GD455" s="330"/>
      <c r="GE455" s="330"/>
      <c r="GF455" s="330"/>
      <c r="GG455" s="330"/>
      <c r="GH455" s="330"/>
      <c r="GI455" s="330"/>
      <c r="GJ455" s="330"/>
      <c r="GK455" s="330"/>
      <c r="GL455" s="330"/>
      <c r="GM455" s="330"/>
      <c r="GN455" s="330"/>
      <c r="GO455" s="330"/>
      <c r="GP455" s="330"/>
      <c r="GQ455" s="330"/>
      <c r="GR455" s="330"/>
      <c r="GS455" s="330"/>
      <c r="GT455" s="330"/>
      <c r="GU455" s="330"/>
      <c r="GV455" s="330"/>
      <c r="GW455" s="330"/>
      <c r="GX455" s="330"/>
      <c r="GY455" s="330"/>
      <c r="GZ455" s="330"/>
      <c r="HA455" s="330"/>
      <c r="HB455" s="330"/>
      <c r="HC455" s="330"/>
      <c r="HD455" s="330"/>
      <c r="HE455" s="330"/>
      <c r="HF455" s="330"/>
      <c r="HG455" s="330"/>
      <c r="HH455" s="330"/>
      <c r="HI455" s="330"/>
      <c r="HJ455" s="330"/>
      <c r="HK455" s="330"/>
      <c r="HL455" s="330"/>
      <c r="HM455" s="330"/>
      <c r="HN455" s="330"/>
      <c r="HO455" s="330"/>
      <c r="HP455" s="330"/>
      <c r="HQ455" s="330"/>
      <c r="HR455" s="330"/>
      <c r="HS455" s="330"/>
      <c r="HT455" s="330"/>
      <c r="HU455" s="330"/>
      <c r="HV455" s="330"/>
      <c r="HW455" s="330"/>
      <c r="HX455" s="330"/>
      <c r="HY455" s="330"/>
      <c r="HZ455" s="330"/>
      <c r="IA455" s="330"/>
      <c r="IB455" s="330"/>
      <c r="IC455" s="330"/>
      <c r="ID455" s="330"/>
      <c r="IE455" s="330"/>
      <c r="IF455" s="330"/>
      <c r="IG455" s="330"/>
      <c r="IH455" s="330"/>
      <c r="II455" s="330"/>
      <c r="IJ455" s="330"/>
      <c r="IK455" s="330"/>
      <c r="IL455" s="330"/>
      <c r="IM455" s="330"/>
      <c r="IN455" s="330"/>
      <c r="IO455" s="330"/>
      <c r="IP455" s="330"/>
      <c r="IQ455" s="330"/>
      <c r="IR455" s="330"/>
      <c r="IS455" s="330"/>
      <c r="IT455" s="330"/>
      <c r="IU455" s="330"/>
      <c r="IV455" s="330"/>
      <c r="IW455" s="330"/>
      <c r="IX455" s="330"/>
      <c r="IY455" s="330"/>
      <c r="IZ455" s="330"/>
      <c r="JA455" s="330"/>
      <c r="JB455" s="330"/>
      <c r="JC455" s="330"/>
      <c r="JD455" s="330"/>
      <c r="JE455" s="330"/>
      <c r="JF455" s="330"/>
      <c r="JG455" s="330"/>
      <c r="JH455" s="330"/>
      <c r="JI455" s="330"/>
      <c r="JJ455" s="330"/>
      <c r="JK455" s="330"/>
      <c r="JL455" s="330"/>
      <c r="JM455" s="330"/>
      <c r="JN455" s="330"/>
      <c r="JO455" s="330"/>
      <c r="JP455" s="330"/>
      <c r="JQ455" s="330"/>
      <c r="JR455" s="330"/>
      <c r="JS455" s="330"/>
      <c r="JT455" s="330"/>
      <c r="JU455" s="330"/>
      <c r="JV455" s="330"/>
      <c r="JW455" s="330"/>
      <c r="JX455" s="330"/>
      <c r="JY455" s="330"/>
      <c r="JZ455" s="330"/>
      <c r="KA455" s="330"/>
      <c r="KB455" s="330"/>
      <c r="KC455" s="330"/>
      <c r="KD455" s="330"/>
      <c r="KE455" s="330"/>
      <c r="KF455" s="330"/>
      <c r="KG455" s="330"/>
      <c r="KH455" s="330"/>
      <c r="KI455" s="330"/>
      <c r="KJ455" s="330"/>
      <c r="KK455" s="330"/>
      <c r="KL455" s="330"/>
      <c r="KM455" s="330"/>
      <c r="KN455" s="330"/>
      <c r="KO455" s="330"/>
      <c r="KP455" s="330"/>
      <c r="KQ455" s="330"/>
      <c r="KR455" s="330"/>
      <c r="KS455" s="330"/>
      <c r="KT455" s="330"/>
      <c r="KU455" s="330"/>
      <c r="KV455" s="330"/>
      <c r="KW455" s="330"/>
      <c r="KX455" s="330"/>
      <c r="KY455" s="330"/>
      <c r="KZ455" s="330"/>
      <c r="LA455" s="330"/>
      <c r="LB455" s="330"/>
      <c r="LC455" s="330"/>
      <c r="LD455" s="330"/>
      <c r="LE455" s="330"/>
      <c r="LF455" s="330"/>
      <c r="LG455" s="330"/>
      <c r="LH455" s="330"/>
      <c r="LI455" s="330"/>
      <c r="LJ455" s="330"/>
      <c r="LK455" s="330"/>
      <c r="LL455" s="330"/>
      <c r="LM455" s="330"/>
      <c r="LN455" s="330"/>
      <c r="LO455" s="330"/>
      <c r="LP455" s="330"/>
      <c r="LQ455" s="330"/>
      <c r="LR455" s="330"/>
      <c r="LS455" s="330"/>
      <c r="LT455" s="330"/>
      <c r="LU455" s="330"/>
      <c r="LV455" s="330"/>
      <c r="LW455" s="330"/>
      <c r="LX455" s="330"/>
      <c r="LY455" s="330"/>
      <c r="LZ455" s="330"/>
      <c r="MA455" s="330"/>
      <c r="MB455" s="330"/>
      <c r="MC455" s="330"/>
      <c r="MD455" s="330"/>
      <c r="ME455" s="330"/>
      <c r="MF455" s="330"/>
      <c r="MG455" s="330"/>
      <c r="MH455" s="330"/>
      <c r="MI455" s="330"/>
      <c r="MJ455" s="330"/>
      <c r="MK455" s="330"/>
      <c r="ML455" s="330"/>
      <c r="MM455" s="330"/>
      <c r="MN455" s="330"/>
      <c r="MO455" s="330"/>
      <c r="MP455" s="330"/>
      <c r="MQ455" s="330"/>
      <c r="MR455" s="330"/>
      <c r="MS455" s="330"/>
      <c r="MT455" s="330"/>
      <c r="MU455" s="330"/>
      <c r="MV455" s="330"/>
      <c r="MW455" s="330"/>
      <c r="MX455" s="330"/>
      <c r="MY455" s="330"/>
      <c r="MZ455" s="330"/>
      <c r="NA455" s="330"/>
      <c r="NB455" s="330"/>
      <c r="NC455" s="330"/>
      <c r="ND455" s="330"/>
      <c r="NE455" s="330"/>
      <c r="NF455" s="330"/>
      <c r="NG455" s="330"/>
      <c r="NH455" s="330"/>
      <c r="NI455" s="330"/>
      <c r="NJ455" s="330"/>
      <c r="NK455" s="330"/>
      <c r="NL455" s="330"/>
      <c r="NM455" s="330"/>
      <c r="NN455" s="330"/>
      <c r="NO455" s="330"/>
      <c r="NP455" s="330"/>
      <c r="NQ455" s="330"/>
      <c r="NR455" s="330"/>
      <c r="NS455" s="330"/>
      <c r="NT455" s="330"/>
      <c r="NU455" s="330"/>
      <c r="NV455" s="330"/>
      <c r="NW455" s="330"/>
      <c r="NX455" s="330"/>
      <c r="NY455" s="330"/>
      <c r="NZ455" s="330"/>
      <c r="OA455" s="330"/>
      <c r="OB455" s="330"/>
      <c r="OC455" s="330"/>
      <c r="OD455" s="330"/>
      <c r="OE455" s="330"/>
      <c r="OF455" s="330"/>
      <c r="OG455" s="330"/>
      <c r="OH455" s="330"/>
      <c r="OI455" s="330"/>
      <c r="OJ455" s="330"/>
      <c r="OK455" s="330"/>
      <c r="OL455" s="330"/>
      <c r="OM455" s="330"/>
      <c r="ON455" s="330"/>
      <c r="OO455" s="330"/>
      <c r="OP455" s="330"/>
      <c r="OQ455" s="330"/>
      <c r="OR455" s="330"/>
      <c r="OS455" s="330"/>
      <c r="OT455" s="330"/>
      <c r="OU455" s="330"/>
      <c r="OV455" s="330"/>
      <c r="OW455" s="330"/>
      <c r="OX455" s="330"/>
      <c r="OY455" s="330"/>
      <c r="OZ455" s="330"/>
      <c r="PA455" s="330"/>
      <c r="PB455" s="330"/>
      <c r="PC455" s="330"/>
      <c r="PD455" s="330"/>
      <c r="PE455" s="330"/>
      <c r="PF455" s="330"/>
      <c r="PG455" s="330"/>
      <c r="PH455" s="330"/>
      <c r="PI455" s="330"/>
      <c r="PJ455" s="330"/>
      <c r="PK455" s="330"/>
      <c r="PL455" s="330"/>
      <c r="PM455" s="330"/>
      <c r="PN455" s="330"/>
      <c r="PO455" s="330"/>
      <c r="PP455" s="330"/>
      <c r="PQ455" s="330"/>
      <c r="PR455" s="330"/>
      <c r="PS455" s="330"/>
      <c r="PT455" s="330"/>
      <c r="PU455" s="330"/>
      <c r="PV455" s="330"/>
      <c r="PW455" s="330"/>
      <c r="PX455" s="330"/>
      <c r="PY455" s="330"/>
      <c r="PZ455" s="330"/>
      <c r="QA455" s="330"/>
      <c r="QB455" s="330"/>
      <c r="QC455" s="330"/>
      <c r="QD455" s="330"/>
      <c r="QE455" s="330"/>
      <c r="QF455" s="330"/>
      <c r="QG455" s="330"/>
      <c r="QH455" s="330"/>
      <c r="QI455" s="330"/>
      <c r="QJ455" s="330"/>
      <c r="QK455" s="330"/>
      <c r="QL455" s="330"/>
      <c r="QM455" s="330"/>
      <c r="QN455" s="330"/>
      <c r="QO455" s="330"/>
      <c r="QP455" s="330"/>
      <c r="QQ455" s="330"/>
      <c r="QR455" s="330"/>
      <c r="QS455" s="330"/>
      <c r="QT455" s="330"/>
      <c r="QU455" s="330"/>
      <c r="QV455" s="330"/>
      <c r="QW455" s="330"/>
      <c r="QX455" s="330"/>
      <c r="QY455" s="330"/>
      <c r="QZ455" s="330"/>
      <c r="RA455" s="330"/>
      <c r="RB455" s="330"/>
      <c r="RC455" s="330"/>
      <c r="RD455" s="330"/>
      <c r="RE455" s="330"/>
      <c r="RF455" s="330"/>
      <c r="RG455" s="330"/>
      <c r="RH455" s="330"/>
      <c r="RI455" s="330"/>
      <c r="RJ455" s="330"/>
      <c r="RK455" s="330"/>
      <c r="RL455" s="330"/>
      <c r="RM455" s="330"/>
      <c r="RN455" s="330"/>
      <c r="RO455" s="330"/>
      <c r="RP455" s="330"/>
      <c r="RQ455" s="330"/>
      <c r="RR455" s="330"/>
      <c r="RS455" s="330"/>
      <c r="RT455" s="330"/>
      <c r="RU455" s="330"/>
      <c r="RV455" s="330"/>
      <c r="RW455" s="330"/>
      <c r="RX455" s="330"/>
      <c r="RY455" s="330"/>
      <c r="RZ455" s="330"/>
      <c r="SA455" s="330"/>
      <c r="SB455" s="330"/>
      <c r="SC455" s="330"/>
      <c r="SD455" s="330"/>
      <c r="SE455" s="330"/>
      <c r="SF455" s="330"/>
      <c r="SG455" s="330"/>
      <c r="SH455" s="330"/>
      <c r="SI455" s="330"/>
      <c r="SJ455" s="330"/>
      <c r="SK455" s="330"/>
      <c r="SL455" s="330"/>
      <c r="SM455" s="330"/>
      <c r="SN455" s="330"/>
      <c r="SO455" s="330"/>
      <c r="SP455" s="330"/>
      <c r="SQ455" s="330"/>
      <c r="SR455" s="330"/>
      <c r="SS455" s="330"/>
      <c r="ST455" s="330"/>
      <c r="SU455" s="330"/>
      <c r="SV455" s="330"/>
      <c r="SW455" s="330"/>
      <c r="SX455" s="330"/>
      <c r="SY455" s="330"/>
      <c r="SZ455" s="330"/>
      <c r="TA455" s="330"/>
      <c r="TB455" s="330"/>
      <c r="TC455" s="330"/>
      <c r="TD455" s="330"/>
      <c r="TE455" s="330"/>
      <c r="TF455" s="330"/>
      <c r="TG455" s="330"/>
      <c r="TH455" s="330"/>
      <c r="TI455" s="330"/>
      <c r="TJ455" s="330"/>
      <c r="TK455" s="330"/>
      <c r="TL455" s="330"/>
      <c r="TM455" s="330"/>
      <c r="TN455" s="330"/>
      <c r="TO455" s="330"/>
      <c r="TP455" s="330"/>
      <c r="TQ455" s="330"/>
      <c r="TR455" s="330"/>
      <c r="TS455" s="330"/>
      <c r="TT455" s="330"/>
      <c r="TU455" s="330"/>
      <c r="TV455" s="330"/>
      <c r="TW455" s="330"/>
      <c r="TX455" s="330"/>
      <c r="TY455" s="330"/>
      <c r="TZ455" s="330"/>
      <c r="UA455" s="330"/>
      <c r="UB455" s="330"/>
      <c r="UC455" s="330"/>
      <c r="UD455" s="330"/>
      <c r="UE455" s="330"/>
      <c r="UF455" s="330"/>
      <c r="UG455" s="330"/>
      <c r="UH455" s="330"/>
      <c r="UI455" s="330"/>
      <c r="UJ455" s="330"/>
      <c r="UK455" s="330"/>
      <c r="UL455" s="330"/>
      <c r="UM455" s="330"/>
      <c r="UN455" s="330"/>
      <c r="UO455" s="330"/>
      <c r="UP455" s="330"/>
      <c r="UQ455" s="330"/>
      <c r="UR455" s="330"/>
      <c r="US455" s="330"/>
      <c r="UT455" s="330"/>
      <c r="UU455" s="330"/>
      <c r="UV455" s="330"/>
      <c r="UW455" s="330"/>
      <c r="UX455" s="330"/>
      <c r="UY455" s="330"/>
      <c r="UZ455" s="330"/>
      <c r="VA455" s="330"/>
      <c r="VB455" s="330"/>
      <c r="VC455" s="330"/>
      <c r="VD455" s="330"/>
      <c r="VE455" s="330"/>
      <c r="VF455" s="330"/>
      <c r="VG455" s="330"/>
      <c r="VH455" s="330"/>
      <c r="VI455" s="330"/>
      <c r="VJ455" s="330"/>
      <c r="VK455" s="330"/>
      <c r="VL455" s="330"/>
      <c r="VM455" s="330"/>
      <c r="VN455" s="330"/>
      <c r="VO455" s="330"/>
      <c r="VP455" s="330"/>
      <c r="VQ455" s="330"/>
      <c r="VR455" s="330"/>
      <c r="VS455" s="330"/>
      <c r="VT455" s="330"/>
      <c r="VU455" s="330"/>
      <c r="VV455" s="330"/>
      <c r="VW455" s="330"/>
      <c r="VX455" s="330"/>
      <c r="VY455" s="330"/>
      <c r="VZ455" s="330"/>
      <c r="WA455" s="330"/>
      <c r="WB455" s="330"/>
      <c r="WC455" s="330"/>
      <c r="WD455" s="330"/>
      <c r="WE455" s="330"/>
      <c r="WF455" s="330"/>
      <c r="WG455" s="330"/>
      <c r="WH455" s="330"/>
      <c r="WI455" s="330"/>
      <c r="WJ455" s="330"/>
      <c r="WK455" s="330"/>
      <c r="WL455" s="330"/>
      <c r="WM455" s="330"/>
      <c r="WN455" s="330"/>
      <c r="WO455" s="330"/>
      <c r="WP455" s="330"/>
      <c r="WQ455" s="330"/>
      <c r="WR455" s="330"/>
      <c r="WS455" s="330"/>
      <c r="WT455" s="330"/>
      <c r="WU455" s="330"/>
      <c r="WV455" s="330"/>
      <c r="WW455" s="330"/>
      <c r="WX455" s="330"/>
      <c r="WY455" s="330"/>
      <c r="WZ455" s="330"/>
      <c r="XA455" s="330"/>
      <c r="XB455" s="330"/>
      <c r="XC455" s="330"/>
      <c r="XD455" s="330"/>
      <c r="XE455" s="330"/>
      <c r="XF455" s="330"/>
      <c r="XG455" s="330"/>
      <c r="XH455" s="330"/>
      <c r="XI455" s="330"/>
      <c r="XJ455" s="330"/>
      <c r="XK455" s="330"/>
      <c r="XL455" s="330"/>
      <c r="XM455" s="330"/>
      <c r="XN455" s="330"/>
      <c r="XO455" s="330"/>
      <c r="XP455" s="330"/>
      <c r="XQ455" s="330"/>
      <c r="XR455" s="330"/>
      <c r="XS455" s="330"/>
      <c r="XT455" s="330"/>
      <c r="XU455" s="330"/>
      <c r="XV455" s="330"/>
      <c r="XW455" s="330"/>
      <c r="XX455" s="330"/>
      <c r="XY455" s="330"/>
      <c r="XZ455" s="330"/>
      <c r="YA455" s="330"/>
      <c r="YB455" s="330"/>
      <c r="YC455" s="330"/>
      <c r="YD455" s="330"/>
      <c r="YE455" s="330"/>
      <c r="YF455" s="330"/>
      <c r="YG455" s="330"/>
      <c r="YH455" s="330"/>
      <c r="YI455" s="330"/>
      <c r="YJ455" s="330"/>
      <c r="YK455" s="330"/>
      <c r="YL455" s="330"/>
      <c r="YM455" s="330"/>
      <c r="YN455" s="330"/>
      <c r="YO455" s="330"/>
      <c r="YP455" s="330"/>
      <c r="YQ455" s="330"/>
      <c r="YR455" s="330"/>
      <c r="YS455" s="330"/>
      <c r="YT455" s="330"/>
      <c r="YU455" s="330"/>
      <c r="YV455" s="330"/>
      <c r="YW455" s="330"/>
      <c r="YX455" s="330"/>
      <c r="YY455" s="330"/>
      <c r="YZ455" s="330"/>
      <c r="ZA455" s="330"/>
      <c r="ZB455" s="330"/>
      <c r="ZC455" s="330"/>
      <c r="ZD455" s="330"/>
      <c r="ZE455" s="330"/>
      <c r="ZF455" s="330"/>
      <c r="ZG455" s="330"/>
      <c r="ZH455" s="330"/>
      <c r="ZI455" s="330"/>
      <c r="ZJ455" s="330"/>
      <c r="ZK455" s="330"/>
      <c r="ZL455" s="330"/>
      <c r="ZM455" s="330"/>
      <c r="ZN455" s="330"/>
      <c r="ZO455" s="330"/>
      <c r="ZP455" s="330"/>
      <c r="ZQ455" s="330"/>
      <c r="ZR455" s="330"/>
      <c r="ZS455" s="330"/>
      <c r="ZT455" s="330"/>
      <c r="ZU455" s="330"/>
      <c r="ZV455" s="330"/>
      <c r="ZW455" s="330"/>
      <c r="ZX455" s="330"/>
      <c r="ZY455" s="330"/>
      <c r="ZZ455" s="330"/>
      <c r="AAA455" s="330"/>
      <c r="AAB455" s="330"/>
      <c r="AAC455" s="330"/>
      <c r="AAD455" s="330"/>
      <c r="AAE455" s="330"/>
      <c r="AAF455" s="330"/>
      <c r="AAG455" s="330"/>
      <c r="AAH455" s="330"/>
      <c r="AAI455" s="330"/>
      <c r="AAJ455" s="330"/>
      <c r="AAK455" s="330"/>
      <c r="AAL455" s="330"/>
      <c r="AAM455" s="330"/>
      <c r="AAN455" s="330"/>
      <c r="AAO455" s="330"/>
      <c r="AAP455" s="330"/>
      <c r="AAQ455" s="330"/>
      <c r="AAR455" s="330"/>
      <c r="AAS455" s="330"/>
      <c r="AAT455" s="330"/>
      <c r="AAU455" s="330"/>
      <c r="AAV455" s="330"/>
      <c r="AAW455" s="330"/>
      <c r="AAX455" s="330"/>
      <c r="AAY455" s="330"/>
      <c r="AAZ455" s="330"/>
      <c r="ABA455" s="330"/>
      <c r="ABB455" s="330"/>
      <c r="ABC455" s="330"/>
      <c r="ABD455" s="330"/>
      <c r="ABE455" s="330"/>
      <c r="ABF455" s="330"/>
      <c r="ABG455" s="330"/>
      <c r="ABH455" s="330"/>
      <c r="ABI455" s="330"/>
      <c r="ABJ455" s="330"/>
      <c r="ABK455" s="330"/>
      <c r="ABL455" s="330"/>
      <c r="ABM455" s="330"/>
      <c r="ABN455" s="330"/>
      <c r="ABO455" s="330"/>
      <c r="ABP455" s="330"/>
      <c r="ABQ455" s="330"/>
      <c r="ABR455" s="330"/>
      <c r="ABS455" s="330"/>
      <c r="ABT455" s="330"/>
      <c r="ABU455" s="330"/>
      <c r="ABV455" s="330"/>
      <c r="ABW455" s="330"/>
      <c r="ABX455" s="330"/>
      <c r="ABY455" s="330"/>
      <c r="ABZ455" s="330"/>
      <c r="ACA455" s="330"/>
      <c r="ACB455" s="330"/>
      <c r="ACC455" s="330"/>
      <c r="ACD455" s="330"/>
      <c r="ACE455" s="330"/>
      <c r="ACF455" s="330"/>
      <c r="ACG455" s="330"/>
      <c r="ACH455" s="330"/>
      <c r="ACI455" s="330"/>
      <c r="ACJ455" s="330"/>
      <c r="ACK455" s="330"/>
      <c r="ACL455" s="330"/>
      <c r="ACM455" s="330"/>
      <c r="ACN455" s="330"/>
      <c r="ACO455" s="330"/>
      <c r="ACP455" s="330"/>
      <c r="ACQ455" s="330"/>
      <c r="ACR455" s="330"/>
      <c r="ACS455" s="330"/>
      <c r="ACT455" s="330"/>
      <c r="ACU455" s="330"/>
      <c r="ACV455" s="330"/>
      <c r="ACW455" s="330"/>
      <c r="ACX455" s="330"/>
      <c r="ACY455" s="330"/>
      <c r="ACZ455" s="330"/>
      <c r="ADA455" s="330"/>
      <c r="ADB455" s="330"/>
      <c r="ADC455" s="330"/>
      <c r="ADD455" s="330"/>
      <c r="ADE455" s="330"/>
      <c r="ADF455" s="330"/>
      <c r="ADG455" s="330"/>
      <c r="ADH455" s="330"/>
      <c r="ADI455" s="330"/>
      <c r="ADJ455" s="330"/>
      <c r="ADK455" s="330"/>
      <c r="ADL455" s="330"/>
      <c r="ADM455" s="330"/>
      <c r="ADN455" s="330"/>
      <c r="ADO455" s="330"/>
      <c r="ADP455" s="330"/>
      <c r="ADQ455" s="330"/>
      <c r="ADR455" s="330"/>
      <c r="ADS455" s="330"/>
      <c r="ADT455" s="330"/>
      <c r="ADU455" s="330"/>
      <c r="ADV455" s="330"/>
      <c r="ADW455" s="330"/>
      <c r="ADX455" s="330"/>
      <c r="ADY455" s="330"/>
      <c r="ADZ455" s="330"/>
      <c r="AEA455" s="330"/>
      <c r="AEB455" s="330"/>
      <c r="AEC455" s="330"/>
      <c r="AED455" s="330"/>
      <c r="AEE455" s="330"/>
      <c r="AEF455" s="330"/>
      <c r="AEG455" s="330"/>
      <c r="AEH455" s="330"/>
      <c r="AEI455" s="330"/>
      <c r="AEJ455" s="330"/>
      <c r="AEK455" s="330"/>
      <c r="AEL455" s="330"/>
      <c r="AEM455" s="330"/>
      <c r="AEN455" s="330"/>
      <c r="AEO455" s="330"/>
      <c r="AEP455" s="330"/>
      <c r="AEQ455" s="330"/>
      <c r="AER455" s="330"/>
      <c r="AES455" s="330"/>
      <c r="AET455" s="330"/>
      <c r="AEU455" s="330"/>
      <c r="AEV455" s="330"/>
      <c r="AEW455" s="330"/>
      <c r="AEX455" s="330"/>
      <c r="AEY455" s="330"/>
      <c r="AEZ455" s="330"/>
      <c r="AFA455" s="330"/>
      <c r="AFB455" s="330"/>
      <c r="AFC455" s="330"/>
      <c r="AFD455" s="330"/>
      <c r="AFE455" s="330"/>
      <c r="AFF455" s="330"/>
      <c r="AFG455" s="330"/>
      <c r="AFH455" s="330"/>
      <c r="AFI455" s="330"/>
      <c r="AFJ455" s="330"/>
      <c r="AFK455" s="330"/>
      <c r="AFL455" s="330"/>
      <c r="AFM455" s="330"/>
      <c r="AFN455" s="330"/>
      <c r="AFO455" s="330"/>
      <c r="AFP455" s="330"/>
      <c r="AFQ455" s="330"/>
      <c r="AFR455" s="330"/>
      <c r="AFS455" s="330"/>
      <c r="AFT455" s="330"/>
      <c r="AFU455" s="330"/>
      <c r="AFV455" s="330"/>
      <c r="AFW455" s="330"/>
      <c r="AFX455" s="330"/>
      <c r="AFY455" s="330"/>
      <c r="AFZ455" s="330"/>
      <c r="AGA455" s="330"/>
      <c r="AGB455" s="330"/>
      <c r="AGC455" s="330"/>
      <c r="AGD455" s="330"/>
      <c r="AGE455" s="330"/>
      <c r="AGF455" s="330"/>
      <c r="AGG455" s="330"/>
      <c r="AGH455" s="330"/>
      <c r="AGI455" s="330"/>
      <c r="AGJ455" s="330"/>
      <c r="AGK455" s="330"/>
      <c r="AGL455" s="330"/>
      <c r="AGM455" s="330"/>
      <c r="AGN455" s="330"/>
      <c r="AGO455" s="330"/>
      <c r="AGP455" s="330"/>
      <c r="AGQ455" s="330"/>
      <c r="AGR455" s="330"/>
      <c r="AGS455" s="330"/>
      <c r="AGT455" s="330"/>
      <c r="AGU455" s="330"/>
      <c r="AGV455" s="330"/>
      <c r="AGW455" s="330"/>
      <c r="AGX455" s="330"/>
      <c r="AGY455" s="330"/>
      <c r="AGZ455" s="330"/>
      <c r="AHA455" s="330"/>
      <c r="AHB455" s="330"/>
      <c r="AHC455" s="330"/>
      <c r="AHD455" s="330"/>
      <c r="AHE455" s="330"/>
      <c r="AHF455" s="330"/>
      <c r="AHG455" s="330"/>
      <c r="AHH455" s="330"/>
      <c r="AHI455" s="330"/>
      <c r="AHJ455" s="330"/>
      <c r="AHK455" s="330"/>
      <c r="AHL455" s="330"/>
      <c r="AHM455" s="330"/>
      <c r="AHN455" s="330"/>
      <c r="AHO455" s="330"/>
      <c r="AHP455" s="330"/>
      <c r="AHQ455" s="330"/>
      <c r="AHR455" s="330"/>
      <c r="AHS455" s="330"/>
      <c r="AHT455" s="330"/>
      <c r="AHU455" s="330"/>
      <c r="AHV455" s="330"/>
      <c r="AHW455" s="330"/>
      <c r="AHX455" s="330"/>
      <c r="AHY455" s="330"/>
      <c r="AHZ455" s="330"/>
      <c r="AIA455" s="330"/>
      <c r="AIB455" s="330"/>
      <c r="AIC455" s="330"/>
      <c r="AID455" s="330"/>
      <c r="AIE455" s="330"/>
      <c r="AIF455" s="330"/>
      <c r="AIG455" s="330"/>
      <c r="AIH455" s="330"/>
      <c r="AII455" s="330"/>
      <c r="AIJ455" s="330"/>
      <c r="AIK455" s="330"/>
      <c r="AIL455" s="330"/>
      <c r="AIM455" s="330"/>
      <c r="AIN455" s="330"/>
      <c r="AIO455" s="330"/>
      <c r="AIP455" s="330"/>
      <c r="AIQ455" s="330"/>
      <c r="AIR455" s="330"/>
      <c r="AIS455" s="330"/>
      <c r="AIT455" s="330"/>
      <c r="AIU455" s="330"/>
      <c r="AIV455" s="330"/>
      <c r="AIW455" s="330"/>
      <c r="AIX455" s="330"/>
      <c r="AIY455" s="330"/>
      <c r="AIZ455" s="330"/>
      <c r="AJA455" s="330"/>
      <c r="AJB455" s="330"/>
      <c r="AJC455" s="330"/>
      <c r="AJD455" s="330"/>
      <c r="AJE455" s="330"/>
      <c r="AJF455" s="330"/>
      <c r="AJG455" s="330"/>
      <c r="AJH455" s="330"/>
      <c r="AJI455" s="330"/>
      <c r="AJJ455" s="330"/>
      <c r="AJK455" s="330"/>
      <c r="AJL455" s="330"/>
      <c r="AJM455" s="330"/>
      <c r="AJN455" s="330"/>
      <c r="AJO455" s="330"/>
      <c r="AJP455" s="330"/>
      <c r="AJQ455" s="330"/>
      <c r="AJR455" s="330"/>
      <c r="AJS455" s="330"/>
      <c r="AJT455" s="330"/>
      <c r="AJU455" s="330"/>
      <c r="AJV455" s="330"/>
      <c r="AJW455" s="330"/>
      <c r="AJX455" s="330"/>
      <c r="AJY455" s="330"/>
      <c r="AJZ455" s="330"/>
      <c r="AKA455" s="330"/>
      <c r="AKB455" s="330"/>
      <c r="AKC455" s="330"/>
      <c r="AKD455" s="330"/>
      <c r="AKE455" s="330"/>
      <c r="AKF455" s="330"/>
      <c r="AKG455" s="330"/>
      <c r="AKH455" s="330"/>
      <c r="AKI455" s="330"/>
      <c r="AKJ455" s="330"/>
      <c r="AKK455" s="330"/>
      <c r="AKL455" s="330"/>
      <c r="AKM455" s="330"/>
      <c r="AKN455" s="330"/>
      <c r="AKO455" s="330"/>
      <c r="AKP455" s="330"/>
      <c r="AKQ455" s="330"/>
      <c r="AKR455" s="330"/>
      <c r="AKS455" s="330"/>
      <c r="AKT455" s="330"/>
      <c r="AKU455" s="330"/>
      <c r="AKV455" s="330"/>
      <c r="AKW455" s="330"/>
      <c r="AKX455" s="330"/>
      <c r="AKY455" s="330"/>
      <c r="AKZ455" s="330"/>
      <c r="ALA455" s="330"/>
      <c r="ALB455" s="330"/>
      <c r="ALC455" s="330"/>
      <c r="ALD455" s="330"/>
      <c r="ALE455" s="330"/>
      <c r="ALF455" s="330"/>
      <c r="ALG455" s="330"/>
      <c r="ALH455" s="330"/>
      <c r="ALI455" s="330"/>
      <c r="ALJ455" s="330"/>
      <c r="ALK455" s="330"/>
      <c r="ALL455" s="330"/>
      <c r="ALM455" s="330"/>
      <c r="ALN455" s="330"/>
      <c r="ALO455" s="330"/>
      <c r="ALP455" s="330"/>
      <c r="ALQ455" s="330"/>
      <c r="ALR455" s="330"/>
      <c r="ALS455" s="330"/>
      <c r="ALT455" s="330"/>
      <c r="ALU455" s="330"/>
      <c r="ALV455" s="330"/>
      <c r="ALW455" s="330"/>
      <c r="ALX455" s="330"/>
      <c r="ALY455" s="330"/>
      <c r="ALZ455" s="330"/>
      <c r="AMA455" s="330"/>
      <c r="AMB455" s="330"/>
      <c r="AMC455" s="330"/>
      <c r="AMD455" s="330"/>
      <c r="AME455" s="330"/>
      <c r="AMF455" s="330"/>
      <c r="AMG455" s="330"/>
      <c r="AMH455" s="330"/>
      <c r="AMI455" s="330"/>
      <c r="AMJ455" s="330"/>
      <c r="AMK455" s="330"/>
      <c r="AML455" s="330"/>
      <c r="AMM455" s="330"/>
      <c r="AMN455" s="330"/>
      <c r="AMO455" s="330"/>
      <c r="AMP455" s="330"/>
      <c r="AMQ455" s="330"/>
      <c r="AMR455" s="330"/>
      <c r="AMS455" s="330"/>
      <c r="AMT455" s="330"/>
      <c r="AMU455" s="330"/>
      <c r="AMV455" s="330"/>
      <c r="AMW455" s="330"/>
      <c r="AMX455" s="330"/>
      <c r="AMY455" s="330"/>
      <c r="AMZ455" s="330"/>
      <c r="ANA455" s="330"/>
      <c r="ANB455" s="330"/>
      <c r="ANC455" s="330"/>
      <c r="AND455" s="330"/>
      <c r="ANE455" s="330"/>
      <c r="ANF455" s="330"/>
      <c r="ANG455" s="330"/>
      <c r="ANH455" s="330"/>
      <c r="ANI455" s="330"/>
      <c r="ANJ455" s="330"/>
      <c r="ANK455" s="330"/>
      <c r="ANL455" s="330"/>
      <c r="ANM455" s="330"/>
      <c r="ANN455" s="330"/>
      <c r="ANO455" s="330"/>
      <c r="ANP455" s="330"/>
      <c r="ANQ455" s="330"/>
      <c r="ANR455" s="330"/>
      <c r="ANS455" s="330"/>
      <c r="ANT455" s="330"/>
      <c r="ANU455" s="330"/>
      <c r="ANV455" s="330"/>
      <c r="ANW455" s="330"/>
      <c r="ANX455" s="330"/>
      <c r="ANY455" s="330"/>
      <c r="ANZ455" s="330"/>
      <c r="AOA455" s="330"/>
      <c r="AOB455" s="330"/>
      <c r="AOC455" s="330"/>
      <c r="AOD455" s="330"/>
      <c r="AOE455" s="330"/>
      <c r="AOF455" s="330"/>
      <c r="AOG455" s="330"/>
      <c r="AOH455" s="330"/>
      <c r="AOI455" s="330"/>
      <c r="AOJ455" s="330"/>
      <c r="AOK455" s="330"/>
      <c r="AOL455" s="330"/>
      <c r="AOM455" s="330"/>
      <c r="AON455" s="330"/>
      <c r="AOO455" s="330"/>
      <c r="AOP455" s="330"/>
      <c r="AOQ455" s="330"/>
      <c r="AOR455" s="330"/>
      <c r="AOS455" s="330"/>
      <c r="AOT455" s="330"/>
      <c r="AOU455" s="330"/>
      <c r="AOV455" s="330"/>
      <c r="AOW455" s="330"/>
      <c r="AOX455" s="330"/>
      <c r="AOY455" s="330"/>
      <c r="AOZ455" s="330"/>
      <c r="APA455" s="330"/>
      <c r="APB455" s="330"/>
      <c r="APC455" s="330"/>
      <c r="APD455" s="330"/>
      <c r="APE455" s="330"/>
      <c r="APF455" s="330"/>
      <c r="APG455" s="330"/>
      <c r="APH455" s="330"/>
      <c r="API455" s="330"/>
      <c r="APJ455" s="330"/>
      <c r="APK455" s="330"/>
      <c r="APL455" s="330"/>
      <c r="APM455" s="330"/>
      <c r="APN455" s="330"/>
      <c r="APO455" s="330"/>
      <c r="APP455" s="330"/>
      <c r="APQ455" s="330"/>
      <c r="APR455" s="330"/>
      <c r="APS455" s="330"/>
      <c r="APT455" s="330"/>
      <c r="APU455" s="330"/>
      <c r="APV455" s="330"/>
      <c r="APW455" s="330"/>
      <c r="APX455" s="330"/>
      <c r="APY455" s="330"/>
      <c r="APZ455" s="330"/>
      <c r="AQA455" s="330"/>
      <c r="AQB455" s="330"/>
      <c r="AQC455" s="330"/>
      <c r="AQD455" s="330"/>
      <c r="AQE455" s="330"/>
      <c r="AQF455" s="330"/>
      <c r="AQG455" s="330"/>
      <c r="AQH455" s="330"/>
      <c r="AQI455" s="330"/>
      <c r="AQJ455" s="330"/>
      <c r="AQK455" s="330"/>
      <c r="AQL455" s="330"/>
      <c r="AQM455" s="330"/>
      <c r="AQN455" s="330"/>
      <c r="AQO455" s="330"/>
      <c r="AQP455" s="330"/>
      <c r="AQQ455" s="330"/>
      <c r="AQR455" s="330"/>
      <c r="AQS455" s="330"/>
      <c r="AQT455" s="330"/>
      <c r="AQU455" s="330"/>
      <c r="AQV455" s="330"/>
      <c r="AQW455" s="330"/>
      <c r="AQX455" s="330"/>
      <c r="AQY455" s="330"/>
      <c r="AQZ455" s="330"/>
      <c r="ARA455" s="330"/>
      <c r="ARB455" s="330"/>
      <c r="ARC455" s="330"/>
      <c r="ARD455" s="330"/>
      <c r="ARE455" s="330"/>
      <c r="ARF455" s="330"/>
      <c r="ARG455" s="330"/>
      <c r="ARH455" s="330"/>
      <c r="ARI455" s="330"/>
      <c r="ARJ455" s="330"/>
      <c r="ARK455" s="330"/>
      <c r="ARL455" s="330"/>
      <c r="ARM455" s="330"/>
      <c r="ARN455" s="330"/>
      <c r="ARO455" s="330"/>
      <c r="ARP455" s="330"/>
      <c r="ARQ455" s="330"/>
      <c r="ARR455" s="330"/>
      <c r="ARS455" s="330"/>
      <c r="ART455" s="330"/>
      <c r="ARU455" s="330"/>
      <c r="ARV455" s="330"/>
      <c r="ARW455" s="330"/>
      <c r="ARX455" s="330"/>
      <c r="ARY455" s="330"/>
      <c r="ARZ455" s="330"/>
      <c r="ASA455" s="330"/>
      <c r="ASB455" s="330"/>
      <c r="ASC455" s="330"/>
      <c r="ASD455" s="330"/>
      <c r="ASE455" s="330"/>
      <c r="ASF455" s="330"/>
      <c r="ASG455" s="330"/>
      <c r="ASH455" s="330"/>
      <c r="ASI455" s="330"/>
      <c r="ASJ455" s="330"/>
      <c r="ASK455" s="330"/>
      <c r="ASL455" s="330"/>
      <c r="ASM455" s="330"/>
      <c r="ASN455" s="330"/>
      <c r="ASO455" s="330"/>
      <c r="ASP455" s="330"/>
      <c r="ASQ455" s="330"/>
      <c r="ASR455" s="330"/>
      <c r="ASS455" s="330"/>
      <c r="AST455" s="330"/>
      <c r="ASU455" s="330"/>
      <c r="ASV455" s="330"/>
      <c r="ASW455" s="330"/>
      <c r="ASX455" s="330"/>
      <c r="ASY455" s="330"/>
      <c r="ASZ455" s="330"/>
      <c r="ATA455" s="330"/>
      <c r="ATB455" s="330"/>
      <c r="ATC455" s="330"/>
      <c r="ATD455" s="330"/>
      <c r="ATE455" s="330"/>
      <c r="ATF455" s="330"/>
      <c r="ATG455" s="330"/>
      <c r="ATH455" s="330"/>
      <c r="ATI455" s="330"/>
      <c r="ATJ455" s="330"/>
      <c r="ATK455" s="330"/>
      <c r="ATL455" s="330"/>
      <c r="ATM455" s="330"/>
      <c r="ATN455" s="330"/>
      <c r="ATO455" s="330"/>
      <c r="ATP455" s="330"/>
      <c r="ATQ455" s="330"/>
      <c r="ATR455" s="330"/>
      <c r="ATS455" s="330"/>
      <c r="ATT455" s="330"/>
      <c r="ATU455" s="330"/>
      <c r="ATV455" s="330"/>
      <c r="ATW455" s="330"/>
      <c r="ATX455" s="330"/>
      <c r="ATY455" s="330"/>
      <c r="ATZ455" s="330"/>
      <c r="AUA455" s="330"/>
      <c r="AUB455" s="330"/>
      <c r="AUC455" s="330"/>
      <c r="AUD455" s="330"/>
      <c r="AUE455" s="330"/>
      <c r="AUF455" s="330"/>
      <c r="AUG455" s="330"/>
      <c r="AUH455" s="330"/>
      <c r="AUI455" s="330"/>
      <c r="AUJ455" s="330"/>
      <c r="AUK455" s="330"/>
      <c r="AUL455" s="330"/>
      <c r="AUM455" s="330"/>
      <c r="AUN455" s="330"/>
      <c r="AUO455" s="330"/>
      <c r="AUP455" s="330"/>
      <c r="AUQ455" s="330"/>
      <c r="AUR455" s="330"/>
      <c r="AUS455" s="330"/>
      <c r="AUT455" s="330"/>
      <c r="AUU455" s="330"/>
      <c r="AUV455" s="330"/>
      <c r="AUW455" s="330"/>
      <c r="AUX455" s="330"/>
      <c r="AUY455" s="330"/>
      <c r="AUZ455" s="330"/>
      <c r="AVA455" s="330"/>
      <c r="AVB455" s="330"/>
      <c r="AVC455" s="330"/>
      <c r="AVD455" s="330"/>
      <c r="AVE455" s="330"/>
      <c r="AVF455" s="330"/>
      <c r="AVG455" s="330"/>
      <c r="AVH455" s="330"/>
      <c r="AVI455" s="330"/>
      <c r="AVJ455" s="330"/>
      <c r="AVK455" s="330"/>
      <c r="AVL455" s="330"/>
      <c r="AVM455" s="330"/>
      <c r="AVN455" s="330"/>
      <c r="AVO455" s="330"/>
      <c r="AVP455" s="330"/>
      <c r="AVQ455" s="330"/>
      <c r="AVR455" s="330"/>
      <c r="AVS455" s="330"/>
      <c r="AVT455" s="330"/>
      <c r="AVU455" s="330"/>
      <c r="AVV455" s="330"/>
      <c r="AVW455" s="330"/>
      <c r="AVX455" s="330"/>
      <c r="AVY455" s="330"/>
      <c r="AVZ455" s="330"/>
      <c r="AWA455" s="330"/>
      <c r="AWB455" s="330"/>
      <c r="AWC455" s="330"/>
      <c r="AWD455" s="330"/>
      <c r="AWE455" s="330"/>
      <c r="AWF455" s="330"/>
      <c r="AWG455" s="330"/>
      <c r="AWH455" s="330"/>
      <c r="AWI455" s="330"/>
      <c r="AWJ455" s="330"/>
      <c r="AWK455" s="330"/>
      <c r="AWL455" s="330"/>
      <c r="AWM455" s="330"/>
      <c r="AWN455" s="330"/>
      <c r="AWO455" s="330"/>
      <c r="AWP455" s="330"/>
      <c r="AWQ455" s="330"/>
      <c r="AWR455" s="330"/>
      <c r="AWS455" s="330"/>
      <c r="AWT455" s="330"/>
      <c r="AWU455" s="330"/>
      <c r="AWV455" s="330"/>
      <c r="AWW455" s="330"/>
      <c r="AWX455" s="330"/>
      <c r="AWY455" s="330"/>
      <c r="AWZ455" s="330"/>
      <c r="AXA455" s="330"/>
      <c r="AXB455" s="330"/>
      <c r="AXC455" s="330"/>
      <c r="AXD455" s="330"/>
      <c r="AXE455" s="330"/>
      <c r="AXF455" s="330"/>
      <c r="AXG455" s="330"/>
      <c r="AXH455" s="330"/>
      <c r="AXI455" s="330"/>
      <c r="AXJ455" s="330"/>
      <c r="AXK455" s="330"/>
      <c r="AXL455" s="330"/>
      <c r="AXM455" s="330"/>
      <c r="AXN455" s="330"/>
      <c r="AXO455" s="330"/>
      <c r="AXP455" s="330"/>
      <c r="AXQ455" s="330"/>
      <c r="AXR455" s="330"/>
      <c r="AXS455" s="330"/>
      <c r="AXT455" s="330"/>
      <c r="AXU455" s="330"/>
      <c r="AXV455" s="330"/>
      <c r="AXW455" s="330"/>
      <c r="AXX455" s="330"/>
      <c r="AXY455" s="330"/>
      <c r="AXZ455" s="330"/>
      <c r="AYA455" s="330"/>
      <c r="AYB455" s="330"/>
      <c r="AYC455" s="330"/>
      <c r="AYD455" s="330"/>
      <c r="AYE455" s="330"/>
      <c r="AYF455" s="330"/>
      <c r="AYG455" s="330"/>
      <c r="AYH455" s="330"/>
      <c r="AYI455" s="330"/>
      <c r="AYJ455" s="330"/>
      <c r="AYK455" s="330"/>
      <c r="AYL455" s="330"/>
      <c r="AYM455" s="330"/>
      <c r="AYN455" s="330"/>
      <c r="AYO455" s="330"/>
      <c r="AYP455" s="330"/>
      <c r="AYQ455" s="330"/>
      <c r="AYR455" s="330"/>
      <c r="AYS455" s="330"/>
      <c r="AYT455" s="330"/>
      <c r="AYU455" s="330"/>
      <c r="AYV455" s="330"/>
      <c r="AYW455" s="330"/>
      <c r="AYX455" s="330"/>
      <c r="AYY455" s="330"/>
      <c r="AYZ455" s="330"/>
      <c r="AZA455" s="330"/>
      <c r="AZB455" s="330"/>
      <c r="AZC455" s="330"/>
      <c r="AZD455" s="330"/>
      <c r="AZE455" s="330"/>
      <c r="AZF455" s="330"/>
      <c r="AZG455" s="330"/>
      <c r="AZH455" s="330"/>
      <c r="AZI455" s="330"/>
      <c r="AZJ455" s="330"/>
      <c r="AZK455" s="330"/>
      <c r="AZL455" s="330"/>
      <c r="AZM455" s="330"/>
      <c r="AZN455" s="330"/>
      <c r="AZO455" s="330"/>
      <c r="AZP455" s="330"/>
      <c r="AZQ455" s="330"/>
      <c r="AZR455" s="330"/>
      <c r="AZS455" s="330"/>
      <c r="AZT455" s="330"/>
      <c r="AZU455" s="330"/>
      <c r="AZV455" s="330"/>
      <c r="AZW455" s="330"/>
      <c r="AZX455" s="330"/>
      <c r="AZY455" s="330"/>
      <c r="AZZ455" s="330"/>
      <c r="BAA455" s="330"/>
      <c r="BAB455" s="330"/>
      <c r="BAC455" s="330"/>
      <c r="BAD455" s="330"/>
      <c r="BAE455" s="330"/>
      <c r="BAF455" s="330"/>
      <c r="BAG455" s="330"/>
      <c r="BAH455" s="330"/>
      <c r="BAI455" s="330"/>
      <c r="BAJ455" s="330"/>
      <c r="BAK455" s="330"/>
      <c r="BAL455" s="330"/>
      <c r="BAM455" s="330"/>
      <c r="BAN455" s="330"/>
      <c r="BAO455" s="330"/>
      <c r="BAP455" s="330"/>
      <c r="BAQ455" s="330"/>
      <c r="BAR455" s="330"/>
      <c r="BAS455" s="330"/>
      <c r="BAT455" s="330"/>
      <c r="BAU455" s="330"/>
      <c r="BAV455" s="330"/>
      <c r="BAW455" s="330"/>
      <c r="BAX455" s="330"/>
      <c r="BAY455" s="330"/>
      <c r="BAZ455" s="330"/>
      <c r="BBA455" s="330"/>
      <c r="BBB455" s="330"/>
      <c r="BBC455" s="330"/>
      <c r="BBD455" s="330"/>
      <c r="BBE455" s="330"/>
      <c r="BBF455" s="330"/>
      <c r="BBG455" s="330"/>
      <c r="BBH455" s="330"/>
      <c r="BBI455" s="330"/>
      <c r="BBJ455" s="330"/>
      <c r="BBK455" s="330"/>
      <c r="BBL455" s="330"/>
      <c r="BBM455" s="330"/>
      <c r="BBN455" s="330"/>
      <c r="BBO455" s="330"/>
      <c r="BBP455" s="330"/>
      <c r="BBQ455" s="330"/>
      <c r="BBR455" s="330"/>
      <c r="BBS455" s="330"/>
      <c r="BBT455" s="330"/>
      <c r="BBU455" s="330"/>
      <c r="BBV455" s="330"/>
      <c r="BBW455" s="330"/>
      <c r="BBX455" s="330"/>
      <c r="BBY455" s="330"/>
      <c r="BBZ455" s="330"/>
      <c r="BCA455" s="330"/>
      <c r="BCB455" s="330"/>
      <c r="BCC455" s="330"/>
      <c r="BCD455" s="330"/>
      <c r="BCE455" s="330"/>
      <c r="BCF455" s="330"/>
      <c r="BCG455" s="330"/>
      <c r="BCH455" s="330"/>
      <c r="BCI455" s="330"/>
      <c r="BCJ455" s="330"/>
      <c r="BCK455" s="330"/>
      <c r="BCL455" s="330"/>
      <c r="BCM455" s="330"/>
      <c r="BCN455" s="330"/>
      <c r="BCO455" s="330"/>
      <c r="BCP455" s="330"/>
      <c r="BCQ455" s="330"/>
      <c r="BCR455" s="330"/>
      <c r="BCS455" s="330"/>
      <c r="BCT455" s="330"/>
      <c r="BCU455" s="330"/>
      <c r="BCV455" s="330"/>
      <c r="BCW455" s="330"/>
      <c r="BCX455" s="330"/>
      <c r="BCY455" s="330"/>
      <c r="BCZ455" s="330"/>
      <c r="BDA455" s="330"/>
      <c r="BDB455" s="330"/>
      <c r="BDC455" s="330"/>
      <c r="BDD455" s="330"/>
      <c r="BDE455" s="330"/>
      <c r="BDF455" s="330"/>
      <c r="BDG455" s="330"/>
      <c r="BDH455" s="330"/>
      <c r="BDI455" s="330"/>
      <c r="BDJ455" s="330"/>
      <c r="BDK455" s="330"/>
      <c r="BDL455" s="330"/>
      <c r="BDM455" s="330"/>
      <c r="BDN455" s="330"/>
      <c r="BDO455" s="330"/>
      <c r="BDP455" s="330"/>
      <c r="BDQ455" s="330"/>
      <c r="BDR455" s="330"/>
      <c r="BDS455" s="330"/>
      <c r="BDT455" s="330"/>
      <c r="BDU455" s="330"/>
      <c r="BDV455" s="330"/>
      <c r="BDW455" s="330"/>
      <c r="BDX455" s="330"/>
      <c r="BDY455" s="330"/>
      <c r="BDZ455" s="330"/>
      <c r="BEA455" s="330"/>
      <c r="BEB455" s="330"/>
      <c r="BEC455" s="330"/>
      <c r="BED455" s="330"/>
      <c r="BEE455" s="330"/>
      <c r="BEF455" s="330"/>
      <c r="BEG455" s="330"/>
      <c r="BEH455" s="330"/>
      <c r="BEI455" s="330"/>
      <c r="BEJ455" s="330"/>
      <c r="BEK455" s="330"/>
      <c r="BEL455" s="330"/>
      <c r="BEM455" s="330"/>
      <c r="BEN455" s="330"/>
      <c r="BEO455" s="330"/>
      <c r="BEP455" s="330"/>
      <c r="BEQ455" s="330"/>
      <c r="BER455" s="330"/>
      <c r="BES455" s="330"/>
      <c r="BET455" s="330"/>
      <c r="BEU455" s="330"/>
      <c r="BEV455" s="330"/>
      <c r="BEW455" s="330"/>
      <c r="BEX455" s="330"/>
      <c r="BEY455" s="330"/>
      <c r="BEZ455" s="330"/>
      <c r="BFA455" s="330"/>
      <c r="BFB455" s="330"/>
      <c r="BFC455" s="330"/>
      <c r="BFD455" s="330"/>
      <c r="BFE455" s="330"/>
      <c r="BFF455" s="330"/>
      <c r="BFG455" s="330"/>
      <c r="BFH455" s="330"/>
      <c r="BFI455" s="330"/>
      <c r="BFJ455" s="330"/>
      <c r="BFK455" s="330"/>
      <c r="BFL455" s="330"/>
      <c r="BFM455" s="330"/>
      <c r="BFN455" s="330"/>
      <c r="BFO455" s="330"/>
      <c r="BFP455" s="330"/>
      <c r="BFQ455" s="330"/>
      <c r="BFR455" s="330"/>
      <c r="BFS455" s="330"/>
      <c r="BFT455" s="330"/>
      <c r="BFU455" s="330"/>
      <c r="BFV455" s="330"/>
      <c r="BFW455" s="330"/>
      <c r="BFX455" s="330"/>
      <c r="BFY455" s="330"/>
      <c r="BFZ455" s="330"/>
      <c r="BGA455" s="330"/>
      <c r="BGB455" s="330"/>
      <c r="BGC455" s="330"/>
      <c r="BGD455" s="330"/>
      <c r="BGE455" s="330"/>
      <c r="BGF455" s="330"/>
      <c r="BGG455" s="330"/>
      <c r="BGH455" s="330"/>
      <c r="BGI455" s="330"/>
      <c r="BGJ455" s="330"/>
      <c r="BGK455" s="330"/>
      <c r="BGL455" s="330"/>
      <c r="BGM455" s="330"/>
      <c r="BGN455" s="330"/>
      <c r="BGO455" s="330"/>
      <c r="BGP455" s="330"/>
      <c r="BGQ455" s="330"/>
      <c r="BGR455" s="330"/>
      <c r="BGS455" s="330"/>
      <c r="BGT455" s="330"/>
      <c r="BGU455" s="330"/>
      <c r="BGV455" s="330"/>
      <c r="BGW455" s="330"/>
      <c r="BGX455" s="330"/>
      <c r="BGY455" s="330"/>
      <c r="BGZ455" s="330"/>
      <c r="BHA455" s="330"/>
      <c r="BHB455" s="330"/>
      <c r="BHC455" s="330"/>
      <c r="BHD455" s="330"/>
      <c r="BHE455" s="330"/>
      <c r="BHF455" s="330"/>
      <c r="BHG455" s="330"/>
      <c r="BHH455" s="330"/>
      <c r="BHI455" s="330"/>
      <c r="BHJ455" s="330"/>
      <c r="BHK455" s="330"/>
      <c r="BHL455" s="330"/>
      <c r="BHM455" s="330"/>
      <c r="BHN455" s="330"/>
      <c r="BHO455" s="330"/>
      <c r="BHP455" s="330"/>
      <c r="BHQ455" s="330"/>
      <c r="BHR455" s="330"/>
      <c r="BHS455" s="330"/>
      <c r="BHT455" s="330"/>
      <c r="BHU455" s="330"/>
      <c r="BHV455" s="330"/>
      <c r="BHW455" s="330"/>
      <c r="BHX455" s="330"/>
      <c r="BHY455" s="330"/>
      <c r="BHZ455" s="330"/>
      <c r="BIA455" s="330"/>
      <c r="BIB455" s="330"/>
      <c r="BIC455" s="330"/>
      <c r="BID455" s="330"/>
      <c r="BIE455" s="330"/>
      <c r="BIF455" s="330"/>
      <c r="BIG455" s="330"/>
      <c r="BIH455" s="330"/>
      <c r="BII455" s="330"/>
      <c r="BIJ455" s="330"/>
      <c r="BIK455" s="330"/>
      <c r="BIL455" s="330"/>
      <c r="BIM455" s="330"/>
      <c r="BIN455" s="330"/>
      <c r="BIO455" s="330"/>
      <c r="BIP455" s="330"/>
      <c r="BIQ455" s="330"/>
      <c r="BIR455" s="330"/>
      <c r="BIS455" s="330"/>
      <c r="BIT455" s="330"/>
      <c r="BIU455" s="330"/>
      <c r="BIV455" s="330"/>
      <c r="BIW455" s="330"/>
      <c r="BIX455" s="330"/>
      <c r="BIY455" s="330"/>
      <c r="BIZ455" s="330"/>
      <c r="BJA455" s="330"/>
      <c r="BJB455" s="330"/>
      <c r="BJC455" s="330"/>
      <c r="BJD455" s="330"/>
      <c r="BJE455" s="330"/>
      <c r="BJF455" s="330"/>
      <c r="BJG455" s="330"/>
      <c r="BJH455" s="330"/>
      <c r="BJI455" s="330"/>
      <c r="BJJ455" s="330"/>
      <c r="BJK455" s="330"/>
      <c r="BJL455" s="330"/>
      <c r="BJM455" s="330"/>
      <c r="BJN455" s="330"/>
      <c r="BJO455" s="330"/>
      <c r="BJP455" s="330"/>
      <c r="BJQ455" s="330"/>
      <c r="BJR455" s="330"/>
      <c r="BJS455" s="330"/>
      <c r="BJT455" s="330"/>
      <c r="BJU455" s="330"/>
      <c r="BJV455" s="330"/>
      <c r="BJW455" s="330"/>
      <c r="BJX455" s="330"/>
      <c r="BJY455" s="330"/>
      <c r="BJZ455" s="330"/>
      <c r="BKA455" s="330"/>
      <c r="BKB455" s="330"/>
      <c r="BKC455" s="330"/>
      <c r="BKD455" s="330"/>
      <c r="BKE455" s="330"/>
      <c r="BKF455" s="330"/>
      <c r="BKG455" s="330"/>
      <c r="BKH455" s="330"/>
      <c r="BKI455" s="330"/>
      <c r="BKJ455" s="330"/>
      <c r="BKK455" s="330"/>
      <c r="BKL455" s="330"/>
      <c r="BKM455" s="330"/>
      <c r="BKN455" s="330"/>
      <c r="BKO455" s="330"/>
      <c r="BKP455" s="330"/>
      <c r="BKQ455" s="330"/>
      <c r="BKR455" s="330"/>
      <c r="BKS455" s="330"/>
      <c r="BKT455" s="330"/>
      <c r="BKU455" s="330"/>
      <c r="BKV455" s="330"/>
      <c r="BKW455" s="330"/>
      <c r="BKX455" s="330"/>
      <c r="BKY455" s="330"/>
      <c r="BKZ455" s="330"/>
      <c r="BLA455" s="330"/>
      <c r="BLB455" s="330"/>
      <c r="BLC455" s="330"/>
      <c r="BLD455" s="330"/>
      <c r="BLE455" s="330"/>
      <c r="BLF455" s="330"/>
      <c r="BLG455" s="330"/>
      <c r="BLH455" s="330"/>
      <c r="BLI455" s="330"/>
      <c r="BLJ455" s="330"/>
      <c r="BLK455" s="330"/>
      <c r="BLL455" s="330"/>
      <c r="BLM455" s="330"/>
      <c r="BLN455" s="330"/>
      <c r="BLO455" s="330"/>
      <c r="BLP455" s="330"/>
      <c r="BLQ455" s="330"/>
      <c r="BLR455" s="330"/>
      <c r="BLS455" s="330"/>
      <c r="BLT455" s="330"/>
      <c r="BLU455" s="330"/>
      <c r="BLV455" s="330"/>
      <c r="BLW455" s="330"/>
      <c r="BLX455" s="330"/>
      <c r="BLY455" s="330"/>
      <c r="BLZ455" s="330"/>
      <c r="BMA455" s="330"/>
      <c r="BMB455" s="330"/>
      <c r="BMC455" s="330"/>
      <c r="BMD455" s="330"/>
      <c r="BME455" s="330"/>
      <c r="BMF455" s="330"/>
      <c r="BMG455" s="330"/>
      <c r="BMH455" s="330"/>
      <c r="BMI455" s="330"/>
      <c r="BMJ455" s="330"/>
      <c r="BMK455" s="330"/>
      <c r="BML455" s="330"/>
      <c r="BMM455" s="330"/>
      <c r="BMN455" s="330"/>
      <c r="BMO455" s="330"/>
      <c r="BMP455" s="330"/>
      <c r="BMQ455" s="330"/>
      <c r="BMR455" s="330"/>
      <c r="BMS455" s="330"/>
      <c r="BMT455" s="330"/>
      <c r="BMU455" s="330"/>
      <c r="BMV455" s="330"/>
      <c r="BMW455" s="330"/>
      <c r="BMX455" s="330"/>
      <c r="BMY455" s="330"/>
      <c r="BMZ455" s="330"/>
      <c r="BNA455" s="330"/>
      <c r="BNB455" s="330"/>
      <c r="BNC455" s="330"/>
      <c r="BND455" s="330"/>
      <c r="BNE455" s="330"/>
      <c r="BNF455" s="330"/>
      <c r="BNG455" s="330"/>
      <c r="BNH455" s="330"/>
      <c r="BNI455" s="330"/>
      <c r="BNJ455" s="330"/>
      <c r="BNK455" s="330"/>
      <c r="BNL455" s="330"/>
      <c r="BNM455" s="330"/>
      <c r="BNN455" s="330"/>
      <c r="BNO455" s="330"/>
      <c r="BNP455" s="330"/>
      <c r="BNQ455" s="330"/>
      <c r="BNR455" s="330"/>
      <c r="BNS455" s="330"/>
      <c r="BNT455" s="330"/>
      <c r="BNU455" s="330"/>
      <c r="BNV455" s="330"/>
      <c r="BNW455" s="330"/>
      <c r="BNX455" s="330"/>
      <c r="BNY455" s="330"/>
      <c r="BNZ455" s="330"/>
      <c r="BOA455" s="330"/>
      <c r="BOB455" s="330"/>
      <c r="BOC455" s="330"/>
      <c r="BOD455" s="330"/>
      <c r="BOE455" s="330"/>
      <c r="BOF455" s="330"/>
      <c r="BOG455" s="330"/>
      <c r="BOH455" s="330"/>
      <c r="BOI455" s="330"/>
      <c r="BOJ455" s="330"/>
      <c r="BOK455" s="330"/>
      <c r="BOL455" s="330"/>
      <c r="BOM455" s="330"/>
      <c r="BON455" s="330"/>
      <c r="BOO455" s="330"/>
      <c r="BOP455" s="330"/>
      <c r="BOQ455" s="330"/>
      <c r="BOR455" s="330"/>
      <c r="BOS455" s="330"/>
      <c r="BOT455" s="330"/>
      <c r="BOU455" s="330"/>
      <c r="BOV455" s="330"/>
    </row>
    <row r="456" spans="1:1764" ht="40.5" customHeight="1">
      <c r="A456" s="29" t="s">
        <v>462</v>
      </c>
      <c r="B456" s="30" t="s">
        <v>463</v>
      </c>
      <c r="C456" s="30"/>
      <c r="D456" s="31" t="s">
        <v>26</v>
      </c>
      <c r="E456" s="31" t="s">
        <v>26</v>
      </c>
      <c r="F456" s="31"/>
      <c r="G456" s="31"/>
      <c r="H456" s="31"/>
      <c r="I456" s="399"/>
      <c r="J456" s="456">
        <f>SUM(K456:L456)</f>
        <v>110577000</v>
      </c>
      <c r="K456" s="456">
        <f>SUM(K457,K474,K479)</f>
        <v>110577000</v>
      </c>
      <c r="L456" s="457">
        <f>SUM(L457,L474,L479)</f>
        <v>0</v>
      </c>
      <c r="M456" s="114"/>
      <c r="N456" s="114"/>
      <c r="O456" s="114"/>
      <c r="P456" s="114"/>
      <c r="Q456" s="327"/>
      <c r="R456" s="114"/>
      <c r="S456" s="114"/>
      <c r="T456" s="114"/>
      <c r="U456" s="114"/>
    </row>
    <row r="457" spans="1:1764" s="41" customFormat="1" ht="40.5" customHeight="1">
      <c r="A457" s="23" t="s">
        <v>464</v>
      </c>
      <c r="B457" s="24" t="s">
        <v>465</v>
      </c>
      <c r="C457" s="175" t="s">
        <v>1078</v>
      </c>
      <c r="D457" s="175" t="s">
        <v>1079</v>
      </c>
      <c r="E457" s="33" t="s">
        <v>1343</v>
      </c>
      <c r="F457" s="226" t="s">
        <v>1342</v>
      </c>
      <c r="G457" s="33"/>
      <c r="H457" s="33"/>
      <c r="I457" s="409"/>
      <c r="J457" s="458">
        <f>SUM(K457:L457)</f>
        <v>82035000</v>
      </c>
      <c r="K457" s="458">
        <f>SUM(K458,K461,K464,K466,K469)</f>
        <v>82035000</v>
      </c>
      <c r="L457" s="459">
        <f>SUM(L458,L461,L464,L466,L469)</f>
        <v>0</v>
      </c>
      <c r="M457" s="327"/>
      <c r="N457" s="327"/>
      <c r="O457" s="327"/>
      <c r="P457" s="327"/>
      <c r="Q457" s="327"/>
      <c r="R457" s="327"/>
      <c r="S457" s="327"/>
      <c r="T457" s="327"/>
      <c r="U457" s="327"/>
      <c r="V457" s="340"/>
      <c r="W457" s="340"/>
      <c r="X457" s="340"/>
      <c r="Y457" s="340"/>
      <c r="Z457" s="340"/>
      <c r="AA457" s="340"/>
      <c r="AB457" s="340"/>
      <c r="AC457" s="340"/>
      <c r="AD457" s="340"/>
      <c r="AE457" s="340"/>
      <c r="AF457" s="340"/>
      <c r="AG457" s="340"/>
      <c r="AH457" s="340"/>
      <c r="AI457" s="340"/>
      <c r="AJ457" s="340"/>
      <c r="AK457" s="340"/>
      <c r="AL457" s="340"/>
      <c r="AM457" s="340"/>
      <c r="AN457" s="340"/>
      <c r="AO457" s="340"/>
      <c r="AP457" s="340"/>
      <c r="AQ457" s="340"/>
      <c r="AR457" s="340"/>
      <c r="AS457" s="340"/>
      <c r="AT457" s="340"/>
      <c r="AU457" s="340"/>
      <c r="AV457" s="340"/>
      <c r="AW457" s="340"/>
      <c r="AX457" s="340"/>
      <c r="AY457" s="340"/>
      <c r="AZ457" s="340"/>
      <c r="BA457" s="340"/>
      <c r="BB457" s="340"/>
      <c r="BC457" s="340"/>
      <c r="BD457" s="340"/>
      <c r="BE457" s="340"/>
      <c r="BF457" s="340"/>
      <c r="BG457" s="340"/>
      <c r="BH457" s="340"/>
      <c r="BI457" s="340"/>
      <c r="BJ457" s="340"/>
      <c r="BK457" s="340"/>
      <c r="BL457" s="340"/>
      <c r="BM457" s="340"/>
      <c r="BN457" s="340"/>
      <c r="BO457" s="340"/>
      <c r="BP457" s="340"/>
      <c r="BQ457" s="340"/>
      <c r="BR457" s="340"/>
      <c r="BS457" s="340"/>
      <c r="BT457" s="340"/>
      <c r="BU457" s="340"/>
      <c r="BV457" s="340"/>
      <c r="BW457" s="340"/>
      <c r="BX457" s="340"/>
      <c r="BY457" s="340"/>
      <c r="BZ457" s="340"/>
      <c r="CA457" s="340"/>
      <c r="CB457" s="340"/>
      <c r="CC457" s="340"/>
      <c r="CD457" s="340"/>
      <c r="CE457" s="340"/>
      <c r="CF457" s="340"/>
      <c r="CG457" s="340"/>
      <c r="CH457" s="340"/>
      <c r="CI457" s="340"/>
      <c r="CJ457" s="340"/>
      <c r="CK457" s="340"/>
      <c r="CL457" s="340"/>
      <c r="CM457" s="340"/>
      <c r="CN457" s="340"/>
      <c r="CO457" s="340"/>
      <c r="CP457" s="340"/>
      <c r="CQ457" s="340"/>
      <c r="CR457" s="340"/>
      <c r="CS457" s="340"/>
      <c r="CT457" s="340"/>
      <c r="CU457" s="340"/>
      <c r="CV457" s="340"/>
      <c r="CW457" s="340"/>
      <c r="CX457" s="340"/>
      <c r="CY457" s="340"/>
      <c r="CZ457" s="340"/>
      <c r="DA457" s="340"/>
      <c r="DB457" s="340"/>
      <c r="DC457" s="340"/>
      <c r="DD457" s="340"/>
      <c r="DE457" s="340"/>
      <c r="DF457" s="340"/>
      <c r="DG457" s="340"/>
      <c r="DH457" s="340"/>
      <c r="DI457" s="340"/>
      <c r="DJ457" s="340"/>
      <c r="DK457" s="340"/>
      <c r="DL457" s="340"/>
      <c r="DM457" s="340"/>
      <c r="DN457" s="340"/>
      <c r="DO457" s="340"/>
      <c r="DP457" s="340"/>
      <c r="DQ457" s="340"/>
      <c r="DR457" s="340"/>
      <c r="DS457" s="340"/>
      <c r="DT457" s="340"/>
      <c r="DU457" s="340"/>
      <c r="DV457" s="340"/>
      <c r="DW457" s="340"/>
      <c r="DX457" s="340"/>
      <c r="DY457" s="340"/>
      <c r="DZ457" s="340"/>
      <c r="EA457" s="340"/>
      <c r="EB457" s="340"/>
      <c r="EC457" s="340"/>
      <c r="ED457" s="340"/>
      <c r="EE457" s="340"/>
      <c r="EF457" s="340"/>
      <c r="EG457" s="340"/>
      <c r="EH457" s="340"/>
      <c r="EI457" s="340"/>
      <c r="EJ457" s="340"/>
      <c r="EK457" s="340"/>
      <c r="EL457" s="340"/>
      <c r="EM457" s="340"/>
      <c r="EN457" s="340"/>
      <c r="EO457" s="340"/>
      <c r="EP457" s="340"/>
      <c r="EQ457" s="340"/>
      <c r="ER457" s="340"/>
      <c r="ES457" s="340"/>
      <c r="ET457" s="340"/>
      <c r="EU457" s="340"/>
      <c r="EV457" s="340"/>
      <c r="EW457" s="340"/>
      <c r="EX457" s="340"/>
      <c r="EY457" s="340"/>
      <c r="EZ457" s="340"/>
      <c r="FA457" s="340"/>
      <c r="FB457" s="340"/>
      <c r="FC457" s="340"/>
      <c r="FD457" s="340"/>
      <c r="FE457" s="340"/>
      <c r="FF457" s="340"/>
      <c r="FG457" s="340"/>
      <c r="FH457" s="340"/>
      <c r="FI457" s="340"/>
      <c r="FJ457" s="340"/>
      <c r="FK457" s="340"/>
      <c r="FL457" s="340"/>
      <c r="FM457" s="340"/>
      <c r="FN457" s="340"/>
      <c r="FO457" s="340"/>
      <c r="FP457" s="340"/>
      <c r="FQ457" s="340"/>
      <c r="FR457" s="340"/>
      <c r="FS457" s="340"/>
      <c r="FT457" s="340"/>
      <c r="FU457" s="340"/>
      <c r="FV457" s="340"/>
      <c r="FW457" s="340"/>
      <c r="FX457" s="340"/>
      <c r="FY457" s="340"/>
      <c r="FZ457" s="340"/>
      <c r="GA457" s="340"/>
      <c r="GB457" s="340"/>
      <c r="GC457" s="340"/>
      <c r="GD457" s="340"/>
      <c r="GE457" s="340"/>
      <c r="GF457" s="340"/>
      <c r="GG457" s="340"/>
      <c r="GH457" s="340"/>
      <c r="GI457" s="340"/>
      <c r="GJ457" s="340"/>
      <c r="GK457" s="340"/>
      <c r="GL457" s="340"/>
      <c r="GM457" s="340"/>
      <c r="GN457" s="340"/>
      <c r="GO457" s="340"/>
      <c r="GP457" s="340"/>
      <c r="GQ457" s="340"/>
      <c r="GR457" s="340"/>
      <c r="GS457" s="340"/>
      <c r="GT457" s="340"/>
      <c r="GU457" s="340"/>
      <c r="GV457" s="340"/>
      <c r="GW457" s="340"/>
      <c r="GX457" s="340"/>
      <c r="GY457" s="340"/>
      <c r="GZ457" s="340"/>
      <c r="HA457" s="340"/>
      <c r="HB457" s="340"/>
      <c r="HC457" s="340"/>
      <c r="HD457" s="340"/>
      <c r="HE457" s="340"/>
      <c r="HF457" s="340"/>
      <c r="HG457" s="340"/>
      <c r="HH457" s="340"/>
      <c r="HI457" s="340"/>
      <c r="HJ457" s="340"/>
      <c r="HK457" s="340"/>
      <c r="HL457" s="340"/>
      <c r="HM457" s="340"/>
      <c r="HN457" s="340"/>
      <c r="HO457" s="340"/>
      <c r="HP457" s="340"/>
      <c r="HQ457" s="340"/>
      <c r="HR457" s="340"/>
      <c r="HS457" s="340"/>
      <c r="HT457" s="340"/>
      <c r="HU457" s="340"/>
      <c r="HV457" s="340"/>
      <c r="HW457" s="340"/>
      <c r="HX457" s="340"/>
      <c r="HY457" s="340"/>
      <c r="HZ457" s="340"/>
      <c r="IA457" s="340"/>
      <c r="IB457" s="340"/>
      <c r="IC457" s="340"/>
      <c r="ID457" s="340"/>
      <c r="IE457" s="340"/>
      <c r="IF457" s="340"/>
      <c r="IG457" s="340"/>
      <c r="IH457" s="340"/>
      <c r="II457" s="340"/>
      <c r="IJ457" s="340"/>
      <c r="IK457" s="340"/>
      <c r="IL457" s="340"/>
      <c r="IM457" s="340"/>
      <c r="IN457" s="340"/>
      <c r="IO457" s="340"/>
      <c r="IP457" s="340"/>
      <c r="IQ457" s="340"/>
      <c r="IR457" s="340"/>
      <c r="IS457" s="340"/>
      <c r="IT457" s="340"/>
      <c r="IU457" s="340"/>
      <c r="IV457" s="340"/>
      <c r="IW457" s="340"/>
      <c r="IX457" s="340"/>
      <c r="IY457" s="340"/>
      <c r="IZ457" s="340"/>
      <c r="JA457" s="340"/>
      <c r="JB457" s="340"/>
      <c r="JC457" s="340"/>
      <c r="JD457" s="340"/>
      <c r="JE457" s="340"/>
      <c r="JF457" s="340"/>
      <c r="JG457" s="340"/>
      <c r="JH457" s="340"/>
      <c r="JI457" s="340"/>
      <c r="JJ457" s="340"/>
      <c r="JK457" s="340"/>
      <c r="JL457" s="340"/>
      <c r="JM457" s="340"/>
      <c r="JN457" s="340"/>
      <c r="JO457" s="340"/>
      <c r="JP457" s="340"/>
      <c r="JQ457" s="340"/>
      <c r="JR457" s="340"/>
      <c r="JS457" s="340"/>
      <c r="JT457" s="340"/>
      <c r="JU457" s="340"/>
      <c r="JV457" s="340"/>
      <c r="JW457" s="340"/>
      <c r="JX457" s="340"/>
      <c r="JY457" s="340"/>
      <c r="JZ457" s="340"/>
      <c r="KA457" s="340"/>
      <c r="KB457" s="340"/>
      <c r="KC457" s="340"/>
      <c r="KD457" s="340"/>
      <c r="KE457" s="340"/>
      <c r="KF457" s="340"/>
      <c r="KG457" s="340"/>
      <c r="KH457" s="340"/>
      <c r="KI457" s="340"/>
      <c r="KJ457" s="340"/>
      <c r="KK457" s="340"/>
      <c r="KL457" s="340"/>
      <c r="KM457" s="340"/>
      <c r="KN457" s="340"/>
      <c r="KO457" s="340"/>
      <c r="KP457" s="340"/>
      <c r="KQ457" s="340"/>
      <c r="KR457" s="340"/>
      <c r="KS457" s="340"/>
      <c r="KT457" s="340"/>
      <c r="KU457" s="340"/>
      <c r="KV457" s="340"/>
      <c r="KW457" s="340"/>
      <c r="KX457" s="340"/>
      <c r="KY457" s="340"/>
      <c r="KZ457" s="340"/>
      <c r="LA457" s="340"/>
      <c r="LB457" s="340"/>
      <c r="LC457" s="340"/>
      <c r="LD457" s="340"/>
      <c r="LE457" s="340"/>
      <c r="LF457" s="340"/>
      <c r="LG457" s="340"/>
      <c r="LH457" s="340"/>
      <c r="LI457" s="340"/>
      <c r="LJ457" s="340"/>
      <c r="LK457" s="340"/>
      <c r="LL457" s="340"/>
      <c r="LM457" s="340"/>
      <c r="LN457" s="340"/>
      <c r="LO457" s="340"/>
      <c r="LP457" s="340"/>
      <c r="LQ457" s="340"/>
      <c r="LR457" s="340"/>
      <c r="LS457" s="340"/>
      <c r="LT457" s="340"/>
      <c r="LU457" s="340"/>
      <c r="LV457" s="340"/>
      <c r="LW457" s="340"/>
      <c r="LX457" s="340"/>
      <c r="LY457" s="340"/>
      <c r="LZ457" s="340"/>
      <c r="MA457" s="340"/>
      <c r="MB457" s="340"/>
      <c r="MC457" s="340"/>
      <c r="MD457" s="340"/>
      <c r="ME457" s="340"/>
      <c r="MF457" s="340"/>
      <c r="MG457" s="340"/>
      <c r="MH457" s="340"/>
      <c r="MI457" s="340"/>
      <c r="MJ457" s="340"/>
      <c r="MK457" s="340"/>
      <c r="ML457" s="340"/>
      <c r="MM457" s="340"/>
      <c r="MN457" s="340"/>
      <c r="MO457" s="340"/>
      <c r="MP457" s="340"/>
      <c r="MQ457" s="340"/>
      <c r="MR457" s="340"/>
      <c r="MS457" s="340"/>
      <c r="MT457" s="340"/>
      <c r="MU457" s="340"/>
      <c r="MV457" s="340"/>
      <c r="MW457" s="340"/>
      <c r="MX457" s="340"/>
      <c r="MY457" s="340"/>
      <c r="MZ457" s="340"/>
      <c r="NA457" s="340"/>
      <c r="NB457" s="340"/>
      <c r="NC457" s="340"/>
      <c r="ND457" s="340"/>
      <c r="NE457" s="340"/>
      <c r="NF457" s="340"/>
      <c r="NG457" s="340"/>
      <c r="NH457" s="340"/>
      <c r="NI457" s="340"/>
      <c r="NJ457" s="340"/>
      <c r="NK457" s="340"/>
      <c r="NL457" s="340"/>
      <c r="NM457" s="340"/>
      <c r="NN457" s="340"/>
      <c r="NO457" s="340"/>
      <c r="NP457" s="340"/>
      <c r="NQ457" s="340"/>
      <c r="NR457" s="340"/>
      <c r="NS457" s="340"/>
      <c r="NT457" s="340"/>
      <c r="NU457" s="340"/>
      <c r="NV457" s="340"/>
      <c r="NW457" s="340"/>
      <c r="NX457" s="340"/>
      <c r="NY457" s="340"/>
      <c r="NZ457" s="340"/>
      <c r="OA457" s="340"/>
      <c r="OB457" s="340"/>
      <c r="OC457" s="340"/>
      <c r="OD457" s="340"/>
      <c r="OE457" s="340"/>
      <c r="OF457" s="340"/>
      <c r="OG457" s="340"/>
      <c r="OH457" s="340"/>
      <c r="OI457" s="340"/>
      <c r="OJ457" s="340"/>
      <c r="OK457" s="340"/>
      <c r="OL457" s="340"/>
      <c r="OM457" s="340"/>
      <c r="ON457" s="340"/>
      <c r="OO457" s="340"/>
      <c r="OP457" s="340"/>
      <c r="OQ457" s="340"/>
      <c r="OR457" s="340"/>
      <c r="OS457" s="340"/>
      <c r="OT457" s="340"/>
      <c r="OU457" s="340"/>
      <c r="OV457" s="340"/>
      <c r="OW457" s="340"/>
      <c r="OX457" s="340"/>
      <c r="OY457" s="340"/>
      <c r="OZ457" s="340"/>
      <c r="PA457" s="340"/>
      <c r="PB457" s="340"/>
      <c r="PC457" s="340"/>
      <c r="PD457" s="340"/>
      <c r="PE457" s="340"/>
      <c r="PF457" s="340"/>
      <c r="PG457" s="340"/>
      <c r="PH457" s="340"/>
      <c r="PI457" s="340"/>
      <c r="PJ457" s="340"/>
      <c r="PK457" s="340"/>
      <c r="PL457" s="340"/>
      <c r="PM457" s="340"/>
      <c r="PN457" s="340"/>
      <c r="PO457" s="340"/>
      <c r="PP457" s="340"/>
      <c r="PQ457" s="340"/>
      <c r="PR457" s="340"/>
      <c r="PS457" s="340"/>
      <c r="PT457" s="340"/>
      <c r="PU457" s="340"/>
      <c r="PV457" s="340"/>
      <c r="PW457" s="340"/>
      <c r="PX457" s="340"/>
      <c r="PY457" s="340"/>
      <c r="PZ457" s="340"/>
      <c r="QA457" s="340"/>
      <c r="QB457" s="340"/>
      <c r="QC457" s="340"/>
      <c r="QD457" s="340"/>
      <c r="QE457" s="340"/>
      <c r="QF457" s="340"/>
      <c r="QG457" s="340"/>
      <c r="QH457" s="340"/>
      <c r="QI457" s="340"/>
      <c r="QJ457" s="340"/>
      <c r="QK457" s="340"/>
      <c r="QL457" s="340"/>
      <c r="QM457" s="340"/>
      <c r="QN457" s="340"/>
      <c r="QO457" s="340"/>
      <c r="QP457" s="340"/>
      <c r="QQ457" s="340"/>
      <c r="QR457" s="340"/>
      <c r="QS457" s="340"/>
      <c r="QT457" s="340"/>
      <c r="QU457" s="340"/>
      <c r="QV457" s="340"/>
      <c r="QW457" s="340"/>
      <c r="QX457" s="340"/>
      <c r="QY457" s="340"/>
      <c r="QZ457" s="340"/>
      <c r="RA457" s="340"/>
      <c r="RB457" s="340"/>
      <c r="RC457" s="340"/>
      <c r="RD457" s="340"/>
      <c r="RE457" s="340"/>
      <c r="RF457" s="340"/>
      <c r="RG457" s="340"/>
      <c r="RH457" s="340"/>
      <c r="RI457" s="340"/>
      <c r="RJ457" s="340"/>
      <c r="RK457" s="340"/>
      <c r="RL457" s="340"/>
      <c r="RM457" s="340"/>
      <c r="RN457" s="340"/>
      <c r="RO457" s="340"/>
      <c r="RP457" s="340"/>
      <c r="RQ457" s="340"/>
      <c r="RR457" s="340"/>
      <c r="RS457" s="340"/>
      <c r="RT457" s="340"/>
      <c r="RU457" s="340"/>
      <c r="RV457" s="340"/>
      <c r="RW457" s="340"/>
      <c r="RX457" s="340"/>
      <c r="RY457" s="340"/>
      <c r="RZ457" s="340"/>
      <c r="SA457" s="340"/>
      <c r="SB457" s="340"/>
      <c r="SC457" s="340"/>
      <c r="SD457" s="340"/>
      <c r="SE457" s="340"/>
      <c r="SF457" s="340"/>
      <c r="SG457" s="340"/>
      <c r="SH457" s="340"/>
      <c r="SI457" s="340"/>
      <c r="SJ457" s="340"/>
      <c r="SK457" s="340"/>
      <c r="SL457" s="340"/>
      <c r="SM457" s="340"/>
      <c r="SN457" s="340"/>
      <c r="SO457" s="340"/>
      <c r="SP457" s="340"/>
      <c r="SQ457" s="340"/>
      <c r="SR457" s="340"/>
      <c r="SS457" s="340"/>
      <c r="ST457" s="340"/>
      <c r="SU457" s="340"/>
      <c r="SV457" s="340"/>
      <c r="SW457" s="340"/>
      <c r="SX457" s="340"/>
      <c r="SY457" s="340"/>
      <c r="SZ457" s="340"/>
      <c r="TA457" s="340"/>
      <c r="TB457" s="340"/>
      <c r="TC457" s="340"/>
      <c r="TD457" s="340"/>
      <c r="TE457" s="340"/>
      <c r="TF457" s="340"/>
      <c r="TG457" s="340"/>
      <c r="TH457" s="340"/>
      <c r="TI457" s="340"/>
      <c r="TJ457" s="340"/>
      <c r="TK457" s="340"/>
      <c r="TL457" s="340"/>
      <c r="TM457" s="340"/>
      <c r="TN457" s="340"/>
      <c r="TO457" s="340"/>
      <c r="TP457" s="340"/>
      <c r="TQ457" s="340"/>
      <c r="TR457" s="340"/>
      <c r="TS457" s="340"/>
      <c r="TT457" s="340"/>
      <c r="TU457" s="340"/>
      <c r="TV457" s="340"/>
      <c r="TW457" s="340"/>
      <c r="TX457" s="340"/>
      <c r="TY457" s="340"/>
      <c r="TZ457" s="340"/>
      <c r="UA457" s="340"/>
      <c r="UB457" s="340"/>
      <c r="UC457" s="340"/>
      <c r="UD457" s="340"/>
      <c r="UE457" s="340"/>
      <c r="UF457" s="340"/>
      <c r="UG457" s="340"/>
      <c r="UH457" s="340"/>
      <c r="UI457" s="340"/>
      <c r="UJ457" s="340"/>
      <c r="UK457" s="340"/>
      <c r="UL457" s="340"/>
      <c r="UM457" s="340"/>
      <c r="UN457" s="340"/>
      <c r="UO457" s="340"/>
      <c r="UP457" s="340"/>
      <c r="UQ457" s="340"/>
      <c r="UR457" s="340"/>
      <c r="US457" s="340"/>
      <c r="UT457" s="340"/>
      <c r="UU457" s="340"/>
      <c r="UV457" s="340"/>
      <c r="UW457" s="340"/>
      <c r="UX457" s="340"/>
      <c r="UY457" s="340"/>
      <c r="UZ457" s="340"/>
      <c r="VA457" s="340"/>
      <c r="VB457" s="340"/>
      <c r="VC457" s="340"/>
      <c r="VD457" s="340"/>
      <c r="VE457" s="340"/>
      <c r="VF457" s="340"/>
      <c r="VG457" s="340"/>
      <c r="VH457" s="340"/>
      <c r="VI457" s="340"/>
      <c r="VJ457" s="340"/>
      <c r="VK457" s="340"/>
      <c r="VL457" s="340"/>
      <c r="VM457" s="340"/>
      <c r="VN457" s="340"/>
      <c r="VO457" s="340"/>
      <c r="VP457" s="340"/>
      <c r="VQ457" s="340"/>
      <c r="VR457" s="340"/>
      <c r="VS457" s="340"/>
      <c r="VT457" s="340"/>
      <c r="VU457" s="340"/>
      <c r="VV457" s="340"/>
      <c r="VW457" s="340"/>
      <c r="VX457" s="340"/>
      <c r="VY457" s="340"/>
      <c r="VZ457" s="340"/>
      <c r="WA457" s="340"/>
      <c r="WB457" s="340"/>
      <c r="WC457" s="340"/>
      <c r="WD457" s="340"/>
      <c r="WE457" s="340"/>
      <c r="WF457" s="340"/>
      <c r="WG457" s="340"/>
      <c r="WH457" s="340"/>
      <c r="WI457" s="340"/>
      <c r="WJ457" s="340"/>
      <c r="WK457" s="340"/>
      <c r="WL457" s="340"/>
      <c r="WM457" s="340"/>
      <c r="WN457" s="340"/>
      <c r="WO457" s="340"/>
      <c r="WP457" s="340"/>
      <c r="WQ457" s="340"/>
      <c r="WR457" s="340"/>
      <c r="WS457" s="340"/>
      <c r="WT457" s="340"/>
      <c r="WU457" s="340"/>
      <c r="WV457" s="340"/>
      <c r="WW457" s="340"/>
      <c r="WX457" s="340"/>
      <c r="WY457" s="340"/>
      <c r="WZ457" s="340"/>
      <c r="XA457" s="340"/>
      <c r="XB457" s="340"/>
      <c r="XC457" s="340"/>
      <c r="XD457" s="340"/>
      <c r="XE457" s="340"/>
      <c r="XF457" s="340"/>
      <c r="XG457" s="340"/>
      <c r="XH457" s="340"/>
      <c r="XI457" s="340"/>
      <c r="XJ457" s="340"/>
      <c r="XK457" s="340"/>
      <c r="XL457" s="340"/>
      <c r="XM457" s="340"/>
      <c r="XN457" s="340"/>
      <c r="XO457" s="340"/>
      <c r="XP457" s="340"/>
      <c r="XQ457" s="340"/>
      <c r="XR457" s="340"/>
      <c r="XS457" s="340"/>
      <c r="XT457" s="340"/>
      <c r="XU457" s="340"/>
      <c r="XV457" s="340"/>
      <c r="XW457" s="340"/>
      <c r="XX457" s="340"/>
      <c r="XY457" s="340"/>
      <c r="XZ457" s="340"/>
      <c r="YA457" s="340"/>
      <c r="YB457" s="340"/>
      <c r="YC457" s="340"/>
      <c r="YD457" s="340"/>
      <c r="YE457" s="340"/>
      <c r="YF457" s="340"/>
      <c r="YG457" s="340"/>
      <c r="YH457" s="340"/>
      <c r="YI457" s="340"/>
      <c r="YJ457" s="340"/>
      <c r="YK457" s="340"/>
      <c r="YL457" s="340"/>
      <c r="YM457" s="340"/>
      <c r="YN457" s="340"/>
      <c r="YO457" s="340"/>
      <c r="YP457" s="340"/>
      <c r="YQ457" s="340"/>
      <c r="YR457" s="340"/>
      <c r="YS457" s="340"/>
      <c r="YT457" s="340"/>
      <c r="YU457" s="340"/>
      <c r="YV457" s="340"/>
      <c r="YW457" s="340"/>
      <c r="YX457" s="340"/>
      <c r="YY457" s="340"/>
      <c r="YZ457" s="340"/>
      <c r="ZA457" s="340"/>
      <c r="ZB457" s="340"/>
      <c r="ZC457" s="340"/>
      <c r="ZD457" s="340"/>
      <c r="ZE457" s="340"/>
      <c r="ZF457" s="340"/>
      <c r="ZG457" s="340"/>
      <c r="ZH457" s="340"/>
      <c r="ZI457" s="340"/>
      <c r="ZJ457" s="340"/>
      <c r="ZK457" s="340"/>
      <c r="ZL457" s="340"/>
      <c r="ZM457" s="340"/>
      <c r="ZN457" s="340"/>
      <c r="ZO457" s="340"/>
      <c r="ZP457" s="340"/>
      <c r="ZQ457" s="340"/>
      <c r="ZR457" s="340"/>
      <c r="ZS457" s="340"/>
      <c r="ZT457" s="340"/>
      <c r="ZU457" s="340"/>
      <c r="ZV457" s="340"/>
      <c r="ZW457" s="340"/>
      <c r="ZX457" s="340"/>
      <c r="ZY457" s="340"/>
      <c r="ZZ457" s="340"/>
      <c r="AAA457" s="340"/>
      <c r="AAB457" s="340"/>
      <c r="AAC457" s="340"/>
      <c r="AAD457" s="340"/>
      <c r="AAE457" s="340"/>
      <c r="AAF457" s="340"/>
      <c r="AAG457" s="340"/>
      <c r="AAH457" s="340"/>
      <c r="AAI457" s="340"/>
      <c r="AAJ457" s="340"/>
      <c r="AAK457" s="340"/>
      <c r="AAL457" s="340"/>
      <c r="AAM457" s="340"/>
      <c r="AAN457" s="340"/>
      <c r="AAO457" s="340"/>
      <c r="AAP457" s="340"/>
      <c r="AAQ457" s="340"/>
      <c r="AAR457" s="340"/>
      <c r="AAS457" s="340"/>
      <c r="AAT457" s="340"/>
      <c r="AAU457" s="340"/>
      <c r="AAV457" s="340"/>
      <c r="AAW457" s="340"/>
      <c r="AAX457" s="340"/>
      <c r="AAY457" s="340"/>
      <c r="AAZ457" s="340"/>
      <c r="ABA457" s="340"/>
      <c r="ABB457" s="340"/>
      <c r="ABC457" s="340"/>
      <c r="ABD457" s="340"/>
      <c r="ABE457" s="340"/>
      <c r="ABF457" s="340"/>
      <c r="ABG457" s="340"/>
      <c r="ABH457" s="340"/>
      <c r="ABI457" s="340"/>
      <c r="ABJ457" s="340"/>
      <c r="ABK457" s="340"/>
      <c r="ABL457" s="340"/>
      <c r="ABM457" s="340"/>
      <c r="ABN457" s="340"/>
      <c r="ABO457" s="340"/>
      <c r="ABP457" s="340"/>
      <c r="ABQ457" s="340"/>
      <c r="ABR457" s="340"/>
      <c r="ABS457" s="340"/>
      <c r="ABT457" s="340"/>
      <c r="ABU457" s="340"/>
      <c r="ABV457" s="340"/>
      <c r="ABW457" s="340"/>
      <c r="ABX457" s="340"/>
      <c r="ABY457" s="340"/>
      <c r="ABZ457" s="340"/>
      <c r="ACA457" s="340"/>
      <c r="ACB457" s="340"/>
      <c r="ACC457" s="340"/>
      <c r="ACD457" s="340"/>
      <c r="ACE457" s="340"/>
      <c r="ACF457" s="340"/>
      <c r="ACG457" s="340"/>
      <c r="ACH457" s="340"/>
      <c r="ACI457" s="340"/>
      <c r="ACJ457" s="340"/>
      <c r="ACK457" s="340"/>
      <c r="ACL457" s="340"/>
      <c r="ACM457" s="340"/>
      <c r="ACN457" s="340"/>
      <c r="ACO457" s="340"/>
      <c r="ACP457" s="340"/>
      <c r="ACQ457" s="340"/>
      <c r="ACR457" s="340"/>
      <c r="ACS457" s="340"/>
      <c r="ACT457" s="340"/>
      <c r="ACU457" s="340"/>
      <c r="ACV457" s="340"/>
      <c r="ACW457" s="340"/>
      <c r="ACX457" s="340"/>
      <c r="ACY457" s="340"/>
      <c r="ACZ457" s="340"/>
      <c r="ADA457" s="340"/>
      <c r="ADB457" s="340"/>
      <c r="ADC457" s="340"/>
      <c r="ADD457" s="340"/>
      <c r="ADE457" s="340"/>
      <c r="ADF457" s="340"/>
      <c r="ADG457" s="340"/>
      <c r="ADH457" s="340"/>
      <c r="ADI457" s="340"/>
      <c r="ADJ457" s="340"/>
      <c r="ADK457" s="340"/>
      <c r="ADL457" s="340"/>
      <c r="ADM457" s="340"/>
      <c r="ADN457" s="340"/>
      <c r="ADO457" s="340"/>
      <c r="ADP457" s="340"/>
      <c r="ADQ457" s="340"/>
      <c r="ADR457" s="340"/>
      <c r="ADS457" s="340"/>
      <c r="ADT457" s="340"/>
      <c r="ADU457" s="340"/>
      <c r="ADV457" s="340"/>
      <c r="ADW457" s="340"/>
      <c r="ADX457" s="340"/>
      <c r="ADY457" s="340"/>
      <c r="ADZ457" s="340"/>
      <c r="AEA457" s="340"/>
      <c r="AEB457" s="340"/>
      <c r="AEC457" s="340"/>
      <c r="AED457" s="340"/>
      <c r="AEE457" s="340"/>
      <c r="AEF457" s="340"/>
      <c r="AEG457" s="340"/>
      <c r="AEH457" s="340"/>
      <c r="AEI457" s="340"/>
      <c r="AEJ457" s="340"/>
      <c r="AEK457" s="340"/>
      <c r="AEL457" s="340"/>
      <c r="AEM457" s="340"/>
      <c r="AEN457" s="340"/>
      <c r="AEO457" s="340"/>
      <c r="AEP457" s="340"/>
      <c r="AEQ457" s="340"/>
      <c r="AER457" s="340"/>
      <c r="AES457" s="340"/>
      <c r="AET457" s="340"/>
      <c r="AEU457" s="340"/>
      <c r="AEV457" s="340"/>
      <c r="AEW457" s="340"/>
      <c r="AEX457" s="340"/>
      <c r="AEY457" s="340"/>
      <c r="AEZ457" s="340"/>
      <c r="AFA457" s="340"/>
      <c r="AFB457" s="340"/>
      <c r="AFC457" s="340"/>
      <c r="AFD457" s="340"/>
      <c r="AFE457" s="340"/>
      <c r="AFF457" s="340"/>
      <c r="AFG457" s="340"/>
      <c r="AFH457" s="340"/>
      <c r="AFI457" s="340"/>
      <c r="AFJ457" s="340"/>
      <c r="AFK457" s="340"/>
      <c r="AFL457" s="340"/>
      <c r="AFM457" s="340"/>
      <c r="AFN457" s="340"/>
      <c r="AFO457" s="340"/>
      <c r="AFP457" s="340"/>
      <c r="AFQ457" s="340"/>
      <c r="AFR457" s="340"/>
      <c r="AFS457" s="340"/>
      <c r="AFT457" s="340"/>
      <c r="AFU457" s="340"/>
      <c r="AFV457" s="340"/>
      <c r="AFW457" s="340"/>
      <c r="AFX457" s="340"/>
      <c r="AFY457" s="340"/>
      <c r="AFZ457" s="340"/>
      <c r="AGA457" s="340"/>
      <c r="AGB457" s="340"/>
      <c r="AGC457" s="340"/>
      <c r="AGD457" s="340"/>
      <c r="AGE457" s="340"/>
      <c r="AGF457" s="340"/>
      <c r="AGG457" s="340"/>
      <c r="AGH457" s="340"/>
      <c r="AGI457" s="340"/>
      <c r="AGJ457" s="340"/>
      <c r="AGK457" s="340"/>
      <c r="AGL457" s="340"/>
      <c r="AGM457" s="340"/>
      <c r="AGN457" s="340"/>
      <c r="AGO457" s="340"/>
      <c r="AGP457" s="340"/>
      <c r="AGQ457" s="340"/>
      <c r="AGR457" s="340"/>
      <c r="AGS457" s="340"/>
      <c r="AGT457" s="340"/>
      <c r="AGU457" s="340"/>
      <c r="AGV457" s="340"/>
      <c r="AGW457" s="340"/>
      <c r="AGX457" s="340"/>
      <c r="AGY457" s="340"/>
      <c r="AGZ457" s="340"/>
      <c r="AHA457" s="340"/>
      <c r="AHB457" s="340"/>
      <c r="AHC457" s="340"/>
      <c r="AHD457" s="340"/>
      <c r="AHE457" s="340"/>
      <c r="AHF457" s="340"/>
      <c r="AHG457" s="340"/>
      <c r="AHH457" s="340"/>
      <c r="AHI457" s="340"/>
      <c r="AHJ457" s="340"/>
      <c r="AHK457" s="340"/>
      <c r="AHL457" s="340"/>
      <c r="AHM457" s="340"/>
      <c r="AHN457" s="340"/>
      <c r="AHO457" s="340"/>
      <c r="AHP457" s="340"/>
      <c r="AHQ457" s="340"/>
      <c r="AHR457" s="340"/>
      <c r="AHS457" s="340"/>
      <c r="AHT457" s="340"/>
      <c r="AHU457" s="340"/>
      <c r="AHV457" s="340"/>
      <c r="AHW457" s="340"/>
      <c r="AHX457" s="340"/>
      <c r="AHY457" s="340"/>
      <c r="AHZ457" s="340"/>
      <c r="AIA457" s="340"/>
      <c r="AIB457" s="340"/>
      <c r="AIC457" s="340"/>
      <c r="AID457" s="340"/>
      <c r="AIE457" s="340"/>
      <c r="AIF457" s="340"/>
      <c r="AIG457" s="340"/>
      <c r="AIH457" s="340"/>
      <c r="AII457" s="340"/>
      <c r="AIJ457" s="340"/>
      <c r="AIK457" s="340"/>
      <c r="AIL457" s="340"/>
      <c r="AIM457" s="340"/>
      <c r="AIN457" s="340"/>
      <c r="AIO457" s="340"/>
      <c r="AIP457" s="340"/>
      <c r="AIQ457" s="340"/>
      <c r="AIR457" s="340"/>
      <c r="AIS457" s="340"/>
      <c r="AIT457" s="340"/>
      <c r="AIU457" s="340"/>
      <c r="AIV457" s="340"/>
      <c r="AIW457" s="340"/>
      <c r="AIX457" s="340"/>
      <c r="AIY457" s="340"/>
      <c r="AIZ457" s="340"/>
      <c r="AJA457" s="340"/>
      <c r="AJB457" s="340"/>
      <c r="AJC457" s="340"/>
      <c r="AJD457" s="340"/>
      <c r="AJE457" s="340"/>
      <c r="AJF457" s="340"/>
      <c r="AJG457" s="340"/>
      <c r="AJH457" s="340"/>
      <c r="AJI457" s="340"/>
      <c r="AJJ457" s="340"/>
      <c r="AJK457" s="340"/>
      <c r="AJL457" s="340"/>
      <c r="AJM457" s="340"/>
      <c r="AJN457" s="340"/>
      <c r="AJO457" s="340"/>
      <c r="AJP457" s="340"/>
      <c r="AJQ457" s="340"/>
      <c r="AJR457" s="340"/>
      <c r="AJS457" s="340"/>
      <c r="AJT457" s="340"/>
      <c r="AJU457" s="340"/>
      <c r="AJV457" s="340"/>
      <c r="AJW457" s="340"/>
      <c r="AJX457" s="340"/>
      <c r="AJY457" s="340"/>
      <c r="AJZ457" s="340"/>
      <c r="AKA457" s="340"/>
      <c r="AKB457" s="340"/>
      <c r="AKC457" s="340"/>
      <c r="AKD457" s="340"/>
      <c r="AKE457" s="340"/>
      <c r="AKF457" s="340"/>
      <c r="AKG457" s="340"/>
      <c r="AKH457" s="340"/>
      <c r="AKI457" s="340"/>
      <c r="AKJ457" s="340"/>
      <c r="AKK457" s="340"/>
      <c r="AKL457" s="340"/>
      <c r="AKM457" s="340"/>
      <c r="AKN457" s="340"/>
      <c r="AKO457" s="340"/>
      <c r="AKP457" s="340"/>
      <c r="AKQ457" s="340"/>
      <c r="AKR457" s="340"/>
      <c r="AKS457" s="340"/>
      <c r="AKT457" s="340"/>
      <c r="AKU457" s="340"/>
      <c r="AKV457" s="340"/>
      <c r="AKW457" s="340"/>
      <c r="AKX457" s="340"/>
      <c r="AKY457" s="340"/>
      <c r="AKZ457" s="340"/>
      <c r="ALA457" s="340"/>
      <c r="ALB457" s="340"/>
      <c r="ALC457" s="340"/>
      <c r="ALD457" s="340"/>
      <c r="ALE457" s="340"/>
      <c r="ALF457" s="340"/>
      <c r="ALG457" s="340"/>
      <c r="ALH457" s="340"/>
      <c r="ALI457" s="340"/>
      <c r="ALJ457" s="340"/>
      <c r="ALK457" s="340"/>
      <c r="ALL457" s="340"/>
      <c r="ALM457" s="340"/>
      <c r="ALN457" s="340"/>
      <c r="ALO457" s="340"/>
      <c r="ALP457" s="340"/>
      <c r="ALQ457" s="340"/>
      <c r="ALR457" s="340"/>
      <c r="ALS457" s="340"/>
      <c r="ALT457" s="340"/>
      <c r="ALU457" s="340"/>
      <c r="ALV457" s="340"/>
      <c r="ALW457" s="340"/>
      <c r="ALX457" s="340"/>
      <c r="ALY457" s="340"/>
      <c r="ALZ457" s="340"/>
      <c r="AMA457" s="340"/>
      <c r="AMB457" s="340"/>
      <c r="AMC457" s="340"/>
      <c r="AMD457" s="340"/>
      <c r="AME457" s="340"/>
      <c r="AMF457" s="340"/>
      <c r="AMG457" s="340"/>
      <c r="AMH457" s="340"/>
      <c r="AMI457" s="340"/>
      <c r="AMJ457" s="340"/>
      <c r="AMK457" s="340"/>
      <c r="AML457" s="340"/>
      <c r="AMM457" s="340"/>
      <c r="AMN457" s="340"/>
      <c r="AMO457" s="340"/>
      <c r="AMP457" s="340"/>
      <c r="AMQ457" s="340"/>
      <c r="AMR457" s="340"/>
      <c r="AMS457" s="340"/>
      <c r="AMT457" s="340"/>
      <c r="AMU457" s="340"/>
      <c r="AMV457" s="340"/>
      <c r="AMW457" s="340"/>
      <c r="AMX457" s="340"/>
      <c r="AMY457" s="340"/>
      <c r="AMZ457" s="340"/>
      <c r="ANA457" s="340"/>
      <c r="ANB457" s="340"/>
      <c r="ANC457" s="340"/>
      <c r="AND457" s="340"/>
      <c r="ANE457" s="340"/>
      <c r="ANF457" s="340"/>
      <c r="ANG457" s="340"/>
      <c r="ANH457" s="340"/>
      <c r="ANI457" s="340"/>
      <c r="ANJ457" s="340"/>
      <c r="ANK457" s="340"/>
      <c r="ANL457" s="340"/>
      <c r="ANM457" s="340"/>
      <c r="ANN457" s="340"/>
      <c r="ANO457" s="340"/>
      <c r="ANP457" s="340"/>
      <c r="ANQ457" s="340"/>
      <c r="ANR457" s="340"/>
      <c r="ANS457" s="340"/>
      <c r="ANT457" s="340"/>
      <c r="ANU457" s="340"/>
      <c r="ANV457" s="340"/>
      <c r="ANW457" s="340"/>
      <c r="ANX457" s="340"/>
      <c r="ANY457" s="340"/>
      <c r="ANZ457" s="340"/>
      <c r="AOA457" s="340"/>
      <c r="AOB457" s="340"/>
      <c r="AOC457" s="340"/>
      <c r="AOD457" s="340"/>
      <c r="AOE457" s="340"/>
      <c r="AOF457" s="340"/>
      <c r="AOG457" s="340"/>
      <c r="AOH457" s="340"/>
      <c r="AOI457" s="340"/>
      <c r="AOJ457" s="340"/>
      <c r="AOK457" s="340"/>
      <c r="AOL457" s="340"/>
      <c r="AOM457" s="340"/>
      <c r="AON457" s="340"/>
      <c r="AOO457" s="340"/>
      <c r="AOP457" s="340"/>
      <c r="AOQ457" s="340"/>
      <c r="AOR457" s="340"/>
      <c r="AOS457" s="340"/>
      <c r="AOT457" s="340"/>
      <c r="AOU457" s="340"/>
      <c r="AOV457" s="340"/>
      <c r="AOW457" s="340"/>
      <c r="AOX457" s="340"/>
      <c r="AOY457" s="340"/>
      <c r="AOZ457" s="340"/>
      <c r="APA457" s="340"/>
      <c r="APB457" s="340"/>
      <c r="APC457" s="340"/>
      <c r="APD457" s="340"/>
      <c r="APE457" s="340"/>
      <c r="APF457" s="340"/>
      <c r="APG457" s="340"/>
      <c r="APH457" s="340"/>
      <c r="API457" s="340"/>
      <c r="APJ457" s="340"/>
      <c r="APK457" s="340"/>
      <c r="APL457" s="340"/>
      <c r="APM457" s="340"/>
      <c r="APN457" s="340"/>
      <c r="APO457" s="340"/>
      <c r="APP457" s="340"/>
      <c r="APQ457" s="340"/>
      <c r="APR457" s="340"/>
      <c r="APS457" s="340"/>
      <c r="APT457" s="340"/>
      <c r="APU457" s="340"/>
      <c r="APV457" s="340"/>
      <c r="APW457" s="340"/>
      <c r="APX457" s="340"/>
      <c r="APY457" s="340"/>
      <c r="APZ457" s="340"/>
      <c r="AQA457" s="340"/>
      <c r="AQB457" s="340"/>
      <c r="AQC457" s="340"/>
      <c r="AQD457" s="340"/>
      <c r="AQE457" s="340"/>
      <c r="AQF457" s="340"/>
      <c r="AQG457" s="340"/>
      <c r="AQH457" s="340"/>
      <c r="AQI457" s="340"/>
      <c r="AQJ457" s="340"/>
      <c r="AQK457" s="340"/>
      <c r="AQL457" s="340"/>
      <c r="AQM457" s="340"/>
      <c r="AQN457" s="340"/>
      <c r="AQO457" s="340"/>
      <c r="AQP457" s="340"/>
      <c r="AQQ457" s="340"/>
      <c r="AQR457" s="340"/>
      <c r="AQS457" s="340"/>
      <c r="AQT457" s="340"/>
      <c r="AQU457" s="340"/>
      <c r="AQV457" s="340"/>
      <c r="AQW457" s="340"/>
      <c r="AQX457" s="340"/>
      <c r="AQY457" s="340"/>
      <c r="AQZ457" s="340"/>
      <c r="ARA457" s="340"/>
      <c r="ARB457" s="340"/>
      <c r="ARC457" s="340"/>
      <c r="ARD457" s="340"/>
      <c r="ARE457" s="340"/>
      <c r="ARF457" s="340"/>
      <c r="ARG457" s="340"/>
      <c r="ARH457" s="340"/>
      <c r="ARI457" s="340"/>
      <c r="ARJ457" s="340"/>
      <c r="ARK457" s="340"/>
      <c r="ARL457" s="340"/>
      <c r="ARM457" s="340"/>
      <c r="ARN457" s="340"/>
      <c r="ARO457" s="340"/>
      <c r="ARP457" s="340"/>
      <c r="ARQ457" s="340"/>
      <c r="ARR457" s="340"/>
      <c r="ARS457" s="340"/>
      <c r="ART457" s="340"/>
      <c r="ARU457" s="340"/>
      <c r="ARV457" s="340"/>
      <c r="ARW457" s="340"/>
      <c r="ARX457" s="340"/>
      <c r="ARY457" s="340"/>
      <c r="ARZ457" s="340"/>
      <c r="ASA457" s="340"/>
      <c r="ASB457" s="340"/>
      <c r="ASC457" s="340"/>
      <c r="ASD457" s="340"/>
      <c r="ASE457" s="340"/>
      <c r="ASF457" s="340"/>
      <c r="ASG457" s="340"/>
      <c r="ASH457" s="340"/>
      <c r="ASI457" s="340"/>
      <c r="ASJ457" s="340"/>
      <c r="ASK457" s="340"/>
      <c r="ASL457" s="340"/>
      <c r="ASM457" s="340"/>
      <c r="ASN457" s="340"/>
      <c r="ASO457" s="340"/>
      <c r="ASP457" s="340"/>
      <c r="ASQ457" s="340"/>
      <c r="ASR457" s="340"/>
      <c r="ASS457" s="340"/>
      <c r="AST457" s="340"/>
      <c r="ASU457" s="340"/>
      <c r="ASV457" s="340"/>
      <c r="ASW457" s="340"/>
      <c r="ASX457" s="340"/>
      <c r="ASY457" s="340"/>
      <c r="ASZ457" s="340"/>
      <c r="ATA457" s="340"/>
      <c r="ATB457" s="340"/>
      <c r="ATC457" s="340"/>
      <c r="ATD457" s="340"/>
      <c r="ATE457" s="340"/>
      <c r="ATF457" s="340"/>
      <c r="ATG457" s="340"/>
      <c r="ATH457" s="340"/>
      <c r="ATI457" s="340"/>
      <c r="ATJ457" s="340"/>
      <c r="ATK457" s="340"/>
      <c r="ATL457" s="340"/>
      <c r="ATM457" s="340"/>
      <c r="ATN457" s="340"/>
      <c r="ATO457" s="340"/>
      <c r="ATP457" s="340"/>
      <c r="ATQ457" s="340"/>
      <c r="ATR457" s="340"/>
      <c r="ATS457" s="340"/>
      <c r="ATT457" s="340"/>
      <c r="ATU457" s="340"/>
      <c r="ATV457" s="340"/>
      <c r="ATW457" s="340"/>
      <c r="ATX457" s="340"/>
      <c r="ATY457" s="340"/>
      <c r="ATZ457" s="340"/>
      <c r="AUA457" s="340"/>
      <c r="AUB457" s="340"/>
      <c r="AUC457" s="340"/>
      <c r="AUD457" s="340"/>
      <c r="AUE457" s="340"/>
      <c r="AUF457" s="340"/>
      <c r="AUG457" s="340"/>
      <c r="AUH457" s="340"/>
      <c r="AUI457" s="340"/>
      <c r="AUJ457" s="340"/>
      <c r="AUK457" s="340"/>
      <c r="AUL457" s="340"/>
      <c r="AUM457" s="340"/>
      <c r="AUN457" s="340"/>
      <c r="AUO457" s="340"/>
      <c r="AUP457" s="340"/>
      <c r="AUQ457" s="340"/>
      <c r="AUR457" s="340"/>
      <c r="AUS457" s="340"/>
      <c r="AUT457" s="340"/>
      <c r="AUU457" s="340"/>
      <c r="AUV457" s="340"/>
      <c r="AUW457" s="340"/>
      <c r="AUX457" s="340"/>
      <c r="AUY457" s="340"/>
      <c r="AUZ457" s="340"/>
      <c r="AVA457" s="340"/>
      <c r="AVB457" s="340"/>
      <c r="AVC457" s="340"/>
      <c r="AVD457" s="340"/>
      <c r="AVE457" s="340"/>
      <c r="AVF457" s="340"/>
      <c r="AVG457" s="340"/>
      <c r="AVH457" s="340"/>
      <c r="AVI457" s="340"/>
      <c r="AVJ457" s="340"/>
      <c r="AVK457" s="340"/>
      <c r="AVL457" s="340"/>
      <c r="AVM457" s="340"/>
      <c r="AVN457" s="340"/>
      <c r="AVO457" s="340"/>
      <c r="AVP457" s="340"/>
      <c r="AVQ457" s="340"/>
      <c r="AVR457" s="340"/>
      <c r="AVS457" s="340"/>
      <c r="AVT457" s="340"/>
      <c r="AVU457" s="340"/>
      <c r="AVV457" s="340"/>
      <c r="AVW457" s="340"/>
      <c r="AVX457" s="340"/>
      <c r="AVY457" s="340"/>
      <c r="AVZ457" s="340"/>
      <c r="AWA457" s="340"/>
      <c r="AWB457" s="340"/>
      <c r="AWC457" s="340"/>
      <c r="AWD457" s="340"/>
      <c r="AWE457" s="340"/>
      <c r="AWF457" s="340"/>
      <c r="AWG457" s="340"/>
      <c r="AWH457" s="340"/>
      <c r="AWI457" s="340"/>
      <c r="AWJ457" s="340"/>
      <c r="AWK457" s="340"/>
      <c r="AWL457" s="340"/>
      <c r="AWM457" s="340"/>
      <c r="AWN457" s="340"/>
      <c r="AWO457" s="340"/>
      <c r="AWP457" s="340"/>
      <c r="AWQ457" s="340"/>
      <c r="AWR457" s="340"/>
      <c r="AWS457" s="340"/>
      <c r="AWT457" s="340"/>
      <c r="AWU457" s="340"/>
      <c r="AWV457" s="340"/>
      <c r="AWW457" s="340"/>
      <c r="AWX457" s="340"/>
      <c r="AWY457" s="340"/>
      <c r="AWZ457" s="340"/>
      <c r="AXA457" s="340"/>
      <c r="AXB457" s="340"/>
      <c r="AXC457" s="340"/>
      <c r="AXD457" s="340"/>
      <c r="AXE457" s="340"/>
      <c r="AXF457" s="340"/>
      <c r="AXG457" s="340"/>
      <c r="AXH457" s="340"/>
      <c r="AXI457" s="340"/>
      <c r="AXJ457" s="340"/>
      <c r="AXK457" s="340"/>
      <c r="AXL457" s="340"/>
      <c r="AXM457" s="340"/>
      <c r="AXN457" s="340"/>
      <c r="AXO457" s="340"/>
      <c r="AXP457" s="340"/>
      <c r="AXQ457" s="340"/>
      <c r="AXR457" s="340"/>
      <c r="AXS457" s="340"/>
      <c r="AXT457" s="340"/>
      <c r="AXU457" s="340"/>
      <c r="AXV457" s="340"/>
      <c r="AXW457" s="340"/>
      <c r="AXX457" s="340"/>
      <c r="AXY457" s="340"/>
      <c r="AXZ457" s="340"/>
      <c r="AYA457" s="340"/>
      <c r="AYB457" s="340"/>
      <c r="AYC457" s="340"/>
      <c r="AYD457" s="340"/>
      <c r="AYE457" s="340"/>
      <c r="AYF457" s="340"/>
      <c r="AYG457" s="340"/>
      <c r="AYH457" s="340"/>
      <c r="AYI457" s="340"/>
      <c r="AYJ457" s="340"/>
      <c r="AYK457" s="340"/>
      <c r="AYL457" s="340"/>
      <c r="AYM457" s="340"/>
      <c r="AYN457" s="340"/>
      <c r="AYO457" s="340"/>
      <c r="AYP457" s="340"/>
      <c r="AYQ457" s="340"/>
      <c r="AYR457" s="340"/>
      <c r="AYS457" s="340"/>
      <c r="AYT457" s="340"/>
      <c r="AYU457" s="340"/>
      <c r="AYV457" s="340"/>
      <c r="AYW457" s="340"/>
      <c r="AYX457" s="340"/>
      <c r="AYY457" s="340"/>
      <c r="AYZ457" s="340"/>
      <c r="AZA457" s="340"/>
      <c r="AZB457" s="340"/>
      <c r="AZC457" s="340"/>
      <c r="AZD457" s="340"/>
      <c r="AZE457" s="340"/>
      <c r="AZF457" s="340"/>
      <c r="AZG457" s="340"/>
      <c r="AZH457" s="340"/>
      <c r="AZI457" s="340"/>
      <c r="AZJ457" s="340"/>
      <c r="AZK457" s="340"/>
      <c r="AZL457" s="340"/>
      <c r="AZM457" s="340"/>
      <c r="AZN457" s="340"/>
      <c r="AZO457" s="340"/>
      <c r="AZP457" s="340"/>
      <c r="AZQ457" s="340"/>
      <c r="AZR457" s="340"/>
      <c r="AZS457" s="340"/>
      <c r="AZT457" s="340"/>
      <c r="AZU457" s="340"/>
      <c r="AZV457" s="340"/>
      <c r="AZW457" s="340"/>
      <c r="AZX457" s="340"/>
      <c r="AZY457" s="340"/>
      <c r="AZZ457" s="340"/>
      <c r="BAA457" s="340"/>
      <c r="BAB457" s="340"/>
      <c r="BAC457" s="340"/>
      <c r="BAD457" s="340"/>
      <c r="BAE457" s="340"/>
      <c r="BAF457" s="340"/>
      <c r="BAG457" s="340"/>
      <c r="BAH457" s="340"/>
      <c r="BAI457" s="340"/>
      <c r="BAJ457" s="340"/>
      <c r="BAK457" s="340"/>
      <c r="BAL457" s="340"/>
      <c r="BAM457" s="340"/>
      <c r="BAN457" s="340"/>
      <c r="BAO457" s="340"/>
      <c r="BAP457" s="340"/>
      <c r="BAQ457" s="340"/>
      <c r="BAR457" s="340"/>
      <c r="BAS457" s="340"/>
      <c r="BAT457" s="340"/>
      <c r="BAU457" s="340"/>
      <c r="BAV457" s="340"/>
      <c r="BAW457" s="340"/>
      <c r="BAX457" s="340"/>
      <c r="BAY457" s="340"/>
      <c r="BAZ457" s="340"/>
      <c r="BBA457" s="340"/>
      <c r="BBB457" s="340"/>
      <c r="BBC457" s="340"/>
      <c r="BBD457" s="340"/>
      <c r="BBE457" s="340"/>
      <c r="BBF457" s="340"/>
      <c r="BBG457" s="340"/>
      <c r="BBH457" s="340"/>
      <c r="BBI457" s="340"/>
      <c r="BBJ457" s="340"/>
      <c r="BBK457" s="340"/>
      <c r="BBL457" s="340"/>
      <c r="BBM457" s="340"/>
      <c r="BBN457" s="340"/>
      <c r="BBO457" s="340"/>
      <c r="BBP457" s="340"/>
      <c r="BBQ457" s="340"/>
      <c r="BBR457" s="340"/>
      <c r="BBS457" s="340"/>
      <c r="BBT457" s="340"/>
      <c r="BBU457" s="340"/>
      <c r="BBV457" s="340"/>
      <c r="BBW457" s="340"/>
      <c r="BBX457" s="340"/>
      <c r="BBY457" s="340"/>
      <c r="BBZ457" s="340"/>
      <c r="BCA457" s="340"/>
      <c r="BCB457" s="340"/>
      <c r="BCC457" s="340"/>
      <c r="BCD457" s="340"/>
      <c r="BCE457" s="340"/>
      <c r="BCF457" s="340"/>
      <c r="BCG457" s="340"/>
      <c r="BCH457" s="340"/>
      <c r="BCI457" s="340"/>
      <c r="BCJ457" s="340"/>
      <c r="BCK457" s="340"/>
      <c r="BCL457" s="340"/>
      <c r="BCM457" s="340"/>
      <c r="BCN457" s="340"/>
      <c r="BCO457" s="340"/>
      <c r="BCP457" s="340"/>
      <c r="BCQ457" s="340"/>
      <c r="BCR457" s="340"/>
      <c r="BCS457" s="340"/>
      <c r="BCT457" s="340"/>
      <c r="BCU457" s="340"/>
      <c r="BCV457" s="340"/>
      <c r="BCW457" s="340"/>
      <c r="BCX457" s="340"/>
      <c r="BCY457" s="340"/>
      <c r="BCZ457" s="340"/>
      <c r="BDA457" s="340"/>
      <c r="BDB457" s="340"/>
      <c r="BDC457" s="340"/>
      <c r="BDD457" s="340"/>
      <c r="BDE457" s="340"/>
      <c r="BDF457" s="340"/>
      <c r="BDG457" s="340"/>
      <c r="BDH457" s="340"/>
      <c r="BDI457" s="340"/>
      <c r="BDJ457" s="340"/>
      <c r="BDK457" s="340"/>
      <c r="BDL457" s="340"/>
      <c r="BDM457" s="340"/>
      <c r="BDN457" s="340"/>
      <c r="BDO457" s="340"/>
      <c r="BDP457" s="340"/>
      <c r="BDQ457" s="340"/>
      <c r="BDR457" s="340"/>
      <c r="BDS457" s="340"/>
      <c r="BDT457" s="340"/>
      <c r="BDU457" s="340"/>
      <c r="BDV457" s="340"/>
      <c r="BDW457" s="340"/>
      <c r="BDX457" s="340"/>
      <c r="BDY457" s="340"/>
      <c r="BDZ457" s="340"/>
      <c r="BEA457" s="340"/>
      <c r="BEB457" s="340"/>
      <c r="BEC457" s="340"/>
      <c r="BED457" s="340"/>
      <c r="BEE457" s="340"/>
      <c r="BEF457" s="340"/>
      <c r="BEG457" s="340"/>
      <c r="BEH457" s="340"/>
      <c r="BEI457" s="340"/>
      <c r="BEJ457" s="340"/>
      <c r="BEK457" s="340"/>
      <c r="BEL457" s="340"/>
      <c r="BEM457" s="340"/>
      <c r="BEN457" s="340"/>
      <c r="BEO457" s="340"/>
      <c r="BEP457" s="340"/>
      <c r="BEQ457" s="340"/>
      <c r="BER457" s="340"/>
      <c r="BES457" s="340"/>
      <c r="BET457" s="340"/>
      <c r="BEU457" s="340"/>
      <c r="BEV457" s="340"/>
      <c r="BEW457" s="340"/>
      <c r="BEX457" s="340"/>
      <c r="BEY457" s="340"/>
      <c r="BEZ457" s="340"/>
      <c r="BFA457" s="340"/>
      <c r="BFB457" s="340"/>
      <c r="BFC457" s="340"/>
      <c r="BFD457" s="340"/>
      <c r="BFE457" s="340"/>
      <c r="BFF457" s="340"/>
      <c r="BFG457" s="340"/>
      <c r="BFH457" s="340"/>
      <c r="BFI457" s="340"/>
      <c r="BFJ457" s="340"/>
      <c r="BFK457" s="340"/>
      <c r="BFL457" s="340"/>
      <c r="BFM457" s="340"/>
      <c r="BFN457" s="340"/>
      <c r="BFO457" s="340"/>
      <c r="BFP457" s="340"/>
      <c r="BFQ457" s="340"/>
      <c r="BFR457" s="340"/>
      <c r="BFS457" s="340"/>
      <c r="BFT457" s="340"/>
      <c r="BFU457" s="340"/>
      <c r="BFV457" s="340"/>
      <c r="BFW457" s="340"/>
      <c r="BFX457" s="340"/>
      <c r="BFY457" s="340"/>
      <c r="BFZ457" s="340"/>
      <c r="BGA457" s="340"/>
      <c r="BGB457" s="340"/>
      <c r="BGC457" s="340"/>
      <c r="BGD457" s="340"/>
      <c r="BGE457" s="340"/>
      <c r="BGF457" s="340"/>
      <c r="BGG457" s="340"/>
      <c r="BGH457" s="340"/>
      <c r="BGI457" s="340"/>
      <c r="BGJ457" s="340"/>
      <c r="BGK457" s="340"/>
      <c r="BGL457" s="340"/>
      <c r="BGM457" s="340"/>
      <c r="BGN457" s="340"/>
      <c r="BGO457" s="340"/>
      <c r="BGP457" s="340"/>
      <c r="BGQ457" s="340"/>
      <c r="BGR457" s="340"/>
      <c r="BGS457" s="340"/>
      <c r="BGT457" s="340"/>
      <c r="BGU457" s="340"/>
      <c r="BGV457" s="340"/>
      <c r="BGW457" s="340"/>
      <c r="BGX457" s="340"/>
      <c r="BGY457" s="340"/>
      <c r="BGZ457" s="340"/>
      <c r="BHA457" s="340"/>
      <c r="BHB457" s="340"/>
      <c r="BHC457" s="340"/>
      <c r="BHD457" s="340"/>
      <c r="BHE457" s="340"/>
      <c r="BHF457" s="340"/>
      <c r="BHG457" s="340"/>
      <c r="BHH457" s="340"/>
      <c r="BHI457" s="340"/>
      <c r="BHJ457" s="340"/>
      <c r="BHK457" s="340"/>
      <c r="BHL457" s="340"/>
      <c r="BHM457" s="340"/>
      <c r="BHN457" s="340"/>
      <c r="BHO457" s="340"/>
      <c r="BHP457" s="340"/>
      <c r="BHQ457" s="340"/>
      <c r="BHR457" s="340"/>
      <c r="BHS457" s="340"/>
      <c r="BHT457" s="340"/>
      <c r="BHU457" s="340"/>
      <c r="BHV457" s="340"/>
      <c r="BHW457" s="340"/>
      <c r="BHX457" s="340"/>
      <c r="BHY457" s="340"/>
      <c r="BHZ457" s="340"/>
      <c r="BIA457" s="340"/>
      <c r="BIB457" s="340"/>
      <c r="BIC457" s="340"/>
      <c r="BID457" s="340"/>
      <c r="BIE457" s="340"/>
      <c r="BIF457" s="340"/>
      <c r="BIG457" s="340"/>
      <c r="BIH457" s="340"/>
      <c r="BII457" s="340"/>
      <c r="BIJ457" s="340"/>
      <c r="BIK457" s="340"/>
      <c r="BIL457" s="340"/>
      <c r="BIM457" s="340"/>
      <c r="BIN457" s="340"/>
      <c r="BIO457" s="340"/>
      <c r="BIP457" s="340"/>
      <c r="BIQ457" s="340"/>
      <c r="BIR457" s="340"/>
      <c r="BIS457" s="340"/>
      <c r="BIT457" s="340"/>
      <c r="BIU457" s="340"/>
      <c r="BIV457" s="340"/>
      <c r="BIW457" s="340"/>
      <c r="BIX457" s="340"/>
      <c r="BIY457" s="340"/>
      <c r="BIZ457" s="340"/>
      <c r="BJA457" s="340"/>
      <c r="BJB457" s="340"/>
      <c r="BJC457" s="340"/>
      <c r="BJD457" s="340"/>
      <c r="BJE457" s="340"/>
      <c r="BJF457" s="340"/>
      <c r="BJG457" s="340"/>
      <c r="BJH457" s="340"/>
      <c r="BJI457" s="340"/>
      <c r="BJJ457" s="340"/>
      <c r="BJK457" s="340"/>
      <c r="BJL457" s="340"/>
      <c r="BJM457" s="340"/>
      <c r="BJN457" s="340"/>
      <c r="BJO457" s="340"/>
      <c r="BJP457" s="340"/>
      <c r="BJQ457" s="340"/>
      <c r="BJR457" s="340"/>
      <c r="BJS457" s="340"/>
      <c r="BJT457" s="340"/>
      <c r="BJU457" s="340"/>
      <c r="BJV457" s="340"/>
      <c r="BJW457" s="340"/>
      <c r="BJX457" s="340"/>
      <c r="BJY457" s="340"/>
      <c r="BJZ457" s="340"/>
      <c r="BKA457" s="340"/>
      <c r="BKB457" s="340"/>
      <c r="BKC457" s="340"/>
      <c r="BKD457" s="340"/>
      <c r="BKE457" s="340"/>
      <c r="BKF457" s="340"/>
      <c r="BKG457" s="340"/>
      <c r="BKH457" s="340"/>
      <c r="BKI457" s="340"/>
      <c r="BKJ457" s="340"/>
      <c r="BKK457" s="340"/>
      <c r="BKL457" s="340"/>
      <c r="BKM457" s="340"/>
      <c r="BKN457" s="340"/>
      <c r="BKO457" s="340"/>
      <c r="BKP457" s="340"/>
      <c r="BKQ457" s="340"/>
      <c r="BKR457" s="340"/>
      <c r="BKS457" s="340"/>
      <c r="BKT457" s="340"/>
      <c r="BKU457" s="340"/>
      <c r="BKV457" s="340"/>
      <c r="BKW457" s="340"/>
      <c r="BKX457" s="340"/>
      <c r="BKY457" s="340"/>
      <c r="BKZ457" s="340"/>
      <c r="BLA457" s="340"/>
      <c r="BLB457" s="340"/>
      <c r="BLC457" s="340"/>
      <c r="BLD457" s="340"/>
      <c r="BLE457" s="340"/>
      <c r="BLF457" s="340"/>
      <c r="BLG457" s="340"/>
      <c r="BLH457" s="340"/>
      <c r="BLI457" s="340"/>
      <c r="BLJ457" s="340"/>
      <c r="BLK457" s="340"/>
      <c r="BLL457" s="340"/>
      <c r="BLM457" s="340"/>
      <c r="BLN457" s="340"/>
      <c r="BLO457" s="340"/>
      <c r="BLP457" s="340"/>
      <c r="BLQ457" s="340"/>
      <c r="BLR457" s="340"/>
      <c r="BLS457" s="340"/>
      <c r="BLT457" s="340"/>
      <c r="BLU457" s="340"/>
      <c r="BLV457" s="340"/>
      <c r="BLW457" s="340"/>
      <c r="BLX457" s="340"/>
      <c r="BLY457" s="340"/>
      <c r="BLZ457" s="340"/>
      <c r="BMA457" s="340"/>
      <c r="BMB457" s="340"/>
      <c r="BMC457" s="340"/>
      <c r="BMD457" s="340"/>
      <c r="BME457" s="340"/>
      <c r="BMF457" s="340"/>
      <c r="BMG457" s="340"/>
      <c r="BMH457" s="340"/>
      <c r="BMI457" s="340"/>
      <c r="BMJ457" s="340"/>
      <c r="BMK457" s="340"/>
      <c r="BML457" s="340"/>
      <c r="BMM457" s="340"/>
      <c r="BMN457" s="340"/>
      <c r="BMO457" s="340"/>
      <c r="BMP457" s="340"/>
      <c r="BMQ457" s="340"/>
      <c r="BMR457" s="340"/>
      <c r="BMS457" s="340"/>
      <c r="BMT457" s="340"/>
      <c r="BMU457" s="340"/>
      <c r="BMV457" s="340"/>
      <c r="BMW457" s="340"/>
      <c r="BMX457" s="340"/>
      <c r="BMY457" s="340"/>
      <c r="BMZ457" s="340"/>
      <c r="BNA457" s="340"/>
      <c r="BNB457" s="340"/>
      <c r="BNC457" s="340"/>
      <c r="BND457" s="340"/>
      <c r="BNE457" s="340"/>
      <c r="BNF457" s="340"/>
      <c r="BNG457" s="340"/>
      <c r="BNH457" s="340"/>
      <c r="BNI457" s="340"/>
      <c r="BNJ457" s="340"/>
      <c r="BNK457" s="340"/>
      <c r="BNL457" s="340"/>
      <c r="BNM457" s="340"/>
      <c r="BNN457" s="340"/>
      <c r="BNO457" s="340"/>
      <c r="BNP457" s="340"/>
      <c r="BNQ457" s="340"/>
      <c r="BNR457" s="340"/>
      <c r="BNS457" s="340"/>
      <c r="BNT457" s="340"/>
      <c r="BNU457" s="340"/>
      <c r="BNV457" s="340"/>
      <c r="BNW457" s="340"/>
      <c r="BNX457" s="340"/>
      <c r="BNY457" s="340"/>
      <c r="BNZ457" s="340"/>
      <c r="BOA457" s="340"/>
      <c r="BOB457" s="340"/>
      <c r="BOC457" s="340"/>
      <c r="BOD457" s="340"/>
      <c r="BOE457" s="340"/>
      <c r="BOF457" s="340"/>
      <c r="BOG457" s="340"/>
      <c r="BOH457" s="340"/>
      <c r="BOI457" s="340"/>
      <c r="BOJ457" s="340"/>
      <c r="BOK457" s="340"/>
      <c r="BOL457" s="340"/>
      <c r="BOM457" s="340"/>
      <c r="BON457" s="340"/>
      <c r="BOO457" s="340"/>
      <c r="BOP457" s="340"/>
      <c r="BOQ457" s="340"/>
      <c r="BOR457" s="340"/>
      <c r="BOS457" s="340"/>
      <c r="BOT457" s="340"/>
      <c r="BOU457" s="340"/>
      <c r="BOV457" s="340"/>
    </row>
    <row r="458" spans="1:1764" s="39" customFormat="1" ht="40.5" customHeight="1">
      <c r="A458" s="35" t="s">
        <v>466</v>
      </c>
      <c r="B458" s="36" t="s">
        <v>467</v>
      </c>
      <c r="C458" s="381" t="s">
        <v>1080</v>
      </c>
      <c r="D458" s="381" t="s">
        <v>1081</v>
      </c>
      <c r="E458" s="255" t="s">
        <v>1344</v>
      </c>
      <c r="F458" s="228" t="s">
        <v>1342</v>
      </c>
      <c r="G458" s="37"/>
      <c r="H458" s="37"/>
      <c r="I458" s="400"/>
      <c r="J458" s="460">
        <f t="shared" si="12"/>
        <v>1228000</v>
      </c>
      <c r="K458" s="460">
        <f>SUM(K459:K460)</f>
        <v>1228000</v>
      </c>
      <c r="L458" s="461">
        <f>SUM(L459:L460)</f>
        <v>0</v>
      </c>
      <c r="M458" s="327"/>
      <c r="N458" s="327"/>
      <c r="O458" s="327"/>
      <c r="P458" s="327"/>
      <c r="Q458" s="114"/>
      <c r="R458" s="327"/>
      <c r="S458" s="327"/>
      <c r="T458" s="327"/>
      <c r="U458" s="327"/>
      <c r="V458" s="338"/>
      <c r="W458" s="338"/>
      <c r="X458" s="338"/>
      <c r="Y458" s="338"/>
      <c r="Z458" s="338"/>
      <c r="AA458" s="338"/>
      <c r="AB458" s="338"/>
      <c r="AC458" s="338"/>
      <c r="AD458" s="338"/>
      <c r="AE458" s="338"/>
      <c r="AF458" s="338"/>
      <c r="AG458" s="338"/>
      <c r="AH458" s="338"/>
      <c r="AI458" s="338"/>
      <c r="AJ458" s="338"/>
      <c r="AK458" s="338"/>
      <c r="AL458" s="338"/>
      <c r="AM458" s="338"/>
      <c r="AN458" s="338"/>
      <c r="AO458" s="338"/>
      <c r="AP458" s="338"/>
      <c r="AQ458" s="338"/>
      <c r="AR458" s="338"/>
      <c r="AS458" s="338"/>
      <c r="AT458" s="338"/>
      <c r="AU458" s="338"/>
      <c r="AV458" s="338"/>
      <c r="AW458" s="338"/>
      <c r="AX458" s="338"/>
      <c r="AY458" s="338"/>
      <c r="AZ458" s="338"/>
      <c r="BA458" s="338"/>
      <c r="BB458" s="338"/>
      <c r="BC458" s="338"/>
      <c r="BD458" s="338"/>
      <c r="BE458" s="338"/>
      <c r="BF458" s="338"/>
      <c r="BG458" s="338"/>
      <c r="BH458" s="338"/>
      <c r="BI458" s="338"/>
      <c r="BJ458" s="338"/>
      <c r="BK458" s="338"/>
      <c r="BL458" s="338"/>
      <c r="BM458" s="338"/>
      <c r="BN458" s="338"/>
      <c r="BO458" s="338"/>
      <c r="BP458" s="338"/>
      <c r="BQ458" s="338"/>
      <c r="BR458" s="338"/>
      <c r="BS458" s="338"/>
      <c r="BT458" s="338"/>
      <c r="BU458" s="338"/>
      <c r="BV458" s="338"/>
      <c r="BW458" s="338"/>
      <c r="BX458" s="338"/>
      <c r="BY458" s="338"/>
      <c r="BZ458" s="338"/>
      <c r="CA458" s="338"/>
      <c r="CB458" s="338"/>
      <c r="CC458" s="338"/>
      <c r="CD458" s="338"/>
      <c r="CE458" s="338"/>
      <c r="CF458" s="338"/>
      <c r="CG458" s="338"/>
      <c r="CH458" s="338"/>
      <c r="CI458" s="338"/>
      <c r="CJ458" s="338"/>
      <c r="CK458" s="338"/>
      <c r="CL458" s="338"/>
      <c r="CM458" s="338"/>
      <c r="CN458" s="338"/>
      <c r="CO458" s="338"/>
      <c r="CP458" s="338"/>
      <c r="CQ458" s="338"/>
      <c r="CR458" s="338"/>
      <c r="CS458" s="338"/>
      <c r="CT458" s="338"/>
      <c r="CU458" s="338"/>
      <c r="CV458" s="338"/>
      <c r="CW458" s="338"/>
      <c r="CX458" s="338"/>
      <c r="CY458" s="338"/>
      <c r="CZ458" s="338"/>
      <c r="DA458" s="338"/>
      <c r="DB458" s="338"/>
      <c r="DC458" s="338"/>
      <c r="DD458" s="338"/>
      <c r="DE458" s="338"/>
      <c r="DF458" s="338"/>
      <c r="DG458" s="338"/>
      <c r="DH458" s="338"/>
      <c r="DI458" s="338"/>
      <c r="DJ458" s="338"/>
      <c r="DK458" s="338"/>
      <c r="DL458" s="338"/>
      <c r="DM458" s="338"/>
      <c r="DN458" s="338"/>
      <c r="DO458" s="338"/>
      <c r="DP458" s="338"/>
      <c r="DQ458" s="338"/>
      <c r="DR458" s="338"/>
      <c r="DS458" s="338"/>
      <c r="DT458" s="338"/>
      <c r="DU458" s="338"/>
      <c r="DV458" s="338"/>
      <c r="DW458" s="338"/>
      <c r="DX458" s="338"/>
      <c r="DY458" s="338"/>
      <c r="DZ458" s="338"/>
      <c r="EA458" s="338"/>
      <c r="EB458" s="338"/>
      <c r="EC458" s="338"/>
      <c r="ED458" s="338"/>
      <c r="EE458" s="338"/>
      <c r="EF458" s="338"/>
      <c r="EG458" s="338"/>
      <c r="EH458" s="338"/>
      <c r="EI458" s="338"/>
      <c r="EJ458" s="338"/>
      <c r="EK458" s="338"/>
      <c r="EL458" s="338"/>
      <c r="EM458" s="338"/>
      <c r="EN458" s="338"/>
      <c r="EO458" s="338"/>
      <c r="EP458" s="338"/>
      <c r="EQ458" s="338"/>
      <c r="ER458" s="338"/>
      <c r="ES458" s="338"/>
      <c r="ET458" s="338"/>
      <c r="EU458" s="338"/>
      <c r="EV458" s="338"/>
      <c r="EW458" s="338"/>
      <c r="EX458" s="338"/>
      <c r="EY458" s="338"/>
      <c r="EZ458" s="338"/>
      <c r="FA458" s="338"/>
      <c r="FB458" s="338"/>
      <c r="FC458" s="338"/>
      <c r="FD458" s="338"/>
      <c r="FE458" s="338"/>
      <c r="FF458" s="338"/>
      <c r="FG458" s="338"/>
      <c r="FH458" s="338"/>
      <c r="FI458" s="338"/>
      <c r="FJ458" s="338"/>
      <c r="FK458" s="338"/>
      <c r="FL458" s="338"/>
      <c r="FM458" s="338"/>
      <c r="FN458" s="338"/>
      <c r="FO458" s="338"/>
      <c r="FP458" s="338"/>
      <c r="FQ458" s="338"/>
      <c r="FR458" s="338"/>
      <c r="FS458" s="338"/>
      <c r="FT458" s="338"/>
      <c r="FU458" s="338"/>
      <c r="FV458" s="338"/>
      <c r="FW458" s="338"/>
      <c r="FX458" s="338"/>
      <c r="FY458" s="338"/>
      <c r="FZ458" s="338"/>
      <c r="GA458" s="338"/>
      <c r="GB458" s="338"/>
      <c r="GC458" s="338"/>
      <c r="GD458" s="338"/>
      <c r="GE458" s="338"/>
      <c r="GF458" s="338"/>
      <c r="GG458" s="338"/>
      <c r="GH458" s="338"/>
      <c r="GI458" s="338"/>
      <c r="GJ458" s="338"/>
      <c r="GK458" s="338"/>
      <c r="GL458" s="338"/>
      <c r="GM458" s="338"/>
      <c r="GN458" s="338"/>
      <c r="GO458" s="338"/>
      <c r="GP458" s="338"/>
      <c r="GQ458" s="338"/>
      <c r="GR458" s="338"/>
      <c r="GS458" s="338"/>
      <c r="GT458" s="338"/>
      <c r="GU458" s="338"/>
      <c r="GV458" s="338"/>
      <c r="GW458" s="338"/>
      <c r="GX458" s="338"/>
      <c r="GY458" s="338"/>
      <c r="GZ458" s="338"/>
      <c r="HA458" s="338"/>
      <c r="HB458" s="338"/>
      <c r="HC458" s="338"/>
      <c r="HD458" s="338"/>
      <c r="HE458" s="338"/>
      <c r="HF458" s="338"/>
      <c r="HG458" s="338"/>
      <c r="HH458" s="338"/>
      <c r="HI458" s="338"/>
      <c r="HJ458" s="338"/>
      <c r="HK458" s="338"/>
      <c r="HL458" s="338"/>
      <c r="HM458" s="338"/>
      <c r="HN458" s="338"/>
      <c r="HO458" s="338"/>
      <c r="HP458" s="338"/>
      <c r="HQ458" s="338"/>
      <c r="HR458" s="338"/>
      <c r="HS458" s="338"/>
      <c r="HT458" s="338"/>
      <c r="HU458" s="338"/>
      <c r="HV458" s="338"/>
      <c r="HW458" s="338"/>
      <c r="HX458" s="338"/>
      <c r="HY458" s="338"/>
      <c r="HZ458" s="338"/>
      <c r="IA458" s="338"/>
      <c r="IB458" s="338"/>
      <c r="IC458" s="338"/>
      <c r="ID458" s="338"/>
      <c r="IE458" s="338"/>
      <c r="IF458" s="338"/>
      <c r="IG458" s="338"/>
      <c r="IH458" s="338"/>
      <c r="II458" s="338"/>
      <c r="IJ458" s="338"/>
      <c r="IK458" s="338"/>
      <c r="IL458" s="338"/>
      <c r="IM458" s="338"/>
      <c r="IN458" s="338"/>
      <c r="IO458" s="338"/>
      <c r="IP458" s="338"/>
      <c r="IQ458" s="338"/>
      <c r="IR458" s="338"/>
      <c r="IS458" s="338"/>
      <c r="IT458" s="338"/>
      <c r="IU458" s="338"/>
      <c r="IV458" s="338"/>
      <c r="IW458" s="338"/>
      <c r="IX458" s="338"/>
      <c r="IY458" s="338"/>
      <c r="IZ458" s="338"/>
      <c r="JA458" s="338"/>
      <c r="JB458" s="338"/>
      <c r="JC458" s="338"/>
      <c r="JD458" s="338"/>
      <c r="JE458" s="338"/>
      <c r="JF458" s="338"/>
      <c r="JG458" s="338"/>
      <c r="JH458" s="338"/>
      <c r="JI458" s="338"/>
      <c r="JJ458" s="338"/>
      <c r="JK458" s="338"/>
      <c r="JL458" s="338"/>
      <c r="JM458" s="338"/>
      <c r="JN458" s="338"/>
      <c r="JO458" s="338"/>
      <c r="JP458" s="338"/>
      <c r="JQ458" s="338"/>
      <c r="JR458" s="338"/>
      <c r="JS458" s="338"/>
      <c r="JT458" s="338"/>
      <c r="JU458" s="338"/>
      <c r="JV458" s="338"/>
      <c r="JW458" s="338"/>
      <c r="JX458" s="338"/>
      <c r="JY458" s="338"/>
      <c r="JZ458" s="338"/>
      <c r="KA458" s="338"/>
      <c r="KB458" s="338"/>
      <c r="KC458" s="338"/>
      <c r="KD458" s="338"/>
      <c r="KE458" s="338"/>
      <c r="KF458" s="338"/>
      <c r="KG458" s="338"/>
      <c r="KH458" s="338"/>
      <c r="KI458" s="338"/>
      <c r="KJ458" s="338"/>
      <c r="KK458" s="338"/>
      <c r="KL458" s="338"/>
      <c r="KM458" s="338"/>
      <c r="KN458" s="338"/>
      <c r="KO458" s="338"/>
      <c r="KP458" s="338"/>
      <c r="KQ458" s="338"/>
      <c r="KR458" s="338"/>
      <c r="KS458" s="338"/>
      <c r="KT458" s="338"/>
      <c r="KU458" s="338"/>
      <c r="KV458" s="338"/>
      <c r="KW458" s="338"/>
      <c r="KX458" s="338"/>
      <c r="KY458" s="338"/>
      <c r="KZ458" s="338"/>
      <c r="LA458" s="338"/>
      <c r="LB458" s="338"/>
      <c r="LC458" s="338"/>
      <c r="LD458" s="338"/>
      <c r="LE458" s="338"/>
      <c r="LF458" s="338"/>
      <c r="LG458" s="338"/>
      <c r="LH458" s="338"/>
      <c r="LI458" s="338"/>
      <c r="LJ458" s="338"/>
      <c r="LK458" s="338"/>
      <c r="LL458" s="338"/>
      <c r="LM458" s="338"/>
      <c r="LN458" s="338"/>
      <c r="LO458" s="338"/>
      <c r="LP458" s="338"/>
      <c r="LQ458" s="338"/>
      <c r="LR458" s="338"/>
      <c r="LS458" s="338"/>
      <c r="LT458" s="338"/>
      <c r="LU458" s="338"/>
      <c r="LV458" s="338"/>
      <c r="LW458" s="338"/>
      <c r="LX458" s="338"/>
      <c r="LY458" s="338"/>
      <c r="LZ458" s="338"/>
      <c r="MA458" s="338"/>
      <c r="MB458" s="338"/>
      <c r="MC458" s="338"/>
      <c r="MD458" s="338"/>
      <c r="ME458" s="338"/>
      <c r="MF458" s="338"/>
      <c r="MG458" s="338"/>
      <c r="MH458" s="338"/>
      <c r="MI458" s="338"/>
      <c r="MJ458" s="338"/>
      <c r="MK458" s="338"/>
      <c r="ML458" s="338"/>
      <c r="MM458" s="338"/>
      <c r="MN458" s="338"/>
      <c r="MO458" s="338"/>
      <c r="MP458" s="338"/>
      <c r="MQ458" s="338"/>
      <c r="MR458" s="338"/>
      <c r="MS458" s="338"/>
      <c r="MT458" s="338"/>
      <c r="MU458" s="338"/>
      <c r="MV458" s="338"/>
      <c r="MW458" s="338"/>
      <c r="MX458" s="338"/>
      <c r="MY458" s="338"/>
      <c r="MZ458" s="338"/>
      <c r="NA458" s="338"/>
      <c r="NB458" s="338"/>
      <c r="NC458" s="338"/>
      <c r="ND458" s="338"/>
      <c r="NE458" s="338"/>
      <c r="NF458" s="338"/>
      <c r="NG458" s="338"/>
      <c r="NH458" s="338"/>
      <c r="NI458" s="338"/>
      <c r="NJ458" s="338"/>
      <c r="NK458" s="338"/>
      <c r="NL458" s="338"/>
      <c r="NM458" s="338"/>
      <c r="NN458" s="338"/>
      <c r="NO458" s="338"/>
      <c r="NP458" s="338"/>
      <c r="NQ458" s="338"/>
      <c r="NR458" s="338"/>
      <c r="NS458" s="338"/>
      <c r="NT458" s="338"/>
      <c r="NU458" s="338"/>
      <c r="NV458" s="338"/>
      <c r="NW458" s="338"/>
      <c r="NX458" s="338"/>
      <c r="NY458" s="338"/>
      <c r="NZ458" s="338"/>
      <c r="OA458" s="338"/>
      <c r="OB458" s="338"/>
      <c r="OC458" s="338"/>
      <c r="OD458" s="338"/>
      <c r="OE458" s="338"/>
      <c r="OF458" s="338"/>
      <c r="OG458" s="338"/>
      <c r="OH458" s="338"/>
      <c r="OI458" s="338"/>
      <c r="OJ458" s="338"/>
      <c r="OK458" s="338"/>
      <c r="OL458" s="338"/>
      <c r="OM458" s="338"/>
      <c r="ON458" s="338"/>
      <c r="OO458" s="338"/>
      <c r="OP458" s="338"/>
      <c r="OQ458" s="338"/>
      <c r="OR458" s="338"/>
      <c r="OS458" s="338"/>
      <c r="OT458" s="338"/>
      <c r="OU458" s="338"/>
      <c r="OV458" s="338"/>
      <c r="OW458" s="338"/>
      <c r="OX458" s="338"/>
      <c r="OY458" s="338"/>
      <c r="OZ458" s="338"/>
      <c r="PA458" s="338"/>
      <c r="PB458" s="338"/>
      <c r="PC458" s="338"/>
      <c r="PD458" s="338"/>
      <c r="PE458" s="338"/>
      <c r="PF458" s="338"/>
      <c r="PG458" s="338"/>
      <c r="PH458" s="338"/>
      <c r="PI458" s="338"/>
      <c r="PJ458" s="338"/>
      <c r="PK458" s="338"/>
      <c r="PL458" s="338"/>
      <c r="PM458" s="338"/>
      <c r="PN458" s="338"/>
      <c r="PO458" s="338"/>
      <c r="PP458" s="338"/>
      <c r="PQ458" s="338"/>
      <c r="PR458" s="338"/>
      <c r="PS458" s="338"/>
      <c r="PT458" s="338"/>
      <c r="PU458" s="338"/>
      <c r="PV458" s="338"/>
      <c r="PW458" s="338"/>
      <c r="PX458" s="338"/>
      <c r="PY458" s="338"/>
      <c r="PZ458" s="338"/>
      <c r="QA458" s="338"/>
      <c r="QB458" s="338"/>
      <c r="QC458" s="338"/>
      <c r="QD458" s="338"/>
      <c r="QE458" s="338"/>
      <c r="QF458" s="338"/>
      <c r="QG458" s="338"/>
      <c r="QH458" s="338"/>
      <c r="QI458" s="338"/>
      <c r="QJ458" s="338"/>
      <c r="QK458" s="338"/>
      <c r="QL458" s="338"/>
      <c r="QM458" s="338"/>
      <c r="QN458" s="338"/>
      <c r="QO458" s="338"/>
      <c r="QP458" s="338"/>
      <c r="QQ458" s="338"/>
      <c r="QR458" s="338"/>
      <c r="QS458" s="338"/>
      <c r="QT458" s="338"/>
      <c r="QU458" s="338"/>
      <c r="QV458" s="338"/>
      <c r="QW458" s="338"/>
      <c r="QX458" s="338"/>
      <c r="QY458" s="338"/>
      <c r="QZ458" s="338"/>
      <c r="RA458" s="338"/>
      <c r="RB458" s="338"/>
      <c r="RC458" s="338"/>
      <c r="RD458" s="338"/>
      <c r="RE458" s="338"/>
      <c r="RF458" s="338"/>
      <c r="RG458" s="338"/>
      <c r="RH458" s="338"/>
      <c r="RI458" s="338"/>
      <c r="RJ458" s="338"/>
      <c r="RK458" s="338"/>
      <c r="RL458" s="338"/>
      <c r="RM458" s="338"/>
      <c r="RN458" s="338"/>
      <c r="RO458" s="338"/>
      <c r="RP458" s="338"/>
      <c r="RQ458" s="338"/>
      <c r="RR458" s="338"/>
      <c r="RS458" s="338"/>
      <c r="RT458" s="338"/>
      <c r="RU458" s="338"/>
      <c r="RV458" s="338"/>
      <c r="RW458" s="338"/>
      <c r="RX458" s="338"/>
      <c r="RY458" s="338"/>
      <c r="RZ458" s="338"/>
      <c r="SA458" s="338"/>
      <c r="SB458" s="338"/>
      <c r="SC458" s="338"/>
      <c r="SD458" s="338"/>
      <c r="SE458" s="338"/>
      <c r="SF458" s="338"/>
      <c r="SG458" s="338"/>
      <c r="SH458" s="338"/>
      <c r="SI458" s="338"/>
      <c r="SJ458" s="338"/>
      <c r="SK458" s="338"/>
      <c r="SL458" s="338"/>
      <c r="SM458" s="338"/>
      <c r="SN458" s="338"/>
      <c r="SO458" s="338"/>
      <c r="SP458" s="338"/>
      <c r="SQ458" s="338"/>
      <c r="SR458" s="338"/>
      <c r="SS458" s="338"/>
      <c r="ST458" s="338"/>
      <c r="SU458" s="338"/>
      <c r="SV458" s="338"/>
      <c r="SW458" s="338"/>
      <c r="SX458" s="338"/>
      <c r="SY458" s="338"/>
      <c r="SZ458" s="338"/>
      <c r="TA458" s="338"/>
      <c r="TB458" s="338"/>
      <c r="TC458" s="338"/>
      <c r="TD458" s="338"/>
      <c r="TE458" s="338"/>
      <c r="TF458" s="338"/>
      <c r="TG458" s="338"/>
      <c r="TH458" s="338"/>
      <c r="TI458" s="338"/>
      <c r="TJ458" s="338"/>
      <c r="TK458" s="338"/>
      <c r="TL458" s="338"/>
      <c r="TM458" s="338"/>
      <c r="TN458" s="338"/>
      <c r="TO458" s="338"/>
      <c r="TP458" s="338"/>
      <c r="TQ458" s="338"/>
      <c r="TR458" s="338"/>
      <c r="TS458" s="338"/>
      <c r="TT458" s="338"/>
      <c r="TU458" s="338"/>
      <c r="TV458" s="338"/>
      <c r="TW458" s="338"/>
      <c r="TX458" s="338"/>
      <c r="TY458" s="338"/>
      <c r="TZ458" s="338"/>
      <c r="UA458" s="338"/>
      <c r="UB458" s="338"/>
      <c r="UC458" s="338"/>
      <c r="UD458" s="338"/>
      <c r="UE458" s="338"/>
      <c r="UF458" s="338"/>
      <c r="UG458" s="338"/>
      <c r="UH458" s="338"/>
      <c r="UI458" s="338"/>
      <c r="UJ458" s="338"/>
      <c r="UK458" s="338"/>
      <c r="UL458" s="338"/>
      <c r="UM458" s="338"/>
      <c r="UN458" s="338"/>
      <c r="UO458" s="338"/>
      <c r="UP458" s="338"/>
      <c r="UQ458" s="338"/>
      <c r="UR458" s="338"/>
      <c r="US458" s="338"/>
      <c r="UT458" s="338"/>
      <c r="UU458" s="338"/>
      <c r="UV458" s="338"/>
      <c r="UW458" s="338"/>
      <c r="UX458" s="338"/>
      <c r="UY458" s="338"/>
      <c r="UZ458" s="338"/>
      <c r="VA458" s="338"/>
      <c r="VB458" s="338"/>
      <c r="VC458" s="338"/>
      <c r="VD458" s="338"/>
      <c r="VE458" s="338"/>
      <c r="VF458" s="338"/>
      <c r="VG458" s="338"/>
      <c r="VH458" s="338"/>
      <c r="VI458" s="338"/>
      <c r="VJ458" s="338"/>
      <c r="VK458" s="338"/>
      <c r="VL458" s="338"/>
      <c r="VM458" s="338"/>
      <c r="VN458" s="338"/>
      <c r="VO458" s="338"/>
      <c r="VP458" s="338"/>
      <c r="VQ458" s="338"/>
      <c r="VR458" s="338"/>
      <c r="VS458" s="338"/>
      <c r="VT458" s="338"/>
      <c r="VU458" s="338"/>
      <c r="VV458" s="338"/>
      <c r="VW458" s="338"/>
      <c r="VX458" s="338"/>
      <c r="VY458" s="338"/>
      <c r="VZ458" s="338"/>
      <c r="WA458" s="338"/>
      <c r="WB458" s="338"/>
      <c r="WC458" s="338"/>
      <c r="WD458" s="338"/>
      <c r="WE458" s="338"/>
      <c r="WF458" s="338"/>
      <c r="WG458" s="338"/>
      <c r="WH458" s="338"/>
      <c r="WI458" s="338"/>
      <c r="WJ458" s="338"/>
      <c r="WK458" s="338"/>
      <c r="WL458" s="338"/>
      <c r="WM458" s="338"/>
      <c r="WN458" s="338"/>
      <c r="WO458" s="338"/>
      <c r="WP458" s="338"/>
      <c r="WQ458" s="338"/>
      <c r="WR458" s="338"/>
      <c r="WS458" s="338"/>
      <c r="WT458" s="338"/>
      <c r="WU458" s="338"/>
      <c r="WV458" s="338"/>
      <c r="WW458" s="338"/>
      <c r="WX458" s="338"/>
      <c r="WY458" s="338"/>
      <c r="WZ458" s="338"/>
      <c r="XA458" s="338"/>
      <c r="XB458" s="338"/>
      <c r="XC458" s="338"/>
      <c r="XD458" s="338"/>
      <c r="XE458" s="338"/>
      <c r="XF458" s="338"/>
      <c r="XG458" s="338"/>
      <c r="XH458" s="338"/>
      <c r="XI458" s="338"/>
      <c r="XJ458" s="338"/>
      <c r="XK458" s="338"/>
      <c r="XL458" s="338"/>
      <c r="XM458" s="338"/>
      <c r="XN458" s="338"/>
      <c r="XO458" s="338"/>
      <c r="XP458" s="338"/>
      <c r="XQ458" s="338"/>
      <c r="XR458" s="338"/>
      <c r="XS458" s="338"/>
      <c r="XT458" s="338"/>
      <c r="XU458" s="338"/>
      <c r="XV458" s="338"/>
      <c r="XW458" s="338"/>
      <c r="XX458" s="338"/>
      <c r="XY458" s="338"/>
      <c r="XZ458" s="338"/>
      <c r="YA458" s="338"/>
      <c r="YB458" s="338"/>
      <c r="YC458" s="338"/>
      <c r="YD458" s="338"/>
      <c r="YE458" s="338"/>
      <c r="YF458" s="338"/>
      <c r="YG458" s="338"/>
      <c r="YH458" s="338"/>
      <c r="YI458" s="338"/>
      <c r="YJ458" s="338"/>
      <c r="YK458" s="338"/>
      <c r="YL458" s="338"/>
      <c r="YM458" s="338"/>
      <c r="YN458" s="338"/>
      <c r="YO458" s="338"/>
      <c r="YP458" s="338"/>
      <c r="YQ458" s="338"/>
      <c r="YR458" s="338"/>
      <c r="YS458" s="338"/>
      <c r="YT458" s="338"/>
      <c r="YU458" s="338"/>
      <c r="YV458" s="338"/>
      <c r="YW458" s="338"/>
      <c r="YX458" s="338"/>
      <c r="YY458" s="338"/>
      <c r="YZ458" s="338"/>
      <c r="ZA458" s="338"/>
      <c r="ZB458" s="338"/>
      <c r="ZC458" s="338"/>
      <c r="ZD458" s="338"/>
      <c r="ZE458" s="338"/>
      <c r="ZF458" s="338"/>
      <c r="ZG458" s="338"/>
      <c r="ZH458" s="338"/>
      <c r="ZI458" s="338"/>
      <c r="ZJ458" s="338"/>
      <c r="ZK458" s="338"/>
      <c r="ZL458" s="338"/>
      <c r="ZM458" s="338"/>
      <c r="ZN458" s="338"/>
      <c r="ZO458" s="338"/>
      <c r="ZP458" s="338"/>
      <c r="ZQ458" s="338"/>
      <c r="ZR458" s="338"/>
      <c r="ZS458" s="338"/>
      <c r="ZT458" s="338"/>
      <c r="ZU458" s="338"/>
      <c r="ZV458" s="338"/>
      <c r="ZW458" s="338"/>
      <c r="ZX458" s="338"/>
      <c r="ZY458" s="338"/>
      <c r="ZZ458" s="338"/>
      <c r="AAA458" s="338"/>
      <c r="AAB458" s="338"/>
      <c r="AAC458" s="338"/>
      <c r="AAD458" s="338"/>
      <c r="AAE458" s="338"/>
      <c r="AAF458" s="338"/>
      <c r="AAG458" s="338"/>
      <c r="AAH458" s="338"/>
      <c r="AAI458" s="338"/>
      <c r="AAJ458" s="338"/>
      <c r="AAK458" s="338"/>
      <c r="AAL458" s="338"/>
      <c r="AAM458" s="338"/>
      <c r="AAN458" s="338"/>
      <c r="AAO458" s="338"/>
      <c r="AAP458" s="338"/>
      <c r="AAQ458" s="338"/>
      <c r="AAR458" s="338"/>
      <c r="AAS458" s="338"/>
      <c r="AAT458" s="338"/>
      <c r="AAU458" s="338"/>
      <c r="AAV458" s="338"/>
      <c r="AAW458" s="338"/>
      <c r="AAX458" s="338"/>
      <c r="AAY458" s="338"/>
      <c r="AAZ458" s="338"/>
      <c r="ABA458" s="338"/>
      <c r="ABB458" s="338"/>
      <c r="ABC458" s="338"/>
      <c r="ABD458" s="338"/>
      <c r="ABE458" s="338"/>
      <c r="ABF458" s="338"/>
      <c r="ABG458" s="338"/>
      <c r="ABH458" s="338"/>
      <c r="ABI458" s="338"/>
      <c r="ABJ458" s="338"/>
      <c r="ABK458" s="338"/>
      <c r="ABL458" s="338"/>
      <c r="ABM458" s="338"/>
      <c r="ABN458" s="338"/>
      <c r="ABO458" s="338"/>
      <c r="ABP458" s="338"/>
      <c r="ABQ458" s="338"/>
      <c r="ABR458" s="338"/>
      <c r="ABS458" s="338"/>
      <c r="ABT458" s="338"/>
      <c r="ABU458" s="338"/>
      <c r="ABV458" s="338"/>
      <c r="ABW458" s="338"/>
      <c r="ABX458" s="338"/>
      <c r="ABY458" s="338"/>
      <c r="ABZ458" s="338"/>
      <c r="ACA458" s="338"/>
      <c r="ACB458" s="338"/>
      <c r="ACC458" s="338"/>
      <c r="ACD458" s="338"/>
      <c r="ACE458" s="338"/>
      <c r="ACF458" s="338"/>
      <c r="ACG458" s="338"/>
      <c r="ACH458" s="338"/>
      <c r="ACI458" s="338"/>
      <c r="ACJ458" s="338"/>
      <c r="ACK458" s="338"/>
      <c r="ACL458" s="338"/>
      <c r="ACM458" s="338"/>
      <c r="ACN458" s="338"/>
      <c r="ACO458" s="338"/>
      <c r="ACP458" s="338"/>
      <c r="ACQ458" s="338"/>
      <c r="ACR458" s="338"/>
      <c r="ACS458" s="338"/>
      <c r="ACT458" s="338"/>
      <c r="ACU458" s="338"/>
      <c r="ACV458" s="338"/>
      <c r="ACW458" s="338"/>
      <c r="ACX458" s="338"/>
      <c r="ACY458" s="338"/>
      <c r="ACZ458" s="338"/>
      <c r="ADA458" s="338"/>
      <c r="ADB458" s="338"/>
      <c r="ADC458" s="338"/>
      <c r="ADD458" s="338"/>
      <c r="ADE458" s="338"/>
      <c r="ADF458" s="338"/>
      <c r="ADG458" s="338"/>
      <c r="ADH458" s="338"/>
      <c r="ADI458" s="338"/>
      <c r="ADJ458" s="338"/>
      <c r="ADK458" s="338"/>
      <c r="ADL458" s="338"/>
      <c r="ADM458" s="338"/>
      <c r="ADN458" s="338"/>
      <c r="ADO458" s="338"/>
      <c r="ADP458" s="338"/>
      <c r="ADQ458" s="338"/>
      <c r="ADR458" s="338"/>
      <c r="ADS458" s="338"/>
      <c r="ADT458" s="338"/>
      <c r="ADU458" s="338"/>
      <c r="ADV458" s="338"/>
      <c r="ADW458" s="338"/>
      <c r="ADX458" s="338"/>
      <c r="ADY458" s="338"/>
      <c r="ADZ458" s="338"/>
      <c r="AEA458" s="338"/>
      <c r="AEB458" s="338"/>
      <c r="AEC458" s="338"/>
      <c r="AED458" s="338"/>
      <c r="AEE458" s="338"/>
      <c r="AEF458" s="338"/>
      <c r="AEG458" s="338"/>
      <c r="AEH458" s="338"/>
      <c r="AEI458" s="338"/>
      <c r="AEJ458" s="338"/>
      <c r="AEK458" s="338"/>
      <c r="AEL458" s="338"/>
      <c r="AEM458" s="338"/>
      <c r="AEN458" s="338"/>
      <c r="AEO458" s="338"/>
      <c r="AEP458" s="338"/>
      <c r="AEQ458" s="338"/>
      <c r="AER458" s="338"/>
      <c r="AES458" s="338"/>
      <c r="AET458" s="338"/>
      <c r="AEU458" s="338"/>
      <c r="AEV458" s="338"/>
      <c r="AEW458" s="338"/>
      <c r="AEX458" s="338"/>
      <c r="AEY458" s="338"/>
      <c r="AEZ458" s="338"/>
      <c r="AFA458" s="338"/>
      <c r="AFB458" s="338"/>
      <c r="AFC458" s="338"/>
      <c r="AFD458" s="338"/>
      <c r="AFE458" s="338"/>
      <c r="AFF458" s="338"/>
      <c r="AFG458" s="338"/>
      <c r="AFH458" s="338"/>
      <c r="AFI458" s="338"/>
      <c r="AFJ458" s="338"/>
      <c r="AFK458" s="338"/>
      <c r="AFL458" s="338"/>
      <c r="AFM458" s="338"/>
      <c r="AFN458" s="338"/>
      <c r="AFO458" s="338"/>
      <c r="AFP458" s="338"/>
      <c r="AFQ458" s="338"/>
      <c r="AFR458" s="338"/>
      <c r="AFS458" s="338"/>
      <c r="AFT458" s="338"/>
      <c r="AFU458" s="338"/>
      <c r="AFV458" s="338"/>
      <c r="AFW458" s="338"/>
      <c r="AFX458" s="338"/>
      <c r="AFY458" s="338"/>
      <c r="AFZ458" s="338"/>
      <c r="AGA458" s="338"/>
      <c r="AGB458" s="338"/>
      <c r="AGC458" s="338"/>
      <c r="AGD458" s="338"/>
      <c r="AGE458" s="338"/>
      <c r="AGF458" s="338"/>
      <c r="AGG458" s="338"/>
      <c r="AGH458" s="338"/>
      <c r="AGI458" s="338"/>
      <c r="AGJ458" s="338"/>
      <c r="AGK458" s="338"/>
      <c r="AGL458" s="338"/>
      <c r="AGM458" s="338"/>
      <c r="AGN458" s="338"/>
      <c r="AGO458" s="338"/>
      <c r="AGP458" s="338"/>
      <c r="AGQ458" s="338"/>
      <c r="AGR458" s="338"/>
      <c r="AGS458" s="338"/>
      <c r="AGT458" s="338"/>
      <c r="AGU458" s="338"/>
      <c r="AGV458" s="338"/>
      <c r="AGW458" s="338"/>
      <c r="AGX458" s="338"/>
      <c r="AGY458" s="338"/>
      <c r="AGZ458" s="338"/>
      <c r="AHA458" s="338"/>
      <c r="AHB458" s="338"/>
      <c r="AHC458" s="338"/>
      <c r="AHD458" s="338"/>
      <c r="AHE458" s="338"/>
      <c r="AHF458" s="338"/>
      <c r="AHG458" s="338"/>
      <c r="AHH458" s="338"/>
      <c r="AHI458" s="338"/>
      <c r="AHJ458" s="338"/>
      <c r="AHK458" s="338"/>
      <c r="AHL458" s="338"/>
      <c r="AHM458" s="338"/>
      <c r="AHN458" s="338"/>
      <c r="AHO458" s="338"/>
      <c r="AHP458" s="338"/>
      <c r="AHQ458" s="338"/>
      <c r="AHR458" s="338"/>
      <c r="AHS458" s="338"/>
      <c r="AHT458" s="338"/>
      <c r="AHU458" s="338"/>
      <c r="AHV458" s="338"/>
      <c r="AHW458" s="338"/>
      <c r="AHX458" s="338"/>
      <c r="AHY458" s="338"/>
      <c r="AHZ458" s="338"/>
      <c r="AIA458" s="338"/>
      <c r="AIB458" s="338"/>
      <c r="AIC458" s="338"/>
      <c r="AID458" s="338"/>
      <c r="AIE458" s="338"/>
      <c r="AIF458" s="338"/>
      <c r="AIG458" s="338"/>
      <c r="AIH458" s="338"/>
      <c r="AII458" s="338"/>
      <c r="AIJ458" s="338"/>
      <c r="AIK458" s="338"/>
      <c r="AIL458" s="338"/>
      <c r="AIM458" s="338"/>
      <c r="AIN458" s="338"/>
      <c r="AIO458" s="338"/>
      <c r="AIP458" s="338"/>
      <c r="AIQ458" s="338"/>
      <c r="AIR458" s="338"/>
      <c r="AIS458" s="338"/>
      <c r="AIT458" s="338"/>
      <c r="AIU458" s="338"/>
      <c r="AIV458" s="338"/>
      <c r="AIW458" s="338"/>
      <c r="AIX458" s="338"/>
      <c r="AIY458" s="338"/>
      <c r="AIZ458" s="338"/>
      <c r="AJA458" s="338"/>
      <c r="AJB458" s="338"/>
      <c r="AJC458" s="338"/>
      <c r="AJD458" s="338"/>
      <c r="AJE458" s="338"/>
      <c r="AJF458" s="338"/>
      <c r="AJG458" s="338"/>
      <c r="AJH458" s="338"/>
      <c r="AJI458" s="338"/>
      <c r="AJJ458" s="338"/>
      <c r="AJK458" s="338"/>
      <c r="AJL458" s="338"/>
      <c r="AJM458" s="338"/>
      <c r="AJN458" s="338"/>
      <c r="AJO458" s="338"/>
      <c r="AJP458" s="338"/>
      <c r="AJQ458" s="338"/>
      <c r="AJR458" s="338"/>
      <c r="AJS458" s="338"/>
      <c r="AJT458" s="338"/>
      <c r="AJU458" s="338"/>
      <c r="AJV458" s="338"/>
      <c r="AJW458" s="338"/>
      <c r="AJX458" s="338"/>
      <c r="AJY458" s="338"/>
      <c r="AJZ458" s="338"/>
      <c r="AKA458" s="338"/>
      <c r="AKB458" s="338"/>
      <c r="AKC458" s="338"/>
      <c r="AKD458" s="338"/>
      <c r="AKE458" s="338"/>
      <c r="AKF458" s="338"/>
      <c r="AKG458" s="338"/>
      <c r="AKH458" s="338"/>
      <c r="AKI458" s="338"/>
      <c r="AKJ458" s="338"/>
      <c r="AKK458" s="338"/>
      <c r="AKL458" s="338"/>
      <c r="AKM458" s="338"/>
      <c r="AKN458" s="338"/>
      <c r="AKO458" s="338"/>
      <c r="AKP458" s="338"/>
      <c r="AKQ458" s="338"/>
      <c r="AKR458" s="338"/>
      <c r="AKS458" s="338"/>
      <c r="AKT458" s="338"/>
      <c r="AKU458" s="338"/>
      <c r="AKV458" s="338"/>
      <c r="AKW458" s="338"/>
      <c r="AKX458" s="338"/>
      <c r="AKY458" s="338"/>
      <c r="AKZ458" s="338"/>
      <c r="ALA458" s="338"/>
      <c r="ALB458" s="338"/>
      <c r="ALC458" s="338"/>
      <c r="ALD458" s="338"/>
      <c r="ALE458" s="338"/>
      <c r="ALF458" s="338"/>
      <c r="ALG458" s="338"/>
      <c r="ALH458" s="338"/>
      <c r="ALI458" s="338"/>
      <c r="ALJ458" s="338"/>
      <c r="ALK458" s="338"/>
      <c r="ALL458" s="338"/>
      <c r="ALM458" s="338"/>
      <c r="ALN458" s="338"/>
      <c r="ALO458" s="338"/>
      <c r="ALP458" s="338"/>
      <c r="ALQ458" s="338"/>
      <c r="ALR458" s="338"/>
      <c r="ALS458" s="338"/>
      <c r="ALT458" s="338"/>
      <c r="ALU458" s="338"/>
      <c r="ALV458" s="338"/>
      <c r="ALW458" s="338"/>
      <c r="ALX458" s="338"/>
      <c r="ALY458" s="338"/>
      <c r="ALZ458" s="338"/>
      <c r="AMA458" s="338"/>
      <c r="AMB458" s="338"/>
      <c r="AMC458" s="338"/>
      <c r="AMD458" s="338"/>
      <c r="AME458" s="338"/>
      <c r="AMF458" s="338"/>
      <c r="AMG458" s="338"/>
      <c r="AMH458" s="338"/>
      <c r="AMI458" s="338"/>
      <c r="AMJ458" s="338"/>
      <c r="AMK458" s="338"/>
      <c r="AML458" s="338"/>
      <c r="AMM458" s="338"/>
      <c r="AMN458" s="338"/>
      <c r="AMO458" s="338"/>
      <c r="AMP458" s="338"/>
      <c r="AMQ458" s="338"/>
      <c r="AMR458" s="338"/>
      <c r="AMS458" s="338"/>
      <c r="AMT458" s="338"/>
      <c r="AMU458" s="338"/>
      <c r="AMV458" s="338"/>
      <c r="AMW458" s="338"/>
      <c r="AMX458" s="338"/>
      <c r="AMY458" s="338"/>
      <c r="AMZ458" s="338"/>
      <c r="ANA458" s="338"/>
      <c r="ANB458" s="338"/>
      <c r="ANC458" s="338"/>
      <c r="AND458" s="338"/>
      <c r="ANE458" s="338"/>
      <c r="ANF458" s="338"/>
      <c r="ANG458" s="338"/>
      <c r="ANH458" s="338"/>
      <c r="ANI458" s="338"/>
      <c r="ANJ458" s="338"/>
      <c r="ANK458" s="338"/>
      <c r="ANL458" s="338"/>
      <c r="ANM458" s="338"/>
      <c r="ANN458" s="338"/>
      <c r="ANO458" s="338"/>
      <c r="ANP458" s="338"/>
      <c r="ANQ458" s="338"/>
      <c r="ANR458" s="338"/>
      <c r="ANS458" s="338"/>
      <c r="ANT458" s="338"/>
      <c r="ANU458" s="338"/>
      <c r="ANV458" s="338"/>
      <c r="ANW458" s="338"/>
      <c r="ANX458" s="338"/>
      <c r="ANY458" s="338"/>
      <c r="ANZ458" s="338"/>
      <c r="AOA458" s="338"/>
      <c r="AOB458" s="338"/>
      <c r="AOC458" s="338"/>
      <c r="AOD458" s="338"/>
      <c r="AOE458" s="338"/>
      <c r="AOF458" s="338"/>
      <c r="AOG458" s="338"/>
      <c r="AOH458" s="338"/>
      <c r="AOI458" s="338"/>
      <c r="AOJ458" s="338"/>
      <c r="AOK458" s="338"/>
      <c r="AOL458" s="338"/>
      <c r="AOM458" s="338"/>
      <c r="AON458" s="338"/>
      <c r="AOO458" s="338"/>
      <c r="AOP458" s="338"/>
      <c r="AOQ458" s="338"/>
      <c r="AOR458" s="338"/>
      <c r="AOS458" s="338"/>
      <c r="AOT458" s="338"/>
      <c r="AOU458" s="338"/>
      <c r="AOV458" s="338"/>
      <c r="AOW458" s="338"/>
      <c r="AOX458" s="338"/>
      <c r="AOY458" s="338"/>
      <c r="AOZ458" s="338"/>
      <c r="APA458" s="338"/>
      <c r="APB458" s="338"/>
      <c r="APC458" s="338"/>
      <c r="APD458" s="338"/>
      <c r="APE458" s="338"/>
      <c r="APF458" s="338"/>
      <c r="APG458" s="338"/>
      <c r="APH458" s="338"/>
      <c r="API458" s="338"/>
      <c r="APJ458" s="338"/>
      <c r="APK458" s="338"/>
      <c r="APL458" s="338"/>
      <c r="APM458" s="338"/>
      <c r="APN458" s="338"/>
      <c r="APO458" s="338"/>
      <c r="APP458" s="338"/>
      <c r="APQ458" s="338"/>
      <c r="APR458" s="338"/>
      <c r="APS458" s="338"/>
      <c r="APT458" s="338"/>
      <c r="APU458" s="338"/>
      <c r="APV458" s="338"/>
      <c r="APW458" s="338"/>
      <c r="APX458" s="338"/>
      <c r="APY458" s="338"/>
      <c r="APZ458" s="338"/>
      <c r="AQA458" s="338"/>
      <c r="AQB458" s="338"/>
      <c r="AQC458" s="338"/>
      <c r="AQD458" s="338"/>
      <c r="AQE458" s="338"/>
      <c r="AQF458" s="338"/>
      <c r="AQG458" s="338"/>
      <c r="AQH458" s="338"/>
      <c r="AQI458" s="338"/>
      <c r="AQJ458" s="338"/>
      <c r="AQK458" s="338"/>
      <c r="AQL458" s="338"/>
      <c r="AQM458" s="338"/>
      <c r="AQN458" s="338"/>
      <c r="AQO458" s="338"/>
      <c r="AQP458" s="338"/>
      <c r="AQQ458" s="338"/>
      <c r="AQR458" s="338"/>
      <c r="AQS458" s="338"/>
      <c r="AQT458" s="338"/>
      <c r="AQU458" s="338"/>
      <c r="AQV458" s="338"/>
      <c r="AQW458" s="338"/>
      <c r="AQX458" s="338"/>
      <c r="AQY458" s="338"/>
      <c r="AQZ458" s="338"/>
      <c r="ARA458" s="338"/>
      <c r="ARB458" s="338"/>
      <c r="ARC458" s="338"/>
      <c r="ARD458" s="338"/>
      <c r="ARE458" s="338"/>
      <c r="ARF458" s="338"/>
      <c r="ARG458" s="338"/>
      <c r="ARH458" s="338"/>
      <c r="ARI458" s="338"/>
      <c r="ARJ458" s="338"/>
      <c r="ARK458" s="338"/>
      <c r="ARL458" s="338"/>
      <c r="ARM458" s="338"/>
      <c r="ARN458" s="338"/>
      <c r="ARO458" s="338"/>
      <c r="ARP458" s="338"/>
      <c r="ARQ458" s="338"/>
      <c r="ARR458" s="338"/>
      <c r="ARS458" s="338"/>
      <c r="ART458" s="338"/>
      <c r="ARU458" s="338"/>
      <c r="ARV458" s="338"/>
      <c r="ARW458" s="338"/>
      <c r="ARX458" s="338"/>
      <c r="ARY458" s="338"/>
      <c r="ARZ458" s="338"/>
      <c r="ASA458" s="338"/>
      <c r="ASB458" s="338"/>
      <c r="ASC458" s="338"/>
      <c r="ASD458" s="338"/>
      <c r="ASE458" s="338"/>
      <c r="ASF458" s="338"/>
      <c r="ASG458" s="338"/>
      <c r="ASH458" s="338"/>
      <c r="ASI458" s="338"/>
      <c r="ASJ458" s="338"/>
      <c r="ASK458" s="338"/>
      <c r="ASL458" s="338"/>
      <c r="ASM458" s="338"/>
      <c r="ASN458" s="338"/>
      <c r="ASO458" s="338"/>
      <c r="ASP458" s="338"/>
      <c r="ASQ458" s="338"/>
      <c r="ASR458" s="338"/>
      <c r="ASS458" s="338"/>
      <c r="AST458" s="338"/>
      <c r="ASU458" s="338"/>
      <c r="ASV458" s="338"/>
      <c r="ASW458" s="338"/>
      <c r="ASX458" s="338"/>
      <c r="ASY458" s="338"/>
      <c r="ASZ458" s="338"/>
      <c r="ATA458" s="338"/>
      <c r="ATB458" s="338"/>
      <c r="ATC458" s="338"/>
      <c r="ATD458" s="338"/>
      <c r="ATE458" s="338"/>
      <c r="ATF458" s="338"/>
      <c r="ATG458" s="338"/>
      <c r="ATH458" s="338"/>
      <c r="ATI458" s="338"/>
      <c r="ATJ458" s="338"/>
      <c r="ATK458" s="338"/>
      <c r="ATL458" s="338"/>
      <c r="ATM458" s="338"/>
      <c r="ATN458" s="338"/>
      <c r="ATO458" s="338"/>
      <c r="ATP458" s="338"/>
      <c r="ATQ458" s="338"/>
      <c r="ATR458" s="338"/>
      <c r="ATS458" s="338"/>
      <c r="ATT458" s="338"/>
      <c r="ATU458" s="338"/>
      <c r="ATV458" s="338"/>
      <c r="ATW458" s="338"/>
      <c r="ATX458" s="338"/>
      <c r="ATY458" s="338"/>
      <c r="ATZ458" s="338"/>
      <c r="AUA458" s="338"/>
      <c r="AUB458" s="338"/>
      <c r="AUC458" s="338"/>
      <c r="AUD458" s="338"/>
      <c r="AUE458" s="338"/>
      <c r="AUF458" s="338"/>
      <c r="AUG458" s="338"/>
      <c r="AUH458" s="338"/>
      <c r="AUI458" s="338"/>
      <c r="AUJ458" s="338"/>
      <c r="AUK458" s="338"/>
      <c r="AUL458" s="338"/>
      <c r="AUM458" s="338"/>
      <c r="AUN458" s="338"/>
      <c r="AUO458" s="338"/>
      <c r="AUP458" s="338"/>
      <c r="AUQ458" s="338"/>
      <c r="AUR458" s="338"/>
      <c r="AUS458" s="338"/>
      <c r="AUT458" s="338"/>
      <c r="AUU458" s="338"/>
      <c r="AUV458" s="338"/>
      <c r="AUW458" s="338"/>
      <c r="AUX458" s="338"/>
      <c r="AUY458" s="338"/>
      <c r="AUZ458" s="338"/>
      <c r="AVA458" s="338"/>
      <c r="AVB458" s="338"/>
      <c r="AVC458" s="338"/>
      <c r="AVD458" s="338"/>
      <c r="AVE458" s="338"/>
      <c r="AVF458" s="338"/>
      <c r="AVG458" s="338"/>
      <c r="AVH458" s="338"/>
      <c r="AVI458" s="338"/>
      <c r="AVJ458" s="338"/>
      <c r="AVK458" s="338"/>
      <c r="AVL458" s="338"/>
      <c r="AVM458" s="338"/>
      <c r="AVN458" s="338"/>
      <c r="AVO458" s="338"/>
      <c r="AVP458" s="338"/>
      <c r="AVQ458" s="338"/>
      <c r="AVR458" s="338"/>
      <c r="AVS458" s="338"/>
      <c r="AVT458" s="338"/>
      <c r="AVU458" s="338"/>
      <c r="AVV458" s="338"/>
      <c r="AVW458" s="338"/>
      <c r="AVX458" s="338"/>
      <c r="AVY458" s="338"/>
      <c r="AVZ458" s="338"/>
      <c r="AWA458" s="338"/>
      <c r="AWB458" s="338"/>
      <c r="AWC458" s="338"/>
      <c r="AWD458" s="338"/>
      <c r="AWE458" s="338"/>
      <c r="AWF458" s="338"/>
      <c r="AWG458" s="338"/>
      <c r="AWH458" s="338"/>
      <c r="AWI458" s="338"/>
      <c r="AWJ458" s="338"/>
      <c r="AWK458" s="338"/>
      <c r="AWL458" s="338"/>
      <c r="AWM458" s="338"/>
      <c r="AWN458" s="338"/>
      <c r="AWO458" s="338"/>
      <c r="AWP458" s="338"/>
      <c r="AWQ458" s="338"/>
      <c r="AWR458" s="338"/>
      <c r="AWS458" s="338"/>
      <c r="AWT458" s="338"/>
      <c r="AWU458" s="338"/>
      <c r="AWV458" s="338"/>
      <c r="AWW458" s="338"/>
      <c r="AWX458" s="338"/>
      <c r="AWY458" s="338"/>
      <c r="AWZ458" s="338"/>
      <c r="AXA458" s="338"/>
      <c r="AXB458" s="338"/>
      <c r="AXC458" s="338"/>
      <c r="AXD458" s="338"/>
      <c r="AXE458" s="338"/>
      <c r="AXF458" s="338"/>
      <c r="AXG458" s="338"/>
      <c r="AXH458" s="338"/>
      <c r="AXI458" s="338"/>
      <c r="AXJ458" s="338"/>
      <c r="AXK458" s="338"/>
      <c r="AXL458" s="338"/>
      <c r="AXM458" s="338"/>
      <c r="AXN458" s="338"/>
      <c r="AXO458" s="338"/>
      <c r="AXP458" s="338"/>
      <c r="AXQ458" s="338"/>
      <c r="AXR458" s="338"/>
      <c r="AXS458" s="338"/>
      <c r="AXT458" s="338"/>
      <c r="AXU458" s="338"/>
      <c r="AXV458" s="338"/>
      <c r="AXW458" s="338"/>
      <c r="AXX458" s="338"/>
      <c r="AXY458" s="338"/>
      <c r="AXZ458" s="338"/>
      <c r="AYA458" s="338"/>
      <c r="AYB458" s="338"/>
      <c r="AYC458" s="338"/>
      <c r="AYD458" s="338"/>
      <c r="AYE458" s="338"/>
      <c r="AYF458" s="338"/>
      <c r="AYG458" s="338"/>
      <c r="AYH458" s="338"/>
      <c r="AYI458" s="338"/>
      <c r="AYJ458" s="338"/>
      <c r="AYK458" s="338"/>
      <c r="AYL458" s="338"/>
      <c r="AYM458" s="338"/>
      <c r="AYN458" s="338"/>
      <c r="AYO458" s="338"/>
      <c r="AYP458" s="338"/>
      <c r="AYQ458" s="338"/>
      <c r="AYR458" s="338"/>
      <c r="AYS458" s="338"/>
      <c r="AYT458" s="338"/>
      <c r="AYU458" s="338"/>
      <c r="AYV458" s="338"/>
      <c r="AYW458" s="338"/>
      <c r="AYX458" s="338"/>
      <c r="AYY458" s="338"/>
      <c r="AYZ458" s="338"/>
      <c r="AZA458" s="338"/>
      <c r="AZB458" s="338"/>
      <c r="AZC458" s="338"/>
      <c r="AZD458" s="338"/>
      <c r="AZE458" s="338"/>
      <c r="AZF458" s="338"/>
      <c r="AZG458" s="338"/>
      <c r="AZH458" s="338"/>
      <c r="AZI458" s="338"/>
      <c r="AZJ458" s="338"/>
      <c r="AZK458" s="338"/>
      <c r="AZL458" s="338"/>
      <c r="AZM458" s="338"/>
      <c r="AZN458" s="338"/>
      <c r="AZO458" s="338"/>
      <c r="AZP458" s="338"/>
      <c r="AZQ458" s="338"/>
      <c r="AZR458" s="338"/>
      <c r="AZS458" s="338"/>
      <c r="AZT458" s="338"/>
      <c r="AZU458" s="338"/>
      <c r="AZV458" s="338"/>
      <c r="AZW458" s="338"/>
      <c r="AZX458" s="338"/>
      <c r="AZY458" s="338"/>
      <c r="AZZ458" s="338"/>
      <c r="BAA458" s="338"/>
      <c r="BAB458" s="338"/>
      <c r="BAC458" s="338"/>
      <c r="BAD458" s="338"/>
      <c r="BAE458" s="338"/>
      <c r="BAF458" s="338"/>
      <c r="BAG458" s="338"/>
      <c r="BAH458" s="338"/>
      <c r="BAI458" s="338"/>
      <c r="BAJ458" s="338"/>
      <c r="BAK458" s="338"/>
      <c r="BAL458" s="338"/>
      <c r="BAM458" s="338"/>
      <c r="BAN458" s="338"/>
      <c r="BAO458" s="338"/>
      <c r="BAP458" s="338"/>
      <c r="BAQ458" s="338"/>
      <c r="BAR458" s="338"/>
      <c r="BAS458" s="338"/>
      <c r="BAT458" s="338"/>
      <c r="BAU458" s="338"/>
      <c r="BAV458" s="338"/>
      <c r="BAW458" s="338"/>
      <c r="BAX458" s="338"/>
      <c r="BAY458" s="338"/>
      <c r="BAZ458" s="338"/>
      <c r="BBA458" s="338"/>
      <c r="BBB458" s="338"/>
      <c r="BBC458" s="338"/>
      <c r="BBD458" s="338"/>
      <c r="BBE458" s="338"/>
      <c r="BBF458" s="338"/>
      <c r="BBG458" s="338"/>
      <c r="BBH458" s="338"/>
      <c r="BBI458" s="338"/>
      <c r="BBJ458" s="338"/>
      <c r="BBK458" s="338"/>
      <c r="BBL458" s="338"/>
      <c r="BBM458" s="338"/>
      <c r="BBN458" s="338"/>
      <c r="BBO458" s="338"/>
      <c r="BBP458" s="338"/>
      <c r="BBQ458" s="338"/>
      <c r="BBR458" s="338"/>
      <c r="BBS458" s="338"/>
      <c r="BBT458" s="338"/>
      <c r="BBU458" s="338"/>
      <c r="BBV458" s="338"/>
      <c r="BBW458" s="338"/>
      <c r="BBX458" s="338"/>
      <c r="BBY458" s="338"/>
      <c r="BBZ458" s="338"/>
      <c r="BCA458" s="338"/>
      <c r="BCB458" s="338"/>
      <c r="BCC458" s="338"/>
      <c r="BCD458" s="338"/>
      <c r="BCE458" s="338"/>
      <c r="BCF458" s="338"/>
      <c r="BCG458" s="338"/>
      <c r="BCH458" s="338"/>
      <c r="BCI458" s="338"/>
      <c r="BCJ458" s="338"/>
      <c r="BCK458" s="338"/>
      <c r="BCL458" s="338"/>
      <c r="BCM458" s="338"/>
      <c r="BCN458" s="338"/>
      <c r="BCO458" s="338"/>
      <c r="BCP458" s="338"/>
      <c r="BCQ458" s="338"/>
      <c r="BCR458" s="338"/>
      <c r="BCS458" s="338"/>
      <c r="BCT458" s="338"/>
      <c r="BCU458" s="338"/>
      <c r="BCV458" s="338"/>
      <c r="BCW458" s="338"/>
      <c r="BCX458" s="338"/>
      <c r="BCY458" s="338"/>
      <c r="BCZ458" s="338"/>
      <c r="BDA458" s="338"/>
      <c r="BDB458" s="338"/>
      <c r="BDC458" s="338"/>
      <c r="BDD458" s="338"/>
      <c r="BDE458" s="338"/>
      <c r="BDF458" s="338"/>
      <c r="BDG458" s="338"/>
      <c r="BDH458" s="338"/>
      <c r="BDI458" s="338"/>
      <c r="BDJ458" s="338"/>
      <c r="BDK458" s="338"/>
      <c r="BDL458" s="338"/>
      <c r="BDM458" s="338"/>
      <c r="BDN458" s="338"/>
      <c r="BDO458" s="338"/>
      <c r="BDP458" s="338"/>
      <c r="BDQ458" s="338"/>
      <c r="BDR458" s="338"/>
      <c r="BDS458" s="338"/>
      <c r="BDT458" s="338"/>
      <c r="BDU458" s="338"/>
      <c r="BDV458" s="338"/>
      <c r="BDW458" s="338"/>
      <c r="BDX458" s="338"/>
      <c r="BDY458" s="338"/>
      <c r="BDZ458" s="338"/>
      <c r="BEA458" s="338"/>
      <c r="BEB458" s="338"/>
      <c r="BEC458" s="338"/>
      <c r="BED458" s="338"/>
      <c r="BEE458" s="338"/>
      <c r="BEF458" s="338"/>
      <c r="BEG458" s="338"/>
      <c r="BEH458" s="338"/>
      <c r="BEI458" s="338"/>
      <c r="BEJ458" s="338"/>
      <c r="BEK458" s="338"/>
      <c r="BEL458" s="338"/>
      <c r="BEM458" s="338"/>
      <c r="BEN458" s="338"/>
      <c r="BEO458" s="338"/>
      <c r="BEP458" s="338"/>
      <c r="BEQ458" s="338"/>
      <c r="BER458" s="338"/>
      <c r="BES458" s="338"/>
      <c r="BET458" s="338"/>
      <c r="BEU458" s="338"/>
      <c r="BEV458" s="338"/>
      <c r="BEW458" s="338"/>
      <c r="BEX458" s="338"/>
      <c r="BEY458" s="338"/>
      <c r="BEZ458" s="338"/>
      <c r="BFA458" s="338"/>
      <c r="BFB458" s="338"/>
      <c r="BFC458" s="338"/>
      <c r="BFD458" s="338"/>
      <c r="BFE458" s="338"/>
      <c r="BFF458" s="338"/>
      <c r="BFG458" s="338"/>
      <c r="BFH458" s="338"/>
      <c r="BFI458" s="338"/>
      <c r="BFJ458" s="338"/>
      <c r="BFK458" s="338"/>
      <c r="BFL458" s="338"/>
      <c r="BFM458" s="338"/>
      <c r="BFN458" s="338"/>
      <c r="BFO458" s="338"/>
      <c r="BFP458" s="338"/>
      <c r="BFQ458" s="338"/>
      <c r="BFR458" s="338"/>
      <c r="BFS458" s="338"/>
      <c r="BFT458" s="338"/>
      <c r="BFU458" s="338"/>
      <c r="BFV458" s="338"/>
      <c r="BFW458" s="338"/>
      <c r="BFX458" s="338"/>
      <c r="BFY458" s="338"/>
      <c r="BFZ458" s="338"/>
      <c r="BGA458" s="338"/>
      <c r="BGB458" s="338"/>
      <c r="BGC458" s="338"/>
      <c r="BGD458" s="338"/>
      <c r="BGE458" s="338"/>
      <c r="BGF458" s="338"/>
      <c r="BGG458" s="338"/>
      <c r="BGH458" s="338"/>
      <c r="BGI458" s="338"/>
      <c r="BGJ458" s="338"/>
      <c r="BGK458" s="338"/>
      <c r="BGL458" s="338"/>
      <c r="BGM458" s="338"/>
      <c r="BGN458" s="338"/>
      <c r="BGO458" s="338"/>
      <c r="BGP458" s="338"/>
      <c r="BGQ458" s="338"/>
      <c r="BGR458" s="338"/>
      <c r="BGS458" s="338"/>
      <c r="BGT458" s="338"/>
      <c r="BGU458" s="338"/>
      <c r="BGV458" s="338"/>
      <c r="BGW458" s="338"/>
      <c r="BGX458" s="338"/>
      <c r="BGY458" s="338"/>
      <c r="BGZ458" s="338"/>
      <c r="BHA458" s="338"/>
      <c r="BHB458" s="338"/>
      <c r="BHC458" s="338"/>
      <c r="BHD458" s="338"/>
      <c r="BHE458" s="338"/>
      <c r="BHF458" s="338"/>
      <c r="BHG458" s="338"/>
      <c r="BHH458" s="338"/>
      <c r="BHI458" s="338"/>
      <c r="BHJ458" s="338"/>
      <c r="BHK458" s="338"/>
      <c r="BHL458" s="338"/>
      <c r="BHM458" s="338"/>
      <c r="BHN458" s="338"/>
      <c r="BHO458" s="338"/>
      <c r="BHP458" s="338"/>
      <c r="BHQ458" s="338"/>
      <c r="BHR458" s="338"/>
      <c r="BHS458" s="338"/>
      <c r="BHT458" s="338"/>
      <c r="BHU458" s="338"/>
      <c r="BHV458" s="338"/>
      <c r="BHW458" s="338"/>
      <c r="BHX458" s="338"/>
      <c r="BHY458" s="338"/>
      <c r="BHZ458" s="338"/>
      <c r="BIA458" s="338"/>
      <c r="BIB458" s="338"/>
      <c r="BIC458" s="338"/>
      <c r="BID458" s="338"/>
      <c r="BIE458" s="338"/>
      <c r="BIF458" s="338"/>
      <c r="BIG458" s="338"/>
      <c r="BIH458" s="338"/>
      <c r="BII458" s="338"/>
      <c r="BIJ458" s="338"/>
      <c r="BIK458" s="338"/>
      <c r="BIL458" s="338"/>
      <c r="BIM458" s="338"/>
      <c r="BIN458" s="338"/>
      <c r="BIO458" s="338"/>
      <c r="BIP458" s="338"/>
      <c r="BIQ458" s="338"/>
      <c r="BIR458" s="338"/>
      <c r="BIS458" s="338"/>
      <c r="BIT458" s="338"/>
      <c r="BIU458" s="338"/>
      <c r="BIV458" s="338"/>
      <c r="BIW458" s="338"/>
      <c r="BIX458" s="338"/>
      <c r="BIY458" s="338"/>
      <c r="BIZ458" s="338"/>
      <c r="BJA458" s="338"/>
      <c r="BJB458" s="338"/>
      <c r="BJC458" s="338"/>
      <c r="BJD458" s="338"/>
      <c r="BJE458" s="338"/>
      <c r="BJF458" s="338"/>
      <c r="BJG458" s="338"/>
      <c r="BJH458" s="338"/>
      <c r="BJI458" s="338"/>
      <c r="BJJ458" s="338"/>
      <c r="BJK458" s="338"/>
      <c r="BJL458" s="338"/>
      <c r="BJM458" s="338"/>
      <c r="BJN458" s="338"/>
      <c r="BJO458" s="338"/>
      <c r="BJP458" s="338"/>
      <c r="BJQ458" s="338"/>
      <c r="BJR458" s="338"/>
      <c r="BJS458" s="338"/>
      <c r="BJT458" s="338"/>
      <c r="BJU458" s="338"/>
      <c r="BJV458" s="338"/>
      <c r="BJW458" s="338"/>
      <c r="BJX458" s="338"/>
      <c r="BJY458" s="338"/>
      <c r="BJZ458" s="338"/>
      <c r="BKA458" s="338"/>
      <c r="BKB458" s="338"/>
      <c r="BKC458" s="338"/>
      <c r="BKD458" s="338"/>
      <c r="BKE458" s="338"/>
      <c r="BKF458" s="338"/>
      <c r="BKG458" s="338"/>
      <c r="BKH458" s="338"/>
      <c r="BKI458" s="338"/>
      <c r="BKJ458" s="338"/>
      <c r="BKK458" s="338"/>
      <c r="BKL458" s="338"/>
      <c r="BKM458" s="338"/>
      <c r="BKN458" s="338"/>
      <c r="BKO458" s="338"/>
      <c r="BKP458" s="338"/>
      <c r="BKQ458" s="338"/>
      <c r="BKR458" s="338"/>
      <c r="BKS458" s="338"/>
      <c r="BKT458" s="338"/>
      <c r="BKU458" s="338"/>
      <c r="BKV458" s="338"/>
      <c r="BKW458" s="338"/>
      <c r="BKX458" s="338"/>
      <c r="BKY458" s="338"/>
      <c r="BKZ458" s="338"/>
      <c r="BLA458" s="338"/>
      <c r="BLB458" s="338"/>
      <c r="BLC458" s="338"/>
      <c r="BLD458" s="338"/>
      <c r="BLE458" s="338"/>
      <c r="BLF458" s="338"/>
      <c r="BLG458" s="338"/>
      <c r="BLH458" s="338"/>
      <c r="BLI458" s="338"/>
      <c r="BLJ458" s="338"/>
      <c r="BLK458" s="338"/>
      <c r="BLL458" s="338"/>
      <c r="BLM458" s="338"/>
      <c r="BLN458" s="338"/>
      <c r="BLO458" s="338"/>
      <c r="BLP458" s="338"/>
      <c r="BLQ458" s="338"/>
      <c r="BLR458" s="338"/>
      <c r="BLS458" s="338"/>
      <c r="BLT458" s="338"/>
      <c r="BLU458" s="338"/>
      <c r="BLV458" s="338"/>
      <c r="BLW458" s="338"/>
      <c r="BLX458" s="338"/>
      <c r="BLY458" s="338"/>
      <c r="BLZ458" s="338"/>
      <c r="BMA458" s="338"/>
      <c r="BMB458" s="338"/>
      <c r="BMC458" s="338"/>
      <c r="BMD458" s="338"/>
      <c r="BME458" s="338"/>
      <c r="BMF458" s="338"/>
      <c r="BMG458" s="338"/>
      <c r="BMH458" s="338"/>
      <c r="BMI458" s="338"/>
      <c r="BMJ458" s="338"/>
      <c r="BMK458" s="338"/>
      <c r="BML458" s="338"/>
      <c r="BMM458" s="338"/>
      <c r="BMN458" s="338"/>
      <c r="BMO458" s="338"/>
      <c r="BMP458" s="338"/>
      <c r="BMQ458" s="338"/>
      <c r="BMR458" s="338"/>
      <c r="BMS458" s="338"/>
      <c r="BMT458" s="338"/>
      <c r="BMU458" s="338"/>
      <c r="BMV458" s="338"/>
      <c r="BMW458" s="338"/>
      <c r="BMX458" s="338"/>
      <c r="BMY458" s="338"/>
      <c r="BMZ458" s="338"/>
      <c r="BNA458" s="338"/>
      <c r="BNB458" s="338"/>
      <c r="BNC458" s="338"/>
      <c r="BND458" s="338"/>
      <c r="BNE458" s="338"/>
      <c r="BNF458" s="338"/>
      <c r="BNG458" s="338"/>
      <c r="BNH458" s="338"/>
      <c r="BNI458" s="338"/>
      <c r="BNJ458" s="338"/>
      <c r="BNK458" s="338"/>
      <c r="BNL458" s="338"/>
      <c r="BNM458" s="338"/>
      <c r="BNN458" s="338"/>
      <c r="BNO458" s="338"/>
      <c r="BNP458" s="338"/>
      <c r="BNQ458" s="338"/>
      <c r="BNR458" s="338"/>
      <c r="BNS458" s="338"/>
      <c r="BNT458" s="338"/>
      <c r="BNU458" s="338"/>
      <c r="BNV458" s="338"/>
      <c r="BNW458" s="338"/>
      <c r="BNX458" s="338"/>
      <c r="BNY458" s="338"/>
      <c r="BNZ458" s="338"/>
      <c r="BOA458" s="338"/>
      <c r="BOB458" s="338"/>
      <c r="BOC458" s="338"/>
      <c r="BOD458" s="338"/>
      <c r="BOE458" s="338"/>
      <c r="BOF458" s="338"/>
      <c r="BOG458" s="338"/>
      <c r="BOH458" s="338"/>
      <c r="BOI458" s="338"/>
      <c r="BOJ458" s="338"/>
      <c r="BOK458" s="338"/>
      <c r="BOL458" s="338"/>
      <c r="BOM458" s="338"/>
      <c r="BON458" s="338"/>
      <c r="BOO458" s="338"/>
      <c r="BOP458" s="338"/>
      <c r="BOQ458" s="338"/>
      <c r="BOR458" s="338"/>
      <c r="BOS458" s="338"/>
      <c r="BOT458" s="338"/>
      <c r="BOU458" s="338"/>
      <c r="BOV458" s="338"/>
    </row>
    <row r="459" spans="1:1764" ht="40.5" customHeight="1">
      <c r="A459" s="374"/>
      <c r="B459" s="375"/>
      <c r="C459" s="375"/>
      <c r="D459" s="373"/>
      <c r="E459" s="373"/>
      <c r="F459" s="373"/>
      <c r="G459" s="207" t="s">
        <v>468</v>
      </c>
      <c r="H459" s="207">
        <v>851</v>
      </c>
      <c r="I459" s="402">
        <v>85195</v>
      </c>
      <c r="J459" s="465">
        <f t="shared" si="12"/>
        <v>43000</v>
      </c>
      <c r="K459" s="465">
        <v>43000</v>
      </c>
      <c r="L459" s="463"/>
      <c r="M459" s="114"/>
      <c r="N459" s="114"/>
      <c r="O459" s="114"/>
      <c r="P459" s="114"/>
      <c r="Q459" s="327"/>
      <c r="R459" s="114"/>
      <c r="S459" s="114"/>
      <c r="T459" s="114"/>
      <c r="U459" s="114"/>
    </row>
    <row r="460" spans="1:1764" s="83" customFormat="1" ht="40.5" customHeight="1">
      <c r="A460" s="47"/>
      <c r="B460" s="385"/>
      <c r="C460" s="385"/>
      <c r="D460" s="44"/>
      <c r="E460" s="44"/>
      <c r="F460" s="44"/>
      <c r="G460" s="209" t="s">
        <v>22</v>
      </c>
      <c r="H460" s="209">
        <v>750</v>
      </c>
      <c r="I460" s="403">
        <v>75011</v>
      </c>
      <c r="J460" s="466">
        <f t="shared" si="12"/>
        <v>1185000</v>
      </c>
      <c r="K460" s="466">
        <v>1185000</v>
      </c>
      <c r="L460" s="467"/>
      <c r="M460" s="335"/>
      <c r="N460" s="335"/>
      <c r="O460" s="335"/>
      <c r="P460" s="335"/>
      <c r="Q460" s="327"/>
      <c r="R460" s="335"/>
      <c r="S460" s="335"/>
      <c r="T460" s="335"/>
      <c r="U460" s="335"/>
      <c r="V460" s="336"/>
      <c r="W460" s="336"/>
      <c r="X460" s="336"/>
      <c r="Y460" s="336"/>
      <c r="Z460" s="336"/>
      <c r="AA460" s="336"/>
      <c r="AB460" s="336"/>
      <c r="AC460" s="336"/>
      <c r="AD460" s="336"/>
      <c r="AE460" s="336"/>
      <c r="AF460" s="336"/>
      <c r="AG460" s="336"/>
      <c r="AH460" s="336"/>
      <c r="AI460" s="336"/>
      <c r="AJ460" s="336"/>
      <c r="AK460" s="336"/>
      <c r="AL460" s="336"/>
      <c r="AM460" s="336"/>
      <c r="AN460" s="336"/>
      <c r="AO460" s="336"/>
      <c r="AP460" s="336"/>
      <c r="AQ460" s="336"/>
      <c r="AR460" s="336"/>
      <c r="AS460" s="336"/>
      <c r="AT460" s="336"/>
      <c r="AU460" s="336"/>
      <c r="AV460" s="336"/>
      <c r="AW460" s="336"/>
      <c r="AX460" s="336"/>
      <c r="AY460" s="336"/>
      <c r="AZ460" s="336"/>
      <c r="BA460" s="336"/>
      <c r="BB460" s="336"/>
      <c r="BC460" s="336"/>
      <c r="BD460" s="336"/>
      <c r="BE460" s="336"/>
      <c r="BF460" s="336"/>
      <c r="BG460" s="336"/>
      <c r="BH460" s="336"/>
      <c r="BI460" s="336"/>
      <c r="BJ460" s="336"/>
      <c r="BK460" s="336"/>
      <c r="BL460" s="336"/>
      <c r="BM460" s="336"/>
      <c r="BN460" s="336"/>
      <c r="BO460" s="336"/>
      <c r="BP460" s="336"/>
      <c r="BQ460" s="336"/>
      <c r="BR460" s="336"/>
      <c r="BS460" s="336"/>
      <c r="BT460" s="336"/>
      <c r="BU460" s="336"/>
      <c r="BV460" s="336"/>
      <c r="BW460" s="336"/>
      <c r="BX460" s="336"/>
      <c r="BY460" s="336"/>
      <c r="BZ460" s="336"/>
      <c r="CA460" s="336"/>
      <c r="CB460" s="336"/>
      <c r="CC460" s="336"/>
      <c r="CD460" s="336"/>
      <c r="CE460" s="336"/>
      <c r="CF460" s="336"/>
      <c r="CG460" s="336"/>
      <c r="CH460" s="336"/>
      <c r="CI460" s="336"/>
      <c r="CJ460" s="336"/>
      <c r="CK460" s="336"/>
      <c r="CL460" s="336"/>
      <c r="CM460" s="336"/>
      <c r="CN460" s="336"/>
      <c r="CO460" s="336"/>
      <c r="CP460" s="336"/>
      <c r="CQ460" s="336"/>
      <c r="CR460" s="336"/>
      <c r="CS460" s="336"/>
      <c r="CT460" s="336"/>
      <c r="CU460" s="336"/>
      <c r="CV460" s="336"/>
      <c r="CW460" s="336"/>
      <c r="CX460" s="336"/>
      <c r="CY460" s="336"/>
      <c r="CZ460" s="336"/>
      <c r="DA460" s="336"/>
      <c r="DB460" s="336"/>
      <c r="DC460" s="336"/>
      <c r="DD460" s="336"/>
      <c r="DE460" s="336"/>
      <c r="DF460" s="336"/>
      <c r="DG460" s="336"/>
      <c r="DH460" s="336"/>
      <c r="DI460" s="336"/>
      <c r="DJ460" s="336"/>
      <c r="DK460" s="336"/>
      <c r="DL460" s="336"/>
      <c r="DM460" s="336"/>
      <c r="DN460" s="336"/>
      <c r="DO460" s="336"/>
      <c r="DP460" s="336"/>
      <c r="DQ460" s="336"/>
      <c r="DR460" s="336"/>
      <c r="DS460" s="336"/>
      <c r="DT460" s="336"/>
      <c r="DU460" s="336"/>
      <c r="DV460" s="336"/>
      <c r="DW460" s="336"/>
      <c r="DX460" s="336"/>
      <c r="DY460" s="336"/>
      <c r="DZ460" s="336"/>
      <c r="EA460" s="336"/>
      <c r="EB460" s="336"/>
      <c r="EC460" s="336"/>
      <c r="ED460" s="336"/>
      <c r="EE460" s="336"/>
      <c r="EF460" s="336"/>
      <c r="EG460" s="336"/>
      <c r="EH460" s="336"/>
      <c r="EI460" s="336"/>
      <c r="EJ460" s="336"/>
      <c r="EK460" s="336"/>
      <c r="EL460" s="336"/>
      <c r="EM460" s="336"/>
      <c r="EN460" s="336"/>
      <c r="EO460" s="336"/>
      <c r="EP460" s="336"/>
      <c r="EQ460" s="336"/>
      <c r="ER460" s="336"/>
      <c r="ES460" s="336"/>
      <c r="ET460" s="336"/>
      <c r="EU460" s="336"/>
      <c r="EV460" s="336"/>
      <c r="EW460" s="336"/>
      <c r="EX460" s="336"/>
      <c r="EY460" s="336"/>
      <c r="EZ460" s="336"/>
      <c r="FA460" s="336"/>
      <c r="FB460" s="336"/>
      <c r="FC460" s="336"/>
      <c r="FD460" s="336"/>
      <c r="FE460" s="336"/>
      <c r="FF460" s="336"/>
      <c r="FG460" s="336"/>
      <c r="FH460" s="336"/>
      <c r="FI460" s="336"/>
      <c r="FJ460" s="336"/>
      <c r="FK460" s="336"/>
      <c r="FL460" s="336"/>
      <c r="FM460" s="336"/>
      <c r="FN460" s="336"/>
      <c r="FO460" s="336"/>
      <c r="FP460" s="336"/>
      <c r="FQ460" s="336"/>
      <c r="FR460" s="336"/>
      <c r="FS460" s="336"/>
      <c r="FT460" s="336"/>
      <c r="FU460" s="336"/>
      <c r="FV460" s="336"/>
      <c r="FW460" s="336"/>
      <c r="FX460" s="336"/>
      <c r="FY460" s="336"/>
      <c r="FZ460" s="336"/>
      <c r="GA460" s="336"/>
      <c r="GB460" s="336"/>
      <c r="GC460" s="336"/>
      <c r="GD460" s="336"/>
      <c r="GE460" s="336"/>
      <c r="GF460" s="336"/>
      <c r="GG460" s="336"/>
      <c r="GH460" s="336"/>
      <c r="GI460" s="336"/>
      <c r="GJ460" s="336"/>
      <c r="GK460" s="336"/>
      <c r="GL460" s="336"/>
      <c r="GM460" s="336"/>
      <c r="GN460" s="336"/>
      <c r="GO460" s="336"/>
      <c r="GP460" s="336"/>
      <c r="GQ460" s="336"/>
      <c r="GR460" s="336"/>
      <c r="GS460" s="336"/>
      <c r="GT460" s="336"/>
      <c r="GU460" s="336"/>
      <c r="GV460" s="336"/>
      <c r="GW460" s="336"/>
      <c r="GX460" s="336"/>
      <c r="GY460" s="336"/>
      <c r="GZ460" s="336"/>
      <c r="HA460" s="336"/>
      <c r="HB460" s="336"/>
      <c r="HC460" s="336"/>
      <c r="HD460" s="336"/>
      <c r="HE460" s="336"/>
      <c r="HF460" s="336"/>
      <c r="HG460" s="336"/>
      <c r="HH460" s="336"/>
      <c r="HI460" s="336"/>
      <c r="HJ460" s="336"/>
      <c r="HK460" s="336"/>
      <c r="HL460" s="336"/>
      <c r="HM460" s="336"/>
      <c r="HN460" s="336"/>
      <c r="HO460" s="336"/>
      <c r="HP460" s="336"/>
      <c r="HQ460" s="336"/>
      <c r="HR460" s="336"/>
      <c r="HS460" s="336"/>
      <c r="HT460" s="336"/>
      <c r="HU460" s="336"/>
      <c r="HV460" s="336"/>
      <c r="HW460" s="336"/>
      <c r="HX460" s="336"/>
      <c r="HY460" s="336"/>
      <c r="HZ460" s="336"/>
      <c r="IA460" s="336"/>
      <c r="IB460" s="336"/>
      <c r="IC460" s="336"/>
      <c r="ID460" s="336"/>
      <c r="IE460" s="336"/>
      <c r="IF460" s="336"/>
      <c r="IG460" s="336"/>
      <c r="IH460" s="336"/>
      <c r="II460" s="336"/>
      <c r="IJ460" s="336"/>
      <c r="IK460" s="336"/>
      <c r="IL460" s="336"/>
      <c r="IM460" s="336"/>
      <c r="IN460" s="336"/>
      <c r="IO460" s="336"/>
      <c r="IP460" s="336"/>
      <c r="IQ460" s="336"/>
      <c r="IR460" s="336"/>
      <c r="IS460" s="336"/>
      <c r="IT460" s="336"/>
      <c r="IU460" s="336"/>
      <c r="IV460" s="336"/>
      <c r="IW460" s="336"/>
      <c r="IX460" s="336"/>
      <c r="IY460" s="336"/>
      <c r="IZ460" s="336"/>
      <c r="JA460" s="336"/>
      <c r="JB460" s="336"/>
      <c r="JC460" s="336"/>
      <c r="JD460" s="336"/>
      <c r="JE460" s="336"/>
      <c r="JF460" s="336"/>
      <c r="JG460" s="336"/>
      <c r="JH460" s="336"/>
      <c r="JI460" s="336"/>
      <c r="JJ460" s="336"/>
      <c r="JK460" s="336"/>
      <c r="JL460" s="336"/>
      <c r="JM460" s="336"/>
      <c r="JN460" s="336"/>
      <c r="JO460" s="336"/>
      <c r="JP460" s="336"/>
      <c r="JQ460" s="336"/>
      <c r="JR460" s="336"/>
      <c r="JS460" s="336"/>
      <c r="JT460" s="336"/>
      <c r="JU460" s="336"/>
      <c r="JV460" s="336"/>
      <c r="JW460" s="336"/>
      <c r="JX460" s="336"/>
      <c r="JY460" s="336"/>
      <c r="JZ460" s="336"/>
      <c r="KA460" s="336"/>
      <c r="KB460" s="336"/>
      <c r="KC460" s="336"/>
      <c r="KD460" s="336"/>
      <c r="KE460" s="336"/>
      <c r="KF460" s="336"/>
      <c r="KG460" s="336"/>
      <c r="KH460" s="336"/>
      <c r="KI460" s="336"/>
      <c r="KJ460" s="336"/>
      <c r="KK460" s="336"/>
      <c r="KL460" s="336"/>
      <c r="KM460" s="336"/>
      <c r="KN460" s="336"/>
      <c r="KO460" s="336"/>
      <c r="KP460" s="336"/>
      <c r="KQ460" s="336"/>
      <c r="KR460" s="336"/>
      <c r="KS460" s="336"/>
      <c r="KT460" s="336"/>
      <c r="KU460" s="336"/>
      <c r="KV460" s="336"/>
      <c r="KW460" s="336"/>
      <c r="KX460" s="336"/>
      <c r="KY460" s="336"/>
      <c r="KZ460" s="336"/>
      <c r="LA460" s="336"/>
      <c r="LB460" s="336"/>
      <c r="LC460" s="336"/>
      <c r="LD460" s="336"/>
      <c r="LE460" s="336"/>
      <c r="LF460" s="336"/>
      <c r="LG460" s="336"/>
      <c r="LH460" s="336"/>
      <c r="LI460" s="336"/>
      <c r="LJ460" s="336"/>
      <c r="LK460" s="336"/>
      <c r="LL460" s="336"/>
      <c r="LM460" s="336"/>
      <c r="LN460" s="336"/>
      <c r="LO460" s="336"/>
      <c r="LP460" s="336"/>
      <c r="LQ460" s="336"/>
      <c r="LR460" s="336"/>
      <c r="LS460" s="336"/>
      <c r="LT460" s="336"/>
      <c r="LU460" s="336"/>
      <c r="LV460" s="336"/>
      <c r="LW460" s="336"/>
      <c r="LX460" s="336"/>
      <c r="LY460" s="336"/>
      <c r="LZ460" s="336"/>
      <c r="MA460" s="336"/>
      <c r="MB460" s="336"/>
      <c r="MC460" s="336"/>
      <c r="MD460" s="336"/>
      <c r="ME460" s="336"/>
      <c r="MF460" s="336"/>
      <c r="MG460" s="336"/>
      <c r="MH460" s="336"/>
      <c r="MI460" s="336"/>
      <c r="MJ460" s="336"/>
      <c r="MK460" s="336"/>
      <c r="ML460" s="336"/>
      <c r="MM460" s="336"/>
      <c r="MN460" s="336"/>
      <c r="MO460" s="336"/>
      <c r="MP460" s="336"/>
      <c r="MQ460" s="336"/>
      <c r="MR460" s="336"/>
      <c r="MS460" s="336"/>
      <c r="MT460" s="336"/>
      <c r="MU460" s="336"/>
      <c r="MV460" s="336"/>
      <c r="MW460" s="336"/>
      <c r="MX460" s="336"/>
      <c r="MY460" s="336"/>
      <c r="MZ460" s="336"/>
      <c r="NA460" s="336"/>
      <c r="NB460" s="336"/>
      <c r="NC460" s="336"/>
      <c r="ND460" s="336"/>
      <c r="NE460" s="336"/>
      <c r="NF460" s="336"/>
      <c r="NG460" s="336"/>
      <c r="NH460" s="336"/>
      <c r="NI460" s="336"/>
      <c r="NJ460" s="336"/>
      <c r="NK460" s="336"/>
      <c r="NL460" s="336"/>
      <c r="NM460" s="336"/>
      <c r="NN460" s="336"/>
      <c r="NO460" s="336"/>
      <c r="NP460" s="336"/>
      <c r="NQ460" s="336"/>
      <c r="NR460" s="336"/>
      <c r="NS460" s="336"/>
      <c r="NT460" s="336"/>
      <c r="NU460" s="336"/>
      <c r="NV460" s="336"/>
      <c r="NW460" s="336"/>
      <c r="NX460" s="336"/>
      <c r="NY460" s="336"/>
      <c r="NZ460" s="336"/>
      <c r="OA460" s="336"/>
      <c r="OB460" s="336"/>
      <c r="OC460" s="336"/>
      <c r="OD460" s="336"/>
      <c r="OE460" s="336"/>
      <c r="OF460" s="336"/>
      <c r="OG460" s="336"/>
      <c r="OH460" s="336"/>
      <c r="OI460" s="336"/>
      <c r="OJ460" s="336"/>
      <c r="OK460" s="336"/>
      <c r="OL460" s="336"/>
      <c r="OM460" s="336"/>
      <c r="ON460" s="336"/>
      <c r="OO460" s="336"/>
      <c r="OP460" s="336"/>
      <c r="OQ460" s="336"/>
      <c r="OR460" s="336"/>
      <c r="OS460" s="336"/>
      <c r="OT460" s="336"/>
      <c r="OU460" s="336"/>
      <c r="OV460" s="336"/>
      <c r="OW460" s="336"/>
      <c r="OX460" s="336"/>
      <c r="OY460" s="336"/>
      <c r="OZ460" s="336"/>
      <c r="PA460" s="336"/>
      <c r="PB460" s="336"/>
      <c r="PC460" s="336"/>
      <c r="PD460" s="336"/>
      <c r="PE460" s="336"/>
      <c r="PF460" s="336"/>
      <c r="PG460" s="336"/>
      <c r="PH460" s="336"/>
      <c r="PI460" s="336"/>
      <c r="PJ460" s="336"/>
      <c r="PK460" s="336"/>
      <c r="PL460" s="336"/>
      <c r="PM460" s="336"/>
      <c r="PN460" s="336"/>
      <c r="PO460" s="336"/>
      <c r="PP460" s="336"/>
      <c r="PQ460" s="336"/>
      <c r="PR460" s="336"/>
      <c r="PS460" s="336"/>
      <c r="PT460" s="336"/>
      <c r="PU460" s="336"/>
      <c r="PV460" s="336"/>
      <c r="PW460" s="336"/>
      <c r="PX460" s="336"/>
      <c r="PY460" s="336"/>
      <c r="PZ460" s="336"/>
      <c r="QA460" s="336"/>
      <c r="QB460" s="336"/>
      <c r="QC460" s="336"/>
      <c r="QD460" s="336"/>
      <c r="QE460" s="336"/>
      <c r="QF460" s="336"/>
      <c r="QG460" s="336"/>
      <c r="QH460" s="336"/>
      <c r="QI460" s="336"/>
      <c r="QJ460" s="336"/>
      <c r="QK460" s="336"/>
      <c r="QL460" s="336"/>
      <c r="QM460" s="336"/>
      <c r="QN460" s="336"/>
      <c r="QO460" s="336"/>
      <c r="QP460" s="336"/>
      <c r="QQ460" s="336"/>
      <c r="QR460" s="336"/>
      <c r="QS460" s="336"/>
      <c r="QT460" s="336"/>
      <c r="QU460" s="336"/>
      <c r="QV460" s="336"/>
      <c r="QW460" s="336"/>
      <c r="QX460" s="336"/>
      <c r="QY460" s="336"/>
      <c r="QZ460" s="336"/>
      <c r="RA460" s="336"/>
      <c r="RB460" s="336"/>
      <c r="RC460" s="336"/>
      <c r="RD460" s="336"/>
      <c r="RE460" s="336"/>
      <c r="RF460" s="336"/>
      <c r="RG460" s="336"/>
      <c r="RH460" s="336"/>
      <c r="RI460" s="336"/>
      <c r="RJ460" s="336"/>
      <c r="RK460" s="336"/>
      <c r="RL460" s="336"/>
      <c r="RM460" s="336"/>
      <c r="RN460" s="336"/>
      <c r="RO460" s="336"/>
      <c r="RP460" s="336"/>
      <c r="RQ460" s="336"/>
      <c r="RR460" s="336"/>
      <c r="RS460" s="336"/>
      <c r="RT460" s="336"/>
      <c r="RU460" s="336"/>
      <c r="RV460" s="336"/>
      <c r="RW460" s="336"/>
      <c r="RX460" s="336"/>
      <c r="RY460" s="336"/>
      <c r="RZ460" s="336"/>
      <c r="SA460" s="336"/>
      <c r="SB460" s="336"/>
      <c r="SC460" s="336"/>
      <c r="SD460" s="336"/>
      <c r="SE460" s="336"/>
      <c r="SF460" s="336"/>
      <c r="SG460" s="336"/>
      <c r="SH460" s="336"/>
      <c r="SI460" s="336"/>
      <c r="SJ460" s="336"/>
      <c r="SK460" s="336"/>
      <c r="SL460" s="336"/>
      <c r="SM460" s="336"/>
      <c r="SN460" s="336"/>
      <c r="SO460" s="336"/>
      <c r="SP460" s="336"/>
      <c r="SQ460" s="336"/>
      <c r="SR460" s="336"/>
      <c r="SS460" s="336"/>
      <c r="ST460" s="336"/>
      <c r="SU460" s="336"/>
      <c r="SV460" s="336"/>
      <c r="SW460" s="336"/>
      <c r="SX460" s="336"/>
      <c r="SY460" s="336"/>
      <c r="SZ460" s="336"/>
      <c r="TA460" s="336"/>
      <c r="TB460" s="336"/>
      <c r="TC460" s="336"/>
      <c r="TD460" s="336"/>
      <c r="TE460" s="336"/>
      <c r="TF460" s="336"/>
      <c r="TG460" s="336"/>
      <c r="TH460" s="336"/>
      <c r="TI460" s="336"/>
      <c r="TJ460" s="336"/>
      <c r="TK460" s="336"/>
      <c r="TL460" s="336"/>
      <c r="TM460" s="336"/>
      <c r="TN460" s="336"/>
      <c r="TO460" s="336"/>
      <c r="TP460" s="336"/>
      <c r="TQ460" s="336"/>
      <c r="TR460" s="336"/>
      <c r="TS460" s="336"/>
      <c r="TT460" s="336"/>
      <c r="TU460" s="336"/>
      <c r="TV460" s="336"/>
      <c r="TW460" s="336"/>
      <c r="TX460" s="336"/>
      <c r="TY460" s="336"/>
      <c r="TZ460" s="336"/>
      <c r="UA460" s="336"/>
      <c r="UB460" s="336"/>
      <c r="UC460" s="336"/>
      <c r="UD460" s="336"/>
      <c r="UE460" s="336"/>
      <c r="UF460" s="336"/>
      <c r="UG460" s="336"/>
      <c r="UH460" s="336"/>
      <c r="UI460" s="336"/>
      <c r="UJ460" s="336"/>
      <c r="UK460" s="336"/>
      <c r="UL460" s="336"/>
      <c r="UM460" s="336"/>
      <c r="UN460" s="336"/>
      <c r="UO460" s="336"/>
      <c r="UP460" s="336"/>
      <c r="UQ460" s="336"/>
      <c r="UR460" s="336"/>
      <c r="US460" s="336"/>
      <c r="UT460" s="336"/>
      <c r="UU460" s="336"/>
      <c r="UV460" s="336"/>
      <c r="UW460" s="336"/>
      <c r="UX460" s="336"/>
      <c r="UY460" s="336"/>
      <c r="UZ460" s="336"/>
      <c r="VA460" s="336"/>
      <c r="VB460" s="336"/>
      <c r="VC460" s="336"/>
      <c r="VD460" s="336"/>
      <c r="VE460" s="336"/>
      <c r="VF460" s="336"/>
      <c r="VG460" s="336"/>
      <c r="VH460" s="336"/>
      <c r="VI460" s="336"/>
      <c r="VJ460" s="336"/>
      <c r="VK460" s="336"/>
      <c r="VL460" s="336"/>
      <c r="VM460" s="336"/>
      <c r="VN460" s="336"/>
      <c r="VO460" s="336"/>
      <c r="VP460" s="336"/>
      <c r="VQ460" s="336"/>
      <c r="VR460" s="336"/>
      <c r="VS460" s="336"/>
      <c r="VT460" s="336"/>
      <c r="VU460" s="336"/>
      <c r="VV460" s="336"/>
      <c r="VW460" s="336"/>
      <c r="VX460" s="336"/>
      <c r="VY460" s="336"/>
      <c r="VZ460" s="336"/>
      <c r="WA460" s="336"/>
      <c r="WB460" s="336"/>
      <c r="WC460" s="336"/>
      <c r="WD460" s="336"/>
      <c r="WE460" s="336"/>
      <c r="WF460" s="336"/>
      <c r="WG460" s="336"/>
      <c r="WH460" s="336"/>
      <c r="WI460" s="336"/>
      <c r="WJ460" s="336"/>
      <c r="WK460" s="336"/>
      <c r="WL460" s="336"/>
      <c r="WM460" s="336"/>
      <c r="WN460" s="336"/>
      <c r="WO460" s="336"/>
      <c r="WP460" s="336"/>
      <c r="WQ460" s="336"/>
      <c r="WR460" s="336"/>
      <c r="WS460" s="336"/>
      <c r="WT460" s="336"/>
      <c r="WU460" s="336"/>
      <c r="WV460" s="336"/>
      <c r="WW460" s="336"/>
      <c r="WX460" s="336"/>
      <c r="WY460" s="336"/>
      <c r="WZ460" s="336"/>
      <c r="XA460" s="336"/>
      <c r="XB460" s="336"/>
      <c r="XC460" s="336"/>
      <c r="XD460" s="336"/>
      <c r="XE460" s="336"/>
      <c r="XF460" s="336"/>
      <c r="XG460" s="336"/>
      <c r="XH460" s="336"/>
      <c r="XI460" s="336"/>
      <c r="XJ460" s="336"/>
      <c r="XK460" s="336"/>
      <c r="XL460" s="336"/>
      <c r="XM460" s="336"/>
      <c r="XN460" s="336"/>
      <c r="XO460" s="336"/>
      <c r="XP460" s="336"/>
      <c r="XQ460" s="336"/>
      <c r="XR460" s="336"/>
      <c r="XS460" s="336"/>
      <c r="XT460" s="336"/>
      <c r="XU460" s="336"/>
      <c r="XV460" s="336"/>
      <c r="XW460" s="336"/>
      <c r="XX460" s="336"/>
      <c r="XY460" s="336"/>
      <c r="XZ460" s="336"/>
      <c r="YA460" s="336"/>
      <c r="YB460" s="336"/>
      <c r="YC460" s="336"/>
      <c r="YD460" s="336"/>
      <c r="YE460" s="336"/>
      <c r="YF460" s="336"/>
      <c r="YG460" s="336"/>
      <c r="YH460" s="336"/>
      <c r="YI460" s="336"/>
      <c r="YJ460" s="336"/>
      <c r="YK460" s="336"/>
      <c r="YL460" s="336"/>
      <c r="YM460" s="336"/>
      <c r="YN460" s="336"/>
      <c r="YO460" s="336"/>
      <c r="YP460" s="336"/>
      <c r="YQ460" s="336"/>
      <c r="YR460" s="336"/>
      <c r="YS460" s="336"/>
      <c r="YT460" s="336"/>
      <c r="YU460" s="336"/>
      <c r="YV460" s="336"/>
      <c r="YW460" s="336"/>
      <c r="YX460" s="336"/>
      <c r="YY460" s="336"/>
      <c r="YZ460" s="336"/>
      <c r="ZA460" s="336"/>
      <c r="ZB460" s="336"/>
      <c r="ZC460" s="336"/>
      <c r="ZD460" s="336"/>
      <c r="ZE460" s="336"/>
      <c r="ZF460" s="336"/>
      <c r="ZG460" s="336"/>
      <c r="ZH460" s="336"/>
      <c r="ZI460" s="336"/>
      <c r="ZJ460" s="336"/>
      <c r="ZK460" s="336"/>
      <c r="ZL460" s="336"/>
      <c r="ZM460" s="336"/>
      <c r="ZN460" s="336"/>
      <c r="ZO460" s="336"/>
      <c r="ZP460" s="336"/>
      <c r="ZQ460" s="336"/>
      <c r="ZR460" s="336"/>
      <c r="ZS460" s="336"/>
      <c r="ZT460" s="336"/>
      <c r="ZU460" s="336"/>
      <c r="ZV460" s="336"/>
      <c r="ZW460" s="336"/>
      <c r="ZX460" s="336"/>
      <c r="ZY460" s="336"/>
      <c r="ZZ460" s="336"/>
      <c r="AAA460" s="336"/>
      <c r="AAB460" s="336"/>
      <c r="AAC460" s="336"/>
      <c r="AAD460" s="336"/>
      <c r="AAE460" s="336"/>
      <c r="AAF460" s="336"/>
      <c r="AAG460" s="336"/>
      <c r="AAH460" s="336"/>
      <c r="AAI460" s="336"/>
      <c r="AAJ460" s="336"/>
      <c r="AAK460" s="336"/>
      <c r="AAL460" s="336"/>
      <c r="AAM460" s="336"/>
      <c r="AAN460" s="336"/>
      <c r="AAO460" s="336"/>
      <c r="AAP460" s="336"/>
      <c r="AAQ460" s="336"/>
      <c r="AAR460" s="336"/>
      <c r="AAS460" s="336"/>
      <c r="AAT460" s="336"/>
      <c r="AAU460" s="336"/>
      <c r="AAV460" s="336"/>
      <c r="AAW460" s="336"/>
      <c r="AAX460" s="336"/>
      <c r="AAY460" s="336"/>
      <c r="AAZ460" s="336"/>
      <c r="ABA460" s="336"/>
      <c r="ABB460" s="336"/>
      <c r="ABC460" s="336"/>
      <c r="ABD460" s="336"/>
      <c r="ABE460" s="336"/>
      <c r="ABF460" s="336"/>
      <c r="ABG460" s="336"/>
      <c r="ABH460" s="336"/>
      <c r="ABI460" s="336"/>
      <c r="ABJ460" s="336"/>
      <c r="ABK460" s="336"/>
      <c r="ABL460" s="336"/>
      <c r="ABM460" s="336"/>
      <c r="ABN460" s="336"/>
      <c r="ABO460" s="336"/>
      <c r="ABP460" s="336"/>
      <c r="ABQ460" s="336"/>
      <c r="ABR460" s="336"/>
      <c r="ABS460" s="336"/>
      <c r="ABT460" s="336"/>
      <c r="ABU460" s="336"/>
      <c r="ABV460" s="336"/>
      <c r="ABW460" s="336"/>
      <c r="ABX460" s="336"/>
      <c r="ABY460" s="336"/>
      <c r="ABZ460" s="336"/>
      <c r="ACA460" s="336"/>
      <c r="ACB460" s="336"/>
      <c r="ACC460" s="336"/>
      <c r="ACD460" s="336"/>
      <c r="ACE460" s="336"/>
      <c r="ACF460" s="336"/>
      <c r="ACG460" s="336"/>
      <c r="ACH460" s="336"/>
      <c r="ACI460" s="336"/>
      <c r="ACJ460" s="336"/>
      <c r="ACK460" s="336"/>
      <c r="ACL460" s="336"/>
      <c r="ACM460" s="336"/>
      <c r="ACN460" s="336"/>
      <c r="ACO460" s="336"/>
      <c r="ACP460" s="336"/>
      <c r="ACQ460" s="336"/>
      <c r="ACR460" s="336"/>
      <c r="ACS460" s="336"/>
      <c r="ACT460" s="336"/>
      <c r="ACU460" s="336"/>
      <c r="ACV460" s="336"/>
      <c r="ACW460" s="336"/>
      <c r="ACX460" s="336"/>
      <c r="ACY460" s="336"/>
      <c r="ACZ460" s="336"/>
      <c r="ADA460" s="336"/>
      <c r="ADB460" s="336"/>
      <c r="ADC460" s="336"/>
      <c r="ADD460" s="336"/>
      <c r="ADE460" s="336"/>
      <c r="ADF460" s="336"/>
      <c r="ADG460" s="336"/>
      <c r="ADH460" s="336"/>
      <c r="ADI460" s="336"/>
      <c r="ADJ460" s="336"/>
      <c r="ADK460" s="336"/>
      <c r="ADL460" s="336"/>
      <c r="ADM460" s="336"/>
      <c r="ADN460" s="336"/>
      <c r="ADO460" s="336"/>
      <c r="ADP460" s="336"/>
      <c r="ADQ460" s="336"/>
      <c r="ADR460" s="336"/>
      <c r="ADS460" s="336"/>
      <c r="ADT460" s="336"/>
      <c r="ADU460" s="336"/>
      <c r="ADV460" s="336"/>
      <c r="ADW460" s="336"/>
      <c r="ADX460" s="336"/>
      <c r="ADY460" s="336"/>
      <c r="ADZ460" s="336"/>
      <c r="AEA460" s="336"/>
      <c r="AEB460" s="336"/>
      <c r="AEC460" s="336"/>
      <c r="AED460" s="336"/>
      <c r="AEE460" s="336"/>
      <c r="AEF460" s="336"/>
      <c r="AEG460" s="336"/>
      <c r="AEH460" s="336"/>
      <c r="AEI460" s="336"/>
      <c r="AEJ460" s="336"/>
      <c r="AEK460" s="336"/>
      <c r="AEL460" s="336"/>
      <c r="AEM460" s="336"/>
      <c r="AEN460" s="336"/>
      <c r="AEO460" s="336"/>
      <c r="AEP460" s="336"/>
      <c r="AEQ460" s="336"/>
      <c r="AER460" s="336"/>
      <c r="AES460" s="336"/>
      <c r="AET460" s="336"/>
      <c r="AEU460" s="336"/>
      <c r="AEV460" s="336"/>
      <c r="AEW460" s="336"/>
      <c r="AEX460" s="336"/>
      <c r="AEY460" s="336"/>
      <c r="AEZ460" s="336"/>
      <c r="AFA460" s="336"/>
      <c r="AFB460" s="336"/>
      <c r="AFC460" s="336"/>
      <c r="AFD460" s="336"/>
      <c r="AFE460" s="336"/>
      <c r="AFF460" s="336"/>
      <c r="AFG460" s="336"/>
      <c r="AFH460" s="336"/>
      <c r="AFI460" s="336"/>
      <c r="AFJ460" s="336"/>
      <c r="AFK460" s="336"/>
      <c r="AFL460" s="336"/>
      <c r="AFM460" s="336"/>
      <c r="AFN460" s="336"/>
      <c r="AFO460" s="336"/>
      <c r="AFP460" s="336"/>
      <c r="AFQ460" s="336"/>
      <c r="AFR460" s="336"/>
      <c r="AFS460" s="336"/>
      <c r="AFT460" s="336"/>
      <c r="AFU460" s="336"/>
      <c r="AFV460" s="336"/>
      <c r="AFW460" s="336"/>
      <c r="AFX460" s="336"/>
      <c r="AFY460" s="336"/>
      <c r="AFZ460" s="336"/>
      <c r="AGA460" s="336"/>
      <c r="AGB460" s="336"/>
      <c r="AGC460" s="336"/>
      <c r="AGD460" s="336"/>
      <c r="AGE460" s="336"/>
      <c r="AGF460" s="336"/>
      <c r="AGG460" s="336"/>
      <c r="AGH460" s="336"/>
      <c r="AGI460" s="336"/>
      <c r="AGJ460" s="336"/>
      <c r="AGK460" s="336"/>
      <c r="AGL460" s="336"/>
      <c r="AGM460" s="336"/>
      <c r="AGN460" s="336"/>
      <c r="AGO460" s="336"/>
      <c r="AGP460" s="336"/>
      <c r="AGQ460" s="336"/>
      <c r="AGR460" s="336"/>
      <c r="AGS460" s="336"/>
      <c r="AGT460" s="336"/>
      <c r="AGU460" s="336"/>
      <c r="AGV460" s="336"/>
      <c r="AGW460" s="336"/>
      <c r="AGX460" s="336"/>
      <c r="AGY460" s="336"/>
      <c r="AGZ460" s="336"/>
      <c r="AHA460" s="336"/>
      <c r="AHB460" s="336"/>
      <c r="AHC460" s="336"/>
      <c r="AHD460" s="336"/>
      <c r="AHE460" s="336"/>
      <c r="AHF460" s="336"/>
      <c r="AHG460" s="336"/>
      <c r="AHH460" s="336"/>
      <c r="AHI460" s="336"/>
      <c r="AHJ460" s="336"/>
      <c r="AHK460" s="336"/>
      <c r="AHL460" s="336"/>
      <c r="AHM460" s="336"/>
      <c r="AHN460" s="336"/>
      <c r="AHO460" s="336"/>
      <c r="AHP460" s="336"/>
      <c r="AHQ460" s="336"/>
      <c r="AHR460" s="336"/>
      <c r="AHS460" s="336"/>
      <c r="AHT460" s="336"/>
      <c r="AHU460" s="336"/>
      <c r="AHV460" s="336"/>
      <c r="AHW460" s="336"/>
      <c r="AHX460" s="336"/>
      <c r="AHY460" s="336"/>
      <c r="AHZ460" s="336"/>
      <c r="AIA460" s="336"/>
      <c r="AIB460" s="336"/>
      <c r="AIC460" s="336"/>
      <c r="AID460" s="336"/>
      <c r="AIE460" s="336"/>
      <c r="AIF460" s="336"/>
      <c r="AIG460" s="336"/>
      <c r="AIH460" s="336"/>
      <c r="AII460" s="336"/>
      <c r="AIJ460" s="336"/>
      <c r="AIK460" s="336"/>
      <c r="AIL460" s="336"/>
      <c r="AIM460" s="336"/>
      <c r="AIN460" s="336"/>
      <c r="AIO460" s="336"/>
      <c r="AIP460" s="336"/>
      <c r="AIQ460" s="336"/>
      <c r="AIR460" s="336"/>
      <c r="AIS460" s="336"/>
      <c r="AIT460" s="336"/>
      <c r="AIU460" s="336"/>
      <c r="AIV460" s="336"/>
      <c r="AIW460" s="336"/>
      <c r="AIX460" s="336"/>
      <c r="AIY460" s="336"/>
      <c r="AIZ460" s="336"/>
      <c r="AJA460" s="336"/>
      <c r="AJB460" s="336"/>
      <c r="AJC460" s="336"/>
      <c r="AJD460" s="336"/>
      <c r="AJE460" s="336"/>
      <c r="AJF460" s="336"/>
      <c r="AJG460" s="336"/>
      <c r="AJH460" s="336"/>
      <c r="AJI460" s="336"/>
      <c r="AJJ460" s="336"/>
      <c r="AJK460" s="336"/>
      <c r="AJL460" s="336"/>
      <c r="AJM460" s="336"/>
      <c r="AJN460" s="336"/>
      <c r="AJO460" s="336"/>
      <c r="AJP460" s="336"/>
      <c r="AJQ460" s="336"/>
      <c r="AJR460" s="336"/>
      <c r="AJS460" s="336"/>
      <c r="AJT460" s="336"/>
      <c r="AJU460" s="336"/>
      <c r="AJV460" s="336"/>
      <c r="AJW460" s="336"/>
      <c r="AJX460" s="336"/>
      <c r="AJY460" s="336"/>
      <c r="AJZ460" s="336"/>
      <c r="AKA460" s="336"/>
      <c r="AKB460" s="336"/>
      <c r="AKC460" s="336"/>
      <c r="AKD460" s="336"/>
      <c r="AKE460" s="336"/>
      <c r="AKF460" s="336"/>
      <c r="AKG460" s="336"/>
      <c r="AKH460" s="336"/>
      <c r="AKI460" s="336"/>
      <c r="AKJ460" s="336"/>
      <c r="AKK460" s="336"/>
      <c r="AKL460" s="336"/>
      <c r="AKM460" s="336"/>
      <c r="AKN460" s="336"/>
      <c r="AKO460" s="336"/>
      <c r="AKP460" s="336"/>
      <c r="AKQ460" s="336"/>
      <c r="AKR460" s="336"/>
      <c r="AKS460" s="336"/>
      <c r="AKT460" s="336"/>
      <c r="AKU460" s="336"/>
      <c r="AKV460" s="336"/>
      <c r="AKW460" s="336"/>
      <c r="AKX460" s="336"/>
      <c r="AKY460" s="336"/>
      <c r="AKZ460" s="336"/>
      <c r="ALA460" s="336"/>
      <c r="ALB460" s="336"/>
      <c r="ALC460" s="336"/>
      <c r="ALD460" s="336"/>
      <c r="ALE460" s="336"/>
      <c r="ALF460" s="336"/>
      <c r="ALG460" s="336"/>
      <c r="ALH460" s="336"/>
      <c r="ALI460" s="336"/>
      <c r="ALJ460" s="336"/>
      <c r="ALK460" s="336"/>
      <c r="ALL460" s="336"/>
      <c r="ALM460" s="336"/>
      <c r="ALN460" s="336"/>
      <c r="ALO460" s="336"/>
      <c r="ALP460" s="336"/>
      <c r="ALQ460" s="336"/>
      <c r="ALR460" s="336"/>
      <c r="ALS460" s="336"/>
      <c r="ALT460" s="336"/>
      <c r="ALU460" s="336"/>
      <c r="ALV460" s="336"/>
      <c r="ALW460" s="336"/>
      <c r="ALX460" s="336"/>
      <c r="ALY460" s="336"/>
      <c r="ALZ460" s="336"/>
      <c r="AMA460" s="336"/>
      <c r="AMB460" s="336"/>
      <c r="AMC460" s="336"/>
      <c r="AMD460" s="336"/>
      <c r="AME460" s="336"/>
      <c r="AMF460" s="336"/>
      <c r="AMG460" s="336"/>
      <c r="AMH460" s="336"/>
      <c r="AMI460" s="336"/>
      <c r="AMJ460" s="336"/>
      <c r="AMK460" s="336"/>
      <c r="AML460" s="336"/>
      <c r="AMM460" s="336"/>
      <c r="AMN460" s="336"/>
      <c r="AMO460" s="336"/>
      <c r="AMP460" s="336"/>
      <c r="AMQ460" s="336"/>
      <c r="AMR460" s="336"/>
      <c r="AMS460" s="336"/>
      <c r="AMT460" s="336"/>
      <c r="AMU460" s="336"/>
      <c r="AMV460" s="336"/>
      <c r="AMW460" s="336"/>
      <c r="AMX460" s="336"/>
      <c r="AMY460" s="336"/>
      <c r="AMZ460" s="336"/>
      <c r="ANA460" s="336"/>
      <c r="ANB460" s="336"/>
      <c r="ANC460" s="336"/>
      <c r="AND460" s="336"/>
      <c r="ANE460" s="336"/>
      <c r="ANF460" s="336"/>
      <c r="ANG460" s="336"/>
      <c r="ANH460" s="336"/>
      <c r="ANI460" s="336"/>
      <c r="ANJ460" s="336"/>
      <c r="ANK460" s="336"/>
      <c r="ANL460" s="336"/>
      <c r="ANM460" s="336"/>
      <c r="ANN460" s="336"/>
      <c r="ANO460" s="336"/>
      <c r="ANP460" s="336"/>
      <c r="ANQ460" s="336"/>
      <c r="ANR460" s="336"/>
      <c r="ANS460" s="336"/>
      <c r="ANT460" s="336"/>
      <c r="ANU460" s="336"/>
      <c r="ANV460" s="336"/>
      <c r="ANW460" s="336"/>
      <c r="ANX460" s="336"/>
      <c r="ANY460" s="336"/>
      <c r="ANZ460" s="336"/>
      <c r="AOA460" s="336"/>
      <c r="AOB460" s="336"/>
      <c r="AOC460" s="336"/>
      <c r="AOD460" s="336"/>
      <c r="AOE460" s="336"/>
      <c r="AOF460" s="336"/>
      <c r="AOG460" s="336"/>
      <c r="AOH460" s="336"/>
      <c r="AOI460" s="336"/>
      <c r="AOJ460" s="336"/>
      <c r="AOK460" s="336"/>
      <c r="AOL460" s="336"/>
      <c r="AOM460" s="336"/>
      <c r="AON460" s="336"/>
      <c r="AOO460" s="336"/>
      <c r="AOP460" s="336"/>
      <c r="AOQ460" s="336"/>
      <c r="AOR460" s="336"/>
      <c r="AOS460" s="336"/>
      <c r="AOT460" s="336"/>
      <c r="AOU460" s="336"/>
      <c r="AOV460" s="336"/>
      <c r="AOW460" s="336"/>
      <c r="AOX460" s="336"/>
      <c r="AOY460" s="336"/>
      <c r="AOZ460" s="336"/>
      <c r="APA460" s="336"/>
      <c r="APB460" s="336"/>
      <c r="APC460" s="336"/>
      <c r="APD460" s="336"/>
      <c r="APE460" s="336"/>
      <c r="APF460" s="336"/>
      <c r="APG460" s="336"/>
      <c r="APH460" s="336"/>
      <c r="API460" s="336"/>
      <c r="APJ460" s="336"/>
      <c r="APK460" s="336"/>
      <c r="APL460" s="336"/>
      <c r="APM460" s="336"/>
      <c r="APN460" s="336"/>
      <c r="APO460" s="336"/>
      <c r="APP460" s="336"/>
      <c r="APQ460" s="336"/>
      <c r="APR460" s="336"/>
      <c r="APS460" s="336"/>
      <c r="APT460" s="336"/>
      <c r="APU460" s="336"/>
      <c r="APV460" s="336"/>
      <c r="APW460" s="336"/>
      <c r="APX460" s="336"/>
      <c r="APY460" s="336"/>
      <c r="APZ460" s="336"/>
      <c r="AQA460" s="336"/>
      <c r="AQB460" s="336"/>
      <c r="AQC460" s="336"/>
      <c r="AQD460" s="336"/>
      <c r="AQE460" s="336"/>
      <c r="AQF460" s="336"/>
      <c r="AQG460" s="336"/>
      <c r="AQH460" s="336"/>
      <c r="AQI460" s="336"/>
      <c r="AQJ460" s="336"/>
      <c r="AQK460" s="336"/>
      <c r="AQL460" s="336"/>
      <c r="AQM460" s="336"/>
      <c r="AQN460" s="336"/>
      <c r="AQO460" s="336"/>
      <c r="AQP460" s="336"/>
      <c r="AQQ460" s="336"/>
      <c r="AQR460" s="336"/>
      <c r="AQS460" s="336"/>
      <c r="AQT460" s="336"/>
      <c r="AQU460" s="336"/>
      <c r="AQV460" s="336"/>
      <c r="AQW460" s="336"/>
      <c r="AQX460" s="336"/>
      <c r="AQY460" s="336"/>
      <c r="AQZ460" s="336"/>
      <c r="ARA460" s="336"/>
      <c r="ARB460" s="336"/>
      <c r="ARC460" s="336"/>
      <c r="ARD460" s="336"/>
      <c r="ARE460" s="336"/>
      <c r="ARF460" s="336"/>
      <c r="ARG460" s="336"/>
      <c r="ARH460" s="336"/>
      <c r="ARI460" s="336"/>
      <c r="ARJ460" s="336"/>
      <c r="ARK460" s="336"/>
      <c r="ARL460" s="336"/>
      <c r="ARM460" s="336"/>
      <c r="ARN460" s="336"/>
      <c r="ARO460" s="336"/>
      <c r="ARP460" s="336"/>
      <c r="ARQ460" s="336"/>
      <c r="ARR460" s="336"/>
      <c r="ARS460" s="336"/>
      <c r="ART460" s="336"/>
      <c r="ARU460" s="336"/>
      <c r="ARV460" s="336"/>
      <c r="ARW460" s="336"/>
      <c r="ARX460" s="336"/>
      <c r="ARY460" s="336"/>
      <c r="ARZ460" s="336"/>
      <c r="ASA460" s="336"/>
      <c r="ASB460" s="336"/>
      <c r="ASC460" s="336"/>
      <c r="ASD460" s="336"/>
      <c r="ASE460" s="336"/>
      <c r="ASF460" s="336"/>
      <c r="ASG460" s="336"/>
      <c r="ASH460" s="336"/>
      <c r="ASI460" s="336"/>
      <c r="ASJ460" s="336"/>
      <c r="ASK460" s="336"/>
      <c r="ASL460" s="336"/>
      <c r="ASM460" s="336"/>
      <c r="ASN460" s="336"/>
      <c r="ASO460" s="336"/>
      <c r="ASP460" s="336"/>
      <c r="ASQ460" s="336"/>
      <c r="ASR460" s="336"/>
      <c r="ASS460" s="336"/>
      <c r="AST460" s="336"/>
      <c r="ASU460" s="336"/>
      <c r="ASV460" s="336"/>
      <c r="ASW460" s="336"/>
      <c r="ASX460" s="336"/>
      <c r="ASY460" s="336"/>
      <c r="ASZ460" s="336"/>
      <c r="ATA460" s="336"/>
      <c r="ATB460" s="336"/>
      <c r="ATC460" s="336"/>
      <c r="ATD460" s="336"/>
      <c r="ATE460" s="336"/>
      <c r="ATF460" s="336"/>
      <c r="ATG460" s="336"/>
      <c r="ATH460" s="336"/>
      <c r="ATI460" s="336"/>
      <c r="ATJ460" s="336"/>
      <c r="ATK460" s="336"/>
      <c r="ATL460" s="336"/>
      <c r="ATM460" s="336"/>
      <c r="ATN460" s="336"/>
      <c r="ATO460" s="336"/>
      <c r="ATP460" s="336"/>
      <c r="ATQ460" s="336"/>
      <c r="ATR460" s="336"/>
      <c r="ATS460" s="336"/>
      <c r="ATT460" s="336"/>
      <c r="ATU460" s="336"/>
      <c r="ATV460" s="336"/>
      <c r="ATW460" s="336"/>
      <c r="ATX460" s="336"/>
      <c r="ATY460" s="336"/>
      <c r="ATZ460" s="336"/>
      <c r="AUA460" s="336"/>
      <c r="AUB460" s="336"/>
      <c r="AUC460" s="336"/>
      <c r="AUD460" s="336"/>
      <c r="AUE460" s="336"/>
      <c r="AUF460" s="336"/>
      <c r="AUG460" s="336"/>
      <c r="AUH460" s="336"/>
      <c r="AUI460" s="336"/>
      <c r="AUJ460" s="336"/>
      <c r="AUK460" s="336"/>
      <c r="AUL460" s="336"/>
      <c r="AUM460" s="336"/>
      <c r="AUN460" s="336"/>
      <c r="AUO460" s="336"/>
      <c r="AUP460" s="336"/>
      <c r="AUQ460" s="336"/>
      <c r="AUR460" s="336"/>
      <c r="AUS460" s="336"/>
      <c r="AUT460" s="336"/>
      <c r="AUU460" s="336"/>
      <c r="AUV460" s="336"/>
      <c r="AUW460" s="336"/>
      <c r="AUX460" s="336"/>
      <c r="AUY460" s="336"/>
      <c r="AUZ460" s="336"/>
      <c r="AVA460" s="336"/>
      <c r="AVB460" s="336"/>
      <c r="AVC460" s="336"/>
      <c r="AVD460" s="336"/>
      <c r="AVE460" s="336"/>
      <c r="AVF460" s="336"/>
      <c r="AVG460" s="336"/>
      <c r="AVH460" s="336"/>
      <c r="AVI460" s="336"/>
      <c r="AVJ460" s="336"/>
      <c r="AVK460" s="336"/>
      <c r="AVL460" s="336"/>
      <c r="AVM460" s="336"/>
      <c r="AVN460" s="336"/>
      <c r="AVO460" s="336"/>
      <c r="AVP460" s="336"/>
      <c r="AVQ460" s="336"/>
      <c r="AVR460" s="336"/>
      <c r="AVS460" s="336"/>
      <c r="AVT460" s="336"/>
      <c r="AVU460" s="336"/>
      <c r="AVV460" s="336"/>
      <c r="AVW460" s="336"/>
      <c r="AVX460" s="336"/>
      <c r="AVY460" s="336"/>
      <c r="AVZ460" s="336"/>
      <c r="AWA460" s="336"/>
      <c r="AWB460" s="336"/>
      <c r="AWC460" s="336"/>
      <c r="AWD460" s="336"/>
      <c r="AWE460" s="336"/>
      <c r="AWF460" s="336"/>
      <c r="AWG460" s="336"/>
      <c r="AWH460" s="336"/>
      <c r="AWI460" s="336"/>
      <c r="AWJ460" s="336"/>
      <c r="AWK460" s="336"/>
      <c r="AWL460" s="336"/>
      <c r="AWM460" s="336"/>
      <c r="AWN460" s="336"/>
      <c r="AWO460" s="336"/>
      <c r="AWP460" s="336"/>
      <c r="AWQ460" s="336"/>
      <c r="AWR460" s="336"/>
      <c r="AWS460" s="336"/>
      <c r="AWT460" s="336"/>
      <c r="AWU460" s="336"/>
      <c r="AWV460" s="336"/>
      <c r="AWW460" s="336"/>
      <c r="AWX460" s="336"/>
      <c r="AWY460" s="336"/>
      <c r="AWZ460" s="336"/>
      <c r="AXA460" s="336"/>
      <c r="AXB460" s="336"/>
      <c r="AXC460" s="336"/>
      <c r="AXD460" s="336"/>
      <c r="AXE460" s="336"/>
      <c r="AXF460" s="336"/>
      <c r="AXG460" s="336"/>
      <c r="AXH460" s="336"/>
      <c r="AXI460" s="336"/>
      <c r="AXJ460" s="336"/>
      <c r="AXK460" s="336"/>
      <c r="AXL460" s="336"/>
      <c r="AXM460" s="336"/>
      <c r="AXN460" s="336"/>
      <c r="AXO460" s="336"/>
      <c r="AXP460" s="336"/>
      <c r="AXQ460" s="336"/>
      <c r="AXR460" s="336"/>
      <c r="AXS460" s="336"/>
      <c r="AXT460" s="336"/>
      <c r="AXU460" s="336"/>
      <c r="AXV460" s="336"/>
      <c r="AXW460" s="336"/>
      <c r="AXX460" s="336"/>
      <c r="AXY460" s="336"/>
      <c r="AXZ460" s="336"/>
      <c r="AYA460" s="336"/>
      <c r="AYB460" s="336"/>
      <c r="AYC460" s="336"/>
      <c r="AYD460" s="336"/>
      <c r="AYE460" s="336"/>
      <c r="AYF460" s="336"/>
      <c r="AYG460" s="336"/>
      <c r="AYH460" s="336"/>
      <c r="AYI460" s="336"/>
      <c r="AYJ460" s="336"/>
      <c r="AYK460" s="336"/>
      <c r="AYL460" s="336"/>
      <c r="AYM460" s="336"/>
      <c r="AYN460" s="336"/>
      <c r="AYO460" s="336"/>
      <c r="AYP460" s="336"/>
      <c r="AYQ460" s="336"/>
      <c r="AYR460" s="336"/>
      <c r="AYS460" s="336"/>
      <c r="AYT460" s="336"/>
      <c r="AYU460" s="336"/>
      <c r="AYV460" s="336"/>
      <c r="AYW460" s="336"/>
      <c r="AYX460" s="336"/>
      <c r="AYY460" s="336"/>
      <c r="AYZ460" s="336"/>
      <c r="AZA460" s="336"/>
      <c r="AZB460" s="336"/>
      <c r="AZC460" s="336"/>
      <c r="AZD460" s="336"/>
      <c r="AZE460" s="336"/>
      <c r="AZF460" s="336"/>
      <c r="AZG460" s="336"/>
      <c r="AZH460" s="336"/>
      <c r="AZI460" s="336"/>
      <c r="AZJ460" s="336"/>
      <c r="AZK460" s="336"/>
      <c r="AZL460" s="336"/>
      <c r="AZM460" s="336"/>
      <c r="AZN460" s="336"/>
      <c r="AZO460" s="336"/>
      <c r="AZP460" s="336"/>
      <c r="AZQ460" s="336"/>
      <c r="AZR460" s="336"/>
      <c r="AZS460" s="336"/>
      <c r="AZT460" s="336"/>
      <c r="AZU460" s="336"/>
      <c r="AZV460" s="336"/>
      <c r="AZW460" s="336"/>
      <c r="AZX460" s="336"/>
      <c r="AZY460" s="336"/>
      <c r="AZZ460" s="336"/>
      <c r="BAA460" s="336"/>
      <c r="BAB460" s="336"/>
      <c r="BAC460" s="336"/>
      <c r="BAD460" s="336"/>
      <c r="BAE460" s="336"/>
      <c r="BAF460" s="336"/>
      <c r="BAG460" s="336"/>
      <c r="BAH460" s="336"/>
      <c r="BAI460" s="336"/>
      <c r="BAJ460" s="336"/>
      <c r="BAK460" s="336"/>
      <c r="BAL460" s="336"/>
      <c r="BAM460" s="336"/>
      <c r="BAN460" s="336"/>
      <c r="BAO460" s="336"/>
      <c r="BAP460" s="336"/>
      <c r="BAQ460" s="336"/>
      <c r="BAR460" s="336"/>
      <c r="BAS460" s="336"/>
      <c r="BAT460" s="336"/>
      <c r="BAU460" s="336"/>
      <c r="BAV460" s="336"/>
      <c r="BAW460" s="336"/>
      <c r="BAX460" s="336"/>
      <c r="BAY460" s="336"/>
      <c r="BAZ460" s="336"/>
      <c r="BBA460" s="336"/>
      <c r="BBB460" s="336"/>
      <c r="BBC460" s="336"/>
      <c r="BBD460" s="336"/>
      <c r="BBE460" s="336"/>
      <c r="BBF460" s="336"/>
      <c r="BBG460" s="336"/>
      <c r="BBH460" s="336"/>
      <c r="BBI460" s="336"/>
      <c r="BBJ460" s="336"/>
      <c r="BBK460" s="336"/>
      <c r="BBL460" s="336"/>
      <c r="BBM460" s="336"/>
      <c r="BBN460" s="336"/>
      <c r="BBO460" s="336"/>
      <c r="BBP460" s="336"/>
      <c r="BBQ460" s="336"/>
      <c r="BBR460" s="336"/>
      <c r="BBS460" s="336"/>
      <c r="BBT460" s="336"/>
      <c r="BBU460" s="336"/>
      <c r="BBV460" s="336"/>
      <c r="BBW460" s="336"/>
      <c r="BBX460" s="336"/>
      <c r="BBY460" s="336"/>
      <c r="BBZ460" s="336"/>
      <c r="BCA460" s="336"/>
      <c r="BCB460" s="336"/>
      <c r="BCC460" s="336"/>
      <c r="BCD460" s="336"/>
      <c r="BCE460" s="336"/>
      <c r="BCF460" s="336"/>
      <c r="BCG460" s="336"/>
      <c r="BCH460" s="336"/>
      <c r="BCI460" s="336"/>
      <c r="BCJ460" s="336"/>
      <c r="BCK460" s="336"/>
      <c r="BCL460" s="336"/>
      <c r="BCM460" s="336"/>
      <c r="BCN460" s="336"/>
      <c r="BCO460" s="336"/>
      <c r="BCP460" s="336"/>
      <c r="BCQ460" s="336"/>
      <c r="BCR460" s="336"/>
      <c r="BCS460" s="336"/>
      <c r="BCT460" s="336"/>
      <c r="BCU460" s="336"/>
      <c r="BCV460" s="336"/>
      <c r="BCW460" s="336"/>
      <c r="BCX460" s="336"/>
      <c r="BCY460" s="336"/>
      <c r="BCZ460" s="336"/>
      <c r="BDA460" s="336"/>
      <c r="BDB460" s="336"/>
      <c r="BDC460" s="336"/>
      <c r="BDD460" s="336"/>
      <c r="BDE460" s="336"/>
      <c r="BDF460" s="336"/>
      <c r="BDG460" s="336"/>
      <c r="BDH460" s="336"/>
      <c r="BDI460" s="336"/>
      <c r="BDJ460" s="336"/>
      <c r="BDK460" s="336"/>
      <c r="BDL460" s="336"/>
      <c r="BDM460" s="336"/>
      <c r="BDN460" s="336"/>
      <c r="BDO460" s="336"/>
      <c r="BDP460" s="336"/>
      <c r="BDQ460" s="336"/>
      <c r="BDR460" s="336"/>
      <c r="BDS460" s="336"/>
      <c r="BDT460" s="336"/>
      <c r="BDU460" s="336"/>
      <c r="BDV460" s="336"/>
      <c r="BDW460" s="336"/>
      <c r="BDX460" s="336"/>
      <c r="BDY460" s="336"/>
      <c r="BDZ460" s="336"/>
      <c r="BEA460" s="336"/>
      <c r="BEB460" s="336"/>
      <c r="BEC460" s="336"/>
      <c r="BED460" s="336"/>
      <c r="BEE460" s="336"/>
      <c r="BEF460" s="336"/>
      <c r="BEG460" s="336"/>
      <c r="BEH460" s="336"/>
      <c r="BEI460" s="336"/>
      <c r="BEJ460" s="336"/>
      <c r="BEK460" s="336"/>
      <c r="BEL460" s="336"/>
      <c r="BEM460" s="336"/>
      <c r="BEN460" s="336"/>
      <c r="BEO460" s="336"/>
      <c r="BEP460" s="336"/>
      <c r="BEQ460" s="336"/>
      <c r="BER460" s="336"/>
      <c r="BES460" s="336"/>
      <c r="BET460" s="336"/>
      <c r="BEU460" s="336"/>
      <c r="BEV460" s="336"/>
      <c r="BEW460" s="336"/>
      <c r="BEX460" s="336"/>
      <c r="BEY460" s="336"/>
      <c r="BEZ460" s="336"/>
      <c r="BFA460" s="336"/>
      <c r="BFB460" s="336"/>
      <c r="BFC460" s="336"/>
      <c r="BFD460" s="336"/>
      <c r="BFE460" s="336"/>
      <c r="BFF460" s="336"/>
      <c r="BFG460" s="336"/>
      <c r="BFH460" s="336"/>
      <c r="BFI460" s="336"/>
      <c r="BFJ460" s="336"/>
      <c r="BFK460" s="336"/>
      <c r="BFL460" s="336"/>
      <c r="BFM460" s="336"/>
      <c r="BFN460" s="336"/>
      <c r="BFO460" s="336"/>
      <c r="BFP460" s="336"/>
      <c r="BFQ460" s="336"/>
      <c r="BFR460" s="336"/>
      <c r="BFS460" s="336"/>
      <c r="BFT460" s="336"/>
      <c r="BFU460" s="336"/>
      <c r="BFV460" s="336"/>
      <c r="BFW460" s="336"/>
      <c r="BFX460" s="336"/>
      <c r="BFY460" s="336"/>
      <c r="BFZ460" s="336"/>
      <c r="BGA460" s="336"/>
      <c r="BGB460" s="336"/>
      <c r="BGC460" s="336"/>
      <c r="BGD460" s="336"/>
      <c r="BGE460" s="336"/>
      <c r="BGF460" s="336"/>
      <c r="BGG460" s="336"/>
      <c r="BGH460" s="336"/>
      <c r="BGI460" s="336"/>
      <c r="BGJ460" s="336"/>
      <c r="BGK460" s="336"/>
      <c r="BGL460" s="336"/>
      <c r="BGM460" s="336"/>
      <c r="BGN460" s="336"/>
      <c r="BGO460" s="336"/>
      <c r="BGP460" s="336"/>
      <c r="BGQ460" s="336"/>
      <c r="BGR460" s="336"/>
      <c r="BGS460" s="336"/>
      <c r="BGT460" s="336"/>
      <c r="BGU460" s="336"/>
      <c r="BGV460" s="336"/>
      <c r="BGW460" s="336"/>
      <c r="BGX460" s="336"/>
      <c r="BGY460" s="336"/>
      <c r="BGZ460" s="336"/>
      <c r="BHA460" s="336"/>
      <c r="BHB460" s="336"/>
      <c r="BHC460" s="336"/>
      <c r="BHD460" s="336"/>
      <c r="BHE460" s="336"/>
      <c r="BHF460" s="336"/>
      <c r="BHG460" s="336"/>
      <c r="BHH460" s="336"/>
      <c r="BHI460" s="336"/>
      <c r="BHJ460" s="336"/>
      <c r="BHK460" s="336"/>
      <c r="BHL460" s="336"/>
      <c r="BHM460" s="336"/>
      <c r="BHN460" s="336"/>
      <c r="BHO460" s="336"/>
      <c r="BHP460" s="336"/>
      <c r="BHQ460" s="336"/>
      <c r="BHR460" s="336"/>
      <c r="BHS460" s="336"/>
      <c r="BHT460" s="336"/>
      <c r="BHU460" s="336"/>
      <c r="BHV460" s="336"/>
      <c r="BHW460" s="336"/>
      <c r="BHX460" s="336"/>
      <c r="BHY460" s="336"/>
      <c r="BHZ460" s="336"/>
      <c r="BIA460" s="336"/>
      <c r="BIB460" s="336"/>
      <c r="BIC460" s="336"/>
      <c r="BID460" s="336"/>
      <c r="BIE460" s="336"/>
      <c r="BIF460" s="336"/>
      <c r="BIG460" s="336"/>
      <c r="BIH460" s="336"/>
      <c r="BII460" s="336"/>
      <c r="BIJ460" s="336"/>
      <c r="BIK460" s="336"/>
      <c r="BIL460" s="336"/>
      <c r="BIM460" s="336"/>
      <c r="BIN460" s="336"/>
      <c r="BIO460" s="336"/>
      <c r="BIP460" s="336"/>
      <c r="BIQ460" s="336"/>
      <c r="BIR460" s="336"/>
      <c r="BIS460" s="336"/>
      <c r="BIT460" s="336"/>
      <c r="BIU460" s="336"/>
      <c r="BIV460" s="336"/>
      <c r="BIW460" s="336"/>
      <c r="BIX460" s="336"/>
      <c r="BIY460" s="336"/>
      <c r="BIZ460" s="336"/>
      <c r="BJA460" s="336"/>
      <c r="BJB460" s="336"/>
      <c r="BJC460" s="336"/>
      <c r="BJD460" s="336"/>
      <c r="BJE460" s="336"/>
      <c r="BJF460" s="336"/>
      <c r="BJG460" s="336"/>
      <c r="BJH460" s="336"/>
      <c r="BJI460" s="336"/>
      <c r="BJJ460" s="336"/>
      <c r="BJK460" s="336"/>
      <c r="BJL460" s="336"/>
      <c r="BJM460" s="336"/>
      <c r="BJN460" s="336"/>
      <c r="BJO460" s="336"/>
      <c r="BJP460" s="336"/>
      <c r="BJQ460" s="336"/>
      <c r="BJR460" s="336"/>
      <c r="BJS460" s="336"/>
      <c r="BJT460" s="336"/>
      <c r="BJU460" s="336"/>
      <c r="BJV460" s="336"/>
      <c r="BJW460" s="336"/>
      <c r="BJX460" s="336"/>
      <c r="BJY460" s="336"/>
      <c r="BJZ460" s="336"/>
      <c r="BKA460" s="336"/>
      <c r="BKB460" s="336"/>
      <c r="BKC460" s="336"/>
      <c r="BKD460" s="336"/>
      <c r="BKE460" s="336"/>
      <c r="BKF460" s="336"/>
      <c r="BKG460" s="336"/>
      <c r="BKH460" s="336"/>
      <c r="BKI460" s="336"/>
      <c r="BKJ460" s="336"/>
      <c r="BKK460" s="336"/>
      <c r="BKL460" s="336"/>
      <c r="BKM460" s="336"/>
      <c r="BKN460" s="336"/>
      <c r="BKO460" s="336"/>
      <c r="BKP460" s="336"/>
      <c r="BKQ460" s="336"/>
      <c r="BKR460" s="336"/>
      <c r="BKS460" s="336"/>
      <c r="BKT460" s="336"/>
      <c r="BKU460" s="336"/>
      <c r="BKV460" s="336"/>
      <c r="BKW460" s="336"/>
      <c r="BKX460" s="336"/>
      <c r="BKY460" s="336"/>
      <c r="BKZ460" s="336"/>
      <c r="BLA460" s="336"/>
      <c r="BLB460" s="336"/>
      <c r="BLC460" s="336"/>
      <c r="BLD460" s="336"/>
      <c r="BLE460" s="336"/>
      <c r="BLF460" s="336"/>
      <c r="BLG460" s="336"/>
      <c r="BLH460" s="336"/>
      <c r="BLI460" s="336"/>
      <c r="BLJ460" s="336"/>
      <c r="BLK460" s="336"/>
      <c r="BLL460" s="336"/>
      <c r="BLM460" s="336"/>
      <c r="BLN460" s="336"/>
      <c r="BLO460" s="336"/>
      <c r="BLP460" s="336"/>
      <c r="BLQ460" s="336"/>
      <c r="BLR460" s="336"/>
      <c r="BLS460" s="336"/>
      <c r="BLT460" s="336"/>
      <c r="BLU460" s="336"/>
      <c r="BLV460" s="336"/>
      <c r="BLW460" s="336"/>
      <c r="BLX460" s="336"/>
      <c r="BLY460" s="336"/>
      <c r="BLZ460" s="336"/>
      <c r="BMA460" s="336"/>
      <c r="BMB460" s="336"/>
      <c r="BMC460" s="336"/>
      <c r="BMD460" s="336"/>
      <c r="BME460" s="336"/>
      <c r="BMF460" s="336"/>
      <c r="BMG460" s="336"/>
      <c r="BMH460" s="336"/>
      <c r="BMI460" s="336"/>
      <c r="BMJ460" s="336"/>
      <c r="BMK460" s="336"/>
      <c r="BML460" s="336"/>
      <c r="BMM460" s="336"/>
      <c r="BMN460" s="336"/>
      <c r="BMO460" s="336"/>
      <c r="BMP460" s="336"/>
      <c r="BMQ460" s="336"/>
      <c r="BMR460" s="336"/>
      <c r="BMS460" s="336"/>
      <c r="BMT460" s="336"/>
      <c r="BMU460" s="336"/>
      <c r="BMV460" s="336"/>
      <c r="BMW460" s="336"/>
      <c r="BMX460" s="336"/>
      <c r="BMY460" s="336"/>
      <c r="BMZ460" s="336"/>
      <c r="BNA460" s="336"/>
      <c r="BNB460" s="336"/>
      <c r="BNC460" s="336"/>
      <c r="BND460" s="336"/>
      <c r="BNE460" s="336"/>
      <c r="BNF460" s="336"/>
      <c r="BNG460" s="336"/>
      <c r="BNH460" s="336"/>
      <c r="BNI460" s="336"/>
      <c r="BNJ460" s="336"/>
      <c r="BNK460" s="336"/>
      <c r="BNL460" s="336"/>
      <c r="BNM460" s="336"/>
      <c r="BNN460" s="336"/>
      <c r="BNO460" s="336"/>
      <c r="BNP460" s="336"/>
      <c r="BNQ460" s="336"/>
      <c r="BNR460" s="336"/>
      <c r="BNS460" s="336"/>
      <c r="BNT460" s="336"/>
      <c r="BNU460" s="336"/>
      <c r="BNV460" s="336"/>
      <c r="BNW460" s="336"/>
      <c r="BNX460" s="336"/>
      <c r="BNY460" s="336"/>
      <c r="BNZ460" s="336"/>
      <c r="BOA460" s="336"/>
      <c r="BOB460" s="336"/>
      <c r="BOC460" s="336"/>
      <c r="BOD460" s="336"/>
      <c r="BOE460" s="336"/>
      <c r="BOF460" s="336"/>
      <c r="BOG460" s="336"/>
      <c r="BOH460" s="336"/>
      <c r="BOI460" s="336"/>
      <c r="BOJ460" s="336"/>
      <c r="BOK460" s="336"/>
      <c r="BOL460" s="336"/>
      <c r="BOM460" s="336"/>
      <c r="BON460" s="336"/>
      <c r="BOO460" s="336"/>
      <c r="BOP460" s="336"/>
      <c r="BOQ460" s="336"/>
      <c r="BOR460" s="336"/>
      <c r="BOS460" s="336"/>
      <c r="BOT460" s="336"/>
      <c r="BOU460" s="336"/>
      <c r="BOV460" s="336"/>
    </row>
    <row r="461" spans="1:1764" s="83" customFormat="1" ht="40.5" customHeight="1">
      <c r="A461" s="35" t="s">
        <v>469</v>
      </c>
      <c r="B461" s="36" t="s">
        <v>470</v>
      </c>
      <c r="C461" s="381" t="s">
        <v>1082</v>
      </c>
      <c r="D461" s="381" t="s">
        <v>1083</v>
      </c>
      <c r="E461" s="37" t="s">
        <v>1345</v>
      </c>
      <c r="F461" s="228" t="s">
        <v>1342</v>
      </c>
      <c r="G461" s="37"/>
      <c r="H461" s="37"/>
      <c r="I461" s="400"/>
      <c r="J461" s="460">
        <f t="shared" si="12"/>
        <v>1226000</v>
      </c>
      <c r="K461" s="460">
        <f>SUM(K462:K463)</f>
        <v>1226000</v>
      </c>
      <c r="L461" s="461">
        <f>SUM(L462:L463)</f>
        <v>0</v>
      </c>
      <c r="M461" s="335"/>
      <c r="N461" s="335"/>
      <c r="O461" s="335"/>
      <c r="P461" s="335"/>
      <c r="Q461" s="114"/>
      <c r="R461" s="335"/>
      <c r="S461" s="335"/>
      <c r="T461" s="335"/>
      <c r="U461" s="335"/>
      <c r="V461" s="336"/>
      <c r="W461" s="336"/>
      <c r="X461" s="336"/>
      <c r="Y461" s="336"/>
      <c r="Z461" s="336"/>
      <c r="AA461" s="336"/>
      <c r="AB461" s="336"/>
      <c r="AC461" s="336"/>
      <c r="AD461" s="336"/>
      <c r="AE461" s="336"/>
      <c r="AF461" s="336"/>
      <c r="AG461" s="336"/>
      <c r="AH461" s="336"/>
      <c r="AI461" s="336"/>
      <c r="AJ461" s="336"/>
      <c r="AK461" s="336"/>
      <c r="AL461" s="336"/>
      <c r="AM461" s="336"/>
      <c r="AN461" s="336"/>
      <c r="AO461" s="336"/>
      <c r="AP461" s="336"/>
      <c r="AQ461" s="336"/>
      <c r="AR461" s="336"/>
      <c r="AS461" s="336"/>
      <c r="AT461" s="336"/>
      <c r="AU461" s="336"/>
      <c r="AV461" s="336"/>
      <c r="AW461" s="336"/>
      <c r="AX461" s="336"/>
      <c r="AY461" s="336"/>
      <c r="AZ461" s="336"/>
      <c r="BA461" s="336"/>
      <c r="BB461" s="336"/>
      <c r="BC461" s="336"/>
      <c r="BD461" s="336"/>
      <c r="BE461" s="336"/>
      <c r="BF461" s="336"/>
      <c r="BG461" s="336"/>
      <c r="BH461" s="336"/>
      <c r="BI461" s="336"/>
      <c r="BJ461" s="336"/>
      <c r="BK461" s="336"/>
      <c r="BL461" s="336"/>
      <c r="BM461" s="336"/>
      <c r="BN461" s="336"/>
      <c r="BO461" s="336"/>
      <c r="BP461" s="336"/>
      <c r="BQ461" s="336"/>
      <c r="BR461" s="336"/>
      <c r="BS461" s="336"/>
      <c r="BT461" s="336"/>
      <c r="BU461" s="336"/>
      <c r="BV461" s="336"/>
      <c r="BW461" s="336"/>
      <c r="BX461" s="336"/>
      <c r="BY461" s="336"/>
      <c r="BZ461" s="336"/>
      <c r="CA461" s="336"/>
      <c r="CB461" s="336"/>
      <c r="CC461" s="336"/>
      <c r="CD461" s="336"/>
      <c r="CE461" s="336"/>
      <c r="CF461" s="336"/>
      <c r="CG461" s="336"/>
      <c r="CH461" s="336"/>
      <c r="CI461" s="336"/>
      <c r="CJ461" s="336"/>
      <c r="CK461" s="336"/>
      <c r="CL461" s="336"/>
      <c r="CM461" s="336"/>
      <c r="CN461" s="336"/>
      <c r="CO461" s="336"/>
      <c r="CP461" s="336"/>
      <c r="CQ461" s="336"/>
      <c r="CR461" s="336"/>
      <c r="CS461" s="336"/>
      <c r="CT461" s="336"/>
      <c r="CU461" s="336"/>
      <c r="CV461" s="336"/>
      <c r="CW461" s="336"/>
      <c r="CX461" s="336"/>
      <c r="CY461" s="336"/>
      <c r="CZ461" s="336"/>
      <c r="DA461" s="336"/>
      <c r="DB461" s="336"/>
      <c r="DC461" s="336"/>
      <c r="DD461" s="336"/>
      <c r="DE461" s="336"/>
      <c r="DF461" s="336"/>
      <c r="DG461" s="336"/>
      <c r="DH461" s="336"/>
      <c r="DI461" s="336"/>
      <c r="DJ461" s="336"/>
      <c r="DK461" s="336"/>
      <c r="DL461" s="336"/>
      <c r="DM461" s="336"/>
      <c r="DN461" s="336"/>
      <c r="DO461" s="336"/>
      <c r="DP461" s="336"/>
      <c r="DQ461" s="336"/>
      <c r="DR461" s="336"/>
      <c r="DS461" s="336"/>
      <c r="DT461" s="336"/>
      <c r="DU461" s="336"/>
      <c r="DV461" s="336"/>
      <c r="DW461" s="336"/>
      <c r="DX461" s="336"/>
      <c r="DY461" s="336"/>
      <c r="DZ461" s="336"/>
      <c r="EA461" s="336"/>
      <c r="EB461" s="336"/>
      <c r="EC461" s="336"/>
      <c r="ED461" s="336"/>
      <c r="EE461" s="336"/>
      <c r="EF461" s="336"/>
      <c r="EG461" s="336"/>
      <c r="EH461" s="336"/>
      <c r="EI461" s="336"/>
      <c r="EJ461" s="336"/>
      <c r="EK461" s="336"/>
      <c r="EL461" s="336"/>
      <c r="EM461" s="336"/>
      <c r="EN461" s="336"/>
      <c r="EO461" s="336"/>
      <c r="EP461" s="336"/>
      <c r="EQ461" s="336"/>
      <c r="ER461" s="336"/>
      <c r="ES461" s="336"/>
      <c r="ET461" s="336"/>
      <c r="EU461" s="336"/>
      <c r="EV461" s="336"/>
      <c r="EW461" s="336"/>
      <c r="EX461" s="336"/>
      <c r="EY461" s="336"/>
      <c r="EZ461" s="336"/>
      <c r="FA461" s="336"/>
      <c r="FB461" s="336"/>
      <c r="FC461" s="336"/>
      <c r="FD461" s="336"/>
      <c r="FE461" s="336"/>
      <c r="FF461" s="336"/>
      <c r="FG461" s="336"/>
      <c r="FH461" s="336"/>
      <c r="FI461" s="336"/>
      <c r="FJ461" s="336"/>
      <c r="FK461" s="336"/>
      <c r="FL461" s="336"/>
      <c r="FM461" s="336"/>
      <c r="FN461" s="336"/>
      <c r="FO461" s="336"/>
      <c r="FP461" s="336"/>
      <c r="FQ461" s="336"/>
      <c r="FR461" s="336"/>
      <c r="FS461" s="336"/>
      <c r="FT461" s="336"/>
      <c r="FU461" s="336"/>
      <c r="FV461" s="336"/>
      <c r="FW461" s="336"/>
      <c r="FX461" s="336"/>
      <c r="FY461" s="336"/>
      <c r="FZ461" s="336"/>
      <c r="GA461" s="336"/>
      <c r="GB461" s="336"/>
      <c r="GC461" s="336"/>
      <c r="GD461" s="336"/>
      <c r="GE461" s="336"/>
      <c r="GF461" s="336"/>
      <c r="GG461" s="336"/>
      <c r="GH461" s="336"/>
      <c r="GI461" s="336"/>
      <c r="GJ461" s="336"/>
      <c r="GK461" s="336"/>
      <c r="GL461" s="336"/>
      <c r="GM461" s="336"/>
      <c r="GN461" s="336"/>
      <c r="GO461" s="336"/>
      <c r="GP461" s="336"/>
      <c r="GQ461" s="336"/>
      <c r="GR461" s="336"/>
      <c r="GS461" s="336"/>
      <c r="GT461" s="336"/>
      <c r="GU461" s="336"/>
      <c r="GV461" s="336"/>
      <c r="GW461" s="336"/>
      <c r="GX461" s="336"/>
      <c r="GY461" s="336"/>
      <c r="GZ461" s="336"/>
      <c r="HA461" s="336"/>
      <c r="HB461" s="336"/>
      <c r="HC461" s="336"/>
      <c r="HD461" s="336"/>
      <c r="HE461" s="336"/>
      <c r="HF461" s="336"/>
      <c r="HG461" s="336"/>
      <c r="HH461" s="336"/>
      <c r="HI461" s="336"/>
      <c r="HJ461" s="336"/>
      <c r="HK461" s="336"/>
      <c r="HL461" s="336"/>
      <c r="HM461" s="336"/>
      <c r="HN461" s="336"/>
      <c r="HO461" s="336"/>
      <c r="HP461" s="336"/>
      <c r="HQ461" s="336"/>
      <c r="HR461" s="336"/>
      <c r="HS461" s="336"/>
      <c r="HT461" s="336"/>
      <c r="HU461" s="336"/>
      <c r="HV461" s="336"/>
      <c r="HW461" s="336"/>
      <c r="HX461" s="336"/>
      <c r="HY461" s="336"/>
      <c r="HZ461" s="336"/>
      <c r="IA461" s="336"/>
      <c r="IB461" s="336"/>
      <c r="IC461" s="336"/>
      <c r="ID461" s="336"/>
      <c r="IE461" s="336"/>
      <c r="IF461" s="336"/>
      <c r="IG461" s="336"/>
      <c r="IH461" s="336"/>
      <c r="II461" s="336"/>
      <c r="IJ461" s="336"/>
      <c r="IK461" s="336"/>
      <c r="IL461" s="336"/>
      <c r="IM461" s="336"/>
      <c r="IN461" s="336"/>
      <c r="IO461" s="336"/>
      <c r="IP461" s="336"/>
      <c r="IQ461" s="336"/>
      <c r="IR461" s="336"/>
      <c r="IS461" s="336"/>
      <c r="IT461" s="336"/>
      <c r="IU461" s="336"/>
      <c r="IV461" s="336"/>
      <c r="IW461" s="336"/>
      <c r="IX461" s="336"/>
      <c r="IY461" s="336"/>
      <c r="IZ461" s="336"/>
      <c r="JA461" s="336"/>
      <c r="JB461" s="336"/>
      <c r="JC461" s="336"/>
      <c r="JD461" s="336"/>
      <c r="JE461" s="336"/>
      <c r="JF461" s="336"/>
      <c r="JG461" s="336"/>
      <c r="JH461" s="336"/>
      <c r="JI461" s="336"/>
      <c r="JJ461" s="336"/>
      <c r="JK461" s="336"/>
      <c r="JL461" s="336"/>
      <c r="JM461" s="336"/>
      <c r="JN461" s="336"/>
      <c r="JO461" s="336"/>
      <c r="JP461" s="336"/>
      <c r="JQ461" s="336"/>
      <c r="JR461" s="336"/>
      <c r="JS461" s="336"/>
      <c r="JT461" s="336"/>
      <c r="JU461" s="336"/>
      <c r="JV461" s="336"/>
      <c r="JW461" s="336"/>
      <c r="JX461" s="336"/>
      <c r="JY461" s="336"/>
      <c r="JZ461" s="336"/>
      <c r="KA461" s="336"/>
      <c r="KB461" s="336"/>
      <c r="KC461" s="336"/>
      <c r="KD461" s="336"/>
      <c r="KE461" s="336"/>
      <c r="KF461" s="336"/>
      <c r="KG461" s="336"/>
      <c r="KH461" s="336"/>
      <c r="KI461" s="336"/>
      <c r="KJ461" s="336"/>
      <c r="KK461" s="336"/>
      <c r="KL461" s="336"/>
      <c r="KM461" s="336"/>
      <c r="KN461" s="336"/>
      <c r="KO461" s="336"/>
      <c r="KP461" s="336"/>
      <c r="KQ461" s="336"/>
      <c r="KR461" s="336"/>
      <c r="KS461" s="336"/>
      <c r="KT461" s="336"/>
      <c r="KU461" s="336"/>
      <c r="KV461" s="336"/>
      <c r="KW461" s="336"/>
      <c r="KX461" s="336"/>
      <c r="KY461" s="336"/>
      <c r="KZ461" s="336"/>
      <c r="LA461" s="336"/>
      <c r="LB461" s="336"/>
      <c r="LC461" s="336"/>
      <c r="LD461" s="336"/>
      <c r="LE461" s="336"/>
      <c r="LF461" s="336"/>
      <c r="LG461" s="336"/>
      <c r="LH461" s="336"/>
      <c r="LI461" s="336"/>
      <c r="LJ461" s="336"/>
      <c r="LK461" s="336"/>
      <c r="LL461" s="336"/>
      <c r="LM461" s="336"/>
      <c r="LN461" s="336"/>
      <c r="LO461" s="336"/>
      <c r="LP461" s="336"/>
      <c r="LQ461" s="336"/>
      <c r="LR461" s="336"/>
      <c r="LS461" s="336"/>
      <c r="LT461" s="336"/>
      <c r="LU461" s="336"/>
      <c r="LV461" s="336"/>
      <c r="LW461" s="336"/>
      <c r="LX461" s="336"/>
      <c r="LY461" s="336"/>
      <c r="LZ461" s="336"/>
      <c r="MA461" s="336"/>
      <c r="MB461" s="336"/>
      <c r="MC461" s="336"/>
      <c r="MD461" s="336"/>
      <c r="ME461" s="336"/>
      <c r="MF461" s="336"/>
      <c r="MG461" s="336"/>
      <c r="MH461" s="336"/>
      <c r="MI461" s="336"/>
      <c r="MJ461" s="336"/>
      <c r="MK461" s="336"/>
      <c r="ML461" s="336"/>
      <c r="MM461" s="336"/>
      <c r="MN461" s="336"/>
      <c r="MO461" s="336"/>
      <c r="MP461" s="336"/>
      <c r="MQ461" s="336"/>
      <c r="MR461" s="336"/>
      <c r="MS461" s="336"/>
      <c r="MT461" s="336"/>
      <c r="MU461" s="336"/>
      <c r="MV461" s="336"/>
      <c r="MW461" s="336"/>
      <c r="MX461" s="336"/>
      <c r="MY461" s="336"/>
      <c r="MZ461" s="336"/>
      <c r="NA461" s="336"/>
      <c r="NB461" s="336"/>
      <c r="NC461" s="336"/>
      <c r="ND461" s="336"/>
      <c r="NE461" s="336"/>
      <c r="NF461" s="336"/>
      <c r="NG461" s="336"/>
      <c r="NH461" s="336"/>
      <c r="NI461" s="336"/>
      <c r="NJ461" s="336"/>
      <c r="NK461" s="336"/>
      <c r="NL461" s="336"/>
      <c r="NM461" s="336"/>
      <c r="NN461" s="336"/>
      <c r="NO461" s="336"/>
      <c r="NP461" s="336"/>
      <c r="NQ461" s="336"/>
      <c r="NR461" s="336"/>
      <c r="NS461" s="336"/>
      <c r="NT461" s="336"/>
      <c r="NU461" s="336"/>
      <c r="NV461" s="336"/>
      <c r="NW461" s="336"/>
      <c r="NX461" s="336"/>
      <c r="NY461" s="336"/>
      <c r="NZ461" s="336"/>
      <c r="OA461" s="336"/>
      <c r="OB461" s="336"/>
      <c r="OC461" s="336"/>
      <c r="OD461" s="336"/>
      <c r="OE461" s="336"/>
      <c r="OF461" s="336"/>
      <c r="OG461" s="336"/>
      <c r="OH461" s="336"/>
      <c r="OI461" s="336"/>
      <c r="OJ461" s="336"/>
      <c r="OK461" s="336"/>
      <c r="OL461" s="336"/>
      <c r="OM461" s="336"/>
      <c r="ON461" s="336"/>
      <c r="OO461" s="336"/>
      <c r="OP461" s="336"/>
      <c r="OQ461" s="336"/>
      <c r="OR461" s="336"/>
      <c r="OS461" s="336"/>
      <c r="OT461" s="336"/>
      <c r="OU461" s="336"/>
      <c r="OV461" s="336"/>
      <c r="OW461" s="336"/>
      <c r="OX461" s="336"/>
      <c r="OY461" s="336"/>
      <c r="OZ461" s="336"/>
      <c r="PA461" s="336"/>
      <c r="PB461" s="336"/>
      <c r="PC461" s="336"/>
      <c r="PD461" s="336"/>
      <c r="PE461" s="336"/>
      <c r="PF461" s="336"/>
      <c r="PG461" s="336"/>
      <c r="PH461" s="336"/>
      <c r="PI461" s="336"/>
      <c r="PJ461" s="336"/>
      <c r="PK461" s="336"/>
      <c r="PL461" s="336"/>
      <c r="PM461" s="336"/>
      <c r="PN461" s="336"/>
      <c r="PO461" s="336"/>
      <c r="PP461" s="336"/>
      <c r="PQ461" s="336"/>
      <c r="PR461" s="336"/>
      <c r="PS461" s="336"/>
      <c r="PT461" s="336"/>
      <c r="PU461" s="336"/>
      <c r="PV461" s="336"/>
      <c r="PW461" s="336"/>
      <c r="PX461" s="336"/>
      <c r="PY461" s="336"/>
      <c r="PZ461" s="336"/>
      <c r="QA461" s="336"/>
      <c r="QB461" s="336"/>
      <c r="QC461" s="336"/>
      <c r="QD461" s="336"/>
      <c r="QE461" s="336"/>
      <c r="QF461" s="336"/>
      <c r="QG461" s="336"/>
      <c r="QH461" s="336"/>
      <c r="QI461" s="336"/>
      <c r="QJ461" s="336"/>
      <c r="QK461" s="336"/>
      <c r="QL461" s="336"/>
      <c r="QM461" s="336"/>
      <c r="QN461" s="336"/>
      <c r="QO461" s="336"/>
      <c r="QP461" s="336"/>
      <c r="QQ461" s="336"/>
      <c r="QR461" s="336"/>
      <c r="QS461" s="336"/>
      <c r="QT461" s="336"/>
      <c r="QU461" s="336"/>
      <c r="QV461" s="336"/>
      <c r="QW461" s="336"/>
      <c r="QX461" s="336"/>
      <c r="QY461" s="336"/>
      <c r="QZ461" s="336"/>
      <c r="RA461" s="336"/>
      <c r="RB461" s="336"/>
      <c r="RC461" s="336"/>
      <c r="RD461" s="336"/>
      <c r="RE461" s="336"/>
      <c r="RF461" s="336"/>
      <c r="RG461" s="336"/>
      <c r="RH461" s="336"/>
      <c r="RI461" s="336"/>
      <c r="RJ461" s="336"/>
      <c r="RK461" s="336"/>
      <c r="RL461" s="336"/>
      <c r="RM461" s="336"/>
      <c r="RN461" s="336"/>
      <c r="RO461" s="336"/>
      <c r="RP461" s="336"/>
      <c r="RQ461" s="336"/>
      <c r="RR461" s="336"/>
      <c r="RS461" s="336"/>
      <c r="RT461" s="336"/>
      <c r="RU461" s="336"/>
      <c r="RV461" s="336"/>
      <c r="RW461" s="336"/>
      <c r="RX461" s="336"/>
      <c r="RY461" s="336"/>
      <c r="RZ461" s="336"/>
      <c r="SA461" s="336"/>
      <c r="SB461" s="336"/>
      <c r="SC461" s="336"/>
      <c r="SD461" s="336"/>
      <c r="SE461" s="336"/>
      <c r="SF461" s="336"/>
      <c r="SG461" s="336"/>
      <c r="SH461" s="336"/>
      <c r="SI461" s="336"/>
      <c r="SJ461" s="336"/>
      <c r="SK461" s="336"/>
      <c r="SL461" s="336"/>
      <c r="SM461" s="336"/>
      <c r="SN461" s="336"/>
      <c r="SO461" s="336"/>
      <c r="SP461" s="336"/>
      <c r="SQ461" s="336"/>
      <c r="SR461" s="336"/>
      <c r="SS461" s="336"/>
      <c r="ST461" s="336"/>
      <c r="SU461" s="336"/>
      <c r="SV461" s="336"/>
      <c r="SW461" s="336"/>
      <c r="SX461" s="336"/>
      <c r="SY461" s="336"/>
      <c r="SZ461" s="336"/>
      <c r="TA461" s="336"/>
      <c r="TB461" s="336"/>
      <c r="TC461" s="336"/>
      <c r="TD461" s="336"/>
      <c r="TE461" s="336"/>
      <c r="TF461" s="336"/>
      <c r="TG461" s="336"/>
      <c r="TH461" s="336"/>
      <c r="TI461" s="336"/>
      <c r="TJ461" s="336"/>
      <c r="TK461" s="336"/>
      <c r="TL461" s="336"/>
      <c r="TM461" s="336"/>
      <c r="TN461" s="336"/>
      <c r="TO461" s="336"/>
      <c r="TP461" s="336"/>
      <c r="TQ461" s="336"/>
      <c r="TR461" s="336"/>
      <c r="TS461" s="336"/>
      <c r="TT461" s="336"/>
      <c r="TU461" s="336"/>
      <c r="TV461" s="336"/>
      <c r="TW461" s="336"/>
      <c r="TX461" s="336"/>
      <c r="TY461" s="336"/>
      <c r="TZ461" s="336"/>
      <c r="UA461" s="336"/>
      <c r="UB461" s="336"/>
      <c r="UC461" s="336"/>
      <c r="UD461" s="336"/>
      <c r="UE461" s="336"/>
      <c r="UF461" s="336"/>
      <c r="UG461" s="336"/>
      <c r="UH461" s="336"/>
      <c r="UI461" s="336"/>
      <c r="UJ461" s="336"/>
      <c r="UK461" s="336"/>
      <c r="UL461" s="336"/>
      <c r="UM461" s="336"/>
      <c r="UN461" s="336"/>
      <c r="UO461" s="336"/>
      <c r="UP461" s="336"/>
      <c r="UQ461" s="336"/>
      <c r="UR461" s="336"/>
      <c r="US461" s="336"/>
      <c r="UT461" s="336"/>
      <c r="UU461" s="336"/>
      <c r="UV461" s="336"/>
      <c r="UW461" s="336"/>
      <c r="UX461" s="336"/>
      <c r="UY461" s="336"/>
      <c r="UZ461" s="336"/>
      <c r="VA461" s="336"/>
      <c r="VB461" s="336"/>
      <c r="VC461" s="336"/>
      <c r="VD461" s="336"/>
      <c r="VE461" s="336"/>
      <c r="VF461" s="336"/>
      <c r="VG461" s="336"/>
      <c r="VH461" s="336"/>
      <c r="VI461" s="336"/>
      <c r="VJ461" s="336"/>
      <c r="VK461" s="336"/>
      <c r="VL461" s="336"/>
      <c r="VM461" s="336"/>
      <c r="VN461" s="336"/>
      <c r="VO461" s="336"/>
      <c r="VP461" s="336"/>
      <c r="VQ461" s="336"/>
      <c r="VR461" s="336"/>
      <c r="VS461" s="336"/>
      <c r="VT461" s="336"/>
      <c r="VU461" s="336"/>
      <c r="VV461" s="336"/>
      <c r="VW461" s="336"/>
      <c r="VX461" s="336"/>
      <c r="VY461" s="336"/>
      <c r="VZ461" s="336"/>
      <c r="WA461" s="336"/>
      <c r="WB461" s="336"/>
      <c r="WC461" s="336"/>
      <c r="WD461" s="336"/>
      <c r="WE461" s="336"/>
      <c r="WF461" s="336"/>
      <c r="WG461" s="336"/>
      <c r="WH461" s="336"/>
      <c r="WI461" s="336"/>
      <c r="WJ461" s="336"/>
      <c r="WK461" s="336"/>
      <c r="WL461" s="336"/>
      <c r="WM461" s="336"/>
      <c r="WN461" s="336"/>
      <c r="WO461" s="336"/>
      <c r="WP461" s="336"/>
      <c r="WQ461" s="336"/>
      <c r="WR461" s="336"/>
      <c r="WS461" s="336"/>
      <c r="WT461" s="336"/>
      <c r="WU461" s="336"/>
      <c r="WV461" s="336"/>
      <c r="WW461" s="336"/>
      <c r="WX461" s="336"/>
      <c r="WY461" s="336"/>
      <c r="WZ461" s="336"/>
      <c r="XA461" s="336"/>
      <c r="XB461" s="336"/>
      <c r="XC461" s="336"/>
      <c r="XD461" s="336"/>
      <c r="XE461" s="336"/>
      <c r="XF461" s="336"/>
      <c r="XG461" s="336"/>
      <c r="XH461" s="336"/>
      <c r="XI461" s="336"/>
      <c r="XJ461" s="336"/>
      <c r="XK461" s="336"/>
      <c r="XL461" s="336"/>
      <c r="XM461" s="336"/>
      <c r="XN461" s="336"/>
      <c r="XO461" s="336"/>
      <c r="XP461" s="336"/>
      <c r="XQ461" s="336"/>
      <c r="XR461" s="336"/>
      <c r="XS461" s="336"/>
      <c r="XT461" s="336"/>
      <c r="XU461" s="336"/>
      <c r="XV461" s="336"/>
      <c r="XW461" s="336"/>
      <c r="XX461" s="336"/>
      <c r="XY461" s="336"/>
      <c r="XZ461" s="336"/>
      <c r="YA461" s="336"/>
      <c r="YB461" s="336"/>
      <c r="YC461" s="336"/>
      <c r="YD461" s="336"/>
      <c r="YE461" s="336"/>
      <c r="YF461" s="336"/>
      <c r="YG461" s="336"/>
      <c r="YH461" s="336"/>
      <c r="YI461" s="336"/>
      <c r="YJ461" s="336"/>
      <c r="YK461" s="336"/>
      <c r="YL461" s="336"/>
      <c r="YM461" s="336"/>
      <c r="YN461" s="336"/>
      <c r="YO461" s="336"/>
      <c r="YP461" s="336"/>
      <c r="YQ461" s="336"/>
      <c r="YR461" s="336"/>
      <c r="YS461" s="336"/>
      <c r="YT461" s="336"/>
      <c r="YU461" s="336"/>
      <c r="YV461" s="336"/>
      <c r="YW461" s="336"/>
      <c r="YX461" s="336"/>
      <c r="YY461" s="336"/>
      <c r="YZ461" s="336"/>
      <c r="ZA461" s="336"/>
      <c r="ZB461" s="336"/>
      <c r="ZC461" s="336"/>
      <c r="ZD461" s="336"/>
      <c r="ZE461" s="336"/>
      <c r="ZF461" s="336"/>
      <c r="ZG461" s="336"/>
      <c r="ZH461" s="336"/>
      <c r="ZI461" s="336"/>
      <c r="ZJ461" s="336"/>
      <c r="ZK461" s="336"/>
      <c r="ZL461" s="336"/>
      <c r="ZM461" s="336"/>
      <c r="ZN461" s="336"/>
      <c r="ZO461" s="336"/>
      <c r="ZP461" s="336"/>
      <c r="ZQ461" s="336"/>
      <c r="ZR461" s="336"/>
      <c r="ZS461" s="336"/>
      <c r="ZT461" s="336"/>
      <c r="ZU461" s="336"/>
      <c r="ZV461" s="336"/>
      <c r="ZW461" s="336"/>
      <c r="ZX461" s="336"/>
      <c r="ZY461" s="336"/>
      <c r="ZZ461" s="336"/>
      <c r="AAA461" s="336"/>
      <c r="AAB461" s="336"/>
      <c r="AAC461" s="336"/>
      <c r="AAD461" s="336"/>
      <c r="AAE461" s="336"/>
      <c r="AAF461" s="336"/>
      <c r="AAG461" s="336"/>
      <c r="AAH461" s="336"/>
      <c r="AAI461" s="336"/>
      <c r="AAJ461" s="336"/>
      <c r="AAK461" s="336"/>
      <c r="AAL461" s="336"/>
      <c r="AAM461" s="336"/>
      <c r="AAN461" s="336"/>
      <c r="AAO461" s="336"/>
      <c r="AAP461" s="336"/>
      <c r="AAQ461" s="336"/>
      <c r="AAR461" s="336"/>
      <c r="AAS461" s="336"/>
      <c r="AAT461" s="336"/>
      <c r="AAU461" s="336"/>
      <c r="AAV461" s="336"/>
      <c r="AAW461" s="336"/>
      <c r="AAX461" s="336"/>
      <c r="AAY461" s="336"/>
      <c r="AAZ461" s="336"/>
      <c r="ABA461" s="336"/>
      <c r="ABB461" s="336"/>
      <c r="ABC461" s="336"/>
      <c r="ABD461" s="336"/>
      <c r="ABE461" s="336"/>
      <c r="ABF461" s="336"/>
      <c r="ABG461" s="336"/>
      <c r="ABH461" s="336"/>
      <c r="ABI461" s="336"/>
      <c r="ABJ461" s="336"/>
      <c r="ABK461" s="336"/>
      <c r="ABL461" s="336"/>
      <c r="ABM461" s="336"/>
      <c r="ABN461" s="336"/>
      <c r="ABO461" s="336"/>
      <c r="ABP461" s="336"/>
      <c r="ABQ461" s="336"/>
      <c r="ABR461" s="336"/>
      <c r="ABS461" s="336"/>
      <c r="ABT461" s="336"/>
      <c r="ABU461" s="336"/>
      <c r="ABV461" s="336"/>
      <c r="ABW461" s="336"/>
      <c r="ABX461" s="336"/>
      <c r="ABY461" s="336"/>
      <c r="ABZ461" s="336"/>
      <c r="ACA461" s="336"/>
      <c r="ACB461" s="336"/>
      <c r="ACC461" s="336"/>
      <c r="ACD461" s="336"/>
      <c r="ACE461" s="336"/>
      <c r="ACF461" s="336"/>
      <c r="ACG461" s="336"/>
      <c r="ACH461" s="336"/>
      <c r="ACI461" s="336"/>
      <c r="ACJ461" s="336"/>
      <c r="ACK461" s="336"/>
      <c r="ACL461" s="336"/>
      <c r="ACM461" s="336"/>
      <c r="ACN461" s="336"/>
      <c r="ACO461" s="336"/>
      <c r="ACP461" s="336"/>
      <c r="ACQ461" s="336"/>
      <c r="ACR461" s="336"/>
      <c r="ACS461" s="336"/>
      <c r="ACT461" s="336"/>
      <c r="ACU461" s="336"/>
      <c r="ACV461" s="336"/>
      <c r="ACW461" s="336"/>
      <c r="ACX461" s="336"/>
      <c r="ACY461" s="336"/>
      <c r="ACZ461" s="336"/>
      <c r="ADA461" s="336"/>
      <c r="ADB461" s="336"/>
      <c r="ADC461" s="336"/>
      <c r="ADD461" s="336"/>
      <c r="ADE461" s="336"/>
      <c r="ADF461" s="336"/>
      <c r="ADG461" s="336"/>
      <c r="ADH461" s="336"/>
      <c r="ADI461" s="336"/>
      <c r="ADJ461" s="336"/>
      <c r="ADK461" s="336"/>
      <c r="ADL461" s="336"/>
      <c r="ADM461" s="336"/>
      <c r="ADN461" s="336"/>
      <c r="ADO461" s="336"/>
      <c r="ADP461" s="336"/>
      <c r="ADQ461" s="336"/>
      <c r="ADR461" s="336"/>
      <c r="ADS461" s="336"/>
      <c r="ADT461" s="336"/>
      <c r="ADU461" s="336"/>
      <c r="ADV461" s="336"/>
      <c r="ADW461" s="336"/>
      <c r="ADX461" s="336"/>
      <c r="ADY461" s="336"/>
      <c r="ADZ461" s="336"/>
      <c r="AEA461" s="336"/>
      <c r="AEB461" s="336"/>
      <c r="AEC461" s="336"/>
      <c r="AED461" s="336"/>
      <c r="AEE461" s="336"/>
      <c r="AEF461" s="336"/>
      <c r="AEG461" s="336"/>
      <c r="AEH461" s="336"/>
      <c r="AEI461" s="336"/>
      <c r="AEJ461" s="336"/>
      <c r="AEK461" s="336"/>
      <c r="AEL461" s="336"/>
      <c r="AEM461" s="336"/>
      <c r="AEN461" s="336"/>
      <c r="AEO461" s="336"/>
      <c r="AEP461" s="336"/>
      <c r="AEQ461" s="336"/>
      <c r="AER461" s="336"/>
      <c r="AES461" s="336"/>
      <c r="AET461" s="336"/>
      <c r="AEU461" s="336"/>
      <c r="AEV461" s="336"/>
      <c r="AEW461" s="336"/>
      <c r="AEX461" s="336"/>
      <c r="AEY461" s="336"/>
      <c r="AEZ461" s="336"/>
      <c r="AFA461" s="336"/>
      <c r="AFB461" s="336"/>
      <c r="AFC461" s="336"/>
      <c r="AFD461" s="336"/>
      <c r="AFE461" s="336"/>
      <c r="AFF461" s="336"/>
      <c r="AFG461" s="336"/>
      <c r="AFH461" s="336"/>
      <c r="AFI461" s="336"/>
      <c r="AFJ461" s="336"/>
      <c r="AFK461" s="336"/>
      <c r="AFL461" s="336"/>
      <c r="AFM461" s="336"/>
      <c r="AFN461" s="336"/>
      <c r="AFO461" s="336"/>
      <c r="AFP461" s="336"/>
      <c r="AFQ461" s="336"/>
      <c r="AFR461" s="336"/>
      <c r="AFS461" s="336"/>
      <c r="AFT461" s="336"/>
      <c r="AFU461" s="336"/>
      <c r="AFV461" s="336"/>
      <c r="AFW461" s="336"/>
      <c r="AFX461" s="336"/>
      <c r="AFY461" s="336"/>
      <c r="AFZ461" s="336"/>
      <c r="AGA461" s="336"/>
      <c r="AGB461" s="336"/>
      <c r="AGC461" s="336"/>
      <c r="AGD461" s="336"/>
      <c r="AGE461" s="336"/>
      <c r="AGF461" s="336"/>
      <c r="AGG461" s="336"/>
      <c r="AGH461" s="336"/>
      <c r="AGI461" s="336"/>
      <c r="AGJ461" s="336"/>
      <c r="AGK461" s="336"/>
      <c r="AGL461" s="336"/>
      <c r="AGM461" s="336"/>
      <c r="AGN461" s="336"/>
      <c r="AGO461" s="336"/>
      <c r="AGP461" s="336"/>
      <c r="AGQ461" s="336"/>
      <c r="AGR461" s="336"/>
      <c r="AGS461" s="336"/>
      <c r="AGT461" s="336"/>
      <c r="AGU461" s="336"/>
      <c r="AGV461" s="336"/>
      <c r="AGW461" s="336"/>
      <c r="AGX461" s="336"/>
      <c r="AGY461" s="336"/>
      <c r="AGZ461" s="336"/>
      <c r="AHA461" s="336"/>
      <c r="AHB461" s="336"/>
      <c r="AHC461" s="336"/>
      <c r="AHD461" s="336"/>
      <c r="AHE461" s="336"/>
      <c r="AHF461" s="336"/>
      <c r="AHG461" s="336"/>
      <c r="AHH461" s="336"/>
      <c r="AHI461" s="336"/>
      <c r="AHJ461" s="336"/>
      <c r="AHK461" s="336"/>
      <c r="AHL461" s="336"/>
      <c r="AHM461" s="336"/>
      <c r="AHN461" s="336"/>
      <c r="AHO461" s="336"/>
      <c r="AHP461" s="336"/>
      <c r="AHQ461" s="336"/>
      <c r="AHR461" s="336"/>
      <c r="AHS461" s="336"/>
      <c r="AHT461" s="336"/>
      <c r="AHU461" s="336"/>
      <c r="AHV461" s="336"/>
      <c r="AHW461" s="336"/>
      <c r="AHX461" s="336"/>
      <c r="AHY461" s="336"/>
      <c r="AHZ461" s="336"/>
      <c r="AIA461" s="336"/>
      <c r="AIB461" s="336"/>
      <c r="AIC461" s="336"/>
      <c r="AID461" s="336"/>
      <c r="AIE461" s="336"/>
      <c r="AIF461" s="336"/>
      <c r="AIG461" s="336"/>
      <c r="AIH461" s="336"/>
      <c r="AII461" s="336"/>
      <c r="AIJ461" s="336"/>
      <c r="AIK461" s="336"/>
      <c r="AIL461" s="336"/>
      <c r="AIM461" s="336"/>
      <c r="AIN461" s="336"/>
      <c r="AIO461" s="336"/>
      <c r="AIP461" s="336"/>
      <c r="AIQ461" s="336"/>
      <c r="AIR461" s="336"/>
      <c r="AIS461" s="336"/>
      <c r="AIT461" s="336"/>
      <c r="AIU461" s="336"/>
      <c r="AIV461" s="336"/>
      <c r="AIW461" s="336"/>
      <c r="AIX461" s="336"/>
      <c r="AIY461" s="336"/>
      <c r="AIZ461" s="336"/>
      <c r="AJA461" s="336"/>
      <c r="AJB461" s="336"/>
      <c r="AJC461" s="336"/>
      <c r="AJD461" s="336"/>
      <c r="AJE461" s="336"/>
      <c r="AJF461" s="336"/>
      <c r="AJG461" s="336"/>
      <c r="AJH461" s="336"/>
      <c r="AJI461" s="336"/>
      <c r="AJJ461" s="336"/>
      <c r="AJK461" s="336"/>
      <c r="AJL461" s="336"/>
      <c r="AJM461" s="336"/>
      <c r="AJN461" s="336"/>
      <c r="AJO461" s="336"/>
      <c r="AJP461" s="336"/>
      <c r="AJQ461" s="336"/>
      <c r="AJR461" s="336"/>
      <c r="AJS461" s="336"/>
      <c r="AJT461" s="336"/>
      <c r="AJU461" s="336"/>
      <c r="AJV461" s="336"/>
      <c r="AJW461" s="336"/>
      <c r="AJX461" s="336"/>
      <c r="AJY461" s="336"/>
      <c r="AJZ461" s="336"/>
      <c r="AKA461" s="336"/>
      <c r="AKB461" s="336"/>
      <c r="AKC461" s="336"/>
      <c r="AKD461" s="336"/>
      <c r="AKE461" s="336"/>
      <c r="AKF461" s="336"/>
      <c r="AKG461" s="336"/>
      <c r="AKH461" s="336"/>
      <c r="AKI461" s="336"/>
      <c r="AKJ461" s="336"/>
      <c r="AKK461" s="336"/>
      <c r="AKL461" s="336"/>
      <c r="AKM461" s="336"/>
      <c r="AKN461" s="336"/>
      <c r="AKO461" s="336"/>
      <c r="AKP461" s="336"/>
      <c r="AKQ461" s="336"/>
      <c r="AKR461" s="336"/>
      <c r="AKS461" s="336"/>
      <c r="AKT461" s="336"/>
      <c r="AKU461" s="336"/>
      <c r="AKV461" s="336"/>
      <c r="AKW461" s="336"/>
      <c r="AKX461" s="336"/>
      <c r="AKY461" s="336"/>
      <c r="AKZ461" s="336"/>
      <c r="ALA461" s="336"/>
      <c r="ALB461" s="336"/>
      <c r="ALC461" s="336"/>
      <c r="ALD461" s="336"/>
      <c r="ALE461" s="336"/>
      <c r="ALF461" s="336"/>
      <c r="ALG461" s="336"/>
      <c r="ALH461" s="336"/>
      <c r="ALI461" s="336"/>
      <c r="ALJ461" s="336"/>
      <c r="ALK461" s="336"/>
      <c r="ALL461" s="336"/>
      <c r="ALM461" s="336"/>
      <c r="ALN461" s="336"/>
      <c r="ALO461" s="336"/>
      <c r="ALP461" s="336"/>
      <c r="ALQ461" s="336"/>
      <c r="ALR461" s="336"/>
      <c r="ALS461" s="336"/>
      <c r="ALT461" s="336"/>
      <c r="ALU461" s="336"/>
      <c r="ALV461" s="336"/>
      <c r="ALW461" s="336"/>
      <c r="ALX461" s="336"/>
      <c r="ALY461" s="336"/>
      <c r="ALZ461" s="336"/>
      <c r="AMA461" s="336"/>
      <c r="AMB461" s="336"/>
      <c r="AMC461" s="336"/>
      <c r="AMD461" s="336"/>
      <c r="AME461" s="336"/>
      <c r="AMF461" s="336"/>
      <c r="AMG461" s="336"/>
      <c r="AMH461" s="336"/>
      <c r="AMI461" s="336"/>
      <c r="AMJ461" s="336"/>
      <c r="AMK461" s="336"/>
      <c r="AML461" s="336"/>
      <c r="AMM461" s="336"/>
      <c r="AMN461" s="336"/>
      <c r="AMO461" s="336"/>
      <c r="AMP461" s="336"/>
      <c r="AMQ461" s="336"/>
      <c r="AMR461" s="336"/>
      <c r="AMS461" s="336"/>
      <c r="AMT461" s="336"/>
      <c r="AMU461" s="336"/>
      <c r="AMV461" s="336"/>
      <c r="AMW461" s="336"/>
      <c r="AMX461" s="336"/>
      <c r="AMY461" s="336"/>
      <c r="AMZ461" s="336"/>
      <c r="ANA461" s="336"/>
      <c r="ANB461" s="336"/>
      <c r="ANC461" s="336"/>
      <c r="AND461" s="336"/>
      <c r="ANE461" s="336"/>
      <c r="ANF461" s="336"/>
      <c r="ANG461" s="336"/>
      <c r="ANH461" s="336"/>
      <c r="ANI461" s="336"/>
      <c r="ANJ461" s="336"/>
      <c r="ANK461" s="336"/>
      <c r="ANL461" s="336"/>
      <c r="ANM461" s="336"/>
      <c r="ANN461" s="336"/>
      <c r="ANO461" s="336"/>
      <c r="ANP461" s="336"/>
      <c r="ANQ461" s="336"/>
      <c r="ANR461" s="336"/>
      <c r="ANS461" s="336"/>
      <c r="ANT461" s="336"/>
      <c r="ANU461" s="336"/>
      <c r="ANV461" s="336"/>
      <c r="ANW461" s="336"/>
      <c r="ANX461" s="336"/>
      <c r="ANY461" s="336"/>
      <c r="ANZ461" s="336"/>
      <c r="AOA461" s="336"/>
      <c r="AOB461" s="336"/>
      <c r="AOC461" s="336"/>
      <c r="AOD461" s="336"/>
      <c r="AOE461" s="336"/>
      <c r="AOF461" s="336"/>
      <c r="AOG461" s="336"/>
      <c r="AOH461" s="336"/>
      <c r="AOI461" s="336"/>
      <c r="AOJ461" s="336"/>
      <c r="AOK461" s="336"/>
      <c r="AOL461" s="336"/>
      <c r="AOM461" s="336"/>
      <c r="AON461" s="336"/>
      <c r="AOO461" s="336"/>
      <c r="AOP461" s="336"/>
      <c r="AOQ461" s="336"/>
      <c r="AOR461" s="336"/>
      <c r="AOS461" s="336"/>
      <c r="AOT461" s="336"/>
      <c r="AOU461" s="336"/>
      <c r="AOV461" s="336"/>
      <c r="AOW461" s="336"/>
      <c r="AOX461" s="336"/>
      <c r="AOY461" s="336"/>
      <c r="AOZ461" s="336"/>
      <c r="APA461" s="336"/>
      <c r="APB461" s="336"/>
      <c r="APC461" s="336"/>
      <c r="APD461" s="336"/>
      <c r="APE461" s="336"/>
      <c r="APF461" s="336"/>
      <c r="APG461" s="336"/>
      <c r="APH461" s="336"/>
      <c r="API461" s="336"/>
      <c r="APJ461" s="336"/>
      <c r="APK461" s="336"/>
      <c r="APL461" s="336"/>
      <c r="APM461" s="336"/>
      <c r="APN461" s="336"/>
      <c r="APO461" s="336"/>
      <c r="APP461" s="336"/>
      <c r="APQ461" s="336"/>
      <c r="APR461" s="336"/>
      <c r="APS461" s="336"/>
      <c r="APT461" s="336"/>
      <c r="APU461" s="336"/>
      <c r="APV461" s="336"/>
      <c r="APW461" s="336"/>
      <c r="APX461" s="336"/>
      <c r="APY461" s="336"/>
      <c r="APZ461" s="336"/>
      <c r="AQA461" s="336"/>
      <c r="AQB461" s="336"/>
      <c r="AQC461" s="336"/>
      <c r="AQD461" s="336"/>
      <c r="AQE461" s="336"/>
      <c r="AQF461" s="336"/>
      <c r="AQG461" s="336"/>
      <c r="AQH461" s="336"/>
      <c r="AQI461" s="336"/>
      <c r="AQJ461" s="336"/>
      <c r="AQK461" s="336"/>
      <c r="AQL461" s="336"/>
      <c r="AQM461" s="336"/>
      <c r="AQN461" s="336"/>
      <c r="AQO461" s="336"/>
      <c r="AQP461" s="336"/>
      <c r="AQQ461" s="336"/>
      <c r="AQR461" s="336"/>
      <c r="AQS461" s="336"/>
      <c r="AQT461" s="336"/>
      <c r="AQU461" s="336"/>
      <c r="AQV461" s="336"/>
      <c r="AQW461" s="336"/>
      <c r="AQX461" s="336"/>
      <c r="AQY461" s="336"/>
      <c r="AQZ461" s="336"/>
      <c r="ARA461" s="336"/>
      <c r="ARB461" s="336"/>
      <c r="ARC461" s="336"/>
      <c r="ARD461" s="336"/>
      <c r="ARE461" s="336"/>
      <c r="ARF461" s="336"/>
      <c r="ARG461" s="336"/>
      <c r="ARH461" s="336"/>
      <c r="ARI461" s="336"/>
      <c r="ARJ461" s="336"/>
      <c r="ARK461" s="336"/>
      <c r="ARL461" s="336"/>
      <c r="ARM461" s="336"/>
      <c r="ARN461" s="336"/>
      <c r="ARO461" s="336"/>
      <c r="ARP461" s="336"/>
      <c r="ARQ461" s="336"/>
      <c r="ARR461" s="336"/>
      <c r="ARS461" s="336"/>
      <c r="ART461" s="336"/>
      <c r="ARU461" s="336"/>
      <c r="ARV461" s="336"/>
      <c r="ARW461" s="336"/>
      <c r="ARX461" s="336"/>
      <c r="ARY461" s="336"/>
      <c r="ARZ461" s="336"/>
      <c r="ASA461" s="336"/>
      <c r="ASB461" s="336"/>
      <c r="ASC461" s="336"/>
      <c r="ASD461" s="336"/>
      <c r="ASE461" s="336"/>
      <c r="ASF461" s="336"/>
      <c r="ASG461" s="336"/>
      <c r="ASH461" s="336"/>
      <c r="ASI461" s="336"/>
      <c r="ASJ461" s="336"/>
      <c r="ASK461" s="336"/>
      <c r="ASL461" s="336"/>
      <c r="ASM461" s="336"/>
      <c r="ASN461" s="336"/>
      <c r="ASO461" s="336"/>
      <c r="ASP461" s="336"/>
      <c r="ASQ461" s="336"/>
      <c r="ASR461" s="336"/>
      <c r="ASS461" s="336"/>
      <c r="AST461" s="336"/>
      <c r="ASU461" s="336"/>
      <c r="ASV461" s="336"/>
      <c r="ASW461" s="336"/>
      <c r="ASX461" s="336"/>
      <c r="ASY461" s="336"/>
      <c r="ASZ461" s="336"/>
      <c r="ATA461" s="336"/>
      <c r="ATB461" s="336"/>
      <c r="ATC461" s="336"/>
      <c r="ATD461" s="336"/>
      <c r="ATE461" s="336"/>
      <c r="ATF461" s="336"/>
      <c r="ATG461" s="336"/>
      <c r="ATH461" s="336"/>
      <c r="ATI461" s="336"/>
      <c r="ATJ461" s="336"/>
      <c r="ATK461" s="336"/>
      <c r="ATL461" s="336"/>
      <c r="ATM461" s="336"/>
      <c r="ATN461" s="336"/>
      <c r="ATO461" s="336"/>
      <c r="ATP461" s="336"/>
      <c r="ATQ461" s="336"/>
      <c r="ATR461" s="336"/>
      <c r="ATS461" s="336"/>
      <c r="ATT461" s="336"/>
      <c r="ATU461" s="336"/>
      <c r="ATV461" s="336"/>
      <c r="ATW461" s="336"/>
      <c r="ATX461" s="336"/>
      <c r="ATY461" s="336"/>
      <c r="ATZ461" s="336"/>
      <c r="AUA461" s="336"/>
      <c r="AUB461" s="336"/>
      <c r="AUC461" s="336"/>
      <c r="AUD461" s="336"/>
      <c r="AUE461" s="336"/>
      <c r="AUF461" s="336"/>
      <c r="AUG461" s="336"/>
      <c r="AUH461" s="336"/>
      <c r="AUI461" s="336"/>
      <c r="AUJ461" s="336"/>
      <c r="AUK461" s="336"/>
      <c r="AUL461" s="336"/>
      <c r="AUM461" s="336"/>
      <c r="AUN461" s="336"/>
      <c r="AUO461" s="336"/>
      <c r="AUP461" s="336"/>
      <c r="AUQ461" s="336"/>
      <c r="AUR461" s="336"/>
      <c r="AUS461" s="336"/>
      <c r="AUT461" s="336"/>
      <c r="AUU461" s="336"/>
      <c r="AUV461" s="336"/>
      <c r="AUW461" s="336"/>
      <c r="AUX461" s="336"/>
      <c r="AUY461" s="336"/>
      <c r="AUZ461" s="336"/>
      <c r="AVA461" s="336"/>
      <c r="AVB461" s="336"/>
      <c r="AVC461" s="336"/>
      <c r="AVD461" s="336"/>
      <c r="AVE461" s="336"/>
      <c r="AVF461" s="336"/>
      <c r="AVG461" s="336"/>
      <c r="AVH461" s="336"/>
      <c r="AVI461" s="336"/>
      <c r="AVJ461" s="336"/>
      <c r="AVK461" s="336"/>
      <c r="AVL461" s="336"/>
      <c r="AVM461" s="336"/>
      <c r="AVN461" s="336"/>
      <c r="AVO461" s="336"/>
      <c r="AVP461" s="336"/>
      <c r="AVQ461" s="336"/>
      <c r="AVR461" s="336"/>
      <c r="AVS461" s="336"/>
      <c r="AVT461" s="336"/>
      <c r="AVU461" s="336"/>
      <c r="AVV461" s="336"/>
      <c r="AVW461" s="336"/>
      <c r="AVX461" s="336"/>
      <c r="AVY461" s="336"/>
      <c r="AVZ461" s="336"/>
      <c r="AWA461" s="336"/>
      <c r="AWB461" s="336"/>
      <c r="AWC461" s="336"/>
      <c r="AWD461" s="336"/>
      <c r="AWE461" s="336"/>
      <c r="AWF461" s="336"/>
      <c r="AWG461" s="336"/>
      <c r="AWH461" s="336"/>
      <c r="AWI461" s="336"/>
      <c r="AWJ461" s="336"/>
      <c r="AWK461" s="336"/>
      <c r="AWL461" s="336"/>
      <c r="AWM461" s="336"/>
      <c r="AWN461" s="336"/>
      <c r="AWO461" s="336"/>
      <c r="AWP461" s="336"/>
      <c r="AWQ461" s="336"/>
      <c r="AWR461" s="336"/>
      <c r="AWS461" s="336"/>
      <c r="AWT461" s="336"/>
      <c r="AWU461" s="336"/>
      <c r="AWV461" s="336"/>
      <c r="AWW461" s="336"/>
      <c r="AWX461" s="336"/>
      <c r="AWY461" s="336"/>
      <c r="AWZ461" s="336"/>
      <c r="AXA461" s="336"/>
      <c r="AXB461" s="336"/>
      <c r="AXC461" s="336"/>
      <c r="AXD461" s="336"/>
      <c r="AXE461" s="336"/>
      <c r="AXF461" s="336"/>
      <c r="AXG461" s="336"/>
      <c r="AXH461" s="336"/>
      <c r="AXI461" s="336"/>
      <c r="AXJ461" s="336"/>
      <c r="AXK461" s="336"/>
      <c r="AXL461" s="336"/>
      <c r="AXM461" s="336"/>
      <c r="AXN461" s="336"/>
      <c r="AXO461" s="336"/>
      <c r="AXP461" s="336"/>
      <c r="AXQ461" s="336"/>
      <c r="AXR461" s="336"/>
      <c r="AXS461" s="336"/>
      <c r="AXT461" s="336"/>
      <c r="AXU461" s="336"/>
      <c r="AXV461" s="336"/>
      <c r="AXW461" s="336"/>
      <c r="AXX461" s="336"/>
      <c r="AXY461" s="336"/>
      <c r="AXZ461" s="336"/>
      <c r="AYA461" s="336"/>
      <c r="AYB461" s="336"/>
      <c r="AYC461" s="336"/>
      <c r="AYD461" s="336"/>
      <c r="AYE461" s="336"/>
      <c r="AYF461" s="336"/>
      <c r="AYG461" s="336"/>
      <c r="AYH461" s="336"/>
      <c r="AYI461" s="336"/>
      <c r="AYJ461" s="336"/>
      <c r="AYK461" s="336"/>
      <c r="AYL461" s="336"/>
      <c r="AYM461" s="336"/>
      <c r="AYN461" s="336"/>
      <c r="AYO461" s="336"/>
      <c r="AYP461" s="336"/>
      <c r="AYQ461" s="336"/>
      <c r="AYR461" s="336"/>
      <c r="AYS461" s="336"/>
      <c r="AYT461" s="336"/>
      <c r="AYU461" s="336"/>
      <c r="AYV461" s="336"/>
      <c r="AYW461" s="336"/>
      <c r="AYX461" s="336"/>
      <c r="AYY461" s="336"/>
      <c r="AYZ461" s="336"/>
      <c r="AZA461" s="336"/>
      <c r="AZB461" s="336"/>
      <c r="AZC461" s="336"/>
      <c r="AZD461" s="336"/>
      <c r="AZE461" s="336"/>
      <c r="AZF461" s="336"/>
      <c r="AZG461" s="336"/>
      <c r="AZH461" s="336"/>
      <c r="AZI461" s="336"/>
      <c r="AZJ461" s="336"/>
      <c r="AZK461" s="336"/>
      <c r="AZL461" s="336"/>
      <c r="AZM461" s="336"/>
      <c r="AZN461" s="336"/>
      <c r="AZO461" s="336"/>
      <c r="AZP461" s="336"/>
      <c r="AZQ461" s="336"/>
      <c r="AZR461" s="336"/>
      <c r="AZS461" s="336"/>
      <c r="AZT461" s="336"/>
      <c r="AZU461" s="336"/>
      <c r="AZV461" s="336"/>
      <c r="AZW461" s="336"/>
      <c r="AZX461" s="336"/>
      <c r="AZY461" s="336"/>
      <c r="AZZ461" s="336"/>
      <c r="BAA461" s="336"/>
      <c r="BAB461" s="336"/>
      <c r="BAC461" s="336"/>
      <c r="BAD461" s="336"/>
      <c r="BAE461" s="336"/>
      <c r="BAF461" s="336"/>
      <c r="BAG461" s="336"/>
      <c r="BAH461" s="336"/>
      <c r="BAI461" s="336"/>
      <c r="BAJ461" s="336"/>
      <c r="BAK461" s="336"/>
      <c r="BAL461" s="336"/>
      <c r="BAM461" s="336"/>
      <c r="BAN461" s="336"/>
      <c r="BAO461" s="336"/>
      <c r="BAP461" s="336"/>
      <c r="BAQ461" s="336"/>
      <c r="BAR461" s="336"/>
      <c r="BAS461" s="336"/>
      <c r="BAT461" s="336"/>
      <c r="BAU461" s="336"/>
      <c r="BAV461" s="336"/>
      <c r="BAW461" s="336"/>
      <c r="BAX461" s="336"/>
      <c r="BAY461" s="336"/>
      <c r="BAZ461" s="336"/>
      <c r="BBA461" s="336"/>
      <c r="BBB461" s="336"/>
      <c r="BBC461" s="336"/>
      <c r="BBD461" s="336"/>
      <c r="BBE461" s="336"/>
      <c r="BBF461" s="336"/>
      <c r="BBG461" s="336"/>
      <c r="BBH461" s="336"/>
      <c r="BBI461" s="336"/>
      <c r="BBJ461" s="336"/>
      <c r="BBK461" s="336"/>
      <c r="BBL461" s="336"/>
      <c r="BBM461" s="336"/>
      <c r="BBN461" s="336"/>
      <c r="BBO461" s="336"/>
      <c r="BBP461" s="336"/>
      <c r="BBQ461" s="336"/>
      <c r="BBR461" s="336"/>
      <c r="BBS461" s="336"/>
      <c r="BBT461" s="336"/>
      <c r="BBU461" s="336"/>
      <c r="BBV461" s="336"/>
      <c r="BBW461" s="336"/>
      <c r="BBX461" s="336"/>
      <c r="BBY461" s="336"/>
      <c r="BBZ461" s="336"/>
      <c r="BCA461" s="336"/>
      <c r="BCB461" s="336"/>
      <c r="BCC461" s="336"/>
      <c r="BCD461" s="336"/>
      <c r="BCE461" s="336"/>
      <c r="BCF461" s="336"/>
      <c r="BCG461" s="336"/>
      <c r="BCH461" s="336"/>
      <c r="BCI461" s="336"/>
      <c r="BCJ461" s="336"/>
      <c r="BCK461" s="336"/>
      <c r="BCL461" s="336"/>
      <c r="BCM461" s="336"/>
      <c r="BCN461" s="336"/>
      <c r="BCO461" s="336"/>
      <c r="BCP461" s="336"/>
      <c r="BCQ461" s="336"/>
      <c r="BCR461" s="336"/>
      <c r="BCS461" s="336"/>
      <c r="BCT461" s="336"/>
      <c r="BCU461" s="336"/>
      <c r="BCV461" s="336"/>
      <c r="BCW461" s="336"/>
      <c r="BCX461" s="336"/>
      <c r="BCY461" s="336"/>
      <c r="BCZ461" s="336"/>
      <c r="BDA461" s="336"/>
      <c r="BDB461" s="336"/>
      <c r="BDC461" s="336"/>
      <c r="BDD461" s="336"/>
      <c r="BDE461" s="336"/>
      <c r="BDF461" s="336"/>
      <c r="BDG461" s="336"/>
      <c r="BDH461" s="336"/>
      <c r="BDI461" s="336"/>
      <c r="BDJ461" s="336"/>
      <c r="BDK461" s="336"/>
      <c r="BDL461" s="336"/>
      <c r="BDM461" s="336"/>
      <c r="BDN461" s="336"/>
      <c r="BDO461" s="336"/>
      <c r="BDP461" s="336"/>
      <c r="BDQ461" s="336"/>
      <c r="BDR461" s="336"/>
      <c r="BDS461" s="336"/>
      <c r="BDT461" s="336"/>
      <c r="BDU461" s="336"/>
      <c r="BDV461" s="336"/>
      <c r="BDW461" s="336"/>
      <c r="BDX461" s="336"/>
      <c r="BDY461" s="336"/>
      <c r="BDZ461" s="336"/>
      <c r="BEA461" s="336"/>
      <c r="BEB461" s="336"/>
      <c r="BEC461" s="336"/>
      <c r="BED461" s="336"/>
      <c r="BEE461" s="336"/>
      <c r="BEF461" s="336"/>
      <c r="BEG461" s="336"/>
      <c r="BEH461" s="336"/>
      <c r="BEI461" s="336"/>
      <c r="BEJ461" s="336"/>
      <c r="BEK461" s="336"/>
      <c r="BEL461" s="336"/>
      <c r="BEM461" s="336"/>
      <c r="BEN461" s="336"/>
      <c r="BEO461" s="336"/>
      <c r="BEP461" s="336"/>
      <c r="BEQ461" s="336"/>
      <c r="BER461" s="336"/>
      <c r="BES461" s="336"/>
      <c r="BET461" s="336"/>
      <c r="BEU461" s="336"/>
      <c r="BEV461" s="336"/>
      <c r="BEW461" s="336"/>
      <c r="BEX461" s="336"/>
      <c r="BEY461" s="336"/>
      <c r="BEZ461" s="336"/>
      <c r="BFA461" s="336"/>
      <c r="BFB461" s="336"/>
      <c r="BFC461" s="336"/>
      <c r="BFD461" s="336"/>
      <c r="BFE461" s="336"/>
      <c r="BFF461" s="336"/>
      <c r="BFG461" s="336"/>
      <c r="BFH461" s="336"/>
      <c r="BFI461" s="336"/>
      <c r="BFJ461" s="336"/>
      <c r="BFK461" s="336"/>
      <c r="BFL461" s="336"/>
      <c r="BFM461" s="336"/>
      <c r="BFN461" s="336"/>
      <c r="BFO461" s="336"/>
      <c r="BFP461" s="336"/>
      <c r="BFQ461" s="336"/>
      <c r="BFR461" s="336"/>
      <c r="BFS461" s="336"/>
      <c r="BFT461" s="336"/>
      <c r="BFU461" s="336"/>
      <c r="BFV461" s="336"/>
      <c r="BFW461" s="336"/>
      <c r="BFX461" s="336"/>
      <c r="BFY461" s="336"/>
      <c r="BFZ461" s="336"/>
      <c r="BGA461" s="336"/>
      <c r="BGB461" s="336"/>
      <c r="BGC461" s="336"/>
      <c r="BGD461" s="336"/>
      <c r="BGE461" s="336"/>
      <c r="BGF461" s="336"/>
      <c r="BGG461" s="336"/>
      <c r="BGH461" s="336"/>
      <c r="BGI461" s="336"/>
      <c r="BGJ461" s="336"/>
      <c r="BGK461" s="336"/>
      <c r="BGL461" s="336"/>
      <c r="BGM461" s="336"/>
      <c r="BGN461" s="336"/>
      <c r="BGO461" s="336"/>
      <c r="BGP461" s="336"/>
      <c r="BGQ461" s="336"/>
      <c r="BGR461" s="336"/>
      <c r="BGS461" s="336"/>
      <c r="BGT461" s="336"/>
      <c r="BGU461" s="336"/>
      <c r="BGV461" s="336"/>
      <c r="BGW461" s="336"/>
      <c r="BGX461" s="336"/>
      <c r="BGY461" s="336"/>
      <c r="BGZ461" s="336"/>
      <c r="BHA461" s="336"/>
      <c r="BHB461" s="336"/>
      <c r="BHC461" s="336"/>
      <c r="BHD461" s="336"/>
      <c r="BHE461" s="336"/>
      <c r="BHF461" s="336"/>
      <c r="BHG461" s="336"/>
      <c r="BHH461" s="336"/>
      <c r="BHI461" s="336"/>
      <c r="BHJ461" s="336"/>
      <c r="BHK461" s="336"/>
      <c r="BHL461" s="336"/>
      <c r="BHM461" s="336"/>
      <c r="BHN461" s="336"/>
      <c r="BHO461" s="336"/>
      <c r="BHP461" s="336"/>
      <c r="BHQ461" s="336"/>
      <c r="BHR461" s="336"/>
      <c r="BHS461" s="336"/>
      <c r="BHT461" s="336"/>
      <c r="BHU461" s="336"/>
      <c r="BHV461" s="336"/>
      <c r="BHW461" s="336"/>
      <c r="BHX461" s="336"/>
      <c r="BHY461" s="336"/>
      <c r="BHZ461" s="336"/>
      <c r="BIA461" s="336"/>
      <c r="BIB461" s="336"/>
      <c r="BIC461" s="336"/>
      <c r="BID461" s="336"/>
      <c r="BIE461" s="336"/>
      <c r="BIF461" s="336"/>
      <c r="BIG461" s="336"/>
      <c r="BIH461" s="336"/>
      <c r="BII461" s="336"/>
      <c r="BIJ461" s="336"/>
      <c r="BIK461" s="336"/>
      <c r="BIL461" s="336"/>
      <c r="BIM461" s="336"/>
      <c r="BIN461" s="336"/>
      <c r="BIO461" s="336"/>
      <c r="BIP461" s="336"/>
      <c r="BIQ461" s="336"/>
      <c r="BIR461" s="336"/>
      <c r="BIS461" s="336"/>
      <c r="BIT461" s="336"/>
      <c r="BIU461" s="336"/>
      <c r="BIV461" s="336"/>
      <c r="BIW461" s="336"/>
      <c r="BIX461" s="336"/>
      <c r="BIY461" s="336"/>
      <c r="BIZ461" s="336"/>
      <c r="BJA461" s="336"/>
      <c r="BJB461" s="336"/>
      <c r="BJC461" s="336"/>
      <c r="BJD461" s="336"/>
      <c r="BJE461" s="336"/>
      <c r="BJF461" s="336"/>
      <c r="BJG461" s="336"/>
      <c r="BJH461" s="336"/>
      <c r="BJI461" s="336"/>
      <c r="BJJ461" s="336"/>
      <c r="BJK461" s="336"/>
      <c r="BJL461" s="336"/>
      <c r="BJM461" s="336"/>
      <c r="BJN461" s="336"/>
      <c r="BJO461" s="336"/>
      <c r="BJP461" s="336"/>
      <c r="BJQ461" s="336"/>
      <c r="BJR461" s="336"/>
      <c r="BJS461" s="336"/>
      <c r="BJT461" s="336"/>
      <c r="BJU461" s="336"/>
      <c r="BJV461" s="336"/>
      <c r="BJW461" s="336"/>
      <c r="BJX461" s="336"/>
      <c r="BJY461" s="336"/>
      <c r="BJZ461" s="336"/>
      <c r="BKA461" s="336"/>
      <c r="BKB461" s="336"/>
      <c r="BKC461" s="336"/>
      <c r="BKD461" s="336"/>
      <c r="BKE461" s="336"/>
      <c r="BKF461" s="336"/>
      <c r="BKG461" s="336"/>
      <c r="BKH461" s="336"/>
      <c r="BKI461" s="336"/>
      <c r="BKJ461" s="336"/>
      <c r="BKK461" s="336"/>
      <c r="BKL461" s="336"/>
      <c r="BKM461" s="336"/>
      <c r="BKN461" s="336"/>
      <c r="BKO461" s="336"/>
      <c r="BKP461" s="336"/>
      <c r="BKQ461" s="336"/>
      <c r="BKR461" s="336"/>
      <c r="BKS461" s="336"/>
      <c r="BKT461" s="336"/>
      <c r="BKU461" s="336"/>
      <c r="BKV461" s="336"/>
      <c r="BKW461" s="336"/>
      <c r="BKX461" s="336"/>
      <c r="BKY461" s="336"/>
      <c r="BKZ461" s="336"/>
      <c r="BLA461" s="336"/>
      <c r="BLB461" s="336"/>
      <c r="BLC461" s="336"/>
      <c r="BLD461" s="336"/>
      <c r="BLE461" s="336"/>
      <c r="BLF461" s="336"/>
      <c r="BLG461" s="336"/>
      <c r="BLH461" s="336"/>
      <c r="BLI461" s="336"/>
      <c r="BLJ461" s="336"/>
      <c r="BLK461" s="336"/>
      <c r="BLL461" s="336"/>
      <c r="BLM461" s="336"/>
      <c r="BLN461" s="336"/>
      <c r="BLO461" s="336"/>
      <c r="BLP461" s="336"/>
      <c r="BLQ461" s="336"/>
      <c r="BLR461" s="336"/>
      <c r="BLS461" s="336"/>
      <c r="BLT461" s="336"/>
      <c r="BLU461" s="336"/>
      <c r="BLV461" s="336"/>
      <c r="BLW461" s="336"/>
      <c r="BLX461" s="336"/>
      <c r="BLY461" s="336"/>
      <c r="BLZ461" s="336"/>
      <c r="BMA461" s="336"/>
      <c r="BMB461" s="336"/>
      <c r="BMC461" s="336"/>
      <c r="BMD461" s="336"/>
      <c r="BME461" s="336"/>
      <c r="BMF461" s="336"/>
      <c r="BMG461" s="336"/>
      <c r="BMH461" s="336"/>
      <c r="BMI461" s="336"/>
      <c r="BMJ461" s="336"/>
      <c r="BMK461" s="336"/>
      <c r="BML461" s="336"/>
      <c r="BMM461" s="336"/>
      <c r="BMN461" s="336"/>
      <c r="BMO461" s="336"/>
      <c r="BMP461" s="336"/>
      <c r="BMQ461" s="336"/>
      <c r="BMR461" s="336"/>
      <c r="BMS461" s="336"/>
      <c r="BMT461" s="336"/>
      <c r="BMU461" s="336"/>
      <c r="BMV461" s="336"/>
      <c r="BMW461" s="336"/>
      <c r="BMX461" s="336"/>
      <c r="BMY461" s="336"/>
      <c r="BMZ461" s="336"/>
      <c r="BNA461" s="336"/>
      <c r="BNB461" s="336"/>
      <c r="BNC461" s="336"/>
      <c r="BND461" s="336"/>
      <c r="BNE461" s="336"/>
      <c r="BNF461" s="336"/>
      <c r="BNG461" s="336"/>
      <c r="BNH461" s="336"/>
      <c r="BNI461" s="336"/>
      <c r="BNJ461" s="336"/>
      <c r="BNK461" s="336"/>
      <c r="BNL461" s="336"/>
      <c r="BNM461" s="336"/>
      <c r="BNN461" s="336"/>
      <c r="BNO461" s="336"/>
      <c r="BNP461" s="336"/>
      <c r="BNQ461" s="336"/>
      <c r="BNR461" s="336"/>
      <c r="BNS461" s="336"/>
      <c r="BNT461" s="336"/>
      <c r="BNU461" s="336"/>
      <c r="BNV461" s="336"/>
      <c r="BNW461" s="336"/>
      <c r="BNX461" s="336"/>
      <c r="BNY461" s="336"/>
      <c r="BNZ461" s="336"/>
      <c r="BOA461" s="336"/>
      <c r="BOB461" s="336"/>
      <c r="BOC461" s="336"/>
      <c r="BOD461" s="336"/>
      <c r="BOE461" s="336"/>
      <c r="BOF461" s="336"/>
      <c r="BOG461" s="336"/>
      <c r="BOH461" s="336"/>
      <c r="BOI461" s="336"/>
      <c r="BOJ461" s="336"/>
      <c r="BOK461" s="336"/>
      <c r="BOL461" s="336"/>
      <c r="BOM461" s="336"/>
      <c r="BON461" s="336"/>
      <c r="BOO461" s="336"/>
      <c r="BOP461" s="336"/>
      <c r="BOQ461" s="336"/>
      <c r="BOR461" s="336"/>
      <c r="BOS461" s="336"/>
      <c r="BOT461" s="336"/>
      <c r="BOU461" s="336"/>
      <c r="BOV461" s="336"/>
    </row>
    <row r="462" spans="1:1764" ht="40.5" customHeight="1">
      <c r="A462" s="374"/>
      <c r="B462" s="375"/>
      <c r="C462" s="375"/>
      <c r="D462" s="373"/>
      <c r="E462" s="373"/>
      <c r="F462" s="373"/>
      <c r="G462" s="207" t="s">
        <v>471</v>
      </c>
      <c r="H462" s="207">
        <v>851</v>
      </c>
      <c r="I462" s="402">
        <v>85195</v>
      </c>
      <c r="J462" s="465">
        <f t="shared" si="12"/>
        <v>963000</v>
      </c>
      <c r="K462" s="465">
        <v>963000</v>
      </c>
      <c r="L462" s="463"/>
      <c r="M462" s="114"/>
      <c r="N462" s="114"/>
      <c r="O462" s="114"/>
      <c r="P462" s="114"/>
      <c r="Q462" s="335"/>
      <c r="R462" s="114"/>
      <c r="S462" s="114"/>
      <c r="T462" s="114"/>
      <c r="U462" s="114"/>
    </row>
    <row r="463" spans="1:1764" s="83" customFormat="1" ht="40.5" customHeight="1">
      <c r="A463" s="47"/>
      <c r="B463" s="385"/>
      <c r="C463" s="385"/>
      <c r="D463" s="44"/>
      <c r="E463" s="44"/>
      <c r="F463" s="44"/>
      <c r="G463" s="209" t="s">
        <v>22</v>
      </c>
      <c r="H463" s="209">
        <v>750</v>
      </c>
      <c r="I463" s="403">
        <v>75011</v>
      </c>
      <c r="J463" s="466">
        <f t="shared" si="12"/>
        <v>263000</v>
      </c>
      <c r="K463" s="466">
        <v>263000</v>
      </c>
      <c r="L463" s="467"/>
      <c r="M463" s="335"/>
      <c r="N463" s="335"/>
      <c r="O463" s="335"/>
      <c r="P463" s="335"/>
      <c r="Q463" s="335"/>
      <c r="R463" s="335"/>
      <c r="S463" s="335"/>
      <c r="T463" s="335"/>
      <c r="U463" s="335"/>
      <c r="V463" s="336"/>
      <c r="W463" s="336"/>
      <c r="X463" s="336"/>
      <c r="Y463" s="336"/>
      <c r="Z463" s="336"/>
      <c r="AA463" s="336"/>
      <c r="AB463" s="336"/>
      <c r="AC463" s="336"/>
      <c r="AD463" s="336"/>
      <c r="AE463" s="336"/>
      <c r="AF463" s="336"/>
      <c r="AG463" s="336"/>
      <c r="AH463" s="336"/>
      <c r="AI463" s="336"/>
      <c r="AJ463" s="336"/>
      <c r="AK463" s="336"/>
      <c r="AL463" s="336"/>
      <c r="AM463" s="336"/>
      <c r="AN463" s="336"/>
      <c r="AO463" s="336"/>
      <c r="AP463" s="336"/>
      <c r="AQ463" s="336"/>
      <c r="AR463" s="336"/>
      <c r="AS463" s="336"/>
      <c r="AT463" s="336"/>
      <c r="AU463" s="336"/>
      <c r="AV463" s="336"/>
      <c r="AW463" s="336"/>
      <c r="AX463" s="336"/>
      <c r="AY463" s="336"/>
      <c r="AZ463" s="336"/>
      <c r="BA463" s="336"/>
      <c r="BB463" s="336"/>
      <c r="BC463" s="336"/>
      <c r="BD463" s="336"/>
      <c r="BE463" s="336"/>
      <c r="BF463" s="336"/>
      <c r="BG463" s="336"/>
      <c r="BH463" s="336"/>
      <c r="BI463" s="336"/>
      <c r="BJ463" s="336"/>
      <c r="BK463" s="336"/>
      <c r="BL463" s="336"/>
      <c r="BM463" s="336"/>
      <c r="BN463" s="336"/>
      <c r="BO463" s="336"/>
      <c r="BP463" s="336"/>
      <c r="BQ463" s="336"/>
      <c r="BR463" s="336"/>
      <c r="BS463" s="336"/>
      <c r="BT463" s="336"/>
      <c r="BU463" s="336"/>
      <c r="BV463" s="336"/>
      <c r="BW463" s="336"/>
      <c r="BX463" s="336"/>
      <c r="BY463" s="336"/>
      <c r="BZ463" s="336"/>
      <c r="CA463" s="336"/>
      <c r="CB463" s="336"/>
      <c r="CC463" s="336"/>
      <c r="CD463" s="336"/>
      <c r="CE463" s="336"/>
      <c r="CF463" s="336"/>
      <c r="CG463" s="336"/>
      <c r="CH463" s="336"/>
      <c r="CI463" s="336"/>
      <c r="CJ463" s="336"/>
      <c r="CK463" s="336"/>
      <c r="CL463" s="336"/>
      <c r="CM463" s="336"/>
      <c r="CN463" s="336"/>
      <c r="CO463" s="336"/>
      <c r="CP463" s="336"/>
      <c r="CQ463" s="336"/>
      <c r="CR463" s="336"/>
      <c r="CS463" s="336"/>
      <c r="CT463" s="336"/>
      <c r="CU463" s="336"/>
      <c r="CV463" s="336"/>
      <c r="CW463" s="336"/>
      <c r="CX463" s="336"/>
      <c r="CY463" s="336"/>
      <c r="CZ463" s="336"/>
      <c r="DA463" s="336"/>
      <c r="DB463" s="336"/>
      <c r="DC463" s="336"/>
      <c r="DD463" s="336"/>
      <c r="DE463" s="336"/>
      <c r="DF463" s="336"/>
      <c r="DG463" s="336"/>
      <c r="DH463" s="336"/>
      <c r="DI463" s="336"/>
      <c r="DJ463" s="336"/>
      <c r="DK463" s="336"/>
      <c r="DL463" s="336"/>
      <c r="DM463" s="336"/>
      <c r="DN463" s="336"/>
      <c r="DO463" s="336"/>
      <c r="DP463" s="336"/>
      <c r="DQ463" s="336"/>
      <c r="DR463" s="336"/>
      <c r="DS463" s="336"/>
      <c r="DT463" s="336"/>
      <c r="DU463" s="336"/>
      <c r="DV463" s="336"/>
      <c r="DW463" s="336"/>
      <c r="DX463" s="336"/>
      <c r="DY463" s="336"/>
      <c r="DZ463" s="336"/>
      <c r="EA463" s="336"/>
      <c r="EB463" s="336"/>
      <c r="EC463" s="336"/>
      <c r="ED463" s="336"/>
      <c r="EE463" s="336"/>
      <c r="EF463" s="336"/>
      <c r="EG463" s="336"/>
      <c r="EH463" s="336"/>
      <c r="EI463" s="336"/>
      <c r="EJ463" s="336"/>
      <c r="EK463" s="336"/>
      <c r="EL463" s="336"/>
      <c r="EM463" s="336"/>
      <c r="EN463" s="336"/>
      <c r="EO463" s="336"/>
      <c r="EP463" s="336"/>
      <c r="EQ463" s="336"/>
      <c r="ER463" s="336"/>
      <c r="ES463" s="336"/>
      <c r="ET463" s="336"/>
      <c r="EU463" s="336"/>
      <c r="EV463" s="336"/>
      <c r="EW463" s="336"/>
      <c r="EX463" s="336"/>
      <c r="EY463" s="336"/>
      <c r="EZ463" s="336"/>
      <c r="FA463" s="336"/>
      <c r="FB463" s="336"/>
      <c r="FC463" s="336"/>
      <c r="FD463" s="336"/>
      <c r="FE463" s="336"/>
      <c r="FF463" s="336"/>
      <c r="FG463" s="336"/>
      <c r="FH463" s="336"/>
      <c r="FI463" s="336"/>
      <c r="FJ463" s="336"/>
      <c r="FK463" s="336"/>
      <c r="FL463" s="336"/>
      <c r="FM463" s="336"/>
      <c r="FN463" s="336"/>
      <c r="FO463" s="336"/>
      <c r="FP463" s="336"/>
      <c r="FQ463" s="336"/>
      <c r="FR463" s="336"/>
      <c r="FS463" s="336"/>
      <c r="FT463" s="336"/>
      <c r="FU463" s="336"/>
      <c r="FV463" s="336"/>
      <c r="FW463" s="336"/>
      <c r="FX463" s="336"/>
      <c r="FY463" s="336"/>
      <c r="FZ463" s="336"/>
      <c r="GA463" s="336"/>
      <c r="GB463" s="336"/>
      <c r="GC463" s="336"/>
      <c r="GD463" s="336"/>
      <c r="GE463" s="336"/>
      <c r="GF463" s="336"/>
      <c r="GG463" s="336"/>
      <c r="GH463" s="336"/>
      <c r="GI463" s="336"/>
      <c r="GJ463" s="336"/>
      <c r="GK463" s="336"/>
      <c r="GL463" s="336"/>
      <c r="GM463" s="336"/>
      <c r="GN463" s="336"/>
      <c r="GO463" s="336"/>
      <c r="GP463" s="336"/>
      <c r="GQ463" s="336"/>
      <c r="GR463" s="336"/>
      <c r="GS463" s="336"/>
      <c r="GT463" s="336"/>
      <c r="GU463" s="336"/>
      <c r="GV463" s="336"/>
      <c r="GW463" s="336"/>
      <c r="GX463" s="336"/>
      <c r="GY463" s="336"/>
      <c r="GZ463" s="336"/>
      <c r="HA463" s="336"/>
      <c r="HB463" s="336"/>
      <c r="HC463" s="336"/>
      <c r="HD463" s="336"/>
      <c r="HE463" s="336"/>
      <c r="HF463" s="336"/>
      <c r="HG463" s="336"/>
      <c r="HH463" s="336"/>
      <c r="HI463" s="336"/>
      <c r="HJ463" s="336"/>
      <c r="HK463" s="336"/>
      <c r="HL463" s="336"/>
      <c r="HM463" s="336"/>
      <c r="HN463" s="336"/>
      <c r="HO463" s="336"/>
      <c r="HP463" s="336"/>
      <c r="HQ463" s="336"/>
      <c r="HR463" s="336"/>
      <c r="HS463" s="336"/>
      <c r="HT463" s="336"/>
      <c r="HU463" s="336"/>
      <c r="HV463" s="336"/>
      <c r="HW463" s="336"/>
      <c r="HX463" s="336"/>
      <c r="HY463" s="336"/>
      <c r="HZ463" s="336"/>
      <c r="IA463" s="336"/>
      <c r="IB463" s="336"/>
      <c r="IC463" s="336"/>
      <c r="ID463" s="336"/>
      <c r="IE463" s="336"/>
      <c r="IF463" s="336"/>
      <c r="IG463" s="336"/>
      <c r="IH463" s="336"/>
      <c r="II463" s="336"/>
      <c r="IJ463" s="336"/>
      <c r="IK463" s="336"/>
      <c r="IL463" s="336"/>
      <c r="IM463" s="336"/>
      <c r="IN463" s="336"/>
      <c r="IO463" s="336"/>
      <c r="IP463" s="336"/>
      <c r="IQ463" s="336"/>
      <c r="IR463" s="336"/>
      <c r="IS463" s="336"/>
      <c r="IT463" s="336"/>
      <c r="IU463" s="336"/>
      <c r="IV463" s="336"/>
      <c r="IW463" s="336"/>
      <c r="IX463" s="336"/>
      <c r="IY463" s="336"/>
      <c r="IZ463" s="336"/>
      <c r="JA463" s="336"/>
      <c r="JB463" s="336"/>
      <c r="JC463" s="336"/>
      <c r="JD463" s="336"/>
      <c r="JE463" s="336"/>
      <c r="JF463" s="336"/>
      <c r="JG463" s="336"/>
      <c r="JH463" s="336"/>
      <c r="JI463" s="336"/>
      <c r="JJ463" s="336"/>
      <c r="JK463" s="336"/>
      <c r="JL463" s="336"/>
      <c r="JM463" s="336"/>
      <c r="JN463" s="336"/>
      <c r="JO463" s="336"/>
      <c r="JP463" s="336"/>
      <c r="JQ463" s="336"/>
      <c r="JR463" s="336"/>
      <c r="JS463" s="336"/>
      <c r="JT463" s="336"/>
      <c r="JU463" s="336"/>
      <c r="JV463" s="336"/>
      <c r="JW463" s="336"/>
      <c r="JX463" s="336"/>
      <c r="JY463" s="336"/>
      <c r="JZ463" s="336"/>
      <c r="KA463" s="336"/>
      <c r="KB463" s="336"/>
      <c r="KC463" s="336"/>
      <c r="KD463" s="336"/>
      <c r="KE463" s="336"/>
      <c r="KF463" s="336"/>
      <c r="KG463" s="336"/>
      <c r="KH463" s="336"/>
      <c r="KI463" s="336"/>
      <c r="KJ463" s="336"/>
      <c r="KK463" s="336"/>
      <c r="KL463" s="336"/>
      <c r="KM463" s="336"/>
      <c r="KN463" s="336"/>
      <c r="KO463" s="336"/>
      <c r="KP463" s="336"/>
      <c r="KQ463" s="336"/>
      <c r="KR463" s="336"/>
      <c r="KS463" s="336"/>
      <c r="KT463" s="336"/>
      <c r="KU463" s="336"/>
      <c r="KV463" s="336"/>
      <c r="KW463" s="336"/>
      <c r="KX463" s="336"/>
      <c r="KY463" s="336"/>
      <c r="KZ463" s="336"/>
      <c r="LA463" s="336"/>
      <c r="LB463" s="336"/>
      <c r="LC463" s="336"/>
      <c r="LD463" s="336"/>
      <c r="LE463" s="336"/>
      <c r="LF463" s="336"/>
      <c r="LG463" s="336"/>
      <c r="LH463" s="336"/>
      <c r="LI463" s="336"/>
      <c r="LJ463" s="336"/>
      <c r="LK463" s="336"/>
      <c r="LL463" s="336"/>
      <c r="LM463" s="336"/>
      <c r="LN463" s="336"/>
      <c r="LO463" s="336"/>
      <c r="LP463" s="336"/>
      <c r="LQ463" s="336"/>
      <c r="LR463" s="336"/>
      <c r="LS463" s="336"/>
      <c r="LT463" s="336"/>
      <c r="LU463" s="336"/>
      <c r="LV463" s="336"/>
      <c r="LW463" s="336"/>
      <c r="LX463" s="336"/>
      <c r="LY463" s="336"/>
      <c r="LZ463" s="336"/>
      <c r="MA463" s="336"/>
      <c r="MB463" s="336"/>
      <c r="MC463" s="336"/>
      <c r="MD463" s="336"/>
      <c r="ME463" s="336"/>
      <c r="MF463" s="336"/>
      <c r="MG463" s="336"/>
      <c r="MH463" s="336"/>
      <c r="MI463" s="336"/>
      <c r="MJ463" s="336"/>
      <c r="MK463" s="336"/>
      <c r="ML463" s="336"/>
      <c r="MM463" s="336"/>
      <c r="MN463" s="336"/>
      <c r="MO463" s="336"/>
      <c r="MP463" s="336"/>
      <c r="MQ463" s="336"/>
      <c r="MR463" s="336"/>
      <c r="MS463" s="336"/>
      <c r="MT463" s="336"/>
      <c r="MU463" s="336"/>
      <c r="MV463" s="336"/>
      <c r="MW463" s="336"/>
      <c r="MX463" s="336"/>
      <c r="MY463" s="336"/>
      <c r="MZ463" s="336"/>
      <c r="NA463" s="336"/>
      <c r="NB463" s="336"/>
      <c r="NC463" s="336"/>
      <c r="ND463" s="336"/>
      <c r="NE463" s="336"/>
      <c r="NF463" s="336"/>
      <c r="NG463" s="336"/>
      <c r="NH463" s="336"/>
      <c r="NI463" s="336"/>
      <c r="NJ463" s="336"/>
      <c r="NK463" s="336"/>
      <c r="NL463" s="336"/>
      <c r="NM463" s="336"/>
      <c r="NN463" s="336"/>
      <c r="NO463" s="336"/>
      <c r="NP463" s="336"/>
      <c r="NQ463" s="336"/>
      <c r="NR463" s="336"/>
      <c r="NS463" s="336"/>
      <c r="NT463" s="336"/>
      <c r="NU463" s="336"/>
      <c r="NV463" s="336"/>
      <c r="NW463" s="336"/>
      <c r="NX463" s="336"/>
      <c r="NY463" s="336"/>
      <c r="NZ463" s="336"/>
      <c r="OA463" s="336"/>
      <c r="OB463" s="336"/>
      <c r="OC463" s="336"/>
      <c r="OD463" s="336"/>
      <c r="OE463" s="336"/>
      <c r="OF463" s="336"/>
      <c r="OG463" s="336"/>
      <c r="OH463" s="336"/>
      <c r="OI463" s="336"/>
      <c r="OJ463" s="336"/>
      <c r="OK463" s="336"/>
      <c r="OL463" s="336"/>
      <c r="OM463" s="336"/>
      <c r="ON463" s="336"/>
      <c r="OO463" s="336"/>
      <c r="OP463" s="336"/>
      <c r="OQ463" s="336"/>
      <c r="OR463" s="336"/>
      <c r="OS463" s="336"/>
      <c r="OT463" s="336"/>
      <c r="OU463" s="336"/>
      <c r="OV463" s="336"/>
      <c r="OW463" s="336"/>
      <c r="OX463" s="336"/>
      <c r="OY463" s="336"/>
      <c r="OZ463" s="336"/>
      <c r="PA463" s="336"/>
      <c r="PB463" s="336"/>
      <c r="PC463" s="336"/>
      <c r="PD463" s="336"/>
      <c r="PE463" s="336"/>
      <c r="PF463" s="336"/>
      <c r="PG463" s="336"/>
      <c r="PH463" s="336"/>
      <c r="PI463" s="336"/>
      <c r="PJ463" s="336"/>
      <c r="PK463" s="336"/>
      <c r="PL463" s="336"/>
      <c r="PM463" s="336"/>
      <c r="PN463" s="336"/>
      <c r="PO463" s="336"/>
      <c r="PP463" s="336"/>
      <c r="PQ463" s="336"/>
      <c r="PR463" s="336"/>
      <c r="PS463" s="336"/>
      <c r="PT463" s="336"/>
      <c r="PU463" s="336"/>
      <c r="PV463" s="336"/>
      <c r="PW463" s="336"/>
      <c r="PX463" s="336"/>
      <c r="PY463" s="336"/>
      <c r="PZ463" s="336"/>
      <c r="QA463" s="336"/>
      <c r="QB463" s="336"/>
      <c r="QC463" s="336"/>
      <c r="QD463" s="336"/>
      <c r="QE463" s="336"/>
      <c r="QF463" s="336"/>
      <c r="QG463" s="336"/>
      <c r="QH463" s="336"/>
      <c r="QI463" s="336"/>
      <c r="QJ463" s="336"/>
      <c r="QK463" s="336"/>
      <c r="QL463" s="336"/>
      <c r="QM463" s="336"/>
      <c r="QN463" s="336"/>
      <c r="QO463" s="336"/>
      <c r="QP463" s="336"/>
      <c r="QQ463" s="336"/>
      <c r="QR463" s="336"/>
      <c r="QS463" s="336"/>
      <c r="QT463" s="336"/>
      <c r="QU463" s="336"/>
      <c r="QV463" s="336"/>
      <c r="QW463" s="336"/>
      <c r="QX463" s="336"/>
      <c r="QY463" s="336"/>
      <c r="QZ463" s="336"/>
      <c r="RA463" s="336"/>
      <c r="RB463" s="336"/>
      <c r="RC463" s="336"/>
      <c r="RD463" s="336"/>
      <c r="RE463" s="336"/>
      <c r="RF463" s="336"/>
      <c r="RG463" s="336"/>
      <c r="RH463" s="336"/>
      <c r="RI463" s="336"/>
      <c r="RJ463" s="336"/>
      <c r="RK463" s="336"/>
      <c r="RL463" s="336"/>
      <c r="RM463" s="336"/>
      <c r="RN463" s="336"/>
      <c r="RO463" s="336"/>
      <c r="RP463" s="336"/>
      <c r="RQ463" s="336"/>
      <c r="RR463" s="336"/>
      <c r="RS463" s="336"/>
      <c r="RT463" s="336"/>
      <c r="RU463" s="336"/>
      <c r="RV463" s="336"/>
      <c r="RW463" s="336"/>
      <c r="RX463" s="336"/>
      <c r="RY463" s="336"/>
      <c r="RZ463" s="336"/>
      <c r="SA463" s="336"/>
      <c r="SB463" s="336"/>
      <c r="SC463" s="336"/>
      <c r="SD463" s="336"/>
      <c r="SE463" s="336"/>
      <c r="SF463" s="336"/>
      <c r="SG463" s="336"/>
      <c r="SH463" s="336"/>
      <c r="SI463" s="336"/>
      <c r="SJ463" s="336"/>
      <c r="SK463" s="336"/>
      <c r="SL463" s="336"/>
      <c r="SM463" s="336"/>
      <c r="SN463" s="336"/>
      <c r="SO463" s="336"/>
      <c r="SP463" s="336"/>
      <c r="SQ463" s="336"/>
      <c r="SR463" s="336"/>
      <c r="SS463" s="336"/>
      <c r="ST463" s="336"/>
      <c r="SU463" s="336"/>
      <c r="SV463" s="336"/>
      <c r="SW463" s="336"/>
      <c r="SX463" s="336"/>
      <c r="SY463" s="336"/>
      <c r="SZ463" s="336"/>
      <c r="TA463" s="336"/>
      <c r="TB463" s="336"/>
      <c r="TC463" s="336"/>
      <c r="TD463" s="336"/>
      <c r="TE463" s="336"/>
      <c r="TF463" s="336"/>
      <c r="TG463" s="336"/>
      <c r="TH463" s="336"/>
      <c r="TI463" s="336"/>
      <c r="TJ463" s="336"/>
      <c r="TK463" s="336"/>
      <c r="TL463" s="336"/>
      <c r="TM463" s="336"/>
      <c r="TN463" s="336"/>
      <c r="TO463" s="336"/>
      <c r="TP463" s="336"/>
      <c r="TQ463" s="336"/>
      <c r="TR463" s="336"/>
      <c r="TS463" s="336"/>
      <c r="TT463" s="336"/>
      <c r="TU463" s="336"/>
      <c r="TV463" s="336"/>
      <c r="TW463" s="336"/>
      <c r="TX463" s="336"/>
      <c r="TY463" s="336"/>
      <c r="TZ463" s="336"/>
      <c r="UA463" s="336"/>
      <c r="UB463" s="336"/>
      <c r="UC463" s="336"/>
      <c r="UD463" s="336"/>
      <c r="UE463" s="336"/>
      <c r="UF463" s="336"/>
      <c r="UG463" s="336"/>
      <c r="UH463" s="336"/>
      <c r="UI463" s="336"/>
      <c r="UJ463" s="336"/>
      <c r="UK463" s="336"/>
      <c r="UL463" s="336"/>
      <c r="UM463" s="336"/>
      <c r="UN463" s="336"/>
      <c r="UO463" s="336"/>
      <c r="UP463" s="336"/>
      <c r="UQ463" s="336"/>
      <c r="UR463" s="336"/>
      <c r="US463" s="336"/>
      <c r="UT463" s="336"/>
      <c r="UU463" s="336"/>
      <c r="UV463" s="336"/>
      <c r="UW463" s="336"/>
      <c r="UX463" s="336"/>
      <c r="UY463" s="336"/>
      <c r="UZ463" s="336"/>
      <c r="VA463" s="336"/>
      <c r="VB463" s="336"/>
      <c r="VC463" s="336"/>
      <c r="VD463" s="336"/>
      <c r="VE463" s="336"/>
      <c r="VF463" s="336"/>
      <c r="VG463" s="336"/>
      <c r="VH463" s="336"/>
      <c r="VI463" s="336"/>
      <c r="VJ463" s="336"/>
      <c r="VK463" s="336"/>
      <c r="VL463" s="336"/>
      <c r="VM463" s="336"/>
      <c r="VN463" s="336"/>
      <c r="VO463" s="336"/>
      <c r="VP463" s="336"/>
      <c r="VQ463" s="336"/>
      <c r="VR463" s="336"/>
      <c r="VS463" s="336"/>
      <c r="VT463" s="336"/>
      <c r="VU463" s="336"/>
      <c r="VV463" s="336"/>
      <c r="VW463" s="336"/>
      <c r="VX463" s="336"/>
      <c r="VY463" s="336"/>
      <c r="VZ463" s="336"/>
      <c r="WA463" s="336"/>
      <c r="WB463" s="336"/>
      <c r="WC463" s="336"/>
      <c r="WD463" s="336"/>
      <c r="WE463" s="336"/>
      <c r="WF463" s="336"/>
      <c r="WG463" s="336"/>
      <c r="WH463" s="336"/>
      <c r="WI463" s="336"/>
      <c r="WJ463" s="336"/>
      <c r="WK463" s="336"/>
      <c r="WL463" s="336"/>
      <c r="WM463" s="336"/>
      <c r="WN463" s="336"/>
      <c r="WO463" s="336"/>
      <c r="WP463" s="336"/>
      <c r="WQ463" s="336"/>
      <c r="WR463" s="336"/>
      <c r="WS463" s="336"/>
      <c r="WT463" s="336"/>
      <c r="WU463" s="336"/>
      <c r="WV463" s="336"/>
      <c r="WW463" s="336"/>
      <c r="WX463" s="336"/>
      <c r="WY463" s="336"/>
      <c r="WZ463" s="336"/>
      <c r="XA463" s="336"/>
      <c r="XB463" s="336"/>
      <c r="XC463" s="336"/>
      <c r="XD463" s="336"/>
      <c r="XE463" s="336"/>
      <c r="XF463" s="336"/>
      <c r="XG463" s="336"/>
      <c r="XH463" s="336"/>
      <c r="XI463" s="336"/>
      <c r="XJ463" s="336"/>
      <c r="XK463" s="336"/>
      <c r="XL463" s="336"/>
      <c r="XM463" s="336"/>
      <c r="XN463" s="336"/>
      <c r="XO463" s="336"/>
      <c r="XP463" s="336"/>
      <c r="XQ463" s="336"/>
      <c r="XR463" s="336"/>
      <c r="XS463" s="336"/>
      <c r="XT463" s="336"/>
      <c r="XU463" s="336"/>
      <c r="XV463" s="336"/>
      <c r="XW463" s="336"/>
      <c r="XX463" s="336"/>
      <c r="XY463" s="336"/>
      <c r="XZ463" s="336"/>
      <c r="YA463" s="336"/>
      <c r="YB463" s="336"/>
      <c r="YC463" s="336"/>
      <c r="YD463" s="336"/>
      <c r="YE463" s="336"/>
      <c r="YF463" s="336"/>
      <c r="YG463" s="336"/>
      <c r="YH463" s="336"/>
      <c r="YI463" s="336"/>
      <c r="YJ463" s="336"/>
      <c r="YK463" s="336"/>
      <c r="YL463" s="336"/>
      <c r="YM463" s="336"/>
      <c r="YN463" s="336"/>
      <c r="YO463" s="336"/>
      <c r="YP463" s="336"/>
      <c r="YQ463" s="336"/>
      <c r="YR463" s="336"/>
      <c r="YS463" s="336"/>
      <c r="YT463" s="336"/>
      <c r="YU463" s="336"/>
      <c r="YV463" s="336"/>
      <c r="YW463" s="336"/>
      <c r="YX463" s="336"/>
      <c r="YY463" s="336"/>
      <c r="YZ463" s="336"/>
      <c r="ZA463" s="336"/>
      <c r="ZB463" s="336"/>
      <c r="ZC463" s="336"/>
      <c r="ZD463" s="336"/>
      <c r="ZE463" s="336"/>
      <c r="ZF463" s="336"/>
      <c r="ZG463" s="336"/>
      <c r="ZH463" s="336"/>
      <c r="ZI463" s="336"/>
      <c r="ZJ463" s="336"/>
      <c r="ZK463" s="336"/>
      <c r="ZL463" s="336"/>
      <c r="ZM463" s="336"/>
      <c r="ZN463" s="336"/>
      <c r="ZO463" s="336"/>
      <c r="ZP463" s="336"/>
      <c r="ZQ463" s="336"/>
      <c r="ZR463" s="336"/>
      <c r="ZS463" s="336"/>
      <c r="ZT463" s="336"/>
      <c r="ZU463" s="336"/>
      <c r="ZV463" s="336"/>
      <c r="ZW463" s="336"/>
      <c r="ZX463" s="336"/>
      <c r="ZY463" s="336"/>
      <c r="ZZ463" s="336"/>
      <c r="AAA463" s="336"/>
      <c r="AAB463" s="336"/>
      <c r="AAC463" s="336"/>
      <c r="AAD463" s="336"/>
      <c r="AAE463" s="336"/>
      <c r="AAF463" s="336"/>
      <c r="AAG463" s="336"/>
      <c r="AAH463" s="336"/>
      <c r="AAI463" s="336"/>
      <c r="AAJ463" s="336"/>
      <c r="AAK463" s="336"/>
      <c r="AAL463" s="336"/>
      <c r="AAM463" s="336"/>
      <c r="AAN463" s="336"/>
      <c r="AAO463" s="336"/>
      <c r="AAP463" s="336"/>
      <c r="AAQ463" s="336"/>
      <c r="AAR463" s="336"/>
      <c r="AAS463" s="336"/>
      <c r="AAT463" s="336"/>
      <c r="AAU463" s="336"/>
      <c r="AAV463" s="336"/>
      <c r="AAW463" s="336"/>
      <c r="AAX463" s="336"/>
      <c r="AAY463" s="336"/>
      <c r="AAZ463" s="336"/>
      <c r="ABA463" s="336"/>
      <c r="ABB463" s="336"/>
      <c r="ABC463" s="336"/>
      <c r="ABD463" s="336"/>
      <c r="ABE463" s="336"/>
      <c r="ABF463" s="336"/>
      <c r="ABG463" s="336"/>
      <c r="ABH463" s="336"/>
      <c r="ABI463" s="336"/>
      <c r="ABJ463" s="336"/>
      <c r="ABK463" s="336"/>
      <c r="ABL463" s="336"/>
      <c r="ABM463" s="336"/>
      <c r="ABN463" s="336"/>
      <c r="ABO463" s="336"/>
      <c r="ABP463" s="336"/>
      <c r="ABQ463" s="336"/>
      <c r="ABR463" s="336"/>
      <c r="ABS463" s="336"/>
      <c r="ABT463" s="336"/>
      <c r="ABU463" s="336"/>
      <c r="ABV463" s="336"/>
      <c r="ABW463" s="336"/>
      <c r="ABX463" s="336"/>
      <c r="ABY463" s="336"/>
      <c r="ABZ463" s="336"/>
      <c r="ACA463" s="336"/>
      <c r="ACB463" s="336"/>
      <c r="ACC463" s="336"/>
      <c r="ACD463" s="336"/>
      <c r="ACE463" s="336"/>
      <c r="ACF463" s="336"/>
      <c r="ACG463" s="336"/>
      <c r="ACH463" s="336"/>
      <c r="ACI463" s="336"/>
      <c r="ACJ463" s="336"/>
      <c r="ACK463" s="336"/>
      <c r="ACL463" s="336"/>
      <c r="ACM463" s="336"/>
      <c r="ACN463" s="336"/>
      <c r="ACO463" s="336"/>
      <c r="ACP463" s="336"/>
      <c r="ACQ463" s="336"/>
      <c r="ACR463" s="336"/>
      <c r="ACS463" s="336"/>
      <c r="ACT463" s="336"/>
      <c r="ACU463" s="336"/>
      <c r="ACV463" s="336"/>
      <c r="ACW463" s="336"/>
      <c r="ACX463" s="336"/>
      <c r="ACY463" s="336"/>
      <c r="ACZ463" s="336"/>
      <c r="ADA463" s="336"/>
      <c r="ADB463" s="336"/>
      <c r="ADC463" s="336"/>
      <c r="ADD463" s="336"/>
      <c r="ADE463" s="336"/>
      <c r="ADF463" s="336"/>
      <c r="ADG463" s="336"/>
      <c r="ADH463" s="336"/>
      <c r="ADI463" s="336"/>
      <c r="ADJ463" s="336"/>
      <c r="ADK463" s="336"/>
      <c r="ADL463" s="336"/>
      <c r="ADM463" s="336"/>
      <c r="ADN463" s="336"/>
      <c r="ADO463" s="336"/>
      <c r="ADP463" s="336"/>
      <c r="ADQ463" s="336"/>
      <c r="ADR463" s="336"/>
      <c r="ADS463" s="336"/>
      <c r="ADT463" s="336"/>
      <c r="ADU463" s="336"/>
      <c r="ADV463" s="336"/>
      <c r="ADW463" s="336"/>
      <c r="ADX463" s="336"/>
      <c r="ADY463" s="336"/>
      <c r="ADZ463" s="336"/>
      <c r="AEA463" s="336"/>
      <c r="AEB463" s="336"/>
      <c r="AEC463" s="336"/>
      <c r="AED463" s="336"/>
      <c r="AEE463" s="336"/>
      <c r="AEF463" s="336"/>
      <c r="AEG463" s="336"/>
      <c r="AEH463" s="336"/>
      <c r="AEI463" s="336"/>
      <c r="AEJ463" s="336"/>
      <c r="AEK463" s="336"/>
      <c r="AEL463" s="336"/>
      <c r="AEM463" s="336"/>
      <c r="AEN463" s="336"/>
      <c r="AEO463" s="336"/>
      <c r="AEP463" s="336"/>
      <c r="AEQ463" s="336"/>
      <c r="AER463" s="336"/>
      <c r="AES463" s="336"/>
      <c r="AET463" s="336"/>
      <c r="AEU463" s="336"/>
      <c r="AEV463" s="336"/>
      <c r="AEW463" s="336"/>
      <c r="AEX463" s="336"/>
      <c r="AEY463" s="336"/>
      <c r="AEZ463" s="336"/>
      <c r="AFA463" s="336"/>
      <c r="AFB463" s="336"/>
      <c r="AFC463" s="336"/>
      <c r="AFD463" s="336"/>
      <c r="AFE463" s="336"/>
      <c r="AFF463" s="336"/>
      <c r="AFG463" s="336"/>
      <c r="AFH463" s="336"/>
      <c r="AFI463" s="336"/>
      <c r="AFJ463" s="336"/>
      <c r="AFK463" s="336"/>
      <c r="AFL463" s="336"/>
      <c r="AFM463" s="336"/>
      <c r="AFN463" s="336"/>
      <c r="AFO463" s="336"/>
      <c r="AFP463" s="336"/>
      <c r="AFQ463" s="336"/>
      <c r="AFR463" s="336"/>
      <c r="AFS463" s="336"/>
      <c r="AFT463" s="336"/>
      <c r="AFU463" s="336"/>
      <c r="AFV463" s="336"/>
      <c r="AFW463" s="336"/>
      <c r="AFX463" s="336"/>
      <c r="AFY463" s="336"/>
      <c r="AFZ463" s="336"/>
      <c r="AGA463" s="336"/>
      <c r="AGB463" s="336"/>
      <c r="AGC463" s="336"/>
      <c r="AGD463" s="336"/>
      <c r="AGE463" s="336"/>
      <c r="AGF463" s="336"/>
      <c r="AGG463" s="336"/>
      <c r="AGH463" s="336"/>
      <c r="AGI463" s="336"/>
      <c r="AGJ463" s="336"/>
      <c r="AGK463" s="336"/>
      <c r="AGL463" s="336"/>
      <c r="AGM463" s="336"/>
      <c r="AGN463" s="336"/>
      <c r="AGO463" s="336"/>
      <c r="AGP463" s="336"/>
      <c r="AGQ463" s="336"/>
      <c r="AGR463" s="336"/>
      <c r="AGS463" s="336"/>
      <c r="AGT463" s="336"/>
      <c r="AGU463" s="336"/>
      <c r="AGV463" s="336"/>
      <c r="AGW463" s="336"/>
      <c r="AGX463" s="336"/>
      <c r="AGY463" s="336"/>
      <c r="AGZ463" s="336"/>
      <c r="AHA463" s="336"/>
      <c r="AHB463" s="336"/>
      <c r="AHC463" s="336"/>
      <c r="AHD463" s="336"/>
      <c r="AHE463" s="336"/>
      <c r="AHF463" s="336"/>
      <c r="AHG463" s="336"/>
      <c r="AHH463" s="336"/>
      <c r="AHI463" s="336"/>
      <c r="AHJ463" s="336"/>
      <c r="AHK463" s="336"/>
      <c r="AHL463" s="336"/>
      <c r="AHM463" s="336"/>
      <c r="AHN463" s="336"/>
      <c r="AHO463" s="336"/>
      <c r="AHP463" s="336"/>
      <c r="AHQ463" s="336"/>
      <c r="AHR463" s="336"/>
      <c r="AHS463" s="336"/>
      <c r="AHT463" s="336"/>
      <c r="AHU463" s="336"/>
      <c r="AHV463" s="336"/>
      <c r="AHW463" s="336"/>
      <c r="AHX463" s="336"/>
      <c r="AHY463" s="336"/>
      <c r="AHZ463" s="336"/>
      <c r="AIA463" s="336"/>
      <c r="AIB463" s="336"/>
      <c r="AIC463" s="336"/>
      <c r="AID463" s="336"/>
      <c r="AIE463" s="336"/>
      <c r="AIF463" s="336"/>
      <c r="AIG463" s="336"/>
      <c r="AIH463" s="336"/>
      <c r="AII463" s="336"/>
      <c r="AIJ463" s="336"/>
      <c r="AIK463" s="336"/>
      <c r="AIL463" s="336"/>
      <c r="AIM463" s="336"/>
      <c r="AIN463" s="336"/>
      <c r="AIO463" s="336"/>
      <c r="AIP463" s="336"/>
      <c r="AIQ463" s="336"/>
      <c r="AIR463" s="336"/>
      <c r="AIS463" s="336"/>
      <c r="AIT463" s="336"/>
      <c r="AIU463" s="336"/>
      <c r="AIV463" s="336"/>
      <c r="AIW463" s="336"/>
      <c r="AIX463" s="336"/>
      <c r="AIY463" s="336"/>
      <c r="AIZ463" s="336"/>
      <c r="AJA463" s="336"/>
      <c r="AJB463" s="336"/>
      <c r="AJC463" s="336"/>
      <c r="AJD463" s="336"/>
      <c r="AJE463" s="336"/>
      <c r="AJF463" s="336"/>
      <c r="AJG463" s="336"/>
      <c r="AJH463" s="336"/>
      <c r="AJI463" s="336"/>
      <c r="AJJ463" s="336"/>
      <c r="AJK463" s="336"/>
      <c r="AJL463" s="336"/>
      <c r="AJM463" s="336"/>
      <c r="AJN463" s="336"/>
      <c r="AJO463" s="336"/>
      <c r="AJP463" s="336"/>
      <c r="AJQ463" s="336"/>
      <c r="AJR463" s="336"/>
      <c r="AJS463" s="336"/>
      <c r="AJT463" s="336"/>
      <c r="AJU463" s="336"/>
      <c r="AJV463" s="336"/>
      <c r="AJW463" s="336"/>
      <c r="AJX463" s="336"/>
      <c r="AJY463" s="336"/>
      <c r="AJZ463" s="336"/>
      <c r="AKA463" s="336"/>
      <c r="AKB463" s="336"/>
      <c r="AKC463" s="336"/>
      <c r="AKD463" s="336"/>
      <c r="AKE463" s="336"/>
      <c r="AKF463" s="336"/>
      <c r="AKG463" s="336"/>
      <c r="AKH463" s="336"/>
      <c r="AKI463" s="336"/>
      <c r="AKJ463" s="336"/>
      <c r="AKK463" s="336"/>
      <c r="AKL463" s="336"/>
      <c r="AKM463" s="336"/>
      <c r="AKN463" s="336"/>
      <c r="AKO463" s="336"/>
      <c r="AKP463" s="336"/>
      <c r="AKQ463" s="336"/>
      <c r="AKR463" s="336"/>
      <c r="AKS463" s="336"/>
      <c r="AKT463" s="336"/>
      <c r="AKU463" s="336"/>
      <c r="AKV463" s="336"/>
      <c r="AKW463" s="336"/>
      <c r="AKX463" s="336"/>
      <c r="AKY463" s="336"/>
      <c r="AKZ463" s="336"/>
      <c r="ALA463" s="336"/>
      <c r="ALB463" s="336"/>
      <c r="ALC463" s="336"/>
      <c r="ALD463" s="336"/>
      <c r="ALE463" s="336"/>
      <c r="ALF463" s="336"/>
      <c r="ALG463" s="336"/>
      <c r="ALH463" s="336"/>
      <c r="ALI463" s="336"/>
      <c r="ALJ463" s="336"/>
      <c r="ALK463" s="336"/>
      <c r="ALL463" s="336"/>
      <c r="ALM463" s="336"/>
      <c r="ALN463" s="336"/>
      <c r="ALO463" s="336"/>
      <c r="ALP463" s="336"/>
      <c r="ALQ463" s="336"/>
      <c r="ALR463" s="336"/>
      <c r="ALS463" s="336"/>
      <c r="ALT463" s="336"/>
      <c r="ALU463" s="336"/>
      <c r="ALV463" s="336"/>
      <c r="ALW463" s="336"/>
      <c r="ALX463" s="336"/>
      <c r="ALY463" s="336"/>
      <c r="ALZ463" s="336"/>
      <c r="AMA463" s="336"/>
      <c r="AMB463" s="336"/>
      <c r="AMC463" s="336"/>
      <c r="AMD463" s="336"/>
      <c r="AME463" s="336"/>
      <c r="AMF463" s="336"/>
      <c r="AMG463" s="336"/>
      <c r="AMH463" s="336"/>
      <c r="AMI463" s="336"/>
      <c r="AMJ463" s="336"/>
      <c r="AMK463" s="336"/>
      <c r="AML463" s="336"/>
      <c r="AMM463" s="336"/>
      <c r="AMN463" s="336"/>
      <c r="AMO463" s="336"/>
      <c r="AMP463" s="336"/>
      <c r="AMQ463" s="336"/>
      <c r="AMR463" s="336"/>
      <c r="AMS463" s="336"/>
      <c r="AMT463" s="336"/>
      <c r="AMU463" s="336"/>
      <c r="AMV463" s="336"/>
      <c r="AMW463" s="336"/>
      <c r="AMX463" s="336"/>
      <c r="AMY463" s="336"/>
      <c r="AMZ463" s="336"/>
      <c r="ANA463" s="336"/>
      <c r="ANB463" s="336"/>
      <c r="ANC463" s="336"/>
      <c r="AND463" s="336"/>
      <c r="ANE463" s="336"/>
      <c r="ANF463" s="336"/>
      <c r="ANG463" s="336"/>
      <c r="ANH463" s="336"/>
      <c r="ANI463" s="336"/>
      <c r="ANJ463" s="336"/>
      <c r="ANK463" s="336"/>
      <c r="ANL463" s="336"/>
      <c r="ANM463" s="336"/>
      <c r="ANN463" s="336"/>
      <c r="ANO463" s="336"/>
      <c r="ANP463" s="336"/>
      <c r="ANQ463" s="336"/>
      <c r="ANR463" s="336"/>
      <c r="ANS463" s="336"/>
      <c r="ANT463" s="336"/>
      <c r="ANU463" s="336"/>
      <c r="ANV463" s="336"/>
      <c r="ANW463" s="336"/>
      <c r="ANX463" s="336"/>
      <c r="ANY463" s="336"/>
      <c r="ANZ463" s="336"/>
      <c r="AOA463" s="336"/>
      <c r="AOB463" s="336"/>
      <c r="AOC463" s="336"/>
      <c r="AOD463" s="336"/>
      <c r="AOE463" s="336"/>
      <c r="AOF463" s="336"/>
      <c r="AOG463" s="336"/>
      <c r="AOH463" s="336"/>
      <c r="AOI463" s="336"/>
      <c r="AOJ463" s="336"/>
      <c r="AOK463" s="336"/>
      <c r="AOL463" s="336"/>
      <c r="AOM463" s="336"/>
      <c r="AON463" s="336"/>
      <c r="AOO463" s="336"/>
      <c r="AOP463" s="336"/>
      <c r="AOQ463" s="336"/>
      <c r="AOR463" s="336"/>
      <c r="AOS463" s="336"/>
      <c r="AOT463" s="336"/>
      <c r="AOU463" s="336"/>
      <c r="AOV463" s="336"/>
      <c r="AOW463" s="336"/>
      <c r="AOX463" s="336"/>
      <c r="AOY463" s="336"/>
      <c r="AOZ463" s="336"/>
      <c r="APA463" s="336"/>
      <c r="APB463" s="336"/>
      <c r="APC463" s="336"/>
      <c r="APD463" s="336"/>
      <c r="APE463" s="336"/>
      <c r="APF463" s="336"/>
      <c r="APG463" s="336"/>
      <c r="APH463" s="336"/>
      <c r="API463" s="336"/>
      <c r="APJ463" s="336"/>
      <c r="APK463" s="336"/>
      <c r="APL463" s="336"/>
      <c r="APM463" s="336"/>
      <c r="APN463" s="336"/>
      <c r="APO463" s="336"/>
      <c r="APP463" s="336"/>
      <c r="APQ463" s="336"/>
      <c r="APR463" s="336"/>
      <c r="APS463" s="336"/>
      <c r="APT463" s="336"/>
      <c r="APU463" s="336"/>
      <c r="APV463" s="336"/>
      <c r="APW463" s="336"/>
      <c r="APX463" s="336"/>
      <c r="APY463" s="336"/>
      <c r="APZ463" s="336"/>
      <c r="AQA463" s="336"/>
      <c r="AQB463" s="336"/>
      <c r="AQC463" s="336"/>
      <c r="AQD463" s="336"/>
      <c r="AQE463" s="336"/>
      <c r="AQF463" s="336"/>
      <c r="AQG463" s="336"/>
      <c r="AQH463" s="336"/>
      <c r="AQI463" s="336"/>
      <c r="AQJ463" s="336"/>
      <c r="AQK463" s="336"/>
      <c r="AQL463" s="336"/>
      <c r="AQM463" s="336"/>
      <c r="AQN463" s="336"/>
      <c r="AQO463" s="336"/>
      <c r="AQP463" s="336"/>
      <c r="AQQ463" s="336"/>
      <c r="AQR463" s="336"/>
      <c r="AQS463" s="336"/>
      <c r="AQT463" s="336"/>
      <c r="AQU463" s="336"/>
      <c r="AQV463" s="336"/>
      <c r="AQW463" s="336"/>
      <c r="AQX463" s="336"/>
      <c r="AQY463" s="336"/>
      <c r="AQZ463" s="336"/>
      <c r="ARA463" s="336"/>
      <c r="ARB463" s="336"/>
      <c r="ARC463" s="336"/>
      <c r="ARD463" s="336"/>
      <c r="ARE463" s="336"/>
      <c r="ARF463" s="336"/>
      <c r="ARG463" s="336"/>
      <c r="ARH463" s="336"/>
      <c r="ARI463" s="336"/>
      <c r="ARJ463" s="336"/>
      <c r="ARK463" s="336"/>
      <c r="ARL463" s="336"/>
      <c r="ARM463" s="336"/>
      <c r="ARN463" s="336"/>
      <c r="ARO463" s="336"/>
      <c r="ARP463" s="336"/>
      <c r="ARQ463" s="336"/>
      <c r="ARR463" s="336"/>
      <c r="ARS463" s="336"/>
      <c r="ART463" s="336"/>
      <c r="ARU463" s="336"/>
      <c r="ARV463" s="336"/>
      <c r="ARW463" s="336"/>
      <c r="ARX463" s="336"/>
      <c r="ARY463" s="336"/>
      <c r="ARZ463" s="336"/>
      <c r="ASA463" s="336"/>
      <c r="ASB463" s="336"/>
      <c r="ASC463" s="336"/>
      <c r="ASD463" s="336"/>
      <c r="ASE463" s="336"/>
      <c r="ASF463" s="336"/>
      <c r="ASG463" s="336"/>
      <c r="ASH463" s="336"/>
      <c r="ASI463" s="336"/>
      <c r="ASJ463" s="336"/>
      <c r="ASK463" s="336"/>
      <c r="ASL463" s="336"/>
      <c r="ASM463" s="336"/>
      <c r="ASN463" s="336"/>
      <c r="ASO463" s="336"/>
      <c r="ASP463" s="336"/>
      <c r="ASQ463" s="336"/>
      <c r="ASR463" s="336"/>
      <c r="ASS463" s="336"/>
      <c r="AST463" s="336"/>
      <c r="ASU463" s="336"/>
      <c r="ASV463" s="336"/>
      <c r="ASW463" s="336"/>
      <c r="ASX463" s="336"/>
      <c r="ASY463" s="336"/>
      <c r="ASZ463" s="336"/>
      <c r="ATA463" s="336"/>
      <c r="ATB463" s="336"/>
      <c r="ATC463" s="336"/>
      <c r="ATD463" s="336"/>
      <c r="ATE463" s="336"/>
      <c r="ATF463" s="336"/>
      <c r="ATG463" s="336"/>
      <c r="ATH463" s="336"/>
      <c r="ATI463" s="336"/>
      <c r="ATJ463" s="336"/>
      <c r="ATK463" s="336"/>
      <c r="ATL463" s="336"/>
      <c r="ATM463" s="336"/>
      <c r="ATN463" s="336"/>
      <c r="ATO463" s="336"/>
      <c r="ATP463" s="336"/>
      <c r="ATQ463" s="336"/>
      <c r="ATR463" s="336"/>
      <c r="ATS463" s="336"/>
      <c r="ATT463" s="336"/>
      <c r="ATU463" s="336"/>
      <c r="ATV463" s="336"/>
      <c r="ATW463" s="336"/>
      <c r="ATX463" s="336"/>
      <c r="ATY463" s="336"/>
      <c r="ATZ463" s="336"/>
      <c r="AUA463" s="336"/>
      <c r="AUB463" s="336"/>
      <c r="AUC463" s="336"/>
      <c r="AUD463" s="336"/>
      <c r="AUE463" s="336"/>
      <c r="AUF463" s="336"/>
      <c r="AUG463" s="336"/>
      <c r="AUH463" s="336"/>
      <c r="AUI463" s="336"/>
      <c r="AUJ463" s="336"/>
      <c r="AUK463" s="336"/>
      <c r="AUL463" s="336"/>
      <c r="AUM463" s="336"/>
      <c r="AUN463" s="336"/>
      <c r="AUO463" s="336"/>
      <c r="AUP463" s="336"/>
      <c r="AUQ463" s="336"/>
      <c r="AUR463" s="336"/>
      <c r="AUS463" s="336"/>
      <c r="AUT463" s="336"/>
      <c r="AUU463" s="336"/>
      <c r="AUV463" s="336"/>
      <c r="AUW463" s="336"/>
      <c r="AUX463" s="336"/>
      <c r="AUY463" s="336"/>
      <c r="AUZ463" s="336"/>
      <c r="AVA463" s="336"/>
      <c r="AVB463" s="336"/>
      <c r="AVC463" s="336"/>
      <c r="AVD463" s="336"/>
      <c r="AVE463" s="336"/>
      <c r="AVF463" s="336"/>
      <c r="AVG463" s="336"/>
      <c r="AVH463" s="336"/>
      <c r="AVI463" s="336"/>
      <c r="AVJ463" s="336"/>
      <c r="AVK463" s="336"/>
      <c r="AVL463" s="336"/>
      <c r="AVM463" s="336"/>
      <c r="AVN463" s="336"/>
      <c r="AVO463" s="336"/>
      <c r="AVP463" s="336"/>
      <c r="AVQ463" s="336"/>
      <c r="AVR463" s="336"/>
      <c r="AVS463" s="336"/>
      <c r="AVT463" s="336"/>
      <c r="AVU463" s="336"/>
      <c r="AVV463" s="336"/>
      <c r="AVW463" s="336"/>
      <c r="AVX463" s="336"/>
      <c r="AVY463" s="336"/>
      <c r="AVZ463" s="336"/>
      <c r="AWA463" s="336"/>
      <c r="AWB463" s="336"/>
      <c r="AWC463" s="336"/>
      <c r="AWD463" s="336"/>
      <c r="AWE463" s="336"/>
      <c r="AWF463" s="336"/>
      <c r="AWG463" s="336"/>
      <c r="AWH463" s="336"/>
      <c r="AWI463" s="336"/>
      <c r="AWJ463" s="336"/>
      <c r="AWK463" s="336"/>
      <c r="AWL463" s="336"/>
      <c r="AWM463" s="336"/>
      <c r="AWN463" s="336"/>
      <c r="AWO463" s="336"/>
      <c r="AWP463" s="336"/>
      <c r="AWQ463" s="336"/>
      <c r="AWR463" s="336"/>
      <c r="AWS463" s="336"/>
      <c r="AWT463" s="336"/>
      <c r="AWU463" s="336"/>
      <c r="AWV463" s="336"/>
      <c r="AWW463" s="336"/>
      <c r="AWX463" s="336"/>
      <c r="AWY463" s="336"/>
      <c r="AWZ463" s="336"/>
      <c r="AXA463" s="336"/>
      <c r="AXB463" s="336"/>
      <c r="AXC463" s="336"/>
      <c r="AXD463" s="336"/>
      <c r="AXE463" s="336"/>
      <c r="AXF463" s="336"/>
      <c r="AXG463" s="336"/>
      <c r="AXH463" s="336"/>
      <c r="AXI463" s="336"/>
      <c r="AXJ463" s="336"/>
      <c r="AXK463" s="336"/>
      <c r="AXL463" s="336"/>
      <c r="AXM463" s="336"/>
      <c r="AXN463" s="336"/>
      <c r="AXO463" s="336"/>
      <c r="AXP463" s="336"/>
      <c r="AXQ463" s="336"/>
      <c r="AXR463" s="336"/>
      <c r="AXS463" s="336"/>
      <c r="AXT463" s="336"/>
      <c r="AXU463" s="336"/>
      <c r="AXV463" s="336"/>
      <c r="AXW463" s="336"/>
      <c r="AXX463" s="336"/>
      <c r="AXY463" s="336"/>
      <c r="AXZ463" s="336"/>
      <c r="AYA463" s="336"/>
      <c r="AYB463" s="336"/>
      <c r="AYC463" s="336"/>
      <c r="AYD463" s="336"/>
      <c r="AYE463" s="336"/>
      <c r="AYF463" s="336"/>
      <c r="AYG463" s="336"/>
      <c r="AYH463" s="336"/>
      <c r="AYI463" s="336"/>
      <c r="AYJ463" s="336"/>
      <c r="AYK463" s="336"/>
      <c r="AYL463" s="336"/>
      <c r="AYM463" s="336"/>
      <c r="AYN463" s="336"/>
      <c r="AYO463" s="336"/>
      <c r="AYP463" s="336"/>
      <c r="AYQ463" s="336"/>
      <c r="AYR463" s="336"/>
      <c r="AYS463" s="336"/>
      <c r="AYT463" s="336"/>
      <c r="AYU463" s="336"/>
      <c r="AYV463" s="336"/>
      <c r="AYW463" s="336"/>
      <c r="AYX463" s="336"/>
      <c r="AYY463" s="336"/>
      <c r="AYZ463" s="336"/>
      <c r="AZA463" s="336"/>
      <c r="AZB463" s="336"/>
      <c r="AZC463" s="336"/>
      <c r="AZD463" s="336"/>
      <c r="AZE463" s="336"/>
      <c r="AZF463" s="336"/>
      <c r="AZG463" s="336"/>
      <c r="AZH463" s="336"/>
      <c r="AZI463" s="336"/>
      <c r="AZJ463" s="336"/>
      <c r="AZK463" s="336"/>
      <c r="AZL463" s="336"/>
      <c r="AZM463" s="336"/>
      <c r="AZN463" s="336"/>
      <c r="AZO463" s="336"/>
      <c r="AZP463" s="336"/>
      <c r="AZQ463" s="336"/>
      <c r="AZR463" s="336"/>
      <c r="AZS463" s="336"/>
      <c r="AZT463" s="336"/>
      <c r="AZU463" s="336"/>
      <c r="AZV463" s="336"/>
      <c r="AZW463" s="336"/>
      <c r="AZX463" s="336"/>
      <c r="AZY463" s="336"/>
      <c r="AZZ463" s="336"/>
      <c r="BAA463" s="336"/>
      <c r="BAB463" s="336"/>
      <c r="BAC463" s="336"/>
      <c r="BAD463" s="336"/>
      <c r="BAE463" s="336"/>
      <c r="BAF463" s="336"/>
      <c r="BAG463" s="336"/>
      <c r="BAH463" s="336"/>
      <c r="BAI463" s="336"/>
      <c r="BAJ463" s="336"/>
      <c r="BAK463" s="336"/>
      <c r="BAL463" s="336"/>
      <c r="BAM463" s="336"/>
      <c r="BAN463" s="336"/>
      <c r="BAO463" s="336"/>
      <c r="BAP463" s="336"/>
      <c r="BAQ463" s="336"/>
      <c r="BAR463" s="336"/>
      <c r="BAS463" s="336"/>
      <c r="BAT463" s="336"/>
      <c r="BAU463" s="336"/>
      <c r="BAV463" s="336"/>
      <c r="BAW463" s="336"/>
      <c r="BAX463" s="336"/>
      <c r="BAY463" s="336"/>
      <c r="BAZ463" s="336"/>
      <c r="BBA463" s="336"/>
      <c r="BBB463" s="336"/>
      <c r="BBC463" s="336"/>
      <c r="BBD463" s="336"/>
      <c r="BBE463" s="336"/>
      <c r="BBF463" s="336"/>
      <c r="BBG463" s="336"/>
      <c r="BBH463" s="336"/>
      <c r="BBI463" s="336"/>
      <c r="BBJ463" s="336"/>
      <c r="BBK463" s="336"/>
      <c r="BBL463" s="336"/>
      <c r="BBM463" s="336"/>
      <c r="BBN463" s="336"/>
      <c r="BBO463" s="336"/>
      <c r="BBP463" s="336"/>
      <c r="BBQ463" s="336"/>
      <c r="BBR463" s="336"/>
      <c r="BBS463" s="336"/>
      <c r="BBT463" s="336"/>
      <c r="BBU463" s="336"/>
      <c r="BBV463" s="336"/>
      <c r="BBW463" s="336"/>
      <c r="BBX463" s="336"/>
      <c r="BBY463" s="336"/>
      <c r="BBZ463" s="336"/>
      <c r="BCA463" s="336"/>
      <c r="BCB463" s="336"/>
      <c r="BCC463" s="336"/>
      <c r="BCD463" s="336"/>
      <c r="BCE463" s="336"/>
      <c r="BCF463" s="336"/>
      <c r="BCG463" s="336"/>
      <c r="BCH463" s="336"/>
      <c r="BCI463" s="336"/>
      <c r="BCJ463" s="336"/>
      <c r="BCK463" s="336"/>
      <c r="BCL463" s="336"/>
      <c r="BCM463" s="336"/>
      <c r="BCN463" s="336"/>
      <c r="BCO463" s="336"/>
      <c r="BCP463" s="336"/>
      <c r="BCQ463" s="336"/>
      <c r="BCR463" s="336"/>
      <c r="BCS463" s="336"/>
      <c r="BCT463" s="336"/>
      <c r="BCU463" s="336"/>
      <c r="BCV463" s="336"/>
      <c r="BCW463" s="336"/>
      <c r="BCX463" s="336"/>
      <c r="BCY463" s="336"/>
      <c r="BCZ463" s="336"/>
      <c r="BDA463" s="336"/>
      <c r="BDB463" s="336"/>
      <c r="BDC463" s="336"/>
      <c r="BDD463" s="336"/>
      <c r="BDE463" s="336"/>
      <c r="BDF463" s="336"/>
      <c r="BDG463" s="336"/>
      <c r="BDH463" s="336"/>
      <c r="BDI463" s="336"/>
      <c r="BDJ463" s="336"/>
      <c r="BDK463" s="336"/>
      <c r="BDL463" s="336"/>
      <c r="BDM463" s="336"/>
      <c r="BDN463" s="336"/>
      <c r="BDO463" s="336"/>
      <c r="BDP463" s="336"/>
      <c r="BDQ463" s="336"/>
      <c r="BDR463" s="336"/>
      <c r="BDS463" s="336"/>
      <c r="BDT463" s="336"/>
      <c r="BDU463" s="336"/>
      <c r="BDV463" s="336"/>
      <c r="BDW463" s="336"/>
      <c r="BDX463" s="336"/>
      <c r="BDY463" s="336"/>
      <c r="BDZ463" s="336"/>
      <c r="BEA463" s="336"/>
      <c r="BEB463" s="336"/>
      <c r="BEC463" s="336"/>
      <c r="BED463" s="336"/>
      <c r="BEE463" s="336"/>
      <c r="BEF463" s="336"/>
      <c r="BEG463" s="336"/>
      <c r="BEH463" s="336"/>
      <c r="BEI463" s="336"/>
      <c r="BEJ463" s="336"/>
      <c r="BEK463" s="336"/>
      <c r="BEL463" s="336"/>
      <c r="BEM463" s="336"/>
      <c r="BEN463" s="336"/>
      <c r="BEO463" s="336"/>
      <c r="BEP463" s="336"/>
      <c r="BEQ463" s="336"/>
      <c r="BER463" s="336"/>
      <c r="BES463" s="336"/>
      <c r="BET463" s="336"/>
      <c r="BEU463" s="336"/>
      <c r="BEV463" s="336"/>
      <c r="BEW463" s="336"/>
      <c r="BEX463" s="336"/>
      <c r="BEY463" s="336"/>
      <c r="BEZ463" s="336"/>
      <c r="BFA463" s="336"/>
      <c r="BFB463" s="336"/>
      <c r="BFC463" s="336"/>
      <c r="BFD463" s="336"/>
      <c r="BFE463" s="336"/>
      <c r="BFF463" s="336"/>
      <c r="BFG463" s="336"/>
      <c r="BFH463" s="336"/>
      <c r="BFI463" s="336"/>
      <c r="BFJ463" s="336"/>
      <c r="BFK463" s="336"/>
      <c r="BFL463" s="336"/>
      <c r="BFM463" s="336"/>
      <c r="BFN463" s="336"/>
      <c r="BFO463" s="336"/>
      <c r="BFP463" s="336"/>
      <c r="BFQ463" s="336"/>
      <c r="BFR463" s="336"/>
      <c r="BFS463" s="336"/>
      <c r="BFT463" s="336"/>
      <c r="BFU463" s="336"/>
      <c r="BFV463" s="336"/>
      <c r="BFW463" s="336"/>
      <c r="BFX463" s="336"/>
      <c r="BFY463" s="336"/>
      <c r="BFZ463" s="336"/>
      <c r="BGA463" s="336"/>
      <c r="BGB463" s="336"/>
      <c r="BGC463" s="336"/>
      <c r="BGD463" s="336"/>
      <c r="BGE463" s="336"/>
      <c r="BGF463" s="336"/>
      <c r="BGG463" s="336"/>
      <c r="BGH463" s="336"/>
      <c r="BGI463" s="336"/>
      <c r="BGJ463" s="336"/>
      <c r="BGK463" s="336"/>
      <c r="BGL463" s="336"/>
      <c r="BGM463" s="336"/>
      <c r="BGN463" s="336"/>
      <c r="BGO463" s="336"/>
      <c r="BGP463" s="336"/>
      <c r="BGQ463" s="336"/>
      <c r="BGR463" s="336"/>
      <c r="BGS463" s="336"/>
      <c r="BGT463" s="336"/>
      <c r="BGU463" s="336"/>
      <c r="BGV463" s="336"/>
      <c r="BGW463" s="336"/>
      <c r="BGX463" s="336"/>
      <c r="BGY463" s="336"/>
      <c r="BGZ463" s="336"/>
      <c r="BHA463" s="336"/>
      <c r="BHB463" s="336"/>
      <c r="BHC463" s="336"/>
      <c r="BHD463" s="336"/>
      <c r="BHE463" s="336"/>
      <c r="BHF463" s="336"/>
      <c r="BHG463" s="336"/>
      <c r="BHH463" s="336"/>
      <c r="BHI463" s="336"/>
      <c r="BHJ463" s="336"/>
      <c r="BHK463" s="336"/>
      <c r="BHL463" s="336"/>
      <c r="BHM463" s="336"/>
      <c r="BHN463" s="336"/>
      <c r="BHO463" s="336"/>
      <c r="BHP463" s="336"/>
      <c r="BHQ463" s="336"/>
      <c r="BHR463" s="336"/>
      <c r="BHS463" s="336"/>
      <c r="BHT463" s="336"/>
      <c r="BHU463" s="336"/>
      <c r="BHV463" s="336"/>
      <c r="BHW463" s="336"/>
      <c r="BHX463" s="336"/>
      <c r="BHY463" s="336"/>
      <c r="BHZ463" s="336"/>
      <c r="BIA463" s="336"/>
      <c r="BIB463" s="336"/>
      <c r="BIC463" s="336"/>
      <c r="BID463" s="336"/>
      <c r="BIE463" s="336"/>
      <c r="BIF463" s="336"/>
      <c r="BIG463" s="336"/>
      <c r="BIH463" s="336"/>
      <c r="BII463" s="336"/>
      <c r="BIJ463" s="336"/>
      <c r="BIK463" s="336"/>
      <c r="BIL463" s="336"/>
      <c r="BIM463" s="336"/>
      <c r="BIN463" s="336"/>
      <c r="BIO463" s="336"/>
      <c r="BIP463" s="336"/>
      <c r="BIQ463" s="336"/>
      <c r="BIR463" s="336"/>
      <c r="BIS463" s="336"/>
      <c r="BIT463" s="336"/>
      <c r="BIU463" s="336"/>
      <c r="BIV463" s="336"/>
      <c r="BIW463" s="336"/>
      <c r="BIX463" s="336"/>
      <c r="BIY463" s="336"/>
      <c r="BIZ463" s="336"/>
      <c r="BJA463" s="336"/>
      <c r="BJB463" s="336"/>
      <c r="BJC463" s="336"/>
      <c r="BJD463" s="336"/>
      <c r="BJE463" s="336"/>
      <c r="BJF463" s="336"/>
      <c r="BJG463" s="336"/>
      <c r="BJH463" s="336"/>
      <c r="BJI463" s="336"/>
      <c r="BJJ463" s="336"/>
      <c r="BJK463" s="336"/>
      <c r="BJL463" s="336"/>
      <c r="BJM463" s="336"/>
      <c r="BJN463" s="336"/>
      <c r="BJO463" s="336"/>
      <c r="BJP463" s="336"/>
      <c r="BJQ463" s="336"/>
      <c r="BJR463" s="336"/>
      <c r="BJS463" s="336"/>
      <c r="BJT463" s="336"/>
      <c r="BJU463" s="336"/>
      <c r="BJV463" s="336"/>
      <c r="BJW463" s="336"/>
      <c r="BJX463" s="336"/>
      <c r="BJY463" s="336"/>
      <c r="BJZ463" s="336"/>
      <c r="BKA463" s="336"/>
      <c r="BKB463" s="336"/>
      <c r="BKC463" s="336"/>
      <c r="BKD463" s="336"/>
      <c r="BKE463" s="336"/>
      <c r="BKF463" s="336"/>
      <c r="BKG463" s="336"/>
      <c r="BKH463" s="336"/>
      <c r="BKI463" s="336"/>
      <c r="BKJ463" s="336"/>
      <c r="BKK463" s="336"/>
      <c r="BKL463" s="336"/>
      <c r="BKM463" s="336"/>
      <c r="BKN463" s="336"/>
      <c r="BKO463" s="336"/>
      <c r="BKP463" s="336"/>
      <c r="BKQ463" s="336"/>
      <c r="BKR463" s="336"/>
      <c r="BKS463" s="336"/>
      <c r="BKT463" s="336"/>
      <c r="BKU463" s="336"/>
      <c r="BKV463" s="336"/>
      <c r="BKW463" s="336"/>
      <c r="BKX463" s="336"/>
      <c r="BKY463" s="336"/>
      <c r="BKZ463" s="336"/>
      <c r="BLA463" s="336"/>
      <c r="BLB463" s="336"/>
      <c r="BLC463" s="336"/>
      <c r="BLD463" s="336"/>
      <c r="BLE463" s="336"/>
      <c r="BLF463" s="336"/>
      <c r="BLG463" s="336"/>
      <c r="BLH463" s="336"/>
      <c r="BLI463" s="336"/>
      <c r="BLJ463" s="336"/>
      <c r="BLK463" s="336"/>
      <c r="BLL463" s="336"/>
      <c r="BLM463" s="336"/>
      <c r="BLN463" s="336"/>
      <c r="BLO463" s="336"/>
      <c r="BLP463" s="336"/>
      <c r="BLQ463" s="336"/>
      <c r="BLR463" s="336"/>
      <c r="BLS463" s="336"/>
      <c r="BLT463" s="336"/>
      <c r="BLU463" s="336"/>
      <c r="BLV463" s="336"/>
      <c r="BLW463" s="336"/>
      <c r="BLX463" s="336"/>
      <c r="BLY463" s="336"/>
      <c r="BLZ463" s="336"/>
      <c r="BMA463" s="336"/>
      <c r="BMB463" s="336"/>
      <c r="BMC463" s="336"/>
      <c r="BMD463" s="336"/>
      <c r="BME463" s="336"/>
      <c r="BMF463" s="336"/>
      <c r="BMG463" s="336"/>
      <c r="BMH463" s="336"/>
      <c r="BMI463" s="336"/>
      <c r="BMJ463" s="336"/>
      <c r="BMK463" s="336"/>
      <c r="BML463" s="336"/>
      <c r="BMM463" s="336"/>
      <c r="BMN463" s="336"/>
      <c r="BMO463" s="336"/>
      <c r="BMP463" s="336"/>
      <c r="BMQ463" s="336"/>
      <c r="BMR463" s="336"/>
      <c r="BMS463" s="336"/>
      <c r="BMT463" s="336"/>
      <c r="BMU463" s="336"/>
      <c r="BMV463" s="336"/>
      <c r="BMW463" s="336"/>
      <c r="BMX463" s="336"/>
      <c r="BMY463" s="336"/>
      <c r="BMZ463" s="336"/>
      <c r="BNA463" s="336"/>
      <c r="BNB463" s="336"/>
      <c r="BNC463" s="336"/>
      <c r="BND463" s="336"/>
      <c r="BNE463" s="336"/>
      <c r="BNF463" s="336"/>
      <c r="BNG463" s="336"/>
      <c r="BNH463" s="336"/>
      <c r="BNI463" s="336"/>
      <c r="BNJ463" s="336"/>
      <c r="BNK463" s="336"/>
      <c r="BNL463" s="336"/>
      <c r="BNM463" s="336"/>
      <c r="BNN463" s="336"/>
      <c r="BNO463" s="336"/>
      <c r="BNP463" s="336"/>
      <c r="BNQ463" s="336"/>
      <c r="BNR463" s="336"/>
      <c r="BNS463" s="336"/>
      <c r="BNT463" s="336"/>
      <c r="BNU463" s="336"/>
      <c r="BNV463" s="336"/>
      <c r="BNW463" s="336"/>
      <c r="BNX463" s="336"/>
      <c r="BNY463" s="336"/>
      <c r="BNZ463" s="336"/>
      <c r="BOA463" s="336"/>
      <c r="BOB463" s="336"/>
      <c r="BOC463" s="336"/>
      <c r="BOD463" s="336"/>
      <c r="BOE463" s="336"/>
      <c r="BOF463" s="336"/>
      <c r="BOG463" s="336"/>
      <c r="BOH463" s="336"/>
      <c r="BOI463" s="336"/>
      <c r="BOJ463" s="336"/>
      <c r="BOK463" s="336"/>
      <c r="BOL463" s="336"/>
      <c r="BOM463" s="336"/>
      <c r="BON463" s="336"/>
      <c r="BOO463" s="336"/>
      <c r="BOP463" s="336"/>
      <c r="BOQ463" s="336"/>
      <c r="BOR463" s="336"/>
      <c r="BOS463" s="336"/>
      <c r="BOT463" s="336"/>
      <c r="BOU463" s="336"/>
      <c r="BOV463" s="336"/>
    </row>
    <row r="464" spans="1:1764" s="83" customFormat="1" ht="53.25" customHeight="1">
      <c r="A464" s="572" t="s">
        <v>472</v>
      </c>
      <c r="B464" s="575" t="s">
        <v>473</v>
      </c>
      <c r="C464" s="395" t="s">
        <v>1084</v>
      </c>
      <c r="D464" s="395" t="s">
        <v>1085</v>
      </c>
      <c r="E464" s="284">
        <v>600</v>
      </c>
      <c r="F464" s="228" t="s">
        <v>1342</v>
      </c>
      <c r="G464" s="568" t="s">
        <v>22</v>
      </c>
      <c r="H464" s="568">
        <v>750</v>
      </c>
      <c r="I464" s="566">
        <v>75011</v>
      </c>
      <c r="J464" s="564">
        <f t="shared" si="12"/>
        <v>658000</v>
      </c>
      <c r="K464" s="564">
        <v>658000</v>
      </c>
      <c r="L464" s="561"/>
      <c r="M464" s="335"/>
      <c r="N464" s="335"/>
      <c r="O464" s="335"/>
      <c r="P464" s="335"/>
      <c r="Q464" s="114"/>
      <c r="R464" s="335"/>
      <c r="S464" s="335"/>
      <c r="T464" s="335"/>
      <c r="U464" s="335"/>
      <c r="V464" s="336"/>
      <c r="W464" s="336"/>
      <c r="X464" s="336"/>
      <c r="Y464" s="336"/>
      <c r="Z464" s="336"/>
      <c r="AA464" s="336"/>
      <c r="AB464" s="336"/>
      <c r="AC464" s="336"/>
      <c r="AD464" s="336"/>
      <c r="AE464" s="336"/>
      <c r="AF464" s="336"/>
      <c r="AG464" s="336"/>
      <c r="AH464" s="336"/>
      <c r="AI464" s="336"/>
      <c r="AJ464" s="336"/>
      <c r="AK464" s="336"/>
      <c r="AL464" s="336"/>
      <c r="AM464" s="336"/>
      <c r="AN464" s="336"/>
      <c r="AO464" s="336"/>
      <c r="AP464" s="336"/>
      <c r="AQ464" s="336"/>
      <c r="AR464" s="336"/>
      <c r="AS464" s="336"/>
      <c r="AT464" s="336"/>
      <c r="AU464" s="336"/>
      <c r="AV464" s="336"/>
      <c r="AW464" s="336"/>
      <c r="AX464" s="336"/>
      <c r="AY464" s="336"/>
      <c r="AZ464" s="336"/>
      <c r="BA464" s="336"/>
      <c r="BB464" s="336"/>
      <c r="BC464" s="336"/>
      <c r="BD464" s="336"/>
      <c r="BE464" s="336"/>
      <c r="BF464" s="336"/>
      <c r="BG464" s="336"/>
      <c r="BH464" s="336"/>
      <c r="BI464" s="336"/>
      <c r="BJ464" s="336"/>
      <c r="BK464" s="336"/>
      <c r="BL464" s="336"/>
      <c r="BM464" s="336"/>
      <c r="BN464" s="336"/>
      <c r="BO464" s="336"/>
      <c r="BP464" s="336"/>
      <c r="BQ464" s="336"/>
      <c r="BR464" s="336"/>
      <c r="BS464" s="336"/>
      <c r="BT464" s="336"/>
      <c r="BU464" s="336"/>
      <c r="BV464" s="336"/>
      <c r="BW464" s="336"/>
      <c r="BX464" s="336"/>
      <c r="BY464" s="336"/>
      <c r="BZ464" s="336"/>
      <c r="CA464" s="336"/>
      <c r="CB464" s="336"/>
      <c r="CC464" s="336"/>
      <c r="CD464" s="336"/>
      <c r="CE464" s="336"/>
      <c r="CF464" s="336"/>
      <c r="CG464" s="336"/>
      <c r="CH464" s="336"/>
      <c r="CI464" s="336"/>
      <c r="CJ464" s="336"/>
      <c r="CK464" s="336"/>
      <c r="CL464" s="336"/>
      <c r="CM464" s="336"/>
      <c r="CN464" s="336"/>
      <c r="CO464" s="336"/>
      <c r="CP464" s="336"/>
      <c r="CQ464" s="336"/>
      <c r="CR464" s="336"/>
      <c r="CS464" s="336"/>
      <c r="CT464" s="336"/>
      <c r="CU464" s="336"/>
      <c r="CV464" s="336"/>
      <c r="CW464" s="336"/>
      <c r="CX464" s="336"/>
      <c r="CY464" s="336"/>
      <c r="CZ464" s="336"/>
      <c r="DA464" s="336"/>
      <c r="DB464" s="336"/>
      <c r="DC464" s="336"/>
      <c r="DD464" s="336"/>
      <c r="DE464" s="336"/>
      <c r="DF464" s="336"/>
      <c r="DG464" s="336"/>
      <c r="DH464" s="336"/>
      <c r="DI464" s="336"/>
      <c r="DJ464" s="336"/>
      <c r="DK464" s="336"/>
      <c r="DL464" s="336"/>
      <c r="DM464" s="336"/>
      <c r="DN464" s="336"/>
      <c r="DO464" s="336"/>
      <c r="DP464" s="336"/>
      <c r="DQ464" s="336"/>
      <c r="DR464" s="336"/>
      <c r="DS464" s="336"/>
      <c r="DT464" s="336"/>
      <c r="DU464" s="336"/>
      <c r="DV464" s="336"/>
      <c r="DW464" s="336"/>
      <c r="DX464" s="336"/>
      <c r="DY464" s="336"/>
      <c r="DZ464" s="336"/>
      <c r="EA464" s="336"/>
      <c r="EB464" s="336"/>
      <c r="EC464" s="336"/>
      <c r="ED464" s="336"/>
      <c r="EE464" s="336"/>
      <c r="EF464" s="336"/>
      <c r="EG464" s="336"/>
      <c r="EH464" s="336"/>
      <c r="EI464" s="336"/>
      <c r="EJ464" s="336"/>
      <c r="EK464" s="336"/>
      <c r="EL464" s="336"/>
      <c r="EM464" s="336"/>
      <c r="EN464" s="336"/>
      <c r="EO464" s="336"/>
      <c r="EP464" s="336"/>
      <c r="EQ464" s="336"/>
      <c r="ER464" s="336"/>
      <c r="ES464" s="336"/>
      <c r="ET464" s="336"/>
      <c r="EU464" s="336"/>
      <c r="EV464" s="336"/>
      <c r="EW464" s="336"/>
      <c r="EX464" s="336"/>
      <c r="EY464" s="336"/>
      <c r="EZ464" s="336"/>
      <c r="FA464" s="336"/>
      <c r="FB464" s="336"/>
      <c r="FC464" s="336"/>
      <c r="FD464" s="336"/>
      <c r="FE464" s="336"/>
      <c r="FF464" s="336"/>
      <c r="FG464" s="336"/>
      <c r="FH464" s="336"/>
      <c r="FI464" s="336"/>
      <c r="FJ464" s="336"/>
      <c r="FK464" s="336"/>
      <c r="FL464" s="336"/>
      <c r="FM464" s="336"/>
      <c r="FN464" s="336"/>
      <c r="FO464" s="336"/>
      <c r="FP464" s="336"/>
      <c r="FQ464" s="336"/>
      <c r="FR464" s="336"/>
      <c r="FS464" s="336"/>
      <c r="FT464" s="336"/>
      <c r="FU464" s="336"/>
      <c r="FV464" s="336"/>
      <c r="FW464" s="336"/>
      <c r="FX464" s="336"/>
      <c r="FY464" s="336"/>
      <c r="FZ464" s="336"/>
      <c r="GA464" s="336"/>
      <c r="GB464" s="336"/>
      <c r="GC464" s="336"/>
      <c r="GD464" s="336"/>
      <c r="GE464" s="336"/>
      <c r="GF464" s="336"/>
      <c r="GG464" s="336"/>
      <c r="GH464" s="336"/>
      <c r="GI464" s="336"/>
      <c r="GJ464" s="336"/>
      <c r="GK464" s="336"/>
      <c r="GL464" s="336"/>
      <c r="GM464" s="336"/>
      <c r="GN464" s="336"/>
      <c r="GO464" s="336"/>
      <c r="GP464" s="336"/>
      <c r="GQ464" s="336"/>
      <c r="GR464" s="336"/>
      <c r="GS464" s="336"/>
      <c r="GT464" s="336"/>
      <c r="GU464" s="336"/>
      <c r="GV464" s="336"/>
      <c r="GW464" s="336"/>
      <c r="GX464" s="336"/>
      <c r="GY464" s="336"/>
      <c r="GZ464" s="336"/>
      <c r="HA464" s="336"/>
      <c r="HB464" s="336"/>
      <c r="HC464" s="336"/>
      <c r="HD464" s="336"/>
      <c r="HE464" s="336"/>
      <c r="HF464" s="336"/>
      <c r="HG464" s="336"/>
      <c r="HH464" s="336"/>
      <c r="HI464" s="336"/>
      <c r="HJ464" s="336"/>
      <c r="HK464" s="336"/>
      <c r="HL464" s="336"/>
      <c r="HM464" s="336"/>
      <c r="HN464" s="336"/>
      <c r="HO464" s="336"/>
      <c r="HP464" s="336"/>
      <c r="HQ464" s="336"/>
      <c r="HR464" s="336"/>
      <c r="HS464" s="336"/>
      <c r="HT464" s="336"/>
      <c r="HU464" s="336"/>
      <c r="HV464" s="336"/>
      <c r="HW464" s="336"/>
      <c r="HX464" s="336"/>
      <c r="HY464" s="336"/>
      <c r="HZ464" s="336"/>
      <c r="IA464" s="336"/>
      <c r="IB464" s="336"/>
      <c r="IC464" s="336"/>
      <c r="ID464" s="336"/>
      <c r="IE464" s="336"/>
      <c r="IF464" s="336"/>
      <c r="IG464" s="336"/>
      <c r="IH464" s="336"/>
      <c r="II464" s="336"/>
      <c r="IJ464" s="336"/>
      <c r="IK464" s="336"/>
      <c r="IL464" s="336"/>
      <c r="IM464" s="336"/>
      <c r="IN464" s="336"/>
      <c r="IO464" s="336"/>
      <c r="IP464" s="336"/>
      <c r="IQ464" s="336"/>
      <c r="IR464" s="336"/>
      <c r="IS464" s="336"/>
      <c r="IT464" s="336"/>
      <c r="IU464" s="336"/>
      <c r="IV464" s="336"/>
      <c r="IW464" s="336"/>
      <c r="IX464" s="336"/>
      <c r="IY464" s="336"/>
      <c r="IZ464" s="336"/>
      <c r="JA464" s="336"/>
      <c r="JB464" s="336"/>
      <c r="JC464" s="336"/>
      <c r="JD464" s="336"/>
      <c r="JE464" s="336"/>
      <c r="JF464" s="336"/>
      <c r="JG464" s="336"/>
      <c r="JH464" s="336"/>
      <c r="JI464" s="336"/>
      <c r="JJ464" s="336"/>
      <c r="JK464" s="336"/>
      <c r="JL464" s="336"/>
      <c r="JM464" s="336"/>
      <c r="JN464" s="336"/>
      <c r="JO464" s="336"/>
      <c r="JP464" s="336"/>
      <c r="JQ464" s="336"/>
      <c r="JR464" s="336"/>
      <c r="JS464" s="336"/>
      <c r="JT464" s="336"/>
      <c r="JU464" s="336"/>
      <c r="JV464" s="336"/>
      <c r="JW464" s="336"/>
      <c r="JX464" s="336"/>
      <c r="JY464" s="336"/>
      <c r="JZ464" s="336"/>
      <c r="KA464" s="336"/>
      <c r="KB464" s="336"/>
      <c r="KC464" s="336"/>
      <c r="KD464" s="336"/>
      <c r="KE464" s="336"/>
      <c r="KF464" s="336"/>
      <c r="KG464" s="336"/>
      <c r="KH464" s="336"/>
      <c r="KI464" s="336"/>
      <c r="KJ464" s="336"/>
      <c r="KK464" s="336"/>
      <c r="KL464" s="336"/>
      <c r="KM464" s="336"/>
      <c r="KN464" s="336"/>
      <c r="KO464" s="336"/>
      <c r="KP464" s="336"/>
      <c r="KQ464" s="336"/>
      <c r="KR464" s="336"/>
      <c r="KS464" s="336"/>
      <c r="KT464" s="336"/>
      <c r="KU464" s="336"/>
      <c r="KV464" s="336"/>
      <c r="KW464" s="336"/>
      <c r="KX464" s="336"/>
      <c r="KY464" s="336"/>
      <c r="KZ464" s="336"/>
      <c r="LA464" s="336"/>
      <c r="LB464" s="336"/>
      <c r="LC464" s="336"/>
      <c r="LD464" s="336"/>
      <c r="LE464" s="336"/>
      <c r="LF464" s="336"/>
      <c r="LG464" s="336"/>
      <c r="LH464" s="336"/>
      <c r="LI464" s="336"/>
      <c r="LJ464" s="336"/>
      <c r="LK464" s="336"/>
      <c r="LL464" s="336"/>
      <c r="LM464" s="336"/>
      <c r="LN464" s="336"/>
      <c r="LO464" s="336"/>
      <c r="LP464" s="336"/>
      <c r="LQ464" s="336"/>
      <c r="LR464" s="336"/>
      <c r="LS464" s="336"/>
      <c r="LT464" s="336"/>
      <c r="LU464" s="336"/>
      <c r="LV464" s="336"/>
      <c r="LW464" s="336"/>
      <c r="LX464" s="336"/>
      <c r="LY464" s="336"/>
      <c r="LZ464" s="336"/>
      <c r="MA464" s="336"/>
      <c r="MB464" s="336"/>
      <c r="MC464" s="336"/>
      <c r="MD464" s="336"/>
      <c r="ME464" s="336"/>
      <c r="MF464" s="336"/>
      <c r="MG464" s="336"/>
      <c r="MH464" s="336"/>
      <c r="MI464" s="336"/>
      <c r="MJ464" s="336"/>
      <c r="MK464" s="336"/>
      <c r="ML464" s="336"/>
      <c r="MM464" s="336"/>
      <c r="MN464" s="336"/>
      <c r="MO464" s="336"/>
      <c r="MP464" s="336"/>
      <c r="MQ464" s="336"/>
      <c r="MR464" s="336"/>
      <c r="MS464" s="336"/>
      <c r="MT464" s="336"/>
      <c r="MU464" s="336"/>
      <c r="MV464" s="336"/>
      <c r="MW464" s="336"/>
      <c r="MX464" s="336"/>
      <c r="MY464" s="336"/>
      <c r="MZ464" s="336"/>
      <c r="NA464" s="336"/>
      <c r="NB464" s="336"/>
      <c r="NC464" s="336"/>
      <c r="ND464" s="336"/>
      <c r="NE464" s="336"/>
      <c r="NF464" s="336"/>
      <c r="NG464" s="336"/>
      <c r="NH464" s="336"/>
      <c r="NI464" s="336"/>
      <c r="NJ464" s="336"/>
      <c r="NK464" s="336"/>
      <c r="NL464" s="336"/>
      <c r="NM464" s="336"/>
      <c r="NN464" s="336"/>
      <c r="NO464" s="336"/>
      <c r="NP464" s="336"/>
      <c r="NQ464" s="336"/>
      <c r="NR464" s="336"/>
      <c r="NS464" s="336"/>
      <c r="NT464" s="336"/>
      <c r="NU464" s="336"/>
      <c r="NV464" s="336"/>
      <c r="NW464" s="336"/>
      <c r="NX464" s="336"/>
      <c r="NY464" s="336"/>
      <c r="NZ464" s="336"/>
      <c r="OA464" s="336"/>
      <c r="OB464" s="336"/>
      <c r="OC464" s="336"/>
      <c r="OD464" s="336"/>
      <c r="OE464" s="336"/>
      <c r="OF464" s="336"/>
      <c r="OG464" s="336"/>
      <c r="OH464" s="336"/>
      <c r="OI464" s="336"/>
      <c r="OJ464" s="336"/>
      <c r="OK464" s="336"/>
      <c r="OL464" s="336"/>
      <c r="OM464" s="336"/>
      <c r="ON464" s="336"/>
      <c r="OO464" s="336"/>
      <c r="OP464" s="336"/>
      <c r="OQ464" s="336"/>
      <c r="OR464" s="336"/>
      <c r="OS464" s="336"/>
      <c r="OT464" s="336"/>
      <c r="OU464" s="336"/>
      <c r="OV464" s="336"/>
      <c r="OW464" s="336"/>
      <c r="OX464" s="336"/>
      <c r="OY464" s="336"/>
      <c r="OZ464" s="336"/>
      <c r="PA464" s="336"/>
      <c r="PB464" s="336"/>
      <c r="PC464" s="336"/>
      <c r="PD464" s="336"/>
      <c r="PE464" s="336"/>
      <c r="PF464" s="336"/>
      <c r="PG464" s="336"/>
      <c r="PH464" s="336"/>
      <c r="PI464" s="336"/>
      <c r="PJ464" s="336"/>
      <c r="PK464" s="336"/>
      <c r="PL464" s="336"/>
      <c r="PM464" s="336"/>
      <c r="PN464" s="336"/>
      <c r="PO464" s="336"/>
      <c r="PP464" s="336"/>
      <c r="PQ464" s="336"/>
      <c r="PR464" s="336"/>
      <c r="PS464" s="336"/>
      <c r="PT464" s="336"/>
      <c r="PU464" s="336"/>
      <c r="PV464" s="336"/>
      <c r="PW464" s="336"/>
      <c r="PX464" s="336"/>
      <c r="PY464" s="336"/>
      <c r="PZ464" s="336"/>
      <c r="QA464" s="336"/>
      <c r="QB464" s="336"/>
      <c r="QC464" s="336"/>
      <c r="QD464" s="336"/>
      <c r="QE464" s="336"/>
      <c r="QF464" s="336"/>
      <c r="QG464" s="336"/>
      <c r="QH464" s="336"/>
      <c r="QI464" s="336"/>
      <c r="QJ464" s="336"/>
      <c r="QK464" s="336"/>
      <c r="QL464" s="336"/>
      <c r="QM464" s="336"/>
      <c r="QN464" s="336"/>
      <c r="QO464" s="336"/>
      <c r="QP464" s="336"/>
      <c r="QQ464" s="336"/>
      <c r="QR464" s="336"/>
      <c r="QS464" s="336"/>
      <c r="QT464" s="336"/>
      <c r="QU464" s="336"/>
      <c r="QV464" s="336"/>
      <c r="QW464" s="336"/>
      <c r="QX464" s="336"/>
      <c r="QY464" s="336"/>
      <c r="QZ464" s="336"/>
      <c r="RA464" s="336"/>
      <c r="RB464" s="336"/>
      <c r="RC464" s="336"/>
      <c r="RD464" s="336"/>
      <c r="RE464" s="336"/>
      <c r="RF464" s="336"/>
      <c r="RG464" s="336"/>
      <c r="RH464" s="336"/>
      <c r="RI464" s="336"/>
      <c r="RJ464" s="336"/>
      <c r="RK464" s="336"/>
      <c r="RL464" s="336"/>
      <c r="RM464" s="336"/>
      <c r="RN464" s="336"/>
      <c r="RO464" s="336"/>
      <c r="RP464" s="336"/>
      <c r="RQ464" s="336"/>
      <c r="RR464" s="336"/>
      <c r="RS464" s="336"/>
      <c r="RT464" s="336"/>
      <c r="RU464" s="336"/>
      <c r="RV464" s="336"/>
      <c r="RW464" s="336"/>
      <c r="RX464" s="336"/>
      <c r="RY464" s="336"/>
      <c r="RZ464" s="336"/>
      <c r="SA464" s="336"/>
      <c r="SB464" s="336"/>
      <c r="SC464" s="336"/>
      <c r="SD464" s="336"/>
      <c r="SE464" s="336"/>
      <c r="SF464" s="336"/>
      <c r="SG464" s="336"/>
      <c r="SH464" s="336"/>
      <c r="SI464" s="336"/>
      <c r="SJ464" s="336"/>
      <c r="SK464" s="336"/>
      <c r="SL464" s="336"/>
      <c r="SM464" s="336"/>
      <c r="SN464" s="336"/>
      <c r="SO464" s="336"/>
      <c r="SP464" s="336"/>
      <c r="SQ464" s="336"/>
      <c r="SR464" s="336"/>
      <c r="SS464" s="336"/>
      <c r="ST464" s="336"/>
      <c r="SU464" s="336"/>
      <c r="SV464" s="336"/>
      <c r="SW464" s="336"/>
      <c r="SX464" s="336"/>
      <c r="SY464" s="336"/>
      <c r="SZ464" s="336"/>
      <c r="TA464" s="336"/>
      <c r="TB464" s="336"/>
      <c r="TC464" s="336"/>
      <c r="TD464" s="336"/>
      <c r="TE464" s="336"/>
      <c r="TF464" s="336"/>
      <c r="TG464" s="336"/>
      <c r="TH464" s="336"/>
      <c r="TI464" s="336"/>
      <c r="TJ464" s="336"/>
      <c r="TK464" s="336"/>
      <c r="TL464" s="336"/>
      <c r="TM464" s="336"/>
      <c r="TN464" s="336"/>
      <c r="TO464" s="336"/>
      <c r="TP464" s="336"/>
      <c r="TQ464" s="336"/>
      <c r="TR464" s="336"/>
      <c r="TS464" s="336"/>
      <c r="TT464" s="336"/>
      <c r="TU464" s="336"/>
      <c r="TV464" s="336"/>
      <c r="TW464" s="336"/>
      <c r="TX464" s="336"/>
      <c r="TY464" s="336"/>
      <c r="TZ464" s="336"/>
      <c r="UA464" s="336"/>
      <c r="UB464" s="336"/>
      <c r="UC464" s="336"/>
      <c r="UD464" s="336"/>
      <c r="UE464" s="336"/>
      <c r="UF464" s="336"/>
      <c r="UG464" s="336"/>
      <c r="UH464" s="336"/>
      <c r="UI464" s="336"/>
      <c r="UJ464" s="336"/>
      <c r="UK464" s="336"/>
      <c r="UL464" s="336"/>
      <c r="UM464" s="336"/>
      <c r="UN464" s="336"/>
      <c r="UO464" s="336"/>
      <c r="UP464" s="336"/>
      <c r="UQ464" s="336"/>
      <c r="UR464" s="336"/>
      <c r="US464" s="336"/>
      <c r="UT464" s="336"/>
      <c r="UU464" s="336"/>
      <c r="UV464" s="336"/>
      <c r="UW464" s="336"/>
      <c r="UX464" s="336"/>
      <c r="UY464" s="336"/>
      <c r="UZ464" s="336"/>
      <c r="VA464" s="336"/>
      <c r="VB464" s="336"/>
      <c r="VC464" s="336"/>
      <c r="VD464" s="336"/>
      <c r="VE464" s="336"/>
      <c r="VF464" s="336"/>
      <c r="VG464" s="336"/>
      <c r="VH464" s="336"/>
      <c r="VI464" s="336"/>
      <c r="VJ464" s="336"/>
      <c r="VK464" s="336"/>
      <c r="VL464" s="336"/>
      <c r="VM464" s="336"/>
      <c r="VN464" s="336"/>
      <c r="VO464" s="336"/>
      <c r="VP464" s="336"/>
      <c r="VQ464" s="336"/>
      <c r="VR464" s="336"/>
      <c r="VS464" s="336"/>
      <c r="VT464" s="336"/>
      <c r="VU464" s="336"/>
      <c r="VV464" s="336"/>
      <c r="VW464" s="336"/>
      <c r="VX464" s="336"/>
      <c r="VY464" s="336"/>
      <c r="VZ464" s="336"/>
      <c r="WA464" s="336"/>
      <c r="WB464" s="336"/>
      <c r="WC464" s="336"/>
      <c r="WD464" s="336"/>
      <c r="WE464" s="336"/>
      <c r="WF464" s="336"/>
      <c r="WG464" s="336"/>
      <c r="WH464" s="336"/>
      <c r="WI464" s="336"/>
      <c r="WJ464" s="336"/>
      <c r="WK464" s="336"/>
      <c r="WL464" s="336"/>
      <c r="WM464" s="336"/>
      <c r="WN464" s="336"/>
      <c r="WO464" s="336"/>
      <c r="WP464" s="336"/>
      <c r="WQ464" s="336"/>
      <c r="WR464" s="336"/>
      <c r="WS464" s="336"/>
      <c r="WT464" s="336"/>
      <c r="WU464" s="336"/>
      <c r="WV464" s="336"/>
      <c r="WW464" s="336"/>
      <c r="WX464" s="336"/>
      <c r="WY464" s="336"/>
      <c r="WZ464" s="336"/>
      <c r="XA464" s="336"/>
      <c r="XB464" s="336"/>
      <c r="XC464" s="336"/>
      <c r="XD464" s="336"/>
      <c r="XE464" s="336"/>
      <c r="XF464" s="336"/>
      <c r="XG464" s="336"/>
      <c r="XH464" s="336"/>
      <c r="XI464" s="336"/>
      <c r="XJ464" s="336"/>
      <c r="XK464" s="336"/>
      <c r="XL464" s="336"/>
      <c r="XM464" s="336"/>
      <c r="XN464" s="336"/>
      <c r="XO464" s="336"/>
      <c r="XP464" s="336"/>
      <c r="XQ464" s="336"/>
      <c r="XR464" s="336"/>
      <c r="XS464" s="336"/>
      <c r="XT464" s="336"/>
      <c r="XU464" s="336"/>
      <c r="XV464" s="336"/>
      <c r="XW464" s="336"/>
      <c r="XX464" s="336"/>
      <c r="XY464" s="336"/>
      <c r="XZ464" s="336"/>
      <c r="YA464" s="336"/>
      <c r="YB464" s="336"/>
      <c r="YC464" s="336"/>
      <c r="YD464" s="336"/>
      <c r="YE464" s="336"/>
      <c r="YF464" s="336"/>
      <c r="YG464" s="336"/>
      <c r="YH464" s="336"/>
      <c r="YI464" s="336"/>
      <c r="YJ464" s="336"/>
      <c r="YK464" s="336"/>
      <c r="YL464" s="336"/>
      <c r="YM464" s="336"/>
      <c r="YN464" s="336"/>
      <c r="YO464" s="336"/>
      <c r="YP464" s="336"/>
      <c r="YQ464" s="336"/>
      <c r="YR464" s="336"/>
      <c r="YS464" s="336"/>
      <c r="YT464" s="336"/>
      <c r="YU464" s="336"/>
      <c r="YV464" s="336"/>
      <c r="YW464" s="336"/>
      <c r="YX464" s="336"/>
      <c r="YY464" s="336"/>
      <c r="YZ464" s="336"/>
      <c r="ZA464" s="336"/>
      <c r="ZB464" s="336"/>
      <c r="ZC464" s="336"/>
      <c r="ZD464" s="336"/>
      <c r="ZE464" s="336"/>
      <c r="ZF464" s="336"/>
      <c r="ZG464" s="336"/>
      <c r="ZH464" s="336"/>
      <c r="ZI464" s="336"/>
      <c r="ZJ464" s="336"/>
      <c r="ZK464" s="336"/>
      <c r="ZL464" s="336"/>
      <c r="ZM464" s="336"/>
      <c r="ZN464" s="336"/>
      <c r="ZO464" s="336"/>
      <c r="ZP464" s="336"/>
      <c r="ZQ464" s="336"/>
      <c r="ZR464" s="336"/>
      <c r="ZS464" s="336"/>
      <c r="ZT464" s="336"/>
      <c r="ZU464" s="336"/>
      <c r="ZV464" s="336"/>
      <c r="ZW464" s="336"/>
      <c r="ZX464" s="336"/>
      <c r="ZY464" s="336"/>
      <c r="ZZ464" s="336"/>
      <c r="AAA464" s="336"/>
      <c r="AAB464" s="336"/>
      <c r="AAC464" s="336"/>
      <c r="AAD464" s="336"/>
      <c r="AAE464" s="336"/>
      <c r="AAF464" s="336"/>
      <c r="AAG464" s="336"/>
      <c r="AAH464" s="336"/>
      <c r="AAI464" s="336"/>
      <c r="AAJ464" s="336"/>
      <c r="AAK464" s="336"/>
      <c r="AAL464" s="336"/>
      <c r="AAM464" s="336"/>
      <c r="AAN464" s="336"/>
      <c r="AAO464" s="336"/>
      <c r="AAP464" s="336"/>
      <c r="AAQ464" s="336"/>
      <c r="AAR464" s="336"/>
      <c r="AAS464" s="336"/>
      <c r="AAT464" s="336"/>
      <c r="AAU464" s="336"/>
      <c r="AAV464" s="336"/>
      <c r="AAW464" s="336"/>
      <c r="AAX464" s="336"/>
      <c r="AAY464" s="336"/>
      <c r="AAZ464" s="336"/>
      <c r="ABA464" s="336"/>
      <c r="ABB464" s="336"/>
      <c r="ABC464" s="336"/>
      <c r="ABD464" s="336"/>
      <c r="ABE464" s="336"/>
      <c r="ABF464" s="336"/>
      <c r="ABG464" s="336"/>
      <c r="ABH464" s="336"/>
      <c r="ABI464" s="336"/>
      <c r="ABJ464" s="336"/>
      <c r="ABK464" s="336"/>
      <c r="ABL464" s="336"/>
      <c r="ABM464" s="336"/>
      <c r="ABN464" s="336"/>
      <c r="ABO464" s="336"/>
      <c r="ABP464" s="336"/>
      <c r="ABQ464" s="336"/>
      <c r="ABR464" s="336"/>
      <c r="ABS464" s="336"/>
      <c r="ABT464" s="336"/>
      <c r="ABU464" s="336"/>
      <c r="ABV464" s="336"/>
      <c r="ABW464" s="336"/>
      <c r="ABX464" s="336"/>
      <c r="ABY464" s="336"/>
      <c r="ABZ464" s="336"/>
      <c r="ACA464" s="336"/>
      <c r="ACB464" s="336"/>
      <c r="ACC464" s="336"/>
      <c r="ACD464" s="336"/>
      <c r="ACE464" s="336"/>
      <c r="ACF464" s="336"/>
      <c r="ACG464" s="336"/>
      <c r="ACH464" s="336"/>
      <c r="ACI464" s="336"/>
      <c r="ACJ464" s="336"/>
      <c r="ACK464" s="336"/>
      <c r="ACL464" s="336"/>
      <c r="ACM464" s="336"/>
      <c r="ACN464" s="336"/>
      <c r="ACO464" s="336"/>
      <c r="ACP464" s="336"/>
      <c r="ACQ464" s="336"/>
      <c r="ACR464" s="336"/>
      <c r="ACS464" s="336"/>
      <c r="ACT464" s="336"/>
      <c r="ACU464" s="336"/>
      <c r="ACV464" s="336"/>
      <c r="ACW464" s="336"/>
      <c r="ACX464" s="336"/>
      <c r="ACY464" s="336"/>
      <c r="ACZ464" s="336"/>
      <c r="ADA464" s="336"/>
      <c r="ADB464" s="336"/>
      <c r="ADC464" s="336"/>
      <c r="ADD464" s="336"/>
      <c r="ADE464" s="336"/>
      <c r="ADF464" s="336"/>
      <c r="ADG464" s="336"/>
      <c r="ADH464" s="336"/>
      <c r="ADI464" s="336"/>
      <c r="ADJ464" s="336"/>
      <c r="ADK464" s="336"/>
      <c r="ADL464" s="336"/>
      <c r="ADM464" s="336"/>
      <c r="ADN464" s="336"/>
      <c r="ADO464" s="336"/>
      <c r="ADP464" s="336"/>
      <c r="ADQ464" s="336"/>
      <c r="ADR464" s="336"/>
      <c r="ADS464" s="336"/>
      <c r="ADT464" s="336"/>
      <c r="ADU464" s="336"/>
      <c r="ADV464" s="336"/>
      <c r="ADW464" s="336"/>
      <c r="ADX464" s="336"/>
      <c r="ADY464" s="336"/>
      <c r="ADZ464" s="336"/>
      <c r="AEA464" s="336"/>
      <c r="AEB464" s="336"/>
      <c r="AEC464" s="336"/>
      <c r="AED464" s="336"/>
      <c r="AEE464" s="336"/>
      <c r="AEF464" s="336"/>
      <c r="AEG464" s="336"/>
      <c r="AEH464" s="336"/>
      <c r="AEI464" s="336"/>
      <c r="AEJ464" s="336"/>
      <c r="AEK464" s="336"/>
      <c r="AEL464" s="336"/>
      <c r="AEM464" s="336"/>
      <c r="AEN464" s="336"/>
      <c r="AEO464" s="336"/>
      <c r="AEP464" s="336"/>
      <c r="AEQ464" s="336"/>
      <c r="AER464" s="336"/>
      <c r="AES464" s="336"/>
      <c r="AET464" s="336"/>
      <c r="AEU464" s="336"/>
      <c r="AEV464" s="336"/>
      <c r="AEW464" s="336"/>
      <c r="AEX464" s="336"/>
      <c r="AEY464" s="336"/>
      <c r="AEZ464" s="336"/>
      <c r="AFA464" s="336"/>
      <c r="AFB464" s="336"/>
      <c r="AFC464" s="336"/>
      <c r="AFD464" s="336"/>
      <c r="AFE464" s="336"/>
      <c r="AFF464" s="336"/>
      <c r="AFG464" s="336"/>
      <c r="AFH464" s="336"/>
      <c r="AFI464" s="336"/>
      <c r="AFJ464" s="336"/>
      <c r="AFK464" s="336"/>
      <c r="AFL464" s="336"/>
      <c r="AFM464" s="336"/>
      <c r="AFN464" s="336"/>
      <c r="AFO464" s="336"/>
      <c r="AFP464" s="336"/>
      <c r="AFQ464" s="336"/>
      <c r="AFR464" s="336"/>
      <c r="AFS464" s="336"/>
      <c r="AFT464" s="336"/>
      <c r="AFU464" s="336"/>
      <c r="AFV464" s="336"/>
      <c r="AFW464" s="336"/>
      <c r="AFX464" s="336"/>
      <c r="AFY464" s="336"/>
      <c r="AFZ464" s="336"/>
      <c r="AGA464" s="336"/>
      <c r="AGB464" s="336"/>
      <c r="AGC464" s="336"/>
      <c r="AGD464" s="336"/>
      <c r="AGE464" s="336"/>
      <c r="AGF464" s="336"/>
      <c r="AGG464" s="336"/>
      <c r="AGH464" s="336"/>
      <c r="AGI464" s="336"/>
      <c r="AGJ464" s="336"/>
      <c r="AGK464" s="336"/>
      <c r="AGL464" s="336"/>
      <c r="AGM464" s="336"/>
      <c r="AGN464" s="336"/>
      <c r="AGO464" s="336"/>
      <c r="AGP464" s="336"/>
      <c r="AGQ464" s="336"/>
      <c r="AGR464" s="336"/>
      <c r="AGS464" s="336"/>
      <c r="AGT464" s="336"/>
      <c r="AGU464" s="336"/>
      <c r="AGV464" s="336"/>
      <c r="AGW464" s="336"/>
      <c r="AGX464" s="336"/>
      <c r="AGY464" s="336"/>
      <c r="AGZ464" s="336"/>
      <c r="AHA464" s="336"/>
      <c r="AHB464" s="336"/>
      <c r="AHC464" s="336"/>
      <c r="AHD464" s="336"/>
      <c r="AHE464" s="336"/>
      <c r="AHF464" s="336"/>
      <c r="AHG464" s="336"/>
      <c r="AHH464" s="336"/>
      <c r="AHI464" s="336"/>
      <c r="AHJ464" s="336"/>
      <c r="AHK464" s="336"/>
      <c r="AHL464" s="336"/>
      <c r="AHM464" s="336"/>
      <c r="AHN464" s="336"/>
      <c r="AHO464" s="336"/>
      <c r="AHP464" s="336"/>
      <c r="AHQ464" s="336"/>
      <c r="AHR464" s="336"/>
      <c r="AHS464" s="336"/>
      <c r="AHT464" s="336"/>
      <c r="AHU464" s="336"/>
      <c r="AHV464" s="336"/>
      <c r="AHW464" s="336"/>
      <c r="AHX464" s="336"/>
      <c r="AHY464" s="336"/>
      <c r="AHZ464" s="336"/>
      <c r="AIA464" s="336"/>
      <c r="AIB464" s="336"/>
      <c r="AIC464" s="336"/>
      <c r="AID464" s="336"/>
      <c r="AIE464" s="336"/>
      <c r="AIF464" s="336"/>
      <c r="AIG464" s="336"/>
      <c r="AIH464" s="336"/>
      <c r="AII464" s="336"/>
      <c r="AIJ464" s="336"/>
      <c r="AIK464" s="336"/>
      <c r="AIL464" s="336"/>
      <c r="AIM464" s="336"/>
      <c r="AIN464" s="336"/>
      <c r="AIO464" s="336"/>
      <c r="AIP464" s="336"/>
      <c r="AIQ464" s="336"/>
      <c r="AIR464" s="336"/>
      <c r="AIS464" s="336"/>
      <c r="AIT464" s="336"/>
      <c r="AIU464" s="336"/>
      <c r="AIV464" s="336"/>
      <c r="AIW464" s="336"/>
      <c r="AIX464" s="336"/>
      <c r="AIY464" s="336"/>
      <c r="AIZ464" s="336"/>
      <c r="AJA464" s="336"/>
      <c r="AJB464" s="336"/>
      <c r="AJC464" s="336"/>
      <c r="AJD464" s="336"/>
      <c r="AJE464" s="336"/>
      <c r="AJF464" s="336"/>
      <c r="AJG464" s="336"/>
      <c r="AJH464" s="336"/>
      <c r="AJI464" s="336"/>
      <c r="AJJ464" s="336"/>
      <c r="AJK464" s="336"/>
      <c r="AJL464" s="336"/>
      <c r="AJM464" s="336"/>
      <c r="AJN464" s="336"/>
      <c r="AJO464" s="336"/>
      <c r="AJP464" s="336"/>
      <c r="AJQ464" s="336"/>
      <c r="AJR464" s="336"/>
      <c r="AJS464" s="336"/>
      <c r="AJT464" s="336"/>
      <c r="AJU464" s="336"/>
      <c r="AJV464" s="336"/>
      <c r="AJW464" s="336"/>
      <c r="AJX464" s="336"/>
      <c r="AJY464" s="336"/>
      <c r="AJZ464" s="336"/>
      <c r="AKA464" s="336"/>
      <c r="AKB464" s="336"/>
      <c r="AKC464" s="336"/>
      <c r="AKD464" s="336"/>
      <c r="AKE464" s="336"/>
      <c r="AKF464" s="336"/>
      <c r="AKG464" s="336"/>
      <c r="AKH464" s="336"/>
      <c r="AKI464" s="336"/>
      <c r="AKJ464" s="336"/>
      <c r="AKK464" s="336"/>
      <c r="AKL464" s="336"/>
      <c r="AKM464" s="336"/>
      <c r="AKN464" s="336"/>
      <c r="AKO464" s="336"/>
      <c r="AKP464" s="336"/>
      <c r="AKQ464" s="336"/>
      <c r="AKR464" s="336"/>
      <c r="AKS464" s="336"/>
      <c r="AKT464" s="336"/>
      <c r="AKU464" s="336"/>
      <c r="AKV464" s="336"/>
      <c r="AKW464" s="336"/>
      <c r="AKX464" s="336"/>
      <c r="AKY464" s="336"/>
      <c r="AKZ464" s="336"/>
      <c r="ALA464" s="336"/>
      <c r="ALB464" s="336"/>
      <c r="ALC464" s="336"/>
      <c r="ALD464" s="336"/>
      <c r="ALE464" s="336"/>
      <c r="ALF464" s="336"/>
      <c r="ALG464" s="336"/>
      <c r="ALH464" s="336"/>
      <c r="ALI464" s="336"/>
      <c r="ALJ464" s="336"/>
      <c r="ALK464" s="336"/>
      <c r="ALL464" s="336"/>
      <c r="ALM464" s="336"/>
      <c r="ALN464" s="336"/>
      <c r="ALO464" s="336"/>
      <c r="ALP464" s="336"/>
      <c r="ALQ464" s="336"/>
      <c r="ALR464" s="336"/>
      <c r="ALS464" s="336"/>
      <c r="ALT464" s="336"/>
      <c r="ALU464" s="336"/>
      <c r="ALV464" s="336"/>
      <c r="ALW464" s="336"/>
      <c r="ALX464" s="336"/>
      <c r="ALY464" s="336"/>
      <c r="ALZ464" s="336"/>
      <c r="AMA464" s="336"/>
      <c r="AMB464" s="336"/>
      <c r="AMC464" s="336"/>
      <c r="AMD464" s="336"/>
      <c r="AME464" s="336"/>
      <c r="AMF464" s="336"/>
      <c r="AMG464" s="336"/>
      <c r="AMH464" s="336"/>
      <c r="AMI464" s="336"/>
      <c r="AMJ464" s="336"/>
      <c r="AMK464" s="336"/>
      <c r="AML464" s="336"/>
      <c r="AMM464" s="336"/>
      <c r="AMN464" s="336"/>
      <c r="AMO464" s="336"/>
      <c r="AMP464" s="336"/>
      <c r="AMQ464" s="336"/>
      <c r="AMR464" s="336"/>
      <c r="AMS464" s="336"/>
      <c r="AMT464" s="336"/>
      <c r="AMU464" s="336"/>
      <c r="AMV464" s="336"/>
      <c r="AMW464" s="336"/>
      <c r="AMX464" s="336"/>
      <c r="AMY464" s="336"/>
      <c r="AMZ464" s="336"/>
      <c r="ANA464" s="336"/>
      <c r="ANB464" s="336"/>
      <c r="ANC464" s="336"/>
      <c r="AND464" s="336"/>
      <c r="ANE464" s="336"/>
      <c r="ANF464" s="336"/>
      <c r="ANG464" s="336"/>
      <c r="ANH464" s="336"/>
      <c r="ANI464" s="336"/>
      <c r="ANJ464" s="336"/>
      <c r="ANK464" s="336"/>
      <c r="ANL464" s="336"/>
      <c r="ANM464" s="336"/>
      <c r="ANN464" s="336"/>
      <c r="ANO464" s="336"/>
      <c r="ANP464" s="336"/>
      <c r="ANQ464" s="336"/>
      <c r="ANR464" s="336"/>
      <c r="ANS464" s="336"/>
      <c r="ANT464" s="336"/>
      <c r="ANU464" s="336"/>
      <c r="ANV464" s="336"/>
      <c r="ANW464" s="336"/>
      <c r="ANX464" s="336"/>
      <c r="ANY464" s="336"/>
      <c r="ANZ464" s="336"/>
      <c r="AOA464" s="336"/>
      <c r="AOB464" s="336"/>
      <c r="AOC464" s="336"/>
      <c r="AOD464" s="336"/>
      <c r="AOE464" s="336"/>
      <c r="AOF464" s="336"/>
      <c r="AOG464" s="336"/>
      <c r="AOH464" s="336"/>
      <c r="AOI464" s="336"/>
      <c r="AOJ464" s="336"/>
      <c r="AOK464" s="336"/>
      <c r="AOL464" s="336"/>
      <c r="AOM464" s="336"/>
      <c r="AON464" s="336"/>
      <c r="AOO464" s="336"/>
      <c r="AOP464" s="336"/>
      <c r="AOQ464" s="336"/>
      <c r="AOR464" s="336"/>
      <c r="AOS464" s="336"/>
      <c r="AOT464" s="336"/>
      <c r="AOU464" s="336"/>
      <c r="AOV464" s="336"/>
      <c r="AOW464" s="336"/>
      <c r="AOX464" s="336"/>
      <c r="AOY464" s="336"/>
      <c r="AOZ464" s="336"/>
      <c r="APA464" s="336"/>
      <c r="APB464" s="336"/>
      <c r="APC464" s="336"/>
      <c r="APD464" s="336"/>
      <c r="APE464" s="336"/>
      <c r="APF464" s="336"/>
      <c r="APG464" s="336"/>
      <c r="APH464" s="336"/>
      <c r="API464" s="336"/>
      <c r="APJ464" s="336"/>
      <c r="APK464" s="336"/>
      <c r="APL464" s="336"/>
      <c r="APM464" s="336"/>
      <c r="APN464" s="336"/>
      <c r="APO464" s="336"/>
      <c r="APP464" s="336"/>
      <c r="APQ464" s="336"/>
      <c r="APR464" s="336"/>
      <c r="APS464" s="336"/>
      <c r="APT464" s="336"/>
      <c r="APU464" s="336"/>
      <c r="APV464" s="336"/>
      <c r="APW464" s="336"/>
      <c r="APX464" s="336"/>
      <c r="APY464" s="336"/>
      <c r="APZ464" s="336"/>
      <c r="AQA464" s="336"/>
      <c r="AQB464" s="336"/>
      <c r="AQC464" s="336"/>
      <c r="AQD464" s="336"/>
      <c r="AQE464" s="336"/>
      <c r="AQF464" s="336"/>
      <c r="AQG464" s="336"/>
      <c r="AQH464" s="336"/>
      <c r="AQI464" s="336"/>
      <c r="AQJ464" s="336"/>
      <c r="AQK464" s="336"/>
      <c r="AQL464" s="336"/>
      <c r="AQM464" s="336"/>
      <c r="AQN464" s="336"/>
      <c r="AQO464" s="336"/>
      <c r="AQP464" s="336"/>
      <c r="AQQ464" s="336"/>
      <c r="AQR464" s="336"/>
      <c r="AQS464" s="336"/>
      <c r="AQT464" s="336"/>
      <c r="AQU464" s="336"/>
      <c r="AQV464" s="336"/>
      <c r="AQW464" s="336"/>
      <c r="AQX464" s="336"/>
      <c r="AQY464" s="336"/>
      <c r="AQZ464" s="336"/>
      <c r="ARA464" s="336"/>
      <c r="ARB464" s="336"/>
      <c r="ARC464" s="336"/>
      <c r="ARD464" s="336"/>
      <c r="ARE464" s="336"/>
      <c r="ARF464" s="336"/>
      <c r="ARG464" s="336"/>
      <c r="ARH464" s="336"/>
      <c r="ARI464" s="336"/>
      <c r="ARJ464" s="336"/>
      <c r="ARK464" s="336"/>
      <c r="ARL464" s="336"/>
      <c r="ARM464" s="336"/>
      <c r="ARN464" s="336"/>
      <c r="ARO464" s="336"/>
      <c r="ARP464" s="336"/>
      <c r="ARQ464" s="336"/>
      <c r="ARR464" s="336"/>
      <c r="ARS464" s="336"/>
      <c r="ART464" s="336"/>
      <c r="ARU464" s="336"/>
      <c r="ARV464" s="336"/>
      <c r="ARW464" s="336"/>
      <c r="ARX464" s="336"/>
      <c r="ARY464" s="336"/>
      <c r="ARZ464" s="336"/>
      <c r="ASA464" s="336"/>
      <c r="ASB464" s="336"/>
      <c r="ASC464" s="336"/>
      <c r="ASD464" s="336"/>
      <c r="ASE464" s="336"/>
      <c r="ASF464" s="336"/>
      <c r="ASG464" s="336"/>
      <c r="ASH464" s="336"/>
      <c r="ASI464" s="336"/>
      <c r="ASJ464" s="336"/>
      <c r="ASK464" s="336"/>
      <c r="ASL464" s="336"/>
      <c r="ASM464" s="336"/>
      <c r="ASN464" s="336"/>
      <c r="ASO464" s="336"/>
      <c r="ASP464" s="336"/>
      <c r="ASQ464" s="336"/>
      <c r="ASR464" s="336"/>
      <c r="ASS464" s="336"/>
      <c r="AST464" s="336"/>
      <c r="ASU464" s="336"/>
      <c r="ASV464" s="336"/>
      <c r="ASW464" s="336"/>
      <c r="ASX464" s="336"/>
      <c r="ASY464" s="336"/>
      <c r="ASZ464" s="336"/>
      <c r="ATA464" s="336"/>
      <c r="ATB464" s="336"/>
      <c r="ATC464" s="336"/>
      <c r="ATD464" s="336"/>
      <c r="ATE464" s="336"/>
      <c r="ATF464" s="336"/>
      <c r="ATG464" s="336"/>
      <c r="ATH464" s="336"/>
      <c r="ATI464" s="336"/>
      <c r="ATJ464" s="336"/>
      <c r="ATK464" s="336"/>
      <c r="ATL464" s="336"/>
      <c r="ATM464" s="336"/>
      <c r="ATN464" s="336"/>
      <c r="ATO464" s="336"/>
      <c r="ATP464" s="336"/>
      <c r="ATQ464" s="336"/>
      <c r="ATR464" s="336"/>
      <c r="ATS464" s="336"/>
      <c r="ATT464" s="336"/>
      <c r="ATU464" s="336"/>
      <c r="ATV464" s="336"/>
      <c r="ATW464" s="336"/>
      <c r="ATX464" s="336"/>
      <c r="ATY464" s="336"/>
      <c r="ATZ464" s="336"/>
      <c r="AUA464" s="336"/>
      <c r="AUB464" s="336"/>
      <c r="AUC464" s="336"/>
      <c r="AUD464" s="336"/>
      <c r="AUE464" s="336"/>
      <c r="AUF464" s="336"/>
      <c r="AUG464" s="336"/>
      <c r="AUH464" s="336"/>
      <c r="AUI464" s="336"/>
      <c r="AUJ464" s="336"/>
      <c r="AUK464" s="336"/>
      <c r="AUL464" s="336"/>
      <c r="AUM464" s="336"/>
      <c r="AUN464" s="336"/>
      <c r="AUO464" s="336"/>
      <c r="AUP464" s="336"/>
      <c r="AUQ464" s="336"/>
      <c r="AUR464" s="336"/>
      <c r="AUS464" s="336"/>
      <c r="AUT464" s="336"/>
      <c r="AUU464" s="336"/>
      <c r="AUV464" s="336"/>
      <c r="AUW464" s="336"/>
      <c r="AUX464" s="336"/>
      <c r="AUY464" s="336"/>
      <c r="AUZ464" s="336"/>
      <c r="AVA464" s="336"/>
      <c r="AVB464" s="336"/>
      <c r="AVC464" s="336"/>
      <c r="AVD464" s="336"/>
      <c r="AVE464" s="336"/>
      <c r="AVF464" s="336"/>
      <c r="AVG464" s="336"/>
      <c r="AVH464" s="336"/>
      <c r="AVI464" s="336"/>
      <c r="AVJ464" s="336"/>
      <c r="AVK464" s="336"/>
      <c r="AVL464" s="336"/>
      <c r="AVM464" s="336"/>
      <c r="AVN464" s="336"/>
      <c r="AVO464" s="336"/>
      <c r="AVP464" s="336"/>
      <c r="AVQ464" s="336"/>
      <c r="AVR464" s="336"/>
      <c r="AVS464" s="336"/>
      <c r="AVT464" s="336"/>
      <c r="AVU464" s="336"/>
      <c r="AVV464" s="336"/>
      <c r="AVW464" s="336"/>
      <c r="AVX464" s="336"/>
      <c r="AVY464" s="336"/>
      <c r="AVZ464" s="336"/>
      <c r="AWA464" s="336"/>
      <c r="AWB464" s="336"/>
      <c r="AWC464" s="336"/>
      <c r="AWD464" s="336"/>
      <c r="AWE464" s="336"/>
      <c r="AWF464" s="336"/>
      <c r="AWG464" s="336"/>
      <c r="AWH464" s="336"/>
      <c r="AWI464" s="336"/>
      <c r="AWJ464" s="336"/>
      <c r="AWK464" s="336"/>
      <c r="AWL464" s="336"/>
      <c r="AWM464" s="336"/>
      <c r="AWN464" s="336"/>
      <c r="AWO464" s="336"/>
      <c r="AWP464" s="336"/>
      <c r="AWQ464" s="336"/>
      <c r="AWR464" s="336"/>
      <c r="AWS464" s="336"/>
      <c r="AWT464" s="336"/>
      <c r="AWU464" s="336"/>
      <c r="AWV464" s="336"/>
      <c r="AWW464" s="336"/>
      <c r="AWX464" s="336"/>
      <c r="AWY464" s="336"/>
      <c r="AWZ464" s="336"/>
      <c r="AXA464" s="336"/>
      <c r="AXB464" s="336"/>
      <c r="AXC464" s="336"/>
      <c r="AXD464" s="336"/>
      <c r="AXE464" s="336"/>
      <c r="AXF464" s="336"/>
      <c r="AXG464" s="336"/>
      <c r="AXH464" s="336"/>
      <c r="AXI464" s="336"/>
      <c r="AXJ464" s="336"/>
      <c r="AXK464" s="336"/>
      <c r="AXL464" s="336"/>
      <c r="AXM464" s="336"/>
      <c r="AXN464" s="336"/>
      <c r="AXO464" s="336"/>
      <c r="AXP464" s="336"/>
      <c r="AXQ464" s="336"/>
      <c r="AXR464" s="336"/>
      <c r="AXS464" s="336"/>
      <c r="AXT464" s="336"/>
      <c r="AXU464" s="336"/>
      <c r="AXV464" s="336"/>
      <c r="AXW464" s="336"/>
      <c r="AXX464" s="336"/>
      <c r="AXY464" s="336"/>
      <c r="AXZ464" s="336"/>
      <c r="AYA464" s="336"/>
      <c r="AYB464" s="336"/>
      <c r="AYC464" s="336"/>
      <c r="AYD464" s="336"/>
      <c r="AYE464" s="336"/>
      <c r="AYF464" s="336"/>
      <c r="AYG464" s="336"/>
      <c r="AYH464" s="336"/>
      <c r="AYI464" s="336"/>
      <c r="AYJ464" s="336"/>
      <c r="AYK464" s="336"/>
      <c r="AYL464" s="336"/>
      <c r="AYM464" s="336"/>
      <c r="AYN464" s="336"/>
      <c r="AYO464" s="336"/>
      <c r="AYP464" s="336"/>
      <c r="AYQ464" s="336"/>
      <c r="AYR464" s="336"/>
      <c r="AYS464" s="336"/>
      <c r="AYT464" s="336"/>
      <c r="AYU464" s="336"/>
      <c r="AYV464" s="336"/>
      <c r="AYW464" s="336"/>
      <c r="AYX464" s="336"/>
      <c r="AYY464" s="336"/>
      <c r="AYZ464" s="336"/>
      <c r="AZA464" s="336"/>
      <c r="AZB464" s="336"/>
      <c r="AZC464" s="336"/>
      <c r="AZD464" s="336"/>
      <c r="AZE464" s="336"/>
      <c r="AZF464" s="336"/>
      <c r="AZG464" s="336"/>
      <c r="AZH464" s="336"/>
      <c r="AZI464" s="336"/>
      <c r="AZJ464" s="336"/>
      <c r="AZK464" s="336"/>
      <c r="AZL464" s="336"/>
      <c r="AZM464" s="336"/>
      <c r="AZN464" s="336"/>
      <c r="AZO464" s="336"/>
      <c r="AZP464" s="336"/>
      <c r="AZQ464" s="336"/>
      <c r="AZR464" s="336"/>
      <c r="AZS464" s="336"/>
      <c r="AZT464" s="336"/>
      <c r="AZU464" s="336"/>
      <c r="AZV464" s="336"/>
      <c r="AZW464" s="336"/>
      <c r="AZX464" s="336"/>
      <c r="AZY464" s="336"/>
      <c r="AZZ464" s="336"/>
      <c r="BAA464" s="336"/>
      <c r="BAB464" s="336"/>
      <c r="BAC464" s="336"/>
      <c r="BAD464" s="336"/>
      <c r="BAE464" s="336"/>
      <c r="BAF464" s="336"/>
      <c r="BAG464" s="336"/>
      <c r="BAH464" s="336"/>
      <c r="BAI464" s="336"/>
      <c r="BAJ464" s="336"/>
      <c r="BAK464" s="336"/>
      <c r="BAL464" s="336"/>
      <c r="BAM464" s="336"/>
      <c r="BAN464" s="336"/>
      <c r="BAO464" s="336"/>
      <c r="BAP464" s="336"/>
      <c r="BAQ464" s="336"/>
      <c r="BAR464" s="336"/>
      <c r="BAS464" s="336"/>
      <c r="BAT464" s="336"/>
      <c r="BAU464" s="336"/>
      <c r="BAV464" s="336"/>
      <c r="BAW464" s="336"/>
      <c r="BAX464" s="336"/>
      <c r="BAY464" s="336"/>
      <c r="BAZ464" s="336"/>
      <c r="BBA464" s="336"/>
      <c r="BBB464" s="336"/>
      <c r="BBC464" s="336"/>
      <c r="BBD464" s="336"/>
      <c r="BBE464" s="336"/>
      <c r="BBF464" s="336"/>
      <c r="BBG464" s="336"/>
      <c r="BBH464" s="336"/>
      <c r="BBI464" s="336"/>
      <c r="BBJ464" s="336"/>
      <c r="BBK464" s="336"/>
      <c r="BBL464" s="336"/>
      <c r="BBM464" s="336"/>
      <c r="BBN464" s="336"/>
      <c r="BBO464" s="336"/>
      <c r="BBP464" s="336"/>
      <c r="BBQ464" s="336"/>
      <c r="BBR464" s="336"/>
      <c r="BBS464" s="336"/>
      <c r="BBT464" s="336"/>
      <c r="BBU464" s="336"/>
      <c r="BBV464" s="336"/>
      <c r="BBW464" s="336"/>
      <c r="BBX464" s="336"/>
      <c r="BBY464" s="336"/>
      <c r="BBZ464" s="336"/>
      <c r="BCA464" s="336"/>
      <c r="BCB464" s="336"/>
      <c r="BCC464" s="336"/>
      <c r="BCD464" s="336"/>
      <c r="BCE464" s="336"/>
      <c r="BCF464" s="336"/>
      <c r="BCG464" s="336"/>
      <c r="BCH464" s="336"/>
      <c r="BCI464" s="336"/>
      <c r="BCJ464" s="336"/>
      <c r="BCK464" s="336"/>
      <c r="BCL464" s="336"/>
      <c r="BCM464" s="336"/>
      <c r="BCN464" s="336"/>
      <c r="BCO464" s="336"/>
      <c r="BCP464" s="336"/>
      <c r="BCQ464" s="336"/>
      <c r="BCR464" s="336"/>
      <c r="BCS464" s="336"/>
      <c r="BCT464" s="336"/>
      <c r="BCU464" s="336"/>
      <c r="BCV464" s="336"/>
      <c r="BCW464" s="336"/>
      <c r="BCX464" s="336"/>
      <c r="BCY464" s="336"/>
      <c r="BCZ464" s="336"/>
      <c r="BDA464" s="336"/>
      <c r="BDB464" s="336"/>
      <c r="BDC464" s="336"/>
      <c r="BDD464" s="336"/>
      <c r="BDE464" s="336"/>
      <c r="BDF464" s="336"/>
      <c r="BDG464" s="336"/>
      <c r="BDH464" s="336"/>
      <c r="BDI464" s="336"/>
      <c r="BDJ464" s="336"/>
      <c r="BDK464" s="336"/>
      <c r="BDL464" s="336"/>
      <c r="BDM464" s="336"/>
      <c r="BDN464" s="336"/>
      <c r="BDO464" s="336"/>
      <c r="BDP464" s="336"/>
      <c r="BDQ464" s="336"/>
      <c r="BDR464" s="336"/>
      <c r="BDS464" s="336"/>
      <c r="BDT464" s="336"/>
      <c r="BDU464" s="336"/>
      <c r="BDV464" s="336"/>
      <c r="BDW464" s="336"/>
      <c r="BDX464" s="336"/>
      <c r="BDY464" s="336"/>
      <c r="BDZ464" s="336"/>
      <c r="BEA464" s="336"/>
      <c r="BEB464" s="336"/>
      <c r="BEC464" s="336"/>
      <c r="BED464" s="336"/>
      <c r="BEE464" s="336"/>
      <c r="BEF464" s="336"/>
      <c r="BEG464" s="336"/>
      <c r="BEH464" s="336"/>
      <c r="BEI464" s="336"/>
      <c r="BEJ464" s="336"/>
      <c r="BEK464" s="336"/>
      <c r="BEL464" s="336"/>
      <c r="BEM464" s="336"/>
      <c r="BEN464" s="336"/>
      <c r="BEO464" s="336"/>
      <c r="BEP464" s="336"/>
      <c r="BEQ464" s="336"/>
      <c r="BER464" s="336"/>
      <c r="BES464" s="336"/>
      <c r="BET464" s="336"/>
      <c r="BEU464" s="336"/>
      <c r="BEV464" s="336"/>
      <c r="BEW464" s="336"/>
      <c r="BEX464" s="336"/>
      <c r="BEY464" s="336"/>
      <c r="BEZ464" s="336"/>
      <c r="BFA464" s="336"/>
      <c r="BFB464" s="336"/>
      <c r="BFC464" s="336"/>
      <c r="BFD464" s="336"/>
      <c r="BFE464" s="336"/>
      <c r="BFF464" s="336"/>
      <c r="BFG464" s="336"/>
      <c r="BFH464" s="336"/>
      <c r="BFI464" s="336"/>
      <c r="BFJ464" s="336"/>
      <c r="BFK464" s="336"/>
      <c r="BFL464" s="336"/>
      <c r="BFM464" s="336"/>
      <c r="BFN464" s="336"/>
      <c r="BFO464" s="336"/>
      <c r="BFP464" s="336"/>
      <c r="BFQ464" s="336"/>
      <c r="BFR464" s="336"/>
      <c r="BFS464" s="336"/>
      <c r="BFT464" s="336"/>
      <c r="BFU464" s="336"/>
      <c r="BFV464" s="336"/>
      <c r="BFW464" s="336"/>
      <c r="BFX464" s="336"/>
      <c r="BFY464" s="336"/>
      <c r="BFZ464" s="336"/>
      <c r="BGA464" s="336"/>
      <c r="BGB464" s="336"/>
      <c r="BGC464" s="336"/>
      <c r="BGD464" s="336"/>
      <c r="BGE464" s="336"/>
      <c r="BGF464" s="336"/>
      <c r="BGG464" s="336"/>
      <c r="BGH464" s="336"/>
      <c r="BGI464" s="336"/>
      <c r="BGJ464" s="336"/>
      <c r="BGK464" s="336"/>
      <c r="BGL464" s="336"/>
      <c r="BGM464" s="336"/>
      <c r="BGN464" s="336"/>
      <c r="BGO464" s="336"/>
      <c r="BGP464" s="336"/>
      <c r="BGQ464" s="336"/>
      <c r="BGR464" s="336"/>
      <c r="BGS464" s="336"/>
      <c r="BGT464" s="336"/>
      <c r="BGU464" s="336"/>
      <c r="BGV464" s="336"/>
      <c r="BGW464" s="336"/>
      <c r="BGX464" s="336"/>
      <c r="BGY464" s="336"/>
      <c r="BGZ464" s="336"/>
      <c r="BHA464" s="336"/>
      <c r="BHB464" s="336"/>
      <c r="BHC464" s="336"/>
      <c r="BHD464" s="336"/>
      <c r="BHE464" s="336"/>
      <c r="BHF464" s="336"/>
      <c r="BHG464" s="336"/>
      <c r="BHH464" s="336"/>
      <c r="BHI464" s="336"/>
      <c r="BHJ464" s="336"/>
      <c r="BHK464" s="336"/>
      <c r="BHL464" s="336"/>
      <c r="BHM464" s="336"/>
      <c r="BHN464" s="336"/>
      <c r="BHO464" s="336"/>
      <c r="BHP464" s="336"/>
      <c r="BHQ464" s="336"/>
      <c r="BHR464" s="336"/>
      <c r="BHS464" s="336"/>
      <c r="BHT464" s="336"/>
      <c r="BHU464" s="336"/>
      <c r="BHV464" s="336"/>
      <c r="BHW464" s="336"/>
      <c r="BHX464" s="336"/>
      <c r="BHY464" s="336"/>
      <c r="BHZ464" s="336"/>
      <c r="BIA464" s="336"/>
      <c r="BIB464" s="336"/>
      <c r="BIC464" s="336"/>
      <c r="BID464" s="336"/>
      <c r="BIE464" s="336"/>
      <c r="BIF464" s="336"/>
      <c r="BIG464" s="336"/>
      <c r="BIH464" s="336"/>
      <c r="BII464" s="336"/>
      <c r="BIJ464" s="336"/>
      <c r="BIK464" s="336"/>
      <c r="BIL464" s="336"/>
      <c r="BIM464" s="336"/>
      <c r="BIN464" s="336"/>
      <c r="BIO464" s="336"/>
      <c r="BIP464" s="336"/>
      <c r="BIQ464" s="336"/>
      <c r="BIR464" s="336"/>
      <c r="BIS464" s="336"/>
      <c r="BIT464" s="336"/>
      <c r="BIU464" s="336"/>
      <c r="BIV464" s="336"/>
      <c r="BIW464" s="336"/>
      <c r="BIX464" s="336"/>
      <c r="BIY464" s="336"/>
      <c r="BIZ464" s="336"/>
      <c r="BJA464" s="336"/>
      <c r="BJB464" s="336"/>
      <c r="BJC464" s="336"/>
      <c r="BJD464" s="336"/>
      <c r="BJE464" s="336"/>
      <c r="BJF464" s="336"/>
      <c r="BJG464" s="336"/>
      <c r="BJH464" s="336"/>
      <c r="BJI464" s="336"/>
      <c r="BJJ464" s="336"/>
      <c r="BJK464" s="336"/>
      <c r="BJL464" s="336"/>
      <c r="BJM464" s="336"/>
      <c r="BJN464" s="336"/>
      <c r="BJO464" s="336"/>
      <c r="BJP464" s="336"/>
      <c r="BJQ464" s="336"/>
      <c r="BJR464" s="336"/>
      <c r="BJS464" s="336"/>
      <c r="BJT464" s="336"/>
      <c r="BJU464" s="336"/>
      <c r="BJV464" s="336"/>
      <c r="BJW464" s="336"/>
      <c r="BJX464" s="336"/>
      <c r="BJY464" s="336"/>
      <c r="BJZ464" s="336"/>
      <c r="BKA464" s="336"/>
      <c r="BKB464" s="336"/>
      <c r="BKC464" s="336"/>
      <c r="BKD464" s="336"/>
      <c r="BKE464" s="336"/>
      <c r="BKF464" s="336"/>
      <c r="BKG464" s="336"/>
      <c r="BKH464" s="336"/>
      <c r="BKI464" s="336"/>
      <c r="BKJ464" s="336"/>
      <c r="BKK464" s="336"/>
      <c r="BKL464" s="336"/>
      <c r="BKM464" s="336"/>
      <c r="BKN464" s="336"/>
      <c r="BKO464" s="336"/>
      <c r="BKP464" s="336"/>
      <c r="BKQ464" s="336"/>
      <c r="BKR464" s="336"/>
      <c r="BKS464" s="336"/>
      <c r="BKT464" s="336"/>
      <c r="BKU464" s="336"/>
      <c r="BKV464" s="336"/>
      <c r="BKW464" s="336"/>
      <c r="BKX464" s="336"/>
      <c r="BKY464" s="336"/>
      <c r="BKZ464" s="336"/>
      <c r="BLA464" s="336"/>
      <c r="BLB464" s="336"/>
      <c r="BLC464" s="336"/>
      <c r="BLD464" s="336"/>
      <c r="BLE464" s="336"/>
      <c r="BLF464" s="336"/>
      <c r="BLG464" s="336"/>
      <c r="BLH464" s="336"/>
      <c r="BLI464" s="336"/>
      <c r="BLJ464" s="336"/>
      <c r="BLK464" s="336"/>
      <c r="BLL464" s="336"/>
      <c r="BLM464" s="336"/>
      <c r="BLN464" s="336"/>
      <c r="BLO464" s="336"/>
      <c r="BLP464" s="336"/>
      <c r="BLQ464" s="336"/>
      <c r="BLR464" s="336"/>
      <c r="BLS464" s="336"/>
      <c r="BLT464" s="336"/>
      <c r="BLU464" s="336"/>
      <c r="BLV464" s="336"/>
      <c r="BLW464" s="336"/>
      <c r="BLX464" s="336"/>
      <c r="BLY464" s="336"/>
      <c r="BLZ464" s="336"/>
      <c r="BMA464" s="336"/>
      <c r="BMB464" s="336"/>
      <c r="BMC464" s="336"/>
      <c r="BMD464" s="336"/>
      <c r="BME464" s="336"/>
      <c r="BMF464" s="336"/>
      <c r="BMG464" s="336"/>
      <c r="BMH464" s="336"/>
      <c r="BMI464" s="336"/>
      <c r="BMJ464" s="336"/>
      <c r="BMK464" s="336"/>
      <c r="BML464" s="336"/>
      <c r="BMM464" s="336"/>
      <c r="BMN464" s="336"/>
      <c r="BMO464" s="336"/>
      <c r="BMP464" s="336"/>
      <c r="BMQ464" s="336"/>
      <c r="BMR464" s="336"/>
      <c r="BMS464" s="336"/>
      <c r="BMT464" s="336"/>
      <c r="BMU464" s="336"/>
      <c r="BMV464" s="336"/>
      <c r="BMW464" s="336"/>
      <c r="BMX464" s="336"/>
      <c r="BMY464" s="336"/>
      <c r="BMZ464" s="336"/>
      <c r="BNA464" s="336"/>
      <c r="BNB464" s="336"/>
      <c r="BNC464" s="336"/>
      <c r="BND464" s="336"/>
      <c r="BNE464" s="336"/>
      <c r="BNF464" s="336"/>
      <c r="BNG464" s="336"/>
      <c r="BNH464" s="336"/>
      <c r="BNI464" s="336"/>
      <c r="BNJ464" s="336"/>
      <c r="BNK464" s="336"/>
      <c r="BNL464" s="336"/>
      <c r="BNM464" s="336"/>
      <c r="BNN464" s="336"/>
      <c r="BNO464" s="336"/>
      <c r="BNP464" s="336"/>
      <c r="BNQ464" s="336"/>
      <c r="BNR464" s="336"/>
      <c r="BNS464" s="336"/>
      <c r="BNT464" s="336"/>
      <c r="BNU464" s="336"/>
      <c r="BNV464" s="336"/>
      <c r="BNW464" s="336"/>
      <c r="BNX464" s="336"/>
      <c r="BNY464" s="336"/>
      <c r="BNZ464" s="336"/>
      <c r="BOA464" s="336"/>
      <c r="BOB464" s="336"/>
      <c r="BOC464" s="336"/>
      <c r="BOD464" s="336"/>
      <c r="BOE464" s="336"/>
      <c r="BOF464" s="336"/>
      <c r="BOG464" s="336"/>
      <c r="BOH464" s="336"/>
      <c r="BOI464" s="336"/>
      <c r="BOJ464" s="336"/>
      <c r="BOK464" s="336"/>
      <c r="BOL464" s="336"/>
      <c r="BOM464" s="336"/>
      <c r="BON464" s="336"/>
      <c r="BOO464" s="336"/>
      <c r="BOP464" s="336"/>
      <c r="BOQ464" s="336"/>
      <c r="BOR464" s="336"/>
      <c r="BOS464" s="336"/>
      <c r="BOT464" s="336"/>
      <c r="BOU464" s="336"/>
      <c r="BOV464" s="336"/>
    </row>
    <row r="465" spans="1:1764" s="83" customFormat="1" ht="53.25" customHeight="1">
      <c r="A465" s="574"/>
      <c r="B465" s="569"/>
      <c r="C465" s="395" t="s">
        <v>1086</v>
      </c>
      <c r="D465" s="395" t="s">
        <v>1085</v>
      </c>
      <c r="E465" s="285">
        <v>2632</v>
      </c>
      <c r="F465" s="228" t="s">
        <v>1342</v>
      </c>
      <c r="G465" s="569"/>
      <c r="H465" s="569"/>
      <c r="I465" s="567"/>
      <c r="J465" s="560"/>
      <c r="K465" s="560"/>
      <c r="L465" s="562"/>
      <c r="M465" s="335"/>
      <c r="N465" s="335"/>
      <c r="O465" s="335"/>
      <c r="P465" s="335"/>
      <c r="Q465" s="114"/>
      <c r="R465" s="335"/>
      <c r="S465" s="335"/>
      <c r="T465" s="335"/>
      <c r="U465" s="335"/>
      <c r="V465" s="336"/>
      <c r="W465" s="336"/>
      <c r="X465" s="336"/>
      <c r="Y465" s="336"/>
      <c r="Z465" s="336"/>
      <c r="AA465" s="336"/>
      <c r="AB465" s="336"/>
      <c r="AC465" s="336"/>
      <c r="AD465" s="336"/>
      <c r="AE465" s="336"/>
      <c r="AF465" s="336"/>
      <c r="AG465" s="336"/>
      <c r="AH465" s="336"/>
      <c r="AI465" s="336"/>
      <c r="AJ465" s="336"/>
      <c r="AK465" s="336"/>
      <c r="AL465" s="336"/>
      <c r="AM465" s="336"/>
      <c r="AN465" s="336"/>
      <c r="AO465" s="336"/>
      <c r="AP465" s="336"/>
      <c r="AQ465" s="336"/>
      <c r="AR465" s="336"/>
      <c r="AS465" s="336"/>
      <c r="AT465" s="336"/>
      <c r="AU465" s="336"/>
      <c r="AV465" s="336"/>
      <c r="AW465" s="336"/>
      <c r="AX465" s="336"/>
      <c r="AY465" s="336"/>
      <c r="AZ465" s="336"/>
      <c r="BA465" s="336"/>
      <c r="BB465" s="336"/>
      <c r="BC465" s="336"/>
      <c r="BD465" s="336"/>
      <c r="BE465" s="336"/>
      <c r="BF465" s="336"/>
      <c r="BG465" s="336"/>
      <c r="BH465" s="336"/>
      <c r="BI465" s="336"/>
      <c r="BJ465" s="336"/>
      <c r="BK465" s="336"/>
      <c r="BL465" s="336"/>
      <c r="BM465" s="336"/>
      <c r="BN465" s="336"/>
      <c r="BO465" s="336"/>
      <c r="BP465" s="336"/>
      <c r="BQ465" s="336"/>
      <c r="BR465" s="336"/>
      <c r="BS465" s="336"/>
      <c r="BT465" s="336"/>
      <c r="BU465" s="336"/>
      <c r="BV465" s="336"/>
      <c r="BW465" s="336"/>
      <c r="BX465" s="336"/>
      <c r="BY465" s="336"/>
      <c r="BZ465" s="336"/>
      <c r="CA465" s="336"/>
      <c r="CB465" s="336"/>
      <c r="CC465" s="336"/>
      <c r="CD465" s="336"/>
      <c r="CE465" s="336"/>
      <c r="CF465" s="336"/>
      <c r="CG465" s="336"/>
      <c r="CH465" s="336"/>
      <c r="CI465" s="336"/>
      <c r="CJ465" s="336"/>
      <c r="CK465" s="336"/>
      <c r="CL465" s="336"/>
      <c r="CM465" s="336"/>
      <c r="CN465" s="336"/>
      <c r="CO465" s="336"/>
      <c r="CP465" s="336"/>
      <c r="CQ465" s="336"/>
      <c r="CR465" s="336"/>
      <c r="CS465" s="336"/>
      <c r="CT465" s="336"/>
      <c r="CU465" s="336"/>
      <c r="CV465" s="336"/>
      <c r="CW465" s="336"/>
      <c r="CX465" s="336"/>
      <c r="CY465" s="336"/>
      <c r="CZ465" s="336"/>
      <c r="DA465" s="336"/>
      <c r="DB465" s="336"/>
      <c r="DC465" s="336"/>
      <c r="DD465" s="336"/>
      <c r="DE465" s="336"/>
      <c r="DF465" s="336"/>
      <c r="DG465" s="336"/>
      <c r="DH465" s="336"/>
      <c r="DI465" s="336"/>
      <c r="DJ465" s="336"/>
      <c r="DK465" s="336"/>
      <c r="DL465" s="336"/>
      <c r="DM465" s="336"/>
      <c r="DN465" s="336"/>
      <c r="DO465" s="336"/>
      <c r="DP465" s="336"/>
      <c r="DQ465" s="336"/>
      <c r="DR465" s="336"/>
      <c r="DS465" s="336"/>
      <c r="DT465" s="336"/>
      <c r="DU465" s="336"/>
      <c r="DV465" s="336"/>
      <c r="DW465" s="336"/>
      <c r="DX465" s="336"/>
      <c r="DY465" s="336"/>
      <c r="DZ465" s="336"/>
      <c r="EA465" s="336"/>
      <c r="EB465" s="336"/>
      <c r="EC465" s="336"/>
      <c r="ED465" s="336"/>
      <c r="EE465" s="336"/>
      <c r="EF465" s="336"/>
      <c r="EG465" s="336"/>
      <c r="EH465" s="336"/>
      <c r="EI465" s="336"/>
      <c r="EJ465" s="336"/>
      <c r="EK465" s="336"/>
      <c r="EL465" s="336"/>
      <c r="EM465" s="336"/>
      <c r="EN465" s="336"/>
      <c r="EO465" s="336"/>
      <c r="EP465" s="336"/>
      <c r="EQ465" s="336"/>
      <c r="ER465" s="336"/>
      <c r="ES465" s="336"/>
      <c r="ET465" s="336"/>
      <c r="EU465" s="336"/>
      <c r="EV465" s="336"/>
      <c r="EW465" s="336"/>
      <c r="EX465" s="336"/>
      <c r="EY465" s="336"/>
      <c r="EZ465" s="336"/>
      <c r="FA465" s="336"/>
      <c r="FB465" s="336"/>
      <c r="FC465" s="336"/>
      <c r="FD465" s="336"/>
      <c r="FE465" s="336"/>
      <c r="FF465" s="336"/>
      <c r="FG465" s="336"/>
      <c r="FH465" s="336"/>
      <c r="FI465" s="336"/>
      <c r="FJ465" s="336"/>
      <c r="FK465" s="336"/>
      <c r="FL465" s="336"/>
      <c r="FM465" s="336"/>
      <c r="FN465" s="336"/>
      <c r="FO465" s="336"/>
      <c r="FP465" s="336"/>
      <c r="FQ465" s="336"/>
      <c r="FR465" s="336"/>
      <c r="FS465" s="336"/>
      <c r="FT465" s="336"/>
      <c r="FU465" s="336"/>
      <c r="FV465" s="336"/>
      <c r="FW465" s="336"/>
      <c r="FX465" s="336"/>
      <c r="FY465" s="336"/>
      <c r="FZ465" s="336"/>
      <c r="GA465" s="336"/>
      <c r="GB465" s="336"/>
      <c r="GC465" s="336"/>
      <c r="GD465" s="336"/>
      <c r="GE465" s="336"/>
      <c r="GF465" s="336"/>
      <c r="GG465" s="336"/>
      <c r="GH465" s="336"/>
      <c r="GI465" s="336"/>
      <c r="GJ465" s="336"/>
      <c r="GK465" s="336"/>
      <c r="GL465" s="336"/>
      <c r="GM465" s="336"/>
      <c r="GN465" s="336"/>
      <c r="GO465" s="336"/>
      <c r="GP465" s="336"/>
      <c r="GQ465" s="336"/>
      <c r="GR465" s="336"/>
      <c r="GS465" s="336"/>
      <c r="GT465" s="336"/>
      <c r="GU465" s="336"/>
      <c r="GV465" s="336"/>
      <c r="GW465" s="336"/>
      <c r="GX465" s="336"/>
      <c r="GY465" s="336"/>
      <c r="GZ465" s="336"/>
      <c r="HA465" s="336"/>
      <c r="HB465" s="336"/>
      <c r="HC465" s="336"/>
      <c r="HD465" s="336"/>
      <c r="HE465" s="336"/>
      <c r="HF465" s="336"/>
      <c r="HG465" s="336"/>
      <c r="HH465" s="336"/>
      <c r="HI465" s="336"/>
      <c r="HJ465" s="336"/>
      <c r="HK465" s="336"/>
      <c r="HL465" s="336"/>
      <c r="HM465" s="336"/>
      <c r="HN465" s="336"/>
      <c r="HO465" s="336"/>
      <c r="HP465" s="336"/>
      <c r="HQ465" s="336"/>
      <c r="HR465" s="336"/>
      <c r="HS465" s="336"/>
      <c r="HT465" s="336"/>
      <c r="HU465" s="336"/>
      <c r="HV465" s="336"/>
      <c r="HW465" s="336"/>
      <c r="HX465" s="336"/>
      <c r="HY465" s="336"/>
      <c r="HZ465" s="336"/>
      <c r="IA465" s="336"/>
      <c r="IB465" s="336"/>
      <c r="IC465" s="336"/>
      <c r="ID465" s="336"/>
      <c r="IE465" s="336"/>
      <c r="IF465" s="336"/>
      <c r="IG465" s="336"/>
      <c r="IH465" s="336"/>
      <c r="II465" s="336"/>
      <c r="IJ465" s="336"/>
      <c r="IK465" s="336"/>
      <c r="IL465" s="336"/>
      <c r="IM465" s="336"/>
      <c r="IN465" s="336"/>
      <c r="IO465" s="336"/>
      <c r="IP465" s="336"/>
      <c r="IQ465" s="336"/>
      <c r="IR465" s="336"/>
      <c r="IS465" s="336"/>
      <c r="IT465" s="336"/>
      <c r="IU465" s="336"/>
      <c r="IV465" s="336"/>
      <c r="IW465" s="336"/>
      <c r="IX465" s="336"/>
      <c r="IY465" s="336"/>
      <c r="IZ465" s="336"/>
      <c r="JA465" s="336"/>
      <c r="JB465" s="336"/>
      <c r="JC465" s="336"/>
      <c r="JD465" s="336"/>
      <c r="JE465" s="336"/>
      <c r="JF465" s="336"/>
      <c r="JG465" s="336"/>
      <c r="JH465" s="336"/>
      <c r="JI465" s="336"/>
      <c r="JJ465" s="336"/>
      <c r="JK465" s="336"/>
      <c r="JL465" s="336"/>
      <c r="JM465" s="336"/>
      <c r="JN465" s="336"/>
      <c r="JO465" s="336"/>
      <c r="JP465" s="336"/>
      <c r="JQ465" s="336"/>
      <c r="JR465" s="336"/>
      <c r="JS465" s="336"/>
      <c r="JT465" s="336"/>
      <c r="JU465" s="336"/>
      <c r="JV465" s="336"/>
      <c r="JW465" s="336"/>
      <c r="JX465" s="336"/>
      <c r="JY465" s="336"/>
      <c r="JZ465" s="336"/>
      <c r="KA465" s="336"/>
      <c r="KB465" s="336"/>
      <c r="KC465" s="336"/>
      <c r="KD465" s="336"/>
      <c r="KE465" s="336"/>
      <c r="KF465" s="336"/>
      <c r="KG465" s="336"/>
      <c r="KH465" s="336"/>
      <c r="KI465" s="336"/>
      <c r="KJ465" s="336"/>
      <c r="KK465" s="336"/>
      <c r="KL465" s="336"/>
      <c r="KM465" s="336"/>
      <c r="KN465" s="336"/>
      <c r="KO465" s="336"/>
      <c r="KP465" s="336"/>
      <c r="KQ465" s="336"/>
      <c r="KR465" s="336"/>
      <c r="KS465" s="336"/>
      <c r="KT465" s="336"/>
      <c r="KU465" s="336"/>
      <c r="KV465" s="336"/>
      <c r="KW465" s="336"/>
      <c r="KX465" s="336"/>
      <c r="KY465" s="336"/>
      <c r="KZ465" s="336"/>
      <c r="LA465" s="336"/>
      <c r="LB465" s="336"/>
      <c r="LC465" s="336"/>
      <c r="LD465" s="336"/>
      <c r="LE465" s="336"/>
      <c r="LF465" s="336"/>
      <c r="LG465" s="336"/>
      <c r="LH465" s="336"/>
      <c r="LI465" s="336"/>
      <c r="LJ465" s="336"/>
      <c r="LK465" s="336"/>
      <c r="LL465" s="336"/>
      <c r="LM465" s="336"/>
      <c r="LN465" s="336"/>
      <c r="LO465" s="336"/>
      <c r="LP465" s="336"/>
      <c r="LQ465" s="336"/>
      <c r="LR465" s="336"/>
      <c r="LS465" s="336"/>
      <c r="LT465" s="336"/>
      <c r="LU465" s="336"/>
      <c r="LV465" s="336"/>
      <c r="LW465" s="336"/>
      <c r="LX465" s="336"/>
      <c r="LY465" s="336"/>
      <c r="LZ465" s="336"/>
      <c r="MA465" s="336"/>
      <c r="MB465" s="336"/>
      <c r="MC465" s="336"/>
      <c r="MD465" s="336"/>
      <c r="ME465" s="336"/>
      <c r="MF465" s="336"/>
      <c r="MG465" s="336"/>
      <c r="MH465" s="336"/>
      <c r="MI465" s="336"/>
      <c r="MJ465" s="336"/>
      <c r="MK465" s="336"/>
      <c r="ML465" s="336"/>
      <c r="MM465" s="336"/>
      <c r="MN465" s="336"/>
      <c r="MO465" s="336"/>
      <c r="MP465" s="336"/>
      <c r="MQ465" s="336"/>
      <c r="MR465" s="336"/>
      <c r="MS465" s="336"/>
      <c r="MT465" s="336"/>
      <c r="MU465" s="336"/>
      <c r="MV465" s="336"/>
      <c r="MW465" s="336"/>
      <c r="MX465" s="336"/>
      <c r="MY465" s="336"/>
      <c r="MZ465" s="336"/>
      <c r="NA465" s="336"/>
      <c r="NB465" s="336"/>
      <c r="NC465" s="336"/>
      <c r="ND465" s="336"/>
      <c r="NE465" s="336"/>
      <c r="NF465" s="336"/>
      <c r="NG465" s="336"/>
      <c r="NH465" s="336"/>
      <c r="NI465" s="336"/>
      <c r="NJ465" s="336"/>
      <c r="NK465" s="336"/>
      <c r="NL465" s="336"/>
      <c r="NM465" s="336"/>
      <c r="NN465" s="336"/>
      <c r="NO465" s="336"/>
      <c r="NP465" s="336"/>
      <c r="NQ465" s="336"/>
      <c r="NR465" s="336"/>
      <c r="NS465" s="336"/>
      <c r="NT465" s="336"/>
      <c r="NU465" s="336"/>
      <c r="NV465" s="336"/>
      <c r="NW465" s="336"/>
      <c r="NX465" s="336"/>
      <c r="NY465" s="336"/>
      <c r="NZ465" s="336"/>
      <c r="OA465" s="336"/>
      <c r="OB465" s="336"/>
      <c r="OC465" s="336"/>
      <c r="OD465" s="336"/>
      <c r="OE465" s="336"/>
      <c r="OF465" s="336"/>
      <c r="OG465" s="336"/>
      <c r="OH465" s="336"/>
      <c r="OI465" s="336"/>
      <c r="OJ465" s="336"/>
      <c r="OK465" s="336"/>
      <c r="OL465" s="336"/>
      <c r="OM465" s="336"/>
      <c r="ON465" s="336"/>
      <c r="OO465" s="336"/>
      <c r="OP465" s="336"/>
      <c r="OQ465" s="336"/>
      <c r="OR465" s="336"/>
      <c r="OS465" s="336"/>
      <c r="OT465" s="336"/>
      <c r="OU465" s="336"/>
      <c r="OV465" s="336"/>
      <c r="OW465" s="336"/>
      <c r="OX465" s="336"/>
      <c r="OY465" s="336"/>
      <c r="OZ465" s="336"/>
      <c r="PA465" s="336"/>
      <c r="PB465" s="336"/>
      <c r="PC465" s="336"/>
      <c r="PD465" s="336"/>
      <c r="PE465" s="336"/>
      <c r="PF465" s="336"/>
      <c r="PG465" s="336"/>
      <c r="PH465" s="336"/>
      <c r="PI465" s="336"/>
      <c r="PJ465" s="336"/>
      <c r="PK465" s="336"/>
      <c r="PL465" s="336"/>
      <c r="PM465" s="336"/>
      <c r="PN465" s="336"/>
      <c r="PO465" s="336"/>
      <c r="PP465" s="336"/>
      <c r="PQ465" s="336"/>
      <c r="PR465" s="336"/>
      <c r="PS465" s="336"/>
      <c r="PT465" s="336"/>
      <c r="PU465" s="336"/>
      <c r="PV465" s="336"/>
      <c r="PW465" s="336"/>
      <c r="PX465" s="336"/>
      <c r="PY465" s="336"/>
      <c r="PZ465" s="336"/>
      <c r="QA465" s="336"/>
      <c r="QB465" s="336"/>
      <c r="QC465" s="336"/>
      <c r="QD465" s="336"/>
      <c r="QE465" s="336"/>
      <c r="QF465" s="336"/>
      <c r="QG465" s="336"/>
      <c r="QH465" s="336"/>
      <c r="QI465" s="336"/>
      <c r="QJ465" s="336"/>
      <c r="QK465" s="336"/>
      <c r="QL465" s="336"/>
      <c r="QM465" s="336"/>
      <c r="QN465" s="336"/>
      <c r="QO465" s="336"/>
      <c r="QP465" s="336"/>
      <c r="QQ465" s="336"/>
      <c r="QR465" s="336"/>
      <c r="QS465" s="336"/>
      <c r="QT465" s="336"/>
      <c r="QU465" s="336"/>
      <c r="QV465" s="336"/>
      <c r="QW465" s="336"/>
      <c r="QX465" s="336"/>
      <c r="QY465" s="336"/>
      <c r="QZ465" s="336"/>
      <c r="RA465" s="336"/>
      <c r="RB465" s="336"/>
      <c r="RC465" s="336"/>
      <c r="RD465" s="336"/>
      <c r="RE465" s="336"/>
      <c r="RF465" s="336"/>
      <c r="RG465" s="336"/>
      <c r="RH465" s="336"/>
      <c r="RI465" s="336"/>
      <c r="RJ465" s="336"/>
      <c r="RK465" s="336"/>
      <c r="RL465" s="336"/>
      <c r="RM465" s="336"/>
      <c r="RN465" s="336"/>
      <c r="RO465" s="336"/>
      <c r="RP465" s="336"/>
      <c r="RQ465" s="336"/>
      <c r="RR465" s="336"/>
      <c r="RS465" s="336"/>
      <c r="RT465" s="336"/>
      <c r="RU465" s="336"/>
      <c r="RV465" s="336"/>
      <c r="RW465" s="336"/>
      <c r="RX465" s="336"/>
      <c r="RY465" s="336"/>
      <c r="RZ465" s="336"/>
      <c r="SA465" s="336"/>
      <c r="SB465" s="336"/>
      <c r="SC465" s="336"/>
      <c r="SD465" s="336"/>
      <c r="SE465" s="336"/>
      <c r="SF465" s="336"/>
      <c r="SG465" s="336"/>
      <c r="SH465" s="336"/>
      <c r="SI465" s="336"/>
      <c r="SJ465" s="336"/>
      <c r="SK465" s="336"/>
      <c r="SL465" s="336"/>
      <c r="SM465" s="336"/>
      <c r="SN465" s="336"/>
      <c r="SO465" s="336"/>
      <c r="SP465" s="336"/>
      <c r="SQ465" s="336"/>
      <c r="SR465" s="336"/>
      <c r="SS465" s="336"/>
      <c r="ST465" s="336"/>
      <c r="SU465" s="336"/>
      <c r="SV465" s="336"/>
      <c r="SW465" s="336"/>
      <c r="SX465" s="336"/>
      <c r="SY465" s="336"/>
      <c r="SZ465" s="336"/>
      <c r="TA465" s="336"/>
      <c r="TB465" s="336"/>
      <c r="TC465" s="336"/>
      <c r="TD465" s="336"/>
      <c r="TE465" s="336"/>
      <c r="TF465" s="336"/>
      <c r="TG465" s="336"/>
      <c r="TH465" s="336"/>
      <c r="TI465" s="336"/>
      <c r="TJ465" s="336"/>
      <c r="TK465" s="336"/>
      <c r="TL465" s="336"/>
      <c r="TM465" s="336"/>
      <c r="TN465" s="336"/>
      <c r="TO465" s="336"/>
      <c r="TP465" s="336"/>
      <c r="TQ465" s="336"/>
      <c r="TR465" s="336"/>
      <c r="TS465" s="336"/>
      <c r="TT465" s="336"/>
      <c r="TU465" s="336"/>
      <c r="TV465" s="336"/>
      <c r="TW465" s="336"/>
      <c r="TX465" s="336"/>
      <c r="TY465" s="336"/>
      <c r="TZ465" s="336"/>
      <c r="UA465" s="336"/>
      <c r="UB465" s="336"/>
      <c r="UC465" s="336"/>
      <c r="UD465" s="336"/>
      <c r="UE465" s="336"/>
      <c r="UF465" s="336"/>
      <c r="UG465" s="336"/>
      <c r="UH465" s="336"/>
      <c r="UI465" s="336"/>
      <c r="UJ465" s="336"/>
      <c r="UK465" s="336"/>
      <c r="UL465" s="336"/>
      <c r="UM465" s="336"/>
      <c r="UN465" s="336"/>
      <c r="UO465" s="336"/>
      <c r="UP465" s="336"/>
      <c r="UQ465" s="336"/>
      <c r="UR465" s="336"/>
      <c r="US465" s="336"/>
      <c r="UT465" s="336"/>
      <c r="UU465" s="336"/>
      <c r="UV465" s="336"/>
      <c r="UW465" s="336"/>
      <c r="UX465" s="336"/>
      <c r="UY465" s="336"/>
      <c r="UZ465" s="336"/>
      <c r="VA465" s="336"/>
      <c r="VB465" s="336"/>
      <c r="VC465" s="336"/>
      <c r="VD465" s="336"/>
      <c r="VE465" s="336"/>
      <c r="VF465" s="336"/>
      <c r="VG465" s="336"/>
      <c r="VH465" s="336"/>
      <c r="VI465" s="336"/>
      <c r="VJ465" s="336"/>
      <c r="VK465" s="336"/>
      <c r="VL465" s="336"/>
      <c r="VM465" s="336"/>
      <c r="VN465" s="336"/>
      <c r="VO465" s="336"/>
      <c r="VP465" s="336"/>
      <c r="VQ465" s="336"/>
      <c r="VR465" s="336"/>
      <c r="VS465" s="336"/>
      <c r="VT465" s="336"/>
      <c r="VU465" s="336"/>
      <c r="VV465" s="336"/>
      <c r="VW465" s="336"/>
      <c r="VX465" s="336"/>
      <c r="VY465" s="336"/>
      <c r="VZ465" s="336"/>
      <c r="WA465" s="336"/>
      <c r="WB465" s="336"/>
      <c r="WC465" s="336"/>
      <c r="WD465" s="336"/>
      <c r="WE465" s="336"/>
      <c r="WF465" s="336"/>
      <c r="WG465" s="336"/>
      <c r="WH465" s="336"/>
      <c r="WI465" s="336"/>
      <c r="WJ465" s="336"/>
      <c r="WK465" s="336"/>
      <c r="WL465" s="336"/>
      <c r="WM465" s="336"/>
      <c r="WN465" s="336"/>
      <c r="WO465" s="336"/>
      <c r="WP465" s="336"/>
      <c r="WQ465" s="336"/>
      <c r="WR465" s="336"/>
      <c r="WS465" s="336"/>
      <c r="WT465" s="336"/>
      <c r="WU465" s="336"/>
      <c r="WV465" s="336"/>
      <c r="WW465" s="336"/>
      <c r="WX465" s="336"/>
      <c r="WY465" s="336"/>
      <c r="WZ465" s="336"/>
      <c r="XA465" s="336"/>
      <c r="XB465" s="336"/>
      <c r="XC465" s="336"/>
      <c r="XD465" s="336"/>
      <c r="XE465" s="336"/>
      <c r="XF465" s="336"/>
      <c r="XG465" s="336"/>
      <c r="XH465" s="336"/>
      <c r="XI465" s="336"/>
      <c r="XJ465" s="336"/>
      <c r="XK465" s="336"/>
      <c r="XL465" s="336"/>
      <c r="XM465" s="336"/>
      <c r="XN465" s="336"/>
      <c r="XO465" s="336"/>
      <c r="XP465" s="336"/>
      <c r="XQ465" s="336"/>
      <c r="XR465" s="336"/>
      <c r="XS465" s="336"/>
      <c r="XT465" s="336"/>
      <c r="XU465" s="336"/>
      <c r="XV465" s="336"/>
      <c r="XW465" s="336"/>
      <c r="XX465" s="336"/>
      <c r="XY465" s="336"/>
      <c r="XZ465" s="336"/>
      <c r="YA465" s="336"/>
      <c r="YB465" s="336"/>
      <c r="YC465" s="336"/>
      <c r="YD465" s="336"/>
      <c r="YE465" s="336"/>
      <c r="YF465" s="336"/>
      <c r="YG465" s="336"/>
      <c r="YH465" s="336"/>
      <c r="YI465" s="336"/>
      <c r="YJ465" s="336"/>
      <c r="YK465" s="336"/>
      <c r="YL465" s="336"/>
      <c r="YM465" s="336"/>
      <c r="YN465" s="336"/>
      <c r="YO465" s="336"/>
      <c r="YP465" s="336"/>
      <c r="YQ465" s="336"/>
      <c r="YR465" s="336"/>
      <c r="YS465" s="336"/>
      <c r="YT465" s="336"/>
      <c r="YU465" s="336"/>
      <c r="YV465" s="336"/>
      <c r="YW465" s="336"/>
      <c r="YX465" s="336"/>
      <c r="YY465" s="336"/>
      <c r="YZ465" s="336"/>
      <c r="ZA465" s="336"/>
      <c r="ZB465" s="336"/>
      <c r="ZC465" s="336"/>
      <c r="ZD465" s="336"/>
      <c r="ZE465" s="336"/>
      <c r="ZF465" s="336"/>
      <c r="ZG465" s="336"/>
      <c r="ZH465" s="336"/>
      <c r="ZI465" s="336"/>
      <c r="ZJ465" s="336"/>
      <c r="ZK465" s="336"/>
      <c r="ZL465" s="336"/>
      <c r="ZM465" s="336"/>
      <c r="ZN465" s="336"/>
      <c r="ZO465" s="336"/>
      <c r="ZP465" s="336"/>
      <c r="ZQ465" s="336"/>
      <c r="ZR465" s="336"/>
      <c r="ZS465" s="336"/>
      <c r="ZT465" s="336"/>
      <c r="ZU465" s="336"/>
      <c r="ZV465" s="336"/>
      <c r="ZW465" s="336"/>
      <c r="ZX465" s="336"/>
      <c r="ZY465" s="336"/>
      <c r="ZZ465" s="336"/>
      <c r="AAA465" s="336"/>
      <c r="AAB465" s="336"/>
      <c r="AAC465" s="336"/>
      <c r="AAD465" s="336"/>
      <c r="AAE465" s="336"/>
      <c r="AAF465" s="336"/>
      <c r="AAG465" s="336"/>
      <c r="AAH465" s="336"/>
      <c r="AAI465" s="336"/>
      <c r="AAJ465" s="336"/>
      <c r="AAK465" s="336"/>
      <c r="AAL465" s="336"/>
      <c r="AAM465" s="336"/>
      <c r="AAN465" s="336"/>
      <c r="AAO465" s="336"/>
      <c r="AAP465" s="336"/>
      <c r="AAQ465" s="336"/>
      <c r="AAR465" s="336"/>
      <c r="AAS465" s="336"/>
      <c r="AAT465" s="336"/>
      <c r="AAU465" s="336"/>
      <c r="AAV465" s="336"/>
      <c r="AAW465" s="336"/>
      <c r="AAX465" s="336"/>
      <c r="AAY465" s="336"/>
      <c r="AAZ465" s="336"/>
      <c r="ABA465" s="336"/>
      <c r="ABB465" s="336"/>
      <c r="ABC465" s="336"/>
      <c r="ABD465" s="336"/>
      <c r="ABE465" s="336"/>
      <c r="ABF465" s="336"/>
      <c r="ABG465" s="336"/>
      <c r="ABH465" s="336"/>
      <c r="ABI465" s="336"/>
      <c r="ABJ465" s="336"/>
      <c r="ABK465" s="336"/>
      <c r="ABL465" s="336"/>
      <c r="ABM465" s="336"/>
      <c r="ABN465" s="336"/>
      <c r="ABO465" s="336"/>
      <c r="ABP465" s="336"/>
      <c r="ABQ465" s="336"/>
      <c r="ABR465" s="336"/>
      <c r="ABS465" s="336"/>
      <c r="ABT465" s="336"/>
      <c r="ABU465" s="336"/>
      <c r="ABV465" s="336"/>
      <c r="ABW465" s="336"/>
      <c r="ABX465" s="336"/>
      <c r="ABY465" s="336"/>
      <c r="ABZ465" s="336"/>
      <c r="ACA465" s="336"/>
      <c r="ACB465" s="336"/>
      <c r="ACC465" s="336"/>
      <c r="ACD465" s="336"/>
      <c r="ACE465" s="336"/>
      <c r="ACF465" s="336"/>
      <c r="ACG465" s="336"/>
      <c r="ACH465" s="336"/>
      <c r="ACI465" s="336"/>
      <c r="ACJ465" s="336"/>
      <c r="ACK465" s="336"/>
      <c r="ACL465" s="336"/>
      <c r="ACM465" s="336"/>
      <c r="ACN465" s="336"/>
      <c r="ACO465" s="336"/>
      <c r="ACP465" s="336"/>
      <c r="ACQ465" s="336"/>
      <c r="ACR465" s="336"/>
      <c r="ACS465" s="336"/>
      <c r="ACT465" s="336"/>
      <c r="ACU465" s="336"/>
      <c r="ACV465" s="336"/>
      <c r="ACW465" s="336"/>
      <c r="ACX465" s="336"/>
      <c r="ACY465" s="336"/>
      <c r="ACZ465" s="336"/>
      <c r="ADA465" s="336"/>
      <c r="ADB465" s="336"/>
      <c r="ADC465" s="336"/>
      <c r="ADD465" s="336"/>
      <c r="ADE465" s="336"/>
      <c r="ADF465" s="336"/>
      <c r="ADG465" s="336"/>
      <c r="ADH465" s="336"/>
      <c r="ADI465" s="336"/>
      <c r="ADJ465" s="336"/>
      <c r="ADK465" s="336"/>
      <c r="ADL465" s="336"/>
      <c r="ADM465" s="336"/>
      <c r="ADN465" s="336"/>
      <c r="ADO465" s="336"/>
      <c r="ADP465" s="336"/>
      <c r="ADQ465" s="336"/>
      <c r="ADR465" s="336"/>
      <c r="ADS465" s="336"/>
      <c r="ADT465" s="336"/>
      <c r="ADU465" s="336"/>
      <c r="ADV465" s="336"/>
      <c r="ADW465" s="336"/>
      <c r="ADX465" s="336"/>
      <c r="ADY465" s="336"/>
      <c r="ADZ465" s="336"/>
      <c r="AEA465" s="336"/>
      <c r="AEB465" s="336"/>
      <c r="AEC465" s="336"/>
      <c r="AED465" s="336"/>
      <c r="AEE465" s="336"/>
      <c r="AEF465" s="336"/>
      <c r="AEG465" s="336"/>
      <c r="AEH465" s="336"/>
      <c r="AEI465" s="336"/>
      <c r="AEJ465" s="336"/>
      <c r="AEK465" s="336"/>
      <c r="AEL465" s="336"/>
      <c r="AEM465" s="336"/>
      <c r="AEN465" s="336"/>
      <c r="AEO465" s="336"/>
      <c r="AEP465" s="336"/>
      <c r="AEQ465" s="336"/>
      <c r="AER465" s="336"/>
      <c r="AES465" s="336"/>
      <c r="AET465" s="336"/>
      <c r="AEU465" s="336"/>
      <c r="AEV465" s="336"/>
      <c r="AEW465" s="336"/>
      <c r="AEX465" s="336"/>
      <c r="AEY465" s="336"/>
      <c r="AEZ465" s="336"/>
      <c r="AFA465" s="336"/>
      <c r="AFB465" s="336"/>
      <c r="AFC465" s="336"/>
      <c r="AFD465" s="336"/>
      <c r="AFE465" s="336"/>
      <c r="AFF465" s="336"/>
      <c r="AFG465" s="336"/>
      <c r="AFH465" s="336"/>
      <c r="AFI465" s="336"/>
      <c r="AFJ465" s="336"/>
      <c r="AFK465" s="336"/>
      <c r="AFL465" s="336"/>
      <c r="AFM465" s="336"/>
      <c r="AFN465" s="336"/>
      <c r="AFO465" s="336"/>
      <c r="AFP465" s="336"/>
      <c r="AFQ465" s="336"/>
      <c r="AFR465" s="336"/>
      <c r="AFS465" s="336"/>
      <c r="AFT465" s="336"/>
      <c r="AFU465" s="336"/>
      <c r="AFV465" s="336"/>
      <c r="AFW465" s="336"/>
      <c r="AFX465" s="336"/>
      <c r="AFY465" s="336"/>
      <c r="AFZ465" s="336"/>
      <c r="AGA465" s="336"/>
      <c r="AGB465" s="336"/>
      <c r="AGC465" s="336"/>
      <c r="AGD465" s="336"/>
      <c r="AGE465" s="336"/>
      <c r="AGF465" s="336"/>
      <c r="AGG465" s="336"/>
      <c r="AGH465" s="336"/>
      <c r="AGI465" s="336"/>
      <c r="AGJ465" s="336"/>
      <c r="AGK465" s="336"/>
      <c r="AGL465" s="336"/>
      <c r="AGM465" s="336"/>
      <c r="AGN465" s="336"/>
      <c r="AGO465" s="336"/>
      <c r="AGP465" s="336"/>
      <c r="AGQ465" s="336"/>
      <c r="AGR465" s="336"/>
      <c r="AGS465" s="336"/>
      <c r="AGT465" s="336"/>
      <c r="AGU465" s="336"/>
      <c r="AGV465" s="336"/>
      <c r="AGW465" s="336"/>
      <c r="AGX465" s="336"/>
      <c r="AGY465" s="336"/>
      <c r="AGZ465" s="336"/>
      <c r="AHA465" s="336"/>
      <c r="AHB465" s="336"/>
      <c r="AHC465" s="336"/>
      <c r="AHD465" s="336"/>
      <c r="AHE465" s="336"/>
      <c r="AHF465" s="336"/>
      <c r="AHG465" s="336"/>
      <c r="AHH465" s="336"/>
      <c r="AHI465" s="336"/>
      <c r="AHJ465" s="336"/>
      <c r="AHK465" s="336"/>
      <c r="AHL465" s="336"/>
      <c r="AHM465" s="336"/>
      <c r="AHN465" s="336"/>
      <c r="AHO465" s="336"/>
      <c r="AHP465" s="336"/>
      <c r="AHQ465" s="336"/>
      <c r="AHR465" s="336"/>
      <c r="AHS465" s="336"/>
      <c r="AHT465" s="336"/>
      <c r="AHU465" s="336"/>
      <c r="AHV465" s="336"/>
      <c r="AHW465" s="336"/>
      <c r="AHX465" s="336"/>
      <c r="AHY465" s="336"/>
      <c r="AHZ465" s="336"/>
      <c r="AIA465" s="336"/>
      <c r="AIB465" s="336"/>
      <c r="AIC465" s="336"/>
      <c r="AID465" s="336"/>
      <c r="AIE465" s="336"/>
      <c r="AIF465" s="336"/>
      <c r="AIG465" s="336"/>
      <c r="AIH465" s="336"/>
      <c r="AII465" s="336"/>
      <c r="AIJ465" s="336"/>
      <c r="AIK465" s="336"/>
      <c r="AIL465" s="336"/>
      <c r="AIM465" s="336"/>
      <c r="AIN465" s="336"/>
      <c r="AIO465" s="336"/>
      <c r="AIP465" s="336"/>
      <c r="AIQ465" s="336"/>
      <c r="AIR465" s="336"/>
      <c r="AIS465" s="336"/>
      <c r="AIT465" s="336"/>
      <c r="AIU465" s="336"/>
      <c r="AIV465" s="336"/>
      <c r="AIW465" s="336"/>
      <c r="AIX465" s="336"/>
      <c r="AIY465" s="336"/>
      <c r="AIZ465" s="336"/>
      <c r="AJA465" s="336"/>
      <c r="AJB465" s="336"/>
      <c r="AJC465" s="336"/>
      <c r="AJD465" s="336"/>
      <c r="AJE465" s="336"/>
      <c r="AJF465" s="336"/>
      <c r="AJG465" s="336"/>
      <c r="AJH465" s="336"/>
      <c r="AJI465" s="336"/>
      <c r="AJJ465" s="336"/>
      <c r="AJK465" s="336"/>
      <c r="AJL465" s="336"/>
      <c r="AJM465" s="336"/>
      <c r="AJN465" s="336"/>
      <c r="AJO465" s="336"/>
      <c r="AJP465" s="336"/>
      <c r="AJQ465" s="336"/>
      <c r="AJR465" s="336"/>
      <c r="AJS465" s="336"/>
      <c r="AJT465" s="336"/>
      <c r="AJU465" s="336"/>
      <c r="AJV465" s="336"/>
      <c r="AJW465" s="336"/>
      <c r="AJX465" s="336"/>
      <c r="AJY465" s="336"/>
      <c r="AJZ465" s="336"/>
      <c r="AKA465" s="336"/>
      <c r="AKB465" s="336"/>
      <c r="AKC465" s="336"/>
      <c r="AKD465" s="336"/>
      <c r="AKE465" s="336"/>
      <c r="AKF465" s="336"/>
      <c r="AKG465" s="336"/>
      <c r="AKH465" s="336"/>
      <c r="AKI465" s="336"/>
      <c r="AKJ465" s="336"/>
      <c r="AKK465" s="336"/>
      <c r="AKL465" s="336"/>
      <c r="AKM465" s="336"/>
      <c r="AKN465" s="336"/>
      <c r="AKO465" s="336"/>
      <c r="AKP465" s="336"/>
      <c r="AKQ465" s="336"/>
      <c r="AKR465" s="336"/>
      <c r="AKS465" s="336"/>
      <c r="AKT465" s="336"/>
      <c r="AKU465" s="336"/>
      <c r="AKV465" s="336"/>
      <c r="AKW465" s="336"/>
      <c r="AKX465" s="336"/>
      <c r="AKY465" s="336"/>
      <c r="AKZ465" s="336"/>
      <c r="ALA465" s="336"/>
      <c r="ALB465" s="336"/>
      <c r="ALC465" s="336"/>
      <c r="ALD465" s="336"/>
      <c r="ALE465" s="336"/>
      <c r="ALF465" s="336"/>
      <c r="ALG465" s="336"/>
      <c r="ALH465" s="336"/>
      <c r="ALI465" s="336"/>
      <c r="ALJ465" s="336"/>
      <c r="ALK465" s="336"/>
      <c r="ALL465" s="336"/>
      <c r="ALM465" s="336"/>
      <c r="ALN465" s="336"/>
      <c r="ALO465" s="336"/>
      <c r="ALP465" s="336"/>
      <c r="ALQ465" s="336"/>
      <c r="ALR465" s="336"/>
      <c r="ALS465" s="336"/>
      <c r="ALT465" s="336"/>
      <c r="ALU465" s="336"/>
      <c r="ALV465" s="336"/>
      <c r="ALW465" s="336"/>
      <c r="ALX465" s="336"/>
      <c r="ALY465" s="336"/>
      <c r="ALZ465" s="336"/>
      <c r="AMA465" s="336"/>
      <c r="AMB465" s="336"/>
      <c r="AMC465" s="336"/>
      <c r="AMD465" s="336"/>
      <c r="AME465" s="336"/>
      <c r="AMF465" s="336"/>
      <c r="AMG465" s="336"/>
      <c r="AMH465" s="336"/>
      <c r="AMI465" s="336"/>
      <c r="AMJ465" s="336"/>
      <c r="AMK465" s="336"/>
      <c r="AML465" s="336"/>
      <c r="AMM465" s="336"/>
      <c r="AMN465" s="336"/>
      <c r="AMO465" s="336"/>
      <c r="AMP465" s="336"/>
      <c r="AMQ465" s="336"/>
      <c r="AMR465" s="336"/>
      <c r="AMS465" s="336"/>
      <c r="AMT465" s="336"/>
      <c r="AMU465" s="336"/>
      <c r="AMV465" s="336"/>
      <c r="AMW465" s="336"/>
      <c r="AMX465" s="336"/>
      <c r="AMY465" s="336"/>
      <c r="AMZ465" s="336"/>
      <c r="ANA465" s="336"/>
      <c r="ANB465" s="336"/>
      <c r="ANC465" s="336"/>
      <c r="AND465" s="336"/>
      <c r="ANE465" s="336"/>
      <c r="ANF465" s="336"/>
      <c r="ANG465" s="336"/>
      <c r="ANH465" s="336"/>
      <c r="ANI465" s="336"/>
      <c r="ANJ465" s="336"/>
      <c r="ANK465" s="336"/>
      <c r="ANL465" s="336"/>
      <c r="ANM465" s="336"/>
      <c r="ANN465" s="336"/>
      <c r="ANO465" s="336"/>
      <c r="ANP465" s="336"/>
      <c r="ANQ465" s="336"/>
      <c r="ANR465" s="336"/>
      <c r="ANS465" s="336"/>
      <c r="ANT465" s="336"/>
      <c r="ANU465" s="336"/>
      <c r="ANV465" s="336"/>
      <c r="ANW465" s="336"/>
      <c r="ANX465" s="336"/>
      <c r="ANY465" s="336"/>
      <c r="ANZ465" s="336"/>
      <c r="AOA465" s="336"/>
      <c r="AOB465" s="336"/>
      <c r="AOC465" s="336"/>
      <c r="AOD465" s="336"/>
      <c r="AOE465" s="336"/>
      <c r="AOF465" s="336"/>
      <c r="AOG465" s="336"/>
      <c r="AOH465" s="336"/>
      <c r="AOI465" s="336"/>
      <c r="AOJ465" s="336"/>
      <c r="AOK465" s="336"/>
      <c r="AOL465" s="336"/>
      <c r="AOM465" s="336"/>
      <c r="AON465" s="336"/>
      <c r="AOO465" s="336"/>
      <c r="AOP465" s="336"/>
      <c r="AOQ465" s="336"/>
      <c r="AOR465" s="336"/>
      <c r="AOS465" s="336"/>
      <c r="AOT465" s="336"/>
      <c r="AOU465" s="336"/>
      <c r="AOV465" s="336"/>
      <c r="AOW465" s="336"/>
      <c r="AOX465" s="336"/>
      <c r="AOY465" s="336"/>
      <c r="AOZ465" s="336"/>
      <c r="APA465" s="336"/>
      <c r="APB465" s="336"/>
      <c r="APC465" s="336"/>
      <c r="APD465" s="336"/>
      <c r="APE465" s="336"/>
      <c r="APF465" s="336"/>
      <c r="APG465" s="336"/>
      <c r="APH465" s="336"/>
      <c r="API465" s="336"/>
      <c r="APJ465" s="336"/>
      <c r="APK465" s="336"/>
      <c r="APL465" s="336"/>
      <c r="APM465" s="336"/>
      <c r="APN465" s="336"/>
      <c r="APO465" s="336"/>
      <c r="APP465" s="336"/>
      <c r="APQ465" s="336"/>
      <c r="APR465" s="336"/>
      <c r="APS465" s="336"/>
      <c r="APT465" s="336"/>
      <c r="APU465" s="336"/>
      <c r="APV465" s="336"/>
      <c r="APW465" s="336"/>
      <c r="APX465" s="336"/>
      <c r="APY465" s="336"/>
      <c r="APZ465" s="336"/>
      <c r="AQA465" s="336"/>
      <c r="AQB465" s="336"/>
      <c r="AQC465" s="336"/>
      <c r="AQD465" s="336"/>
      <c r="AQE465" s="336"/>
      <c r="AQF465" s="336"/>
      <c r="AQG465" s="336"/>
      <c r="AQH465" s="336"/>
      <c r="AQI465" s="336"/>
      <c r="AQJ465" s="336"/>
      <c r="AQK465" s="336"/>
      <c r="AQL465" s="336"/>
      <c r="AQM465" s="336"/>
      <c r="AQN465" s="336"/>
      <c r="AQO465" s="336"/>
      <c r="AQP465" s="336"/>
      <c r="AQQ465" s="336"/>
      <c r="AQR465" s="336"/>
      <c r="AQS465" s="336"/>
      <c r="AQT465" s="336"/>
      <c r="AQU465" s="336"/>
      <c r="AQV465" s="336"/>
      <c r="AQW465" s="336"/>
      <c r="AQX465" s="336"/>
      <c r="AQY465" s="336"/>
      <c r="AQZ465" s="336"/>
      <c r="ARA465" s="336"/>
      <c r="ARB465" s="336"/>
      <c r="ARC465" s="336"/>
      <c r="ARD465" s="336"/>
      <c r="ARE465" s="336"/>
      <c r="ARF465" s="336"/>
      <c r="ARG465" s="336"/>
      <c r="ARH465" s="336"/>
      <c r="ARI465" s="336"/>
      <c r="ARJ465" s="336"/>
      <c r="ARK465" s="336"/>
      <c r="ARL465" s="336"/>
      <c r="ARM465" s="336"/>
      <c r="ARN465" s="336"/>
      <c r="ARO465" s="336"/>
      <c r="ARP465" s="336"/>
      <c r="ARQ465" s="336"/>
      <c r="ARR465" s="336"/>
      <c r="ARS465" s="336"/>
      <c r="ART465" s="336"/>
      <c r="ARU465" s="336"/>
      <c r="ARV465" s="336"/>
      <c r="ARW465" s="336"/>
      <c r="ARX465" s="336"/>
      <c r="ARY465" s="336"/>
      <c r="ARZ465" s="336"/>
      <c r="ASA465" s="336"/>
      <c r="ASB465" s="336"/>
      <c r="ASC465" s="336"/>
      <c r="ASD465" s="336"/>
      <c r="ASE465" s="336"/>
      <c r="ASF465" s="336"/>
      <c r="ASG465" s="336"/>
      <c r="ASH465" s="336"/>
      <c r="ASI465" s="336"/>
      <c r="ASJ465" s="336"/>
      <c r="ASK465" s="336"/>
      <c r="ASL465" s="336"/>
      <c r="ASM465" s="336"/>
      <c r="ASN465" s="336"/>
      <c r="ASO465" s="336"/>
      <c r="ASP465" s="336"/>
      <c r="ASQ465" s="336"/>
      <c r="ASR465" s="336"/>
      <c r="ASS465" s="336"/>
      <c r="AST465" s="336"/>
      <c r="ASU465" s="336"/>
      <c r="ASV465" s="336"/>
      <c r="ASW465" s="336"/>
      <c r="ASX465" s="336"/>
      <c r="ASY465" s="336"/>
      <c r="ASZ465" s="336"/>
      <c r="ATA465" s="336"/>
      <c r="ATB465" s="336"/>
      <c r="ATC465" s="336"/>
      <c r="ATD465" s="336"/>
      <c r="ATE465" s="336"/>
      <c r="ATF465" s="336"/>
      <c r="ATG465" s="336"/>
      <c r="ATH465" s="336"/>
      <c r="ATI465" s="336"/>
      <c r="ATJ465" s="336"/>
      <c r="ATK465" s="336"/>
      <c r="ATL465" s="336"/>
      <c r="ATM465" s="336"/>
      <c r="ATN465" s="336"/>
      <c r="ATO465" s="336"/>
      <c r="ATP465" s="336"/>
      <c r="ATQ465" s="336"/>
      <c r="ATR465" s="336"/>
      <c r="ATS465" s="336"/>
      <c r="ATT465" s="336"/>
      <c r="ATU465" s="336"/>
      <c r="ATV465" s="336"/>
      <c r="ATW465" s="336"/>
      <c r="ATX465" s="336"/>
      <c r="ATY465" s="336"/>
      <c r="ATZ465" s="336"/>
      <c r="AUA465" s="336"/>
      <c r="AUB465" s="336"/>
      <c r="AUC465" s="336"/>
      <c r="AUD465" s="336"/>
      <c r="AUE465" s="336"/>
      <c r="AUF465" s="336"/>
      <c r="AUG465" s="336"/>
      <c r="AUH465" s="336"/>
      <c r="AUI465" s="336"/>
      <c r="AUJ465" s="336"/>
      <c r="AUK465" s="336"/>
      <c r="AUL465" s="336"/>
      <c r="AUM465" s="336"/>
      <c r="AUN465" s="336"/>
      <c r="AUO465" s="336"/>
      <c r="AUP465" s="336"/>
      <c r="AUQ465" s="336"/>
      <c r="AUR465" s="336"/>
      <c r="AUS465" s="336"/>
      <c r="AUT465" s="336"/>
      <c r="AUU465" s="336"/>
      <c r="AUV465" s="336"/>
      <c r="AUW465" s="336"/>
      <c r="AUX465" s="336"/>
      <c r="AUY465" s="336"/>
      <c r="AUZ465" s="336"/>
      <c r="AVA465" s="336"/>
      <c r="AVB465" s="336"/>
      <c r="AVC465" s="336"/>
      <c r="AVD465" s="336"/>
      <c r="AVE465" s="336"/>
      <c r="AVF465" s="336"/>
      <c r="AVG465" s="336"/>
      <c r="AVH465" s="336"/>
      <c r="AVI465" s="336"/>
      <c r="AVJ465" s="336"/>
      <c r="AVK465" s="336"/>
      <c r="AVL465" s="336"/>
      <c r="AVM465" s="336"/>
      <c r="AVN465" s="336"/>
      <c r="AVO465" s="336"/>
      <c r="AVP465" s="336"/>
      <c r="AVQ465" s="336"/>
      <c r="AVR465" s="336"/>
      <c r="AVS465" s="336"/>
      <c r="AVT465" s="336"/>
      <c r="AVU465" s="336"/>
      <c r="AVV465" s="336"/>
      <c r="AVW465" s="336"/>
      <c r="AVX465" s="336"/>
      <c r="AVY465" s="336"/>
      <c r="AVZ465" s="336"/>
      <c r="AWA465" s="336"/>
      <c r="AWB465" s="336"/>
      <c r="AWC465" s="336"/>
      <c r="AWD465" s="336"/>
      <c r="AWE465" s="336"/>
      <c r="AWF465" s="336"/>
      <c r="AWG465" s="336"/>
      <c r="AWH465" s="336"/>
      <c r="AWI465" s="336"/>
      <c r="AWJ465" s="336"/>
      <c r="AWK465" s="336"/>
      <c r="AWL465" s="336"/>
      <c r="AWM465" s="336"/>
      <c r="AWN465" s="336"/>
      <c r="AWO465" s="336"/>
      <c r="AWP465" s="336"/>
      <c r="AWQ465" s="336"/>
      <c r="AWR465" s="336"/>
      <c r="AWS465" s="336"/>
      <c r="AWT465" s="336"/>
      <c r="AWU465" s="336"/>
      <c r="AWV465" s="336"/>
      <c r="AWW465" s="336"/>
      <c r="AWX465" s="336"/>
      <c r="AWY465" s="336"/>
      <c r="AWZ465" s="336"/>
      <c r="AXA465" s="336"/>
      <c r="AXB465" s="336"/>
      <c r="AXC465" s="336"/>
      <c r="AXD465" s="336"/>
      <c r="AXE465" s="336"/>
      <c r="AXF465" s="336"/>
      <c r="AXG465" s="336"/>
      <c r="AXH465" s="336"/>
      <c r="AXI465" s="336"/>
      <c r="AXJ465" s="336"/>
      <c r="AXK465" s="336"/>
      <c r="AXL465" s="336"/>
      <c r="AXM465" s="336"/>
      <c r="AXN465" s="336"/>
      <c r="AXO465" s="336"/>
      <c r="AXP465" s="336"/>
      <c r="AXQ465" s="336"/>
      <c r="AXR465" s="336"/>
      <c r="AXS465" s="336"/>
      <c r="AXT465" s="336"/>
      <c r="AXU465" s="336"/>
      <c r="AXV465" s="336"/>
      <c r="AXW465" s="336"/>
      <c r="AXX465" s="336"/>
      <c r="AXY465" s="336"/>
      <c r="AXZ465" s="336"/>
      <c r="AYA465" s="336"/>
      <c r="AYB465" s="336"/>
      <c r="AYC465" s="336"/>
      <c r="AYD465" s="336"/>
      <c r="AYE465" s="336"/>
      <c r="AYF465" s="336"/>
      <c r="AYG465" s="336"/>
      <c r="AYH465" s="336"/>
      <c r="AYI465" s="336"/>
      <c r="AYJ465" s="336"/>
      <c r="AYK465" s="336"/>
      <c r="AYL465" s="336"/>
      <c r="AYM465" s="336"/>
      <c r="AYN465" s="336"/>
      <c r="AYO465" s="336"/>
      <c r="AYP465" s="336"/>
      <c r="AYQ465" s="336"/>
      <c r="AYR465" s="336"/>
      <c r="AYS465" s="336"/>
      <c r="AYT465" s="336"/>
      <c r="AYU465" s="336"/>
      <c r="AYV465" s="336"/>
      <c r="AYW465" s="336"/>
      <c r="AYX465" s="336"/>
      <c r="AYY465" s="336"/>
      <c r="AYZ465" s="336"/>
      <c r="AZA465" s="336"/>
      <c r="AZB465" s="336"/>
      <c r="AZC465" s="336"/>
      <c r="AZD465" s="336"/>
      <c r="AZE465" s="336"/>
      <c r="AZF465" s="336"/>
      <c r="AZG465" s="336"/>
      <c r="AZH465" s="336"/>
      <c r="AZI465" s="336"/>
      <c r="AZJ465" s="336"/>
      <c r="AZK465" s="336"/>
      <c r="AZL465" s="336"/>
      <c r="AZM465" s="336"/>
      <c r="AZN465" s="336"/>
      <c r="AZO465" s="336"/>
      <c r="AZP465" s="336"/>
      <c r="AZQ465" s="336"/>
      <c r="AZR465" s="336"/>
      <c r="AZS465" s="336"/>
      <c r="AZT465" s="336"/>
      <c r="AZU465" s="336"/>
      <c r="AZV465" s="336"/>
      <c r="AZW465" s="336"/>
      <c r="AZX465" s="336"/>
      <c r="AZY465" s="336"/>
      <c r="AZZ465" s="336"/>
      <c r="BAA465" s="336"/>
      <c r="BAB465" s="336"/>
      <c r="BAC465" s="336"/>
      <c r="BAD465" s="336"/>
      <c r="BAE465" s="336"/>
      <c r="BAF465" s="336"/>
      <c r="BAG465" s="336"/>
      <c r="BAH465" s="336"/>
      <c r="BAI465" s="336"/>
      <c r="BAJ465" s="336"/>
      <c r="BAK465" s="336"/>
      <c r="BAL465" s="336"/>
      <c r="BAM465" s="336"/>
      <c r="BAN465" s="336"/>
      <c r="BAO465" s="336"/>
      <c r="BAP465" s="336"/>
      <c r="BAQ465" s="336"/>
      <c r="BAR465" s="336"/>
      <c r="BAS465" s="336"/>
      <c r="BAT465" s="336"/>
      <c r="BAU465" s="336"/>
      <c r="BAV465" s="336"/>
      <c r="BAW465" s="336"/>
      <c r="BAX465" s="336"/>
      <c r="BAY465" s="336"/>
      <c r="BAZ465" s="336"/>
      <c r="BBA465" s="336"/>
      <c r="BBB465" s="336"/>
      <c r="BBC465" s="336"/>
      <c r="BBD465" s="336"/>
      <c r="BBE465" s="336"/>
      <c r="BBF465" s="336"/>
      <c r="BBG465" s="336"/>
      <c r="BBH465" s="336"/>
      <c r="BBI465" s="336"/>
      <c r="BBJ465" s="336"/>
      <c r="BBK465" s="336"/>
      <c r="BBL465" s="336"/>
      <c r="BBM465" s="336"/>
      <c r="BBN465" s="336"/>
      <c r="BBO465" s="336"/>
      <c r="BBP465" s="336"/>
      <c r="BBQ465" s="336"/>
      <c r="BBR465" s="336"/>
      <c r="BBS465" s="336"/>
      <c r="BBT465" s="336"/>
      <c r="BBU465" s="336"/>
      <c r="BBV465" s="336"/>
      <c r="BBW465" s="336"/>
      <c r="BBX465" s="336"/>
      <c r="BBY465" s="336"/>
      <c r="BBZ465" s="336"/>
      <c r="BCA465" s="336"/>
      <c r="BCB465" s="336"/>
      <c r="BCC465" s="336"/>
      <c r="BCD465" s="336"/>
      <c r="BCE465" s="336"/>
      <c r="BCF465" s="336"/>
      <c r="BCG465" s="336"/>
      <c r="BCH465" s="336"/>
      <c r="BCI465" s="336"/>
      <c r="BCJ465" s="336"/>
      <c r="BCK465" s="336"/>
      <c r="BCL465" s="336"/>
      <c r="BCM465" s="336"/>
      <c r="BCN465" s="336"/>
      <c r="BCO465" s="336"/>
      <c r="BCP465" s="336"/>
      <c r="BCQ465" s="336"/>
      <c r="BCR465" s="336"/>
      <c r="BCS465" s="336"/>
      <c r="BCT465" s="336"/>
      <c r="BCU465" s="336"/>
      <c r="BCV465" s="336"/>
      <c r="BCW465" s="336"/>
      <c r="BCX465" s="336"/>
      <c r="BCY465" s="336"/>
      <c r="BCZ465" s="336"/>
      <c r="BDA465" s="336"/>
      <c r="BDB465" s="336"/>
      <c r="BDC465" s="336"/>
      <c r="BDD465" s="336"/>
      <c r="BDE465" s="336"/>
      <c r="BDF465" s="336"/>
      <c r="BDG465" s="336"/>
      <c r="BDH465" s="336"/>
      <c r="BDI465" s="336"/>
      <c r="BDJ465" s="336"/>
      <c r="BDK465" s="336"/>
      <c r="BDL465" s="336"/>
      <c r="BDM465" s="336"/>
      <c r="BDN465" s="336"/>
      <c r="BDO465" s="336"/>
      <c r="BDP465" s="336"/>
      <c r="BDQ465" s="336"/>
      <c r="BDR465" s="336"/>
      <c r="BDS465" s="336"/>
      <c r="BDT465" s="336"/>
      <c r="BDU465" s="336"/>
      <c r="BDV465" s="336"/>
      <c r="BDW465" s="336"/>
      <c r="BDX465" s="336"/>
      <c r="BDY465" s="336"/>
      <c r="BDZ465" s="336"/>
      <c r="BEA465" s="336"/>
      <c r="BEB465" s="336"/>
      <c r="BEC465" s="336"/>
      <c r="BED465" s="336"/>
      <c r="BEE465" s="336"/>
      <c r="BEF465" s="336"/>
      <c r="BEG465" s="336"/>
      <c r="BEH465" s="336"/>
      <c r="BEI465" s="336"/>
      <c r="BEJ465" s="336"/>
      <c r="BEK465" s="336"/>
      <c r="BEL465" s="336"/>
      <c r="BEM465" s="336"/>
      <c r="BEN465" s="336"/>
      <c r="BEO465" s="336"/>
      <c r="BEP465" s="336"/>
      <c r="BEQ465" s="336"/>
      <c r="BER465" s="336"/>
      <c r="BES465" s="336"/>
      <c r="BET465" s="336"/>
      <c r="BEU465" s="336"/>
      <c r="BEV465" s="336"/>
      <c r="BEW465" s="336"/>
      <c r="BEX465" s="336"/>
      <c r="BEY465" s="336"/>
      <c r="BEZ465" s="336"/>
      <c r="BFA465" s="336"/>
      <c r="BFB465" s="336"/>
      <c r="BFC465" s="336"/>
      <c r="BFD465" s="336"/>
      <c r="BFE465" s="336"/>
      <c r="BFF465" s="336"/>
      <c r="BFG465" s="336"/>
      <c r="BFH465" s="336"/>
      <c r="BFI465" s="336"/>
      <c r="BFJ465" s="336"/>
      <c r="BFK465" s="336"/>
      <c r="BFL465" s="336"/>
      <c r="BFM465" s="336"/>
      <c r="BFN465" s="336"/>
      <c r="BFO465" s="336"/>
      <c r="BFP465" s="336"/>
      <c r="BFQ465" s="336"/>
      <c r="BFR465" s="336"/>
      <c r="BFS465" s="336"/>
      <c r="BFT465" s="336"/>
      <c r="BFU465" s="336"/>
      <c r="BFV465" s="336"/>
      <c r="BFW465" s="336"/>
      <c r="BFX465" s="336"/>
      <c r="BFY465" s="336"/>
      <c r="BFZ465" s="336"/>
      <c r="BGA465" s="336"/>
      <c r="BGB465" s="336"/>
      <c r="BGC465" s="336"/>
      <c r="BGD465" s="336"/>
      <c r="BGE465" s="336"/>
      <c r="BGF465" s="336"/>
      <c r="BGG465" s="336"/>
      <c r="BGH465" s="336"/>
      <c r="BGI465" s="336"/>
      <c r="BGJ465" s="336"/>
      <c r="BGK465" s="336"/>
      <c r="BGL465" s="336"/>
      <c r="BGM465" s="336"/>
      <c r="BGN465" s="336"/>
      <c r="BGO465" s="336"/>
      <c r="BGP465" s="336"/>
      <c r="BGQ465" s="336"/>
      <c r="BGR465" s="336"/>
      <c r="BGS465" s="336"/>
      <c r="BGT465" s="336"/>
      <c r="BGU465" s="336"/>
      <c r="BGV465" s="336"/>
      <c r="BGW465" s="336"/>
      <c r="BGX465" s="336"/>
      <c r="BGY465" s="336"/>
      <c r="BGZ465" s="336"/>
      <c r="BHA465" s="336"/>
      <c r="BHB465" s="336"/>
      <c r="BHC465" s="336"/>
      <c r="BHD465" s="336"/>
      <c r="BHE465" s="336"/>
      <c r="BHF465" s="336"/>
      <c r="BHG465" s="336"/>
      <c r="BHH465" s="336"/>
      <c r="BHI465" s="336"/>
      <c r="BHJ465" s="336"/>
      <c r="BHK465" s="336"/>
      <c r="BHL465" s="336"/>
      <c r="BHM465" s="336"/>
      <c r="BHN465" s="336"/>
      <c r="BHO465" s="336"/>
      <c r="BHP465" s="336"/>
      <c r="BHQ465" s="336"/>
      <c r="BHR465" s="336"/>
      <c r="BHS465" s="336"/>
      <c r="BHT465" s="336"/>
      <c r="BHU465" s="336"/>
      <c r="BHV465" s="336"/>
      <c r="BHW465" s="336"/>
      <c r="BHX465" s="336"/>
      <c r="BHY465" s="336"/>
      <c r="BHZ465" s="336"/>
      <c r="BIA465" s="336"/>
      <c r="BIB465" s="336"/>
      <c r="BIC465" s="336"/>
      <c r="BID465" s="336"/>
      <c r="BIE465" s="336"/>
      <c r="BIF465" s="336"/>
      <c r="BIG465" s="336"/>
      <c r="BIH465" s="336"/>
      <c r="BII465" s="336"/>
      <c r="BIJ465" s="336"/>
      <c r="BIK465" s="336"/>
      <c r="BIL465" s="336"/>
      <c r="BIM465" s="336"/>
      <c r="BIN465" s="336"/>
      <c r="BIO465" s="336"/>
      <c r="BIP465" s="336"/>
      <c r="BIQ465" s="336"/>
      <c r="BIR465" s="336"/>
      <c r="BIS465" s="336"/>
      <c r="BIT465" s="336"/>
      <c r="BIU465" s="336"/>
      <c r="BIV465" s="336"/>
      <c r="BIW465" s="336"/>
      <c r="BIX465" s="336"/>
      <c r="BIY465" s="336"/>
      <c r="BIZ465" s="336"/>
      <c r="BJA465" s="336"/>
      <c r="BJB465" s="336"/>
      <c r="BJC465" s="336"/>
      <c r="BJD465" s="336"/>
      <c r="BJE465" s="336"/>
      <c r="BJF465" s="336"/>
      <c r="BJG465" s="336"/>
      <c r="BJH465" s="336"/>
      <c r="BJI465" s="336"/>
      <c r="BJJ465" s="336"/>
      <c r="BJK465" s="336"/>
      <c r="BJL465" s="336"/>
      <c r="BJM465" s="336"/>
      <c r="BJN465" s="336"/>
      <c r="BJO465" s="336"/>
      <c r="BJP465" s="336"/>
      <c r="BJQ465" s="336"/>
      <c r="BJR465" s="336"/>
      <c r="BJS465" s="336"/>
      <c r="BJT465" s="336"/>
      <c r="BJU465" s="336"/>
      <c r="BJV465" s="336"/>
      <c r="BJW465" s="336"/>
      <c r="BJX465" s="336"/>
      <c r="BJY465" s="336"/>
      <c r="BJZ465" s="336"/>
      <c r="BKA465" s="336"/>
      <c r="BKB465" s="336"/>
      <c r="BKC465" s="336"/>
      <c r="BKD465" s="336"/>
      <c r="BKE465" s="336"/>
      <c r="BKF465" s="336"/>
      <c r="BKG465" s="336"/>
      <c r="BKH465" s="336"/>
      <c r="BKI465" s="336"/>
      <c r="BKJ465" s="336"/>
      <c r="BKK465" s="336"/>
      <c r="BKL465" s="336"/>
      <c r="BKM465" s="336"/>
      <c r="BKN465" s="336"/>
      <c r="BKO465" s="336"/>
      <c r="BKP465" s="336"/>
      <c r="BKQ465" s="336"/>
      <c r="BKR465" s="336"/>
      <c r="BKS465" s="336"/>
      <c r="BKT465" s="336"/>
      <c r="BKU465" s="336"/>
      <c r="BKV465" s="336"/>
      <c r="BKW465" s="336"/>
      <c r="BKX465" s="336"/>
      <c r="BKY465" s="336"/>
      <c r="BKZ465" s="336"/>
      <c r="BLA465" s="336"/>
      <c r="BLB465" s="336"/>
      <c r="BLC465" s="336"/>
      <c r="BLD465" s="336"/>
      <c r="BLE465" s="336"/>
      <c r="BLF465" s="336"/>
      <c r="BLG465" s="336"/>
      <c r="BLH465" s="336"/>
      <c r="BLI465" s="336"/>
      <c r="BLJ465" s="336"/>
      <c r="BLK465" s="336"/>
      <c r="BLL465" s="336"/>
      <c r="BLM465" s="336"/>
      <c r="BLN465" s="336"/>
      <c r="BLO465" s="336"/>
      <c r="BLP465" s="336"/>
      <c r="BLQ465" s="336"/>
      <c r="BLR465" s="336"/>
      <c r="BLS465" s="336"/>
      <c r="BLT465" s="336"/>
      <c r="BLU465" s="336"/>
      <c r="BLV465" s="336"/>
      <c r="BLW465" s="336"/>
      <c r="BLX465" s="336"/>
      <c r="BLY465" s="336"/>
      <c r="BLZ465" s="336"/>
      <c r="BMA465" s="336"/>
      <c r="BMB465" s="336"/>
      <c r="BMC465" s="336"/>
      <c r="BMD465" s="336"/>
      <c r="BME465" s="336"/>
      <c r="BMF465" s="336"/>
      <c r="BMG465" s="336"/>
      <c r="BMH465" s="336"/>
      <c r="BMI465" s="336"/>
      <c r="BMJ465" s="336"/>
      <c r="BMK465" s="336"/>
      <c r="BML465" s="336"/>
      <c r="BMM465" s="336"/>
      <c r="BMN465" s="336"/>
      <c r="BMO465" s="336"/>
      <c r="BMP465" s="336"/>
      <c r="BMQ465" s="336"/>
      <c r="BMR465" s="336"/>
      <c r="BMS465" s="336"/>
      <c r="BMT465" s="336"/>
      <c r="BMU465" s="336"/>
      <c r="BMV465" s="336"/>
      <c r="BMW465" s="336"/>
      <c r="BMX465" s="336"/>
      <c r="BMY465" s="336"/>
      <c r="BMZ465" s="336"/>
      <c r="BNA465" s="336"/>
      <c r="BNB465" s="336"/>
      <c r="BNC465" s="336"/>
      <c r="BND465" s="336"/>
      <c r="BNE465" s="336"/>
      <c r="BNF465" s="336"/>
      <c r="BNG465" s="336"/>
      <c r="BNH465" s="336"/>
      <c r="BNI465" s="336"/>
      <c r="BNJ465" s="336"/>
      <c r="BNK465" s="336"/>
      <c r="BNL465" s="336"/>
      <c r="BNM465" s="336"/>
      <c r="BNN465" s="336"/>
      <c r="BNO465" s="336"/>
      <c r="BNP465" s="336"/>
      <c r="BNQ465" s="336"/>
      <c r="BNR465" s="336"/>
      <c r="BNS465" s="336"/>
      <c r="BNT465" s="336"/>
      <c r="BNU465" s="336"/>
      <c r="BNV465" s="336"/>
      <c r="BNW465" s="336"/>
      <c r="BNX465" s="336"/>
      <c r="BNY465" s="336"/>
      <c r="BNZ465" s="336"/>
      <c r="BOA465" s="336"/>
      <c r="BOB465" s="336"/>
      <c r="BOC465" s="336"/>
      <c r="BOD465" s="336"/>
      <c r="BOE465" s="336"/>
      <c r="BOF465" s="336"/>
      <c r="BOG465" s="336"/>
      <c r="BOH465" s="336"/>
      <c r="BOI465" s="336"/>
      <c r="BOJ465" s="336"/>
      <c r="BOK465" s="336"/>
      <c r="BOL465" s="336"/>
      <c r="BOM465" s="336"/>
      <c r="BON465" s="336"/>
      <c r="BOO465" s="336"/>
      <c r="BOP465" s="336"/>
      <c r="BOQ465" s="336"/>
      <c r="BOR465" s="336"/>
      <c r="BOS465" s="336"/>
      <c r="BOT465" s="336"/>
      <c r="BOU465" s="336"/>
      <c r="BOV465" s="336"/>
    </row>
    <row r="466" spans="1:1764" s="39" customFormat="1" ht="40.5" customHeight="1">
      <c r="A466" s="35" t="s">
        <v>474</v>
      </c>
      <c r="B466" s="36" t="s">
        <v>475</v>
      </c>
      <c r="C466" s="381" t="s">
        <v>1087</v>
      </c>
      <c r="D466" s="381" t="s">
        <v>1088</v>
      </c>
      <c r="E466" s="37" t="s">
        <v>1222</v>
      </c>
      <c r="F466" s="228" t="s">
        <v>1342</v>
      </c>
      <c r="G466" s="37"/>
      <c r="H466" s="37"/>
      <c r="I466" s="400"/>
      <c r="J466" s="460">
        <f t="shared" si="12"/>
        <v>365000</v>
      </c>
      <c r="K466" s="460">
        <f>SUM(K467:K468)</f>
        <v>365000</v>
      </c>
      <c r="L466" s="461">
        <f>SUM(L467:L468)</f>
        <v>0</v>
      </c>
      <c r="M466" s="327"/>
      <c r="N466" s="327"/>
      <c r="O466" s="327"/>
      <c r="P466" s="327"/>
      <c r="Q466" s="335"/>
      <c r="R466" s="327"/>
      <c r="S466" s="327"/>
      <c r="T466" s="327"/>
      <c r="U466" s="327"/>
      <c r="V466" s="338"/>
      <c r="W466" s="338"/>
      <c r="X466" s="338"/>
      <c r="Y466" s="338"/>
      <c r="Z466" s="338"/>
      <c r="AA466" s="338"/>
      <c r="AB466" s="338"/>
      <c r="AC466" s="338"/>
      <c r="AD466" s="338"/>
      <c r="AE466" s="338"/>
      <c r="AF466" s="338"/>
      <c r="AG466" s="338"/>
      <c r="AH466" s="338"/>
      <c r="AI466" s="338"/>
      <c r="AJ466" s="338"/>
      <c r="AK466" s="338"/>
      <c r="AL466" s="338"/>
      <c r="AM466" s="338"/>
      <c r="AN466" s="338"/>
      <c r="AO466" s="338"/>
      <c r="AP466" s="338"/>
      <c r="AQ466" s="338"/>
      <c r="AR466" s="338"/>
      <c r="AS466" s="338"/>
      <c r="AT466" s="338"/>
      <c r="AU466" s="338"/>
      <c r="AV466" s="338"/>
      <c r="AW466" s="338"/>
      <c r="AX466" s="338"/>
      <c r="AY466" s="338"/>
      <c r="AZ466" s="338"/>
      <c r="BA466" s="338"/>
      <c r="BB466" s="338"/>
      <c r="BC466" s="338"/>
      <c r="BD466" s="338"/>
      <c r="BE466" s="338"/>
      <c r="BF466" s="338"/>
      <c r="BG466" s="338"/>
      <c r="BH466" s="338"/>
      <c r="BI466" s="338"/>
      <c r="BJ466" s="338"/>
      <c r="BK466" s="338"/>
      <c r="BL466" s="338"/>
      <c r="BM466" s="338"/>
      <c r="BN466" s="338"/>
      <c r="BO466" s="338"/>
      <c r="BP466" s="338"/>
      <c r="BQ466" s="338"/>
      <c r="BR466" s="338"/>
      <c r="BS466" s="338"/>
      <c r="BT466" s="338"/>
      <c r="BU466" s="338"/>
      <c r="BV466" s="338"/>
      <c r="BW466" s="338"/>
      <c r="BX466" s="338"/>
      <c r="BY466" s="338"/>
      <c r="BZ466" s="338"/>
      <c r="CA466" s="338"/>
      <c r="CB466" s="338"/>
      <c r="CC466" s="338"/>
      <c r="CD466" s="338"/>
      <c r="CE466" s="338"/>
      <c r="CF466" s="338"/>
      <c r="CG466" s="338"/>
      <c r="CH466" s="338"/>
      <c r="CI466" s="338"/>
      <c r="CJ466" s="338"/>
      <c r="CK466" s="338"/>
      <c r="CL466" s="338"/>
      <c r="CM466" s="338"/>
      <c r="CN466" s="338"/>
      <c r="CO466" s="338"/>
      <c r="CP466" s="338"/>
      <c r="CQ466" s="338"/>
      <c r="CR466" s="338"/>
      <c r="CS466" s="338"/>
      <c r="CT466" s="338"/>
      <c r="CU466" s="338"/>
      <c r="CV466" s="338"/>
      <c r="CW466" s="338"/>
      <c r="CX466" s="338"/>
      <c r="CY466" s="338"/>
      <c r="CZ466" s="338"/>
      <c r="DA466" s="338"/>
      <c r="DB466" s="338"/>
      <c r="DC466" s="338"/>
      <c r="DD466" s="338"/>
      <c r="DE466" s="338"/>
      <c r="DF466" s="338"/>
      <c r="DG466" s="338"/>
      <c r="DH466" s="338"/>
      <c r="DI466" s="338"/>
      <c r="DJ466" s="338"/>
      <c r="DK466" s="338"/>
      <c r="DL466" s="338"/>
      <c r="DM466" s="338"/>
      <c r="DN466" s="338"/>
      <c r="DO466" s="338"/>
      <c r="DP466" s="338"/>
      <c r="DQ466" s="338"/>
      <c r="DR466" s="338"/>
      <c r="DS466" s="338"/>
      <c r="DT466" s="338"/>
      <c r="DU466" s="338"/>
      <c r="DV466" s="338"/>
      <c r="DW466" s="338"/>
      <c r="DX466" s="338"/>
      <c r="DY466" s="338"/>
      <c r="DZ466" s="338"/>
      <c r="EA466" s="338"/>
      <c r="EB466" s="338"/>
      <c r="EC466" s="338"/>
      <c r="ED466" s="338"/>
      <c r="EE466" s="338"/>
      <c r="EF466" s="338"/>
      <c r="EG466" s="338"/>
      <c r="EH466" s="338"/>
      <c r="EI466" s="338"/>
      <c r="EJ466" s="338"/>
      <c r="EK466" s="338"/>
      <c r="EL466" s="338"/>
      <c r="EM466" s="338"/>
      <c r="EN466" s="338"/>
      <c r="EO466" s="338"/>
      <c r="EP466" s="338"/>
      <c r="EQ466" s="338"/>
      <c r="ER466" s="338"/>
      <c r="ES466" s="338"/>
      <c r="ET466" s="338"/>
      <c r="EU466" s="338"/>
      <c r="EV466" s="338"/>
      <c r="EW466" s="338"/>
      <c r="EX466" s="338"/>
      <c r="EY466" s="338"/>
      <c r="EZ466" s="338"/>
      <c r="FA466" s="338"/>
      <c r="FB466" s="338"/>
      <c r="FC466" s="338"/>
      <c r="FD466" s="338"/>
      <c r="FE466" s="338"/>
      <c r="FF466" s="338"/>
      <c r="FG466" s="338"/>
      <c r="FH466" s="338"/>
      <c r="FI466" s="338"/>
      <c r="FJ466" s="338"/>
      <c r="FK466" s="338"/>
      <c r="FL466" s="338"/>
      <c r="FM466" s="338"/>
      <c r="FN466" s="338"/>
      <c r="FO466" s="338"/>
      <c r="FP466" s="338"/>
      <c r="FQ466" s="338"/>
      <c r="FR466" s="338"/>
      <c r="FS466" s="338"/>
      <c r="FT466" s="338"/>
      <c r="FU466" s="338"/>
      <c r="FV466" s="338"/>
      <c r="FW466" s="338"/>
      <c r="FX466" s="338"/>
      <c r="FY466" s="338"/>
      <c r="FZ466" s="338"/>
      <c r="GA466" s="338"/>
      <c r="GB466" s="338"/>
      <c r="GC466" s="338"/>
      <c r="GD466" s="338"/>
      <c r="GE466" s="338"/>
      <c r="GF466" s="338"/>
      <c r="GG466" s="338"/>
      <c r="GH466" s="338"/>
      <c r="GI466" s="338"/>
      <c r="GJ466" s="338"/>
      <c r="GK466" s="338"/>
      <c r="GL466" s="338"/>
      <c r="GM466" s="338"/>
      <c r="GN466" s="338"/>
      <c r="GO466" s="338"/>
      <c r="GP466" s="338"/>
      <c r="GQ466" s="338"/>
      <c r="GR466" s="338"/>
      <c r="GS466" s="338"/>
      <c r="GT466" s="338"/>
      <c r="GU466" s="338"/>
      <c r="GV466" s="338"/>
      <c r="GW466" s="338"/>
      <c r="GX466" s="338"/>
      <c r="GY466" s="338"/>
      <c r="GZ466" s="338"/>
      <c r="HA466" s="338"/>
      <c r="HB466" s="338"/>
      <c r="HC466" s="338"/>
      <c r="HD466" s="338"/>
      <c r="HE466" s="338"/>
      <c r="HF466" s="338"/>
      <c r="HG466" s="338"/>
      <c r="HH466" s="338"/>
      <c r="HI466" s="338"/>
      <c r="HJ466" s="338"/>
      <c r="HK466" s="338"/>
      <c r="HL466" s="338"/>
      <c r="HM466" s="338"/>
      <c r="HN466" s="338"/>
      <c r="HO466" s="338"/>
      <c r="HP466" s="338"/>
      <c r="HQ466" s="338"/>
      <c r="HR466" s="338"/>
      <c r="HS466" s="338"/>
      <c r="HT466" s="338"/>
      <c r="HU466" s="338"/>
      <c r="HV466" s="338"/>
      <c r="HW466" s="338"/>
      <c r="HX466" s="338"/>
      <c r="HY466" s="338"/>
      <c r="HZ466" s="338"/>
      <c r="IA466" s="338"/>
      <c r="IB466" s="338"/>
      <c r="IC466" s="338"/>
      <c r="ID466" s="338"/>
      <c r="IE466" s="338"/>
      <c r="IF466" s="338"/>
      <c r="IG466" s="338"/>
      <c r="IH466" s="338"/>
      <c r="II466" s="338"/>
      <c r="IJ466" s="338"/>
      <c r="IK466" s="338"/>
      <c r="IL466" s="338"/>
      <c r="IM466" s="338"/>
      <c r="IN466" s="338"/>
      <c r="IO466" s="338"/>
      <c r="IP466" s="338"/>
      <c r="IQ466" s="338"/>
      <c r="IR466" s="338"/>
      <c r="IS466" s="338"/>
      <c r="IT466" s="338"/>
      <c r="IU466" s="338"/>
      <c r="IV466" s="338"/>
      <c r="IW466" s="338"/>
      <c r="IX466" s="338"/>
      <c r="IY466" s="338"/>
      <c r="IZ466" s="338"/>
      <c r="JA466" s="338"/>
      <c r="JB466" s="338"/>
      <c r="JC466" s="338"/>
      <c r="JD466" s="338"/>
      <c r="JE466" s="338"/>
      <c r="JF466" s="338"/>
      <c r="JG466" s="338"/>
      <c r="JH466" s="338"/>
      <c r="JI466" s="338"/>
      <c r="JJ466" s="338"/>
      <c r="JK466" s="338"/>
      <c r="JL466" s="338"/>
      <c r="JM466" s="338"/>
      <c r="JN466" s="338"/>
      <c r="JO466" s="338"/>
      <c r="JP466" s="338"/>
      <c r="JQ466" s="338"/>
      <c r="JR466" s="338"/>
      <c r="JS466" s="338"/>
      <c r="JT466" s="338"/>
      <c r="JU466" s="338"/>
      <c r="JV466" s="338"/>
      <c r="JW466" s="338"/>
      <c r="JX466" s="338"/>
      <c r="JY466" s="338"/>
      <c r="JZ466" s="338"/>
      <c r="KA466" s="338"/>
      <c r="KB466" s="338"/>
      <c r="KC466" s="338"/>
      <c r="KD466" s="338"/>
      <c r="KE466" s="338"/>
      <c r="KF466" s="338"/>
      <c r="KG466" s="338"/>
      <c r="KH466" s="338"/>
      <c r="KI466" s="338"/>
      <c r="KJ466" s="338"/>
      <c r="KK466" s="338"/>
      <c r="KL466" s="338"/>
      <c r="KM466" s="338"/>
      <c r="KN466" s="338"/>
      <c r="KO466" s="338"/>
      <c r="KP466" s="338"/>
      <c r="KQ466" s="338"/>
      <c r="KR466" s="338"/>
      <c r="KS466" s="338"/>
      <c r="KT466" s="338"/>
      <c r="KU466" s="338"/>
      <c r="KV466" s="338"/>
      <c r="KW466" s="338"/>
      <c r="KX466" s="338"/>
      <c r="KY466" s="338"/>
      <c r="KZ466" s="338"/>
      <c r="LA466" s="338"/>
      <c r="LB466" s="338"/>
      <c r="LC466" s="338"/>
      <c r="LD466" s="338"/>
      <c r="LE466" s="338"/>
      <c r="LF466" s="338"/>
      <c r="LG466" s="338"/>
      <c r="LH466" s="338"/>
      <c r="LI466" s="338"/>
      <c r="LJ466" s="338"/>
      <c r="LK466" s="338"/>
      <c r="LL466" s="338"/>
      <c r="LM466" s="338"/>
      <c r="LN466" s="338"/>
      <c r="LO466" s="338"/>
      <c r="LP466" s="338"/>
      <c r="LQ466" s="338"/>
      <c r="LR466" s="338"/>
      <c r="LS466" s="338"/>
      <c r="LT466" s="338"/>
      <c r="LU466" s="338"/>
      <c r="LV466" s="338"/>
      <c r="LW466" s="338"/>
      <c r="LX466" s="338"/>
      <c r="LY466" s="338"/>
      <c r="LZ466" s="338"/>
      <c r="MA466" s="338"/>
      <c r="MB466" s="338"/>
      <c r="MC466" s="338"/>
      <c r="MD466" s="338"/>
      <c r="ME466" s="338"/>
      <c r="MF466" s="338"/>
      <c r="MG466" s="338"/>
      <c r="MH466" s="338"/>
      <c r="MI466" s="338"/>
      <c r="MJ466" s="338"/>
      <c r="MK466" s="338"/>
      <c r="ML466" s="338"/>
      <c r="MM466" s="338"/>
      <c r="MN466" s="338"/>
      <c r="MO466" s="338"/>
      <c r="MP466" s="338"/>
      <c r="MQ466" s="338"/>
      <c r="MR466" s="338"/>
      <c r="MS466" s="338"/>
      <c r="MT466" s="338"/>
      <c r="MU466" s="338"/>
      <c r="MV466" s="338"/>
      <c r="MW466" s="338"/>
      <c r="MX466" s="338"/>
      <c r="MY466" s="338"/>
      <c r="MZ466" s="338"/>
      <c r="NA466" s="338"/>
      <c r="NB466" s="338"/>
      <c r="NC466" s="338"/>
      <c r="ND466" s="338"/>
      <c r="NE466" s="338"/>
      <c r="NF466" s="338"/>
      <c r="NG466" s="338"/>
      <c r="NH466" s="338"/>
      <c r="NI466" s="338"/>
      <c r="NJ466" s="338"/>
      <c r="NK466" s="338"/>
      <c r="NL466" s="338"/>
      <c r="NM466" s="338"/>
      <c r="NN466" s="338"/>
      <c r="NO466" s="338"/>
      <c r="NP466" s="338"/>
      <c r="NQ466" s="338"/>
      <c r="NR466" s="338"/>
      <c r="NS466" s="338"/>
      <c r="NT466" s="338"/>
      <c r="NU466" s="338"/>
      <c r="NV466" s="338"/>
      <c r="NW466" s="338"/>
      <c r="NX466" s="338"/>
      <c r="NY466" s="338"/>
      <c r="NZ466" s="338"/>
      <c r="OA466" s="338"/>
      <c r="OB466" s="338"/>
      <c r="OC466" s="338"/>
      <c r="OD466" s="338"/>
      <c r="OE466" s="338"/>
      <c r="OF466" s="338"/>
      <c r="OG466" s="338"/>
      <c r="OH466" s="338"/>
      <c r="OI466" s="338"/>
      <c r="OJ466" s="338"/>
      <c r="OK466" s="338"/>
      <c r="OL466" s="338"/>
      <c r="OM466" s="338"/>
      <c r="ON466" s="338"/>
      <c r="OO466" s="338"/>
      <c r="OP466" s="338"/>
      <c r="OQ466" s="338"/>
      <c r="OR466" s="338"/>
      <c r="OS466" s="338"/>
      <c r="OT466" s="338"/>
      <c r="OU466" s="338"/>
      <c r="OV466" s="338"/>
      <c r="OW466" s="338"/>
      <c r="OX466" s="338"/>
      <c r="OY466" s="338"/>
      <c r="OZ466" s="338"/>
      <c r="PA466" s="338"/>
      <c r="PB466" s="338"/>
      <c r="PC466" s="338"/>
      <c r="PD466" s="338"/>
      <c r="PE466" s="338"/>
      <c r="PF466" s="338"/>
      <c r="PG466" s="338"/>
      <c r="PH466" s="338"/>
      <c r="PI466" s="338"/>
      <c r="PJ466" s="338"/>
      <c r="PK466" s="338"/>
      <c r="PL466" s="338"/>
      <c r="PM466" s="338"/>
      <c r="PN466" s="338"/>
      <c r="PO466" s="338"/>
      <c r="PP466" s="338"/>
      <c r="PQ466" s="338"/>
      <c r="PR466" s="338"/>
      <c r="PS466" s="338"/>
      <c r="PT466" s="338"/>
      <c r="PU466" s="338"/>
      <c r="PV466" s="338"/>
      <c r="PW466" s="338"/>
      <c r="PX466" s="338"/>
      <c r="PY466" s="338"/>
      <c r="PZ466" s="338"/>
      <c r="QA466" s="338"/>
      <c r="QB466" s="338"/>
      <c r="QC466" s="338"/>
      <c r="QD466" s="338"/>
      <c r="QE466" s="338"/>
      <c r="QF466" s="338"/>
      <c r="QG466" s="338"/>
      <c r="QH466" s="338"/>
      <c r="QI466" s="338"/>
      <c r="QJ466" s="338"/>
      <c r="QK466" s="338"/>
      <c r="QL466" s="338"/>
      <c r="QM466" s="338"/>
      <c r="QN466" s="338"/>
      <c r="QO466" s="338"/>
      <c r="QP466" s="338"/>
      <c r="QQ466" s="338"/>
      <c r="QR466" s="338"/>
      <c r="QS466" s="338"/>
      <c r="QT466" s="338"/>
      <c r="QU466" s="338"/>
      <c r="QV466" s="338"/>
      <c r="QW466" s="338"/>
      <c r="QX466" s="338"/>
      <c r="QY466" s="338"/>
      <c r="QZ466" s="338"/>
      <c r="RA466" s="338"/>
      <c r="RB466" s="338"/>
      <c r="RC466" s="338"/>
      <c r="RD466" s="338"/>
      <c r="RE466" s="338"/>
      <c r="RF466" s="338"/>
      <c r="RG466" s="338"/>
      <c r="RH466" s="338"/>
      <c r="RI466" s="338"/>
      <c r="RJ466" s="338"/>
      <c r="RK466" s="338"/>
      <c r="RL466" s="338"/>
      <c r="RM466" s="338"/>
      <c r="RN466" s="338"/>
      <c r="RO466" s="338"/>
      <c r="RP466" s="338"/>
      <c r="RQ466" s="338"/>
      <c r="RR466" s="338"/>
      <c r="RS466" s="338"/>
      <c r="RT466" s="338"/>
      <c r="RU466" s="338"/>
      <c r="RV466" s="338"/>
      <c r="RW466" s="338"/>
      <c r="RX466" s="338"/>
      <c r="RY466" s="338"/>
      <c r="RZ466" s="338"/>
      <c r="SA466" s="338"/>
      <c r="SB466" s="338"/>
      <c r="SC466" s="338"/>
      <c r="SD466" s="338"/>
      <c r="SE466" s="338"/>
      <c r="SF466" s="338"/>
      <c r="SG466" s="338"/>
      <c r="SH466" s="338"/>
      <c r="SI466" s="338"/>
      <c r="SJ466" s="338"/>
      <c r="SK466" s="338"/>
      <c r="SL466" s="338"/>
      <c r="SM466" s="338"/>
      <c r="SN466" s="338"/>
      <c r="SO466" s="338"/>
      <c r="SP466" s="338"/>
      <c r="SQ466" s="338"/>
      <c r="SR466" s="338"/>
      <c r="SS466" s="338"/>
      <c r="ST466" s="338"/>
      <c r="SU466" s="338"/>
      <c r="SV466" s="338"/>
      <c r="SW466" s="338"/>
      <c r="SX466" s="338"/>
      <c r="SY466" s="338"/>
      <c r="SZ466" s="338"/>
      <c r="TA466" s="338"/>
      <c r="TB466" s="338"/>
      <c r="TC466" s="338"/>
      <c r="TD466" s="338"/>
      <c r="TE466" s="338"/>
      <c r="TF466" s="338"/>
      <c r="TG466" s="338"/>
      <c r="TH466" s="338"/>
      <c r="TI466" s="338"/>
      <c r="TJ466" s="338"/>
      <c r="TK466" s="338"/>
      <c r="TL466" s="338"/>
      <c r="TM466" s="338"/>
      <c r="TN466" s="338"/>
      <c r="TO466" s="338"/>
      <c r="TP466" s="338"/>
      <c r="TQ466" s="338"/>
      <c r="TR466" s="338"/>
      <c r="TS466" s="338"/>
      <c r="TT466" s="338"/>
      <c r="TU466" s="338"/>
      <c r="TV466" s="338"/>
      <c r="TW466" s="338"/>
      <c r="TX466" s="338"/>
      <c r="TY466" s="338"/>
      <c r="TZ466" s="338"/>
      <c r="UA466" s="338"/>
      <c r="UB466" s="338"/>
      <c r="UC466" s="338"/>
      <c r="UD466" s="338"/>
      <c r="UE466" s="338"/>
      <c r="UF466" s="338"/>
      <c r="UG466" s="338"/>
      <c r="UH466" s="338"/>
      <c r="UI466" s="338"/>
      <c r="UJ466" s="338"/>
      <c r="UK466" s="338"/>
      <c r="UL466" s="338"/>
      <c r="UM466" s="338"/>
      <c r="UN466" s="338"/>
      <c r="UO466" s="338"/>
      <c r="UP466" s="338"/>
      <c r="UQ466" s="338"/>
      <c r="UR466" s="338"/>
      <c r="US466" s="338"/>
      <c r="UT466" s="338"/>
      <c r="UU466" s="338"/>
      <c r="UV466" s="338"/>
      <c r="UW466" s="338"/>
      <c r="UX466" s="338"/>
      <c r="UY466" s="338"/>
      <c r="UZ466" s="338"/>
      <c r="VA466" s="338"/>
      <c r="VB466" s="338"/>
      <c r="VC466" s="338"/>
      <c r="VD466" s="338"/>
      <c r="VE466" s="338"/>
      <c r="VF466" s="338"/>
      <c r="VG466" s="338"/>
      <c r="VH466" s="338"/>
      <c r="VI466" s="338"/>
      <c r="VJ466" s="338"/>
      <c r="VK466" s="338"/>
      <c r="VL466" s="338"/>
      <c r="VM466" s="338"/>
      <c r="VN466" s="338"/>
      <c r="VO466" s="338"/>
      <c r="VP466" s="338"/>
      <c r="VQ466" s="338"/>
      <c r="VR466" s="338"/>
      <c r="VS466" s="338"/>
      <c r="VT466" s="338"/>
      <c r="VU466" s="338"/>
      <c r="VV466" s="338"/>
      <c r="VW466" s="338"/>
      <c r="VX466" s="338"/>
      <c r="VY466" s="338"/>
      <c r="VZ466" s="338"/>
      <c r="WA466" s="338"/>
      <c r="WB466" s="338"/>
      <c r="WC466" s="338"/>
      <c r="WD466" s="338"/>
      <c r="WE466" s="338"/>
      <c r="WF466" s="338"/>
      <c r="WG466" s="338"/>
      <c r="WH466" s="338"/>
      <c r="WI466" s="338"/>
      <c r="WJ466" s="338"/>
      <c r="WK466" s="338"/>
      <c r="WL466" s="338"/>
      <c r="WM466" s="338"/>
      <c r="WN466" s="338"/>
      <c r="WO466" s="338"/>
      <c r="WP466" s="338"/>
      <c r="WQ466" s="338"/>
      <c r="WR466" s="338"/>
      <c r="WS466" s="338"/>
      <c r="WT466" s="338"/>
      <c r="WU466" s="338"/>
      <c r="WV466" s="338"/>
      <c r="WW466" s="338"/>
      <c r="WX466" s="338"/>
      <c r="WY466" s="338"/>
      <c r="WZ466" s="338"/>
      <c r="XA466" s="338"/>
      <c r="XB466" s="338"/>
      <c r="XC466" s="338"/>
      <c r="XD466" s="338"/>
      <c r="XE466" s="338"/>
      <c r="XF466" s="338"/>
      <c r="XG466" s="338"/>
      <c r="XH466" s="338"/>
      <c r="XI466" s="338"/>
      <c r="XJ466" s="338"/>
      <c r="XK466" s="338"/>
      <c r="XL466" s="338"/>
      <c r="XM466" s="338"/>
      <c r="XN466" s="338"/>
      <c r="XO466" s="338"/>
      <c r="XP466" s="338"/>
      <c r="XQ466" s="338"/>
      <c r="XR466" s="338"/>
      <c r="XS466" s="338"/>
      <c r="XT466" s="338"/>
      <c r="XU466" s="338"/>
      <c r="XV466" s="338"/>
      <c r="XW466" s="338"/>
      <c r="XX466" s="338"/>
      <c r="XY466" s="338"/>
      <c r="XZ466" s="338"/>
      <c r="YA466" s="338"/>
      <c r="YB466" s="338"/>
      <c r="YC466" s="338"/>
      <c r="YD466" s="338"/>
      <c r="YE466" s="338"/>
      <c r="YF466" s="338"/>
      <c r="YG466" s="338"/>
      <c r="YH466" s="338"/>
      <c r="YI466" s="338"/>
      <c r="YJ466" s="338"/>
      <c r="YK466" s="338"/>
      <c r="YL466" s="338"/>
      <c r="YM466" s="338"/>
      <c r="YN466" s="338"/>
      <c r="YO466" s="338"/>
      <c r="YP466" s="338"/>
      <c r="YQ466" s="338"/>
      <c r="YR466" s="338"/>
      <c r="YS466" s="338"/>
      <c r="YT466" s="338"/>
      <c r="YU466" s="338"/>
      <c r="YV466" s="338"/>
      <c r="YW466" s="338"/>
      <c r="YX466" s="338"/>
      <c r="YY466" s="338"/>
      <c r="YZ466" s="338"/>
      <c r="ZA466" s="338"/>
      <c r="ZB466" s="338"/>
      <c r="ZC466" s="338"/>
      <c r="ZD466" s="338"/>
      <c r="ZE466" s="338"/>
      <c r="ZF466" s="338"/>
      <c r="ZG466" s="338"/>
      <c r="ZH466" s="338"/>
      <c r="ZI466" s="338"/>
      <c r="ZJ466" s="338"/>
      <c r="ZK466" s="338"/>
      <c r="ZL466" s="338"/>
      <c r="ZM466" s="338"/>
      <c r="ZN466" s="338"/>
      <c r="ZO466" s="338"/>
      <c r="ZP466" s="338"/>
      <c r="ZQ466" s="338"/>
      <c r="ZR466" s="338"/>
      <c r="ZS466" s="338"/>
      <c r="ZT466" s="338"/>
      <c r="ZU466" s="338"/>
      <c r="ZV466" s="338"/>
      <c r="ZW466" s="338"/>
      <c r="ZX466" s="338"/>
      <c r="ZY466" s="338"/>
      <c r="ZZ466" s="338"/>
      <c r="AAA466" s="338"/>
      <c r="AAB466" s="338"/>
      <c r="AAC466" s="338"/>
      <c r="AAD466" s="338"/>
      <c r="AAE466" s="338"/>
      <c r="AAF466" s="338"/>
      <c r="AAG466" s="338"/>
      <c r="AAH466" s="338"/>
      <c r="AAI466" s="338"/>
      <c r="AAJ466" s="338"/>
      <c r="AAK466" s="338"/>
      <c r="AAL466" s="338"/>
      <c r="AAM466" s="338"/>
      <c r="AAN466" s="338"/>
      <c r="AAO466" s="338"/>
      <c r="AAP466" s="338"/>
      <c r="AAQ466" s="338"/>
      <c r="AAR466" s="338"/>
      <c r="AAS466" s="338"/>
      <c r="AAT466" s="338"/>
      <c r="AAU466" s="338"/>
      <c r="AAV466" s="338"/>
      <c r="AAW466" s="338"/>
      <c r="AAX466" s="338"/>
      <c r="AAY466" s="338"/>
      <c r="AAZ466" s="338"/>
      <c r="ABA466" s="338"/>
      <c r="ABB466" s="338"/>
      <c r="ABC466" s="338"/>
      <c r="ABD466" s="338"/>
      <c r="ABE466" s="338"/>
      <c r="ABF466" s="338"/>
      <c r="ABG466" s="338"/>
      <c r="ABH466" s="338"/>
      <c r="ABI466" s="338"/>
      <c r="ABJ466" s="338"/>
      <c r="ABK466" s="338"/>
      <c r="ABL466" s="338"/>
      <c r="ABM466" s="338"/>
      <c r="ABN466" s="338"/>
      <c r="ABO466" s="338"/>
      <c r="ABP466" s="338"/>
      <c r="ABQ466" s="338"/>
      <c r="ABR466" s="338"/>
      <c r="ABS466" s="338"/>
      <c r="ABT466" s="338"/>
      <c r="ABU466" s="338"/>
      <c r="ABV466" s="338"/>
      <c r="ABW466" s="338"/>
      <c r="ABX466" s="338"/>
      <c r="ABY466" s="338"/>
      <c r="ABZ466" s="338"/>
      <c r="ACA466" s="338"/>
      <c r="ACB466" s="338"/>
      <c r="ACC466" s="338"/>
      <c r="ACD466" s="338"/>
      <c r="ACE466" s="338"/>
      <c r="ACF466" s="338"/>
      <c r="ACG466" s="338"/>
      <c r="ACH466" s="338"/>
      <c r="ACI466" s="338"/>
      <c r="ACJ466" s="338"/>
      <c r="ACK466" s="338"/>
      <c r="ACL466" s="338"/>
      <c r="ACM466" s="338"/>
      <c r="ACN466" s="338"/>
      <c r="ACO466" s="338"/>
      <c r="ACP466" s="338"/>
      <c r="ACQ466" s="338"/>
      <c r="ACR466" s="338"/>
      <c r="ACS466" s="338"/>
      <c r="ACT466" s="338"/>
      <c r="ACU466" s="338"/>
      <c r="ACV466" s="338"/>
      <c r="ACW466" s="338"/>
      <c r="ACX466" s="338"/>
      <c r="ACY466" s="338"/>
      <c r="ACZ466" s="338"/>
      <c r="ADA466" s="338"/>
      <c r="ADB466" s="338"/>
      <c r="ADC466" s="338"/>
      <c r="ADD466" s="338"/>
      <c r="ADE466" s="338"/>
      <c r="ADF466" s="338"/>
      <c r="ADG466" s="338"/>
      <c r="ADH466" s="338"/>
      <c r="ADI466" s="338"/>
      <c r="ADJ466" s="338"/>
      <c r="ADK466" s="338"/>
      <c r="ADL466" s="338"/>
      <c r="ADM466" s="338"/>
      <c r="ADN466" s="338"/>
      <c r="ADO466" s="338"/>
      <c r="ADP466" s="338"/>
      <c r="ADQ466" s="338"/>
      <c r="ADR466" s="338"/>
      <c r="ADS466" s="338"/>
      <c r="ADT466" s="338"/>
      <c r="ADU466" s="338"/>
      <c r="ADV466" s="338"/>
      <c r="ADW466" s="338"/>
      <c r="ADX466" s="338"/>
      <c r="ADY466" s="338"/>
      <c r="ADZ466" s="338"/>
      <c r="AEA466" s="338"/>
      <c r="AEB466" s="338"/>
      <c r="AEC466" s="338"/>
      <c r="AED466" s="338"/>
      <c r="AEE466" s="338"/>
      <c r="AEF466" s="338"/>
      <c r="AEG466" s="338"/>
      <c r="AEH466" s="338"/>
      <c r="AEI466" s="338"/>
      <c r="AEJ466" s="338"/>
      <c r="AEK466" s="338"/>
      <c r="AEL466" s="338"/>
      <c r="AEM466" s="338"/>
      <c r="AEN466" s="338"/>
      <c r="AEO466" s="338"/>
      <c r="AEP466" s="338"/>
      <c r="AEQ466" s="338"/>
      <c r="AER466" s="338"/>
      <c r="AES466" s="338"/>
      <c r="AET466" s="338"/>
      <c r="AEU466" s="338"/>
      <c r="AEV466" s="338"/>
      <c r="AEW466" s="338"/>
      <c r="AEX466" s="338"/>
      <c r="AEY466" s="338"/>
      <c r="AEZ466" s="338"/>
      <c r="AFA466" s="338"/>
      <c r="AFB466" s="338"/>
      <c r="AFC466" s="338"/>
      <c r="AFD466" s="338"/>
      <c r="AFE466" s="338"/>
      <c r="AFF466" s="338"/>
      <c r="AFG466" s="338"/>
      <c r="AFH466" s="338"/>
      <c r="AFI466" s="338"/>
      <c r="AFJ466" s="338"/>
      <c r="AFK466" s="338"/>
      <c r="AFL466" s="338"/>
      <c r="AFM466" s="338"/>
      <c r="AFN466" s="338"/>
      <c r="AFO466" s="338"/>
      <c r="AFP466" s="338"/>
      <c r="AFQ466" s="338"/>
      <c r="AFR466" s="338"/>
      <c r="AFS466" s="338"/>
      <c r="AFT466" s="338"/>
      <c r="AFU466" s="338"/>
      <c r="AFV466" s="338"/>
      <c r="AFW466" s="338"/>
      <c r="AFX466" s="338"/>
      <c r="AFY466" s="338"/>
      <c r="AFZ466" s="338"/>
      <c r="AGA466" s="338"/>
      <c r="AGB466" s="338"/>
      <c r="AGC466" s="338"/>
      <c r="AGD466" s="338"/>
      <c r="AGE466" s="338"/>
      <c r="AGF466" s="338"/>
      <c r="AGG466" s="338"/>
      <c r="AGH466" s="338"/>
      <c r="AGI466" s="338"/>
      <c r="AGJ466" s="338"/>
      <c r="AGK466" s="338"/>
      <c r="AGL466" s="338"/>
      <c r="AGM466" s="338"/>
      <c r="AGN466" s="338"/>
      <c r="AGO466" s="338"/>
      <c r="AGP466" s="338"/>
      <c r="AGQ466" s="338"/>
      <c r="AGR466" s="338"/>
      <c r="AGS466" s="338"/>
      <c r="AGT466" s="338"/>
      <c r="AGU466" s="338"/>
      <c r="AGV466" s="338"/>
      <c r="AGW466" s="338"/>
      <c r="AGX466" s="338"/>
      <c r="AGY466" s="338"/>
      <c r="AGZ466" s="338"/>
      <c r="AHA466" s="338"/>
      <c r="AHB466" s="338"/>
      <c r="AHC466" s="338"/>
      <c r="AHD466" s="338"/>
      <c r="AHE466" s="338"/>
      <c r="AHF466" s="338"/>
      <c r="AHG466" s="338"/>
      <c r="AHH466" s="338"/>
      <c r="AHI466" s="338"/>
      <c r="AHJ466" s="338"/>
      <c r="AHK466" s="338"/>
      <c r="AHL466" s="338"/>
      <c r="AHM466" s="338"/>
      <c r="AHN466" s="338"/>
      <c r="AHO466" s="338"/>
      <c r="AHP466" s="338"/>
      <c r="AHQ466" s="338"/>
      <c r="AHR466" s="338"/>
      <c r="AHS466" s="338"/>
      <c r="AHT466" s="338"/>
      <c r="AHU466" s="338"/>
      <c r="AHV466" s="338"/>
      <c r="AHW466" s="338"/>
      <c r="AHX466" s="338"/>
      <c r="AHY466" s="338"/>
      <c r="AHZ466" s="338"/>
      <c r="AIA466" s="338"/>
      <c r="AIB466" s="338"/>
      <c r="AIC466" s="338"/>
      <c r="AID466" s="338"/>
      <c r="AIE466" s="338"/>
      <c r="AIF466" s="338"/>
      <c r="AIG466" s="338"/>
      <c r="AIH466" s="338"/>
      <c r="AII466" s="338"/>
      <c r="AIJ466" s="338"/>
      <c r="AIK466" s="338"/>
      <c r="AIL466" s="338"/>
      <c r="AIM466" s="338"/>
      <c r="AIN466" s="338"/>
      <c r="AIO466" s="338"/>
      <c r="AIP466" s="338"/>
      <c r="AIQ466" s="338"/>
      <c r="AIR466" s="338"/>
      <c r="AIS466" s="338"/>
      <c r="AIT466" s="338"/>
      <c r="AIU466" s="338"/>
      <c r="AIV466" s="338"/>
      <c r="AIW466" s="338"/>
      <c r="AIX466" s="338"/>
      <c r="AIY466" s="338"/>
      <c r="AIZ466" s="338"/>
      <c r="AJA466" s="338"/>
      <c r="AJB466" s="338"/>
      <c r="AJC466" s="338"/>
      <c r="AJD466" s="338"/>
      <c r="AJE466" s="338"/>
      <c r="AJF466" s="338"/>
      <c r="AJG466" s="338"/>
      <c r="AJH466" s="338"/>
      <c r="AJI466" s="338"/>
      <c r="AJJ466" s="338"/>
      <c r="AJK466" s="338"/>
      <c r="AJL466" s="338"/>
      <c r="AJM466" s="338"/>
      <c r="AJN466" s="338"/>
      <c r="AJO466" s="338"/>
      <c r="AJP466" s="338"/>
      <c r="AJQ466" s="338"/>
      <c r="AJR466" s="338"/>
      <c r="AJS466" s="338"/>
      <c r="AJT466" s="338"/>
      <c r="AJU466" s="338"/>
      <c r="AJV466" s="338"/>
      <c r="AJW466" s="338"/>
      <c r="AJX466" s="338"/>
      <c r="AJY466" s="338"/>
      <c r="AJZ466" s="338"/>
      <c r="AKA466" s="338"/>
      <c r="AKB466" s="338"/>
      <c r="AKC466" s="338"/>
      <c r="AKD466" s="338"/>
      <c r="AKE466" s="338"/>
      <c r="AKF466" s="338"/>
      <c r="AKG466" s="338"/>
      <c r="AKH466" s="338"/>
      <c r="AKI466" s="338"/>
      <c r="AKJ466" s="338"/>
      <c r="AKK466" s="338"/>
      <c r="AKL466" s="338"/>
      <c r="AKM466" s="338"/>
      <c r="AKN466" s="338"/>
      <c r="AKO466" s="338"/>
      <c r="AKP466" s="338"/>
      <c r="AKQ466" s="338"/>
      <c r="AKR466" s="338"/>
      <c r="AKS466" s="338"/>
      <c r="AKT466" s="338"/>
      <c r="AKU466" s="338"/>
      <c r="AKV466" s="338"/>
      <c r="AKW466" s="338"/>
      <c r="AKX466" s="338"/>
      <c r="AKY466" s="338"/>
      <c r="AKZ466" s="338"/>
      <c r="ALA466" s="338"/>
      <c r="ALB466" s="338"/>
      <c r="ALC466" s="338"/>
      <c r="ALD466" s="338"/>
      <c r="ALE466" s="338"/>
      <c r="ALF466" s="338"/>
      <c r="ALG466" s="338"/>
      <c r="ALH466" s="338"/>
      <c r="ALI466" s="338"/>
      <c r="ALJ466" s="338"/>
      <c r="ALK466" s="338"/>
      <c r="ALL466" s="338"/>
      <c r="ALM466" s="338"/>
      <c r="ALN466" s="338"/>
      <c r="ALO466" s="338"/>
      <c r="ALP466" s="338"/>
      <c r="ALQ466" s="338"/>
      <c r="ALR466" s="338"/>
      <c r="ALS466" s="338"/>
      <c r="ALT466" s="338"/>
      <c r="ALU466" s="338"/>
      <c r="ALV466" s="338"/>
      <c r="ALW466" s="338"/>
      <c r="ALX466" s="338"/>
      <c r="ALY466" s="338"/>
      <c r="ALZ466" s="338"/>
      <c r="AMA466" s="338"/>
      <c r="AMB466" s="338"/>
      <c r="AMC466" s="338"/>
      <c r="AMD466" s="338"/>
      <c r="AME466" s="338"/>
      <c r="AMF466" s="338"/>
      <c r="AMG466" s="338"/>
      <c r="AMH466" s="338"/>
      <c r="AMI466" s="338"/>
      <c r="AMJ466" s="338"/>
      <c r="AMK466" s="338"/>
      <c r="AML466" s="338"/>
      <c r="AMM466" s="338"/>
      <c r="AMN466" s="338"/>
      <c r="AMO466" s="338"/>
      <c r="AMP466" s="338"/>
      <c r="AMQ466" s="338"/>
      <c r="AMR466" s="338"/>
      <c r="AMS466" s="338"/>
      <c r="AMT466" s="338"/>
      <c r="AMU466" s="338"/>
      <c r="AMV466" s="338"/>
      <c r="AMW466" s="338"/>
      <c r="AMX466" s="338"/>
      <c r="AMY466" s="338"/>
      <c r="AMZ466" s="338"/>
      <c r="ANA466" s="338"/>
      <c r="ANB466" s="338"/>
      <c r="ANC466" s="338"/>
      <c r="AND466" s="338"/>
      <c r="ANE466" s="338"/>
      <c r="ANF466" s="338"/>
      <c r="ANG466" s="338"/>
      <c r="ANH466" s="338"/>
      <c r="ANI466" s="338"/>
      <c r="ANJ466" s="338"/>
      <c r="ANK466" s="338"/>
      <c r="ANL466" s="338"/>
      <c r="ANM466" s="338"/>
      <c r="ANN466" s="338"/>
      <c r="ANO466" s="338"/>
      <c r="ANP466" s="338"/>
      <c r="ANQ466" s="338"/>
      <c r="ANR466" s="338"/>
      <c r="ANS466" s="338"/>
      <c r="ANT466" s="338"/>
      <c r="ANU466" s="338"/>
      <c r="ANV466" s="338"/>
      <c r="ANW466" s="338"/>
      <c r="ANX466" s="338"/>
      <c r="ANY466" s="338"/>
      <c r="ANZ466" s="338"/>
      <c r="AOA466" s="338"/>
      <c r="AOB466" s="338"/>
      <c r="AOC466" s="338"/>
      <c r="AOD466" s="338"/>
      <c r="AOE466" s="338"/>
      <c r="AOF466" s="338"/>
      <c r="AOG466" s="338"/>
      <c r="AOH466" s="338"/>
      <c r="AOI466" s="338"/>
      <c r="AOJ466" s="338"/>
      <c r="AOK466" s="338"/>
      <c r="AOL466" s="338"/>
      <c r="AOM466" s="338"/>
      <c r="AON466" s="338"/>
      <c r="AOO466" s="338"/>
      <c r="AOP466" s="338"/>
      <c r="AOQ466" s="338"/>
      <c r="AOR466" s="338"/>
      <c r="AOS466" s="338"/>
      <c r="AOT466" s="338"/>
      <c r="AOU466" s="338"/>
      <c r="AOV466" s="338"/>
      <c r="AOW466" s="338"/>
      <c r="AOX466" s="338"/>
      <c r="AOY466" s="338"/>
      <c r="AOZ466" s="338"/>
      <c r="APA466" s="338"/>
      <c r="APB466" s="338"/>
      <c r="APC466" s="338"/>
      <c r="APD466" s="338"/>
      <c r="APE466" s="338"/>
      <c r="APF466" s="338"/>
      <c r="APG466" s="338"/>
      <c r="APH466" s="338"/>
      <c r="API466" s="338"/>
      <c r="APJ466" s="338"/>
      <c r="APK466" s="338"/>
      <c r="APL466" s="338"/>
      <c r="APM466" s="338"/>
      <c r="APN466" s="338"/>
      <c r="APO466" s="338"/>
      <c r="APP466" s="338"/>
      <c r="APQ466" s="338"/>
      <c r="APR466" s="338"/>
      <c r="APS466" s="338"/>
      <c r="APT466" s="338"/>
      <c r="APU466" s="338"/>
      <c r="APV466" s="338"/>
      <c r="APW466" s="338"/>
      <c r="APX466" s="338"/>
      <c r="APY466" s="338"/>
      <c r="APZ466" s="338"/>
      <c r="AQA466" s="338"/>
      <c r="AQB466" s="338"/>
      <c r="AQC466" s="338"/>
      <c r="AQD466" s="338"/>
      <c r="AQE466" s="338"/>
      <c r="AQF466" s="338"/>
      <c r="AQG466" s="338"/>
      <c r="AQH466" s="338"/>
      <c r="AQI466" s="338"/>
      <c r="AQJ466" s="338"/>
      <c r="AQK466" s="338"/>
      <c r="AQL466" s="338"/>
      <c r="AQM466" s="338"/>
      <c r="AQN466" s="338"/>
      <c r="AQO466" s="338"/>
      <c r="AQP466" s="338"/>
      <c r="AQQ466" s="338"/>
      <c r="AQR466" s="338"/>
      <c r="AQS466" s="338"/>
      <c r="AQT466" s="338"/>
      <c r="AQU466" s="338"/>
      <c r="AQV466" s="338"/>
      <c r="AQW466" s="338"/>
      <c r="AQX466" s="338"/>
      <c r="AQY466" s="338"/>
      <c r="AQZ466" s="338"/>
      <c r="ARA466" s="338"/>
      <c r="ARB466" s="338"/>
      <c r="ARC466" s="338"/>
      <c r="ARD466" s="338"/>
      <c r="ARE466" s="338"/>
      <c r="ARF466" s="338"/>
      <c r="ARG466" s="338"/>
      <c r="ARH466" s="338"/>
      <c r="ARI466" s="338"/>
      <c r="ARJ466" s="338"/>
      <c r="ARK466" s="338"/>
      <c r="ARL466" s="338"/>
      <c r="ARM466" s="338"/>
      <c r="ARN466" s="338"/>
      <c r="ARO466" s="338"/>
      <c r="ARP466" s="338"/>
      <c r="ARQ466" s="338"/>
      <c r="ARR466" s="338"/>
      <c r="ARS466" s="338"/>
      <c r="ART466" s="338"/>
      <c r="ARU466" s="338"/>
      <c r="ARV466" s="338"/>
      <c r="ARW466" s="338"/>
      <c r="ARX466" s="338"/>
      <c r="ARY466" s="338"/>
      <c r="ARZ466" s="338"/>
      <c r="ASA466" s="338"/>
      <c r="ASB466" s="338"/>
      <c r="ASC466" s="338"/>
      <c r="ASD466" s="338"/>
      <c r="ASE466" s="338"/>
      <c r="ASF466" s="338"/>
      <c r="ASG466" s="338"/>
      <c r="ASH466" s="338"/>
      <c r="ASI466" s="338"/>
      <c r="ASJ466" s="338"/>
      <c r="ASK466" s="338"/>
      <c r="ASL466" s="338"/>
      <c r="ASM466" s="338"/>
      <c r="ASN466" s="338"/>
      <c r="ASO466" s="338"/>
      <c r="ASP466" s="338"/>
      <c r="ASQ466" s="338"/>
      <c r="ASR466" s="338"/>
      <c r="ASS466" s="338"/>
      <c r="AST466" s="338"/>
      <c r="ASU466" s="338"/>
      <c r="ASV466" s="338"/>
      <c r="ASW466" s="338"/>
      <c r="ASX466" s="338"/>
      <c r="ASY466" s="338"/>
      <c r="ASZ466" s="338"/>
      <c r="ATA466" s="338"/>
      <c r="ATB466" s="338"/>
      <c r="ATC466" s="338"/>
      <c r="ATD466" s="338"/>
      <c r="ATE466" s="338"/>
      <c r="ATF466" s="338"/>
      <c r="ATG466" s="338"/>
      <c r="ATH466" s="338"/>
      <c r="ATI466" s="338"/>
      <c r="ATJ466" s="338"/>
      <c r="ATK466" s="338"/>
      <c r="ATL466" s="338"/>
      <c r="ATM466" s="338"/>
      <c r="ATN466" s="338"/>
      <c r="ATO466" s="338"/>
      <c r="ATP466" s="338"/>
      <c r="ATQ466" s="338"/>
      <c r="ATR466" s="338"/>
      <c r="ATS466" s="338"/>
      <c r="ATT466" s="338"/>
      <c r="ATU466" s="338"/>
      <c r="ATV466" s="338"/>
      <c r="ATW466" s="338"/>
      <c r="ATX466" s="338"/>
      <c r="ATY466" s="338"/>
      <c r="ATZ466" s="338"/>
      <c r="AUA466" s="338"/>
      <c r="AUB466" s="338"/>
      <c r="AUC466" s="338"/>
      <c r="AUD466" s="338"/>
      <c r="AUE466" s="338"/>
      <c r="AUF466" s="338"/>
      <c r="AUG466" s="338"/>
      <c r="AUH466" s="338"/>
      <c r="AUI466" s="338"/>
      <c r="AUJ466" s="338"/>
      <c r="AUK466" s="338"/>
      <c r="AUL466" s="338"/>
      <c r="AUM466" s="338"/>
      <c r="AUN466" s="338"/>
      <c r="AUO466" s="338"/>
      <c r="AUP466" s="338"/>
      <c r="AUQ466" s="338"/>
      <c r="AUR466" s="338"/>
      <c r="AUS466" s="338"/>
      <c r="AUT466" s="338"/>
      <c r="AUU466" s="338"/>
      <c r="AUV466" s="338"/>
      <c r="AUW466" s="338"/>
      <c r="AUX466" s="338"/>
      <c r="AUY466" s="338"/>
      <c r="AUZ466" s="338"/>
      <c r="AVA466" s="338"/>
      <c r="AVB466" s="338"/>
      <c r="AVC466" s="338"/>
      <c r="AVD466" s="338"/>
      <c r="AVE466" s="338"/>
      <c r="AVF466" s="338"/>
      <c r="AVG466" s="338"/>
      <c r="AVH466" s="338"/>
      <c r="AVI466" s="338"/>
      <c r="AVJ466" s="338"/>
      <c r="AVK466" s="338"/>
      <c r="AVL466" s="338"/>
      <c r="AVM466" s="338"/>
      <c r="AVN466" s="338"/>
      <c r="AVO466" s="338"/>
      <c r="AVP466" s="338"/>
      <c r="AVQ466" s="338"/>
      <c r="AVR466" s="338"/>
      <c r="AVS466" s="338"/>
      <c r="AVT466" s="338"/>
      <c r="AVU466" s="338"/>
      <c r="AVV466" s="338"/>
      <c r="AVW466" s="338"/>
      <c r="AVX466" s="338"/>
      <c r="AVY466" s="338"/>
      <c r="AVZ466" s="338"/>
      <c r="AWA466" s="338"/>
      <c r="AWB466" s="338"/>
      <c r="AWC466" s="338"/>
      <c r="AWD466" s="338"/>
      <c r="AWE466" s="338"/>
      <c r="AWF466" s="338"/>
      <c r="AWG466" s="338"/>
      <c r="AWH466" s="338"/>
      <c r="AWI466" s="338"/>
      <c r="AWJ466" s="338"/>
      <c r="AWK466" s="338"/>
      <c r="AWL466" s="338"/>
      <c r="AWM466" s="338"/>
      <c r="AWN466" s="338"/>
      <c r="AWO466" s="338"/>
      <c r="AWP466" s="338"/>
      <c r="AWQ466" s="338"/>
      <c r="AWR466" s="338"/>
      <c r="AWS466" s="338"/>
      <c r="AWT466" s="338"/>
      <c r="AWU466" s="338"/>
      <c r="AWV466" s="338"/>
      <c r="AWW466" s="338"/>
      <c r="AWX466" s="338"/>
      <c r="AWY466" s="338"/>
      <c r="AWZ466" s="338"/>
      <c r="AXA466" s="338"/>
      <c r="AXB466" s="338"/>
      <c r="AXC466" s="338"/>
      <c r="AXD466" s="338"/>
      <c r="AXE466" s="338"/>
      <c r="AXF466" s="338"/>
      <c r="AXG466" s="338"/>
      <c r="AXH466" s="338"/>
      <c r="AXI466" s="338"/>
      <c r="AXJ466" s="338"/>
      <c r="AXK466" s="338"/>
      <c r="AXL466" s="338"/>
      <c r="AXM466" s="338"/>
      <c r="AXN466" s="338"/>
      <c r="AXO466" s="338"/>
      <c r="AXP466" s="338"/>
      <c r="AXQ466" s="338"/>
      <c r="AXR466" s="338"/>
      <c r="AXS466" s="338"/>
      <c r="AXT466" s="338"/>
      <c r="AXU466" s="338"/>
      <c r="AXV466" s="338"/>
      <c r="AXW466" s="338"/>
      <c r="AXX466" s="338"/>
      <c r="AXY466" s="338"/>
      <c r="AXZ466" s="338"/>
      <c r="AYA466" s="338"/>
      <c r="AYB466" s="338"/>
      <c r="AYC466" s="338"/>
      <c r="AYD466" s="338"/>
      <c r="AYE466" s="338"/>
      <c r="AYF466" s="338"/>
      <c r="AYG466" s="338"/>
      <c r="AYH466" s="338"/>
      <c r="AYI466" s="338"/>
      <c r="AYJ466" s="338"/>
      <c r="AYK466" s="338"/>
      <c r="AYL466" s="338"/>
      <c r="AYM466" s="338"/>
      <c r="AYN466" s="338"/>
      <c r="AYO466" s="338"/>
      <c r="AYP466" s="338"/>
      <c r="AYQ466" s="338"/>
      <c r="AYR466" s="338"/>
      <c r="AYS466" s="338"/>
      <c r="AYT466" s="338"/>
      <c r="AYU466" s="338"/>
      <c r="AYV466" s="338"/>
      <c r="AYW466" s="338"/>
      <c r="AYX466" s="338"/>
      <c r="AYY466" s="338"/>
      <c r="AYZ466" s="338"/>
      <c r="AZA466" s="338"/>
      <c r="AZB466" s="338"/>
      <c r="AZC466" s="338"/>
      <c r="AZD466" s="338"/>
      <c r="AZE466" s="338"/>
      <c r="AZF466" s="338"/>
      <c r="AZG466" s="338"/>
      <c r="AZH466" s="338"/>
      <c r="AZI466" s="338"/>
      <c r="AZJ466" s="338"/>
      <c r="AZK466" s="338"/>
      <c r="AZL466" s="338"/>
      <c r="AZM466" s="338"/>
      <c r="AZN466" s="338"/>
      <c r="AZO466" s="338"/>
      <c r="AZP466" s="338"/>
      <c r="AZQ466" s="338"/>
      <c r="AZR466" s="338"/>
      <c r="AZS466" s="338"/>
      <c r="AZT466" s="338"/>
      <c r="AZU466" s="338"/>
      <c r="AZV466" s="338"/>
      <c r="AZW466" s="338"/>
      <c r="AZX466" s="338"/>
      <c r="AZY466" s="338"/>
      <c r="AZZ466" s="338"/>
      <c r="BAA466" s="338"/>
      <c r="BAB466" s="338"/>
      <c r="BAC466" s="338"/>
      <c r="BAD466" s="338"/>
      <c r="BAE466" s="338"/>
      <c r="BAF466" s="338"/>
      <c r="BAG466" s="338"/>
      <c r="BAH466" s="338"/>
      <c r="BAI466" s="338"/>
      <c r="BAJ466" s="338"/>
      <c r="BAK466" s="338"/>
      <c r="BAL466" s="338"/>
      <c r="BAM466" s="338"/>
      <c r="BAN466" s="338"/>
      <c r="BAO466" s="338"/>
      <c r="BAP466" s="338"/>
      <c r="BAQ466" s="338"/>
      <c r="BAR466" s="338"/>
      <c r="BAS466" s="338"/>
      <c r="BAT466" s="338"/>
      <c r="BAU466" s="338"/>
      <c r="BAV466" s="338"/>
      <c r="BAW466" s="338"/>
      <c r="BAX466" s="338"/>
      <c r="BAY466" s="338"/>
      <c r="BAZ466" s="338"/>
      <c r="BBA466" s="338"/>
      <c r="BBB466" s="338"/>
      <c r="BBC466" s="338"/>
      <c r="BBD466" s="338"/>
      <c r="BBE466" s="338"/>
      <c r="BBF466" s="338"/>
      <c r="BBG466" s="338"/>
      <c r="BBH466" s="338"/>
      <c r="BBI466" s="338"/>
      <c r="BBJ466" s="338"/>
      <c r="BBK466" s="338"/>
      <c r="BBL466" s="338"/>
      <c r="BBM466" s="338"/>
      <c r="BBN466" s="338"/>
      <c r="BBO466" s="338"/>
      <c r="BBP466" s="338"/>
      <c r="BBQ466" s="338"/>
      <c r="BBR466" s="338"/>
      <c r="BBS466" s="338"/>
      <c r="BBT466" s="338"/>
      <c r="BBU466" s="338"/>
      <c r="BBV466" s="338"/>
      <c r="BBW466" s="338"/>
      <c r="BBX466" s="338"/>
      <c r="BBY466" s="338"/>
      <c r="BBZ466" s="338"/>
      <c r="BCA466" s="338"/>
      <c r="BCB466" s="338"/>
      <c r="BCC466" s="338"/>
      <c r="BCD466" s="338"/>
      <c r="BCE466" s="338"/>
      <c r="BCF466" s="338"/>
      <c r="BCG466" s="338"/>
      <c r="BCH466" s="338"/>
      <c r="BCI466" s="338"/>
      <c r="BCJ466" s="338"/>
      <c r="BCK466" s="338"/>
      <c r="BCL466" s="338"/>
      <c r="BCM466" s="338"/>
      <c r="BCN466" s="338"/>
      <c r="BCO466" s="338"/>
      <c r="BCP466" s="338"/>
      <c r="BCQ466" s="338"/>
      <c r="BCR466" s="338"/>
      <c r="BCS466" s="338"/>
      <c r="BCT466" s="338"/>
      <c r="BCU466" s="338"/>
      <c r="BCV466" s="338"/>
      <c r="BCW466" s="338"/>
      <c r="BCX466" s="338"/>
      <c r="BCY466" s="338"/>
      <c r="BCZ466" s="338"/>
      <c r="BDA466" s="338"/>
      <c r="BDB466" s="338"/>
      <c r="BDC466" s="338"/>
      <c r="BDD466" s="338"/>
      <c r="BDE466" s="338"/>
      <c r="BDF466" s="338"/>
      <c r="BDG466" s="338"/>
      <c r="BDH466" s="338"/>
      <c r="BDI466" s="338"/>
      <c r="BDJ466" s="338"/>
      <c r="BDK466" s="338"/>
      <c r="BDL466" s="338"/>
      <c r="BDM466" s="338"/>
      <c r="BDN466" s="338"/>
      <c r="BDO466" s="338"/>
      <c r="BDP466" s="338"/>
      <c r="BDQ466" s="338"/>
      <c r="BDR466" s="338"/>
      <c r="BDS466" s="338"/>
      <c r="BDT466" s="338"/>
      <c r="BDU466" s="338"/>
      <c r="BDV466" s="338"/>
      <c r="BDW466" s="338"/>
      <c r="BDX466" s="338"/>
      <c r="BDY466" s="338"/>
      <c r="BDZ466" s="338"/>
      <c r="BEA466" s="338"/>
      <c r="BEB466" s="338"/>
      <c r="BEC466" s="338"/>
      <c r="BED466" s="338"/>
      <c r="BEE466" s="338"/>
      <c r="BEF466" s="338"/>
      <c r="BEG466" s="338"/>
      <c r="BEH466" s="338"/>
      <c r="BEI466" s="338"/>
      <c r="BEJ466" s="338"/>
      <c r="BEK466" s="338"/>
      <c r="BEL466" s="338"/>
      <c r="BEM466" s="338"/>
      <c r="BEN466" s="338"/>
      <c r="BEO466" s="338"/>
      <c r="BEP466" s="338"/>
      <c r="BEQ466" s="338"/>
      <c r="BER466" s="338"/>
      <c r="BES466" s="338"/>
      <c r="BET466" s="338"/>
      <c r="BEU466" s="338"/>
      <c r="BEV466" s="338"/>
      <c r="BEW466" s="338"/>
      <c r="BEX466" s="338"/>
      <c r="BEY466" s="338"/>
      <c r="BEZ466" s="338"/>
      <c r="BFA466" s="338"/>
      <c r="BFB466" s="338"/>
      <c r="BFC466" s="338"/>
      <c r="BFD466" s="338"/>
      <c r="BFE466" s="338"/>
      <c r="BFF466" s="338"/>
      <c r="BFG466" s="338"/>
      <c r="BFH466" s="338"/>
      <c r="BFI466" s="338"/>
      <c r="BFJ466" s="338"/>
      <c r="BFK466" s="338"/>
      <c r="BFL466" s="338"/>
      <c r="BFM466" s="338"/>
      <c r="BFN466" s="338"/>
      <c r="BFO466" s="338"/>
      <c r="BFP466" s="338"/>
      <c r="BFQ466" s="338"/>
      <c r="BFR466" s="338"/>
      <c r="BFS466" s="338"/>
      <c r="BFT466" s="338"/>
      <c r="BFU466" s="338"/>
      <c r="BFV466" s="338"/>
      <c r="BFW466" s="338"/>
      <c r="BFX466" s="338"/>
      <c r="BFY466" s="338"/>
      <c r="BFZ466" s="338"/>
      <c r="BGA466" s="338"/>
      <c r="BGB466" s="338"/>
      <c r="BGC466" s="338"/>
      <c r="BGD466" s="338"/>
      <c r="BGE466" s="338"/>
      <c r="BGF466" s="338"/>
      <c r="BGG466" s="338"/>
      <c r="BGH466" s="338"/>
      <c r="BGI466" s="338"/>
      <c r="BGJ466" s="338"/>
      <c r="BGK466" s="338"/>
      <c r="BGL466" s="338"/>
      <c r="BGM466" s="338"/>
      <c r="BGN466" s="338"/>
      <c r="BGO466" s="338"/>
      <c r="BGP466" s="338"/>
      <c r="BGQ466" s="338"/>
      <c r="BGR466" s="338"/>
      <c r="BGS466" s="338"/>
      <c r="BGT466" s="338"/>
      <c r="BGU466" s="338"/>
      <c r="BGV466" s="338"/>
      <c r="BGW466" s="338"/>
      <c r="BGX466" s="338"/>
      <c r="BGY466" s="338"/>
      <c r="BGZ466" s="338"/>
      <c r="BHA466" s="338"/>
      <c r="BHB466" s="338"/>
      <c r="BHC466" s="338"/>
      <c r="BHD466" s="338"/>
      <c r="BHE466" s="338"/>
      <c r="BHF466" s="338"/>
      <c r="BHG466" s="338"/>
      <c r="BHH466" s="338"/>
      <c r="BHI466" s="338"/>
      <c r="BHJ466" s="338"/>
      <c r="BHK466" s="338"/>
      <c r="BHL466" s="338"/>
      <c r="BHM466" s="338"/>
      <c r="BHN466" s="338"/>
      <c r="BHO466" s="338"/>
      <c r="BHP466" s="338"/>
      <c r="BHQ466" s="338"/>
      <c r="BHR466" s="338"/>
      <c r="BHS466" s="338"/>
      <c r="BHT466" s="338"/>
      <c r="BHU466" s="338"/>
      <c r="BHV466" s="338"/>
      <c r="BHW466" s="338"/>
      <c r="BHX466" s="338"/>
      <c r="BHY466" s="338"/>
      <c r="BHZ466" s="338"/>
      <c r="BIA466" s="338"/>
      <c r="BIB466" s="338"/>
      <c r="BIC466" s="338"/>
      <c r="BID466" s="338"/>
      <c r="BIE466" s="338"/>
      <c r="BIF466" s="338"/>
      <c r="BIG466" s="338"/>
      <c r="BIH466" s="338"/>
      <c r="BII466" s="338"/>
      <c r="BIJ466" s="338"/>
      <c r="BIK466" s="338"/>
      <c r="BIL466" s="338"/>
      <c r="BIM466" s="338"/>
      <c r="BIN466" s="338"/>
      <c r="BIO466" s="338"/>
      <c r="BIP466" s="338"/>
      <c r="BIQ466" s="338"/>
      <c r="BIR466" s="338"/>
      <c r="BIS466" s="338"/>
      <c r="BIT466" s="338"/>
      <c r="BIU466" s="338"/>
      <c r="BIV466" s="338"/>
      <c r="BIW466" s="338"/>
      <c r="BIX466" s="338"/>
      <c r="BIY466" s="338"/>
      <c r="BIZ466" s="338"/>
      <c r="BJA466" s="338"/>
      <c r="BJB466" s="338"/>
      <c r="BJC466" s="338"/>
      <c r="BJD466" s="338"/>
      <c r="BJE466" s="338"/>
      <c r="BJF466" s="338"/>
      <c r="BJG466" s="338"/>
      <c r="BJH466" s="338"/>
      <c r="BJI466" s="338"/>
      <c r="BJJ466" s="338"/>
      <c r="BJK466" s="338"/>
      <c r="BJL466" s="338"/>
      <c r="BJM466" s="338"/>
      <c r="BJN466" s="338"/>
      <c r="BJO466" s="338"/>
      <c r="BJP466" s="338"/>
      <c r="BJQ466" s="338"/>
      <c r="BJR466" s="338"/>
      <c r="BJS466" s="338"/>
      <c r="BJT466" s="338"/>
      <c r="BJU466" s="338"/>
      <c r="BJV466" s="338"/>
      <c r="BJW466" s="338"/>
      <c r="BJX466" s="338"/>
      <c r="BJY466" s="338"/>
      <c r="BJZ466" s="338"/>
      <c r="BKA466" s="338"/>
      <c r="BKB466" s="338"/>
      <c r="BKC466" s="338"/>
      <c r="BKD466" s="338"/>
      <c r="BKE466" s="338"/>
      <c r="BKF466" s="338"/>
      <c r="BKG466" s="338"/>
      <c r="BKH466" s="338"/>
      <c r="BKI466" s="338"/>
      <c r="BKJ466" s="338"/>
      <c r="BKK466" s="338"/>
      <c r="BKL466" s="338"/>
      <c r="BKM466" s="338"/>
      <c r="BKN466" s="338"/>
      <c r="BKO466" s="338"/>
      <c r="BKP466" s="338"/>
      <c r="BKQ466" s="338"/>
      <c r="BKR466" s="338"/>
      <c r="BKS466" s="338"/>
      <c r="BKT466" s="338"/>
      <c r="BKU466" s="338"/>
      <c r="BKV466" s="338"/>
      <c r="BKW466" s="338"/>
      <c r="BKX466" s="338"/>
      <c r="BKY466" s="338"/>
      <c r="BKZ466" s="338"/>
      <c r="BLA466" s="338"/>
      <c r="BLB466" s="338"/>
      <c r="BLC466" s="338"/>
      <c r="BLD466" s="338"/>
      <c r="BLE466" s="338"/>
      <c r="BLF466" s="338"/>
      <c r="BLG466" s="338"/>
      <c r="BLH466" s="338"/>
      <c r="BLI466" s="338"/>
      <c r="BLJ466" s="338"/>
      <c r="BLK466" s="338"/>
      <c r="BLL466" s="338"/>
      <c r="BLM466" s="338"/>
      <c r="BLN466" s="338"/>
      <c r="BLO466" s="338"/>
      <c r="BLP466" s="338"/>
      <c r="BLQ466" s="338"/>
      <c r="BLR466" s="338"/>
      <c r="BLS466" s="338"/>
      <c r="BLT466" s="338"/>
      <c r="BLU466" s="338"/>
      <c r="BLV466" s="338"/>
      <c r="BLW466" s="338"/>
      <c r="BLX466" s="338"/>
      <c r="BLY466" s="338"/>
      <c r="BLZ466" s="338"/>
      <c r="BMA466" s="338"/>
      <c r="BMB466" s="338"/>
      <c r="BMC466" s="338"/>
      <c r="BMD466" s="338"/>
      <c r="BME466" s="338"/>
      <c r="BMF466" s="338"/>
      <c r="BMG466" s="338"/>
      <c r="BMH466" s="338"/>
      <c r="BMI466" s="338"/>
      <c r="BMJ466" s="338"/>
      <c r="BMK466" s="338"/>
      <c r="BML466" s="338"/>
      <c r="BMM466" s="338"/>
      <c r="BMN466" s="338"/>
      <c r="BMO466" s="338"/>
      <c r="BMP466" s="338"/>
      <c r="BMQ466" s="338"/>
      <c r="BMR466" s="338"/>
      <c r="BMS466" s="338"/>
      <c r="BMT466" s="338"/>
      <c r="BMU466" s="338"/>
      <c r="BMV466" s="338"/>
      <c r="BMW466" s="338"/>
      <c r="BMX466" s="338"/>
      <c r="BMY466" s="338"/>
      <c r="BMZ466" s="338"/>
      <c r="BNA466" s="338"/>
      <c r="BNB466" s="338"/>
      <c r="BNC466" s="338"/>
      <c r="BND466" s="338"/>
      <c r="BNE466" s="338"/>
      <c r="BNF466" s="338"/>
      <c r="BNG466" s="338"/>
      <c r="BNH466" s="338"/>
      <c r="BNI466" s="338"/>
      <c r="BNJ466" s="338"/>
      <c r="BNK466" s="338"/>
      <c r="BNL466" s="338"/>
      <c r="BNM466" s="338"/>
      <c r="BNN466" s="338"/>
      <c r="BNO466" s="338"/>
      <c r="BNP466" s="338"/>
      <c r="BNQ466" s="338"/>
      <c r="BNR466" s="338"/>
      <c r="BNS466" s="338"/>
      <c r="BNT466" s="338"/>
      <c r="BNU466" s="338"/>
      <c r="BNV466" s="338"/>
      <c r="BNW466" s="338"/>
      <c r="BNX466" s="338"/>
      <c r="BNY466" s="338"/>
      <c r="BNZ466" s="338"/>
      <c r="BOA466" s="338"/>
      <c r="BOB466" s="338"/>
      <c r="BOC466" s="338"/>
      <c r="BOD466" s="338"/>
      <c r="BOE466" s="338"/>
      <c r="BOF466" s="338"/>
      <c r="BOG466" s="338"/>
      <c r="BOH466" s="338"/>
      <c r="BOI466" s="338"/>
      <c r="BOJ466" s="338"/>
      <c r="BOK466" s="338"/>
      <c r="BOL466" s="338"/>
      <c r="BOM466" s="338"/>
      <c r="BON466" s="338"/>
      <c r="BOO466" s="338"/>
      <c r="BOP466" s="338"/>
      <c r="BOQ466" s="338"/>
      <c r="BOR466" s="338"/>
      <c r="BOS466" s="338"/>
      <c r="BOT466" s="338"/>
      <c r="BOU466" s="338"/>
      <c r="BOV466" s="338"/>
    </row>
    <row r="467" spans="1:1764" ht="40.5" customHeight="1">
      <c r="A467" s="374"/>
      <c r="B467" s="375"/>
      <c r="C467" s="375"/>
      <c r="D467" s="373"/>
      <c r="E467" s="373"/>
      <c r="F467" s="373"/>
      <c r="G467" s="207" t="s">
        <v>471</v>
      </c>
      <c r="H467" s="207">
        <v>851</v>
      </c>
      <c r="I467" s="402">
        <v>85195</v>
      </c>
      <c r="J467" s="465">
        <f t="shared" si="12"/>
        <v>31000</v>
      </c>
      <c r="K467" s="465">
        <v>31000</v>
      </c>
      <c r="L467" s="463"/>
      <c r="M467" s="114"/>
      <c r="N467" s="114"/>
      <c r="O467" s="114"/>
      <c r="P467" s="114"/>
      <c r="Q467" s="335"/>
      <c r="R467" s="114"/>
      <c r="S467" s="114"/>
      <c r="T467" s="114"/>
      <c r="U467" s="114"/>
    </row>
    <row r="468" spans="1:1764" ht="40.5" customHeight="1">
      <c r="A468" s="47"/>
      <c r="B468" s="385"/>
      <c r="C468" s="385"/>
      <c r="D468" s="44"/>
      <c r="E468" s="44"/>
      <c r="F468" s="44"/>
      <c r="G468" s="209" t="s">
        <v>468</v>
      </c>
      <c r="H468" s="209">
        <v>758</v>
      </c>
      <c r="I468" s="403">
        <v>75814</v>
      </c>
      <c r="J468" s="466">
        <f t="shared" si="12"/>
        <v>334000</v>
      </c>
      <c r="K468" s="466">
        <v>334000</v>
      </c>
      <c r="L468" s="467"/>
      <c r="M468" s="114"/>
      <c r="N468" s="114"/>
      <c r="O468" s="114"/>
      <c r="P468" s="114"/>
      <c r="Q468" s="335"/>
      <c r="R468" s="114"/>
      <c r="S468" s="114"/>
      <c r="T468" s="114"/>
      <c r="U468" s="114"/>
    </row>
    <row r="469" spans="1:1764" s="84" customFormat="1" ht="40.5" customHeight="1">
      <c r="A469" s="572" t="s">
        <v>476</v>
      </c>
      <c r="B469" s="575" t="s">
        <v>477</v>
      </c>
      <c r="C469" s="381" t="s">
        <v>1089</v>
      </c>
      <c r="D469" s="381" t="s">
        <v>1090</v>
      </c>
      <c r="E469" s="286" t="s">
        <v>1346</v>
      </c>
      <c r="F469" s="228" t="s">
        <v>1342</v>
      </c>
      <c r="G469" s="568"/>
      <c r="H469" s="568"/>
      <c r="I469" s="566"/>
      <c r="J469" s="564">
        <f t="shared" si="12"/>
        <v>78558000</v>
      </c>
      <c r="K469" s="564">
        <f>SUM(K471:K473)</f>
        <v>78558000</v>
      </c>
      <c r="L469" s="561">
        <f>SUM(L471:L473)</f>
        <v>0</v>
      </c>
      <c r="M469" s="344"/>
      <c r="N469" s="344"/>
      <c r="O469" s="344"/>
      <c r="P469" s="344"/>
      <c r="Q469" s="327"/>
      <c r="R469" s="344"/>
      <c r="S469" s="344"/>
      <c r="T469" s="344"/>
      <c r="U469" s="344"/>
      <c r="V469" s="345"/>
      <c r="W469" s="345"/>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c r="AS469" s="345"/>
      <c r="AT469" s="345"/>
      <c r="AU469" s="345"/>
      <c r="AV469" s="345"/>
      <c r="AW469" s="345"/>
      <c r="AX469" s="345"/>
      <c r="AY469" s="345"/>
      <c r="AZ469" s="345"/>
      <c r="BA469" s="345"/>
      <c r="BB469" s="345"/>
      <c r="BC469" s="345"/>
      <c r="BD469" s="345"/>
      <c r="BE469" s="345"/>
      <c r="BF469" s="345"/>
      <c r="BG469" s="345"/>
      <c r="BH469" s="345"/>
      <c r="BI469" s="345"/>
      <c r="BJ469" s="345"/>
      <c r="BK469" s="345"/>
      <c r="BL469" s="345"/>
      <c r="BM469" s="345"/>
      <c r="BN469" s="345"/>
      <c r="BO469" s="345"/>
      <c r="BP469" s="345"/>
      <c r="BQ469" s="345"/>
      <c r="BR469" s="345"/>
      <c r="BS469" s="345"/>
      <c r="BT469" s="345"/>
      <c r="BU469" s="345"/>
      <c r="BV469" s="345"/>
      <c r="BW469" s="345"/>
      <c r="BX469" s="345"/>
      <c r="BY469" s="345"/>
      <c r="BZ469" s="345"/>
      <c r="CA469" s="345"/>
      <c r="CB469" s="345"/>
      <c r="CC469" s="345"/>
      <c r="CD469" s="345"/>
      <c r="CE469" s="345"/>
      <c r="CF469" s="345"/>
      <c r="CG469" s="345"/>
      <c r="CH469" s="345"/>
      <c r="CI469" s="345"/>
      <c r="CJ469" s="345"/>
      <c r="CK469" s="345"/>
      <c r="CL469" s="345"/>
      <c r="CM469" s="345"/>
      <c r="CN469" s="345"/>
      <c r="CO469" s="345"/>
      <c r="CP469" s="345"/>
      <c r="CQ469" s="345"/>
      <c r="CR469" s="345"/>
      <c r="CS469" s="345"/>
      <c r="CT469" s="345"/>
      <c r="CU469" s="345"/>
      <c r="CV469" s="345"/>
      <c r="CW469" s="345"/>
      <c r="CX469" s="345"/>
      <c r="CY469" s="345"/>
      <c r="CZ469" s="345"/>
      <c r="DA469" s="345"/>
      <c r="DB469" s="345"/>
      <c r="DC469" s="345"/>
      <c r="DD469" s="345"/>
      <c r="DE469" s="345"/>
      <c r="DF469" s="345"/>
      <c r="DG469" s="345"/>
      <c r="DH469" s="345"/>
      <c r="DI469" s="345"/>
      <c r="DJ469" s="345"/>
      <c r="DK469" s="345"/>
      <c r="DL469" s="345"/>
      <c r="DM469" s="345"/>
      <c r="DN469" s="345"/>
      <c r="DO469" s="345"/>
      <c r="DP469" s="345"/>
      <c r="DQ469" s="345"/>
      <c r="DR469" s="345"/>
      <c r="DS469" s="345"/>
      <c r="DT469" s="345"/>
      <c r="DU469" s="345"/>
      <c r="DV469" s="345"/>
      <c r="DW469" s="345"/>
      <c r="DX469" s="345"/>
      <c r="DY469" s="345"/>
      <c r="DZ469" s="345"/>
      <c r="EA469" s="345"/>
      <c r="EB469" s="345"/>
      <c r="EC469" s="345"/>
      <c r="ED469" s="345"/>
      <c r="EE469" s="345"/>
      <c r="EF469" s="345"/>
      <c r="EG469" s="345"/>
      <c r="EH469" s="345"/>
      <c r="EI469" s="345"/>
      <c r="EJ469" s="345"/>
      <c r="EK469" s="345"/>
      <c r="EL469" s="345"/>
      <c r="EM469" s="345"/>
      <c r="EN469" s="345"/>
      <c r="EO469" s="345"/>
      <c r="EP469" s="345"/>
      <c r="EQ469" s="345"/>
      <c r="ER469" s="345"/>
      <c r="ES469" s="345"/>
      <c r="ET469" s="345"/>
      <c r="EU469" s="345"/>
      <c r="EV469" s="345"/>
      <c r="EW469" s="345"/>
      <c r="EX469" s="345"/>
      <c r="EY469" s="345"/>
      <c r="EZ469" s="345"/>
      <c r="FA469" s="345"/>
      <c r="FB469" s="345"/>
      <c r="FC469" s="345"/>
      <c r="FD469" s="345"/>
      <c r="FE469" s="345"/>
      <c r="FF469" s="345"/>
      <c r="FG469" s="345"/>
      <c r="FH469" s="345"/>
      <c r="FI469" s="345"/>
      <c r="FJ469" s="345"/>
      <c r="FK469" s="345"/>
      <c r="FL469" s="345"/>
      <c r="FM469" s="345"/>
      <c r="FN469" s="345"/>
      <c r="FO469" s="345"/>
      <c r="FP469" s="345"/>
      <c r="FQ469" s="345"/>
      <c r="FR469" s="345"/>
      <c r="FS469" s="345"/>
      <c r="FT469" s="345"/>
      <c r="FU469" s="345"/>
      <c r="FV469" s="345"/>
      <c r="FW469" s="345"/>
      <c r="FX469" s="345"/>
      <c r="FY469" s="345"/>
      <c r="FZ469" s="345"/>
      <c r="GA469" s="345"/>
      <c r="GB469" s="345"/>
      <c r="GC469" s="345"/>
      <c r="GD469" s="345"/>
      <c r="GE469" s="345"/>
      <c r="GF469" s="345"/>
      <c r="GG469" s="345"/>
      <c r="GH469" s="345"/>
      <c r="GI469" s="345"/>
      <c r="GJ469" s="345"/>
      <c r="GK469" s="345"/>
      <c r="GL469" s="345"/>
      <c r="GM469" s="345"/>
      <c r="GN469" s="345"/>
      <c r="GO469" s="345"/>
      <c r="GP469" s="345"/>
      <c r="GQ469" s="345"/>
      <c r="GR469" s="345"/>
      <c r="GS469" s="345"/>
      <c r="GT469" s="345"/>
      <c r="GU469" s="345"/>
      <c r="GV469" s="345"/>
      <c r="GW469" s="345"/>
      <c r="GX469" s="345"/>
      <c r="GY469" s="345"/>
      <c r="GZ469" s="345"/>
      <c r="HA469" s="345"/>
      <c r="HB469" s="345"/>
      <c r="HC469" s="345"/>
      <c r="HD469" s="345"/>
      <c r="HE469" s="345"/>
      <c r="HF469" s="345"/>
      <c r="HG469" s="345"/>
      <c r="HH469" s="345"/>
      <c r="HI469" s="345"/>
      <c r="HJ469" s="345"/>
      <c r="HK469" s="345"/>
      <c r="HL469" s="345"/>
      <c r="HM469" s="345"/>
      <c r="HN469" s="345"/>
      <c r="HO469" s="345"/>
      <c r="HP469" s="345"/>
      <c r="HQ469" s="345"/>
      <c r="HR469" s="345"/>
      <c r="HS469" s="345"/>
      <c r="HT469" s="345"/>
      <c r="HU469" s="345"/>
      <c r="HV469" s="345"/>
      <c r="HW469" s="345"/>
      <c r="HX469" s="345"/>
      <c r="HY469" s="345"/>
      <c r="HZ469" s="345"/>
      <c r="IA469" s="345"/>
      <c r="IB469" s="345"/>
      <c r="IC469" s="345"/>
      <c r="ID469" s="345"/>
      <c r="IE469" s="345"/>
      <c r="IF469" s="345"/>
      <c r="IG469" s="345"/>
      <c r="IH469" s="345"/>
      <c r="II469" s="345"/>
      <c r="IJ469" s="345"/>
      <c r="IK469" s="345"/>
      <c r="IL469" s="345"/>
      <c r="IM469" s="345"/>
      <c r="IN469" s="345"/>
      <c r="IO469" s="345"/>
      <c r="IP469" s="345"/>
      <c r="IQ469" s="345"/>
      <c r="IR469" s="345"/>
      <c r="IS469" s="345"/>
      <c r="IT469" s="345"/>
      <c r="IU469" s="345"/>
      <c r="IV469" s="345"/>
      <c r="IW469" s="345"/>
      <c r="IX469" s="345"/>
      <c r="IY469" s="345"/>
      <c r="IZ469" s="345"/>
      <c r="JA469" s="345"/>
      <c r="JB469" s="345"/>
      <c r="JC469" s="345"/>
      <c r="JD469" s="345"/>
      <c r="JE469" s="345"/>
      <c r="JF469" s="345"/>
      <c r="JG469" s="345"/>
      <c r="JH469" s="345"/>
      <c r="JI469" s="345"/>
      <c r="JJ469" s="345"/>
      <c r="JK469" s="345"/>
      <c r="JL469" s="345"/>
      <c r="JM469" s="345"/>
      <c r="JN469" s="345"/>
      <c r="JO469" s="345"/>
      <c r="JP469" s="345"/>
      <c r="JQ469" s="345"/>
      <c r="JR469" s="345"/>
      <c r="JS469" s="345"/>
      <c r="JT469" s="345"/>
      <c r="JU469" s="345"/>
      <c r="JV469" s="345"/>
      <c r="JW469" s="345"/>
      <c r="JX469" s="345"/>
      <c r="JY469" s="345"/>
      <c r="JZ469" s="345"/>
      <c r="KA469" s="345"/>
      <c r="KB469" s="345"/>
      <c r="KC469" s="345"/>
      <c r="KD469" s="345"/>
      <c r="KE469" s="345"/>
      <c r="KF469" s="345"/>
      <c r="KG469" s="345"/>
      <c r="KH469" s="345"/>
      <c r="KI469" s="345"/>
      <c r="KJ469" s="345"/>
      <c r="KK469" s="345"/>
      <c r="KL469" s="345"/>
      <c r="KM469" s="345"/>
      <c r="KN469" s="345"/>
      <c r="KO469" s="345"/>
      <c r="KP469" s="345"/>
      <c r="KQ469" s="345"/>
      <c r="KR469" s="345"/>
      <c r="KS469" s="345"/>
      <c r="KT469" s="345"/>
      <c r="KU469" s="345"/>
      <c r="KV469" s="345"/>
      <c r="KW469" s="345"/>
      <c r="KX469" s="345"/>
      <c r="KY469" s="345"/>
      <c r="KZ469" s="345"/>
      <c r="LA469" s="345"/>
      <c r="LB469" s="345"/>
      <c r="LC469" s="345"/>
      <c r="LD469" s="345"/>
      <c r="LE469" s="345"/>
      <c r="LF469" s="345"/>
      <c r="LG469" s="345"/>
      <c r="LH469" s="345"/>
      <c r="LI469" s="345"/>
      <c r="LJ469" s="345"/>
      <c r="LK469" s="345"/>
      <c r="LL469" s="345"/>
      <c r="LM469" s="345"/>
      <c r="LN469" s="345"/>
      <c r="LO469" s="345"/>
      <c r="LP469" s="345"/>
      <c r="LQ469" s="345"/>
      <c r="LR469" s="345"/>
      <c r="LS469" s="345"/>
      <c r="LT469" s="345"/>
      <c r="LU469" s="345"/>
      <c r="LV469" s="345"/>
      <c r="LW469" s="345"/>
      <c r="LX469" s="345"/>
      <c r="LY469" s="345"/>
      <c r="LZ469" s="345"/>
      <c r="MA469" s="345"/>
      <c r="MB469" s="345"/>
      <c r="MC469" s="345"/>
      <c r="MD469" s="345"/>
      <c r="ME469" s="345"/>
      <c r="MF469" s="345"/>
      <c r="MG469" s="345"/>
      <c r="MH469" s="345"/>
      <c r="MI469" s="345"/>
      <c r="MJ469" s="345"/>
      <c r="MK469" s="345"/>
      <c r="ML469" s="345"/>
      <c r="MM469" s="345"/>
      <c r="MN469" s="345"/>
      <c r="MO469" s="345"/>
      <c r="MP469" s="345"/>
      <c r="MQ469" s="345"/>
      <c r="MR469" s="345"/>
      <c r="MS469" s="345"/>
      <c r="MT469" s="345"/>
      <c r="MU469" s="345"/>
      <c r="MV469" s="345"/>
      <c r="MW469" s="345"/>
      <c r="MX469" s="345"/>
      <c r="MY469" s="345"/>
      <c r="MZ469" s="345"/>
      <c r="NA469" s="345"/>
      <c r="NB469" s="345"/>
      <c r="NC469" s="345"/>
      <c r="ND469" s="345"/>
      <c r="NE469" s="345"/>
      <c r="NF469" s="345"/>
      <c r="NG469" s="345"/>
      <c r="NH469" s="345"/>
      <c r="NI469" s="345"/>
      <c r="NJ469" s="345"/>
      <c r="NK469" s="345"/>
      <c r="NL469" s="345"/>
      <c r="NM469" s="345"/>
      <c r="NN469" s="345"/>
      <c r="NO469" s="345"/>
      <c r="NP469" s="345"/>
      <c r="NQ469" s="345"/>
      <c r="NR469" s="345"/>
      <c r="NS469" s="345"/>
      <c r="NT469" s="345"/>
      <c r="NU469" s="345"/>
      <c r="NV469" s="345"/>
      <c r="NW469" s="345"/>
      <c r="NX469" s="345"/>
      <c r="NY469" s="345"/>
      <c r="NZ469" s="345"/>
      <c r="OA469" s="345"/>
      <c r="OB469" s="345"/>
      <c r="OC469" s="345"/>
      <c r="OD469" s="345"/>
      <c r="OE469" s="345"/>
      <c r="OF469" s="345"/>
      <c r="OG469" s="345"/>
      <c r="OH469" s="345"/>
      <c r="OI469" s="345"/>
      <c r="OJ469" s="345"/>
      <c r="OK469" s="345"/>
      <c r="OL469" s="345"/>
      <c r="OM469" s="345"/>
      <c r="ON469" s="345"/>
      <c r="OO469" s="345"/>
      <c r="OP469" s="345"/>
      <c r="OQ469" s="345"/>
      <c r="OR469" s="345"/>
      <c r="OS469" s="345"/>
      <c r="OT469" s="345"/>
      <c r="OU469" s="345"/>
      <c r="OV469" s="345"/>
      <c r="OW469" s="345"/>
      <c r="OX469" s="345"/>
      <c r="OY469" s="345"/>
      <c r="OZ469" s="345"/>
      <c r="PA469" s="345"/>
      <c r="PB469" s="345"/>
      <c r="PC469" s="345"/>
      <c r="PD469" s="345"/>
      <c r="PE469" s="345"/>
      <c r="PF469" s="345"/>
      <c r="PG469" s="345"/>
      <c r="PH469" s="345"/>
      <c r="PI469" s="345"/>
      <c r="PJ469" s="345"/>
      <c r="PK469" s="345"/>
      <c r="PL469" s="345"/>
      <c r="PM469" s="345"/>
      <c r="PN469" s="345"/>
      <c r="PO469" s="345"/>
      <c r="PP469" s="345"/>
      <c r="PQ469" s="345"/>
      <c r="PR469" s="345"/>
      <c r="PS469" s="345"/>
      <c r="PT469" s="345"/>
      <c r="PU469" s="345"/>
      <c r="PV469" s="345"/>
      <c r="PW469" s="345"/>
      <c r="PX469" s="345"/>
      <c r="PY469" s="345"/>
      <c r="PZ469" s="345"/>
      <c r="QA469" s="345"/>
      <c r="QB469" s="345"/>
      <c r="QC469" s="345"/>
      <c r="QD469" s="345"/>
      <c r="QE469" s="345"/>
      <c r="QF469" s="345"/>
      <c r="QG469" s="345"/>
      <c r="QH469" s="345"/>
      <c r="QI469" s="345"/>
      <c r="QJ469" s="345"/>
      <c r="QK469" s="345"/>
      <c r="QL469" s="345"/>
      <c r="QM469" s="345"/>
      <c r="QN469" s="345"/>
      <c r="QO469" s="345"/>
      <c r="QP469" s="345"/>
      <c r="QQ469" s="345"/>
      <c r="QR469" s="345"/>
      <c r="QS469" s="345"/>
      <c r="QT469" s="345"/>
      <c r="QU469" s="345"/>
      <c r="QV469" s="345"/>
      <c r="QW469" s="345"/>
      <c r="QX469" s="345"/>
      <c r="QY469" s="345"/>
      <c r="QZ469" s="345"/>
      <c r="RA469" s="345"/>
      <c r="RB469" s="345"/>
      <c r="RC469" s="345"/>
      <c r="RD469" s="345"/>
      <c r="RE469" s="345"/>
      <c r="RF469" s="345"/>
      <c r="RG469" s="345"/>
      <c r="RH469" s="345"/>
      <c r="RI469" s="345"/>
      <c r="RJ469" s="345"/>
      <c r="RK469" s="345"/>
      <c r="RL469" s="345"/>
      <c r="RM469" s="345"/>
      <c r="RN469" s="345"/>
      <c r="RO469" s="345"/>
      <c r="RP469" s="345"/>
      <c r="RQ469" s="345"/>
      <c r="RR469" s="345"/>
      <c r="RS469" s="345"/>
      <c r="RT469" s="345"/>
      <c r="RU469" s="345"/>
      <c r="RV469" s="345"/>
      <c r="RW469" s="345"/>
      <c r="RX469" s="345"/>
      <c r="RY469" s="345"/>
      <c r="RZ469" s="345"/>
      <c r="SA469" s="345"/>
      <c r="SB469" s="345"/>
      <c r="SC469" s="345"/>
      <c r="SD469" s="345"/>
      <c r="SE469" s="345"/>
      <c r="SF469" s="345"/>
      <c r="SG469" s="345"/>
      <c r="SH469" s="345"/>
      <c r="SI469" s="345"/>
      <c r="SJ469" s="345"/>
      <c r="SK469" s="345"/>
      <c r="SL469" s="345"/>
      <c r="SM469" s="345"/>
      <c r="SN469" s="345"/>
      <c r="SO469" s="345"/>
      <c r="SP469" s="345"/>
      <c r="SQ469" s="345"/>
      <c r="SR469" s="345"/>
      <c r="SS469" s="345"/>
      <c r="ST469" s="345"/>
      <c r="SU469" s="345"/>
      <c r="SV469" s="345"/>
      <c r="SW469" s="345"/>
      <c r="SX469" s="345"/>
      <c r="SY469" s="345"/>
      <c r="SZ469" s="345"/>
      <c r="TA469" s="345"/>
      <c r="TB469" s="345"/>
      <c r="TC469" s="345"/>
      <c r="TD469" s="345"/>
      <c r="TE469" s="345"/>
      <c r="TF469" s="345"/>
      <c r="TG469" s="345"/>
      <c r="TH469" s="345"/>
      <c r="TI469" s="345"/>
      <c r="TJ469" s="345"/>
      <c r="TK469" s="345"/>
      <c r="TL469" s="345"/>
      <c r="TM469" s="345"/>
      <c r="TN469" s="345"/>
      <c r="TO469" s="345"/>
      <c r="TP469" s="345"/>
      <c r="TQ469" s="345"/>
      <c r="TR469" s="345"/>
      <c r="TS469" s="345"/>
      <c r="TT469" s="345"/>
      <c r="TU469" s="345"/>
      <c r="TV469" s="345"/>
      <c r="TW469" s="345"/>
      <c r="TX469" s="345"/>
      <c r="TY469" s="345"/>
      <c r="TZ469" s="345"/>
      <c r="UA469" s="345"/>
      <c r="UB469" s="345"/>
      <c r="UC469" s="345"/>
      <c r="UD469" s="345"/>
      <c r="UE469" s="345"/>
      <c r="UF469" s="345"/>
      <c r="UG469" s="345"/>
      <c r="UH469" s="345"/>
      <c r="UI469" s="345"/>
      <c r="UJ469" s="345"/>
      <c r="UK469" s="345"/>
      <c r="UL469" s="345"/>
      <c r="UM469" s="345"/>
      <c r="UN469" s="345"/>
      <c r="UO469" s="345"/>
      <c r="UP469" s="345"/>
      <c r="UQ469" s="345"/>
      <c r="UR469" s="345"/>
      <c r="US469" s="345"/>
      <c r="UT469" s="345"/>
      <c r="UU469" s="345"/>
      <c r="UV469" s="345"/>
      <c r="UW469" s="345"/>
      <c r="UX469" s="345"/>
      <c r="UY469" s="345"/>
      <c r="UZ469" s="345"/>
      <c r="VA469" s="345"/>
      <c r="VB469" s="345"/>
      <c r="VC469" s="345"/>
      <c r="VD469" s="345"/>
      <c r="VE469" s="345"/>
      <c r="VF469" s="345"/>
      <c r="VG469" s="345"/>
      <c r="VH469" s="345"/>
      <c r="VI469" s="345"/>
      <c r="VJ469" s="345"/>
      <c r="VK469" s="345"/>
      <c r="VL469" s="345"/>
      <c r="VM469" s="345"/>
      <c r="VN469" s="345"/>
      <c r="VO469" s="345"/>
      <c r="VP469" s="345"/>
      <c r="VQ469" s="345"/>
      <c r="VR469" s="345"/>
      <c r="VS469" s="345"/>
      <c r="VT469" s="345"/>
      <c r="VU469" s="345"/>
      <c r="VV469" s="345"/>
      <c r="VW469" s="345"/>
      <c r="VX469" s="345"/>
      <c r="VY469" s="345"/>
      <c r="VZ469" s="345"/>
      <c r="WA469" s="345"/>
      <c r="WB469" s="345"/>
      <c r="WC469" s="345"/>
      <c r="WD469" s="345"/>
      <c r="WE469" s="345"/>
      <c r="WF469" s="345"/>
      <c r="WG469" s="345"/>
      <c r="WH469" s="345"/>
      <c r="WI469" s="345"/>
      <c r="WJ469" s="345"/>
      <c r="WK469" s="345"/>
      <c r="WL469" s="345"/>
      <c r="WM469" s="345"/>
      <c r="WN469" s="345"/>
      <c r="WO469" s="345"/>
      <c r="WP469" s="345"/>
      <c r="WQ469" s="345"/>
      <c r="WR469" s="345"/>
      <c r="WS469" s="345"/>
      <c r="WT469" s="345"/>
      <c r="WU469" s="345"/>
      <c r="WV469" s="345"/>
      <c r="WW469" s="345"/>
      <c r="WX469" s="345"/>
      <c r="WY469" s="345"/>
      <c r="WZ469" s="345"/>
      <c r="XA469" s="345"/>
      <c r="XB469" s="345"/>
      <c r="XC469" s="345"/>
      <c r="XD469" s="345"/>
      <c r="XE469" s="345"/>
      <c r="XF469" s="345"/>
      <c r="XG469" s="345"/>
      <c r="XH469" s="345"/>
      <c r="XI469" s="345"/>
      <c r="XJ469" s="345"/>
      <c r="XK469" s="345"/>
      <c r="XL469" s="345"/>
      <c r="XM469" s="345"/>
      <c r="XN469" s="345"/>
      <c r="XO469" s="345"/>
      <c r="XP469" s="345"/>
      <c r="XQ469" s="345"/>
      <c r="XR469" s="345"/>
      <c r="XS469" s="345"/>
      <c r="XT469" s="345"/>
      <c r="XU469" s="345"/>
      <c r="XV469" s="345"/>
      <c r="XW469" s="345"/>
      <c r="XX469" s="345"/>
      <c r="XY469" s="345"/>
      <c r="XZ469" s="345"/>
      <c r="YA469" s="345"/>
      <c r="YB469" s="345"/>
      <c r="YC469" s="345"/>
      <c r="YD469" s="345"/>
      <c r="YE469" s="345"/>
      <c r="YF469" s="345"/>
      <c r="YG469" s="345"/>
      <c r="YH469" s="345"/>
      <c r="YI469" s="345"/>
      <c r="YJ469" s="345"/>
      <c r="YK469" s="345"/>
      <c r="YL469" s="345"/>
      <c r="YM469" s="345"/>
      <c r="YN469" s="345"/>
      <c r="YO469" s="345"/>
      <c r="YP469" s="345"/>
      <c r="YQ469" s="345"/>
      <c r="YR469" s="345"/>
      <c r="YS469" s="345"/>
      <c r="YT469" s="345"/>
      <c r="YU469" s="345"/>
      <c r="YV469" s="345"/>
      <c r="YW469" s="345"/>
      <c r="YX469" s="345"/>
      <c r="YY469" s="345"/>
      <c r="YZ469" s="345"/>
      <c r="ZA469" s="345"/>
      <c r="ZB469" s="345"/>
      <c r="ZC469" s="345"/>
      <c r="ZD469" s="345"/>
      <c r="ZE469" s="345"/>
      <c r="ZF469" s="345"/>
      <c r="ZG469" s="345"/>
      <c r="ZH469" s="345"/>
      <c r="ZI469" s="345"/>
      <c r="ZJ469" s="345"/>
      <c r="ZK469" s="345"/>
      <c r="ZL469" s="345"/>
      <c r="ZM469" s="345"/>
      <c r="ZN469" s="345"/>
      <c r="ZO469" s="345"/>
      <c r="ZP469" s="345"/>
      <c r="ZQ469" s="345"/>
      <c r="ZR469" s="345"/>
      <c r="ZS469" s="345"/>
      <c r="ZT469" s="345"/>
      <c r="ZU469" s="345"/>
      <c r="ZV469" s="345"/>
      <c r="ZW469" s="345"/>
      <c r="ZX469" s="345"/>
      <c r="ZY469" s="345"/>
      <c r="ZZ469" s="345"/>
      <c r="AAA469" s="345"/>
      <c r="AAB469" s="345"/>
      <c r="AAC469" s="345"/>
      <c r="AAD469" s="345"/>
      <c r="AAE469" s="345"/>
      <c r="AAF469" s="345"/>
      <c r="AAG469" s="345"/>
      <c r="AAH469" s="345"/>
      <c r="AAI469" s="345"/>
      <c r="AAJ469" s="345"/>
      <c r="AAK469" s="345"/>
      <c r="AAL469" s="345"/>
      <c r="AAM469" s="345"/>
      <c r="AAN469" s="345"/>
      <c r="AAO469" s="345"/>
      <c r="AAP469" s="345"/>
      <c r="AAQ469" s="345"/>
      <c r="AAR469" s="345"/>
      <c r="AAS469" s="345"/>
      <c r="AAT469" s="345"/>
      <c r="AAU469" s="345"/>
      <c r="AAV469" s="345"/>
      <c r="AAW469" s="345"/>
      <c r="AAX469" s="345"/>
      <c r="AAY469" s="345"/>
      <c r="AAZ469" s="345"/>
      <c r="ABA469" s="345"/>
      <c r="ABB469" s="345"/>
      <c r="ABC469" s="345"/>
      <c r="ABD469" s="345"/>
      <c r="ABE469" s="345"/>
      <c r="ABF469" s="345"/>
      <c r="ABG469" s="345"/>
      <c r="ABH469" s="345"/>
      <c r="ABI469" s="345"/>
      <c r="ABJ469" s="345"/>
      <c r="ABK469" s="345"/>
      <c r="ABL469" s="345"/>
      <c r="ABM469" s="345"/>
      <c r="ABN469" s="345"/>
      <c r="ABO469" s="345"/>
      <c r="ABP469" s="345"/>
      <c r="ABQ469" s="345"/>
      <c r="ABR469" s="345"/>
      <c r="ABS469" s="345"/>
      <c r="ABT469" s="345"/>
      <c r="ABU469" s="345"/>
      <c r="ABV469" s="345"/>
      <c r="ABW469" s="345"/>
      <c r="ABX469" s="345"/>
      <c r="ABY469" s="345"/>
      <c r="ABZ469" s="345"/>
      <c r="ACA469" s="345"/>
      <c r="ACB469" s="345"/>
      <c r="ACC469" s="345"/>
      <c r="ACD469" s="345"/>
      <c r="ACE469" s="345"/>
      <c r="ACF469" s="345"/>
      <c r="ACG469" s="345"/>
      <c r="ACH469" s="345"/>
      <c r="ACI469" s="345"/>
      <c r="ACJ469" s="345"/>
      <c r="ACK469" s="345"/>
      <c r="ACL469" s="345"/>
      <c r="ACM469" s="345"/>
      <c r="ACN469" s="345"/>
      <c r="ACO469" s="345"/>
      <c r="ACP469" s="345"/>
      <c r="ACQ469" s="345"/>
      <c r="ACR469" s="345"/>
      <c r="ACS469" s="345"/>
      <c r="ACT469" s="345"/>
      <c r="ACU469" s="345"/>
      <c r="ACV469" s="345"/>
      <c r="ACW469" s="345"/>
      <c r="ACX469" s="345"/>
      <c r="ACY469" s="345"/>
      <c r="ACZ469" s="345"/>
      <c r="ADA469" s="345"/>
      <c r="ADB469" s="345"/>
      <c r="ADC469" s="345"/>
      <c r="ADD469" s="345"/>
      <c r="ADE469" s="345"/>
      <c r="ADF469" s="345"/>
      <c r="ADG469" s="345"/>
      <c r="ADH469" s="345"/>
      <c r="ADI469" s="345"/>
      <c r="ADJ469" s="345"/>
      <c r="ADK469" s="345"/>
      <c r="ADL469" s="345"/>
      <c r="ADM469" s="345"/>
      <c r="ADN469" s="345"/>
      <c r="ADO469" s="345"/>
      <c r="ADP469" s="345"/>
      <c r="ADQ469" s="345"/>
      <c r="ADR469" s="345"/>
      <c r="ADS469" s="345"/>
      <c r="ADT469" s="345"/>
      <c r="ADU469" s="345"/>
      <c r="ADV469" s="345"/>
      <c r="ADW469" s="345"/>
      <c r="ADX469" s="345"/>
      <c r="ADY469" s="345"/>
      <c r="ADZ469" s="345"/>
      <c r="AEA469" s="345"/>
      <c r="AEB469" s="345"/>
      <c r="AEC469" s="345"/>
      <c r="AED469" s="345"/>
      <c r="AEE469" s="345"/>
      <c r="AEF469" s="345"/>
      <c r="AEG469" s="345"/>
      <c r="AEH469" s="345"/>
      <c r="AEI469" s="345"/>
      <c r="AEJ469" s="345"/>
      <c r="AEK469" s="345"/>
      <c r="AEL469" s="345"/>
      <c r="AEM469" s="345"/>
      <c r="AEN469" s="345"/>
      <c r="AEO469" s="345"/>
      <c r="AEP469" s="345"/>
      <c r="AEQ469" s="345"/>
      <c r="AER469" s="345"/>
      <c r="AES469" s="345"/>
      <c r="AET469" s="345"/>
      <c r="AEU469" s="345"/>
      <c r="AEV469" s="345"/>
      <c r="AEW469" s="345"/>
      <c r="AEX469" s="345"/>
      <c r="AEY469" s="345"/>
      <c r="AEZ469" s="345"/>
      <c r="AFA469" s="345"/>
      <c r="AFB469" s="345"/>
      <c r="AFC469" s="345"/>
      <c r="AFD469" s="345"/>
      <c r="AFE469" s="345"/>
      <c r="AFF469" s="345"/>
      <c r="AFG469" s="345"/>
      <c r="AFH469" s="345"/>
      <c r="AFI469" s="345"/>
      <c r="AFJ469" s="345"/>
      <c r="AFK469" s="345"/>
      <c r="AFL469" s="345"/>
      <c r="AFM469" s="345"/>
      <c r="AFN469" s="345"/>
      <c r="AFO469" s="345"/>
      <c r="AFP469" s="345"/>
      <c r="AFQ469" s="345"/>
      <c r="AFR469" s="345"/>
      <c r="AFS469" s="345"/>
      <c r="AFT469" s="345"/>
      <c r="AFU469" s="345"/>
      <c r="AFV469" s="345"/>
      <c r="AFW469" s="345"/>
      <c r="AFX469" s="345"/>
      <c r="AFY469" s="345"/>
      <c r="AFZ469" s="345"/>
      <c r="AGA469" s="345"/>
      <c r="AGB469" s="345"/>
      <c r="AGC469" s="345"/>
      <c r="AGD469" s="345"/>
      <c r="AGE469" s="345"/>
      <c r="AGF469" s="345"/>
      <c r="AGG469" s="345"/>
      <c r="AGH469" s="345"/>
      <c r="AGI469" s="345"/>
      <c r="AGJ469" s="345"/>
      <c r="AGK469" s="345"/>
      <c r="AGL469" s="345"/>
      <c r="AGM469" s="345"/>
      <c r="AGN469" s="345"/>
      <c r="AGO469" s="345"/>
      <c r="AGP469" s="345"/>
      <c r="AGQ469" s="345"/>
      <c r="AGR469" s="345"/>
      <c r="AGS469" s="345"/>
      <c r="AGT469" s="345"/>
      <c r="AGU469" s="345"/>
      <c r="AGV469" s="345"/>
      <c r="AGW469" s="345"/>
      <c r="AGX469" s="345"/>
      <c r="AGY469" s="345"/>
      <c r="AGZ469" s="345"/>
      <c r="AHA469" s="345"/>
      <c r="AHB469" s="345"/>
      <c r="AHC469" s="345"/>
      <c r="AHD469" s="345"/>
      <c r="AHE469" s="345"/>
      <c r="AHF469" s="345"/>
      <c r="AHG469" s="345"/>
      <c r="AHH469" s="345"/>
      <c r="AHI469" s="345"/>
      <c r="AHJ469" s="345"/>
      <c r="AHK469" s="345"/>
      <c r="AHL469" s="345"/>
      <c r="AHM469" s="345"/>
      <c r="AHN469" s="345"/>
      <c r="AHO469" s="345"/>
      <c r="AHP469" s="345"/>
      <c r="AHQ469" s="345"/>
      <c r="AHR469" s="345"/>
      <c r="AHS469" s="345"/>
      <c r="AHT469" s="345"/>
      <c r="AHU469" s="345"/>
      <c r="AHV469" s="345"/>
      <c r="AHW469" s="345"/>
      <c r="AHX469" s="345"/>
      <c r="AHY469" s="345"/>
      <c r="AHZ469" s="345"/>
      <c r="AIA469" s="345"/>
      <c r="AIB469" s="345"/>
      <c r="AIC469" s="345"/>
      <c r="AID469" s="345"/>
      <c r="AIE469" s="345"/>
      <c r="AIF469" s="345"/>
      <c r="AIG469" s="345"/>
      <c r="AIH469" s="345"/>
      <c r="AII469" s="345"/>
      <c r="AIJ469" s="345"/>
      <c r="AIK469" s="345"/>
      <c r="AIL469" s="345"/>
      <c r="AIM469" s="345"/>
      <c r="AIN469" s="345"/>
      <c r="AIO469" s="345"/>
      <c r="AIP469" s="345"/>
      <c r="AIQ469" s="345"/>
      <c r="AIR469" s="345"/>
      <c r="AIS469" s="345"/>
      <c r="AIT469" s="345"/>
      <c r="AIU469" s="345"/>
      <c r="AIV469" s="345"/>
      <c r="AIW469" s="345"/>
      <c r="AIX469" s="345"/>
      <c r="AIY469" s="345"/>
      <c r="AIZ469" s="345"/>
      <c r="AJA469" s="345"/>
      <c r="AJB469" s="345"/>
      <c r="AJC469" s="345"/>
      <c r="AJD469" s="345"/>
      <c r="AJE469" s="345"/>
      <c r="AJF469" s="345"/>
      <c r="AJG469" s="345"/>
      <c r="AJH469" s="345"/>
      <c r="AJI469" s="345"/>
      <c r="AJJ469" s="345"/>
      <c r="AJK469" s="345"/>
      <c r="AJL469" s="345"/>
      <c r="AJM469" s="345"/>
      <c r="AJN469" s="345"/>
      <c r="AJO469" s="345"/>
      <c r="AJP469" s="345"/>
      <c r="AJQ469" s="345"/>
      <c r="AJR469" s="345"/>
      <c r="AJS469" s="345"/>
      <c r="AJT469" s="345"/>
      <c r="AJU469" s="345"/>
      <c r="AJV469" s="345"/>
      <c r="AJW469" s="345"/>
      <c r="AJX469" s="345"/>
      <c r="AJY469" s="345"/>
      <c r="AJZ469" s="345"/>
      <c r="AKA469" s="345"/>
      <c r="AKB469" s="345"/>
      <c r="AKC469" s="345"/>
      <c r="AKD469" s="345"/>
      <c r="AKE469" s="345"/>
      <c r="AKF469" s="345"/>
      <c r="AKG469" s="345"/>
      <c r="AKH469" s="345"/>
      <c r="AKI469" s="345"/>
      <c r="AKJ469" s="345"/>
      <c r="AKK469" s="345"/>
      <c r="AKL469" s="345"/>
      <c r="AKM469" s="345"/>
      <c r="AKN469" s="345"/>
      <c r="AKO469" s="345"/>
      <c r="AKP469" s="345"/>
      <c r="AKQ469" s="345"/>
      <c r="AKR469" s="345"/>
      <c r="AKS469" s="345"/>
      <c r="AKT469" s="345"/>
      <c r="AKU469" s="345"/>
      <c r="AKV469" s="345"/>
      <c r="AKW469" s="345"/>
      <c r="AKX469" s="345"/>
      <c r="AKY469" s="345"/>
      <c r="AKZ469" s="345"/>
      <c r="ALA469" s="345"/>
      <c r="ALB469" s="345"/>
      <c r="ALC469" s="345"/>
      <c r="ALD469" s="345"/>
      <c r="ALE469" s="345"/>
      <c r="ALF469" s="345"/>
      <c r="ALG469" s="345"/>
      <c r="ALH469" s="345"/>
      <c r="ALI469" s="345"/>
      <c r="ALJ469" s="345"/>
      <c r="ALK469" s="345"/>
      <c r="ALL469" s="345"/>
      <c r="ALM469" s="345"/>
      <c r="ALN469" s="345"/>
      <c r="ALO469" s="345"/>
      <c r="ALP469" s="345"/>
      <c r="ALQ469" s="345"/>
      <c r="ALR469" s="345"/>
      <c r="ALS469" s="345"/>
      <c r="ALT469" s="345"/>
      <c r="ALU469" s="345"/>
      <c r="ALV469" s="345"/>
      <c r="ALW469" s="345"/>
      <c r="ALX469" s="345"/>
      <c r="ALY469" s="345"/>
      <c r="ALZ469" s="345"/>
      <c r="AMA469" s="345"/>
      <c r="AMB469" s="345"/>
      <c r="AMC469" s="345"/>
      <c r="AMD469" s="345"/>
      <c r="AME469" s="345"/>
      <c r="AMF469" s="345"/>
      <c r="AMG469" s="345"/>
      <c r="AMH469" s="345"/>
      <c r="AMI469" s="345"/>
      <c r="AMJ469" s="345"/>
      <c r="AMK469" s="345"/>
      <c r="AML469" s="345"/>
      <c r="AMM469" s="345"/>
      <c r="AMN469" s="345"/>
      <c r="AMO469" s="345"/>
      <c r="AMP469" s="345"/>
      <c r="AMQ469" s="345"/>
      <c r="AMR469" s="345"/>
      <c r="AMS469" s="345"/>
      <c r="AMT469" s="345"/>
      <c r="AMU469" s="345"/>
      <c r="AMV469" s="345"/>
      <c r="AMW469" s="345"/>
      <c r="AMX469" s="345"/>
      <c r="AMY469" s="345"/>
      <c r="AMZ469" s="345"/>
      <c r="ANA469" s="345"/>
      <c r="ANB469" s="345"/>
      <c r="ANC469" s="345"/>
      <c r="AND469" s="345"/>
      <c r="ANE469" s="345"/>
      <c r="ANF469" s="345"/>
      <c r="ANG469" s="345"/>
      <c r="ANH469" s="345"/>
      <c r="ANI469" s="345"/>
      <c r="ANJ469" s="345"/>
      <c r="ANK469" s="345"/>
      <c r="ANL469" s="345"/>
      <c r="ANM469" s="345"/>
      <c r="ANN469" s="345"/>
      <c r="ANO469" s="345"/>
      <c r="ANP469" s="345"/>
      <c r="ANQ469" s="345"/>
      <c r="ANR469" s="345"/>
      <c r="ANS469" s="345"/>
      <c r="ANT469" s="345"/>
      <c r="ANU469" s="345"/>
      <c r="ANV469" s="345"/>
      <c r="ANW469" s="345"/>
      <c r="ANX469" s="345"/>
      <c r="ANY469" s="345"/>
      <c r="ANZ469" s="345"/>
      <c r="AOA469" s="345"/>
      <c r="AOB469" s="345"/>
      <c r="AOC469" s="345"/>
      <c r="AOD469" s="345"/>
      <c r="AOE469" s="345"/>
      <c r="AOF469" s="345"/>
      <c r="AOG469" s="345"/>
      <c r="AOH469" s="345"/>
      <c r="AOI469" s="345"/>
      <c r="AOJ469" s="345"/>
      <c r="AOK469" s="345"/>
      <c r="AOL469" s="345"/>
      <c r="AOM469" s="345"/>
      <c r="AON469" s="345"/>
      <c r="AOO469" s="345"/>
      <c r="AOP469" s="345"/>
      <c r="AOQ469" s="345"/>
      <c r="AOR469" s="345"/>
      <c r="AOS469" s="345"/>
      <c r="AOT469" s="345"/>
      <c r="AOU469" s="345"/>
      <c r="AOV469" s="345"/>
      <c r="AOW469" s="345"/>
      <c r="AOX469" s="345"/>
      <c r="AOY469" s="345"/>
      <c r="AOZ469" s="345"/>
      <c r="APA469" s="345"/>
      <c r="APB469" s="345"/>
      <c r="APC469" s="345"/>
      <c r="APD469" s="345"/>
      <c r="APE469" s="345"/>
      <c r="APF469" s="345"/>
      <c r="APG469" s="345"/>
      <c r="APH469" s="345"/>
      <c r="API469" s="345"/>
      <c r="APJ469" s="345"/>
      <c r="APK469" s="345"/>
      <c r="APL469" s="345"/>
      <c r="APM469" s="345"/>
      <c r="APN469" s="345"/>
      <c r="APO469" s="345"/>
      <c r="APP469" s="345"/>
      <c r="APQ469" s="345"/>
      <c r="APR469" s="345"/>
      <c r="APS469" s="345"/>
      <c r="APT469" s="345"/>
      <c r="APU469" s="345"/>
      <c r="APV469" s="345"/>
      <c r="APW469" s="345"/>
      <c r="APX469" s="345"/>
      <c r="APY469" s="345"/>
      <c r="APZ469" s="345"/>
      <c r="AQA469" s="345"/>
      <c r="AQB469" s="345"/>
      <c r="AQC469" s="345"/>
      <c r="AQD469" s="345"/>
      <c r="AQE469" s="345"/>
      <c r="AQF469" s="345"/>
      <c r="AQG469" s="345"/>
      <c r="AQH469" s="345"/>
      <c r="AQI469" s="345"/>
      <c r="AQJ469" s="345"/>
      <c r="AQK469" s="345"/>
      <c r="AQL469" s="345"/>
      <c r="AQM469" s="345"/>
      <c r="AQN469" s="345"/>
      <c r="AQO469" s="345"/>
      <c r="AQP469" s="345"/>
      <c r="AQQ469" s="345"/>
      <c r="AQR469" s="345"/>
      <c r="AQS469" s="345"/>
      <c r="AQT469" s="345"/>
      <c r="AQU469" s="345"/>
      <c r="AQV469" s="345"/>
      <c r="AQW469" s="345"/>
      <c r="AQX469" s="345"/>
      <c r="AQY469" s="345"/>
      <c r="AQZ469" s="345"/>
      <c r="ARA469" s="345"/>
      <c r="ARB469" s="345"/>
      <c r="ARC469" s="345"/>
      <c r="ARD469" s="345"/>
      <c r="ARE469" s="345"/>
      <c r="ARF469" s="345"/>
      <c r="ARG469" s="345"/>
      <c r="ARH469" s="345"/>
      <c r="ARI469" s="345"/>
      <c r="ARJ469" s="345"/>
      <c r="ARK469" s="345"/>
      <c r="ARL469" s="345"/>
      <c r="ARM469" s="345"/>
      <c r="ARN469" s="345"/>
      <c r="ARO469" s="345"/>
      <c r="ARP469" s="345"/>
      <c r="ARQ469" s="345"/>
      <c r="ARR469" s="345"/>
      <c r="ARS469" s="345"/>
      <c r="ART469" s="345"/>
      <c r="ARU469" s="345"/>
      <c r="ARV469" s="345"/>
      <c r="ARW469" s="345"/>
      <c r="ARX469" s="345"/>
      <c r="ARY469" s="345"/>
      <c r="ARZ469" s="345"/>
      <c r="ASA469" s="345"/>
      <c r="ASB469" s="345"/>
      <c r="ASC469" s="345"/>
      <c r="ASD469" s="345"/>
      <c r="ASE469" s="345"/>
      <c r="ASF469" s="345"/>
      <c r="ASG469" s="345"/>
      <c r="ASH469" s="345"/>
      <c r="ASI469" s="345"/>
      <c r="ASJ469" s="345"/>
      <c r="ASK469" s="345"/>
      <c r="ASL469" s="345"/>
      <c r="ASM469" s="345"/>
      <c r="ASN469" s="345"/>
      <c r="ASO469" s="345"/>
      <c r="ASP469" s="345"/>
      <c r="ASQ469" s="345"/>
      <c r="ASR469" s="345"/>
      <c r="ASS469" s="345"/>
      <c r="AST469" s="345"/>
      <c r="ASU469" s="345"/>
      <c r="ASV469" s="345"/>
      <c r="ASW469" s="345"/>
      <c r="ASX469" s="345"/>
      <c r="ASY469" s="345"/>
      <c r="ASZ469" s="345"/>
      <c r="ATA469" s="345"/>
      <c r="ATB469" s="345"/>
      <c r="ATC469" s="345"/>
      <c r="ATD469" s="345"/>
      <c r="ATE469" s="345"/>
      <c r="ATF469" s="345"/>
      <c r="ATG469" s="345"/>
      <c r="ATH469" s="345"/>
      <c r="ATI469" s="345"/>
      <c r="ATJ469" s="345"/>
      <c r="ATK469" s="345"/>
      <c r="ATL469" s="345"/>
      <c r="ATM469" s="345"/>
      <c r="ATN469" s="345"/>
      <c r="ATO469" s="345"/>
      <c r="ATP469" s="345"/>
      <c r="ATQ469" s="345"/>
      <c r="ATR469" s="345"/>
      <c r="ATS469" s="345"/>
      <c r="ATT469" s="345"/>
      <c r="ATU469" s="345"/>
      <c r="ATV469" s="345"/>
      <c r="ATW469" s="345"/>
      <c r="ATX469" s="345"/>
      <c r="ATY469" s="345"/>
      <c r="ATZ469" s="345"/>
      <c r="AUA469" s="345"/>
      <c r="AUB469" s="345"/>
      <c r="AUC469" s="345"/>
      <c r="AUD469" s="345"/>
      <c r="AUE469" s="345"/>
      <c r="AUF469" s="345"/>
      <c r="AUG469" s="345"/>
      <c r="AUH469" s="345"/>
      <c r="AUI469" s="345"/>
      <c r="AUJ469" s="345"/>
      <c r="AUK469" s="345"/>
      <c r="AUL469" s="345"/>
      <c r="AUM469" s="345"/>
      <c r="AUN469" s="345"/>
      <c r="AUO469" s="345"/>
      <c r="AUP469" s="345"/>
      <c r="AUQ469" s="345"/>
      <c r="AUR469" s="345"/>
      <c r="AUS469" s="345"/>
      <c r="AUT469" s="345"/>
      <c r="AUU469" s="345"/>
      <c r="AUV469" s="345"/>
      <c r="AUW469" s="345"/>
      <c r="AUX469" s="345"/>
      <c r="AUY469" s="345"/>
      <c r="AUZ469" s="345"/>
      <c r="AVA469" s="345"/>
      <c r="AVB469" s="345"/>
      <c r="AVC469" s="345"/>
      <c r="AVD469" s="345"/>
      <c r="AVE469" s="345"/>
      <c r="AVF469" s="345"/>
      <c r="AVG469" s="345"/>
      <c r="AVH469" s="345"/>
      <c r="AVI469" s="345"/>
      <c r="AVJ469" s="345"/>
      <c r="AVK469" s="345"/>
      <c r="AVL469" s="345"/>
      <c r="AVM469" s="345"/>
      <c r="AVN469" s="345"/>
      <c r="AVO469" s="345"/>
      <c r="AVP469" s="345"/>
      <c r="AVQ469" s="345"/>
      <c r="AVR469" s="345"/>
      <c r="AVS469" s="345"/>
      <c r="AVT469" s="345"/>
      <c r="AVU469" s="345"/>
      <c r="AVV469" s="345"/>
      <c r="AVW469" s="345"/>
      <c r="AVX469" s="345"/>
      <c r="AVY469" s="345"/>
      <c r="AVZ469" s="345"/>
      <c r="AWA469" s="345"/>
      <c r="AWB469" s="345"/>
      <c r="AWC469" s="345"/>
      <c r="AWD469" s="345"/>
      <c r="AWE469" s="345"/>
      <c r="AWF469" s="345"/>
      <c r="AWG469" s="345"/>
      <c r="AWH469" s="345"/>
      <c r="AWI469" s="345"/>
      <c r="AWJ469" s="345"/>
      <c r="AWK469" s="345"/>
      <c r="AWL469" s="345"/>
      <c r="AWM469" s="345"/>
      <c r="AWN469" s="345"/>
      <c r="AWO469" s="345"/>
      <c r="AWP469" s="345"/>
      <c r="AWQ469" s="345"/>
      <c r="AWR469" s="345"/>
      <c r="AWS469" s="345"/>
      <c r="AWT469" s="345"/>
      <c r="AWU469" s="345"/>
      <c r="AWV469" s="345"/>
      <c r="AWW469" s="345"/>
      <c r="AWX469" s="345"/>
      <c r="AWY469" s="345"/>
      <c r="AWZ469" s="345"/>
      <c r="AXA469" s="345"/>
      <c r="AXB469" s="345"/>
      <c r="AXC469" s="345"/>
      <c r="AXD469" s="345"/>
      <c r="AXE469" s="345"/>
      <c r="AXF469" s="345"/>
      <c r="AXG469" s="345"/>
      <c r="AXH469" s="345"/>
      <c r="AXI469" s="345"/>
      <c r="AXJ469" s="345"/>
      <c r="AXK469" s="345"/>
      <c r="AXL469" s="345"/>
      <c r="AXM469" s="345"/>
      <c r="AXN469" s="345"/>
      <c r="AXO469" s="345"/>
      <c r="AXP469" s="345"/>
      <c r="AXQ469" s="345"/>
      <c r="AXR469" s="345"/>
      <c r="AXS469" s="345"/>
      <c r="AXT469" s="345"/>
      <c r="AXU469" s="345"/>
      <c r="AXV469" s="345"/>
      <c r="AXW469" s="345"/>
      <c r="AXX469" s="345"/>
      <c r="AXY469" s="345"/>
      <c r="AXZ469" s="345"/>
      <c r="AYA469" s="345"/>
      <c r="AYB469" s="345"/>
      <c r="AYC469" s="345"/>
      <c r="AYD469" s="345"/>
      <c r="AYE469" s="345"/>
      <c r="AYF469" s="345"/>
      <c r="AYG469" s="345"/>
      <c r="AYH469" s="345"/>
      <c r="AYI469" s="345"/>
      <c r="AYJ469" s="345"/>
      <c r="AYK469" s="345"/>
      <c r="AYL469" s="345"/>
      <c r="AYM469" s="345"/>
      <c r="AYN469" s="345"/>
      <c r="AYO469" s="345"/>
      <c r="AYP469" s="345"/>
      <c r="AYQ469" s="345"/>
      <c r="AYR469" s="345"/>
      <c r="AYS469" s="345"/>
      <c r="AYT469" s="345"/>
      <c r="AYU469" s="345"/>
      <c r="AYV469" s="345"/>
      <c r="AYW469" s="345"/>
      <c r="AYX469" s="345"/>
      <c r="AYY469" s="345"/>
      <c r="AYZ469" s="345"/>
      <c r="AZA469" s="345"/>
      <c r="AZB469" s="345"/>
      <c r="AZC469" s="345"/>
      <c r="AZD469" s="345"/>
      <c r="AZE469" s="345"/>
      <c r="AZF469" s="345"/>
      <c r="AZG469" s="345"/>
      <c r="AZH469" s="345"/>
      <c r="AZI469" s="345"/>
      <c r="AZJ469" s="345"/>
      <c r="AZK469" s="345"/>
      <c r="AZL469" s="345"/>
      <c r="AZM469" s="345"/>
      <c r="AZN469" s="345"/>
      <c r="AZO469" s="345"/>
      <c r="AZP469" s="345"/>
      <c r="AZQ469" s="345"/>
      <c r="AZR469" s="345"/>
      <c r="AZS469" s="345"/>
      <c r="AZT469" s="345"/>
      <c r="AZU469" s="345"/>
      <c r="AZV469" s="345"/>
      <c r="AZW469" s="345"/>
      <c r="AZX469" s="345"/>
      <c r="AZY469" s="345"/>
      <c r="AZZ469" s="345"/>
      <c r="BAA469" s="345"/>
      <c r="BAB469" s="345"/>
      <c r="BAC469" s="345"/>
      <c r="BAD469" s="345"/>
      <c r="BAE469" s="345"/>
      <c r="BAF469" s="345"/>
      <c r="BAG469" s="345"/>
      <c r="BAH469" s="345"/>
      <c r="BAI469" s="345"/>
      <c r="BAJ469" s="345"/>
      <c r="BAK469" s="345"/>
      <c r="BAL469" s="345"/>
      <c r="BAM469" s="345"/>
      <c r="BAN469" s="345"/>
      <c r="BAO469" s="345"/>
      <c r="BAP469" s="345"/>
      <c r="BAQ469" s="345"/>
      <c r="BAR469" s="345"/>
      <c r="BAS469" s="345"/>
      <c r="BAT469" s="345"/>
      <c r="BAU469" s="345"/>
      <c r="BAV469" s="345"/>
      <c r="BAW469" s="345"/>
      <c r="BAX469" s="345"/>
      <c r="BAY469" s="345"/>
      <c r="BAZ469" s="345"/>
      <c r="BBA469" s="345"/>
      <c r="BBB469" s="345"/>
      <c r="BBC469" s="345"/>
      <c r="BBD469" s="345"/>
      <c r="BBE469" s="345"/>
      <c r="BBF469" s="345"/>
      <c r="BBG469" s="345"/>
      <c r="BBH469" s="345"/>
      <c r="BBI469" s="345"/>
      <c r="BBJ469" s="345"/>
      <c r="BBK469" s="345"/>
      <c r="BBL469" s="345"/>
      <c r="BBM469" s="345"/>
      <c r="BBN469" s="345"/>
      <c r="BBO469" s="345"/>
      <c r="BBP469" s="345"/>
      <c r="BBQ469" s="345"/>
      <c r="BBR469" s="345"/>
      <c r="BBS469" s="345"/>
      <c r="BBT469" s="345"/>
      <c r="BBU469" s="345"/>
      <c r="BBV469" s="345"/>
      <c r="BBW469" s="345"/>
      <c r="BBX469" s="345"/>
      <c r="BBY469" s="345"/>
      <c r="BBZ469" s="345"/>
      <c r="BCA469" s="345"/>
      <c r="BCB469" s="345"/>
      <c r="BCC469" s="345"/>
      <c r="BCD469" s="345"/>
      <c r="BCE469" s="345"/>
      <c r="BCF469" s="345"/>
      <c r="BCG469" s="345"/>
      <c r="BCH469" s="345"/>
      <c r="BCI469" s="345"/>
      <c r="BCJ469" s="345"/>
      <c r="BCK469" s="345"/>
      <c r="BCL469" s="345"/>
      <c r="BCM469" s="345"/>
      <c r="BCN469" s="345"/>
      <c r="BCO469" s="345"/>
      <c r="BCP469" s="345"/>
      <c r="BCQ469" s="345"/>
      <c r="BCR469" s="345"/>
      <c r="BCS469" s="345"/>
      <c r="BCT469" s="345"/>
      <c r="BCU469" s="345"/>
      <c r="BCV469" s="345"/>
      <c r="BCW469" s="345"/>
      <c r="BCX469" s="345"/>
      <c r="BCY469" s="345"/>
      <c r="BCZ469" s="345"/>
      <c r="BDA469" s="345"/>
      <c r="BDB469" s="345"/>
      <c r="BDC469" s="345"/>
      <c r="BDD469" s="345"/>
      <c r="BDE469" s="345"/>
      <c r="BDF469" s="345"/>
      <c r="BDG469" s="345"/>
      <c r="BDH469" s="345"/>
      <c r="BDI469" s="345"/>
      <c r="BDJ469" s="345"/>
      <c r="BDK469" s="345"/>
      <c r="BDL469" s="345"/>
      <c r="BDM469" s="345"/>
      <c r="BDN469" s="345"/>
      <c r="BDO469" s="345"/>
      <c r="BDP469" s="345"/>
      <c r="BDQ469" s="345"/>
      <c r="BDR469" s="345"/>
      <c r="BDS469" s="345"/>
      <c r="BDT469" s="345"/>
      <c r="BDU469" s="345"/>
      <c r="BDV469" s="345"/>
      <c r="BDW469" s="345"/>
      <c r="BDX469" s="345"/>
      <c r="BDY469" s="345"/>
      <c r="BDZ469" s="345"/>
      <c r="BEA469" s="345"/>
      <c r="BEB469" s="345"/>
      <c r="BEC469" s="345"/>
      <c r="BED469" s="345"/>
      <c r="BEE469" s="345"/>
      <c r="BEF469" s="345"/>
      <c r="BEG469" s="345"/>
      <c r="BEH469" s="345"/>
      <c r="BEI469" s="345"/>
      <c r="BEJ469" s="345"/>
      <c r="BEK469" s="345"/>
      <c r="BEL469" s="345"/>
      <c r="BEM469" s="345"/>
      <c r="BEN469" s="345"/>
      <c r="BEO469" s="345"/>
      <c r="BEP469" s="345"/>
      <c r="BEQ469" s="345"/>
      <c r="BER469" s="345"/>
      <c r="BES469" s="345"/>
      <c r="BET469" s="345"/>
      <c r="BEU469" s="345"/>
      <c r="BEV469" s="345"/>
      <c r="BEW469" s="345"/>
      <c r="BEX469" s="345"/>
      <c r="BEY469" s="345"/>
      <c r="BEZ469" s="345"/>
      <c r="BFA469" s="345"/>
      <c r="BFB469" s="345"/>
      <c r="BFC469" s="345"/>
      <c r="BFD469" s="345"/>
      <c r="BFE469" s="345"/>
      <c r="BFF469" s="345"/>
      <c r="BFG469" s="345"/>
      <c r="BFH469" s="345"/>
      <c r="BFI469" s="345"/>
      <c r="BFJ469" s="345"/>
      <c r="BFK469" s="345"/>
      <c r="BFL469" s="345"/>
      <c r="BFM469" s="345"/>
      <c r="BFN469" s="345"/>
      <c r="BFO469" s="345"/>
      <c r="BFP469" s="345"/>
      <c r="BFQ469" s="345"/>
      <c r="BFR469" s="345"/>
      <c r="BFS469" s="345"/>
      <c r="BFT469" s="345"/>
      <c r="BFU469" s="345"/>
      <c r="BFV469" s="345"/>
      <c r="BFW469" s="345"/>
      <c r="BFX469" s="345"/>
      <c r="BFY469" s="345"/>
      <c r="BFZ469" s="345"/>
      <c r="BGA469" s="345"/>
      <c r="BGB469" s="345"/>
      <c r="BGC469" s="345"/>
      <c r="BGD469" s="345"/>
      <c r="BGE469" s="345"/>
      <c r="BGF469" s="345"/>
      <c r="BGG469" s="345"/>
      <c r="BGH469" s="345"/>
      <c r="BGI469" s="345"/>
      <c r="BGJ469" s="345"/>
      <c r="BGK469" s="345"/>
      <c r="BGL469" s="345"/>
      <c r="BGM469" s="345"/>
      <c r="BGN469" s="345"/>
      <c r="BGO469" s="345"/>
      <c r="BGP469" s="345"/>
      <c r="BGQ469" s="345"/>
      <c r="BGR469" s="345"/>
      <c r="BGS469" s="345"/>
      <c r="BGT469" s="345"/>
      <c r="BGU469" s="345"/>
      <c r="BGV469" s="345"/>
      <c r="BGW469" s="345"/>
      <c r="BGX469" s="345"/>
      <c r="BGY469" s="345"/>
      <c r="BGZ469" s="345"/>
      <c r="BHA469" s="345"/>
      <c r="BHB469" s="345"/>
      <c r="BHC469" s="345"/>
      <c r="BHD469" s="345"/>
      <c r="BHE469" s="345"/>
      <c r="BHF469" s="345"/>
      <c r="BHG469" s="345"/>
      <c r="BHH469" s="345"/>
      <c r="BHI469" s="345"/>
      <c r="BHJ469" s="345"/>
      <c r="BHK469" s="345"/>
      <c r="BHL469" s="345"/>
      <c r="BHM469" s="345"/>
      <c r="BHN469" s="345"/>
      <c r="BHO469" s="345"/>
      <c r="BHP469" s="345"/>
      <c r="BHQ469" s="345"/>
      <c r="BHR469" s="345"/>
      <c r="BHS469" s="345"/>
      <c r="BHT469" s="345"/>
      <c r="BHU469" s="345"/>
      <c r="BHV469" s="345"/>
      <c r="BHW469" s="345"/>
      <c r="BHX469" s="345"/>
      <c r="BHY469" s="345"/>
      <c r="BHZ469" s="345"/>
      <c r="BIA469" s="345"/>
      <c r="BIB469" s="345"/>
      <c r="BIC469" s="345"/>
      <c r="BID469" s="345"/>
      <c r="BIE469" s="345"/>
      <c r="BIF469" s="345"/>
      <c r="BIG469" s="345"/>
      <c r="BIH469" s="345"/>
      <c r="BII469" s="345"/>
      <c r="BIJ469" s="345"/>
      <c r="BIK469" s="345"/>
      <c r="BIL469" s="345"/>
      <c r="BIM469" s="345"/>
      <c r="BIN469" s="345"/>
      <c r="BIO469" s="345"/>
      <c r="BIP469" s="345"/>
      <c r="BIQ469" s="345"/>
      <c r="BIR469" s="345"/>
      <c r="BIS469" s="345"/>
      <c r="BIT469" s="345"/>
      <c r="BIU469" s="345"/>
      <c r="BIV469" s="345"/>
      <c r="BIW469" s="345"/>
      <c r="BIX469" s="345"/>
      <c r="BIY469" s="345"/>
      <c r="BIZ469" s="345"/>
      <c r="BJA469" s="345"/>
      <c r="BJB469" s="345"/>
      <c r="BJC469" s="345"/>
      <c r="BJD469" s="345"/>
      <c r="BJE469" s="345"/>
      <c r="BJF469" s="345"/>
      <c r="BJG469" s="345"/>
      <c r="BJH469" s="345"/>
      <c r="BJI469" s="345"/>
      <c r="BJJ469" s="345"/>
      <c r="BJK469" s="345"/>
      <c r="BJL469" s="345"/>
      <c r="BJM469" s="345"/>
      <c r="BJN469" s="345"/>
      <c r="BJO469" s="345"/>
      <c r="BJP469" s="345"/>
      <c r="BJQ469" s="345"/>
      <c r="BJR469" s="345"/>
      <c r="BJS469" s="345"/>
      <c r="BJT469" s="345"/>
      <c r="BJU469" s="345"/>
      <c r="BJV469" s="345"/>
      <c r="BJW469" s="345"/>
      <c r="BJX469" s="345"/>
      <c r="BJY469" s="345"/>
      <c r="BJZ469" s="345"/>
      <c r="BKA469" s="345"/>
      <c r="BKB469" s="345"/>
      <c r="BKC469" s="345"/>
      <c r="BKD469" s="345"/>
      <c r="BKE469" s="345"/>
      <c r="BKF469" s="345"/>
      <c r="BKG469" s="345"/>
      <c r="BKH469" s="345"/>
      <c r="BKI469" s="345"/>
      <c r="BKJ469" s="345"/>
      <c r="BKK469" s="345"/>
      <c r="BKL469" s="345"/>
      <c r="BKM469" s="345"/>
      <c r="BKN469" s="345"/>
      <c r="BKO469" s="345"/>
      <c r="BKP469" s="345"/>
      <c r="BKQ469" s="345"/>
      <c r="BKR469" s="345"/>
      <c r="BKS469" s="345"/>
      <c r="BKT469" s="345"/>
      <c r="BKU469" s="345"/>
      <c r="BKV469" s="345"/>
      <c r="BKW469" s="345"/>
      <c r="BKX469" s="345"/>
      <c r="BKY469" s="345"/>
      <c r="BKZ469" s="345"/>
      <c r="BLA469" s="345"/>
      <c r="BLB469" s="345"/>
      <c r="BLC469" s="345"/>
      <c r="BLD469" s="345"/>
      <c r="BLE469" s="345"/>
      <c r="BLF469" s="345"/>
      <c r="BLG469" s="345"/>
      <c r="BLH469" s="345"/>
      <c r="BLI469" s="345"/>
      <c r="BLJ469" s="345"/>
      <c r="BLK469" s="345"/>
      <c r="BLL469" s="345"/>
      <c r="BLM469" s="345"/>
      <c r="BLN469" s="345"/>
      <c r="BLO469" s="345"/>
      <c r="BLP469" s="345"/>
      <c r="BLQ469" s="345"/>
      <c r="BLR469" s="345"/>
      <c r="BLS469" s="345"/>
      <c r="BLT469" s="345"/>
      <c r="BLU469" s="345"/>
      <c r="BLV469" s="345"/>
      <c r="BLW469" s="345"/>
      <c r="BLX469" s="345"/>
      <c r="BLY469" s="345"/>
      <c r="BLZ469" s="345"/>
      <c r="BMA469" s="345"/>
      <c r="BMB469" s="345"/>
      <c r="BMC469" s="345"/>
      <c r="BMD469" s="345"/>
      <c r="BME469" s="345"/>
      <c r="BMF469" s="345"/>
      <c r="BMG469" s="345"/>
      <c r="BMH469" s="345"/>
      <c r="BMI469" s="345"/>
      <c r="BMJ469" s="345"/>
      <c r="BMK469" s="345"/>
      <c r="BML469" s="345"/>
      <c r="BMM469" s="345"/>
      <c r="BMN469" s="345"/>
      <c r="BMO469" s="345"/>
      <c r="BMP469" s="345"/>
      <c r="BMQ469" s="345"/>
      <c r="BMR469" s="345"/>
      <c r="BMS469" s="345"/>
      <c r="BMT469" s="345"/>
      <c r="BMU469" s="345"/>
      <c r="BMV469" s="345"/>
      <c r="BMW469" s="345"/>
      <c r="BMX469" s="345"/>
      <c r="BMY469" s="345"/>
      <c r="BMZ469" s="345"/>
      <c r="BNA469" s="345"/>
      <c r="BNB469" s="345"/>
      <c r="BNC469" s="345"/>
      <c r="BND469" s="345"/>
      <c r="BNE469" s="345"/>
      <c r="BNF469" s="345"/>
      <c r="BNG469" s="345"/>
      <c r="BNH469" s="345"/>
      <c r="BNI469" s="345"/>
      <c r="BNJ469" s="345"/>
      <c r="BNK469" s="345"/>
      <c r="BNL469" s="345"/>
      <c r="BNM469" s="345"/>
      <c r="BNN469" s="345"/>
      <c r="BNO469" s="345"/>
      <c r="BNP469" s="345"/>
      <c r="BNQ469" s="345"/>
      <c r="BNR469" s="345"/>
      <c r="BNS469" s="345"/>
      <c r="BNT469" s="345"/>
      <c r="BNU469" s="345"/>
      <c r="BNV469" s="345"/>
      <c r="BNW469" s="345"/>
      <c r="BNX469" s="345"/>
      <c r="BNY469" s="345"/>
      <c r="BNZ469" s="345"/>
      <c r="BOA469" s="345"/>
      <c r="BOB469" s="345"/>
      <c r="BOC469" s="345"/>
      <c r="BOD469" s="345"/>
      <c r="BOE469" s="345"/>
      <c r="BOF469" s="345"/>
      <c r="BOG469" s="345"/>
      <c r="BOH469" s="345"/>
      <c r="BOI469" s="345"/>
      <c r="BOJ469" s="345"/>
      <c r="BOK469" s="345"/>
      <c r="BOL469" s="345"/>
      <c r="BOM469" s="345"/>
      <c r="BON469" s="345"/>
      <c r="BOO469" s="345"/>
      <c r="BOP469" s="345"/>
      <c r="BOQ469" s="345"/>
      <c r="BOR469" s="345"/>
      <c r="BOS469" s="345"/>
      <c r="BOT469" s="345"/>
      <c r="BOU469" s="345"/>
      <c r="BOV469" s="345"/>
    </row>
    <row r="470" spans="1:1764" s="84" customFormat="1" ht="40.5" customHeight="1">
      <c r="A470" s="574"/>
      <c r="B470" s="569"/>
      <c r="C470" s="177" t="s">
        <v>1091</v>
      </c>
      <c r="D470" s="381" t="s">
        <v>1092</v>
      </c>
      <c r="E470" s="287" t="s">
        <v>1347</v>
      </c>
      <c r="F470" s="228" t="s">
        <v>1342</v>
      </c>
      <c r="G470" s="569"/>
      <c r="H470" s="569"/>
      <c r="I470" s="567"/>
      <c r="J470" s="560"/>
      <c r="K470" s="560"/>
      <c r="L470" s="562"/>
      <c r="M470" s="344"/>
      <c r="N470" s="344"/>
      <c r="O470" s="344"/>
      <c r="P470" s="344"/>
      <c r="Q470" s="327"/>
      <c r="R470" s="344"/>
      <c r="S470" s="344"/>
      <c r="T470" s="344"/>
      <c r="U470" s="344"/>
      <c r="V470" s="345"/>
      <c r="W470" s="345"/>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c r="AS470" s="345"/>
      <c r="AT470" s="345"/>
      <c r="AU470" s="345"/>
      <c r="AV470" s="345"/>
      <c r="AW470" s="345"/>
      <c r="AX470" s="345"/>
      <c r="AY470" s="345"/>
      <c r="AZ470" s="345"/>
      <c r="BA470" s="345"/>
      <c r="BB470" s="345"/>
      <c r="BC470" s="345"/>
      <c r="BD470" s="345"/>
      <c r="BE470" s="345"/>
      <c r="BF470" s="345"/>
      <c r="BG470" s="345"/>
      <c r="BH470" s="345"/>
      <c r="BI470" s="345"/>
      <c r="BJ470" s="345"/>
      <c r="BK470" s="345"/>
      <c r="BL470" s="345"/>
      <c r="BM470" s="345"/>
      <c r="BN470" s="345"/>
      <c r="BO470" s="345"/>
      <c r="BP470" s="345"/>
      <c r="BQ470" s="345"/>
      <c r="BR470" s="345"/>
      <c r="BS470" s="345"/>
      <c r="BT470" s="345"/>
      <c r="BU470" s="345"/>
      <c r="BV470" s="345"/>
      <c r="BW470" s="345"/>
      <c r="BX470" s="345"/>
      <c r="BY470" s="345"/>
      <c r="BZ470" s="345"/>
      <c r="CA470" s="345"/>
      <c r="CB470" s="345"/>
      <c r="CC470" s="345"/>
      <c r="CD470" s="345"/>
      <c r="CE470" s="345"/>
      <c r="CF470" s="345"/>
      <c r="CG470" s="345"/>
      <c r="CH470" s="345"/>
      <c r="CI470" s="345"/>
      <c r="CJ470" s="345"/>
      <c r="CK470" s="345"/>
      <c r="CL470" s="345"/>
      <c r="CM470" s="345"/>
      <c r="CN470" s="345"/>
      <c r="CO470" s="345"/>
      <c r="CP470" s="345"/>
      <c r="CQ470" s="345"/>
      <c r="CR470" s="345"/>
      <c r="CS470" s="345"/>
      <c r="CT470" s="345"/>
      <c r="CU470" s="345"/>
      <c r="CV470" s="345"/>
      <c r="CW470" s="345"/>
      <c r="CX470" s="345"/>
      <c r="CY470" s="345"/>
      <c r="CZ470" s="345"/>
      <c r="DA470" s="345"/>
      <c r="DB470" s="345"/>
      <c r="DC470" s="345"/>
      <c r="DD470" s="345"/>
      <c r="DE470" s="345"/>
      <c r="DF470" s="345"/>
      <c r="DG470" s="345"/>
      <c r="DH470" s="345"/>
      <c r="DI470" s="345"/>
      <c r="DJ470" s="345"/>
      <c r="DK470" s="345"/>
      <c r="DL470" s="345"/>
      <c r="DM470" s="345"/>
      <c r="DN470" s="345"/>
      <c r="DO470" s="345"/>
      <c r="DP470" s="345"/>
      <c r="DQ470" s="345"/>
      <c r="DR470" s="345"/>
      <c r="DS470" s="345"/>
      <c r="DT470" s="345"/>
      <c r="DU470" s="345"/>
      <c r="DV470" s="345"/>
      <c r="DW470" s="345"/>
      <c r="DX470" s="345"/>
      <c r="DY470" s="345"/>
      <c r="DZ470" s="345"/>
      <c r="EA470" s="345"/>
      <c r="EB470" s="345"/>
      <c r="EC470" s="345"/>
      <c r="ED470" s="345"/>
      <c r="EE470" s="345"/>
      <c r="EF470" s="345"/>
      <c r="EG470" s="345"/>
      <c r="EH470" s="345"/>
      <c r="EI470" s="345"/>
      <c r="EJ470" s="345"/>
      <c r="EK470" s="345"/>
      <c r="EL470" s="345"/>
      <c r="EM470" s="345"/>
      <c r="EN470" s="345"/>
      <c r="EO470" s="345"/>
      <c r="EP470" s="345"/>
      <c r="EQ470" s="345"/>
      <c r="ER470" s="345"/>
      <c r="ES470" s="345"/>
      <c r="ET470" s="345"/>
      <c r="EU470" s="345"/>
      <c r="EV470" s="345"/>
      <c r="EW470" s="345"/>
      <c r="EX470" s="345"/>
      <c r="EY470" s="345"/>
      <c r="EZ470" s="345"/>
      <c r="FA470" s="345"/>
      <c r="FB470" s="345"/>
      <c r="FC470" s="345"/>
      <c r="FD470" s="345"/>
      <c r="FE470" s="345"/>
      <c r="FF470" s="345"/>
      <c r="FG470" s="345"/>
      <c r="FH470" s="345"/>
      <c r="FI470" s="345"/>
      <c r="FJ470" s="345"/>
      <c r="FK470" s="345"/>
      <c r="FL470" s="345"/>
      <c r="FM470" s="345"/>
      <c r="FN470" s="345"/>
      <c r="FO470" s="345"/>
      <c r="FP470" s="345"/>
      <c r="FQ470" s="345"/>
      <c r="FR470" s="345"/>
      <c r="FS470" s="345"/>
      <c r="FT470" s="345"/>
      <c r="FU470" s="345"/>
      <c r="FV470" s="345"/>
      <c r="FW470" s="345"/>
      <c r="FX470" s="345"/>
      <c r="FY470" s="345"/>
      <c r="FZ470" s="345"/>
      <c r="GA470" s="345"/>
      <c r="GB470" s="345"/>
      <c r="GC470" s="345"/>
      <c r="GD470" s="345"/>
      <c r="GE470" s="345"/>
      <c r="GF470" s="345"/>
      <c r="GG470" s="345"/>
      <c r="GH470" s="345"/>
      <c r="GI470" s="345"/>
      <c r="GJ470" s="345"/>
      <c r="GK470" s="345"/>
      <c r="GL470" s="345"/>
      <c r="GM470" s="345"/>
      <c r="GN470" s="345"/>
      <c r="GO470" s="345"/>
      <c r="GP470" s="345"/>
      <c r="GQ470" s="345"/>
      <c r="GR470" s="345"/>
      <c r="GS470" s="345"/>
      <c r="GT470" s="345"/>
      <c r="GU470" s="345"/>
      <c r="GV470" s="345"/>
      <c r="GW470" s="345"/>
      <c r="GX470" s="345"/>
      <c r="GY470" s="345"/>
      <c r="GZ470" s="345"/>
      <c r="HA470" s="345"/>
      <c r="HB470" s="345"/>
      <c r="HC470" s="345"/>
      <c r="HD470" s="345"/>
      <c r="HE470" s="345"/>
      <c r="HF470" s="345"/>
      <c r="HG470" s="345"/>
      <c r="HH470" s="345"/>
      <c r="HI470" s="345"/>
      <c r="HJ470" s="345"/>
      <c r="HK470" s="345"/>
      <c r="HL470" s="345"/>
      <c r="HM470" s="345"/>
      <c r="HN470" s="345"/>
      <c r="HO470" s="345"/>
      <c r="HP470" s="345"/>
      <c r="HQ470" s="345"/>
      <c r="HR470" s="345"/>
      <c r="HS470" s="345"/>
      <c r="HT470" s="345"/>
      <c r="HU470" s="345"/>
      <c r="HV470" s="345"/>
      <c r="HW470" s="345"/>
      <c r="HX470" s="345"/>
      <c r="HY470" s="345"/>
      <c r="HZ470" s="345"/>
      <c r="IA470" s="345"/>
      <c r="IB470" s="345"/>
      <c r="IC470" s="345"/>
      <c r="ID470" s="345"/>
      <c r="IE470" s="345"/>
      <c r="IF470" s="345"/>
      <c r="IG470" s="345"/>
      <c r="IH470" s="345"/>
      <c r="II470" s="345"/>
      <c r="IJ470" s="345"/>
      <c r="IK470" s="345"/>
      <c r="IL470" s="345"/>
      <c r="IM470" s="345"/>
      <c r="IN470" s="345"/>
      <c r="IO470" s="345"/>
      <c r="IP470" s="345"/>
      <c r="IQ470" s="345"/>
      <c r="IR470" s="345"/>
      <c r="IS470" s="345"/>
      <c r="IT470" s="345"/>
      <c r="IU470" s="345"/>
      <c r="IV470" s="345"/>
      <c r="IW470" s="345"/>
      <c r="IX470" s="345"/>
      <c r="IY470" s="345"/>
      <c r="IZ470" s="345"/>
      <c r="JA470" s="345"/>
      <c r="JB470" s="345"/>
      <c r="JC470" s="345"/>
      <c r="JD470" s="345"/>
      <c r="JE470" s="345"/>
      <c r="JF470" s="345"/>
      <c r="JG470" s="345"/>
      <c r="JH470" s="345"/>
      <c r="JI470" s="345"/>
      <c r="JJ470" s="345"/>
      <c r="JK470" s="345"/>
      <c r="JL470" s="345"/>
      <c r="JM470" s="345"/>
      <c r="JN470" s="345"/>
      <c r="JO470" s="345"/>
      <c r="JP470" s="345"/>
      <c r="JQ470" s="345"/>
      <c r="JR470" s="345"/>
      <c r="JS470" s="345"/>
      <c r="JT470" s="345"/>
      <c r="JU470" s="345"/>
      <c r="JV470" s="345"/>
      <c r="JW470" s="345"/>
      <c r="JX470" s="345"/>
      <c r="JY470" s="345"/>
      <c r="JZ470" s="345"/>
      <c r="KA470" s="345"/>
      <c r="KB470" s="345"/>
      <c r="KC470" s="345"/>
      <c r="KD470" s="345"/>
      <c r="KE470" s="345"/>
      <c r="KF470" s="345"/>
      <c r="KG470" s="345"/>
      <c r="KH470" s="345"/>
      <c r="KI470" s="345"/>
      <c r="KJ470" s="345"/>
      <c r="KK470" s="345"/>
      <c r="KL470" s="345"/>
      <c r="KM470" s="345"/>
      <c r="KN470" s="345"/>
      <c r="KO470" s="345"/>
      <c r="KP470" s="345"/>
      <c r="KQ470" s="345"/>
      <c r="KR470" s="345"/>
      <c r="KS470" s="345"/>
      <c r="KT470" s="345"/>
      <c r="KU470" s="345"/>
      <c r="KV470" s="345"/>
      <c r="KW470" s="345"/>
      <c r="KX470" s="345"/>
      <c r="KY470" s="345"/>
      <c r="KZ470" s="345"/>
      <c r="LA470" s="345"/>
      <c r="LB470" s="345"/>
      <c r="LC470" s="345"/>
      <c r="LD470" s="345"/>
      <c r="LE470" s="345"/>
      <c r="LF470" s="345"/>
      <c r="LG470" s="345"/>
      <c r="LH470" s="345"/>
      <c r="LI470" s="345"/>
      <c r="LJ470" s="345"/>
      <c r="LK470" s="345"/>
      <c r="LL470" s="345"/>
      <c r="LM470" s="345"/>
      <c r="LN470" s="345"/>
      <c r="LO470" s="345"/>
      <c r="LP470" s="345"/>
      <c r="LQ470" s="345"/>
      <c r="LR470" s="345"/>
      <c r="LS470" s="345"/>
      <c r="LT470" s="345"/>
      <c r="LU470" s="345"/>
      <c r="LV470" s="345"/>
      <c r="LW470" s="345"/>
      <c r="LX470" s="345"/>
      <c r="LY470" s="345"/>
      <c r="LZ470" s="345"/>
      <c r="MA470" s="345"/>
      <c r="MB470" s="345"/>
      <c r="MC470" s="345"/>
      <c r="MD470" s="345"/>
      <c r="ME470" s="345"/>
      <c r="MF470" s="345"/>
      <c r="MG470" s="345"/>
      <c r="MH470" s="345"/>
      <c r="MI470" s="345"/>
      <c r="MJ470" s="345"/>
      <c r="MK470" s="345"/>
      <c r="ML470" s="345"/>
      <c r="MM470" s="345"/>
      <c r="MN470" s="345"/>
      <c r="MO470" s="345"/>
      <c r="MP470" s="345"/>
      <c r="MQ470" s="345"/>
      <c r="MR470" s="345"/>
      <c r="MS470" s="345"/>
      <c r="MT470" s="345"/>
      <c r="MU470" s="345"/>
      <c r="MV470" s="345"/>
      <c r="MW470" s="345"/>
      <c r="MX470" s="345"/>
      <c r="MY470" s="345"/>
      <c r="MZ470" s="345"/>
      <c r="NA470" s="345"/>
      <c r="NB470" s="345"/>
      <c r="NC470" s="345"/>
      <c r="ND470" s="345"/>
      <c r="NE470" s="345"/>
      <c r="NF470" s="345"/>
      <c r="NG470" s="345"/>
      <c r="NH470" s="345"/>
      <c r="NI470" s="345"/>
      <c r="NJ470" s="345"/>
      <c r="NK470" s="345"/>
      <c r="NL470" s="345"/>
      <c r="NM470" s="345"/>
      <c r="NN470" s="345"/>
      <c r="NO470" s="345"/>
      <c r="NP470" s="345"/>
      <c r="NQ470" s="345"/>
      <c r="NR470" s="345"/>
      <c r="NS470" s="345"/>
      <c r="NT470" s="345"/>
      <c r="NU470" s="345"/>
      <c r="NV470" s="345"/>
      <c r="NW470" s="345"/>
      <c r="NX470" s="345"/>
      <c r="NY470" s="345"/>
      <c r="NZ470" s="345"/>
      <c r="OA470" s="345"/>
      <c r="OB470" s="345"/>
      <c r="OC470" s="345"/>
      <c r="OD470" s="345"/>
      <c r="OE470" s="345"/>
      <c r="OF470" s="345"/>
      <c r="OG470" s="345"/>
      <c r="OH470" s="345"/>
      <c r="OI470" s="345"/>
      <c r="OJ470" s="345"/>
      <c r="OK470" s="345"/>
      <c r="OL470" s="345"/>
      <c r="OM470" s="345"/>
      <c r="ON470" s="345"/>
      <c r="OO470" s="345"/>
      <c r="OP470" s="345"/>
      <c r="OQ470" s="345"/>
      <c r="OR470" s="345"/>
      <c r="OS470" s="345"/>
      <c r="OT470" s="345"/>
      <c r="OU470" s="345"/>
      <c r="OV470" s="345"/>
      <c r="OW470" s="345"/>
      <c r="OX470" s="345"/>
      <c r="OY470" s="345"/>
      <c r="OZ470" s="345"/>
      <c r="PA470" s="345"/>
      <c r="PB470" s="345"/>
      <c r="PC470" s="345"/>
      <c r="PD470" s="345"/>
      <c r="PE470" s="345"/>
      <c r="PF470" s="345"/>
      <c r="PG470" s="345"/>
      <c r="PH470" s="345"/>
      <c r="PI470" s="345"/>
      <c r="PJ470" s="345"/>
      <c r="PK470" s="345"/>
      <c r="PL470" s="345"/>
      <c r="PM470" s="345"/>
      <c r="PN470" s="345"/>
      <c r="PO470" s="345"/>
      <c r="PP470" s="345"/>
      <c r="PQ470" s="345"/>
      <c r="PR470" s="345"/>
      <c r="PS470" s="345"/>
      <c r="PT470" s="345"/>
      <c r="PU470" s="345"/>
      <c r="PV470" s="345"/>
      <c r="PW470" s="345"/>
      <c r="PX470" s="345"/>
      <c r="PY470" s="345"/>
      <c r="PZ470" s="345"/>
      <c r="QA470" s="345"/>
      <c r="QB470" s="345"/>
      <c r="QC470" s="345"/>
      <c r="QD470" s="345"/>
      <c r="QE470" s="345"/>
      <c r="QF470" s="345"/>
      <c r="QG470" s="345"/>
      <c r="QH470" s="345"/>
      <c r="QI470" s="345"/>
      <c r="QJ470" s="345"/>
      <c r="QK470" s="345"/>
      <c r="QL470" s="345"/>
      <c r="QM470" s="345"/>
      <c r="QN470" s="345"/>
      <c r="QO470" s="345"/>
      <c r="QP470" s="345"/>
      <c r="QQ470" s="345"/>
      <c r="QR470" s="345"/>
      <c r="QS470" s="345"/>
      <c r="QT470" s="345"/>
      <c r="QU470" s="345"/>
      <c r="QV470" s="345"/>
      <c r="QW470" s="345"/>
      <c r="QX470" s="345"/>
      <c r="QY470" s="345"/>
      <c r="QZ470" s="345"/>
      <c r="RA470" s="345"/>
      <c r="RB470" s="345"/>
      <c r="RC470" s="345"/>
      <c r="RD470" s="345"/>
      <c r="RE470" s="345"/>
      <c r="RF470" s="345"/>
      <c r="RG470" s="345"/>
      <c r="RH470" s="345"/>
      <c r="RI470" s="345"/>
      <c r="RJ470" s="345"/>
      <c r="RK470" s="345"/>
      <c r="RL470" s="345"/>
      <c r="RM470" s="345"/>
      <c r="RN470" s="345"/>
      <c r="RO470" s="345"/>
      <c r="RP470" s="345"/>
      <c r="RQ470" s="345"/>
      <c r="RR470" s="345"/>
      <c r="RS470" s="345"/>
      <c r="RT470" s="345"/>
      <c r="RU470" s="345"/>
      <c r="RV470" s="345"/>
      <c r="RW470" s="345"/>
      <c r="RX470" s="345"/>
      <c r="RY470" s="345"/>
      <c r="RZ470" s="345"/>
      <c r="SA470" s="345"/>
      <c r="SB470" s="345"/>
      <c r="SC470" s="345"/>
      <c r="SD470" s="345"/>
      <c r="SE470" s="345"/>
      <c r="SF470" s="345"/>
      <c r="SG470" s="345"/>
      <c r="SH470" s="345"/>
      <c r="SI470" s="345"/>
      <c r="SJ470" s="345"/>
      <c r="SK470" s="345"/>
      <c r="SL470" s="345"/>
      <c r="SM470" s="345"/>
      <c r="SN470" s="345"/>
      <c r="SO470" s="345"/>
      <c r="SP470" s="345"/>
      <c r="SQ470" s="345"/>
      <c r="SR470" s="345"/>
      <c r="SS470" s="345"/>
      <c r="ST470" s="345"/>
      <c r="SU470" s="345"/>
      <c r="SV470" s="345"/>
      <c r="SW470" s="345"/>
      <c r="SX470" s="345"/>
      <c r="SY470" s="345"/>
      <c r="SZ470" s="345"/>
      <c r="TA470" s="345"/>
      <c r="TB470" s="345"/>
      <c r="TC470" s="345"/>
      <c r="TD470" s="345"/>
      <c r="TE470" s="345"/>
      <c r="TF470" s="345"/>
      <c r="TG470" s="345"/>
      <c r="TH470" s="345"/>
      <c r="TI470" s="345"/>
      <c r="TJ470" s="345"/>
      <c r="TK470" s="345"/>
      <c r="TL470" s="345"/>
      <c r="TM470" s="345"/>
      <c r="TN470" s="345"/>
      <c r="TO470" s="345"/>
      <c r="TP470" s="345"/>
      <c r="TQ470" s="345"/>
      <c r="TR470" s="345"/>
      <c r="TS470" s="345"/>
      <c r="TT470" s="345"/>
      <c r="TU470" s="345"/>
      <c r="TV470" s="345"/>
      <c r="TW470" s="345"/>
      <c r="TX470" s="345"/>
      <c r="TY470" s="345"/>
      <c r="TZ470" s="345"/>
      <c r="UA470" s="345"/>
      <c r="UB470" s="345"/>
      <c r="UC470" s="345"/>
      <c r="UD470" s="345"/>
      <c r="UE470" s="345"/>
      <c r="UF470" s="345"/>
      <c r="UG470" s="345"/>
      <c r="UH470" s="345"/>
      <c r="UI470" s="345"/>
      <c r="UJ470" s="345"/>
      <c r="UK470" s="345"/>
      <c r="UL470" s="345"/>
      <c r="UM470" s="345"/>
      <c r="UN470" s="345"/>
      <c r="UO470" s="345"/>
      <c r="UP470" s="345"/>
      <c r="UQ470" s="345"/>
      <c r="UR470" s="345"/>
      <c r="US470" s="345"/>
      <c r="UT470" s="345"/>
      <c r="UU470" s="345"/>
      <c r="UV470" s="345"/>
      <c r="UW470" s="345"/>
      <c r="UX470" s="345"/>
      <c r="UY470" s="345"/>
      <c r="UZ470" s="345"/>
      <c r="VA470" s="345"/>
      <c r="VB470" s="345"/>
      <c r="VC470" s="345"/>
      <c r="VD470" s="345"/>
      <c r="VE470" s="345"/>
      <c r="VF470" s="345"/>
      <c r="VG470" s="345"/>
      <c r="VH470" s="345"/>
      <c r="VI470" s="345"/>
      <c r="VJ470" s="345"/>
      <c r="VK470" s="345"/>
      <c r="VL470" s="345"/>
      <c r="VM470" s="345"/>
      <c r="VN470" s="345"/>
      <c r="VO470" s="345"/>
      <c r="VP470" s="345"/>
      <c r="VQ470" s="345"/>
      <c r="VR470" s="345"/>
      <c r="VS470" s="345"/>
      <c r="VT470" s="345"/>
      <c r="VU470" s="345"/>
      <c r="VV470" s="345"/>
      <c r="VW470" s="345"/>
      <c r="VX470" s="345"/>
      <c r="VY470" s="345"/>
      <c r="VZ470" s="345"/>
      <c r="WA470" s="345"/>
      <c r="WB470" s="345"/>
      <c r="WC470" s="345"/>
      <c r="WD470" s="345"/>
      <c r="WE470" s="345"/>
      <c r="WF470" s="345"/>
      <c r="WG470" s="345"/>
      <c r="WH470" s="345"/>
      <c r="WI470" s="345"/>
      <c r="WJ470" s="345"/>
      <c r="WK470" s="345"/>
      <c r="WL470" s="345"/>
      <c r="WM470" s="345"/>
      <c r="WN470" s="345"/>
      <c r="WO470" s="345"/>
      <c r="WP470" s="345"/>
      <c r="WQ470" s="345"/>
      <c r="WR470" s="345"/>
      <c r="WS470" s="345"/>
      <c r="WT470" s="345"/>
      <c r="WU470" s="345"/>
      <c r="WV470" s="345"/>
      <c r="WW470" s="345"/>
      <c r="WX470" s="345"/>
      <c r="WY470" s="345"/>
      <c r="WZ470" s="345"/>
      <c r="XA470" s="345"/>
      <c r="XB470" s="345"/>
      <c r="XC470" s="345"/>
      <c r="XD470" s="345"/>
      <c r="XE470" s="345"/>
      <c r="XF470" s="345"/>
      <c r="XG470" s="345"/>
      <c r="XH470" s="345"/>
      <c r="XI470" s="345"/>
      <c r="XJ470" s="345"/>
      <c r="XK470" s="345"/>
      <c r="XL470" s="345"/>
      <c r="XM470" s="345"/>
      <c r="XN470" s="345"/>
      <c r="XO470" s="345"/>
      <c r="XP470" s="345"/>
      <c r="XQ470" s="345"/>
      <c r="XR470" s="345"/>
      <c r="XS470" s="345"/>
      <c r="XT470" s="345"/>
      <c r="XU470" s="345"/>
      <c r="XV470" s="345"/>
      <c r="XW470" s="345"/>
      <c r="XX470" s="345"/>
      <c r="XY470" s="345"/>
      <c r="XZ470" s="345"/>
      <c r="YA470" s="345"/>
      <c r="YB470" s="345"/>
      <c r="YC470" s="345"/>
      <c r="YD470" s="345"/>
      <c r="YE470" s="345"/>
      <c r="YF470" s="345"/>
      <c r="YG470" s="345"/>
      <c r="YH470" s="345"/>
      <c r="YI470" s="345"/>
      <c r="YJ470" s="345"/>
      <c r="YK470" s="345"/>
      <c r="YL470" s="345"/>
      <c r="YM470" s="345"/>
      <c r="YN470" s="345"/>
      <c r="YO470" s="345"/>
      <c r="YP470" s="345"/>
      <c r="YQ470" s="345"/>
      <c r="YR470" s="345"/>
      <c r="YS470" s="345"/>
      <c r="YT470" s="345"/>
      <c r="YU470" s="345"/>
      <c r="YV470" s="345"/>
      <c r="YW470" s="345"/>
      <c r="YX470" s="345"/>
      <c r="YY470" s="345"/>
      <c r="YZ470" s="345"/>
      <c r="ZA470" s="345"/>
      <c r="ZB470" s="345"/>
      <c r="ZC470" s="345"/>
      <c r="ZD470" s="345"/>
      <c r="ZE470" s="345"/>
      <c r="ZF470" s="345"/>
      <c r="ZG470" s="345"/>
      <c r="ZH470" s="345"/>
      <c r="ZI470" s="345"/>
      <c r="ZJ470" s="345"/>
      <c r="ZK470" s="345"/>
      <c r="ZL470" s="345"/>
      <c r="ZM470" s="345"/>
      <c r="ZN470" s="345"/>
      <c r="ZO470" s="345"/>
      <c r="ZP470" s="345"/>
      <c r="ZQ470" s="345"/>
      <c r="ZR470" s="345"/>
      <c r="ZS470" s="345"/>
      <c r="ZT470" s="345"/>
      <c r="ZU470" s="345"/>
      <c r="ZV470" s="345"/>
      <c r="ZW470" s="345"/>
      <c r="ZX470" s="345"/>
      <c r="ZY470" s="345"/>
      <c r="ZZ470" s="345"/>
      <c r="AAA470" s="345"/>
      <c r="AAB470" s="345"/>
      <c r="AAC470" s="345"/>
      <c r="AAD470" s="345"/>
      <c r="AAE470" s="345"/>
      <c r="AAF470" s="345"/>
      <c r="AAG470" s="345"/>
      <c r="AAH470" s="345"/>
      <c r="AAI470" s="345"/>
      <c r="AAJ470" s="345"/>
      <c r="AAK470" s="345"/>
      <c r="AAL470" s="345"/>
      <c r="AAM470" s="345"/>
      <c r="AAN470" s="345"/>
      <c r="AAO470" s="345"/>
      <c r="AAP470" s="345"/>
      <c r="AAQ470" s="345"/>
      <c r="AAR470" s="345"/>
      <c r="AAS470" s="345"/>
      <c r="AAT470" s="345"/>
      <c r="AAU470" s="345"/>
      <c r="AAV470" s="345"/>
      <c r="AAW470" s="345"/>
      <c r="AAX470" s="345"/>
      <c r="AAY470" s="345"/>
      <c r="AAZ470" s="345"/>
      <c r="ABA470" s="345"/>
      <c r="ABB470" s="345"/>
      <c r="ABC470" s="345"/>
      <c r="ABD470" s="345"/>
      <c r="ABE470" s="345"/>
      <c r="ABF470" s="345"/>
      <c r="ABG470" s="345"/>
      <c r="ABH470" s="345"/>
      <c r="ABI470" s="345"/>
      <c r="ABJ470" s="345"/>
      <c r="ABK470" s="345"/>
      <c r="ABL470" s="345"/>
      <c r="ABM470" s="345"/>
      <c r="ABN470" s="345"/>
      <c r="ABO470" s="345"/>
      <c r="ABP470" s="345"/>
      <c r="ABQ470" s="345"/>
      <c r="ABR470" s="345"/>
      <c r="ABS470" s="345"/>
      <c r="ABT470" s="345"/>
      <c r="ABU470" s="345"/>
      <c r="ABV470" s="345"/>
      <c r="ABW470" s="345"/>
      <c r="ABX470" s="345"/>
      <c r="ABY470" s="345"/>
      <c r="ABZ470" s="345"/>
      <c r="ACA470" s="345"/>
      <c r="ACB470" s="345"/>
      <c r="ACC470" s="345"/>
      <c r="ACD470" s="345"/>
      <c r="ACE470" s="345"/>
      <c r="ACF470" s="345"/>
      <c r="ACG470" s="345"/>
      <c r="ACH470" s="345"/>
      <c r="ACI470" s="345"/>
      <c r="ACJ470" s="345"/>
      <c r="ACK470" s="345"/>
      <c r="ACL470" s="345"/>
      <c r="ACM470" s="345"/>
      <c r="ACN470" s="345"/>
      <c r="ACO470" s="345"/>
      <c r="ACP470" s="345"/>
      <c r="ACQ470" s="345"/>
      <c r="ACR470" s="345"/>
      <c r="ACS470" s="345"/>
      <c r="ACT470" s="345"/>
      <c r="ACU470" s="345"/>
      <c r="ACV470" s="345"/>
      <c r="ACW470" s="345"/>
      <c r="ACX470" s="345"/>
      <c r="ACY470" s="345"/>
      <c r="ACZ470" s="345"/>
      <c r="ADA470" s="345"/>
      <c r="ADB470" s="345"/>
      <c r="ADC470" s="345"/>
      <c r="ADD470" s="345"/>
      <c r="ADE470" s="345"/>
      <c r="ADF470" s="345"/>
      <c r="ADG470" s="345"/>
      <c r="ADH470" s="345"/>
      <c r="ADI470" s="345"/>
      <c r="ADJ470" s="345"/>
      <c r="ADK470" s="345"/>
      <c r="ADL470" s="345"/>
      <c r="ADM470" s="345"/>
      <c r="ADN470" s="345"/>
      <c r="ADO470" s="345"/>
      <c r="ADP470" s="345"/>
      <c r="ADQ470" s="345"/>
      <c r="ADR470" s="345"/>
      <c r="ADS470" s="345"/>
      <c r="ADT470" s="345"/>
      <c r="ADU470" s="345"/>
      <c r="ADV470" s="345"/>
      <c r="ADW470" s="345"/>
      <c r="ADX470" s="345"/>
      <c r="ADY470" s="345"/>
      <c r="ADZ470" s="345"/>
      <c r="AEA470" s="345"/>
      <c r="AEB470" s="345"/>
      <c r="AEC470" s="345"/>
      <c r="AED470" s="345"/>
      <c r="AEE470" s="345"/>
      <c r="AEF470" s="345"/>
      <c r="AEG470" s="345"/>
      <c r="AEH470" s="345"/>
      <c r="AEI470" s="345"/>
      <c r="AEJ470" s="345"/>
      <c r="AEK470" s="345"/>
      <c r="AEL470" s="345"/>
      <c r="AEM470" s="345"/>
      <c r="AEN470" s="345"/>
      <c r="AEO470" s="345"/>
      <c r="AEP470" s="345"/>
      <c r="AEQ470" s="345"/>
      <c r="AER470" s="345"/>
      <c r="AES470" s="345"/>
      <c r="AET470" s="345"/>
      <c r="AEU470" s="345"/>
      <c r="AEV470" s="345"/>
      <c r="AEW470" s="345"/>
      <c r="AEX470" s="345"/>
      <c r="AEY470" s="345"/>
      <c r="AEZ470" s="345"/>
      <c r="AFA470" s="345"/>
      <c r="AFB470" s="345"/>
      <c r="AFC470" s="345"/>
      <c r="AFD470" s="345"/>
      <c r="AFE470" s="345"/>
      <c r="AFF470" s="345"/>
      <c r="AFG470" s="345"/>
      <c r="AFH470" s="345"/>
      <c r="AFI470" s="345"/>
      <c r="AFJ470" s="345"/>
      <c r="AFK470" s="345"/>
      <c r="AFL470" s="345"/>
      <c r="AFM470" s="345"/>
      <c r="AFN470" s="345"/>
      <c r="AFO470" s="345"/>
      <c r="AFP470" s="345"/>
      <c r="AFQ470" s="345"/>
      <c r="AFR470" s="345"/>
      <c r="AFS470" s="345"/>
      <c r="AFT470" s="345"/>
      <c r="AFU470" s="345"/>
      <c r="AFV470" s="345"/>
      <c r="AFW470" s="345"/>
      <c r="AFX470" s="345"/>
      <c r="AFY470" s="345"/>
      <c r="AFZ470" s="345"/>
      <c r="AGA470" s="345"/>
      <c r="AGB470" s="345"/>
      <c r="AGC470" s="345"/>
      <c r="AGD470" s="345"/>
      <c r="AGE470" s="345"/>
      <c r="AGF470" s="345"/>
      <c r="AGG470" s="345"/>
      <c r="AGH470" s="345"/>
      <c r="AGI470" s="345"/>
      <c r="AGJ470" s="345"/>
      <c r="AGK470" s="345"/>
      <c r="AGL470" s="345"/>
      <c r="AGM470" s="345"/>
      <c r="AGN470" s="345"/>
      <c r="AGO470" s="345"/>
      <c r="AGP470" s="345"/>
      <c r="AGQ470" s="345"/>
      <c r="AGR470" s="345"/>
      <c r="AGS470" s="345"/>
      <c r="AGT470" s="345"/>
      <c r="AGU470" s="345"/>
      <c r="AGV470" s="345"/>
      <c r="AGW470" s="345"/>
      <c r="AGX470" s="345"/>
      <c r="AGY470" s="345"/>
      <c r="AGZ470" s="345"/>
      <c r="AHA470" s="345"/>
      <c r="AHB470" s="345"/>
      <c r="AHC470" s="345"/>
      <c r="AHD470" s="345"/>
      <c r="AHE470" s="345"/>
      <c r="AHF470" s="345"/>
      <c r="AHG470" s="345"/>
      <c r="AHH470" s="345"/>
      <c r="AHI470" s="345"/>
      <c r="AHJ470" s="345"/>
      <c r="AHK470" s="345"/>
      <c r="AHL470" s="345"/>
      <c r="AHM470" s="345"/>
      <c r="AHN470" s="345"/>
      <c r="AHO470" s="345"/>
      <c r="AHP470" s="345"/>
      <c r="AHQ470" s="345"/>
      <c r="AHR470" s="345"/>
      <c r="AHS470" s="345"/>
      <c r="AHT470" s="345"/>
      <c r="AHU470" s="345"/>
      <c r="AHV470" s="345"/>
      <c r="AHW470" s="345"/>
      <c r="AHX470" s="345"/>
      <c r="AHY470" s="345"/>
      <c r="AHZ470" s="345"/>
      <c r="AIA470" s="345"/>
      <c r="AIB470" s="345"/>
      <c r="AIC470" s="345"/>
      <c r="AID470" s="345"/>
      <c r="AIE470" s="345"/>
      <c r="AIF470" s="345"/>
      <c r="AIG470" s="345"/>
      <c r="AIH470" s="345"/>
      <c r="AII470" s="345"/>
      <c r="AIJ470" s="345"/>
      <c r="AIK470" s="345"/>
      <c r="AIL470" s="345"/>
      <c r="AIM470" s="345"/>
      <c r="AIN470" s="345"/>
      <c r="AIO470" s="345"/>
      <c r="AIP470" s="345"/>
      <c r="AIQ470" s="345"/>
      <c r="AIR470" s="345"/>
      <c r="AIS470" s="345"/>
      <c r="AIT470" s="345"/>
      <c r="AIU470" s="345"/>
      <c r="AIV470" s="345"/>
      <c r="AIW470" s="345"/>
      <c r="AIX470" s="345"/>
      <c r="AIY470" s="345"/>
      <c r="AIZ470" s="345"/>
      <c r="AJA470" s="345"/>
      <c r="AJB470" s="345"/>
      <c r="AJC470" s="345"/>
      <c r="AJD470" s="345"/>
      <c r="AJE470" s="345"/>
      <c r="AJF470" s="345"/>
      <c r="AJG470" s="345"/>
      <c r="AJH470" s="345"/>
      <c r="AJI470" s="345"/>
      <c r="AJJ470" s="345"/>
      <c r="AJK470" s="345"/>
      <c r="AJL470" s="345"/>
      <c r="AJM470" s="345"/>
      <c r="AJN470" s="345"/>
      <c r="AJO470" s="345"/>
      <c r="AJP470" s="345"/>
      <c r="AJQ470" s="345"/>
      <c r="AJR470" s="345"/>
      <c r="AJS470" s="345"/>
      <c r="AJT470" s="345"/>
      <c r="AJU470" s="345"/>
      <c r="AJV470" s="345"/>
      <c r="AJW470" s="345"/>
      <c r="AJX470" s="345"/>
      <c r="AJY470" s="345"/>
      <c r="AJZ470" s="345"/>
      <c r="AKA470" s="345"/>
      <c r="AKB470" s="345"/>
      <c r="AKC470" s="345"/>
      <c r="AKD470" s="345"/>
      <c r="AKE470" s="345"/>
      <c r="AKF470" s="345"/>
      <c r="AKG470" s="345"/>
      <c r="AKH470" s="345"/>
      <c r="AKI470" s="345"/>
      <c r="AKJ470" s="345"/>
      <c r="AKK470" s="345"/>
      <c r="AKL470" s="345"/>
      <c r="AKM470" s="345"/>
      <c r="AKN470" s="345"/>
      <c r="AKO470" s="345"/>
      <c r="AKP470" s="345"/>
      <c r="AKQ470" s="345"/>
      <c r="AKR470" s="345"/>
      <c r="AKS470" s="345"/>
      <c r="AKT470" s="345"/>
      <c r="AKU470" s="345"/>
      <c r="AKV470" s="345"/>
      <c r="AKW470" s="345"/>
      <c r="AKX470" s="345"/>
      <c r="AKY470" s="345"/>
      <c r="AKZ470" s="345"/>
      <c r="ALA470" s="345"/>
      <c r="ALB470" s="345"/>
      <c r="ALC470" s="345"/>
      <c r="ALD470" s="345"/>
      <c r="ALE470" s="345"/>
      <c r="ALF470" s="345"/>
      <c r="ALG470" s="345"/>
      <c r="ALH470" s="345"/>
      <c r="ALI470" s="345"/>
      <c r="ALJ470" s="345"/>
      <c r="ALK470" s="345"/>
      <c r="ALL470" s="345"/>
      <c r="ALM470" s="345"/>
      <c r="ALN470" s="345"/>
      <c r="ALO470" s="345"/>
      <c r="ALP470" s="345"/>
      <c r="ALQ470" s="345"/>
      <c r="ALR470" s="345"/>
      <c r="ALS470" s="345"/>
      <c r="ALT470" s="345"/>
      <c r="ALU470" s="345"/>
      <c r="ALV470" s="345"/>
      <c r="ALW470" s="345"/>
      <c r="ALX470" s="345"/>
      <c r="ALY470" s="345"/>
      <c r="ALZ470" s="345"/>
      <c r="AMA470" s="345"/>
      <c r="AMB470" s="345"/>
      <c r="AMC470" s="345"/>
      <c r="AMD470" s="345"/>
      <c r="AME470" s="345"/>
      <c r="AMF470" s="345"/>
      <c r="AMG470" s="345"/>
      <c r="AMH470" s="345"/>
      <c r="AMI470" s="345"/>
      <c r="AMJ470" s="345"/>
      <c r="AMK470" s="345"/>
      <c r="AML470" s="345"/>
      <c r="AMM470" s="345"/>
      <c r="AMN470" s="345"/>
      <c r="AMO470" s="345"/>
      <c r="AMP470" s="345"/>
      <c r="AMQ470" s="345"/>
      <c r="AMR470" s="345"/>
      <c r="AMS470" s="345"/>
      <c r="AMT470" s="345"/>
      <c r="AMU470" s="345"/>
      <c r="AMV470" s="345"/>
      <c r="AMW470" s="345"/>
      <c r="AMX470" s="345"/>
      <c r="AMY470" s="345"/>
      <c r="AMZ470" s="345"/>
      <c r="ANA470" s="345"/>
      <c r="ANB470" s="345"/>
      <c r="ANC470" s="345"/>
      <c r="AND470" s="345"/>
      <c r="ANE470" s="345"/>
      <c r="ANF470" s="345"/>
      <c r="ANG470" s="345"/>
      <c r="ANH470" s="345"/>
      <c r="ANI470" s="345"/>
      <c r="ANJ470" s="345"/>
      <c r="ANK470" s="345"/>
      <c r="ANL470" s="345"/>
      <c r="ANM470" s="345"/>
      <c r="ANN470" s="345"/>
      <c r="ANO470" s="345"/>
      <c r="ANP470" s="345"/>
      <c r="ANQ470" s="345"/>
      <c r="ANR470" s="345"/>
      <c r="ANS470" s="345"/>
      <c r="ANT470" s="345"/>
      <c r="ANU470" s="345"/>
      <c r="ANV470" s="345"/>
      <c r="ANW470" s="345"/>
      <c r="ANX470" s="345"/>
      <c r="ANY470" s="345"/>
      <c r="ANZ470" s="345"/>
      <c r="AOA470" s="345"/>
      <c r="AOB470" s="345"/>
      <c r="AOC470" s="345"/>
      <c r="AOD470" s="345"/>
      <c r="AOE470" s="345"/>
      <c r="AOF470" s="345"/>
      <c r="AOG470" s="345"/>
      <c r="AOH470" s="345"/>
      <c r="AOI470" s="345"/>
      <c r="AOJ470" s="345"/>
      <c r="AOK470" s="345"/>
      <c r="AOL470" s="345"/>
      <c r="AOM470" s="345"/>
      <c r="AON470" s="345"/>
      <c r="AOO470" s="345"/>
      <c r="AOP470" s="345"/>
      <c r="AOQ470" s="345"/>
      <c r="AOR470" s="345"/>
      <c r="AOS470" s="345"/>
      <c r="AOT470" s="345"/>
      <c r="AOU470" s="345"/>
      <c r="AOV470" s="345"/>
      <c r="AOW470" s="345"/>
      <c r="AOX470" s="345"/>
      <c r="AOY470" s="345"/>
      <c r="AOZ470" s="345"/>
      <c r="APA470" s="345"/>
      <c r="APB470" s="345"/>
      <c r="APC470" s="345"/>
      <c r="APD470" s="345"/>
      <c r="APE470" s="345"/>
      <c r="APF470" s="345"/>
      <c r="APG470" s="345"/>
      <c r="APH470" s="345"/>
      <c r="API470" s="345"/>
      <c r="APJ470" s="345"/>
      <c r="APK470" s="345"/>
      <c r="APL470" s="345"/>
      <c r="APM470" s="345"/>
      <c r="APN470" s="345"/>
      <c r="APO470" s="345"/>
      <c r="APP470" s="345"/>
      <c r="APQ470" s="345"/>
      <c r="APR470" s="345"/>
      <c r="APS470" s="345"/>
      <c r="APT470" s="345"/>
      <c r="APU470" s="345"/>
      <c r="APV470" s="345"/>
      <c r="APW470" s="345"/>
      <c r="APX470" s="345"/>
      <c r="APY470" s="345"/>
      <c r="APZ470" s="345"/>
      <c r="AQA470" s="345"/>
      <c r="AQB470" s="345"/>
      <c r="AQC470" s="345"/>
      <c r="AQD470" s="345"/>
      <c r="AQE470" s="345"/>
      <c r="AQF470" s="345"/>
      <c r="AQG470" s="345"/>
      <c r="AQH470" s="345"/>
      <c r="AQI470" s="345"/>
      <c r="AQJ470" s="345"/>
      <c r="AQK470" s="345"/>
      <c r="AQL470" s="345"/>
      <c r="AQM470" s="345"/>
      <c r="AQN470" s="345"/>
      <c r="AQO470" s="345"/>
      <c r="AQP470" s="345"/>
      <c r="AQQ470" s="345"/>
      <c r="AQR470" s="345"/>
      <c r="AQS470" s="345"/>
      <c r="AQT470" s="345"/>
      <c r="AQU470" s="345"/>
      <c r="AQV470" s="345"/>
      <c r="AQW470" s="345"/>
      <c r="AQX470" s="345"/>
      <c r="AQY470" s="345"/>
      <c r="AQZ470" s="345"/>
      <c r="ARA470" s="345"/>
      <c r="ARB470" s="345"/>
      <c r="ARC470" s="345"/>
      <c r="ARD470" s="345"/>
      <c r="ARE470" s="345"/>
      <c r="ARF470" s="345"/>
      <c r="ARG470" s="345"/>
      <c r="ARH470" s="345"/>
      <c r="ARI470" s="345"/>
      <c r="ARJ470" s="345"/>
      <c r="ARK470" s="345"/>
      <c r="ARL470" s="345"/>
      <c r="ARM470" s="345"/>
      <c r="ARN470" s="345"/>
      <c r="ARO470" s="345"/>
      <c r="ARP470" s="345"/>
      <c r="ARQ470" s="345"/>
      <c r="ARR470" s="345"/>
      <c r="ARS470" s="345"/>
      <c r="ART470" s="345"/>
      <c r="ARU470" s="345"/>
      <c r="ARV470" s="345"/>
      <c r="ARW470" s="345"/>
      <c r="ARX470" s="345"/>
      <c r="ARY470" s="345"/>
      <c r="ARZ470" s="345"/>
      <c r="ASA470" s="345"/>
      <c r="ASB470" s="345"/>
      <c r="ASC470" s="345"/>
      <c r="ASD470" s="345"/>
      <c r="ASE470" s="345"/>
      <c r="ASF470" s="345"/>
      <c r="ASG470" s="345"/>
      <c r="ASH470" s="345"/>
      <c r="ASI470" s="345"/>
      <c r="ASJ470" s="345"/>
      <c r="ASK470" s="345"/>
      <c r="ASL470" s="345"/>
      <c r="ASM470" s="345"/>
      <c r="ASN470" s="345"/>
      <c r="ASO470" s="345"/>
      <c r="ASP470" s="345"/>
      <c r="ASQ470" s="345"/>
      <c r="ASR470" s="345"/>
      <c r="ASS470" s="345"/>
      <c r="AST470" s="345"/>
      <c r="ASU470" s="345"/>
      <c r="ASV470" s="345"/>
      <c r="ASW470" s="345"/>
      <c r="ASX470" s="345"/>
      <c r="ASY470" s="345"/>
      <c r="ASZ470" s="345"/>
      <c r="ATA470" s="345"/>
      <c r="ATB470" s="345"/>
      <c r="ATC470" s="345"/>
      <c r="ATD470" s="345"/>
      <c r="ATE470" s="345"/>
      <c r="ATF470" s="345"/>
      <c r="ATG470" s="345"/>
      <c r="ATH470" s="345"/>
      <c r="ATI470" s="345"/>
      <c r="ATJ470" s="345"/>
      <c r="ATK470" s="345"/>
      <c r="ATL470" s="345"/>
      <c r="ATM470" s="345"/>
      <c r="ATN470" s="345"/>
      <c r="ATO470" s="345"/>
      <c r="ATP470" s="345"/>
      <c r="ATQ470" s="345"/>
      <c r="ATR470" s="345"/>
      <c r="ATS470" s="345"/>
      <c r="ATT470" s="345"/>
      <c r="ATU470" s="345"/>
      <c r="ATV470" s="345"/>
      <c r="ATW470" s="345"/>
      <c r="ATX470" s="345"/>
      <c r="ATY470" s="345"/>
      <c r="ATZ470" s="345"/>
      <c r="AUA470" s="345"/>
      <c r="AUB470" s="345"/>
      <c r="AUC470" s="345"/>
      <c r="AUD470" s="345"/>
      <c r="AUE470" s="345"/>
      <c r="AUF470" s="345"/>
      <c r="AUG470" s="345"/>
      <c r="AUH470" s="345"/>
      <c r="AUI470" s="345"/>
      <c r="AUJ470" s="345"/>
      <c r="AUK470" s="345"/>
      <c r="AUL470" s="345"/>
      <c r="AUM470" s="345"/>
      <c r="AUN470" s="345"/>
      <c r="AUO470" s="345"/>
      <c r="AUP470" s="345"/>
      <c r="AUQ470" s="345"/>
      <c r="AUR470" s="345"/>
      <c r="AUS470" s="345"/>
      <c r="AUT470" s="345"/>
      <c r="AUU470" s="345"/>
      <c r="AUV470" s="345"/>
      <c r="AUW470" s="345"/>
      <c r="AUX470" s="345"/>
      <c r="AUY470" s="345"/>
      <c r="AUZ470" s="345"/>
      <c r="AVA470" s="345"/>
      <c r="AVB470" s="345"/>
      <c r="AVC470" s="345"/>
      <c r="AVD470" s="345"/>
      <c r="AVE470" s="345"/>
      <c r="AVF470" s="345"/>
      <c r="AVG470" s="345"/>
      <c r="AVH470" s="345"/>
      <c r="AVI470" s="345"/>
      <c r="AVJ470" s="345"/>
      <c r="AVK470" s="345"/>
      <c r="AVL470" s="345"/>
      <c r="AVM470" s="345"/>
      <c r="AVN470" s="345"/>
      <c r="AVO470" s="345"/>
      <c r="AVP470" s="345"/>
      <c r="AVQ470" s="345"/>
      <c r="AVR470" s="345"/>
      <c r="AVS470" s="345"/>
      <c r="AVT470" s="345"/>
      <c r="AVU470" s="345"/>
      <c r="AVV470" s="345"/>
      <c r="AVW470" s="345"/>
      <c r="AVX470" s="345"/>
      <c r="AVY470" s="345"/>
      <c r="AVZ470" s="345"/>
      <c r="AWA470" s="345"/>
      <c r="AWB470" s="345"/>
      <c r="AWC470" s="345"/>
      <c r="AWD470" s="345"/>
      <c r="AWE470" s="345"/>
      <c r="AWF470" s="345"/>
      <c r="AWG470" s="345"/>
      <c r="AWH470" s="345"/>
      <c r="AWI470" s="345"/>
      <c r="AWJ470" s="345"/>
      <c r="AWK470" s="345"/>
      <c r="AWL470" s="345"/>
      <c r="AWM470" s="345"/>
      <c r="AWN470" s="345"/>
      <c r="AWO470" s="345"/>
      <c r="AWP470" s="345"/>
      <c r="AWQ470" s="345"/>
      <c r="AWR470" s="345"/>
      <c r="AWS470" s="345"/>
      <c r="AWT470" s="345"/>
      <c r="AWU470" s="345"/>
      <c r="AWV470" s="345"/>
      <c r="AWW470" s="345"/>
      <c r="AWX470" s="345"/>
      <c r="AWY470" s="345"/>
      <c r="AWZ470" s="345"/>
      <c r="AXA470" s="345"/>
      <c r="AXB470" s="345"/>
      <c r="AXC470" s="345"/>
      <c r="AXD470" s="345"/>
      <c r="AXE470" s="345"/>
      <c r="AXF470" s="345"/>
      <c r="AXG470" s="345"/>
      <c r="AXH470" s="345"/>
      <c r="AXI470" s="345"/>
      <c r="AXJ470" s="345"/>
      <c r="AXK470" s="345"/>
      <c r="AXL470" s="345"/>
      <c r="AXM470" s="345"/>
      <c r="AXN470" s="345"/>
      <c r="AXO470" s="345"/>
      <c r="AXP470" s="345"/>
      <c r="AXQ470" s="345"/>
      <c r="AXR470" s="345"/>
      <c r="AXS470" s="345"/>
      <c r="AXT470" s="345"/>
      <c r="AXU470" s="345"/>
      <c r="AXV470" s="345"/>
      <c r="AXW470" s="345"/>
      <c r="AXX470" s="345"/>
      <c r="AXY470" s="345"/>
      <c r="AXZ470" s="345"/>
      <c r="AYA470" s="345"/>
      <c r="AYB470" s="345"/>
      <c r="AYC470" s="345"/>
      <c r="AYD470" s="345"/>
      <c r="AYE470" s="345"/>
      <c r="AYF470" s="345"/>
      <c r="AYG470" s="345"/>
      <c r="AYH470" s="345"/>
      <c r="AYI470" s="345"/>
      <c r="AYJ470" s="345"/>
      <c r="AYK470" s="345"/>
      <c r="AYL470" s="345"/>
      <c r="AYM470" s="345"/>
      <c r="AYN470" s="345"/>
      <c r="AYO470" s="345"/>
      <c r="AYP470" s="345"/>
      <c r="AYQ470" s="345"/>
      <c r="AYR470" s="345"/>
      <c r="AYS470" s="345"/>
      <c r="AYT470" s="345"/>
      <c r="AYU470" s="345"/>
      <c r="AYV470" s="345"/>
      <c r="AYW470" s="345"/>
      <c r="AYX470" s="345"/>
      <c r="AYY470" s="345"/>
      <c r="AYZ470" s="345"/>
      <c r="AZA470" s="345"/>
      <c r="AZB470" s="345"/>
      <c r="AZC470" s="345"/>
      <c r="AZD470" s="345"/>
      <c r="AZE470" s="345"/>
      <c r="AZF470" s="345"/>
      <c r="AZG470" s="345"/>
      <c r="AZH470" s="345"/>
      <c r="AZI470" s="345"/>
      <c r="AZJ470" s="345"/>
      <c r="AZK470" s="345"/>
      <c r="AZL470" s="345"/>
      <c r="AZM470" s="345"/>
      <c r="AZN470" s="345"/>
      <c r="AZO470" s="345"/>
      <c r="AZP470" s="345"/>
      <c r="AZQ470" s="345"/>
      <c r="AZR470" s="345"/>
      <c r="AZS470" s="345"/>
      <c r="AZT470" s="345"/>
      <c r="AZU470" s="345"/>
      <c r="AZV470" s="345"/>
      <c r="AZW470" s="345"/>
      <c r="AZX470" s="345"/>
      <c r="AZY470" s="345"/>
      <c r="AZZ470" s="345"/>
      <c r="BAA470" s="345"/>
      <c r="BAB470" s="345"/>
      <c r="BAC470" s="345"/>
      <c r="BAD470" s="345"/>
      <c r="BAE470" s="345"/>
      <c r="BAF470" s="345"/>
      <c r="BAG470" s="345"/>
      <c r="BAH470" s="345"/>
      <c r="BAI470" s="345"/>
      <c r="BAJ470" s="345"/>
      <c r="BAK470" s="345"/>
      <c r="BAL470" s="345"/>
      <c r="BAM470" s="345"/>
      <c r="BAN470" s="345"/>
      <c r="BAO470" s="345"/>
      <c r="BAP470" s="345"/>
      <c r="BAQ470" s="345"/>
      <c r="BAR470" s="345"/>
      <c r="BAS470" s="345"/>
      <c r="BAT470" s="345"/>
      <c r="BAU470" s="345"/>
      <c r="BAV470" s="345"/>
      <c r="BAW470" s="345"/>
      <c r="BAX470" s="345"/>
      <c r="BAY470" s="345"/>
      <c r="BAZ470" s="345"/>
      <c r="BBA470" s="345"/>
      <c r="BBB470" s="345"/>
      <c r="BBC470" s="345"/>
      <c r="BBD470" s="345"/>
      <c r="BBE470" s="345"/>
      <c r="BBF470" s="345"/>
      <c r="BBG470" s="345"/>
      <c r="BBH470" s="345"/>
      <c r="BBI470" s="345"/>
      <c r="BBJ470" s="345"/>
      <c r="BBK470" s="345"/>
      <c r="BBL470" s="345"/>
      <c r="BBM470" s="345"/>
      <c r="BBN470" s="345"/>
      <c r="BBO470" s="345"/>
      <c r="BBP470" s="345"/>
      <c r="BBQ470" s="345"/>
      <c r="BBR470" s="345"/>
      <c r="BBS470" s="345"/>
      <c r="BBT470" s="345"/>
      <c r="BBU470" s="345"/>
      <c r="BBV470" s="345"/>
      <c r="BBW470" s="345"/>
      <c r="BBX470" s="345"/>
      <c r="BBY470" s="345"/>
      <c r="BBZ470" s="345"/>
      <c r="BCA470" s="345"/>
      <c r="BCB470" s="345"/>
      <c r="BCC470" s="345"/>
      <c r="BCD470" s="345"/>
      <c r="BCE470" s="345"/>
      <c r="BCF470" s="345"/>
      <c r="BCG470" s="345"/>
      <c r="BCH470" s="345"/>
      <c r="BCI470" s="345"/>
      <c r="BCJ470" s="345"/>
      <c r="BCK470" s="345"/>
      <c r="BCL470" s="345"/>
      <c r="BCM470" s="345"/>
      <c r="BCN470" s="345"/>
      <c r="BCO470" s="345"/>
      <c r="BCP470" s="345"/>
      <c r="BCQ470" s="345"/>
      <c r="BCR470" s="345"/>
      <c r="BCS470" s="345"/>
      <c r="BCT470" s="345"/>
      <c r="BCU470" s="345"/>
      <c r="BCV470" s="345"/>
      <c r="BCW470" s="345"/>
      <c r="BCX470" s="345"/>
      <c r="BCY470" s="345"/>
      <c r="BCZ470" s="345"/>
      <c r="BDA470" s="345"/>
      <c r="BDB470" s="345"/>
      <c r="BDC470" s="345"/>
      <c r="BDD470" s="345"/>
      <c r="BDE470" s="345"/>
      <c r="BDF470" s="345"/>
      <c r="BDG470" s="345"/>
      <c r="BDH470" s="345"/>
      <c r="BDI470" s="345"/>
      <c r="BDJ470" s="345"/>
      <c r="BDK470" s="345"/>
      <c r="BDL470" s="345"/>
      <c r="BDM470" s="345"/>
      <c r="BDN470" s="345"/>
      <c r="BDO470" s="345"/>
      <c r="BDP470" s="345"/>
      <c r="BDQ470" s="345"/>
      <c r="BDR470" s="345"/>
      <c r="BDS470" s="345"/>
      <c r="BDT470" s="345"/>
      <c r="BDU470" s="345"/>
      <c r="BDV470" s="345"/>
      <c r="BDW470" s="345"/>
      <c r="BDX470" s="345"/>
      <c r="BDY470" s="345"/>
      <c r="BDZ470" s="345"/>
      <c r="BEA470" s="345"/>
      <c r="BEB470" s="345"/>
      <c r="BEC470" s="345"/>
      <c r="BED470" s="345"/>
      <c r="BEE470" s="345"/>
      <c r="BEF470" s="345"/>
      <c r="BEG470" s="345"/>
      <c r="BEH470" s="345"/>
      <c r="BEI470" s="345"/>
      <c r="BEJ470" s="345"/>
      <c r="BEK470" s="345"/>
      <c r="BEL470" s="345"/>
      <c r="BEM470" s="345"/>
      <c r="BEN470" s="345"/>
      <c r="BEO470" s="345"/>
      <c r="BEP470" s="345"/>
      <c r="BEQ470" s="345"/>
      <c r="BER470" s="345"/>
      <c r="BES470" s="345"/>
      <c r="BET470" s="345"/>
      <c r="BEU470" s="345"/>
      <c r="BEV470" s="345"/>
      <c r="BEW470" s="345"/>
      <c r="BEX470" s="345"/>
      <c r="BEY470" s="345"/>
      <c r="BEZ470" s="345"/>
      <c r="BFA470" s="345"/>
      <c r="BFB470" s="345"/>
      <c r="BFC470" s="345"/>
      <c r="BFD470" s="345"/>
      <c r="BFE470" s="345"/>
      <c r="BFF470" s="345"/>
      <c r="BFG470" s="345"/>
      <c r="BFH470" s="345"/>
      <c r="BFI470" s="345"/>
      <c r="BFJ470" s="345"/>
      <c r="BFK470" s="345"/>
      <c r="BFL470" s="345"/>
      <c r="BFM470" s="345"/>
      <c r="BFN470" s="345"/>
      <c r="BFO470" s="345"/>
      <c r="BFP470" s="345"/>
      <c r="BFQ470" s="345"/>
      <c r="BFR470" s="345"/>
      <c r="BFS470" s="345"/>
      <c r="BFT470" s="345"/>
      <c r="BFU470" s="345"/>
      <c r="BFV470" s="345"/>
      <c r="BFW470" s="345"/>
      <c r="BFX470" s="345"/>
      <c r="BFY470" s="345"/>
      <c r="BFZ470" s="345"/>
      <c r="BGA470" s="345"/>
      <c r="BGB470" s="345"/>
      <c r="BGC470" s="345"/>
      <c r="BGD470" s="345"/>
      <c r="BGE470" s="345"/>
      <c r="BGF470" s="345"/>
      <c r="BGG470" s="345"/>
      <c r="BGH470" s="345"/>
      <c r="BGI470" s="345"/>
      <c r="BGJ470" s="345"/>
      <c r="BGK470" s="345"/>
      <c r="BGL470" s="345"/>
      <c r="BGM470" s="345"/>
      <c r="BGN470" s="345"/>
      <c r="BGO470" s="345"/>
      <c r="BGP470" s="345"/>
      <c r="BGQ470" s="345"/>
      <c r="BGR470" s="345"/>
      <c r="BGS470" s="345"/>
      <c r="BGT470" s="345"/>
      <c r="BGU470" s="345"/>
      <c r="BGV470" s="345"/>
      <c r="BGW470" s="345"/>
      <c r="BGX470" s="345"/>
      <c r="BGY470" s="345"/>
      <c r="BGZ470" s="345"/>
      <c r="BHA470" s="345"/>
      <c r="BHB470" s="345"/>
      <c r="BHC470" s="345"/>
      <c r="BHD470" s="345"/>
      <c r="BHE470" s="345"/>
      <c r="BHF470" s="345"/>
      <c r="BHG470" s="345"/>
      <c r="BHH470" s="345"/>
      <c r="BHI470" s="345"/>
      <c r="BHJ470" s="345"/>
      <c r="BHK470" s="345"/>
      <c r="BHL470" s="345"/>
      <c r="BHM470" s="345"/>
      <c r="BHN470" s="345"/>
      <c r="BHO470" s="345"/>
      <c r="BHP470" s="345"/>
      <c r="BHQ470" s="345"/>
      <c r="BHR470" s="345"/>
      <c r="BHS470" s="345"/>
      <c r="BHT470" s="345"/>
      <c r="BHU470" s="345"/>
      <c r="BHV470" s="345"/>
      <c r="BHW470" s="345"/>
      <c r="BHX470" s="345"/>
      <c r="BHY470" s="345"/>
      <c r="BHZ470" s="345"/>
      <c r="BIA470" s="345"/>
      <c r="BIB470" s="345"/>
      <c r="BIC470" s="345"/>
      <c r="BID470" s="345"/>
      <c r="BIE470" s="345"/>
      <c r="BIF470" s="345"/>
      <c r="BIG470" s="345"/>
      <c r="BIH470" s="345"/>
      <c r="BII470" s="345"/>
      <c r="BIJ470" s="345"/>
      <c r="BIK470" s="345"/>
      <c r="BIL470" s="345"/>
      <c r="BIM470" s="345"/>
      <c r="BIN470" s="345"/>
      <c r="BIO470" s="345"/>
      <c r="BIP470" s="345"/>
      <c r="BIQ470" s="345"/>
      <c r="BIR470" s="345"/>
      <c r="BIS470" s="345"/>
      <c r="BIT470" s="345"/>
      <c r="BIU470" s="345"/>
      <c r="BIV470" s="345"/>
      <c r="BIW470" s="345"/>
      <c r="BIX470" s="345"/>
      <c r="BIY470" s="345"/>
      <c r="BIZ470" s="345"/>
      <c r="BJA470" s="345"/>
      <c r="BJB470" s="345"/>
      <c r="BJC470" s="345"/>
      <c r="BJD470" s="345"/>
      <c r="BJE470" s="345"/>
      <c r="BJF470" s="345"/>
      <c r="BJG470" s="345"/>
      <c r="BJH470" s="345"/>
      <c r="BJI470" s="345"/>
      <c r="BJJ470" s="345"/>
      <c r="BJK470" s="345"/>
      <c r="BJL470" s="345"/>
      <c r="BJM470" s="345"/>
      <c r="BJN470" s="345"/>
      <c r="BJO470" s="345"/>
      <c r="BJP470" s="345"/>
      <c r="BJQ470" s="345"/>
      <c r="BJR470" s="345"/>
      <c r="BJS470" s="345"/>
      <c r="BJT470" s="345"/>
      <c r="BJU470" s="345"/>
      <c r="BJV470" s="345"/>
      <c r="BJW470" s="345"/>
      <c r="BJX470" s="345"/>
      <c r="BJY470" s="345"/>
      <c r="BJZ470" s="345"/>
      <c r="BKA470" s="345"/>
      <c r="BKB470" s="345"/>
      <c r="BKC470" s="345"/>
      <c r="BKD470" s="345"/>
      <c r="BKE470" s="345"/>
      <c r="BKF470" s="345"/>
      <c r="BKG470" s="345"/>
      <c r="BKH470" s="345"/>
      <c r="BKI470" s="345"/>
      <c r="BKJ470" s="345"/>
      <c r="BKK470" s="345"/>
      <c r="BKL470" s="345"/>
      <c r="BKM470" s="345"/>
      <c r="BKN470" s="345"/>
      <c r="BKO470" s="345"/>
      <c r="BKP470" s="345"/>
      <c r="BKQ470" s="345"/>
      <c r="BKR470" s="345"/>
      <c r="BKS470" s="345"/>
      <c r="BKT470" s="345"/>
      <c r="BKU470" s="345"/>
      <c r="BKV470" s="345"/>
      <c r="BKW470" s="345"/>
      <c r="BKX470" s="345"/>
      <c r="BKY470" s="345"/>
      <c r="BKZ470" s="345"/>
      <c r="BLA470" s="345"/>
      <c r="BLB470" s="345"/>
      <c r="BLC470" s="345"/>
      <c r="BLD470" s="345"/>
      <c r="BLE470" s="345"/>
      <c r="BLF470" s="345"/>
      <c r="BLG470" s="345"/>
      <c r="BLH470" s="345"/>
      <c r="BLI470" s="345"/>
      <c r="BLJ470" s="345"/>
      <c r="BLK470" s="345"/>
      <c r="BLL470" s="345"/>
      <c r="BLM470" s="345"/>
      <c r="BLN470" s="345"/>
      <c r="BLO470" s="345"/>
      <c r="BLP470" s="345"/>
      <c r="BLQ470" s="345"/>
      <c r="BLR470" s="345"/>
      <c r="BLS470" s="345"/>
      <c r="BLT470" s="345"/>
      <c r="BLU470" s="345"/>
      <c r="BLV470" s="345"/>
      <c r="BLW470" s="345"/>
      <c r="BLX470" s="345"/>
      <c r="BLY470" s="345"/>
      <c r="BLZ470" s="345"/>
      <c r="BMA470" s="345"/>
      <c r="BMB470" s="345"/>
      <c r="BMC470" s="345"/>
      <c r="BMD470" s="345"/>
      <c r="BME470" s="345"/>
      <c r="BMF470" s="345"/>
      <c r="BMG470" s="345"/>
      <c r="BMH470" s="345"/>
      <c r="BMI470" s="345"/>
      <c r="BMJ470" s="345"/>
      <c r="BMK470" s="345"/>
      <c r="BML470" s="345"/>
      <c r="BMM470" s="345"/>
      <c r="BMN470" s="345"/>
      <c r="BMO470" s="345"/>
      <c r="BMP470" s="345"/>
      <c r="BMQ470" s="345"/>
      <c r="BMR470" s="345"/>
      <c r="BMS470" s="345"/>
      <c r="BMT470" s="345"/>
      <c r="BMU470" s="345"/>
      <c r="BMV470" s="345"/>
      <c r="BMW470" s="345"/>
      <c r="BMX470" s="345"/>
      <c r="BMY470" s="345"/>
      <c r="BMZ470" s="345"/>
      <c r="BNA470" s="345"/>
      <c r="BNB470" s="345"/>
      <c r="BNC470" s="345"/>
      <c r="BND470" s="345"/>
      <c r="BNE470" s="345"/>
      <c r="BNF470" s="345"/>
      <c r="BNG470" s="345"/>
      <c r="BNH470" s="345"/>
      <c r="BNI470" s="345"/>
      <c r="BNJ470" s="345"/>
      <c r="BNK470" s="345"/>
      <c r="BNL470" s="345"/>
      <c r="BNM470" s="345"/>
      <c r="BNN470" s="345"/>
      <c r="BNO470" s="345"/>
      <c r="BNP470" s="345"/>
      <c r="BNQ470" s="345"/>
      <c r="BNR470" s="345"/>
      <c r="BNS470" s="345"/>
      <c r="BNT470" s="345"/>
      <c r="BNU470" s="345"/>
      <c r="BNV470" s="345"/>
      <c r="BNW470" s="345"/>
      <c r="BNX470" s="345"/>
      <c r="BNY470" s="345"/>
      <c r="BNZ470" s="345"/>
      <c r="BOA470" s="345"/>
      <c r="BOB470" s="345"/>
      <c r="BOC470" s="345"/>
      <c r="BOD470" s="345"/>
      <c r="BOE470" s="345"/>
      <c r="BOF470" s="345"/>
      <c r="BOG470" s="345"/>
      <c r="BOH470" s="345"/>
      <c r="BOI470" s="345"/>
      <c r="BOJ470" s="345"/>
      <c r="BOK470" s="345"/>
      <c r="BOL470" s="345"/>
      <c r="BOM470" s="345"/>
      <c r="BON470" s="345"/>
      <c r="BOO470" s="345"/>
      <c r="BOP470" s="345"/>
      <c r="BOQ470" s="345"/>
      <c r="BOR470" s="345"/>
      <c r="BOS470" s="345"/>
      <c r="BOT470" s="345"/>
      <c r="BOU470" s="345"/>
      <c r="BOV470" s="345"/>
    </row>
    <row r="471" spans="1:1764" s="83" customFormat="1" ht="40.5" customHeight="1">
      <c r="A471" s="374"/>
      <c r="B471" s="300"/>
      <c r="C471" s="375"/>
      <c r="D471" s="373" t="s">
        <v>26</v>
      </c>
      <c r="E471" s="373" t="s">
        <v>26</v>
      </c>
      <c r="F471" s="373"/>
      <c r="G471" s="221" t="s">
        <v>471</v>
      </c>
      <c r="H471" s="210" t="s">
        <v>478</v>
      </c>
      <c r="I471" s="402" t="s">
        <v>479</v>
      </c>
      <c r="J471" s="465">
        <f t="shared" si="12"/>
        <v>8198000</v>
      </c>
      <c r="K471" s="465">
        <v>8198000</v>
      </c>
      <c r="L471" s="463"/>
      <c r="M471" s="335"/>
      <c r="N471" s="335"/>
      <c r="O471" s="335"/>
      <c r="P471" s="335"/>
      <c r="Q471" s="114"/>
      <c r="R471" s="335"/>
      <c r="S471" s="335"/>
      <c r="T471" s="335"/>
      <c r="U471" s="335"/>
      <c r="V471" s="336"/>
      <c r="W471" s="336"/>
      <c r="X471" s="336"/>
      <c r="Y471" s="336"/>
      <c r="Z471" s="336"/>
      <c r="AA471" s="336"/>
      <c r="AB471" s="336"/>
      <c r="AC471" s="336"/>
      <c r="AD471" s="336"/>
      <c r="AE471" s="336"/>
      <c r="AF471" s="336"/>
      <c r="AG471" s="336"/>
      <c r="AH471" s="336"/>
      <c r="AI471" s="336"/>
      <c r="AJ471" s="336"/>
      <c r="AK471" s="336"/>
      <c r="AL471" s="336"/>
      <c r="AM471" s="336"/>
      <c r="AN471" s="336"/>
      <c r="AO471" s="336"/>
      <c r="AP471" s="336"/>
      <c r="AQ471" s="336"/>
      <c r="AR471" s="336"/>
      <c r="AS471" s="336"/>
      <c r="AT471" s="336"/>
      <c r="AU471" s="336"/>
      <c r="AV471" s="336"/>
      <c r="AW471" s="336"/>
      <c r="AX471" s="336"/>
      <c r="AY471" s="336"/>
      <c r="AZ471" s="336"/>
      <c r="BA471" s="336"/>
      <c r="BB471" s="336"/>
      <c r="BC471" s="336"/>
      <c r="BD471" s="336"/>
      <c r="BE471" s="336"/>
      <c r="BF471" s="336"/>
      <c r="BG471" s="336"/>
      <c r="BH471" s="336"/>
      <c r="BI471" s="336"/>
      <c r="BJ471" s="336"/>
      <c r="BK471" s="336"/>
      <c r="BL471" s="336"/>
      <c r="BM471" s="336"/>
      <c r="BN471" s="336"/>
      <c r="BO471" s="336"/>
      <c r="BP471" s="336"/>
      <c r="BQ471" s="336"/>
      <c r="BR471" s="336"/>
      <c r="BS471" s="336"/>
      <c r="BT471" s="336"/>
      <c r="BU471" s="336"/>
      <c r="BV471" s="336"/>
      <c r="BW471" s="336"/>
      <c r="BX471" s="336"/>
      <c r="BY471" s="336"/>
      <c r="BZ471" s="336"/>
      <c r="CA471" s="336"/>
      <c r="CB471" s="336"/>
      <c r="CC471" s="336"/>
      <c r="CD471" s="336"/>
      <c r="CE471" s="336"/>
      <c r="CF471" s="336"/>
      <c r="CG471" s="336"/>
      <c r="CH471" s="336"/>
      <c r="CI471" s="336"/>
      <c r="CJ471" s="336"/>
      <c r="CK471" s="336"/>
      <c r="CL471" s="336"/>
      <c r="CM471" s="336"/>
      <c r="CN471" s="336"/>
      <c r="CO471" s="336"/>
      <c r="CP471" s="336"/>
      <c r="CQ471" s="336"/>
      <c r="CR471" s="336"/>
      <c r="CS471" s="336"/>
      <c r="CT471" s="336"/>
      <c r="CU471" s="336"/>
      <c r="CV471" s="336"/>
      <c r="CW471" s="336"/>
      <c r="CX471" s="336"/>
      <c r="CY471" s="336"/>
      <c r="CZ471" s="336"/>
      <c r="DA471" s="336"/>
      <c r="DB471" s="336"/>
      <c r="DC471" s="336"/>
      <c r="DD471" s="336"/>
      <c r="DE471" s="336"/>
      <c r="DF471" s="336"/>
      <c r="DG471" s="336"/>
      <c r="DH471" s="336"/>
      <c r="DI471" s="336"/>
      <c r="DJ471" s="336"/>
      <c r="DK471" s="336"/>
      <c r="DL471" s="336"/>
      <c r="DM471" s="336"/>
      <c r="DN471" s="336"/>
      <c r="DO471" s="336"/>
      <c r="DP471" s="336"/>
      <c r="DQ471" s="336"/>
      <c r="DR471" s="336"/>
      <c r="DS471" s="336"/>
      <c r="DT471" s="336"/>
      <c r="DU471" s="336"/>
      <c r="DV471" s="336"/>
      <c r="DW471" s="336"/>
      <c r="DX471" s="336"/>
      <c r="DY471" s="336"/>
      <c r="DZ471" s="336"/>
      <c r="EA471" s="336"/>
      <c r="EB471" s="336"/>
      <c r="EC471" s="336"/>
      <c r="ED471" s="336"/>
      <c r="EE471" s="336"/>
      <c r="EF471" s="336"/>
      <c r="EG471" s="336"/>
      <c r="EH471" s="336"/>
      <c r="EI471" s="336"/>
      <c r="EJ471" s="336"/>
      <c r="EK471" s="336"/>
      <c r="EL471" s="336"/>
      <c r="EM471" s="336"/>
      <c r="EN471" s="336"/>
      <c r="EO471" s="336"/>
      <c r="EP471" s="336"/>
      <c r="EQ471" s="336"/>
      <c r="ER471" s="336"/>
      <c r="ES471" s="336"/>
      <c r="ET471" s="336"/>
      <c r="EU471" s="336"/>
      <c r="EV471" s="336"/>
      <c r="EW471" s="336"/>
      <c r="EX471" s="336"/>
      <c r="EY471" s="336"/>
      <c r="EZ471" s="336"/>
      <c r="FA471" s="336"/>
      <c r="FB471" s="336"/>
      <c r="FC471" s="336"/>
      <c r="FD471" s="336"/>
      <c r="FE471" s="336"/>
      <c r="FF471" s="336"/>
      <c r="FG471" s="336"/>
      <c r="FH471" s="336"/>
      <c r="FI471" s="336"/>
      <c r="FJ471" s="336"/>
      <c r="FK471" s="336"/>
      <c r="FL471" s="336"/>
      <c r="FM471" s="336"/>
      <c r="FN471" s="336"/>
      <c r="FO471" s="336"/>
      <c r="FP471" s="336"/>
      <c r="FQ471" s="336"/>
      <c r="FR471" s="336"/>
      <c r="FS471" s="336"/>
      <c r="FT471" s="336"/>
      <c r="FU471" s="336"/>
      <c r="FV471" s="336"/>
      <c r="FW471" s="336"/>
      <c r="FX471" s="336"/>
      <c r="FY471" s="336"/>
      <c r="FZ471" s="336"/>
      <c r="GA471" s="336"/>
      <c r="GB471" s="336"/>
      <c r="GC471" s="336"/>
      <c r="GD471" s="336"/>
      <c r="GE471" s="336"/>
      <c r="GF471" s="336"/>
      <c r="GG471" s="336"/>
      <c r="GH471" s="336"/>
      <c r="GI471" s="336"/>
      <c r="GJ471" s="336"/>
      <c r="GK471" s="336"/>
      <c r="GL471" s="336"/>
      <c r="GM471" s="336"/>
      <c r="GN471" s="336"/>
      <c r="GO471" s="336"/>
      <c r="GP471" s="336"/>
      <c r="GQ471" s="336"/>
      <c r="GR471" s="336"/>
      <c r="GS471" s="336"/>
      <c r="GT471" s="336"/>
      <c r="GU471" s="336"/>
      <c r="GV471" s="336"/>
      <c r="GW471" s="336"/>
      <c r="GX471" s="336"/>
      <c r="GY471" s="336"/>
      <c r="GZ471" s="336"/>
      <c r="HA471" s="336"/>
      <c r="HB471" s="336"/>
      <c r="HC471" s="336"/>
      <c r="HD471" s="336"/>
      <c r="HE471" s="336"/>
      <c r="HF471" s="336"/>
      <c r="HG471" s="336"/>
      <c r="HH471" s="336"/>
      <c r="HI471" s="336"/>
      <c r="HJ471" s="336"/>
      <c r="HK471" s="336"/>
      <c r="HL471" s="336"/>
      <c r="HM471" s="336"/>
      <c r="HN471" s="336"/>
      <c r="HO471" s="336"/>
      <c r="HP471" s="336"/>
      <c r="HQ471" s="336"/>
      <c r="HR471" s="336"/>
      <c r="HS471" s="336"/>
      <c r="HT471" s="336"/>
      <c r="HU471" s="336"/>
      <c r="HV471" s="336"/>
      <c r="HW471" s="336"/>
      <c r="HX471" s="336"/>
      <c r="HY471" s="336"/>
      <c r="HZ471" s="336"/>
      <c r="IA471" s="336"/>
      <c r="IB471" s="336"/>
      <c r="IC471" s="336"/>
      <c r="ID471" s="336"/>
      <c r="IE471" s="336"/>
      <c r="IF471" s="336"/>
      <c r="IG471" s="336"/>
      <c r="IH471" s="336"/>
      <c r="II471" s="336"/>
      <c r="IJ471" s="336"/>
      <c r="IK471" s="336"/>
      <c r="IL471" s="336"/>
      <c r="IM471" s="336"/>
      <c r="IN471" s="336"/>
      <c r="IO471" s="336"/>
      <c r="IP471" s="336"/>
      <c r="IQ471" s="336"/>
      <c r="IR471" s="336"/>
      <c r="IS471" s="336"/>
      <c r="IT471" s="336"/>
      <c r="IU471" s="336"/>
      <c r="IV471" s="336"/>
      <c r="IW471" s="336"/>
      <c r="IX471" s="336"/>
      <c r="IY471" s="336"/>
      <c r="IZ471" s="336"/>
      <c r="JA471" s="336"/>
      <c r="JB471" s="336"/>
      <c r="JC471" s="336"/>
      <c r="JD471" s="336"/>
      <c r="JE471" s="336"/>
      <c r="JF471" s="336"/>
      <c r="JG471" s="336"/>
      <c r="JH471" s="336"/>
      <c r="JI471" s="336"/>
      <c r="JJ471" s="336"/>
      <c r="JK471" s="336"/>
      <c r="JL471" s="336"/>
      <c r="JM471" s="336"/>
      <c r="JN471" s="336"/>
      <c r="JO471" s="336"/>
      <c r="JP471" s="336"/>
      <c r="JQ471" s="336"/>
      <c r="JR471" s="336"/>
      <c r="JS471" s="336"/>
      <c r="JT471" s="336"/>
      <c r="JU471" s="336"/>
      <c r="JV471" s="336"/>
      <c r="JW471" s="336"/>
      <c r="JX471" s="336"/>
      <c r="JY471" s="336"/>
      <c r="JZ471" s="336"/>
      <c r="KA471" s="336"/>
      <c r="KB471" s="336"/>
      <c r="KC471" s="336"/>
      <c r="KD471" s="336"/>
      <c r="KE471" s="336"/>
      <c r="KF471" s="336"/>
      <c r="KG471" s="336"/>
      <c r="KH471" s="336"/>
      <c r="KI471" s="336"/>
      <c r="KJ471" s="336"/>
      <c r="KK471" s="336"/>
      <c r="KL471" s="336"/>
      <c r="KM471" s="336"/>
      <c r="KN471" s="336"/>
      <c r="KO471" s="336"/>
      <c r="KP471" s="336"/>
      <c r="KQ471" s="336"/>
      <c r="KR471" s="336"/>
      <c r="KS471" s="336"/>
      <c r="KT471" s="336"/>
      <c r="KU471" s="336"/>
      <c r="KV471" s="336"/>
      <c r="KW471" s="336"/>
      <c r="KX471" s="336"/>
      <c r="KY471" s="336"/>
      <c r="KZ471" s="336"/>
      <c r="LA471" s="336"/>
      <c r="LB471" s="336"/>
      <c r="LC471" s="336"/>
      <c r="LD471" s="336"/>
      <c r="LE471" s="336"/>
      <c r="LF471" s="336"/>
      <c r="LG471" s="336"/>
      <c r="LH471" s="336"/>
      <c r="LI471" s="336"/>
      <c r="LJ471" s="336"/>
      <c r="LK471" s="336"/>
      <c r="LL471" s="336"/>
      <c r="LM471" s="336"/>
      <c r="LN471" s="336"/>
      <c r="LO471" s="336"/>
      <c r="LP471" s="336"/>
      <c r="LQ471" s="336"/>
      <c r="LR471" s="336"/>
      <c r="LS471" s="336"/>
      <c r="LT471" s="336"/>
      <c r="LU471" s="336"/>
      <c r="LV471" s="336"/>
      <c r="LW471" s="336"/>
      <c r="LX471" s="336"/>
      <c r="LY471" s="336"/>
      <c r="LZ471" s="336"/>
      <c r="MA471" s="336"/>
      <c r="MB471" s="336"/>
      <c r="MC471" s="336"/>
      <c r="MD471" s="336"/>
      <c r="ME471" s="336"/>
      <c r="MF471" s="336"/>
      <c r="MG471" s="336"/>
      <c r="MH471" s="336"/>
      <c r="MI471" s="336"/>
      <c r="MJ471" s="336"/>
      <c r="MK471" s="336"/>
      <c r="ML471" s="336"/>
      <c r="MM471" s="336"/>
      <c r="MN471" s="336"/>
      <c r="MO471" s="336"/>
      <c r="MP471" s="336"/>
      <c r="MQ471" s="336"/>
      <c r="MR471" s="336"/>
      <c r="MS471" s="336"/>
      <c r="MT471" s="336"/>
      <c r="MU471" s="336"/>
      <c r="MV471" s="336"/>
      <c r="MW471" s="336"/>
      <c r="MX471" s="336"/>
      <c r="MY471" s="336"/>
      <c r="MZ471" s="336"/>
      <c r="NA471" s="336"/>
      <c r="NB471" s="336"/>
      <c r="NC471" s="336"/>
      <c r="ND471" s="336"/>
      <c r="NE471" s="336"/>
      <c r="NF471" s="336"/>
      <c r="NG471" s="336"/>
      <c r="NH471" s="336"/>
      <c r="NI471" s="336"/>
      <c r="NJ471" s="336"/>
      <c r="NK471" s="336"/>
      <c r="NL471" s="336"/>
      <c r="NM471" s="336"/>
      <c r="NN471" s="336"/>
      <c r="NO471" s="336"/>
      <c r="NP471" s="336"/>
      <c r="NQ471" s="336"/>
      <c r="NR471" s="336"/>
      <c r="NS471" s="336"/>
      <c r="NT471" s="336"/>
      <c r="NU471" s="336"/>
      <c r="NV471" s="336"/>
      <c r="NW471" s="336"/>
      <c r="NX471" s="336"/>
      <c r="NY471" s="336"/>
      <c r="NZ471" s="336"/>
      <c r="OA471" s="336"/>
      <c r="OB471" s="336"/>
      <c r="OC471" s="336"/>
      <c r="OD471" s="336"/>
      <c r="OE471" s="336"/>
      <c r="OF471" s="336"/>
      <c r="OG471" s="336"/>
      <c r="OH471" s="336"/>
      <c r="OI471" s="336"/>
      <c r="OJ471" s="336"/>
      <c r="OK471" s="336"/>
      <c r="OL471" s="336"/>
      <c r="OM471" s="336"/>
      <c r="ON471" s="336"/>
      <c r="OO471" s="336"/>
      <c r="OP471" s="336"/>
      <c r="OQ471" s="336"/>
      <c r="OR471" s="336"/>
      <c r="OS471" s="336"/>
      <c r="OT471" s="336"/>
      <c r="OU471" s="336"/>
      <c r="OV471" s="336"/>
      <c r="OW471" s="336"/>
      <c r="OX471" s="336"/>
      <c r="OY471" s="336"/>
      <c r="OZ471" s="336"/>
      <c r="PA471" s="336"/>
      <c r="PB471" s="336"/>
      <c r="PC471" s="336"/>
      <c r="PD471" s="336"/>
      <c r="PE471" s="336"/>
      <c r="PF471" s="336"/>
      <c r="PG471" s="336"/>
      <c r="PH471" s="336"/>
      <c r="PI471" s="336"/>
      <c r="PJ471" s="336"/>
      <c r="PK471" s="336"/>
      <c r="PL471" s="336"/>
      <c r="PM471" s="336"/>
      <c r="PN471" s="336"/>
      <c r="PO471" s="336"/>
      <c r="PP471" s="336"/>
      <c r="PQ471" s="336"/>
      <c r="PR471" s="336"/>
      <c r="PS471" s="336"/>
      <c r="PT471" s="336"/>
      <c r="PU471" s="336"/>
      <c r="PV471" s="336"/>
      <c r="PW471" s="336"/>
      <c r="PX471" s="336"/>
      <c r="PY471" s="336"/>
      <c r="PZ471" s="336"/>
      <c r="QA471" s="336"/>
      <c r="QB471" s="336"/>
      <c r="QC471" s="336"/>
      <c r="QD471" s="336"/>
      <c r="QE471" s="336"/>
      <c r="QF471" s="336"/>
      <c r="QG471" s="336"/>
      <c r="QH471" s="336"/>
      <c r="QI471" s="336"/>
      <c r="QJ471" s="336"/>
      <c r="QK471" s="336"/>
      <c r="QL471" s="336"/>
      <c r="QM471" s="336"/>
      <c r="QN471" s="336"/>
      <c r="QO471" s="336"/>
      <c r="QP471" s="336"/>
      <c r="QQ471" s="336"/>
      <c r="QR471" s="336"/>
      <c r="QS471" s="336"/>
      <c r="QT471" s="336"/>
      <c r="QU471" s="336"/>
      <c r="QV471" s="336"/>
      <c r="QW471" s="336"/>
      <c r="QX471" s="336"/>
      <c r="QY471" s="336"/>
      <c r="QZ471" s="336"/>
      <c r="RA471" s="336"/>
      <c r="RB471" s="336"/>
      <c r="RC471" s="336"/>
      <c r="RD471" s="336"/>
      <c r="RE471" s="336"/>
      <c r="RF471" s="336"/>
      <c r="RG471" s="336"/>
      <c r="RH471" s="336"/>
      <c r="RI471" s="336"/>
      <c r="RJ471" s="336"/>
      <c r="RK471" s="336"/>
      <c r="RL471" s="336"/>
      <c r="RM471" s="336"/>
      <c r="RN471" s="336"/>
      <c r="RO471" s="336"/>
      <c r="RP471" s="336"/>
      <c r="RQ471" s="336"/>
      <c r="RR471" s="336"/>
      <c r="RS471" s="336"/>
      <c r="RT471" s="336"/>
      <c r="RU471" s="336"/>
      <c r="RV471" s="336"/>
      <c r="RW471" s="336"/>
      <c r="RX471" s="336"/>
      <c r="RY471" s="336"/>
      <c r="RZ471" s="336"/>
      <c r="SA471" s="336"/>
      <c r="SB471" s="336"/>
      <c r="SC471" s="336"/>
      <c r="SD471" s="336"/>
      <c r="SE471" s="336"/>
      <c r="SF471" s="336"/>
      <c r="SG471" s="336"/>
      <c r="SH471" s="336"/>
      <c r="SI471" s="336"/>
      <c r="SJ471" s="336"/>
      <c r="SK471" s="336"/>
      <c r="SL471" s="336"/>
      <c r="SM471" s="336"/>
      <c r="SN471" s="336"/>
      <c r="SO471" s="336"/>
      <c r="SP471" s="336"/>
      <c r="SQ471" s="336"/>
      <c r="SR471" s="336"/>
      <c r="SS471" s="336"/>
      <c r="ST471" s="336"/>
      <c r="SU471" s="336"/>
      <c r="SV471" s="336"/>
      <c r="SW471" s="336"/>
      <c r="SX471" s="336"/>
      <c r="SY471" s="336"/>
      <c r="SZ471" s="336"/>
      <c r="TA471" s="336"/>
      <c r="TB471" s="336"/>
      <c r="TC471" s="336"/>
      <c r="TD471" s="336"/>
      <c r="TE471" s="336"/>
      <c r="TF471" s="336"/>
      <c r="TG471" s="336"/>
      <c r="TH471" s="336"/>
      <c r="TI471" s="336"/>
      <c r="TJ471" s="336"/>
      <c r="TK471" s="336"/>
      <c r="TL471" s="336"/>
      <c r="TM471" s="336"/>
      <c r="TN471" s="336"/>
      <c r="TO471" s="336"/>
      <c r="TP471" s="336"/>
      <c r="TQ471" s="336"/>
      <c r="TR471" s="336"/>
      <c r="TS471" s="336"/>
      <c r="TT471" s="336"/>
      <c r="TU471" s="336"/>
      <c r="TV471" s="336"/>
      <c r="TW471" s="336"/>
      <c r="TX471" s="336"/>
      <c r="TY471" s="336"/>
      <c r="TZ471" s="336"/>
      <c r="UA471" s="336"/>
      <c r="UB471" s="336"/>
      <c r="UC471" s="336"/>
      <c r="UD471" s="336"/>
      <c r="UE471" s="336"/>
      <c r="UF471" s="336"/>
      <c r="UG471" s="336"/>
      <c r="UH471" s="336"/>
      <c r="UI471" s="336"/>
      <c r="UJ471" s="336"/>
      <c r="UK471" s="336"/>
      <c r="UL471" s="336"/>
      <c r="UM471" s="336"/>
      <c r="UN471" s="336"/>
      <c r="UO471" s="336"/>
      <c r="UP471" s="336"/>
      <c r="UQ471" s="336"/>
      <c r="UR471" s="336"/>
      <c r="US471" s="336"/>
      <c r="UT471" s="336"/>
      <c r="UU471" s="336"/>
      <c r="UV471" s="336"/>
      <c r="UW471" s="336"/>
      <c r="UX471" s="336"/>
      <c r="UY471" s="336"/>
      <c r="UZ471" s="336"/>
      <c r="VA471" s="336"/>
      <c r="VB471" s="336"/>
      <c r="VC471" s="336"/>
      <c r="VD471" s="336"/>
      <c r="VE471" s="336"/>
      <c r="VF471" s="336"/>
      <c r="VG471" s="336"/>
      <c r="VH471" s="336"/>
      <c r="VI471" s="336"/>
      <c r="VJ471" s="336"/>
      <c r="VK471" s="336"/>
      <c r="VL471" s="336"/>
      <c r="VM471" s="336"/>
      <c r="VN471" s="336"/>
      <c r="VO471" s="336"/>
      <c r="VP471" s="336"/>
      <c r="VQ471" s="336"/>
      <c r="VR471" s="336"/>
      <c r="VS471" s="336"/>
      <c r="VT471" s="336"/>
      <c r="VU471" s="336"/>
      <c r="VV471" s="336"/>
      <c r="VW471" s="336"/>
      <c r="VX471" s="336"/>
      <c r="VY471" s="336"/>
      <c r="VZ471" s="336"/>
      <c r="WA471" s="336"/>
      <c r="WB471" s="336"/>
      <c r="WC471" s="336"/>
      <c r="WD471" s="336"/>
      <c r="WE471" s="336"/>
      <c r="WF471" s="336"/>
      <c r="WG471" s="336"/>
      <c r="WH471" s="336"/>
      <c r="WI471" s="336"/>
      <c r="WJ471" s="336"/>
      <c r="WK471" s="336"/>
      <c r="WL471" s="336"/>
      <c r="WM471" s="336"/>
      <c r="WN471" s="336"/>
      <c r="WO471" s="336"/>
      <c r="WP471" s="336"/>
      <c r="WQ471" s="336"/>
      <c r="WR471" s="336"/>
      <c r="WS471" s="336"/>
      <c r="WT471" s="336"/>
      <c r="WU471" s="336"/>
      <c r="WV471" s="336"/>
      <c r="WW471" s="336"/>
      <c r="WX471" s="336"/>
      <c r="WY471" s="336"/>
      <c r="WZ471" s="336"/>
      <c r="XA471" s="336"/>
      <c r="XB471" s="336"/>
      <c r="XC471" s="336"/>
      <c r="XD471" s="336"/>
      <c r="XE471" s="336"/>
      <c r="XF471" s="336"/>
      <c r="XG471" s="336"/>
      <c r="XH471" s="336"/>
      <c r="XI471" s="336"/>
      <c r="XJ471" s="336"/>
      <c r="XK471" s="336"/>
      <c r="XL471" s="336"/>
      <c r="XM471" s="336"/>
      <c r="XN471" s="336"/>
      <c r="XO471" s="336"/>
      <c r="XP471" s="336"/>
      <c r="XQ471" s="336"/>
      <c r="XR471" s="336"/>
      <c r="XS471" s="336"/>
      <c r="XT471" s="336"/>
      <c r="XU471" s="336"/>
      <c r="XV471" s="336"/>
      <c r="XW471" s="336"/>
      <c r="XX471" s="336"/>
      <c r="XY471" s="336"/>
      <c r="XZ471" s="336"/>
      <c r="YA471" s="336"/>
      <c r="YB471" s="336"/>
      <c r="YC471" s="336"/>
      <c r="YD471" s="336"/>
      <c r="YE471" s="336"/>
      <c r="YF471" s="336"/>
      <c r="YG471" s="336"/>
      <c r="YH471" s="336"/>
      <c r="YI471" s="336"/>
      <c r="YJ471" s="336"/>
      <c r="YK471" s="336"/>
      <c r="YL471" s="336"/>
      <c r="YM471" s="336"/>
      <c r="YN471" s="336"/>
      <c r="YO471" s="336"/>
      <c r="YP471" s="336"/>
      <c r="YQ471" s="336"/>
      <c r="YR471" s="336"/>
      <c r="YS471" s="336"/>
      <c r="YT471" s="336"/>
      <c r="YU471" s="336"/>
      <c r="YV471" s="336"/>
      <c r="YW471" s="336"/>
      <c r="YX471" s="336"/>
      <c r="YY471" s="336"/>
      <c r="YZ471" s="336"/>
      <c r="ZA471" s="336"/>
      <c r="ZB471" s="336"/>
      <c r="ZC471" s="336"/>
      <c r="ZD471" s="336"/>
      <c r="ZE471" s="336"/>
      <c r="ZF471" s="336"/>
      <c r="ZG471" s="336"/>
      <c r="ZH471" s="336"/>
      <c r="ZI471" s="336"/>
      <c r="ZJ471" s="336"/>
      <c r="ZK471" s="336"/>
      <c r="ZL471" s="336"/>
      <c r="ZM471" s="336"/>
      <c r="ZN471" s="336"/>
      <c r="ZO471" s="336"/>
      <c r="ZP471" s="336"/>
      <c r="ZQ471" s="336"/>
      <c r="ZR471" s="336"/>
      <c r="ZS471" s="336"/>
      <c r="ZT471" s="336"/>
      <c r="ZU471" s="336"/>
      <c r="ZV471" s="336"/>
      <c r="ZW471" s="336"/>
      <c r="ZX471" s="336"/>
      <c r="ZY471" s="336"/>
      <c r="ZZ471" s="336"/>
      <c r="AAA471" s="336"/>
      <c r="AAB471" s="336"/>
      <c r="AAC471" s="336"/>
      <c r="AAD471" s="336"/>
      <c r="AAE471" s="336"/>
      <c r="AAF471" s="336"/>
      <c r="AAG471" s="336"/>
      <c r="AAH471" s="336"/>
      <c r="AAI471" s="336"/>
      <c r="AAJ471" s="336"/>
      <c r="AAK471" s="336"/>
      <c r="AAL471" s="336"/>
      <c r="AAM471" s="336"/>
      <c r="AAN471" s="336"/>
      <c r="AAO471" s="336"/>
      <c r="AAP471" s="336"/>
      <c r="AAQ471" s="336"/>
      <c r="AAR471" s="336"/>
      <c r="AAS471" s="336"/>
      <c r="AAT471" s="336"/>
      <c r="AAU471" s="336"/>
      <c r="AAV471" s="336"/>
      <c r="AAW471" s="336"/>
      <c r="AAX471" s="336"/>
      <c r="AAY471" s="336"/>
      <c r="AAZ471" s="336"/>
      <c r="ABA471" s="336"/>
      <c r="ABB471" s="336"/>
      <c r="ABC471" s="336"/>
      <c r="ABD471" s="336"/>
      <c r="ABE471" s="336"/>
      <c r="ABF471" s="336"/>
      <c r="ABG471" s="336"/>
      <c r="ABH471" s="336"/>
      <c r="ABI471" s="336"/>
      <c r="ABJ471" s="336"/>
      <c r="ABK471" s="336"/>
      <c r="ABL471" s="336"/>
      <c r="ABM471" s="336"/>
      <c r="ABN471" s="336"/>
      <c r="ABO471" s="336"/>
      <c r="ABP471" s="336"/>
      <c r="ABQ471" s="336"/>
      <c r="ABR471" s="336"/>
      <c r="ABS471" s="336"/>
      <c r="ABT471" s="336"/>
      <c r="ABU471" s="336"/>
      <c r="ABV471" s="336"/>
      <c r="ABW471" s="336"/>
      <c r="ABX471" s="336"/>
      <c r="ABY471" s="336"/>
      <c r="ABZ471" s="336"/>
      <c r="ACA471" s="336"/>
      <c r="ACB471" s="336"/>
      <c r="ACC471" s="336"/>
      <c r="ACD471" s="336"/>
      <c r="ACE471" s="336"/>
      <c r="ACF471" s="336"/>
      <c r="ACG471" s="336"/>
      <c r="ACH471" s="336"/>
      <c r="ACI471" s="336"/>
      <c r="ACJ471" s="336"/>
      <c r="ACK471" s="336"/>
      <c r="ACL471" s="336"/>
      <c r="ACM471" s="336"/>
      <c r="ACN471" s="336"/>
      <c r="ACO471" s="336"/>
      <c r="ACP471" s="336"/>
      <c r="ACQ471" s="336"/>
      <c r="ACR471" s="336"/>
      <c r="ACS471" s="336"/>
      <c r="ACT471" s="336"/>
      <c r="ACU471" s="336"/>
      <c r="ACV471" s="336"/>
      <c r="ACW471" s="336"/>
      <c r="ACX471" s="336"/>
      <c r="ACY471" s="336"/>
      <c r="ACZ471" s="336"/>
      <c r="ADA471" s="336"/>
      <c r="ADB471" s="336"/>
      <c r="ADC471" s="336"/>
      <c r="ADD471" s="336"/>
      <c r="ADE471" s="336"/>
      <c r="ADF471" s="336"/>
      <c r="ADG471" s="336"/>
      <c r="ADH471" s="336"/>
      <c r="ADI471" s="336"/>
      <c r="ADJ471" s="336"/>
      <c r="ADK471" s="336"/>
      <c r="ADL471" s="336"/>
      <c r="ADM471" s="336"/>
      <c r="ADN471" s="336"/>
      <c r="ADO471" s="336"/>
      <c r="ADP471" s="336"/>
      <c r="ADQ471" s="336"/>
      <c r="ADR471" s="336"/>
      <c r="ADS471" s="336"/>
      <c r="ADT471" s="336"/>
      <c r="ADU471" s="336"/>
      <c r="ADV471" s="336"/>
      <c r="ADW471" s="336"/>
      <c r="ADX471" s="336"/>
      <c r="ADY471" s="336"/>
      <c r="ADZ471" s="336"/>
      <c r="AEA471" s="336"/>
      <c r="AEB471" s="336"/>
      <c r="AEC471" s="336"/>
      <c r="AED471" s="336"/>
      <c r="AEE471" s="336"/>
      <c r="AEF471" s="336"/>
      <c r="AEG471" s="336"/>
      <c r="AEH471" s="336"/>
      <c r="AEI471" s="336"/>
      <c r="AEJ471" s="336"/>
      <c r="AEK471" s="336"/>
      <c r="AEL471" s="336"/>
      <c r="AEM471" s="336"/>
      <c r="AEN471" s="336"/>
      <c r="AEO471" s="336"/>
      <c r="AEP471" s="336"/>
      <c r="AEQ471" s="336"/>
      <c r="AER471" s="336"/>
      <c r="AES471" s="336"/>
      <c r="AET471" s="336"/>
      <c r="AEU471" s="336"/>
      <c r="AEV471" s="336"/>
      <c r="AEW471" s="336"/>
      <c r="AEX471" s="336"/>
      <c r="AEY471" s="336"/>
      <c r="AEZ471" s="336"/>
      <c r="AFA471" s="336"/>
      <c r="AFB471" s="336"/>
      <c r="AFC471" s="336"/>
      <c r="AFD471" s="336"/>
      <c r="AFE471" s="336"/>
      <c r="AFF471" s="336"/>
      <c r="AFG471" s="336"/>
      <c r="AFH471" s="336"/>
      <c r="AFI471" s="336"/>
      <c r="AFJ471" s="336"/>
      <c r="AFK471" s="336"/>
      <c r="AFL471" s="336"/>
      <c r="AFM471" s="336"/>
      <c r="AFN471" s="336"/>
      <c r="AFO471" s="336"/>
      <c r="AFP471" s="336"/>
      <c r="AFQ471" s="336"/>
      <c r="AFR471" s="336"/>
      <c r="AFS471" s="336"/>
      <c r="AFT471" s="336"/>
      <c r="AFU471" s="336"/>
      <c r="AFV471" s="336"/>
      <c r="AFW471" s="336"/>
      <c r="AFX471" s="336"/>
      <c r="AFY471" s="336"/>
      <c r="AFZ471" s="336"/>
      <c r="AGA471" s="336"/>
      <c r="AGB471" s="336"/>
      <c r="AGC471" s="336"/>
      <c r="AGD471" s="336"/>
      <c r="AGE471" s="336"/>
      <c r="AGF471" s="336"/>
      <c r="AGG471" s="336"/>
      <c r="AGH471" s="336"/>
      <c r="AGI471" s="336"/>
      <c r="AGJ471" s="336"/>
      <c r="AGK471" s="336"/>
      <c r="AGL471" s="336"/>
      <c r="AGM471" s="336"/>
      <c r="AGN471" s="336"/>
      <c r="AGO471" s="336"/>
      <c r="AGP471" s="336"/>
      <c r="AGQ471" s="336"/>
      <c r="AGR471" s="336"/>
      <c r="AGS471" s="336"/>
      <c r="AGT471" s="336"/>
      <c r="AGU471" s="336"/>
      <c r="AGV471" s="336"/>
      <c r="AGW471" s="336"/>
      <c r="AGX471" s="336"/>
      <c r="AGY471" s="336"/>
      <c r="AGZ471" s="336"/>
      <c r="AHA471" s="336"/>
      <c r="AHB471" s="336"/>
      <c r="AHC471" s="336"/>
      <c r="AHD471" s="336"/>
      <c r="AHE471" s="336"/>
      <c r="AHF471" s="336"/>
      <c r="AHG471" s="336"/>
      <c r="AHH471" s="336"/>
      <c r="AHI471" s="336"/>
      <c r="AHJ471" s="336"/>
      <c r="AHK471" s="336"/>
      <c r="AHL471" s="336"/>
      <c r="AHM471" s="336"/>
      <c r="AHN471" s="336"/>
      <c r="AHO471" s="336"/>
      <c r="AHP471" s="336"/>
      <c r="AHQ471" s="336"/>
      <c r="AHR471" s="336"/>
      <c r="AHS471" s="336"/>
      <c r="AHT471" s="336"/>
      <c r="AHU471" s="336"/>
      <c r="AHV471" s="336"/>
      <c r="AHW471" s="336"/>
      <c r="AHX471" s="336"/>
      <c r="AHY471" s="336"/>
      <c r="AHZ471" s="336"/>
      <c r="AIA471" s="336"/>
      <c r="AIB471" s="336"/>
      <c r="AIC471" s="336"/>
      <c r="AID471" s="336"/>
      <c r="AIE471" s="336"/>
      <c r="AIF471" s="336"/>
      <c r="AIG471" s="336"/>
      <c r="AIH471" s="336"/>
      <c r="AII471" s="336"/>
      <c r="AIJ471" s="336"/>
      <c r="AIK471" s="336"/>
      <c r="AIL471" s="336"/>
      <c r="AIM471" s="336"/>
      <c r="AIN471" s="336"/>
      <c r="AIO471" s="336"/>
      <c r="AIP471" s="336"/>
      <c r="AIQ471" s="336"/>
      <c r="AIR471" s="336"/>
      <c r="AIS471" s="336"/>
      <c r="AIT471" s="336"/>
      <c r="AIU471" s="336"/>
      <c r="AIV471" s="336"/>
      <c r="AIW471" s="336"/>
      <c r="AIX471" s="336"/>
      <c r="AIY471" s="336"/>
      <c r="AIZ471" s="336"/>
      <c r="AJA471" s="336"/>
      <c r="AJB471" s="336"/>
      <c r="AJC471" s="336"/>
      <c r="AJD471" s="336"/>
      <c r="AJE471" s="336"/>
      <c r="AJF471" s="336"/>
      <c r="AJG471" s="336"/>
      <c r="AJH471" s="336"/>
      <c r="AJI471" s="336"/>
      <c r="AJJ471" s="336"/>
      <c r="AJK471" s="336"/>
      <c r="AJL471" s="336"/>
      <c r="AJM471" s="336"/>
      <c r="AJN471" s="336"/>
      <c r="AJO471" s="336"/>
      <c r="AJP471" s="336"/>
      <c r="AJQ471" s="336"/>
      <c r="AJR471" s="336"/>
      <c r="AJS471" s="336"/>
      <c r="AJT471" s="336"/>
      <c r="AJU471" s="336"/>
      <c r="AJV471" s="336"/>
      <c r="AJW471" s="336"/>
      <c r="AJX471" s="336"/>
      <c r="AJY471" s="336"/>
      <c r="AJZ471" s="336"/>
      <c r="AKA471" s="336"/>
      <c r="AKB471" s="336"/>
      <c r="AKC471" s="336"/>
      <c r="AKD471" s="336"/>
      <c r="AKE471" s="336"/>
      <c r="AKF471" s="336"/>
      <c r="AKG471" s="336"/>
      <c r="AKH471" s="336"/>
      <c r="AKI471" s="336"/>
      <c r="AKJ471" s="336"/>
      <c r="AKK471" s="336"/>
      <c r="AKL471" s="336"/>
      <c r="AKM471" s="336"/>
      <c r="AKN471" s="336"/>
      <c r="AKO471" s="336"/>
      <c r="AKP471" s="336"/>
      <c r="AKQ471" s="336"/>
      <c r="AKR471" s="336"/>
      <c r="AKS471" s="336"/>
      <c r="AKT471" s="336"/>
      <c r="AKU471" s="336"/>
      <c r="AKV471" s="336"/>
      <c r="AKW471" s="336"/>
      <c r="AKX471" s="336"/>
      <c r="AKY471" s="336"/>
      <c r="AKZ471" s="336"/>
      <c r="ALA471" s="336"/>
      <c r="ALB471" s="336"/>
      <c r="ALC471" s="336"/>
      <c r="ALD471" s="336"/>
      <c r="ALE471" s="336"/>
      <c r="ALF471" s="336"/>
      <c r="ALG471" s="336"/>
      <c r="ALH471" s="336"/>
      <c r="ALI471" s="336"/>
      <c r="ALJ471" s="336"/>
      <c r="ALK471" s="336"/>
      <c r="ALL471" s="336"/>
      <c r="ALM471" s="336"/>
      <c r="ALN471" s="336"/>
      <c r="ALO471" s="336"/>
      <c r="ALP471" s="336"/>
      <c r="ALQ471" s="336"/>
      <c r="ALR471" s="336"/>
      <c r="ALS471" s="336"/>
      <c r="ALT471" s="336"/>
      <c r="ALU471" s="336"/>
      <c r="ALV471" s="336"/>
      <c r="ALW471" s="336"/>
      <c r="ALX471" s="336"/>
      <c r="ALY471" s="336"/>
      <c r="ALZ471" s="336"/>
      <c r="AMA471" s="336"/>
      <c r="AMB471" s="336"/>
      <c r="AMC471" s="336"/>
      <c r="AMD471" s="336"/>
      <c r="AME471" s="336"/>
      <c r="AMF471" s="336"/>
      <c r="AMG471" s="336"/>
      <c r="AMH471" s="336"/>
      <c r="AMI471" s="336"/>
      <c r="AMJ471" s="336"/>
      <c r="AMK471" s="336"/>
      <c r="AML471" s="336"/>
      <c r="AMM471" s="336"/>
      <c r="AMN471" s="336"/>
      <c r="AMO471" s="336"/>
      <c r="AMP471" s="336"/>
      <c r="AMQ471" s="336"/>
      <c r="AMR471" s="336"/>
      <c r="AMS471" s="336"/>
      <c r="AMT471" s="336"/>
      <c r="AMU471" s="336"/>
      <c r="AMV471" s="336"/>
      <c r="AMW471" s="336"/>
      <c r="AMX471" s="336"/>
      <c r="AMY471" s="336"/>
      <c r="AMZ471" s="336"/>
      <c r="ANA471" s="336"/>
      <c r="ANB471" s="336"/>
      <c r="ANC471" s="336"/>
      <c r="AND471" s="336"/>
      <c r="ANE471" s="336"/>
      <c r="ANF471" s="336"/>
      <c r="ANG471" s="336"/>
      <c r="ANH471" s="336"/>
      <c r="ANI471" s="336"/>
      <c r="ANJ471" s="336"/>
      <c r="ANK471" s="336"/>
      <c r="ANL471" s="336"/>
      <c r="ANM471" s="336"/>
      <c r="ANN471" s="336"/>
      <c r="ANO471" s="336"/>
      <c r="ANP471" s="336"/>
      <c r="ANQ471" s="336"/>
      <c r="ANR471" s="336"/>
      <c r="ANS471" s="336"/>
      <c r="ANT471" s="336"/>
      <c r="ANU471" s="336"/>
      <c r="ANV471" s="336"/>
      <c r="ANW471" s="336"/>
      <c r="ANX471" s="336"/>
      <c r="ANY471" s="336"/>
      <c r="ANZ471" s="336"/>
      <c r="AOA471" s="336"/>
      <c r="AOB471" s="336"/>
      <c r="AOC471" s="336"/>
      <c r="AOD471" s="336"/>
      <c r="AOE471" s="336"/>
      <c r="AOF471" s="336"/>
      <c r="AOG471" s="336"/>
      <c r="AOH471" s="336"/>
      <c r="AOI471" s="336"/>
      <c r="AOJ471" s="336"/>
      <c r="AOK471" s="336"/>
      <c r="AOL471" s="336"/>
      <c r="AOM471" s="336"/>
      <c r="AON471" s="336"/>
      <c r="AOO471" s="336"/>
      <c r="AOP471" s="336"/>
      <c r="AOQ471" s="336"/>
      <c r="AOR471" s="336"/>
      <c r="AOS471" s="336"/>
      <c r="AOT471" s="336"/>
      <c r="AOU471" s="336"/>
      <c r="AOV471" s="336"/>
      <c r="AOW471" s="336"/>
      <c r="AOX471" s="336"/>
      <c r="AOY471" s="336"/>
      <c r="AOZ471" s="336"/>
      <c r="APA471" s="336"/>
      <c r="APB471" s="336"/>
      <c r="APC471" s="336"/>
      <c r="APD471" s="336"/>
      <c r="APE471" s="336"/>
      <c r="APF471" s="336"/>
      <c r="APG471" s="336"/>
      <c r="APH471" s="336"/>
      <c r="API471" s="336"/>
      <c r="APJ471" s="336"/>
      <c r="APK471" s="336"/>
      <c r="APL471" s="336"/>
      <c r="APM471" s="336"/>
      <c r="APN471" s="336"/>
      <c r="APO471" s="336"/>
      <c r="APP471" s="336"/>
      <c r="APQ471" s="336"/>
      <c r="APR471" s="336"/>
      <c r="APS471" s="336"/>
      <c r="APT471" s="336"/>
      <c r="APU471" s="336"/>
      <c r="APV471" s="336"/>
      <c r="APW471" s="336"/>
      <c r="APX471" s="336"/>
      <c r="APY471" s="336"/>
      <c r="APZ471" s="336"/>
      <c r="AQA471" s="336"/>
      <c r="AQB471" s="336"/>
      <c r="AQC471" s="336"/>
      <c r="AQD471" s="336"/>
      <c r="AQE471" s="336"/>
      <c r="AQF471" s="336"/>
      <c r="AQG471" s="336"/>
      <c r="AQH471" s="336"/>
      <c r="AQI471" s="336"/>
      <c r="AQJ471" s="336"/>
      <c r="AQK471" s="336"/>
      <c r="AQL471" s="336"/>
      <c r="AQM471" s="336"/>
      <c r="AQN471" s="336"/>
      <c r="AQO471" s="336"/>
      <c r="AQP471" s="336"/>
      <c r="AQQ471" s="336"/>
      <c r="AQR471" s="336"/>
      <c r="AQS471" s="336"/>
      <c r="AQT471" s="336"/>
      <c r="AQU471" s="336"/>
      <c r="AQV471" s="336"/>
      <c r="AQW471" s="336"/>
      <c r="AQX471" s="336"/>
      <c r="AQY471" s="336"/>
      <c r="AQZ471" s="336"/>
      <c r="ARA471" s="336"/>
      <c r="ARB471" s="336"/>
      <c r="ARC471" s="336"/>
      <c r="ARD471" s="336"/>
      <c r="ARE471" s="336"/>
      <c r="ARF471" s="336"/>
      <c r="ARG471" s="336"/>
      <c r="ARH471" s="336"/>
      <c r="ARI471" s="336"/>
      <c r="ARJ471" s="336"/>
      <c r="ARK471" s="336"/>
      <c r="ARL471" s="336"/>
      <c r="ARM471" s="336"/>
      <c r="ARN471" s="336"/>
      <c r="ARO471" s="336"/>
      <c r="ARP471" s="336"/>
      <c r="ARQ471" s="336"/>
      <c r="ARR471" s="336"/>
      <c r="ARS471" s="336"/>
      <c r="ART471" s="336"/>
      <c r="ARU471" s="336"/>
      <c r="ARV471" s="336"/>
      <c r="ARW471" s="336"/>
      <c r="ARX471" s="336"/>
      <c r="ARY471" s="336"/>
      <c r="ARZ471" s="336"/>
      <c r="ASA471" s="336"/>
      <c r="ASB471" s="336"/>
      <c r="ASC471" s="336"/>
      <c r="ASD471" s="336"/>
      <c r="ASE471" s="336"/>
      <c r="ASF471" s="336"/>
      <c r="ASG471" s="336"/>
      <c r="ASH471" s="336"/>
      <c r="ASI471" s="336"/>
      <c r="ASJ471" s="336"/>
      <c r="ASK471" s="336"/>
      <c r="ASL471" s="336"/>
      <c r="ASM471" s="336"/>
      <c r="ASN471" s="336"/>
      <c r="ASO471" s="336"/>
      <c r="ASP471" s="336"/>
      <c r="ASQ471" s="336"/>
      <c r="ASR471" s="336"/>
      <c r="ASS471" s="336"/>
      <c r="AST471" s="336"/>
      <c r="ASU471" s="336"/>
      <c r="ASV471" s="336"/>
      <c r="ASW471" s="336"/>
      <c r="ASX471" s="336"/>
      <c r="ASY471" s="336"/>
      <c r="ASZ471" s="336"/>
      <c r="ATA471" s="336"/>
      <c r="ATB471" s="336"/>
      <c r="ATC471" s="336"/>
      <c r="ATD471" s="336"/>
      <c r="ATE471" s="336"/>
      <c r="ATF471" s="336"/>
      <c r="ATG471" s="336"/>
      <c r="ATH471" s="336"/>
      <c r="ATI471" s="336"/>
      <c r="ATJ471" s="336"/>
      <c r="ATK471" s="336"/>
      <c r="ATL471" s="336"/>
      <c r="ATM471" s="336"/>
      <c r="ATN471" s="336"/>
      <c r="ATO471" s="336"/>
      <c r="ATP471" s="336"/>
      <c r="ATQ471" s="336"/>
      <c r="ATR471" s="336"/>
      <c r="ATS471" s="336"/>
      <c r="ATT471" s="336"/>
      <c r="ATU471" s="336"/>
      <c r="ATV471" s="336"/>
      <c r="ATW471" s="336"/>
      <c r="ATX471" s="336"/>
      <c r="ATY471" s="336"/>
      <c r="ATZ471" s="336"/>
      <c r="AUA471" s="336"/>
      <c r="AUB471" s="336"/>
      <c r="AUC471" s="336"/>
      <c r="AUD471" s="336"/>
      <c r="AUE471" s="336"/>
      <c r="AUF471" s="336"/>
      <c r="AUG471" s="336"/>
      <c r="AUH471" s="336"/>
      <c r="AUI471" s="336"/>
      <c r="AUJ471" s="336"/>
      <c r="AUK471" s="336"/>
      <c r="AUL471" s="336"/>
      <c r="AUM471" s="336"/>
      <c r="AUN471" s="336"/>
      <c r="AUO471" s="336"/>
      <c r="AUP471" s="336"/>
      <c r="AUQ471" s="336"/>
      <c r="AUR471" s="336"/>
      <c r="AUS471" s="336"/>
      <c r="AUT471" s="336"/>
      <c r="AUU471" s="336"/>
      <c r="AUV471" s="336"/>
      <c r="AUW471" s="336"/>
      <c r="AUX471" s="336"/>
      <c r="AUY471" s="336"/>
      <c r="AUZ471" s="336"/>
      <c r="AVA471" s="336"/>
      <c r="AVB471" s="336"/>
      <c r="AVC471" s="336"/>
      <c r="AVD471" s="336"/>
      <c r="AVE471" s="336"/>
      <c r="AVF471" s="336"/>
      <c r="AVG471" s="336"/>
      <c r="AVH471" s="336"/>
      <c r="AVI471" s="336"/>
      <c r="AVJ471" s="336"/>
      <c r="AVK471" s="336"/>
      <c r="AVL471" s="336"/>
      <c r="AVM471" s="336"/>
      <c r="AVN471" s="336"/>
      <c r="AVO471" s="336"/>
      <c r="AVP471" s="336"/>
      <c r="AVQ471" s="336"/>
      <c r="AVR471" s="336"/>
      <c r="AVS471" s="336"/>
      <c r="AVT471" s="336"/>
      <c r="AVU471" s="336"/>
      <c r="AVV471" s="336"/>
      <c r="AVW471" s="336"/>
      <c r="AVX471" s="336"/>
      <c r="AVY471" s="336"/>
      <c r="AVZ471" s="336"/>
      <c r="AWA471" s="336"/>
      <c r="AWB471" s="336"/>
      <c r="AWC471" s="336"/>
      <c r="AWD471" s="336"/>
      <c r="AWE471" s="336"/>
      <c r="AWF471" s="336"/>
      <c r="AWG471" s="336"/>
      <c r="AWH471" s="336"/>
      <c r="AWI471" s="336"/>
      <c r="AWJ471" s="336"/>
      <c r="AWK471" s="336"/>
      <c r="AWL471" s="336"/>
      <c r="AWM471" s="336"/>
      <c r="AWN471" s="336"/>
      <c r="AWO471" s="336"/>
      <c r="AWP471" s="336"/>
      <c r="AWQ471" s="336"/>
      <c r="AWR471" s="336"/>
      <c r="AWS471" s="336"/>
      <c r="AWT471" s="336"/>
      <c r="AWU471" s="336"/>
      <c r="AWV471" s="336"/>
      <c r="AWW471" s="336"/>
      <c r="AWX471" s="336"/>
      <c r="AWY471" s="336"/>
      <c r="AWZ471" s="336"/>
      <c r="AXA471" s="336"/>
      <c r="AXB471" s="336"/>
      <c r="AXC471" s="336"/>
      <c r="AXD471" s="336"/>
      <c r="AXE471" s="336"/>
      <c r="AXF471" s="336"/>
      <c r="AXG471" s="336"/>
      <c r="AXH471" s="336"/>
      <c r="AXI471" s="336"/>
      <c r="AXJ471" s="336"/>
      <c r="AXK471" s="336"/>
      <c r="AXL471" s="336"/>
      <c r="AXM471" s="336"/>
      <c r="AXN471" s="336"/>
      <c r="AXO471" s="336"/>
      <c r="AXP471" s="336"/>
      <c r="AXQ471" s="336"/>
      <c r="AXR471" s="336"/>
      <c r="AXS471" s="336"/>
      <c r="AXT471" s="336"/>
      <c r="AXU471" s="336"/>
      <c r="AXV471" s="336"/>
      <c r="AXW471" s="336"/>
      <c r="AXX471" s="336"/>
      <c r="AXY471" s="336"/>
      <c r="AXZ471" s="336"/>
      <c r="AYA471" s="336"/>
      <c r="AYB471" s="336"/>
      <c r="AYC471" s="336"/>
      <c r="AYD471" s="336"/>
      <c r="AYE471" s="336"/>
      <c r="AYF471" s="336"/>
      <c r="AYG471" s="336"/>
      <c r="AYH471" s="336"/>
      <c r="AYI471" s="336"/>
      <c r="AYJ471" s="336"/>
      <c r="AYK471" s="336"/>
      <c r="AYL471" s="336"/>
      <c r="AYM471" s="336"/>
      <c r="AYN471" s="336"/>
      <c r="AYO471" s="336"/>
      <c r="AYP471" s="336"/>
      <c r="AYQ471" s="336"/>
      <c r="AYR471" s="336"/>
      <c r="AYS471" s="336"/>
      <c r="AYT471" s="336"/>
      <c r="AYU471" s="336"/>
      <c r="AYV471" s="336"/>
      <c r="AYW471" s="336"/>
      <c r="AYX471" s="336"/>
      <c r="AYY471" s="336"/>
      <c r="AYZ471" s="336"/>
      <c r="AZA471" s="336"/>
      <c r="AZB471" s="336"/>
      <c r="AZC471" s="336"/>
      <c r="AZD471" s="336"/>
      <c r="AZE471" s="336"/>
      <c r="AZF471" s="336"/>
      <c r="AZG471" s="336"/>
      <c r="AZH471" s="336"/>
      <c r="AZI471" s="336"/>
      <c r="AZJ471" s="336"/>
      <c r="AZK471" s="336"/>
      <c r="AZL471" s="336"/>
      <c r="AZM471" s="336"/>
      <c r="AZN471" s="336"/>
      <c r="AZO471" s="336"/>
      <c r="AZP471" s="336"/>
      <c r="AZQ471" s="336"/>
      <c r="AZR471" s="336"/>
      <c r="AZS471" s="336"/>
      <c r="AZT471" s="336"/>
      <c r="AZU471" s="336"/>
      <c r="AZV471" s="336"/>
      <c r="AZW471" s="336"/>
      <c r="AZX471" s="336"/>
      <c r="AZY471" s="336"/>
      <c r="AZZ471" s="336"/>
      <c r="BAA471" s="336"/>
      <c r="BAB471" s="336"/>
      <c r="BAC471" s="336"/>
      <c r="BAD471" s="336"/>
      <c r="BAE471" s="336"/>
      <c r="BAF471" s="336"/>
      <c r="BAG471" s="336"/>
      <c r="BAH471" s="336"/>
      <c r="BAI471" s="336"/>
      <c r="BAJ471" s="336"/>
      <c r="BAK471" s="336"/>
      <c r="BAL471" s="336"/>
      <c r="BAM471" s="336"/>
      <c r="BAN471" s="336"/>
      <c r="BAO471" s="336"/>
      <c r="BAP471" s="336"/>
      <c r="BAQ471" s="336"/>
      <c r="BAR471" s="336"/>
      <c r="BAS471" s="336"/>
      <c r="BAT471" s="336"/>
      <c r="BAU471" s="336"/>
      <c r="BAV471" s="336"/>
      <c r="BAW471" s="336"/>
      <c r="BAX471" s="336"/>
      <c r="BAY471" s="336"/>
      <c r="BAZ471" s="336"/>
      <c r="BBA471" s="336"/>
      <c r="BBB471" s="336"/>
      <c r="BBC471" s="336"/>
      <c r="BBD471" s="336"/>
      <c r="BBE471" s="336"/>
      <c r="BBF471" s="336"/>
      <c r="BBG471" s="336"/>
      <c r="BBH471" s="336"/>
      <c r="BBI471" s="336"/>
      <c r="BBJ471" s="336"/>
      <c r="BBK471" s="336"/>
      <c r="BBL471" s="336"/>
      <c r="BBM471" s="336"/>
      <c r="BBN471" s="336"/>
      <c r="BBO471" s="336"/>
      <c r="BBP471" s="336"/>
      <c r="BBQ471" s="336"/>
      <c r="BBR471" s="336"/>
      <c r="BBS471" s="336"/>
      <c r="BBT471" s="336"/>
      <c r="BBU471" s="336"/>
      <c r="BBV471" s="336"/>
      <c r="BBW471" s="336"/>
      <c r="BBX471" s="336"/>
      <c r="BBY471" s="336"/>
      <c r="BBZ471" s="336"/>
      <c r="BCA471" s="336"/>
      <c r="BCB471" s="336"/>
      <c r="BCC471" s="336"/>
      <c r="BCD471" s="336"/>
      <c r="BCE471" s="336"/>
      <c r="BCF471" s="336"/>
      <c r="BCG471" s="336"/>
      <c r="BCH471" s="336"/>
      <c r="BCI471" s="336"/>
      <c r="BCJ471" s="336"/>
      <c r="BCK471" s="336"/>
      <c r="BCL471" s="336"/>
      <c r="BCM471" s="336"/>
      <c r="BCN471" s="336"/>
      <c r="BCO471" s="336"/>
      <c r="BCP471" s="336"/>
      <c r="BCQ471" s="336"/>
      <c r="BCR471" s="336"/>
      <c r="BCS471" s="336"/>
      <c r="BCT471" s="336"/>
      <c r="BCU471" s="336"/>
      <c r="BCV471" s="336"/>
      <c r="BCW471" s="336"/>
      <c r="BCX471" s="336"/>
      <c r="BCY471" s="336"/>
      <c r="BCZ471" s="336"/>
      <c r="BDA471" s="336"/>
      <c r="BDB471" s="336"/>
      <c r="BDC471" s="336"/>
      <c r="BDD471" s="336"/>
      <c r="BDE471" s="336"/>
      <c r="BDF471" s="336"/>
      <c r="BDG471" s="336"/>
      <c r="BDH471" s="336"/>
      <c r="BDI471" s="336"/>
      <c r="BDJ471" s="336"/>
      <c r="BDK471" s="336"/>
      <c r="BDL471" s="336"/>
      <c r="BDM471" s="336"/>
      <c r="BDN471" s="336"/>
      <c r="BDO471" s="336"/>
      <c r="BDP471" s="336"/>
      <c r="BDQ471" s="336"/>
      <c r="BDR471" s="336"/>
      <c r="BDS471" s="336"/>
      <c r="BDT471" s="336"/>
      <c r="BDU471" s="336"/>
      <c r="BDV471" s="336"/>
      <c r="BDW471" s="336"/>
      <c r="BDX471" s="336"/>
      <c r="BDY471" s="336"/>
      <c r="BDZ471" s="336"/>
      <c r="BEA471" s="336"/>
      <c r="BEB471" s="336"/>
      <c r="BEC471" s="336"/>
      <c r="BED471" s="336"/>
      <c r="BEE471" s="336"/>
      <c r="BEF471" s="336"/>
      <c r="BEG471" s="336"/>
      <c r="BEH471" s="336"/>
      <c r="BEI471" s="336"/>
      <c r="BEJ471" s="336"/>
      <c r="BEK471" s="336"/>
      <c r="BEL471" s="336"/>
      <c r="BEM471" s="336"/>
      <c r="BEN471" s="336"/>
      <c r="BEO471" s="336"/>
      <c r="BEP471" s="336"/>
      <c r="BEQ471" s="336"/>
      <c r="BER471" s="336"/>
      <c r="BES471" s="336"/>
      <c r="BET471" s="336"/>
      <c r="BEU471" s="336"/>
      <c r="BEV471" s="336"/>
      <c r="BEW471" s="336"/>
      <c r="BEX471" s="336"/>
      <c r="BEY471" s="336"/>
      <c r="BEZ471" s="336"/>
      <c r="BFA471" s="336"/>
      <c r="BFB471" s="336"/>
      <c r="BFC471" s="336"/>
      <c r="BFD471" s="336"/>
      <c r="BFE471" s="336"/>
      <c r="BFF471" s="336"/>
      <c r="BFG471" s="336"/>
      <c r="BFH471" s="336"/>
      <c r="BFI471" s="336"/>
      <c r="BFJ471" s="336"/>
      <c r="BFK471" s="336"/>
      <c r="BFL471" s="336"/>
      <c r="BFM471" s="336"/>
      <c r="BFN471" s="336"/>
      <c r="BFO471" s="336"/>
      <c r="BFP471" s="336"/>
      <c r="BFQ471" s="336"/>
      <c r="BFR471" s="336"/>
      <c r="BFS471" s="336"/>
      <c r="BFT471" s="336"/>
      <c r="BFU471" s="336"/>
      <c r="BFV471" s="336"/>
      <c r="BFW471" s="336"/>
      <c r="BFX471" s="336"/>
      <c r="BFY471" s="336"/>
      <c r="BFZ471" s="336"/>
      <c r="BGA471" s="336"/>
      <c r="BGB471" s="336"/>
      <c r="BGC471" s="336"/>
      <c r="BGD471" s="336"/>
      <c r="BGE471" s="336"/>
      <c r="BGF471" s="336"/>
      <c r="BGG471" s="336"/>
      <c r="BGH471" s="336"/>
      <c r="BGI471" s="336"/>
      <c r="BGJ471" s="336"/>
      <c r="BGK471" s="336"/>
      <c r="BGL471" s="336"/>
      <c r="BGM471" s="336"/>
      <c r="BGN471" s="336"/>
      <c r="BGO471" s="336"/>
      <c r="BGP471" s="336"/>
      <c r="BGQ471" s="336"/>
      <c r="BGR471" s="336"/>
      <c r="BGS471" s="336"/>
      <c r="BGT471" s="336"/>
      <c r="BGU471" s="336"/>
      <c r="BGV471" s="336"/>
      <c r="BGW471" s="336"/>
      <c r="BGX471" s="336"/>
      <c r="BGY471" s="336"/>
      <c r="BGZ471" s="336"/>
      <c r="BHA471" s="336"/>
      <c r="BHB471" s="336"/>
      <c r="BHC471" s="336"/>
      <c r="BHD471" s="336"/>
      <c r="BHE471" s="336"/>
      <c r="BHF471" s="336"/>
      <c r="BHG471" s="336"/>
      <c r="BHH471" s="336"/>
      <c r="BHI471" s="336"/>
      <c r="BHJ471" s="336"/>
      <c r="BHK471" s="336"/>
      <c r="BHL471" s="336"/>
      <c r="BHM471" s="336"/>
      <c r="BHN471" s="336"/>
      <c r="BHO471" s="336"/>
      <c r="BHP471" s="336"/>
      <c r="BHQ471" s="336"/>
      <c r="BHR471" s="336"/>
      <c r="BHS471" s="336"/>
      <c r="BHT471" s="336"/>
      <c r="BHU471" s="336"/>
      <c r="BHV471" s="336"/>
      <c r="BHW471" s="336"/>
      <c r="BHX471" s="336"/>
      <c r="BHY471" s="336"/>
      <c r="BHZ471" s="336"/>
      <c r="BIA471" s="336"/>
      <c r="BIB471" s="336"/>
      <c r="BIC471" s="336"/>
      <c r="BID471" s="336"/>
      <c r="BIE471" s="336"/>
      <c r="BIF471" s="336"/>
      <c r="BIG471" s="336"/>
      <c r="BIH471" s="336"/>
      <c r="BII471" s="336"/>
      <c r="BIJ471" s="336"/>
      <c r="BIK471" s="336"/>
      <c r="BIL471" s="336"/>
      <c r="BIM471" s="336"/>
      <c r="BIN471" s="336"/>
      <c r="BIO471" s="336"/>
      <c r="BIP471" s="336"/>
      <c r="BIQ471" s="336"/>
      <c r="BIR471" s="336"/>
      <c r="BIS471" s="336"/>
      <c r="BIT471" s="336"/>
      <c r="BIU471" s="336"/>
      <c r="BIV471" s="336"/>
      <c r="BIW471" s="336"/>
      <c r="BIX471" s="336"/>
      <c r="BIY471" s="336"/>
      <c r="BIZ471" s="336"/>
      <c r="BJA471" s="336"/>
      <c r="BJB471" s="336"/>
      <c r="BJC471" s="336"/>
      <c r="BJD471" s="336"/>
      <c r="BJE471" s="336"/>
      <c r="BJF471" s="336"/>
      <c r="BJG471" s="336"/>
      <c r="BJH471" s="336"/>
      <c r="BJI471" s="336"/>
      <c r="BJJ471" s="336"/>
      <c r="BJK471" s="336"/>
      <c r="BJL471" s="336"/>
      <c r="BJM471" s="336"/>
      <c r="BJN471" s="336"/>
      <c r="BJO471" s="336"/>
      <c r="BJP471" s="336"/>
      <c r="BJQ471" s="336"/>
      <c r="BJR471" s="336"/>
      <c r="BJS471" s="336"/>
      <c r="BJT471" s="336"/>
      <c r="BJU471" s="336"/>
      <c r="BJV471" s="336"/>
      <c r="BJW471" s="336"/>
      <c r="BJX471" s="336"/>
      <c r="BJY471" s="336"/>
      <c r="BJZ471" s="336"/>
      <c r="BKA471" s="336"/>
      <c r="BKB471" s="336"/>
      <c r="BKC471" s="336"/>
      <c r="BKD471" s="336"/>
      <c r="BKE471" s="336"/>
      <c r="BKF471" s="336"/>
      <c r="BKG471" s="336"/>
      <c r="BKH471" s="336"/>
      <c r="BKI471" s="336"/>
      <c r="BKJ471" s="336"/>
      <c r="BKK471" s="336"/>
      <c r="BKL471" s="336"/>
      <c r="BKM471" s="336"/>
      <c r="BKN471" s="336"/>
      <c r="BKO471" s="336"/>
      <c r="BKP471" s="336"/>
      <c r="BKQ471" s="336"/>
      <c r="BKR471" s="336"/>
      <c r="BKS471" s="336"/>
      <c r="BKT471" s="336"/>
      <c r="BKU471" s="336"/>
      <c r="BKV471" s="336"/>
      <c r="BKW471" s="336"/>
      <c r="BKX471" s="336"/>
      <c r="BKY471" s="336"/>
      <c r="BKZ471" s="336"/>
      <c r="BLA471" s="336"/>
      <c r="BLB471" s="336"/>
      <c r="BLC471" s="336"/>
      <c r="BLD471" s="336"/>
      <c r="BLE471" s="336"/>
      <c r="BLF471" s="336"/>
      <c r="BLG471" s="336"/>
      <c r="BLH471" s="336"/>
      <c r="BLI471" s="336"/>
      <c r="BLJ471" s="336"/>
      <c r="BLK471" s="336"/>
      <c r="BLL471" s="336"/>
      <c r="BLM471" s="336"/>
      <c r="BLN471" s="336"/>
      <c r="BLO471" s="336"/>
      <c r="BLP471" s="336"/>
      <c r="BLQ471" s="336"/>
      <c r="BLR471" s="336"/>
      <c r="BLS471" s="336"/>
      <c r="BLT471" s="336"/>
      <c r="BLU471" s="336"/>
      <c r="BLV471" s="336"/>
      <c r="BLW471" s="336"/>
      <c r="BLX471" s="336"/>
      <c r="BLY471" s="336"/>
      <c r="BLZ471" s="336"/>
      <c r="BMA471" s="336"/>
      <c r="BMB471" s="336"/>
      <c r="BMC471" s="336"/>
      <c r="BMD471" s="336"/>
      <c r="BME471" s="336"/>
      <c r="BMF471" s="336"/>
      <c r="BMG471" s="336"/>
      <c r="BMH471" s="336"/>
      <c r="BMI471" s="336"/>
      <c r="BMJ471" s="336"/>
      <c r="BMK471" s="336"/>
      <c r="BML471" s="336"/>
      <c r="BMM471" s="336"/>
      <c r="BMN471" s="336"/>
      <c r="BMO471" s="336"/>
      <c r="BMP471" s="336"/>
      <c r="BMQ471" s="336"/>
      <c r="BMR471" s="336"/>
      <c r="BMS471" s="336"/>
      <c r="BMT471" s="336"/>
      <c r="BMU471" s="336"/>
      <c r="BMV471" s="336"/>
      <c r="BMW471" s="336"/>
      <c r="BMX471" s="336"/>
      <c r="BMY471" s="336"/>
      <c r="BMZ471" s="336"/>
      <c r="BNA471" s="336"/>
      <c r="BNB471" s="336"/>
      <c r="BNC471" s="336"/>
      <c r="BND471" s="336"/>
      <c r="BNE471" s="336"/>
      <c r="BNF471" s="336"/>
      <c r="BNG471" s="336"/>
      <c r="BNH471" s="336"/>
      <c r="BNI471" s="336"/>
      <c r="BNJ471" s="336"/>
      <c r="BNK471" s="336"/>
      <c r="BNL471" s="336"/>
      <c r="BNM471" s="336"/>
      <c r="BNN471" s="336"/>
      <c r="BNO471" s="336"/>
      <c r="BNP471" s="336"/>
      <c r="BNQ471" s="336"/>
      <c r="BNR471" s="336"/>
      <c r="BNS471" s="336"/>
      <c r="BNT471" s="336"/>
      <c r="BNU471" s="336"/>
      <c r="BNV471" s="336"/>
      <c r="BNW471" s="336"/>
      <c r="BNX471" s="336"/>
      <c r="BNY471" s="336"/>
      <c r="BNZ471" s="336"/>
      <c r="BOA471" s="336"/>
      <c r="BOB471" s="336"/>
      <c r="BOC471" s="336"/>
      <c r="BOD471" s="336"/>
      <c r="BOE471" s="336"/>
      <c r="BOF471" s="336"/>
      <c r="BOG471" s="336"/>
      <c r="BOH471" s="336"/>
      <c r="BOI471" s="336"/>
      <c r="BOJ471" s="336"/>
      <c r="BOK471" s="336"/>
      <c r="BOL471" s="336"/>
      <c r="BOM471" s="336"/>
      <c r="BON471" s="336"/>
      <c r="BOO471" s="336"/>
      <c r="BOP471" s="336"/>
      <c r="BOQ471" s="336"/>
      <c r="BOR471" s="336"/>
      <c r="BOS471" s="336"/>
      <c r="BOT471" s="336"/>
      <c r="BOU471" s="336"/>
      <c r="BOV471" s="336"/>
    </row>
    <row r="472" spans="1:1764" ht="40.5" customHeight="1">
      <c r="A472" s="94"/>
      <c r="B472" s="168"/>
      <c r="C472" s="384"/>
      <c r="D472" s="67"/>
      <c r="E472" s="67"/>
      <c r="F472" s="67"/>
      <c r="G472" s="214" t="s">
        <v>468</v>
      </c>
      <c r="H472" s="214" t="s">
        <v>478</v>
      </c>
      <c r="I472" s="405" t="s">
        <v>479</v>
      </c>
      <c r="J472" s="501">
        <f t="shared" si="12"/>
        <v>69702000</v>
      </c>
      <c r="K472" s="501">
        <v>69702000</v>
      </c>
      <c r="L472" s="524"/>
      <c r="M472" s="114"/>
      <c r="N472" s="114"/>
      <c r="O472" s="114"/>
      <c r="P472" s="114"/>
      <c r="Q472" s="335"/>
      <c r="R472" s="114"/>
      <c r="S472" s="114"/>
      <c r="T472" s="114"/>
      <c r="U472" s="114"/>
    </row>
    <row r="473" spans="1:1764" s="83" customFormat="1" ht="40.5" customHeight="1">
      <c r="A473" s="47"/>
      <c r="B473" s="169"/>
      <c r="C473" s="385"/>
      <c r="D473" s="44"/>
      <c r="E473" s="44"/>
      <c r="F473" s="44"/>
      <c r="G473" s="222" t="s">
        <v>22</v>
      </c>
      <c r="H473" s="223">
        <v>750</v>
      </c>
      <c r="I473" s="410">
        <v>75011</v>
      </c>
      <c r="J473" s="492">
        <f t="shared" si="12"/>
        <v>658000</v>
      </c>
      <c r="K473" s="492">
        <v>658000</v>
      </c>
      <c r="L473" s="467"/>
      <c r="M473" s="335"/>
      <c r="N473" s="335"/>
      <c r="O473" s="335"/>
      <c r="P473" s="335"/>
      <c r="Q473" s="335"/>
      <c r="R473" s="335"/>
      <c r="S473" s="335"/>
      <c r="T473" s="335"/>
      <c r="U473" s="335"/>
      <c r="V473" s="336"/>
      <c r="W473" s="336"/>
      <c r="X473" s="336"/>
      <c r="Y473" s="336"/>
      <c r="Z473" s="336"/>
      <c r="AA473" s="336"/>
      <c r="AB473" s="336"/>
      <c r="AC473" s="336"/>
      <c r="AD473" s="336"/>
      <c r="AE473" s="336"/>
      <c r="AF473" s="336"/>
      <c r="AG473" s="336"/>
      <c r="AH473" s="336"/>
      <c r="AI473" s="336"/>
      <c r="AJ473" s="336"/>
      <c r="AK473" s="336"/>
      <c r="AL473" s="336"/>
      <c r="AM473" s="336"/>
      <c r="AN473" s="336"/>
      <c r="AO473" s="336"/>
      <c r="AP473" s="336"/>
      <c r="AQ473" s="336"/>
      <c r="AR473" s="336"/>
      <c r="AS473" s="336"/>
      <c r="AT473" s="336"/>
      <c r="AU473" s="336"/>
      <c r="AV473" s="336"/>
      <c r="AW473" s="336"/>
      <c r="AX473" s="336"/>
      <c r="AY473" s="336"/>
      <c r="AZ473" s="336"/>
      <c r="BA473" s="336"/>
      <c r="BB473" s="336"/>
      <c r="BC473" s="336"/>
      <c r="BD473" s="336"/>
      <c r="BE473" s="336"/>
      <c r="BF473" s="336"/>
      <c r="BG473" s="336"/>
      <c r="BH473" s="336"/>
      <c r="BI473" s="336"/>
      <c r="BJ473" s="336"/>
      <c r="BK473" s="336"/>
      <c r="BL473" s="336"/>
      <c r="BM473" s="336"/>
      <c r="BN473" s="336"/>
      <c r="BO473" s="336"/>
      <c r="BP473" s="336"/>
      <c r="BQ473" s="336"/>
      <c r="BR473" s="336"/>
      <c r="BS473" s="336"/>
      <c r="BT473" s="336"/>
      <c r="BU473" s="336"/>
      <c r="BV473" s="336"/>
      <c r="BW473" s="336"/>
      <c r="BX473" s="336"/>
      <c r="BY473" s="336"/>
      <c r="BZ473" s="336"/>
      <c r="CA473" s="336"/>
      <c r="CB473" s="336"/>
      <c r="CC473" s="336"/>
      <c r="CD473" s="336"/>
      <c r="CE473" s="336"/>
      <c r="CF473" s="336"/>
      <c r="CG473" s="336"/>
      <c r="CH473" s="336"/>
      <c r="CI473" s="336"/>
      <c r="CJ473" s="336"/>
      <c r="CK473" s="336"/>
      <c r="CL473" s="336"/>
      <c r="CM473" s="336"/>
      <c r="CN473" s="336"/>
      <c r="CO473" s="336"/>
      <c r="CP473" s="336"/>
      <c r="CQ473" s="336"/>
      <c r="CR473" s="336"/>
      <c r="CS473" s="336"/>
      <c r="CT473" s="336"/>
      <c r="CU473" s="336"/>
      <c r="CV473" s="336"/>
      <c r="CW473" s="336"/>
      <c r="CX473" s="336"/>
      <c r="CY473" s="336"/>
      <c r="CZ473" s="336"/>
      <c r="DA473" s="336"/>
      <c r="DB473" s="336"/>
      <c r="DC473" s="336"/>
      <c r="DD473" s="336"/>
      <c r="DE473" s="336"/>
      <c r="DF473" s="336"/>
      <c r="DG473" s="336"/>
      <c r="DH473" s="336"/>
      <c r="DI473" s="336"/>
      <c r="DJ473" s="336"/>
      <c r="DK473" s="336"/>
      <c r="DL473" s="336"/>
      <c r="DM473" s="336"/>
      <c r="DN473" s="336"/>
      <c r="DO473" s="336"/>
      <c r="DP473" s="336"/>
      <c r="DQ473" s="336"/>
      <c r="DR473" s="336"/>
      <c r="DS473" s="336"/>
      <c r="DT473" s="336"/>
      <c r="DU473" s="336"/>
      <c r="DV473" s="336"/>
      <c r="DW473" s="336"/>
      <c r="DX473" s="336"/>
      <c r="DY473" s="336"/>
      <c r="DZ473" s="336"/>
      <c r="EA473" s="336"/>
      <c r="EB473" s="336"/>
      <c r="EC473" s="336"/>
      <c r="ED473" s="336"/>
      <c r="EE473" s="336"/>
      <c r="EF473" s="336"/>
      <c r="EG473" s="336"/>
      <c r="EH473" s="336"/>
      <c r="EI473" s="336"/>
      <c r="EJ473" s="336"/>
      <c r="EK473" s="336"/>
      <c r="EL473" s="336"/>
      <c r="EM473" s="336"/>
      <c r="EN473" s="336"/>
      <c r="EO473" s="336"/>
      <c r="EP473" s="336"/>
      <c r="EQ473" s="336"/>
      <c r="ER473" s="336"/>
      <c r="ES473" s="336"/>
      <c r="ET473" s="336"/>
      <c r="EU473" s="336"/>
      <c r="EV473" s="336"/>
      <c r="EW473" s="336"/>
      <c r="EX473" s="336"/>
      <c r="EY473" s="336"/>
      <c r="EZ473" s="336"/>
      <c r="FA473" s="336"/>
      <c r="FB473" s="336"/>
      <c r="FC473" s="336"/>
      <c r="FD473" s="336"/>
      <c r="FE473" s="336"/>
      <c r="FF473" s="336"/>
      <c r="FG473" s="336"/>
      <c r="FH473" s="336"/>
      <c r="FI473" s="336"/>
      <c r="FJ473" s="336"/>
      <c r="FK473" s="336"/>
      <c r="FL473" s="336"/>
      <c r="FM473" s="336"/>
      <c r="FN473" s="336"/>
      <c r="FO473" s="336"/>
      <c r="FP473" s="336"/>
      <c r="FQ473" s="336"/>
      <c r="FR473" s="336"/>
      <c r="FS473" s="336"/>
      <c r="FT473" s="336"/>
      <c r="FU473" s="336"/>
      <c r="FV473" s="336"/>
      <c r="FW473" s="336"/>
      <c r="FX473" s="336"/>
      <c r="FY473" s="336"/>
      <c r="FZ473" s="336"/>
      <c r="GA473" s="336"/>
      <c r="GB473" s="336"/>
      <c r="GC473" s="336"/>
      <c r="GD473" s="336"/>
      <c r="GE473" s="336"/>
      <c r="GF473" s="336"/>
      <c r="GG473" s="336"/>
      <c r="GH473" s="336"/>
      <c r="GI473" s="336"/>
      <c r="GJ473" s="336"/>
      <c r="GK473" s="336"/>
      <c r="GL473" s="336"/>
      <c r="GM473" s="336"/>
      <c r="GN473" s="336"/>
      <c r="GO473" s="336"/>
      <c r="GP473" s="336"/>
      <c r="GQ473" s="336"/>
      <c r="GR473" s="336"/>
      <c r="GS473" s="336"/>
      <c r="GT473" s="336"/>
      <c r="GU473" s="336"/>
      <c r="GV473" s="336"/>
      <c r="GW473" s="336"/>
      <c r="GX473" s="336"/>
      <c r="GY473" s="336"/>
      <c r="GZ473" s="336"/>
      <c r="HA473" s="336"/>
      <c r="HB473" s="336"/>
      <c r="HC473" s="336"/>
      <c r="HD473" s="336"/>
      <c r="HE473" s="336"/>
      <c r="HF473" s="336"/>
      <c r="HG473" s="336"/>
      <c r="HH473" s="336"/>
      <c r="HI473" s="336"/>
      <c r="HJ473" s="336"/>
      <c r="HK473" s="336"/>
      <c r="HL473" s="336"/>
      <c r="HM473" s="336"/>
      <c r="HN473" s="336"/>
      <c r="HO473" s="336"/>
      <c r="HP473" s="336"/>
      <c r="HQ473" s="336"/>
      <c r="HR473" s="336"/>
      <c r="HS473" s="336"/>
      <c r="HT473" s="336"/>
      <c r="HU473" s="336"/>
      <c r="HV473" s="336"/>
      <c r="HW473" s="336"/>
      <c r="HX473" s="336"/>
      <c r="HY473" s="336"/>
      <c r="HZ473" s="336"/>
      <c r="IA473" s="336"/>
      <c r="IB473" s="336"/>
      <c r="IC473" s="336"/>
      <c r="ID473" s="336"/>
      <c r="IE473" s="336"/>
      <c r="IF473" s="336"/>
      <c r="IG473" s="336"/>
      <c r="IH473" s="336"/>
      <c r="II473" s="336"/>
      <c r="IJ473" s="336"/>
      <c r="IK473" s="336"/>
      <c r="IL473" s="336"/>
      <c r="IM473" s="336"/>
      <c r="IN473" s="336"/>
      <c r="IO473" s="336"/>
      <c r="IP473" s="336"/>
      <c r="IQ473" s="336"/>
      <c r="IR473" s="336"/>
      <c r="IS473" s="336"/>
      <c r="IT473" s="336"/>
      <c r="IU473" s="336"/>
      <c r="IV473" s="336"/>
      <c r="IW473" s="336"/>
      <c r="IX473" s="336"/>
      <c r="IY473" s="336"/>
      <c r="IZ473" s="336"/>
      <c r="JA473" s="336"/>
      <c r="JB473" s="336"/>
      <c r="JC473" s="336"/>
      <c r="JD473" s="336"/>
      <c r="JE473" s="336"/>
      <c r="JF473" s="336"/>
      <c r="JG473" s="336"/>
      <c r="JH473" s="336"/>
      <c r="JI473" s="336"/>
      <c r="JJ473" s="336"/>
      <c r="JK473" s="336"/>
      <c r="JL473" s="336"/>
      <c r="JM473" s="336"/>
      <c r="JN473" s="336"/>
      <c r="JO473" s="336"/>
      <c r="JP473" s="336"/>
      <c r="JQ473" s="336"/>
      <c r="JR473" s="336"/>
      <c r="JS473" s="336"/>
      <c r="JT473" s="336"/>
      <c r="JU473" s="336"/>
      <c r="JV473" s="336"/>
      <c r="JW473" s="336"/>
      <c r="JX473" s="336"/>
      <c r="JY473" s="336"/>
      <c r="JZ473" s="336"/>
      <c r="KA473" s="336"/>
      <c r="KB473" s="336"/>
      <c r="KC473" s="336"/>
      <c r="KD473" s="336"/>
      <c r="KE473" s="336"/>
      <c r="KF473" s="336"/>
      <c r="KG473" s="336"/>
      <c r="KH473" s="336"/>
      <c r="KI473" s="336"/>
      <c r="KJ473" s="336"/>
      <c r="KK473" s="336"/>
      <c r="KL473" s="336"/>
      <c r="KM473" s="336"/>
      <c r="KN473" s="336"/>
      <c r="KO473" s="336"/>
      <c r="KP473" s="336"/>
      <c r="KQ473" s="336"/>
      <c r="KR473" s="336"/>
      <c r="KS473" s="336"/>
      <c r="KT473" s="336"/>
      <c r="KU473" s="336"/>
      <c r="KV473" s="336"/>
      <c r="KW473" s="336"/>
      <c r="KX473" s="336"/>
      <c r="KY473" s="336"/>
      <c r="KZ473" s="336"/>
      <c r="LA473" s="336"/>
      <c r="LB473" s="336"/>
      <c r="LC473" s="336"/>
      <c r="LD473" s="336"/>
      <c r="LE473" s="336"/>
      <c r="LF473" s="336"/>
      <c r="LG473" s="336"/>
      <c r="LH473" s="336"/>
      <c r="LI473" s="336"/>
      <c r="LJ473" s="336"/>
      <c r="LK473" s="336"/>
      <c r="LL473" s="336"/>
      <c r="LM473" s="336"/>
      <c r="LN473" s="336"/>
      <c r="LO473" s="336"/>
      <c r="LP473" s="336"/>
      <c r="LQ473" s="336"/>
      <c r="LR473" s="336"/>
      <c r="LS473" s="336"/>
      <c r="LT473" s="336"/>
      <c r="LU473" s="336"/>
      <c r="LV473" s="336"/>
      <c r="LW473" s="336"/>
      <c r="LX473" s="336"/>
      <c r="LY473" s="336"/>
      <c r="LZ473" s="336"/>
      <c r="MA473" s="336"/>
      <c r="MB473" s="336"/>
      <c r="MC473" s="336"/>
      <c r="MD473" s="336"/>
      <c r="ME473" s="336"/>
      <c r="MF473" s="336"/>
      <c r="MG473" s="336"/>
      <c r="MH473" s="336"/>
      <c r="MI473" s="336"/>
      <c r="MJ473" s="336"/>
      <c r="MK473" s="336"/>
      <c r="ML473" s="336"/>
      <c r="MM473" s="336"/>
      <c r="MN473" s="336"/>
      <c r="MO473" s="336"/>
      <c r="MP473" s="336"/>
      <c r="MQ473" s="336"/>
      <c r="MR473" s="336"/>
      <c r="MS473" s="336"/>
      <c r="MT473" s="336"/>
      <c r="MU473" s="336"/>
      <c r="MV473" s="336"/>
      <c r="MW473" s="336"/>
      <c r="MX473" s="336"/>
      <c r="MY473" s="336"/>
      <c r="MZ473" s="336"/>
      <c r="NA473" s="336"/>
      <c r="NB473" s="336"/>
      <c r="NC473" s="336"/>
      <c r="ND473" s="336"/>
      <c r="NE473" s="336"/>
      <c r="NF473" s="336"/>
      <c r="NG473" s="336"/>
      <c r="NH473" s="336"/>
      <c r="NI473" s="336"/>
      <c r="NJ473" s="336"/>
      <c r="NK473" s="336"/>
      <c r="NL473" s="336"/>
      <c r="NM473" s="336"/>
      <c r="NN473" s="336"/>
      <c r="NO473" s="336"/>
      <c r="NP473" s="336"/>
      <c r="NQ473" s="336"/>
      <c r="NR473" s="336"/>
      <c r="NS473" s="336"/>
      <c r="NT473" s="336"/>
      <c r="NU473" s="336"/>
      <c r="NV473" s="336"/>
      <c r="NW473" s="336"/>
      <c r="NX473" s="336"/>
      <c r="NY473" s="336"/>
      <c r="NZ473" s="336"/>
      <c r="OA473" s="336"/>
      <c r="OB473" s="336"/>
      <c r="OC473" s="336"/>
      <c r="OD473" s="336"/>
      <c r="OE473" s="336"/>
      <c r="OF473" s="336"/>
      <c r="OG473" s="336"/>
      <c r="OH473" s="336"/>
      <c r="OI473" s="336"/>
      <c r="OJ473" s="336"/>
      <c r="OK473" s="336"/>
      <c r="OL473" s="336"/>
      <c r="OM473" s="336"/>
      <c r="ON473" s="336"/>
      <c r="OO473" s="336"/>
      <c r="OP473" s="336"/>
      <c r="OQ473" s="336"/>
      <c r="OR473" s="336"/>
      <c r="OS473" s="336"/>
      <c r="OT473" s="336"/>
      <c r="OU473" s="336"/>
      <c r="OV473" s="336"/>
      <c r="OW473" s="336"/>
      <c r="OX473" s="336"/>
      <c r="OY473" s="336"/>
      <c r="OZ473" s="336"/>
      <c r="PA473" s="336"/>
      <c r="PB473" s="336"/>
      <c r="PC473" s="336"/>
      <c r="PD473" s="336"/>
      <c r="PE473" s="336"/>
      <c r="PF473" s="336"/>
      <c r="PG473" s="336"/>
      <c r="PH473" s="336"/>
      <c r="PI473" s="336"/>
      <c r="PJ473" s="336"/>
      <c r="PK473" s="336"/>
      <c r="PL473" s="336"/>
      <c r="PM473" s="336"/>
      <c r="PN473" s="336"/>
      <c r="PO473" s="336"/>
      <c r="PP473" s="336"/>
      <c r="PQ473" s="336"/>
      <c r="PR473" s="336"/>
      <c r="PS473" s="336"/>
      <c r="PT473" s="336"/>
      <c r="PU473" s="336"/>
      <c r="PV473" s="336"/>
      <c r="PW473" s="336"/>
      <c r="PX473" s="336"/>
      <c r="PY473" s="336"/>
      <c r="PZ473" s="336"/>
      <c r="QA473" s="336"/>
      <c r="QB473" s="336"/>
      <c r="QC473" s="336"/>
      <c r="QD473" s="336"/>
      <c r="QE473" s="336"/>
      <c r="QF473" s="336"/>
      <c r="QG473" s="336"/>
      <c r="QH473" s="336"/>
      <c r="QI473" s="336"/>
      <c r="QJ473" s="336"/>
      <c r="QK473" s="336"/>
      <c r="QL473" s="336"/>
      <c r="QM473" s="336"/>
      <c r="QN473" s="336"/>
      <c r="QO473" s="336"/>
      <c r="QP473" s="336"/>
      <c r="QQ473" s="336"/>
      <c r="QR473" s="336"/>
      <c r="QS473" s="336"/>
      <c r="QT473" s="336"/>
      <c r="QU473" s="336"/>
      <c r="QV473" s="336"/>
      <c r="QW473" s="336"/>
      <c r="QX473" s="336"/>
      <c r="QY473" s="336"/>
      <c r="QZ473" s="336"/>
      <c r="RA473" s="336"/>
      <c r="RB473" s="336"/>
      <c r="RC473" s="336"/>
      <c r="RD473" s="336"/>
      <c r="RE473" s="336"/>
      <c r="RF473" s="336"/>
      <c r="RG473" s="336"/>
      <c r="RH473" s="336"/>
      <c r="RI473" s="336"/>
      <c r="RJ473" s="336"/>
      <c r="RK473" s="336"/>
      <c r="RL473" s="336"/>
      <c r="RM473" s="336"/>
      <c r="RN473" s="336"/>
      <c r="RO473" s="336"/>
      <c r="RP473" s="336"/>
      <c r="RQ473" s="336"/>
      <c r="RR473" s="336"/>
      <c r="RS473" s="336"/>
      <c r="RT473" s="336"/>
      <c r="RU473" s="336"/>
      <c r="RV473" s="336"/>
      <c r="RW473" s="336"/>
      <c r="RX473" s="336"/>
      <c r="RY473" s="336"/>
      <c r="RZ473" s="336"/>
      <c r="SA473" s="336"/>
      <c r="SB473" s="336"/>
      <c r="SC473" s="336"/>
      <c r="SD473" s="336"/>
      <c r="SE473" s="336"/>
      <c r="SF473" s="336"/>
      <c r="SG473" s="336"/>
      <c r="SH473" s="336"/>
      <c r="SI473" s="336"/>
      <c r="SJ473" s="336"/>
      <c r="SK473" s="336"/>
      <c r="SL473" s="336"/>
      <c r="SM473" s="336"/>
      <c r="SN473" s="336"/>
      <c r="SO473" s="336"/>
      <c r="SP473" s="336"/>
      <c r="SQ473" s="336"/>
      <c r="SR473" s="336"/>
      <c r="SS473" s="336"/>
      <c r="ST473" s="336"/>
      <c r="SU473" s="336"/>
      <c r="SV473" s="336"/>
      <c r="SW473" s="336"/>
      <c r="SX473" s="336"/>
      <c r="SY473" s="336"/>
      <c r="SZ473" s="336"/>
      <c r="TA473" s="336"/>
      <c r="TB473" s="336"/>
      <c r="TC473" s="336"/>
      <c r="TD473" s="336"/>
      <c r="TE473" s="336"/>
      <c r="TF473" s="336"/>
      <c r="TG473" s="336"/>
      <c r="TH473" s="336"/>
      <c r="TI473" s="336"/>
      <c r="TJ473" s="336"/>
      <c r="TK473" s="336"/>
      <c r="TL473" s="336"/>
      <c r="TM473" s="336"/>
      <c r="TN473" s="336"/>
      <c r="TO473" s="336"/>
      <c r="TP473" s="336"/>
      <c r="TQ473" s="336"/>
      <c r="TR473" s="336"/>
      <c r="TS473" s="336"/>
      <c r="TT473" s="336"/>
      <c r="TU473" s="336"/>
      <c r="TV473" s="336"/>
      <c r="TW473" s="336"/>
      <c r="TX473" s="336"/>
      <c r="TY473" s="336"/>
      <c r="TZ473" s="336"/>
      <c r="UA473" s="336"/>
      <c r="UB473" s="336"/>
      <c r="UC473" s="336"/>
      <c r="UD473" s="336"/>
      <c r="UE473" s="336"/>
      <c r="UF473" s="336"/>
      <c r="UG473" s="336"/>
      <c r="UH473" s="336"/>
      <c r="UI473" s="336"/>
      <c r="UJ473" s="336"/>
      <c r="UK473" s="336"/>
      <c r="UL473" s="336"/>
      <c r="UM473" s="336"/>
      <c r="UN473" s="336"/>
      <c r="UO473" s="336"/>
      <c r="UP473" s="336"/>
      <c r="UQ473" s="336"/>
      <c r="UR473" s="336"/>
      <c r="US473" s="336"/>
      <c r="UT473" s="336"/>
      <c r="UU473" s="336"/>
      <c r="UV473" s="336"/>
      <c r="UW473" s="336"/>
      <c r="UX473" s="336"/>
      <c r="UY473" s="336"/>
      <c r="UZ473" s="336"/>
      <c r="VA473" s="336"/>
      <c r="VB473" s="336"/>
      <c r="VC473" s="336"/>
      <c r="VD473" s="336"/>
      <c r="VE473" s="336"/>
      <c r="VF473" s="336"/>
      <c r="VG473" s="336"/>
      <c r="VH473" s="336"/>
      <c r="VI473" s="336"/>
      <c r="VJ473" s="336"/>
      <c r="VK473" s="336"/>
      <c r="VL473" s="336"/>
      <c r="VM473" s="336"/>
      <c r="VN473" s="336"/>
      <c r="VO473" s="336"/>
      <c r="VP473" s="336"/>
      <c r="VQ473" s="336"/>
      <c r="VR473" s="336"/>
      <c r="VS473" s="336"/>
      <c r="VT473" s="336"/>
      <c r="VU473" s="336"/>
      <c r="VV473" s="336"/>
      <c r="VW473" s="336"/>
      <c r="VX473" s="336"/>
      <c r="VY473" s="336"/>
      <c r="VZ473" s="336"/>
      <c r="WA473" s="336"/>
      <c r="WB473" s="336"/>
      <c r="WC473" s="336"/>
      <c r="WD473" s="336"/>
      <c r="WE473" s="336"/>
      <c r="WF473" s="336"/>
      <c r="WG473" s="336"/>
      <c r="WH473" s="336"/>
      <c r="WI473" s="336"/>
      <c r="WJ473" s="336"/>
      <c r="WK473" s="336"/>
      <c r="WL473" s="336"/>
      <c r="WM473" s="336"/>
      <c r="WN473" s="336"/>
      <c r="WO473" s="336"/>
      <c r="WP473" s="336"/>
      <c r="WQ473" s="336"/>
      <c r="WR473" s="336"/>
      <c r="WS473" s="336"/>
      <c r="WT473" s="336"/>
      <c r="WU473" s="336"/>
      <c r="WV473" s="336"/>
      <c r="WW473" s="336"/>
      <c r="WX473" s="336"/>
      <c r="WY473" s="336"/>
      <c r="WZ473" s="336"/>
      <c r="XA473" s="336"/>
      <c r="XB473" s="336"/>
      <c r="XC473" s="336"/>
      <c r="XD473" s="336"/>
      <c r="XE473" s="336"/>
      <c r="XF473" s="336"/>
      <c r="XG473" s="336"/>
      <c r="XH473" s="336"/>
      <c r="XI473" s="336"/>
      <c r="XJ473" s="336"/>
      <c r="XK473" s="336"/>
      <c r="XL473" s="336"/>
      <c r="XM473" s="336"/>
      <c r="XN473" s="336"/>
      <c r="XO473" s="336"/>
      <c r="XP473" s="336"/>
      <c r="XQ473" s="336"/>
      <c r="XR473" s="336"/>
      <c r="XS473" s="336"/>
      <c r="XT473" s="336"/>
      <c r="XU473" s="336"/>
      <c r="XV473" s="336"/>
      <c r="XW473" s="336"/>
      <c r="XX473" s="336"/>
      <c r="XY473" s="336"/>
      <c r="XZ473" s="336"/>
      <c r="YA473" s="336"/>
      <c r="YB473" s="336"/>
      <c r="YC473" s="336"/>
      <c r="YD473" s="336"/>
      <c r="YE473" s="336"/>
      <c r="YF473" s="336"/>
      <c r="YG473" s="336"/>
      <c r="YH473" s="336"/>
      <c r="YI473" s="336"/>
      <c r="YJ473" s="336"/>
      <c r="YK473" s="336"/>
      <c r="YL473" s="336"/>
      <c r="YM473" s="336"/>
      <c r="YN473" s="336"/>
      <c r="YO473" s="336"/>
      <c r="YP473" s="336"/>
      <c r="YQ473" s="336"/>
      <c r="YR473" s="336"/>
      <c r="YS473" s="336"/>
      <c r="YT473" s="336"/>
      <c r="YU473" s="336"/>
      <c r="YV473" s="336"/>
      <c r="YW473" s="336"/>
      <c r="YX473" s="336"/>
      <c r="YY473" s="336"/>
      <c r="YZ473" s="336"/>
      <c r="ZA473" s="336"/>
      <c r="ZB473" s="336"/>
      <c r="ZC473" s="336"/>
      <c r="ZD473" s="336"/>
      <c r="ZE473" s="336"/>
      <c r="ZF473" s="336"/>
      <c r="ZG473" s="336"/>
      <c r="ZH473" s="336"/>
      <c r="ZI473" s="336"/>
      <c r="ZJ473" s="336"/>
      <c r="ZK473" s="336"/>
      <c r="ZL473" s="336"/>
      <c r="ZM473" s="336"/>
      <c r="ZN473" s="336"/>
      <c r="ZO473" s="336"/>
      <c r="ZP473" s="336"/>
      <c r="ZQ473" s="336"/>
      <c r="ZR473" s="336"/>
      <c r="ZS473" s="336"/>
      <c r="ZT473" s="336"/>
      <c r="ZU473" s="336"/>
      <c r="ZV473" s="336"/>
      <c r="ZW473" s="336"/>
      <c r="ZX473" s="336"/>
      <c r="ZY473" s="336"/>
      <c r="ZZ473" s="336"/>
      <c r="AAA473" s="336"/>
      <c r="AAB473" s="336"/>
      <c r="AAC473" s="336"/>
      <c r="AAD473" s="336"/>
      <c r="AAE473" s="336"/>
      <c r="AAF473" s="336"/>
      <c r="AAG473" s="336"/>
      <c r="AAH473" s="336"/>
      <c r="AAI473" s="336"/>
      <c r="AAJ473" s="336"/>
      <c r="AAK473" s="336"/>
      <c r="AAL473" s="336"/>
      <c r="AAM473" s="336"/>
      <c r="AAN473" s="336"/>
      <c r="AAO473" s="336"/>
      <c r="AAP473" s="336"/>
      <c r="AAQ473" s="336"/>
      <c r="AAR473" s="336"/>
      <c r="AAS473" s="336"/>
      <c r="AAT473" s="336"/>
      <c r="AAU473" s="336"/>
      <c r="AAV473" s="336"/>
      <c r="AAW473" s="336"/>
      <c r="AAX473" s="336"/>
      <c r="AAY473" s="336"/>
      <c r="AAZ473" s="336"/>
      <c r="ABA473" s="336"/>
      <c r="ABB473" s="336"/>
      <c r="ABC473" s="336"/>
      <c r="ABD473" s="336"/>
      <c r="ABE473" s="336"/>
      <c r="ABF473" s="336"/>
      <c r="ABG473" s="336"/>
      <c r="ABH473" s="336"/>
      <c r="ABI473" s="336"/>
      <c r="ABJ473" s="336"/>
      <c r="ABK473" s="336"/>
      <c r="ABL473" s="336"/>
      <c r="ABM473" s="336"/>
      <c r="ABN473" s="336"/>
      <c r="ABO473" s="336"/>
      <c r="ABP473" s="336"/>
      <c r="ABQ473" s="336"/>
      <c r="ABR473" s="336"/>
      <c r="ABS473" s="336"/>
      <c r="ABT473" s="336"/>
      <c r="ABU473" s="336"/>
      <c r="ABV473" s="336"/>
      <c r="ABW473" s="336"/>
      <c r="ABX473" s="336"/>
      <c r="ABY473" s="336"/>
      <c r="ABZ473" s="336"/>
      <c r="ACA473" s="336"/>
      <c r="ACB473" s="336"/>
      <c r="ACC473" s="336"/>
      <c r="ACD473" s="336"/>
      <c r="ACE473" s="336"/>
      <c r="ACF473" s="336"/>
      <c r="ACG473" s="336"/>
      <c r="ACH473" s="336"/>
      <c r="ACI473" s="336"/>
      <c r="ACJ473" s="336"/>
      <c r="ACK473" s="336"/>
      <c r="ACL473" s="336"/>
      <c r="ACM473" s="336"/>
      <c r="ACN473" s="336"/>
      <c r="ACO473" s="336"/>
      <c r="ACP473" s="336"/>
      <c r="ACQ473" s="336"/>
      <c r="ACR473" s="336"/>
      <c r="ACS473" s="336"/>
      <c r="ACT473" s="336"/>
      <c r="ACU473" s="336"/>
      <c r="ACV473" s="336"/>
      <c r="ACW473" s="336"/>
      <c r="ACX473" s="336"/>
      <c r="ACY473" s="336"/>
      <c r="ACZ473" s="336"/>
      <c r="ADA473" s="336"/>
      <c r="ADB473" s="336"/>
      <c r="ADC473" s="336"/>
      <c r="ADD473" s="336"/>
      <c r="ADE473" s="336"/>
      <c r="ADF473" s="336"/>
      <c r="ADG473" s="336"/>
      <c r="ADH473" s="336"/>
      <c r="ADI473" s="336"/>
      <c r="ADJ473" s="336"/>
      <c r="ADK473" s="336"/>
      <c r="ADL473" s="336"/>
      <c r="ADM473" s="336"/>
      <c r="ADN473" s="336"/>
      <c r="ADO473" s="336"/>
      <c r="ADP473" s="336"/>
      <c r="ADQ473" s="336"/>
      <c r="ADR473" s="336"/>
      <c r="ADS473" s="336"/>
      <c r="ADT473" s="336"/>
      <c r="ADU473" s="336"/>
      <c r="ADV473" s="336"/>
      <c r="ADW473" s="336"/>
      <c r="ADX473" s="336"/>
      <c r="ADY473" s="336"/>
      <c r="ADZ473" s="336"/>
      <c r="AEA473" s="336"/>
      <c r="AEB473" s="336"/>
      <c r="AEC473" s="336"/>
      <c r="AED473" s="336"/>
      <c r="AEE473" s="336"/>
      <c r="AEF473" s="336"/>
      <c r="AEG473" s="336"/>
      <c r="AEH473" s="336"/>
      <c r="AEI473" s="336"/>
      <c r="AEJ473" s="336"/>
      <c r="AEK473" s="336"/>
      <c r="AEL473" s="336"/>
      <c r="AEM473" s="336"/>
      <c r="AEN473" s="336"/>
      <c r="AEO473" s="336"/>
      <c r="AEP473" s="336"/>
      <c r="AEQ473" s="336"/>
      <c r="AER473" s="336"/>
      <c r="AES473" s="336"/>
      <c r="AET473" s="336"/>
      <c r="AEU473" s="336"/>
      <c r="AEV473" s="336"/>
      <c r="AEW473" s="336"/>
      <c r="AEX473" s="336"/>
      <c r="AEY473" s="336"/>
      <c r="AEZ473" s="336"/>
      <c r="AFA473" s="336"/>
      <c r="AFB473" s="336"/>
      <c r="AFC473" s="336"/>
      <c r="AFD473" s="336"/>
      <c r="AFE473" s="336"/>
      <c r="AFF473" s="336"/>
      <c r="AFG473" s="336"/>
      <c r="AFH473" s="336"/>
      <c r="AFI473" s="336"/>
      <c r="AFJ473" s="336"/>
      <c r="AFK473" s="336"/>
      <c r="AFL473" s="336"/>
      <c r="AFM473" s="336"/>
      <c r="AFN473" s="336"/>
      <c r="AFO473" s="336"/>
      <c r="AFP473" s="336"/>
      <c r="AFQ473" s="336"/>
      <c r="AFR473" s="336"/>
      <c r="AFS473" s="336"/>
      <c r="AFT473" s="336"/>
      <c r="AFU473" s="336"/>
      <c r="AFV473" s="336"/>
      <c r="AFW473" s="336"/>
      <c r="AFX473" s="336"/>
      <c r="AFY473" s="336"/>
      <c r="AFZ473" s="336"/>
      <c r="AGA473" s="336"/>
      <c r="AGB473" s="336"/>
      <c r="AGC473" s="336"/>
      <c r="AGD473" s="336"/>
      <c r="AGE473" s="336"/>
      <c r="AGF473" s="336"/>
      <c r="AGG473" s="336"/>
      <c r="AGH473" s="336"/>
      <c r="AGI473" s="336"/>
      <c r="AGJ473" s="336"/>
      <c r="AGK473" s="336"/>
      <c r="AGL473" s="336"/>
      <c r="AGM473" s="336"/>
      <c r="AGN473" s="336"/>
      <c r="AGO473" s="336"/>
      <c r="AGP473" s="336"/>
      <c r="AGQ473" s="336"/>
      <c r="AGR473" s="336"/>
      <c r="AGS473" s="336"/>
      <c r="AGT473" s="336"/>
      <c r="AGU473" s="336"/>
      <c r="AGV473" s="336"/>
      <c r="AGW473" s="336"/>
      <c r="AGX473" s="336"/>
      <c r="AGY473" s="336"/>
      <c r="AGZ473" s="336"/>
      <c r="AHA473" s="336"/>
      <c r="AHB473" s="336"/>
      <c r="AHC473" s="336"/>
      <c r="AHD473" s="336"/>
      <c r="AHE473" s="336"/>
      <c r="AHF473" s="336"/>
      <c r="AHG473" s="336"/>
      <c r="AHH473" s="336"/>
      <c r="AHI473" s="336"/>
      <c r="AHJ473" s="336"/>
      <c r="AHK473" s="336"/>
      <c r="AHL473" s="336"/>
      <c r="AHM473" s="336"/>
      <c r="AHN473" s="336"/>
      <c r="AHO473" s="336"/>
      <c r="AHP473" s="336"/>
      <c r="AHQ473" s="336"/>
      <c r="AHR473" s="336"/>
      <c r="AHS473" s="336"/>
      <c r="AHT473" s="336"/>
      <c r="AHU473" s="336"/>
      <c r="AHV473" s="336"/>
      <c r="AHW473" s="336"/>
      <c r="AHX473" s="336"/>
      <c r="AHY473" s="336"/>
      <c r="AHZ473" s="336"/>
      <c r="AIA473" s="336"/>
      <c r="AIB473" s="336"/>
      <c r="AIC473" s="336"/>
      <c r="AID473" s="336"/>
      <c r="AIE473" s="336"/>
      <c r="AIF473" s="336"/>
      <c r="AIG473" s="336"/>
      <c r="AIH473" s="336"/>
      <c r="AII473" s="336"/>
      <c r="AIJ473" s="336"/>
      <c r="AIK473" s="336"/>
      <c r="AIL473" s="336"/>
      <c r="AIM473" s="336"/>
      <c r="AIN473" s="336"/>
      <c r="AIO473" s="336"/>
      <c r="AIP473" s="336"/>
      <c r="AIQ473" s="336"/>
      <c r="AIR473" s="336"/>
      <c r="AIS473" s="336"/>
      <c r="AIT473" s="336"/>
      <c r="AIU473" s="336"/>
      <c r="AIV473" s="336"/>
      <c r="AIW473" s="336"/>
      <c r="AIX473" s="336"/>
      <c r="AIY473" s="336"/>
      <c r="AIZ473" s="336"/>
      <c r="AJA473" s="336"/>
      <c r="AJB473" s="336"/>
      <c r="AJC473" s="336"/>
      <c r="AJD473" s="336"/>
      <c r="AJE473" s="336"/>
      <c r="AJF473" s="336"/>
      <c r="AJG473" s="336"/>
      <c r="AJH473" s="336"/>
      <c r="AJI473" s="336"/>
      <c r="AJJ473" s="336"/>
      <c r="AJK473" s="336"/>
      <c r="AJL473" s="336"/>
      <c r="AJM473" s="336"/>
      <c r="AJN473" s="336"/>
      <c r="AJO473" s="336"/>
      <c r="AJP473" s="336"/>
      <c r="AJQ473" s="336"/>
      <c r="AJR473" s="336"/>
      <c r="AJS473" s="336"/>
      <c r="AJT473" s="336"/>
      <c r="AJU473" s="336"/>
      <c r="AJV473" s="336"/>
      <c r="AJW473" s="336"/>
      <c r="AJX473" s="336"/>
      <c r="AJY473" s="336"/>
      <c r="AJZ473" s="336"/>
      <c r="AKA473" s="336"/>
      <c r="AKB473" s="336"/>
      <c r="AKC473" s="336"/>
      <c r="AKD473" s="336"/>
      <c r="AKE473" s="336"/>
      <c r="AKF473" s="336"/>
      <c r="AKG473" s="336"/>
      <c r="AKH473" s="336"/>
      <c r="AKI473" s="336"/>
      <c r="AKJ473" s="336"/>
      <c r="AKK473" s="336"/>
      <c r="AKL473" s="336"/>
      <c r="AKM473" s="336"/>
      <c r="AKN473" s="336"/>
      <c r="AKO473" s="336"/>
      <c r="AKP473" s="336"/>
      <c r="AKQ473" s="336"/>
      <c r="AKR473" s="336"/>
      <c r="AKS473" s="336"/>
      <c r="AKT473" s="336"/>
      <c r="AKU473" s="336"/>
      <c r="AKV473" s="336"/>
      <c r="AKW473" s="336"/>
      <c r="AKX473" s="336"/>
      <c r="AKY473" s="336"/>
      <c r="AKZ473" s="336"/>
      <c r="ALA473" s="336"/>
      <c r="ALB473" s="336"/>
      <c r="ALC473" s="336"/>
      <c r="ALD473" s="336"/>
      <c r="ALE473" s="336"/>
      <c r="ALF473" s="336"/>
      <c r="ALG473" s="336"/>
      <c r="ALH473" s="336"/>
      <c r="ALI473" s="336"/>
      <c r="ALJ473" s="336"/>
      <c r="ALK473" s="336"/>
      <c r="ALL473" s="336"/>
      <c r="ALM473" s="336"/>
      <c r="ALN473" s="336"/>
      <c r="ALO473" s="336"/>
      <c r="ALP473" s="336"/>
      <c r="ALQ473" s="336"/>
      <c r="ALR473" s="336"/>
      <c r="ALS473" s="336"/>
      <c r="ALT473" s="336"/>
      <c r="ALU473" s="336"/>
      <c r="ALV473" s="336"/>
      <c r="ALW473" s="336"/>
      <c r="ALX473" s="336"/>
      <c r="ALY473" s="336"/>
      <c r="ALZ473" s="336"/>
      <c r="AMA473" s="336"/>
      <c r="AMB473" s="336"/>
      <c r="AMC473" s="336"/>
      <c r="AMD473" s="336"/>
      <c r="AME473" s="336"/>
      <c r="AMF473" s="336"/>
      <c r="AMG473" s="336"/>
      <c r="AMH473" s="336"/>
      <c r="AMI473" s="336"/>
      <c r="AMJ473" s="336"/>
      <c r="AMK473" s="336"/>
      <c r="AML473" s="336"/>
      <c r="AMM473" s="336"/>
      <c r="AMN473" s="336"/>
      <c r="AMO473" s="336"/>
      <c r="AMP473" s="336"/>
      <c r="AMQ473" s="336"/>
      <c r="AMR473" s="336"/>
      <c r="AMS473" s="336"/>
      <c r="AMT473" s="336"/>
      <c r="AMU473" s="336"/>
      <c r="AMV473" s="336"/>
      <c r="AMW473" s="336"/>
      <c r="AMX473" s="336"/>
      <c r="AMY473" s="336"/>
      <c r="AMZ473" s="336"/>
      <c r="ANA473" s="336"/>
      <c r="ANB473" s="336"/>
      <c r="ANC473" s="336"/>
      <c r="AND473" s="336"/>
      <c r="ANE473" s="336"/>
      <c r="ANF473" s="336"/>
      <c r="ANG473" s="336"/>
      <c r="ANH473" s="336"/>
      <c r="ANI473" s="336"/>
      <c r="ANJ473" s="336"/>
      <c r="ANK473" s="336"/>
      <c r="ANL473" s="336"/>
      <c r="ANM473" s="336"/>
      <c r="ANN473" s="336"/>
      <c r="ANO473" s="336"/>
      <c r="ANP473" s="336"/>
      <c r="ANQ473" s="336"/>
      <c r="ANR473" s="336"/>
      <c r="ANS473" s="336"/>
      <c r="ANT473" s="336"/>
      <c r="ANU473" s="336"/>
      <c r="ANV473" s="336"/>
      <c r="ANW473" s="336"/>
      <c r="ANX473" s="336"/>
      <c r="ANY473" s="336"/>
      <c r="ANZ473" s="336"/>
      <c r="AOA473" s="336"/>
      <c r="AOB473" s="336"/>
      <c r="AOC473" s="336"/>
      <c r="AOD473" s="336"/>
      <c r="AOE473" s="336"/>
      <c r="AOF473" s="336"/>
      <c r="AOG473" s="336"/>
      <c r="AOH473" s="336"/>
      <c r="AOI473" s="336"/>
      <c r="AOJ473" s="336"/>
      <c r="AOK473" s="336"/>
      <c r="AOL473" s="336"/>
      <c r="AOM473" s="336"/>
      <c r="AON473" s="336"/>
      <c r="AOO473" s="336"/>
      <c r="AOP473" s="336"/>
      <c r="AOQ473" s="336"/>
      <c r="AOR473" s="336"/>
      <c r="AOS473" s="336"/>
      <c r="AOT473" s="336"/>
      <c r="AOU473" s="336"/>
      <c r="AOV473" s="336"/>
      <c r="AOW473" s="336"/>
      <c r="AOX473" s="336"/>
      <c r="AOY473" s="336"/>
      <c r="AOZ473" s="336"/>
      <c r="APA473" s="336"/>
      <c r="APB473" s="336"/>
      <c r="APC473" s="336"/>
      <c r="APD473" s="336"/>
      <c r="APE473" s="336"/>
      <c r="APF473" s="336"/>
      <c r="APG473" s="336"/>
      <c r="APH473" s="336"/>
      <c r="API473" s="336"/>
      <c r="APJ473" s="336"/>
      <c r="APK473" s="336"/>
      <c r="APL473" s="336"/>
      <c r="APM473" s="336"/>
      <c r="APN473" s="336"/>
      <c r="APO473" s="336"/>
      <c r="APP473" s="336"/>
      <c r="APQ473" s="336"/>
      <c r="APR473" s="336"/>
      <c r="APS473" s="336"/>
      <c r="APT473" s="336"/>
      <c r="APU473" s="336"/>
      <c r="APV473" s="336"/>
      <c r="APW473" s="336"/>
      <c r="APX473" s="336"/>
      <c r="APY473" s="336"/>
      <c r="APZ473" s="336"/>
      <c r="AQA473" s="336"/>
      <c r="AQB473" s="336"/>
      <c r="AQC473" s="336"/>
      <c r="AQD473" s="336"/>
      <c r="AQE473" s="336"/>
      <c r="AQF473" s="336"/>
      <c r="AQG473" s="336"/>
      <c r="AQH473" s="336"/>
      <c r="AQI473" s="336"/>
      <c r="AQJ473" s="336"/>
      <c r="AQK473" s="336"/>
      <c r="AQL473" s="336"/>
      <c r="AQM473" s="336"/>
      <c r="AQN473" s="336"/>
      <c r="AQO473" s="336"/>
      <c r="AQP473" s="336"/>
      <c r="AQQ473" s="336"/>
      <c r="AQR473" s="336"/>
      <c r="AQS473" s="336"/>
      <c r="AQT473" s="336"/>
      <c r="AQU473" s="336"/>
      <c r="AQV473" s="336"/>
      <c r="AQW473" s="336"/>
      <c r="AQX473" s="336"/>
      <c r="AQY473" s="336"/>
      <c r="AQZ473" s="336"/>
      <c r="ARA473" s="336"/>
      <c r="ARB473" s="336"/>
      <c r="ARC473" s="336"/>
      <c r="ARD473" s="336"/>
      <c r="ARE473" s="336"/>
      <c r="ARF473" s="336"/>
      <c r="ARG473" s="336"/>
      <c r="ARH473" s="336"/>
      <c r="ARI473" s="336"/>
      <c r="ARJ473" s="336"/>
      <c r="ARK473" s="336"/>
      <c r="ARL473" s="336"/>
      <c r="ARM473" s="336"/>
      <c r="ARN473" s="336"/>
      <c r="ARO473" s="336"/>
      <c r="ARP473" s="336"/>
      <c r="ARQ473" s="336"/>
      <c r="ARR473" s="336"/>
      <c r="ARS473" s="336"/>
      <c r="ART473" s="336"/>
      <c r="ARU473" s="336"/>
      <c r="ARV473" s="336"/>
      <c r="ARW473" s="336"/>
      <c r="ARX473" s="336"/>
      <c r="ARY473" s="336"/>
      <c r="ARZ473" s="336"/>
      <c r="ASA473" s="336"/>
      <c r="ASB473" s="336"/>
      <c r="ASC473" s="336"/>
      <c r="ASD473" s="336"/>
      <c r="ASE473" s="336"/>
      <c r="ASF473" s="336"/>
      <c r="ASG473" s="336"/>
      <c r="ASH473" s="336"/>
      <c r="ASI473" s="336"/>
      <c r="ASJ473" s="336"/>
      <c r="ASK473" s="336"/>
      <c r="ASL473" s="336"/>
      <c r="ASM473" s="336"/>
      <c r="ASN473" s="336"/>
      <c r="ASO473" s="336"/>
      <c r="ASP473" s="336"/>
      <c r="ASQ473" s="336"/>
      <c r="ASR473" s="336"/>
      <c r="ASS473" s="336"/>
      <c r="AST473" s="336"/>
      <c r="ASU473" s="336"/>
      <c r="ASV473" s="336"/>
      <c r="ASW473" s="336"/>
      <c r="ASX473" s="336"/>
      <c r="ASY473" s="336"/>
      <c r="ASZ473" s="336"/>
      <c r="ATA473" s="336"/>
      <c r="ATB473" s="336"/>
      <c r="ATC473" s="336"/>
      <c r="ATD473" s="336"/>
      <c r="ATE473" s="336"/>
      <c r="ATF473" s="336"/>
      <c r="ATG473" s="336"/>
      <c r="ATH473" s="336"/>
      <c r="ATI473" s="336"/>
      <c r="ATJ473" s="336"/>
      <c r="ATK473" s="336"/>
      <c r="ATL473" s="336"/>
      <c r="ATM473" s="336"/>
      <c r="ATN473" s="336"/>
      <c r="ATO473" s="336"/>
      <c r="ATP473" s="336"/>
      <c r="ATQ473" s="336"/>
      <c r="ATR473" s="336"/>
      <c r="ATS473" s="336"/>
      <c r="ATT473" s="336"/>
      <c r="ATU473" s="336"/>
      <c r="ATV473" s="336"/>
      <c r="ATW473" s="336"/>
      <c r="ATX473" s="336"/>
      <c r="ATY473" s="336"/>
      <c r="ATZ473" s="336"/>
      <c r="AUA473" s="336"/>
      <c r="AUB473" s="336"/>
      <c r="AUC473" s="336"/>
      <c r="AUD473" s="336"/>
      <c r="AUE473" s="336"/>
      <c r="AUF473" s="336"/>
      <c r="AUG473" s="336"/>
      <c r="AUH473" s="336"/>
      <c r="AUI473" s="336"/>
      <c r="AUJ473" s="336"/>
      <c r="AUK473" s="336"/>
      <c r="AUL473" s="336"/>
      <c r="AUM473" s="336"/>
      <c r="AUN473" s="336"/>
      <c r="AUO473" s="336"/>
      <c r="AUP473" s="336"/>
      <c r="AUQ473" s="336"/>
      <c r="AUR473" s="336"/>
      <c r="AUS473" s="336"/>
      <c r="AUT473" s="336"/>
      <c r="AUU473" s="336"/>
      <c r="AUV473" s="336"/>
      <c r="AUW473" s="336"/>
      <c r="AUX473" s="336"/>
      <c r="AUY473" s="336"/>
      <c r="AUZ473" s="336"/>
      <c r="AVA473" s="336"/>
      <c r="AVB473" s="336"/>
      <c r="AVC473" s="336"/>
      <c r="AVD473" s="336"/>
      <c r="AVE473" s="336"/>
      <c r="AVF473" s="336"/>
      <c r="AVG473" s="336"/>
      <c r="AVH473" s="336"/>
      <c r="AVI473" s="336"/>
      <c r="AVJ473" s="336"/>
      <c r="AVK473" s="336"/>
      <c r="AVL473" s="336"/>
      <c r="AVM473" s="336"/>
      <c r="AVN473" s="336"/>
      <c r="AVO473" s="336"/>
      <c r="AVP473" s="336"/>
      <c r="AVQ473" s="336"/>
      <c r="AVR473" s="336"/>
      <c r="AVS473" s="336"/>
      <c r="AVT473" s="336"/>
      <c r="AVU473" s="336"/>
      <c r="AVV473" s="336"/>
      <c r="AVW473" s="336"/>
      <c r="AVX473" s="336"/>
      <c r="AVY473" s="336"/>
      <c r="AVZ473" s="336"/>
      <c r="AWA473" s="336"/>
      <c r="AWB473" s="336"/>
      <c r="AWC473" s="336"/>
      <c r="AWD473" s="336"/>
      <c r="AWE473" s="336"/>
      <c r="AWF473" s="336"/>
      <c r="AWG473" s="336"/>
      <c r="AWH473" s="336"/>
      <c r="AWI473" s="336"/>
      <c r="AWJ473" s="336"/>
      <c r="AWK473" s="336"/>
      <c r="AWL473" s="336"/>
      <c r="AWM473" s="336"/>
      <c r="AWN473" s="336"/>
      <c r="AWO473" s="336"/>
      <c r="AWP473" s="336"/>
      <c r="AWQ473" s="336"/>
      <c r="AWR473" s="336"/>
      <c r="AWS473" s="336"/>
      <c r="AWT473" s="336"/>
      <c r="AWU473" s="336"/>
      <c r="AWV473" s="336"/>
      <c r="AWW473" s="336"/>
      <c r="AWX473" s="336"/>
      <c r="AWY473" s="336"/>
      <c r="AWZ473" s="336"/>
      <c r="AXA473" s="336"/>
      <c r="AXB473" s="336"/>
      <c r="AXC473" s="336"/>
      <c r="AXD473" s="336"/>
      <c r="AXE473" s="336"/>
      <c r="AXF473" s="336"/>
      <c r="AXG473" s="336"/>
      <c r="AXH473" s="336"/>
      <c r="AXI473" s="336"/>
      <c r="AXJ473" s="336"/>
      <c r="AXK473" s="336"/>
      <c r="AXL473" s="336"/>
      <c r="AXM473" s="336"/>
      <c r="AXN473" s="336"/>
      <c r="AXO473" s="336"/>
      <c r="AXP473" s="336"/>
      <c r="AXQ473" s="336"/>
      <c r="AXR473" s="336"/>
      <c r="AXS473" s="336"/>
      <c r="AXT473" s="336"/>
      <c r="AXU473" s="336"/>
      <c r="AXV473" s="336"/>
      <c r="AXW473" s="336"/>
      <c r="AXX473" s="336"/>
      <c r="AXY473" s="336"/>
      <c r="AXZ473" s="336"/>
      <c r="AYA473" s="336"/>
      <c r="AYB473" s="336"/>
      <c r="AYC473" s="336"/>
      <c r="AYD473" s="336"/>
      <c r="AYE473" s="336"/>
      <c r="AYF473" s="336"/>
      <c r="AYG473" s="336"/>
      <c r="AYH473" s="336"/>
      <c r="AYI473" s="336"/>
      <c r="AYJ473" s="336"/>
      <c r="AYK473" s="336"/>
      <c r="AYL473" s="336"/>
      <c r="AYM473" s="336"/>
      <c r="AYN473" s="336"/>
      <c r="AYO473" s="336"/>
      <c r="AYP473" s="336"/>
      <c r="AYQ473" s="336"/>
      <c r="AYR473" s="336"/>
      <c r="AYS473" s="336"/>
      <c r="AYT473" s="336"/>
      <c r="AYU473" s="336"/>
      <c r="AYV473" s="336"/>
      <c r="AYW473" s="336"/>
      <c r="AYX473" s="336"/>
      <c r="AYY473" s="336"/>
      <c r="AYZ473" s="336"/>
      <c r="AZA473" s="336"/>
      <c r="AZB473" s="336"/>
      <c r="AZC473" s="336"/>
      <c r="AZD473" s="336"/>
      <c r="AZE473" s="336"/>
      <c r="AZF473" s="336"/>
      <c r="AZG473" s="336"/>
      <c r="AZH473" s="336"/>
      <c r="AZI473" s="336"/>
      <c r="AZJ473" s="336"/>
      <c r="AZK473" s="336"/>
      <c r="AZL473" s="336"/>
      <c r="AZM473" s="336"/>
      <c r="AZN473" s="336"/>
      <c r="AZO473" s="336"/>
      <c r="AZP473" s="336"/>
      <c r="AZQ473" s="336"/>
      <c r="AZR473" s="336"/>
      <c r="AZS473" s="336"/>
      <c r="AZT473" s="336"/>
      <c r="AZU473" s="336"/>
      <c r="AZV473" s="336"/>
      <c r="AZW473" s="336"/>
      <c r="AZX473" s="336"/>
      <c r="AZY473" s="336"/>
      <c r="AZZ473" s="336"/>
      <c r="BAA473" s="336"/>
      <c r="BAB473" s="336"/>
      <c r="BAC473" s="336"/>
      <c r="BAD473" s="336"/>
      <c r="BAE473" s="336"/>
      <c r="BAF473" s="336"/>
      <c r="BAG473" s="336"/>
      <c r="BAH473" s="336"/>
      <c r="BAI473" s="336"/>
      <c r="BAJ473" s="336"/>
      <c r="BAK473" s="336"/>
      <c r="BAL473" s="336"/>
      <c r="BAM473" s="336"/>
      <c r="BAN473" s="336"/>
      <c r="BAO473" s="336"/>
      <c r="BAP473" s="336"/>
      <c r="BAQ473" s="336"/>
      <c r="BAR473" s="336"/>
      <c r="BAS473" s="336"/>
      <c r="BAT473" s="336"/>
      <c r="BAU473" s="336"/>
      <c r="BAV473" s="336"/>
      <c r="BAW473" s="336"/>
      <c r="BAX473" s="336"/>
      <c r="BAY473" s="336"/>
      <c r="BAZ473" s="336"/>
      <c r="BBA473" s="336"/>
      <c r="BBB473" s="336"/>
      <c r="BBC473" s="336"/>
      <c r="BBD473" s="336"/>
      <c r="BBE473" s="336"/>
      <c r="BBF473" s="336"/>
      <c r="BBG473" s="336"/>
      <c r="BBH473" s="336"/>
      <c r="BBI473" s="336"/>
      <c r="BBJ473" s="336"/>
      <c r="BBK473" s="336"/>
      <c r="BBL473" s="336"/>
      <c r="BBM473" s="336"/>
      <c r="BBN473" s="336"/>
      <c r="BBO473" s="336"/>
      <c r="BBP473" s="336"/>
      <c r="BBQ473" s="336"/>
      <c r="BBR473" s="336"/>
      <c r="BBS473" s="336"/>
      <c r="BBT473" s="336"/>
      <c r="BBU473" s="336"/>
      <c r="BBV473" s="336"/>
      <c r="BBW473" s="336"/>
      <c r="BBX473" s="336"/>
      <c r="BBY473" s="336"/>
      <c r="BBZ473" s="336"/>
      <c r="BCA473" s="336"/>
      <c r="BCB473" s="336"/>
      <c r="BCC473" s="336"/>
      <c r="BCD473" s="336"/>
      <c r="BCE473" s="336"/>
      <c r="BCF473" s="336"/>
      <c r="BCG473" s="336"/>
      <c r="BCH473" s="336"/>
      <c r="BCI473" s="336"/>
      <c r="BCJ473" s="336"/>
      <c r="BCK473" s="336"/>
      <c r="BCL473" s="336"/>
      <c r="BCM473" s="336"/>
      <c r="BCN473" s="336"/>
      <c r="BCO473" s="336"/>
      <c r="BCP473" s="336"/>
      <c r="BCQ473" s="336"/>
      <c r="BCR473" s="336"/>
      <c r="BCS473" s="336"/>
      <c r="BCT473" s="336"/>
      <c r="BCU473" s="336"/>
      <c r="BCV473" s="336"/>
      <c r="BCW473" s="336"/>
      <c r="BCX473" s="336"/>
      <c r="BCY473" s="336"/>
      <c r="BCZ473" s="336"/>
      <c r="BDA473" s="336"/>
      <c r="BDB473" s="336"/>
      <c r="BDC473" s="336"/>
      <c r="BDD473" s="336"/>
      <c r="BDE473" s="336"/>
      <c r="BDF473" s="336"/>
      <c r="BDG473" s="336"/>
      <c r="BDH473" s="336"/>
      <c r="BDI473" s="336"/>
      <c r="BDJ473" s="336"/>
      <c r="BDK473" s="336"/>
      <c r="BDL473" s="336"/>
      <c r="BDM473" s="336"/>
      <c r="BDN473" s="336"/>
      <c r="BDO473" s="336"/>
      <c r="BDP473" s="336"/>
      <c r="BDQ473" s="336"/>
      <c r="BDR473" s="336"/>
      <c r="BDS473" s="336"/>
      <c r="BDT473" s="336"/>
      <c r="BDU473" s="336"/>
      <c r="BDV473" s="336"/>
      <c r="BDW473" s="336"/>
      <c r="BDX473" s="336"/>
      <c r="BDY473" s="336"/>
      <c r="BDZ473" s="336"/>
      <c r="BEA473" s="336"/>
      <c r="BEB473" s="336"/>
      <c r="BEC473" s="336"/>
      <c r="BED473" s="336"/>
      <c r="BEE473" s="336"/>
      <c r="BEF473" s="336"/>
      <c r="BEG473" s="336"/>
      <c r="BEH473" s="336"/>
      <c r="BEI473" s="336"/>
      <c r="BEJ473" s="336"/>
      <c r="BEK473" s="336"/>
      <c r="BEL473" s="336"/>
      <c r="BEM473" s="336"/>
      <c r="BEN473" s="336"/>
      <c r="BEO473" s="336"/>
      <c r="BEP473" s="336"/>
      <c r="BEQ473" s="336"/>
      <c r="BER473" s="336"/>
      <c r="BES473" s="336"/>
      <c r="BET473" s="336"/>
      <c r="BEU473" s="336"/>
      <c r="BEV473" s="336"/>
      <c r="BEW473" s="336"/>
      <c r="BEX473" s="336"/>
      <c r="BEY473" s="336"/>
      <c r="BEZ473" s="336"/>
      <c r="BFA473" s="336"/>
      <c r="BFB473" s="336"/>
      <c r="BFC473" s="336"/>
      <c r="BFD473" s="336"/>
      <c r="BFE473" s="336"/>
      <c r="BFF473" s="336"/>
      <c r="BFG473" s="336"/>
      <c r="BFH473" s="336"/>
      <c r="BFI473" s="336"/>
      <c r="BFJ473" s="336"/>
      <c r="BFK473" s="336"/>
      <c r="BFL473" s="336"/>
      <c r="BFM473" s="336"/>
      <c r="BFN473" s="336"/>
      <c r="BFO473" s="336"/>
      <c r="BFP473" s="336"/>
      <c r="BFQ473" s="336"/>
      <c r="BFR473" s="336"/>
      <c r="BFS473" s="336"/>
      <c r="BFT473" s="336"/>
      <c r="BFU473" s="336"/>
      <c r="BFV473" s="336"/>
      <c r="BFW473" s="336"/>
      <c r="BFX473" s="336"/>
      <c r="BFY473" s="336"/>
      <c r="BFZ473" s="336"/>
      <c r="BGA473" s="336"/>
      <c r="BGB473" s="336"/>
      <c r="BGC473" s="336"/>
      <c r="BGD473" s="336"/>
      <c r="BGE473" s="336"/>
      <c r="BGF473" s="336"/>
      <c r="BGG473" s="336"/>
      <c r="BGH473" s="336"/>
      <c r="BGI473" s="336"/>
      <c r="BGJ473" s="336"/>
      <c r="BGK473" s="336"/>
      <c r="BGL473" s="336"/>
      <c r="BGM473" s="336"/>
      <c r="BGN473" s="336"/>
      <c r="BGO473" s="336"/>
      <c r="BGP473" s="336"/>
      <c r="BGQ473" s="336"/>
      <c r="BGR473" s="336"/>
      <c r="BGS473" s="336"/>
      <c r="BGT473" s="336"/>
      <c r="BGU473" s="336"/>
      <c r="BGV473" s="336"/>
      <c r="BGW473" s="336"/>
      <c r="BGX473" s="336"/>
      <c r="BGY473" s="336"/>
      <c r="BGZ473" s="336"/>
      <c r="BHA473" s="336"/>
      <c r="BHB473" s="336"/>
      <c r="BHC473" s="336"/>
      <c r="BHD473" s="336"/>
      <c r="BHE473" s="336"/>
      <c r="BHF473" s="336"/>
      <c r="BHG473" s="336"/>
      <c r="BHH473" s="336"/>
      <c r="BHI473" s="336"/>
      <c r="BHJ473" s="336"/>
      <c r="BHK473" s="336"/>
      <c r="BHL473" s="336"/>
      <c r="BHM473" s="336"/>
      <c r="BHN473" s="336"/>
      <c r="BHO473" s="336"/>
      <c r="BHP473" s="336"/>
      <c r="BHQ473" s="336"/>
      <c r="BHR473" s="336"/>
      <c r="BHS473" s="336"/>
      <c r="BHT473" s="336"/>
      <c r="BHU473" s="336"/>
      <c r="BHV473" s="336"/>
      <c r="BHW473" s="336"/>
      <c r="BHX473" s="336"/>
      <c r="BHY473" s="336"/>
      <c r="BHZ473" s="336"/>
      <c r="BIA473" s="336"/>
      <c r="BIB473" s="336"/>
      <c r="BIC473" s="336"/>
      <c r="BID473" s="336"/>
      <c r="BIE473" s="336"/>
      <c r="BIF473" s="336"/>
      <c r="BIG473" s="336"/>
      <c r="BIH473" s="336"/>
      <c r="BII473" s="336"/>
      <c r="BIJ473" s="336"/>
      <c r="BIK473" s="336"/>
      <c r="BIL473" s="336"/>
      <c r="BIM473" s="336"/>
      <c r="BIN473" s="336"/>
      <c r="BIO473" s="336"/>
      <c r="BIP473" s="336"/>
      <c r="BIQ473" s="336"/>
      <c r="BIR473" s="336"/>
      <c r="BIS473" s="336"/>
      <c r="BIT473" s="336"/>
      <c r="BIU473" s="336"/>
      <c r="BIV473" s="336"/>
      <c r="BIW473" s="336"/>
      <c r="BIX473" s="336"/>
      <c r="BIY473" s="336"/>
      <c r="BIZ473" s="336"/>
      <c r="BJA473" s="336"/>
      <c r="BJB473" s="336"/>
      <c r="BJC473" s="336"/>
      <c r="BJD473" s="336"/>
      <c r="BJE473" s="336"/>
      <c r="BJF473" s="336"/>
      <c r="BJG473" s="336"/>
      <c r="BJH473" s="336"/>
      <c r="BJI473" s="336"/>
      <c r="BJJ473" s="336"/>
      <c r="BJK473" s="336"/>
      <c r="BJL473" s="336"/>
      <c r="BJM473" s="336"/>
      <c r="BJN473" s="336"/>
      <c r="BJO473" s="336"/>
      <c r="BJP473" s="336"/>
      <c r="BJQ473" s="336"/>
      <c r="BJR473" s="336"/>
      <c r="BJS473" s="336"/>
      <c r="BJT473" s="336"/>
      <c r="BJU473" s="336"/>
      <c r="BJV473" s="336"/>
      <c r="BJW473" s="336"/>
      <c r="BJX473" s="336"/>
      <c r="BJY473" s="336"/>
      <c r="BJZ473" s="336"/>
      <c r="BKA473" s="336"/>
      <c r="BKB473" s="336"/>
      <c r="BKC473" s="336"/>
      <c r="BKD473" s="336"/>
      <c r="BKE473" s="336"/>
      <c r="BKF473" s="336"/>
      <c r="BKG473" s="336"/>
      <c r="BKH473" s="336"/>
      <c r="BKI473" s="336"/>
      <c r="BKJ473" s="336"/>
      <c r="BKK473" s="336"/>
      <c r="BKL473" s="336"/>
      <c r="BKM473" s="336"/>
      <c r="BKN473" s="336"/>
      <c r="BKO473" s="336"/>
      <c r="BKP473" s="336"/>
      <c r="BKQ473" s="336"/>
      <c r="BKR473" s="336"/>
      <c r="BKS473" s="336"/>
      <c r="BKT473" s="336"/>
      <c r="BKU473" s="336"/>
      <c r="BKV473" s="336"/>
      <c r="BKW473" s="336"/>
      <c r="BKX473" s="336"/>
      <c r="BKY473" s="336"/>
      <c r="BKZ473" s="336"/>
      <c r="BLA473" s="336"/>
      <c r="BLB473" s="336"/>
      <c r="BLC473" s="336"/>
      <c r="BLD473" s="336"/>
      <c r="BLE473" s="336"/>
      <c r="BLF473" s="336"/>
      <c r="BLG473" s="336"/>
      <c r="BLH473" s="336"/>
      <c r="BLI473" s="336"/>
      <c r="BLJ473" s="336"/>
      <c r="BLK473" s="336"/>
      <c r="BLL473" s="336"/>
      <c r="BLM473" s="336"/>
      <c r="BLN473" s="336"/>
      <c r="BLO473" s="336"/>
      <c r="BLP473" s="336"/>
      <c r="BLQ473" s="336"/>
      <c r="BLR473" s="336"/>
      <c r="BLS473" s="336"/>
      <c r="BLT473" s="336"/>
      <c r="BLU473" s="336"/>
      <c r="BLV473" s="336"/>
      <c r="BLW473" s="336"/>
      <c r="BLX473" s="336"/>
      <c r="BLY473" s="336"/>
      <c r="BLZ473" s="336"/>
      <c r="BMA473" s="336"/>
      <c r="BMB473" s="336"/>
      <c r="BMC473" s="336"/>
      <c r="BMD473" s="336"/>
      <c r="BME473" s="336"/>
      <c r="BMF473" s="336"/>
      <c r="BMG473" s="336"/>
      <c r="BMH473" s="336"/>
      <c r="BMI473" s="336"/>
      <c r="BMJ473" s="336"/>
      <c r="BMK473" s="336"/>
      <c r="BML473" s="336"/>
      <c r="BMM473" s="336"/>
      <c r="BMN473" s="336"/>
      <c r="BMO473" s="336"/>
      <c r="BMP473" s="336"/>
      <c r="BMQ473" s="336"/>
      <c r="BMR473" s="336"/>
      <c r="BMS473" s="336"/>
      <c r="BMT473" s="336"/>
      <c r="BMU473" s="336"/>
      <c r="BMV473" s="336"/>
      <c r="BMW473" s="336"/>
      <c r="BMX473" s="336"/>
      <c r="BMY473" s="336"/>
      <c r="BMZ473" s="336"/>
      <c r="BNA473" s="336"/>
      <c r="BNB473" s="336"/>
      <c r="BNC473" s="336"/>
      <c r="BND473" s="336"/>
      <c r="BNE473" s="336"/>
      <c r="BNF473" s="336"/>
      <c r="BNG473" s="336"/>
      <c r="BNH473" s="336"/>
      <c r="BNI473" s="336"/>
      <c r="BNJ473" s="336"/>
      <c r="BNK473" s="336"/>
      <c r="BNL473" s="336"/>
      <c r="BNM473" s="336"/>
      <c r="BNN473" s="336"/>
      <c r="BNO473" s="336"/>
      <c r="BNP473" s="336"/>
      <c r="BNQ473" s="336"/>
      <c r="BNR473" s="336"/>
      <c r="BNS473" s="336"/>
      <c r="BNT473" s="336"/>
      <c r="BNU473" s="336"/>
      <c r="BNV473" s="336"/>
      <c r="BNW473" s="336"/>
      <c r="BNX473" s="336"/>
      <c r="BNY473" s="336"/>
      <c r="BNZ473" s="336"/>
      <c r="BOA473" s="336"/>
      <c r="BOB473" s="336"/>
      <c r="BOC473" s="336"/>
      <c r="BOD473" s="336"/>
      <c r="BOE473" s="336"/>
      <c r="BOF473" s="336"/>
      <c r="BOG473" s="336"/>
      <c r="BOH473" s="336"/>
      <c r="BOI473" s="336"/>
      <c r="BOJ473" s="336"/>
      <c r="BOK473" s="336"/>
      <c r="BOL473" s="336"/>
      <c r="BOM473" s="336"/>
      <c r="BON473" s="336"/>
      <c r="BOO473" s="336"/>
      <c r="BOP473" s="336"/>
      <c r="BOQ473" s="336"/>
      <c r="BOR473" s="336"/>
      <c r="BOS473" s="336"/>
      <c r="BOT473" s="336"/>
      <c r="BOU473" s="336"/>
      <c r="BOV473" s="336"/>
    </row>
    <row r="474" spans="1:1764" s="83" customFormat="1" ht="40.5" customHeight="1">
      <c r="A474" s="23" t="s">
        <v>480</v>
      </c>
      <c r="B474" s="24" t="s">
        <v>481</v>
      </c>
      <c r="C474" s="175" t="s">
        <v>1093</v>
      </c>
      <c r="D474" s="175" t="s">
        <v>1094</v>
      </c>
      <c r="E474" s="33" t="s">
        <v>1355</v>
      </c>
      <c r="F474" s="159" t="s">
        <v>1259</v>
      </c>
      <c r="G474" s="33"/>
      <c r="H474" s="33"/>
      <c r="I474" s="409"/>
      <c r="J474" s="458">
        <f t="shared" si="12"/>
        <v>28461000</v>
      </c>
      <c r="K474" s="458">
        <f>SUM(K475)</f>
        <v>28461000</v>
      </c>
      <c r="L474" s="459">
        <f>SUM(L475)</f>
        <v>0</v>
      </c>
      <c r="M474" s="335"/>
      <c r="N474" s="335"/>
      <c r="O474" s="335"/>
      <c r="P474" s="335"/>
      <c r="Q474" s="114"/>
      <c r="R474" s="335"/>
      <c r="S474" s="335"/>
      <c r="T474" s="335"/>
      <c r="U474" s="335"/>
      <c r="V474" s="336"/>
      <c r="W474" s="336"/>
      <c r="X474" s="336"/>
      <c r="Y474" s="336"/>
      <c r="Z474" s="336"/>
      <c r="AA474" s="336"/>
      <c r="AB474" s="336"/>
      <c r="AC474" s="336"/>
      <c r="AD474" s="336"/>
      <c r="AE474" s="336"/>
      <c r="AF474" s="336"/>
      <c r="AG474" s="336"/>
      <c r="AH474" s="336"/>
      <c r="AI474" s="336"/>
      <c r="AJ474" s="336"/>
      <c r="AK474" s="336"/>
      <c r="AL474" s="336"/>
      <c r="AM474" s="336"/>
      <c r="AN474" s="336"/>
      <c r="AO474" s="336"/>
      <c r="AP474" s="336"/>
      <c r="AQ474" s="336"/>
      <c r="AR474" s="336"/>
      <c r="AS474" s="336"/>
      <c r="AT474" s="336"/>
      <c r="AU474" s="336"/>
      <c r="AV474" s="336"/>
      <c r="AW474" s="336"/>
      <c r="AX474" s="336"/>
      <c r="AY474" s="336"/>
      <c r="AZ474" s="336"/>
      <c r="BA474" s="336"/>
      <c r="BB474" s="336"/>
      <c r="BC474" s="336"/>
      <c r="BD474" s="336"/>
      <c r="BE474" s="336"/>
      <c r="BF474" s="336"/>
      <c r="BG474" s="336"/>
      <c r="BH474" s="336"/>
      <c r="BI474" s="336"/>
      <c r="BJ474" s="336"/>
      <c r="BK474" s="336"/>
      <c r="BL474" s="336"/>
      <c r="BM474" s="336"/>
      <c r="BN474" s="336"/>
      <c r="BO474" s="336"/>
      <c r="BP474" s="336"/>
      <c r="BQ474" s="336"/>
      <c r="BR474" s="336"/>
      <c r="BS474" s="336"/>
      <c r="BT474" s="336"/>
      <c r="BU474" s="336"/>
      <c r="BV474" s="336"/>
      <c r="BW474" s="336"/>
      <c r="BX474" s="336"/>
      <c r="BY474" s="336"/>
      <c r="BZ474" s="336"/>
      <c r="CA474" s="336"/>
      <c r="CB474" s="336"/>
      <c r="CC474" s="336"/>
      <c r="CD474" s="336"/>
      <c r="CE474" s="336"/>
      <c r="CF474" s="336"/>
      <c r="CG474" s="336"/>
      <c r="CH474" s="336"/>
      <c r="CI474" s="336"/>
      <c r="CJ474" s="336"/>
      <c r="CK474" s="336"/>
      <c r="CL474" s="336"/>
      <c r="CM474" s="336"/>
      <c r="CN474" s="336"/>
      <c r="CO474" s="336"/>
      <c r="CP474" s="336"/>
      <c r="CQ474" s="336"/>
      <c r="CR474" s="336"/>
      <c r="CS474" s="336"/>
      <c r="CT474" s="336"/>
      <c r="CU474" s="336"/>
      <c r="CV474" s="336"/>
      <c r="CW474" s="336"/>
      <c r="CX474" s="336"/>
      <c r="CY474" s="336"/>
      <c r="CZ474" s="336"/>
      <c r="DA474" s="336"/>
      <c r="DB474" s="336"/>
      <c r="DC474" s="336"/>
      <c r="DD474" s="336"/>
      <c r="DE474" s="336"/>
      <c r="DF474" s="336"/>
      <c r="DG474" s="336"/>
      <c r="DH474" s="336"/>
      <c r="DI474" s="336"/>
      <c r="DJ474" s="336"/>
      <c r="DK474" s="336"/>
      <c r="DL474" s="336"/>
      <c r="DM474" s="336"/>
      <c r="DN474" s="336"/>
      <c r="DO474" s="336"/>
      <c r="DP474" s="336"/>
      <c r="DQ474" s="336"/>
      <c r="DR474" s="336"/>
      <c r="DS474" s="336"/>
      <c r="DT474" s="336"/>
      <c r="DU474" s="336"/>
      <c r="DV474" s="336"/>
      <c r="DW474" s="336"/>
      <c r="DX474" s="336"/>
      <c r="DY474" s="336"/>
      <c r="DZ474" s="336"/>
      <c r="EA474" s="336"/>
      <c r="EB474" s="336"/>
      <c r="EC474" s="336"/>
      <c r="ED474" s="336"/>
      <c r="EE474" s="336"/>
      <c r="EF474" s="336"/>
      <c r="EG474" s="336"/>
      <c r="EH474" s="336"/>
      <c r="EI474" s="336"/>
      <c r="EJ474" s="336"/>
      <c r="EK474" s="336"/>
      <c r="EL474" s="336"/>
      <c r="EM474" s="336"/>
      <c r="EN474" s="336"/>
      <c r="EO474" s="336"/>
      <c r="EP474" s="336"/>
      <c r="EQ474" s="336"/>
      <c r="ER474" s="336"/>
      <c r="ES474" s="336"/>
      <c r="ET474" s="336"/>
      <c r="EU474" s="336"/>
      <c r="EV474" s="336"/>
      <c r="EW474" s="336"/>
      <c r="EX474" s="336"/>
      <c r="EY474" s="336"/>
      <c r="EZ474" s="336"/>
      <c r="FA474" s="336"/>
      <c r="FB474" s="336"/>
      <c r="FC474" s="336"/>
      <c r="FD474" s="336"/>
      <c r="FE474" s="336"/>
      <c r="FF474" s="336"/>
      <c r="FG474" s="336"/>
      <c r="FH474" s="336"/>
      <c r="FI474" s="336"/>
      <c r="FJ474" s="336"/>
      <c r="FK474" s="336"/>
      <c r="FL474" s="336"/>
      <c r="FM474" s="336"/>
      <c r="FN474" s="336"/>
      <c r="FO474" s="336"/>
      <c r="FP474" s="336"/>
      <c r="FQ474" s="336"/>
      <c r="FR474" s="336"/>
      <c r="FS474" s="336"/>
      <c r="FT474" s="336"/>
      <c r="FU474" s="336"/>
      <c r="FV474" s="336"/>
      <c r="FW474" s="336"/>
      <c r="FX474" s="336"/>
      <c r="FY474" s="336"/>
      <c r="FZ474" s="336"/>
      <c r="GA474" s="336"/>
      <c r="GB474" s="336"/>
      <c r="GC474" s="336"/>
      <c r="GD474" s="336"/>
      <c r="GE474" s="336"/>
      <c r="GF474" s="336"/>
      <c r="GG474" s="336"/>
      <c r="GH474" s="336"/>
      <c r="GI474" s="336"/>
      <c r="GJ474" s="336"/>
      <c r="GK474" s="336"/>
      <c r="GL474" s="336"/>
      <c r="GM474" s="336"/>
      <c r="GN474" s="336"/>
      <c r="GO474" s="336"/>
      <c r="GP474" s="336"/>
      <c r="GQ474" s="336"/>
      <c r="GR474" s="336"/>
      <c r="GS474" s="336"/>
      <c r="GT474" s="336"/>
      <c r="GU474" s="336"/>
      <c r="GV474" s="336"/>
      <c r="GW474" s="336"/>
      <c r="GX474" s="336"/>
      <c r="GY474" s="336"/>
      <c r="GZ474" s="336"/>
      <c r="HA474" s="336"/>
      <c r="HB474" s="336"/>
      <c r="HC474" s="336"/>
      <c r="HD474" s="336"/>
      <c r="HE474" s="336"/>
      <c r="HF474" s="336"/>
      <c r="HG474" s="336"/>
      <c r="HH474" s="336"/>
      <c r="HI474" s="336"/>
      <c r="HJ474" s="336"/>
      <c r="HK474" s="336"/>
      <c r="HL474" s="336"/>
      <c r="HM474" s="336"/>
      <c r="HN474" s="336"/>
      <c r="HO474" s="336"/>
      <c r="HP474" s="336"/>
      <c r="HQ474" s="336"/>
      <c r="HR474" s="336"/>
      <c r="HS474" s="336"/>
      <c r="HT474" s="336"/>
      <c r="HU474" s="336"/>
      <c r="HV474" s="336"/>
      <c r="HW474" s="336"/>
      <c r="HX474" s="336"/>
      <c r="HY474" s="336"/>
      <c r="HZ474" s="336"/>
      <c r="IA474" s="336"/>
      <c r="IB474" s="336"/>
      <c r="IC474" s="336"/>
      <c r="ID474" s="336"/>
      <c r="IE474" s="336"/>
      <c r="IF474" s="336"/>
      <c r="IG474" s="336"/>
      <c r="IH474" s="336"/>
      <c r="II474" s="336"/>
      <c r="IJ474" s="336"/>
      <c r="IK474" s="336"/>
      <c r="IL474" s="336"/>
      <c r="IM474" s="336"/>
      <c r="IN474" s="336"/>
      <c r="IO474" s="336"/>
      <c r="IP474" s="336"/>
      <c r="IQ474" s="336"/>
      <c r="IR474" s="336"/>
      <c r="IS474" s="336"/>
      <c r="IT474" s="336"/>
      <c r="IU474" s="336"/>
      <c r="IV474" s="336"/>
      <c r="IW474" s="336"/>
      <c r="IX474" s="336"/>
      <c r="IY474" s="336"/>
      <c r="IZ474" s="336"/>
      <c r="JA474" s="336"/>
      <c r="JB474" s="336"/>
      <c r="JC474" s="336"/>
      <c r="JD474" s="336"/>
      <c r="JE474" s="336"/>
      <c r="JF474" s="336"/>
      <c r="JG474" s="336"/>
      <c r="JH474" s="336"/>
      <c r="JI474" s="336"/>
      <c r="JJ474" s="336"/>
      <c r="JK474" s="336"/>
      <c r="JL474" s="336"/>
      <c r="JM474" s="336"/>
      <c r="JN474" s="336"/>
      <c r="JO474" s="336"/>
      <c r="JP474" s="336"/>
      <c r="JQ474" s="336"/>
      <c r="JR474" s="336"/>
      <c r="JS474" s="336"/>
      <c r="JT474" s="336"/>
      <c r="JU474" s="336"/>
      <c r="JV474" s="336"/>
      <c r="JW474" s="336"/>
      <c r="JX474" s="336"/>
      <c r="JY474" s="336"/>
      <c r="JZ474" s="336"/>
      <c r="KA474" s="336"/>
      <c r="KB474" s="336"/>
      <c r="KC474" s="336"/>
      <c r="KD474" s="336"/>
      <c r="KE474" s="336"/>
      <c r="KF474" s="336"/>
      <c r="KG474" s="336"/>
      <c r="KH474" s="336"/>
      <c r="KI474" s="336"/>
      <c r="KJ474" s="336"/>
      <c r="KK474" s="336"/>
      <c r="KL474" s="336"/>
      <c r="KM474" s="336"/>
      <c r="KN474" s="336"/>
      <c r="KO474" s="336"/>
      <c r="KP474" s="336"/>
      <c r="KQ474" s="336"/>
      <c r="KR474" s="336"/>
      <c r="KS474" s="336"/>
      <c r="KT474" s="336"/>
      <c r="KU474" s="336"/>
      <c r="KV474" s="336"/>
      <c r="KW474" s="336"/>
      <c r="KX474" s="336"/>
      <c r="KY474" s="336"/>
      <c r="KZ474" s="336"/>
      <c r="LA474" s="336"/>
      <c r="LB474" s="336"/>
      <c r="LC474" s="336"/>
      <c r="LD474" s="336"/>
      <c r="LE474" s="336"/>
      <c r="LF474" s="336"/>
      <c r="LG474" s="336"/>
      <c r="LH474" s="336"/>
      <c r="LI474" s="336"/>
      <c r="LJ474" s="336"/>
      <c r="LK474" s="336"/>
      <c r="LL474" s="336"/>
      <c r="LM474" s="336"/>
      <c r="LN474" s="336"/>
      <c r="LO474" s="336"/>
      <c r="LP474" s="336"/>
      <c r="LQ474" s="336"/>
      <c r="LR474" s="336"/>
      <c r="LS474" s="336"/>
      <c r="LT474" s="336"/>
      <c r="LU474" s="336"/>
      <c r="LV474" s="336"/>
      <c r="LW474" s="336"/>
      <c r="LX474" s="336"/>
      <c r="LY474" s="336"/>
      <c r="LZ474" s="336"/>
      <c r="MA474" s="336"/>
      <c r="MB474" s="336"/>
      <c r="MC474" s="336"/>
      <c r="MD474" s="336"/>
      <c r="ME474" s="336"/>
      <c r="MF474" s="336"/>
      <c r="MG474" s="336"/>
      <c r="MH474" s="336"/>
      <c r="MI474" s="336"/>
      <c r="MJ474" s="336"/>
      <c r="MK474" s="336"/>
      <c r="ML474" s="336"/>
      <c r="MM474" s="336"/>
      <c r="MN474" s="336"/>
      <c r="MO474" s="336"/>
      <c r="MP474" s="336"/>
      <c r="MQ474" s="336"/>
      <c r="MR474" s="336"/>
      <c r="MS474" s="336"/>
      <c r="MT474" s="336"/>
      <c r="MU474" s="336"/>
      <c r="MV474" s="336"/>
      <c r="MW474" s="336"/>
      <c r="MX474" s="336"/>
      <c r="MY474" s="336"/>
      <c r="MZ474" s="336"/>
      <c r="NA474" s="336"/>
      <c r="NB474" s="336"/>
      <c r="NC474" s="336"/>
      <c r="ND474" s="336"/>
      <c r="NE474" s="336"/>
      <c r="NF474" s="336"/>
      <c r="NG474" s="336"/>
      <c r="NH474" s="336"/>
      <c r="NI474" s="336"/>
      <c r="NJ474" s="336"/>
      <c r="NK474" s="336"/>
      <c r="NL474" s="336"/>
      <c r="NM474" s="336"/>
      <c r="NN474" s="336"/>
      <c r="NO474" s="336"/>
      <c r="NP474" s="336"/>
      <c r="NQ474" s="336"/>
      <c r="NR474" s="336"/>
      <c r="NS474" s="336"/>
      <c r="NT474" s="336"/>
      <c r="NU474" s="336"/>
      <c r="NV474" s="336"/>
      <c r="NW474" s="336"/>
      <c r="NX474" s="336"/>
      <c r="NY474" s="336"/>
      <c r="NZ474" s="336"/>
      <c r="OA474" s="336"/>
      <c r="OB474" s="336"/>
      <c r="OC474" s="336"/>
      <c r="OD474" s="336"/>
      <c r="OE474" s="336"/>
      <c r="OF474" s="336"/>
      <c r="OG474" s="336"/>
      <c r="OH474" s="336"/>
      <c r="OI474" s="336"/>
      <c r="OJ474" s="336"/>
      <c r="OK474" s="336"/>
      <c r="OL474" s="336"/>
      <c r="OM474" s="336"/>
      <c r="ON474" s="336"/>
      <c r="OO474" s="336"/>
      <c r="OP474" s="336"/>
      <c r="OQ474" s="336"/>
      <c r="OR474" s="336"/>
      <c r="OS474" s="336"/>
      <c r="OT474" s="336"/>
      <c r="OU474" s="336"/>
      <c r="OV474" s="336"/>
      <c r="OW474" s="336"/>
      <c r="OX474" s="336"/>
      <c r="OY474" s="336"/>
      <c r="OZ474" s="336"/>
      <c r="PA474" s="336"/>
      <c r="PB474" s="336"/>
      <c r="PC474" s="336"/>
      <c r="PD474" s="336"/>
      <c r="PE474" s="336"/>
      <c r="PF474" s="336"/>
      <c r="PG474" s="336"/>
      <c r="PH474" s="336"/>
      <c r="PI474" s="336"/>
      <c r="PJ474" s="336"/>
      <c r="PK474" s="336"/>
      <c r="PL474" s="336"/>
      <c r="PM474" s="336"/>
      <c r="PN474" s="336"/>
      <c r="PO474" s="336"/>
      <c r="PP474" s="336"/>
      <c r="PQ474" s="336"/>
      <c r="PR474" s="336"/>
      <c r="PS474" s="336"/>
      <c r="PT474" s="336"/>
      <c r="PU474" s="336"/>
      <c r="PV474" s="336"/>
      <c r="PW474" s="336"/>
      <c r="PX474" s="336"/>
      <c r="PY474" s="336"/>
      <c r="PZ474" s="336"/>
      <c r="QA474" s="336"/>
      <c r="QB474" s="336"/>
      <c r="QC474" s="336"/>
      <c r="QD474" s="336"/>
      <c r="QE474" s="336"/>
      <c r="QF474" s="336"/>
      <c r="QG474" s="336"/>
      <c r="QH474" s="336"/>
      <c r="QI474" s="336"/>
      <c r="QJ474" s="336"/>
      <c r="QK474" s="336"/>
      <c r="QL474" s="336"/>
      <c r="QM474" s="336"/>
      <c r="QN474" s="336"/>
      <c r="QO474" s="336"/>
      <c r="QP474" s="336"/>
      <c r="QQ474" s="336"/>
      <c r="QR474" s="336"/>
      <c r="QS474" s="336"/>
      <c r="QT474" s="336"/>
      <c r="QU474" s="336"/>
      <c r="QV474" s="336"/>
      <c r="QW474" s="336"/>
      <c r="QX474" s="336"/>
      <c r="QY474" s="336"/>
      <c r="QZ474" s="336"/>
      <c r="RA474" s="336"/>
      <c r="RB474" s="336"/>
      <c r="RC474" s="336"/>
      <c r="RD474" s="336"/>
      <c r="RE474" s="336"/>
      <c r="RF474" s="336"/>
      <c r="RG474" s="336"/>
      <c r="RH474" s="336"/>
      <c r="RI474" s="336"/>
      <c r="RJ474" s="336"/>
      <c r="RK474" s="336"/>
      <c r="RL474" s="336"/>
      <c r="RM474" s="336"/>
      <c r="RN474" s="336"/>
      <c r="RO474" s="336"/>
      <c r="RP474" s="336"/>
      <c r="RQ474" s="336"/>
      <c r="RR474" s="336"/>
      <c r="RS474" s="336"/>
      <c r="RT474" s="336"/>
      <c r="RU474" s="336"/>
      <c r="RV474" s="336"/>
      <c r="RW474" s="336"/>
      <c r="RX474" s="336"/>
      <c r="RY474" s="336"/>
      <c r="RZ474" s="336"/>
      <c r="SA474" s="336"/>
      <c r="SB474" s="336"/>
      <c r="SC474" s="336"/>
      <c r="SD474" s="336"/>
      <c r="SE474" s="336"/>
      <c r="SF474" s="336"/>
      <c r="SG474" s="336"/>
      <c r="SH474" s="336"/>
      <c r="SI474" s="336"/>
      <c r="SJ474" s="336"/>
      <c r="SK474" s="336"/>
      <c r="SL474" s="336"/>
      <c r="SM474" s="336"/>
      <c r="SN474" s="336"/>
      <c r="SO474" s="336"/>
      <c r="SP474" s="336"/>
      <c r="SQ474" s="336"/>
      <c r="SR474" s="336"/>
      <c r="SS474" s="336"/>
      <c r="ST474" s="336"/>
      <c r="SU474" s="336"/>
      <c r="SV474" s="336"/>
      <c r="SW474" s="336"/>
      <c r="SX474" s="336"/>
      <c r="SY474" s="336"/>
      <c r="SZ474" s="336"/>
      <c r="TA474" s="336"/>
      <c r="TB474" s="336"/>
      <c r="TC474" s="336"/>
      <c r="TD474" s="336"/>
      <c r="TE474" s="336"/>
      <c r="TF474" s="336"/>
      <c r="TG474" s="336"/>
      <c r="TH474" s="336"/>
      <c r="TI474" s="336"/>
      <c r="TJ474" s="336"/>
      <c r="TK474" s="336"/>
      <c r="TL474" s="336"/>
      <c r="TM474" s="336"/>
      <c r="TN474" s="336"/>
      <c r="TO474" s="336"/>
      <c r="TP474" s="336"/>
      <c r="TQ474" s="336"/>
      <c r="TR474" s="336"/>
      <c r="TS474" s="336"/>
      <c r="TT474" s="336"/>
      <c r="TU474" s="336"/>
      <c r="TV474" s="336"/>
      <c r="TW474" s="336"/>
      <c r="TX474" s="336"/>
      <c r="TY474" s="336"/>
      <c r="TZ474" s="336"/>
      <c r="UA474" s="336"/>
      <c r="UB474" s="336"/>
      <c r="UC474" s="336"/>
      <c r="UD474" s="336"/>
      <c r="UE474" s="336"/>
      <c r="UF474" s="336"/>
      <c r="UG474" s="336"/>
      <c r="UH474" s="336"/>
      <c r="UI474" s="336"/>
      <c r="UJ474" s="336"/>
      <c r="UK474" s="336"/>
      <c r="UL474" s="336"/>
      <c r="UM474" s="336"/>
      <c r="UN474" s="336"/>
      <c r="UO474" s="336"/>
      <c r="UP474" s="336"/>
      <c r="UQ474" s="336"/>
      <c r="UR474" s="336"/>
      <c r="US474" s="336"/>
      <c r="UT474" s="336"/>
      <c r="UU474" s="336"/>
      <c r="UV474" s="336"/>
      <c r="UW474" s="336"/>
      <c r="UX474" s="336"/>
      <c r="UY474" s="336"/>
      <c r="UZ474" s="336"/>
      <c r="VA474" s="336"/>
      <c r="VB474" s="336"/>
      <c r="VC474" s="336"/>
      <c r="VD474" s="336"/>
      <c r="VE474" s="336"/>
      <c r="VF474" s="336"/>
      <c r="VG474" s="336"/>
      <c r="VH474" s="336"/>
      <c r="VI474" s="336"/>
      <c r="VJ474" s="336"/>
      <c r="VK474" s="336"/>
      <c r="VL474" s="336"/>
      <c r="VM474" s="336"/>
      <c r="VN474" s="336"/>
      <c r="VO474" s="336"/>
      <c r="VP474" s="336"/>
      <c r="VQ474" s="336"/>
      <c r="VR474" s="336"/>
      <c r="VS474" s="336"/>
      <c r="VT474" s="336"/>
      <c r="VU474" s="336"/>
      <c r="VV474" s="336"/>
      <c r="VW474" s="336"/>
      <c r="VX474" s="336"/>
      <c r="VY474" s="336"/>
      <c r="VZ474" s="336"/>
      <c r="WA474" s="336"/>
      <c r="WB474" s="336"/>
      <c r="WC474" s="336"/>
      <c r="WD474" s="336"/>
      <c r="WE474" s="336"/>
      <c r="WF474" s="336"/>
      <c r="WG474" s="336"/>
      <c r="WH474" s="336"/>
      <c r="WI474" s="336"/>
      <c r="WJ474" s="336"/>
      <c r="WK474" s="336"/>
      <c r="WL474" s="336"/>
      <c r="WM474" s="336"/>
      <c r="WN474" s="336"/>
      <c r="WO474" s="336"/>
      <c r="WP474" s="336"/>
      <c r="WQ474" s="336"/>
      <c r="WR474" s="336"/>
      <c r="WS474" s="336"/>
      <c r="WT474" s="336"/>
      <c r="WU474" s="336"/>
      <c r="WV474" s="336"/>
      <c r="WW474" s="336"/>
      <c r="WX474" s="336"/>
      <c r="WY474" s="336"/>
      <c r="WZ474" s="336"/>
      <c r="XA474" s="336"/>
      <c r="XB474" s="336"/>
      <c r="XC474" s="336"/>
      <c r="XD474" s="336"/>
      <c r="XE474" s="336"/>
      <c r="XF474" s="336"/>
      <c r="XG474" s="336"/>
      <c r="XH474" s="336"/>
      <c r="XI474" s="336"/>
      <c r="XJ474" s="336"/>
      <c r="XK474" s="336"/>
      <c r="XL474" s="336"/>
      <c r="XM474" s="336"/>
      <c r="XN474" s="336"/>
      <c r="XO474" s="336"/>
      <c r="XP474" s="336"/>
      <c r="XQ474" s="336"/>
      <c r="XR474" s="336"/>
      <c r="XS474" s="336"/>
      <c r="XT474" s="336"/>
      <c r="XU474" s="336"/>
      <c r="XV474" s="336"/>
      <c r="XW474" s="336"/>
      <c r="XX474" s="336"/>
      <c r="XY474" s="336"/>
      <c r="XZ474" s="336"/>
      <c r="YA474" s="336"/>
      <c r="YB474" s="336"/>
      <c r="YC474" s="336"/>
      <c r="YD474" s="336"/>
      <c r="YE474" s="336"/>
      <c r="YF474" s="336"/>
      <c r="YG474" s="336"/>
      <c r="YH474" s="336"/>
      <c r="YI474" s="336"/>
      <c r="YJ474" s="336"/>
      <c r="YK474" s="336"/>
      <c r="YL474" s="336"/>
      <c r="YM474" s="336"/>
      <c r="YN474" s="336"/>
      <c r="YO474" s="336"/>
      <c r="YP474" s="336"/>
      <c r="YQ474" s="336"/>
      <c r="YR474" s="336"/>
      <c r="YS474" s="336"/>
      <c r="YT474" s="336"/>
      <c r="YU474" s="336"/>
      <c r="YV474" s="336"/>
      <c r="YW474" s="336"/>
      <c r="YX474" s="336"/>
      <c r="YY474" s="336"/>
      <c r="YZ474" s="336"/>
      <c r="ZA474" s="336"/>
      <c r="ZB474" s="336"/>
      <c r="ZC474" s="336"/>
      <c r="ZD474" s="336"/>
      <c r="ZE474" s="336"/>
      <c r="ZF474" s="336"/>
      <c r="ZG474" s="336"/>
      <c r="ZH474" s="336"/>
      <c r="ZI474" s="336"/>
      <c r="ZJ474" s="336"/>
      <c r="ZK474" s="336"/>
      <c r="ZL474" s="336"/>
      <c r="ZM474" s="336"/>
      <c r="ZN474" s="336"/>
      <c r="ZO474" s="336"/>
      <c r="ZP474" s="336"/>
      <c r="ZQ474" s="336"/>
      <c r="ZR474" s="336"/>
      <c r="ZS474" s="336"/>
      <c r="ZT474" s="336"/>
      <c r="ZU474" s="336"/>
      <c r="ZV474" s="336"/>
      <c r="ZW474" s="336"/>
      <c r="ZX474" s="336"/>
      <c r="ZY474" s="336"/>
      <c r="ZZ474" s="336"/>
      <c r="AAA474" s="336"/>
      <c r="AAB474" s="336"/>
      <c r="AAC474" s="336"/>
      <c r="AAD474" s="336"/>
      <c r="AAE474" s="336"/>
      <c r="AAF474" s="336"/>
      <c r="AAG474" s="336"/>
      <c r="AAH474" s="336"/>
      <c r="AAI474" s="336"/>
      <c r="AAJ474" s="336"/>
      <c r="AAK474" s="336"/>
      <c r="AAL474" s="336"/>
      <c r="AAM474" s="336"/>
      <c r="AAN474" s="336"/>
      <c r="AAO474" s="336"/>
      <c r="AAP474" s="336"/>
      <c r="AAQ474" s="336"/>
      <c r="AAR474" s="336"/>
      <c r="AAS474" s="336"/>
      <c r="AAT474" s="336"/>
      <c r="AAU474" s="336"/>
      <c r="AAV474" s="336"/>
      <c r="AAW474" s="336"/>
      <c r="AAX474" s="336"/>
      <c r="AAY474" s="336"/>
      <c r="AAZ474" s="336"/>
      <c r="ABA474" s="336"/>
      <c r="ABB474" s="336"/>
      <c r="ABC474" s="336"/>
      <c r="ABD474" s="336"/>
      <c r="ABE474" s="336"/>
      <c r="ABF474" s="336"/>
      <c r="ABG474" s="336"/>
      <c r="ABH474" s="336"/>
      <c r="ABI474" s="336"/>
      <c r="ABJ474" s="336"/>
      <c r="ABK474" s="336"/>
      <c r="ABL474" s="336"/>
      <c r="ABM474" s="336"/>
      <c r="ABN474" s="336"/>
      <c r="ABO474" s="336"/>
      <c r="ABP474" s="336"/>
      <c r="ABQ474" s="336"/>
      <c r="ABR474" s="336"/>
      <c r="ABS474" s="336"/>
      <c r="ABT474" s="336"/>
      <c r="ABU474" s="336"/>
      <c r="ABV474" s="336"/>
      <c r="ABW474" s="336"/>
      <c r="ABX474" s="336"/>
      <c r="ABY474" s="336"/>
      <c r="ABZ474" s="336"/>
      <c r="ACA474" s="336"/>
      <c r="ACB474" s="336"/>
      <c r="ACC474" s="336"/>
      <c r="ACD474" s="336"/>
      <c r="ACE474" s="336"/>
      <c r="ACF474" s="336"/>
      <c r="ACG474" s="336"/>
      <c r="ACH474" s="336"/>
      <c r="ACI474" s="336"/>
      <c r="ACJ474" s="336"/>
      <c r="ACK474" s="336"/>
      <c r="ACL474" s="336"/>
      <c r="ACM474" s="336"/>
      <c r="ACN474" s="336"/>
      <c r="ACO474" s="336"/>
      <c r="ACP474" s="336"/>
      <c r="ACQ474" s="336"/>
      <c r="ACR474" s="336"/>
      <c r="ACS474" s="336"/>
      <c r="ACT474" s="336"/>
      <c r="ACU474" s="336"/>
      <c r="ACV474" s="336"/>
      <c r="ACW474" s="336"/>
      <c r="ACX474" s="336"/>
      <c r="ACY474" s="336"/>
      <c r="ACZ474" s="336"/>
      <c r="ADA474" s="336"/>
      <c r="ADB474" s="336"/>
      <c r="ADC474" s="336"/>
      <c r="ADD474" s="336"/>
      <c r="ADE474" s="336"/>
      <c r="ADF474" s="336"/>
      <c r="ADG474" s="336"/>
      <c r="ADH474" s="336"/>
      <c r="ADI474" s="336"/>
      <c r="ADJ474" s="336"/>
      <c r="ADK474" s="336"/>
      <c r="ADL474" s="336"/>
      <c r="ADM474" s="336"/>
      <c r="ADN474" s="336"/>
      <c r="ADO474" s="336"/>
      <c r="ADP474" s="336"/>
      <c r="ADQ474" s="336"/>
      <c r="ADR474" s="336"/>
      <c r="ADS474" s="336"/>
      <c r="ADT474" s="336"/>
      <c r="ADU474" s="336"/>
      <c r="ADV474" s="336"/>
      <c r="ADW474" s="336"/>
      <c r="ADX474" s="336"/>
      <c r="ADY474" s="336"/>
      <c r="ADZ474" s="336"/>
      <c r="AEA474" s="336"/>
      <c r="AEB474" s="336"/>
      <c r="AEC474" s="336"/>
      <c r="AED474" s="336"/>
      <c r="AEE474" s="336"/>
      <c r="AEF474" s="336"/>
      <c r="AEG474" s="336"/>
      <c r="AEH474" s="336"/>
      <c r="AEI474" s="336"/>
      <c r="AEJ474" s="336"/>
      <c r="AEK474" s="336"/>
      <c r="AEL474" s="336"/>
      <c r="AEM474" s="336"/>
      <c r="AEN474" s="336"/>
      <c r="AEO474" s="336"/>
      <c r="AEP474" s="336"/>
      <c r="AEQ474" s="336"/>
      <c r="AER474" s="336"/>
      <c r="AES474" s="336"/>
      <c r="AET474" s="336"/>
      <c r="AEU474" s="336"/>
      <c r="AEV474" s="336"/>
      <c r="AEW474" s="336"/>
      <c r="AEX474" s="336"/>
      <c r="AEY474" s="336"/>
      <c r="AEZ474" s="336"/>
      <c r="AFA474" s="336"/>
      <c r="AFB474" s="336"/>
      <c r="AFC474" s="336"/>
      <c r="AFD474" s="336"/>
      <c r="AFE474" s="336"/>
      <c r="AFF474" s="336"/>
      <c r="AFG474" s="336"/>
      <c r="AFH474" s="336"/>
      <c r="AFI474" s="336"/>
      <c r="AFJ474" s="336"/>
      <c r="AFK474" s="336"/>
      <c r="AFL474" s="336"/>
      <c r="AFM474" s="336"/>
      <c r="AFN474" s="336"/>
      <c r="AFO474" s="336"/>
      <c r="AFP474" s="336"/>
      <c r="AFQ474" s="336"/>
      <c r="AFR474" s="336"/>
      <c r="AFS474" s="336"/>
      <c r="AFT474" s="336"/>
      <c r="AFU474" s="336"/>
      <c r="AFV474" s="336"/>
      <c r="AFW474" s="336"/>
      <c r="AFX474" s="336"/>
      <c r="AFY474" s="336"/>
      <c r="AFZ474" s="336"/>
      <c r="AGA474" s="336"/>
      <c r="AGB474" s="336"/>
      <c r="AGC474" s="336"/>
      <c r="AGD474" s="336"/>
      <c r="AGE474" s="336"/>
      <c r="AGF474" s="336"/>
      <c r="AGG474" s="336"/>
      <c r="AGH474" s="336"/>
      <c r="AGI474" s="336"/>
      <c r="AGJ474" s="336"/>
      <c r="AGK474" s="336"/>
      <c r="AGL474" s="336"/>
      <c r="AGM474" s="336"/>
      <c r="AGN474" s="336"/>
      <c r="AGO474" s="336"/>
      <c r="AGP474" s="336"/>
      <c r="AGQ474" s="336"/>
      <c r="AGR474" s="336"/>
      <c r="AGS474" s="336"/>
      <c r="AGT474" s="336"/>
      <c r="AGU474" s="336"/>
      <c r="AGV474" s="336"/>
      <c r="AGW474" s="336"/>
      <c r="AGX474" s="336"/>
      <c r="AGY474" s="336"/>
      <c r="AGZ474" s="336"/>
      <c r="AHA474" s="336"/>
      <c r="AHB474" s="336"/>
      <c r="AHC474" s="336"/>
      <c r="AHD474" s="336"/>
      <c r="AHE474" s="336"/>
      <c r="AHF474" s="336"/>
      <c r="AHG474" s="336"/>
      <c r="AHH474" s="336"/>
      <c r="AHI474" s="336"/>
      <c r="AHJ474" s="336"/>
      <c r="AHK474" s="336"/>
      <c r="AHL474" s="336"/>
      <c r="AHM474" s="336"/>
      <c r="AHN474" s="336"/>
      <c r="AHO474" s="336"/>
      <c r="AHP474" s="336"/>
      <c r="AHQ474" s="336"/>
      <c r="AHR474" s="336"/>
      <c r="AHS474" s="336"/>
      <c r="AHT474" s="336"/>
      <c r="AHU474" s="336"/>
      <c r="AHV474" s="336"/>
      <c r="AHW474" s="336"/>
      <c r="AHX474" s="336"/>
      <c r="AHY474" s="336"/>
      <c r="AHZ474" s="336"/>
      <c r="AIA474" s="336"/>
      <c r="AIB474" s="336"/>
      <c r="AIC474" s="336"/>
      <c r="AID474" s="336"/>
      <c r="AIE474" s="336"/>
      <c r="AIF474" s="336"/>
      <c r="AIG474" s="336"/>
      <c r="AIH474" s="336"/>
      <c r="AII474" s="336"/>
      <c r="AIJ474" s="336"/>
      <c r="AIK474" s="336"/>
      <c r="AIL474" s="336"/>
      <c r="AIM474" s="336"/>
      <c r="AIN474" s="336"/>
      <c r="AIO474" s="336"/>
      <c r="AIP474" s="336"/>
      <c r="AIQ474" s="336"/>
      <c r="AIR474" s="336"/>
      <c r="AIS474" s="336"/>
      <c r="AIT474" s="336"/>
      <c r="AIU474" s="336"/>
      <c r="AIV474" s="336"/>
      <c r="AIW474" s="336"/>
      <c r="AIX474" s="336"/>
      <c r="AIY474" s="336"/>
      <c r="AIZ474" s="336"/>
      <c r="AJA474" s="336"/>
      <c r="AJB474" s="336"/>
      <c r="AJC474" s="336"/>
      <c r="AJD474" s="336"/>
      <c r="AJE474" s="336"/>
      <c r="AJF474" s="336"/>
      <c r="AJG474" s="336"/>
      <c r="AJH474" s="336"/>
      <c r="AJI474" s="336"/>
      <c r="AJJ474" s="336"/>
      <c r="AJK474" s="336"/>
      <c r="AJL474" s="336"/>
      <c r="AJM474" s="336"/>
      <c r="AJN474" s="336"/>
      <c r="AJO474" s="336"/>
      <c r="AJP474" s="336"/>
      <c r="AJQ474" s="336"/>
      <c r="AJR474" s="336"/>
      <c r="AJS474" s="336"/>
      <c r="AJT474" s="336"/>
      <c r="AJU474" s="336"/>
      <c r="AJV474" s="336"/>
      <c r="AJW474" s="336"/>
      <c r="AJX474" s="336"/>
      <c r="AJY474" s="336"/>
      <c r="AJZ474" s="336"/>
      <c r="AKA474" s="336"/>
      <c r="AKB474" s="336"/>
      <c r="AKC474" s="336"/>
      <c r="AKD474" s="336"/>
      <c r="AKE474" s="336"/>
      <c r="AKF474" s="336"/>
      <c r="AKG474" s="336"/>
      <c r="AKH474" s="336"/>
      <c r="AKI474" s="336"/>
      <c r="AKJ474" s="336"/>
      <c r="AKK474" s="336"/>
      <c r="AKL474" s="336"/>
      <c r="AKM474" s="336"/>
      <c r="AKN474" s="336"/>
      <c r="AKO474" s="336"/>
      <c r="AKP474" s="336"/>
      <c r="AKQ474" s="336"/>
      <c r="AKR474" s="336"/>
      <c r="AKS474" s="336"/>
      <c r="AKT474" s="336"/>
      <c r="AKU474" s="336"/>
      <c r="AKV474" s="336"/>
      <c r="AKW474" s="336"/>
      <c r="AKX474" s="336"/>
      <c r="AKY474" s="336"/>
      <c r="AKZ474" s="336"/>
      <c r="ALA474" s="336"/>
      <c r="ALB474" s="336"/>
      <c r="ALC474" s="336"/>
      <c r="ALD474" s="336"/>
      <c r="ALE474" s="336"/>
      <c r="ALF474" s="336"/>
      <c r="ALG474" s="336"/>
      <c r="ALH474" s="336"/>
      <c r="ALI474" s="336"/>
      <c r="ALJ474" s="336"/>
      <c r="ALK474" s="336"/>
      <c r="ALL474" s="336"/>
      <c r="ALM474" s="336"/>
      <c r="ALN474" s="336"/>
      <c r="ALO474" s="336"/>
      <c r="ALP474" s="336"/>
      <c r="ALQ474" s="336"/>
      <c r="ALR474" s="336"/>
      <c r="ALS474" s="336"/>
      <c r="ALT474" s="336"/>
      <c r="ALU474" s="336"/>
      <c r="ALV474" s="336"/>
      <c r="ALW474" s="336"/>
      <c r="ALX474" s="336"/>
      <c r="ALY474" s="336"/>
      <c r="ALZ474" s="336"/>
      <c r="AMA474" s="336"/>
      <c r="AMB474" s="336"/>
      <c r="AMC474" s="336"/>
      <c r="AMD474" s="336"/>
      <c r="AME474" s="336"/>
      <c r="AMF474" s="336"/>
      <c r="AMG474" s="336"/>
      <c r="AMH474" s="336"/>
      <c r="AMI474" s="336"/>
      <c r="AMJ474" s="336"/>
      <c r="AMK474" s="336"/>
      <c r="AML474" s="336"/>
      <c r="AMM474" s="336"/>
      <c r="AMN474" s="336"/>
      <c r="AMO474" s="336"/>
      <c r="AMP474" s="336"/>
      <c r="AMQ474" s="336"/>
      <c r="AMR474" s="336"/>
      <c r="AMS474" s="336"/>
      <c r="AMT474" s="336"/>
      <c r="AMU474" s="336"/>
      <c r="AMV474" s="336"/>
      <c r="AMW474" s="336"/>
      <c r="AMX474" s="336"/>
      <c r="AMY474" s="336"/>
      <c r="AMZ474" s="336"/>
      <c r="ANA474" s="336"/>
      <c r="ANB474" s="336"/>
      <c r="ANC474" s="336"/>
      <c r="AND474" s="336"/>
      <c r="ANE474" s="336"/>
      <c r="ANF474" s="336"/>
      <c r="ANG474" s="336"/>
      <c r="ANH474" s="336"/>
      <c r="ANI474" s="336"/>
      <c r="ANJ474" s="336"/>
      <c r="ANK474" s="336"/>
      <c r="ANL474" s="336"/>
      <c r="ANM474" s="336"/>
      <c r="ANN474" s="336"/>
      <c r="ANO474" s="336"/>
      <c r="ANP474" s="336"/>
      <c r="ANQ474" s="336"/>
      <c r="ANR474" s="336"/>
      <c r="ANS474" s="336"/>
      <c r="ANT474" s="336"/>
      <c r="ANU474" s="336"/>
      <c r="ANV474" s="336"/>
      <c r="ANW474" s="336"/>
      <c r="ANX474" s="336"/>
      <c r="ANY474" s="336"/>
      <c r="ANZ474" s="336"/>
      <c r="AOA474" s="336"/>
      <c r="AOB474" s="336"/>
      <c r="AOC474" s="336"/>
      <c r="AOD474" s="336"/>
      <c r="AOE474" s="336"/>
      <c r="AOF474" s="336"/>
      <c r="AOG474" s="336"/>
      <c r="AOH474" s="336"/>
      <c r="AOI474" s="336"/>
      <c r="AOJ474" s="336"/>
      <c r="AOK474" s="336"/>
      <c r="AOL474" s="336"/>
      <c r="AOM474" s="336"/>
      <c r="AON474" s="336"/>
      <c r="AOO474" s="336"/>
      <c r="AOP474" s="336"/>
      <c r="AOQ474" s="336"/>
      <c r="AOR474" s="336"/>
      <c r="AOS474" s="336"/>
      <c r="AOT474" s="336"/>
      <c r="AOU474" s="336"/>
      <c r="AOV474" s="336"/>
      <c r="AOW474" s="336"/>
      <c r="AOX474" s="336"/>
      <c r="AOY474" s="336"/>
      <c r="AOZ474" s="336"/>
      <c r="APA474" s="336"/>
      <c r="APB474" s="336"/>
      <c r="APC474" s="336"/>
      <c r="APD474" s="336"/>
      <c r="APE474" s="336"/>
      <c r="APF474" s="336"/>
      <c r="APG474" s="336"/>
      <c r="APH474" s="336"/>
      <c r="API474" s="336"/>
      <c r="APJ474" s="336"/>
      <c r="APK474" s="336"/>
      <c r="APL474" s="336"/>
      <c r="APM474" s="336"/>
      <c r="APN474" s="336"/>
      <c r="APO474" s="336"/>
      <c r="APP474" s="336"/>
      <c r="APQ474" s="336"/>
      <c r="APR474" s="336"/>
      <c r="APS474" s="336"/>
      <c r="APT474" s="336"/>
      <c r="APU474" s="336"/>
      <c r="APV474" s="336"/>
      <c r="APW474" s="336"/>
      <c r="APX474" s="336"/>
      <c r="APY474" s="336"/>
      <c r="APZ474" s="336"/>
      <c r="AQA474" s="336"/>
      <c r="AQB474" s="336"/>
      <c r="AQC474" s="336"/>
      <c r="AQD474" s="336"/>
      <c r="AQE474" s="336"/>
      <c r="AQF474" s="336"/>
      <c r="AQG474" s="336"/>
      <c r="AQH474" s="336"/>
      <c r="AQI474" s="336"/>
      <c r="AQJ474" s="336"/>
      <c r="AQK474" s="336"/>
      <c r="AQL474" s="336"/>
      <c r="AQM474" s="336"/>
      <c r="AQN474" s="336"/>
      <c r="AQO474" s="336"/>
      <c r="AQP474" s="336"/>
      <c r="AQQ474" s="336"/>
      <c r="AQR474" s="336"/>
      <c r="AQS474" s="336"/>
      <c r="AQT474" s="336"/>
      <c r="AQU474" s="336"/>
      <c r="AQV474" s="336"/>
      <c r="AQW474" s="336"/>
      <c r="AQX474" s="336"/>
      <c r="AQY474" s="336"/>
      <c r="AQZ474" s="336"/>
      <c r="ARA474" s="336"/>
      <c r="ARB474" s="336"/>
      <c r="ARC474" s="336"/>
      <c r="ARD474" s="336"/>
      <c r="ARE474" s="336"/>
      <c r="ARF474" s="336"/>
      <c r="ARG474" s="336"/>
      <c r="ARH474" s="336"/>
      <c r="ARI474" s="336"/>
      <c r="ARJ474" s="336"/>
      <c r="ARK474" s="336"/>
      <c r="ARL474" s="336"/>
      <c r="ARM474" s="336"/>
      <c r="ARN474" s="336"/>
      <c r="ARO474" s="336"/>
      <c r="ARP474" s="336"/>
      <c r="ARQ474" s="336"/>
      <c r="ARR474" s="336"/>
      <c r="ARS474" s="336"/>
      <c r="ART474" s="336"/>
      <c r="ARU474" s="336"/>
      <c r="ARV474" s="336"/>
      <c r="ARW474" s="336"/>
      <c r="ARX474" s="336"/>
      <c r="ARY474" s="336"/>
      <c r="ARZ474" s="336"/>
      <c r="ASA474" s="336"/>
      <c r="ASB474" s="336"/>
      <c r="ASC474" s="336"/>
      <c r="ASD474" s="336"/>
      <c r="ASE474" s="336"/>
      <c r="ASF474" s="336"/>
      <c r="ASG474" s="336"/>
      <c r="ASH474" s="336"/>
      <c r="ASI474" s="336"/>
      <c r="ASJ474" s="336"/>
      <c r="ASK474" s="336"/>
      <c r="ASL474" s="336"/>
      <c r="ASM474" s="336"/>
      <c r="ASN474" s="336"/>
      <c r="ASO474" s="336"/>
      <c r="ASP474" s="336"/>
      <c r="ASQ474" s="336"/>
      <c r="ASR474" s="336"/>
      <c r="ASS474" s="336"/>
      <c r="AST474" s="336"/>
      <c r="ASU474" s="336"/>
      <c r="ASV474" s="336"/>
      <c r="ASW474" s="336"/>
      <c r="ASX474" s="336"/>
      <c r="ASY474" s="336"/>
      <c r="ASZ474" s="336"/>
      <c r="ATA474" s="336"/>
      <c r="ATB474" s="336"/>
      <c r="ATC474" s="336"/>
      <c r="ATD474" s="336"/>
      <c r="ATE474" s="336"/>
      <c r="ATF474" s="336"/>
      <c r="ATG474" s="336"/>
      <c r="ATH474" s="336"/>
      <c r="ATI474" s="336"/>
      <c r="ATJ474" s="336"/>
      <c r="ATK474" s="336"/>
      <c r="ATL474" s="336"/>
      <c r="ATM474" s="336"/>
      <c r="ATN474" s="336"/>
      <c r="ATO474" s="336"/>
      <c r="ATP474" s="336"/>
      <c r="ATQ474" s="336"/>
      <c r="ATR474" s="336"/>
      <c r="ATS474" s="336"/>
      <c r="ATT474" s="336"/>
      <c r="ATU474" s="336"/>
      <c r="ATV474" s="336"/>
      <c r="ATW474" s="336"/>
      <c r="ATX474" s="336"/>
      <c r="ATY474" s="336"/>
      <c r="ATZ474" s="336"/>
      <c r="AUA474" s="336"/>
      <c r="AUB474" s="336"/>
      <c r="AUC474" s="336"/>
      <c r="AUD474" s="336"/>
      <c r="AUE474" s="336"/>
      <c r="AUF474" s="336"/>
      <c r="AUG474" s="336"/>
      <c r="AUH474" s="336"/>
      <c r="AUI474" s="336"/>
      <c r="AUJ474" s="336"/>
      <c r="AUK474" s="336"/>
      <c r="AUL474" s="336"/>
      <c r="AUM474" s="336"/>
      <c r="AUN474" s="336"/>
      <c r="AUO474" s="336"/>
      <c r="AUP474" s="336"/>
      <c r="AUQ474" s="336"/>
      <c r="AUR474" s="336"/>
      <c r="AUS474" s="336"/>
      <c r="AUT474" s="336"/>
      <c r="AUU474" s="336"/>
      <c r="AUV474" s="336"/>
      <c r="AUW474" s="336"/>
      <c r="AUX474" s="336"/>
      <c r="AUY474" s="336"/>
      <c r="AUZ474" s="336"/>
      <c r="AVA474" s="336"/>
      <c r="AVB474" s="336"/>
      <c r="AVC474" s="336"/>
      <c r="AVD474" s="336"/>
      <c r="AVE474" s="336"/>
      <c r="AVF474" s="336"/>
      <c r="AVG474" s="336"/>
      <c r="AVH474" s="336"/>
      <c r="AVI474" s="336"/>
      <c r="AVJ474" s="336"/>
      <c r="AVK474" s="336"/>
      <c r="AVL474" s="336"/>
      <c r="AVM474" s="336"/>
      <c r="AVN474" s="336"/>
      <c r="AVO474" s="336"/>
      <c r="AVP474" s="336"/>
      <c r="AVQ474" s="336"/>
      <c r="AVR474" s="336"/>
      <c r="AVS474" s="336"/>
      <c r="AVT474" s="336"/>
      <c r="AVU474" s="336"/>
      <c r="AVV474" s="336"/>
      <c r="AVW474" s="336"/>
      <c r="AVX474" s="336"/>
      <c r="AVY474" s="336"/>
      <c r="AVZ474" s="336"/>
      <c r="AWA474" s="336"/>
      <c r="AWB474" s="336"/>
      <c r="AWC474" s="336"/>
      <c r="AWD474" s="336"/>
      <c r="AWE474" s="336"/>
      <c r="AWF474" s="336"/>
      <c r="AWG474" s="336"/>
      <c r="AWH474" s="336"/>
      <c r="AWI474" s="336"/>
      <c r="AWJ474" s="336"/>
      <c r="AWK474" s="336"/>
      <c r="AWL474" s="336"/>
      <c r="AWM474" s="336"/>
      <c r="AWN474" s="336"/>
      <c r="AWO474" s="336"/>
      <c r="AWP474" s="336"/>
      <c r="AWQ474" s="336"/>
      <c r="AWR474" s="336"/>
      <c r="AWS474" s="336"/>
      <c r="AWT474" s="336"/>
      <c r="AWU474" s="336"/>
      <c r="AWV474" s="336"/>
      <c r="AWW474" s="336"/>
      <c r="AWX474" s="336"/>
      <c r="AWY474" s="336"/>
      <c r="AWZ474" s="336"/>
      <c r="AXA474" s="336"/>
      <c r="AXB474" s="336"/>
      <c r="AXC474" s="336"/>
      <c r="AXD474" s="336"/>
      <c r="AXE474" s="336"/>
      <c r="AXF474" s="336"/>
      <c r="AXG474" s="336"/>
      <c r="AXH474" s="336"/>
      <c r="AXI474" s="336"/>
      <c r="AXJ474" s="336"/>
      <c r="AXK474" s="336"/>
      <c r="AXL474" s="336"/>
      <c r="AXM474" s="336"/>
      <c r="AXN474" s="336"/>
      <c r="AXO474" s="336"/>
      <c r="AXP474" s="336"/>
      <c r="AXQ474" s="336"/>
      <c r="AXR474" s="336"/>
      <c r="AXS474" s="336"/>
      <c r="AXT474" s="336"/>
      <c r="AXU474" s="336"/>
      <c r="AXV474" s="336"/>
      <c r="AXW474" s="336"/>
      <c r="AXX474" s="336"/>
      <c r="AXY474" s="336"/>
      <c r="AXZ474" s="336"/>
      <c r="AYA474" s="336"/>
      <c r="AYB474" s="336"/>
      <c r="AYC474" s="336"/>
      <c r="AYD474" s="336"/>
      <c r="AYE474" s="336"/>
      <c r="AYF474" s="336"/>
      <c r="AYG474" s="336"/>
      <c r="AYH474" s="336"/>
      <c r="AYI474" s="336"/>
      <c r="AYJ474" s="336"/>
      <c r="AYK474" s="336"/>
      <c r="AYL474" s="336"/>
      <c r="AYM474" s="336"/>
      <c r="AYN474" s="336"/>
      <c r="AYO474" s="336"/>
      <c r="AYP474" s="336"/>
      <c r="AYQ474" s="336"/>
      <c r="AYR474" s="336"/>
      <c r="AYS474" s="336"/>
      <c r="AYT474" s="336"/>
      <c r="AYU474" s="336"/>
      <c r="AYV474" s="336"/>
      <c r="AYW474" s="336"/>
      <c r="AYX474" s="336"/>
      <c r="AYY474" s="336"/>
      <c r="AYZ474" s="336"/>
      <c r="AZA474" s="336"/>
      <c r="AZB474" s="336"/>
      <c r="AZC474" s="336"/>
      <c r="AZD474" s="336"/>
      <c r="AZE474" s="336"/>
      <c r="AZF474" s="336"/>
      <c r="AZG474" s="336"/>
      <c r="AZH474" s="336"/>
      <c r="AZI474" s="336"/>
      <c r="AZJ474" s="336"/>
      <c r="AZK474" s="336"/>
      <c r="AZL474" s="336"/>
      <c r="AZM474" s="336"/>
      <c r="AZN474" s="336"/>
      <c r="AZO474" s="336"/>
      <c r="AZP474" s="336"/>
      <c r="AZQ474" s="336"/>
      <c r="AZR474" s="336"/>
      <c r="AZS474" s="336"/>
      <c r="AZT474" s="336"/>
      <c r="AZU474" s="336"/>
      <c r="AZV474" s="336"/>
      <c r="AZW474" s="336"/>
      <c r="AZX474" s="336"/>
      <c r="AZY474" s="336"/>
      <c r="AZZ474" s="336"/>
      <c r="BAA474" s="336"/>
      <c r="BAB474" s="336"/>
      <c r="BAC474" s="336"/>
      <c r="BAD474" s="336"/>
      <c r="BAE474" s="336"/>
      <c r="BAF474" s="336"/>
      <c r="BAG474" s="336"/>
      <c r="BAH474" s="336"/>
      <c r="BAI474" s="336"/>
      <c r="BAJ474" s="336"/>
      <c r="BAK474" s="336"/>
      <c r="BAL474" s="336"/>
      <c r="BAM474" s="336"/>
      <c r="BAN474" s="336"/>
      <c r="BAO474" s="336"/>
      <c r="BAP474" s="336"/>
      <c r="BAQ474" s="336"/>
      <c r="BAR474" s="336"/>
      <c r="BAS474" s="336"/>
      <c r="BAT474" s="336"/>
      <c r="BAU474" s="336"/>
      <c r="BAV474" s="336"/>
      <c r="BAW474" s="336"/>
      <c r="BAX474" s="336"/>
      <c r="BAY474" s="336"/>
      <c r="BAZ474" s="336"/>
      <c r="BBA474" s="336"/>
      <c r="BBB474" s="336"/>
      <c r="BBC474" s="336"/>
      <c r="BBD474" s="336"/>
      <c r="BBE474" s="336"/>
      <c r="BBF474" s="336"/>
      <c r="BBG474" s="336"/>
      <c r="BBH474" s="336"/>
      <c r="BBI474" s="336"/>
      <c r="BBJ474" s="336"/>
      <c r="BBK474" s="336"/>
      <c r="BBL474" s="336"/>
      <c r="BBM474" s="336"/>
      <c r="BBN474" s="336"/>
      <c r="BBO474" s="336"/>
      <c r="BBP474" s="336"/>
      <c r="BBQ474" s="336"/>
      <c r="BBR474" s="336"/>
      <c r="BBS474" s="336"/>
      <c r="BBT474" s="336"/>
      <c r="BBU474" s="336"/>
      <c r="BBV474" s="336"/>
      <c r="BBW474" s="336"/>
      <c r="BBX474" s="336"/>
      <c r="BBY474" s="336"/>
      <c r="BBZ474" s="336"/>
      <c r="BCA474" s="336"/>
      <c r="BCB474" s="336"/>
      <c r="BCC474" s="336"/>
      <c r="BCD474" s="336"/>
      <c r="BCE474" s="336"/>
      <c r="BCF474" s="336"/>
      <c r="BCG474" s="336"/>
      <c r="BCH474" s="336"/>
      <c r="BCI474" s="336"/>
      <c r="BCJ474" s="336"/>
      <c r="BCK474" s="336"/>
      <c r="BCL474" s="336"/>
      <c r="BCM474" s="336"/>
      <c r="BCN474" s="336"/>
      <c r="BCO474" s="336"/>
      <c r="BCP474" s="336"/>
      <c r="BCQ474" s="336"/>
      <c r="BCR474" s="336"/>
      <c r="BCS474" s="336"/>
      <c r="BCT474" s="336"/>
      <c r="BCU474" s="336"/>
      <c r="BCV474" s="336"/>
      <c r="BCW474" s="336"/>
      <c r="BCX474" s="336"/>
      <c r="BCY474" s="336"/>
      <c r="BCZ474" s="336"/>
      <c r="BDA474" s="336"/>
      <c r="BDB474" s="336"/>
      <c r="BDC474" s="336"/>
      <c r="BDD474" s="336"/>
      <c r="BDE474" s="336"/>
      <c r="BDF474" s="336"/>
      <c r="BDG474" s="336"/>
      <c r="BDH474" s="336"/>
      <c r="BDI474" s="336"/>
      <c r="BDJ474" s="336"/>
      <c r="BDK474" s="336"/>
      <c r="BDL474" s="336"/>
      <c r="BDM474" s="336"/>
      <c r="BDN474" s="336"/>
      <c r="BDO474" s="336"/>
      <c r="BDP474" s="336"/>
      <c r="BDQ474" s="336"/>
      <c r="BDR474" s="336"/>
      <c r="BDS474" s="336"/>
      <c r="BDT474" s="336"/>
      <c r="BDU474" s="336"/>
      <c r="BDV474" s="336"/>
      <c r="BDW474" s="336"/>
      <c r="BDX474" s="336"/>
      <c r="BDY474" s="336"/>
      <c r="BDZ474" s="336"/>
      <c r="BEA474" s="336"/>
      <c r="BEB474" s="336"/>
      <c r="BEC474" s="336"/>
      <c r="BED474" s="336"/>
      <c r="BEE474" s="336"/>
      <c r="BEF474" s="336"/>
      <c r="BEG474" s="336"/>
      <c r="BEH474" s="336"/>
      <c r="BEI474" s="336"/>
      <c r="BEJ474" s="336"/>
      <c r="BEK474" s="336"/>
      <c r="BEL474" s="336"/>
      <c r="BEM474" s="336"/>
      <c r="BEN474" s="336"/>
      <c r="BEO474" s="336"/>
      <c r="BEP474" s="336"/>
      <c r="BEQ474" s="336"/>
      <c r="BER474" s="336"/>
      <c r="BES474" s="336"/>
      <c r="BET474" s="336"/>
      <c r="BEU474" s="336"/>
      <c r="BEV474" s="336"/>
      <c r="BEW474" s="336"/>
      <c r="BEX474" s="336"/>
      <c r="BEY474" s="336"/>
      <c r="BEZ474" s="336"/>
      <c r="BFA474" s="336"/>
      <c r="BFB474" s="336"/>
      <c r="BFC474" s="336"/>
      <c r="BFD474" s="336"/>
      <c r="BFE474" s="336"/>
      <c r="BFF474" s="336"/>
      <c r="BFG474" s="336"/>
      <c r="BFH474" s="336"/>
      <c r="BFI474" s="336"/>
      <c r="BFJ474" s="336"/>
      <c r="BFK474" s="336"/>
      <c r="BFL474" s="336"/>
      <c r="BFM474" s="336"/>
      <c r="BFN474" s="336"/>
      <c r="BFO474" s="336"/>
      <c r="BFP474" s="336"/>
      <c r="BFQ474" s="336"/>
      <c r="BFR474" s="336"/>
      <c r="BFS474" s="336"/>
      <c r="BFT474" s="336"/>
      <c r="BFU474" s="336"/>
      <c r="BFV474" s="336"/>
      <c r="BFW474" s="336"/>
      <c r="BFX474" s="336"/>
      <c r="BFY474" s="336"/>
      <c r="BFZ474" s="336"/>
      <c r="BGA474" s="336"/>
      <c r="BGB474" s="336"/>
      <c r="BGC474" s="336"/>
      <c r="BGD474" s="336"/>
      <c r="BGE474" s="336"/>
      <c r="BGF474" s="336"/>
      <c r="BGG474" s="336"/>
      <c r="BGH474" s="336"/>
      <c r="BGI474" s="336"/>
      <c r="BGJ474" s="336"/>
      <c r="BGK474" s="336"/>
      <c r="BGL474" s="336"/>
      <c r="BGM474" s="336"/>
      <c r="BGN474" s="336"/>
      <c r="BGO474" s="336"/>
      <c r="BGP474" s="336"/>
      <c r="BGQ474" s="336"/>
      <c r="BGR474" s="336"/>
      <c r="BGS474" s="336"/>
      <c r="BGT474" s="336"/>
      <c r="BGU474" s="336"/>
      <c r="BGV474" s="336"/>
      <c r="BGW474" s="336"/>
      <c r="BGX474" s="336"/>
      <c r="BGY474" s="336"/>
      <c r="BGZ474" s="336"/>
      <c r="BHA474" s="336"/>
      <c r="BHB474" s="336"/>
      <c r="BHC474" s="336"/>
      <c r="BHD474" s="336"/>
      <c r="BHE474" s="336"/>
      <c r="BHF474" s="336"/>
      <c r="BHG474" s="336"/>
      <c r="BHH474" s="336"/>
      <c r="BHI474" s="336"/>
      <c r="BHJ474" s="336"/>
      <c r="BHK474" s="336"/>
      <c r="BHL474" s="336"/>
      <c r="BHM474" s="336"/>
      <c r="BHN474" s="336"/>
      <c r="BHO474" s="336"/>
      <c r="BHP474" s="336"/>
      <c r="BHQ474" s="336"/>
      <c r="BHR474" s="336"/>
      <c r="BHS474" s="336"/>
      <c r="BHT474" s="336"/>
      <c r="BHU474" s="336"/>
      <c r="BHV474" s="336"/>
      <c r="BHW474" s="336"/>
      <c r="BHX474" s="336"/>
      <c r="BHY474" s="336"/>
      <c r="BHZ474" s="336"/>
      <c r="BIA474" s="336"/>
      <c r="BIB474" s="336"/>
      <c r="BIC474" s="336"/>
      <c r="BID474" s="336"/>
      <c r="BIE474" s="336"/>
      <c r="BIF474" s="336"/>
      <c r="BIG474" s="336"/>
      <c r="BIH474" s="336"/>
      <c r="BII474" s="336"/>
      <c r="BIJ474" s="336"/>
      <c r="BIK474" s="336"/>
      <c r="BIL474" s="336"/>
      <c r="BIM474" s="336"/>
      <c r="BIN474" s="336"/>
      <c r="BIO474" s="336"/>
      <c r="BIP474" s="336"/>
      <c r="BIQ474" s="336"/>
      <c r="BIR474" s="336"/>
      <c r="BIS474" s="336"/>
      <c r="BIT474" s="336"/>
      <c r="BIU474" s="336"/>
      <c r="BIV474" s="336"/>
      <c r="BIW474" s="336"/>
      <c r="BIX474" s="336"/>
      <c r="BIY474" s="336"/>
      <c r="BIZ474" s="336"/>
      <c r="BJA474" s="336"/>
      <c r="BJB474" s="336"/>
      <c r="BJC474" s="336"/>
      <c r="BJD474" s="336"/>
      <c r="BJE474" s="336"/>
      <c r="BJF474" s="336"/>
      <c r="BJG474" s="336"/>
      <c r="BJH474" s="336"/>
      <c r="BJI474" s="336"/>
      <c r="BJJ474" s="336"/>
      <c r="BJK474" s="336"/>
      <c r="BJL474" s="336"/>
      <c r="BJM474" s="336"/>
      <c r="BJN474" s="336"/>
      <c r="BJO474" s="336"/>
      <c r="BJP474" s="336"/>
      <c r="BJQ474" s="336"/>
      <c r="BJR474" s="336"/>
      <c r="BJS474" s="336"/>
      <c r="BJT474" s="336"/>
      <c r="BJU474" s="336"/>
      <c r="BJV474" s="336"/>
      <c r="BJW474" s="336"/>
      <c r="BJX474" s="336"/>
      <c r="BJY474" s="336"/>
      <c r="BJZ474" s="336"/>
      <c r="BKA474" s="336"/>
      <c r="BKB474" s="336"/>
      <c r="BKC474" s="336"/>
      <c r="BKD474" s="336"/>
      <c r="BKE474" s="336"/>
      <c r="BKF474" s="336"/>
      <c r="BKG474" s="336"/>
      <c r="BKH474" s="336"/>
      <c r="BKI474" s="336"/>
      <c r="BKJ474" s="336"/>
      <c r="BKK474" s="336"/>
      <c r="BKL474" s="336"/>
      <c r="BKM474" s="336"/>
      <c r="BKN474" s="336"/>
      <c r="BKO474" s="336"/>
      <c r="BKP474" s="336"/>
      <c r="BKQ474" s="336"/>
      <c r="BKR474" s="336"/>
      <c r="BKS474" s="336"/>
      <c r="BKT474" s="336"/>
      <c r="BKU474" s="336"/>
      <c r="BKV474" s="336"/>
      <c r="BKW474" s="336"/>
      <c r="BKX474" s="336"/>
      <c r="BKY474" s="336"/>
      <c r="BKZ474" s="336"/>
      <c r="BLA474" s="336"/>
      <c r="BLB474" s="336"/>
      <c r="BLC474" s="336"/>
      <c r="BLD474" s="336"/>
      <c r="BLE474" s="336"/>
      <c r="BLF474" s="336"/>
      <c r="BLG474" s="336"/>
      <c r="BLH474" s="336"/>
      <c r="BLI474" s="336"/>
      <c r="BLJ474" s="336"/>
      <c r="BLK474" s="336"/>
      <c r="BLL474" s="336"/>
      <c r="BLM474" s="336"/>
      <c r="BLN474" s="336"/>
      <c r="BLO474" s="336"/>
      <c r="BLP474" s="336"/>
      <c r="BLQ474" s="336"/>
      <c r="BLR474" s="336"/>
      <c r="BLS474" s="336"/>
      <c r="BLT474" s="336"/>
      <c r="BLU474" s="336"/>
      <c r="BLV474" s="336"/>
      <c r="BLW474" s="336"/>
      <c r="BLX474" s="336"/>
      <c r="BLY474" s="336"/>
      <c r="BLZ474" s="336"/>
      <c r="BMA474" s="336"/>
      <c r="BMB474" s="336"/>
      <c r="BMC474" s="336"/>
      <c r="BMD474" s="336"/>
      <c r="BME474" s="336"/>
      <c r="BMF474" s="336"/>
      <c r="BMG474" s="336"/>
      <c r="BMH474" s="336"/>
      <c r="BMI474" s="336"/>
      <c r="BMJ474" s="336"/>
      <c r="BMK474" s="336"/>
      <c r="BML474" s="336"/>
      <c r="BMM474" s="336"/>
      <c r="BMN474" s="336"/>
      <c r="BMO474" s="336"/>
      <c r="BMP474" s="336"/>
      <c r="BMQ474" s="336"/>
      <c r="BMR474" s="336"/>
      <c r="BMS474" s="336"/>
      <c r="BMT474" s="336"/>
      <c r="BMU474" s="336"/>
      <c r="BMV474" s="336"/>
      <c r="BMW474" s="336"/>
      <c r="BMX474" s="336"/>
      <c r="BMY474" s="336"/>
      <c r="BMZ474" s="336"/>
      <c r="BNA474" s="336"/>
      <c r="BNB474" s="336"/>
      <c r="BNC474" s="336"/>
      <c r="BND474" s="336"/>
      <c r="BNE474" s="336"/>
      <c r="BNF474" s="336"/>
      <c r="BNG474" s="336"/>
      <c r="BNH474" s="336"/>
      <c r="BNI474" s="336"/>
      <c r="BNJ474" s="336"/>
      <c r="BNK474" s="336"/>
      <c r="BNL474" s="336"/>
      <c r="BNM474" s="336"/>
      <c r="BNN474" s="336"/>
      <c r="BNO474" s="336"/>
      <c r="BNP474" s="336"/>
      <c r="BNQ474" s="336"/>
      <c r="BNR474" s="336"/>
      <c r="BNS474" s="336"/>
      <c r="BNT474" s="336"/>
      <c r="BNU474" s="336"/>
      <c r="BNV474" s="336"/>
      <c r="BNW474" s="336"/>
      <c r="BNX474" s="336"/>
      <c r="BNY474" s="336"/>
      <c r="BNZ474" s="336"/>
      <c r="BOA474" s="336"/>
      <c r="BOB474" s="336"/>
      <c r="BOC474" s="336"/>
      <c r="BOD474" s="336"/>
      <c r="BOE474" s="336"/>
      <c r="BOF474" s="336"/>
      <c r="BOG474" s="336"/>
      <c r="BOH474" s="336"/>
      <c r="BOI474" s="336"/>
      <c r="BOJ474" s="336"/>
      <c r="BOK474" s="336"/>
      <c r="BOL474" s="336"/>
      <c r="BOM474" s="336"/>
      <c r="BON474" s="336"/>
      <c r="BOO474" s="336"/>
      <c r="BOP474" s="336"/>
      <c r="BOQ474" s="336"/>
      <c r="BOR474" s="336"/>
      <c r="BOS474" s="336"/>
      <c r="BOT474" s="336"/>
      <c r="BOU474" s="336"/>
      <c r="BOV474" s="336"/>
    </row>
    <row r="475" spans="1:1764" s="39" customFormat="1" ht="40.5" customHeight="1">
      <c r="A475" s="35" t="s">
        <v>482</v>
      </c>
      <c r="B475" s="36" t="s">
        <v>483</v>
      </c>
      <c r="C475" s="381" t="s">
        <v>1095</v>
      </c>
      <c r="D475" s="381" t="s">
        <v>1096</v>
      </c>
      <c r="E475" s="37" t="s">
        <v>1356</v>
      </c>
      <c r="F475" s="160" t="s">
        <v>1259</v>
      </c>
      <c r="G475" s="37"/>
      <c r="H475" s="37"/>
      <c r="I475" s="400"/>
      <c r="J475" s="460">
        <f t="shared" si="12"/>
        <v>28461000</v>
      </c>
      <c r="K475" s="460">
        <f>SUM(K476:K478)</f>
        <v>28461000</v>
      </c>
      <c r="L475" s="461">
        <f>SUM(L476:L478)</f>
        <v>0</v>
      </c>
      <c r="M475" s="327"/>
      <c r="N475" s="327"/>
      <c r="O475" s="327"/>
      <c r="P475" s="327"/>
      <c r="Q475" s="335"/>
      <c r="R475" s="327"/>
      <c r="S475" s="327"/>
      <c r="T475" s="327"/>
      <c r="U475" s="327"/>
      <c r="V475" s="338"/>
      <c r="W475" s="338"/>
      <c r="X475" s="338"/>
      <c r="Y475" s="338"/>
      <c r="Z475" s="338"/>
      <c r="AA475" s="338"/>
      <c r="AB475" s="338"/>
      <c r="AC475" s="338"/>
      <c r="AD475" s="338"/>
      <c r="AE475" s="338"/>
      <c r="AF475" s="338"/>
      <c r="AG475" s="338"/>
      <c r="AH475" s="338"/>
      <c r="AI475" s="338"/>
      <c r="AJ475" s="338"/>
      <c r="AK475" s="338"/>
      <c r="AL475" s="338"/>
      <c r="AM475" s="338"/>
      <c r="AN475" s="338"/>
      <c r="AO475" s="338"/>
      <c r="AP475" s="338"/>
      <c r="AQ475" s="338"/>
      <c r="AR475" s="338"/>
      <c r="AS475" s="338"/>
      <c r="AT475" s="338"/>
      <c r="AU475" s="338"/>
      <c r="AV475" s="338"/>
      <c r="AW475" s="338"/>
      <c r="AX475" s="338"/>
      <c r="AY475" s="338"/>
      <c r="AZ475" s="338"/>
      <c r="BA475" s="338"/>
      <c r="BB475" s="338"/>
      <c r="BC475" s="338"/>
      <c r="BD475" s="338"/>
      <c r="BE475" s="338"/>
      <c r="BF475" s="338"/>
      <c r="BG475" s="338"/>
      <c r="BH475" s="338"/>
      <c r="BI475" s="338"/>
      <c r="BJ475" s="338"/>
      <c r="BK475" s="338"/>
      <c r="BL475" s="338"/>
      <c r="BM475" s="338"/>
      <c r="BN475" s="338"/>
      <c r="BO475" s="338"/>
      <c r="BP475" s="338"/>
      <c r="BQ475" s="338"/>
      <c r="BR475" s="338"/>
      <c r="BS475" s="338"/>
      <c r="BT475" s="338"/>
      <c r="BU475" s="338"/>
      <c r="BV475" s="338"/>
      <c r="BW475" s="338"/>
      <c r="BX475" s="338"/>
      <c r="BY475" s="338"/>
      <c r="BZ475" s="338"/>
      <c r="CA475" s="338"/>
      <c r="CB475" s="338"/>
      <c r="CC475" s="338"/>
      <c r="CD475" s="338"/>
      <c r="CE475" s="338"/>
      <c r="CF475" s="338"/>
      <c r="CG475" s="338"/>
      <c r="CH475" s="338"/>
      <c r="CI475" s="338"/>
      <c r="CJ475" s="338"/>
      <c r="CK475" s="338"/>
      <c r="CL475" s="338"/>
      <c r="CM475" s="338"/>
      <c r="CN475" s="338"/>
      <c r="CO475" s="338"/>
      <c r="CP475" s="338"/>
      <c r="CQ475" s="338"/>
      <c r="CR475" s="338"/>
      <c r="CS475" s="338"/>
      <c r="CT475" s="338"/>
      <c r="CU475" s="338"/>
      <c r="CV475" s="338"/>
      <c r="CW475" s="338"/>
      <c r="CX475" s="338"/>
      <c r="CY475" s="338"/>
      <c r="CZ475" s="338"/>
      <c r="DA475" s="338"/>
      <c r="DB475" s="338"/>
      <c r="DC475" s="338"/>
      <c r="DD475" s="338"/>
      <c r="DE475" s="338"/>
      <c r="DF475" s="338"/>
      <c r="DG475" s="338"/>
      <c r="DH475" s="338"/>
      <c r="DI475" s="338"/>
      <c r="DJ475" s="338"/>
      <c r="DK475" s="338"/>
      <c r="DL475" s="338"/>
      <c r="DM475" s="338"/>
      <c r="DN475" s="338"/>
      <c r="DO475" s="338"/>
      <c r="DP475" s="338"/>
      <c r="DQ475" s="338"/>
      <c r="DR475" s="338"/>
      <c r="DS475" s="338"/>
      <c r="DT475" s="338"/>
      <c r="DU475" s="338"/>
      <c r="DV475" s="338"/>
      <c r="DW475" s="338"/>
      <c r="DX475" s="338"/>
      <c r="DY475" s="338"/>
      <c r="DZ475" s="338"/>
      <c r="EA475" s="338"/>
      <c r="EB475" s="338"/>
      <c r="EC475" s="338"/>
      <c r="ED475" s="338"/>
      <c r="EE475" s="338"/>
      <c r="EF475" s="338"/>
      <c r="EG475" s="338"/>
      <c r="EH475" s="338"/>
      <c r="EI475" s="338"/>
      <c r="EJ475" s="338"/>
      <c r="EK475" s="338"/>
      <c r="EL475" s="338"/>
      <c r="EM475" s="338"/>
      <c r="EN475" s="338"/>
      <c r="EO475" s="338"/>
      <c r="EP475" s="338"/>
      <c r="EQ475" s="338"/>
      <c r="ER475" s="338"/>
      <c r="ES475" s="338"/>
      <c r="ET475" s="338"/>
      <c r="EU475" s="338"/>
      <c r="EV475" s="338"/>
      <c r="EW475" s="338"/>
      <c r="EX475" s="338"/>
      <c r="EY475" s="338"/>
      <c r="EZ475" s="338"/>
      <c r="FA475" s="338"/>
      <c r="FB475" s="338"/>
      <c r="FC475" s="338"/>
      <c r="FD475" s="338"/>
      <c r="FE475" s="338"/>
      <c r="FF475" s="338"/>
      <c r="FG475" s="338"/>
      <c r="FH475" s="338"/>
      <c r="FI475" s="338"/>
      <c r="FJ475" s="338"/>
      <c r="FK475" s="338"/>
      <c r="FL475" s="338"/>
      <c r="FM475" s="338"/>
      <c r="FN475" s="338"/>
      <c r="FO475" s="338"/>
      <c r="FP475" s="338"/>
      <c r="FQ475" s="338"/>
      <c r="FR475" s="338"/>
      <c r="FS475" s="338"/>
      <c r="FT475" s="338"/>
      <c r="FU475" s="338"/>
      <c r="FV475" s="338"/>
      <c r="FW475" s="338"/>
      <c r="FX475" s="338"/>
      <c r="FY475" s="338"/>
      <c r="FZ475" s="338"/>
      <c r="GA475" s="338"/>
      <c r="GB475" s="338"/>
      <c r="GC475" s="338"/>
      <c r="GD475" s="338"/>
      <c r="GE475" s="338"/>
      <c r="GF475" s="338"/>
      <c r="GG475" s="338"/>
      <c r="GH475" s="338"/>
      <c r="GI475" s="338"/>
      <c r="GJ475" s="338"/>
      <c r="GK475" s="338"/>
      <c r="GL475" s="338"/>
      <c r="GM475" s="338"/>
      <c r="GN475" s="338"/>
      <c r="GO475" s="338"/>
      <c r="GP475" s="338"/>
      <c r="GQ475" s="338"/>
      <c r="GR475" s="338"/>
      <c r="GS475" s="338"/>
      <c r="GT475" s="338"/>
      <c r="GU475" s="338"/>
      <c r="GV475" s="338"/>
      <c r="GW475" s="338"/>
      <c r="GX475" s="338"/>
      <c r="GY475" s="338"/>
      <c r="GZ475" s="338"/>
      <c r="HA475" s="338"/>
      <c r="HB475" s="338"/>
      <c r="HC475" s="338"/>
      <c r="HD475" s="338"/>
      <c r="HE475" s="338"/>
      <c r="HF475" s="338"/>
      <c r="HG475" s="338"/>
      <c r="HH475" s="338"/>
      <c r="HI475" s="338"/>
      <c r="HJ475" s="338"/>
      <c r="HK475" s="338"/>
      <c r="HL475" s="338"/>
      <c r="HM475" s="338"/>
      <c r="HN475" s="338"/>
      <c r="HO475" s="338"/>
      <c r="HP475" s="338"/>
      <c r="HQ475" s="338"/>
      <c r="HR475" s="338"/>
      <c r="HS475" s="338"/>
      <c r="HT475" s="338"/>
      <c r="HU475" s="338"/>
      <c r="HV475" s="338"/>
      <c r="HW475" s="338"/>
      <c r="HX475" s="338"/>
      <c r="HY475" s="338"/>
      <c r="HZ475" s="338"/>
      <c r="IA475" s="338"/>
      <c r="IB475" s="338"/>
      <c r="IC475" s="338"/>
      <c r="ID475" s="338"/>
      <c r="IE475" s="338"/>
      <c r="IF475" s="338"/>
      <c r="IG475" s="338"/>
      <c r="IH475" s="338"/>
      <c r="II475" s="338"/>
      <c r="IJ475" s="338"/>
      <c r="IK475" s="338"/>
      <c r="IL475" s="338"/>
      <c r="IM475" s="338"/>
      <c r="IN475" s="338"/>
      <c r="IO475" s="338"/>
      <c r="IP475" s="338"/>
      <c r="IQ475" s="338"/>
      <c r="IR475" s="338"/>
      <c r="IS475" s="338"/>
      <c r="IT475" s="338"/>
      <c r="IU475" s="338"/>
      <c r="IV475" s="338"/>
      <c r="IW475" s="338"/>
      <c r="IX475" s="338"/>
      <c r="IY475" s="338"/>
      <c r="IZ475" s="338"/>
      <c r="JA475" s="338"/>
      <c r="JB475" s="338"/>
      <c r="JC475" s="338"/>
      <c r="JD475" s="338"/>
      <c r="JE475" s="338"/>
      <c r="JF475" s="338"/>
      <c r="JG475" s="338"/>
      <c r="JH475" s="338"/>
      <c r="JI475" s="338"/>
      <c r="JJ475" s="338"/>
      <c r="JK475" s="338"/>
      <c r="JL475" s="338"/>
      <c r="JM475" s="338"/>
      <c r="JN475" s="338"/>
      <c r="JO475" s="338"/>
      <c r="JP475" s="338"/>
      <c r="JQ475" s="338"/>
      <c r="JR475" s="338"/>
      <c r="JS475" s="338"/>
      <c r="JT475" s="338"/>
      <c r="JU475" s="338"/>
      <c r="JV475" s="338"/>
      <c r="JW475" s="338"/>
      <c r="JX475" s="338"/>
      <c r="JY475" s="338"/>
      <c r="JZ475" s="338"/>
      <c r="KA475" s="338"/>
      <c r="KB475" s="338"/>
      <c r="KC475" s="338"/>
      <c r="KD475" s="338"/>
      <c r="KE475" s="338"/>
      <c r="KF475" s="338"/>
      <c r="KG475" s="338"/>
      <c r="KH475" s="338"/>
      <c r="KI475" s="338"/>
      <c r="KJ475" s="338"/>
      <c r="KK475" s="338"/>
      <c r="KL475" s="338"/>
      <c r="KM475" s="338"/>
      <c r="KN475" s="338"/>
      <c r="KO475" s="338"/>
      <c r="KP475" s="338"/>
      <c r="KQ475" s="338"/>
      <c r="KR475" s="338"/>
      <c r="KS475" s="338"/>
      <c r="KT475" s="338"/>
      <c r="KU475" s="338"/>
      <c r="KV475" s="338"/>
      <c r="KW475" s="338"/>
      <c r="KX475" s="338"/>
      <c r="KY475" s="338"/>
      <c r="KZ475" s="338"/>
      <c r="LA475" s="338"/>
      <c r="LB475" s="338"/>
      <c r="LC475" s="338"/>
      <c r="LD475" s="338"/>
      <c r="LE475" s="338"/>
      <c r="LF475" s="338"/>
      <c r="LG475" s="338"/>
      <c r="LH475" s="338"/>
      <c r="LI475" s="338"/>
      <c r="LJ475" s="338"/>
      <c r="LK475" s="338"/>
      <c r="LL475" s="338"/>
      <c r="LM475" s="338"/>
      <c r="LN475" s="338"/>
      <c r="LO475" s="338"/>
      <c r="LP475" s="338"/>
      <c r="LQ475" s="338"/>
      <c r="LR475" s="338"/>
      <c r="LS475" s="338"/>
      <c r="LT475" s="338"/>
      <c r="LU475" s="338"/>
      <c r="LV475" s="338"/>
      <c r="LW475" s="338"/>
      <c r="LX475" s="338"/>
      <c r="LY475" s="338"/>
      <c r="LZ475" s="338"/>
      <c r="MA475" s="338"/>
      <c r="MB475" s="338"/>
      <c r="MC475" s="338"/>
      <c r="MD475" s="338"/>
      <c r="ME475" s="338"/>
      <c r="MF475" s="338"/>
      <c r="MG475" s="338"/>
      <c r="MH475" s="338"/>
      <c r="MI475" s="338"/>
      <c r="MJ475" s="338"/>
      <c r="MK475" s="338"/>
      <c r="ML475" s="338"/>
      <c r="MM475" s="338"/>
      <c r="MN475" s="338"/>
      <c r="MO475" s="338"/>
      <c r="MP475" s="338"/>
      <c r="MQ475" s="338"/>
      <c r="MR475" s="338"/>
      <c r="MS475" s="338"/>
      <c r="MT475" s="338"/>
      <c r="MU475" s="338"/>
      <c r="MV475" s="338"/>
      <c r="MW475" s="338"/>
      <c r="MX475" s="338"/>
      <c r="MY475" s="338"/>
      <c r="MZ475" s="338"/>
      <c r="NA475" s="338"/>
      <c r="NB475" s="338"/>
      <c r="NC475" s="338"/>
      <c r="ND475" s="338"/>
      <c r="NE475" s="338"/>
      <c r="NF475" s="338"/>
      <c r="NG475" s="338"/>
      <c r="NH475" s="338"/>
      <c r="NI475" s="338"/>
      <c r="NJ475" s="338"/>
      <c r="NK475" s="338"/>
      <c r="NL475" s="338"/>
      <c r="NM475" s="338"/>
      <c r="NN475" s="338"/>
      <c r="NO475" s="338"/>
      <c r="NP475" s="338"/>
      <c r="NQ475" s="338"/>
      <c r="NR475" s="338"/>
      <c r="NS475" s="338"/>
      <c r="NT475" s="338"/>
      <c r="NU475" s="338"/>
      <c r="NV475" s="338"/>
      <c r="NW475" s="338"/>
      <c r="NX475" s="338"/>
      <c r="NY475" s="338"/>
      <c r="NZ475" s="338"/>
      <c r="OA475" s="338"/>
      <c r="OB475" s="338"/>
      <c r="OC475" s="338"/>
      <c r="OD475" s="338"/>
      <c r="OE475" s="338"/>
      <c r="OF475" s="338"/>
      <c r="OG475" s="338"/>
      <c r="OH475" s="338"/>
      <c r="OI475" s="338"/>
      <c r="OJ475" s="338"/>
      <c r="OK475" s="338"/>
      <c r="OL475" s="338"/>
      <c r="OM475" s="338"/>
      <c r="ON475" s="338"/>
      <c r="OO475" s="338"/>
      <c r="OP475" s="338"/>
      <c r="OQ475" s="338"/>
      <c r="OR475" s="338"/>
      <c r="OS475" s="338"/>
      <c r="OT475" s="338"/>
      <c r="OU475" s="338"/>
      <c r="OV475" s="338"/>
      <c r="OW475" s="338"/>
      <c r="OX475" s="338"/>
      <c r="OY475" s="338"/>
      <c r="OZ475" s="338"/>
      <c r="PA475" s="338"/>
      <c r="PB475" s="338"/>
      <c r="PC475" s="338"/>
      <c r="PD475" s="338"/>
      <c r="PE475" s="338"/>
      <c r="PF475" s="338"/>
      <c r="PG475" s="338"/>
      <c r="PH475" s="338"/>
      <c r="PI475" s="338"/>
      <c r="PJ475" s="338"/>
      <c r="PK475" s="338"/>
      <c r="PL475" s="338"/>
      <c r="PM475" s="338"/>
      <c r="PN475" s="338"/>
      <c r="PO475" s="338"/>
      <c r="PP475" s="338"/>
      <c r="PQ475" s="338"/>
      <c r="PR475" s="338"/>
      <c r="PS475" s="338"/>
      <c r="PT475" s="338"/>
      <c r="PU475" s="338"/>
      <c r="PV475" s="338"/>
      <c r="PW475" s="338"/>
      <c r="PX475" s="338"/>
      <c r="PY475" s="338"/>
      <c r="PZ475" s="338"/>
      <c r="QA475" s="338"/>
      <c r="QB475" s="338"/>
      <c r="QC475" s="338"/>
      <c r="QD475" s="338"/>
      <c r="QE475" s="338"/>
      <c r="QF475" s="338"/>
      <c r="QG475" s="338"/>
      <c r="QH475" s="338"/>
      <c r="QI475" s="338"/>
      <c r="QJ475" s="338"/>
      <c r="QK475" s="338"/>
      <c r="QL475" s="338"/>
      <c r="QM475" s="338"/>
      <c r="QN475" s="338"/>
      <c r="QO475" s="338"/>
      <c r="QP475" s="338"/>
      <c r="QQ475" s="338"/>
      <c r="QR475" s="338"/>
      <c r="QS475" s="338"/>
      <c r="QT475" s="338"/>
      <c r="QU475" s="338"/>
      <c r="QV475" s="338"/>
      <c r="QW475" s="338"/>
      <c r="QX475" s="338"/>
      <c r="QY475" s="338"/>
      <c r="QZ475" s="338"/>
      <c r="RA475" s="338"/>
      <c r="RB475" s="338"/>
      <c r="RC475" s="338"/>
      <c r="RD475" s="338"/>
      <c r="RE475" s="338"/>
      <c r="RF475" s="338"/>
      <c r="RG475" s="338"/>
      <c r="RH475" s="338"/>
      <c r="RI475" s="338"/>
      <c r="RJ475" s="338"/>
      <c r="RK475" s="338"/>
      <c r="RL475" s="338"/>
      <c r="RM475" s="338"/>
      <c r="RN475" s="338"/>
      <c r="RO475" s="338"/>
      <c r="RP475" s="338"/>
      <c r="RQ475" s="338"/>
      <c r="RR475" s="338"/>
      <c r="RS475" s="338"/>
      <c r="RT475" s="338"/>
      <c r="RU475" s="338"/>
      <c r="RV475" s="338"/>
      <c r="RW475" s="338"/>
      <c r="RX475" s="338"/>
      <c r="RY475" s="338"/>
      <c r="RZ475" s="338"/>
      <c r="SA475" s="338"/>
      <c r="SB475" s="338"/>
      <c r="SC475" s="338"/>
      <c r="SD475" s="338"/>
      <c r="SE475" s="338"/>
      <c r="SF475" s="338"/>
      <c r="SG475" s="338"/>
      <c r="SH475" s="338"/>
      <c r="SI475" s="338"/>
      <c r="SJ475" s="338"/>
      <c r="SK475" s="338"/>
      <c r="SL475" s="338"/>
      <c r="SM475" s="338"/>
      <c r="SN475" s="338"/>
      <c r="SO475" s="338"/>
      <c r="SP475" s="338"/>
      <c r="SQ475" s="338"/>
      <c r="SR475" s="338"/>
      <c r="SS475" s="338"/>
      <c r="ST475" s="338"/>
      <c r="SU475" s="338"/>
      <c r="SV475" s="338"/>
      <c r="SW475" s="338"/>
      <c r="SX475" s="338"/>
      <c r="SY475" s="338"/>
      <c r="SZ475" s="338"/>
      <c r="TA475" s="338"/>
      <c r="TB475" s="338"/>
      <c r="TC475" s="338"/>
      <c r="TD475" s="338"/>
      <c r="TE475" s="338"/>
      <c r="TF475" s="338"/>
      <c r="TG475" s="338"/>
      <c r="TH475" s="338"/>
      <c r="TI475" s="338"/>
      <c r="TJ475" s="338"/>
      <c r="TK475" s="338"/>
      <c r="TL475" s="338"/>
      <c r="TM475" s="338"/>
      <c r="TN475" s="338"/>
      <c r="TO475" s="338"/>
      <c r="TP475" s="338"/>
      <c r="TQ475" s="338"/>
      <c r="TR475" s="338"/>
      <c r="TS475" s="338"/>
      <c r="TT475" s="338"/>
      <c r="TU475" s="338"/>
      <c r="TV475" s="338"/>
      <c r="TW475" s="338"/>
      <c r="TX475" s="338"/>
      <c r="TY475" s="338"/>
      <c r="TZ475" s="338"/>
      <c r="UA475" s="338"/>
      <c r="UB475" s="338"/>
      <c r="UC475" s="338"/>
      <c r="UD475" s="338"/>
      <c r="UE475" s="338"/>
      <c r="UF475" s="338"/>
      <c r="UG475" s="338"/>
      <c r="UH475" s="338"/>
      <c r="UI475" s="338"/>
      <c r="UJ475" s="338"/>
      <c r="UK475" s="338"/>
      <c r="UL475" s="338"/>
      <c r="UM475" s="338"/>
      <c r="UN475" s="338"/>
      <c r="UO475" s="338"/>
      <c r="UP475" s="338"/>
      <c r="UQ475" s="338"/>
      <c r="UR475" s="338"/>
      <c r="US475" s="338"/>
      <c r="UT475" s="338"/>
      <c r="UU475" s="338"/>
      <c r="UV475" s="338"/>
      <c r="UW475" s="338"/>
      <c r="UX475" s="338"/>
      <c r="UY475" s="338"/>
      <c r="UZ475" s="338"/>
      <c r="VA475" s="338"/>
      <c r="VB475" s="338"/>
      <c r="VC475" s="338"/>
      <c r="VD475" s="338"/>
      <c r="VE475" s="338"/>
      <c r="VF475" s="338"/>
      <c r="VG475" s="338"/>
      <c r="VH475" s="338"/>
      <c r="VI475" s="338"/>
      <c r="VJ475" s="338"/>
      <c r="VK475" s="338"/>
      <c r="VL475" s="338"/>
      <c r="VM475" s="338"/>
      <c r="VN475" s="338"/>
      <c r="VO475" s="338"/>
      <c r="VP475" s="338"/>
      <c r="VQ475" s="338"/>
      <c r="VR475" s="338"/>
      <c r="VS475" s="338"/>
      <c r="VT475" s="338"/>
      <c r="VU475" s="338"/>
      <c r="VV475" s="338"/>
      <c r="VW475" s="338"/>
      <c r="VX475" s="338"/>
      <c r="VY475" s="338"/>
      <c r="VZ475" s="338"/>
      <c r="WA475" s="338"/>
      <c r="WB475" s="338"/>
      <c r="WC475" s="338"/>
      <c r="WD475" s="338"/>
      <c r="WE475" s="338"/>
      <c r="WF475" s="338"/>
      <c r="WG475" s="338"/>
      <c r="WH475" s="338"/>
      <c r="WI475" s="338"/>
      <c r="WJ475" s="338"/>
      <c r="WK475" s="338"/>
      <c r="WL475" s="338"/>
      <c r="WM475" s="338"/>
      <c r="WN475" s="338"/>
      <c r="WO475" s="338"/>
      <c r="WP475" s="338"/>
      <c r="WQ475" s="338"/>
      <c r="WR475" s="338"/>
      <c r="WS475" s="338"/>
      <c r="WT475" s="338"/>
      <c r="WU475" s="338"/>
      <c r="WV475" s="338"/>
      <c r="WW475" s="338"/>
      <c r="WX475" s="338"/>
      <c r="WY475" s="338"/>
      <c r="WZ475" s="338"/>
      <c r="XA475" s="338"/>
      <c r="XB475" s="338"/>
      <c r="XC475" s="338"/>
      <c r="XD475" s="338"/>
      <c r="XE475" s="338"/>
      <c r="XF475" s="338"/>
      <c r="XG475" s="338"/>
      <c r="XH475" s="338"/>
      <c r="XI475" s="338"/>
      <c r="XJ475" s="338"/>
      <c r="XK475" s="338"/>
      <c r="XL475" s="338"/>
      <c r="XM475" s="338"/>
      <c r="XN475" s="338"/>
      <c r="XO475" s="338"/>
      <c r="XP475" s="338"/>
      <c r="XQ475" s="338"/>
      <c r="XR475" s="338"/>
      <c r="XS475" s="338"/>
      <c r="XT475" s="338"/>
      <c r="XU475" s="338"/>
      <c r="XV475" s="338"/>
      <c r="XW475" s="338"/>
      <c r="XX475" s="338"/>
      <c r="XY475" s="338"/>
      <c r="XZ475" s="338"/>
      <c r="YA475" s="338"/>
      <c r="YB475" s="338"/>
      <c r="YC475" s="338"/>
      <c r="YD475" s="338"/>
      <c r="YE475" s="338"/>
      <c r="YF475" s="338"/>
      <c r="YG475" s="338"/>
      <c r="YH475" s="338"/>
      <c r="YI475" s="338"/>
      <c r="YJ475" s="338"/>
      <c r="YK475" s="338"/>
      <c r="YL475" s="338"/>
      <c r="YM475" s="338"/>
      <c r="YN475" s="338"/>
      <c r="YO475" s="338"/>
      <c r="YP475" s="338"/>
      <c r="YQ475" s="338"/>
      <c r="YR475" s="338"/>
      <c r="YS475" s="338"/>
      <c r="YT475" s="338"/>
      <c r="YU475" s="338"/>
      <c r="YV475" s="338"/>
      <c r="YW475" s="338"/>
      <c r="YX475" s="338"/>
      <c r="YY475" s="338"/>
      <c r="YZ475" s="338"/>
      <c r="ZA475" s="338"/>
      <c r="ZB475" s="338"/>
      <c r="ZC475" s="338"/>
      <c r="ZD475" s="338"/>
      <c r="ZE475" s="338"/>
      <c r="ZF475" s="338"/>
      <c r="ZG475" s="338"/>
      <c r="ZH475" s="338"/>
      <c r="ZI475" s="338"/>
      <c r="ZJ475" s="338"/>
      <c r="ZK475" s="338"/>
      <c r="ZL475" s="338"/>
      <c r="ZM475" s="338"/>
      <c r="ZN475" s="338"/>
      <c r="ZO475" s="338"/>
      <c r="ZP475" s="338"/>
      <c r="ZQ475" s="338"/>
      <c r="ZR475" s="338"/>
      <c r="ZS475" s="338"/>
      <c r="ZT475" s="338"/>
      <c r="ZU475" s="338"/>
      <c r="ZV475" s="338"/>
      <c r="ZW475" s="338"/>
      <c r="ZX475" s="338"/>
      <c r="ZY475" s="338"/>
      <c r="ZZ475" s="338"/>
      <c r="AAA475" s="338"/>
      <c r="AAB475" s="338"/>
      <c r="AAC475" s="338"/>
      <c r="AAD475" s="338"/>
      <c r="AAE475" s="338"/>
      <c r="AAF475" s="338"/>
      <c r="AAG475" s="338"/>
      <c r="AAH475" s="338"/>
      <c r="AAI475" s="338"/>
      <c r="AAJ475" s="338"/>
      <c r="AAK475" s="338"/>
      <c r="AAL475" s="338"/>
      <c r="AAM475" s="338"/>
      <c r="AAN475" s="338"/>
      <c r="AAO475" s="338"/>
      <c r="AAP475" s="338"/>
      <c r="AAQ475" s="338"/>
      <c r="AAR475" s="338"/>
      <c r="AAS475" s="338"/>
      <c r="AAT475" s="338"/>
      <c r="AAU475" s="338"/>
      <c r="AAV475" s="338"/>
      <c r="AAW475" s="338"/>
      <c r="AAX475" s="338"/>
      <c r="AAY475" s="338"/>
      <c r="AAZ475" s="338"/>
      <c r="ABA475" s="338"/>
      <c r="ABB475" s="338"/>
      <c r="ABC475" s="338"/>
      <c r="ABD475" s="338"/>
      <c r="ABE475" s="338"/>
      <c r="ABF475" s="338"/>
      <c r="ABG475" s="338"/>
      <c r="ABH475" s="338"/>
      <c r="ABI475" s="338"/>
      <c r="ABJ475" s="338"/>
      <c r="ABK475" s="338"/>
      <c r="ABL475" s="338"/>
      <c r="ABM475" s="338"/>
      <c r="ABN475" s="338"/>
      <c r="ABO475" s="338"/>
      <c r="ABP475" s="338"/>
      <c r="ABQ475" s="338"/>
      <c r="ABR475" s="338"/>
      <c r="ABS475" s="338"/>
      <c r="ABT475" s="338"/>
      <c r="ABU475" s="338"/>
      <c r="ABV475" s="338"/>
      <c r="ABW475" s="338"/>
      <c r="ABX475" s="338"/>
      <c r="ABY475" s="338"/>
      <c r="ABZ475" s="338"/>
      <c r="ACA475" s="338"/>
      <c r="ACB475" s="338"/>
      <c r="ACC475" s="338"/>
      <c r="ACD475" s="338"/>
      <c r="ACE475" s="338"/>
      <c r="ACF475" s="338"/>
      <c r="ACG475" s="338"/>
      <c r="ACH475" s="338"/>
      <c r="ACI475" s="338"/>
      <c r="ACJ475" s="338"/>
      <c r="ACK475" s="338"/>
      <c r="ACL475" s="338"/>
      <c r="ACM475" s="338"/>
      <c r="ACN475" s="338"/>
      <c r="ACO475" s="338"/>
      <c r="ACP475" s="338"/>
      <c r="ACQ475" s="338"/>
      <c r="ACR475" s="338"/>
      <c r="ACS475" s="338"/>
      <c r="ACT475" s="338"/>
      <c r="ACU475" s="338"/>
      <c r="ACV475" s="338"/>
      <c r="ACW475" s="338"/>
      <c r="ACX475" s="338"/>
      <c r="ACY475" s="338"/>
      <c r="ACZ475" s="338"/>
      <c r="ADA475" s="338"/>
      <c r="ADB475" s="338"/>
      <c r="ADC475" s="338"/>
      <c r="ADD475" s="338"/>
      <c r="ADE475" s="338"/>
      <c r="ADF475" s="338"/>
      <c r="ADG475" s="338"/>
      <c r="ADH475" s="338"/>
      <c r="ADI475" s="338"/>
      <c r="ADJ475" s="338"/>
      <c r="ADK475" s="338"/>
      <c r="ADL475" s="338"/>
      <c r="ADM475" s="338"/>
      <c r="ADN475" s="338"/>
      <c r="ADO475" s="338"/>
      <c r="ADP475" s="338"/>
      <c r="ADQ475" s="338"/>
      <c r="ADR475" s="338"/>
      <c r="ADS475" s="338"/>
      <c r="ADT475" s="338"/>
      <c r="ADU475" s="338"/>
      <c r="ADV475" s="338"/>
      <c r="ADW475" s="338"/>
      <c r="ADX475" s="338"/>
      <c r="ADY475" s="338"/>
      <c r="ADZ475" s="338"/>
      <c r="AEA475" s="338"/>
      <c r="AEB475" s="338"/>
      <c r="AEC475" s="338"/>
      <c r="AED475" s="338"/>
      <c r="AEE475" s="338"/>
      <c r="AEF475" s="338"/>
      <c r="AEG475" s="338"/>
      <c r="AEH475" s="338"/>
      <c r="AEI475" s="338"/>
      <c r="AEJ475" s="338"/>
      <c r="AEK475" s="338"/>
      <c r="AEL475" s="338"/>
      <c r="AEM475" s="338"/>
      <c r="AEN475" s="338"/>
      <c r="AEO475" s="338"/>
      <c r="AEP475" s="338"/>
      <c r="AEQ475" s="338"/>
      <c r="AER475" s="338"/>
      <c r="AES475" s="338"/>
      <c r="AET475" s="338"/>
      <c r="AEU475" s="338"/>
      <c r="AEV475" s="338"/>
      <c r="AEW475" s="338"/>
      <c r="AEX475" s="338"/>
      <c r="AEY475" s="338"/>
      <c r="AEZ475" s="338"/>
      <c r="AFA475" s="338"/>
      <c r="AFB475" s="338"/>
      <c r="AFC475" s="338"/>
      <c r="AFD475" s="338"/>
      <c r="AFE475" s="338"/>
      <c r="AFF475" s="338"/>
      <c r="AFG475" s="338"/>
      <c r="AFH475" s="338"/>
      <c r="AFI475" s="338"/>
      <c r="AFJ475" s="338"/>
      <c r="AFK475" s="338"/>
      <c r="AFL475" s="338"/>
      <c r="AFM475" s="338"/>
      <c r="AFN475" s="338"/>
      <c r="AFO475" s="338"/>
      <c r="AFP475" s="338"/>
      <c r="AFQ475" s="338"/>
      <c r="AFR475" s="338"/>
      <c r="AFS475" s="338"/>
      <c r="AFT475" s="338"/>
      <c r="AFU475" s="338"/>
      <c r="AFV475" s="338"/>
      <c r="AFW475" s="338"/>
      <c r="AFX475" s="338"/>
      <c r="AFY475" s="338"/>
      <c r="AFZ475" s="338"/>
      <c r="AGA475" s="338"/>
      <c r="AGB475" s="338"/>
      <c r="AGC475" s="338"/>
      <c r="AGD475" s="338"/>
      <c r="AGE475" s="338"/>
      <c r="AGF475" s="338"/>
      <c r="AGG475" s="338"/>
      <c r="AGH475" s="338"/>
      <c r="AGI475" s="338"/>
      <c r="AGJ475" s="338"/>
      <c r="AGK475" s="338"/>
      <c r="AGL475" s="338"/>
      <c r="AGM475" s="338"/>
      <c r="AGN475" s="338"/>
      <c r="AGO475" s="338"/>
      <c r="AGP475" s="338"/>
      <c r="AGQ475" s="338"/>
      <c r="AGR475" s="338"/>
      <c r="AGS475" s="338"/>
      <c r="AGT475" s="338"/>
      <c r="AGU475" s="338"/>
      <c r="AGV475" s="338"/>
      <c r="AGW475" s="338"/>
      <c r="AGX475" s="338"/>
      <c r="AGY475" s="338"/>
      <c r="AGZ475" s="338"/>
      <c r="AHA475" s="338"/>
      <c r="AHB475" s="338"/>
      <c r="AHC475" s="338"/>
      <c r="AHD475" s="338"/>
      <c r="AHE475" s="338"/>
      <c r="AHF475" s="338"/>
      <c r="AHG475" s="338"/>
      <c r="AHH475" s="338"/>
      <c r="AHI475" s="338"/>
      <c r="AHJ475" s="338"/>
      <c r="AHK475" s="338"/>
      <c r="AHL475" s="338"/>
      <c r="AHM475" s="338"/>
      <c r="AHN475" s="338"/>
      <c r="AHO475" s="338"/>
      <c r="AHP475" s="338"/>
      <c r="AHQ475" s="338"/>
      <c r="AHR475" s="338"/>
      <c r="AHS475" s="338"/>
      <c r="AHT475" s="338"/>
      <c r="AHU475" s="338"/>
      <c r="AHV475" s="338"/>
      <c r="AHW475" s="338"/>
      <c r="AHX475" s="338"/>
      <c r="AHY475" s="338"/>
      <c r="AHZ475" s="338"/>
      <c r="AIA475" s="338"/>
      <c r="AIB475" s="338"/>
      <c r="AIC475" s="338"/>
      <c r="AID475" s="338"/>
      <c r="AIE475" s="338"/>
      <c r="AIF475" s="338"/>
      <c r="AIG475" s="338"/>
      <c r="AIH475" s="338"/>
      <c r="AII475" s="338"/>
      <c r="AIJ475" s="338"/>
      <c r="AIK475" s="338"/>
      <c r="AIL475" s="338"/>
      <c r="AIM475" s="338"/>
      <c r="AIN475" s="338"/>
      <c r="AIO475" s="338"/>
      <c r="AIP475" s="338"/>
      <c r="AIQ475" s="338"/>
      <c r="AIR475" s="338"/>
      <c r="AIS475" s="338"/>
      <c r="AIT475" s="338"/>
      <c r="AIU475" s="338"/>
      <c r="AIV475" s="338"/>
      <c r="AIW475" s="338"/>
      <c r="AIX475" s="338"/>
      <c r="AIY475" s="338"/>
      <c r="AIZ475" s="338"/>
      <c r="AJA475" s="338"/>
      <c r="AJB475" s="338"/>
      <c r="AJC475" s="338"/>
      <c r="AJD475" s="338"/>
      <c r="AJE475" s="338"/>
      <c r="AJF475" s="338"/>
      <c r="AJG475" s="338"/>
      <c r="AJH475" s="338"/>
      <c r="AJI475" s="338"/>
      <c r="AJJ475" s="338"/>
      <c r="AJK475" s="338"/>
      <c r="AJL475" s="338"/>
      <c r="AJM475" s="338"/>
      <c r="AJN475" s="338"/>
      <c r="AJO475" s="338"/>
      <c r="AJP475" s="338"/>
      <c r="AJQ475" s="338"/>
      <c r="AJR475" s="338"/>
      <c r="AJS475" s="338"/>
      <c r="AJT475" s="338"/>
      <c r="AJU475" s="338"/>
      <c r="AJV475" s="338"/>
      <c r="AJW475" s="338"/>
      <c r="AJX475" s="338"/>
      <c r="AJY475" s="338"/>
      <c r="AJZ475" s="338"/>
      <c r="AKA475" s="338"/>
      <c r="AKB475" s="338"/>
      <c r="AKC475" s="338"/>
      <c r="AKD475" s="338"/>
      <c r="AKE475" s="338"/>
      <c r="AKF475" s="338"/>
      <c r="AKG475" s="338"/>
      <c r="AKH475" s="338"/>
      <c r="AKI475" s="338"/>
      <c r="AKJ475" s="338"/>
      <c r="AKK475" s="338"/>
      <c r="AKL475" s="338"/>
      <c r="AKM475" s="338"/>
      <c r="AKN475" s="338"/>
      <c r="AKO475" s="338"/>
      <c r="AKP475" s="338"/>
      <c r="AKQ475" s="338"/>
      <c r="AKR475" s="338"/>
      <c r="AKS475" s="338"/>
      <c r="AKT475" s="338"/>
      <c r="AKU475" s="338"/>
      <c r="AKV475" s="338"/>
      <c r="AKW475" s="338"/>
      <c r="AKX475" s="338"/>
      <c r="AKY475" s="338"/>
      <c r="AKZ475" s="338"/>
      <c r="ALA475" s="338"/>
      <c r="ALB475" s="338"/>
      <c r="ALC475" s="338"/>
      <c r="ALD475" s="338"/>
      <c r="ALE475" s="338"/>
      <c r="ALF475" s="338"/>
      <c r="ALG475" s="338"/>
      <c r="ALH475" s="338"/>
      <c r="ALI475" s="338"/>
      <c r="ALJ475" s="338"/>
      <c r="ALK475" s="338"/>
      <c r="ALL475" s="338"/>
      <c r="ALM475" s="338"/>
      <c r="ALN475" s="338"/>
      <c r="ALO475" s="338"/>
      <c r="ALP475" s="338"/>
      <c r="ALQ475" s="338"/>
      <c r="ALR475" s="338"/>
      <c r="ALS475" s="338"/>
      <c r="ALT475" s="338"/>
      <c r="ALU475" s="338"/>
      <c r="ALV475" s="338"/>
      <c r="ALW475" s="338"/>
      <c r="ALX475" s="338"/>
      <c r="ALY475" s="338"/>
      <c r="ALZ475" s="338"/>
      <c r="AMA475" s="338"/>
      <c r="AMB475" s="338"/>
      <c r="AMC475" s="338"/>
      <c r="AMD475" s="338"/>
      <c r="AME475" s="338"/>
      <c r="AMF475" s="338"/>
      <c r="AMG475" s="338"/>
      <c r="AMH475" s="338"/>
      <c r="AMI475" s="338"/>
      <c r="AMJ475" s="338"/>
      <c r="AMK475" s="338"/>
      <c r="AML475" s="338"/>
      <c r="AMM475" s="338"/>
      <c r="AMN475" s="338"/>
      <c r="AMO475" s="338"/>
      <c r="AMP475" s="338"/>
      <c r="AMQ475" s="338"/>
      <c r="AMR475" s="338"/>
      <c r="AMS475" s="338"/>
      <c r="AMT475" s="338"/>
      <c r="AMU475" s="338"/>
      <c r="AMV475" s="338"/>
      <c r="AMW475" s="338"/>
      <c r="AMX475" s="338"/>
      <c r="AMY475" s="338"/>
      <c r="AMZ475" s="338"/>
      <c r="ANA475" s="338"/>
      <c r="ANB475" s="338"/>
      <c r="ANC475" s="338"/>
      <c r="AND475" s="338"/>
      <c r="ANE475" s="338"/>
      <c r="ANF475" s="338"/>
      <c r="ANG475" s="338"/>
      <c r="ANH475" s="338"/>
      <c r="ANI475" s="338"/>
      <c r="ANJ475" s="338"/>
      <c r="ANK475" s="338"/>
      <c r="ANL475" s="338"/>
      <c r="ANM475" s="338"/>
      <c r="ANN475" s="338"/>
      <c r="ANO475" s="338"/>
      <c r="ANP475" s="338"/>
      <c r="ANQ475" s="338"/>
      <c r="ANR475" s="338"/>
      <c r="ANS475" s="338"/>
      <c r="ANT475" s="338"/>
      <c r="ANU475" s="338"/>
      <c r="ANV475" s="338"/>
      <c r="ANW475" s="338"/>
      <c r="ANX475" s="338"/>
      <c r="ANY475" s="338"/>
      <c r="ANZ475" s="338"/>
      <c r="AOA475" s="338"/>
      <c r="AOB475" s="338"/>
      <c r="AOC475" s="338"/>
      <c r="AOD475" s="338"/>
      <c r="AOE475" s="338"/>
      <c r="AOF475" s="338"/>
      <c r="AOG475" s="338"/>
      <c r="AOH475" s="338"/>
      <c r="AOI475" s="338"/>
      <c r="AOJ475" s="338"/>
      <c r="AOK475" s="338"/>
      <c r="AOL475" s="338"/>
      <c r="AOM475" s="338"/>
      <c r="AON475" s="338"/>
      <c r="AOO475" s="338"/>
      <c r="AOP475" s="338"/>
      <c r="AOQ475" s="338"/>
      <c r="AOR475" s="338"/>
      <c r="AOS475" s="338"/>
      <c r="AOT475" s="338"/>
      <c r="AOU475" s="338"/>
      <c r="AOV475" s="338"/>
      <c r="AOW475" s="338"/>
      <c r="AOX475" s="338"/>
      <c r="AOY475" s="338"/>
      <c r="AOZ475" s="338"/>
      <c r="APA475" s="338"/>
      <c r="APB475" s="338"/>
      <c r="APC475" s="338"/>
      <c r="APD475" s="338"/>
      <c r="APE475" s="338"/>
      <c r="APF475" s="338"/>
      <c r="APG475" s="338"/>
      <c r="APH475" s="338"/>
      <c r="API475" s="338"/>
      <c r="APJ475" s="338"/>
      <c r="APK475" s="338"/>
      <c r="APL475" s="338"/>
      <c r="APM475" s="338"/>
      <c r="APN475" s="338"/>
      <c r="APO475" s="338"/>
      <c r="APP475" s="338"/>
      <c r="APQ475" s="338"/>
      <c r="APR475" s="338"/>
      <c r="APS475" s="338"/>
      <c r="APT475" s="338"/>
      <c r="APU475" s="338"/>
      <c r="APV475" s="338"/>
      <c r="APW475" s="338"/>
      <c r="APX475" s="338"/>
      <c r="APY475" s="338"/>
      <c r="APZ475" s="338"/>
      <c r="AQA475" s="338"/>
      <c r="AQB475" s="338"/>
      <c r="AQC475" s="338"/>
      <c r="AQD475" s="338"/>
      <c r="AQE475" s="338"/>
      <c r="AQF475" s="338"/>
      <c r="AQG475" s="338"/>
      <c r="AQH475" s="338"/>
      <c r="AQI475" s="338"/>
      <c r="AQJ475" s="338"/>
      <c r="AQK475" s="338"/>
      <c r="AQL475" s="338"/>
      <c r="AQM475" s="338"/>
      <c r="AQN475" s="338"/>
      <c r="AQO475" s="338"/>
      <c r="AQP475" s="338"/>
      <c r="AQQ475" s="338"/>
      <c r="AQR475" s="338"/>
      <c r="AQS475" s="338"/>
      <c r="AQT475" s="338"/>
      <c r="AQU475" s="338"/>
      <c r="AQV475" s="338"/>
      <c r="AQW475" s="338"/>
      <c r="AQX475" s="338"/>
      <c r="AQY475" s="338"/>
      <c r="AQZ475" s="338"/>
      <c r="ARA475" s="338"/>
      <c r="ARB475" s="338"/>
      <c r="ARC475" s="338"/>
      <c r="ARD475" s="338"/>
      <c r="ARE475" s="338"/>
      <c r="ARF475" s="338"/>
      <c r="ARG475" s="338"/>
      <c r="ARH475" s="338"/>
      <c r="ARI475" s="338"/>
      <c r="ARJ475" s="338"/>
      <c r="ARK475" s="338"/>
      <c r="ARL475" s="338"/>
      <c r="ARM475" s="338"/>
      <c r="ARN475" s="338"/>
      <c r="ARO475" s="338"/>
      <c r="ARP475" s="338"/>
      <c r="ARQ475" s="338"/>
      <c r="ARR475" s="338"/>
      <c r="ARS475" s="338"/>
      <c r="ART475" s="338"/>
      <c r="ARU475" s="338"/>
      <c r="ARV475" s="338"/>
      <c r="ARW475" s="338"/>
      <c r="ARX475" s="338"/>
      <c r="ARY475" s="338"/>
      <c r="ARZ475" s="338"/>
      <c r="ASA475" s="338"/>
      <c r="ASB475" s="338"/>
      <c r="ASC475" s="338"/>
      <c r="ASD475" s="338"/>
      <c r="ASE475" s="338"/>
      <c r="ASF475" s="338"/>
      <c r="ASG475" s="338"/>
      <c r="ASH475" s="338"/>
      <c r="ASI475" s="338"/>
      <c r="ASJ475" s="338"/>
      <c r="ASK475" s="338"/>
      <c r="ASL475" s="338"/>
      <c r="ASM475" s="338"/>
      <c r="ASN475" s="338"/>
      <c r="ASO475" s="338"/>
      <c r="ASP475" s="338"/>
      <c r="ASQ475" s="338"/>
      <c r="ASR475" s="338"/>
      <c r="ASS475" s="338"/>
      <c r="AST475" s="338"/>
      <c r="ASU475" s="338"/>
      <c r="ASV475" s="338"/>
      <c r="ASW475" s="338"/>
      <c r="ASX475" s="338"/>
      <c r="ASY475" s="338"/>
      <c r="ASZ475" s="338"/>
      <c r="ATA475" s="338"/>
      <c r="ATB475" s="338"/>
      <c r="ATC475" s="338"/>
      <c r="ATD475" s="338"/>
      <c r="ATE475" s="338"/>
      <c r="ATF475" s="338"/>
      <c r="ATG475" s="338"/>
      <c r="ATH475" s="338"/>
      <c r="ATI475" s="338"/>
      <c r="ATJ475" s="338"/>
      <c r="ATK475" s="338"/>
      <c r="ATL475" s="338"/>
      <c r="ATM475" s="338"/>
      <c r="ATN475" s="338"/>
      <c r="ATO475" s="338"/>
      <c r="ATP475" s="338"/>
      <c r="ATQ475" s="338"/>
      <c r="ATR475" s="338"/>
      <c r="ATS475" s="338"/>
      <c r="ATT475" s="338"/>
      <c r="ATU475" s="338"/>
      <c r="ATV475" s="338"/>
      <c r="ATW475" s="338"/>
      <c r="ATX475" s="338"/>
      <c r="ATY475" s="338"/>
      <c r="ATZ475" s="338"/>
      <c r="AUA475" s="338"/>
      <c r="AUB475" s="338"/>
      <c r="AUC475" s="338"/>
      <c r="AUD475" s="338"/>
      <c r="AUE475" s="338"/>
      <c r="AUF475" s="338"/>
      <c r="AUG475" s="338"/>
      <c r="AUH475" s="338"/>
      <c r="AUI475" s="338"/>
      <c r="AUJ475" s="338"/>
      <c r="AUK475" s="338"/>
      <c r="AUL475" s="338"/>
      <c r="AUM475" s="338"/>
      <c r="AUN475" s="338"/>
      <c r="AUO475" s="338"/>
      <c r="AUP475" s="338"/>
      <c r="AUQ475" s="338"/>
      <c r="AUR475" s="338"/>
      <c r="AUS475" s="338"/>
      <c r="AUT475" s="338"/>
      <c r="AUU475" s="338"/>
      <c r="AUV475" s="338"/>
      <c r="AUW475" s="338"/>
      <c r="AUX475" s="338"/>
      <c r="AUY475" s="338"/>
      <c r="AUZ475" s="338"/>
      <c r="AVA475" s="338"/>
      <c r="AVB475" s="338"/>
      <c r="AVC475" s="338"/>
      <c r="AVD475" s="338"/>
      <c r="AVE475" s="338"/>
      <c r="AVF475" s="338"/>
      <c r="AVG475" s="338"/>
      <c r="AVH475" s="338"/>
      <c r="AVI475" s="338"/>
      <c r="AVJ475" s="338"/>
      <c r="AVK475" s="338"/>
      <c r="AVL475" s="338"/>
      <c r="AVM475" s="338"/>
      <c r="AVN475" s="338"/>
      <c r="AVO475" s="338"/>
      <c r="AVP475" s="338"/>
      <c r="AVQ475" s="338"/>
      <c r="AVR475" s="338"/>
      <c r="AVS475" s="338"/>
      <c r="AVT475" s="338"/>
      <c r="AVU475" s="338"/>
      <c r="AVV475" s="338"/>
      <c r="AVW475" s="338"/>
      <c r="AVX475" s="338"/>
      <c r="AVY475" s="338"/>
      <c r="AVZ475" s="338"/>
      <c r="AWA475" s="338"/>
      <c r="AWB475" s="338"/>
      <c r="AWC475" s="338"/>
      <c r="AWD475" s="338"/>
      <c r="AWE475" s="338"/>
      <c r="AWF475" s="338"/>
      <c r="AWG475" s="338"/>
      <c r="AWH475" s="338"/>
      <c r="AWI475" s="338"/>
      <c r="AWJ475" s="338"/>
      <c r="AWK475" s="338"/>
      <c r="AWL475" s="338"/>
      <c r="AWM475" s="338"/>
      <c r="AWN475" s="338"/>
      <c r="AWO475" s="338"/>
      <c r="AWP475" s="338"/>
      <c r="AWQ475" s="338"/>
      <c r="AWR475" s="338"/>
      <c r="AWS475" s="338"/>
      <c r="AWT475" s="338"/>
      <c r="AWU475" s="338"/>
      <c r="AWV475" s="338"/>
      <c r="AWW475" s="338"/>
      <c r="AWX475" s="338"/>
      <c r="AWY475" s="338"/>
      <c r="AWZ475" s="338"/>
      <c r="AXA475" s="338"/>
      <c r="AXB475" s="338"/>
      <c r="AXC475" s="338"/>
      <c r="AXD475" s="338"/>
      <c r="AXE475" s="338"/>
      <c r="AXF475" s="338"/>
      <c r="AXG475" s="338"/>
      <c r="AXH475" s="338"/>
      <c r="AXI475" s="338"/>
      <c r="AXJ475" s="338"/>
      <c r="AXK475" s="338"/>
      <c r="AXL475" s="338"/>
      <c r="AXM475" s="338"/>
      <c r="AXN475" s="338"/>
      <c r="AXO475" s="338"/>
      <c r="AXP475" s="338"/>
      <c r="AXQ475" s="338"/>
      <c r="AXR475" s="338"/>
      <c r="AXS475" s="338"/>
      <c r="AXT475" s="338"/>
      <c r="AXU475" s="338"/>
      <c r="AXV475" s="338"/>
      <c r="AXW475" s="338"/>
      <c r="AXX475" s="338"/>
      <c r="AXY475" s="338"/>
      <c r="AXZ475" s="338"/>
      <c r="AYA475" s="338"/>
      <c r="AYB475" s="338"/>
      <c r="AYC475" s="338"/>
      <c r="AYD475" s="338"/>
      <c r="AYE475" s="338"/>
      <c r="AYF475" s="338"/>
      <c r="AYG475" s="338"/>
      <c r="AYH475" s="338"/>
      <c r="AYI475" s="338"/>
      <c r="AYJ475" s="338"/>
      <c r="AYK475" s="338"/>
      <c r="AYL475" s="338"/>
      <c r="AYM475" s="338"/>
      <c r="AYN475" s="338"/>
      <c r="AYO475" s="338"/>
      <c r="AYP475" s="338"/>
      <c r="AYQ475" s="338"/>
      <c r="AYR475" s="338"/>
      <c r="AYS475" s="338"/>
      <c r="AYT475" s="338"/>
      <c r="AYU475" s="338"/>
      <c r="AYV475" s="338"/>
      <c r="AYW475" s="338"/>
      <c r="AYX475" s="338"/>
      <c r="AYY475" s="338"/>
      <c r="AYZ475" s="338"/>
      <c r="AZA475" s="338"/>
      <c r="AZB475" s="338"/>
      <c r="AZC475" s="338"/>
      <c r="AZD475" s="338"/>
      <c r="AZE475" s="338"/>
      <c r="AZF475" s="338"/>
      <c r="AZG475" s="338"/>
      <c r="AZH475" s="338"/>
      <c r="AZI475" s="338"/>
      <c r="AZJ475" s="338"/>
      <c r="AZK475" s="338"/>
      <c r="AZL475" s="338"/>
      <c r="AZM475" s="338"/>
      <c r="AZN475" s="338"/>
      <c r="AZO475" s="338"/>
      <c r="AZP475" s="338"/>
      <c r="AZQ475" s="338"/>
      <c r="AZR475" s="338"/>
      <c r="AZS475" s="338"/>
      <c r="AZT475" s="338"/>
      <c r="AZU475" s="338"/>
      <c r="AZV475" s="338"/>
      <c r="AZW475" s="338"/>
      <c r="AZX475" s="338"/>
      <c r="AZY475" s="338"/>
      <c r="AZZ475" s="338"/>
      <c r="BAA475" s="338"/>
      <c r="BAB475" s="338"/>
      <c r="BAC475" s="338"/>
      <c r="BAD475" s="338"/>
      <c r="BAE475" s="338"/>
      <c r="BAF475" s="338"/>
      <c r="BAG475" s="338"/>
      <c r="BAH475" s="338"/>
      <c r="BAI475" s="338"/>
      <c r="BAJ475" s="338"/>
      <c r="BAK475" s="338"/>
      <c r="BAL475" s="338"/>
      <c r="BAM475" s="338"/>
      <c r="BAN475" s="338"/>
      <c r="BAO475" s="338"/>
      <c r="BAP475" s="338"/>
      <c r="BAQ475" s="338"/>
      <c r="BAR475" s="338"/>
      <c r="BAS475" s="338"/>
      <c r="BAT475" s="338"/>
      <c r="BAU475" s="338"/>
      <c r="BAV475" s="338"/>
      <c r="BAW475" s="338"/>
      <c r="BAX475" s="338"/>
      <c r="BAY475" s="338"/>
      <c r="BAZ475" s="338"/>
      <c r="BBA475" s="338"/>
      <c r="BBB475" s="338"/>
      <c r="BBC475" s="338"/>
      <c r="BBD475" s="338"/>
      <c r="BBE475" s="338"/>
      <c r="BBF475" s="338"/>
      <c r="BBG475" s="338"/>
      <c r="BBH475" s="338"/>
      <c r="BBI475" s="338"/>
      <c r="BBJ475" s="338"/>
      <c r="BBK475" s="338"/>
      <c r="BBL475" s="338"/>
      <c r="BBM475" s="338"/>
      <c r="BBN475" s="338"/>
      <c r="BBO475" s="338"/>
      <c r="BBP475" s="338"/>
      <c r="BBQ475" s="338"/>
      <c r="BBR475" s="338"/>
      <c r="BBS475" s="338"/>
      <c r="BBT475" s="338"/>
      <c r="BBU475" s="338"/>
      <c r="BBV475" s="338"/>
      <c r="BBW475" s="338"/>
      <c r="BBX475" s="338"/>
      <c r="BBY475" s="338"/>
      <c r="BBZ475" s="338"/>
      <c r="BCA475" s="338"/>
      <c r="BCB475" s="338"/>
      <c r="BCC475" s="338"/>
      <c r="BCD475" s="338"/>
      <c r="BCE475" s="338"/>
      <c r="BCF475" s="338"/>
      <c r="BCG475" s="338"/>
      <c r="BCH475" s="338"/>
      <c r="BCI475" s="338"/>
      <c r="BCJ475" s="338"/>
      <c r="BCK475" s="338"/>
      <c r="BCL475" s="338"/>
      <c r="BCM475" s="338"/>
      <c r="BCN475" s="338"/>
      <c r="BCO475" s="338"/>
      <c r="BCP475" s="338"/>
      <c r="BCQ475" s="338"/>
      <c r="BCR475" s="338"/>
      <c r="BCS475" s="338"/>
      <c r="BCT475" s="338"/>
      <c r="BCU475" s="338"/>
      <c r="BCV475" s="338"/>
      <c r="BCW475" s="338"/>
      <c r="BCX475" s="338"/>
      <c r="BCY475" s="338"/>
      <c r="BCZ475" s="338"/>
      <c r="BDA475" s="338"/>
      <c r="BDB475" s="338"/>
      <c r="BDC475" s="338"/>
      <c r="BDD475" s="338"/>
      <c r="BDE475" s="338"/>
      <c r="BDF475" s="338"/>
      <c r="BDG475" s="338"/>
      <c r="BDH475" s="338"/>
      <c r="BDI475" s="338"/>
      <c r="BDJ475" s="338"/>
      <c r="BDK475" s="338"/>
      <c r="BDL475" s="338"/>
      <c r="BDM475" s="338"/>
      <c r="BDN475" s="338"/>
      <c r="BDO475" s="338"/>
      <c r="BDP475" s="338"/>
      <c r="BDQ475" s="338"/>
      <c r="BDR475" s="338"/>
      <c r="BDS475" s="338"/>
      <c r="BDT475" s="338"/>
      <c r="BDU475" s="338"/>
      <c r="BDV475" s="338"/>
      <c r="BDW475" s="338"/>
      <c r="BDX475" s="338"/>
      <c r="BDY475" s="338"/>
      <c r="BDZ475" s="338"/>
      <c r="BEA475" s="338"/>
      <c r="BEB475" s="338"/>
      <c r="BEC475" s="338"/>
      <c r="BED475" s="338"/>
      <c r="BEE475" s="338"/>
      <c r="BEF475" s="338"/>
      <c r="BEG475" s="338"/>
      <c r="BEH475" s="338"/>
      <c r="BEI475" s="338"/>
      <c r="BEJ475" s="338"/>
      <c r="BEK475" s="338"/>
      <c r="BEL475" s="338"/>
      <c r="BEM475" s="338"/>
      <c r="BEN475" s="338"/>
      <c r="BEO475" s="338"/>
      <c r="BEP475" s="338"/>
      <c r="BEQ475" s="338"/>
      <c r="BER475" s="338"/>
      <c r="BES475" s="338"/>
      <c r="BET475" s="338"/>
      <c r="BEU475" s="338"/>
      <c r="BEV475" s="338"/>
      <c r="BEW475" s="338"/>
      <c r="BEX475" s="338"/>
      <c r="BEY475" s="338"/>
      <c r="BEZ475" s="338"/>
      <c r="BFA475" s="338"/>
      <c r="BFB475" s="338"/>
      <c r="BFC475" s="338"/>
      <c r="BFD475" s="338"/>
      <c r="BFE475" s="338"/>
      <c r="BFF475" s="338"/>
      <c r="BFG475" s="338"/>
      <c r="BFH475" s="338"/>
      <c r="BFI475" s="338"/>
      <c r="BFJ475" s="338"/>
      <c r="BFK475" s="338"/>
      <c r="BFL475" s="338"/>
      <c r="BFM475" s="338"/>
      <c r="BFN475" s="338"/>
      <c r="BFO475" s="338"/>
      <c r="BFP475" s="338"/>
      <c r="BFQ475" s="338"/>
      <c r="BFR475" s="338"/>
      <c r="BFS475" s="338"/>
      <c r="BFT475" s="338"/>
      <c r="BFU475" s="338"/>
      <c r="BFV475" s="338"/>
      <c r="BFW475" s="338"/>
      <c r="BFX475" s="338"/>
      <c r="BFY475" s="338"/>
      <c r="BFZ475" s="338"/>
      <c r="BGA475" s="338"/>
      <c r="BGB475" s="338"/>
      <c r="BGC475" s="338"/>
      <c r="BGD475" s="338"/>
      <c r="BGE475" s="338"/>
      <c r="BGF475" s="338"/>
      <c r="BGG475" s="338"/>
      <c r="BGH475" s="338"/>
      <c r="BGI475" s="338"/>
      <c r="BGJ475" s="338"/>
      <c r="BGK475" s="338"/>
      <c r="BGL475" s="338"/>
      <c r="BGM475" s="338"/>
      <c r="BGN475" s="338"/>
      <c r="BGO475" s="338"/>
      <c r="BGP475" s="338"/>
      <c r="BGQ475" s="338"/>
      <c r="BGR475" s="338"/>
      <c r="BGS475" s="338"/>
      <c r="BGT475" s="338"/>
      <c r="BGU475" s="338"/>
      <c r="BGV475" s="338"/>
      <c r="BGW475" s="338"/>
      <c r="BGX475" s="338"/>
      <c r="BGY475" s="338"/>
      <c r="BGZ475" s="338"/>
      <c r="BHA475" s="338"/>
      <c r="BHB475" s="338"/>
      <c r="BHC475" s="338"/>
      <c r="BHD475" s="338"/>
      <c r="BHE475" s="338"/>
      <c r="BHF475" s="338"/>
      <c r="BHG475" s="338"/>
      <c r="BHH475" s="338"/>
      <c r="BHI475" s="338"/>
      <c r="BHJ475" s="338"/>
      <c r="BHK475" s="338"/>
      <c r="BHL475" s="338"/>
      <c r="BHM475" s="338"/>
      <c r="BHN475" s="338"/>
      <c r="BHO475" s="338"/>
      <c r="BHP475" s="338"/>
      <c r="BHQ475" s="338"/>
      <c r="BHR475" s="338"/>
      <c r="BHS475" s="338"/>
      <c r="BHT475" s="338"/>
      <c r="BHU475" s="338"/>
      <c r="BHV475" s="338"/>
      <c r="BHW475" s="338"/>
      <c r="BHX475" s="338"/>
      <c r="BHY475" s="338"/>
      <c r="BHZ475" s="338"/>
      <c r="BIA475" s="338"/>
      <c r="BIB475" s="338"/>
      <c r="BIC475" s="338"/>
      <c r="BID475" s="338"/>
      <c r="BIE475" s="338"/>
      <c r="BIF475" s="338"/>
      <c r="BIG475" s="338"/>
      <c r="BIH475" s="338"/>
      <c r="BII475" s="338"/>
      <c r="BIJ475" s="338"/>
      <c r="BIK475" s="338"/>
      <c r="BIL475" s="338"/>
      <c r="BIM475" s="338"/>
      <c r="BIN475" s="338"/>
      <c r="BIO475" s="338"/>
      <c r="BIP475" s="338"/>
      <c r="BIQ475" s="338"/>
      <c r="BIR475" s="338"/>
      <c r="BIS475" s="338"/>
      <c r="BIT475" s="338"/>
      <c r="BIU475" s="338"/>
      <c r="BIV475" s="338"/>
      <c r="BIW475" s="338"/>
      <c r="BIX475" s="338"/>
      <c r="BIY475" s="338"/>
      <c r="BIZ475" s="338"/>
      <c r="BJA475" s="338"/>
      <c r="BJB475" s="338"/>
      <c r="BJC475" s="338"/>
      <c r="BJD475" s="338"/>
      <c r="BJE475" s="338"/>
      <c r="BJF475" s="338"/>
      <c r="BJG475" s="338"/>
      <c r="BJH475" s="338"/>
      <c r="BJI475" s="338"/>
      <c r="BJJ475" s="338"/>
      <c r="BJK475" s="338"/>
      <c r="BJL475" s="338"/>
      <c r="BJM475" s="338"/>
      <c r="BJN475" s="338"/>
      <c r="BJO475" s="338"/>
      <c r="BJP475" s="338"/>
      <c r="BJQ475" s="338"/>
      <c r="BJR475" s="338"/>
      <c r="BJS475" s="338"/>
      <c r="BJT475" s="338"/>
      <c r="BJU475" s="338"/>
      <c r="BJV475" s="338"/>
      <c r="BJW475" s="338"/>
      <c r="BJX475" s="338"/>
      <c r="BJY475" s="338"/>
      <c r="BJZ475" s="338"/>
      <c r="BKA475" s="338"/>
      <c r="BKB475" s="338"/>
      <c r="BKC475" s="338"/>
      <c r="BKD475" s="338"/>
      <c r="BKE475" s="338"/>
      <c r="BKF475" s="338"/>
      <c r="BKG475" s="338"/>
      <c r="BKH475" s="338"/>
      <c r="BKI475" s="338"/>
      <c r="BKJ475" s="338"/>
      <c r="BKK475" s="338"/>
      <c r="BKL475" s="338"/>
      <c r="BKM475" s="338"/>
      <c r="BKN475" s="338"/>
      <c r="BKO475" s="338"/>
      <c r="BKP475" s="338"/>
      <c r="BKQ475" s="338"/>
      <c r="BKR475" s="338"/>
      <c r="BKS475" s="338"/>
      <c r="BKT475" s="338"/>
      <c r="BKU475" s="338"/>
      <c r="BKV475" s="338"/>
      <c r="BKW475" s="338"/>
      <c r="BKX475" s="338"/>
      <c r="BKY475" s="338"/>
      <c r="BKZ475" s="338"/>
      <c r="BLA475" s="338"/>
      <c r="BLB475" s="338"/>
      <c r="BLC475" s="338"/>
      <c r="BLD475" s="338"/>
      <c r="BLE475" s="338"/>
      <c r="BLF475" s="338"/>
      <c r="BLG475" s="338"/>
      <c r="BLH475" s="338"/>
      <c r="BLI475" s="338"/>
      <c r="BLJ475" s="338"/>
      <c r="BLK475" s="338"/>
      <c r="BLL475" s="338"/>
      <c r="BLM475" s="338"/>
      <c r="BLN475" s="338"/>
      <c r="BLO475" s="338"/>
      <c r="BLP475" s="338"/>
      <c r="BLQ475" s="338"/>
      <c r="BLR475" s="338"/>
      <c r="BLS475" s="338"/>
      <c r="BLT475" s="338"/>
      <c r="BLU475" s="338"/>
      <c r="BLV475" s="338"/>
      <c r="BLW475" s="338"/>
      <c r="BLX475" s="338"/>
      <c r="BLY475" s="338"/>
      <c r="BLZ475" s="338"/>
      <c r="BMA475" s="338"/>
      <c r="BMB475" s="338"/>
      <c r="BMC475" s="338"/>
      <c r="BMD475" s="338"/>
      <c r="BME475" s="338"/>
      <c r="BMF475" s="338"/>
      <c r="BMG475" s="338"/>
      <c r="BMH475" s="338"/>
      <c r="BMI475" s="338"/>
      <c r="BMJ475" s="338"/>
      <c r="BMK475" s="338"/>
      <c r="BML475" s="338"/>
      <c r="BMM475" s="338"/>
      <c r="BMN475" s="338"/>
      <c r="BMO475" s="338"/>
      <c r="BMP475" s="338"/>
      <c r="BMQ475" s="338"/>
      <c r="BMR475" s="338"/>
      <c r="BMS475" s="338"/>
      <c r="BMT475" s="338"/>
      <c r="BMU475" s="338"/>
      <c r="BMV475" s="338"/>
      <c r="BMW475" s="338"/>
      <c r="BMX475" s="338"/>
      <c r="BMY475" s="338"/>
      <c r="BMZ475" s="338"/>
      <c r="BNA475" s="338"/>
      <c r="BNB475" s="338"/>
      <c r="BNC475" s="338"/>
      <c r="BND475" s="338"/>
      <c r="BNE475" s="338"/>
      <c r="BNF475" s="338"/>
      <c r="BNG475" s="338"/>
      <c r="BNH475" s="338"/>
      <c r="BNI475" s="338"/>
      <c r="BNJ475" s="338"/>
      <c r="BNK475" s="338"/>
      <c r="BNL475" s="338"/>
      <c r="BNM475" s="338"/>
      <c r="BNN475" s="338"/>
      <c r="BNO475" s="338"/>
      <c r="BNP475" s="338"/>
      <c r="BNQ475" s="338"/>
      <c r="BNR475" s="338"/>
      <c r="BNS475" s="338"/>
      <c r="BNT475" s="338"/>
      <c r="BNU475" s="338"/>
      <c r="BNV475" s="338"/>
      <c r="BNW475" s="338"/>
      <c r="BNX475" s="338"/>
      <c r="BNY475" s="338"/>
      <c r="BNZ475" s="338"/>
      <c r="BOA475" s="338"/>
      <c r="BOB475" s="338"/>
      <c r="BOC475" s="338"/>
      <c r="BOD475" s="338"/>
      <c r="BOE475" s="338"/>
      <c r="BOF475" s="338"/>
      <c r="BOG475" s="338"/>
      <c r="BOH475" s="338"/>
      <c r="BOI475" s="338"/>
      <c r="BOJ475" s="338"/>
      <c r="BOK475" s="338"/>
      <c r="BOL475" s="338"/>
      <c r="BOM475" s="338"/>
      <c r="BON475" s="338"/>
      <c r="BOO475" s="338"/>
      <c r="BOP475" s="338"/>
      <c r="BOQ475" s="338"/>
      <c r="BOR475" s="338"/>
      <c r="BOS475" s="338"/>
      <c r="BOT475" s="338"/>
      <c r="BOU475" s="338"/>
      <c r="BOV475" s="338"/>
    </row>
    <row r="476" spans="1:1764" ht="40.5" customHeight="1">
      <c r="A476" s="94"/>
      <c r="B476" s="384"/>
      <c r="C476" s="384"/>
      <c r="D476" s="67"/>
      <c r="E476" s="67"/>
      <c r="F476" s="67"/>
      <c r="G476" s="214" t="s">
        <v>250</v>
      </c>
      <c r="H476" s="214">
        <v>852</v>
      </c>
      <c r="I476" s="405">
        <v>85213</v>
      </c>
      <c r="J476" s="470">
        <f t="shared" si="12"/>
        <v>11519000</v>
      </c>
      <c r="K476" s="470">
        <f>9101000+2418000</f>
        <v>11519000</v>
      </c>
      <c r="L476" s="483"/>
      <c r="M476" s="114"/>
      <c r="N476" s="114"/>
      <c r="O476" s="114"/>
      <c r="P476" s="114"/>
      <c r="Q476" s="335"/>
      <c r="R476" s="114"/>
      <c r="S476" s="114"/>
      <c r="T476" s="114"/>
      <c r="U476" s="114"/>
    </row>
    <row r="477" spans="1:1764" ht="40.5" customHeight="1">
      <c r="A477" s="94"/>
      <c r="B477" s="384"/>
      <c r="C477" s="384"/>
      <c r="D477" s="67"/>
      <c r="E477" s="67"/>
      <c r="F477" s="67"/>
      <c r="G477" s="214" t="s">
        <v>250</v>
      </c>
      <c r="H477" s="214" t="s">
        <v>354</v>
      </c>
      <c r="I477" s="405" t="s">
        <v>484</v>
      </c>
      <c r="J477" s="505">
        <f t="shared" si="12"/>
        <v>16811000</v>
      </c>
      <c r="K477" s="470">
        <f>15665000+1146000</f>
        <v>16811000</v>
      </c>
      <c r="L477" s="525"/>
      <c r="M477" s="114"/>
      <c r="N477" s="114"/>
      <c r="O477" s="114"/>
      <c r="P477" s="114"/>
      <c r="Q477" s="327"/>
      <c r="R477" s="114"/>
      <c r="S477" s="114"/>
      <c r="T477" s="114"/>
      <c r="U477" s="114"/>
    </row>
    <row r="478" spans="1:1764" s="83" customFormat="1" ht="40.5" customHeight="1">
      <c r="A478" s="47"/>
      <c r="B478" s="385"/>
      <c r="C478" s="385"/>
      <c r="D478" s="44"/>
      <c r="E478" s="44"/>
      <c r="F478" s="44"/>
      <c r="G478" s="209" t="s">
        <v>22</v>
      </c>
      <c r="H478" s="209">
        <v>750</v>
      </c>
      <c r="I478" s="403">
        <v>75011</v>
      </c>
      <c r="J478" s="466">
        <f t="shared" si="12"/>
        <v>131000</v>
      </c>
      <c r="K478" s="466">
        <v>131000</v>
      </c>
      <c r="L478" s="467"/>
      <c r="M478" s="335"/>
      <c r="N478" s="335"/>
      <c r="O478" s="335"/>
      <c r="P478" s="335"/>
      <c r="Q478" s="114"/>
      <c r="R478" s="335"/>
      <c r="S478" s="335"/>
      <c r="T478" s="335"/>
      <c r="U478" s="335"/>
      <c r="V478" s="336"/>
      <c r="W478" s="336"/>
      <c r="X478" s="336"/>
      <c r="Y478" s="336"/>
      <c r="Z478" s="336"/>
      <c r="AA478" s="336"/>
      <c r="AB478" s="336"/>
      <c r="AC478" s="336"/>
      <c r="AD478" s="336"/>
      <c r="AE478" s="336"/>
      <c r="AF478" s="336"/>
      <c r="AG478" s="336"/>
      <c r="AH478" s="336"/>
      <c r="AI478" s="336"/>
      <c r="AJ478" s="336"/>
      <c r="AK478" s="336"/>
      <c r="AL478" s="336"/>
      <c r="AM478" s="336"/>
      <c r="AN478" s="336"/>
      <c r="AO478" s="336"/>
      <c r="AP478" s="336"/>
      <c r="AQ478" s="336"/>
      <c r="AR478" s="336"/>
      <c r="AS478" s="336"/>
      <c r="AT478" s="336"/>
      <c r="AU478" s="336"/>
      <c r="AV478" s="336"/>
      <c r="AW478" s="336"/>
      <c r="AX478" s="336"/>
      <c r="AY478" s="336"/>
      <c r="AZ478" s="336"/>
      <c r="BA478" s="336"/>
      <c r="BB478" s="336"/>
      <c r="BC478" s="336"/>
      <c r="BD478" s="336"/>
      <c r="BE478" s="336"/>
      <c r="BF478" s="336"/>
      <c r="BG478" s="336"/>
      <c r="BH478" s="336"/>
      <c r="BI478" s="336"/>
      <c r="BJ478" s="336"/>
      <c r="BK478" s="336"/>
      <c r="BL478" s="336"/>
      <c r="BM478" s="336"/>
      <c r="BN478" s="336"/>
      <c r="BO478" s="336"/>
      <c r="BP478" s="336"/>
      <c r="BQ478" s="336"/>
      <c r="BR478" s="336"/>
      <c r="BS478" s="336"/>
      <c r="BT478" s="336"/>
      <c r="BU478" s="336"/>
      <c r="BV478" s="336"/>
      <c r="BW478" s="336"/>
      <c r="BX478" s="336"/>
      <c r="BY478" s="336"/>
      <c r="BZ478" s="336"/>
      <c r="CA478" s="336"/>
      <c r="CB478" s="336"/>
      <c r="CC478" s="336"/>
      <c r="CD478" s="336"/>
      <c r="CE478" s="336"/>
      <c r="CF478" s="336"/>
      <c r="CG478" s="336"/>
      <c r="CH478" s="336"/>
      <c r="CI478" s="336"/>
      <c r="CJ478" s="336"/>
      <c r="CK478" s="336"/>
      <c r="CL478" s="336"/>
      <c r="CM478" s="336"/>
      <c r="CN478" s="336"/>
      <c r="CO478" s="336"/>
      <c r="CP478" s="336"/>
      <c r="CQ478" s="336"/>
      <c r="CR478" s="336"/>
      <c r="CS478" s="336"/>
      <c r="CT478" s="336"/>
      <c r="CU478" s="336"/>
      <c r="CV478" s="336"/>
      <c r="CW478" s="336"/>
      <c r="CX478" s="336"/>
      <c r="CY478" s="336"/>
      <c r="CZ478" s="336"/>
      <c r="DA478" s="336"/>
      <c r="DB478" s="336"/>
      <c r="DC478" s="336"/>
      <c r="DD478" s="336"/>
      <c r="DE478" s="336"/>
      <c r="DF478" s="336"/>
      <c r="DG478" s="336"/>
      <c r="DH478" s="336"/>
      <c r="DI478" s="336"/>
      <c r="DJ478" s="336"/>
      <c r="DK478" s="336"/>
      <c r="DL478" s="336"/>
      <c r="DM478" s="336"/>
      <c r="DN478" s="336"/>
      <c r="DO478" s="336"/>
      <c r="DP478" s="336"/>
      <c r="DQ478" s="336"/>
      <c r="DR478" s="336"/>
      <c r="DS478" s="336"/>
      <c r="DT478" s="336"/>
      <c r="DU478" s="336"/>
      <c r="DV478" s="336"/>
      <c r="DW478" s="336"/>
      <c r="DX478" s="336"/>
      <c r="DY478" s="336"/>
      <c r="DZ478" s="336"/>
      <c r="EA478" s="336"/>
      <c r="EB478" s="336"/>
      <c r="EC478" s="336"/>
      <c r="ED478" s="336"/>
      <c r="EE478" s="336"/>
      <c r="EF478" s="336"/>
      <c r="EG478" s="336"/>
      <c r="EH478" s="336"/>
      <c r="EI478" s="336"/>
      <c r="EJ478" s="336"/>
      <c r="EK478" s="336"/>
      <c r="EL478" s="336"/>
      <c r="EM478" s="336"/>
      <c r="EN478" s="336"/>
      <c r="EO478" s="336"/>
      <c r="EP478" s="336"/>
      <c r="EQ478" s="336"/>
      <c r="ER478" s="336"/>
      <c r="ES478" s="336"/>
      <c r="ET478" s="336"/>
      <c r="EU478" s="336"/>
      <c r="EV478" s="336"/>
      <c r="EW478" s="336"/>
      <c r="EX478" s="336"/>
      <c r="EY478" s="336"/>
      <c r="EZ478" s="336"/>
      <c r="FA478" s="336"/>
      <c r="FB478" s="336"/>
      <c r="FC478" s="336"/>
      <c r="FD478" s="336"/>
      <c r="FE478" s="336"/>
      <c r="FF478" s="336"/>
      <c r="FG478" s="336"/>
      <c r="FH478" s="336"/>
      <c r="FI478" s="336"/>
      <c r="FJ478" s="336"/>
      <c r="FK478" s="336"/>
      <c r="FL478" s="336"/>
      <c r="FM478" s="336"/>
      <c r="FN478" s="336"/>
      <c r="FO478" s="336"/>
      <c r="FP478" s="336"/>
      <c r="FQ478" s="336"/>
      <c r="FR478" s="336"/>
      <c r="FS478" s="336"/>
      <c r="FT478" s="336"/>
      <c r="FU478" s="336"/>
      <c r="FV478" s="336"/>
      <c r="FW478" s="336"/>
      <c r="FX478" s="336"/>
      <c r="FY478" s="336"/>
      <c r="FZ478" s="336"/>
      <c r="GA478" s="336"/>
      <c r="GB478" s="336"/>
      <c r="GC478" s="336"/>
      <c r="GD478" s="336"/>
      <c r="GE478" s="336"/>
      <c r="GF478" s="336"/>
      <c r="GG478" s="336"/>
      <c r="GH478" s="336"/>
      <c r="GI478" s="336"/>
      <c r="GJ478" s="336"/>
      <c r="GK478" s="336"/>
      <c r="GL478" s="336"/>
      <c r="GM478" s="336"/>
      <c r="GN478" s="336"/>
      <c r="GO478" s="336"/>
      <c r="GP478" s="336"/>
      <c r="GQ478" s="336"/>
      <c r="GR478" s="336"/>
      <c r="GS478" s="336"/>
      <c r="GT478" s="336"/>
      <c r="GU478" s="336"/>
      <c r="GV478" s="336"/>
      <c r="GW478" s="336"/>
      <c r="GX478" s="336"/>
      <c r="GY478" s="336"/>
      <c r="GZ478" s="336"/>
      <c r="HA478" s="336"/>
      <c r="HB478" s="336"/>
      <c r="HC478" s="336"/>
      <c r="HD478" s="336"/>
      <c r="HE478" s="336"/>
      <c r="HF478" s="336"/>
      <c r="HG478" s="336"/>
      <c r="HH478" s="336"/>
      <c r="HI478" s="336"/>
      <c r="HJ478" s="336"/>
      <c r="HK478" s="336"/>
      <c r="HL478" s="336"/>
      <c r="HM478" s="336"/>
      <c r="HN478" s="336"/>
      <c r="HO478" s="336"/>
      <c r="HP478" s="336"/>
      <c r="HQ478" s="336"/>
      <c r="HR478" s="336"/>
      <c r="HS478" s="336"/>
      <c r="HT478" s="336"/>
      <c r="HU478" s="336"/>
      <c r="HV478" s="336"/>
      <c r="HW478" s="336"/>
      <c r="HX478" s="336"/>
      <c r="HY478" s="336"/>
      <c r="HZ478" s="336"/>
      <c r="IA478" s="336"/>
      <c r="IB478" s="336"/>
      <c r="IC478" s="336"/>
      <c r="ID478" s="336"/>
      <c r="IE478" s="336"/>
      <c r="IF478" s="336"/>
      <c r="IG478" s="336"/>
      <c r="IH478" s="336"/>
      <c r="II478" s="336"/>
      <c r="IJ478" s="336"/>
      <c r="IK478" s="336"/>
      <c r="IL478" s="336"/>
      <c r="IM478" s="336"/>
      <c r="IN478" s="336"/>
      <c r="IO478" s="336"/>
      <c r="IP478" s="336"/>
      <c r="IQ478" s="336"/>
      <c r="IR478" s="336"/>
      <c r="IS478" s="336"/>
      <c r="IT478" s="336"/>
      <c r="IU478" s="336"/>
      <c r="IV478" s="336"/>
      <c r="IW478" s="336"/>
      <c r="IX478" s="336"/>
      <c r="IY478" s="336"/>
      <c r="IZ478" s="336"/>
      <c r="JA478" s="336"/>
      <c r="JB478" s="336"/>
      <c r="JC478" s="336"/>
      <c r="JD478" s="336"/>
      <c r="JE478" s="336"/>
      <c r="JF478" s="336"/>
      <c r="JG478" s="336"/>
      <c r="JH478" s="336"/>
      <c r="JI478" s="336"/>
      <c r="JJ478" s="336"/>
      <c r="JK478" s="336"/>
      <c r="JL478" s="336"/>
      <c r="JM478" s="336"/>
      <c r="JN478" s="336"/>
      <c r="JO478" s="336"/>
      <c r="JP478" s="336"/>
      <c r="JQ478" s="336"/>
      <c r="JR478" s="336"/>
      <c r="JS478" s="336"/>
      <c r="JT478" s="336"/>
      <c r="JU478" s="336"/>
      <c r="JV478" s="336"/>
      <c r="JW478" s="336"/>
      <c r="JX478" s="336"/>
      <c r="JY478" s="336"/>
      <c r="JZ478" s="336"/>
      <c r="KA478" s="336"/>
      <c r="KB478" s="336"/>
      <c r="KC478" s="336"/>
      <c r="KD478" s="336"/>
      <c r="KE478" s="336"/>
      <c r="KF478" s="336"/>
      <c r="KG478" s="336"/>
      <c r="KH478" s="336"/>
      <c r="KI478" s="336"/>
      <c r="KJ478" s="336"/>
      <c r="KK478" s="336"/>
      <c r="KL478" s="336"/>
      <c r="KM478" s="336"/>
      <c r="KN478" s="336"/>
      <c r="KO478" s="336"/>
      <c r="KP478" s="336"/>
      <c r="KQ478" s="336"/>
      <c r="KR478" s="336"/>
      <c r="KS478" s="336"/>
      <c r="KT478" s="336"/>
      <c r="KU478" s="336"/>
      <c r="KV478" s="336"/>
      <c r="KW478" s="336"/>
      <c r="KX478" s="336"/>
      <c r="KY478" s="336"/>
      <c r="KZ478" s="336"/>
      <c r="LA478" s="336"/>
      <c r="LB478" s="336"/>
      <c r="LC478" s="336"/>
      <c r="LD478" s="336"/>
      <c r="LE478" s="336"/>
      <c r="LF478" s="336"/>
      <c r="LG478" s="336"/>
      <c r="LH478" s="336"/>
      <c r="LI478" s="336"/>
      <c r="LJ478" s="336"/>
      <c r="LK478" s="336"/>
      <c r="LL478" s="336"/>
      <c r="LM478" s="336"/>
      <c r="LN478" s="336"/>
      <c r="LO478" s="336"/>
      <c r="LP478" s="336"/>
      <c r="LQ478" s="336"/>
      <c r="LR478" s="336"/>
      <c r="LS478" s="336"/>
      <c r="LT478" s="336"/>
      <c r="LU478" s="336"/>
      <c r="LV478" s="336"/>
      <c r="LW478" s="336"/>
      <c r="LX478" s="336"/>
      <c r="LY478" s="336"/>
      <c r="LZ478" s="336"/>
      <c r="MA478" s="336"/>
      <c r="MB478" s="336"/>
      <c r="MC478" s="336"/>
      <c r="MD478" s="336"/>
      <c r="ME478" s="336"/>
      <c r="MF478" s="336"/>
      <c r="MG478" s="336"/>
      <c r="MH478" s="336"/>
      <c r="MI478" s="336"/>
      <c r="MJ478" s="336"/>
      <c r="MK478" s="336"/>
      <c r="ML478" s="336"/>
      <c r="MM478" s="336"/>
      <c r="MN478" s="336"/>
      <c r="MO478" s="336"/>
      <c r="MP478" s="336"/>
      <c r="MQ478" s="336"/>
      <c r="MR478" s="336"/>
      <c r="MS478" s="336"/>
      <c r="MT478" s="336"/>
      <c r="MU478" s="336"/>
      <c r="MV478" s="336"/>
      <c r="MW478" s="336"/>
      <c r="MX478" s="336"/>
      <c r="MY478" s="336"/>
      <c r="MZ478" s="336"/>
      <c r="NA478" s="336"/>
      <c r="NB478" s="336"/>
      <c r="NC478" s="336"/>
      <c r="ND478" s="336"/>
      <c r="NE478" s="336"/>
      <c r="NF478" s="336"/>
      <c r="NG478" s="336"/>
      <c r="NH478" s="336"/>
      <c r="NI478" s="336"/>
      <c r="NJ478" s="336"/>
      <c r="NK478" s="336"/>
      <c r="NL478" s="336"/>
      <c r="NM478" s="336"/>
      <c r="NN478" s="336"/>
      <c r="NO478" s="336"/>
      <c r="NP478" s="336"/>
      <c r="NQ478" s="336"/>
      <c r="NR478" s="336"/>
      <c r="NS478" s="336"/>
      <c r="NT478" s="336"/>
      <c r="NU478" s="336"/>
      <c r="NV478" s="336"/>
      <c r="NW478" s="336"/>
      <c r="NX478" s="336"/>
      <c r="NY478" s="336"/>
      <c r="NZ478" s="336"/>
      <c r="OA478" s="336"/>
      <c r="OB478" s="336"/>
      <c r="OC478" s="336"/>
      <c r="OD478" s="336"/>
      <c r="OE478" s="336"/>
      <c r="OF478" s="336"/>
      <c r="OG478" s="336"/>
      <c r="OH478" s="336"/>
      <c r="OI478" s="336"/>
      <c r="OJ478" s="336"/>
      <c r="OK478" s="336"/>
      <c r="OL478" s="336"/>
      <c r="OM478" s="336"/>
      <c r="ON478" s="336"/>
      <c r="OO478" s="336"/>
      <c r="OP478" s="336"/>
      <c r="OQ478" s="336"/>
      <c r="OR478" s="336"/>
      <c r="OS478" s="336"/>
      <c r="OT478" s="336"/>
      <c r="OU478" s="336"/>
      <c r="OV478" s="336"/>
      <c r="OW478" s="336"/>
      <c r="OX478" s="336"/>
      <c r="OY478" s="336"/>
      <c r="OZ478" s="336"/>
      <c r="PA478" s="336"/>
      <c r="PB478" s="336"/>
      <c r="PC478" s="336"/>
      <c r="PD478" s="336"/>
      <c r="PE478" s="336"/>
      <c r="PF478" s="336"/>
      <c r="PG478" s="336"/>
      <c r="PH478" s="336"/>
      <c r="PI478" s="336"/>
      <c r="PJ478" s="336"/>
      <c r="PK478" s="336"/>
      <c r="PL478" s="336"/>
      <c r="PM478" s="336"/>
      <c r="PN478" s="336"/>
      <c r="PO478" s="336"/>
      <c r="PP478" s="336"/>
      <c r="PQ478" s="336"/>
      <c r="PR478" s="336"/>
      <c r="PS478" s="336"/>
      <c r="PT478" s="336"/>
      <c r="PU478" s="336"/>
      <c r="PV478" s="336"/>
      <c r="PW478" s="336"/>
      <c r="PX478" s="336"/>
      <c r="PY478" s="336"/>
      <c r="PZ478" s="336"/>
      <c r="QA478" s="336"/>
      <c r="QB478" s="336"/>
      <c r="QC478" s="336"/>
      <c r="QD478" s="336"/>
      <c r="QE478" s="336"/>
      <c r="QF478" s="336"/>
      <c r="QG478" s="336"/>
      <c r="QH478" s="336"/>
      <c r="QI478" s="336"/>
      <c r="QJ478" s="336"/>
      <c r="QK478" s="336"/>
      <c r="QL478" s="336"/>
      <c r="QM478" s="336"/>
      <c r="QN478" s="336"/>
      <c r="QO478" s="336"/>
      <c r="QP478" s="336"/>
      <c r="QQ478" s="336"/>
      <c r="QR478" s="336"/>
      <c r="QS478" s="336"/>
      <c r="QT478" s="336"/>
      <c r="QU478" s="336"/>
      <c r="QV478" s="336"/>
      <c r="QW478" s="336"/>
      <c r="QX478" s="336"/>
      <c r="QY478" s="336"/>
      <c r="QZ478" s="336"/>
      <c r="RA478" s="336"/>
      <c r="RB478" s="336"/>
      <c r="RC478" s="336"/>
      <c r="RD478" s="336"/>
      <c r="RE478" s="336"/>
      <c r="RF478" s="336"/>
      <c r="RG478" s="336"/>
      <c r="RH478" s="336"/>
      <c r="RI478" s="336"/>
      <c r="RJ478" s="336"/>
      <c r="RK478" s="336"/>
      <c r="RL478" s="336"/>
      <c r="RM478" s="336"/>
      <c r="RN478" s="336"/>
      <c r="RO478" s="336"/>
      <c r="RP478" s="336"/>
      <c r="RQ478" s="336"/>
      <c r="RR478" s="336"/>
      <c r="RS478" s="336"/>
      <c r="RT478" s="336"/>
      <c r="RU478" s="336"/>
      <c r="RV478" s="336"/>
      <c r="RW478" s="336"/>
      <c r="RX478" s="336"/>
      <c r="RY478" s="336"/>
      <c r="RZ478" s="336"/>
      <c r="SA478" s="336"/>
      <c r="SB478" s="336"/>
      <c r="SC478" s="336"/>
      <c r="SD478" s="336"/>
      <c r="SE478" s="336"/>
      <c r="SF478" s="336"/>
      <c r="SG478" s="336"/>
      <c r="SH478" s="336"/>
      <c r="SI478" s="336"/>
      <c r="SJ478" s="336"/>
      <c r="SK478" s="336"/>
      <c r="SL478" s="336"/>
      <c r="SM478" s="336"/>
      <c r="SN478" s="336"/>
      <c r="SO478" s="336"/>
      <c r="SP478" s="336"/>
      <c r="SQ478" s="336"/>
      <c r="SR478" s="336"/>
      <c r="SS478" s="336"/>
      <c r="ST478" s="336"/>
      <c r="SU478" s="336"/>
      <c r="SV478" s="336"/>
      <c r="SW478" s="336"/>
      <c r="SX478" s="336"/>
      <c r="SY478" s="336"/>
      <c r="SZ478" s="336"/>
      <c r="TA478" s="336"/>
      <c r="TB478" s="336"/>
      <c r="TC478" s="336"/>
      <c r="TD478" s="336"/>
      <c r="TE478" s="336"/>
      <c r="TF478" s="336"/>
      <c r="TG478" s="336"/>
      <c r="TH478" s="336"/>
      <c r="TI478" s="336"/>
      <c r="TJ478" s="336"/>
      <c r="TK478" s="336"/>
      <c r="TL478" s="336"/>
      <c r="TM478" s="336"/>
      <c r="TN478" s="336"/>
      <c r="TO478" s="336"/>
      <c r="TP478" s="336"/>
      <c r="TQ478" s="336"/>
      <c r="TR478" s="336"/>
      <c r="TS478" s="336"/>
      <c r="TT478" s="336"/>
      <c r="TU478" s="336"/>
      <c r="TV478" s="336"/>
      <c r="TW478" s="336"/>
      <c r="TX478" s="336"/>
      <c r="TY478" s="336"/>
      <c r="TZ478" s="336"/>
      <c r="UA478" s="336"/>
      <c r="UB478" s="336"/>
      <c r="UC478" s="336"/>
      <c r="UD478" s="336"/>
      <c r="UE478" s="336"/>
      <c r="UF478" s="336"/>
      <c r="UG478" s="336"/>
      <c r="UH478" s="336"/>
      <c r="UI478" s="336"/>
      <c r="UJ478" s="336"/>
      <c r="UK478" s="336"/>
      <c r="UL478" s="336"/>
      <c r="UM478" s="336"/>
      <c r="UN478" s="336"/>
      <c r="UO478" s="336"/>
      <c r="UP478" s="336"/>
      <c r="UQ478" s="336"/>
      <c r="UR478" s="336"/>
      <c r="US478" s="336"/>
      <c r="UT478" s="336"/>
      <c r="UU478" s="336"/>
      <c r="UV478" s="336"/>
      <c r="UW478" s="336"/>
      <c r="UX478" s="336"/>
      <c r="UY478" s="336"/>
      <c r="UZ478" s="336"/>
      <c r="VA478" s="336"/>
      <c r="VB478" s="336"/>
      <c r="VC478" s="336"/>
      <c r="VD478" s="336"/>
      <c r="VE478" s="336"/>
      <c r="VF478" s="336"/>
      <c r="VG478" s="336"/>
      <c r="VH478" s="336"/>
      <c r="VI478" s="336"/>
      <c r="VJ478" s="336"/>
      <c r="VK478" s="336"/>
      <c r="VL478" s="336"/>
      <c r="VM478" s="336"/>
      <c r="VN478" s="336"/>
      <c r="VO478" s="336"/>
      <c r="VP478" s="336"/>
      <c r="VQ478" s="336"/>
      <c r="VR478" s="336"/>
      <c r="VS478" s="336"/>
      <c r="VT478" s="336"/>
      <c r="VU478" s="336"/>
      <c r="VV478" s="336"/>
      <c r="VW478" s="336"/>
      <c r="VX478" s="336"/>
      <c r="VY478" s="336"/>
      <c r="VZ478" s="336"/>
      <c r="WA478" s="336"/>
      <c r="WB478" s="336"/>
      <c r="WC478" s="336"/>
      <c r="WD478" s="336"/>
      <c r="WE478" s="336"/>
      <c r="WF478" s="336"/>
      <c r="WG478" s="336"/>
      <c r="WH478" s="336"/>
      <c r="WI478" s="336"/>
      <c r="WJ478" s="336"/>
      <c r="WK478" s="336"/>
      <c r="WL478" s="336"/>
      <c r="WM478" s="336"/>
      <c r="WN478" s="336"/>
      <c r="WO478" s="336"/>
      <c r="WP478" s="336"/>
      <c r="WQ478" s="336"/>
      <c r="WR478" s="336"/>
      <c r="WS478" s="336"/>
      <c r="WT478" s="336"/>
      <c r="WU478" s="336"/>
      <c r="WV478" s="336"/>
      <c r="WW478" s="336"/>
      <c r="WX478" s="336"/>
      <c r="WY478" s="336"/>
      <c r="WZ478" s="336"/>
      <c r="XA478" s="336"/>
      <c r="XB478" s="336"/>
      <c r="XC478" s="336"/>
      <c r="XD478" s="336"/>
      <c r="XE478" s="336"/>
      <c r="XF478" s="336"/>
      <c r="XG478" s="336"/>
      <c r="XH478" s="336"/>
      <c r="XI478" s="336"/>
      <c r="XJ478" s="336"/>
      <c r="XK478" s="336"/>
      <c r="XL478" s="336"/>
      <c r="XM478" s="336"/>
      <c r="XN478" s="336"/>
      <c r="XO478" s="336"/>
      <c r="XP478" s="336"/>
      <c r="XQ478" s="336"/>
      <c r="XR478" s="336"/>
      <c r="XS478" s="336"/>
      <c r="XT478" s="336"/>
      <c r="XU478" s="336"/>
      <c r="XV478" s="336"/>
      <c r="XW478" s="336"/>
      <c r="XX478" s="336"/>
      <c r="XY478" s="336"/>
      <c r="XZ478" s="336"/>
      <c r="YA478" s="336"/>
      <c r="YB478" s="336"/>
      <c r="YC478" s="336"/>
      <c r="YD478" s="336"/>
      <c r="YE478" s="336"/>
      <c r="YF478" s="336"/>
      <c r="YG478" s="336"/>
      <c r="YH478" s="336"/>
      <c r="YI478" s="336"/>
      <c r="YJ478" s="336"/>
      <c r="YK478" s="336"/>
      <c r="YL478" s="336"/>
      <c r="YM478" s="336"/>
      <c r="YN478" s="336"/>
      <c r="YO478" s="336"/>
      <c r="YP478" s="336"/>
      <c r="YQ478" s="336"/>
      <c r="YR478" s="336"/>
      <c r="YS478" s="336"/>
      <c r="YT478" s="336"/>
      <c r="YU478" s="336"/>
      <c r="YV478" s="336"/>
      <c r="YW478" s="336"/>
      <c r="YX478" s="336"/>
      <c r="YY478" s="336"/>
      <c r="YZ478" s="336"/>
      <c r="ZA478" s="336"/>
      <c r="ZB478" s="336"/>
      <c r="ZC478" s="336"/>
      <c r="ZD478" s="336"/>
      <c r="ZE478" s="336"/>
      <c r="ZF478" s="336"/>
      <c r="ZG478" s="336"/>
      <c r="ZH478" s="336"/>
      <c r="ZI478" s="336"/>
      <c r="ZJ478" s="336"/>
      <c r="ZK478" s="336"/>
      <c r="ZL478" s="336"/>
      <c r="ZM478" s="336"/>
      <c r="ZN478" s="336"/>
      <c r="ZO478" s="336"/>
      <c r="ZP478" s="336"/>
      <c r="ZQ478" s="336"/>
      <c r="ZR478" s="336"/>
      <c r="ZS478" s="336"/>
      <c r="ZT478" s="336"/>
      <c r="ZU478" s="336"/>
      <c r="ZV478" s="336"/>
      <c r="ZW478" s="336"/>
      <c r="ZX478" s="336"/>
      <c r="ZY478" s="336"/>
      <c r="ZZ478" s="336"/>
      <c r="AAA478" s="336"/>
      <c r="AAB478" s="336"/>
      <c r="AAC478" s="336"/>
      <c r="AAD478" s="336"/>
      <c r="AAE478" s="336"/>
      <c r="AAF478" s="336"/>
      <c r="AAG478" s="336"/>
      <c r="AAH478" s="336"/>
      <c r="AAI478" s="336"/>
      <c r="AAJ478" s="336"/>
      <c r="AAK478" s="336"/>
      <c r="AAL478" s="336"/>
      <c r="AAM478" s="336"/>
      <c r="AAN478" s="336"/>
      <c r="AAO478" s="336"/>
      <c r="AAP478" s="336"/>
      <c r="AAQ478" s="336"/>
      <c r="AAR478" s="336"/>
      <c r="AAS478" s="336"/>
      <c r="AAT478" s="336"/>
      <c r="AAU478" s="336"/>
      <c r="AAV478" s="336"/>
      <c r="AAW478" s="336"/>
      <c r="AAX478" s="336"/>
      <c r="AAY478" s="336"/>
      <c r="AAZ478" s="336"/>
      <c r="ABA478" s="336"/>
      <c r="ABB478" s="336"/>
      <c r="ABC478" s="336"/>
      <c r="ABD478" s="336"/>
      <c r="ABE478" s="336"/>
      <c r="ABF478" s="336"/>
      <c r="ABG478" s="336"/>
      <c r="ABH478" s="336"/>
      <c r="ABI478" s="336"/>
      <c r="ABJ478" s="336"/>
      <c r="ABK478" s="336"/>
      <c r="ABL478" s="336"/>
      <c r="ABM478" s="336"/>
      <c r="ABN478" s="336"/>
      <c r="ABO478" s="336"/>
      <c r="ABP478" s="336"/>
      <c r="ABQ478" s="336"/>
      <c r="ABR478" s="336"/>
      <c r="ABS478" s="336"/>
      <c r="ABT478" s="336"/>
      <c r="ABU478" s="336"/>
      <c r="ABV478" s="336"/>
      <c r="ABW478" s="336"/>
      <c r="ABX478" s="336"/>
      <c r="ABY478" s="336"/>
      <c r="ABZ478" s="336"/>
      <c r="ACA478" s="336"/>
      <c r="ACB478" s="336"/>
      <c r="ACC478" s="336"/>
      <c r="ACD478" s="336"/>
      <c r="ACE478" s="336"/>
      <c r="ACF478" s="336"/>
      <c r="ACG478" s="336"/>
      <c r="ACH478" s="336"/>
      <c r="ACI478" s="336"/>
      <c r="ACJ478" s="336"/>
      <c r="ACK478" s="336"/>
      <c r="ACL478" s="336"/>
      <c r="ACM478" s="336"/>
      <c r="ACN478" s="336"/>
      <c r="ACO478" s="336"/>
      <c r="ACP478" s="336"/>
      <c r="ACQ478" s="336"/>
      <c r="ACR478" s="336"/>
      <c r="ACS478" s="336"/>
      <c r="ACT478" s="336"/>
      <c r="ACU478" s="336"/>
      <c r="ACV478" s="336"/>
      <c r="ACW478" s="336"/>
      <c r="ACX478" s="336"/>
      <c r="ACY478" s="336"/>
      <c r="ACZ478" s="336"/>
      <c r="ADA478" s="336"/>
      <c r="ADB478" s="336"/>
      <c r="ADC478" s="336"/>
      <c r="ADD478" s="336"/>
      <c r="ADE478" s="336"/>
      <c r="ADF478" s="336"/>
      <c r="ADG478" s="336"/>
      <c r="ADH478" s="336"/>
      <c r="ADI478" s="336"/>
      <c r="ADJ478" s="336"/>
      <c r="ADK478" s="336"/>
      <c r="ADL478" s="336"/>
      <c r="ADM478" s="336"/>
      <c r="ADN478" s="336"/>
      <c r="ADO478" s="336"/>
      <c r="ADP478" s="336"/>
      <c r="ADQ478" s="336"/>
      <c r="ADR478" s="336"/>
      <c r="ADS478" s="336"/>
      <c r="ADT478" s="336"/>
      <c r="ADU478" s="336"/>
      <c r="ADV478" s="336"/>
      <c r="ADW478" s="336"/>
      <c r="ADX478" s="336"/>
      <c r="ADY478" s="336"/>
      <c r="ADZ478" s="336"/>
      <c r="AEA478" s="336"/>
      <c r="AEB478" s="336"/>
      <c r="AEC478" s="336"/>
      <c r="AED478" s="336"/>
      <c r="AEE478" s="336"/>
      <c r="AEF478" s="336"/>
      <c r="AEG478" s="336"/>
      <c r="AEH478" s="336"/>
      <c r="AEI478" s="336"/>
      <c r="AEJ478" s="336"/>
      <c r="AEK478" s="336"/>
      <c r="AEL478" s="336"/>
      <c r="AEM478" s="336"/>
      <c r="AEN478" s="336"/>
      <c r="AEO478" s="336"/>
      <c r="AEP478" s="336"/>
      <c r="AEQ478" s="336"/>
      <c r="AER478" s="336"/>
      <c r="AES478" s="336"/>
      <c r="AET478" s="336"/>
      <c r="AEU478" s="336"/>
      <c r="AEV478" s="336"/>
      <c r="AEW478" s="336"/>
      <c r="AEX478" s="336"/>
      <c r="AEY478" s="336"/>
      <c r="AEZ478" s="336"/>
      <c r="AFA478" s="336"/>
      <c r="AFB478" s="336"/>
      <c r="AFC478" s="336"/>
      <c r="AFD478" s="336"/>
      <c r="AFE478" s="336"/>
      <c r="AFF478" s="336"/>
      <c r="AFG478" s="336"/>
      <c r="AFH478" s="336"/>
      <c r="AFI478" s="336"/>
      <c r="AFJ478" s="336"/>
      <c r="AFK478" s="336"/>
      <c r="AFL478" s="336"/>
      <c r="AFM478" s="336"/>
      <c r="AFN478" s="336"/>
      <c r="AFO478" s="336"/>
      <c r="AFP478" s="336"/>
      <c r="AFQ478" s="336"/>
      <c r="AFR478" s="336"/>
      <c r="AFS478" s="336"/>
      <c r="AFT478" s="336"/>
      <c r="AFU478" s="336"/>
      <c r="AFV478" s="336"/>
      <c r="AFW478" s="336"/>
      <c r="AFX478" s="336"/>
      <c r="AFY478" s="336"/>
      <c r="AFZ478" s="336"/>
      <c r="AGA478" s="336"/>
      <c r="AGB478" s="336"/>
      <c r="AGC478" s="336"/>
      <c r="AGD478" s="336"/>
      <c r="AGE478" s="336"/>
      <c r="AGF478" s="336"/>
      <c r="AGG478" s="336"/>
      <c r="AGH478" s="336"/>
      <c r="AGI478" s="336"/>
      <c r="AGJ478" s="336"/>
      <c r="AGK478" s="336"/>
      <c r="AGL478" s="336"/>
      <c r="AGM478" s="336"/>
      <c r="AGN478" s="336"/>
      <c r="AGO478" s="336"/>
      <c r="AGP478" s="336"/>
      <c r="AGQ478" s="336"/>
      <c r="AGR478" s="336"/>
      <c r="AGS478" s="336"/>
      <c r="AGT478" s="336"/>
      <c r="AGU478" s="336"/>
      <c r="AGV478" s="336"/>
      <c r="AGW478" s="336"/>
      <c r="AGX478" s="336"/>
      <c r="AGY478" s="336"/>
      <c r="AGZ478" s="336"/>
      <c r="AHA478" s="336"/>
      <c r="AHB478" s="336"/>
      <c r="AHC478" s="336"/>
      <c r="AHD478" s="336"/>
      <c r="AHE478" s="336"/>
      <c r="AHF478" s="336"/>
      <c r="AHG478" s="336"/>
      <c r="AHH478" s="336"/>
      <c r="AHI478" s="336"/>
      <c r="AHJ478" s="336"/>
      <c r="AHK478" s="336"/>
      <c r="AHL478" s="336"/>
      <c r="AHM478" s="336"/>
      <c r="AHN478" s="336"/>
      <c r="AHO478" s="336"/>
      <c r="AHP478" s="336"/>
      <c r="AHQ478" s="336"/>
      <c r="AHR478" s="336"/>
      <c r="AHS478" s="336"/>
      <c r="AHT478" s="336"/>
      <c r="AHU478" s="336"/>
      <c r="AHV478" s="336"/>
      <c r="AHW478" s="336"/>
      <c r="AHX478" s="336"/>
      <c r="AHY478" s="336"/>
      <c r="AHZ478" s="336"/>
      <c r="AIA478" s="336"/>
      <c r="AIB478" s="336"/>
      <c r="AIC478" s="336"/>
      <c r="AID478" s="336"/>
      <c r="AIE478" s="336"/>
      <c r="AIF478" s="336"/>
      <c r="AIG478" s="336"/>
      <c r="AIH478" s="336"/>
      <c r="AII478" s="336"/>
      <c r="AIJ478" s="336"/>
      <c r="AIK478" s="336"/>
      <c r="AIL478" s="336"/>
      <c r="AIM478" s="336"/>
      <c r="AIN478" s="336"/>
      <c r="AIO478" s="336"/>
      <c r="AIP478" s="336"/>
      <c r="AIQ478" s="336"/>
      <c r="AIR478" s="336"/>
      <c r="AIS478" s="336"/>
      <c r="AIT478" s="336"/>
      <c r="AIU478" s="336"/>
      <c r="AIV478" s="336"/>
      <c r="AIW478" s="336"/>
      <c r="AIX478" s="336"/>
      <c r="AIY478" s="336"/>
      <c r="AIZ478" s="336"/>
      <c r="AJA478" s="336"/>
      <c r="AJB478" s="336"/>
      <c r="AJC478" s="336"/>
      <c r="AJD478" s="336"/>
      <c r="AJE478" s="336"/>
      <c r="AJF478" s="336"/>
      <c r="AJG478" s="336"/>
      <c r="AJH478" s="336"/>
      <c r="AJI478" s="336"/>
      <c r="AJJ478" s="336"/>
      <c r="AJK478" s="336"/>
      <c r="AJL478" s="336"/>
      <c r="AJM478" s="336"/>
      <c r="AJN478" s="336"/>
      <c r="AJO478" s="336"/>
      <c r="AJP478" s="336"/>
      <c r="AJQ478" s="336"/>
      <c r="AJR478" s="336"/>
      <c r="AJS478" s="336"/>
      <c r="AJT478" s="336"/>
      <c r="AJU478" s="336"/>
      <c r="AJV478" s="336"/>
      <c r="AJW478" s="336"/>
      <c r="AJX478" s="336"/>
      <c r="AJY478" s="336"/>
      <c r="AJZ478" s="336"/>
      <c r="AKA478" s="336"/>
      <c r="AKB478" s="336"/>
      <c r="AKC478" s="336"/>
      <c r="AKD478" s="336"/>
      <c r="AKE478" s="336"/>
      <c r="AKF478" s="336"/>
      <c r="AKG478" s="336"/>
      <c r="AKH478" s="336"/>
      <c r="AKI478" s="336"/>
      <c r="AKJ478" s="336"/>
      <c r="AKK478" s="336"/>
      <c r="AKL478" s="336"/>
      <c r="AKM478" s="336"/>
      <c r="AKN478" s="336"/>
      <c r="AKO478" s="336"/>
      <c r="AKP478" s="336"/>
      <c r="AKQ478" s="336"/>
      <c r="AKR478" s="336"/>
      <c r="AKS478" s="336"/>
      <c r="AKT478" s="336"/>
      <c r="AKU478" s="336"/>
      <c r="AKV478" s="336"/>
      <c r="AKW478" s="336"/>
      <c r="AKX478" s="336"/>
      <c r="AKY478" s="336"/>
      <c r="AKZ478" s="336"/>
      <c r="ALA478" s="336"/>
      <c r="ALB478" s="336"/>
      <c r="ALC478" s="336"/>
      <c r="ALD478" s="336"/>
      <c r="ALE478" s="336"/>
      <c r="ALF478" s="336"/>
      <c r="ALG478" s="336"/>
      <c r="ALH478" s="336"/>
      <c r="ALI478" s="336"/>
      <c r="ALJ478" s="336"/>
      <c r="ALK478" s="336"/>
      <c r="ALL478" s="336"/>
      <c r="ALM478" s="336"/>
      <c r="ALN478" s="336"/>
      <c r="ALO478" s="336"/>
      <c r="ALP478" s="336"/>
      <c r="ALQ478" s="336"/>
      <c r="ALR478" s="336"/>
      <c r="ALS478" s="336"/>
      <c r="ALT478" s="336"/>
      <c r="ALU478" s="336"/>
      <c r="ALV478" s="336"/>
      <c r="ALW478" s="336"/>
      <c r="ALX478" s="336"/>
      <c r="ALY478" s="336"/>
      <c r="ALZ478" s="336"/>
      <c r="AMA478" s="336"/>
      <c r="AMB478" s="336"/>
      <c r="AMC478" s="336"/>
      <c r="AMD478" s="336"/>
      <c r="AME478" s="336"/>
      <c r="AMF478" s="336"/>
      <c r="AMG478" s="336"/>
      <c r="AMH478" s="336"/>
      <c r="AMI478" s="336"/>
      <c r="AMJ478" s="336"/>
      <c r="AMK478" s="336"/>
      <c r="AML478" s="336"/>
      <c r="AMM478" s="336"/>
      <c r="AMN478" s="336"/>
      <c r="AMO478" s="336"/>
      <c r="AMP478" s="336"/>
      <c r="AMQ478" s="336"/>
      <c r="AMR478" s="336"/>
      <c r="AMS478" s="336"/>
      <c r="AMT478" s="336"/>
      <c r="AMU478" s="336"/>
      <c r="AMV478" s="336"/>
      <c r="AMW478" s="336"/>
      <c r="AMX478" s="336"/>
      <c r="AMY478" s="336"/>
      <c r="AMZ478" s="336"/>
      <c r="ANA478" s="336"/>
      <c r="ANB478" s="336"/>
      <c r="ANC478" s="336"/>
      <c r="AND478" s="336"/>
      <c r="ANE478" s="336"/>
      <c r="ANF478" s="336"/>
      <c r="ANG478" s="336"/>
      <c r="ANH478" s="336"/>
      <c r="ANI478" s="336"/>
      <c r="ANJ478" s="336"/>
      <c r="ANK478" s="336"/>
      <c r="ANL478" s="336"/>
      <c r="ANM478" s="336"/>
      <c r="ANN478" s="336"/>
      <c r="ANO478" s="336"/>
      <c r="ANP478" s="336"/>
      <c r="ANQ478" s="336"/>
      <c r="ANR478" s="336"/>
      <c r="ANS478" s="336"/>
      <c r="ANT478" s="336"/>
      <c r="ANU478" s="336"/>
      <c r="ANV478" s="336"/>
      <c r="ANW478" s="336"/>
      <c r="ANX478" s="336"/>
      <c r="ANY478" s="336"/>
      <c r="ANZ478" s="336"/>
      <c r="AOA478" s="336"/>
      <c r="AOB478" s="336"/>
      <c r="AOC478" s="336"/>
      <c r="AOD478" s="336"/>
      <c r="AOE478" s="336"/>
      <c r="AOF478" s="336"/>
      <c r="AOG478" s="336"/>
      <c r="AOH478" s="336"/>
      <c r="AOI478" s="336"/>
      <c r="AOJ478" s="336"/>
      <c r="AOK478" s="336"/>
      <c r="AOL478" s="336"/>
      <c r="AOM478" s="336"/>
      <c r="AON478" s="336"/>
      <c r="AOO478" s="336"/>
      <c r="AOP478" s="336"/>
      <c r="AOQ478" s="336"/>
      <c r="AOR478" s="336"/>
      <c r="AOS478" s="336"/>
      <c r="AOT478" s="336"/>
      <c r="AOU478" s="336"/>
      <c r="AOV478" s="336"/>
      <c r="AOW478" s="336"/>
      <c r="AOX478" s="336"/>
      <c r="AOY478" s="336"/>
      <c r="AOZ478" s="336"/>
      <c r="APA478" s="336"/>
      <c r="APB478" s="336"/>
      <c r="APC478" s="336"/>
      <c r="APD478" s="336"/>
      <c r="APE478" s="336"/>
      <c r="APF478" s="336"/>
      <c r="APG478" s="336"/>
      <c r="APH478" s="336"/>
      <c r="API478" s="336"/>
      <c r="APJ478" s="336"/>
      <c r="APK478" s="336"/>
      <c r="APL478" s="336"/>
      <c r="APM478" s="336"/>
      <c r="APN478" s="336"/>
      <c r="APO478" s="336"/>
      <c r="APP478" s="336"/>
      <c r="APQ478" s="336"/>
      <c r="APR478" s="336"/>
      <c r="APS478" s="336"/>
      <c r="APT478" s="336"/>
      <c r="APU478" s="336"/>
      <c r="APV478" s="336"/>
      <c r="APW478" s="336"/>
      <c r="APX478" s="336"/>
      <c r="APY478" s="336"/>
      <c r="APZ478" s="336"/>
      <c r="AQA478" s="336"/>
      <c r="AQB478" s="336"/>
      <c r="AQC478" s="336"/>
      <c r="AQD478" s="336"/>
      <c r="AQE478" s="336"/>
      <c r="AQF478" s="336"/>
      <c r="AQG478" s="336"/>
      <c r="AQH478" s="336"/>
      <c r="AQI478" s="336"/>
      <c r="AQJ478" s="336"/>
      <c r="AQK478" s="336"/>
      <c r="AQL478" s="336"/>
      <c r="AQM478" s="336"/>
      <c r="AQN478" s="336"/>
      <c r="AQO478" s="336"/>
      <c r="AQP478" s="336"/>
      <c r="AQQ478" s="336"/>
      <c r="AQR478" s="336"/>
      <c r="AQS478" s="336"/>
      <c r="AQT478" s="336"/>
      <c r="AQU478" s="336"/>
      <c r="AQV478" s="336"/>
      <c r="AQW478" s="336"/>
      <c r="AQX478" s="336"/>
      <c r="AQY478" s="336"/>
      <c r="AQZ478" s="336"/>
      <c r="ARA478" s="336"/>
      <c r="ARB478" s="336"/>
      <c r="ARC478" s="336"/>
      <c r="ARD478" s="336"/>
      <c r="ARE478" s="336"/>
      <c r="ARF478" s="336"/>
      <c r="ARG478" s="336"/>
      <c r="ARH478" s="336"/>
      <c r="ARI478" s="336"/>
      <c r="ARJ478" s="336"/>
      <c r="ARK478" s="336"/>
      <c r="ARL478" s="336"/>
      <c r="ARM478" s="336"/>
      <c r="ARN478" s="336"/>
      <c r="ARO478" s="336"/>
      <c r="ARP478" s="336"/>
      <c r="ARQ478" s="336"/>
      <c r="ARR478" s="336"/>
      <c r="ARS478" s="336"/>
      <c r="ART478" s="336"/>
      <c r="ARU478" s="336"/>
      <c r="ARV478" s="336"/>
      <c r="ARW478" s="336"/>
      <c r="ARX478" s="336"/>
      <c r="ARY478" s="336"/>
      <c r="ARZ478" s="336"/>
      <c r="ASA478" s="336"/>
      <c r="ASB478" s="336"/>
      <c r="ASC478" s="336"/>
      <c r="ASD478" s="336"/>
      <c r="ASE478" s="336"/>
      <c r="ASF478" s="336"/>
      <c r="ASG478" s="336"/>
      <c r="ASH478" s="336"/>
      <c r="ASI478" s="336"/>
      <c r="ASJ478" s="336"/>
      <c r="ASK478" s="336"/>
      <c r="ASL478" s="336"/>
      <c r="ASM478" s="336"/>
      <c r="ASN478" s="336"/>
      <c r="ASO478" s="336"/>
      <c r="ASP478" s="336"/>
      <c r="ASQ478" s="336"/>
      <c r="ASR478" s="336"/>
      <c r="ASS478" s="336"/>
      <c r="AST478" s="336"/>
      <c r="ASU478" s="336"/>
      <c r="ASV478" s="336"/>
      <c r="ASW478" s="336"/>
      <c r="ASX478" s="336"/>
      <c r="ASY478" s="336"/>
      <c r="ASZ478" s="336"/>
      <c r="ATA478" s="336"/>
      <c r="ATB478" s="336"/>
      <c r="ATC478" s="336"/>
      <c r="ATD478" s="336"/>
      <c r="ATE478" s="336"/>
      <c r="ATF478" s="336"/>
      <c r="ATG478" s="336"/>
      <c r="ATH478" s="336"/>
      <c r="ATI478" s="336"/>
      <c r="ATJ478" s="336"/>
      <c r="ATK478" s="336"/>
      <c r="ATL478" s="336"/>
      <c r="ATM478" s="336"/>
      <c r="ATN478" s="336"/>
      <c r="ATO478" s="336"/>
      <c r="ATP478" s="336"/>
      <c r="ATQ478" s="336"/>
      <c r="ATR478" s="336"/>
      <c r="ATS478" s="336"/>
      <c r="ATT478" s="336"/>
      <c r="ATU478" s="336"/>
      <c r="ATV478" s="336"/>
      <c r="ATW478" s="336"/>
      <c r="ATX478" s="336"/>
      <c r="ATY478" s="336"/>
      <c r="ATZ478" s="336"/>
      <c r="AUA478" s="336"/>
      <c r="AUB478" s="336"/>
      <c r="AUC478" s="336"/>
      <c r="AUD478" s="336"/>
      <c r="AUE478" s="336"/>
      <c r="AUF478" s="336"/>
      <c r="AUG478" s="336"/>
      <c r="AUH478" s="336"/>
      <c r="AUI478" s="336"/>
      <c r="AUJ478" s="336"/>
      <c r="AUK478" s="336"/>
      <c r="AUL478" s="336"/>
      <c r="AUM478" s="336"/>
      <c r="AUN478" s="336"/>
      <c r="AUO478" s="336"/>
      <c r="AUP478" s="336"/>
      <c r="AUQ478" s="336"/>
      <c r="AUR478" s="336"/>
      <c r="AUS478" s="336"/>
      <c r="AUT478" s="336"/>
      <c r="AUU478" s="336"/>
      <c r="AUV478" s="336"/>
      <c r="AUW478" s="336"/>
      <c r="AUX478" s="336"/>
      <c r="AUY478" s="336"/>
      <c r="AUZ478" s="336"/>
      <c r="AVA478" s="336"/>
      <c r="AVB478" s="336"/>
      <c r="AVC478" s="336"/>
      <c r="AVD478" s="336"/>
      <c r="AVE478" s="336"/>
      <c r="AVF478" s="336"/>
      <c r="AVG478" s="336"/>
      <c r="AVH478" s="336"/>
      <c r="AVI478" s="336"/>
      <c r="AVJ478" s="336"/>
      <c r="AVK478" s="336"/>
      <c r="AVL478" s="336"/>
      <c r="AVM478" s="336"/>
      <c r="AVN478" s="336"/>
      <c r="AVO478" s="336"/>
      <c r="AVP478" s="336"/>
      <c r="AVQ478" s="336"/>
      <c r="AVR478" s="336"/>
      <c r="AVS478" s="336"/>
      <c r="AVT478" s="336"/>
      <c r="AVU478" s="336"/>
      <c r="AVV478" s="336"/>
      <c r="AVW478" s="336"/>
      <c r="AVX478" s="336"/>
      <c r="AVY478" s="336"/>
      <c r="AVZ478" s="336"/>
      <c r="AWA478" s="336"/>
      <c r="AWB478" s="336"/>
      <c r="AWC478" s="336"/>
      <c r="AWD478" s="336"/>
      <c r="AWE478" s="336"/>
      <c r="AWF478" s="336"/>
      <c r="AWG478" s="336"/>
      <c r="AWH478" s="336"/>
      <c r="AWI478" s="336"/>
      <c r="AWJ478" s="336"/>
      <c r="AWK478" s="336"/>
      <c r="AWL478" s="336"/>
      <c r="AWM478" s="336"/>
      <c r="AWN478" s="336"/>
      <c r="AWO478" s="336"/>
      <c r="AWP478" s="336"/>
      <c r="AWQ478" s="336"/>
      <c r="AWR478" s="336"/>
      <c r="AWS478" s="336"/>
      <c r="AWT478" s="336"/>
      <c r="AWU478" s="336"/>
      <c r="AWV478" s="336"/>
      <c r="AWW478" s="336"/>
      <c r="AWX478" s="336"/>
      <c r="AWY478" s="336"/>
      <c r="AWZ478" s="336"/>
      <c r="AXA478" s="336"/>
      <c r="AXB478" s="336"/>
      <c r="AXC478" s="336"/>
      <c r="AXD478" s="336"/>
      <c r="AXE478" s="336"/>
      <c r="AXF478" s="336"/>
      <c r="AXG478" s="336"/>
      <c r="AXH478" s="336"/>
      <c r="AXI478" s="336"/>
      <c r="AXJ478" s="336"/>
      <c r="AXK478" s="336"/>
      <c r="AXL478" s="336"/>
      <c r="AXM478" s="336"/>
      <c r="AXN478" s="336"/>
      <c r="AXO478" s="336"/>
      <c r="AXP478" s="336"/>
      <c r="AXQ478" s="336"/>
      <c r="AXR478" s="336"/>
      <c r="AXS478" s="336"/>
      <c r="AXT478" s="336"/>
      <c r="AXU478" s="336"/>
      <c r="AXV478" s="336"/>
      <c r="AXW478" s="336"/>
      <c r="AXX478" s="336"/>
      <c r="AXY478" s="336"/>
      <c r="AXZ478" s="336"/>
      <c r="AYA478" s="336"/>
      <c r="AYB478" s="336"/>
      <c r="AYC478" s="336"/>
      <c r="AYD478" s="336"/>
      <c r="AYE478" s="336"/>
      <c r="AYF478" s="336"/>
      <c r="AYG478" s="336"/>
      <c r="AYH478" s="336"/>
      <c r="AYI478" s="336"/>
      <c r="AYJ478" s="336"/>
      <c r="AYK478" s="336"/>
      <c r="AYL478" s="336"/>
      <c r="AYM478" s="336"/>
      <c r="AYN478" s="336"/>
      <c r="AYO478" s="336"/>
      <c r="AYP478" s="336"/>
      <c r="AYQ478" s="336"/>
      <c r="AYR478" s="336"/>
      <c r="AYS478" s="336"/>
      <c r="AYT478" s="336"/>
      <c r="AYU478" s="336"/>
      <c r="AYV478" s="336"/>
      <c r="AYW478" s="336"/>
      <c r="AYX478" s="336"/>
      <c r="AYY478" s="336"/>
      <c r="AYZ478" s="336"/>
      <c r="AZA478" s="336"/>
      <c r="AZB478" s="336"/>
      <c r="AZC478" s="336"/>
      <c r="AZD478" s="336"/>
      <c r="AZE478" s="336"/>
      <c r="AZF478" s="336"/>
      <c r="AZG478" s="336"/>
      <c r="AZH478" s="336"/>
      <c r="AZI478" s="336"/>
      <c r="AZJ478" s="336"/>
      <c r="AZK478" s="336"/>
      <c r="AZL478" s="336"/>
      <c r="AZM478" s="336"/>
      <c r="AZN478" s="336"/>
      <c r="AZO478" s="336"/>
      <c r="AZP478" s="336"/>
      <c r="AZQ478" s="336"/>
      <c r="AZR478" s="336"/>
      <c r="AZS478" s="336"/>
      <c r="AZT478" s="336"/>
      <c r="AZU478" s="336"/>
      <c r="AZV478" s="336"/>
      <c r="AZW478" s="336"/>
      <c r="AZX478" s="336"/>
      <c r="AZY478" s="336"/>
      <c r="AZZ478" s="336"/>
      <c r="BAA478" s="336"/>
      <c r="BAB478" s="336"/>
      <c r="BAC478" s="336"/>
      <c r="BAD478" s="336"/>
      <c r="BAE478" s="336"/>
      <c r="BAF478" s="336"/>
      <c r="BAG478" s="336"/>
      <c r="BAH478" s="336"/>
      <c r="BAI478" s="336"/>
      <c r="BAJ478" s="336"/>
      <c r="BAK478" s="336"/>
      <c r="BAL478" s="336"/>
      <c r="BAM478" s="336"/>
      <c r="BAN478" s="336"/>
      <c r="BAO478" s="336"/>
      <c r="BAP478" s="336"/>
      <c r="BAQ478" s="336"/>
      <c r="BAR478" s="336"/>
      <c r="BAS478" s="336"/>
      <c r="BAT478" s="336"/>
      <c r="BAU478" s="336"/>
      <c r="BAV478" s="336"/>
      <c r="BAW478" s="336"/>
      <c r="BAX478" s="336"/>
      <c r="BAY478" s="336"/>
      <c r="BAZ478" s="336"/>
      <c r="BBA478" s="336"/>
      <c r="BBB478" s="336"/>
      <c r="BBC478" s="336"/>
      <c r="BBD478" s="336"/>
      <c r="BBE478" s="336"/>
      <c r="BBF478" s="336"/>
      <c r="BBG478" s="336"/>
      <c r="BBH478" s="336"/>
      <c r="BBI478" s="336"/>
      <c r="BBJ478" s="336"/>
      <c r="BBK478" s="336"/>
      <c r="BBL478" s="336"/>
      <c r="BBM478" s="336"/>
      <c r="BBN478" s="336"/>
      <c r="BBO478" s="336"/>
      <c r="BBP478" s="336"/>
      <c r="BBQ478" s="336"/>
      <c r="BBR478" s="336"/>
      <c r="BBS478" s="336"/>
      <c r="BBT478" s="336"/>
      <c r="BBU478" s="336"/>
      <c r="BBV478" s="336"/>
      <c r="BBW478" s="336"/>
      <c r="BBX478" s="336"/>
      <c r="BBY478" s="336"/>
      <c r="BBZ478" s="336"/>
      <c r="BCA478" s="336"/>
      <c r="BCB478" s="336"/>
      <c r="BCC478" s="336"/>
      <c r="BCD478" s="336"/>
      <c r="BCE478" s="336"/>
      <c r="BCF478" s="336"/>
      <c r="BCG478" s="336"/>
      <c r="BCH478" s="336"/>
      <c r="BCI478" s="336"/>
      <c r="BCJ478" s="336"/>
      <c r="BCK478" s="336"/>
      <c r="BCL478" s="336"/>
      <c r="BCM478" s="336"/>
      <c r="BCN478" s="336"/>
      <c r="BCO478" s="336"/>
      <c r="BCP478" s="336"/>
      <c r="BCQ478" s="336"/>
      <c r="BCR478" s="336"/>
      <c r="BCS478" s="336"/>
      <c r="BCT478" s="336"/>
      <c r="BCU478" s="336"/>
      <c r="BCV478" s="336"/>
      <c r="BCW478" s="336"/>
      <c r="BCX478" s="336"/>
      <c r="BCY478" s="336"/>
      <c r="BCZ478" s="336"/>
      <c r="BDA478" s="336"/>
      <c r="BDB478" s="336"/>
      <c r="BDC478" s="336"/>
      <c r="BDD478" s="336"/>
      <c r="BDE478" s="336"/>
      <c r="BDF478" s="336"/>
      <c r="BDG478" s="336"/>
      <c r="BDH478" s="336"/>
      <c r="BDI478" s="336"/>
      <c r="BDJ478" s="336"/>
      <c r="BDK478" s="336"/>
      <c r="BDL478" s="336"/>
      <c r="BDM478" s="336"/>
      <c r="BDN478" s="336"/>
      <c r="BDO478" s="336"/>
      <c r="BDP478" s="336"/>
      <c r="BDQ478" s="336"/>
      <c r="BDR478" s="336"/>
      <c r="BDS478" s="336"/>
      <c r="BDT478" s="336"/>
      <c r="BDU478" s="336"/>
      <c r="BDV478" s="336"/>
      <c r="BDW478" s="336"/>
      <c r="BDX478" s="336"/>
      <c r="BDY478" s="336"/>
      <c r="BDZ478" s="336"/>
      <c r="BEA478" s="336"/>
      <c r="BEB478" s="336"/>
      <c r="BEC478" s="336"/>
      <c r="BED478" s="336"/>
      <c r="BEE478" s="336"/>
      <c r="BEF478" s="336"/>
      <c r="BEG478" s="336"/>
      <c r="BEH478" s="336"/>
      <c r="BEI478" s="336"/>
      <c r="BEJ478" s="336"/>
      <c r="BEK478" s="336"/>
      <c r="BEL478" s="336"/>
      <c r="BEM478" s="336"/>
      <c r="BEN478" s="336"/>
      <c r="BEO478" s="336"/>
      <c r="BEP478" s="336"/>
      <c r="BEQ478" s="336"/>
      <c r="BER478" s="336"/>
      <c r="BES478" s="336"/>
      <c r="BET478" s="336"/>
      <c r="BEU478" s="336"/>
      <c r="BEV478" s="336"/>
      <c r="BEW478" s="336"/>
      <c r="BEX478" s="336"/>
      <c r="BEY478" s="336"/>
      <c r="BEZ478" s="336"/>
      <c r="BFA478" s="336"/>
      <c r="BFB478" s="336"/>
      <c r="BFC478" s="336"/>
      <c r="BFD478" s="336"/>
      <c r="BFE478" s="336"/>
      <c r="BFF478" s="336"/>
      <c r="BFG478" s="336"/>
      <c r="BFH478" s="336"/>
      <c r="BFI478" s="336"/>
      <c r="BFJ478" s="336"/>
      <c r="BFK478" s="336"/>
      <c r="BFL478" s="336"/>
      <c r="BFM478" s="336"/>
      <c r="BFN478" s="336"/>
      <c r="BFO478" s="336"/>
      <c r="BFP478" s="336"/>
      <c r="BFQ478" s="336"/>
      <c r="BFR478" s="336"/>
      <c r="BFS478" s="336"/>
      <c r="BFT478" s="336"/>
      <c r="BFU478" s="336"/>
      <c r="BFV478" s="336"/>
      <c r="BFW478" s="336"/>
      <c r="BFX478" s="336"/>
      <c r="BFY478" s="336"/>
      <c r="BFZ478" s="336"/>
      <c r="BGA478" s="336"/>
      <c r="BGB478" s="336"/>
      <c r="BGC478" s="336"/>
      <c r="BGD478" s="336"/>
      <c r="BGE478" s="336"/>
      <c r="BGF478" s="336"/>
      <c r="BGG478" s="336"/>
      <c r="BGH478" s="336"/>
      <c r="BGI478" s="336"/>
      <c r="BGJ478" s="336"/>
      <c r="BGK478" s="336"/>
      <c r="BGL478" s="336"/>
      <c r="BGM478" s="336"/>
      <c r="BGN478" s="336"/>
      <c r="BGO478" s="336"/>
      <c r="BGP478" s="336"/>
      <c r="BGQ478" s="336"/>
      <c r="BGR478" s="336"/>
      <c r="BGS478" s="336"/>
      <c r="BGT478" s="336"/>
      <c r="BGU478" s="336"/>
      <c r="BGV478" s="336"/>
      <c r="BGW478" s="336"/>
      <c r="BGX478" s="336"/>
      <c r="BGY478" s="336"/>
      <c r="BGZ478" s="336"/>
      <c r="BHA478" s="336"/>
      <c r="BHB478" s="336"/>
      <c r="BHC478" s="336"/>
      <c r="BHD478" s="336"/>
      <c r="BHE478" s="336"/>
      <c r="BHF478" s="336"/>
      <c r="BHG478" s="336"/>
      <c r="BHH478" s="336"/>
      <c r="BHI478" s="336"/>
      <c r="BHJ478" s="336"/>
      <c r="BHK478" s="336"/>
      <c r="BHL478" s="336"/>
      <c r="BHM478" s="336"/>
      <c r="BHN478" s="336"/>
      <c r="BHO478" s="336"/>
      <c r="BHP478" s="336"/>
      <c r="BHQ478" s="336"/>
      <c r="BHR478" s="336"/>
      <c r="BHS478" s="336"/>
      <c r="BHT478" s="336"/>
      <c r="BHU478" s="336"/>
      <c r="BHV478" s="336"/>
      <c r="BHW478" s="336"/>
      <c r="BHX478" s="336"/>
      <c r="BHY478" s="336"/>
      <c r="BHZ478" s="336"/>
      <c r="BIA478" s="336"/>
      <c r="BIB478" s="336"/>
      <c r="BIC478" s="336"/>
      <c r="BID478" s="336"/>
      <c r="BIE478" s="336"/>
      <c r="BIF478" s="336"/>
      <c r="BIG478" s="336"/>
      <c r="BIH478" s="336"/>
      <c r="BII478" s="336"/>
      <c r="BIJ478" s="336"/>
      <c r="BIK478" s="336"/>
      <c r="BIL478" s="336"/>
      <c r="BIM478" s="336"/>
      <c r="BIN478" s="336"/>
      <c r="BIO478" s="336"/>
      <c r="BIP478" s="336"/>
      <c r="BIQ478" s="336"/>
      <c r="BIR478" s="336"/>
      <c r="BIS478" s="336"/>
      <c r="BIT478" s="336"/>
      <c r="BIU478" s="336"/>
      <c r="BIV478" s="336"/>
      <c r="BIW478" s="336"/>
      <c r="BIX478" s="336"/>
      <c r="BIY478" s="336"/>
      <c r="BIZ478" s="336"/>
      <c r="BJA478" s="336"/>
      <c r="BJB478" s="336"/>
      <c r="BJC478" s="336"/>
      <c r="BJD478" s="336"/>
      <c r="BJE478" s="336"/>
      <c r="BJF478" s="336"/>
      <c r="BJG478" s="336"/>
      <c r="BJH478" s="336"/>
      <c r="BJI478" s="336"/>
      <c r="BJJ478" s="336"/>
      <c r="BJK478" s="336"/>
      <c r="BJL478" s="336"/>
      <c r="BJM478" s="336"/>
      <c r="BJN478" s="336"/>
      <c r="BJO478" s="336"/>
      <c r="BJP478" s="336"/>
      <c r="BJQ478" s="336"/>
      <c r="BJR478" s="336"/>
      <c r="BJS478" s="336"/>
      <c r="BJT478" s="336"/>
      <c r="BJU478" s="336"/>
      <c r="BJV478" s="336"/>
      <c r="BJW478" s="336"/>
      <c r="BJX478" s="336"/>
      <c r="BJY478" s="336"/>
      <c r="BJZ478" s="336"/>
      <c r="BKA478" s="336"/>
      <c r="BKB478" s="336"/>
      <c r="BKC478" s="336"/>
      <c r="BKD478" s="336"/>
      <c r="BKE478" s="336"/>
      <c r="BKF478" s="336"/>
      <c r="BKG478" s="336"/>
      <c r="BKH478" s="336"/>
      <c r="BKI478" s="336"/>
      <c r="BKJ478" s="336"/>
      <c r="BKK478" s="336"/>
      <c r="BKL478" s="336"/>
      <c r="BKM478" s="336"/>
      <c r="BKN478" s="336"/>
      <c r="BKO478" s="336"/>
      <c r="BKP478" s="336"/>
      <c r="BKQ478" s="336"/>
      <c r="BKR478" s="336"/>
      <c r="BKS478" s="336"/>
      <c r="BKT478" s="336"/>
      <c r="BKU478" s="336"/>
      <c r="BKV478" s="336"/>
      <c r="BKW478" s="336"/>
      <c r="BKX478" s="336"/>
      <c r="BKY478" s="336"/>
      <c r="BKZ478" s="336"/>
      <c r="BLA478" s="336"/>
      <c r="BLB478" s="336"/>
      <c r="BLC478" s="336"/>
      <c r="BLD478" s="336"/>
      <c r="BLE478" s="336"/>
      <c r="BLF478" s="336"/>
      <c r="BLG478" s="336"/>
      <c r="BLH478" s="336"/>
      <c r="BLI478" s="336"/>
      <c r="BLJ478" s="336"/>
      <c r="BLK478" s="336"/>
      <c r="BLL478" s="336"/>
      <c r="BLM478" s="336"/>
      <c r="BLN478" s="336"/>
      <c r="BLO478" s="336"/>
      <c r="BLP478" s="336"/>
      <c r="BLQ478" s="336"/>
      <c r="BLR478" s="336"/>
      <c r="BLS478" s="336"/>
      <c r="BLT478" s="336"/>
      <c r="BLU478" s="336"/>
      <c r="BLV478" s="336"/>
      <c r="BLW478" s="336"/>
      <c r="BLX478" s="336"/>
      <c r="BLY478" s="336"/>
      <c r="BLZ478" s="336"/>
      <c r="BMA478" s="336"/>
      <c r="BMB478" s="336"/>
      <c r="BMC478" s="336"/>
      <c r="BMD478" s="336"/>
      <c r="BME478" s="336"/>
      <c r="BMF478" s="336"/>
      <c r="BMG478" s="336"/>
      <c r="BMH478" s="336"/>
      <c r="BMI478" s="336"/>
      <c r="BMJ478" s="336"/>
      <c r="BMK478" s="336"/>
      <c r="BML478" s="336"/>
      <c r="BMM478" s="336"/>
      <c r="BMN478" s="336"/>
      <c r="BMO478" s="336"/>
      <c r="BMP478" s="336"/>
      <c r="BMQ478" s="336"/>
      <c r="BMR478" s="336"/>
      <c r="BMS478" s="336"/>
      <c r="BMT478" s="336"/>
      <c r="BMU478" s="336"/>
      <c r="BMV478" s="336"/>
      <c r="BMW478" s="336"/>
      <c r="BMX478" s="336"/>
      <c r="BMY478" s="336"/>
      <c r="BMZ478" s="336"/>
      <c r="BNA478" s="336"/>
      <c r="BNB478" s="336"/>
      <c r="BNC478" s="336"/>
      <c r="BND478" s="336"/>
      <c r="BNE478" s="336"/>
      <c r="BNF478" s="336"/>
      <c r="BNG478" s="336"/>
      <c r="BNH478" s="336"/>
      <c r="BNI478" s="336"/>
      <c r="BNJ478" s="336"/>
      <c r="BNK478" s="336"/>
      <c r="BNL478" s="336"/>
      <c r="BNM478" s="336"/>
      <c r="BNN478" s="336"/>
      <c r="BNO478" s="336"/>
      <c r="BNP478" s="336"/>
      <c r="BNQ478" s="336"/>
      <c r="BNR478" s="336"/>
      <c r="BNS478" s="336"/>
      <c r="BNT478" s="336"/>
      <c r="BNU478" s="336"/>
      <c r="BNV478" s="336"/>
      <c r="BNW478" s="336"/>
      <c r="BNX478" s="336"/>
      <c r="BNY478" s="336"/>
      <c r="BNZ478" s="336"/>
      <c r="BOA478" s="336"/>
      <c r="BOB478" s="336"/>
      <c r="BOC478" s="336"/>
      <c r="BOD478" s="336"/>
      <c r="BOE478" s="336"/>
      <c r="BOF478" s="336"/>
      <c r="BOG478" s="336"/>
      <c r="BOH478" s="336"/>
      <c r="BOI478" s="336"/>
      <c r="BOJ478" s="336"/>
      <c r="BOK478" s="336"/>
      <c r="BOL478" s="336"/>
      <c r="BOM478" s="336"/>
      <c r="BON478" s="336"/>
      <c r="BOO478" s="336"/>
      <c r="BOP478" s="336"/>
      <c r="BOQ478" s="336"/>
      <c r="BOR478" s="336"/>
      <c r="BOS478" s="336"/>
      <c r="BOT478" s="336"/>
      <c r="BOU478" s="336"/>
      <c r="BOV478" s="336"/>
    </row>
    <row r="479" spans="1:1764" s="83" customFormat="1" ht="40.5" customHeight="1">
      <c r="A479" s="23" t="s">
        <v>485</v>
      </c>
      <c r="B479" s="24" t="s">
        <v>486</v>
      </c>
      <c r="C479" s="175" t="s">
        <v>1097</v>
      </c>
      <c r="D479" s="175" t="s">
        <v>1098</v>
      </c>
      <c r="E479" s="33" t="s">
        <v>1357</v>
      </c>
      <c r="F479" s="159" t="s">
        <v>1259</v>
      </c>
      <c r="G479" s="33"/>
      <c r="H479" s="33"/>
      <c r="I479" s="409"/>
      <c r="J479" s="458">
        <f t="shared" si="12"/>
        <v>81000</v>
      </c>
      <c r="K479" s="458">
        <f>SUM(K480)</f>
        <v>81000</v>
      </c>
      <c r="L479" s="459">
        <f>SUM(L480)</f>
        <v>0</v>
      </c>
      <c r="M479" s="335"/>
      <c r="N479" s="335"/>
      <c r="O479" s="335"/>
      <c r="P479" s="335"/>
      <c r="Q479" s="114"/>
      <c r="R479" s="335"/>
      <c r="S479" s="335"/>
      <c r="T479" s="335"/>
      <c r="U479" s="335"/>
      <c r="V479" s="336"/>
      <c r="W479" s="336"/>
      <c r="X479" s="336"/>
      <c r="Y479" s="336"/>
      <c r="Z479" s="336"/>
      <c r="AA479" s="336"/>
      <c r="AB479" s="336"/>
      <c r="AC479" s="336"/>
      <c r="AD479" s="336"/>
      <c r="AE479" s="336"/>
      <c r="AF479" s="336"/>
      <c r="AG479" s="336"/>
      <c r="AH479" s="336"/>
      <c r="AI479" s="336"/>
      <c r="AJ479" s="336"/>
      <c r="AK479" s="336"/>
      <c r="AL479" s="336"/>
      <c r="AM479" s="336"/>
      <c r="AN479" s="336"/>
      <c r="AO479" s="336"/>
      <c r="AP479" s="336"/>
      <c r="AQ479" s="336"/>
      <c r="AR479" s="336"/>
      <c r="AS479" s="336"/>
      <c r="AT479" s="336"/>
      <c r="AU479" s="336"/>
      <c r="AV479" s="336"/>
      <c r="AW479" s="336"/>
      <c r="AX479" s="336"/>
      <c r="AY479" s="336"/>
      <c r="AZ479" s="336"/>
      <c r="BA479" s="336"/>
      <c r="BB479" s="336"/>
      <c r="BC479" s="336"/>
      <c r="BD479" s="336"/>
      <c r="BE479" s="336"/>
      <c r="BF479" s="336"/>
      <c r="BG479" s="336"/>
      <c r="BH479" s="336"/>
      <c r="BI479" s="336"/>
      <c r="BJ479" s="336"/>
      <c r="BK479" s="336"/>
      <c r="BL479" s="336"/>
      <c r="BM479" s="336"/>
      <c r="BN479" s="336"/>
      <c r="BO479" s="336"/>
      <c r="BP479" s="336"/>
      <c r="BQ479" s="336"/>
      <c r="BR479" s="336"/>
      <c r="BS479" s="336"/>
      <c r="BT479" s="336"/>
      <c r="BU479" s="336"/>
      <c r="BV479" s="336"/>
      <c r="BW479" s="336"/>
      <c r="BX479" s="336"/>
      <c r="BY479" s="336"/>
      <c r="BZ479" s="336"/>
      <c r="CA479" s="336"/>
      <c r="CB479" s="336"/>
      <c r="CC479" s="336"/>
      <c r="CD479" s="336"/>
      <c r="CE479" s="336"/>
      <c r="CF479" s="336"/>
      <c r="CG479" s="336"/>
      <c r="CH479" s="336"/>
      <c r="CI479" s="336"/>
      <c r="CJ479" s="336"/>
      <c r="CK479" s="336"/>
      <c r="CL479" s="336"/>
      <c r="CM479" s="336"/>
      <c r="CN479" s="336"/>
      <c r="CO479" s="336"/>
      <c r="CP479" s="336"/>
      <c r="CQ479" s="336"/>
      <c r="CR479" s="336"/>
      <c r="CS479" s="336"/>
      <c r="CT479" s="336"/>
      <c r="CU479" s="336"/>
      <c r="CV479" s="336"/>
      <c r="CW479" s="336"/>
      <c r="CX479" s="336"/>
      <c r="CY479" s="336"/>
      <c r="CZ479" s="336"/>
      <c r="DA479" s="336"/>
      <c r="DB479" s="336"/>
      <c r="DC479" s="336"/>
      <c r="DD479" s="336"/>
      <c r="DE479" s="336"/>
      <c r="DF479" s="336"/>
      <c r="DG479" s="336"/>
      <c r="DH479" s="336"/>
      <c r="DI479" s="336"/>
      <c r="DJ479" s="336"/>
      <c r="DK479" s="336"/>
      <c r="DL479" s="336"/>
      <c r="DM479" s="336"/>
      <c r="DN479" s="336"/>
      <c r="DO479" s="336"/>
      <c r="DP479" s="336"/>
      <c r="DQ479" s="336"/>
      <c r="DR479" s="336"/>
      <c r="DS479" s="336"/>
      <c r="DT479" s="336"/>
      <c r="DU479" s="336"/>
      <c r="DV479" s="336"/>
      <c r="DW479" s="336"/>
      <c r="DX479" s="336"/>
      <c r="DY479" s="336"/>
      <c r="DZ479" s="336"/>
      <c r="EA479" s="336"/>
      <c r="EB479" s="336"/>
      <c r="EC479" s="336"/>
      <c r="ED479" s="336"/>
      <c r="EE479" s="336"/>
      <c r="EF479" s="336"/>
      <c r="EG479" s="336"/>
      <c r="EH479" s="336"/>
      <c r="EI479" s="336"/>
      <c r="EJ479" s="336"/>
      <c r="EK479" s="336"/>
      <c r="EL479" s="336"/>
      <c r="EM479" s="336"/>
      <c r="EN479" s="336"/>
      <c r="EO479" s="336"/>
      <c r="EP479" s="336"/>
      <c r="EQ479" s="336"/>
      <c r="ER479" s="336"/>
      <c r="ES479" s="336"/>
      <c r="ET479" s="336"/>
      <c r="EU479" s="336"/>
      <c r="EV479" s="336"/>
      <c r="EW479" s="336"/>
      <c r="EX479" s="336"/>
      <c r="EY479" s="336"/>
      <c r="EZ479" s="336"/>
      <c r="FA479" s="336"/>
      <c r="FB479" s="336"/>
      <c r="FC479" s="336"/>
      <c r="FD479" s="336"/>
      <c r="FE479" s="336"/>
      <c r="FF479" s="336"/>
      <c r="FG479" s="336"/>
      <c r="FH479" s="336"/>
      <c r="FI479" s="336"/>
      <c r="FJ479" s="336"/>
      <c r="FK479" s="336"/>
      <c r="FL479" s="336"/>
      <c r="FM479" s="336"/>
      <c r="FN479" s="336"/>
      <c r="FO479" s="336"/>
      <c r="FP479" s="336"/>
      <c r="FQ479" s="336"/>
      <c r="FR479" s="336"/>
      <c r="FS479" s="336"/>
      <c r="FT479" s="336"/>
      <c r="FU479" s="336"/>
      <c r="FV479" s="336"/>
      <c r="FW479" s="336"/>
      <c r="FX479" s="336"/>
      <c r="FY479" s="336"/>
      <c r="FZ479" s="336"/>
      <c r="GA479" s="336"/>
      <c r="GB479" s="336"/>
      <c r="GC479" s="336"/>
      <c r="GD479" s="336"/>
      <c r="GE479" s="336"/>
      <c r="GF479" s="336"/>
      <c r="GG479" s="336"/>
      <c r="GH479" s="336"/>
      <c r="GI479" s="336"/>
      <c r="GJ479" s="336"/>
      <c r="GK479" s="336"/>
      <c r="GL479" s="336"/>
      <c r="GM479" s="336"/>
      <c r="GN479" s="336"/>
      <c r="GO479" s="336"/>
      <c r="GP479" s="336"/>
      <c r="GQ479" s="336"/>
      <c r="GR479" s="336"/>
      <c r="GS479" s="336"/>
      <c r="GT479" s="336"/>
      <c r="GU479" s="336"/>
      <c r="GV479" s="336"/>
      <c r="GW479" s="336"/>
      <c r="GX479" s="336"/>
      <c r="GY479" s="336"/>
      <c r="GZ479" s="336"/>
      <c r="HA479" s="336"/>
      <c r="HB479" s="336"/>
      <c r="HC479" s="336"/>
      <c r="HD479" s="336"/>
      <c r="HE479" s="336"/>
      <c r="HF479" s="336"/>
      <c r="HG479" s="336"/>
      <c r="HH479" s="336"/>
      <c r="HI479" s="336"/>
      <c r="HJ479" s="336"/>
      <c r="HK479" s="336"/>
      <c r="HL479" s="336"/>
      <c r="HM479" s="336"/>
      <c r="HN479" s="336"/>
      <c r="HO479" s="336"/>
      <c r="HP479" s="336"/>
      <c r="HQ479" s="336"/>
      <c r="HR479" s="336"/>
      <c r="HS479" s="336"/>
      <c r="HT479" s="336"/>
      <c r="HU479" s="336"/>
      <c r="HV479" s="336"/>
      <c r="HW479" s="336"/>
      <c r="HX479" s="336"/>
      <c r="HY479" s="336"/>
      <c r="HZ479" s="336"/>
      <c r="IA479" s="336"/>
      <c r="IB479" s="336"/>
      <c r="IC479" s="336"/>
      <c r="ID479" s="336"/>
      <c r="IE479" s="336"/>
      <c r="IF479" s="336"/>
      <c r="IG479" s="336"/>
      <c r="IH479" s="336"/>
      <c r="II479" s="336"/>
      <c r="IJ479" s="336"/>
      <c r="IK479" s="336"/>
      <c r="IL479" s="336"/>
      <c r="IM479" s="336"/>
      <c r="IN479" s="336"/>
      <c r="IO479" s="336"/>
      <c r="IP479" s="336"/>
      <c r="IQ479" s="336"/>
      <c r="IR479" s="336"/>
      <c r="IS479" s="336"/>
      <c r="IT479" s="336"/>
      <c r="IU479" s="336"/>
      <c r="IV479" s="336"/>
      <c r="IW479" s="336"/>
      <c r="IX479" s="336"/>
      <c r="IY479" s="336"/>
      <c r="IZ479" s="336"/>
      <c r="JA479" s="336"/>
      <c r="JB479" s="336"/>
      <c r="JC479" s="336"/>
      <c r="JD479" s="336"/>
      <c r="JE479" s="336"/>
      <c r="JF479" s="336"/>
      <c r="JG479" s="336"/>
      <c r="JH479" s="336"/>
      <c r="JI479" s="336"/>
      <c r="JJ479" s="336"/>
      <c r="JK479" s="336"/>
      <c r="JL479" s="336"/>
      <c r="JM479" s="336"/>
      <c r="JN479" s="336"/>
      <c r="JO479" s="336"/>
      <c r="JP479" s="336"/>
      <c r="JQ479" s="336"/>
      <c r="JR479" s="336"/>
      <c r="JS479" s="336"/>
      <c r="JT479" s="336"/>
      <c r="JU479" s="336"/>
      <c r="JV479" s="336"/>
      <c r="JW479" s="336"/>
      <c r="JX479" s="336"/>
      <c r="JY479" s="336"/>
      <c r="JZ479" s="336"/>
      <c r="KA479" s="336"/>
      <c r="KB479" s="336"/>
      <c r="KC479" s="336"/>
      <c r="KD479" s="336"/>
      <c r="KE479" s="336"/>
      <c r="KF479" s="336"/>
      <c r="KG479" s="336"/>
      <c r="KH479" s="336"/>
      <c r="KI479" s="336"/>
      <c r="KJ479" s="336"/>
      <c r="KK479" s="336"/>
      <c r="KL479" s="336"/>
      <c r="KM479" s="336"/>
      <c r="KN479" s="336"/>
      <c r="KO479" s="336"/>
      <c r="KP479" s="336"/>
      <c r="KQ479" s="336"/>
      <c r="KR479" s="336"/>
      <c r="KS479" s="336"/>
      <c r="KT479" s="336"/>
      <c r="KU479" s="336"/>
      <c r="KV479" s="336"/>
      <c r="KW479" s="336"/>
      <c r="KX479" s="336"/>
      <c r="KY479" s="336"/>
      <c r="KZ479" s="336"/>
      <c r="LA479" s="336"/>
      <c r="LB479" s="336"/>
      <c r="LC479" s="336"/>
      <c r="LD479" s="336"/>
      <c r="LE479" s="336"/>
      <c r="LF479" s="336"/>
      <c r="LG479" s="336"/>
      <c r="LH479" s="336"/>
      <c r="LI479" s="336"/>
      <c r="LJ479" s="336"/>
      <c r="LK479" s="336"/>
      <c r="LL479" s="336"/>
      <c r="LM479" s="336"/>
      <c r="LN479" s="336"/>
      <c r="LO479" s="336"/>
      <c r="LP479" s="336"/>
      <c r="LQ479" s="336"/>
      <c r="LR479" s="336"/>
      <c r="LS479" s="336"/>
      <c r="LT479" s="336"/>
      <c r="LU479" s="336"/>
      <c r="LV479" s="336"/>
      <c r="LW479" s="336"/>
      <c r="LX479" s="336"/>
      <c r="LY479" s="336"/>
      <c r="LZ479" s="336"/>
      <c r="MA479" s="336"/>
      <c r="MB479" s="336"/>
      <c r="MC479" s="336"/>
      <c r="MD479" s="336"/>
      <c r="ME479" s="336"/>
      <c r="MF479" s="336"/>
      <c r="MG479" s="336"/>
      <c r="MH479" s="336"/>
      <c r="MI479" s="336"/>
      <c r="MJ479" s="336"/>
      <c r="MK479" s="336"/>
      <c r="ML479" s="336"/>
      <c r="MM479" s="336"/>
      <c r="MN479" s="336"/>
      <c r="MO479" s="336"/>
      <c r="MP479" s="336"/>
      <c r="MQ479" s="336"/>
      <c r="MR479" s="336"/>
      <c r="MS479" s="336"/>
      <c r="MT479" s="336"/>
      <c r="MU479" s="336"/>
      <c r="MV479" s="336"/>
      <c r="MW479" s="336"/>
      <c r="MX479" s="336"/>
      <c r="MY479" s="336"/>
      <c r="MZ479" s="336"/>
      <c r="NA479" s="336"/>
      <c r="NB479" s="336"/>
      <c r="NC479" s="336"/>
      <c r="ND479" s="336"/>
      <c r="NE479" s="336"/>
      <c r="NF479" s="336"/>
      <c r="NG479" s="336"/>
      <c r="NH479" s="336"/>
      <c r="NI479" s="336"/>
      <c r="NJ479" s="336"/>
      <c r="NK479" s="336"/>
      <c r="NL479" s="336"/>
      <c r="NM479" s="336"/>
      <c r="NN479" s="336"/>
      <c r="NO479" s="336"/>
      <c r="NP479" s="336"/>
      <c r="NQ479" s="336"/>
      <c r="NR479" s="336"/>
      <c r="NS479" s="336"/>
      <c r="NT479" s="336"/>
      <c r="NU479" s="336"/>
      <c r="NV479" s="336"/>
      <c r="NW479" s="336"/>
      <c r="NX479" s="336"/>
      <c r="NY479" s="336"/>
      <c r="NZ479" s="336"/>
      <c r="OA479" s="336"/>
      <c r="OB479" s="336"/>
      <c r="OC479" s="336"/>
      <c r="OD479" s="336"/>
      <c r="OE479" s="336"/>
      <c r="OF479" s="336"/>
      <c r="OG479" s="336"/>
      <c r="OH479" s="336"/>
      <c r="OI479" s="336"/>
      <c r="OJ479" s="336"/>
      <c r="OK479" s="336"/>
      <c r="OL479" s="336"/>
      <c r="OM479" s="336"/>
      <c r="ON479" s="336"/>
      <c r="OO479" s="336"/>
      <c r="OP479" s="336"/>
      <c r="OQ479" s="336"/>
      <c r="OR479" s="336"/>
      <c r="OS479" s="336"/>
      <c r="OT479" s="336"/>
      <c r="OU479" s="336"/>
      <c r="OV479" s="336"/>
      <c r="OW479" s="336"/>
      <c r="OX479" s="336"/>
      <c r="OY479" s="336"/>
      <c r="OZ479" s="336"/>
      <c r="PA479" s="336"/>
      <c r="PB479" s="336"/>
      <c r="PC479" s="336"/>
      <c r="PD479" s="336"/>
      <c r="PE479" s="336"/>
      <c r="PF479" s="336"/>
      <c r="PG479" s="336"/>
      <c r="PH479" s="336"/>
      <c r="PI479" s="336"/>
      <c r="PJ479" s="336"/>
      <c r="PK479" s="336"/>
      <c r="PL479" s="336"/>
      <c r="PM479" s="336"/>
      <c r="PN479" s="336"/>
      <c r="PO479" s="336"/>
      <c r="PP479" s="336"/>
      <c r="PQ479" s="336"/>
      <c r="PR479" s="336"/>
      <c r="PS479" s="336"/>
      <c r="PT479" s="336"/>
      <c r="PU479" s="336"/>
      <c r="PV479" s="336"/>
      <c r="PW479" s="336"/>
      <c r="PX479" s="336"/>
      <c r="PY479" s="336"/>
      <c r="PZ479" s="336"/>
      <c r="QA479" s="336"/>
      <c r="QB479" s="336"/>
      <c r="QC479" s="336"/>
      <c r="QD479" s="336"/>
      <c r="QE479" s="336"/>
      <c r="QF479" s="336"/>
      <c r="QG479" s="336"/>
      <c r="QH479" s="336"/>
      <c r="QI479" s="336"/>
      <c r="QJ479" s="336"/>
      <c r="QK479" s="336"/>
      <c r="QL479" s="336"/>
      <c r="QM479" s="336"/>
      <c r="QN479" s="336"/>
      <c r="QO479" s="336"/>
      <c r="QP479" s="336"/>
      <c r="QQ479" s="336"/>
      <c r="QR479" s="336"/>
      <c r="QS479" s="336"/>
      <c r="QT479" s="336"/>
      <c r="QU479" s="336"/>
      <c r="QV479" s="336"/>
      <c r="QW479" s="336"/>
      <c r="QX479" s="336"/>
      <c r="QY479" s="336"/>
      <c r="QZ479" s="336"/>
      <c r="RA479" s="336"/>
      <c r="RB479" s="336"/>
      <c r="RC479" s="336"/>
      <c r="RD479" s="336"/>
      <c r="RE479" s="336"/>
      <c r="RF479" s="336"/>
      <c r="RG479" s="336"/>
      <c r="RH479" s="336"/>
      <c r="RI479" s="336"/>
      <c r="RJ479" s="336"/>
      <c r="RK479" s="336"/>
      <c r="RL479" s="336"/>
      <c r="RM479" s="336"/>
      <c r="RN479" s="336"/>
      <c r="RO479" s="336"/>
      <c r="RP479" s="336"/>
      <c r="RQ479" s="336"/>
      <c r="RR479" s="336"/>
      <c r="RS479" s="336"/>
      <c r="RT479" s="336"/>
      <c r="RU479" s="336"/>
      <c r="RV479" s="336"/>
      <c r="RW479" s="336"/>
      <c r="RX479" s="336"/>
      <c r="RY479" s="336"/>
      <c r="RZ479" s="336"/>
      <c r="SA479" s="336"/>
      <c r="SB479" s="336"/>
      <c r="SC479" s="336"/>
      <c r="SD479" s="336"/>
      <c r="SE479" s="336"/>
      <c r="SF479" s="336"/>
      <c r="SG479" s="336"/>
      <c r="SH479" s="336"/>
      <c r="SI479" s="336"/>
      <c r="SJ479" s="336"/>
      <c r="SK479" s="336"/>
      <c r="SL479" s="336"/>
      <c r="SM479" s="336"/>
      <c r="SN479" s="336"/>
      <c r="SO479" s="336"/>
      <c r="SP479" s="336"/>
      <c r="SQ479" s="336"/>
      <c r="SR479" s="336"/>
      <c r="SS479" s="336"/>
      <c r="ST479" s="336"/>
      <c r="SU479" s="336"/>
      <c r="SV479" s="336"/>
      <c r="SW479" s="336"/>
      <c r="SX479" s="336"/>
      <c r="SY479" s="336"/>
      <c r="SZ479" s="336"/>
      <c r="TA479" s="336"/>
      <c r="TB479" s="336"/>
      <c r="TC479" s="336"/>
      <c r="TD479" s="336"/>
      <c r="TE479" s="336"/>
      <c r="TF479" s="336"/>
      <c r="TG479" s="336"/>
      <c r="TH479" s="336"/>
      <c r="TI479" s="336"/>
      <c r="TJ479" s="336"/>
      <c r="TK479" s="336"/>
      <c r="TL479" s="336"/>
      <c r="TM479" s="336"/>
      <c r="TN479" s="336"/>
      <c r="TO479" s="336"/>
      <c r="TP479" s="336"/>
      <c r="TQ479" s="336"/>
      <c r="TR479" s="336"/>
      <c r="TS479" s="336"/>
      <c r="TT479" s="336"/>
      <c r="TU479" s="336"/>
      <c r="TV479" s="336"/>
      <c r="TW479" s="336"/>
      <c r="TX479" s="336"/>
      <c r="TY479" s="336"/>
      <c r="TZ479" s="336"/>
      <c r="UA479" s="336"/>
      <c r="UB479" s="336"/>
      <c r="UC479" s="336"/>
      <c r="UD479" s="336"/>
      <c r="UE479" s="336"/>
      <c r="UF479" s="336"/>
      <c r="UG479" s="336"/>
      <c r="UH479" s="336"/>
      <c r="UI479" s="336"/>
      <c r="UJ479" s="336"/>
      <c r="UK479" s="336"/>
      <c r="UL479" s="336"/>
      <c r="UM479" s="336"/>
      <c r="UN479" s="336"/>
      <c r="UO479" s="336"/>
      <c r="UP479" s="336"/>
      <c r="UQ479" s="336"/>
      <c r="UR479" s="336"/>
      <c r="US479" s="336"/>
      <c r="UT479" s="336"/>
      <c r="UU479" s="336"/>
      <c r="UV479" s="336"/>
      <c r="UW479" s="336"/>
      <c r="UX479" s="336"/>
      <c r="UY479" s="336"/>
      <c r="UZ479" s="336"/>
      <c r="VA479" s="336"/>
      <c r="VB479" s="336"/>
      <c r="VC479" s="336"/>
      <c r="VD479" s="336"/>
      <c r="VE479" s="336"/>
      <c r="VF479" s="336"/>
      <c r="VG479" s="336"/>
      <c r="VH479" s="336"/>
      <c r="VI479" s="336"/>
      <c r="VJ479" s="336"/>
      <c r="VK479" s="336"/>
      <c r="VL479" s="336"/>
      <c r="VM479" s="336"/>
      <c r="VN479" s="336"/>
      <c r="VO479" s="336"/>
      <c r="VP479" s="336"/>
      <c r="VQ479" s="336"/>
      <c r="VR479" s="336"/>
      <c r="VS479" s="336"/>
      <c r="VT479" s="336"/>
      <c r="VU479" s="336"/>
      <c r="VV479" s="336"/>
      <c r="VW479" s="336"/>
      <c r="VX479" s="336"/>
      <c r="VY479" s="336"/>
      <c r="VZ479" s="336"/>
      <c r="WA479" s="336"/>
      <c r="WB479" s="336"/>
      <c r="WC479" s="336"/>
      <c r="WD479" s="336"/>
      <c r="WE479" s="336"/>
      <c r="WF479" s="336"/>
      <c r="WG479" s="336"/>
      <c r="WH479" s="336"/>
      <c r="WI479" s="336"/>
      <c r="WJ479" s="336"/>
      <c r="WK479" s="336"/>
      <c r="WL479" s="336"/>
      <c r="WM479" s="336"/>
      <c r="WN479" s="336"/>
      <c r="WO479" s="336"/>
      <c r="WP479" s="336"/>
      <c r="WQ479" s="336"/>
      <c r="WR479" s="336"/>
      <c r="WS479" s="336"/>
      <c r="WT479" s="336"/>
      <c r="WU479" s="336"/>
      <c r="WV479" s="336"/>
      <c r="WW479" s="336"/>
      <c r="WX479" s="336"/>
      <c r="WY479" s="336"/>
      <c r="WZ479" s="336"/>
      <c r="XA479" s="336"/>
      <c r="XB479" s="336"/>
      <c r="XC479" s="336"/>
      <c r="XD479" s="336"/>
      <c r="XE479" s="336"/>
      <c r="XF479" s="336"/>
      <c r="XG479" s="336"/>
      <c r="XH479" s="336"/>
      <c r="XI479" s="336"/>
      <c r="XJ479" s="336"/>
      <c r="XK479" s="336"/>
      <c r="XL479" s="336"/>
      <c r="XM479" s="336"/>
      <c r="XN479" s="336"/>
      <c r="XO479" s="336"/>
      <c r="XP479" s="336"/>
      <c r="XQ479" s="336"/>
      <c r="XR479" s="336"/>
      <c r="XS479" s="336"/>
      <c r="XT479" s="336"/>
      <c r="XU479" s="336"/>
      <c r="XV479" s="336"/>
      <c r="XW479" s="336"/>
      <c r="XX479" s="336"/>
      <c r="XY479" s="336"/>
      <c r="XZ479" s="336"/>
      <c r="YA479" s="336"/>
      <c r="YB479" s="336"/>
      <c r="YC479" s="336"/>
      <c r="YD479" s="336"/>
      <c r="YE479" s="336"/>
      <c r="YF479" s="336"/>
      <c r="YG479" s="336"/>
      <c r="YH479" s="336"/>
      <c r="YI479" s="336"/>
      <c r="YJ479" s="336"/>
      <c r="YK479" s="336"/>
      <c r="YL479" s="336"/>
      <c r="YM479" s="336"/>
      <c r="YN479" s="336"/>
      <c r="YO479" s="336"/>
      <c r="YP479" s="336"/>
      <c r="YQ479" s="336"/>
      <c r="YR479" s="336"/>
      <c r="YS479" s="336"/>
      <c r="YT479" s="336"/>
      <c r="YU479" s="336"/>
      <c r="YV479" s="336"/>
      <c r="YW479" s="336"/>
      <c r="YX479" s="336"/>
      <c r="YY479" s="336"/>
      <c r="YZ479" s="336"/>
      <c r="ZA479" s="336"/>
      <c r="ZB479" s="336"/>
      <c r="ZC479" s="336"/>
      <c r="ZD479" s="336"/>
      <c r="ZE479" s="336"/>
      <c r="ZF479" s="336"/>
      <c r="ZG479" s="336"/>
      <c r="ZH479" s="336"/>
      <c r="ZI479" s="336"/>
      <c r="ZJ479" s="336"/>
      <c r="ZK479" s="336"/>
      <c r="ZL479" s="336"/>
      <c r="ZM479" s="336"/>
      <c r="ZN479" s="336"/>
      <c r="ZO479" s="336"/>
      <c r="ZP479" s="336"/>
      <c r="ZQ479" s="336"/>
      <c r="ZR479" s="336"/>
      <c r="ZS479" s="336"/>
      <c r="ZT479" s="336"/>
      <c r="ZU479" s="336"/>
      <c r="ZV479" s="336"/>
      <c r="ZW479" s="336"/>
      <c r="ZX479" s="336"/>
      <c r="ZY479" s="336"/>
      <c r="ZZ479" s="336"/>
      <c r="AAA479" s="336"/>
      <c r="AAB479" s="336"/>
      <c r="AAC479" s="336"/>
      <c r="AAD479" s="336"/>
      <c r="AAE479" s="336"/>
      <c r="AAF479" s="336"/>
      <c r="AAG479" s="336"/>
      <c r="AAH479" s="336"/>
      <c r="AAI479" s="336"/>
      <c r="AAJ479" s="336"/>
      <c r="AAK479" s="336"/>
      <c r="AAL479" s="336"/>
      <c r="AAM479" s="336"/>
      <c r="AAN479" s="336"/>
      <c r="AAO479" s="336"/>
      <c r="AAP479" s="336"/>
      <c r="AAQ479" s="336"/>
      <c r="AAR479" s="336"/>
      <c r="AAS479" s="336"/>
      <c r="AAT479" s="336"/>
      <c r="AAU479" s="336"/>
      <c r="AAV479" s="336"/>
      <c r="AAW479" s="336"/>
      <c r="AAX479" s="336"/>
      <c r="AAY479" s="336"/>
      <c r="AAZ479" s="336"/>
      <c r="ABA479" s="336"/>
      <c r="ABB479" s="336"/>
      <c r="ABC479" s="336"/>
      <c r="ABD479" s="336"/>
      <c r="ABE479" s="336"/>
      <c r="ABF479" s="336"/>
      <c r="ABG479" s="336"/>
      <c r="ABH479" s="336"/>
      <c r="ABI479" s="336"/>
      <c r="ABJ479" s="336"/>
      <c r="ABK479" s="336"/>
      <c r="ABL479" s="336"/>
      <c r="ABM479" s="336"/>
      <c r="ABN479" s="336"/>
      <c r="ABO479" s="336"/>
      <c r="ABP479" s="336"/>
      <c r="ABQ479" s="336"/>
      <c r="ABR479" s="336"/>
      <c r="ABS479" s="336"/>
      <c r="ABT479" s="336"/>
      <c r="ABU479" s="336"/>
      <c r="ABV479" s="336"/>
      <c r="ABW479" s="336"/>
      <c r="ABX479" s="336"/>
      <c r="ABY479" s="336"/>
      <c r="ABZ479" s="336"/>
      <c r="ACA479" s="336"/>
      <c r="ACB479" s="336"/>
      <c r="ACC479" s="336"/>
      <c r="ACD479" s="336"/>
      <c r="ACE479" s="336"/>
      <c r="ACF479" s="336"/>
      <c r="ACG479" s="336"/>
      <c r="ACH479" s="336"/>
      <c r="ACI479" s="336"/>
      <c r="ACJ479" s="336"/>
      <c r="ACK479" s="336"/>
      <c r="ACL479" s="336"/>
      <c r="ACM479" s="336"/>
      <c r="ACN479" s="336"/>
      <c r="ACO479" s="336"/>
      <c r="ACP479" s="336"/>
      <c r="ACQ479" s="336"/>
      <c r="ACR479" s="336"/>
      <c r="ACS479" s="336"/>
      <c r="ACT479" s="336"/>
      <c r="ACU479" s="336"/>
      <c r="ACV479" s="336"/>
      <c r="ACW479" s="336"/>
      <c r="ACX479" s="336"/>
      <c r="ACY479" s="336"/>
      <c r="ACZ479" s="336"/>
      <c r="ADA479" s="336"/>
      <c r="ADB479" s="336"/>
      <c r="ADC479" s="336"/>
      <c r="ADD479" s="336"/>
      <c r="ADE479" s="336"/>
      <c r="ADF479" s="336"/>
      <c r="ADG479" s="336"/>
      <c r="ADH479" s="336"/>
      <c r="ADI479" s="336"/>
      <c r="ADJ479" s="336"/>
      <c r="ADK479" s="336"/>
      <c r="ADL479" s="336"/>
      <c r="ADM479" s="336"/>
      <c r="ADN479" s="336"/>
      <c r="ADO479" s="336"/>
      <c r="ADP479" s="336"/>
      <c r="ADQ479" s="336"/>
      <c r="ADR479" s="336"/>
      <c r="ADS479" s="336"/>
      <c r="ADT479" s="336"/>
      <c r="ADU479" s="336"/>
      <c r="ADV479" s="336"/>
      <c r="ADW479" s="336"/>
      <c r="ADX479" s="336"/>
      <c r="ADY479" s="336"/>
      <c r="ADZ479" s="336"/>
      <c r="AEA479" s="336"/>
      <c r="AEB479" s="336"/>
      <c r="AEC479" s="336"/>
      <c r="AED479" s="336"/>
      <c r="AEE479" s="336"/>
      <c r="AEF479" s="336"/>
      <c r="AEG479" s="336"/>
      <c r="AEH479" s="336"/>
      <c r="AEI479" s="336"/>
      <c r="AEJ479" s="336"/>
      <c r="AEK479" s="336"/>
      <c r="AEL479" s="336"/>
      <c r="AEM479" s="336"/>
      <c r="AEN479" s="336"/>
      <c r="AEO479" s="336"/>
      <c r="AEP479" s="336"/>
      <c r="AEQ479" s="336"/>
      <c r="AER479" s="336"/>
      <c r="AES479" s="336"/>
      <c r="AET479" s="336"/>
      <c r="AEU479" s="336"/>
      <c r="AEV479" s="336"/>
      <c r="AEW479" s="336"/>
      <c r="AEX479" s="336"/>
      <c r="AEY479" s="336"/>
      <c r="AEZ479" s="336"/>
      <c r="AFA479" s="336"/>
      <c r="AFB479" s="336"/>
      <c r="AFC479" s="336"/>
      <c r="AFD479" s="336"/>
      <c r="AFE479" s="336"/>
      <c r="AFF479" s="336"/>
      <c r="AFG479" s="336"/>
      <c r="AFH479" s="336"/>
      <c r="AFI479" s="336"/>
      <c r="AFJ479" s="336"/>
      <c r="AFK479" s="336"/>
      <c r="AFL479" s="336"/>
      <c r="AFM479" s="336"/>
      <c r="AFN479" s="336"/>
      <c r="AFO479" s="336"/>
      <c r="AFP479" s="336"/>
      <c r="AFQ479" s="336"/>
      <c r="AFR479" s="336"/>
      <c r="AFS479" s="336"/>
      <c r="AFT479" s="336"/>
      <c r="AFU479" s="336"/>
      <c r="AFV479" s="336"/>
      <c r="AFW479" s="336"/>
      <c r="AFX479" s="336"/>
      <c r="AFY479" s="336"/>
      <c r="AFZ479" s="336"/>
      <c r="AGA479" s="336"/>
      <c r="AGB479" s="336"/>
      <c r="AGC479" s="336"/>
      <c r="AGD479" s="336"/>
      <c r="AGE479" s="336"/>
      <c r="AGF479" s="336"/>
      <c r="AGG479" s="336"/>
      <c r="AGH479" s="336"/>
      <c r="AGI479" s="336"/>
      <c r="AGJ479" s="336"/>
      <c r="AGK479" s="336"/>
      <c r="AGL479" s="336"/>
      <c r="AGM479" s="336"/>
      <c r="AGN479" s="336"/>
      <c r="AGO479" s="336"/>
      <c r="AGP479" s="336"/>
      <c r="AGQ479" s="336"/>
      <c r="AGR479" s="336"/>
      <c r="AGS479" s="336"/>
      <c r="AGT479" s="336"/>
      <c r="AGU479" s="336"/>
      <c r="AGV479" s="336"/>
      <c r="AGW479" s="336"/>
      <c r="AGX479" s="336"/>
      <c r="AGY479" s="336"/>
      <c r="AGZ479" s="336"/>
      <c r="AHA479" s="336"/>
      <c r="AHB479" s="336"/>
      <c r="AHC479" s="336"/>
      <c r="AHD479" s="336"/>
      <c r="AHE479" s="336"/>
      <c r="AHF479" s="336"/>
      <c r="AHG479" s="336"/>
      <c r="AHH479" s="336"/>
      <c r="AHI479" s="336"/>
      <c r="AHJ479" s="336"/>
      <c r="AHK479" s="336"/>
      <c r="AHL479" s="336"/>
      <c r="AHM479" s="336"/>
      <c r="AHN479" s="336"/>
      <c r="AHO479" s="336"/>
      <c r="AHP479" s="336"/>
      <c r="AHQ479" s="336"/>
      <c r="AHR479" s="336"/>
      <c r="AHS479" s="336"/>
      <c r="AHT479" s="336"/>
      <c r="AHU479" s="336"/>
      <c r="AHV479" s="336"/>
      <c r="AHW479" s="336"/>
      <c r="AHX479" s="336"/>
      <c r="AHY479" s="336"/>
      <c r="AHZ479" s="336"/>
      <c r="AIA479" s="336"/>
      <c r="AIB479" s="336"/>
      <c r="AIC479" s="336"/>
      <c r="AID479" s="336"/>
      <c r="AIE479" s="336"/>
      <c r="AIF479" s="336"/>
      <c r="AIG479" s="336"/>
      <c r="AIH479" s="336"/>
      <c r="AII479" s="336"/>
      <c r="AIJ479" s="336"/>
      <c r="AIK479" s="336"/>
      <c r="AIL479" s="336"/>
      <c r="AIM479" s="336"/>
      <c r="AIN479" s="336"/>
      <c r="AIO479" s="336"/>
      <c r="AIP479" s="336"/>
      <c r="AIQ479" s="336"/>
      <c r="AIR479" s="336"/>
      <c r="AIS479" s="336"/>
      <c r="AIT479" s="336"/>
      <c r="AIU479" s="336"/>
      <c r="AIV479" s="336"/>
      <c r="AIW479" s="336"/>
      <c r="AIX479" s="336"/>
      <c r="AIY479" s="336"/>
      <c r="AIZ479" s="336"/>
      <c r="AJA479" s="336"/>
      <c r="AJB479" s="336"/>
      <c r="AJC479" s="336"/>
      <c r="AJD479" s="336"/>
      <c r="AJE479" s="336"/>
      <c r="AJF479" s="336"/>
      <c r="AJG479" s="336"/>
      <c r="AJH479" s="336"/>
      <c r="AJI479" s="336"/>
      <c r="AJJ479" s="336"/>
      <c r="AJK479" s="336"/>
      <c r="AJL479" s="336"/>
      <c r="AJM479" s="336"/>
      <c r="AJN479" s="336"/>
      <c r="AJO479" s="336"/>
      <c r="AJP479" s="336"/>
      <c r="AJQ479" s="336"/>
      <c r="AJR479" s="336"/>
      <c r="AJS479" s="336"/>
      <c r="AJT479" s="336"/>
      <c r="AJU479" s="336"/>
      <c r="AJV479" s="336"/>
      <c r="AJW479" s="336"/>
      <c r="AJX479" s="336"/>
      <c r="AJY479" s="336"/>
      <c r="AJZ479" s="336"/>
      <c r="AKA479" s="336"/>
      <c r="AKB479" s="336"/>
      <c r="AKC479" s="336"/>
      <c r="AKD479" s="336"/>
      <c r="AKE479" s="336"/>
      <c r="AKF479" s="336"/>
      <c r="AKG479" s="336"/>
      <c r="AKH479" s="336"/>
      <c r="AKI479" s="336"/>
      <c r="AKJ479" s="336"/>
      <c r="AKK479" s="336"/>
      <c r="AKL479" s="336"/>
      <c r="AKM479" s="336"/>
      <c r="AKN479" s="336"/>
      <c r="AKO479" s="336"/>
      <c r="AKP479" s="336"/>
      <c r="AKQ479" s="336"/>
      <c r="AKR479" s="336"/>
      <c r="AKS479" s="336"/>
      <c r="AKT479" s="336"/>
      <c r="AKU479" s="336"/>
      <c r="AKV479" s="336"/>
      <c r="AKW479" s="336"/>
      <c r="AKX479" s="336"/>
      <c r="AKY479" s="336"/>
      <c r="AKZ479" s="336"/>
      <c r="ALA479" s="336"/>
      <c r="ALB479" s="336"/>
      <c r="ALC479" s="336"/>
      <c r="ALD479" s="336"/>
      <c r="ALE479" s="336"/>
      <c r="ALF479" s="336"/>
      <c r="ALG479" s="336"/>
      <c r="ALH479" s="336"/>
      <c r="ALI479" s="336"/>
      <c r="ALJ479" s="336"/>
      <c r="ALK479" s="336"/>
      <c r="ALL479" s="336"/>
      <c r="ALM479" s="336"/>
      <c r="ALN479" s="336"/>
      <c r="ALO479" s="336"/>
      <c r="ALP479" s="336"/>
      <c r="ALQ479" s="336"/>
      <c r="ALR479" s="336"/>
      <c r="ALS479" s="336"/>
      <c r="ALT479" s="336"/>
      <c r="ALU479" s="336"/>
      <c r="ALV479" s="336"/>
      <c r="ALW479" s="336"/>
      <c r="ALX479" s="336"/>
      <c r="ALY479" s="336"/>
      <c r="ALZ479" s="336"/>
      <c r="AMA479" s="336"/>
      <c r="AMB479" s="336"/>
      <c r="AMC479" s="336"/>
      <c r="AMD479" s="336"/>
      <c r="AME479" s="336"/>
      <c r="AMF479" s="336"/>
      <c r="AMG479" s="336"/>
      <c r="AMH479" s="336"/>
      <c r="AMI479" s="336"/>
      <c r="AMJ479" s="336"/>
      <c r="AMK479" s="336"/>
      <c r="AML479" s="336"/>
      <c r="AMM479" s="336"/>
      <c r="AMN479" s="336"/>
      <c r="AMO479" s="336"/>
      <c r="AMP479" s="336"/>
      <c r="AMQ479" s="336"/>
      <c r="AMR479" s="336"/>
      <c r="AMS479" s="336"/>
      <c r="AMT479" s="336"/>
      <c r="AMU479" s="336"/>
      <c r="AMV479" s="336"/>
      <c r="AMW479" s="336"/>
      <c r="AMX479" s="336"/>
      <c r="AMY479" s="336"/>
      <c r="AMZ479" s="336"/>
      <c r="ANA479" s="336"/>
      <c r="ANB479" s="336"/>
      <c r="ANC479" s="336"/>
      <c r="AND479" s="336"/>
      <c r="ANE479" s="336"/>
      <c r="ANF479" s="336"/>
      <c r="ANG479" s="336"/>
      <c r="ANH479" s="336"/>
      <c r="ANI479" s="336"/>
      <c r="ANJ479" s="336"/>
      <c r="ANK479" s="336"/>
      <c r="ANL479" s="336"/>
      <c r="ANM479" s="336"/>
      <c r="ANN479" s="336"/>
      <c r="ANO479" s="336"/>
      <c r="ANP479" s="336"/>
      <c r="ANQ479" s="336"/>
      <c r="ANR479" s="336"/>
      <c r="ANS479" s="336"/>
      <c r="ANT479" s="336"/>
      <c r="ANU479" s="336"/>
      <c r="ANV479" s="336"/>
      <c r="ANW479" s="336"/>
      <c r="ANX479" s="336"/>
      <c r="ANY479" s="336"/>
      <c r="ANZ479" s="336"/>
      <c r="AOA479" s="336"/>
      <c r="AOB479" s="336"/>
      <c r="AOC479" s="336"/>
      <c r="AOD479" s="336"/>
      <c r="AOE479" s="336"/>
      <c r="AOF479" s="336"/>
      <c r="AOG479" s="336"/>
      <c r="AOH479" s="336"/>
      <c r="AOI479" s="336"/>
      <c r="AOJ479" s="336"/>
      <c r="AOK479" s="336"/>
      <c r="AOL479" s="336"/>
      <c r="AOM479" s="336"/>
      <c r="AON479" s="336"/>
      <c r="AOO479" s="336"/>
      <c r="AOP479" s="336"/>
      <c r="AOQ479" s="336"/>
      <c r="AOR479" s="336"/>
      <c r="AOS479" s="336"/>
      <c r="AOT479" s="336"/>
      <c r="AOU479" s="336"/>
      <c r="AOV479" s="336"/>
      <c r="AOW479" s="336"/>
      <c r="AOX479" s="336"/>
      <c r="AOY479" s="336"/>
      <c r="AOZ479" s="336"/>
      <c r="APA479" s="336"/>
      <c r="APB479" s="336"/>
      <c r="APC479" s="336"/>
      <c r="APD479" s="336"/>
      <c r="APE479" s="336"/>
      <c r="APF479" s="336"/>
      <c r="APG479" s="336"/>
      <c r="APH479" s="336"/>
      <c r="API479" s="336"/>
      <c r="APJ479" s="336"/>
      <c r="APK479" s="336"/>
      <c r="APL479" s="336"/>
      <c r="APM479" s="336"/>
      <c r="APN479" s="336"/>
      <c r="APO479" s="336"/>
      <c r="APP479" s="336"/>
      <c r="APQ479" s="336"/>
      <c r="APR479" s="336"/>
      <c r="APS479" s="336"/>
      <c r="APT479" s="336"/>
      <c r="APU479" s="336"/>
      <c r="APV479" s="336"/>
      <c r="APW479" s="336"/>
      <c r="APX479" s="336"/>
      <c r="APY479" s="336"/>
      <c r="APZ479" s="336"/>
      <c r="AQA479" s="336"/>
      <c r="AQB479" s="336"/>
      <c r="AQC479" s="336"/>
      <c r="AQD479" s="336"/>
      <c r="AQE479" s="336"/>
      <c r="AQF479" s="336"/>
      <c r="AQG479" s="336"/>
      <c r="AQH479" s="336"/>
      <c r="AQI479" s="336"/>
      <c r="AQJ479" s="336"/>
      <c r="AQK479" s="336"/>
      <c r="AQL479" s="336"/>
      <c r="AQM479" s="336"/>
      <c r="AQN479" s="336"/>
      <c r="AQO479" s="336"/>
      <c r="AQP479" s="336"/>
      <c r="AQQ479" s="336"/>
      <c r="AQR479" s="336"/>
      <c r="AQS479" s="336"/>
      <c r="AQT479" s="336"/>
      <c r="AQU479" s="336"/>
      <c r="AQV479" s="336"/>
      <c r="AQW479" s="336"/>
      <c r="AQX479" s="336"/>
      <c r="AQY479" s="336"/>
      <c r="AQZ479" s="336"/>
      <c r="ARA479" s="336"/>
      <c r="ARB479" s="336"/>
      <c r="ARC479" s="336"/>
      <c r="ARD479" s="336"/>
      <c r="ARE479" s="336"/>
      <c r="ARF479" s="336"/>
      <c r="ARG479" s="336"/>
      <c r="ARH479" s="336"/>
      <c r="ARI479" s="336"/>
      <c r="ARJ479" s="336"/>
      <c r="ARK479" s="336"/>
      <c r="ARL479" s="336"/>
      <c r="ARM479" s="336"/>
      <c r="ARN479" s="336"/>
      <c r="ARO479" s="336"/>
      <c r="ARP479" s="336"/>
      <c r="ARQ479" s="336"/>
      <c r="ARR479" s="336"/>
      <c r="ARS479" s="336"/>
      <c r="ART479" s="336"/>
      <c r="ARU479" s="336"/>
      <c r="ARV479" s="336"/>
      <c r="ARW479" s="336"/>
      <c r="ARX479" s="336"/>
      <c r="ARY479" s="336"/>
      <c r="ARZ479" s="336"/>
      <c r="ASA479" s="336"/>
      <c r="ASB479" s="336"/>
      <c r="ASC479" s="336"/>
      <c r="ASD479" s="336"/>
      <c r="ASE479" s="336"/>
      <c r="ASF479" s="336"/>
      <c r="ASG479" s="336"/>
      <c r="ASH479" s="336"/>
      <c r="ASI479" s="336"/>
      <c r="ASJ479" s="336"/>
      <c r="ASK479" s="336"/>
      <c r="ASL479" s="336"/>
      <c r="ASM479" s="336"/>
      <c r="ASN479" s="336"/>
      <c r="ASO479" s="336"/>
      <c r="ASP479" s="336"/>
      <c r="ASQ479" s="336"/>
      <c r="ASR479" s="336"/>
      <c r="ASS479" s="336"/>
      <c r="AST479" s="336"/>
      <c r="ASU479" s="336"/>
      <c r="ASV479" s="336"/>
      <c r="ASW479" s="336"/>
      <c r="ASX479" s="336"/>
      <c r="ASY479" s="336"/>
      <c r="ASZ479" s="336"/>
      <c r="ATA479" s="336"/>
      <c r="ATB479" s="336"/>
      <c r="ATC479" s="336"/>
      <c r="ATD479" s="336"/>
      <c r="ATE479" s="336"/>
      <c r="ATF479" s="336"/>
      <c r="ATG479" s="336"/>
      <c r="ATH479" s="336"/>
      <c r="ATI479" s="336"/>
      <c r="ATJ479" s="336"/>
      <c r="ATK479" s="336"/>
      <c r="ATL479" s="336"/>
      <c r="ATM479" s="336"/>
      <c r="ATN479" s="336"/>
      <c r="ATO479" s="336"/>
      <c r="ATP479" s="336"/>
      <c r="ATQ479" s="336"/>
      <c r="ATR479" s="336"/>
      <c r="ATS479" s="336"/>
      <c r="ATT479" s="336"/>
      <c r="ATU479" s="336"/>
      <c r="ATV479" s="336"/>
      <c r="ATW479" s="336"/>
      <c r="ATX479" s="336"/>
      <c r="ATY479" s="336"/>
      <c r="ATZ479" s="336"/>
      <c r="AUA479" s="336"/>
      <c r="AUB479" s="336"/>
      <c r="AUC479" s="336"/>
      <c r="AUD479" s="336"/>
      <c r="AUE479" s="336"/>
      <c r="AUF479" s="336"/>
      <c r="AUG479" s="336"/>
      <c r="AUH479" s="336"/>
      <c r="AUI479" s="336"/>
      <c r="AUJ479" s="336"/>
      <c r="AUK479" s="336"/>
      <c r="AUL479" s="336"/>
      <c r="AUM479" s="336"/>
      <c r="AUN479" s="336"/>
      <c r="AUO479" s="336"/>
      <c r="AUP479" s="336"/>
      <c r="AUQ479" s="336"/>
      <c r="AUR479" s="336"/>
      <c r="AUS479" s="336"/>
      <c r="AUT479" s="336"/>
      <c r="AUU479" s="336"/>
      <c r="AUV479" s="336"/>
      <c r="AUW479" s="336"/>
      <c r="AUX479" s="336"/>
      <c r="AUY479" s="336"/>
      <c r="AUZ479" s="336"/>
      <c r="AVA479" s="336"/>
      <c r="AVB479" s="336"/>
      <c r="AVC479" s="336"/>
      <c r="AVD479" s="336"/>
      <c r="AVE479" s="336"/>
      <c r="AVF479" s="336"/>
      <c r="AVG479" s="336"/>
      <c r="AVH479" s="336"/>
      <c r="AVI479" s="336"/>
      <c r="AVJ479" s="336"/>
      <c r="AVK479" s="336"/>
      <c r="AVL479" s="336"/>
      <c r="AVM479" s="336"/>
      <c r="AVN479" s="336"/>
      <c r="AVO479" s="336"/>
      <c r="AVP479" s="336"/>
      <c r="AVQ479" s="336"/>
      <c r="AVR479" s="336"/>
      <c r="AVS479" s="336"/>
      <c r="AVT479" s="336"/>
      <c r="AVU479" s="336"/>
      <c r="AVV479" s="336"/>
      <c r="AVW479" s="336"/>
      <c r="AVX479" s="336"/>
      <c r="AVY479" s="336"/>
      <c r="AVZ479" s="336"/>
      <c r="AWA479" s="336"/>
      <c r="AWB479" s="336"/>
      <c r="AWC479" s="336"/>
      <c r="AWD479" s="336"/>
      <c r="AWE479" s="336"/>
      <c r="AWF479" s="336"/>
      <c r="AWG479" s="336"/>
      <c r="AWH479" s="336"/>
      <c r="AWI479" s="336"/>
      <c r="AWJ479" s="336"/>
      <c r="AWK479" s="336"/>
      <c r="AWL479" s="336"/>
      <c r="AWM479" s="336"/>
      <c r="AWN479" s="336"/>
      <c r="AWO479" s="336"/>
      <c r="AWP479" s="336"/>
      <c r="AWQ479" s="336"/>
      <c r="AWR479" s="336"/>
      <c r="AWS479" s="336"/>
      <c r="AWT479" s="336"/>
      <c r="AWU479" s="336"/>
      <c r="AWV479" s="336"/>
      <c r="AWW479" s="336"/>
      <c r="AWX479" s="336"/>
      <c r="AWY479" s="336"/>
      <c r="AWZ479" s="336"/>
      <c r="AXA479" s="336"/>
      <c r="AXB479" s="336"/>
      <c r="AXC479" s="336"/>
      <c r="AXD479" s="336"/>
      <c r="AXE479" s="336"/>
      <c r="AXF479" s="336"/>
      <c r="AXG479" s="336"/>
      <c r="AXH479" s="336"/>
      <c r="AXI479" s="336"/>
      <c r="AXJ479" s="336"/>
      <c r="AXK479" s="336"/>
      <c r="AXL479" s="336"/>
      <c r="AXM479" s="336"/>
      <c r="AXN479" s="336"/>
      <c r="AXO479" s="336"/>
      <c r="AXP479" s="336"/>
      <c r="AXQ479" s="336"/>
      <c r="AXR479" s="336"/>
      <c r="AXS479" s="336"/>
      <c r="AXT479" s="336"/>
      <c r="AXU479" s="336"/>
      <c r="AXV479" s="336"/>
      <c r="AXW479" s="336"/>
      <c r="AXX479" s="336"/>
      <c r="AXY479" s="336"/>
      <c r="AXZ479" s="336"/>
      <c r="AYA479" s="336"/>
      <c r="AYB479" s="336"/>
      <c r="AYC479" s="336"/>
      <c r="AYD479" s="336"/>
      <c r="AYE479" s="336"/>
      <c r="AYF479" s="336"/>
      <c r="AYG479" s="336"/>
      <c r="AYH479" s="336"/>
      <c r="AYI479" s="336"/>
      <c r="AYJ479" s="336"/>
      <c r="AYK479" s="336"/>
      <c r="AYL479" s="336"/>
      <c r="AYM479" s="336"/>
      <c r="AYN479" s="336"/>
      <c r="AYO479" s="336"/>
      <c r="AYP479" s="336"/>
      <c r="AYQ479" s="336"/>
      <c r="AYR479" s="336"/>
      <c r="AYS479" s="336"/>
      <c r="AYT479" s="336"/>
      <c r="AYU479" s="336"/>
      <c r="AYV479" s="336"/>
      <c r="AYW479" s="336"/>
      <c r="AYX479" s="336"/>
      <c r="AYY479" s="336"/>
      <c r="AYZ479" s="336"/>
      <c r="AZA479" s="336"/>
      <c r="AZB479" s="336"/>
      <c r="AZC479" s="336"/>
      <c r="AZD479" s="336"/>
      <c r="AZE479" s="336"/>
      <c r="AZF479" s="336"/>
      <c r="AZG479" s="336"/>
      <c r="AZH479" s="336"/>
      <c r="AZI479" s="336"/>
      <c r="AZJ479" s="336"/>
      <c r="AZK479" s="336"/>
      <c r="AZL479" s="336"/>
      <c r="AZM479" s="336"/>
      <c r="AZN479" s="336"/>
      <c r="AZO479" s="336"/>
      <c r="AZP479" s="336"/>
      <c r="AZQ479" s="336"/>
      <c r="AZR479" s="336"/>
      <c r="AZS479" s="336"/>
      <c r="AZT479" s="336"/>
      <c r="AZU479" s="336"/>
      <c r="AZV479" s="336"/>
      <c r="AZW479" s="336"/>
      <c r="AZX479" s="336"/>
      <c r="AZY479" s="336"/>
      <c r="AZZ479" s="336"/>
      <c r="BAA479" s="336"/>
      <c r="BAB479" s="336"/>
      <c r="BAC479" s="336"/>
      <c r="BAD479" s="336"/>
      <c r="BAE479" s="336"/>
      <c r="BAF479" s="336"/>
      <c r="BAG479" s="336"/>
      <c r="BAH479" s="336"/>
      <c r="BAI479" s="336"/>
      <c r="BAJ479" s="336"/>
      <c r="BAK479" s="336"/>
      <c r="BAL479" s="336"/>
      <c r="BAM479" s="336"/>
      <c r="BAN479" s="336"/>
      <c r="BAO479" s="336"/>
      <c r="BAP479" s="336"/>
      <c r="BAQ479" s="336"/>
      <c r="BAR479" s="336"/>
      <c r="BAS479" s="336"/>
      <c r="BAT479" s="336"/>
      <c r="BAU479" s="336"/>
      <c r="BAV479" s="336"/>
      <c r="BAW479" s="336"/>
      <c r="BAX479" s="336"/>
      <c r="BAY479" s="336"/>
      <c r="BAZ479" s="336"/>
      <c r="BBA479" s="336"/>
      <c r="BBB479" s="336"/>
      <c r="BBC479" s="336"/>
      <c r="BBD479" s="336"/>
      <c r="BBE479" s="336"/>
      <c r="BBF479" s="336"/>
      <c r="BBG479" s="336"/>
      <c r="BBH479" s="336"/>
      <c r="BBI479" s="336"/>
      <c r="BBJ479" s="336"/>
      <c r="BBK479" s="336"/>
      <c r="BBL479" s="336"/>
      <c r="BBM479" s="336"/>
      <c r="BBN479" s="336"/>
      <c r="BBO479" s="336"/>
      <c r="BBP479" s="336"/>
      <c r="BBQ479" s="336"/>
      <c r="BBR479" s="336"/>
      <c r="BBS479" s="336"/>
      <c r="BBT479" s="336"/>
      <c r="BBU479" s="336"/>
      <c r="BBV479" s="336"/>
      <c r="BBW479" s="336"/>
      <c r="BBX479" s="336"/>
      <c r="BBY479" s="336"/>
      <c r="BBZ479" s="336"/>
      <c r="BCA479" s="336"/>
      <c r="BCB479" s="336"/>
      <c r="BCC479" s="336"/>
      <c r="BCD479" s="336"/>
      <c r="BCE479" s="336"/>
      <c r="BCF479" s="336"/>
      <c r="BCG479" s="336"/>
      <c r="BCH479" s="336"/>
      <c r="BCI479" s="336"/>
      <c r="BCJ479" s="336"/>
      <c r="BCK479" s="336"/>
      <c r="BCL479" s="336"/>
      <c r="BCM479" s="336"/>
      <c r="BCN479" s="336"/>
      <c r="BCO479" s="336"/>
      <c r="BCP479" s="336"/>
      <c r="BCQ479" s="336"/>
      <c r="BCR479" s="336"/>
      <c r="BCS479" s="336"/>
      <c r="BCT479" s="336"/>
      <c r="BCU479" s="336"/>
      <c r="BCV479" s="336"/>
      <c r="BCW479" s="336"/>
      <c r="BCX479" s="336"/>
      <c r="BCY479" s="336"/>
      <c r="BCZ479" s="336"/>
      <c r="BDA479" s="336"/>
      <c r="BDB479" s="336"/>
      <c r="BDC479" s="336"/>
      <c r="BDD479" s="336"/>
      <c r="BDE479" s="336"/>
      <c r="BDF479" s="336"/>
      <c r="BDG479" s="336"/>
      <c r="BDH479" s="336"/>
      <c r="BDI479" s="336"/>
      <c r="BDJ479" s="336"/>
      <c r="BDK479" s="336"/>
      <c r="BDL479" s="336"/>
      <c r="BDM479" s="336"/>
      <c r="BDN479" s="336"/>
      <c r="BDO479" s="336"/>
      <c r="BDP479" s="336"/>
      <c r="BDQ479" s="336"/>
      <c r="BDR479" s="336"/>
      <c r="BDS479" s="336"/>
      <c r="BDT479" s="336"/>
      <c r="BDU479" s="336"/>
      <c r="BDV479" s="336"/>
      <c r="BDW479" s="336"/>
      <c r="BDX479" s="336"/>
      <c r="BDY479" s="336"/>
      <c r="BDZ479" s="336"/>
      <c r="BEA479" s="336"/>
      <c r="BEB479" s="336"/>
      <c r="BEC479" s="336"/>
      <c r="BED479" s="336"/>
      <c r="BEE479" s="336"/>
      <c r="BEF479" s="336"/>
      <c r="BEG479" s="336"/>
      <c r="BEH479" s="336"/>
      <c r="BEI479" s="336"/>
      <c r="BEJ479" s="336"/>
      <c r="BEK479" s="336"/>
      <c r="BEL479" s="336"/>
      <c r="BEM479" s="336"/>
      <c r="BEN479" s="336"/>
      <c r="BEO479" s="336"/>
      <c r="BEP479" s="336"/>
      <c r="BEQ479" s="336"/>
      <c r="BER479" s="336"/>
      <c r="BES479" s="336"/>
      <c r="BET479" s="336"/>
      <c r="BEU479" s="336"/>
      <c r="BEV479" s="336"/>
      <c r="BEW479" s="336"/>
      <c r="BEX479" s="336"/>
      <c r="BEY479" s="336"/>
      <c r="BEZ479" s="336"/>
      <c r="BFA479" s="336"/>
      <c r="BFB479" s="336"/>
      <c r="BFC479" s="336"/>
      <c r="BFD479" s="336"/>
      <c r="BFE479" s="336"/>
      <c r="BFF479" s="336"/>
      <c r="BFG479" s="336"/>
      <c r="BFH479" s="336"/>
      <c r="BFI479" s="336"/>
      <c r="BFJ479" s="336"/>
      <c r="BFK479" s="336"/>
      <c r="BFL479" s="336"/>
      <c r="BFM479" s="336"/>
      <c r="BFN479" s="336"/>
      <c r="BFO479" s="336"/>
      <c r="BFP479" s="336"/>
      <c r="BFQ479" s="336"/>
      <c r="BFR479" s="336"/>
      <c r="BFS479" s="336"/>
      <c r="BFT479" s="336"/>
      <c r="BFU479" s="336"/>
      <c r="BFV479" s="336"/>
      <c r="BFW479" s="336"/>
      <c r="BFX479" s="336"/>
      <c r="BFY479" s="336"/>
      <c r="BFZ479" s="336"/>
      <c r="BGA479" s="336"/>
      <c r="BGB479" s="336"/>
      <c r="BGC479" s="336"/>
      <c r="BGD479" s="336"/>
      <c r="BGE479" s="336"/>
      <c r="BGF479" s="336"/>
      <c r="BGG479" s="336"/>
      <c r="BGH479" s="336"/>
      <c r="BGI479" s="336"/>
      <c r="BGJ479" s="336"/>
      <c r="BGK479" s="336"/>
      <c r="BGL479" s="336"/>
      <c r="BGM479" s="336"/>
      <c r="BGN479" s="336"/>
      <c r="BGO479" s="336"/>
      <c r="BGP479" s="336"/>
      <c r="BGQ479" s="336"/>
      <c r="BGR479" s="336"/>
      <c r="BGS479" s="336"/>
      <c r="BGT479" s="336"/>
      <c r="BGU479" s="336"/>
      <c r="BGV479" s="336"/>
      <c r="BGW479" s="336"/>
      <c r="BGX479" s="336"/>
      <c r="BGY479" s="336"/>
      <c r="BGZ479" s="336"/>
      <c r="BHA479" s="336"/>
      <c r="BHB479" s="336"/>
      <c r="BHC479" s="336"/>
      <c r="BHD479" s="336"/>
      <c r="BHE479" s="336"/>
      <c r="BHF479" s="336"/>
      <c r="BHG479" s="336"/>
      <c r="BHH479" s="336"/>
      <c r="BHI479" s="336"/>
      <c r="BHJ479" s="336"/>
      <c r="BHK479" s="336"/>
      <c r="BHL479" s="336"/>
      <c r="BHM479" s="336"/>
      <c r="BHN479" s="336"/>
      <c r="BHO479" s="336"/>
      <c r="BHP479" s="336"/>
      <c r="BHQ479" s="336"/>
      <c r="BHR479" s="336"/>
      <c r="BHS479" s="336"/>
      <c r="BHT479" s="336"/>
      <c r="BHU479" s="336"/>
      <c r="BHV479" s="336"/>
      <c r="BHW479" s="336"/>
      <c r="BHX479" s="336"/>
      <c r="BHY479" s="336"/>
      <c r="BHZ479" s="336"/>
      <c r="BIA479" s="336"/>
      <c r="BIB479" s="336"/>
      <c r="BIC479" s="336"/>
      <c r="BID479" s="336"/>
      <c r="BIE479" s="336"/>
      <c r="BIF479" s="336"/>
      <c r="BIG479" s="336"/>
      <c r="BIH479" s="336"/>
      <c r="BII479" s="336"/>
      <c r="BIJ479" s="336"/>
      <c r="BIK479" s="336"/>
      <c r="BIL479" s="336"/>
      <c r="BIM479" s="336"/>
      <c r="BIN479" s="336"/>
      <c r="BIO479" s="336"/>
      <c r="BIP479" s="336"/>
      <c r="BIQ479" s="336"/>
      <c r="BIR479" s="336"/>
      <c r="BIS479" s="336"/>
      <c r="BIT479" s="336"/>
      <c r="BIU479" s="336"/>
      <c r="BIV479" s="336"/>
      <c r="BIW479" s="336"/>
      <c r="BIX479" s="336"/>
      <c r="BIY479" s="336"/>
      <c r="BIZ479" s="336"/>
      <c r="BJA479" s="336"/>
      <c r="BJB479" s="336"/>
      <c r="BJC479" s="336"/>
      <c r="BJD479" s="336"/>
      <c r="BJE479" s="336"/>
      <c r="BJF479" s="336"/>
      <c r="BJG479" s="336"/>
      <c r="BJH479" s="336"/>
      <c r="BJI479" s="336"/>
      <c r="BJJ479" s="336"/>
      <c r="BJK479" s="336"/>
      <c r="BJL479" s="336"/>
      <c r="BJM479" s="336"/>
      <c r="BJN479" s="336"/>
      <c r="BJO479" s="336"/>
      <c r="BJP479" s="336"/>
      <c r="BJQ479" s="336"/>
      <c r="BJR479" s="336"/>
      <c r="BJS479" s="336"/>
      <c r="BJT479" s="336"/>
      <c r="BJU479" s="336"/>
      <c r="BJV479" s="336"/>
      <c r="BJW479" s="336"/>
      <c r="BJX479" s="336"/>
      <c r="BJY479" s="336"/>
      <c r="BJZ479" s="336"/>
      <c r="BKA479" s="336"/>
      <c r="BKB479" s="336"/>
      <c r="BKC479" s="336"/>
      <c r="BKD479" s="336"/>
      <c r="BKE479" s="336"/>
      <c r="BKF479" s="336"/>
      <c r="BKG479" s="336"/>
      <c r="BKH479" s="336"/>
      <c r="BKI479" s="336"/>
      <c r="BKJ479" s="336"/>
      <c r="BKK479" s="336"/>
      <c r="BKL479" s="336"/>
      <c r="BKM479" s="336"/>
      <c r="BKN479" s="336"/>
      <c r="BKO479" s="336"/>
      <c r="BKP479" s="336"/>
      <c r="BKQ479" s="336"/>
      <c r="BKR479" s="336"/>
      <c r="BKS479" s="336"/>
      <c r="BKT479" s="336"/>
      <c r="BKU479" s="336"/>
      <c r="BKV479" s="336"/>
      <c r="BKW479" s="336"/>
      <c r="BKX479" s="336"/>
      <c r="BKY479" s="336"/>
      <c r="BKZ479" s="336"/>
      <c r="BLA479" s="336"/>
      <c r="BLB479" s="336"/>
      <c r="BLC479" s="336"/>
      <c r="BLD479" s="336"/>
      <c r="BLE479" s="336"/>
      <c r="BLF479" s="336"/>
      <c r="BLG479" s="336"/>
      <c r="BLH479" s="336"/>
      <c r="BLI479" s="336"/>
      <c r="BLJ479" s="336"/>
      <c r="BLK479" s="336"/>
      <c r="BLL479" s="336"/>
      <c r="BLM479" s="336"/>
      <c r="BLN479" s="336"/>
      <c r="BLO479" s="336"/>
      <c r="BLP479" s="336"/>
      <c r="BLQ479" s="336"/>
      <c r="BLR479" s="336"/>
      <c r="BLS479" s="336"/>
      <c r="BLT479" s="336"/>
      <c r="BLU479" s="336"/>
      <c r="BLV479" s="336"/>
      <c r="BLW479" s="336"/>
      <c r="BLX479" s="336"/>
      <c r="BLY479" s="336"/>
      <c r="BLZ479" s="336"/>
      <c r="BMA479" s="336"/>
      <c r="BMB479" s="336"/>
      <c r="BMC479" s="336"/>
      <c r="BMD479" s="336"/>
      <c r="BME479" s="336"/>
      <c r="BMF479" s="336"/>
      <c r="BMG479" s="336"/>
      <c r="BMH479" s="336"/>
      <c r="BMI479" s="336"/>
      <c r="BMJ479" s="336"/>
      <c r="BMK479" s="336"/>
      <c r="BML479" s="336"/>
      <c r="BMM479" s="336"/>
      <c r="BMN479" s="336"/>
      <c r="BMO479" s="336"/>
      <c r="BMP479" s="336"/>
      <c r="BMQ479" s="336"/>
      <c r="BMR479" s="336"/>
      <c r="BMS479" s="336"/>
      <c r="BMT479" s="336"/>
      <c r="BMU479" s="336"/>
      <c r="BMV479" s="336"/>
      <c r="BMW479" s="336"/>
      <c r="BMX479" s="336"/>
      <c r="BMY479" s="336"/>
      <c r="BMZ479" s="336"/>
      <c r="BNA479" s="336"/>
      <c r="BNB479" s="336"/>
      <c r="BNC479" s="336"/>
      <c r="BND479" s="336"/>
      <c r="BNE479" s="336"/>
      <c r="BNF479" s="336"/>
      <c r="BNG479" s="336"/>
      <c r="BNH479" s="336"/>
      <c r="BNI479" s="336"/>
      <c r="BNJ479" s="336"/>
      <c r="BNK479" s="336"/>
      <c r="BNL479" s="336"/>
      <c r="BNM479" s="336"/>
      <c r="BNN479" s="336"/>
      <c r="BNO479" s="336"/>
      <c r="BNP479" s="336"/>
      <c r="BNQ479" s="336"/>
      <c r="BNR479" s="336"/>
      <c r="BNS479" s="336"/>
      <c r="BNT479" s="336"/>
      <c r="BNU479" s="336"/>
      <c r="BNV479" s="336"/>
      <c r="BNW479" s="336"/>
      <c r="BNX479" s="336"/>
      <c r="BNY479" s="336"/>
      <c r="BNZ479" s="336"/>
      <c r="BOA479" s="336"/>
      <c r="BOB479" s="336"/>
      <c r="BOC479" s="336"/>
      <c r="BOD479" s="336"/>
      <c r="BOE479" s="336"/>
      <c r="BOF479" s="336"/>
      <c r="BOG479" s="336"/>
      <c r="BOH479" s="336"/>
      <c r="BOI479" s="336"/>
      <c r="BOJ479" s="336"/>
      <c r="BOK479" s="336"/>
      <c r="BOL479" s="336"/>
      <c r="BOM479" s="336"/>
      <c r="BON479" s="336"/>
      <c r="BOO479" s="336"/>
      <c r="BOP479" s="336"/>
      <c r="BOQ479" s="336"/>
      <c r="BOR479" s="336"/>
      <c r="BOS479" s="336"/>
      <c r="BOT479" s="336"/>
      <c r="BOU479" s="336"/>
      <c r="BOV479" s="336"/>
    </row>
    <row r="480" spans="1:1764" ht="40.5" customHeight="1">
      <c r="A480" s="35" t="s">
        <v>487</v>
      </c>
      <c r="B480" s="36" t="s">
        <v>488</v>
      </c>
      <c r="C480" s="381" t="s">
        <v>1099</v>
      </c>
      <c r="D480" s="381" t="s">
        <v>1100</v>
      </c>
      <c r="E480" s="37" t="s">
        <v>1358</v>
      </c>
      <c r="F480" s="160" t="s">
        <v>1259</v>
      </c>
      <c r="G480" s="37" t="s">
        <v>250</v>
      </c>
      <c r="H480" s="37">
        <v>851</v>
      </c>
      <c r="I480" s="400">
        <v>85195</v>
      </c>
      <c r="J480" s="460">
        <f t="shared" si="12"/>
        <v>81000</v>
      </c>
      <c r="K480" s="460">
        <v>81000</v>
      </c>
      <c r="L480" s="461"/>
      <c r="M480" s="114"/>
      <c r="N480" s="114"/>
      <c r="O480" s="114"/>
      <c r="P480" s="114"/>
      <c r="Q480" s="335"/>
      <c r="R480" s="114"/>
      <c r="S480" s="114"/>
      <c r="T480" s="114"/>
      <c r="U480" s="114"/>
    </row>
    <row r="481" spans="1:1764" s="40" customFormat="1" ht="40.5" customHeight="1">
      <c r="A481" s="29" t="s">
        <v>489</v>
      </c>
      <c r="B481" s="30" t="s">
        <v>490</v>
      </c>
      <c r="C481" s="30"/>
      <c r="D481" s="31" t="s">
        <v>26</v>
      </c>
      <c r="E481" s="31" t="s">
        <v>26</v>
      </c>
      <c r="F481" s="31"/>
      <c r="G481" s="31"/>
      <c r="H481" s="31"/>
      <c r="I481" s="399"/>
      <c r="J481" s="456">
        <f t="shared" si="12"/>
        <v>19330000</v>
      </c>
      <c r="K481" s="456">
        <f>SUM(K482)</f>
        <v>19204000</v>
      </c>
      <c r="L481" s="457">
        <f>SUM(L482)</f>
        <v>126000</v>
      </c>
      <c r="M481" s="114"/>
      <c r="N481" s="114"/>
      <c r="O481" s="114"/>
      <c r="P481" s="114"/>
      <c r="Q481" s="335"/>
      <c r="R481" s="114"/>
      <c r="S481" s="114"/>
      <c r="T481" s="114"/>
      <c r="U481" s="114"/>
      <c r="V481" s="339"/>
      <c r="W481" s="339"/>
      <c r="X481" s="339"/>
      <c r="Y481" s="339"/>
      <c r="Z481" s="339"/>
      <c r="AA481" s="339"/>
      <c r="AB481" s="339"/>
      <c r="AC481" s="339"/>
      <c r="AD481" s="339"/>
      <c r="AE481" s="339"/>
      <c r="AF481" s="339"/>
      <c r="AG481" s="339"/>
      <c r="AH481" s="339"/>
      <c r="AI481" s="339"/>
      <c r="AJ481" s="339"/>
      <c r="AK481" s="339"/>
      <c r="AL481" s="339"/>
      <c r="AM481" s="339"/>
      <c r="AN481" s="339"/>
      <c r="AO481" s="339"/>
      <c r="AP481" s="339"/>
      <c r="AQ481" s="339"/>
      <c r="AR481" s="339"/>
      <c r="AS481" s="339"/>
      <c r="AT481" s="339"/>
      <c r="AU481" s="339"/>
      <c r="AV481" s="339"/>
      <c r="AW481" s="339"/>
      <c r="AX481" s="339"/>
      <c r="AY481" s="339"/>
      <c r="AZ481" s="339"/>
      <c r="BA481" s="339"/>
      <c r="BB481" s="339"/>
      <c r="BC481" s="339"/>
      <c r="BD481" s="339"/>
      <c r="BE481" s="339"/>
      <c r="BF481" s="339"/>
      <c r="BG481" s="339"/>
      <c r="BH481" s="339"/>
      <c r="BI481" s="339"/>
      <c r="BJ481" s="339"/>
      <c r="BK481" s="339"/>
      <c r="BL481" s="339"/>
      <c r="BM481" s="339"/>
      <c r="BN481" s="339"/>
      <c r="BO481" s="339"/>
      <c r="BP481" s="339"/>
      <c r="BQ481" s="339"/>
      <c r="BR481" s="339"/>
      <c r="BS481" s="339"/>
      <c r="BT481" s="339"/>
      <c r="BU481" s="339"/>
      <c r="BV481" s="339"/>
      <c r="BW481" s="339"/>
      <c r="BX481" s="339"/>
      <c r="BY481" s="339"/>
      <c r="BZ481" s="339"/>
      <c r="CA481" s="339"/>
      <c r="CB481" s="339"/>
      <c r="CC481" s="339"/>
      <c r="CD481" s="339"/>
      <c r="CE481" s="339"/>
      <c r="CF481" s="339"/>
      <c r="CG481" s="339"/>
      <c r="CH481" s="339"/>
      <c r="CI481" s="339"/>
      <c r="CJ481" s="339"/>
      <c r="CK481" s="339"/>
      <c r="CL481" s="339"/>
      <c r="CM481" s="339"/>
      <c r="CN481" s="339"/>
      <c r="CO481" s="339"/>
      <c r="CP481" s="339"/>
      <c r="CQ481" s="339"/>
      <c r="CR481" s="339"/>
      <c r="CS481" s="339"/>
      <c r="CT481" s="339"/>
      <c r="CU481" s="339"/>
      <c r="CV481" s="339"/>
      <c r="CW481" s="339"/>
      <c r="CX481" s="339"/>
      <c r="CY481" s="339"/>
      <c r="CZ481" s="339"/>
      <c r="DA481" s="339"/>
      <c r="DB481" s="339"/>
      <c r="DC481" s="339"/>
      <c r="DD481" s="339"/>
      <c r="DE481" s="339"/>
      <c r="DF481" s="339"/>
      <c r="DG481" s="339"/>
      <c r="DH481" s="339"/>
      <c r="DI481" s="339"/>
      <c r="DJ481" s="339"/>
      <c r="DK481" s="339"/>
      <c r="DL481" s="339"/>
      <c r="DM481" s="339"/>
      <c r="DN481" s="339"/>
      <c r="DO481" s="339"/>
      <c r="DP481" s="339"/>
      <c r="DQ481" s="339"/>
      <c r="DR481" s="339"/>
      <c r="DS481" s="339"/>
      <c r="DT481" s="339"/>
      <c r="DU481" s="339"/>
      <c r="DV481" s="339"/>
      <c r="DW481" s="339"/>
      <c r="DX481" s="339"/>
      <c r="DY481" s="339"/>
      <c r="DZ481" s="339"/>
      <c r="EA481" s="339"/>
      <c r="EB481" s="339"/>
      <c r="EC481" s="339"/>
      <c r="ED481" s="339"/>
      <c r="EE481" s="339"/>
      <c r="EF481" s="339"/>
      <c r="EG481" s="339"/>
      <c r="EH481" s="339"/>
      <c r="EI481" s="339"/>
      <c r="EJ481" s="339"/>
      <c r="EK481" s="339"/>
      <c r="EL481" s="339"/>
      <c r="EM481" s="339"/>
      <c r="EN481" s="339"/>
      <c r="EO481" s="339"/>
      <c r="EP481" s="339"/>
      <c r="EQ481" s="339"/>
      <c r="ER481" s="339"/>
      <c r="ES481" s="339"/>
      <c r="ET481" s="339"/>
      <c r="EU481" s="339"/>
      <c r="EV481" s="339"/>
      <c r="EW481" s="339"/>
      <c r="EX481" s="339"/>
      <c r="EY481" s="339"/>
      <c r="EZ481" s="339"/>
      <c r="FA481" s="339"/>
      <c r="FB481" s="339"/>
      <c r="FC481" s="339"/>
      <c r="FD481" s="339"/>
      <c r="FE481" s="339"/>
      <c r="FF481" s="339"/>
      <c r="FG481" s="339"/>
      <c r="FH481" s="339"/>
      <c r="FI481" s="339"/>
      <c r="FJ481" s="339"/>
      <c r="FK481" s="339"/>
      <c r="FL481" s="339"/>
      <c r="FM481" s="339"/>
      <c r="FN481" s="339"/>
      <c r="FO481" s="339"/>
      <c r="FP481" s="339"/>
      <c r="FQ481" s="339"/>
      <c r="FR481" s="339"/>
      <c r="FS481" s="339"/>
      <c r="FT481" s="339"/>
      <c r="FU481" s="339"/>
      <c r="FV481" s="339"/>
      <c r="FW481" s="339"/>
      <c r="FX481" s="339"/>
      <c r="FY481" s="339"/>
      <c r="FZ481" s="339"/>
      <c r="GA481" s="339"/>
      <c r="GB481" s="339"/>
      <c r="GC481" s="339"/>
      <c r="GD481" s="339"/>
      <c r="GE481" s="339"/>
      <c r="GF481" s="339"/>
      <c r="GG481" s="339"/>
      <c r="GH481" s="339"/>
      <c r="GI481" s="339"/>
      <c r="GJ481" s="339"/>
      <c r="GK481" s="339"/>
      <c r="GL481" s="339"/>
      <c r="GM481" s="339"/>
      <c r="GN481" s="339"/>
      <c r="GO481" s="339"/>
      <c r="GP481" s="339"/>
      <c r="GQ481" s="339"/>
      <c r="GR481" s="339"/>
      <c r="GS481" s="339"/>
      <c r="GT481" s="339"/>
      <c r="GU481" s="339"/>
      <c r="GV481" s="339"/>
      <c r="GW481" s="339"/>
      <c r="GX481" s="339"/>
      <c r="GY481" s="339"/>
      <c r="GZ481" s="339"/>
      <c r="HA481" s="339"/>
      <c r="HB481" s="339"/>
      <c r="HC481" s="339"/>
      <c r="HD481" s="339"/>
      <c r="HE481" s="339"/>
      <c r="HF481" s="339"/>
      <c r="HG481" s="339"/>
      <c r="HH481" s="339"/>
      <c r="HI481" s="339"/>
      <c r="HJ481" s="339"/>
      <c r="HK481" s="339"/>
      <c r="HL481" s="339"/>
      <c r="HM481" s="339"/>
      <c r="HN481" s="339"/>
      <c r="HO481" s="339"/>
      <c r="HP481" s="339"/>
      <c r="HQ481" s="339"/>
      <c r="HR481" s="339"/>
      <c r="HS481" s="339"/>
      <c r="HT481" s="339"/>
      <c r="HU481" s="339"/>
      <c r="HV481" s="339"/>
      <c r="HW481" s="339"/>
      <c r="HX481" s="339"/>
      <c r="HY481" s="339"/>
      <c r="HZ481" s="339"/>
      <c r="IA481" s="339"/>
      <c r="IB481" s="339"/>
      <c r="IC481" s="339"/>
      <c r="ID481" s="339"/>
      <c r="IE481" s="339"/>
      <c r="IF481" s="339"/>
      <c r="IG481" s="339"/>
      <c r="IH481" s="339"/>
      <c r="II481" s="339"/>
      <c r="IJ481" s="339"/>
      <c r="IK481" s="339"/>
      <c r="IL481" s="339"/>
      <c r="IM481" s="339"/>
      <c r="IN481" s="339"/>
      <c r="IO481" s="339"/>
      <c r="IP481" s="339"/>
      <c r="IQ481" s="339"/>
      <c r="IR481" s="339"/>
      <c r="IS481" s="339"/>
      <c r="IT481" s="339"/>
      <c r="IU481" s="339"/>
      <c r="IV481" s="339"/>
      <c r="IW481" s="339"/>
      <c r="IX481" s="339"/>
      <c r="IY481" s="339"/>
      <c r="IZ481" s="339"/>
      <c r="JA481" s="339"/>
      <c r="JB481" s="339"/>
      <c r="JC481" s="339"/>
      <c r="JD481" s="339"/>
      <c r="JE481" s="339"/>
      <c r="JF481" s="339"/>
      <c r="JG481" s="339"/>
      <c r="JH481" s="339"/>
      <c r="JI481" s="339"/>
      <c r="JJ481" s="339"/>
      <c r="JK481" s="339"/>
      <c r="JL481" s="339"/>
      <c r="JM481" s="339"/>
      <c r="JN481" s="339"/>
      <c r="JO481" s="339"/>
      <c r="JP481" s="339"/>
      <c r="JQ481" s="339"/>
      <c r="JR481" s="339"/>
      <c r="JS481" s="339"/>
      <c r="JT481" s="339"/>
      <c r="JU481" s="339"/>
      <c r="JV481" s="339"/>
      <c r="JW481" s="339"/>
      <c r="JX481" s="339"/>
      <c r="JY481" s="339"/>
      <c r="JZ481" s="339"/>
      <c r="KA481" s="339"/>
      <c r="KB481" s="339"/>
      <c r="KC481" s="339"/>
      <c r="KD481" s="339"/>
      <c r="KE481" s="339"/>
      <c r="KF481" s="339"/>
      <c r="KG481" s="339"/>
      <c r="KH481" s="339"/>
      <c r="KI481" s="339"/>
      <c r="KJ481" s="339"/>
      <c r="KK481" s="339"/>
      <c r="KL481" s="339"/>
      <c r="KM481" s="339"/>
      <c r="KN481" s="339"/>
      <c r="KO481" s="339"/>
      <c r="KP481" s="339"/>
      <c r="KQ481" s="339"/>
      <c r="KR481" s="339"/>
      <c r="KS481" s="339"/>
      <c r="KT481" s="339"/>
      <c r="KU481" s="339"/>
      <c r="KV481" s="339"/>
      <c r="KW481" s="339"/>
      <c r="KX481" s="339"/>
      <c r="KY481" s="339"/>
      <c r="KZ481" s="339"/>
      <c r="LA481" s="339"/>
      <c r="LB481" s="339"/>
      <c r="LC481" s="339"/>
      <c r="LD481" s="339"/>
      <c r="LE481" s="339"/>
      <c r="LF481" s="339"/>
      <c r="LG481" s="339"/>
      <c r="LH481" s="339"/>
      <c r="LI481" s="339"/>
      <c r="LJ481" s="339"/>
      <c r="LK481" s="339"/>
      <c r="LL481" s="339"/>
      <c r="LM481" s="339"/>
      <c r="LN481" s="339"/>
      <c r="LO481" s="339"/>
      <c r="LP481" s="339"/>
      <c r="LQ481" s="339"/>
      <c r="LR481" s="339"/>
      <c r="LS481" s="339"/>
      <c r="LT481" s="339"/>
      <c r="LU481" s="339"/>
      <c r="LV481" s="339"/>
      <c r="LW481" s="339"/>
      <c r="LX481" s="339"/>
      <c r="LY481" s="339"/>
      <c r="LZ481" s="339"/>
      <c r="MA481" s="339"/>
      <c r="MB481" s="339"/>
      <c r="MC481" s="339"/>
      <c r="MD481" s="339"/>
      <c r="ME481" s="339"/>
      <c r="MF481" s="339"/>
      <c r="MG481" s="339"/>
      <c r="MH481" s="339"/>
      <c r="MI481" s="339"/>
      <c r="MJ481" s="339"/>
      <c r="MK481" s="339"/>
      <c r="ML481" s="339"/>
      <c r="MM481" s="339"/>
      <c r="MN481" s="339"/>
      <c r="MO481" s="339"/>
      <c r="MP481" s="339"/>
      <c r="MQ481" s="339"/>
      <c r="MR481" s="339"/>
      <c r="MS481" s="339"/>
      <c r="MT481" s="339"/>
      <c r="MU481" s="339"/>
      <c r="MV481" s="339"/>
      <c r="MW481" s="339"/>
      <c r="MX481" s="339"/>
      <c r="MY481" s="339"/>
      <c r="MZ481" s="339"/>
      <c r="NA481" s="339"/>
      <c r="NB481" s="339"/>
      <c r="NC481" s="339"/>
      <c r="ND481" s="339"/>
      <c r="NE481" s="339"/>
      <c r="NF481" s="339"/>
      <c r="NG481" s="339"/>
      <c r="NH481" s="339"/>
      <c r="NI481" s="339"/>
      <c r="NJ481" s="339"/>
      <c r="NK481" s="339"/>
      <c r="NL481" s="339"/>
      <c r="NM481" s="339"/>
      <c r="NN481" s="339"/>
      <c r="NO481" s="339"/>
      <c r="NP481" s="339"/>
      <c r="NQ481" s="339"/>
      <c r="NR481" s="339"/>
      <c r="NS481" s="339"/>
      <c r="NT481" s="339"/>
      <c r="NU481" s="339"/>
      <c r="NV481" s="339"/>
      <c r="NW481" s="339"/>
      <c r="NX481" s="339"/>
      <c r="NY481" s="339"/>
      <c r="NZ481" s="339"/>
      <c r="OA481" s="339"/>
      <c r="OB481" s="339"/>
      <c r="OC481" s="339"/>
      <c r="OD481" s="339"/>
      <c r="OE481" s="339"/>
      <c r="OF481" s="339"/>
      <c r="OG481" s="339"/>
      <c r="OH481" s="339"/>
      <c r="OI481" s="339"/>
      <c r="OJ481" s="339"/>
      <c r="OK481" s="339"/>
      <c r="OL481" s="339"/>
      <c r="OM481" s="339"/>
      <c r="ON481" s="339"/>
      <c r="OO481" s="339"/>
      <c r="OP481" s="339"/>
      <c r="OQ481" s="339"/>
      <c r="OR481" s="339"/>
      <c r="OS481" s="339"/>
      <c r="OT481" s="339"/>
      <c r="OU481" s="339"/>
      <c r="OV481" s="339"/>
      <c r="OW481" s="339"/>
      <c r="OX481" s="339"/>
      <c r="OY481" s="339"/>
      <c r="OZ481" s="339"/>
      <c r="PA481" s="339"/>
      <c r="PB481" s="339"/>
      <c r="PC481" s="339"/>
      <c r="PD481" s="339"/>
      <c r="PE481" s="339"/>
      <c r="PF481" s="339"/>
      <c r="PG481" s="339"/>
      <c r="PH481" s="339"/>
      <c r="PI481" s="339"/>
      <c r="PJ481" s="339"/>
      <c r="PK481" s="339"/>
      <c r="PL481" s="339"/>
      <c r="PM481" s="339"/>
      <c r="PN481" s="339"/>
      <c r="PO481" s="339"/>
      <c r="PP481" s="339"/>
      <c r="PQ481" s="339"/>
      <c r="PR481" s="339"/>
      <c r="PS481" s="339"/>
      <c r="PT481" s="339"/>
      <c r="PU481" s="339"/>
      <c r="PV481" s="339"/>
      <c r="PW481" s="339"/>
      <c r="PX481" s="339"/>
      <c r="PY481" s="339"/>
      <c r="PZ481" s="339"/>
      <c r="QA481" s="339"/>
      <c r="QB481" s="339"/>
      <c r="QC481" s="339"/>
      <c r="QD481" s="339"/>
      <c r="QE481" s="339"/>
      <c r="QF481" s="339"/>
      <c r="QG481" s="339"/>
      <c r="QH481" s="339"/>
      <c r="QI481" s="339"/>
      <c r="QJ481" s="339"/>
      <c r="QK481" s="339"/>
      <c r="QL481" s="339"/>
      <c r="QM481" s="339"/>
      <c r="QN481" s="339"/>
      <c r="QO481" s="339"/>
      <c r="QP481" s="339"/>
      <c r="QQ481" s="339"/>
      <c r="QR481" s="339"/>
      <c r="QS481" s="339"/>
      <c r="QT481" s="339"/>
      <c r="QU481" s="339"/>
      <c r="QV481" s="339"/>
      <c r="QW481" s="339"/>
      <c r="QX481" s="339"/>
      <c r="QY481" s="339"/>
      <c r="QZ481" s="339"/>
      <c r="RA481" s="339"/>
      <c r="RB481" s="339"/>
      <c r="RC481" s="339"/>
      <c r="RD481" s="339"/>
      <c r="RE481" s="339"/>
      <c r="RF481" s="339"/>
      <c r="RG481" s="339"/>
      <c r="RH481" s="339"/>
      <c r="RI481" s="339"/>
      <c r="RJ481" s="339"/>
      <c r="RK481" s="339"/>
      <c r="RL481" s="339"/>
      <c r="RM481" s="339"/>
      <c r="RN481" s="339"/>
      <c r="RO481" s="339"/>
      <c r="RP481" s="339"/>
      <c r="RQ481" s="339"/>
      <c r="RR481" s="339"/>
      <c r="RS481" s="339"/>
      <c r="RT481" s="339"/>
      <c r="RU481" s="339"/>
      <c r="RV481" s="339"/>
      <c r="RW481" s="339"/>
      <c r="RX481" s="339"/>
      <c r="RY481" s="339"/>
      <c r="RZ481" s="339"/>
      <c r="SA481" s="339"/>
      <c r="SB481" s="339"/>
      <c r="SC481" s="339"/>
      <c r="SD481" s="339"/>
      <c r="SE481" s="339"/>
      <c r="SF481" s="339"/>
      <c r="SG481" s="339"/>
      <c r="SH481" s="339"/>
      <c r="SI481" s="339"/>
      <c r="SJ481" s="339"/>
      <c r="SK481" s="339"/>
      <c r="SL481" s="339"/>
      <c r="SM481" s="339"/>
      <c r="SN481" s="339"/>
      <c r="SO481" s="339"/>
      <c r="SP481" s="339"/>
      <c r="SQ481" s="339"/>
      <c r="SR481" s="339"/>
      <c r="SS481" s="339"/>
      <c r="ST481" s="339"/>
      <c r="SU481" s="339"/>
      <c r="SV481" s="339"/>
      <c r="SW481" s="339"/>
      <c r="SX481" s="339"/>
      <c r="SY481" s="339"/>
      <c r="SZ481" s="339"/>
      <c r="TA481" s="339"/>
      <c r="TB481" s="339"/>
      <c r="TC481" s="339"/>
      <c r="TD481" s="339"/>
      <c r="TE481" s="339"/>
      <c r="TF481" s="339"/>
      <c r="TG481" s="339"/>
      <c r="TH481" s="339"/>
      <c r="TI481" s="339"/>
      <c r="TJ481" s="339"/>
      <c r="TK481" s="339"/>
      <c r="TL481" s="339"/>
      <c r="TM481" s="339"/>
      <c r="TN481" s="339"/>
      <c r="TO481" s="339"/>
      <c r="TP481" s="339"/>
      <c r="TQ481" s="339"/>
      <c r="TR481" s="339"/>
      <c r="TS481" s="339"/>
      <c r="TT481" s="339"/>
      <c r="TU481" s="339"/>
      <c r="TV481" s="339"/>
      <c r="TW481" s="339"/>
      <c r="TX481" s="339"/>
      <c r="TY481" s="339"/>
      <c r="TZ481" s="339"/>
      <c r="UA481" s="339"/>
      <c r="UB481" s="339"/>
      <c r="UC481" s="339"/>
      <c r="UD481" s="339"/>
      <c r="UE481" s="339"/>
      <c r="UF481" s="339"/>
      <c r="UG481" s="339"/>
      <c r="UH481" s="339"/>
      <c r="UI481" s="339"/>
      <c r="UJ481" s="339"/>
      <c r="UK481" s="339"/>
      <c r="UL481" s="339"/>
      <c r="UM481" s="339"/>
      <c r="UN481" s="339"/>
      <c r="UO481" s="339"/>
      <c r="UP481" s="339"/>
      <c r="UQ481" s="339"/>
      <c r="UR481" s="339"/>
      <c r="US481" s="339"/>
      <c r="UT481" s="339"/>
      <c r="UU481" s="339"/>
      <c r="UV481" s="339"/>
      <c r="UW481" s="339"/>
      <c r="UX481" s="339"/>
      <c r="UY481" s="339"/>
      <c r="UZ481" s="339"/>
      <c r="VA481" s="339"/>
      <c r="VB481" s="339"/>
      <c r="VC481" s="339"/>
      <c r="VD481" s="339"/>
      <c r="VE481" s="339"/>
      <c r="VF481" s="339"/>
      <c r="VG481" s="339"/>
      <c r="VH481" s="339"/>
      <c r="VI481" s="339"/>
      <c r="VJ481" s="339"/>
      <c r="VK481" s="339"/>
      <c r="VL481" s="339"/>
      <c r="VM481" s="339"/>
      <c r="VN481" s="339"/>
      <c r="VO481" s="339"/>
      <c r="VP481" s="339"/>
      <c r="VQ481" s="339"/>
      <c r="VR481" s="339"/>
      <c r="VS481" s="339"/>
      <c r="VT481" s="339"/>
      <c r="VU481" s="339"/>
      <c r="VV481" s="339"/>
      <c r="VW481" s="339"/>
      <c r="VX481" s="339"/>
      <c r="VY481" s="339"/>
      <c r="VZ481" s="339"/>
      <c r="WA481" s="339"/>
      <c r="WB481" s="339"/>
      <c r="WC481" s="339"/>
      <c r="WD481" s="339"/>
      <c r="WE481" s="339"/>
      <c r="WF481" s="339"/>
      <c r="WG481" s="339"/>
      <c r="WH481" s="339"/>
      <c r="WI481" s="339"/>
      <c r="WJ481" s="339"/>
      <c r="WK481" s="339"/>
      <c r="WL481" s="339"/>
      <c r="WM481" s="339"/>
      <c r="WN481" s="339"/>
      <c r="WO481" s="339"/>
      <c r="WP481" s="339"/>
      <c r="WQ481" s="339"/>
      <c r="WR481" s="339"/>
      <c r="WS481" s="339"/>
      <c r="WT481" s="339"/>
      <c r="WU481" s="339"/>
      <c r="WV481" s="339"/>
      <c r="WW481" s="339"/>
      <c r="WX481" s="339"/>
      <c r="WY481" s="339"/>
      <c r="WZ481" s="339"/>
      <c r="XA481" s="339"/>
      <c r="XB481" s="339"/>
      <c r="XC481" s="339"/>
      <c r="XD481" s="339"/>
      <c r="XE481" s="339"/>
      <c r="XF481" s="339"/>
      <c r="XG481" s="339"/>
      <c r="XH481" s="339"/>
      <c r="XI481" s="339"/>
      <c r="XJ481" s="339"/>
      <c r="XK481" s="339"/>
      <c r="XL481" s="339"/>
      <c r="XM481" s="339"/>
      <c r="XN481" s="339"/>
      <c r="XO481" s="339"/>
      <c r="XP481" s="339"/>
      <c r="XQ481" s="339"/>
      <c r="XR481" s="339"/>
      <c r="XS481" s="339"/>
      <c r="XT481" s="339"/>
      <c r="XU481" s="339"/>
      <c r="XV481" s="339"/>
      <c r="XW481" s="339"/>
      <c r="XX481" s="339"/>
      <c r="XY481" s="339"/>
      <c r="XZ481" s="339"/>
      <c r="YA481" s="339"/>
      <c r="YB481" s="339"/>
      <c r="YC481" s="339"/>
      <c r="YD481" s="339"/>
      <c r="YE481" s="339"/>
      <c r="YF481" s="339"/>
      <c r="YG481" s="339"/>
      <c r="YH481" s="339"/>
      <c r="YI481" s="339"/>
      <c r="YJ481" s="339"/>
      <c r="YK481" s="339"/>
      <c r="YL481" s="339"/>
      <c r="YM481" s="339"/>
      <c r="YN481" s="339"/>
      <c r="YO481" s="339"/>
      <c r="YP481" s="339"/>
      <c r="YQ481" s="339"/>
      <c r="YR481" s="339"/>
      <c r="YS481" s="339"/>
      <c r="YT481" s="339"/>
      <c r="YU481" s="339"/>
      <c r="YV481" s="339"/>
      <c r="YW481" s="339"/>
      <c r="YX481" s="339"/>
      <c r="YY481" s="339"/>
      <c r="YZ481" s="339"/>
      <c r="ZA481" s="339"/>
      <c r="ZB481" s="339"/>
      <c r="ZC481" s="339"/>
      <c r="ZD481" s="339"/>
      <c r="ZE481" s="339"/>
      <c r="ZF481" s="339"/>
      <c r="ZG481" s="339"/>
      <c r="ZH481" s="339"/>
      <c r="ZI481" s="339"/>
      <c r="ZJ481" s="339"/>
      <c r="ZK481" s="339"/>
      <c r="ZL481" s="339"/>
      <c r="ZM481" s="339"/>
      <c r="ZN481" s="339"/>
      <c r="ZO481" s="339"/>
      <c r="ZP481" s="339"/>
      <c r="ZQ481" s="339"/>
      <c r="ZR481" s="339"/>
      <c r="ZS481" s="339"/>
      <c r="ZT481" s="339"/>
      <c r="ZU481" s="339"/>
      <c r="ZV481" s="339"/>
      <c r="ZW481" s="339"/>
      <c r="ZX481" s="339"/>
      <c r="ZY481" s="339"/>
      <c r="ZZ481" s="339"/>
      <c r="AAA481" s="339"/>
      <c r="AAB481" s="339"/>
      <c r="AAC481" s="339"/>
      <c r="AAD481" s="339"/>
      <c r="AAE481" s="339"/>
      <c r="AAF481" s="339"/>
      <c r="AAG481" s="339"/>
      <c r="AAH481" s="339"/>
      <c r="AAI481" s="339"/>
      <c r="AAJ481" s="339"/>
      <c r="AAK481" s="339"/>
      <c r="AAL481" s="339"/>
      <c r="AAM481" s="339"/>
      <c r="AAN481" s="339"/>
      <c r="AAO481" s="339"/>
      <c r="AAP481" s="339"/>
      <c r="AAQ481" s="339"/>
      <c r="AAR481" s="339"/>
      <c r="AAS481" s="339"/>
      <c r="AAT481" s="339"/>
      <c r="AAU481" s="339"/>
      <c r="AAV481" s="339"/>
      <c r="AAW481" s="339"/>
      <c r="AAX481" s="339"/>
      <c r="AAY481" s="339"/>
      <c r="AAZ481" s="339"/>
      <c r="ABA481" s="339"/>
      <c r="ABB481" s="339"/>
      <c r="ABC481" s="339"/>
      <c r="ABD481" s="339"/>
      <c r="ABE481" s="339"/>
      <c r="ABF481" s="339"/>
      <c r="ABG481" s="339"/>
      <c r="ABH481" s="339"/>
      <c r="ABI481" s="339"/>
      <c r="ABJ481" s="339"/>
      <c r="ABK481" s="339"/>
      <c r="ABL481" s="339"/>
      <c r="ABM481" s="339"/>
      <c r="ABN481" s="339"/>
      <c r="ABO481" s="339"/>
      <c r="ABP481" s="339"/>
      <c r="ABQ481" s="339"/>
      <c r="ABR481" s="339"/>
      <c r="ABS481" s="339"/>
      <c r="ABT481" s="339"/>
      <c r="ABU481" s="339"/>
      <c r="ABV481" s="339"/>
      <c r="ABW481" s="339"/>
      <c r="ABX481" s="339"/>
      <c r="ABY481" s="339"/>
      <c r="ABZ481" s="339"/>
      <c r="ACA481" s="339"/>
      <c r="ACB481" s="339"/>
      <c r="ACC481" s="339"/>
      <c r="ACD481" s="339"/>
      <c r="ACE481" s="339"/>
      <c r="ACF481" s="339"/>
      <c r="ACG481" s="339"/>
      <c r="ACH481" s="339"/>
      <c r="ACI481" s="339"/>
      <c r="ACJ481" s="339"/>
      <c r="ACK481" s="339"/>
      <c r="ACL481" s="339"/>
      <c r="ACM481" s="339"/>
      <c r="ACN481" s="339"/>
      <c r="ACO481" s="339"/>
      <c r="ACP481" s="339"/>
      <c r="ACQ481" s="339"/>
      <c r="ACR481" s="339"/>
      <c r="ACS481" s="339"/>
      <c r="ACT481" s="339"/>
      <c r="ACU481" s="339"/>
      <c r="ACV481" s="339"/>
      <c r="ACW481" s="339"/>
      <c r="ACX481" s="339"/>
      <c r="ACY481" s="339"/>
      <c r="ACZ481" s="339"/>
      <c r="ADA481" s="339"/>
      <c r="ADB481" s="339"/>
      <c r="ADC481" s="339"/>
      <c r="ADD481" s="339"/>
      <c r="ADE481" s="339"/>
      <c r="ADF481" s="339"/>
      <c r="ADG481" s="339"/>
      <c r="ADH481" s="339"/>
      <c r="ADI481" s="339"/>
      <c r="ADJ481" s="339"/>
      <c r="ADK481" s="339"/>
      <c r="ADL481" s="339"/>
      <c r="ADM481" s="339"/>
      <c r="ADN481" s="339"/>
      <c r="ADO481" s="339"/>
      <c r="ADP481" s="339"/>
      <c r="ADQ481" s="339"/>
      <c r="ADR481" s="339"/>
      <c r="ADS481" s="339"/>
      <c r="ADT481" s="339"/>
      <c r="ADU481" s="339"/>
      <c r="ADV481" s="339"/>
      <c r="ADW481" s="339"/>
      <c r="ADX481" s="339"/>
      <c r="ADY481" s="339"/>
      <c r="ADZ481" s="339"/>
      <c r="AEA481" s="339"/>
      <c r="AEB481" s="339"/>
      <c r="AEC481" s="339"/>
      <c r="AED481" s="339"/>
      <c r="AEE481" s="339"/>
      <c r="AEF481" s="339"/>
      <c r="AEG481" s="339"/>
      <c r="AEH481" s="339"/>
      <c r="AEI481" s="339"/>
      <c r="AEJ481" s="339"/>
      <c r="AEK481" s="339"/>
      <c r="AEL481" s="339"/>
      <c r="AEM481" s="339"/>
      <c r="AEN481" s="339"/>
      <c r="AEO481" s="339"/>
      <c r="AEP481" s="339"/>
      <c r="AEQ481" s="339"/>
      <c r="AER481" s="339"/>
      <c r="AES481" s="339"/>
      <c r="AET481" s="339"/>
      <c r="AEU481" s="339"/>
      <c r="AEV481" s="339"/>
      <c r="AEW481" s="339"/>
      <c r="AEX481" s="339"/>
      <c r="AEY481" s="339"/>
      <c r="AEZ481" s="339"/>
      <c r="AFA481" s="339"/>
      <c r="AFB481" s="339"/>
      <c r="AFC481" s="339"/>
      <c r="AFD481" s="339"/>
      <c r="AFE481" s="339"/>
      <c r="AFF481" s="339"/>
      <c r="AFG481" s="339"/>
      <c r="AFH481" s="339"/>
      <c r="AFI481" s="339"/>
      <c r="AFJ481" s="339"/>
      <c r="AFK481" s="339"/>
      <c r="AFL481" s="339"/>
      <c r="AFM481" s="339"/>
      <c r="AFN481" s="339"/>
      <c r="AFO481" s="339"/>
      <c r="AFP481" s="339"/>
      <c r="AFQ481" s="339"/>
      <c r="AFR481" s="339"/>
      <c r="AFS481" s="339"/>
      <c r="AFT481" s="339"/>
      <c r="AFU481" s="339"/>
      <c r="AFV481" s="339"/>
      <c r="AFW481" s="339"/>
      <c r="AFX481" s="339"/>
      <c r="AFY481" s="339"/>
      <c r="AFZ481" s="339"/>
      <c r="AGA481" s="339"/>
      <c r="AGB481" s="339"/>
      <c r="AGC481" s="339"/>
      <c r="AGD481" s="339"/>
      <c r="AGE481" s="339"/>
      <c r="AGF481" s="339"/>
      <c r="AGG481" s="339"/>
      <c r="AGH481" s="339"/>
      <c r="AGI481" s="339"/>
      <c r="AGJ481" s="339"/>
      <c r="AGK481" s="339"/>
      <c r="AGL481" s="339"/>
      <c r="AGM481" s="339"/>
      <c r="AGN481" s="339"/>
      <c r="AGO481" s="339"/>
      <c r="AGP481" s="339"/>
      <c r="AGQ481" s="339"/>
      <c r="AGR481" s="339"/>
      <c r="AGS481" s="339"/>
      <c r="AGT481" s="339"/>
      <c r="AGU481" s="339"/>
      <c r="AGV481" s="339"/>
      <c r="AGW481" s="339"/>
      <c r="AGX481" s="339"/>
      <c r="AGY481" s="339"/>
      <c r="AGZ481" s="339"/>
      <c r="AHA481" s="339"/>
      <c r="AHB481" s="339"/>
      <c r="AHC481" s="339"/>
      <c r="AHD481" s="339"/>
      <c r="AHE481" s="339"/>
      <c r="AHF481" s="339"/>
      <c r="AHG481" s="339"/>
      <c r="AHH481" s="339"/>
      <c r="AHI481" s="339"/>
      <c r="AHJ481" s="339"/>
      <c r="AHK481" s="339"/>
      <c r="AHL481" s="339"/>
      <c r="AHM481" s="339"/>
      <c r="AHN481" s="339"/>
      <c r="AHO481" s="339"/>
      <c r="AHP481" s="339"/>
      <c r="AHQ481" s="339"/>
      <c r="AHR481" s="339"/>
      <c r="AHS481" s="339"/>
      <c r="AHT481" s="339"/>
      <c r="AHU481" s="339"/>
      <c r="AHV481" s="339"/>
      <c r="AHW481" s="339"/>
      <c r="AHX481" s="339"/>
      <c r="AHY481" s="339"/>
      <c r="AHZ481" s="339"/>
      <c r="AIA481" s="339"/>
      <c r="AIB481" s="339"/>
      <c r="AIC481" s="339"/>
      <c r="AID481" s="339"/>
      <c r="AIE481" s="339"/>
      <c r="AIF481" s="339"/>
      <c r="AIG481" s="339"/>
      <c r="AIH481" s="339"/>
      <c r="AII481" s="339"/>
      <c r="AIJ481" s="339"/>
      <c r="AIK481" s="339"/>
      <c r="AIL481" s="339"/>
      <c r="AIM481" s="339"/>
      <c r="AIN481" s="339"/>
      <c r="AIO481" s="339"/>
      <c r="AIP481" s="339"/>
      <c r="AIQ481" s="339"/>
      <c r="AIR481" s="339"/>
      <c r="AIS481" s="339"/>
      <c r="AIT481" s="339"/>
      <c r="AIU481" s="339"/>
      <c r="AIV481" s="339"/>
      <c r="AIW481" s="339"/>
      <c r="AIX481" s="339"/>
      <c r="AIY481" s="339"/>
      <c r="AIZ481" s="339"/>
      <c r="AJA481" s="339"/>
      <c r="AJB481" s="339"/>
      <c r="AJC481" s="339"/>
      <c r="AJD481" s="339"/>
      <c r="AJE481" s="339"/>
      <c r="AJF481" s="339"/>
      <c r="AJG481" s="339"/>
      <c r="AJH481" s="339"/>
      <c r="AJI481" s="339"/>
      <c r="AJJ481" s="339"/>
      <c r="AJK481" s="339"/>
      <c r="AJL481" s="339"/>
      <c r="AJM481" s="339"/>
      <c r="AJN481" s="339"/>
      <c r="AJO481" s="339"/>
      <c r="AJP481" s="339"/>
      <c r="AJQ481" s="339"/>
      <c r="AJR481" s="339"/>
      <c r="AJS481" s="339"/>
      <c r="AJT481" s="339"/>
      <c r="AJU481" s="339"/>
      <c r="AJV481" s="339"/>
      <c r="AJW481" s="339"/>
      <c r="AJX481" s="339"/>
      <c r="AJY481" s="339"/>
      <c r="AJZ481" s="339"/>
      <c r="AKA481" s="339"/>
      <c r="AKB481" s="339"/>
      <c r="AKC481" s="339"/>
      <c r="AKD481" s="339"/>
      <c r="AKE481" s="339"/>
      <c r="AKF481" s="339"/>
      <c r="AKG481" s="339"/>
      <c r="AKH481" s="339"/>
      <c r="AKI481" s="339"/>
      <c r="AKJ481" s="339"/>
      <c r="AKK481" s="339"/>
      <c r="AKL481" s="339"/>
      <c r="AKM481" s="339"/>
      <c r="AKN481" s="339"/>
      <c r="AKO481" s="339"/>
      <c r="AKP481" s="339"/>
      <c r="AKQ481" s="339"/>
      <c r="AKR481" s="339"/>
      <c r="AKS481" s="339"/>
      <c r="AKT481" s="339"/>
      <c r="AKU481" s="339"/>
      <c r="AKV481" s="339"/>
      <c r="AKW481" s="339"/>
      <c r="AKX481" s="339"/>
      <c r="AKY481" s="339"/>
      <c r="AKZ481" s="339"/>
      <c r="ALA481" s="339"/>
      <c r="ALB481" s="339"/>
      <c r="ALC481" s="339"/>
      <c r="ALD481" s="339"/>
      <c r="ALE481" s="339"/>
      <c r="ALF481" s="339"/>
      <c r="ALG481" s="339"/>
      <c r="ALH481" s="339"/>
      <c r="ALI481" s="339"/>
      <c r="ALJ481" s="339"/>
      <c r="ALK481" s="339"/>
      <c r="ALL481" s="339"/>
      <c r="ALM481" s="339"/>
      <c r="ALN481" s="339"/>
      <c r="ALO481" s="339"/>
      <c r="ALP481" s="339"/>
      <c r="ALQ481" s="339"/>
      <c r="ALR481" s="339"/>
      <c r="ALS481" s="339"/>
      <c r="ALT481" s="339"/>
      <c r="ALU481" s="339"/>
      <c r="ALV481" s="339"/>
      <c r="ALW481" s="339"/>
      <c r="ALX481" s="339"/>
      <c r="ALY481" s="339"/>
      <c r="ALZ481" s="339"/>
      <c r="AMA481" s="339"/>
      <c r="AMB481" s="339"/>
      <c r="AMC481" s="339"/>
      <c r="AMD481" s="339"/>
      <c r="AME481" s="339"/>
      <c r="AMF481" s="339"/>
      <c r="AMG481" s="339"/>
      <c r="AMH481" s="339"/>
      <c r="AMI481" s="339"/>
      <c r="AMJ481" s="339"/>
      <c r="AMK481" s="339"/>
      <c r="AML481" s="339"/>
      <c r="AMM481" s="339"/>
      <c r="AMN481" s="339"/>
      <c r="AMO481" s="339"/>
      <c r="AMP481" s="339"/>
      <c r="AMQ481" s="339"/>
      <c r="AMR481" s="339"/>
      <c r="AMS481" s="339"/>
      <c r="AMT481" s="339"/>
      <c r="AMU481" s="339"/>
      <c r="AMV481" s="339"/>
      <c r="AMW481" s="339"/>
      <c r="AMX481" s="339"/>
      <c r="AMY481" s="339"/>
      <c r="AMZ481" s="339"/>
      <c r="ANA481" s="339"/>
      <c r="ANB481" s="339"/>
      <c r="ANC481" s="339"/>
      <c r="AND481" s="339"/>
      <c r="ANE481" s="339"/>
      <c r="ANF481" s="339"/>
      <c r="ANG481" s="339"/>
      <c r="ANH481" s="339"/>
      <c r="ANI481" s="339"/>
      <c r="ANJ481" s="339"/>
      <c r="ANK481" s="339"/>
      <c r="ANL481" s="339"/>
      <c r="ANM481" s="339"/>
      <c r="ANN481" s="339"/>
      <c r="ANO481" s="339"/>
      <c r="ANP481" s="339"/>
      <c r="ANQ481" s="339"/>
      <c r="ANR481" s="339"/>
      <c r="ANS481" s="339"/>
      <c r="ANT481" s="339"/>
      <c r="ANU481" s="339"/>
      <c r="ANV481" s="339"/>
      <c r="ANW481" s="339"/>
      <c r="ANX481" s="339"/>
      <c r="ANY481" s="339"/>
      <c r="ANZ481" s="339"/>
      <c r="AOA481" s="339"/>
      <c r="AOB481" s="339"/>
      <c r="AOC481" s="339"/>
      <c r="AOD481" s="339"/>
      <c r="AOE481" s="339"/>
      <c r="AOF481" s="339"/>
      <c r="AOG481" s="339"/>
      <c r="AOH481" s="339"/>
      <c r="AOI481" s="339"/>
      <c r="AOJ481" s="339"/>
      <c r="AOK481" s="339"/>
      <c r="AOL481" s="339"/>
      <c r="AOM481" s="339"/>
      <c r="AON481" s="339"/>
      <c r="AOO481" s="339"/>
      <c r="AOP481" s="339"/>
      <c r="AOQ481" s="339"/>
      <c r="AOR481" s="339"/>
      <c r="AOS481" s="339"/>
      <c r="AOT481" s="339"/>
      <c r="AOU481" s="339"/>
      <c r="AOV481" s="339"/>
      <c r="AOW481" s="339"/>
      <c r="AOX481" s="339"/>
      <c r="AOY481" s="339"/>
      <c r="AOZ481" s="339"/>
      <c r="APA481" s="339"/>
      <c r="APB481" s="339"/>
      <c r="APC481" s="339"/>
      <c r="APD481" s="339"/>
      <c r="APE481" s="339"/>
      <c r="APF481" s="339"/>
      <c r="APG481" s="339"/>
      <c r="APH481" s="339"/>
      <c r="API481" s="339"/>
      <c r="APJ481" s="339"/>
      <c r="APK481" s="339"/>
      <c r="APL481" s="339"/>
      <c r="APM481" s="339"/>
      <c r="APN481" s="339"/>
      <c r="APO481" s="339"/>
      <c r="APP481" s="339"/>
      <c r="APQ481" s="339"/>
      <c r="APR481" s="339"/>
      <c r="APS481" s="339"/>
      <c r="APT481" s="339"/>
      <c r="APU481" s="339"/>
      <c r="APV481" s="339"/>
      <c r="APW481" s="339"/>
      <c r="APX481" s="339"/>
      <c r="APY481" s="339"/>
      <c r="APZ481" s="339"/>
      <c r="AQA481" s="339"/>
      <c r="AQB481" s="339"/>
      <c r="AQC481" s="339"/>
      <c r="AQD481" s="339"/>
      <c r="AQE481" s="339"/>
      <c r="AQF481" s="339"/>
      <c r="AQG481" s="339"/>
      <c r="AQH481" s="339"/>
      <c r="AQI481" s="339"/>
      <c r="AQJ481" s="339"/>
      <c r="AQK481" s="339"/>
      <c r="AQL481" s="339"/>
      <c r="AQM481" s="339"/>
      <c r="AQN481" s="339"/>
      <c r="AQO481" s="339"/>
      <c r="AQP481" s="339"/>
      <c r="AQQ481" s="339"/>
      <c r="AQR481" s="339"/>
      <c r="AQS481" s="339"/>
      <c r="AQT481" s="339"/>
      <c r="AQU481" s="339"/>
      <c r="AQV481" s="339"/>
      <c r="AQW481" s="339"/>
      <c r="AQX481" s="339"/>
      <c r="AQY481" s="339"/>
      <c r="AQZ481" s="339"/>
      <c r="ARA481" s="339"/>
      <c r="ARB481" s="339"/>
      <c r="ARC481" s="339"/>
      <c r="ARD481" s="339"/>
      <c r="ARE481" s="339"/>
      <c r="ARF481" s="339"/>
      <c r="ARG481" s="339"/>
      <c r="ARH481" s="339"/>
      <c r="ARI481" s="339"/>
      <c r="ARJ481" s="339"/>
      <c r="ARK481" s="339"/>
      <c r="ARL481" s="339"/>
      <c r="ARM481" s="339"/>
      <c r="ARN481" s="339"/>
      <c r="ARO481" s="339"/>
      <c r="ARP481" s="339"/>
      <c r="ARQ481" s="339"/>
      <c r="ARR481" s="339"/>
      <c r="ARS481" s="339"/>
      <c r="ART481" s="339"/>
      <c r="ARU481" s="339"/>
      <c r="ARV481" s="339"/>
      <c r="ARW481" s="339"/>
      <c r="ARX481" s="339"/>
      <c r="ARY481" s="339"/>
      <c r="ARZ481" s="339"/>
      <c r="ASA481" s="339"/>
      <c r="ASB481" s="339"/>
      <c r="ASC481" s="339"/>
      <c r="ASD481" s="339"/>
      <c r="ASE481" s="339"/>
      <c r="ASF481" s="339"/>
      <c r="ASG481" s="339"/>
      <c r="ASH481" s="339"/>
      <c r="ASI481" s="339"/>
      <c r="ASJ481" s="339"/>
      <c r="ASK481" s="339"/>
      <c r="ASL481" s="339"/>
      <c r="ASM481" s="339"/>
      <c r="ASN481" s="339"/>
      <c r="ASO481" s="339"/>
      <c r="ASP481" s="339"/>
      <c r="ASQ481" s="339"/>
      <c r="ASR481" s="339"/>
      <c r="ASS481" s="339"/>
      <c r="AST481" s="339"/>
      <c r="ASU481" s="339"/>
      <c r="ASV481" s="339"/>
      <c r="ASW481" s="339"/>
      <c r="ASX481" s="339"/>
      <c r="ASY481" s="339"/>
      <c r="ASZ481" s="339"/>
      <c r="ATA481" s="339"/>
      <c r="ATB481" s="339"/>
      <c r="ATC481" s="339"/>
      <c r="ATD481" s="339"/>
      <c r="ATE481" s="339"/>
      <c r="ATF481" s="339"/>
      <c r="ATG481" s="339"/>
      <c r="ATH481" s="339"/>
      <c r="ATI481" s="339"/>
      <c r="ATJ481" s="339"/>
      <c r="ATK481" s="339"/>
      <c r="ATL481" s="339"/>
      <c r="ATM481" s="339"/>
      <c r="ATN481" s="339"/>
      <c r="ATO481" s="339"/>
      <c r="ATP481" s="339"/>
      <c r="ATQ481" s="339"/>
      <c r="ATR481" s="339"/>
      <c r="ATS481" s="339"/>
      <c r="ATT481" s="339"/>
      <c r="ATU481" s="339"/>
      <c r="ATV481" s="339"/>
      <c r="ATW481" s="339"/>
      <c r="ATX481" s="339"/>
      <c r="ATY481" s="339"/>
      <c r="ATZ481" s="339"/>
      <c r="AUA481" s="339"/>
      <c r="AUB481" s="339"/>
      <c r="AUC481" s="339"/>
      <c r="AUD481" s="339"/>
      <c r="AUE481" s="339"/>
      <c r="AUF481" s="339"/>
      <c r="AUG481" s="339"/>
      <c r="AUH481" s="339"/>
      <c r="AUI481" s="339"/>
      <c r="AUJ481" s="339"/>
      <c r="AUK481" s="339"/>
      <c r="AUL481" s="339"/>
      <c r="AUM481" s="339"/>
      <c r="AUN481" s="339"/>
      <c r="AUO481" s="339"/>
      <c r="AUP481" s="339"/>
      <c r="AUQ481" s="339"/>
      <c r="AUR481" s="339"/>
      <c r="AUS481" s="339"/>
      <c r="AUT481" s="339"/>
      <c r="AUU481" s="339"/>
      <c r="AUV481" s="339"/>
      <c r="AUW481" s="339"/>
      <c r="AUX481" s="339"/>
      <c r="AUY481" s="339"/>
      <c r="AUZ481" s="339"/>
      <c r="AVA481" s="339"/>
      <c r="AVB481" s="339"/>
      <c r="AVC481" s="339"/>
      <c r="AVD481" s="339"/>
      <c r="AVE481" s="339"/>
      <c r="AVF481" s="339"/>
      <c r="AVG481" s="339"/>
      <c r="AVH481" s="339"/>
      <c r="AVI481" s="339"/>
      <c r="AVJ481" s="339"/>
      <c r="AVK481" s="339"/>
      <c r="AVL481" s="339"/>
      <c r="AVM481" s="339"/>
      <c r="AVN481" s="339"/>
      <c r="AVO481" s="339"/>
      <c r="AVP481" s="339"/>
      <c r="AVQ481" s="339"/>
      <c r="AVR481" s="339"/>
      <c r="AVS481" s="339"/>
      <c r="AVT481" s="339"/>
      <c r="AVU481" s="339"/>
      <c r="AVV481" s="339"/>
      <c r="AVW481" s="339"/>
      <c r="AVX481" s="339"/>
      <c r="AVY481" s="339"/>
      <c r="AVZ481" s="339"/>
      <c r="AWA481" s="339"/>
      <c r="AWB481" s="339"/>
      <c r="AWC481" s="339"/>
      <c r="AWD481" s="339"/>
      <c r="AWE481" s="339"/>
      <c r="AWF481" s="339"/>
      <c r="AWG481" s="339"/>
      <c r="AWH481" s="339"/>
      <c r="AWI481" s="339"/>
      <c r="AWJ481" s="339"/>
      <c r="AWK481" s="339"/>
      <c r="AWL481" s="339"/>
      <c r="AWM481" s="339"/>
      <c r="AWN481" s="339"/>
      <c r="AWO481" s="339"/>
      <c r="AWP481" s="339"/>
      <c r="AWQ481" s="339"/>
      <c r="AWR481" s="339"/>
      <c r="AWS481" s="339"/>
      <c r="AWT481" s="339"/>
      <c r="AWU481" s="339"/>
      <c r="AWV481" s="339"/>
      <c r="AWW481" s="339"/>
      <c r="AWX481" s="339"/>
      <c r="AWY481" s="339"/>
      <c r="AWZ481" s="339"/>
      <c r="AXA481" s="339"/>
      <c r="AXB481" s="339"/>
      <c r="AXC481" s="339"/>
      <c r="AXD481" s="339"/>
      <c r="AXE481" s="339"/>
      <c r="AXF481" s="339"/>
      <c r="AXG481" s="339"/>
      <c r="AXH481" s="339"/>
      <c r="AXI481" s="339"/>
      <c r="AXJ481" s="339"/>
      <c r="AXK481" s="339"/>
      <c r="AXL481" s="339"/>
      <c r="AXM481" s="339"/>
      <c r="AXN481" s="339"/>
      <c r="AXO481" s="339"/>
      <c r="AXP481" s="339"/>
      <c r="AXQ481" s="339"/>
      <c r="AXR481" s="339"/>
      <c r="AXS481" s="339"/>
      <c r="AXT481" s="339"/>
      <c r="AXU481" s="339"/>
      <c r="AXV481" s="339"/>
      <c r="AXW481" s="339"/>
      <c r="AXX481" s="339"/>
      <c r="AXY481" s="339"/>
      <c r="AXZ481" s="339"/>
      <c r="AYA481" s="339"/>
      <c r="AYB481" s="339"/>
      <c r="AYC481" s="339"/>
      <c r="AYD481" s="339"/>
      <c r="AYE481" s="339"/>
      <c r="AYF481" s="339"/>
      <c r="AYG481" s="339"/>
      <c r="AYH481" s="339"/>
      <c r="AYI481" s="339"/>
      <c r="AYJ481" s="339"/>
      <c r="AYK481" s="339"/>
      <c r="AYL481" s="339"/>
      <c r="AYM481" s="339"/>
      <c r="AYN481" s="339"/>
      <c r="AYO481" s="339"/>
      <c r="AYP481" s="339"/>
      <c r="AYQ481" s="339"/>
      <c r="AYR481" s="339"/>
      <c r="AYS481" s="339"/>
      <c r="AYT481" s="339"/>
      <c r="AYU481" s="339"/>
      <c r="AYV481" s="339"/>
      <c r="AYW481" s="339"/>
      <c r="AYX481" s="339"/>
      <c r="AYY481" s="339"/>
      <c r="AYZ481" s="339"/>
      <c r="AZA481" s="339"/>
      <c r="AZB481" s="339"/>
      <c r="AZC481" s="339"/>
      <c r="AZD481" s="339"/>
      <c r="AZE481" s="339"/>
      <c r="AZF481" s="339"/>
      <c r="AZG481" s="339"/>
      <c r="AZH481" s="339"/>
      <c r="AZI481" s="339"/>
      <c r="AZJ481" s="339"/>
      <c r="AZK481" s="339"/>
      <c r="AZL481" s="339"/>
      <c r="AZM481" s="339"/>
      <c r="AZN481" s="339"/>
      <c r="AZO481" s="339"/>
      <c r="AZP481" s="339"/>
      <c r="AZQ481" s="339"/>
      <c r="AZR481" s="339"/>
      <c r="AZS481" s="339"/>
      <c r="AZT481" s="339"/>
      <c r="AZU481" s="339"/>
      <c r="AZV481" s="339"/>
      <c r="AZW481" s="339"/>
      <c r="AZX481" s="339"/>
      <c r="AZY481" s="339"/>
      <c r="AZZ481" s="339"/>
      <c r="BAA481" s="339"/>
      <c r="BAB481" s="339"/>
      <c r="BAC481" s="339"/>
      <c r="BAD481" s="339"/>
      <c r="BAE481" s="339"/>
      <c r="BAF481" s="339"/>
      <c r="BAG481" s="339"/>
      <c r="BAH481" s="339"/>
      <c r="BAI481" s="339"/>
      <c r="BAJ481" s="339"/>
      <c r="BAK481" s="339"/>
      <c r="BAL481" s="339"/>
      <c r="BAM481" s="339"/>
      <c r="BAN481" s="339"/>
      <c r="BAO481" s="339"/>
      <c r="BAP481" s="339"/>
      <c r="BAQ481" s="339"/>
      <c r="BAR481" s="339"/>
      <c r="BAS481" s="339"/>
      <c r="BAT481" s="339"/>
      <c r="BAU481" s="339"/>
      <c r="BAV481" s="339"/>
      <c r="BAW481" s="339"/>
      <c r="BAX481" s="339"/>
      <c r="BAY481" s="339"/>
      <c r="BAZ481" s="339"/>
      <c r="BBA481" s="339"/>
      <c r="BBB481" s="339"/>
      <c r="BBC481" s="339"/>
      <c r="BBD481" s="339"/>
      <c r="BBE481" s="339"/>
      <c r="BBF481" s="339"/>
      <c r="BBG481" s="339"/>
      <c r="BBH481" s="339"/>
      <c r="BBI481" s="339"/>
      <c r="BBJ481" s="339"/>
      <c r="BBK481" s="339"/>
      <c r="BBL481" s="339"/>
      <c r="BBM481" s="339"/>
      <c r="BBN481" s="339"/>
      <c r="BBO481" s="339"/>
      <c r="BBP481" s="339"/>
      <c r="BBQ481" s="339"/>
      <c r="BBR481" s="339"/>
      <c r="BBS481" s="339"/>
      <c r="BBT481" s="339"/>
      <c r="BBU481" s="339"/>
      <c r="BBV481" s="339"/>
      <c r="BBW481" s="339"/>
      <c r="BBX481" s="339"/>
      <c r="BBY481" s="339"/>
      <c r="BBZ481" s="339"/>
      <c r="BCA481" s="339"/>
      <c r="BCB481" s="339"/>
      <c r="BCC481" s="339"/>
      <c r="BCD481" s="339"/>
      <c r="BCE481" s="339"/>
      <c r="BCF481" s="339"/>
      <c r="BCG481" s="339"/>
      <c r="BCH481" s="339"/>
      <c r="BCI481" s="339"/>
      <c r="BCJ481" s="339"/>
      <c r="BCK481" s="339"/>
      <c r="BCL481" s="339"/>
      <c r="BCM481" s="339"/>
      <c r="BCN481" s="339"/>
      <c r="BCO481" s="339"/>
      <c r="BCP481" s="339"/>
      <c r="BCQ481" s="339"/>
      <c r="BCR481" s="339"/>
      <c r="BCS481" s="339"/>
      <c r="BCT481" s="339"/>
      <c r="BCU481" s="339"/>
      <c r="BCV481" s="339"/>
      <c r="BCW481" s="339"/>
      <c r="BCX481" s="339"/>
      <c r="BCY481" s="339"/>
      <c r="BCZ481" s="339"/>
      <c r="BDA481" s="339"/>
      <c r="BDB481" s="339"/>
      <c r="BDC481" s="339"/>
      <c r="BDD481" s="339"/>
      <c r="BDE481" s="339"/>
      <c r="BDF481" s="339"/>
      <c r="BDG481" s="339"/>
      <c r="BDH481" s="339"/>
      <c r="BDI481" s="339"/>
      <c r="BDJ481" s="339"/>
      <c r="BDK481" s="339"/>
      <c r="BDL481" s="339"/>
      <c r="BDM481" s="339"/>
      <c r="BDN481" s="339"/>
      <c r="BDO481" s="339"/>
      <c r="BDP481" s="339"/>
      <c r="BDQ481" s="339"/>
      <c r="BDR481" s="339"/>
      <c r="BDS481" s="339"/>
      <c r="BDT481" s="339"/>
      <c r="BDU481" s="339"/>
      <c r="BDV481" s="339"/>
      <c r="BDW481" s="339"/>
      <c r="BDX481" s="339"/>
      <c r="BDY481" s="339"/>
      <c r="BDZ481" s="339"/>
      <c r="BEA481" s="339"/>
      <c r="BEB481" s="339"/>
      <c r="BEC481" s="339"/>
      <c r="BED481" s="339"/>
      <c r="BEE481" s="339"/>
      <c r="BEF481" s="339"/>
      <c r="BEG481" s="339"/>
      <c r="BEH481" s="339"/>
      <c r="BEI481" s="339"/>
      <c r="BEJ481" s="339"/>
      <c r="BEK481" s="339"/>
      <c r="BEL481" s="339"/>
      <c r="BEM481" s="339"/>
      <c r="BEN481" s="339"/>
      <c r="BEO481" s="339"/>
      <c r="BEP481" s="339"/>
      <c r="BEQ481" s="339"/>
      <c r="BER481" s="339"/>
      <c r="BES481" s="339"/>
      <c r="BET481" s="339"/>
      <c r="BEU481" s="339"/>
      <c r="BEV481" s="339"/>
      <c r="BEW481" s="339"/>
      <c r="BEX481" s="339"/>
      <c r="BEY481" s="339"/>
      <c r="BEZ481" s="339"/>
      <c r="BFA481" s="339"/>
      <c r="BFB481" s="339"/>
      <c r="BFC481" s="339"/>
      <c r="BFD481" s="339"/>
      <c r="BFE481" s="339"/>
      <c r="BFF481" s="339"/>
      <c r="BFG481" s="339"/>
      <c r="BFH481" s="339"/>
      <c r="BFI481" s="339"/>
      <c r="BFJ481" s="339"/>
      <c r="BFK481" s="339"/>
      <c r="BFL481" s="339"/>
      <c r="BFM481" s="339"/>
      <c r="BFN481" s="339"/>
      <c r="BFO481" s="339"/>
      <c r="BFP481" s="339"/>
      <c r="BFQ481" s="339"/>
      <c r="BFR481" s="339"/>
      <c r="BFS481" s="339"/>
      <c r="BFT481" s="339"/>
      <c r="BFU481" s="339"/>
      <c r="BFV481" s="339"/>
      <c r="BFW481" s="339"/>
      <c r="BFX481" s="339"/>
      <c r="BFY481" s="339"/>
      <c r="BFZ481" s="339"/>
      <c r="BGA481" s="339"/>
      <c r="BGB481" s="339"/>
      <c r="BGC481" s="339"/>
      <c r="BGD481" s="339"/>
      <c r="BGE481" s="339"/>
      <c r="BGF481" s="339"/>
      <c r="BGG481" s="339"/>
      <c r="BGH481" s="339"/>
      <c r="BGI481" s="339"/>
      <c r="BGJ481" s="339"/>
      <c r="BGK481" s="339"/>
      <c r="BGL481" s="339"/>
      <c r="BGM481" s="339"/>
      <c r="BGN481" s="339"/>
      <c r="BGO481" s="339"/>
      <c r="BGP481" s="339"/>
      <c r="BGQ481" s="339"/>
      <c r="BGR481" s="339"/>
      <c r="BGS481" s="339"/>
      <c r="BGT481" s="339"/>
      <c r="BGU481" s="339"/>
      <c r="BGV481" s="339"/>
      <c r="BGW481" s="339"/>
      <c r="BGX481" s="339"/>
      <c r="BGY481" s="339"/>
      <c r="BGZ481" s="339"/>
      <c r="BHA481" s="339"/>
      <c r="BHB481" s="339"/>
      <c r="BHC481" s="339"/>
      <c r="BHD481" s="339"/>
      <c r="BHE481" s="339"/>
      <c r="BHF481" s="339"/>
      <c r="BHG481" s="339"/>
      <c r="BHH481" s="339"/>
      <c r="BHI481" s="339"/>
      <c r="BHJ481" s="339"/>
      <c r="BHK481" s="339"/>
      <c r="BHL481" s="339"/>
      <c r="BHM481" s="339"/>
      <c r="BHN481" s="339"/>
      <c r="BHO481" s="339"/>
      <c r="BHP481" s="339"/>
      <c r="BHQ481" s="339"/>
      <c r="BHR481" s="339"/>
      <c r="BHS481" s="339"/>
      <c r="BHT481" s="339"/>
      <c r="BHU481" s="339"/>
      <c r="BHV481" s="339"/>
      <c r="BHW481" s="339"/>
      <c r="BHX481" s="339"/>
      <c r="BHY481" s="339"/>
      <c r="BHZ481" s="339"/>
      <c r="BIA481" s="339"/>
      <c r="BIB481" s="339"/>
      <c r="BIC481" s="339"/>
      <c r="BID481" s="339"/>
      <c r="BIE481" s="339"/>
      <c r="BIF481" s="339"/>
      <c r="BIG481" s="339"/>
      <c r="BIH481" s="339"/>
      <c r="BII481" s="339"/>
      <c r="BIJ481" s="339"/>
      <c r="BIK481" s="339"/>
      <c r="BIL481" s="339"/>
      <c r="BIM481" s="339"/>
      <c r="BIN481" s="339"/>
      <c r="BIO481" s="339"/>
      <c r="BIP481" s="339"/>
      <c r="BIQ481" s="339"/>
      <c r="BIR481" s="339"/>
      <c r="BIS481" s="339"/>
      <c r="BIT481" s="339"/>
      <c r="BIU481" s="339"/>
      <c r="BIV481" s="339"/>
      <c r="BIW481" s="339"/>
      <c r="BIX481" s="339"/>
      <c r="BIY481" s="339"/>
      <c r="BIZ481" s="339"/>
      <c r="BJA481" s="339"/>
      <c r="BJB481" s="339"/>
      <c r="BJC481" s="339"/>
      <c r="BJD481" s="339"/>
      <c r="BJE481" s="339"/>
      <c r="BJF481" s="339"/>
      <c r="BJG481" s="339"/>
      <c r="BJH481" s="339"/>
      <c r="BJI481" s="339"/>
      <c r="BJJ481" s="339"/>
      <c r="BJK481" s="339"/>
      <c r="BJL481" s="339"/>
      <c r="BJM481" s="339"/>
      <c r="BJN481" s="339"/>
      <c r="BJO481" s="339"/>
      <c r="BJP481" s="339"/>
      <c r="BJQ481" s="339"/>
      <c r="BJR481" s="339"/>
      <c r="BJS481" s="339"/>
      <c r="BJT481" s="339"/>
      <c r="BJU481" s="339"/>
      <c r="BJV481" s="339"/>
      <c r="BJW481" s="339"/>
      <c r="BJX481" s="339"/>
      <c r="BJY481" s="339"/>
      <c r="BJZ481" s="339"/>
      <c r="BKA481" s="339"/>
      <c r="BKB481" s="339"/>
      <c r="BKC481" s="339"/>
      <c r="BKD481" s="339"/>
      <c r="BKE481" s="339"/>
      <c r="BKF481" s="339"/>
      <c r="BKG481" s="339"/>
      <c r="BKH481" s="339"/>
      <c r="BKI481" s="339"/>
      <c r="BKJ481" s="339"/>
      <c r="BKK481" s="339"/>
      <c r="BKL481" s="339"/>
      <c r="BKM481" s="339"/>
      <c r="BKN481" s="339"/>
      <c r="BKO481" s="339"/>
      <c r="BKP481" s="339"/>
      <c r="BKQ481" s="339"/>
      <c r="BKR481" s="339"/>
      <c r="BKS481" s="339"/>
      <c r="BKT481" s="339"/>
      <c r="BKU481" s="339"/>
      <c r="BKV481" s="339"/>
      <c r="BKW481" s="339"/>
      <c r="BKX481" s="339"/>
      <c r="BKY481" s="339"/>
      <c r="BKZ481" s="339"/>
      <c r="BLA481" s="339"/>
      <c r="BLB481" s="339"/>
      <c r="BLC481" s="339"/>
      <c r="BLD481" s="339"/>
      <c r="BLE481" s="339"/>
      <c r="BLF481" s="339"/>
      <c r="BLG481" s="339"/>
      <c r="BLH481" s="339"/>
      <c r="BLI481" s="339"/>
      <c r="BLJ481" s="339"/>
      <c r="BLK481" s="339"/>
      <c r="BLL481" s="339"/>
      <c r="BLM481" s="339"/>
      <c r="BLN481" s="339"/>
      <c r="BLO481" s="339"/>
      <c r="BLP481" s="339"/>
      <c r="BLQ481" s="339"/>
      <c r="BLR481" s="339"/>
      <c r="BLS481" s="339"/>
      <c r="BLT481" s="339"/>
      <c r="BLU481" s="339"/>
      <c r="BLV481" s="339"/>
      <c r="BLW481" s="339"/>
      <c r="BLX481" s="339"/>
      <c r="BLY481" s="339"/>
      <c r="BLZ481" s="339"/>
      <c r="BMA481" s="339"/>
      <c r="BMB481" s="339"/>
      <c r="BMC481" s="339"/>
      <c r="BMD481" s="339"/>
      <c r="BME481" s="339"/>
      <c r="BMF481" s="339"/>
      <c r="BMG481" s="339"/>
      <c r="BMH481" s="339"/>
      <c r="BMI481" s="339"/>
      <c r="BMJ481" s="339"/>
      <c r="BMK481" s="339"/>
      <c r="BML481" s="339"/>
      <c r="BMM481" s="339"/>
      <c r="BMN481" s="339"/>
      <c r="BMO481" s="339"/>
      <c r="BMP481" s="339"/>
      <c r="BMQ481" s="339"/>
      <c r="BMR481" s="339"/>
      <c r="BMS481" s="339"/>
      <c r="BMT481" s="339"/>
      <c r="BMU481" s="339"/>
      <c r="BMV481" s="339"/>
      <c r="BMW481" s="339"/>
      <c r="BMX481" s="339"/>
      <c r="BMY481" s="339"/>
      <c r="BMZ481" s="339"/>
      <c r="BNA481" s="339"/>
      <c r="BNB481" s="339"/>
      <c r="BNC481" s="339"/>
      <c r="BND481" s="339"/>
      <c r="BNE481" s="339"/>
      <c r="BNF481" s="339"/>
      <c r="BNG481" s="339"/>
      <c r="BNH481" s="339"/>
      <c r="BNI481" s="339"/>
      <c r="BNJ481" s="339"/>
      <c r="BNK481" s="339"/>
      <c r="BNL481" s="339"/>
      <c r="BNM481" s="339"/>
      <c r="BNN481" s="339"/>
      <c r="BNO481" s="339"/>
      <c r="BNP481" s="339"/>
      <c r="BNQ481" s="339"/>
      <c r="BNR481" s="339"/>
      <c r="BNS481" s="339"/>
      <c r="BNT481" s="339"/>
      <c r="BNU481" s="339"/>
      <c r="BNV481" s="339"/>
      <c r="BNW481" s="339"/>
      <c r="BNX481" s="339"/>
      <c r="BNY481" s="339"/>
      <c r="BNZ481" s="339"/>
      <c r="BOA481" s="339"/>
      <c r="BOB481" s="339"/>
      <c r="BOC481" s="339"/>
      <c r="BOD481" s="339"/>
      <c r="BOE481" s="339"/>
      <c r="BOF481" s="339"/>
      <c r="BOG481" s="339"/>
      <c r="BOH481" s="339"/>
      <c r="BOI481" s="339"/>
      <c r="BOJ481" s="339"/>
      <c r="BOK481" s="339"/>
      <c r="BOL481" s="339"/>
      <c r="BOM481" s="339"/>
      <c r="BON481" s="339"/>
      <c r="BOO481" s="339"/>
      <c r="BOP481" s="339"/>
      <c r="BOQ481" s="339"/>
      <c r="BOR481" s="339"/>
      <c r="BOS481" s="339"/>
      <c r="BOT481" s="339"/>
      <c r="BOU481" s="339"/>
      <c r="BOV481" s="339"/>
    </row>
    <row r="482" spans="1:1764" s="39" customFormat="1" ht="40.5" customHeight="1">
      <c r="A482" s="23" t="s">
        <v>491</v>
      </c>
      <c r="B482" s="24" t="s">
        <v>490</v>
      </c>
      <c r="C482" s="183" t="s">
        <v>1101</v>
      </c>
      <c r="D482" s="183" t="s">
        <v>1102</v>
      </c>
      <c r="E482" s="33" t="s">
        <v>1348</v>
      </c>
      <c r="F482" s="226" t="s">
        <v>1342</v>
      </c>
      <c r="G482" s="33"/>
      <c r="H482" s="33"/>
      <c r="I482" s="409"/>
      <c r="J482" s="458">
        <f t="shared" si="12"/>
        <v>19330000</v>
      </c>
      <c r="K482" s="458">
        <f>SUM(K483)</f>
        <v>19204000</v>
      </c>
      <c r="L482" s="459">
        <f>SUM(L483)</f>
        <v>126000</v>
      </c>
      <c r="M482" s="327"/>
      <c r="N482" s="327"/>
      <c r="O482" s="327"/>
      <c r="P482" s="327"/>
      <c r="Q482" s="114"/>
      <c r="R482" s="327"/>
      <c r="S482" s="327"/>
      <c r="T482" s="327"/>
      <c r="U482" s="327"/>
      <c r="V482" s="338"/>
      <c r="W482" s="338"/>
      <c r="X482" s="338"/>
      <c r="Y482" s="338"/>
      <c r="Z482" s="338"/>
      <c r="AA482" s="338"/>
      <c r="AB482" s="338"/>
      <c r="AC482" s="338"/>
      <c r="AD482" s="338"/>
      <c r="AE482" s="338"/>
      <c r="AF482" s="338"/>
      <c r="AG482" s="338"/>
      <c r="AH482" s="338"/>
      <c r="AI482" s="338"/>
      <c r="AJ482" s="338"/>
      <c r="AK482" s="338"/>
      <c r="AL482" s="338"/>
      <c r="AM482" s="338"/>
      <c r="AN482" s="338"/>
      <c r="AO482" s="338"/>
      <c r="AP482" s="338"/>
      <c r="AQ482" s="338"/>
      <c r="AR482" s="338"/>
      <c r="AS482" s="338"/>
      <c r="AT482" s="338"/>
      <c r="AU482" s="338"/>
      <c r="AV482" s="338"/>
      <c r="AW482" s="338"/>
      <c r="AX482" s="338"/>
      <c r="AY482" s="338"/>
      <c r="AZ482" s="338"/>
      <c r="BA482" s="338"/>
      <c r="BB482" s="338"/>
      <c r="BC482" s="338"/>
      <c r="BD482" s="338"/>
      <c r="BE482" s="338"/>
      <c r="BF482" s="338"/>
      <c r="BG482" s="338"/>
      <c r="BH482" s="338"/>
      <c r="BI482" s="338"/>
      <c r="BJ482" s="338"/>
      <c r="BK482" s="338"/>
      <c r="BL482" s="338"/>
      <c r="BM482" s="338"/>
      <c r="BN482" s="338"/>
      <c r="BO482" s="338"/>
      <c r="BP482" s="338"/>
      <c r="BQ482" s="338"/>
      <c r="BR482" s="338"/>
      <c r="BS482" s="338"/>
      <c r="BT482" s="338"/>
      <c r="BU482" s="338"/>
      <c r="BV482" s="338"/>
      <c r="BW482" s="338"/>
      <c r="BX482" s="338"/>
      <c r="BY482" s="338"/>
      <c r="BZ482" s="338"/>
      <c r="CA482" s="338"/>
      <c r="CB482" s="338"/>
      <c r="CC482" s="338"/>
      <c r="CD482" s="338"/>
      <c r="CE482" s="338"/>
      <c r="CF482" s="338"/>
      <c r="CG482" s="338"/>
      <c r="CH482" s="338"/>
      <c r="CI482" s="338"/>
      <c r="CJ482" s="338"/>
      <c r="CK482" s="338"/>
      <c r="CL482" s="338"/>
      <c r="CM482" s="338"/>
      <c r="CN482" s="338"/>
      <c r="CO482" s="338"/>
      <c r="CP482" s="338"/>
      <c r="CQ482" s="338"/>
      <c r="CR482" s="338"/>
      <c r="CS482" s="338"/>
      <c r="CT482" s="338"/>
      <c r="CU482" s="338"/>
      <c r="CV482" s="338"/>
      <c r="CW482" s="338"/>
      <c r="CX482" s="338"/>
      <c r="CY482" s="338"/>
      <c r="CZ482" s="338"/>
      <c r="DA482" s="338"/>
      <c r="DB482" s="338"/>
      <c r="DC482" s="338"/>
      <c r="DD482" s="338"/>
      <c r="DE482" s="338"/>
      <c r="DF482" s="338"/>
      <c r="DG482" s="338"/>
      <c r="DH482" s="338"/>
      <c r="DI482" s="338"/>
      <c r="DJ482" s="338"/>
      <c r="DK482" s="338"/>
      <c r="DL482" s="338"/>
      <c r="DM482" s="338"/>
      <c r="DN482" s="338"/>
      <c r="DO482" s="338"/>
      <c r="DP482" s="338"/>
      <c r="DQ482" s="338"/>
      <c r="DR482" s="338"/>
      <c r="DS482" s="338"/>
      <c r="DT482" s="338"/>
      <c r="DU482" s="338"/>
      <c r="DV482" s="338"/>
      <c r="DW482" s="338"/>
      <c r="DX482" s="338"/>
      <c r="DY482" s="338"/>
      <c r="DZ482" s="338"/>
      <c r="EA482" s="338"/>
      <c r="EB482" s="338"/>
      <c r="EC482" s="338"/>
      <c r="ED482" s="338"/>
      <c r="EE482" s="338"/>
      <c r="EF482" s="338"/>
      <c r="EG482" s="338"/>
      <c r="EH482" s="338"/>
      <c r="EI482" s="338"/>
      <c r="EJ482" s="338"/>
      <c r="EK482" s="338"/>
      <c r="EL482" s="338"/>
      <c r="EM482" s="338"/>
      <c r="EN482" s="338"/>
      <c r="EO482" s="338"/>
      <c r="EP482" s="338"/>
      <c r="EQ482" s="338"/>
      <c r="ER482" s="338"/>
      <c r="ES482" s="338"/>
      <c r="ET482" s="338"/>
      <c r="EU482" s="338"/>
      <c r="EV482" s="338"/>
      <c r="EW482" s="338"/>
      <c r="EX482" s="338"/>
      <c r="EY482" s="338"/>
      <c r="EZ482" s="338"/>
      <c r="FA482" s="338"/>
      <c r="FB482" s="338"/>
      <c r="FC482" s="338"/>
      <c r="FD482" s="338"/>
      <c r="FE482" s="338"/>
      <c r="FF482" s="338"/>
      <c r="FG482" s="338"/>
      <c r="FH482" s="338"/>
      <c r="FI482" s="338"/>
      <c r="FJ482" s="338"/>
      <c r="FK482" s="338"/>
      <c r="FL482" s="338"/>
      <c r="FM482" s="338"/>
      <c r="FN482" s="338"/>
      <c r="FO482" s="338"/>
      <c r="FP482" s="338"/>
      <c r="FQ482" s="338"/>
      <c r="FR482" s="338"/>
      <c r="FS482" s="338"/>
      <c r="FT482" s="338"/>
      <c r="FU482" s="338"/>
      <c r="FV482" s="338"/>
      <c r="FW482" s="338"/>
      <c r="FX482" s="338"/>
      <c r="FY482" s="338"/>
      <c r="FZ482" s="338"/>
      <c r="GA482" s="338"/>
      <c r="GB482" s="338"/>
      <c r="GC482" s="338"/>
      <c r="GD482" s="338"/>
      <c r="GE482" s="338"/>
      <c r="GF482" s="338"/>
      <c r="GG482" s="338"/>
      <c r="GH482" s="338"/>
      <c r="GI482" s="338"/>
      <c r="GJ482" s="338"/>
      <c r="GK482" s="338"/>
      <c r="GL482" s="338"/>
      <c r="GM482" s="338"/>
      <c r="GN482" s="338"/>
      <c r="GO482" s="338"/>
      <c r="GP482" s="338"/>
      <c r="GQ482" s="338"/>
      <c r="GR482" s="338"/>
      <c r="GS482" s="338"/>
      <c r="GT482" s="338"/>
      <c r="GU482" s="338"/>
      <c r="GV482" s="338"/>
      <c r="GW482" s="338"/>
      <c r="GX482" s="338"/>
      <c r="GY482" s="338"/>
      <c r="GZ482" s="338"/>
      <c r="HA482" s="338"/>
      <c r="HB482" s="338"/>
      <c r="HC482" s="338"/>
      <c r="HD482" s="338"/>
      <c r="HE482" s="338"/>
      <c r="HF482" s="338"/>
      <c r="HG482" s="338"/>
      <c r="HH482" s="338"/>
      <c r="HI482" s="338"/>
      <c r="HJ482" s="338"/>
      <c r="HK482" s="338"/>
      <c r="HL482" s="338"/>
      <c r="HM482" s="338"/>
      <c r="HN482" s="338"/>
      <c r="HO482" s="338"/>
      <c r="HP482" s="338"/>
      <c r="HQ482" s="338"/>
      <c r="HR482" s="338"/>
      <c r="HS482" s="338"/>
      <c r="HT482" s="338"/>
      <c r="HU482" s="338"/>
      <c r="HV482" s="338"/>
      <c r="HW482" s="338"/>
      <c r="HX482" s="338"/>
      <c r="HY482" s="338"/>
      <c r="HZ482" s="338"/>
      <c r="IA482" s="338"/>
      <c r="IB482" s="338"/>
      <c r="IC482" s="338"/>
      <c r="ID482" s="338"/>
      <c r="IE482" s="338"/>
      <c r="IF482" s="338"/>
      <c r="IG482" s="338"/>
      <c r="IH482" s="338"/>
      <c r="II482" s="338"/>
      <c r="IJ482" s="338"/>
      <c r="IK482" s="338"/>
      <c r="IL482" s="338"/>
      <c r="IM482" s="338"/>
      <c r="IN482" s="338"/>
      <c r="IO482" s="338"/>
      <c r="IP482" s="338"/>
      <c r="IQ482" s="338"/>
      <c r="IR482" s="338"/>
      <c r="IS482" s="338"/>
      <c r="IT482" s="338"/>
      <c r="IU482" s="338"/>
      <c r="IV482" s="338"/>
      <c r="IW482" s="338"/>
      <c r="IX482" s="338"/>
      <c r="IY482" s="338"/>
      <c r="IZ482" s="338"/>
      <c r="JA482" s="338"/>
      <c r="JB482" s="338"/>
      <c r="JC482" s="338"/>
      <c r="JD482" s="338"/>
      <c r="JE482" s="338"/>
      <c r="JF482" s="338"/>
      <c r="JG482" s="338"/>
      <c r="JH482" s="338"/>
      <c r="JI482" s="338"/>
      <c r="JJ482" s="338"/>
      <c r="JK482" s="338"/>
      <c r="JL482" s="338"/>
      <c r="JM482" s="338"/>
      <c r="JN482" s="338"/>
      <c r="JO482" s="338"/>
      <c r="JP482" s="338"/>
      <c r="JQ482" s="338"/>
      <c r="JR482" s="338"/>
      <c r="JS482" s="338"/>
      <c r="JT482" s="338"/>
      <c r="JU482" s="338"/>
      <c r="JV482" s="338"/>
      <c r="JW482" s="338"/>
      <c r="JX482" s="338"/>
      <c r="JY482" s="338"/>
      <c r="JZ482" s="338"/>
      <c r="KA482" s="338"/>
      <c r="KB482" s="338"/>
      <c r="KC482" s="338"/>
      <c r="KD482" s="338"/>
      <c r="KE482" s="338"/>
      <c r="KF482" s="338"/>
      <c r="KG482" s="338"/>
      <c r="KH482" s="338"/>
      <c r="KI482" s="338"/>
      <c r="KJ482" s="338"/>
      <c r="KK482" s="338"/>
      <c r="KL482" s="338"/>
      <c r="KM482" s="338"/>
      <c r="KN482" s="338"/>
      <c r="KO482" s="338"/>
      <c r="KP482" s="338"/>
      <c r="KQ482" s="338"/>
      <c r="KR482" s="338"/>
      <c r="KS482" s="338"/>
      <c r="KT482" s="338"/>
      <c r="KU482" s="338"/>
      <c r="KV482" s="338"/>
      <c r="KW482" s="338"/>
      <c r="KX482" s="338"/>
      <c r="KY482" s="338"/>
      <c r="KZ482" s="338"/>
      <c r="LA482" s="338"/>
      <c r="LB482" s="338"/>
      <c r="LC482" s="338"/>
      <c r="LD482" s="338"/>
      <c r="LE482" s="338"/>
      <c r="LF482" s="338"/>
      <c r="LG482" s="338"/>
      <c r="LH482" s="338"/>
      <c r="LI482" s="338"/>
      <c r="LJ482" s="338"/>
      <c r="LK482" s="338"/>
      <c r="LL482" s="338"/>
      <c r="LM482" s="338"/>
      <c r="LN482" s="338"/>
      <c r="LO482" s="338"/>
      <c r="LP482" s="338"/>
      <c r="LQ482" s="338"/>
      <c r="LR482" s="338"/>
      <c r="LS482" s="338"/>
      <c r="LT482" s="338"/>
      <c r="LU482" s="338"/>
      <c r="LV482" s="338"/>
      <c r="LW482" s="338"/>
      <c r="LX482" s="338"/>
      <c r="LY482" s="338"/>
      <c r="LZ482" s="338"/>
      <c r="MA482" s="338"/>
      <c r="MB482" s="338"/>
      <c r="MC482" s="338"/>
      <c r="MD482" s="338"/>
      <c r="ME482" s="338"/>
      <c r="MF482" s="338"/>
      <c r="MG482" s="338"/>
      <c r="MH482" s="338"/>
      <c r="MI482" s="338"/>
      <c r="MJ482" s="338"/>
      <c r="MK482" s="338"/>
      <c r="ML482" s="338"/>
      <c r="MM482" s="338"/>
      <c r="MN482" s="338"/>
      <c r="MO482" s="338"/>
      <c r="MP482" s="338"/>
      <c r="MQ482" s="338"/>
      <c r="MR482" s="338"/>
      <c r="MS482" s="338"/>
      <c r="MT482" s="338"/>
      <c r="MU482" s="338"/>
      <c r="MV482" s="338"/>
      <c r="MW482" s="338"/>
      <c r="MX482" s="338"/>
      <c r="MY482" s="338"/>
      <c r="MZ482" s="338"/>
      <c r="NA482" s="338"/>
      <c r="NB482" s="338"/>
      <c r="NC482" s="338"/>
      <c r="ND482" s="338"/>
      <c r="NE482" s="338"/>
      <c r="NF482" s="338"/>
      <c r="NG482" s="338"/>
      <c r="NH482" s="338"/>
      <c r="NI482" s="338"/>
      <c r="NJ482" s="338"/>
      <c r="NK482" s="338"/>
      <c r="NL482" s="338"/>
      <c r="NM482" s="338"/>
      <c r="NN482" s="338"/>
      <c r="NO482" s="338"/>
      <c r="NP482" s="338"/>
      <c r="NQ482" s="338"/>
      <c r="NR482" s="338"/>
      <c r="NS482" s="338"/>
      <c r="NT482" s="338"/>
      <c r="NU482" s="338"/>
      <c r="NV482" s="338"/>
      <c r="NW482" s="338"/>
      <c r="NX482" s="338"/>
      <c r="NY482" s="338"/>
      <c r="NZ482" s="338"/>
      <c r="OA482" s="338"/>
      <c r="OB482" s="338"/>
      <c r="OC482" s="338"/>
      <c r="OD482" s="338"/>
      <c r="OE482" s="338"/>
      <c r="OF482" s="338"/>
      <c r="OG482" s="338"/>
      <c r="OH482" s="338"/>
      <c r="OI482" s="338"/>
      <c r="OJ482" s="338"/>
      <c r="OK482" s="338"/>
      <c r="OL482" s="338"/>
      <c r="OM482" s="338"/>
      <c r="ON482" s="338"/>
      <c r="OO482" s="338"/>
      <c r="OP482" s="338"/>
      <c r="OQ482" s="338"/>
      <c r="OR482" s="338"/>
      <c r="OS482" s="338"/>
      <c r="OT482" s="338"/>
      <c r="OU482" s="338"/>
      <c r="OV482" s="338"/>
      <c r="OW482" s="338"/>
      <c r="OX482" s="338"/>
      <c r="OY482" s="338"/>
      <c r="OZ482" s="338"/>
      <c r="PA482" s="338"/>
      <c r="PB482" s="338"/>
      <c r="PC482" s="338"/>
      <c r="PD482" s="338"/>
      <c r="PE482" s="338"/>
      <c r="PF482" s="338"/>
      <c r="PG482" s="338"/>
      <c r="PH482" s="338"/>
      <c r="PI482" s="338"/>
      <c r="PJ482" s="338"/>
      <c r="PK482" s="338"/>
      <c r="PL482" s="338"/>
      <c r="PM482" s="338"/>
      <c r="PN482" s="338"/>
      <c r="PO482" s="338"/>
      <c r="PP482" s="338"/>
      <c r="PQ482" s="338"/>
      <c r="PR482" s="338"/>
      <c r="PS482" s="338"/>
      <c r="PT482" s="338"/>
      <c r="PU482" s="338"/>
      <c r="PV482" s="338"/>
      <c r="PW482" s="338"/>
      <c r="PX482" s="338"/>
      <c r="PY482" s="338"/>
      <c r="PZ482" s="338"/>
      <c r="QA482" s="338"/>
      <c r="QB482" s="338"/>
      <c r="QC482" s="338"/>
      <c r="QD482" s="338"/>
      <c r="QE482" s="338"/>
      <c r="QF482" s="338"/>
      <c r="QG482" s="338"/>
      <c r="QH482" s="338"/>
      <c r="QI482" s="338"/>
      <c r="QJ482" s="338"/>
      <c r="QK482" s="338"/>
      <c r="QL482" s="338"/>
      <c r="QM482" s="338"/>
      <c r="QN482" s="338"/>
      <c r="QO482" s="338"/>
      <c r="QP482" s="338"/>
      <c r="QQ482" s="338"/>
      <c r="QR482" s="338"/>
      <c r="QS482" s="338"/>
      <c r="QT482" s="338"/>
      <c r="QU482" s="338"/>
      <c r="QV482" s="338"/>
      <c r="QW482" s="338"/>
      <c r="QX482" s="338"/>
      <c r="QY482" s="338"/>
      <c r="QZ482" s="338"/>
      <c r="RA482" s="338"/>
      <c r="RB482" s="338"/>
      <c r="RC482" s="338"/>
      <c r="RD482" s="338"/>
      <c r="RE482" s="338"/>
      <c r="RF482" s="338"/>
      <c r="RG482" s="338"/>
      <c r="RH482" s="338"/>
      <c r="RI482" s="338"/>
      <c r="RJ482" s="338"/>
      <c r="RK482" s="338"/>
      <c r="RL482" s="338"/>
      <c r="RM482" s="338"/>
      <c r="RN482" s="338"/>
      <c r="RO482" s="338"/>
      <c r="RP482" s="338"/>
      <c r="RQ482" s="338"/>
      <c r="RR482" s="338"/>
      <c r="RS482" s="338"/>
      <c r="RT482" s="338"/>
      <c r="RU482" s="338"/>
      <c r="RV482" s="338"/>
      <c r="RW482" s="338"/>
      <c r="RX482" s="338"/>
      <c r="RY482" s="338"/>
      <c r="RZ482" s="338"/>
      <c r="SA482" s="338"/>
      <c r="SB482" s="338"/>
      <c r="SC482" s="338"/>
      <c r="SD482" s="338"/>
      <c r="SE482" s="338"/>
      <c r="SF482" s="338"/>
      <c r="SG482" s="338"/>
      <c r="SH482" s="338"/>
      <c r="SI482" s="338"/>
      <c r="SJ482" s="338"/>
      <c r="SK482" s="338"/>
      <c r="SL482" s="338"/>
      <c r="SM482" s="338"/>
      <c r="SN482" s="338"/>
      <c r="SO482" s="338"/>
      <c r="SP482" s="338"/>
      <c r="SQ482" s="338"/>
      <c r="SR482" s="338"/>
      <c r="SS482" s="338"/>
      <c r="ST482" s="338"/>
      <c r="SU482" s="338"/>
      <c r="SV482" s="338"/>
      <c r="SW482" s="338"/>
      <c r="SX482" s="338"/>
      <c r="SY482" s="338"/>
      <c r="SZ482" s="338"/>
      <c r="TA482" s="338"/>
      <c r="TB482" s="338"/>
      <c r="TC482" s="338"/>
      <c r="TD482" s="338"/>
      <c r="TE482" s="338"/>
      <c r="TF482" s="338"/>
      <c r="TG482" s="338"/>
      <c r="TH482" s="338"/>
      <c r="TI482" s="338"/>
      <c r="TJ482" s="338"/>
      <c r="TK482" s="338"/>
      <c r="TL482" s="338"/>
      <c r="TM482" s="338"/>
      <c r="TN482" s="338"/>
      <c r="TO482" s="338"/>
      <c r="TP482" s="338"/>
      <c r="TQ482" s="338"/>
      <c r="TR482" s="338"/>
      <c r="TS482" s="338"/>
      <c r="TT482" s="338"/>
      <c r="TU482" s="338"/>
      <c r="TV482" s="338"/>
      <c r="TW482" s="338"/>
      <c r="TX482" s="338"/>
      <c r="TY482" s="338"/>
      <c r="TZ482" s="338"/>
      <c r="UA482" s="338"/>
      <c r="UB482" s="338"/>
      <c r="UC482" s="338"/>
      <c r="UD482" s="338"/>
      <c r="UE482" s="338"/>
      <c r="UF482" s="338"/>
      <c r="UG482" s="338"/>
      <c r="UH482" s="338"/>
      <c r="UI482" s="338"/>
      <c r="UJ482" s="338"/>
      <c r="UK482" s="338"/>
      <c r="UL482" s="338"/>
      <c r="UM482" s="338"/>
      <c r="UN482" s="338"/>
      <c r="UO482" s="338"/>
      <c r="UP482" s="338"/>
      <c r="UQ482" s="338"/>
      <c r="UR482" s="338"/>
      <c r="US482" s="338"/>
      <c r="UT482" s="338"/>
      <c r="UU482" s="338"/>
      <c r="UV482" s="338"/>
      <c r="UW482" s="338"/>
      <c r="UX482" s="338"/>
      <c r="UY482" s="338"/>
      <c r="UZ482" s="338"/>
      <c r="VA482" s="338"/>
      <c r="VB482" s="338"/>
      <c r="VC482" s="338"/>
      <c r="VD482" s="338"/>
      <c r="VE482" s="338"/>
      <c r="VF482" s="338"/>
      <c r="VG482" s="338"/>
      <c r="VH482" s="338"/>
      <c r="VI482" s="338"/>
      <c r="VJ482" s="338"/>
      <c r="VK482" s="338"/>
      <c r="VL482" s="338"/>
      <c r="VM482" s="338"/>
      <c r="VN482" s="338"/>
      <c r="VO482" s="338"/>
      <c r="VP482" s="338"/>
      <c r="VQ482" s="338"/>
      <c r="VR482" s="338"/>
      <c r="VS482" s="338"/>
      <c r="VT482" s="338"/>
      <c r="VU482" s="338"/>
      <c r="VV482" s="338"/>
      <c r="VW482" s="338"/>
      <c r="VX482" s="338"/>
      <c r="VY482" s="338"/>
      <c r="VZ482" s="338"/>
      <c r="WA482" s="338"/>
      <c r="WB482" s="338"/>
      <c r="WC482" s="338"/>
      <c r="WD482" s="338"/>
      <c r="WE482" s="338"/>
      <c r="WF482" s="338"/>
      <c r="WG482" s="338"/>
      <c r="WH482" s="338"/>
      <c r="WI482" s="338"/>
      <c r="WJ482" s="338"/>
      <c r="WK482" s="338"/>
      <c r="WL482" s="338"/>
      <c r="WM482" s="338"/>
      <c r="WN482" s="338"/>
      <c r="WO482" s="338"/>
      <c r="WP482" s="338"/>
      <c r="WQ482" s="338"/>
      <c r="WR482" s="338"/>
      <c r="WS482" s="338"/>
      <c r="WT482" s="338"/>
      <c r="WU482" s="338"/>
      <c r="WV482" s="338"/>
      <c r="WW482" s="338"/>
      <c r="WX482" s="338"/>
      <c r="WY482" s="338"/>
      <c r="WZ482" s="338"/>
      <c r="XA482" s="338"/>
      <c r="XB482" s="338"/>
      <c r="XC482" s="338"/>
      <c r="XD482" s="338"/>
      <c r="XE482" s="338"/>
      <c r="XF482" s="338"/>
      <c r="XG482" s="338"/>
      <c r="XH482" s="338"/>
      <c r="XI482" s="338"/>
      <c r="XJ482" s="338"/>
      <c r="XK482" s="338"/>
      <c r="XL482" s="338"/>
      <c r="XM482" s="338"/>
      <c r="XN482" s="338"/>
      <c r="XO482" s="338"/>
      <c r="XP482" s="338"/>
      <c r="XQ482" s="338"/>
      <c r="XR482" s="338"/>
      <c r="XS482" s="338"/>
      <c r="XT482" s="338"/>
      <c r="XU482" s="338"/>
      <c r="XV482" s="338"/>
      <c r="XW482" s="338"/>
      <c r="XX482" s="338"/>
      <c r="XY482" s="338"/>
      <c r="XZ482" s="338"/>
      <c r="YA482" s="338"/>
      <c r="YB482" s="338"/>
      <c r="YC482" s="338"/>
      <c r="YD482" s="338"/>
      <c r="YE482" s="338"/>
      <c r="YF482" s="338"/>
      <c r="YG482" s="338"/>
      <c r="YH482" s="338"/>
      <c r="YI482" s="338"/>
      <c r="YJ482" s="338"/>
      <c r="YK482" s="338"/>
      <c r="YL482" s="338"/>
      <c r="YM482" s="338"/>
      <c r="YN482" s="338"/>
      <c r="YO482" s="338"/>
      <c r="YP482" s="338"/>
      <c r="YQ482" s="338"/>
      <c r="YR482" s="338"/>
      <c r="YS482" s="338"/>
      <c r="YT482" s="338"/>
      <c r="YU482" s="338"/>
      <c r="YV482" s="338"/>
      <c r="YW482" s="338"/>
      <c r="YX482" s="338"/>
      <c r="YY482" s="338"/>
      <c r="YZ482" s="338"/>
      <c r="ZA482" s="338"/>
      <c r="ZB482" s="338"/>
      <c r="ZC482" s="338"/>
      <c r="ZD482" s="338"/>
      <c r="ZE482" s="338"/>
      <c r="ZF482" s="338"/>
      <c r="ZG482" s="338"/>
      <c r="ZH482" s="338"/>
      <c r="ZI482" s="338"/>
      <c r="ZJ482" s="338"/>
      <c r="ZK482" s="338"/>
      <c r="ZL482" s="338"/>
      <c r="ZM482" s="338"/>
      <c r="ZN482" s="338"/>
      <c r="ZO482" s="338"/>
      <c r="ZP482" s="338"/>
      <c r="ZQ482" s="338"/>
      <c r="ZR482" s="338"/>
      <c r="ZS482" s="338"/>
      <c r="ZT482" s="338"/>
      <c r="ZU482" s="338"/>
      <c r="ZV482" s="338"/>
      <c r="ZW482" s="338"/>
      <c r="ZX482" s="338"/>
      <c r="ZY482" s="338"/>
      <c r="ZZ482" s="338"/>
      <c r="AAA482" s="338"/>
      <c r="AAB482" s="338"/>
      <c r="AAC482" s="338"/>
      <c r="AAD482" s="338"/>
      <c r="AAE482" s="338"/>
      <c r="AAF482" s="338"/>
      <c r="AAG482" s="338"/>
      <c r="AAH482" s="338"/>
      <c r="AAI482" s="338"/>
      <c r="AAJ482" s="338"/>
      <c r="AAK482" s="338"/>
      <c r="AAL482" s="338"/>
      <c r="AAM482" s="338"/>
      <c r="AAN482" s="338"/>
      <c r="AAO482" s="338"/>
      <c r="AAP482" s="338"/>
      <c r="AAQ482" s="338"/>
      <c r="AAR482" s="338"/>
      <c r="AAS482" s="338"/>
      <c r="AAT482" s="338"/>
      <c r="AAU482" s="338"/>
      <c r="AAV482" s="338"/>
      <c r="AAW482" s="338"/>
      <c r="AAX482" s="338"/>
      <c r="AAY482" s="338"/>
      <c r="AAZ482" s="338"/>
      <c r="ABA482" s="338"/>
      <c r="ABB482" s="338"/>
      <c r="ABC482" s="338"/>
      <c r="ABD482" s="338"/>
      <c r="ABE482" s="338"/>
      <c r="ABF482" s="338"/>
      <c r="ABG482" s="338"/>
      <c r="ABH482" s="338"/>
      <c r="ABI482" s="338"/>
      <c r="ABJ482" s="338"/>
      <c r="ABK482" s="338"/>
      <c r="ABL482" s="338"/>
      <c r="ABM482" s="338"/>
      <c r="ABN482" s="338"/>
      <c r="ABO482" s="338"/>
      <c r="ABP482" s="338"/>
      <c r="ABQ482" s="338"/>
      <c r="ABR482" s="338"/>
      <c r="ABS482" s="338"/>
      <c r="ABT482" s="338"/>
      <c r="ABU482" s="338"/>
      <c r="ABV482" s="338"/>
      <c r="ABW482" s="338"/>
      <c r="ABX482" s="338"/>
      <c r="ABY482" s="338"/>
      <c r="ABZ482" s="338"/>
      <c r="ACA482" s="338"/>
      <c r="ACB482" s="338"/>
      <c r="ACC482" s="338"/>
      <c r="ACD482" s="338"/>
      <c r="ACE482" s="338"/>
      <c r="ACF482" s="338"/>
      <c r="ACG482" s="338"/>
      <c r="ACH482" s="338"/>
      <c r="ACI482" s="338"/>
      <c r="ACJ482" s="338"/>
      <c r="ACK482" s="338"/>
      <c r="ACL482" s="338"/>
      <c r="ACM482" s="338"/>
      <c r="ACN482" s="338"/>
      <c r="ACO482" s="338"/>
      <c r="ACP482" s="338"/>
      <c r="ACQ482" s="338"/>
      <c r="ACR482" s="338"/>
      <c r="ACS482" s="338"/>
      <c r="ACT482" s="338"/>
      <c r="ACU482" s="338"/>
      <c r="ACV482" s="338"/>
      <c r="ACW482" s="338"/>
      <c r="ACX482" s="338"/>
      <c r="ACY482" s="338"/>
      <c r="ACZ482" s="338"/>
      <c r="ADA482" s="338"/>
      <c r="ADB482" s="338"/>
      <c r="ADC482" s="338"/>
      <c r="ADD482" s="338"/>
      <c r="ADE482" s="338"/>
      <c r="ADF482" s="338"/>
      <c r="ADG482" s="338"/>
      <c r="ADH482" s="338"/>
      <c r="ADI482" s="338"/>
      <c r="ADJ482" s="338"/>
      <c r="ADK482" s="338"/>
      <c r="ADL482" s="338"/>
      <c r="ADM482" s="338"/>
      <c r="ADN482" s="338"/>
      <c r="ADO482" s="338"/>
      <c r="ADP482" s="338"/>
      <c r="ADQ482" s="338"/>
      <c r="ADR482" s="338"/>
      <c r="ADS482" s="338"/>
      <c r="ADT482" s="338"/>
      <c r="ADU482" s="338"/>
      <c r="ADV482" s="338"/>
      <c r="ADW482" s="338"/>
      <c r="ADX482" s="338"/>
      <c r="ADY482" s="338"/>
      <c r="ADZ482" s="338"/>
      <c r="AEA482" s="338"/>
      <c r="AEB482" s="338"/>
      <c r="AEC482" s="338"/>
      <c r="AED482" s="338"/>
      <c r="AEE482" s="338"/>
      <c r="AEF482" s="338"/>
      <c r="AEG482" s="338"/>
      <c r="AEH482" s="338"/>
      <c r="AEI482" s="338"/>
      <c r="AEJ482" s="338"/>
      <c r="AEK482" s="338"/>
      <c r="AEL482" s="338"/>
      <c r="AEM482" s="338"/>
      <c r="AEN482" s="338"/>
      <c r="AEO482" s="338"/>
      <c r="AEP482" s="338"/>
      <c r="AEQ482" s="338"/>
      <c r="AER482" s="338"/>
      <c r="AES482" s="338"/>
      <c r="AET482" s="338"/>
      <c r="AEU482" s="338"/>
      <c r="AEV482" s="338"/>
      <c r="AEW482" s="338"/>
      <c r="AEX482" s="338"/>
      <c r="AEY482" s="338"/>
      <c r="AEZ482" s="338"/>
      <c r="AFA482" s="338"/>
      <c r="AFB482" s="338"/>
      <c r="AFC482" s="338"/>
      <c r="AFD482" s="338"/>
      <c r="AFE482" s="338"/>
      <c r="AFF482" s="338"/>
      <c r="AFG482" s="338"/>
      <c r="AFH482" s="338"/>
      <c r="AFI482" s="338"/>
      <c r="AFJ482" s="338"/>
      <c r="AFK482" s="338"/>
      <c r="AFL482" s="338"/>
      <c r="AFM482" s="338"/>
      <c r="AFN482" s="338"/>
      <c r="AFO482" s="338"/>
      <c r="AFP482" s="338"/>
      <c r="AFQ482" s="338"/>
      <c r="AFR482" s="338"/>
      <c r="AFS482" s="338"/>
      <c r="AFT482" s="338"/>
      <c r="AFU482" s="338"/>
      <c r="AFV482" s="338"/>
      <c r="AFW482" s="338"/>
      <c r="AFX482" s="338"/>
      <c r="AFY482" s="338"/>
      <c r="AFZ482" s="338"/>
      <c r="AGA482" s="338"/>
      <c r="AGB482" s="338"/>
      <c r="AGC482" s="338"/>
      <c r="AGD482" s="338"/>
      <c r="AGE482" s="338"/>
      <c r="AGF482" s="338"/>
      <c r="AGG482" s="338"/>
      <c r="AGH482" s="338"/>
      <c r="AGI482" s="338"/>
      <c r="AGJ482" s="338"/>
      <c r="AGK482" s="338"/>
      <c r="AGL482" s="338"/>
      <c r="AGM482" s="338"/>
      <c r="AGN482" s="338"/>
      <c r="AGO482" s="338"/>
      <c r="AGP482" s="338"/>
      <c r="AGQ482" s="338"/>
      <c r="AGR482" s="338"/>
      <c r="AGS482" s="338"/>
      <c r="AGT482" s="338"/>
      <c r="AGU482" s="338"/>
      <c r="AGV482" s="338"/>
      <c r="AGW482" s="338"/>
      <c r="AGX482" s="338"/>
      <c r="AGY482" s="338"/>
      <c r="AGZ482" s="338"/>
      <c r="AHA482" s="338"/>
      <c r="AHB482" s="338"/>
      <c r="AHC482" s="338"/>
      <c r="AHD482" s="338"/>
      <c r="AHE482" s="338"/>
      <c r="AHF482" s="338"/>
      <c r="AHG482" s="338"/>
      <c r="AHH482" s="338"/>
      <c r="AHI482" s="338"/>
      <c r="AHJ482" s="338"/>
      <c r="AHK482" s="338"/>
      <c r="AHL482" s="338"/>
      <c r="AHM482" s="338"/>
      <c r="AHN482" s="338"/>
      <c r="AHO482" s="338"/>
      <c r="AHP482" s="338"/>
      <c r="AHQ482" s="338"/>
      <c r="AHR482" s="338"/>
      <c r="AHS482" s="338"/>
      <c r="AHT482" s="338"/>
      <c r="AHU482" s="338"/>
      <c r="AHV482" s="338"/>
      <c r="AHW482" s="338"/>
      <c r="AHX482" s="338"/>
      <c r="AHY482" s="338"/>
      <c r="AHZ482" s="338"/>
      <c r="AIA482" s="338"/>
      <c r="AIB482" s="338"/>
      <c r="AIC482" s="338"/>
      <c r="AID482" s="338"/>
      <c r="AIE482" s="338"/>
      <c r="AIF482" s="338"/>
      <c r="AIG482" s="338"/>
      <c r="AIH482" s="338"/>
      <c r="AII482" s="338"/>
      <c r="AIJ482" s="338"/>
      <c r="AIK482" s="338"/>
      <c r="AIL482" s="338"/>
      <c r="AIM482" s="338"/>
      <c r="AIN482" s="338"/>
      <c r="AIO482" s="338"/>
      <c r="AIP482" s="338"/>
      <c r="AIQ482" s="338"/>
      <c r="AIR482" s="338"/>
      <c r="AIS482" s="338"/>
      <c r="AIT482" s="338"/>
      <c r="AIU482" s="338"/>
      <c r="AIV482" s="338"/>
      <c r="AIW482" s="338"/>
      <c r="AIX482" s="338"/>
      <c r="AIY482" s="338"/>
      <c r="AIZ482" s="338"/>
      <c r="AJA482" s="338"/>
      <c r="AJB482" s="338"/>
      <c r="AJC482" s="338"/>
      <c r="AJD482" s="338"/>
      <c r="AJE482" s="338"/>
      <c r="AJF482" s="338"/>
      <c r="AJG482" s="338"/>
      <c r="AJH482" s="338"/>
      <c r="AJI482" s="338"/>
      <c r="AJJ482" s="338"/>
      <c r="AJK482" s="338"/>
      <c r="AJL482" s="338"/>
      <c r="AJM482" s="338"/>
      <c r="AJN482" s="338"/>
      <c r="AJO482" s="338"/>
      <c r="AJP482" s="338"/>
      <c r="AJQ482" s="338"/>
      <c r="AJR482" s="338"/>
      <c r="AJS482" s="338"/>
      <c r="AJT482" s="338"/>
      <c r="AJU482" s="338"/>
      <c r="AJV482" s="338"/>
      <c r="AJW482" s="338"/>
      <c r="AJX482" s="338"/>
      <c r="AJY482" s="338"/>
      <c r="AJZ482" s="338"/>
      <c r="AKA482" s="338"/>
      <c r="AKB482" s="338"/>
      <c r="AKC482" s="338"/>
      <c r="AKD482" s="338"/>
      <c r="AKE482" s="338"/>
      <c r="AKF482" s="338"/>
      <c r="AKG482" s="338"/>
      <c r="AKH482" s="338"/>
      <c r="AKI482" s="338"/>
      <c r="AKJ482" s="338"/>
      <c r="AKK482" s="338"/>
      <c r="AKL482" s="338"/>
      <c r="AKM482" s="338"/>
      <c r="AKN482" s="338"/>
      <c r="AKO482" s="338"/>
      <c r="AKP482" s="338"/>
      <c r="AKQ482" s="338"/>
      <c r="AKR482" s="338"/>
      <c r="AKS482" s="338"/>
      <c r="AKT482" s="338"/>
      <c r="AKU482" s="338"/>
      <c r="AKV482" s="338"/>
      <c r="AKW482" s="338"/>
      <c r="AKX482" s="338"/>
      <c r="AKY482" s="338"/>
      <c r="AKZ482" s="338"/>
      <c r="ALA482" s="338"/>
      <c r="ALB482" s="338"/>
      <c r="ALC482" s="338"/>
      <c r="ALD482" s="338"/>
      <c r="ALE482" s="338"/>
      <c r="ALF482" s="338"/>
      <c r="ALG482" s="338"/>
      <c r="ALH482" s="338"/>
      <c r="ALI482" s="338"/>
      <c r="ALJ482" s="338"/>
      <c r="ALK482" s="338"/>
      <c r="ALL482" s="338"/>
      <c r="ALM482" s="338"/>
      <c r="ALN482" s="338"/>
      <c r="ALO482" s="338"/>
      <c r="ALP482" s="338"/>
      <c r="ALQ482" s="338"/>
      <c r="ALR482" s="338"/>
      <c r="ALS482" s="338"/>
      <c r="ALT482" s="338"/>
      <c r="ALU482" s="338"/>
      <c r="ALV482" s="338"/>
      <c r="ALW482" s="338"/>
      <c r="ALX482" s="338"/>
      <c r="ALY482" s="338"/>
      <c r="ALZ482" s="338"/>
      <c r="AMA482" s="338"/>
      <c r="AMB482" s="338"/>
      <c r="AMC482" s="338"/>
      <c r="AMD482" s="338"/>
      <c r="AME482" s="338"/>
      <c r="AMF482" s="338"/>
      <c r="AMG482" s="338"/>
      <c r="AMH482" s="338"/>
      <c r="AMI482" s="338"/>
      <c r="AMJ482" s="338"/>
      <c r="AMK482" s="338"/>
      <c r="AML482" s="338"/>
      <c r="AMM482" s="338"/>
      <c r="AMN482" s="338"/>
      <c r="AMO482" s="338"/>
      <c r="AMP482" s="338"/>
      <c r="AMQ482" s="338"/>
      <c r="AMR482" s="338"/>
      <c r="AMS482" s="338"/>
      <c r="AMT482" s="338"/>
      <c r="AMU482" s="338"/>
      <c r="AMV482" s="338"/>
      <c r="AMW482" s="338"/>
      <c r="AMX482" s="338"/>
      <c r="AMY482" s="338"/>
      <c r="AMZ482" s="338"/>
      <c r="ANA482" s="338"/>
      <c r="ANB482" s="338"/>
      <c r="ANC482" s="338"/>
      <c r="AND482" s="338"/>
      <c r="ANE482" s="338"/>
      <c r="ANF482" s="338"/>
      <c r="ANG482" s="338"/>
      <c r="ANH482" s="338"/>
      <c r="ANI482" s="338"/>
      <c r="ANJ482" s="338"/>
      <c r="ANK482" s="338"/>
      <c r="ANL482" s="338"/>
      <c r="ANM482" s="338"/>
      <c r="ANN482" s="338"/>
      <c r="ANO482" s="338"/>
      <c r="ANP482" s="338"/>
      <c r="ANQ482" s="338"/>
      <c r="ANR482" s="338"/>
      <c r="ANS482" s="338"/>
      <c r="ANT482" s="338"/>
      <c r="ANU482" s="338"/>
      <c r="ANV482" s="338"/>
      <c r="ANW482" s="338"/>
      <c r="ANX482" s="338"/>
      <c r="ANY482" s="338"/>
      <c r="ANZ482" s="338"/>
      <c r="AOA482" s="338"/>
      <c r="AOB482" s="338"/>
      <c r="AOC482" s="338"/>
      <c r="AOD482" s="338"/>
      <c r="AOE482" s="338"/>
      <c r="AOF482" s="338"/>
      <c r="AOG482" s="338"/>
      <c r="AOH482" s="338"/>
      <c r="AOI482" s="338"/>
      <c r="AOJ482" s="338"/>
      <c r="AOK482" s="338"/>
      <c r="AOL482" s="338"/>
      <c r="AOM482" s="338"/>
      <c r="AON482" s="338"/>
      <c r="AOO482" s="338"/>
      <c r="AOP482" s="338"/>
      <c r="AOQ482" s="338"/>
      <c r="AOR482" s="338"/>
      <c r="AOS482" s="338"/>
      <c r="AOT482" s="338"/>
      <c r="AOU482" s="338"/>
      <c r="AOV482" s="338"/>
      <c r="AOW482" s="338"/>
      <c r="AOX482" s="338"/>
      <c r="AOY482" s="338"/>
      <c r="AOZ482" s="338"/>
      <c r="APA482" s="338"/>
      <c r="APB482" s="338"/>
      <c r="APC482" s="338"/>
      <c r="APD482" s="338"/>
      <c r="APE482" s="338"/>
      <c r="APF482" s="338"/>
      <c r="APG482" s="338"/>
      <c r="APH482" s="338"/>
      <c r="API482" s="338"/>
      <c r="APJ482" s="338"/>
      <c r="APK482" s="338"/>
      <c r="APL482" s="338"/>
      <c r="APM482" s="338"/>
      <c r="APN482" s="338"/>
      <c r="APO482" s="338"/>
      <c r="APP482" s="338"/>
      <c r="APQ482" s="338"/>
      <c r="APR482" s="338"/>
      <c r="APS482" s="338"/>
      <c r="APT482" s="338"/>
      <c r="APU482" s="338"/>
      <c r="APV482" s="338"/>
      <c r="APW482" s="338"/>
      <c r="APX482" s="338"/>
      <c r="APY482" s="338"/>
      <c r="APZ482" s="338"/>
      <c r="AQA482" s="338"/>
      <c r="AQB482" s="338"/>
      <c r="AQC482" s="338"/>
      <c r="AQD482" s="338"/>
      <c r="AQE482" s="338"/>
      <c r="AQF482" s="338"/>
      <c r="AQG482" s="338"/>
      <c r="AQH482" s="338"/>
      <c r="AQI482" s="338"/>
      <c r="AQJ482" s="338"/>
      <c r="AQK482" s="338"/>
      <c r="AQL482" s="338"/>
      <c r="AQM482" s="338"/>
      <c r="AQN482" s="338"/>
      <c r="AQO482" s="338"/>
      <c r="AQP482" s="338"/>
      <c r="AQQ482" s="338"/>
      <c r="AQR482" s="338"/>
      <c r="AQS482" s="338"/>
      <c r="AQT482" s="338"/>
      <c r="AQU482" s="338"/>
      <c r="AQV482" s="338"/>
      <c r="AQW482" s="338"/>
      <c r="AQX482" s="338"/>
      <c r="AQY482" s="338"/>
      <c r="AQZ482" s="338"/>
      <c r="ARA482" s="338"/>
      <c r="ARB482" s="338"/>
      <c r="ARC482" s="338"/>
      <c r="ARD482" s="338"/>
      <c r="ARE482" s="338"/>
      <c r="ARF482" s="338"/>
      <c r="ARG482" s="338"/>
      <c r="ARH482" s="338"/>
      <c r="ARI482" s="338"/>
      <c r="ARJ482" s="338"/>
      <c r="ARK482" s="338"/>
      <c r="ARL482" s="338"/>
      <c r="ARM482" s="338"/>
      <c r="ARN482" s="338"/>
      <c r="ARO482" s="338"/>
      <c r="ARP482" s="338"/>
      <c r="ARQ482" s="338"/>
      <c r="ARR482" s="338"/>
      <c r="ARS482" s="338"/>
      <c r="ART482" s="338"/>
      <c r="ARU482" s="338"/>
      <c r="ARV482" s="338"/>
      <c r="ARW482" s="338"/>
      <c r="ARX482" s="338"/>
      <c r="ARY482" s="338"/>
      <c r="ARZ482" s="338"/>
      <c r="ASA482" s="338"/>
      <c r="ASB482" s="338"/>
      <c r="ASC482" s="338"/>
      <c r="ASD482" s="338"/>
      <c r="ASE482" s="338"/>
      <c r="ASF482" s="338"/>
      <c r="ASG482" s="338"/>
      <c r="ASH482" s="338"/>
      <c r="ASI482" s="338"/>
      <c r="ASJ482" s="338"/>
      <c r="ASK482" s="338"/>
      <c r="ASL482" s="338"/>
      <c r="ASM482" s="338"/>
      <c r="ASN482" s="338"/>
      <c r="ASO482" s="338"/>
      <c r="ASP482" s="338"/>
      <c r="ASQ482" s="338"/>
      <c r="ASR482" s="338"/>
      <c r="ASS482" s="338"/>
      <c r="AST482" s="338"/>
      <c r="ASU482" s="338"/>
      <c r="ASV482" s="338"/>
      <c r="ASW482" s="338"/>
      <c r="ASX482" s="338"/>
      <c r="ASY482" s="338"/>
      <c r="ASZ482" s="338"/>
      <c r="ATA482" s="338"/>
      <c r="ATB482" s="338"/>
      <c r="ATC482" s="338"/>
      <c r="ATD482" s="338"/>
      <c r="ATE482" s="338"/>
      <c r="ATF482" s="338"/>
      <c r="ATG482" s="338"/>
      <c r="ATH482" s="338"/>
      <c r="ATI482" s="338"/>
      <c r="ATJ482" s="338"/>
      <c r="ATK482" s="338"/>
      <c r="ATL482" s="338"/>
      <c r="ATM482" s="338"/>
      <c r="ATN482" s="338"/>
      <c r="ATO482" s="338"/>
      <c r="ATP482" s="338"/>
      <c r="ATQ482" s="338"/>
      <c r="ATR482" s="338"/>
      <c r="ATS482" s="338"/>
      <c r="ATT482" s="338"/>
      <c r="ATU482" s="338"/>
      <c r="ATV482" s="338"/>
      <c r="ATW482" s="338"/>
      <c r="ATX482" s="338"/>
      <c r="ATY482" s="338"/>
      <c r="ATZ482" s="338"/>
      <c r="AUA482" s="338"/>
      <c r="AUB482" s="338"/>
      <c r="AUC482" s="338"/>
      <c r="AUD482" s="338"/>
      <c r="AUE482" s="338"/>
      <c r="AUF482" s="338"/>
      <c r="AUG482" s="338"/>
      <c r="AUH482" s="338"/>
      <c r="AUI482" s="338"/>
      <c r="AUJ482" s="338"/>
      <c r="AUK482" s="338"/>
      <c r="AUL482" s="338"/>
      <c r="AUM482" s="338"/>
      <c r="AUN482" s="338"/>
      <c r="AUO482" s="338"/>
      <c r="AUP482" s="338"/>
      <c r="AUQ482" s="338"/>
      <c r="AUR482" s="338"/>
      <c r="AUS482" s="338"/>
      <c r="AUT482" s="338"/>
      <c r="AUU482" s="338"/>
      <c r="AUV482" s="338"/>
      <c r="AUW482" s="338"/>
      <c r="AUX482" s="338"/>
      <c r="AUY482" s="338"/>
      <c r="AUZ482" s="338"/>
      <c r="AVA482" s="338"/>
      <c r="AVB482" s="338"/>
      <c r="AVC482" s="338"/>
      <c r="AVD482" s="338"/>
      <c r="AVE482" s="338"/>
      <c r="AVF482" s="338"/>
      <c r="AVG482" s="338"/>
      <c r="AVH482" s="338"/>
      <c r="AVI482" s="338"/>
      <c r="AVJ482" s="338"/>
      <c r="AVK482" s="338"/>
      <c r="AVL482" s="338"/>
      <c r="AVM482" s="338"/>
      <c r="AVN482" s="338"/>
      <c r="AVO482" s="338"/>
      <c r="AVP482" s="338"/>
      <c r="AVQ482" s="338"/>
      <c r="AVR482" s="338"/>
      <c r="AVS482" s="338"/>
      <c r="AVT482" s="338"/>
      <c r="AVU482" s="338"/>
      <c r="AVV482" s="338"/>
      <c r="AVW482" s="338"/>
      <c r="AVX482" s="338"/>
      <c r="AVY482" s="338"/>
      <c r="AVZ482" s="338"/>
      <c r="AWA482" s="338"/>
      <c r="AWB482" s="338"/>
      <c r="AWC482" s="338"/>
      <c r="AWD482" s="338"/>
      <c r="AWE482" s="338"/>
      <c r="AWF482" s="338"/>
      <c r="AWG482" s="338"/>
      <c r="AWH482" s="338"/>
      <c r="AWI482" s="338"/>
      <c r="AWJ482" s="338"/>
      <c r="AWK482" s="338"/>
      <c r="AWL482" s="338"/>
      <c r="AWM482" s="338"/>
      <c r="AWN482" s="338"/>
      <c r="AWO482" s="338"/>
      <c r="AWP482" s="338"/>
      <c r="AWQ482" s="338"/>
      <c r="AWR482" s="338"/>
      <c r="AWS482" s="338"/>
      <c r="AWT482" s="338"/>
      <c r="AWU482" s="338"/>
      <c r="AWV482" s="338"/>
      <c r="AWW482" s="338"/>
      <c r="AWX482" s="338"/>
      <c r="AWY482" s="338"/>
      <c r="AWZ482" s="338"/>
      <c r="AXA482" s="338"/>
      <c r="AXB482" s="338"/>
      <c r="AXC482" s="338"/>
      <c r="AXD482" s="338"/>
      <c r="AXE482" s="338"/>
      <c r="AXF482" s="338"/>
      <c r="AXG482" s="338"/>
      <c r="AXH482" s="338"/>
      <c r="AXI482" s="338"/>
      <c r="AXJ482" s="338"/>
      <c r="AXK482" s="338"/>
      <c r="AXL482" s="338"/>
      <c r="AXM482" s="338"/>
      <c r="AXN482" s="338"/>
      <c r="AXO482" s="338"/>
      <c r="AXP482" s="338"/>
      <c r="AXQ482" s="338"/>
      <c r="AXR482" s="338"/>
      <c r="AXS482" s="338"/>
      <c r="AXT482" s="338"/>
      <c r="AXU482" s="338"/>
      <c r="AXV482" s="338"/>
      <c r="AXW482" s="338"/>
      <c r="AXX482" s="338"/>
      <c r="AXY482" s="338"/>
      <c r="AXZ482" s="338"/>
      <c r="AYA482" s="338"/>
      <c r="AYB482" s="338"/>
      <c r="AYC482" s="338"/>
      <c r="AYD482" s="338"/>
      <c r="AYE482" s="338"/>
      <c r="AYF482" s="338"/>
      <c r="AYG482" s="338"/>
      <c r="AYH482" s="338"/>
      <c r="AYI482" s="338"/>
      <c r="AYJ482" s="338"/>
      <c r="AYK482" s="338"/>
      <c r="AYL482" s="338"/>
      <c r="AYM482" s="338"/>
      <c r="AYN482" s="338"/>
      <c r="AYO482" s="338"/>
      <c r="AYP482" s="338"/>
      <c r="AYQ482" s="338"/>
      <c r="AYR482" s="338"/>
      <c r="AYS482" s="338"/>
      <c r="AYT482" s="338"/>
      <c r="AYU482" s="338"/>
      <c r="AYV482" s="338"/>
      <c r="AYW482" s="338"/>
      <c r="AYX482" s="338"/>
      <c r="AYY482" s="338"/>
      <c r="AYZ482" s="338"/>
      <c r="AZA482" s="338"/>
      <c r="AZB482" s="338"/>
      <c r="AZC482" s="338"/>
      <c r="AZD482" s="338"/>
      <c r="AZE482" s="338"/>
      <c r="AZF482" s="338"/>
      <c r="AZG482" s="338"/>
      <c r="AZH482" s="338"/>
      <c r="AZI482" s="338"/>
      <c r="AZJ482" s="338"/>
      <c r="AZK482" s="338"/>
      <c r="AZL482" s="338"/>
      <c r="AZM482" s="338"/>
      <c r="AZN482" s="338"/>
      <c r="AZO482" s="338"/>
      <c r="AZP482" s="338"/>
      <c r="AZQ482" s="338"/>
      <c r="AZR482" s="338"/>
      <c r="AZS482" s="338"/>
      <c r="AZT482" s="338"/>
      <c r="AZU482" s="338"/>
      <c r="AZV482" s="338"/>
      <c r="AZW482" s="338"/>
      <c r="AZX482" s="338"/>
      <c r="AZY482" s="338"/>
      <c r="AZZ482" s="338"/>
      <c r="BAA482" s="338"/>
      <c r="BAB482" s="338"/>
      <c r="BAC482" s="338"/>
      <c r="BAD482" s="338"/>
      <c r="BAE482" s="338"/>
      <c r="BAF482" s="338"/>
      <c r="BAG482" s="338"/>
      <c r="BAH482" s="338"/>
      <c r="BAI482" s="338"/>
      <c r="BAJ482" s="338"/>
      <c r="BAK482" s="338"/>
      <c r="BAL482" s="338"/>
      <c r="BAM482" s="338"/>
      <c r="BAN482" s="338"/>
      <c r="BAO482" s="338"/>
      <c r="BAP482" s="338"/>
      <c r="BAQ482" s="338"/>
      <c r="BAR482" s="338"/>
      <c r="BAS482" s="338"/>
      <c r="BAT482" s="338"/>
      <c r="BAU482" s="338"/>
      <c r="BAV482" s="338"/>
      <c r="BAW482" s="338"/>
      <c r="BAX482" s="338"/>
      <c r="BAY482" s="338"/>
      <c r="BAZ482" s="338"/>
      <c r="BBA482" s="338"/>
      <c r="BBB482" s="338"/>
      <c r="BBC482" s="338"/>
      <c r="BBD482" s="338"/>
      <c r="BBE482" s="338"/>
      <c r="BBF482" s="338"/>
      <c r="BBG482" s="338"/>
      <c r="BBH482" s="338"/>
      <c r="BBI482" s="338"/>
      <c r="BBJ482" s="338"/>
      <c r="BBK482" s="338"/>
      <c r="BBL482" s="338"/>
      <c r="BBM482" s="338"/>
      <c r="BBN482" s="338"/>
      <c r="BBO482" s="338"/>
      <c r="BBP482" s="338"/>
      <c r="BBQ482" s="338"/>
      <c r="BBR482" s="338"/>
      <c r="BBS482" s="338"/>
      <c r="BBT482" s="338"/>
      <c r="BBU482" s="338"/>
      <c r="BBV482" s="338"/>
      <c r="BBW482" s="338"/>
      <c r="BBX482" s="338"/>
      <c r="BBY482" s="338"/>
      <c r="BBZ482" s="338"/>
      <c r="BCA482" s="338"/>
      <c r="BCB482" s="338"/>
      <c r="BCC482" s="338"/>
      <c r="BCD482" s="338"/>
      <c r="BCE482" s="338"/>
      <c r="BCF482" s="338"/>
      <c r="BCG482" s="338"/>
      <c r="BCH482" s="338"/>
      <c r="BCI482" s="338"/>
      <c r="BCJ482" s="338"/>
      <c r="BCK482" s="338"/>
      <c r="BCL482" s="338"/>
      <c r="BCM482" s="338"/>
      <c r="BCN482" s="338"/>
      <c r="BCO482" s="338"/>
      <c r="BCP482" s="338"/>
      <c r="BCQ482" s="338"/>
      <c r="BCR482" s="338"/>
      <c r="BCS482" s="338"/>
      <c r="BCT482" s="338"/>
      <c r="BCU482" s="338"/>
      <c r="BCV482" s="338"/>
      <c r="BCW482" s="338"/>
      <c r="BCX482" s="338"/>
      <c r="BCY482" s="338"/>
      <c r="BCZ482" s="338"/>
      <c r="BDA482" s="338"/>
      <c r="BDB482" s="338"/>
      <c r="BDC482" s="338"/>
      <c r="BDD482" s="338"/>
      <c r="BDE482" s="338"/>
      <c r="BDF482" s="338"/>
      <c r="BDG482" s="338"/>
      <c r="BDH482" s="338"/>
      <c r="BDI482" s="338"/>
      <c r="BDJ482" s="338"/>
      <c r="BDK482" s="338"/>
      <c r="BDL482" s="338"/>
      <c r="BDM482" s="338"/>
      <c r="BDN482" s="338"/>
      <c r="BDO482" s="338"/>
      <c r="BDP482" s="338"/>
      <c r="BDQ482" s="338"/>
      <c r="BDR482" s="338"/>
      <c r="BDS482" s="338"/>
      <c r="BDT482" s="338"/>
      <c r="BDU482" s="338"/>
      <c r="BDV482" s="338"/>
      <c r="BDW482" s="338"/>
      <c r="BDX482" s="338"/>
      <c r="BDY482" s="338"/>
      <c r="BDZ482" s="338"/>
      <c r="BEA482" s="338"/>
      <c r="BEB482" s="338"/>
      <c r="BEC482" s="338"/>
      <c r="BED482" s="338"/>
      <c r="BEE482" s="338"/>
      <c r="BEF482" s="338"/>
      <c r="BEG482" s="338"/>
      <c r="BEH482" s="338"/>
      <c r="BEI482" s="338"/>
      <c r="BEJ482" s="338"/>
      <c r="BEK482" s="338"/>
      <c r="BEL482" s="338"/>
      <c r="BEM482" s="338"/>
      <c r="BEN482" s="338"/>
      <c r="BEO482" s="338"/>
      <c r="BEP482" s="338"/>
      <c r="BEQ482" s="338"/>
      <c r="BER482" s="338"/>
      <c r="BES482" s="338"/>
      <c r="BET482" s="338"/>
      <c r="BEU482" s="338"/>
      <c r="BEV482" s="338"/>
      <c r="BEW482" s="338"/>
      <c r="BEX482" s="338"/>
      <c r="BEY482" s="338"/>
      <c r="BEZ482" s="338"/>
      <c r="BFA482" s="338"/>
      <c r="BFB482" s="338"/>
      <c r="BFC482" s="338"/>
      <c r="BFD482" s="338"/>
      <c r="BFE482" s="338"/>
      <c r="BFF482" s="338"/>
      <c r="BFG482" s="338"/>
      <c r="BFH482" s="338"/>
      <c r="BFI482" s="338"/>
      <c r="BFJ482" s="338"/>
      <c r="BFK482" s="338"/>
      <c r="BFL482" s="338"/>
      <c r="BFM482" s="338"/>
      <c r="BFN482" s="338"/>
      <c r="BFO482" s="338"/>
      <c r="BFP482" s="338"/>
      <c r="BFQ482" s="338"/>
      <c r="BFR482" s="338"/>
      <c r="BFS482" s="338"/>
      <c r="BFT482" s="338"/>
      <c r="BFU482" s="338"/>
      <c r="BFV482" s="338"/>
      <c r="BFW482" s="338"/>
      <c r="BFX482" s="338"/>
      <c r="BFY482" s="338"/>
      <c r="BFZ482" s="338"/>
      <c r="BGA482" s="338"/>
      <c r="BGB482" s="338"/>
      <c r="BGC482" s="338"/>
      <c r="BGD482" s="338"/>
      <c r="BGE482" s="338"/>
      <c r="BGF482" s="338"/>
      <c r="BGG482" s="338"/>
      <c r="BGH482" s="338"/>
      <c r="BGI482" s="338"/>
      <c r="BGJ482" s="338"/>
      <c r="BGK482" s="338"/>
      <c r="BGL482" s="338"/>
      <c r="BGM482" s="338"/>
      <c r="BGN482" s="338"/>
      <c r="BGO482" s="338"/>
      <c r="BGP482" s="338"/>
      <c r="BGQ482" s="338"/>
      <c r="BGR482" s="338"/>
      <c r="BGS482" s="338"/>
      <c r="BGT482" s="338"/>
      <c r="BGU482" s="338"/>
      <c r="BGV482" s="338"/>
      <c r="BGW482" s="338"/>
      <c r="BGX482" s="338"/>
      <c r="BGY482" s="338"/>
      <c r="BGZ482" s="338"/>
      <c r="BHA482" s="338"/>
      <c r="BHB482" s="338"/>
      <c r="BHC482" s="338"/>
      <c r="BHD482" s="338"/>
      <c r="BHE482" s="338"/>
      <c r="BHF482" s="338"/>
      <c r="BHG482" s="338"/>
      <c r="BHH482" s="338"/>
      <c r="BHI482" s="338"/>
      <c r="BHJ482" s="338"/>
      <c r="BHK482" s="338"/>
      <c r="BHL482" s="338"/>
      <c r="BHM482" s="338"/>
      <c r="BHN482" s="338"/>
      <c r="BHO482" s="338"/>
      <c r="BHP482" s="338"/>
      <c r="BHQ482" s="338"/>
      <c r="BHR482" s="338"/>
      <c r="BHS482" s="338"/>
      <c r="BHT482" s="338"/>
      <c r="BHU482" s="338"/>
      <c r="BHV482" s="338"/>
      <c r="BHW482" s="338"/>
      <c r="BHX482" s="338"/>
      <c r="BHY482" s="338"/>
      <c r="BHZ482" s="338"/>
      <c r="BIA482" s="338"/>
      <c r="BIB482" s="338"/>
      <c r="BIC482" s="338"/>
      <c r="BID482" s="338"/>
      <c r="BIE482" s="338"/>
      <c r="BIF482" s="338"/>
      <c r="BIG482" s="338"/>
      <c r="BIH482" s="338"/>
      <c r="BII482" s="338"/>
      <c r="BIJ482" s="338"/>
      <c r="BIK482" s="338"/>
      <c r="BIL482" s="338"/>
      <c r="BIM482" s="338"/>
      <c r="BIN482" s="338"/>
      <c r="BIO482" s="338"/>
      <c r="BIP482" s="338"/>
      <c r="BIQ482" s="338"/>
      <c r="BIR482" s="338"/>
      <c r="BIS482" s="338"/>
      <c r="BIT482" s="338"/>
      <c r="BIU482" s="338"/>
      <c r="BIV482" s="338"/>
      <c r="BIW482" s="338"/>
      <c r="BIX482" s="338"/>
      <c r="BIY482" s="338"/>
      <c r="BIZ482" s="338"/>
      <c r="BJA482" s="338"/>
      <c r="BJB482" s="338"/>
      <c r="BJC482" s="338"/>
      <c r="BJD482" s="338"/>
      <c r="BJE482" s="338"/>
      <c r="BJF482" s="338"/>
      <c r="BJG482" s="338"/>
      <c r="BJH482" s="338"/>
      <c r="BJI482" s="338"/>
      <c r="BJJ482" s="338"/>
      <c r="BJK482" s="338"/>
      <c r="BJL482" s="338"/>
      <c r="BJM482" s="338"/>
      <c r="BJN482" s="338"/>
      <c r="BJO482" s="338"/>
      <c r="BJP482" s="338"/>
      <c r="BJQ482" s="338"/>
      <c r="BJR482" s="338"/>
      <c r="BJS482" s="338"/>
      <c r="BJT482" s="338"/>
      <c r="BJU482" s="338"/>
      <c r="BJV482" s="338"/>
      <c r="BJW482" s="338"/>
      <c r="BJX482" s="338"/>
      <c r="BJY482" s="338"/>
      <c r="BJZ482" s="338"/>
      <c r="BKA482" s="338"/>
      <c r="BKB482" s="338"/>
      <c r="BKC482" s="338"/>
      <c r="BKD482" s="338"/>
      <c r="BKE482" s="338"/>
      <c r="BKF482" s="338"/>
      <c r="BKG482" s="338"/>
      <c r="BKH482" s="338"/>
      <c r="BKI482" s="338"/>
      <c r="BKJ482" s="338"/>
      <c r="BKK482" s="338"/>
      <c r="BKL482" s="338"/>
      <c r="BKM482" s="338"/>
      <c r="BKN482" s="338"/>
      <c r="BKO482" s="338"/>
      <c r="BKP482" s="338"/>
      <c r="BKQ482" s="338"/>
      <c r="BKR482" s="338"/>
      <c r="BKS482" s="338"/>
      <c r="BKT482" s="338"/>
      <c r="BKU482" s="338"/>
      <c r="BKV482" s="338"/>
      <c r="BKW482" s="338"/>
      <c r="BKX482" s="338"/>
      <c r="BKY482" s="338"/>
      <c r="BKZ482" s="338"/>
      <c r="BLA482" s="338"/>
      <c r="BLB482" s="338"/>
      <c r="BLC482" s="338"/>
      <c r="BLD482" s="338"/>
      <c r="BLE482" s="338"/>
      <c r="BLF482" s="338"/>
      <c r="BLG482" s="338"/>
      <c r="BLH482" s="338"/>
      <c r="BLI482" s="338"/>
      <c r="BLJ482" s="338"/>
      <c r="BLK482" s="338"/>
      <c r="BLL482" s="338"/>
      <c r="BLM482" s="338"/>
      <c r="BLN482" s="338"/>
      <c r="BLO482" s="338"/>
      <c r="BLP482" s="338"/>
      <c r="BLQ482" s="338"/>
      <c r="BLR482" s="338"/>
      <c r="BLS482" s="338"/>
      <c r="BLT482" s="338"/>
      <c r="BLU482" s="338"/>
      <c r="BLV482" s="338"/>
      <c r="BLW482" s="338"/>
      <c r="BLX482" s="338"/>
      <c r="BLY482" s="338"/>
      <c r="BLZ482" s="338"/>
      <c r="BMA482" s="338"/>
      <c r="BMB482" s="338"/>
      <c r="BMC482" s="338"/>
      <c r="BMD482" s="338"/>
      <c r="BME482" s="338"/>
      <c r="BMF482" s="338"/>
      <c r="BMG482" s="338"/>
      <c r="BMH482" s="338"/>
      <c r="BMI482" s="338"/>
      <c r="BMJ482" s="338"/>
      <c r="BMK482" s="338"/>
      <c r="BML482" s="338"/>
      <c r="BMM482" s="338"/>
      <c r="BMN482" s="338"/>
      <c r="BMO482" s="338"/>
      <c r="BMP482" s="338"/>
      <c r="BMQ482" s="338"/>
      <c r="BMR482" s="338"/>
      <c r="BMS482" s="338"/>
      <c r="BMT482" s="338"/>
      <c r="BMU482" s="338"/>
      <c r="BMV482" s="338"/>
      <c r="BMW482" s="338"/>
      <c r="BMX482" s="338"/>
      <c r="BMY482" s="338"/>
      <c r="BMZ482" s="338"/>
      <c r="BNA482" s="338"/>
      <c r="BNB482" s="338"/>
      <c r="BNC482" s="338"/>
      <c r="BND482" s="338"/>
      <c r="BNE482" s="338"/>
      <c r="BNF482" s="338"/>
      <c r="BNG482" s="338"/>
      <c r="BNH482" s="338"/>
      <c r="BNI482" s="338"/>
      <c r="BNJ482" s="338"/>
      <c r="BNK482" s="338"/>
      <c r="BNL482" s="338"/>
      <c r="BNM482" s="338"/>
      <c r="BNN482" s="338"/>
      <c r="BNO482" s="338"/>
      <c r="BNP482" s="338"/>
      <c r="BNQ482" s="338"/>
      <c r="BNR482" s="338"/>
      <c r="BNS482" s="338"/>
      <c r="BNT482" s="338"/>
      <c r="BNU482" s="338"/>
      <c r="BNV482" s="338"/>
      <c r="BNW482" s="338"/>
      <c r="BNX482" s="338"/>
      <c r="BNY482" s="338"/>
      <c r="BNZ482" s="338"/>
      <c r="BOA482" s="338"/>
      <c r="BOB482" s="338"/>
      <c r="BOC482" s="338"/>
      <c r="BOD482" s="338"/>
      <c r="BOE482" s="338"/>
      <c r="BOF482" s="338"/>
      <c r="BOG482" s="338"/>
      <c r="BOH482" s="338"/>
      <c r="BOI482" s="338"/>
      <c r="BOJ482" s="338"/>
      <c r="BOK482" s="338"/>
      <c r="BOL482" s="338"/>
      <c r="BOM482" s="338"/>
      <c r="BON482" s="338"/>
      <c r="BOO482" s="338"/>
      <c r="BOP482" s="338"/>
      <c r="BOQ482" s="338"/>
      <c r="BOR482" s="338"/>
      <c r="BOS482" s="338"/>
      <c r="BOT482" s="338"/>
      <c r="BOU482" s="338"/>
      <c r="BOV482" s="338"/>
    </row>
    <row r="483" spans="1:1764" s="83" customFormat="1" ht="75.75" customHeight="1">
      <c r="A483" s="374" t="s">
        <v>492</v>
      </c>
      <c r="B483" s="375" t="s">
        <v>493</v>
      </c>
      <c r="C483" s="389" t="s">
        <v>1103</v>
      </c>
      <c r="D483" s="177" t="s">
        <v>1104</v>
      </c>
      <c r="E483" s="37" t="s">
        <v>1349</v>
      </c>
      <c r="F483" s="37" t="s">
        <v>1342</v>
      </c>
      <c r="G483" s="372"/>
      <c r="H483" s="372"/>
      <c r="I483" s="438"/>
      <c r="J483" s="493">
        <f>SUM(K483,L483)</f>
        <v>19330000</v>
      </c>
      <c r="K483" s="493">
        <f>SUM(K484:K486)</f>
        <v>19204000</v>
      </c>
      <c r="L483" s="503">
        <f>SUM(L484:L486)</f>
        <v>126000</v>
      </c>
      <c r="M483" s="327"/>
      <c r="N483" s="335"/>
      <c r="O483" s="335"/>
      <c r="P483" s="335"/>
      <c r="Q483" s="327"/>
      <c r="R483" s="335"/>
      <c r="S483" s="335"/>
      <c r="T483" s="335"/>
      <c r="U483" s="335"/>
      <c r="V483" s="336"/>
      <c r="W483" s="336"/>
      <c r="X483" s="336"/>
      <c r="Y483" s="336"/>
      <c r="Z483" s="336"/>
      <c r="AA483" s="336"/>
      <c r="AB483" s="336"/>
      <c r="AC483" s="336"/>
      <c r="AD483" s="336"/>
      <c r="AE483" s="336"/>
      <c r="AF483" s="336"/>
      <c r="AG483" s="336"/>
      <c r="AH483" s="336"/>
      <c r="AI483" s="336"/>
      <c r="AJ483" s="336"/>
      <c r="AK483" s="336"/>
      <c r="AL483" s="336"/>
      <c r="AM483" s="336"/>
      <c r="AN483" s="336"/>
      <c r="AO483" s="336"/>
      <c r="AP483" s="336"/>
      <c r="AQ483" s="336"/>
      <c r="AR483" s="336"/>
      <c r="AS483" s="336"/>
      <c r="AT483" s="336"/>
      <c r="AU483" s="336"/>
      <c r="AV483" s="336"/>
      <c r="AW483" s="336"/>
      <c r="AX483" s="336"/>
      <c r="AY483" s="336"/>
      <c r="AZ483" s="336"/>
      <c r="BA483" s="336"/>
      <c r="BB483" s="336"/>
      <c r="BC483" s="336"/>
      <c r="BD483" s="336"/>
      <c r="BE483" s="336"/>
      <c r="BF483" s="336"/>
      <c r="BG483" s="336"/>
      <c r="BH483" s="336"/>
      <c r="BI483" s="336"/>
      <c r="BJ483" s="336"/>
      <c r="BK483" s="336"/>
      <c r="BL483" s="336"/>
      <c r="BM483" s="336"/>
      <c r="BN483" s="336"/>
      <c r="BO483" s="336"/>
      <c r="BP483" s="336"/>
      <c r="BQ483" s="336"/>
      <c r="BR483" s="336"/>
      <c r="BS483" s="336"/>
      <c r="BT483" s="336"/>
      <c r="BU483" s="336"/>
      <c r="BV483" s="336"/>
      <c r="BW483" s="336"/>
      <c r="BX483" s="336"/>
      <c r="BY483" s="336"/>
      <c r="BZ483" s="336"/>
      <c r="CA483" s="336"/>
      <c r="CB483" s="336"/>
      <c r="CC483" s="336"/>
      <c r="CD483" s="336"/>
      <c r="CE483" s="336"/>
      <c r="CF483" s="336"/>
      <c r="CG483" s="336"/>
      <c r="CH483" s="336"/>
      <c r="CI483" s="336"/>
      <c r="CJ483" s="336"/>
      <c r="CK483" s="336"/>
      <c r="CL483" s="336"/>
      <c r="CM483" s="336"/>
      <c r="CN483" s="336"/>
      <c r="CO483" s="336"/>
      <c r="CP483" s="336"/>
      <c r="CQ483" s="336"/>
      <c r="CR483" s="336"/>
      <c r="CS483" s="336"/>
      <c r="CT483" s="336"/>
      <c r="CU483" s="336"/>
      <c r="CV483" s="336"/>
      <c r="CW483" s="336"/>
      <c r="CX483" s="336"/>
      <c r="CY483" s="336"/>
      <c r="CZ483" s="336"/>
      <c r="DA483" s="336"/>
      <c r="DB483" s="336"/>
      <c r="DC483" s="336"/>
      <c r="DD483" s="336"/>
      <c r="DE483" s="336"/>
      <c r="DF483" s="336"/>
      <c r="DG483" s="336"/>
      <c r="DH483" s="336"/>
      <c r="DI483" s="336"/>
      <c r="DJ483" s="336"/>
      <c r="DK483" s="336"/>
      <c r="DL483" s="336"/>
      <c r="DM483" s="336"/>
      <c r="DN483" s="336"/>
      <c r="DO483" s="336"/>
      <c r="DP483" s="336"/>
      <c r="DQ483" s="336"/>
      <c r="DR483" s="336"/>
      <c r="DS483" s="336"/>
      <c r="DT483" s="336"/>
      <c r="DU483" s="336"/>
      <c r="DV483" s="336"/>
      <c r="DW483" s="336"/>
      <c r="DX483" s="336"/>
      <c r="DY483" s="336"/>
      <c r="DZ483" s="336"/>
      <c r="EA483" s="336"/>
      <c r="EB483" s="336"/>
      <c r="EC483" s="336"/>
      <c r="ED483" s="336"/>
      <c r="EE483" s="336"/>
      <c r="EF483" s="336"/>
      <c r="EG483" s="336"/>
      <c r="EH483" s="336"/>
      <c r="EI483" s="336"/>
      <c r="EJ483" s="336"/>
      <c r="EK483" s="336"/>
      <c r="EL483" s="336"/>
      <c r="EM483" s="336"/>
      <c r="EN483" s="336"/>
      <c r="EO483" s="336"/>
      <c r="EP483" s="336"/>
      <c r="EQ483" s="336"/>
      <c r="ER483" s="336"/>
      <c r="ES483" s="336"/>
      <c r="ET483" s="336"/>
      <c r="EU483" s="336"/>
      <c r="EV483" s="336"/>
      <c r="EW483" s="336"/>
      <c r="EX483" s="336"/>
      <c r="EY483" s="336"/>
      <c r="EZ483" s="336"/>
      <c r="FA483" s="336"/>
      <c r="FB483" s="336"/>
      <c r="FC483" s="336"/>
      <c r="FD483" s="336"/>
      <c r="FE483" s="336"/>
      <c r="FF483" s="336"/>
      <c r="FG483" s="336"/>
      <c r="FH483" s="336"/>
      <c r="FI483" s="336"/>
      <c r="FJ483" s="336"/>
      <c r="FK483" s="336"/>
      <c r="FL483" s="336"/>
      <c r="FM483" s="336"/>
      <c r="FN483" s="336"/>
      <c r="FO483" s="336"/>
      <c r="FP483" s="336"/>
      <c r="FQ483" s="336"/>
      <c r="FR483" s="336"/>
      <c r="FS483" s="336"/>
      <c r="FT483" s="336"/>
      <c r="FU483" s="336"/>
      <c r="FV483" s="336"/>
      <c r="FW483" s="336"/>
      <c r="FX483" s="336"/>
      <c r="FY483" s="336"/>
      <c r="FZ483" s="336"/>
      <c r="GA483" s="336"/>
      <c r="GB483" s="336"/>
      <c r="GC483" s="336"/>
      <c r="GD483" s="336"/>
      <c r="GE483" s="336"/>
      <c r="GF483" s="336"/>
      <c r="GG483" s="336"/>
      <c r="GH483" s="336"/>
      <c r="GI483" s="336"/>
      <c r="GJ483" s="336"/>
      <c r="GK483" s="336"/>
      <c r="GL483" s="336"/>
      <c r="GM483" s="336"/>
      <c r="GN483" s="336"/>
      <c r="GO483" s="336"/>
      <c r="GP483" s="336"/>
      <c r="GQ483" s="336"/>
      <c r="GR483" s="336"/>
      <c r="GS483" s="336"/>
      <c r="GT483" s="336"/>
      <c r="GU483" s="336"/>
      <c r="GV483" s="336"/>
      <c r="GW483" s="336"/>
      <c r="GX483" s="336"/>
      <c r="GY483" s="336"/>
      <c r="GZ483" s="336"/>
      <c r="HA483" s="336"/>
      <c r="HB483" s="336"/>
      <c r="HC483" s="336"/>
      <c r="HD483" s="336"/>
      <c r="HE483" s="336"/>
      <c r="HF483" s="336"/>
      <c r="HG483" s="336"/>
      <c r="HH483" s="336"/>
      <c r="HI483" s="336"/>
      <c r="HJ483" s="336"/>
      <c r="HK483" s="336"/>
      <c r="HL483" s="336"/>
      <c r="HM483" s="336"/>
      <c r="HN483" s="336"/>
      <c r="HO483" s="336"/>
      <c r="HP483" s="336"/>
      <c r="HQ483" s="336"/>
      <c r="HR483" s="336"/>
      <c r="HS483" s="336"/>
      <c r="HT483" s="336"/>
      <c r="HU483" s="336"/>
      <c r="HV483" s="336"/>
      <c r="HW483" s="336"/>
      <c r="HX483" s="336"/>
      <c r="HY483" s="336"/>
      <c r="HZ483" s="336"/>
      <c r="IA483" s="336"/>
      <c r="IB483" s="336"/>
      <c r="IC483" s="336"/>
      <c r="ID483" s="336"/>
      <c r="IE483" s="336"/>
      <c r="IF483" s="336"/>
      <c r="IG483" s="336"/>
      <c r="IH483" s="336"/>
      <c r="II483" s="336"/>
      <c r="IJ483" s="336"/>
      <c r="IK483" s="336"/>
      <c r="IL483" s="336"/>
      <c r="IM483" s="336"/>
      <c r="IN483" s="336"/>
      <c r="IO483" s="336"/>
      <c r="IP483" s="336"/>
      <c r="IQ483" s="336"/>
      <c r="IR483" s="336"/>
      <c r="IS483" s="336"/>
      <c r="IT483" s="336"/>
      <c r="IU483" s="336"/>
      <c r="IV483" s="336"/>
      <c r="IW483" s="336"/>
      <c r="IX483" s="336"/>
      <c r="IY483" s="336"/>
      <c r="IZ483" s="336"/>
      <c r="JA483" s="336"/>
      <c r="JB483" s="336"/>
      <c r="JC483" s="336"/>
      <c r="JD483" s="336"/>
      <c r="JE483" s="336"/>
      <c r="JF483" s="336"/>
      <c r="JG483" s="336"/>
      <c r="JH483" s="336"/>
      <c r="JI483" s="336"/>
      <c r="JJ483" s="336"/>
      <c r="JK483" s="336"/>
      <c r="JL483" s="336"/>
      <c r="JM483" s="336"/>
      <c r="JN483" s="336"/>
      <c r="JO483" s="336"/>
      <c r="JP483" s="336"/>
      <c r="JQ483" s="336"/>
      <c r="JR483" s="336"/>
      <c r="JS483" s="336"/>
      <c r="JT483" s="336"/>
      <c r="JU483" s="336"/>
      <c r="JV483" s="336"/>
      <c r="JW483" s="336"/>
      <c r="JX483" s="336"/>
      <c r="JY483" s="336"/>
      <c r="JZ483" s="336"/>
      <c r="KA483" s="336"/>
      <c r="KB483" s="336"/>
      <c r="KC483" s="336"/>
      <c r="KD483" s="336"/>
      <c r="KE483" s="336"/>
      <c r="KF483" s="336"/>
      <c r="KG483" s="336"/>
      <c r="KH483" s="336"/>
      <c r="KI483" s="336"/>
      <c r="KJ483" s="336"/>
      <c r="KK483" s="336"/>
      <c r="KL483" s="336"/>
      <c r="KM483" s="336"/>
      <c r="KN483" s="336"/>
      <c r="KO483" s="336"/>
      <c r="KP483" s="336"/>
      <c r="KQ483" s="336"/>
      <c r="KR483" s="336"/>
      <c r="KS483" s="336"/>
      <c r="KT483" s="336"/>
      <c r="KU483" s="336"/>
      <c r="KV483" s="336"/>
      <c r="KW483" s="336"/>
      <c r="KX483" s="336"/>
      <c r="KY483" s="336"/>
      <c r="KZ483" s="336"/>
      <c r="LA483" s="336"/>
      <c r="LB483" s="336"/>
      <c r="LC483" s="336"/>
      <c r="LD483" s="336"/>
      <c r="LE483" s="336"/>
      <c r="LF483" s="336"/>
      <c r="LG483" s="336"/>
      <c r="LH483" s="336"/>
      <c r="LI483" s="336"/>
      <c r="LJ483" s="336"/>
      <c r="LK483" s="336"/>
      <c r="LL483" s="336"/>
      <c r="LM483" s="336"/>
      <c r="LN483" s="336"/>
      <c r="LO483" s="336"/>
      <c r="LP483" s="336"/>
      <c r="LQ483" s="336"/>
      <c r="LR483" s="336"/>
      <c r="LS483" s="336"/>
      <c r="LT483" s="336"/>
      <c r="LU483" s="336"/>
      <c r="LV483" s="336"/>
      <c r="LW483" s="336"/>
      <c r="LX483" s="336"/>
      <c r="LY483" s="336"/>
      <c r="LZ483" s="336"/>
      <c r="MA483" s="336"/>
      <c r="MB483" s="336"/>
      <c r="MC483" s="336"/>
      <c r="MD483" s="336"/>
      <c r="ME483" s="336"/>
      <c r="MF483" s="336"/>
      <c r="MG483" s="336"/>
      <c r="MH483" s="336"/>
      <c r="MI483" s="336"/>
      <c r="MJ483" s="336"/>
      <c r="MK483" s="336"/>
      <c r="ML483" s="336"/>
      <c r="MM483" s="336"/>
      <c r="MN483" s="336"/>
      <c r="MO483" s="336"/>
      <c r="MP483" s="336"/>
      <c r="MQ483" s="336"/>
      <c r="MR483" s="336"/>
      <c r="MS483" s="336"/>
      <c r="MT483" s="336"/>
      <c r="MU483" s="336"/>
      <c r="MV483" s="336"/>
      <c r="MW483" s="336"/>
      <c r="MX483" s="336"/>
      <c r="MY483" s="336"/>
      <c r="MZ483" s="336"/>
      <c r="NA483" s="336"/>
      <c r="NB483" s="336"/>
      <c r="NC483" s="336"/>
      <c r="ND483" s="336"/>
      <c r="NE483" s="336"/>
      <c r="NF483" s="336"/>
      <c r="NG483" s="336"/>
      <c r="NH483" s="336"/>
      <c r="NI483" s="336"/>
      <c r="NJ483" s="336"/>
      <c r="NK483" s="336"/>
      <c r="NL483" s="336"/>
      <c r="NM483" s="336"/>
      <c r="NN483" s="336"/>
      <c r="NO483" s="336"/>
      <c r="NP483" s="336"/>
      <c r="NQ483" s="336"/>
      <c r="NR483" s="336"/>
      <c r="NS483" s="336"/>
      <c r="NT483" s="336"/>
      <c r="NU483" s="336"/>
      <c r="NV483" s="336"/>
      <c r="NW483" s="336"/>
      <c r="NX483" s="336"/>
      <c r="NY483" s="336"/>
      <c r="NZ483" s="336"/>
      <c r="OA483" s="336"/>
      <c r="OB483" s="336"/>
      <c r="OC483" s="336"/>
      <c r="OD483" s="336"/>
      <c r="OE483" s="336"/>
      <c r="OF483" s="336"/>
      <c r="OG483" s="336"/>
      <c r="OH483" s="336"/>
      <c r="OI483" s="336"/>
      <c r="OJ483" s="336"/>
      <c r="OK483" s="336"/>
      <c r="OL483" s="336"/>
      <c r="OM483" s="336"/>
      <c r="ON483" s="336"/>
      <c r="OO483" s="336"/>
      <c r="OP483" s="336"/>
      <c r="OQ483" s="336"/>
      <c r="OR483" s="336"/>
      <c r="OS483" s="336"/>
      <c r="OT483" s="336"/>
      <c r="OU483" s="336"/>
      <c r="OV483" s="336"/>
      <c r="OW483" s="336"/>
      <c r="OX483" s="336"/>
      <c r="OY483" s="336"/>
      <c r="OZ483" s="336"/>
      <c r="PA483" s="336"/>
      <c r="PB483" s="336"/>
      <c r="PC483" s="336"/>
      <c r="PD483" s="336"/>
      <c r="PE483" s="336"/>
      <c r="PF483" s="336"/>
      <c r="PG483" s="336"/>
      <c r="PH483" s="336"/>
      <c r="PI483" s="336"/>
      <c r="PJ483" s="336"/>
      <c r="PK483" s="336"/>
      <c r="PL483" s="336"/>
      <c r="PM483" s="336"/>
      <c r="PN483" s="336"/>
      <c r="PO483" s="336"/>
      <c r="PP483" s="336"/>
      <c r="PQ483" s="336"/>
      <c r="PR483" s="336"/>
      <c r="PS483" s="336"/>
      <c r="PT483" s="336"/>
      <c r="PU483" s="336"/>
      <c r="PV483" s="336"/>
      <c r="PW483" s="336"/>
      <c r="PX483" s="336"/>
      <c r="PY483" s="336"/>
      <c r="PZ483" s="336"/>
      <c r="QA483" s="336"/>
      <c r="QB483" s="336"/>
      <c r="QC483" s="336"/>
      <c r="QD483" s="336"/>
      <c r="QE483" s="336"/>
      <c r="QF483" s="336"/>
      <c r="QG483" s="336"/>
      <c r="QH483" s="336"/>
      <c r="QI483" s="336"/>
      <c r="QJ483" s="336"/>
      <c r="QK483" s="336"/>
      <c r="QL483" s="336"/>
      <c r="QM483" s="336"/>
      <c r="QN483" s="336"/>
      <c r="QO483" s="336"/>
      <c r="QP483" s="336"/>
      <c r="QQ483" s="336"/>
      <c r="QR483" s="336"/>
      <c r="QS483" s="336"/>
      <c r="QT483" s="336"/>
      <c r="QU483" s="336"/>
      <c r="QV483" s="336"/>
      <c r="QW483" s="336"/>
      <c r="QX483" s="336"/>
      <c r="QY483" s="336"/>
      <c r="QZ483" s="336"/>
      <c r="RA483" s="336"/>
      <c r="RB483" s="336"/>
      <c r="RC483" s="336"/>
      <c r="RD483" s="336"/>
      <c r="RE483" s="336"/>
      <c r="RF483" s="336"/>
      <c r="RG483" s="336"/>
      <c r="RH483" s="336"/>
      <c r="RI483" s="336"/>
      <c r="RJ483" s="336"/>
      <c r="RK483" s="336"/>
      <c r="RL483" s="336"/>
      <c r="RM483" s="336"/>
      <c r="RN483" s="336"/>
      <c r="RO483" s="336"/>
      <c r="RP483" s="336"/>
      <c r="RQ483" s="336"/>
      <c r="RR483" s="336"/>
      <c r="RS483" s="336"/>
      <c r="RT483" s="336"/>
      <c r="RU483" s="336"/>
      <c r="RV483" s="336"/>
      <c r="RW483" s="336"/>
      <c r="RX483" s="336"/>
      <c r="RY483" s="336"/>
      <c r="RZ483" s="336"/>
      <c r="SA483" s="336"/>
      <c r="SB483" s="336"/>
      <c r="SC483" s="336"/>
      <c r="SD483" s="336"/>
      <c r="SE483" s="336"/>
      <c r="SF483" s="336"/>
      <c r="SG483" s="336"/>
      <c r="SH483" s="336"/>
      <c r="SI483" s="336"/>
      <c r="SJ483" s="336"/>
      <c r="SK483" s="336"/>
      <c r="SL483" s="336"/>
      <c r="SM483" s="336"/>
      <c r="SN483" s="336"/>
      <c r="SO483" s="336"/>
      <c r="SP483" s="336"/>
      <c r="SQ483" s="336"/>
      <c r="SR483" s="336"/>
      <c r="SS483" s="336"/>
      <c r="ST483" s="336"/>
      <c r="SU483" s="336"/>
      <c r="SV483" s="336"/>
      <c r="SW483" s="336"/>
      <c r="SX483" s="336"/>
      <c r="SY483" s="336"/>
      <c r="SZ483" s="336"/>
      <c r="TA483" s="336"/>
      <c r="TB483" s="336"/>
      <c r="TC483" s="336"/>
      <c r="TD483" s="336"/>
      <c r="TE483" s="336"/>
      <c r="TF483" s="336"/>
      <c r="TG483" s="336"/>
      <c r="TH483" s="336"/>
      <c r="TI483" s="336"/>
      <c r="TJ483" s="336"/>
      <c r="TK483" s="336"/>
      <c r="TL483" s="336"/>
      <c r="TM483" s="336"/>
      <c r="TN483" s="336"/>
      <c r="TO483" s="336"/>
      <c r="TP483" s="336"/>
      <c r="TQ483" s="336"/>
      <c r="TR483" s="336"/>
      <c r="TS483" s="336"/>
      <c r="TT483" s="336"/>
      <c r="TU483" s="336"/>
      <c r="TV483" s="336"/>
      <c r="TW483" s="336"/>
      <c r="TX483" s="336"/>
      <c r="TY483" s="336"/>
      <c r="TZ483" s="336"/>
      <c r="UA483" s="336"/>
      <c r="UB483" s="336"/>
      <c r="UC483" s="336"/>
      <c r="UD483" s="336"/>
      <c r="UE483" s="336"/>
      <c r="UF483" s="336"/>
      <c r="UG483" s="336"/>
      <c r="UH483" s="336"/>
      <c r="UI483" s="336"/>
      <c r="UJ483" s="336"/>
      <c r="UK483" s="336"/>
      <c r="UL483" s="336"/>
      <c r="UM483" s="336"/>
      <c r="UN483" s="336"/>
      <c r="UO483" s="336"/>
      <c r="UP483" s="336"/>
      <c r="UQ483" s="336"/>
      <c r="UR483" s="336"/>
      <c r="US483" s="336"/>
      <c r="UT483" s="336"/>
      <c r="UU483" s="336"/>
      <c r="UV483" s="336"/>
      <c r="UW483" s="336"/>
      <c r="UX483" s="336"/>
      <c r="UY483" s="336"/>
      <c r="UZ483" s="336"/>
      <c r="VA483" s="336"/>
      <c r="VB483" s="336"/>
      <c r="VC483" s="336"/>
      <c r="VD483" s="336"/>
      <c r="VE483" s="336"/>
      <c r="VF483" s="336"/>
      <c r="VG483" s="336"/>
      <c r="VH483" s="336"/>
      <c r="VI483" s="336"/>
      <c r="VJ483" s="336"/>
      <c r="VK483" s="336"/>
      <c r="VL483" s="336"/>
      <c r="VM483" s="336"/>
      <c r="VN483" s="336"/>
      <c r="VO483" s="336"/>
      <c r="VP483" s="336"/>
      <c r="VQ483" s="336"/>
      <c r="VR483" s="336"/>
      <c r="VS483" s="336"/>
      <c r="VT483" s="336"/>
      <c r="VU483" s="336"/>
      <c r="VV483" s="336"/>
      <c r="VW483" s="336"/>
      <c r="VX483" s="336"/>
      <c r="VY483" s="336"/>
      <c r="VZ483" s="336"/>
      <c r="WA483" s="336"/>
      <c r="WB483" s="336"/>
      <c r="WC483" s="336"/>
      <c r="WD483" s="336"/>
      <c r="WE483" s="336"/>
      <c r="WF483" s="336"/>
      <c r="WG483" s="336"/>
      <c r="WH483" s="336"/>
      <c r="WI483" s="336"/>
      <c r="WJ483" s="336"/>
      <c r="WK483" s="336"/>
      <c r="WL483" s="336"/>
      <c r="WM483" s="336"/>
      <c r="WN483" s="336"/>
      <c r="WO483" s="336"/>
      <c r="WP483" s="336"/>
      <c r="WQ483" s="336"/>
      <c r="WR483" s="336"/>
      <c r="WS483" s="336"/>
      <c r="WT483" s="336"/>
      <c r="WU483" s="336"/>
      <c r="WV483" s="336"/>
      <c r="WW483" s="336"/>
      <c r="WX483" s="336"/>
      <c r="WY483" s="336"/>
      <c r="WZ483" s="336"/>
      <c r="XA483" s="336"/>
      <c r="XB483" s="336"/>
      <c r="XC483" s="336"/>
      <c r="XD483" s="336"/>
      <c r="XE483" s="336"/>
      <c r="XF483" s="336"/>
      <c r="XG483" s="336"/>
      <c r="XH483" s="336"/>
      <c r="XI483" s="336"/>
      <c r="XJ483" s="336"/>
      <c r="XK483" s="336"/>
      <c r="XL483" s="336"/>
      <c r="XM483" s="336"/>
      <c r="XN483" s="336"/>
      <c r="XO483" s="336"/>
      <c r="XP483" s="336"/>
      <c r="XQ483" s="336"/>
      <c r="XR483" s="336"/>
      <c r="XS483" s="336"/>
      <c r="XT483" s="336"/>
      <c r="XU483" s="336"/>
      <c r="XV483" s="336"/>
      <c r="XW483" s="336"/>
      <c r="XX483" s="336"/>
      <c r="XY483" s="336"/>
      <c r="XZ483" s="336"/>
      <c r="YA483" s="336"/>
      <c r="YB483" s="336"/>
      <c r="YC483" s="336"/>
      <c r="YD483" s="336"/>
      <c r="YE483" s="336"/>
      <c r="YF483" s="336"/>
      <c r="YG483" s="336"/>
      <c r="YH483" s="336"/>
      <c r="YI483" s="336"/>
      <c r="YJ483" s="336"/>
      <c r="YK483" s="336"/>
      <c r="YL483" s="336"/>
      <c r="YM483" s="336"/>
      <c r="YN483" s="336"/>
      <c r="YO483" s="336"/>
      <c r="YP483" s="336"/>
      <c r="YQ483" s="336"/>
      <c r="YR483" s="336"/>
      <c r="YS483" s="336"/>
      <c r="YT483" s="336"/>
      <c r="YU483" s="336"/>
      <c r="YV483" s="336"/>
      <c r="YW483" s="336"/>
      <c r="YX483" s="336"/>
      <c r="YY483" s="336"/>
      <c r="YZ483" s="336"/>
      <c r="ZA483" s="336"/>
      <c r="ZB483" s="336"/>
      <c r="ZC483" s="336"/>
      <c r="ZD483" s="336"/>
      <c r="ZE483" s="336"/>
      <c r="ZF483" s="336"/>
      <c r="ZG483" s="336"/>
      <c r="ZH483" s="336"/>
      <c r="ZI483" s="336"/>
      <c r="ZJ483" s="336"/>
      <c r="ZK483" s="336"/>
      <c r="ZL483" s="336"/>
      <c r="ZM483" s="336"/>
      <c r="ZN483" s="336"/>
      <c r="ZO483" s="336"/>
      <c r="ZP483" s="336"/>
      <c r="ZQ483" s="336"/>
      <c r="ZR483" s="336"/>
      <c r="ZS483" s="336"/>
      <c r="ZT483" s="336"/>
      <c r="ZU483" s="336"/>
      <c r="ZV483" s="336"/>
      <c r="ZW483" s="336"/>
      <c r="ZX483" s="336"/>
      <c r="ZY483" s="336"/>
      <c r="ZZ483" s="336"/>
      <c r="AAA483" s="336"/>
      <c r="AAB483" s="336"/>
      <c r="AAC483" s="336"/>
      <c r="AAD483" s="336"/>
      <c r="AAE483" s="336"/>
      <c r="AAF483" s="336"/>
      <c r="AAG483" s="336"/>
      <c r="AAH483" s="336"/>
      <c r="AAI483" s="336"/>
      <c r="AAJ483" s="336"/>
      <c r="AAK483" s="336"/>
      <c r="AAL483" s="336"/>
      <c r="AAM483" s="336"/>
      <c r="AAN483" s="336"/>
      <c r="AAO483" s="336"/>
      <c r="AAP483" s="336"/>
      <c r="AAQ483" s="336"/>
      <c r="AAR483" s="336"/>
      <c r="AAS483" s="336"/>
      <c r="AAT483" s="336"/>
      <c r="AAU483" s="336"/>
      <c r="AAV483" s="336"/>
      <c r="AAW483" s="336"/>
      <c r="AAX483" s="336"/>
      <c r="AAY483" s="336"/>
      <c r="AAZ483" s="336"/>
      <c r="ABA483" s="336"/>
      <c r="ABB483" s="336"/>
      <c r="ABC483" s="336"/>
      <c r="ABD483" s="336"/>
      <c r="ABE483" s="336"/>
      <c r="ABF483" s="336"/>
      <c r="ABG483" s="336"/>
      <c r="ABH483" s="336"/>
      <c r="ABI483" s="336"/>
      <c r="ABJ483" s="336"/>
      <c r="ABK483" s="336"/>
      <c r="ABL483" s="336"/>
      <c r="ABM483" s="336"/>
      <c r="ABN483" s="336"/>
      <c r="ABO483" s="336"/>
      <c r="ABP483" s="336"/>
      <c r="ABQ483" s="336"/>
      <c r="ABR483" s="336"/>
      <c r="ABS483" s="336"/>
      <c r="ABT483" s="336"/>
      <c r="ABU483" s="336"/>
      <c r="ABV483" s="336"/>
      <c r="ABW483" s="336"/>
      <c r="ABX483" s="336"/>
      <c r="ABY483" s="336"/>
      <c r="ABZ483" s="336"/>
      <c r="ACA483" s="336"/>
      <c r="ACB483" s="336"/>
      <c r="ACC483" s="336"/>
      <c r="ACD483" s="336"/>
      <c r="ACE483" s="336"/>
      <c r="ACF483" s="336"/>
      <c r="ACG483" s="336"/>
      <c r="ACH483" s="336"/>
      <c r="ACI483" s="336"/>
      <c r="ACJ483" s="336"/>
      <c r="ACK483" s="336"/>
      <c r="ACL483" s="336"/>
      <c r="ACM483" s="336"/>
      <c r="ACN483" s="336"/>
      <c r="ACO483" s="336"/>
      <c r="ACP483" s="336"/>
      <c r="ACQ483" s="336"/>
      <c r="ACR483" s="336"/>
      <c r="ACS483" s="336"/>
      <c r="ACT483" s="336"/>
      <c r="ACU483" s="336"/>
      <c r="ACV483" s="336"/>
      <c r="ACW483" s="336"/>
      <c r="ACX483" s="336"/>
      <c r="ACY483" s="336"/>
      <c r="ACZ483" s="336"/>
      <c r="ADA483" s="336"/>
      <c r="ADB483" s="336"/>
      <c r="ADC483" s="336"/>
      <c r="ADD483" s="336"/>
      <c r="ADE483" s="336"/>
      <c r="ADF483" s="336"/>
      <c r="ADG483" s="336"/>
      <c r="ADH483" s="336"/>
      <c r="ADI483" s="336"/>
      <c r="ADJ483" s="336"/>
      <c r="ADK483" s="336"/>
      <c r="ADL483" s="336"/>
      <c r="ADM483" s="336"/>
      <c r="ADN483" s="336"/>
      <c r="ADO483" s="336"/>
      <c r="ADP483" s="336"/>
      <c r="ADQ483" s="336"/>
      <c r="ADR483" s="336"/>
      <c r="ADS483" s="336"/>
      <c r="ADT483" s="336"/>
      <c r="ADU483" s="336"/>
      <c r="ADV483" s="336"/>
      <c r="ADW483" s="336"/>
      <c r="ADX483" s="336"/>
      <c r="ADY483" s="336"/>
      <c r="ADZ483" s="336"/>
      <c r="AEA483" s="336"/>
      <c r="AEB483" s="336"/>
      <c r="AEC483" s="336"/>
      <c r="AED483" s="336"/>
      <c r="AEE483" s="336"/>
      <c r="AEF483" s="336"/>
      <c r="AEG483" s="336"/>
      <c r="AEH483" s="336"/>
      <c r="AEI483" s="336"/>
      <c r="AEJ483" s="336"/>
      <c r="AEK483" s="336"/>
      <c r="AEL483" s="336"/>
      <c r="AEM483" s="336"/>
      <c r="AEN483" s="336"/>
      <c r="AEO483" s="336"/>
      <c r="AEP483" s="336"/>
      <c r="AEQ483" s="336"/>
      <c r="AER483" s="336"/>
      <c r="AES483" s="336"/>
      <c r="AET483" s="336"/>
      <c r="AEU483" s="336"/>
      <c r="AEV483" s="336"/>
      <c r="AEW483" s="336"/>
      <c r="AEX483" s="336"/>
      <c r="AEY483" s="336"/>
      <c r="AEZ483" s="336"/>
      <c r="AFA483" s="336"/>
      <c r="AFB483" s="336"/>
      <c r="AFC483" s="336"/>
      <c r="AFD483" s="336"/>
      <c r="AFE483" s="336"/>
      <c r="AFF483" s="336"/>
      <c r="AFG483" s="336"/>
      <c r="AFH483" s="336"/>
      <c r="AFI483" s="336"/>
      <c r="AFJ483" s="336"/>
      <c r="AFK483" s="336"/>
      <c r="AFL483" s="336"/>
      <c r="AFM483" s="336"/>
      <c r="AFN483" s="336"/>
      <c r="AFO483" s="336"/>
      <c r="AFP483" s="336"/>
      <c r="AFQ483" s="336"/>
      <c r="AFR483" s="336"/>
      <c r="AFS483" s="336"/>
      <c r="AFT483" s="336"/>
      <c r="AFU483" s="336"/>
      <c r="AFV483" s="336"/>
      <c r="AFW483" s="336"/>
      <c r="AFX483" s="336"/>
      <c r="AFY483" s="336"/>
      <c r="AFZ483" s="336"/>
      <c r="AGA483" s="336"/>
      <c r="AGB483" s="336"/>
      <c r="AGC483" s="336"/>
      <c r="AGD483" s="336"/>
      <c r="AGE483" s="336"/>
      <c r="AGF483" s="336"/>
      <c r="AGG483" s="336"/>
      <c r="AGH483" s="336"/>
      <c r="AGI483" s="336"/>
      <c r="AGJ483" s="336"/>
      <c r="AGK483" s="336"/>
      <c r="AGL483" s="336"/>
      <c r="AGM483" s="336"/>
      <c r="AGN483" s="336"/>
      <c r="AGO483" s="336"/>
      <c r="AGP483" s="336"/>
      <c r="AGQ483" s="336"/>
      <c r="AGR483" s="336"/>
      <c r="AGS483" s="336"/>
      <c r="AGT483" s="336"/>
      <c r="AGU483" s="336"/>
      <c r="AGV483" s="336"/>
      <c r="AGW483" s="336"/>
      <c r="AGX483" s="336"/>
      <c r="AGY483" s="336"/>
      <c r="AGZ483" s="336"/>
      <c r="AHA483" s="336"/>
      <c r="AHB483" s="336"/>
      <c r="AHC483" s="336"/>
      <c r="AHD483" s="336"/>
      <c r="AHE483" s="336"/>
      <c r="AHF483" s="336"/>
      <c r="AHG483" s="336"/>
      <c r="AHH483" s="336"/>
      <c r="AHI483" s="336"/>
      <c r="AHJ483" s="336"/>
      <c r="AHK483" s="336"/>
      <c r="AHL483" s="336"/>
      <c r="AHM483" s="336"/>
      <c r="AHN483" s="336"/>
      <c r="AHO483" s="336"/>
      <c r="AHP483" s="336"/>
      <c r="AHQ483" s="336"/>
      <c r="AHR483" s="336"/>
      <c r="AHS483" s="336"/>
      <c r="AHT483" s="336"/>
      <c r="AHU483" s="336"/>
      <c r="AHV483" s="336"/>
      <c r="AHW483" s="336"/>
      <c r="AHX483" s="336"/>
      <c r="AHY483" s="336"/>
      <c r="AHZ483" s="336"/>
      <c r="AIA483" s="336"/>
      <c r="AIB483" s="336"/>
      <c r="AIC483" s="336"/>
      <c r="AID483" s="336"/>
      <c r="AIE483" s="336"/>
      <c r="AIF483" s="336"/>
      <c r="AIG483" s="336"/>
      <c r="AIH483" s="336"/>
      <c r="AII483" s="336"/>
      <c r="AIJ483" s="336"/>
      <c r="AIK483" s="336"/>
      <c r="AIL483" s="336"/>
      <c r="AIM483" s="336"/>
      <c r="AIN483" s="336"/>
      <c r="AIO483" s="336"/>
      <c r="AIP483" s="336"/>
      <c r="AIQ483" s="336"/>
      <c r="AIR483" s="336"/>
      <c r="AIS483" s="336"/>
      <c r="AIT483" s="336"/>
      <c r="AIU483" s="336"/>
      <c r="AIV483" s="336"/>
      <c r="AIW483" s="336"/>
      <c r="AIX483" s="336"/>
      <c r="AIY483" s="336"/>
      <c r="AIZ483" s="336"/>
      <c r="AJA483" s="336"/>
      <c r="AJB483" s="336"/>
      <c r="AJC483" s="336"/>
      <c r="AJD483" s="336"/>
      <c r="AJE483" s="336"/>
      <c r="AJF483" s="336"/>
      <c r="AJG483" s="336"/>
      <c r="AJH483" s="336"/>
      <c r="AJI483" s="336"/>
      <c r="AJJ483" s="336"/>
      <c r="AJK483" s="336"/>
      <c r="AJL483" s="336"/>
      <c r="AJM483" s="336"/>
      <c r="AJN483" s="336"/>
      <c r="AJO483" s="336"/>
      <c r="AJP483" s="336"/>
      <c r="AJQ483" s="336"/>
      <c r="AJR483" s="336"/>
      <c r="AJS483" s="336"/>
      <c r="AJT483" s="336"/>
      <c r="AJU483" s="336"/>
      <c r="AJV483" s="336"/>
      <c r="AJW483" s="336"/>
      <c r="AJX483" s="336"/>
      <c r="AJY483" s="336"/>
      <c r="AJZ483" s="336"/>
      <c r="AKA483" s="336"/>
      <c r="AKB483" s="336"/>
      <c r="AKC483" s="336"/>
      <c r="AKD483" s="336"/>
      <c r="AKE483" s="336"/>
      <c r="AKF483" s="336"/>
      <c r="AKG483" s="336"/>
      <c r="AKH483" s="336"/>
      <c r="AKI483" s="336"/>
      <c r="AKJ483" s="336"/>
      <c r="AKK483" s="336"/>
      <c r="AKL483" s="336"/>
      <c r="AKM483" s="336"/>
      <c r="AKN483" s="336"/>
      <c r="AKO483" s="336"/>
      <c r="AKP483" s="336"/>
      <c r="AKQ483" s="336"/>
      <c r="AKR483" s="336"/>
      <c r="AKS483" s="336"/>
      <c r="AKT483" s="336"/>
      <c r="AKU483" s="336"/>
      <c r="AKV483" s="336"/>
      <c r="AKW483" s="336"/>
      <c r="AKX483" s="336"/>
      <c r="AKY483" s="336"/>
      <c r="AKZ483" s="336"/>
      <c r="ALA483" s="336"/>
      <c r="ALB483" s="336"/>
      <c r="ALC483" s="336"/>
      <c r="ALD483" s="336"/>
      <c r="ALE483" s="336"/>
      <c r="ALF483" s="336"/>
      <c r="ALG483" s="336"/>
      <c r="ALH483" s="336"/>
      <c r="ALI483" s="336"/>
      <c r="ALJ483" s="336"/>
      <c r="ALK483" s="336"/>
      <c r="ALL483" s="336"/>
      <c r="ALM483" s="336"/>
      <c r="ALN483" s="336"/>
      <c r="ALO483" s="336"/>
      <c r="ALP483" s="336"/>
      <c r="ALQ483" s="336"/>
      <c r="ALR483" s="336"/>
      <c r="ALS483" s="336"/>
      <c r="ALT483" s="336"/>
      <c r="ALU483" s="336"/>
      <c r="ALV483" s="336"/>
      <c r="ALW483" s="336"/>
      <c r="ALX483" s="336"/>
      <c r="ALY483" s="336"/>
      <c r="ALZ483" s="336"/>
      <c r="AMA483" s="336"/>
      <c r="AMB483" s="336"/>
      <c r="AMC483" s="336"/>
      <c r="AMD483" s="336"/>
      <c r="AME483" s="336"/>
      <c r="AMF483" s="336"/>
      <c r="AMG483" s="336"/>
      <c r="AMH483" s="336"/>
      <c r="AMI483" s="336"/>
      <c r="AMJ483" s="336"/>
      <c r="AMK483" s="336"/>
      <c r="AML483" s="336"/>
      <c r="AMM483" s="336"/>
      <c r="AMN483" s="336"/>
      <c r="AMO483" s="336"/>
      <c r="AMP483" s="336"/>
      <c r="AMQ483" s="336"/>
      <c r="AMR483" s="336"/>
      <c r="AMS483" s="336"/>
      <c r="AMT483" s="336"/>
      <c r="AMU483" s="336"/>
      <c r="AMV483" s="336"/>
      <c r="AMW483" s="336"/>
      <c r="AMX483" s="336"/>
      <c r="AMY483" s="336"/>
      <c r="AMZ483" s="336"/>
      <c r="ANA483" s="336"/>
      <c r="ANB483" s="336"/>
      <c r="ANC483" s="336"/>
      <c r="AND483" s="336"/>
      <c r="ANE483" s="336"/>
      <c r="ANF483" s="336"/>
      <c r="ANG483" s="336"/>
      <c r="ANH483" s="336"/>
      <c r="ANI483" s="336"/>
      <c r="ANJ483" s="336"/>
      <c r="ANK483" s="336"/>
      <c r="ANL483" s="336"/>
      <c r="ANM483" s="336"/>
      <c r="ANN483" s="336"/>
      <c r="ANO483" s="336"/>
      <c r="ANP483" s="336"/>
      <c r="ANQ483" s="336"/>
      <c r="ANR483" s="336"/>
      <c r="ANS483" s="336"/>
      <c r="ANT483" s="336"/>
      <c r="ANU483" s="336"/>
      <c r="ANV483" s="336"/>
      <c r="ANW483" s="336"/>
      <c r="ANX483" s="336"/>
      <c r="ANY483" s="336"/>
      <c r="ANZ483" s="336"/>
      <c r="AOA483" s="336"/>
      <c r="AOB483" s="336"/>
      <c r="AOC483" s="336"/>
      <c r="AOD483" s="336"/>
      <c r="AOE483" s="336"/>
      <c r="AOF483" s="336"/>
      <c r="AOG483" s="336"/>
      <c r="AOH483" s="336"/>
      <c r="AOI483" s="336"/>
      <c r="AOJ483" s="336"/>
      <c r="AOK483" s="336"/>
      <c r="AOL483" s="336"/>
      <c r="AOM483" s="336"/>
      <c r="AON483" s="336"/>
      <c r="AOO483" s="336"/>
      <c r="AOP483" s="336"/>
      <c r="AOQ483" s="336"/>
      <c r="AOR483" s="336"/>
      <c r="AOS483" s="336"/>
      <c r="AOT483" s="336"/>
      <c r="AOU483" s="336"/>
      <c r="AOV483" s="336"/>
      <c r="AOW483" s="336"/>
      <c r="AOX483" s="336"/>
      <c r="AOY483" s="336"/>
      <c r="AOZ483" s="336"/>
      <c r="APA483" s="336"/>
      <c r="APB483" s="336"/>
      <c r="APC483" s="336"/>
      <c r="APD483" s="336"/>
      <c r="APE483" s="336"/>
      <c r="APF483" s="336"/>
      <c r="APG483" s="336"/>
      <c r="APH483" s="336"/>
      <c r="API483" s="336"/>
      <c r="APJ483" s="336"/>
      <c r="APK483" s="336"/>
      <c r="APL483" s="336"/>
      <c r="APM483" s="336"/>
      <c r="APN483" s="336"/>
      <c r="APO483" s="336"/>
      <c r="APP483" s="336"/>
      <c r="APQ483" s="336"/>
      <c r="APR483" s="336"/>
      <c r="APS483" s="336"/>
      <c r="APT483" s="336"/>
      <c r="APU483" s="336"/>
      <c r="APV483" s="336"/>
      <c r="APW483" s="336"/>
      <c r="APX483" s="336"/>
      <c r="APY483" s="336"/>
      <c r="APZ483" s="336"/>
      <c r="AQA483" s="336"/>
      <c r="AQB483" s="336"/>
      <c r="AQC483" s="336"/>
      <c r="AQD483" s="336"/>
      <c r="AQE483" s="336"/>
      <c r="AQF483" s="336"/>
      <c r="AQG483" s="336"/>
      <c r="AQH483" s="336"/>
      <c r="AQI483" s="336"/>
      <c r="AQJ483" s="336"/>
      <c r="AQK483" s="336"/>
      <c r="AQL483" s="336"/>
      <c r="AQM483" s="336"/>
      <c r="AQN483" s="336"/>
      <c r="AQO483" s="336"/>
      <c r="AQP483" s="336"/>
      <c r="AQQ483" s="336"/>
      <c r="AQR483" s="336"/>
      <c r="AQS483" s="336"/>
      <c r="AQT483" s="336"/>
      <c r="AQU483" s="336"/>
      <c r="AQV483" s="336"/>
      <c r="AQW483" s="336"/>
      <c r="AQX483" s="336"/>
      <c r="AQY483" s="336"/>
      <c r="AQZ483" s="336"/>
      <c r="ARA483" s="336"/>
      <c r="ARB483" s="336"/>
      <c r="ARC483" s="336"/>
      <c r="ARD483" s="336"/>
      <c r="ARE483" s="336"/>
      <c r="ARF483" s="336"/>
      <c r="ARG483" s="336"/>
      <c r="ARH483" s="336"/>
      <c r="ARI483" s="336"/>
      <c r="ARJ483" s="336"/>
      <c r="ARK483" s="336"/>
      <c r="ARL483" s="336"/>
      <c r="ARM483" s="336"/>
      <c r="ARN483" s="336"/>
      <c r="ARO483" s="336"/>
      <c r="ARP483" s="336"/>
      <c r="ARQ483" s="336"/>
      <c r="ARR483" s="336"/>
      <c r="ARS483" s="336"/>
      <c r="ART483" s="336"/>
      <c r="ARU483" s="336"/>
      <c r="ARV483" s="336"/>
      <c r="ARW483" s="336"/>
      <c r="ARX483" s="336"/>
      <c r="ARY483" s="336"/>
      <c r="ARZ483" s="336"/>
      <c r="ASA483" s="336"/>
      <c r="ASB483" s="336"/>
      <c r="ASC483" s="336"/>
      <c r="ASD483" s="336"/>
      <c r="ASE483" s="336"/>
      <c r="ASF483" s="336"/>
      <c r="ASG483" s="336"/>
      <c r="ASH483" s="336"/>
      <c r="ASI483" s="336"/>
      <c r="ASJ483" s="336"/>
      <c r="ASK483" s="336"/>
      <c r="ASL483" s="336"/>
      <c r="ASM483" s="336"/>
      <c r="ASN483" s="336"/>
      <c r="ASO483" s="336"/>
      <c r="ASP483" s="336"/>
      <c r="ASQ483" s="336"/>
      <c r="ASR483" s="336"/>
      <c r="ASS483" s="336"/>
      <c r="AST483" s="336"/>
      <c r="ASU483" s="336"/>
      <c r="ASV483" s="336"/>
      <c r="ASW483" s="336"/>
      <c r="ASX483" s="336"/>
      <c r="ASY483" s="336"/>
      <c r="ASZ483" s="336"/>
      <c r="ATA483" s="336"/>
      <c r="ATB483" s="336"/>
      <c r="ATC483" s="336"/>
      <c r="ATD483" s="336"/>
      <c r="ATE483" s="336"/>
      <c r="ATF483" s="336"/>
      <c r="ATG483" s="336"/>
      <c r="ATH483" s="336"/>
      <c r="ATI483" s="336"/>
      <c r="ATJ483" s="336"/>
      <c r="ATK483" s="336"/>
      <c r="ATL483" s="336"/>
      <c r="ATM483" s="336"/>
      <c r="ATN483" s="336"/>
      <c r="ATO483" s="336"/>
      <c r="ATP483" s="336"/>
      <c r="ATQ483" s="336"/>
      <c r="ATR483" s="336"/>
      <c r="ATS483" s="336"/>
      <c r="ATT483" s="336"/>
      <c r="ATU483" s="336"/>
      <c r="ATV483" s="336"/>
      <c r="ATW483" s="336"/>
      <c r="ATX483" s="336"/>
      <c r="ATY483" s="336"/>
      <c r="ATZ483" s="336"/>
      <c r="AUA483" s="336"/>
      <c r="AUB483" s="336"/>
      <c r="AUC483" s="336"/>
      <c r="AUD483" s="336"/>
      <c r="AUE483" s="336"/>
      <c r="AUF483" s="336"/>
      <c r="AUG483" s="336"/>
      <c r="AUH483" s="336"/>
      <c r="AUI483" s="336"/>
      <c r="AUJ483" s="336"/>
      <c r="AUK483" s="336"/>
      <c r="AUL483" s="336"/>
      <c r="AUM483" s="336"/>
      <c r="AUN483" s="336"/>
      <c r="AUO483" s="336"/>
      <c r="AUP483" s="336"/>
      <c r="AUQ483" s="336"/>
      <c r="AUR483" s="336"/>
      <c r="AUS483" s="336"/>
      <c r="AUT483" s="336"/>
      <c r="AUU483" s="336"/>
      <c r="AUV483" s="336"/>
      <c r="AUW483" s="336"/>
      <c r="AUX483" s="336"/>
      <c r="AUY483" s="336"/>
      <c r="AUZ483" s="336"/>
      <c r="AVA483" s="336"/>
      <c r="AVB483" s="336"/>
      <c r="AVC483" s="336"/>
      <c r="AVD483" s="336"/>
      <c r="AVE483" s="336"/>
      <c r="AVF483" s="336"/>
      <c r="AVG483" s="336"/>
      <c r="AVH483" s="336"/>
      <c r="AVI483" s="336"/>
      <c r="AVJ483" s="336"/>
      <c r="AVK483" s="336"/>
      <c r="AVL483" s="336"/>
      <c r="AVM483" s="336"/>
      <c r="AVN483" s="336"/>
      <c r="AVO483" s="336"/>
      <c r="AVP483" s="336"/>
      <c r="AVQ483" s="336"/>
      <c r="AVR483" s="336"/>
      <c r="AVS483" s="336"/>
      <c r="AVT483" s="336"/>
      <c r="AVU483" s="336"/>
      <c r="AVV483" s="336"/>
      <c r="AVW483" s="336"/>
      <c r="AVX483" s="336"/>
      <c r="AVY483" s="336"/>
      <c r="AVZ483" s="336"/>
      <c r="AWA483" s="336"/>
      <c r="AWB483" s="336"/>
      <c r="AWC483" s="336"/>
      <c r="AWD483" s="336"/>
      <c r="AWE483" s="336"/>
      <c r="AWF483" s="336"/>
      <c r="AWG483" s="336"/>
      <c r="AWH483" s="336"/>
      <c r="AWI483" s="336"/>
      <c r="AWJ483" s="336"/>
      <c r="AWK483" s="336"/>
      <c r="AWL483" s="336"/>
      <c r="AWM483" s="336"/>
      <c r="AWN483" s="336"/>
      <c r="AWO483" s="336"/>
      <c r="AWP483" s="336"/>
      <c r="AWQ483" s="336"/>
      <c r="AWR483" s="336"/>
      <c r="AWS483" s="336"/>
      <c r="AWT483" s="336"/>
      <c r="AWU483" s="336"/>
      <c r="AWV483" s="336"/>
      <c r="AWW483" s="336"/>
      <c r="AWX483" s="336"/>
      <c r="AWY483" s="336"/>
      <c r="AWZ483" s="336"/>
      <c r="AXA483" s="336"/>
      <c r="AXB483" s="336"/>
      <c r="AXC483" s="336"/>
      <c r="AXD483" s="336"/>
      <c r="AXE483" s="336"/>
      <c r="AXF483" s="336"/>
      <c r="AXG483" s="336"/>
      <c r="AXH483" s="336"/>
      <c r="AXI483" s="336"/>
      <c r="AXJ483" s="336"/>
      <c r="AXK483" s="336"/>
      <c r="AXL483" s="336"/>
      <c r="AXM483" s="336"/>
      <c r="AXN483" s="336"/>
      <c r="AXO483" s="336"/>
      <c r="AXP483" s="336"/>
      <c r="AXQ483" s="336"/>
      <c r="AXR483" s="336"/>
      <c r="AXS483" s="336"/>
      <c r="AXT483" s="336"/>
      <c r="AXU483" s="336"/>
      <c r="AXV483" s="336"/>
      <c r="AXW483" s="336"/>
      <c r="AXX483" s="336"/>
      <c r="AXY483" s="336"/>
      <c r="AXZ483" s="336"/>
      <c r="AYA483" s="336"/>
      <c r="AYB483" s="336"/>
      <c r="AYC483" s="336"/>
      <c r="AYD483" s="336"/>
      <c r="AYE483" s="336"/>
      <c r="AYF483" s="336"/>
      <c r="AYG483" s="336"/>
      <c r="AYH483" s="336"/>
      <c r="AYI483" s="336"/>
      <c r="AYJ483" s="336"/>
      <c r="AYK483" s="336"/>
      <c r="AYL483" s="336"/>
      <c r="AYM483" s="336"/>
      <c r="AYN483" s="336"/>
      <c r="AYO483" s="336"/>
      <c r="AYP483" s="336"/>
      <c r="AYQ483" s="336"/>
      <c r="AYR483" s="336"/>
      <c r="AYS483" s="336"/>
      <c r="AYT483" s="336"/>
      <c r="AYU483" s="336"/>
      <c r="AYV483" s="336"/>
      <c r="AYW483" s="336"/>
      <c r="AYX483" s="336"/>
      <c r="AYY483" s="336"/>
      <c r="AYZ483" s="336"/>
      <c r="AZA483" s="336"/>
      <c r="AZB483" s="336"/>
      <c r="AZC483" s="336"/>
      <c r="AZD483" s="336"/>
      <c r="AZE483" s="336"/>
      <c r="AZF483" s="336"/>
      <c r="AZG483" s="336"/>
      <c r="AZH483" s="336"/>
      <c r="AZI483" s="336"/>
      <c r="AZJ483" s="336"/>
      <c r="AZK483" s="336"/>
      <c r="AZL483" s="336"/>
      <c r="AZM483" s="336"/>
      <c r="AZN483" s="336"/>
      <c r="AZO483" s="336"/>
      <c r="AZP483" s="336"/>
      <c r="AZQ483" s="336"/>
      <c r="AZR483" s="336"/>
      <c r="AZS483" s="336"/>
      <c r="AZT483" s="336"/>
      <c r="AZU483" s="336"/>
      <c r="AZV483" s="336"/>
      <c r="AZW483" s="336"/>
      <c r="AZX483" s="336"/>
      <c r="AZY483" s="336"/>
      <c r="AZZ483" s="336"/>
      <c r="BAA483" s="336"/>
      <c r="BAB483" s="336"/>
      <c r="BAC483" s="336"/>
      <c r="BAD483" s="336"/>
      <c r="BAE483" s="336"/>
      <c r="BAF483" s="336"/>
      <c r="BAG483" s="336"/>
      <c r="BAH483" s="336"/>
      <c r="BAI483" s="336"/>
      <c r="BAJ483" s="336"/>
      <c r="BAK483" s="336"/>
      <c r="BAL483" s="336"/>
      <c r="BAM483" s="336"/>
      <c r="BAN483" s="336"/>
      <c r="BAO483" s="336"/>
      <c r="BAP483" s="336"/>
      <c r="BAQ483" s="336"/>
      <c r="BAR483" s="336"/>
      <c r="BAS483" s="336"/>
      <c r="BAT483" s="336"/>
      <c r="BAU483" s="336"/>
      <c r="BAV483" s="336"/>
      <c r="BAW483" s="336"/>
      <c r="BAX483" s="336"/>
      <c r="BAY483" s="336"/>
      <c r="BAZ483" s="336"/>
      <c r="BBA483" s="336"/>
      <c r="BBB483" s="336"/>
      <c r="BBC483" s="336"/>
      <c r="BBD483" s="336"/>
      <c r="BBE483" s="336"/>
      <c r="BBF483" s="336"/>
      <c r="BBG483" s="336"/>
      <c r="BBH483" s="336"/>
      <c r="BBI483" s="336"/>
      <c r="BBJ483" s="336"/>
      <c r="BBK483" s="336"/>
      <c r="BBL483" s="336"/>
      <c r="BBM483" s="336"/>
      <c r="BBN483" s="336"/>
      <c r="BBO483" s="336"/>
      <c r="BBP483" s="336"/>
      <c r="BBQ483" s="336"/>
      <c r="BBR483" s="336"/>
      <c r="BBS483" s="336"/>
      <c r="BBT483" s="336"/>
      <c r="BBU483" s="336"/>
      <c r="BBV483" s="336"/>
      <c r="BBW483" s="336"/>
      <c r="BBX483" s="336"/>
      <c r="BBY483" s="336"/>
      <c r="BBZ483" s="336"/>
      <c r="BCA483" s="336"/>
      <c r="BCB483" s="336"/>
      <c r="BCC483" s="336"/>
      <c r="BCD483" s="336"/>
      <c r="BCE483" s="336"/>
      <c r="BCF483" s="336"/>
      <c r="BCG483" s="336"/>
      <c r="BCH483" s="336"/>
      <c r="BCI483" s="336"/>
      <c r="BCJ483" s="336"/>
      <c r="BCK483" s="336"/>
      <c r="BCL483" s="336"/>
      <c r="BCM483" s="336"/>
      <c r="BCN483" s="336"/>
      <c r="BCO483" s="336"/>
      <c r="BCP483" s="336"/>
      <c r="BCQ483" s="336"/>
      <c r="BCR483" s="336"/>
      <c r="BCS483" s="336"/>
      <c r="BCT483" s="336"/>
      <c r="BCU483" s="336"/>
      <c r="BCV483" s="336"/>
      <c r="BCW483" s="336"/>
      <c r="BCX483" s="336"/>
      <c r="BCY483" s="336"/>
      <c r="BCZ483" s="336"/>
      <c r="BDA483" s="336"/>
      <c r="BDB483" s="336"/>
      <c r="BDC483" s="336"/>
      <c r="BDD483" s="336"/>
      <c r="BDE483" s="336"/>
      <c r="BDF483" s="336"/>
      <c r="BDG483" s="336"/>
      <c r="BDH483" s="336"/>
      <c r="BDI483" s="336"/>
      <c r="BDJ483" s="336"/>
      <c r="BDK483" s="336"/>
      <c r="BDL483" s="336"/>
      <c r="BDM483" s="336"/>
      <c r="BDN483" s="336"/>
      <c r="BDO483" s="336"/>
      <c r="BDP483" s="336"/>
      <c r="BDQ483" s="336"/>
      <c r="BDR483" s="336"/>
      <c r="BDS483" s="336"/>
      <c r="BDT483" s="336"/>
      <c r="BDU483" s="336"/>
      <c r="BDV483" s="336"/>
      <c r="BDW483" s="336"/>
      <c r="BDX483" s="336"/>
      <c r="BDY483" s="336"/>
      <c r="BDZ483" s="336"/>
      <c r="BEA483" s="336"/>
      <c r="BEB483" s="336"/>
      <c r="BEC483" s="336"/>
      <c r="BED483" s="336"/>
      <c r="BEE483" s="336"/>
      <c r="BEF483" s="336"/>
      <c r="BEG483" s="336"/>
      <c r="BEH483" s="336"/>
      <c r="BEI483" s="336"/>
      <c r="BEJ483" s="336"/>
      <c r="BEK483" s="336"/>
      <c r="BEL483" s="336"/>
      <c r="BEM483" s="336"/>
      <c r="BEN483" s="336"/>
      <c r="BEO483" s="336"/>
      <c r="BEP483" s="336"/>
      <c r="BEQ483" s="336"/>
      <c r="BER483" s="336"/>
      <c r="BES483" s="336"/>
      <c r="BET483" s="336"/>
      <c r="BEU483" s="336"/>
      <c r="BEV483" s="336"/>
      <c r="BEW483" s="336"/>
      <c r="BEX483" s="336"/>
      <c r="BEY483" s="336"/>
      <c r="BEZ483" s="336"/>
      <c r="BFA483" s="336"/>
      <c r="BFB483" s="336"/>
      <c r="BFC483" s="336"/>
      <c r="BFD483" s="336"/>
      <c r="BFE483" s="336"/>
      <c r="BFF483" s="336"/>
      <c r="BFG483" s="336"/>
      <c r="BFH483" s="336"/>
      <c r="BFI483" s="336"/>
      <c r="BFJ483" s="336"/>
      <c r="BFK483" s="336"/>
      <c r="BFL483" s="336"/>
      <c r="BFM483" s="336"/>
      <c r="BFN483" s="336"/>
      <c r="BFO483" s="336"/>
      <c r="BFP483" s="336"/>
      <c r="BFQ483" s="336"/>
      <c r="BFR483" s="336"/>
      <c r="BFS483" s="336"/>
      <c r="BFT483" s="336"/>
      <c r="BFU483" s="336"/>
      <c r="BFV483" s="336"/>
      <c r="BFW483" s="336"/>
      <c r="BFX483" s="336"/>
      <c r="BFY483" s="336"/>
      <c r="BFZ483" s="336"/>
      <c r="BGA483" s="336"/>
      <c r="BGB483" s="336"/>
      <c r="BGC483" s="336"/>
      <c r="BGD483" s="336"/>
      <c r="BGE483" s="336"/>
      <c r="BGF483" s="336"/>
      <c r="BGG483" s="336"/>
      <c r="BGH483" s="336"/>
      <c r="BGI483" s="336"/>
      <c r="BGJ483" s="336"/>
      <c r="BGK483" s="336"/>
      <c r="BGL483" s="336"/>
      <c r="BGM483" s="336"/>
      <c r="BGN483" s="336"/>
      <c r="BGO483" s="336"/>
      <c r="BGP483" s="336"/>
      <c r="BGQ483" s="336"/>
      <c r="BGR483" s="336"/>
      <c r="BGS483" s="336"/>
      <c r="BGT483" s="336"/>
      <c r="BGU483" s="336"/>
      <c r="BGV483" s="336"/>
      <c r="BGW483" s="336"/>
      <c r="BGX483" s="336"/>
      <c r="BGY483" s="336"/>
      <c r="BGZ483" s="336"/>
      <c r="BHA483" s="336"/>
      <c r="BHB483" s="336"/>
      <c r="BHC483" s="336"/>
      <c r="BHD483" s="336"/>
      <c r="BHE483" s="336"/>
      <c r="BHF483" s="336"/>
      <c r="BHG483" s="336"/>
      <c r="BHH483" s="336"/>
      <c r="BHI483" s="336"/>
      <c r="BHJ483" s="336"/>
      <c r="BHK483" s="336"/>
      <c r="BHL483" s="336"/>
      <c r="BHM483" s="336"/>
      <c r="BHN483" s="336"/>
      <c r="BHO483" s="336"/>
      <c r="BHP483" s="336"/>
      <c r="BHQ483" s="336"/>
      <c r="BHR483" s="336"/>
      <c r="BHS483" s="336"/>
      <c r="BHT483" s="336"/>
      <c r="BHU483" s="336"/>
      <c r="BHV483" s="336"/>
      <c r="BHW483" s="336"/>
      <c r="BHX483" s="336"/>
      <c r="BHY483" s="336"/>
      <c r="BHZ483" s="336"/>
      <c r="BIA483" s="336"/>
      <c r="BIB483" s="336"/>
      <c r="BIC483" s="336"/>
      <c r="BID483" s="336"/>
      <c r="BIE483" s="336"/>
      <c r="BIF483" s="336"/>
      <c r="BIG483" s="336"/>
      <c r="BIH483" s="336"/>
      <c r="BII483" s="336"/>
      <c r="BIJ483" s="336"/>
      <c r="BIK483" s="336"/>
      <c r="BIL483" s="336"/>
      <c r="BIM483" s="336"/>
      <c r="BIN483" s="336"/>
      <c r="BIO483" s="336"/>
      <c r="BIP483" s="336"/>
      <c r="BIQ483" s="336"/>
      <c r="BIR483" s="336"/>
      <c r="BIS483" s="336"/>
      <c r="BIT483" s="336"/>
      <c r="BIU483" s="336"/>
      <c r="BIV483" s="336"/>
      <c r="BIW483" s="336"/>
      <c r="BIX483" s="336"/>
      <c r="BIY483" s="336"/>
      <c r="BIZ483" s="336"/>
      <c r="BJA483" s="336"/>
      <c r="BJB483" s="336"/>
      <c r="BJC483" s="336"/>
      <c r="BJD483" s="336"/>
      <c r="BJE483" s="336"/>
      <c r="BJF483" s="336"/>
      <c r="BJG483" s="336"/>
      <c r="BJH483" s="336"/>
      <c r="BJI483" s="336"/>
      <c r="BJJ483" s="336"/>
      <c r="BJK483" s="336"/>
      <c r="BJL483" s="336"/>
      <c r="BJM483" s="336"/>
      <c r="BJN483" s="336"/>
      <c r="BJO483" s="336"/>
      <c r="BJP483" s="336"/>
      <c r="BJQ483" s="336"/>
      <c r="BJR483" s="336"/>
      <c r="BJS483" s="336"/>
      <c r="BJT483" s="336"/>
      <c r="BJU483" s="336"/>
      <c r="BJV483" s="336"/>
      <c r="BJW483" s="336"/>
      <c r="BJX483" s="336"/>
      <c r="BJY483" s="336"/>
      <c r="BJZ483" s="336"/>
      <c r="BKA483" s="336"/>
      <c r="BKB483" s="336"/>
      <c r="BKC483" s="336"/>
      <c r="BKD483" s="336"/>
      <c r="BKE483" s="336"/>
      <c r="BKF483" s="336"/>
      <c r="BKG483" s="336"/>
      <c r="BKH483" s="336"/>
      <c r="BKI483" s="336"/>
      <c r="BKJ483" s="336"/>
      <c r="BKK483" s="336"/>
      <c r="BKL483" s="336"/>
      <c r="BKM483" s="336"/>
      <c r="BKN483" s="336"/>
      <c r="BKO483" s="336"/>
      <c r="BKP483" s="336"/>
      <c r="BKQ483" s="336"/>
      <c r="BKR483" s="336"/>
      <c r="BKS483" s="336"/>
      <c r="BKT483" s="336"/>
      <c r="BKU483" s="336"/>
      <c r="BKV483" s="336"/>
      <c r="BKW483" s="336"/>
      <c r="BKX483" s="336"/>
      <c r="BKY483" s="336"/>
      <c r="BKZ483" s="336"/>
      <c r="BLA483" s="336"/>
      <c r="BLB483" s="336"/>
      <c r="BLC483" s="336"/>
      <c r="BLD483" s="336"/>
      <c r="BLE483" s="336"/>
      <c r="BLF483" s="336"/>
      <c r="BLG483" s="336"/>
      <c r="BLH483" s="336"/>
      <c r="BLI483" s="336"/>
      <c r="BLJ483" s="336"/>
      <c r="BLK483" s="336"/>
      <c r="BLL483" s="336"/>
      <c r="BLM483" s="336"/>
      <c r="BLN483" s="336"/>
      <c r="BLO483" s="336"/>
      <c r="BLP483" s="336"/>
      <c r="BLQ483" s="336"/>
      <c r="BLR483" s="336"/>
      <c r="BLS483" s="336"/>
      <c r="BLT483" s="336"/>
      <c r="BLU483" s="336"/>
      <c r="BLV483" s="336"/>
      <c r="BLW483" s="336"/>
      <c r="BLX483" s="336"/>
      <c r="BLY483" s="336"/>
      <c r="BLZ483" s="336"/>
      <c r="BMA483" s="336"/>
      <c r="BMB483" s="336"/>
      <c r="BMC483" s="336"/>
      <c r="BMD483" s="336"/>
      <c r="BME483" s="336"/>
      <c r="BMF483" s="336"/>
      <c r="BMG483" s="336"/>
      <c r="BMH483" s="336"/>
      <c r="BMI483" s="336"/>
      <c r="BMJ483" s="336"/>
      <c r="BMK483" s="336"/>
      <c r="BML483" s="336"/>
      <c r="BMM483" s="336"/>
      <c r="BMN483" s="336"/>
      <c r="BMO483" s="336"/>
      <c r="BMP483" s="336"/>
      <c r="BMQ483" s="336"/>
      <c r="BMR483" s="336"/>
      <c r="BMS483" s="336"/>
      <c r="BMT483" s="336"/>
      <c r="BMU483" s="336"/>
      <c r="BMV483" s="336"/>
      <c r="BMW483" s="336"/>
      <c r="BMX483" s="336"/>
      <c r="BMY483" s="336"/>
      <c r="BMZ483" s="336"/>
      <c r="BNA483" s="336"/>
      <c r="BNB483" s="336"/>
      <c r="BNC483" s="336"/>
      <c r="BND483" s="336"/>
      <c r="BNE483" s="336"/>
      <c r="BNF483" s="336"/>
      <c r="BNG483" s="336"/>
      <c r="BNH483" s="336"/>
      <c r="BNI483" s="336"/>
      <c r="BNJ483" s="336"/>
      <c r="BNK483" s="336"/>
      <c r="BNL483" s="336"/>
      <c r="BNM483" s="336"/>
      <c r="BNN483" s="336"/>
      <c r="BNO483" s="336"/>
      <c r="BNP483" s="336"/>
      <c r="BNQ483" s="336"/>
      <c r="BNR483" s="336"/>
      <c r="BNS483" s="336"/>
      <c r="BNT483" s="336"/>
      <c r="BNU483" s="336"/>
      <c r="BNV483" s="336"/>
      <c r="BNW483" s="336"/>
      <c r="BNX483" s="336"/>
      <c r="BNY483" s="336"/>
      <c r="BNZ483" s="336"/>
      <c r="BOA483" s="336"/>
      <c r="BOB483" s="336"/>
      <c r="BOC483" s="336"/>
      <c r="BOD483" s="336"/>
      <c r="BOE483" s="336"/>
      <c r="BOF483" s="336"/>
      <c r="BOG483" s="336"/>
      <c r="BOH483" s="336"/>
      <c r="BOI483" s="336"/>
      <c r="BOJ483" s="336"/>
      <c r="BOK483" s="336"/>
      <c r="BOL483" s="336"/>
      <c r="BOM483" s="336"/>
      <c r="BON483" s="336"/>
      <c r="BOO483" s="336"/>
      <c r="BOP483" s="336"/>
      <c r="BOQ483" s="336"/>
      <c r="BOR483" s="336"/>
      <c r="BOS483" s="336"/>
      <c r="BOT483" s="336"/>
      <c r="BOU483" s="336"/>
      <c r="BOV483" s="336"/>
    </row>
    <row r="484" spans="1:1764" s="83" customFormat="1" ht="40.5" customHeight="1">
      <c r="A484" s="374"/>
      <c r="B484" s="375"/>
      <c r="C484" s="375"/>
      <c r="D484" s="373"/>
      <c r="E484" s="373"/>
      <c r="F484" s="373"/>
      <c r="G484" s="207" t="s">
        <v>471</v>
      </c>
      <c r="H484" s="207">
        <v>750</v>
      </c>
      <c r="I484" s="402">
        <v>75011</v>
      </c>
      <c r="J484" s="465">
        <f t="shared" si="12"/>
        <v>1186000</v>
      </c>
      <c r="K484" s="465">
        <v>1186000</v>
      </c>
      <c r="L484" s="463"/>
      <c r="M484" s="327"/>
      <c r="N484" s="335"/>
      <c r="O484" s="335"/>
      <c r="P484" s="335"/>
      <c r="Q484" s="114"/>
      <c r="R484" s="335"/>
      <c r="S484" s="335"/>
      <c r="T484" s="335"/>
      <c r="U484" s="335"/>
      <c r="V484" s="336"/>
      <c r="W484" s="336"/>
      <c r="X484" s="336"/>
      <c r="Y484" s="336"/>
      <c r="Z484" s="336"/>
      <c r="AA484" s="336"/>
      <c r="AB484" s="336"/>
      <c r="AC484" s="336"/>
      <c r="AD484" s="336"/>
      <c r="AE484" s="336"/>
      <c r="AF484" s="336"/>
      <c r="AG484" s="336"/>
      <c r="AH484" s="336"/>
      <c r="AI484" s="336"/>
      <c r="AJ484" s="336"/>
      <c r="AK484" s="336"/>
      <c r="AL484" s="336"/>
      <c r="AM484" s="336"/>
      <c r="AN484" s="336"/>
      <c r="AO484" s="336"/>
      <c r="AP484" s="336"/>
      <c r="AQ484" s="336"/>
      <c r="AR484" s="336"/>
      <c r="AS484" s="336"/>
      <c r="AT484" s="336"/>
      <c r="AU484" s="336"/>
      <c r="AV484" s="336"/>
      <c r="AW484" s="336"/>
      <c r="AX484" s="336"/>
      <c r="AY484" s="336"/>
      <c r="AZ484" s="336"/>
      <c r="BA484" s="336"/>
      <c r="BB484" s="336"/>
      <c r="BC484" s="336"/>
      <c r="BD484" s="336"/>
      <c r="BE484" s="336"/>
      <c r="BF484" s="336"/>
      <c r="BG484" s="336"/>
      <c r="BH484" s="336"/>
      <c r="BI484" s="336"/>
      <c r="BJ484" s="336"/>
      <c r="BK484" s="336"/>
      <c r="BL484" s="336"/>
      <c r="BM484" s="336"/>
      <c r="BN484" s="336"/>
      <c r="BO484" s="336"/>
      <c r="BP484" s="336"/>
      <c r="BQ484" s="336"/>
      <c r="BR484" s="336"/>
      <c r="BS484" s="336"/>
      <c r="BT484" s="336"/>
      <c r="BU484" s="336"/>
      <c r="BV484" s="336"/>
      <c r="BW484" s="336"/>
      <c r="BX484" s="336"/>
      <c r="BY484" s="336"/>
      <c r="BZ484" s="336"/>
      <c r="CA484" s="336"/>
      <c r="CB484" s="336"/>
      <c r="CC484" s="336"/>
      <c r="CD484" s="336"/>
      <c r="CE484" s="336"/>
      <c r="CF484" s="336"/>
      <c r="CG484" s="336"/>
      <c r="CH484" s="336"/>
      <c r="CI484" s="336"/>
      <c r="CJ484" s="336"/>
      <c r="CK484" s="336"/>
      <c r="CL484" s="336"/>
      <c r="CM484" s="336"/>
      <c r="CN484" s="336"/>
      <c r="CO484" s="336"/>
      <c r="CP484" s="336"/>
      <c r="CQ484" s="336"/>
      <c r="CR484" s="336"/>
      <c r="CS484" s="336"/>
      <c r="CT484" s="336"/>
      <c r="CU484" s="336"/>
      <c r="CV484" s="336"/>
      <c r="CW484" s="336"/>
      <c r="CX484" s="336"/>
      <c r="CY484" s="336"/>
      <c r="CZ484" s="336"/>
      <c r="DA484" s="336"/>
      <c r="DB484" s="336"/>
      <c r="DC484" s="336"/>
      <c r="DD484" s="336"/>
      <c r="DE484" s="336"/>
      <c r="DF484" s="336"/>
      <c r="DG484" s="336"/>
      <c r="DH484" s="336"/>
      <c r="DI484" s="336"/>
      <c r="DJ484" s="336"/>
      <c r="DK484" s="336"/>
      <c r="DL484" s="336"/>
      <c r="DM484" s="336"/>
      <c r="DN484" s="336"/>
      <c r="DO484" s="336"/>
      <c r="DP484" s="336"/>
      <c r="DQ484" s="336"/>
      <c r="DR484" s="336"/>
      <c r="DS484" s="336"/>
      <c r="DT484" s="336"/>
      <c r="DU484" s="336"/>
      <c r="DV484" s="336"/>
      <c r="DW484" s="336"/>
      <c r="DX484" s="336"/>
      <c r="DY484" s="336"/>
      <c r="DZ484" s="336"/>
      <c r="EA484" s="336"/>
      <c r="EB484" s="336"/>
      <c r="EC484" s="336"/>
      <c r="ED484" s="336"/>
      <c r="EE484" s="336"/>
      <c r="EF484" s="336"/>
      <c r="EG484" s="336"/>
      <c r="EH484" s="336"/>
      <c r="EI484" s="336"/>
      <c r="EJ484" s="336"/>
      <c r="EK484" s="336"/>
      <c r="EL484" s="336"/>
      <c r="EM484" s="336"/>
      <c r="EN484" s="336"/>
      <c r="EO484" s="336"/>
      <c r="EP484" s="336"/>
      <c r="EQ484" s="336"/>
      <c r="ER484" s="336"/>
      <c r="ES484" s="336"/>
      <c r="ET484" s="336"/>
      <c r="EU484" s="336"/>
      <c r="EV484" s="336"/>
      <c r="EW484" s="336"/>
      <c r="EX484" s="336"/>
      <c r="EY484" s="336"/>
      <c r="EZ484" s="336"/>
      <c r="FA484" s="336"/>
      <c r="FB484" s="336"/>
      <c r="FC484" s="336"/>
      <c r="FD484" s="336"/>
      <c r="FE484" s="336"/>
      <c r="FF484" s="336"/>
      <c r="FG484" s="336"/>
      <c r="FH484" s="336"/>
      <c r="FI484" s="336"/>
      <c r="FJ484" s="336"/>
      <c r="FK484" s="336"/>
      <c r="FL484" s="336"/>
      <c r="FM484" s="336"/>
      <c r="FN484" s="336"/>
      <c r="FO484" s="336"/>
      <c r="FP484" s="336"/>
      <c r="FQ484" s="336"/>
      <c r="FR484" s="336"/>
      <c r="FS484" s="336"/>
      <c r="FT484" s="336"/>
      <c r="FU484" s="336"/>
      <c r="FV484" s="336"/>
      <c r="FW484" s="336"/>
      <c r="FX484" s="336"/>
      <c r="FY484" s="336"/>
      <c r="FZ484" s="336"/>
      <c r="GA484" s="336"/>
      <c r="GB484" s="336"/>
      <c r="GC484" s="336"/>
      <c r="GD484" s="336"/>
      <c r="GE484" s="336"/>
      <c r="GF484" s="336"/>
      <c r="GG484" s="336"/>
      <c r="GH484" s="336"/>
      <c r="GI484" s="336"/>
      <c r="GJ484" s="336"/>
      <c r="GK484" s="336"/>
      <c r="GL484" s="336"/>
      <c r="GM484" s="336"/>
      <c r="GN484" s="336"/>
      <c r="GO484" s="336"/>
      <c r="GP484" s="336"/>
      <c r="GQ484" s="336"/>
      <c r="GR484" s="336"/>
      <c r="GS484" s="336"/>
      <c r="GT484" s="336"/>
      <c r="GU484" s="336"/>
      <c r="GV484" s="336"/>
      <c r="GW484" s="336"/>
      <c r="GX484" s="336"/>
      <c r="GY484" s="336"/>
      <c r="GZ484" s="336"/>
      <c r="HA484" s="336"/>
      <c r="HB484" s="336"/>
      <c r="HC484" s="336"/>
      <c r="HD484" s="336"/>
      <c r="HE484" s="336"/>
      <c r="HF484" s="336"/>
      <c r="HG484" s="336"/>
      <c r="HH484" s="336"/>
      <c r="HI484" s="336"/>
      <c r="HJ484" s="336"/>
      <c r="HK484" s="336"/>
      <c r="HL484" s="336"/>
      <c r="HM484" s="336"/>
      <c r="HN484" s="336"/>
      <c r="HO484" s="336"/>
      <c r="HP484" s="336"/>
      <c r="HQ484" s="336"/>
      <c r="HR484" s="336"/>
      <c r="HS484" s="336"/>
      <c r="HT484" s="336"/>
      <c r="HU484" s="336"/>
      <c r="HV484" s="336"/>
      <c r="HW484" s="336"/>
      <c r="HX484" s="336"/>
      <c r="HY484" s="336"/>
      <c r="HZ484" s="336"/>
      <c r="IA484" s="336"/>
      <c r="IB484" s="336"/>
      <c r="IC484" s="336"/>
      <c r="ID484" s="336"/>
      <c r="IE484" s="336"/>
      <c r="IF484" s="336"/>
      <c r="IG484" s="336"/>
      <c r="IH484" s="336"/>
      <c r="II484" s="336"/>
      <c r="IJ484" s="336"/>
      <c r="IK484" s="336"/>
      <c r="IL484" s="336"/>
      <c r="IM484" s="336"/>
      <c r="IN484" s="336"/>
      <c r="IO484" s="336"/>
      <c r="IP484" s="336"/>
      <c r="IQ484" s="336"/>
      <c r="IR484" s="336"/>
      <c r="IS484" s="336"/>
      <c r="IT484" s="336"/>
      <c r="IU484" s="336"/>
      <c r="IV484" s="336"/>
      <c r="IW484" s="336"/>
      <c r="IX484" s="336"/>
      <c r="IY484" s="336"/>
      <c r="IZ484" s="336"/>
      <c r="JA484" s="336"/>
      <c r="JB484" s="336"/>
      <c r="JC484" s="336"/>
      <c r="JD484" s="336"/>
      <c r="JE484" s="336"/>
      <c r="JF484" s="336"/>
      <c r="JG484" s="336"/>
      <c r="JH484" s="336"/>
      <c r="JI484" s="336"/>
      <c r="JJ484" s="336"/>
      <c r="JK484" s="336"/>
      <c r="JL484" s="336"/>
      <c r="JM484" s="336"/>
      <c r="JN484" s="336"/>
      <c r="JO484" s="336"/>
      <c r="JP484" s="336"/>
      <c r="JQ484" s="336"/>
      <c r="JR484" s="336"/>
      <c r="JS484" s="336"/>
      <c r="JT484" s="336"/>
      <c r="JU484" s="336"/>
      <c r="JV484" s="336"/>
      <c r="JW484" s="336"/>
      <c r="JX484" s="336"/>
      <c r="JY484" s="336"/>
      <c r="JZ484" s="336"/>
      <c r="KA484" s="336"/>
      <c r="KB484" s="336"/>
      <c r="KC484" s="336"/>
      <c r="KD484" s="336"/>
      <c r="KE484" s="336"/>
      <c r="KF484" s="336"/>
      <c r="KG484" s="336"/>
      <c r="KH484" s="336"/>
      <c r="KI484" s="336"/>
      <c r="KJ484" s="336"/>
      <c r="KK484" s="336"/>
      <c r="KL484" s="336"/>
      <c r="KM484" s="336"/>
      <c r="KN484" s="336"/>
      <c r="KO484" s="336"/>
      <c r="KP484" s="336"/>
      <c r="KQ484" s="336"/>
      <c r="KR484" s="336"/>
      <c r="KS484" s="336"/>
      <c r="KT484" s="336"/>
      <c r="KU484" s="336"/>
      <c r="KV484" s="336"/>
      <c r="KW484" s="336"/>
      <c r="KX484" s="336"/>
      <c r="KY484" s="336"/>
      <c r="KZ484" s="336"/>
      <c r="LA484" s="336"/>
      <c r="LB484" s="336"/>
      <c r="LC484" s="336"/>
      <c r="LD484" s="336"/>
      <c r="LE484" s="336"/>
      <c r="LF484" s="336"/>
      <c r="LG484" s="336"/>
      <c r="LH484" s="336"/>
      <c r="LI484" s="336"/>
      <c r="LJ484" s="336"/>
      <c r="LK484" s="336"/>
      <c r="LL484" s="336"/>
      <c r="LM484" s="336"/>
      <c r="LN484" s="336"/>
      <c r="LO484" s="336"/>
      <c r="LP484" s="336"/>
      <c r="LQ484" s="336"/>
      <c r="LR484" s="336"/>
      <c r="LS484" s="336"/>
      <c r="LT484" s="336"/>
      <c r="LU484" s="336"/>
      <c r="LV484" s="336"/>
      <c r="LW484" s="336"/>
      <c r="LX484" s="336"/>
      <c r="LY484" s="336"/>
      <c r="LZ484" s="336"/>
      <c r="MA484" s="336"/>
      <c r="MB484" s="336"/>
      <c r="MC484" s="336"/>
      <c r="MD484" s="336"/>
      <c r="ME484" s="336"/>
      <c r="MF484" s="336"/>
      <c r="MG484" s="336"/>
      <c r="MH484" s="336"/>
      <c r="MI484" s="336"/>
      <c r="MJ484" s="336"/>
      <c r="MK484" s="336"/>
      <c r="ML484" s="336"/>
      <c r="MM484" s="336"/>
      <c r="MN484" s="336"/>
      <c r="MO484" s="336"/>
      <c r="MP484" s="336"/>
      <c r="MQ484" s="336"/>
      <c r="MR484" s="336"/>
      <c r="MS484" s="336"/>
      <c r="MT484" s="336"/>
      <c r="MU484" s="336"/>
      <c r="MV484" s="336"/>
      <c r="MW484" s="336"/>
      <c r="MX484" s="336"/>
      <c r="MY484" s="336"/>
      <c r="MZ484" s="336"/>
      <c r="NA484" s="336"/>
      <c r="NB484" s="336"/>
      <c r="NC484" s="336"/>
      <c r="ND484" s="336"/>
      <c r="NE484" s="336"/>
      <c r="NF484" s="336"/>
      <c r="NG484" s="336"/>
      <c r="NH484" s="336"/>
      <c r="NI484" s="336"/>
      <c r="NJ484" s="336"/>
      <c r="NK484" s="336"/>
      <c r="NL484" s="336"/>
      <c r="NM484" s="336"/>
      <c r="NN484" s="336"/>
      <c r="NO484" s="336"/>
      <c r="NP484" s="336"/>
      <c r="NQ484" s="336"/>
      <c r="NR484" s="336"/>
      <c r="NS484" s="336"/>
      <c r="NT484" s="336"/>
      <c r="NU484" s="336"/>
      <c r="NV484" s="336"/>
      <c r="NW484" s="336"/>
      <c r="NX484" s="336"/>
      <c r="NY484" s="336"/>
      <c r="NZ484" s="336"/>
      <c r="OA484" s="336"/>
      <c r="OB484" s="336"/>
      <c r="OC484" s="336"/>
      <c r="OD484" s="336"/>
      <c r="OE484" s="336"/>
      <c r="OF484" s="336"/>
      <c r="OG484" s="336"/>
      <c r="OH484" s="336"/>
      <c r="OI484" s="336"/>
      <c r="OJ484" s="336"/>
      <c r="OK484" s="336"/>
      <c r="OL484" s="336"/>
      <c r="OM484" s="336"/>
      <c r="ON484" s="336"/>
      <c r="OO484" s="336"/>
      <c r="OP484" s="336"/>
      <c r="OQ484" s="336"/>
      <c r="OR484" s="336"/>
      <c r="OS484" s="336"/>
      <c r="OT484" s="336"/>
      <c r="OU484" s="336"/>
      <c r="OV484" s="336"/>
      <c r="OW484" s="336"/>
      <c r="OX484" s="336"/>
      <c r="OY484" s="336"/>
      <c r="OZ484" s="336"/>
      <c r="PA484" s="336"/>
      <c r="PB484" s="336"/>
      <c r="PC484" s="336"/>
      <c r="PD484" s="336"/>
      <c r="PE484" s="336"/>
      <c r="PF484" s="336"/>
      <c r="PG484" s="336"/>
      <c r="PH484" s="336"/>
      <c r="PI484" s="336"/>
      <c r="PJ484" s="336"/>
      <c r="PK484" s="336"/>
      <c r="PL484" s="336"/>
      <c r="PM484" s="336"/>
      <c r="PN484" s="336"/>
      <c r="PO484" s="336"/>
      <c r="PP484" s="336"/>
      <c r="PQ484" s="336"/>
      <c r="PR484" s="336"/>
      <c r="PS484" s="336"/>
      <c r="PT484" s="336"/>
      <c r="PU484" s="336"/>
      <c r="PV484" s="336"/>
      <c r="PW484" s="336"/>
      <c r="PX484" s="336"/>
      <c r="PY484" s="336"/>
      <c r="PZ484" s="336"/>
      <c r="QA484" s="336"/>
      <c r="QB484" s="336"/>
      <c r="QC484" s="336"/>
      <c r="QD484" s="336"/>
      <c r="QE484" s="336"/>
      <c r="QF484" s="336"/>
      <c r="QG484" s="336"/>
      <c r="QH484" s="336"/>
      <c r="QI484" s="336"/>
      <c r="QJ484" s="336"/>
      <c r="QK484" s="336"/>
      <c r="QL484" s="336"/>
      <c r="QM484" s="336"/>
      <c r="QN484" s="336"/>
      <c r="QO484" s="336"/>
      <c r="QP484" s="336"/>
      <c r="QQ484" s="336"/>
      <c r="QR484" s="336"/>
      <c r="QS484" s="336"/>
      <c r="QT484" s="336"/>
      <c r="QU484" s="336"/>
      <c r="QV484" s="336"/>
      <c r="QW484" s="336"/>
      <c r="QX484" s="336"/>
      <c r="QY484" s="336"/>
      <c r="QZ484" s="336"/>
      <c r="RA484" s="336"/>
      <c r="RB484" s="336"/>
      <c r="RC484" s="336"/>
      <c r="RD484" s="336"/>
      <c r="RE484" s="336"/>
      <c r="RF484" s="336"/>
      <c r="RG484" s="336"/>
      <c r="RH484" s="336"/>
      <c r="RI484" s="336"/>
      <c r="RJ484" s="336"/>
      <c r="RK484" s="336"/>
      <c r="RL484" s="336"/>
      <c r="RM484" s="336"/>
      <c r="RN484" s="336"/>
      <c r="RO484" s="336"/>
      <c r="RP484" s="336"/>
      <c r="RQ484" s="336"/>
      <c r="RR484" s="336"/>
      <c r="RS484" s="336"/>
      <c r="RT484" s="336"/>
      <c r="RU484" s="336"/>
      <c r="RV484" s="336"/>
      <c r="RW484" s="336"/>
      <c r="RX484" s="336"/>
      <c r="RY484" s="336"/>
      <c r="RZ484" s="336"/>
      <c r="SA484" s="336"/>
      <c r="SB484" s="336"/>
      <c r="SC484" s="336"/>
      <c r="SD484" s="336"/>
      <c r="SE484" s="336"/>
      <c r="SF484" s="336"/>
      <c r="SG484" s="336"/>
      <c r="SH484" s="336"/>
      <c r="SI484" s="336"/>
      <c r="SJ484" s="336"/>
      <c r="SK484" s="336"/>
      <c r="SL484" s="336"/>
      <c r="SM484" s="336"/>
      <c r="SN484" s="336"/>
      <c r="SO484" s="336"/>
      <c r="SP484" s="336"/>
      <c r="SQ484" s="336"/>
      <c r="SR484" s="336"/>
      <c r="SS484" s="336"/>
      <c r="ST484" s="336"/>
      <c r="SU484" s="336"/>
      <c r="SV484" s="336"/>
      <c r="SW484" s="336"/>
      <c r="SX484" s="336"/>
      <c r="SY484" s="336"/>
      <c r="SZ484" s="336"/>
      <c r="TA484" s="336"/>
      <c r="TB484" s="336"/>
      <c r="TC484" s="336"/>
      <c r="TD484" s="336"/>
      <c r="TE484" s="336"/>
      <c r="TF484" s="336"/>
      <c r="TG484" s="336"/>
      <c r="TH484" s="336"/>
      <c r="TI484" s="336"/>
      <c r="TJ484" s="336"/>
      <c r="TK484" s="336"/>
      <c r="TL484" s="336"/>
      <c r="TM484" s="336"/>
      <c r="TN484" s="336"/>
      <c r="TO484" s="336"/>
      <c r="TP484" s="336"/>
      <c r="TQ484" s="336"/>
      <c r="TR484" s="336"/>
      <c r="TS484" s="336"/>
      <c r="TT484" s="336"/>
      <c r="TU484" s="336"/>
      <c r="TV484" s="336"/>
      <c r="TW484" s="336"/>
      <c r="TX484" s="336"/>
      <c r="TY484" s="336"/>
      <c r="TZ484" s="336"/>
      <c r="UA484" s="336"/>
      <c r="UB484" s="336"/>
      <c r="UC484" s="336"/>
      <c r="UD484" s="336"/>
      <c r="UE484" s="336"/>
      <c r="UF484" s="336"/>
      <c r="UG484" s="336"/>
      <c r="UH484" s="336"/>
      <c r="UI484" s="336"/>
      <c r="UJ484" s="336"/>
      <c r="UK484" s="336"/>
      <c r="UL484" s="336"/>
      <c r="UM484" s="336"/>
      <c r="UN484" s="336"/>
      <c r="UO484" s="336"/>
      <c r="UP484" s="336"/>
      <c r="UQ484" s="336"/>
      <c r="UR484" s="336"/>
      <c r="US484" s="336"/>
      <c r="UT484" s="336"/>
      <c r="UU484" s="336"/>
      <c r="UV484" s="336"/>
      <c r="UW484" s="336"/>
      <c r="UX484" s="336"/>
      <c r="UY484" s="336"/>
      <c r="UZ484" s="336"/>
      <c r="VA484" s="336"/>
      <c r="VB484" s="336"/>
      <c r="VC484" s="336"/>
      <c r="VD484" s="336"/>
      <c r="VE484" s="336"/>
      <c r="VF484" s="336"/>
      <c r="VG484" s="336"/>
      <c r="VH484" s="336"/>
      <c r="VI484" s="336"/>
      <c r="VJ484" s="336"/>
      <c r="VK484" s="336"/>
      <c r="VL484" s="336"/>
      <c r="VM484" s="336"/>
      <c r="VN484" s="336"/>
      <c r="VO484" s="336"/>
      <c r="VP484" s="336"/>
      <c r="VQ484" s="336"/>
      <c r="VR484" s="336"/>
      <c r="VS484" s="336"/>
      <c r="VT484" s="336"/>
      <c r="VU484" s="336"/>
      <c r="VV484" s="336"/>
      <c r="VW484" s="336"/>
      <c r="VX484" s="336"/>
      <c r="VY484" s="336"/>
      <c r="VZ484" s="336"/>
      <c r="WA484" s="336"/>
      <c r="WB484" s="336"/>
      <c r="WC484" s="336"/>
      <c r="WD484" s="336"/>
      <c r="WE484" s="336"/>
      <c r="WF484" s="336"/>
      <c r="WG484" s="336"/>
      <c r="WH484" s="336"/>
      <c r="WI484" s="336"/>
      <c r="WJ484" s="336"/>
      <c r="WK484" s="336"/>
      <c r="WL484" s="336"/>
      <c r="WM484" s="336"/>
      <c r="WN484" s="336"/>
      <c r="WO484" s="336"/>
      <c r="WP484" s="336"/>
      <c r="WQ484" s="336"/>
      <c r="WR484" s="336"/>
      <c r="WS484" s="336"/>
      <c r="WT484" s="336"/>
      <c r="WU484" s="336"/>
      <c r="WV484" s="336"/>
      <c r="WW484" s="336"/>
      <c r="WX484" s="336"/>
      <c r="WY484" s="336"/>
      <c r="WZ484" s="336"/>
      <c r="XA484" s="336"/>
      <c r="XB484" s="336"/>
      <c r="XC484" s="336"/>
      <c r="XD484" s="336"/>
      <c r="XE484" s="336"/>
      <c r="XF484" s="336"/>
      <c r="XG484" s="336"/>
      <c r="XH484" s="336"/>
      <c r="XI484" s="336"/>
      <c r="XJ484" s="336"/>
      <c r="XK484" s="336"/>
      <c r="XL484" s="336"/>
      <c r="XM484" s="336"/>
      <c r="XN484" s="336"/>
      <c r="XO484" s="336"/>
      <c r="XP484" s="336"/>
      <c r="XQ484" s="336"/>
      <c r="XR484" s="336"/>
      <c r="XS484" s="336"/>
      <c r="XT484" s="336"/>
      <c r="XU484" s="336"/>
      <c r="XV484" s="336"/>
      <c r="XW484" s="336"/>
      <c r="XX484" s="336"/>
      <c r="XY484" s="336"/>
      <c r="XZ484" s="336"/>
      <c r="YA484" s="336"/>
      <c r="YB484" s="336"/>
      <c r="YC484" s="336"/>
      <c r="YD484" s="336"/>
      <c r="YE484" s="336"/>
      <c r="YF484" s="336"/>
      <c r="YG484" s="336"/>
      <c r="YH484" s="336"/>
      <c r="YI484" s="336"/>
      <c r="YJ484" s="336"/>
      <c r="YK484" s="336"/>
      <c r="YL484" s="336"/>
      <c r="YM484" s="336"/>
      <c r="YN484" s="336"/>
      <c r="YO484" s="336"/>
      <c r="YP484" s="336"/>
      <c r="YQ484" s="336"/>
      <c r="YR484" s="336"/>
      <c r="YS484" s="336"/>
      <c r="YT484" s="336"/>
      <c r="YU484" s="336"/>
      <c r="YV484" s="336"/>
      <c r="YW484" s="336"/>
      <c r="YX484" s="336"/>
      <c r="YY484" s="336"/>
      <c r="YZ484" s="336"/>
      <c r="ZA484" s="336"/>
      <c r="ZB484" s="336"/>
      <c r="ZC484" s="336"/>
      <c r="ZD484" s="336"/>
      <c r="ZE484" s="336"/>
      <c r="ZF484" s="336"/>
      <c r="ZG484" s="336"/>
      <c r="ZH484" s="336"/>
      <c r="ZI484" s="336"/>
      <c r="ZJ484" s="336"/>
      <c r="ZK484" s="336"/>
      <c r="ZL484" s="336"/>
      <c r="ZM484" s="336"/>
      <c r="ZN484" s="336"/>
      <c r="ZO484" s="336"/>
      <c r="ZP484" s="336"/>
      <c r="ZQ484" s="336"/>
      <c r="ZR484" s="336"/>
      <c r="ZS484" s="336"/>
      <c r="ZT484" s="336"/>
      <c r="ZU484" s="336"/>
      <c r="ZV484" s="336"/>
      <c r="ZW484" s="336"/>
      <c r="ZX484" s="336"/>
      <c r="ZY484" s="336"/>
      <c r="ZZ484" s="336"/>
      <c r="AAA484" s="336"/>
      <c r="AAB484" s="336"/>
      <c r="AAC484" s="336"/>
      <c r="AAD484" s="336"/>
      <c r="AAE484" s="336"/>
      <c r="AAF484" s="336"/>
      <c r="AAG484" s="336"/>
      <c r="AAH484" s="336"/>
      <c r="AAI484" s="336"/>
      <c r="AAJ484" s="336"/>
      <c r="AAK484" s="336"/>
      <c r="AAL484" s="336"/>
      <c r="AAM484" s="336"/>
      <c r="AAN484" s="336"/>
      <c r="AAO484" s="336"/>
      <c r="AAP484" s="336"/>
      <c r="AAQ484" s="336"/>
      <c r="AAR484" s="336"/>
      <c r="AAS484" s="336"/>
      <c r="AAT484" s="336"/>
      <c r="AAU484" s="336"/>
      <c r="AAV484" s="336"/>
      <c r="AAW484" s="336"/>
      <c r="AAX484" s="336"/>
      <c r="AAY484" s="336"/>
      <c r="AAZ484" s="336"/>
      <c r="ABA484" s="336"/>
      <c r="ABB484" s="336"/>
      <c r="ABC484" s="336"/>
      <c r="ABD484" s="336"/>
      <c r="ABE484" s="336"/>
      <c r="ABF484" s="336"/>
      <c r="ABG484" s="336"/>
      <c r="ABH484" s="336"/>
      <c r="ABI484" s="336"/>
      <c r="ABJ484" s="336"/>
      <c r="ABK484" s="336"/>
      <c r="ABL484" s="336"/>
      <c r="ABM484" s="336"/>
      <c r="ABN484" s="336"/>
      <c r="ABO484" s="336"/>
      <c r="ABP484" s="336"/>
      <c r="ABQ484" s="336"/>
      <c r="ABR484" s="336"/>
      <c r="ABS484" s="336"/>
      <c r="ABT484" s="336"/>
      <c r="ABU484" s="336"/>
      <c r="ABV484" s="336"/>
      <c r="ABW484" s="336"/>
      <c r="ABX484" s="336"/>
      <c r="ABY484" s="336"/>
      <c r="ABZ484" s="336"/>
      <c r="ACA484" s="336"/>
      <c r="ACB484" s="336"/>
      <c r="ACC484" s="336"/>
      <c r="ACD484" s="336"/>
      <c r="ACE484" s="336"/>
      <c r="ACF484" s="336"/>
      <c r="ACG484" s="336"/>
      <c r="ACH484" s="336"/>
      <c r="ACI484" s="336"/>
      <c r="ACJ484" s="336"/>
      <c r="ACK484" s="336"/>
      <c r="ACL484" s="336"/>
      <c r="ACM484" s="336"/>
      <c r="ACN484" s="336"/>
      <c r="ACO484" s="336"/>
      <c r="ACP484" s="336"/>
      <c r="ACQ484" s="336"/>
      <c r="ACR484" s="336"/>
      <c r="ACS484" s="336"/>
      <c r="ACT484" s="336"/>
      <c r="ACU484" s="336"/>
      <c r="ACV484" s="336"/>
      <c r="ACW484" s="336"/>
      <c r="ACX484" s="336"/>
      <c r="ACY484" s="336"/>
      <c r="ACZ484" s="336"/>
      <c r="ADA484" s="336"/>
      <c r="ADB484" s="336"/>
      <c r="ADC484" s="336"/>
      <c r="ADD484" s="336"/>
      <c r="ADE484" s="336"/>
      <c r="ADF484" s="336"/>
      <c r="ADG484" s="336"/>
      <c r="ADH484" s="336"/>
      <c r="ADI484" s="336"/>
      <c r="ADJ484" s="336"/>
      <c r="ADK484" s="336"/>
      <c r="ADL484" s="336"/>
      <c r="ADM484" s="336"/>
      <c r="ADN484" s="336"/>
      <c r="ADO484" s="336"/>
      <c r="ADP484" s="336"/>
      <c r="ADQ484" s="336"/>
      <c r="ADR484" s="336"/>
      <c r="ADS484" s="336"/>
      <c r="ADT484" s="336"/>
      <c r="ADU484" s="336"/>
      <c r="ADV484" s="336"/>
      <c r="ADW484" s="336"/>
      <c r="ADX484" s="336"/>
      <c r="ADY484" s="336"/>
      <c r="ADZ484" s="336"/>
      <c r="AEA484" s="336"/>
      <c r="AEB484" s="336"/>
      <c r="AEC484" s="336"/>
      <c r="AED484" s="336"/>
      <c r="AEE484" s="336"/>
      <c r="AEF484" s="336"/>
      <c r="AEG484" s="336"/>
      <c r="AEH484" s="336"/>
      <c r="AEI484" s="336"/>
      <c r="AEJ484" s="336"/>
      <c r="AEK484" s="336"/>
      <c r="AEL484" s="336"/>
      <c r="AEM484" s="336"/>
      <c r="AEN484" s="336"/>
      <c r="AEO484" s="336"/>
      <c r="AEP484" s="336"/>
      <c r="AEQ484" s="336"/>
      <c r="AER484" s="336"/>
      <c r="AES484" s="336"/>
      <c r="AET484" s="336"/>
      <c r="AEU484" s="336"/>
      <c r="AEV484" s="336"/>
      <c r="AEW484" s="336"/>
      <c r="AEX484" s="336"/>
      <c r="AEY484" s="336"/>
      <c r="AEZ484" s="336"/>
      <c r="AFA484" s="336"/>
      <c r="AFB484" s="336"/>
      <c r="AFC484" s="336"/>
      <c r="AFD484" s="336"/>
      <c r="AFE484" s="336"/>
      <c r="AFF484" s="336"/>
      <c r="AFG484" s="336"/>
      <c r="AFH484" s="336"/>
      <c r="AFI484" s="336"/>
      <c r="AFJ484" s="336"/>
      <c r="AFK484" s="336"/>
      <c r="AFL484" s="336"/>
      <c r="AFM484" s="336"/>
      <c r="AFN484" s="336"/>
      <c r="AFO484" s="336"/>
      <c r="AFP484" s="336"/>
      <c r="AFQ484" s="336"/>
      <c r="AFR484" s="336"/>
      <c r="AFS484" s="336"/>
      <c r="AFT484" s="336"/>
      <c r="AFU484" s="336"/>
      <c r="AFV484" s="336"/>
      <c r="AFW484" s="336"/>
      <c r="AFX484" s="336"/>
      <c r="AFY484" s="336"/>
      <c r="AFZ484" s="336"/>
      <c r="AGA484" s="336"/>
      <c r="AGB484" s="336"/>
      <c r="AGC484" s="336"/>
      <c r="AGD484" s="336"/>
      <c r="AGE484" s="336"/>
      <c r="AGF484" s="336"/>
      <c r="AGG484" s="336"/>
      <c r="AGH484" s="336"/>
      <c r="AGI484" s="336"/>
      <c r="AGJ484" s="336"/>
      <c r="AGK484" s="336"/>
      <c r="AGL484" s="336"/>
      <c r="AGM484" s="336"/>
      <c r="AGN484" s="336"/>
      <c r="AGO484" s="336"/>
      <c r="AGP484" s="336"/>
      <c r="AGQ484" s="336"/>
      <c r="AGR484" s="336"/>
      <c r="AGS484" s="336"/>
      <c r="AGT484" s="336"/>
      <c r="AGU484" s="336"/>
      <c r="AGV484" s="336"/>
      <c r="AGW484" s="336"/>
      <c r="AGX484" s="336"/>
      <c r="AGY484" s="336"/>
      <c r="AGZ484" s="336"/>
      <c r="AHA484" s="336"/>
      <c r="AHB484" s="336"/>
      <c r="AHC484" s="336"/>
      <c r="AHD484" s="336"/>
      <c r="AHE484" s="336"/>
      <c r="AHF484" s="336"/>
      <c r="AHG484" s="336"/>
      <c r="AHH484" s="336"/>
      <c r="AHI484" s="336"/>
      <c r="AHJ484" s="336"/>
      <c r="AHK484" s="336"/>
      <c r="AHL484" s="336"/>
      <c r="AHM484" s="336"/>
      <c r="AHN484" s="336"/>
      <c r="AHO484" s="336"/>
      <c r="AHP484" s="336"/>
      <c r="AHQ484" s="336"/>
      <c r="AHR484" s="336"/>
      <c r="AHS484" s="336"/>
      <c r="AHT484" s="336"/>
      <c r="AHU484" s="336"/>
      <c r="AHV484" s="336"/>
      <c r="AHW484" s="336"/>
      <c r="AHX484" s="336"/>
      <c r="AHY484" s="336"/>
      <c r="AHZ484" s="336"/>
      <c r="AIA484" s="336"/>
      <c r="AIB484" s="336"/>
      <c r="AIC484" s="336"/>
      <c r="AID484" s="336"/>
      <c r="AIE484" s="336"/>
      <c r="AIF484" s="336"/>
      <c r="AIG484" s="336"/>
      <c r="AIH484" s="336"/>
      <c r="AII484" s="336"/>
      <c r="AIJ484" s="336"/>
      <c r="AIK484" s="336"/>
      <c r="AIL484" s="336"/>
      <c r="AIM484" s="336"/>
      <c r="AIN484" s="336"/>
      <c r="AIO484" s="336"/>
      <c r="AIP484" s="336"/>
      <c r="AIQ484" s="336"/>
      <c r="AIR484" s="336"/>
      <c r="AIS484" s="336"/>
      <c r="AIT484" s="336"/>
      <c r="AIU484" s="336"/>
      <c r="AIV484" s="336"/>
      <c r="AIW484" s="336"/>
      <c r="AIX484" s="336"/>
      <c r="AIY484" s="336"/>
      <c r="AIZ484" s="336"/>
      <c r="AJA484" s="336"/>
      <c r="AJB484" s="336"/>
      <c r="AJC484" s="336"/>
      <c r="AJD484" s="336"/>
      <c r="AJE484" s="336"/>
      <c r="AJF484" s="336"/>
      <c r="AJG484" s="336"/>
      <c r="AJH484" s="336"/>
      <c r="AJI484" s="336"/>
      <c r="AJJ484" s="336"/>
      <c r="AJK484" s="336"/>
      <c r="AJL484" s="336"/>
      <c r="AJM484" s="336"/>
      <c r="AJN484" s="336"/>
      <c r="AJO484" s="336"/>
      <c r="AJP484" s="336"/>
      <c r="AJQ484" s="336"/>
      <c r="AJR484" s="336"/>
      <c r="AJS484" s="336"/>
      <c r="AJT484" s="336"/>
      <c r="AJU484" s="336"/>
      <c r="AJV484" s="336"/>
      <c r="AJW484" s="336"/>
      <c r="AJX484" s="336"/>
      <c r="AJY484" s="336"/>
      <c r="AJZ484" s="336"/>
      <c r="AKA484" s="336"/>
      <c r="AKB484" s="336"/>
      <c r="AKC484" s="336"/>
      <c r="AKD484" s="336"/>
      <c r="AKE484" s="336"/>
      <c r="AKF484" s="336"/>
      <c r="AKG484" s="336"/>
      <c r="AKH484" s="336"/>
      <c r="AKI484" s="336"/>
      <c r="AKJ484" s="336"/>
      <c r="AKK484" s="336"/>
      <c r="AKL484" s="336"/>
      <c r="AKM484" s="336"/>
      <c r="AKN484" s="336"/>
      <c r="AKO484" s="336"/>
      <c r="AKP484" s="336"/>
      <c r="AKQ484" s="336"/>
      <c r="AKR484" s="336"/>
      <c r="AKS484" s="336"/>
      <c r="AKT484" s="336"/>
      <c r="AKU484" s="336"/>
      <c r="AKV484" s="336"/>
      <c r="AKW484" s="336"/>
      <c r="AKX484" s="336"/>
      <c r="AKY484" s="336"/>
      <c r="AKZ484" s="336"/>
      <c r="ALA484" s="336"/>
      <c r="ALB484" s="336"/>
      <c r="ALC484" s="336"/>
      <c r="ALD484" s="336"/>
      <c r="ALE484" s="336"/>
      <c r="ALF484" s="336"/>
      <c r="ALG484" s="336"/>
      <c r="ALH484" s="336"/>
      <c r="ALI484" s="336"/>
      <c r="ALJ484" s="336"/>
      <c r="ALK484" s="336"/>
      <c r="ALL484" s="336"/>
      <c r="ALM484" s="336"/>
      <c r="ALN484" s="336"/>
      <c r="ALO484" s="336"/>
      <c r="ALP484" s="336"/>
      <c r="ALQ484" s="336"/>
      <c r="ALR484" s="336"/>
      <c r="ALS484" s="336"/>
      <c r="ALT484" s="336"/>
      <c r="ALU484" s="336"/>
      <c r="ALV484" s="336"/>
      <c r="ALW484" s="336"/>
      <c r="ALX484" s="336"/>
      <c r="ALY484" s="336"/>
      <c r="ALZ484" s="336"/>
      <c r="AMA484" s="336"/>
      <c r="AMB484" s="336"/>
      <c r="AMC484" s="336"/>
      <c r="AMD484" s="336"/>
      <c r="AME484" s="336"/>
      <c r="AMF484" s="336"/>
      <c r="AMG484" s="336"/>
      <c r="AMH484" s="336"/>
      <c r="AMI484" s="336"/>
      <c r="AMJ484" s="336"/>
      <c r="AMK484" s="336"/>
      <c r="AML484" s="336"/>
      <c r="AMM484" s="336"/>
      <c r="AMN484" s="336"/>
      <c r="AMO484" s="336"/>
      <c r="AMP484" s="336"/>
      <c r="AMQ484" s="336"/>
      <c r="AMR484" s="336"/>
      <c r="AMS484" s="336"/>
      <c r="AMT484" s="336"/>
      <c r="AMU484" s="336"/>
      <c r="AMV484" s="336"/>
      <c r="AMW484" s="336"/>
      <c r="AMX484" s="336"/>
      <c r="AMY484" s="336"/>
      <c r="AMZ484" s="336"/>
      <c r="ANA484" s="336"/>
      <c r="ANB484" s="336"/>
      <c r="ANC484" s="336"/>
      <c r="AND484" s="336"/>
      <c r="ANE484" s="336"/>
      <c r="ANF484" s="336"/>
      <c r="ANG484" s="336"/>
      <c r="ANH484" s="336"/>
      <c r="ANI484" s="336"/>
      <c r="ANJ484" s="336"/>
      <c r="ANK484" s="336"/>
      <c r="ANL484" s="336"/>
      <c r="ANM484" s="336"/>
      <c r="ANN484" s="336"/>
      <c r="ANO484" s="336"/>
      <c r="ANP484" s="336"/>
      <c r="ANQ484" s="336"/>
      <c r="ANR484" s="336"/>
      <c r="ANS484" s="336"/>
      <c r="ANT484" s="336"/>
      <c r="ANU484" s="336"/>
      <c r="ANV484" s="336"/>
      <c r="ANW484" s="336"/>
      <c r="ANX484" s="336"/>
      <c r="ANY484" s="336"/>
      <c r="ANZ484" s="336"/>
      <c r="AOA484" s="336"/>
      <c r="AOB484" s="336"/>
      <c r="AOC484" s="336"/>
      <c r="AOD484" s="336"/>
      <c r="AOE484" s="336"/>
      <c r="AOF484" s="336"/>
      <c r="AOG484" s="336"/>
      <c r="AOH484" s="336"/>
      <c r="AOI484" s="336"/>
      <c r="AOJ484" s="336"/>
      <c r="AOK484" s="336"/>
      <c r="AOL484" s="336"/>
      <c r="AOM484" s="336"/>
      <c r="AON484" s="336"/>
      <c r="AOO484" s="336"/>
      <c r="AOP484" s="336"/>
      <c r="AOQ484" s="336"/>
      <c r="AOR484" s="336"/>
      <c r="AOS484" s="336"/>
      <c r="AOT484" s="336"/>
      <c r="AOU484" s="336"/>
      <c r="AOV484" s="336"/>
      <c r="AOW484" s="336"/>
      <c r="AOX484" s="336"/>
      <c r="AOY484" s="336"/>
      <c r="AOZ484" s="336"/>
      <c r="APA484" s="336"/>
      <c r="APB484" s="336"/>
      <c r="APC484" s="336"/>
      <c r="APD484" s="336"/>
      <c r="APE484" s="336"/>
      <c r="APF484" s="336"/>
      <c r="APG484" s="336"/>
      <c r="APH484" s="336"/>
      <c r="API484" s="336"/>
      <c r="APJ484" s="336"/>
      <c r="APK484" s="336"/>
      <c r="APL484" s="336"/>
      <c r="APM484" s="336"/>
      <c r="APN484" s="336"/>
      <c r="APO484" s="336"/>
      <c r="APP484" s="336"/>
      <c r="APQ484" s="336"/>
      <c r="APR484" s="336"/>
      <c r="APS484" s="336"/>
      <c r="APT484" s="336"/>
      <c r="APU484" s="336"/>
      <c r="APV484" s="336"/>
      <c r="APW484" s="336"/>
      <c r="APX484" s="336"/>
      <c r="APY484" s="336"/>
      <c r="APZ484" s="336"/>
      <c r="AQA484" s="336"/>
      <c r="AQB484" s="336"/>
      <c r="AQC484" s="336"/>
      <c r="AQD484" s="336"/>
      <c r="AQE484" s="336"/>
      <c r="AQF484" s="336"/>
      <c r="AQG484" s="336"/>
      <c r="AQH484" s="336"/>
      <c r="AQI484" s="336"/>
      <c r="AQJ484" s="336"/>
      <c r="AQK484" s="336"/>
      <c r="AQL484" s="336"/>
      <c r="AQM484" s="336"/>
      <c r="AQN484" s="336"/>
      <c r="AQO484" s="336"/>
      <c r="AQP484" s="336"/>
      <c r="AQQ484" s="336"/>
      <c r="AQR484" s="336"/>
      <c r="AQS484" s="336"/>
      <c r="AQT484" s="336"/>
      <c r="AQU484" s="336"/>
      <c r="AQV484" s="336"/>
      <c r="AQW484" s="336"/>
      <c r="AQX484" s="336"/>
      <c r="AQY484" s="336"/>
      <c r="AQZ484" s="336"/>
      <c r="ARA484" s="336"/>
      <c r="ARB484" s="336"/>
      <c r="ARC484" s="336"/>
      <c r="ARD484" s="336"/>
      <c r="ARE484" s="336"/>
      <c r="ARF484" s="336"/>
      <c r="ARG484" s="336"/>
      <c r="ARH484" s="336"/>
      <c r="ARI484" s="336"/>
      <c r="ARJ484" s="336"/>
      <c r="ARK484" s="336"/>
      <c r="ARL484" s="336"/>
      <c r="ARM484" s="336"/>
      <c r="ARN484" s="336"/>
      <c r="ARO484" s="336"/>
      <c r="ARP484" s="336"/>
      <c r="ARQ484" s="336"/>
      <c r="ARR484" s="336"/>
      <c r="ARS484" s="336"/>
      <c r="ART484" s="336"/>
      <c r="ARU484" s="336"/>
      <c r="ARV484" s="336"/>
      <c r="ARW484" s="336"/>
      <c r="ARX484" s="336"/>
      <c r="ARY484" s="336"/>
      <c r="ARZ484" s="336"/>
      <c r="ASA484" s="336"/>
      <c r="ASB484" s="336"/>
      <c r="ASC484" s="336"/>
      <c r="ASD484" s="336"/>
      <c r="ASE484" s="336"/>
      <c r="ASF484" s="336"/>
      <c r="ASG484" s="336"/>
      <c r="ASH484" s="336"/>
      <c r="ASI484" s="336"/>
      <c r="ASJ484" s="336"/>
      <c r="ASK484" s="336"/>
      <c r="ASL484" s="336"/>
      <c r="ASM484" s="336"/>
      <c r="ASN484" s="336"/>
      <c r="ASO484" s="336"/>
      <c r="ASP484" s="336"/>
      <c r="ASQ484" s="336"/>
      <c r="ASR484" s="336"/>
      <c r="ASS484" s="336"/>
      <c r="AST484" s="336"/>
      <c r="ASU484" s="336"/>
      <c r="ASV484" s="336"/>
      <c r="ASW484" s="336"/>
      <c r="ASX484" s="336"/>
      <c r="ASY484" s="336"/>
      <c r="ASZ484" s="336"/>
      <c r="ATA484" s="336"/>
      <c r="ATB484" s="336"/>
      <c r="ATC484" s="336"/>
      <c r="ATD484" s="336"/>
      <c r="ATE484" s="336"/>
      <c r="ATF484" s="336"/>
      <c r="ATG484" s="336"/>
      <c r="ATH484" s="336"/>
      <c r="ATI484" s="336"/>
      <c r="ATJ484" s="336"/>
      <c r="ATK484" s="336"/>
      <c r="ATL484" s="336"/>
      <c r="ATM484" s="336"/>
      <c r="ATN484" s="336"/>
      <c r="ATO484" s="336"/>
      <c r="ATP484" s="336"/>
      <c r="ATQ484" s="336"/>
      <c r="ATR484" s="336"/>
      <c r="ATS484" s="336"/>
      <c r="ATT484" s="336"/>
      <c r="ATU484" s="336"/>
      <c r="ATV484" s="336"/>
      <c r="ATW484" s="336"/>
      <c r="ATX484" s="336"/>
      <c r="ATY484" s="336"/>
      <c r="ATZ484" s="336"/>
      <c r="AUA484" s="336"/>
      <c r="AUB484" s="336"/>
      <c r="AUC484" s="336"/>
      <c r="AUD484" s="336"/>
      <c r="AUE484" s="336"/>
      <c r="AUF484" s="336"/>
      <c r="AUG484" s="336"/>
      <c r="AUH484" s="336"/>
      <c r="AUI484" s="336"/>
      <c r="AUJ484" s="336"/>
      <c r="AUK484" s="336"/>
      <c r="AUL484" s="336"/>
      <c r="AUM484" s="336"/>
      <c r="AUN484" s="336"/>
      <c r="AUO484" s="336"/>
      <c r="AUP484" s="336"/>
      <c r="AUQ484" s="336"/>
      <c r="AUR484" s="336"/>
      <c r="AUS484" s="336"/>
      <c r="AUT484" s="336"/>
      <c r="AUU484" s="336"/>
      <c r="AUV484" s="336"/>
      <c r="AUW484" s="336"/>
      <c r="AUX484" s="336"/>
      <c r="AUY484" s="336"/>
      <c r="AUZ484" s="336"/>
      <c r="AVA484" s="336"/>
      <c r="AVB484" s="336"/>
      <c r="AVC484" s="336"/>
      <c r="AVD484" s="336"/>
      <c r="AVE484" s="336"/>
      <c r="AVF484" s="336"/>
      <c r="AVG484" s="336"/>
      <c r="AVH484" s="336"/>
      <c r="AVI484" s="336"/>
      <c r="AVJ484" s="336"/>
      <c r="AVK484" s="336"/>
      <c r="AVL484" s="336"/>
      <c r="AVM484" s="336"/>
      <c r="AVN484" s="336"/>
      <c r="AVO484" s="336"/>
      <c r="AVP484" s="336"/>
      <c r="AVQ484" s="336"/>
      <c r="AVR484" s="336"/>
      <c r="AVS484" s="336"/>
      <c r="AVT484" s="336"/>
      <c r="AVU484" s="336"/>
      <c r="AVV484" s="336"/>
      <c r="AVW484" s="336"/>
      <c r="AVX484" s="336"/>
      <c r="AVY484" s="336"/>
      <c r="AVZ484" s="336"/>
      <c r="AWA484" s="336"/>
      <c r="AWB484" s="336"/>
      <c r="AWC484" s="336"/>
      <c r="AWD484" s="336"/>
      <c r="AWE484" s="336"/>
      <c r="AWF484" s="336"/>
      <c r="AWG484" s="336"/>
      <c r="AWH484" s="336"/>
      <c r="AWI484" s="336"/>
      <c r="AWJ484" s="336"/>
      <c r="AWK484" s="336"/>
      <c r="AWL484" s="336"/>
      <c r="AWM484" s="336"/>
      <c r="AWN484" s="336"/>
      <c r="AWO484" s="336"/>
      <c r="AWP484" s="336"/>
      <c r="AWQ484" s="336"/>
      <c r="AWR484" s="336"/>
      <c r="AWS484" s="336"/>
      <c r="AWT484" s="336"/>
      <c r="AWU484" s="336"/>
      <c r="AWV484" s="336"/>
      <c r="AWW484" s="336"/>
      <c r="AWX484" s="336"/>
      <c r="AWY484" s="336"/>
      <c r="AWZ484" s="336"/>
      <c r="AXA484" s="336"/>
      <c r="AXB484" s="336"/>
      <c r="AXC484" s="336"/>
      <c r="AXD484" s="336"/>
      <c r="AXE484" s="336"/>
      <c r="AXF484" s="336"/>
      <c r="AXG484" s="336"/>
      <c r="AXH484" s="336"/>
      <c r="AXI484" s="336"/>
      <c r="AXJ484" s="336"/>
      <c r="AXK484" s="336"/>
      <c r="AXL484" s="336"/>
      <c r="AXM484" s="336"/>
      <c r="AXN484" s="336"/>
      <c r="AXO484" s="336"/>
      <c r="AXP484" s="336"/>
      <c r="AXQ484" s="336"/>
      <c r="AXR484" s="336"/>
      <c r="AXS484" s="336"/>
      <c r="AXT484" s="336"/>
      <c r="AXU484" s="336"/>
      <c r="AXV484" s="336"/>
      <c r="AXW484" s="336"/>
      <c r="AXX484" s="336"/>
      <c r="AXY484" s="336"/>
      <c r="AXZ484" s="336"/>
      <c r="AYA484" s="336"/>
      <c r="AYB484" s="336"/>
      <c r="AYC484" s="336"/>
      <c r="AYD484" s="336"/>
      <c r="AYE484" s="336"/>
      <c r="AYF484" s="336"/>
      <c r="AYG484" s="336"/>
      <c r="AYH484" s="336"/>
      <c r="AYI484" s="336"/>
      <c r="AYJ484" s="336"/>
      <c r="AYK484" s="336"/>
      <c r="AYL484" s="336"/>
      <c r="AYM484" s="336"/>
      <c r="AYN484" s="336"/>
      <c r="AYO484" s="336"/>
      <c r="AYP484" s="336"/>
      <c r="AYQ484" s="336"/>
      <c r="AYR484" s="336"/>
      <c r="AYS484" s="336"/>
      <c r="AYT484" s="336"/>
      <c r="AYU484" s="336"/>
      <c r="AYV484" s="336"/>
      <c r="AYW484" s="336"/>
      <c r="AYX484" s="336"/>
      <c r="AYY484" s="336"/>
      <c r="AYZ484" s="336"/>
      <c r="AZA484" s="336"/>
      <c r="AZB484" s="336"/>
      <c r="AZC484" s="336"/>
      <c r="AZD484" s="336"/>
      <c r="AZE484" s="336"/>
      <c r="AZF484" s="336"/>
      <c r="AZG484" s="336"/>
      <c r="AZH484" s="336"/>
      <c r="AZI484" s="336"/>
      <c r="AZJ484" s="336"/>
      <c r="AZK484" s="336"/>
      <c r="AZL484" s="336"/>
      <c r="AZM484" s="336"/>
      <c r="AZN484" s="336"/>
      <c r="AZO484" s="336"/>
      <c r="AZP484" s="336"/>
      <c r="AZQ484" s="336"/>
      <c r="AZR484" s="336"/>
      <c r="AZS484" s="336"/>
      <c r="AZT484" s="336"/>
      <c r="AZU484" s="336"/>
      <c r="AZV484" s="336"/>
      <c r="AZW484" s="336"/>
      <c r="AZX484" s="336"/>
      <c r="AZY484" s="336"/>
      <c r="AZZ484" s="336"/>
      <c r="BAA484" s="336"/>
      <c r="BAB484" s="336"/>
      <c r="BAC484" s="336"/>
      <c r="BAD484" s="336"/>
      <c r="BAE484" s="336"/>
      <c r="BAF484" s="336"/>
      <c r="BAG484" s="336"/>
      <c r="BAH484" s="336"/>
      <c r="BAI484" s="336"/>
      <c r="BAJ484" s="336"/>
      <c r="BAK484" s="336"/>
      <c r="BAL484" s="336"/>
      <c r="BAM484" s="336"/>
      <c r="BAN484" s="336"/>
      <c r="BAO484" s="336"/>
      <c r="BAP484" s="336"/>
      <c r="BAQ484" s="336"/>
      <c r="BAR484" s="336"/>
      <c r="BAS484" s="336"/>
      <c r="BAT484" s="336"/>
      <c r="BAU484" s="336"/>
      <c r="BAV484" s="336"/>
      <c r="BAW484" s="336"/>
      <c r="BAX484" s="336"/>
      <c r="BAY484" s="336"/>
      <c r="BAZ484" s="336"/>
      <c r="BBA484" s="336"/>
      <c r="BBB484" s="336"/>
      <c r="BBC484" s="336"/>
      <c r="BBD484" s="336"/>
      <c r="BBE484" s="336"/>
      <c r="BBF484" s="336"/>
      <c r="BBG484" s="336"/>
      <c r="BBH484" s="336"/>
      <c r="BBI484" s="336"/>
      <c r="BBJ484" s="336"/>
      <c r="BBK484" s="336"/>
      <c r="BBL484" s="336"/>
      <c r="BBM484" s="336"/>
      <c r="BBN484" s="336"/>
      <c r="BBO484" s="336"/>
      <c r="BBP484" s="336"/>
      <c r="BBQ484" s="336"/>
      <c r="BBR484" s="336"/>
      <c r="BBS484" s="336"/>
      <c r="BBT484" s="336"/>
      <c r="BBU484" s="336"/>
      <c r="BBV484" s="336"/>
      <c r="BBW484" s="336"/>
      <c r="BBX484" s="336"/>
      <c r="BBY484" s="336"/>
      <c r="BBZ484" s="336"/>
      <c r="BCA484" s="336"/>
      <c r="BCB484" s="336"/>
      <c r="BCC484" s="336"/>
      <c r="BCD484" s="336"/>
      <c r="BCE484" s="336"/>
      <c r="BCF484" s="336"/>
      <c r="BCG484" s="336"/>
      <c r="BCH484" s="336"/>
      <c r="BCI484" s="336"/>
      <c r="BCJ484" s="336"/>
      <c r="BCK484" s="336"/>
      <c r="BCL484" s="336"/>
      <c r="BCM484" s="336"/>
      <c r="BCN484" s="336"/>
      <c r="BCO484" s="336"/>
      <c r="BCP484" s="336"/>
      <c r="BCQ484" s="336"/>
      <c r="BCR484" s="336"/>
      <c r="BCS484" s="336"/>
      <c r="BCT484" s="336"/>
      <c r="BCU484" s="336"/>
      <c r="BCV484" s="336"/>
      <c r="BCW484" s="336"/>
      <c r="BCX484" s="336"/>
      <c r="BCY484" s="336"/>
      <c r="BCZ484" s="336"/>
      <c r="BDA484" s="336"/>
      <c r="BDB484" s="336"/>
      <c r="BDC484" s="336"/>
      <c r="BDD484" s="336"/>
      <c r="BDE484" s="336"/>
      <c r="BDF484" s="336"/>
      <c r="BDG484" s="336"/>
      <c r="BDH484" s="336"/>
      <c r="BDI484" s="336"/>
      <c r="BDJ484" s="336"/>
      <c r="BDK484" s="336"/>
      <c r="BDL484" s="336"/>
      <c r="BDM484" s="336"/>
      <c r="BDN484" s="336"/>
      <c r="BDO484" s="336"/>
      <c r="BDP484" s="336"/>
      <c r="BDQ484" s="336"/>
      <c r="BDR484" s="336"/>
      <c r="BDS484" s="336"/>
      <c r="BDT484" s="336"/>
      <c r="BDU484" s="336"/>
      <c r="BDV484" s="336"/>
      <c r="BDW484" s="336"/>
      <c r="BDX484" s="336"/>
      <c r="BDY484" s="336"/>
      <c r="BDZ484" s="336"/>
      <c r="BEA484" s="336"/>
      <c r="BEB484" s="336"/>
      <c r="BEC484" s="336"/>
      <c r="BED484" s="336"/>
      <c r="BEE484" s="336"/>
      <c r="BEF484" s="336"/>
      <c r="BEG484" s="336"/>
      <c r="BEH484" s="336"/>
      <c r="BEI484" s="336"/>
      <c r="BEJ484" s="336"/>
      <c r="BEK484" s="336"/>
      <c r="BEL484" s="336"/>
      <c r="BEM484" s="336"/>
      <c r="BEN484" s="336"/>
      <c r="BEO484" s="336"/>
      <c r="BEP484" s="336"/>
      <c r="BEQ484" s="336"/>
      <c r="BER484" s="336"/>
      <c r="BES484" s="336"/>
      <c r="BET484" s="336"/>
      <c r="BEU484" s="336"/>
      <c r="BEV484" s="336"/>
      <c r="BEW484" s="336"/>
      <c r="BEX484" s="336"/>
      <c r="BEY484" s="336"/>
      <c r="BEZ484" s="336"/>
      <c r="BFA484" s="336"/>
      <c r="BFB484" s="336"/>
      <c r="BFC484" s="336"/>
      <c r="BFD484" s="336"/>
      <c r="BFE484" s="336"/>
      <c r="BFF484" s="336"/>
      <c r="BFG484" s="336"/>
      <c r="BFH484" s="336"/>
      <c r="BFI484" s="336"/>
      <c r="BFJ484" s="336"/>
      <c r="BFK484" s="336"/>
      <c r="BFL484" s="336"/>
      <c r="BFM484" s="336"/>
      <c r="BFN484" s="336"/>
      <c r="BFO484" s="336"/>
      <c r="BFP484" s="336"/>
      <c r="BFQ484" s="336"/>
      <c r="BFR484" s="336"/>
      <c r="BFS484" s="336"/>
      <c r="BFT484" s="336"/>
      <c r="BFU484" s="336"/>
      <c r="BFV484" s="336"/>
      <c r="BFW484" s="336"/>
      <c r="BFX484" s="336"/>
      <c r="BFY484" s="336"/>
      <c r="BFZ484" s="336"/>
      <c r="BGA484" s="336"/>
      <c r="BGB484" s="336"/>
      <c r="BGC484" s="336"/>
      <c r="BGD484" s="336"/>
      <c r="BGE484" s="336"/>
      <c r="BGF484" s="336"/>
      <c r="BGG484" s="336"/>
      <c r="BGH484" s="336"/>
      <c r="BGI484" s="336"/>
      <c r="BGJ484" s="336"/>
      <c r="BGK484" s="336"/>
      <c r="BGL484" s="336"/>
      <c r="BGM484" s="336"/>
      <c r="BGN484" s="336"/>
      <c r="BGO484" s="336"/>
      <c r="BGP484" s="336"/>
      <c r="BGQ484" s="336"/>
      <c r="BGR484" s="336"/>
      <c r="BGS484" s="336"/>
      <c r="BGT484" s="336"/>
      <c r="BGU484" s="336"/>
      <c r="BGV484" s="336"/>
      <c r="BGW484" s="336"/>
      <c r="BGX484" s="336"/>
      <c r="BGY484" s="336"/>
      <c r="BGZ484" s="336"/>
      <c r="BHA484" s="336"/>
      <c r="BHB484" s="336"/>
      <c r="BHC484" s="336"/>
      <c r="BHD484" s="336"/>
      <c r="BHE484" s="336"/>
      <c r="BHF484" s="336"/>
      <c r="BHG484" s="336"/>
      <c r="BHH484" s="336"/>
      <c r="BHI484" s="336"/>
      <c r="BHJ484" s="336"/>
      <c r="BHK484" s="336"/>
      <c r="BHL484" s="336"/>
      <c r="BHM484" s="336"/>
      <c r="BHN484" s="336"/>
      <c r="BHO484" s="336"/>
      <c r="BHP484" s="336"/>
      <c r="BHQ484" s="336"/>
      <c r="BHR484" s="336"/>
      <c r="BHS484" s="336"/>
      <c r="BHT484" s="336"/>
      <c r="BHU484" s="336"/>
      <c r="BHV484" s="336"/>
      <c r="BHW484" s="336"/>
      <c r="BHX484" s="336"/>
      <c r="BHY484" s="336"/>
      <c r="BHZ484" s="336"/>
      <c r="BIA484" s="336"/>
      <c r="BIB484" s="336"/>
      <c r="BIC484" s="336"/>
      <c r="BID484" s="336"/>
      <c r="BIE484" s="336"/>
      <c r="BIF484" s="336"/>
      <c r="BIG484" s="336"/>
      <c r="BIH484" s="336"/>
      <c r="BII484" s="336"/>
      <c r="BIJ484" s="336"/>
      <c r="BIK484" s="336"/>
      <c r="BIL484" s="336"/>
      <c r="BIM484" s="336"/>
      <c r="BIN484" s="336"/>
      <c r="BIO484" s="336"/>
      <c r="BIP484" s="336"/>
      <c r="BIQ484" s="336"/>
      <c r="BIR484" s="336"/>
      <c r="BIS484" s="336"/>
      <c r="BIT484" s="336"/>
      <c r="BIU484" s="336"/>
      <c r="BIV484" s="336"/>
      <c r="BIW484" s="336"/>
      <c r="BIX484" s="336"/>
      <c r="BIY484" s="336"/>
      <c r="BIZ484" s="336"/>
      <c r="BJA484" s="336"/>
      <c r="BJB484" s="336"/>
      <c r="BJC484" s="336"/>
      <c r="BJD484" s="336"/>
      <c r="BJE484" s="336"/>
      <c r="BJF484" s="336"/>
      <c r="BJG484" s="336"/>
      <c r="BJH484" s="336"/>
      <c r="BJI484" s="336"/>
      <c r="BJJ484" s="336"/>
      <c r="BJK484" s="336"/>
      <c r="BJL484" s="336"/>
      <c r="BJM484" s="336"/>
      <c r="BJN484" s="336"/>
      <c r="BJO484" s="336"/>
      <c r="BJP484" s="336"/>
      <c r="BJQ484" s="336"/>
      <c r="BJR484" s="336"/>
      <c r="BJS484" s="336"/>
      <c r="BJT484" s="336"/>
      <c r="BJU484" s="336"/>
      <c r="BJV484" s="336"/>
      <c r="BJW484" s="336"/>
      <c r="BJX484" s="336"/>
      <c r="BJY484" s="336"/>
      <c r="BJZ484" s="336"/>
      <c r="BKA484" s="336"/>
      <c r="BKB484" s="336"/>
      <c r="BKC484" s="336"/>
      <c r="BKD484" s="336"/>
      <c r="BKE484" s="336"/>
      <c r="BKF484" s="336"/>
      <c r="BKG484" s="336"/>
      <c r="BKH484" s="336"/>
      <c r="BKI484" s="336"/>
      <c r="BKJ484" s="336"/>
      <c r="BKK484" s="336"/>
      <c r="BKL484" s="336"/>
      <c r="BKM484" s="336"/>
      <c r="BKN484" s="336"/>
      <c r="BKO484" s="336"/>
      <c r="BKP484" s="336"/>
      <c r="BKQ484" s="336"/>
      <c r="BKR484" s="336"/>
      <c r="BKS484" s="336"/>
      <c r="BKT484" s="336"/>
      <c r="BKU484" s="336"/>
      <c r="BKV484" s="336"/>
      <c r="BKW484" s="336"/>
      <c r="BKX484" s="336"/>
      <c r="BKY484" s="336"/>
      <c r="BKZ484" s="336"/>
      <c r="BLA484" s="336"/>
      <c r="BLB484" s="336"/>
      <c r="BLC484" s="336"/>
      <c r="BLD484" s="336"/>
      <c r="BLE484" s="336"/>
      <c r="BLF484" s="336"/>
      <c r="BLG484" s="336"/>
      <c r="BLH484" s="336"/>
      <c r="BLI484" s="336"/>
      <c r="BLJ484" s="336"/>
      <c r="BLK484" s="336"/>
      <c r="BLL484" s="336"/>
      <c r="BLM484" s="336"/>
      <c r="BLN484" s="336"/>
      <c r="BLO484" s="336"/>
      <c r="BLP484" s="336"/>
      <c r="BLQ484" s="336"/>
      <c r="BLR484" s="336"/>
      <c r="BLS484" s="336"/>
      <c r="BLT484" s="336"/>
      <c r="BLU484" s="336"/>
      <c r="BLV484" s="336"/>
      <c r="BLW484" s="336"/>
      <c r="BLX484" s="336"/>
      <c r="BLY484" s="336"/>
      <c r="BLZ484" s="336"/>
      <c r="BMA484" s="336"/>
      <c r="BMB484" s="336"/>
      <c r="BMC484" s="336"/>
      <c r="BMD484" s="336"/>
      <c r="BME484" s="336"/>
      <c r="BMF484" s="336"/>
      <c r="BMG484" s="336"/>
      <c r="BMH484" s="336"/>
      <c r="BMI484" s="336"/>
      <c r="BMJ484" s="336"/>
      <c r="BMK484" s="336"/>
      <c r="BML484" s="336"/>
      <c r="BMM484" s="336"/>
      <c r="BMN484" s="336"/>
      <c r="BMO484" s="336"/>
      <c r="BMP484" s="336"/>
      <c r="BMQ484" s="336"/>
      <c r="BMR484" s="336"/>
      <c r="BMS484" s="336"/>
      <c r="BMT484" s="336"/>
      <c r="BMU484" s="336"/>
      <c r="BMV484" s="336"/>
      <c r="BMW484" s="336"/>
      <c r="BMX484" s="336"/>
      <c r="BMY484" s="336"/>
      <c r="BMZ484" s="336"/>
      <c r="BNA484" s="336"/>
      <c r="BNB484" s="336"/>
      <c r="BNC484" s="336"/>
      <c r="BND484" s="336"/>
      <c r="BNE484" s="336"/>
      <c r="BNF484" s="336"/>
      <c r="BNG484" s="336"/>
      <c r="BNH484" s="336"/>
      <c r="BNI484" s="336"/>
      <c r="BNJ484" s="336"/>
      <c r="BNK484" s="336"/>
      <c r="BNL484" s="336"/>
      <c r="BNM484" s="336"/>
      <c r="BNN484" s="336"/>
      <c r="BNO484" s="336"/>
      <c r="BNP484" s="336"/>
      <c r="BNQ484" s="336"/>
      <c r="BNR484" s="336"/>
      <c r="BNS484" s="336"/>
      <c r="BNT484" s="336"/>
      <c r="BNU484" s="336"/>
      <c r="BNV484" s="336"/>
      <c r="BNW484" s="336"/>
      <c r="BNX484" s="336"/>
      <c r="BNY484" s="336"/>
      <c r="BNZ484" s="336"/>
      <c r="BOA484" s="336"/>
      <c r="BOB484" s="336"/>
      <c r="BOC484" s="336"/>
      <c r="BOD484" s="336"/>
      <c r="BOE484" s="336"/>
      <c r="BOF484" s="336"/>
      <c r="BOG484" s="336"/>
      <c r="BOH484" s="336"/>
      <c r="BOI484" s="336"/>
      <c r="BOJ484" s="336"/>
      <c r="BOK484" s="336"/>
      <c r="BOL484" s="336"/>
      <c r="BOM484" s="336"/>
      <c r="BON484" s="336"/>
      <c r="BOO484" s="336"/>
      <c r="BOP484" s="336"/>
      <c r="BOQ484" s="336"/>
      <c r="BOR484" s="336"/>
      <c r="BOS484" s="336"/>
      <c r="BOT484" s="336"/>
      <c r="BOU484" s="336"/>
      <c r="BOV484" s="336"/>
    </row>
    <row r="485" spans="1:1764" s="19" customFormat="1" ht="40.5" customHeight="1">
      <c r="A485" s="94"/>
      <c r="B485" s="384"/>
      <c r="C485" s="384"/>
      <c r="D485" s="67"/>
      <c r="E485" s="67"/>
      <c r="F485" s="67"/>
      <c r="G485" s="214" t="s">
        <v>471</v>
      </c>
      <c r="H485" s="214">
        <v>851</v>
      </c>
      <c r="I485" s="405" t="s">
        <v>494</v>
      </c>
      <c r="J485" s="491">
        <f t="shared" si="12"/>
        <v>16959000</v>
      </c>
      <c r="K485" s="491">
        <v>16833000</v>
      </c>
      <c r="L485" s="526">
        <v>126000</v>
      </c>
      <c r="M485" s="335"/>
      <c r="N485" s="327"/>
      <c r="O485" s="327"/>
      <c r="P485" s="327"/>
      <c r="Q485" s="335"/>
      <c r="R485" s="327"/>
      <c r="S485" s="327"/>
      <c r="T485" s="327"/>
      <c r="U485" s="327"/>
      <c r="V485" s="329"/>
      <c r="W485" s="329"/>
      <c r="X485" s="329"/>
      <c r="Y485" s="329"/>
      <c r="Z485" s="329"/>
      <c r="AA485" s="329"/>
      <c r="AB485" s="329"/>
      <c r="AC485" s="329"/>
      <c r="AD485" s="329"/>
      <c r="AE485" s="329"/>
      <c r="AF485" s="329"/>
      <c r="AG485" s="329"/>
      <c r="AH485" s="329"/>
      <c r="AI485" s="329"/>
      <c r="AJ485" s="329"/>
      <c r="AK485" s="329"/>
      <c r="AL485" s="329"/>
      <c r="AM485" s="329"/>
      <c r="AN485" s="329"/>
      <c r="AO485" s="329"/>
      <c r="AP485" s="329"/>
      <c r="AQ485" s="329"/>
      <c r="AR485" s="329"/>
      <c r="AS485" s="329"/>
      <c r="AT485" s="329"/>
      <c r="AU485" s="329"/>
      <c r="AV485" s="329"/>
      <c r="AW485" s="329"/>
      <c r="AX485" s="329"/>
      <c r="AY485" s="329"/>
      <c r="AZ485" s="329"/>
      <c r="BA485" s="329"/>
      <c r="BB485" s="329"/>
      <c r="BC485" s="329"/>
      <c r="BD485" s="329"/>
      <c r="BE485" s="329"/>
      <c r="BF485" s="329"/>
      <c r="BG485" s="329"/>
      <c r="BH485" s="329"/>
      <c r="BI485" s="329"/>
      <c r="BJ485" s="329"/>
      <c r="BK485" s="329"/>
      <c r="BL485" s="329"/>
      <c r="BM485" s="329"/>
      <c r="BN485" s="329"/>
      <c r="BO485" s="329"/>
      <c r="BP485" s="329"/>
      <c r="BQ485" s="329"/>
      <c r="BR485" s="329"/>
      <c r="BS485" s="329"/>
      <c r="BT485" s="329"/>
      <c r="BU485" s="329"/>
      <c r="BV485" s="329"/>
      <c r="BW485" s="329"/>
      <c r="BX485" s="329"/>
      <c r="BY485" s="329"/>
      <c r="BZ485" s="329"/>
      <c r="CA485" s="329"/>
      <c r="CB485" s="329"/>
      <c r="CC485" s="329"/>
      <c r="CD485" s="329"/>
      <c r="CE485" s="329"/>
      <c r="CF485" s="329"/>
      <c r="CG485" s="329"/>
      <c r="CH485" s="329"/>
      <c r="CI485" s="329"/>
      <c r="CJ485" s="329"/>
      <c r="CK485" s="329"/>
      <c r="CL485" s="329"/>
      <c r="CM485" s="329"/>
      <c r="CN485" s="329"/>
      <c r="CO485" s="329"/>
      <c r="CP485" s="329"/>
      <c r="CQ485" s="329"/>
      <c r="CR485" s="329"/>
      <c r="CS485" s="329"/>
      <c r="CT485" s="329"/>
      <c r="CU485" s="329"/>
      <c r="CV485" s="329"/>
      <c r="CW485" s="329"/>
      <c r="CX485" s="329"/>
      <c r="CY485" s="329"/>
      <c r="CZ485" s="329"/>
      <c r="DA485" s="329"/>
      <c r="DB485" s="329"/>
      <c r="DC485" s="329"/>
      <c r="DD485" s="329"/>
      <c r="DE485" s="329"/>
      <c r="DF485" s="329"/>
      <c r="DG485" s="329"/>
      <c r="DH485" s="329"/>
      <c r="DI485" s="329"/>
      <c r="DJ485" s="329"/>
      <c r="DK485" s="329"/>
      <c r="DL485" s="329"/>
      <c r="DM485" s="329"/>
      <c r="DN485" s="329"/>
      <c r="DO485" s="329"/>
      <c r="DP485" s="329"/>
      <c r="DQ485" s="329"/>
      <c r="DR485" s="329"/>
      <c r="DS485" s="329"/>
      <c r="DT485" s="329"/>
      <c r="DU485" s="329"/>
      <c r="DV485" s="329"/>
      <c r="DW485" s="329"/>
      <c r="DX485" s="329"/>
      <c r="DY485" s="329"/>
      <c r="DZ485" s="329"/>
      <c r="EA485" s="329"/>
      <c r="EB485" s="329"/>
      <c r="EC485" s="329"/>
      <c r="ED485" s="329"/>
      <c r="EE485" s="329"/>
      <c r="EF485" s="329"/>
      <c r="EG485" s="329"/>
      <c r="EH485" s="329"/>
      <c r="EI485" s="329"/>
      <c r="EJ485" s="329"/>
      <c r="EK485" s="329"/>
      <c r="EL485" s="329"/>
      <c r="EM485" s="329"/>
      <c r="EN485" s="329"/>
      <c r="EO485" s="329"/>
      <c r="EP485" s="329"/>
      <c r="EQ485" s="329"/>
      <c r="ER485" s="329"/>
      <c r="ES485" s="329"/>
      <c r="ET485" s="329"/>
      <c r="EU485" s="329"/>
      <c r="EV485" s="329"/>
      <c r="EW485" s="329"/>
      <c r="EX485" s="329"/>
      <c r="EY485" s="329"/>
      <c r="EZ485" s="329"/>
      <c r="FA485" s="329"/>
      <c r="FB485" s="329"/>
      <c r="FC485" s="329"/>
      <c r="FD485" s="329"/>
      <c r="FE485" s="329"/>
      <c r="FF485" s="329"/>
      <c r="FG485" s="329"/>
      <c r="FH485" s="329"/>
      <c r="FI485" s="329"/>
      <c r="FJ485" s="329"/>
      <c r="FK485" s="329"/>
      <c r="FL485" s="329"/>
      <c r="FM485" s="329"/>
      <c r="FN485" s="329"/>
      <c r="FO485" s="329"/>
      <c r="FP485" s="329"/>
      <c r="FQ485" s="329"/>
      <c r="FR485" s="329"/>
      <c r="FS485" s="329"/>
      <c r="FT485" s="329"/>
      <c r="FU485" s="329"/>
      <c r="FV485" s="329"/>
      <c r="FW485" s="329"/>
      <c r="FX485" s="329"/>
      <c r="FY485" s="329"/>
      <c r="FZ485" s="329"/>
      <c r="GA485" s="329"/>
      <c r="GB485" s="329"/>
      <c r="GC485" s="329"/>
      <c r="GD485" s="329"/>
      <c r="GE485" s="329"/>
      <c r="GF485" s="329"/>
      <c r="GG485" s="329"/>
      <c r="GH485" s="329"/>
      <c r="GI485" s="329"/>
      <c r="GJ485" s="329"/>
      <c r="GK485" s="329"/>
      <c r="GL485" s="329"/>
      <c r="GM485" s="329"/>
      <c r="GN485" s="329"/>
      <c r="GO485" s="329"/>
      <c r="GP485" s="329"/>
      <c r="GQ485" s="329"/>
      <c r="GR485" s="329"/>
      <c r="GS485" s="329"/>
      <c r="GT485" s="329"/>
      <c r="GU485" s="329"/>
      <c r="GV485" s="329"/>
      <c r="GW485" s="329"/>
      <c r="GX485" s="329"/>
      <c r="GY485" s="329"/>
      <c r="GZ485" s="329"/>
      <c r="HA485" s="329"/>
      <c r="HB485" s="329"/>
      <c r="HC485" s="329"/>
      <c r="HD485" s="329"/>
      <c r="HE485" s="329"/>
      <c r="HF485" s="329"/>
      <c r="HG485" s="329"/>
      <c r="HH485" s="329"/>
      <c r="HI485" s="329"/>
      <c r="HJ485" s="329"/>
      <c r="HK485" s="329"/>
      <c r="HL485" s="329"/>
      <c r="HM485" s="329"/>
      <c r="HN485" s="329"/>
      <c r="HO485" s="329"/>
      <c r="HP485" s="329"/>
      <c r="HQ485" s="329"/>
      <c r="HR485" s="329"/>
      <c r="HS485" s="329"/>
      <c r="HT485" s="329"/>
      <c r="HU485" s="329"/>
      <c r="HV485" s="329"/>
      <c r="HW485" s="329"/>
      <c r="HX485" s="329"/>
      <c r="HY485" s="329"/>
      <c r="HZ485" s="329"/>
      <c r="IA485" s="329"/>
      <c r="IB485" s="329"/>
      <c r="IC485" s="329"/>
      <c r="ID485" s="329"/>
      <c r="IE485" s="329"/>
      <c r="IF485" s="329"/>
      <c r="IG485" s="329"/>
      <c r="IH485" s="329"/>
      <c r="II485" s="329"/>
      <c r="IJ485" s="329"/>
      <c r="IK485" s="329"/>
      <c r="IL485" s="329"/>
      <c r="IM485" s="329"/>
      <c r="IN485" s="329"/>
      <c r="IO485" s="329"/>
      <c r="IP485" s="329"/>
      <c r="IQ485" s="329"/>
      <c r="IR485" s="329"/>
      <c r="IS485" s="329"/>
      <c r="IT485" s="329"/>
      <c r="IU485" s="329"/>
      <c r="IV485" s="329"/>
      <c r="IW485" s="329"/>
      <c r="IX485" s="329"/>
      <c r="IY485" s="329"/>
      <c r="IZ485" s="329"/>
      <c r="JA485" s="329"/>
      <c r="JB485" s="329"/>
      <c r="JC485" s="329"/>
      <c r="JD485" s="329"/>
      <c r="JE485" s="329"/>
      <c r="JF485" s="329"/>
      <c r="JG485" s="329"/>
      <c r="JH485" s="329"/>
      <c r="JI485" s="329"/>
      <c r="JJ485" s="329"/>
      <c r="JK485" s="329"/>
      <c r="JL485" s="329"/>
      <c r="JM485" s="329"/>
      <c r="JN485" s="329"/>
      <c r="JO485" s="329"/>
      <c r="JP485" s="329"/>
      <c r="JQ485" s="329"/>
      <c r="JR485" s="329"/>
      <c r="JS485" s="329"/>
      <c r="JT485" s="329"/>
      <c r="JU485" s="329"/>
      <c r="JV485" s="329"/>
      <c r="JW485" s="329"/>
      <c r="JX485" s="329"/>
      <c r="JY485" s="329"/>
      <c r="JZ485" s="329"/>
      <c r="KA485" s="329"/>
      <c r="KB485" s="329"/>
      <c r="KC485" s="329"/>
      <c r="KD485" s="329"/>
      <c r="KE485" s="329"/>
      <c r="KF485" s="329"/>
      <c r="KG485" s="329"/>
      <c r="KH485" s="329"/>
      <c r="KI485" s="329"/>
      <c r="KJ485" s="329"/>
      <c r="KK485" s="329"/>
      <c r="KL485" s="329"/>
      <c r="KM485" s="329"/>
      <c r="KN485" s="329"/>
      <c r="KO485" s="329"/>
      <c r="KP485" s="329"/>
      <c r="KQ485" s="329"/>
      <c r="KR485" s="329"/>
      <c r="KS485" s="329"/>
      <c r="KT485" s="329"/>
      <c r="KU485" s="329"/>
      <c r="KV485" s="329"/>
      <c r="KW485" s="329"/>
      <c r="KX485" s="329"/>
      <c r="KY485" s="329"/>
      <c r="KZ485" s="329"/>
      <c r="LA485" s="329"/>
      <c r="LB485" s="329"/>
      <c r="LC485" s="329"/>
      <c r="LD485" s="329"/>
      <c r="LE485" s="329"/>
      <c r="LF485" s="329"/>
      <c r="LG485" s="329"/>
      <c r="LH485" s="329"/>
      <c r="LI485" s="329"/>
      <c r="LJ485" s="329"/>
      <c r="LK485" s="329"/>
      <c r="LL485" s="329"/>
      <c r="LM485" s="329"/>
      <c r="LN485" s="329"/>
      <c r="LO485" s="329"/>
      <c r="LP485" s="329"/>
      <c r="LQ485" s="329"/>
      <c r="LR485" s="329"/>
      <c r="LS485" s="329"/>
      <c r="LT485" s="329"/>
      <c r="LU485" s="329"/>
      <c r="LV485" s="329"/>
      <c r="LW485" s="329"/>
      <c r="LX485" s="329"/>
      <c r="LY485" s="329"/>
      <c r="LZ485" s="329"/>
      <c r="MA485" s="329"/>
      <c r="MB485" s="329"/>
      <c r="MC485" s="329"/>
      <c r="MD485" s="329"/>
      <c r="ME485" s="329"/>
      <c r="MF485" s="329"/>
      <c r="MG485" s="329"/>
      <c r="MH485" s="329"/>
      <c r="MI485" s="329"/>
      <c r="MJ485" s="329"/>
      <c r="MK485" s="329"/>
      <c r="ML485" s="329"/>
      <c r="MM485" s="329"/>
      <c r="MN485" s="329"/>
      <c r="MO485" s="329"/>
      <c r="MP485" s="329"/>
      <c r="MQ485" s="329"/>
      <c r="MR485" s="329"/>
      <c r="MS485" s="329"/>
      <c r="MT485" s="329"/>
      <c r="MU485" s="329"/>
      <c r="MV485" s="329"/>
      <c r="MW485" s="329"/>
      <c r="MX485" s="329"/>
      <c r="MY485" s="329"/>
      <c r="MZ485" s="329"/>
      <c r="NA485" s="329"/>
      <c r="NB485" s="329"/>
      <c r="NC485" s="329"/>
      <c r="ND485" s="329"/>
      <c r="NE485" s="329"/>
      <c r="NF485" s="329"/>
      <c r="NG485" s="329"/>
      <c r="NH485" s="329"/>
      <c r="NI485" s="329"/>
      <c r="NJ485" s="329"/>
      <c r="NK485" s="329"/>
      <c r="NL485" s="329"/>
      <c r="NM485" s="329"/>
      <c r="NN485" s="329"/>
      <c r="NO485" s="329"/>
      <c r="NP485" s="329"/>
      <c r="NQ485" s="329"/>
      <c r="NR485" s="329"/>
      <c r="NS485" s="329"/>
      <c r="NT485" s="329"/>
      <c r="NU485" s="329"/>
      <c r="NV485" s="329"/>
      <c r="NW485" s="329"/>
      <c r="NX485" s="329"/>
      <c r="NY485" s="329"/>
      <c r="NZ485" s="329"/>
      <c r="OA485" s="329"/>
      <c r="OB485" s="329"/>
      <c r="OC485" s="329"/>
      <c r="OD485" s="329"/>
      <c r="OE485" s="329"/>
      <c r="OF485" s="329"/>
      <c r="OG485" s="329"/>
      <c r="OH485" s="329"/>
      <c r="OI485" s="329"/>
      <c r="OJ485" s="329"/>
      <c r="OK485" s="329"/>
      <c r="OL485" s="329"/>
      <c r="OM485" s="329"/>
      <c r="ON485" s="329"/>
      <c r="OO485" s="329"/>
      <c r="OP485" s="329"/>
      <c r="OQ485" s="329"/>
      <c r="OR485" s="329"/>
      <c r="OS485" s="329"/>
      <c r="OT485" s="329"/>
      <c r="OU485" s="329"/>
      <c r="OV485" s="329"/>
      <c r="OW485" s="329"/>
      <c r="OX485" s="329"/>
      <c r="OY485" s="329"/>
      <c r="OZ485" s="329"/>
      <c r="PA485" s="329"/>
      <c r="PB485" s="329"/>
      <c r="PC485" s="329"/>
      <c r="PD485" s="329"/>
      <c r="PE485" s="329"/>
      <c r="PF485" s="329"/>
      <c r="PG485" s="329"/>
      <c r="PH485" s="329"/>
      <c r="PI485" s="329"/>
      <c r="PJ485" s="329"/>
      <c r="PK485" s="329"/>
      <c r="PL485" s="329"/>
      <c r="PM485" s="329"/>
      <c r="PN485" s="329"/>
      <c r="PO485" s="329"/>
      <c r="PP485" s="329"/>
      <c r="PQ485" s="329"/>
      <c r="PR485" s="329"/>
      <c r="PS485" s="329"/>
      <c r="PT485" s="329"/>
      <c r="PU485" s="329"/>
      <c r="PV485" s="329"/>
      <c r="PW485" s="329"/>
      <c r="PX485" s="329"/>
      <c r="PY485" s="329"/>
      <c r="PZ485" s="329"/>
      <c r="QA485" s="329"/>
      <c r="QB485" s="329"/>
      <c r="QC485" s="329"/>
      <c r="QD485" s="329"/>
      <c r="QE485" s="329"/>
      <c r="QF485" s="329"/>
      <c r="QG485" s="329"/>
      <c r="QH485" s="329"/>
      <c r="QI485" s="329"/>
      <c r="QJ485" s="329"/>
      <c r="QK485" s="329"/>
      <c r="QL485" s="329"/>
      <c r="QM485" s="329"/>
      <c r="QN485" s="329"/>
      <c r="QO485" s="329"/>
      <c r="QP485" s="329"/>
      <c r="QQ485" s="329"/>
      <c r="QR485" s="329"/>
      <c r="QS485" s="329"/>
      <c r="QT485" s="329"/>
      <c r="QU485" s="329"/>
      <c r="QV485" s="329"/>
      <c r="QW485" s="329"/>
      <c r="QX485" s="329"/>
      <c r="QY485" s="329"/>
      <c r="QZ485" s="329"/>
      <c r="RA485" s="329"/>
      <c r="RB485" s="329"/>
      <c r="RC485" s="329"/>
      <c r="RD485" s="329"/>
      <c r="RE485" s="329"/>
      <c r="RF485" s="329"/>
      <c r="RG485" s="329"/>
      <c r="RH485" s="329"/>
      <c r="RI485" s="329"/>
      <c r="RJ485" s="329"/>
      <c r="RK485" s="329"/>
      <c r="RL485" s="329"/>
      <c r="RM485" s="329"/>
      <c r="RN485" s="329"/>
      <c r="RO485" s="329"/>
      <c r="RP485" s="329"/>
      <c r="RQ485" s="329"/>
      <c r="RR485" s="329"/>
      <c r="RS485" s="329"/>
      <c r="RT485" s="329"/>
      <c r="RU485" s="329"/>
      <c r="RV485" s="329"/>
      <c r="RW485" s="329"/>
      <c r="RX485" s="329"/>
      <c r="RY485" s="329"/>
      <c r="RZ485" s="329"/>
      <c r="SA485" s="329"/>
      <c r="SB485" s="329"/>
      <c r="SC485" s="329"/>
      <c r="SD485" s="329"/>
      <c r="SE485" s="329"/>
      <c r="SF485" s="329"/>
      <c r="SG485" s="329"/>
      <c r="SH485" s="329"/>
      <c r="SI485" s="329"/>
      <c r="SJ485" s="329"/>
      <c r="SK485" s="329"/>
      <c r="SL485" s="329"/>
      <c r="SM485" s="329"/>
      <c r="SN485" s="329"/>
      <c r="SO485" s="329"/>
      <c r="SP485" s="329"/>
      <c r="SQ485" s="329"/>
      <c r="SR485" s="329"/>
      <c r="SS485" s="329"/>
      <c r="ST485" s="329"/>
      <c r="SU485" s="329"/>
      <c r="SV485" s="329"/>
      <c r="SW485" s="329"/>
      <c r="SX485" s="329"/>
      <c r="SY485" s="329"/>
      <c r="SZ485" s="329"/>
      <c r="TA485" s="329"/>
      <c r="TB485" s="329"/>
      <c r="TC485" s="329"/>
      <c r="TD485" s="329"/>
      <c r="TE485" s="329"/>
      <c r="TF485" s="329"/>
      <c r="TG485" s="329"/>
      <c r="TH485" s="329"/>
      <c r="TI485" s="329"/>
      <c r="TJ485" s="329"/>
      <c r="TK485" s="329"/>
      <c r="TL485" s="329"/>
      <c r="TM485" s="329"/>
      <c r="TN485" s="329"/>
      <c r="TO485" s="329"/>
      <c r="TP485" s="329"/>
      <c r="TQ485" s="329"/>
      <c r="TR485" s="329"/>
      <c r="TS485" s="329"/>
      <c r="TT485" s="329"/>
      <c r="TU485" s="329"/>
      <c r="TV485" s="329"/>
      <c r="TW485" s="329"/>
      <c r="TX485" s="329"/>
      <c r="TY485" s="329"/>
      <c r="TZ485" s="329"/>
      <c r="UA485" s="329"/>
      <c r="UB485" s="329"/>
      <c r="UC485" s="329"/>
      <c r="UD485" s="329"/>
      <c r="UE485" s="329"/>
      <c r="UF485" s="329"/>
      <c r="UG485" s="329"/>
      <c r="UH485" s="329"/>
      <c r="UI485" s="329"/>
      <c r="UJ485" s="329"/>
      <c r="UK485" s="329"/>
      <c r="UL485" s="329"/>
      <c r="UM485" s="329"/>
      <c r="UN485" s="329"/>
      <c r="UO485" s="329"/>
      <c r="UP485" s="329"/>
      <c r="UQ485" s="329"/>
      <c r="UR485" s="329"/>
      <c r="US485" s="329"/>
      <c r="UT485" s="329"/>
      <c r="UU485" s="329"/>
      <c r="UV485" s="329"/>
      <c r="UW485" s="329"/>
      <c r="UX485" s="329"/>
      <c r="UY485" s="329"/>
      <c r="UZ485" s="329"/>
      <c r="VA485" s="329"/>
      <c r="VB485" s="329"/>
      <c r="VC485" s="329"/>
      <c r="VD485" s="329"/>
      <c r="VE485" s="329"/>
      <c r="VF485" s="329"/>
      <c r="VG485" s="329"/>
      <c r="VH485" s="329"/>
      <c r="VI485" s="329"/>
      <c r="VJ485" s="329"/>
      <c r="VK485" s="329"/>
      <c r="VL485" s="329"/>
      <c r="VM485" s="329"/>
      <c r="VN485" s="329"/>
      <c r="VO485" s="329"/>
      <c r="VP485" s="329"/>
      <c r="VQ485" s="329"/>
      <c r="VR485" s="329"/>
      <c r="VS485" s="329"/>
      <c r="VT485" s="329"/>
      <c r="VU485" s="329"/>
      <c r="VV485" s="329"/>
      <c r="VW485" s="329"/>
      <c r="VX485" s="329"/>
      <c r="VY485" s="329"/>
      <c r="VZ485" s="329"/>
      <c r="WA485" s="329"/>
      <c r="WB485" s="329"/>
      <c r="WC485" s="329"/>
      <c r="WD485" s="329"/>
      <c r="WE485" s="329"/>
      <c r="WF485" s="329"/>
      <c r="WG485" s="329"/>
      <c r="WH485" s="329"/>
      <c r="WI485" s="329"/>
      <c r="WJ485" s="329"/>
      <c r="WK485" s="329"/>
      <c r="WL485" s="329"/>
      <c r="WM485" s="329"/>
      <c r="WN485" s="329"/>
      <c r="WO485" s="329"/>
      <c r="WP485" s="329"/>
      <c r="WQ485" s="329"/>
      <c r="WR485" s="329"/>
      <c r="WS485" s="329"/>
      <c r="WT485" s="329"/>
      <c r="WU485" s="329"/>
      <c r="WV485" s="329"/>
      <c r="WW485" s="329"/>
      <c r="WX485" s="329"/>
      <c r="WY485" s="329"/>
      <c r="WZ485" s="329"/>
      <c r="XA485" s="329"/>
      <c r="XB485" s="329"/>
      <c r="XC485" s="329"/>
      <c r="XD485" s="329"/>
      <c r="XE485" s="329"/>
      <c r="XF485" s="329"/>
      <c r="XG485" s="329"/>
      <c r="XH485" s="329"/>
      <c r="XI485" s="329"/>
      <c r="XJ485" s="329"/>
      <c r="XK485" s="329"/>
      <c r="XL485" s="329"/>
      <c r="XM485" s="329"/>
      <c r="XN485" s="329"/>
      <c r="XO485" s="329"/>
      <c r="XP485" s="329"/>
      <c r="XQ485" s="329"/>
      <c r="XR485" s="329"/>
      <c r="XS485" s="329"/>
      <c r="XT485" s="329"/>
      <c r="XU485" s="329"/>
      <c r="XV485" s="329"/>
      <c r="XW485" s="329"/>
      <c r="XX485" s="329"/>
      <c r="XY485" s="329"/>
      <c r="XZ485" s="329"/>
      <c r="YA485" s="329"/>
      <c r="YB485" s="329"/>
      <c r="YC485" s="329"/>
      <c r="YD485" s="329"/>
      <c r="YE485" s="329"/>
      <c r="YF485" s="329"/>
      <c r="YG485" s="329"/>
      <c r="YH485" s="329"/>
      <c r="YI485" s="329"/>
      <c r="YJ485" s="329"/>
      <c r="YK485" s="329"/>
      <c r="YL485" s="329"/>
      <c r="YM485" s="329"/>
      <c r="YN485" s="329"/>
      <c r="YO485" s="329"/>
      <c r="YP485" s="329"/>
      <c r="YQ485" s="329"/>
      <c r="YR485" s="329"/>
      <c r="YS485" s="329"/>
      <c r="YT485" s="329"/>
      <c r="YU485" s="329"/>
      <c r="YV485" s="329"/>
      <c r="YW485" s="329"/>
      <c r="YX485" s="329"/>
      <c r="YY485" s="329"/>
      <c r="YZ485" s="329"/>
      <c r="ZA485" s="329"/>
      <c r="ZB485" s="329"/>
      <c r="ZC485" s="329"/>
      <c r="ZD485" s="329"/>
      <c r="ZE485" s="329"/>
      <c r="ZF485" s="329"/>
      <c r="ZG485" s="329"/>
      <c r="ZH485" s="329"/>
      <c r="ZI485" s="329"/>
      <c r="ZJ485" s="329"/>
      <c r="ZK485" s="329"/>
      <c r="ZL485" s="329"/>
      <c r="ZM485" s="329"/>
      <c r="ZN485" s="329"/>
      <c r="ZO485" s="329"/>
      <c r="ZP485" s="329"/>
      <c r="ZQ485" s="329"/>
      <c r="ZR485" s="329"/>
      <c r="ZS485" s="329"/>
      <c r="ZT485" s="329"/>
      <c r="ZU485" s="329"/>
      <c r="ZV485" s="329"/>
      <c r="ZW485" s="329"/>
      <c r="ZX485" s="329"/>
      <c r="ZY485" s="329"/>
      <c r="ZZ485" s="329"/>
      <c r="AAA485" s="329"/>
      <c r="AAB485" s="329"/>
      <c r="AAC485" s="329"/>
      <c r="AAD485" s="329"/>
      <c r="AAE485" s="329"/>
      <c r="AAF485" s="329"/>
      <c r="AAG485" s="329"/>
      <c r="AAH485" s="329"/>
      <c r="AAI485" s="329"/>
      <c r="AAJ485" s="329"/>
      <c r="AAK485" s="329"/>
      <c r="AAL485" s="329"/>
      <c r="AAM485" s="329"/>
      <c r="AAN485" s="329"/>
      <c r="AAO485" s="329"/>
      <c r="AAP485" s="329"/>
      <c r="AAQ485" s="329"/>
      <c r="AAR485" s="329"/>
      <c r="AAS485" s="329"/>
      <c r="AAT485" s="329"/>
      <c r="AAU485" s="329"/>
      <c r="AAV485" s="329"/>
      <c r="AAW485" s="329"/>
      <c r="AAX485" s="329"/>
      <c r="AAY485" s="329"/>
      <c r="AAZ485" s="329"/>
      <c r="ABA485" s="329"/>
      <c r="ABB485" s="329"/>
      <c r="ABC485" s="329"/>
      <c r="ABD485" s="329"/>
      <c r="ABE485" s="329"/>
      <c r="ABF485" s="329"/>
      <c r="ABG485" s="329"/>
      <c r="ABH485" s="329"/>
      <c r="ABI485" s="329"/>
      <c r="ABJ485" s="329"/>
      <c r="ABK485" s="329"/>
      <c r="ABL485" s="329"/>
      <c r="ABM485" s="329"/>
      <c r="ABN485" s="329"/>
      <c r="ABO485" s="329"/>
      <c r="ABP485" s="329"/>
      <c r="ABQ485" s="329"/>
      <c r="ABR485" s="329"/>
      <c r="ABS485" s="329"/>
      <c r="ABT485" s="329"/>
      <c r="ABU485" s="329"/>
      <c r="ABV485" s="329"/>
      <c r="ABW485" s="329"/>
      <c r="ABX485" s="329"/>
      <c r="ABY485" s="329"/>
      <c r="ABZ485" s="329"/>
      <c r="ACA485" s="329"/>
      <c r="ACB485" s="329"/>
      <c r="ACC485" s="329"/>
      <c r="ACD485" s="329"/>
      <c r="ACE485" s="329"/>
      <c r="ACF485" s="329"/>
      <c r="ACG485" s="329"/>
      <c r="ACH485" s="329"/>
      <c r="ACI485" s="329"/>
      <c r="ACJ485" s="329"/>
      <c r="ACK485" s="329"/>
      <c r="ACL485" s="329"/>
      <c r="ACM485" s="329"/>
      <c r="ACN485" s="329"/>
      <c r="ACO485" s="329"/>
      <c r="ACP485" s="329"/>
      <c r="ACQ485" s="329"/>
      <c r="ACR485" s="329"/>
      <c r="ACS485" s="329"/>
      <c r="ACT485" s="329"/>
      <c r="ACU485" s="329"/>
      <c r="ACV485" s="329"/>
      <c r="ACW485" s="329"/>
      <c r="ACX485" s="329"/>
      <c r="ACY485" s="329"/>
      <c r="ACZ485" s="329"/>
      <c r="ADA485" s="329"/>
      <c r="ADB485" s="329"/>
      <c r="ADC485" s="329"/>
      <c r="ADD485" s="329"/>
      <c r="ADE485" s="329"/>
      <c r="ADF485" s="329"/>
      <c r="ADG485" s="329"/>
      <c r="ADH485" s="329"/>
      <c r="ADI485" s="329"/>
      <c r="ADJ485" s="329"/>
      <c r="ADK485" s="329"/>
      <c r="ADL485" s="329"/>
      <c r="ADM485" s="329"/>
      <c r="ADN485" s="329"/>
      <c r="ADO485" s="329"/>
      <c r="ADP485" s="329"/>
      <c r="ADQ485" s="329"/>
      <c r="ADR485" s="329"/>
      <c r="ADS485" s="329"/>
      <c r="ADT485" s="329"/>
      <c r="ADU485" s="329"/>
      <c r="ADV485" s="329"/>
      <c r="ADW485" s="329"/>
      <c r="ADX485" s="329"/>
      <c r="ADY485" s="329"/>
      <c r="ADZ485" s="329"/>
      <c r="AEA485" s="329"/>
      <c r="AEB485" s="329"/>
      <c r="AEC485" s="329"/>
      <c r="AED485" s="329"/>
      <c r="AEE485" s="329"/>
      <c r="AEF485" s="329"/>
      <c r="AEG485" s="329"/>
      <c r="AEH485" s="329"/>
      <c r="AEI485" s="329"/>
      <c r="AEJ485" s="329"/>
      <c r="AEK485" s="329"/>
      <c r="AEL485" s="329"/>
      <c r="AEM485" s="329"/>
      <c r="AEN485" s="329"/>
      <c r="AEO485" s="329"/>
      <c r="AEP485" s="329"/>
      <c r="AEQ485" s="329"/>
      <c r="AER485" s="329"/>
      <c r="AES485" s="329"/>
      <c r="AET485" s="329"/>
      <c r="AEU485" s="329"/>
      <c r="AEV485" s="329"/>
      <c r="AEW485" s="329"/>
      <c r="AEX485" s="329"/>
      <c r="AEY485" s="329"/>
      <c r="AEZ485" s="329"/>
      <c r="AFA485" s="329"/>
      <c r="AFB485" s="329"/>
      <c r="AFC485" s="329"/>
      <c r="AFD485" s="329"/>
      <c r="AFE485" s="329"/>
      <c r="AFF485" s="329"/>
      <c r="AFG485" s="329"/>
      <c r="AFH485" s="329"/>
      <c r="AFI485" s="329"/>
      <c r="AFJ485" s="329"/>
      <c r="AFK485" s="329"/>
      <c r="AFL485" s="329"/>
      <c r="AFM485" s="329"/>
      <c r="AFN485" s="329"/>
      <c r="AFO485" s="329"/>
      <c r="AFP485" s="329"/>
      <c r="AFQ485" s="329"/>
      <c r="AFR485" s="329"/>
      <c r="AFS485" s="329"/>
      <c r="AFT485" s="329"/>
      <c r="AFU485" s="329"/>
      <c r="AFV485" s="329"/>
      <c r="AFW485" s="329"/>
      <c r="AFX485" s="329"/>
      <c r="AFY485" s="329"/>
      <c r="AFZ485" s="329"/>
      <c r="AGA485" s="329"/>
      <c r="AGB485" s="329"/>
      <c r="AGC485" s="329"/>
      <c r="AGD485" s="329"/>
      <c r="AGE485" s="329"/>
      <c r="AGF485" s="329"/>
      <c r="AGG485" s="329"/>
      <c r="AGH485" s="329"/>
      <c r="AGI485" s="329"/>
      <c r="AGJ485" s="329"/>
      <c r="AGK485" s="329"/>
      <c r="AGL485" s="329"/>
      <c r="AGM485" s="329"/>
      <c r="AGN485" s="329"/>
      <c r="AGO485" s="329"/>
      <c r="AGP485" s="329"/>
      <c r="AGQ485" s="329"/>
      <c r="AGR485" s="329"/>
      <c r="AGS485" s="329"/>
      <c r="AGT485" s="329"/>
      <c r="AGU485" s="329"/>
      <c r="AGV485" s="329"/>
      <c r="AGW485" s="329"/>
      <c r="AGX485" s="329"/>
      <c r="AGY485" s="329"/>
      <c r="AGZ485" s="329"/>
      <c r="AHA485" s="329"/>
      <c r="AHB485" s="329"/>
      <c r="AHC485" s="329"/>
      <c r="AHD485" s="329"/>
      <c r="AHE485" s="329"/>
      <c r="AHF485" s="329"/>
      <c r="AHG485" s="329"/>
      <c r="AHH485" s="329"/>
      <c r="AHI485" s="329"/>
      <c r="AHJ485" s="329"/>
      <c r="AHK485" s="329"/>
      <c r="AHL485" s="329"/>
      <c r="AHM485" s="329"/>
      <c r="AHN485" s="329"/>
      <c r="AHO485" s="329"/>
      <c r="AHP485" s="329"/>
      <c r="AHQ485" s="329"/>
      <c r="AHR485" s="329"/>
      <c r="AHS485" s="329"/>
      <c r="AHT485" s="329"/>
      <c r="AHU485" s="329"/>
      <c r="AHV485" s="329"/>
      <c r="AHW485" s="329"/>
      <c r="AHX485" s="329"/>
      <c r="AHY485" s="329"/>
      <c r="AHZ485" s="329"/>
      <c r="AIA485" s="329"/>
      <c r="AIB485" s="329"/>
      <c r="AIC485" s="329"/>
      <c r="AID485" s="329"/>
      <c r="AIE485" s="329"/>
      <c r="AIF485" s="329"/>
      <c r="AIG485" s="329"/>
      <c r="AIH485" s="329"/>
      <c r="AII485" s="329"/>
      <c r="AIJ485" s="329"/>
      <c r="AIK485" s="329"/>
      <c r="AIL485" s="329"/>
      <c r="AIM485" s="329"/>
      <c r="AIN485" s="329"/>
      <c r="AIO485" s="329"/>
      <c r="AIP485" s="329"/>
      <c r="AIQ485" s="329"/>
      <c r="AIR485" s="329"/>
      <c r="AIS485" s="329"/>
      <c r="AIT485" s="329"/>
      <c r="AIU485" s="329"/>
      <c r="AIV485" s="329"/>
      <c r="AIW485" s="329"/>
      <c r="AIX485" s="329"/>
      <c r="AIY485" s="329"/>
      <c r="AIZ485" s="329"/>
      <c r="AJA485" s="329"/>
      <c r="AJB485" s="329"/>
      <c r="AJC485" s="329"/>
      <c r="AJD485" s="329"/>
      <c r="AJE485" s="329"/>
      <c r="AJF485" s="329"/>
      <c r="AJG485" s="329"/>
      <c r="AJH485" s="329"/>
      <c r="AJI485" s="329"/>
      <c r="AJJ485" s="329"/>
      <c r="AJK485" s="329"/>
      <c r="AJL485" s="329"/>
      <c r="AJM485" s="329"/>
      <c r="AJN485" s="329"/>
      <c r="AJO485" s="329"/>
      <c r="AJP485" s="329"/>
      <c r="AJQ485" s="329"/>
      <c r="AJR485" s="329"/>
      <c r="AJS485" s="329"/>
      <c r="AJT485" s="329"/>
      <c r="AJU485" s="329"/>
      <c r="AJV485" s="329"/>
      <c r="AJW485" s="329"/>
      <c r="AJX485" s="329"/>
      <c r="AJY485" s="329"/>
      <c r="AJZ485" s="329"/>
      <c r="AKA485" s="329"/>
      <c r="AKB485" s="329"/>
      <c r="AKC485" s="329"/>
      <c r="AKD485" s="329"/>
      <c r="AKE485" s="329"/>
      <c r="AKF485" s="329"/>
      <c r="AKG485" s="329"/>
      <c r="AKH485" s="329"/>
      <c r="AKI485" s="329"/>
      <c r="AKJ485" s="329"/>
      <c r="AKK485" s="329"/>
      <c r="AKL485" s="329"/>
      <c r="AKM485" s="329"/>
      <c r="AKN485" s="329"/>
      <c r="AKO485" s="329"/>
      <c r="AKP485" s="329"/>
      <c r="AKQ485" s="329"/>
      <c r="AKR485" s="329"/>
      <c r="AKS485" s="329"/>
      <c r="AKT485" s="329"/>
      <c r="AKU485" s="329"/>
      <c r="AKV485" s="329"/>
      <c r="AKW485" s="329"/>
      <c r="AKX485" s="329"/>
      <c r="AKY485" s="329"/>
      <c r="AKZ485" s="329"/>
      <c r="ALA485" s="329"/>
      <c r="ALB485" s="329"/>
      <c r="ALC485" s="329"/>
      <c r="ALD485" s="329"/>
      <c r="ALE485" s="329"/>
      <c r="ALF485" s="329"/>
      <c r="ALG485" s="329"/>
      <c r="ALH485" s="329"/>
      <c r="ALI485" s="329"/>
      <c r="ALJ485" s="329"/>
      <c r="ALK485" s="329"/>
      <c r="ALL485" s="329"/>
      <c r="ALM485" s="329"/>
      <c r="ALN485" s="329"/>
      <c r="ALO485" s="329"/>
      <c r="ALP485" s="329"/>
      <c r="ALQ485" s="329"/>
      <c r="ALR485" s="329"/>
      <c r="ALS485" s="329"/>
      <c r="ALT485" s="329"/>
      <c r="ALU485" s="329"/>
      <c r="ALV485" s="329"/>
      <c r="ALW485" s="329"/>
      <c r="ALX485" s="329"/>
      <c r="ALY485" s="329"/>
      <c r="ALZ485" s="329"/>
      <c r="AMA485" s="329"/>
      <c r="AMB485" s="329"/>
      <c r="AMC485" s="329"/>
      <c r="AMD485" s="329"/>
      <c r="AME485" s="329"/>
      <c r="AMF485" s="329"/>
      <c r="AMG485" s="329"/>
      <c r="AMH485" s="329"/>
      <c r="AMI485" s="329"/>
      <c r="AMJ485" s="329"/>
      <c r="AMK485" s="329"/>
      <c r="AML485" s="329"/>
      <c r="AMM485" s="329"/>
      <c r="AMN485" s="329"/>
      <c r="AMO485" s="329"/>
      <c r="AMP485" s="329"/>
      <c r="AMQ485" s="329"/>
      <c r="AMR485" s="329"/>
      <c r="AMS485" s="329"/>
      <c r="AMT485" s="329"/>
      <c r="AMU485" s="329"/>
      <c r="AMV485" s="329"/>
      <c r="AMW485" s="329"/>
      <c r="AMX485" s="329"/>
      <c r="AMY485" s="329"/>
      <c r="AMZ485" s="329"/>
      <c r="ANA485" s="329"/>
      <c r="ANB485" s="329"/>
      <c r="ANC485" s="329"/>
      <c r="AND485" s="329"/>
      <c r="ANE485" s="329"/>
      <c r="ANF485" s="329"/>
      <c r="ANG485" s="329"/>
      <c r="ANH485" s="329"/>
      <c r="ANI485" s="329"/>
      <c r="ANJ485" s="329"/>
      <c r="ANK485" s="329"/>
      <c r="ANL485" s="329"/>
      <c r="ANM485" s="329"/>
      <c r="ANN485" s="329"/>
      <c r="ANO485" s="329"/>
      <c r="ANP485" s="329"/>
      <c r="ANQ485" s="329"/>
      <c r="ANR485" s="329"/>
      <c r="ANS485" s="329"/>
      <c r="ANT485" s="329"/>
      <c r="ANU485" s="329"/>
      <c r="ANV485" s="329"/>
      <c r="ANW485" s="329"/>
      <c r="ANX485" s="329"/>
      <c r="ANY485" s="329"/>
      <c r="ANZ485" s="329"/>
      <c r="AOA485" s="329"/>
      <c r="AOB485" s="329"/>
      <c r="AOC485" s="329"/>
      <c r="AOD485" s="329"/>
      <c r="AOE485" s="329"/>
      <c r="AOF485" s="329"/>
      <c r="AOG485" s="329"/>
      <c r="AOH485" s="329"/>
      <c r="AOI485" s="329"/>
      <c r="AOJ485" s="329"/>
      <c r="AOK485" s="329"/>
      <c r="AOL485" s="329"/>
      <c r="AOM485" s="329"/>
      <c r="AON485" s="329"/>
      <c r="AOO485" s="329"/>
      <c r="AOP485" s="329"/>
      <c r="AOQ485" s="329"/>
      <c r="AOR485" s="329"/>
      <c r="AOS485" s="329"/>
      <c r="AOT485" s="329"/>
      <c r="AOU485" s="329"/>
      <c r="AOV485" s="329"/>
      <c r="AOW485" s="329"/>
      <c r="AOX485" s="329"/>
      <c r="AOY485" s="329"/>
      <c r="AOZ485" s="329"/>
      <c r="APA485" s="329"/>
      <c r="APB485" s="329"/>
      <c r="APC485" s="329"/>
      <c r="APD485" s="329"/>
      <c r="APE485" s="329"/>
      <c r="APF485" s="329"/>
      <c r="APG485" s="329"/>
      <c r="APH485" s="329"/>
      <c r="API485" s="329"/>
      <c r="APJ485" s="329"/>
      <c r="APK485" s="329"/>
      <c r="APL485" s="329"/>
      <c r="APM485" s="329"/>
      <c r="APN485" s="329"/>
      <c r="APO485" s="329"/>
      <c r="APP485" s="329"/>
      <c r="APQ485" s="329"/>
      <c r="APR485" s="329"/>
      <c r="APS485" s="329"/>
      <c r="APT485" s="329"/>
      <c r="APU485" s="329"/>
      <c r="APV485" s="329"/>
      <c r="APW485" s="329"/>
      <c r="APX485" s="329"/>
      <c r="APY485" s="329"/>
      <c r="APZ485" s="329"/>
      <c r="AQA485" s="329"/>
      <c r="AQB485" s="329"/>
      <c r="AQC485" s="329"/>
      <c r="AQD485" s="329"/>
      <c r="AQE485" s="329"/>
      <c r="AQF485" s="329"/>
      <c r="AQG485" s="329"/>
      <c r="AQH485" s="329"/>
      <c r="AQI485" s="329"/>
      <c r="AQJ485" s="329"/>
      <c r="AQK485" s="329"/>
      <c r="AQL485" s="329"/>
      <c r="AQM485" s="329"/>
      <c r="AQN485" s="329"/>
      <c r="AQO485" s="329"/>
      <c r="AQP485" s="329"/>
      <c r="AQQ485" s="329"/>
      <c r="AQR485" s="329"/>
      <c r="AQS485" s="329"/>
      <c r="AQT485" s="329"/>
      <c r="AQU485" s="329"/>
      <c r="AQV485" s="329"/>
      <c r="AQW485" s="329"/>
      <c r="AQX485" s="329"/>
      <c r="AQY485" s="329"/>
      <c r="AQZ485" s="329"/>
      <c r="ARA485" s="329"/>
      <c r="ARB485" s="329"/>
      <c r="ARC485" s="329"/>
      <c r="ARD485" s="329"/>
      <c r="ARE485" s="329"/>
      <c r="ARF485" s="329"/>
      <c r="ARG485" s="329"/>
      <c r="ARH485" s="329"/>
      <c r="ARI485" s="329"/>
      <c r="ARJ485" s="329"/>
      <c r="ARK485" s="329"/>
      <c r="ARL485" s="329"/>
      <c r="ARM485" s="329"/>
      <c r="ARN485" s="329"/>
      <c r="ARO485" s="329"/>
      <c r="ARP485" s="329"/>
      <c r="ARQ485" s="329"/>
      <c r="ARR485" s="329"/>
      <c r="ARS485" s="329"/>
      <c r="ART485" s="329"/>
      <c r="ARU485" s="329"/>
      <c r="ARV485" s="329"/>
      <c r="ARW485" s="329"/>
      <c r="ARX485" s="329"/>
      <c r="ARY485" s="329"/>
      <c r="ARZ485" s="329"/>
      <c r="ASA485" s="329"/>
      <c r="ASB485" s="329"/>
      <c r="ASC485" s="329"/>
      <c r="ASD485" s="329"/>
      <c r="ASE485" s="329"/>
      <c r="ASF485" s="329"/>
      <c r="ASG485" s="329"/>
      <c r="ASH485" s="329"/>
      <c r="ASI485" s="329"/>
      <c r="ASJ485" s="329"/>
      <c r="ASK485" s="329"/>
      <c r="ASL485" s="329"/>
      <c r="ASM485" s="329"/>
      <c r="ASN485" s="329"/>
      <c r="ASO485" s="329"/>
      <c r="ASP485" s="329"/>
      <c r="ASQ485" s="329"/>
      <c r="ASR485" s="329"/>
      <c r="ASS485" s="329"/>
      <c r="AST485" s="329"/>
      <c r="ASU485" s="329"/>
      <c r="ASV485" s="329"/>
      <c r="ASW485" s="329"/>
      <c r="ASX485" s="329"/>
      <c r="ASY485" s="329"/>
      <c r="ASZ485" s="329"/>
      <c r="ATA485" s="329"/>
      <c r="ATB485" s="329"/>
      <c r="ATC485" s="329"/>
      <c r="ATD485" s="329"/>
      <c r="ATE485" s="329"/>
      <c r="ATF485" s="329"/>
      <c r="ATG485" s="329"/>
      <c r="ATH485" s="329"/>
      <c r="ATI485" s="329"/>
      <c r="ATJ485" s="329"/>
      <c r="ATK485" s="329"/>
      <c r="ATL485" s="329"/>
      <c r="ATM485" s="329"/>
      <c r="ATN485" s="329"/>
      <c r="ATO485" s="329"/>
      <c r="ATP485" s="329"/>
      <c r="ATQ485" s="329"/>
      <c r="ATR485" s="329"/>
      <c r="ATS485" s="329"/>
      <c r="ATT485" s="329"/>
      <c r="ATU485" s="329"/>
      <c r="ATV485" s="329"/>
      <c r="ATW485" s="329"/>
      <c r="ATX485" s="329"/>
      <c r="ATY485" s="329"/>
      <c r="ATZ485" s="329"/>
      <c r="AUA485" s="329"/>
      <c r="AUB485" s="329"/>
      <c r="AUC485" s="329"/>
      <c r="AUD485" s="329"/>
      <c r="AUE485" s="329"/>
      <c r="AUF485" s="329"/>
      <c r="AUG485" s="329"/>
      <c r="AUH485" s="329"/>
      <c r="AUI485" s="329"/>
      <c r="AUJ485" s="329"/>
      <c r="AUK485" s="329"/>
      <c r="AUL485" s="329"/>
      <c r="AUM485" s="329"/>
      <c r="AUN485" s="329"/>
      <c r="AUO485" s="329"/>
      <c r="AUP485" s="329"/>
      <c r="AUQ485" s="329"/>
      <c r="AUR485" s="329"/>
      <c r="AUS485" s="329"/>
      <c r="AUT485" s="329"/>
      <c r="AUU485" s="329"/>
      <c r="AUV485" s="329"/>
      <c r="AUW485" s="329"/>
      <c r="AUX485" s="329"/>
      <c r="AUY485" s="329"/>
      <c r="AUZ485" s="329"/>
      <c r="AVA485" s="329"/>
      <c r="AVB485" s="329"/>
      <c r="AVC485" s="329"/>
      <c r="AVD485" s="329"/>
      <c r="AVE485" s="329"/>
      <c r="AVF485" s="329"/>
      <c r="AVG485" s="329"/>
      <c r="AVH485" s="329"/>
      <c r="AVI485" s="329"/>
      <c r="AVJ485" s="329"/>
      <c r="AVK485" s="329"/>
      <c r="AVL485" s="329"/>
      <c r="AVM485" s="329"/>
      <c r="AVN485" s="329"/>
      <c r="AVO485" s="329"/>
      <c r="AVP485" s="329"/>
      <c r="AVQ485" s="329"/>
      <c r="AVR485" s="329"/>
      <c r="AVS485" s="329"/>
      <c r="AVT485" s="329"/>
      <c r="AVU485" s="329"/>
      <c r="AVV485" s="329"/>
      <c r="AVW485" s="329"/>
      <c r="AVX485" s="329"/>
      <c r="AVY485" s="329"/>
      <c r="AVZ485" s="329"/>
      <c r="AWA485" s="329"/>
      <c r="AWB485" s="329"/>
      <c r="AWC485" s="329"/>
      <c r="AWD485" s="329"/>
      <c r="AWE485" s="329"/>
      <c r="AWF485" s="329"/>
      <c r="AWG485" s="329"/>
      <c r="AWH485" s="329"/>
      <c r="AWI485" s="329"/>
      <c r="AWJ485" s="329"/>
      <c r="AWK485" s="329"/>
      <c r="AWL485" s="329"/>
      <c r="AWM485" s="329"/>
      <c r="AWN485" s="329"/>
      <c r="AWO485" s="329"/>
      <c r="AWP485" s="329"/>
      <c r="AWQ485" s="329"/>
      <c r="AWR485" s="329"/>
      <c r="AWS485" s="329"/>
      <c r="AWT485" s="329"/>
      <c r="AWU485" s="329"/>
      <c r="AWV485" s="329"/>
      <c r="AWW485" s="329"/>
      <c r="AWX485" s="329"/>
      <c r="AWY485" s="329"/>
      <c r="AWZ485" s="329"/>
      <c r="AXA485" s="329"/>
      <c r="AXB485" s="329"/>
      <c r="AXC485" s="329"/>
      <c r="AXD485" s="329"/>
      <c r="AXE485" s="329"/>
      <c r="AXF485" s="329"/>
      <c r="AXG485" s="329"/>
      <c r="AXH485" s="329"/>
      <c r="AXI485" s="329"/>
      <c r="AXJ485" s="329"/>
      <c r="AXK485" s="329"/>
      <c r="AXL485" s="329"/>
      <c r="AXM485" s="329"/>
      <c r="AXN485" s="329"/>
      <c r="AXO485" s="329"/>
      <c r="AXP485" s="329"/>
      <c r="AXQ485" s="329"/>
      <c r="AXR485" s="329"/>
      <c r="AXS485" s="329"/>
      <c r="AXT485" s="329"/>
      <c r="AXU485" s="329"/>
      <c r="AXV485" s="329"/>
      <c r="AXW485" s="329"/>
      <c r="AXX485" s="329"/>
      <c r="AXY485" s="329"/>
      <c r="AXZ485" s="329"/>
      <c r="AYA485" s="329"/>
      <c r="AYB485" s="329"/>
      <c r="AYC485" s="329"/>
      <c r="AYD485" s="329"/>
      <c r="AYE485" s="329"/>
      <c r="AYF485" s="329"/>
      <c r="AYG485" s="329"/>
      <c r="AYH485" s="329"/>
      <c r="AYI485" s="329"/>
      <c r="AYJ485" s="329"/>
      <c r="AYK485" s="329"/>
      <c r="AYL485" s="329"/>
      <c r="AYM485" s="329"/>
      <c r="AYN485" s="329"/>
      <c r="AYO485" s="329"/>
      <c r="AYP485" s="329"/>
      <c r="AYQ485" s="329"/>
      <c r="AYR485" s="329"/>
      <c r="AYS485" s="329"/>
      <c r="AYT485" s="329"/>
      <c r="AYU485" s="329"/>
      <c r="AYV485" s="329"/>
      <c r="AYW485" s="329"/>
      <c r="AYX485" s="329"/>
      <c r="AYY485" s="329"/>
      <c r="AYZ485" s="329"/>
      <c r="AZA485" s="329"/>
      <c r="AZB485" s="329"/>
      <c r="AZC485" s="329"/>
      <c r="AZD485" s="329"/>
      <c r="AZE485" s="329"/>
      <c r="AZF485" s="329"/>
      <c r="AZG485" s="329"/>
      <c r="AZH485" s="329"/>
      <c r="AZI485" s="329"/>
      <c r="AZJ485" s="329"/>
      <c r="AZK485" s="329"/>
      <c r="AZL485" s="329"/>
      <c r="AZM485" s="329"/>
      <c r="AZN485" s="329"/>
      <c r="AZO485" s="329"/>
      <c r="AZP485" s="329"/>
      <c r="AZQ485" s="329"/>
      <c r="AZR485" s="329"/>
      <c r="AZS485" s="329"/>
      <c r="AZT485" s="329"/>
      <c r="AZU485" s="329"/>
      <c r="AZV485" s="329"/>
      <c r="AZW485" s="329"/>
      <c r="AZX485" s="329"/>
      <c r="AZY485" s="329"/>
      <c r="AZZ485" s="329"/>
      <c r="BAA485" s="329"/>
      <c r="BAB485" s="329"/>
      <c r="BAC485" s="329"/>
      <c r="BAD485" s="329"/>
      <c r="BAE485" s="329"/>
      <c r="BAF485" s="329"/>
      <c r="BAG485" s="329"/>
      <c r="BAH485" s="329"/>
      <c r="BAI485" s="329"/>
      <c r="BAJ485" s="329"/>
      <c r="BAK485" s="329"/>
      <c r="BAL485" s="329"/>
      <c r="BAM485" s="329"/>
      <c r="BAN485" s="329"/>
      <c r="BAO485" s="329"/>
      <c r="BAP485" s="329"/>
      <c r="BAQ485" s="329"/>
      <c r="BAR485" s="329"/>
      <c r="BAS485" s="329"/>
      <c r="BAT485" s="329"/>
      <c r="BAU485" s="329"/>
      <c r="BAV485" s="329"/>
      <c r="BAW485" s="329"/>
      <c r="BAX485" s="329"/>
      <c r="BAY485" s="329"/>
      <c r="BAZ485" s="329"/>
      <c r="BBA485" s="329"/>
      <c r="BBB485" s="329"/>
      <c r="BBC485" s="329"/>
      <c r="BBD485" s="329"/>
      <c r="BBE485" s="329"/>
      <c r="BBF485" s="329"/>
      <c r="BBG485" s="329"/>
      <c r="BBH485" s="329"/>
      <c r="BBI485" s="329"/>
      <c r="BBJ485" s="329"/>
      <c r="BBK485" s="329"/>
      <c r="BBL485" s="329"/>
      <c r="BBM485" s="329"/>
      <c r="BBN485" s="329"/>
      <c r="BBO485" s="329"/>
      <c r="BBP485" s="329"/>
      <c r="BBQ485" s="329"/>
      <c r="BBR485" s="329"/>
      <c r="BBS485" s="329"/>
      <c r="BBT485" s="329"/>
      <c r="BBU485" s="329"/>
      <c r="BBV485" s="329"/>
      <c r="BBW485" s="329"/>
      <c r="BBX485" s="329"/>
      <c r="BBY485" s="329"/>
      <c r="BBZ485" s="329"/>
      <c r="BCA485" s="329"/>
      <c r="BCB485" s="329"/>
      <c r="BCC485" s="329"/>
      <c r="BCD485" s="329"/>
      <c r="BCE485" s="329"/>
      <c r="BCF485" s="329"/>
      <c r="BCG485" s="329"/>
      <c r="BCH485" s="329"/>
      <c r="BCI485" s="329"/>
      <c r="BCJ485" s="329"/>
      <c r="BCK485" s="329"/>
      <c r="BCL485" s="329"/>
      <c r="BCM485" s="329"/>
      <c r="BCN485" s="329"/>
      <c r="BCO485" s="329"/>
      <c r="BCP485" s="329"/>
      <c r="BCQ485" s="329"/>
      <c r="BCR485" s="329"/>
      <c r="BCS485" s="329"/>
      <c r="BCT485" s="329"/>
      <c r="BCU485" s="329"/>
      <c r="BCV485" s="329"/>
      <c r="BCW485" s="329"/>
      <c r="BCX485" s="329"/>
      <c r="BCY485" s="329"/>
      <c r="BCZ485" s="329"/>
      <c r="BDA485" s="329"/>
      <c r="BDB485" s="329"/>
      <c r="BDC485" s="329"/>
      <c r="BDD485" s="329"/>
      <c r="BDE485" s="329"/>
      <c r="BDF485" s="329"/>
      <c r="BDG485" s="329"/>
      <c r="BDH485" s="329"/>
      <c r="BDI485" s="329"/>
      <c r="BDJ485" s="329"/>
      <c r="BDK485" s="329"/>
      <c r="BDL485" s="329"/>
      <c r="BDM485" s="329"/>
      <c r="BDN485" s="329"/>
      <c r="BDO485" s="329"/>
      <c r="BDP485" s="329"/>
      <c r="BDQ485" s="329"/>
      <c r="BDR485" s="329"/>
      <c r="BDS485" s="329"/>
      <c r="BDT485" s="329"/>
      <c r="BDU485" s="329"/>
      <c r="BDV485" s="329"/>
      <c r="BDW485" s="329"/>
      <c r="BDX485" s="329"/>
      <c r="BDY485" s="329"/>
      <c r="BDZ485" s="329"/>
      <c r="BEA485" s="329"/>
      <c r="BEB485" s="329"/>
      <c r="BEC485" s="329"/>
      <c r="BED485" s="329"/>
      <c r="BEE485" s="329"/>
      <c r="BEF485" s="329"/>
      <c r="BEG485" s="329"/>
      <c r="BEH485" s="329"/>
      <c r="BEI485" s="329"/>
      <c r="BEJ485" s="329"/>
      <c r="BEK485" s="329"/>
      <c r="BEL485" s="329"/>
      <c r="BEM485" s="329"/>
      <c r="BEN485" s="329"/>
      <c r="BEO485" s="329"/>
      <c r="BEP485" s="329"/>
      <c r="BEQ485" s="329"/>
      <c r="BER485" s="329"/>
      <c r="BES485" s="329"/>
      <c r="BET485" s="329"/>
      <c r="BEU485" s="329"/>
      <c r="BEV485" s="329"/>
      <c r="BEW485" s="329"/>
      <c r="BEX485" s="329"/>
      <c r="BEY485" s="329"/>
      <c r="BEZ485" s="329"/>
      <c r="BFA485" s="329"/>
      <c r="BFB485" s="329"/>
      <c r="BFC485" s="329"/>
      <c r="BFD485" s="329"/>
      <c r="BFE485" s="329"/>
      <c r="BFF485" s="329"/>
      <c r="BFG485" s="329"/>
      <c r="BFH485" s="329"/>
      <c r="BFI485" s="329"/>
      <c r="BFJ485" s="329"/>
      <c r="BFK485" s="329"/>
      <c r="BFL485" s="329"/>
      <c r="BFM485" s="329"/>
      <c r="BFN485" s="329"/>
      <c r="BFO485" s="329"/>
      <c r="BFP485" s="329"/>
      <c r="BFQ485" s="329"/>
      <c r="BFR485" s="329"/>
      <c r="BFS485" s="329"/>
      <c r="BFT485" s="329"/>
      <c r="BFU485" s="329"/>
      <c r="BFV485" s="329"/>
      <c r="BFW485" s="329"/>
      <c r="BFX485" s="329"/>
      <c r="BFY485" s="329"/>
      <c r="BFZ485" s="329"/>
      <c r="BGA485" s="329"/>
      <c r="BGB485" s="329"/>
      <c r="BGC485" s="329"/>
      <c r="BGD485" s="329"/>
      <c r="BGE485" s="329"/>
      <c r="BGF485" s="329"/>
      <c r="BGG485" s="329"/>
      <c r="BGH485" s="329"/>
      <c r="BGI485" s="329"/>
      <c r="BGJ485" s="329"/>
      <c r="BGK485" s="329"/>
      <c r="BGL485" s="329"/>
      <c r="BGM485" s="329"/>
      <c r="BGN485" s="329"/>
      <c r="BGO485" s="329"/>
      <c r="BGP485" s="329"/>
      <c r="BGQ485" s="329"/>
      <c r="BGR485" s="329"/>
      <c r="BGS485" s="329"/>
      <c r="BGT485" s="329"/>
      <c r="BGU485" s="329"/>
      <c r="BGV485" s="329"/>
      <c r="BGW485" s="329"/>
      <c r="BGX485" s="329"/>
      <c r="BGY485" s="329"/>
      <c r="BGZ485" s="329"/>
      <c r="BHA485" s="329"/>
      <c r="BHB485" s="329"/>
      <c r="BHC485" s="329"/>
      <c r="BHD485" s="329"/>
      <c r="BHE485" s="329"/>
      <c r="BHF485" s="329"/>
      <c r="BHG485" s="329"/>
      <c r="BHH485" s="329"/>
      <c r="BHI485" s="329"/>
      <c r="BHJ485" s="329"/>
      <c r="BHK485" s="329"/>
      <c r="BHL485" s="329"/>
      <c r="BHM485" s="329"/>
      <c r="BHN485" s="329"/>
      <c r="BHO485" s="329"/>
      <c r="BHP485" s="329"/>
      <c r="BHQ485" s="329"/>
      <c r="BHR485" s="329"/>
      <c r="BHS485" s="329"/>
      <c r="BHT485" s="329"/>
      <c r="BHU485" s="329"/>
      <c r="BHV485" s="329"/>
      <c r="BHW485" s="329"/>
      <c r="BHX485" s="329"/>
      <c r="BHY485" s="329"/>
      <c r="BHZ485" s="329"/>
      <c r="BIA485" s="329"/>
      <c r="BIB485" s="329"/>
      <c r="BIC485" s="329"/>
      <c r="BID485" s="329"/>
      <c r="BIE485" s="329"/>
      <c r="BIF485" s="329"/>
      <c r="BIG485" s="329"/>
      <c r="BIH485" s="329"/>
      <c r="BII485" s="329"/>
      <c r="BIJ485" s="329"/>
      <c r="BIK485" s="329"/>
      <c r="BIL485" s="329"/>
      <c r="BIM485" s="329"/>
      <c r="BIN485" s="329"/>
      <c r="BIO485" s="329"/>
      <c r="BIP485" s="329"/>
      <c r="BIQ485" s="329"/>
      <c r="BIR485" s="329"/>
      <c r="BIS485" s="329"/>
      <c r="BIT485" s="329"/>
      <c r="BIU485" s="329"/>
      <c r="BIV485" s="329"/>
      <c r="BIW485" s="329"/>
      <c r="BIX485" s="329"/>
      <c r="BIY485" s="329"/>
      <c r="BIZ485" s="329"/>
      <c r="BJA485" s="329"/>
      <c r="BJB485" s="329"/>
      <c r="BJC485" s="329"/>
      <c r="BJD485" s="329"/>
      <c r="BJE485" s="329"/>
      <c r="BJF485" s="329"/>
      <c r="BJG485" s="329"/>
      <c r="BJH485" s="329"/>
      <c r="BJI485" s="329"/>
      <c r="BJJ485" s="329"/>
      <c r="BJK485" s="329"/>
      <c r="BJL485" s="329"/>
      <c r="BJM485" s="329"/>
      <c r="BJN485" s="329"/>
      <c r="BJO485" s="329"/>
      <c r="BJP485" s="329"/>
      <c r="BJQ485" s="329"/>
      <c r="BJR485" s="329"/>
      <c r="BJS485" s="329"/>
      <c r="BJT485" s="329"/>
      <c r="BJU485" s="329"/>
      <c r="BJV485" s="329"/>
      <c r="BJW485" s="329"/>
      <c r="BJX485" s="329"/>
      <c r="BJY485" s="329"/>
      <c r="BJZ485" s="329"/>
      <c r="BKA485" s="329"/>
      <c r="BKB485" s="329"/>
      <c r="BKC485" s="329"/>
      <c r="BKD485" s="329"/>
      <c r="BKE485" s="329"/>
      <c r="BKF485" s="329"/>
      <c r="BKG485" s="329"/>
      <c r="BKH485" s="329"/>
      <c r="BKI485" s="329"/>
      <c r="BKJ485" s="329"/>
      <c r="BKK485" s="329"/>
      <c r="BKL485" s="329"/>
      <c r="BKM485" s="329"/>
      <c r="BKN485" s="329"/>
      <c r="BKO485" s="329"/>
      <c r="BKP485" s="329"/>
      <c r="BKQ485" s="329"/>
      <c r="BKR485" s="329"/>
      <c r="BKS485" s="329"/>
      <c r="BKT485" s="329"/>
      <c r="BKU485" s="329"/>
      <c r="BKV485" s="329"/>
      <c r="BKW485" s="329"/>
      <c r="BKX485" s="329"/>
      <c r="BKY485" s="329"/>
      <c r="BKZ485" s="329"/>
      <c r="BLA485" s="329"/>
      <c r="BLB485" s="329"/>
      <c r="BLC485" s="329"/>
      <c r="BLD485" s="329"/>
      <c r="BLE485" s="329"/>
      <c r="BLF485" s="329"/>
      <c r="BLG485" s="329"/>
      <c r="BLH485" s="329"/>
      <c r="BLI485" s="329"/>
      <c r="BLJ485" s="329"/>
      <c r="BLK485" s="329"/>
      <c r="BLL485" s="329"/>
      <c r="BLM485" s="329"/>
      <c r="BLN485" s="329"/>
      <c r="BLO485" s="329"/>
      <c r="BLP485" s="329"/>
      <c r="BLQ485" s="329"/>
      <c r="BLR485" s="329"/>
      <c r="BLS485" s="329"/>
      <c r="BLT485" s="329"/>
      <c r="BLU485" s="329"/>
      <c r="BLV485" s="329"/>
      <c r="BLW485" s="329"/>
      <c r="BLX485" s="329"/>
      <c r="BLY485" s="329"/>
      <c r="BLZ485" s="329"/>
      <c r="BMA485" s="329"/>
      <c r="BMB485" s="329"/>
      <c r="BMC485" s="329"/>
      <c r="BMD485" s="329"/>
      <c r="BME485" s="329"/>
      <c r="BMF485" s="329"/>
      <c r="BMG485" s="329"/>
      <c r="BMH485" s="329"/>
      <c r="BMI485" s="329"/>
      <c r="BMJ485" s="329"/>
      <c r="BMK485" s="329"/>
      <c r="BML485" s="329"/>
      <c r="BMM485" s="329"/>
      <c r="BMN485" s="329"/>
      <c r="BMO485" s="329"/>
      <c r="BMP485" s="329"/>
      <c r="BMQ485" s="329"/>
      <c r="BMR485" s="329"/>
      <c r="BMS485" s="329"/>
      <c r="BMT485" s="329"/>
      <c r="BMU485" s="329"/>
      <c r="BMV485" s="329"/>
      <c r="BMW485" s="329"/>
      <c r="BMX485" s="329"/>
      <c r="BMY485" s="329"/>
      <c r="BMZ485" s="329"/>
      <c r="BNA485" s="329"/>
      <c r="BNB485" s="329"/>
      <c r="BNC485" s="329"/>
      <c r="BND485" s="329"/>
      <c r="BNE485" s="329"/>
      <c r="BNF485" s="329"/>
      <c r="BNG485" s="329"/>
      <c r="BNH485" s="329"/>
      <c r="BNI485" s="329"/>
      <c r="BNJ485" s="329"/>
      <c r="BNK485" s="329"/>
      <c r="BNL485" s="329"/>
      <c r="BNM485" s="329"/>
      <c r="BNN485" s="329"/>
      <c r="BNO485" s="329"/>
      <c r="BNP485" s="329"/>
      <c r="BNQ485" s="329"/>
      <c r="BNR485" s="329"/>
      <c r="BNS485" s="329"/>
      <c r="BNT485" s="329"/>
      <c r="BNU485" s="329"/>
      <c r="BNV485" s="329"/>
      <c r="BNW485" s="329"/>
      <c r="BNX485" s="329"/>
      <c r="BNY485" s="329"/>
      <c r="BNZ485" s="329"/>
      <c r="BOA485" s="329"/>
      <c r="BOB485" s="329"/>
      <c r="BOC485" s="329"/>
      <c r="BOD485" s="329"/>
      <c r="BOE485" s="329"/>
      <c r="BOF485" s="329"/>
      <c r="BOG485" s="329"/>
      <c r="BOH485" s="329"/>
      <c r="BOI485" s="329"/>
      <c r="BOJ485" s="329"/>
      <c r="BOK485" s="329"/>
      <c r="BOL485" s="329"/>
      <c r="BOM485" s="329"/>
      <c r="BON485" s="329"/>
      <c r="BOO485" s="329"/>
      <c r="BOP485" s="329"/>
      <c r="BOQ485" s="329"/>
      <c r="BOR485" s="329"/>
      <c r="BOS485" s="329"/>
      <c r="BOT485" s="329"/>
      <c r="BOU485" s="329"/>
      <c r="BOV485" s="329"/>
    </row>
    <row r="486" spans="1:1764" s="41" customFormat="1" ht="40.5" customHeight="1">
      <c r="A486" s="47"/>
      <c r="B486" s="385"/>
      <c r="C486" s="385"/>
      <c r="D486" s="44"/>
      <c r="E486" s="44"/>
      <c r="F486" s="44"/>
      <c r="G486" s="213" t="s">
        <v>22</v>
      </c>
      <c r="H486" s="213">
        <v>750</v>
      </c>
      <c r="I486" s="410">
        <v>75011</v>
      </c>
      <c r="J486" s="492">
        <f t="shared" si="12"/>
        <v>1185000</v>
      </c>
      <c r="K486" s="492">
        <v>1185000</v>
      </c>
      <c r="L486" s="474"/>
      <c r="M486" s="335"/>
      <c r="N486" s="327"/>
      <c r="O486" s="327"/>
      <c r="P486" s="327"/>
      <c r="Q486" s="335"/>
      <c r="R486" s="327"/>
      <c r="S486" s="327"/>
      <c r="T486" s="327"/>
      <c r="U486" s="327"/>
      <c r="V486" s="340"/>
      <c r="W486" s="340"/>
      <c r="X486" s="340"/>
      <c r="Y486" s="340"/>
      <c r="Z486" s="340"/>
      <c r="AA486" s="340"/>
      <c r="AB486" s="340"/>
      <c r="AC486" s="340"/>
      <c r="AD486" s="340"/>
      <c r="AE486" s="340"/>
      <c r="AF486" s="340"/>
      <c r="AG486" s="340"/>
      <c r="AH486" s="340"/>
      <c r="AI486" s="340"/>
      <c r="AJ486" s="340"/>
      <c r="AK486" s="340"/>
      <c r="AL486" s="340"/>
      <c r="AM486" s="340"/>
      <c r="AN486" s="340"/>
      <c r="AO486" s="340"/>
      <c r="AP486" s="340"/>
      <c r="AQ486" s="340"/>
      <c r="AR486" s="340"/>
      <c r="AS486" s="340"/>
      <c r="AT486" s="340"/>
      <c r="AU486" s="340"/>
      <c r="AV486" s="340"/>
      <c r="AW486" s="340"/>
      <c r="AX486" s="340"/>
      <c r="AY486" s="340"/>
      <c r="AZ486" s="340"/>
      <c r="BA486" s="340"/>
      <c r="BB486" s="340"/>
      <c r="BC486" s="340"/>
      <c r="BD486" s="340"/>
      <c r="BE486" s="340"/>
      <c r="BF486" s="340"/>
      <c r="BG486" s="340"/>
      <c r="BH486" s="340"/>
      <c r="BI486" s="340"/>
      <c r="BJ486" s="340"/>
      <c r="BK486" s="340"/>
      <c r="BL486" s="340"/>
      <c r="BM486" s="340"/>
      <c r="BN486" s="340"/>
      <c r="BO486" s="340"/>
      <c r="BP486" s="340"/>
      <c r="BQ486" s="340"/>
      <c r="BR486" s="340"/>
      <c r="BS486" s="340"/>
      <c r="BT486" s="340"/>
      <c r="BU486" s="340"/>
      <c r="BV486" s="340"/>
      <c r="BW486" s="340"/>
      <c r="BX486" s="340"/>
      <c r="BY486" s="340"/>
      <c r="BZ486" s="340"/>
      <c r="CA486" s="340"/>
      <c r="CB486" s="340"/>
      <c r="CC486" s="340"/>
      <c r="CD486" s="340"/>
      <c r="CE486" s="340"/>
      <c r="CF486" s="340"/>
      <c r="CG486" s="340"/>
      <c r="CH486" s="340"/>
      <c r="CI486" s="340"/>
      <c r="CJ486" s="340"/>
      <c r="CK486" s="340"/>
      <c r="CL486" s="340"/>
      <c r="CM486" s="340"/>
      <c r="CN486" s="340"/>
      <c r="CO486" s="340"/>
      <c r="CP486" s="340"/>
      <c r="CQ486" s="340"/>
      <c r="CR486" s="340"/>
      <c r="CS486" s="340"/>
      <c r="CT486" s="340"/>
      <c r="CU486" s="340"/>
      <c r="CV486" s="340"/>
      <c r="CW486" s="340"/>
      <c r="CX486" s="340"/>
      <c r="CY486" s="340"/>
      <c r="CZ486" s="340"/>
      <c r="DA486" s="340"/>
      <c r="DB486" s="340"/>
      <c r="DC486" s="340"/>
      <c r="DD486" s="340"/>
      <c r="DE486" s="340"/>
      <c r="DF486" s="340"/>
      <c r="DG486" s="340"/>
      <c r="DH486" s="340"/>
      <c r="DI486" s="340"/>
      <c r="DJ486" s="340"/>
      <c r="DK486" s="340"/>
      <c r="DL486" s="340"/>
      <c r="DM486" s="340"/>
      <c r="DN486" s="340"/>
      <c r="DO486" s="340"/>
      <c r="DP486" s="340"/>
      <c r="DQ486" s="340"/>
      <c r="DR486" s="340"/>
      <c r="DS486" s="340"/>
      <c r="DT486" s="340"/>
      <c r="DU486" s="340"/>
      <c r="DV486" s="340"/>
      <c r="DW486" s="340"/>
      <c r="DX486" s="340"/>
      <c r="DY486" s="340"/>
      <c r="DZ486" s="340"/>
      <c r="EA486" s="340"/>
      <c r="EB486" s="340"/>
      <c r="EC486" s="340"/>
      <c r="ED486" s="340"/>
      <c r="EE486" s="340"/>
      <c r="EF486" s="340"/>
      <c r="EG486" s="340"/>
      <c r="EH486" s="340"/>
      <c r="EI486" s="340"/>
      <c r="EJ486" s="340"/>
      <c r="EK486" s="340"/>
      <c r="EL486" s="340"/>
      <c r="EM486" s="340"/>
      <c r="EN486" s="340"/>
      <c r="EO486" s="340"/>
      <c r="EP486" s="340"/>
      <c r="EQ486" s="340"/>
      <c r="ER486" s="340"/>
      <c r="ES486" s="340"/>
      <c r="ET486" s="340"/>
      <c r="EU486" s="340"/>
      <c r="EV486" s="340"/>
      <c r="EW486" s="340"/>
      <c r="EX486" s="340"/>
      <c r="EY486" s="340"/>
      <c r="EZ486" s="340"/>
      <c r="FA486" s="340"/>
      <c r="FB486" s="340"/>
      <c r="FC486" s="340"/>
      <c r="FD486" s="340"/>
      <c r="FE486" s="340"/>
      <c r="FF486" s="340"/>
      <c r="FG486" s="340"/>
      <c r="FH486" s="340"/>
      <c r="FI486" s="340"/>
      <c r="FJ486" s="340"/>
      <c r="FK486" s="340"/>
      <c r="FL486" s="340"/>
      <c r="FM486" s="340"/>
      <c r="FN486" s="340"/>
      <c r="FO486" s="340"/>
      <c r="FP486" s="340"/>
      <c r="FQ486" s="340"/>
      <c r="FR486" s="340"/>
      <c r="FS486" s="340"/>
      <c r="FT486" s="340"/>
      <c r="FU486" s="340"/>
      <c r="FV486" s="340"/>
      <c r="FW486" s="340"/>
      <c r="FX486" s="340"/>
      <c r="FY486" s="340"/>
      <c r="FZ486" s="340"/>
      <c r="GA486" s="340"/>
      <c r="GB486" s="340"/>
      <c r="GC486" s="340"/>
      <c r="GD486" s="340"/>
      <c r="GE486" s="340"/>
      <c r="GF486" s="340"/>
      <c r="GG486" s="340"/>
      <c r="GH486" s="340"/>
      <c r="GI486" s="340"/>
      <c r="GJ486" s="340"/>
      <c r="GK486" s="340"/>
      <c r="GL486" s="340"/>
      <c r="GM486" s="340"/>
      <c r="GN486" s="340"/>
      <c r="GO486" s="340"/>
      <c r="GP486" s="340"/>
      <c r="GQ486" s="340"/>
      <c r="GR486" s="340"/>
      <c r="GS486" s="340"/>
      <c r="GT486" s="340"/>
      <c r="GU486" s="340"/>
      <c r="GV486" s="340"/>
      <c r="GW486" s="340"/>
      <c r="GX486" s="340"/>
      <c r="GY486" s="340"/>
      <c r="GZ486" s="340"/>
      <c r="HA486" s="340"/>
      <c r="HB486" s="340"/>
      <c r="HC486" s="340"/>
      <c r="HD486" s="340"/>
      <c r="HE486" s="340"/>
      <c r="HF486" s="340"/>
      <c r="HG486" s="340"/>
      <c r="HH486" s="340"/>
      <c r="HI486" s="340"/>
      <c r="HJ486" s="340"/>
      <c r="HK486" s="340"/>
      <c r="HL486" s="340"/>
      <c r="HM486" s="340"/>
      <c r="HN486" s="340"/>
      <c r="HO486" s="340"/>
      <c r="HP486" s="340"/>
      <c r="HQ486" s="340"/>
      <c r="HR486" s="340"/>
      <c r="HS486" s="340"/>
      <c r="HT486" s="340"/>
      <c r="HU486" s="340"/>
      <c r="HV486" s="340"/>
      <c r="HW486" s="340"/>
      <c r="HX486" s="340"/>
      <c r="HY486" s="340"/>
      <c r="HZ486" s="340"/>
      <c r="IA486" s="340"/>
      <c r="IB486" s="340"/>
      <c r="IC486" s="340"/>
      <c r="ID486" s="340"/>
      <c r="IE486" s="340"/>
      <c r="IF486" s="340"/>
      <c r="IG486" s="340"/>
      <c r="IH486" s="340"/>
      <c r="II486" s="340"/>
      <c r="IJ486" s="340"/>
      <c r="IK486" s="340"/>
      <c r="IL486" s="340"/>
      <c r="IM486" s="340"/>
      <c r="IN486" s="340"/>
      <c r="IO486" s="340"/>
      <c r="IP486" s="340"/>
      <c r="IQ486" s="340"/>
      <c r="IR486" s="340"/>
      <c r="IS486" s="340"/>
      <c r="IT486" s="340"/>
      <c r="IU486" s="340"/>
      <c r="IV486" s="340"/>
      <c r="IW486" s="340"/>
      <c r="IX486" s="340"/>
      <c r="IY486" s="340"/>
      <c r="IZ486" s="340"/>
      <c r="JA486" s="340"/>
      <c r="JB486" s="340"/>
      <c r="JC486" s="340"/>
      <c r="JD486" s="340"/>
      <c r="JE486" s="340"/>
      <c r="JF486" s="340"/>
      <c r="JG486" s="340"/>
      <c r="JH486" s="340"/>
      <c r="JI486" s="340"/>
      <c r="JJ486" s="340"/>
      <c r="JK486" s="340"/>
      <c r="JL486" s="340"/>
      <c r="JM486" s="340"/>
      <c r="JN486" s="340"/>
      <c r="JO486" s="340"/>
      <c r="JP486" s="340"/>
      <c r="JQ486" s="340"/>
      <c r="JR486" s="340"/>
      <c r="JS486" s="340"/>
      <c r="JT486" s="340"/>
      <c r="JU486" s="340"/>
      <c r="JV486" s="340"/>
      <c r="JW486" s="340"/>
      <c r="JX486" s="340"/>
      <c r="JY486" s="340"/>
      <c r="JZ486" s="340"/>
      <c r="KA486" s="340"/>
      <c r="KB486" s="340"/>
      <c r="KC486" s="340"/>
      <c r="KD486" s="340"/>
      <c r="KE486" s="340"/>
      <c r="KF486" s="340"/>
      <c r="KG486" s="340"/>
      <c r="KH486" s="340"/>
      <c r="KI486" s="340"/>
      <c r="KJ486" s="340"/>
      <c r="KK486" s="340"/>
      <c r="KL486" s="340"/>
      <c r="KM486" s="340"/>
      <c r="KN486" s="340"/>
      <c r="KO486" s="340"/>
      <c r="KP486" s="340"/>
      <c r="KQ486" s="340"/>
      <c r="KR486" s="340"/>
      <c r="KS486" s="340"/>
      <c r="KT486" s="340"/>
      <c r="KU486" s="340"/>
      <c r="KV486" s="340"/>
      <c r="KW486" s="340"/>
      <c r="KX486" s="340"/>
      <c r="KY486" s="340"/>
      <c r="KZ486" s="340"/>
      <c r="LA486" s="340"/>
      <c r="LB486" s="340"/>
      <c r="LC486" s="340"/>
      <c r="LD486" s="340"/>
      <c r="LE486" s="340"/>
      <c r="LF486" s="340"/>
      <c r="LG486" s="340"/>
      <c r="LH486" s="340"/>
      <c r="LI486" s="340"/>
      <c r="LJ486" s="340"/>
      <c r="LK486" s="340"/>
      <c r="LL486" s="340"/>
      <c r="LM486" s="340"/>
      <c r="LN486" s="340"/>
      <c r="LO486" s="340"/>
      <c r="LP486" s="340"/>
      <c r="LQ486" s="340"/>
      <c r="LR486" s="340"/>
      <c r="LS486" s="340"/>
      <c r="LT486" s="340"/>
      <c r="LU486" s="340"/>
      <c r="LV486" s="340"/>
      <c r="LW486" s="340"/>
      <c r="LX486" s="340"/>
      <c r="LY486" s="340"/>
      <c r="LZ486" s="340"/>
      <c r="MA486" s="340"/>
      <c r="MB486" s="340"/>
      <c r="MC486" s="340"/>
      <c r="MD486" s="340"/>
      <c r="ME486" s="340"/>
      <c r="MF486" s="340"/>
      <c r="MG486" s="340"/>
      <c r="MH486" s="340"/>
      <c r="MI486" s="340"/>
      <c r="MJ486" s="340"/>
      <c r="MK486" s="340"/>
      <c r="ML486" s="340"/>
      <c r="MM486" s="340"/>
      <c r="MN486" s="340"/>
      <c r="MO486" s="340"/>
      <c r="MP486" s="340"/>
      <c r="MQ486" s="340"/>
      <c r="MR486" s="340"/>
      <c r="MS486" s="340"/>
      <c r="MT486" s="340"/>
      <c r="MU486" s="340"/>
      <c r="MV486" s="340"/>
      <c r="MW486" s="340"/>
      <c r="MX486" s="340"/>
      <c r="MY486" s="340"/>
      <c r="MZ486" s="340"/>
      <c r="NA486" s="340"/>
      <c r="NB486" s="340"/>
      <c r="NC486" s="340"/>
      <c r="ND486" s="340"/>
      <c r="NE486" s="340"/>
      <c r="NF486" s="340"/>
      <c r="NG486" s="340"/>
      <c r="NH486" s="340"/>
      <c r="NI486" s="340"/>
      <c r="NJ486" s="340"/>
      <c r="NK486" s="340"/>
      <c r="NL486" s="340"/>
      <c r="NM486" s="340"/>
      <c r="NN486" s="340"/>
      <c r="NO486" s="340"/>
      <c r="NP486" s="340"/>
      <c r="NQ486" s="340"/>
      <c r="NR486" s="340"/>
      <c r="NS486" s="340"/>
      <c r="NT486" s="340"/>
      <c r="NU486" s="340"/>
      <c r="NV486" s="340"/>
      <c r="NW486" s="340"/>
      <c r="NX486" s="340"/>
      <c r="NY486" s="340"/>
      <c r="NZ486" s="340"/>
      <c r="OA486" s="340"/>
      <c r="OB486" s="340"/>
      <c r="OC486" s="340"/>
      <c r="OD486" s="340"/>
      <c r="OE486" s="340"/>
      <c r="OF486" s="340"/>
      <c r="OG486" s="340"/>
      <c r="OH486" s="340"/>
      <c r="OI486" s="340"/>
      <c r="OJ486" s="340"/>
      <c r="OK486" s="340"/>
      <c r="OL486" s="340"/>
      <c r="OM486" s="340"/>
      <c r="ON486" s="340"/>
      <c r="OO486" s="340"/>
      <c r="OP486" s="340"/>
      <c r="OQ486" s="340"/>
      <c r="OR486" s="340"/>
      <c r="OS486" s="340"/>
      <c r="OT486" s="340"/>
      <c r="OU486" s="340"/>
      <c r="OV486" s="340"/>
      <c r="OW486" s="340"/>
      <c r="OX486" s="340"/>
      <c r="OY486" s="340"/>
      <c r="OZ486" s="340"/>
      <c r="PA486" s="340"/>
      <c r="PB486" s="340"/>
      <c r="PC486" s="340"/>
      <c r="PD486" s="340"/>
      <c r="PE486" s="340"/>
      <c r="PF486" s="340"/>
      <c r="PG486" s="340"/>
      <c r="PH486" s="340"/>
      <c r="PI486" s="340"/>
      <c r="PJ486" s="340"/>
      <c r="PK486" s="340"/>
      <c r="PL486" s="340"/>
      <c r="PM486" s="340"/>
      <c r="PN486" s="340"/>
      <c r="PO486" s="340"/>
      <c r="PP486" s="340"/>
      <c r="PQ486" s="340"/>
      <c r="PR486" s="340"/>
      <c r="PS486" s="340"/>
      <c r="PT486" s="340"/>
      <c r="PU486" s="340"/>
      <c r="PV486" s="340"/>
      <c r="PW486" s="340"/>
      <c r="PX486" s="340"/>
      <c r="PY486" s="340"/>
      <c r="PZ486" s="340"/>
      <c r="QA486" s="340"/>
      <c r="QB486" s="340"/>
      <c r="QC486" s="340"/>
      <c r="QD486" s="340"/>
      <c r="QE486" s="340"/>
      <c r="QF486" s="340"/>
      <c r="QG486" s="340"/>
      <c r="QH486" s="340"/>
      <c r="QI486" s="340"/>
      <c r="QJ486" s="340"/>
      <c r="QK486" s="340"/>
      <c r="QL486" s="340"/>
      <c r="QM486" s="340"/>
      <c r="QN486" s="340"/>
      <c r="QO486" s="340"/>
      <c r="QP486" s="340"/>
      <c r="QQ486" s="340"/>
      <c r="QR486" s="340"/>
      <c r="QS486" s="340"/>
      <c r="QT486" s="340"/>
      <c r="QU486" s="340"/>
      <c r="QV486" s="340"/>
      <c r="QW486" s="340"/>
      <c r="QX486" s="340"/>
      <c r="QY486" s="340"/>
      <c r="QZ486" s="340"/>
      <c r="RA486" s="340"/>
      <c r="RB486" s="340"/>
      <c r="RC486" s="340"/>
      <c r="RD486" s="340"/>
      <c r="RE486" s="340"/>
      <c r="RF486" s="340"/>
      <c r="RG486" s="340"/>
      <c r="RH486" s="340"/>
      <c r="RI486" s="340"/>
      <c r="RJ486" s="340"/>
      <c r="RK486" s="340"/>
      <c r="RL486" s="340"/>
      <c r="RM486" s="340"/>
      <c r="RN486" s="340"/>
      <c r="RO486" s="340"/>
      <c r="RP486" s="340"/>
      <c r="RQ486" s="340"/>
      <c r="RR486" s="340"/>
      <c r="RS486" s="340"/>
      <c r="RT486" s="340"/>
      <c r="RU486" s="340"/>
      <c r="RV486" s="340"/>
      <c r="RW486" s="340"/>
      <c r="RX486" s="340"/>
      <c r="RY486" s="340"/>
      <c r="RZ486" s="340"/>
      <c r="SA486" s="340"/>
      <c r="SB486" s="340"/>
      <c r="SC486" s="340"/>
      <c r="SD486" s="340"/>
      <c r="SE486" s="340"/>
      <c r="SF486" s="340"/>
      <c r="SG486" s="340"/>
      <c r="SH486" s="340"/>
      <c r="SI486" s="340"/>
      <c r="SJ486" s="340"/>
      <c r="SK486" s="340"/>
      <c r="SL486" s="340"/>
      <c r="SM486" s="340"/>
      <c r="SN486" s="340"/>
      <c r="SO486" s="340"/>
      <c r="SP486" s="340"/>
      <c r="SQ486" s="340"/>
      <c r="SR486" s="340"/>
      <c r="SS486" s="340"/>
      <c r="ST486" s="340"/>
      <c r="SU486" s="340"/>
      <c r="SV486" s="340"/>
      <c r="SW486" s="340"/>
      <c r="SX486" s="340"/>
      <c r="SY486" s="340"/>
      <c r="SZ486" s="340"/>
      <c r="TA486" s="340"/>
      <c r="TB486" s="340"/>
      <c r="TC486" s="340"/>
      <c r="TD486" s="340"/>
      <c r="TE486" s="340"/>
      <c r="TF486" s="340"/>
      <c r="TG486" s="340"/>
      <c r="TH486" s="340"/>
      <c r="TI486" s="340"/>
      <c r="TJ486" s="340"/>
      <c r="TK486" s="340"/>
      <c r="TL486" s="340"/>
      <c r="TM486" s="340"/>
      <c r="TN486" s="340"/>
      <c r="TO486" s="340"/>
      <c r="TP486" s="340"/>
      <c r="TQ486" s="340"/>
      <c r="TR486" s="340"/>
      <c r="TS486" s="340"/>
      <c r="TT486" s="340"/>
      <c r="TU486" s="340"/>
      <c r="TV486" s="340"/>
      <c r="TW486" s="340"/>
      <c r="TX486" s="340"/>
      <c r="TY486" s="340"/>
      <c r="TZ486" s="340"/>
      <c r="UA486" s="340"/>
      <c r="UB486" s="340"/>
      <c r="UC486" s="340"/>
      <c r="UD486" s="340"/>
      <c r="UE486" s="340"/>
      <c r="UF486" s="340"/>
      <c r="UG486" s="340"/>
      <c r="UH486" s="340"/>
      <c r="UI486" s="340"/>
      <c r="UJ486" s="340"/>
      <c r="UK486" s="340"/>
      <c r="UL486" s="340"/>
      <c r="UM486" s="340"/>
      <c r="UN486" s="340"/>
      <c r="UO486" s="340"/>
      <c r="UP486" s="340"/>
      <c r="UQ486" s="340"/>
      <c r="UR486" s="340"/>
      <c r="US486" s="340"/>
      <c r="UT486" s="340"/>
      <c r="UU486" s="340"/>
      <c r="UV486" s="340"/>
      <c r="UW486" s="340"/>
      <c r="UX486" s="340"/>
      <c r="UY486" s="340"/>
      <c r="UZ486" s="340"/>
      <c r="VA486" s="340"/>
      <c r="VB486" s="340"/>
      <c r="VC486" s="340"/>
      <c r="VD486" s="340"/>
      <c r="VE486" s="340"/>
      <c r="VF486" s="340"/>
      <c r="VG486" s="340"/>
      <c r="VH486" s="340"/>
      <c r="VI486" s="340"/>
      <c r="VJ486" s="340"/>
      <c r="VK486" s="340"/>
      <c r="VL486" s="340"/>
      <c r="VM486" s="340"/>
      <c r="VN486" s="340"/>
      <c r="VO486" s="340"/>
      <c r="VP486" s="340"/>
      <c r="VQ486" s="340"/>
      <c r="VR486" s="340"/>
      <c r="VS486" s="340"/>
      <c r="VT486" s="340"/>
      <c r="VU486" s="340"/>
      <c r="VV486" s="340"/>
      <c r="VW486" s="340"/>
      <c r="VX486" s="340"/>
      <c r="VY486" s="340"/>
      <c r="VZ486" s="340"/>
      <c r="WA486" s="340"/>
      <c r="WB486" s="340"/>
      <c r="WC486" s="340"/>
      <c r="WD486" s="340"/>
      <c r="WE486" s="340"/>
      <c r="WF486" s="340"/>
      <c r="WG486" s="340"/>
      <c r="WH486" s="340"/>
      <c r="WI486" s="340"/>
      <c r="WJ486" s="340"/>
      <c r="WK486" s="340"/>
      <c r="WL486" s="340"/>
      <c r="WM486" s="340"/>
      <c r="WN486" s="340"/>
      <c r="WO486" s="340"/>
      <c r="WP486" s="340"/>
      <c r="WQ486" s="340"/>
      <c r="WR486" s="340"/>
      <c r="WS486" s="340"/>
      <c r="WT486" s="340"/>
      <c r="WU486" s="340"/>
      <c r="WV486" s="340"/>
      <c r="WW486" s="340"/>
      <c r="WX486" s="340"/>
      <c r="WY486" s="340"/>
      <c r="WZ486" s="340"/>
      <c r="XA486" s="340"/>
      <c r="XB486" s="340"/>
      <c r="XC486" s="340"/>
      <c r="XD486" s="340"/>
      <c r="XE486" s="340"/>
      <c r="XF486" s="340"/>
      <c r="XG486" s="340"/>
      <c r="XH486" s="340"/>
      <c r="XI486" s="340"/>
      <c r="XJ486" s="340"/>
      <c r="XK486" s="340"/>
      <c r="XL486" s="340"/>
      <c r="XM486" s="340"/>
      <c r="XN486" s="340"/>
      <c r="XO486" s="340"/>
      <c r="XP486" s="340"/>
      <c r="XQ486" s="340"/>
      <c r="XR486" s="340"/>
      <c r="XS486" s="340"/>
      <c r="XT486" s="340"/>
      <c r="XU486" s="340"/>
      <c r="XV486" s="340"/>
      <c r="XW486" s="340"/>
      <c r="XX486" s="340"/>
      <c r="XY486" s="340"/>
      <c r="XZ486" s="340"/>
      <c r="YA486" s="340"/>
      <c r="YB486" s="340"/>
      <c r="YC486" s="340"/>
      <c r="YD486" s="340"/>
      <c r="YE486" s="340"/>
      <c r="YF486" s="340"/>
      <c r="YG486" s="340"/>
      <c r="YH486" s="340"/>
      <c r="YI486" s="340"/>
      <c r="YJ486" s="340"/>
      <c r="YK486" s="340"/>
      <c r="YL486" s="340"/>
      <c r="YM486" s="340"/>
      <c r="YN486" s="340"/>
      <c r="YO486" s="340"/>
      <c r="YP486" s="340"/>
      <c r="YQ486" s="340"/>
      <c r="YR486" s="340"/>
      <c r="YS486" s="340"/>
      <c r="YT486" s="340"/>
      <c r="YU486" s="340"/>
      <c r="YV486" s="340"/>
      <c r="YW486" s="340"/>
      <c r="YX486" s="340"/>
      <c r="YY486" s="340"/>
      <c r="YZ486" s="340"/>
      <c r="ZA486" s="340"/>
      <c r="ZB486" s="340"/>
      <c r="ZC486" s="340"/>
      <c r="ZD486" s="340"/>
      <c r="ZE486" s="340"/>
      <c r="ZF486" s="340"/>
      <c r="ZG486" s="340"/>
      <c r="ZH486" s="340"/>
      <c r="ZI486" s="340"/>
      <c r="ZJ486" s="340"/>
      <c r="ZK486" s="340"/>
      <c r="ZL486" s="340"/>
      <c r="ZM486" s="340"/>
      <c r="ZN486" s="340"/>
      <c r="ZO486" s="340"/>
      <c r="ZP486" s="340"/>
      <c r="ZQ486" s="340"/>
      <c r="ZR486" s="340"/>
      <c r="ZS486" s="340"/>
      <c r="ZT486" s="340"/>
      <c r="ZU486" s="340"/>
      <c r="ZV486" s="340"/>
      <c r="ZW486" s="340"/>
      <c r="ZX486" s="340"/>
      <c r="ZY486" s="340"/>
      <c r="ZZ486" s="340"/>
      <c r="AAA486" s="340"/>
      <c r="AAB486" s="340"/>
      <c r="AAC486" s="340"/>
      <c r="AAD486" s="340"/>
      <c r="AAE486" s="340"/>
      <c r="AAF486" s="340"/>
      <c r="AAG486" s="340"/>
      <c r="AAH486" s="340"/>
      <c r="AAI486" s="340"/>
      <c r="AAJ486" s="340"/>
      <c r="AAK486" s="340"/>
      <c r="AAL486" s="340"/>
      <c r="AAM486" s="340"/>
      <c r="AAN486" s="340"/>
      <c r="AAO486" s="340"/>
      <c r="AAP486" s="340"/>
      <c r="AAQ486" s="340"/>
      <c r="AAR486" s="340"/>
      <c r="AAS486" s="340"/>
      <c r="AAT486" s="340"/>
      <c r="AAU486" s="340"/>
      <c r="AAV486" s="340"/>
      <c r="AAW486" s="340"/>
      <c r="AAX486" s="340"/>
      <c r="AAY486" s="340"/>
      <c r="AAZ486" s="340"/>
      <c r="ABA486" s="340"/>
      <c r="ABB486" s="340"/>
      <c r="ABC486" s="340"/>
      <c r="ABD486" s="340"/>
      <c r="ABE486" s="340"/>
      <c r="ABF486" s="340"/>
      <c r="ABG486" s="340"/>
      <c r="ABH486" s="340"/>
      <c r="ABI486" s="340"/>
      <c r="ABJ486" s="340"/>
      <c r="ABK486" s="340"/>
      <c r="ABL486" s="340"/>
      <c r="ABM486" s="340"/>
      <c r="ABN486" s="340"/>
      <c r="ABO486" s="340"/>
      <c r="ABP486" s="340"/>
      <c r="ABQ486" s="340"/>
      <c r="ABR486" s="340"/>
      <c r="ABS486" s="340"/>
      <c r="ABT486" s="340"/>
      <c r="ABU486" s="340"/>
      <c r="ABV486" s="340"/>
      <c r="ABW486" s="340"/>
      <c r="ABX486" s="340"/>
      <c r="ABY486" s="340"/>
      <c r="ABZ486" s="340"/>
      <c r="ACA486" s="340"/>
      <c r="ACB486" s="340"/>
      <c r="ACC486" s="340"/>
      <c r="ACD486" s="340"/>
      <c r="ACE486" s="340"/>
      <c r="ACF486" s="340"/>
      <c r="ACG486" s="340"/>
      <c r="ACH486" s="340"/>
      <c r="ACI486" s="340"/>
      <c r="ACJ486" s="340"/>
      <c r="ACK486" s="340"/>
      <c r="ACL486" s="340"/>
      <c r="ACM486" s="340"/>
      <c r="ACN486" s="340"/>
      <c r="ACO486" s="340"/>
      <c r="ACP486" s="340"/>
      <c r="ACQ486" s="340"/>
      <c r="ACR486" s="340"/>
      <c r="ACS486" s="340"/>
      <c r="ACT486" s="340"/>
      <c r="ACU486" s="340"/>
      <c r="ACV486" s="340"/>
      <c r="ACW486" s="340"/>
      <c r="ACX486" s="340"/>
      <c r="ACY486" s="340"/>
      <c r="ACZ486" s="340"/>
      <c r="ADA486" s="340"/>
      <c r="ADB486" s="340"/>
      <c r="ADC486" s="340"/>
      <c r="ADD486" s="340"/>
      <c r="ADE486" s="340"/>
      <c r="ADF486" s="340"/>
      <c r="ADG486" s="340"/>
      <c r="ADH486" s="340"/>
      <c r="ADI486" s="340"/>
      <c r="ADJ486" s="340"/>
      <c r="ADK486" s="340"/>
      <c r="ADL486" s="340"/>
      <c r="ADM486" s="340"/>
      <c r="ADN486" s="340"/>
      <c r="ADO486" s="340"/>
      <c r="ADP486" s="340"/>
      <c r="ADQ486" s="340"/>
      <c r="ADR486" s="340"/>
      <c r="ADS486" s="340"/>
      <c r="ADT486" s="340"/>
      <c r="ADU486" s="340"/>
      <c r="ADV486" s="340"/>
      <c r="ADW486" s="340"/>
      <c r="ADX486" s="340"/>
      <c r="ADY486" s="340"/>
      <c r="ADZ486" s="340"/>
      <c r="AEA486" s="340"/>
      <c r="AEB486" s="340"/>
      <c r="AEC486" s="340"/>
      <c r="AED486" s="340"/>
      <c r="AEE486" s="340"/>
      <c r="AEF486" s="340"/>
      <c r="AEG486" s="340"/>
      <c r="AEH486" s="340"/>
      <c r="AEI486" s="340"/>
      <c r="AEJ486" s="340"/>
      <c r="AEK486" s="340"/>
      <c r="AEL486" s="340"/>
      <c r="AEM486" s="340"/>
      <c r="AEN486" s="340"/>
      <c r="AEO486" s="340"/>
      <c r="AEP486" s="340"/>
      <c r="AEQ486" s="340"/>
      <c r="AER486" s="340"/>
      <c r="AES486" s="340"/>
      <c r="AET486" s="340"/>
      <c r="AEU486" s="340"/>
      <c r="AEV486" s="340"/>
      <c r="AEW486" s="340"/>
      <c r="AEX486" s="340"/>
      <c r="AEY486" s="340"/>
      <c r="AEZ486" s="340"/>
      <c r="AFA486" s="340"/>
      <c r="AFB486" s="340"/>
      <c r="AFC486" s="340"/>
      <c r="AFD486" s="340"/>
      <c r="AFE486" s="340"/>
      <c r="AFF486" s="340"/>
      <c r="AFG486" s="340"/>
      <c r="AFH486" s="340"/>
      <c r="AFI486" s="340"/>
      <c r="AFJ486" s="340"/>
      <c r="AFK486" s="340"/>
      <c r="AFL486" s="340"/>
      <c r="AFM486" s="340"/>
      <c r="AFN486" s="340"/>
      <c r="AFO486" s="340"/>
      <c r="AFP486" s="340"/>
      <c r="AFQ486" s="340"/>
      <c r="AFR486" s="340"/>
      <c r="AFS486" s="340"/>
      <c r="AFT486" s="340"/>
      <c r="AFU486" s="340"/>
      <c r="AFV486" s="340"/>
      <c r="AFW486" s="340"/>
      <c r="AFX486" s="340"/>
      <c r="AFY486" s="340"/>
      <c r="AFZ486" s="340"/>
      <c r="AGA486" s="340"/>
      <c r="AGB486" s="340"/>
      <c r="AGC486" s="340"/>
      <c r="AGD486" s="340"/>
      <c r="AGE486" s="340"/>
      <c r="AGF486" s="340"/>
      <c r="AGG486" s="340"/>
      <c r="AGH486" s="340"/>
      <c r="AGI486" s="340"/>
      <c r="AGJ486" s="340"/>
      <c r="AGK486" s="340"/>
      <c r="AGL486" s="340"/>
      <c r="AGM486" s="340"/>
      <c r="AGN486" s="340"/>
      <c r="AGO486" s="340"/>
      <c r="AGP486" s="340"/>
      <c r="AGQ486" s="340"/>
      <c r="AGR486" s="340"/>
      <c r="AGS486" s="340"/>
      <c r="AGT486" s="340"/>
      <c r="AGU486" s="340"/>
      <c r="AGV486" s="340"/>
      <c r="AGW486" s="340"/>
      <c r="AGX486" s="340"/>
      <c r="AGY486" s="340"/>
      <c r="AGZ486" s="340"/>
      <c r="AHA486" s="340"/>
      <c r="AHB486" s="340"/>
      <c r="AHC486" s="340"/>
      <c r="AHD486" s="340"/>
      <c r="AHE486" s="340"/>
      <c r="AHF486" s="340"/>
      <c r="AHG486" s="340"/>
      <c r="AHH486" s="340"/>
      <c r="AHI486" s="340"/>
      <c r="AHJ486" s="340"/>
      <c r="AHK486" s="340"/>
      <c r="AHL486" s="340"/>
      <c r="AHM486" s="340"/>
      <c r="AHN486" s="340"/>
      <c r="AHO486" s="340"/>
      <c r="AHP486" s="340"/>
      <c r="AHQ486" s="340"/>
      <c r="AHR486" s="340"/>
      <c r="AHS486" s="340"/>
      <c r="AHT486" s="340"/>
      <c r="AHU486" s="340"/>
      <c r="AHV486" s="340"/>
      <c r="AHW486" s="340"/>
      <c r="AHX486" s="340"/>
      <c r="AHY486" s="340"/>
      <c r="AHZ486" s="340"/>
      <c r="AIA486" s="340"/>
      <c r="AIB486" s="340"/>
      <c r="AIC486" s="340"/>
      <c r="AID486" s="340"/>
      <c r="AIE486" s="340"/>
      <c r="AIF486" s="340"/>
      <c r="AIG486" s="340"/>
      <c r="AIH486" s="340"/>
      <c r="AII486" s="340"/>
      <c r="AIJ486" s="340"/>
      <c r="AIK486" s="340"/>
      <c r="AIL486" s="340"/>
      <c r="AIM486" s="340"/>
      <c r="AIN486" s="340"/>
      <c r="AIO486" s="340"/>
      <c r="AIP486" s="340"/>
      <c r="AIQ486" s="340"/>
      <c r="AIR486" s="340"/>
      <c r="AIS486" s="340"/>
      <c r="AIT486" s="340"/>
      <c r="AIU486" s="340"/>
      <c r="AIV486" s="340"/>
      <c r="AIW486" s="340"/>
      <c r="AIX486" s="340"/>
      <c r="AIY486" s="340"/>
      <c r="AIZ486" s="340"/>
      <c r="AJA486" s="340"/>
      <c r="AJB486" s="340"/>
      <c r="AJC486" s="340"/>
      <c r="AJD486" s="340"/>
      <c r="AJE486" s="340"/>
      <c r="AJF486" s="340"/>
      <c r="AJG486" s="340"/>
      <c r="AJH486" s="340"/>
      <c r="AJI486" s="340"/>
      <c r="AJJ486" s="340"/>
      <c r="AJK486" s="340"/>
      <c r="AJL486" s="340"/>
      <c r="AJM486" s="340"/>
      <c r="AJN486" s="340"/>
      <c r="AJO486" s="340"/>
      <c r="AJP486" s="340"/>
      <c r="AJQ486" s="340"/>
      <c r="AJR486" s="340"/>
      <c r="AJS486" s="340"/>
      <c r="AJT486" s="340"/>
      <c r="AJU486" s="340"/>
      <c r="AJV486" s="340"/>
      <c r="AJW486" s="340"/>
      <c r="AJX486" s="340"/>
      <c r="AJY486" s="340"/>
      <c r="AJZ486" s="340"/>
      <c r="AKA486" s="340"/>
      <c r="AKB486" s="340"/>
      <c r="AKC486" s="340"/>
      <c r="AKD486" s="340"/>
      <c r="AKE486" s="340"/>
      <c r="AKF486" s="340"/>
      <c r="AKG486" s="340"/>
      <c r="AKH486" s="340"/>
      <c r="AKI486" s="340"/>
      <c r="AKJ486" s="340"/>
      <c r="AKK486" s="340"/>
      <c r="AKL486" s="340"/>
      <c r="AKM486" s="340"/>
      <c r="AKN486" s="340"/>
      <c r="AKO486" s="340"/>
      <c r="AKP486" s="340"/>
      <c r="AKQ486" s="340"/>
      <c r="AKR486" s="340"/>
      <c r="AKS486" s="340"/>
      <c r="AKT486" s="340"/>
      <c r="AKU486" s="340"/>
      <c r="AKV486" s="340"/>
      <c r="AKW486" s="340"/>
      <c r="AKX486" s="340"/>
      <c r="AKY486" s="340"/>
      <c r="AKZ486" s="340"/>
      <c r="ALA486" s="340"/>
      <c r="ALB486" s="340"/>
      <c r="ALC486" s="340"/>
      <c r="ALD486" s="340"/>
      <c r="ALE486" s="340"/>
      <c r="ALF486" s="340"/>
      <c r="ALG486" s="340"/>
      <c r="ALH486" s="340"/>
      <c r="ALI486" s="340"/>
      <c r="ALJ486" s="340"/>
      <c r="ALK486" s="340"/>
      <c r="ALL486" s="340"/>
      <c r="ALM486" s="340"/>
      <c r="ALN486" s="340"/>
      <c r="ALO486" s="340"/>
      <c r="ALP486" s="340"/>
      <c r="ALQ486" s="340"/>
      <c r="ALR486" s="340"/>
      <c r="ALS486" s="340"/>
      <c r="ALT486" s="340"/>
      <c r="ALU486" s="340"/>
      <c r="ALV486" s="340"/>
      <c r="ALW486" s="340"/>
      <c r="ALX486" s="340"/>
      <c r="ALY486" s="340"/>
      <c r="ALZ486" s="340"/>
      <c r="AMA486" s="340"/>
      <c r="AMB486" s="340"/>
      <c r="AMC486" s="340"/>
      <c r="AMD486" s="340"/>
      <c r="AME486" s="340"/>
      <c r="AMF486" s="340"/>
      <c r="AMG486" s="340"/>
      <c r="AMH486" s="340"/>
      <c r="AMI486" s="340"/>
      <c r="AMJ486" s="340"/>
      <c r="AMK486" s="340"/>
      <c r="AML486" s="340"/>
      <c r="AMM486" s="340"/>
      <c r="AMN486" s="340"/>
      <c r="AMO486" s="340"/>
      <c r="AMP486" s="340"/>
      <c r="AMQ486" s="340"/>
      <c r="AMR486" s="340"/>
      <c r="AMS486" s="340"/>
      <c r="AMT486" s="340"/>
      <c r="AMU486" s="340"/>
      <c r="AMV486" s="340"/>
      <c r="AMW486" s="340"/>
      <c r="AMX486" s="340"/>
      <c r="AMY486" s="340"/>
      <c r="AMZ486" s="340"/>
      <c r="ANA486" s="340"/>
      <c r="ANB486" s="340"/>
      <c r="ANC486" s="340"/>
      <c r="AND486" s="340"/>
      <c r="ANE486" s="340"/>
      <c r="ANF486" s="340"/>
      <c r="ANG486" s="340"/>
      <c r="ANH486" s="340"/>
      <c r="ANI486" s="340"/>
      <c r="ANJ486" s="340"/>
      <c r="ANK486" s="340"/>
      <c r="ANL486" s="340"/>
      <c r="ANM486" s="340"/>
      <c r="ANN486" s="340"/>
      <c r="ANO486" s="340"/>
      <c r="ANP486" s="340"/>
      <c r="ANQ486" s="340"/>
      <c r="ANR486" s="340"/>
      <c r="ANS486" s="340"/>
      <c r="ANT486" s="340"/>
      <c r="ANU486" s="340"/>
      <c r="ANV486" s="340"/>
      <c r="ANW486" s="340"/>
      <c r="ANX486" s="340"/>
      <c r="ANY486" s="340"/>
      <c r="ANZ486" s="340"/>
      <c r="AOA486" s="340"/>
      <c r="AOB486" s="340"/>
      <c r="AOC486" s="340"/>
      <c r="AOD486" s="340"/>
      <c r="AOE486" s="340"/>
      <c r="AOF486" s="340"/>
      <c r="AOG486" s="340"/>
      <c r="AOH486" s="340"/>
      <c r="AOI486" s="340"/>
      <c r="AOJ486" s="340"/>
      <c r="AOK486" s="340"/>
      <c r="AOL486" s="340"/>
      <c r="AOM486" s="340"/>
      <c r="AON486" s="340"/>
      <c r="AOO486" s="340"/>
      <c r="AOP486" s="340"/>
      <c r="AOQ486" s="340"/>
      <c r="AOR486" s="340"/>
      <c r="AOS486" s="340"/>
      <c r="AOT486" s="340"/>
      <c r="AOU486" s="340"/>
      <c r="AOV486" s="340"/>
      <c r="AOW486" s="340"/>
      <c r="AOX486" s="340"/>
      <c r="AOY486" s="340"/>
      <c r="AOZ486" s="340"/>
      <c r="APA486" s="340"/>
      <c r="APB486" s="340"/>
      <c r="APC486" s="340"/>
      <c r="APD486" s="340"/>
      <c r="APE486" s="340"/>
      <c r="APF486" s="340"/>
      <c r="APG486" s="340"/>
      <c r="APH486" s="340"/>
      <c r="API486" s="340"/>
      <c r="APJ486" s="340"/>
      <c r="APK486" s="340"/>
      <c r="APL486" s="340"/>
      <c r="APM486" s="340"/>
      <c r="APN486" s="340"/>
      <c r="APO486" s="340"/>
      <c r="APP486" s="340"/>
      <c r="APQ486" s="340"/>
      <c r="APR486" s="340"/>
      <c r="APS486" s="340"/>
      <c r="APT486" s="340"/>
      <c r="APU486" s="340"/>
      <c r="APV486" s="340"/>
      <c r="APW486" s="340"/>
      <c r="APX486" s="340"/>
      <c r="APY486" s="340"/>
      <c r="APZ486" s="340"/>
      <c r="AQA486" s="340"/>
      <c r="AQB486" s="340"/>
      <c r="AQC486" s="340"/>
      <c r="AQD486" s="340"/>
      <c r="AQE486" s="340"/>
      <c r="AQF486" s="340"/>
      <c r="AQG486" s="340"/>
      <c r="AQH486" s="340"/>
      <c r="AQI486" s="340"/>
      <c r="AQJ486" s="340"/>
      <c r="AQK486" s="340"/>
      <c r="AQL486" s="340"/>
      <c r="AQM486" s="340"/>
      <c r="AQN486" s="340"/>
      <c r="AQO486" s="340"/>
      <c r="AQP486" s="340"/>
      <c r="AQQ486" s="340"/>
      <c r="AQR486" s="340"/>
      <c r="AQS486" s="340"/>
      <c r="AQT486" s="340"/>
      <c r="AQU486" s="340"/>
      <c r="AQV486" s="340"/>
      <c r="AQW486" s="340"/>
      <c r="AQX486" s="340"/>
      <c r="AQY486" s="340"/>
      <c r="AQZ486" s="340"/>
      <c r="ARA486" s="340"/>
      <c r="ARB486" s="340"/>
      <c r="ARC486" s="340"/>
      <c r="ARD486" s="340"/>
      <c r="ARE486" s="340"/>
      <c r="ARF486" s="340"/>
      <c r="ARG486" s="340"/>
      <c r="ARH486" s="340"/>
      <c r="ARI486" s="340"/>
      <c r="ARJ486" s="340"/>
      <c r="ARK486" s="340"/>
      <c r="ARL486" s="340"/>
      <c r="ARM486" s="340"/>
      <c r="ARN486" s="340"/>
      <c r="ARO486" s="340"/>
      <c r="ARP486" s="340"/>
      <c r="ARQ486" s="340"/>
      <c r="ARR486" s="340"/>
      <c r="ARS486" s="340"/>
      <c r="ART486" s="340"/>
      <c r="ARU486" s="340"/>
      <c r="ARV486" s="340"/>
      <c r="ARW486" s="340"/>
      <c r="ARX486" s="340"/>
      <c r="ARY486" s="340"/>
      <c r="ARZ486" s="340"/>
      <c r="ASA486" s="340"/>
      <c r="ASB486" s="340"/>
      <c r="ASC486" s="340"/>
      <c r="ASD486" s="340"/>
      <c r="ASE486" s="340"/>
      <c r="ASF486" s="340"/>
      <c r="ASG486" s="340"/>
      <c r="ASH486" s="340"/>
      <c r="ASI486" s="340"/>
      <c r="ASJ486" s="340"/>
      <c r="ASK486" s="340"/>
      <c r="ASL486" s="340"/>
      <c r="ASM486" s="340"/>
      <c r="ASN486" s="340"/>
      <c r="ASO486" s="340"/>
      <c r="ASP486" s="340"/>
      <c r="ASQ486" s="340"/>
      <c r="ASR486" s="340"/>
      <c r="ASS486" s="340"/>
      <c r="AST486" s="340"/>
      <c r="ASU486" s="340"/>
      <c r="ASV486" s="340"/>
      <c r="ASW486" s="340"/>
      <c r="ASX486" s="340"/>
      <c r="ASY486" s="340"/>
      <c r="ASZ486" s="340"/>
      <c r="ATA486" s="340"/>
      <c r="ATB486" s="340"/>
      <c r="ATC486" s="340"/>
      <c r="ATD486" s="340"/>
      <c r="ATE486" s="340"/>
      <c r="ATF486" s="340"/>
      <c r="ATG486" s="340"/>
      <c r="ATH486" s="340"/>
      <c r="ATI486" s="340"/>
      <c r="ATJ486" s="340"/>
      <c r="ATK486" s="340"/>
      <c r="ATL486" s="340"/>
      <c r="ATM486" s="340"/>
      <c r="ATN486" s="340"/>
      <c r="ATO486" s="340"/>
      <c r="ATP486" s="340"/>
      <c r="ATQ486" s="340"/>
      <c r="ATR486" s="340"/>
      <c r="ATS486" s="340"/>
      <c r="ATT486" s="340"/>
      <c r="ATU486" s="340"/>
      <c r="ATV486" s="340"/>
      <c r="ATW486" s="340"/>
      <c r="ATX486" s="340"/>
      <c r="ATY486" s="340"/>
      <c r="ATZ486" s="340"/>
      <c r="AUA486" s="340"/>
      <c r="AUB486" s="340"/>
      <c r="AUC486" s="340"/>
      <c r="AUD486" s="340"/>
      <c r="AUE486" s="340"/>
      <c r="AUF486" s="340"/>
      <c r="AUG486" s="340"/>
      <c r="AUH486" s="340"/>
      <c r="AUI486" s="340"/>
      <c r="AUJ486" s="340"/>
      <c r="AUK486" s="340"/>
      <c r="AUL486" s="340"/>
      <c r="AUM486" s="340"/>
      <c r="AUN486" s="340"/>
      <c r="AUO486" s="340"/>
      <c r="AUP486" s="340"/>
      <c r="AUQ486" s="340"/>
      <c r="AUR486" s="340"/>
      <c r="AUS486" s="340"/>
      <c r="AUT486" s="340"/>
      <c r="AUU486" s="340"/>
      <c r="AUV486" s="340"/>
      <c r="AUW486" s="340"/>
      <c r="AUX486" s="340"/>
      <c r="AUY486" s="340"/>
      <c r="AUZ486" s="340"/>
      <c r="AVA486" s="340"/>
      <c r="AVB486" s="340"/>
      <c r="AVC486" s="340"/>
      <c r="AVD486" s="340"/>
      <c r="AVE486" s="340"/>
      <c r="AVF486" s="340"/>
      <c r="AVG486" s="340"/>
      <c r="AVH486" s="340"/>
      <c r="AVI486" s="340"/>
      <c r="AVJ486" s="340"/>
      <c r="AVK486" s="340"/>
      <c r="AVL486" s="340"/>
      <c r="AVM486" s="340"/>
      <c r="AVN486" s="340"/>
      <c r="AVO486" s="340"/>
      <c r="AVP486" s="340"/>
      <c r="AVQ486" s="340"/>
      <c r="AVR486" s="340"/>
      <c r="AVS486" s="340"/>
      <c r="AVT486" s="340"/>
      <c r="AVU486" s="340"/>
      <c r="AVV486" s="340"/>
      <c r="AVW486" s="340"/>
      <c r="AVX486" s="340"/>
      <c r="AVY486" s="340"/>
      <c r="AVZ486" s="340"/>
      <c r="AWA486" s="340"/>
      <c r="AWB486" s="340"/>
      <c r="AWC486" s="340"/>
      <c r="AWD486" s="340"/>
      <c r="AWE486" s="340"/>
      <c r="AWF486" s="340"/>
      <c r="AWG486" s="340"/>
      <c r="AWH486" s="340"/>
      <c r="AWI486" s="340"/>
      <c r="AWJ486" s="340"/>
      <c r="AWK486" s="340"/>
      <c r="AWL486" s="340"/>
      <c r="AWM486" s="340"/>
      <c r="AWN486" s="340"/>
      <c r="AWO486" s="340"/>
      <c r="AWP486" s="340"/>
      <c r="AWQ486" s="340"/>
      <c r="AWR486" s="340"/>
      <c r="AWS486" s="340"/>
      <c r="AWT486" s="340"/>
      <c r="AWU486" s="340"/>
      <c r="AWV486" s="340"/>
      <c r="AWW486" s="340"/>
      <c r="AWX486" s="340"/>
      <c r="AWY486" s="340"/>
      <c r="AWZ486" s="340"/>
      <c r="AXA486" s="340"/>
      <c r="AXB486" s="340"/>
      <c r="AXC486" s="340"/>
      <c r="AXD486" s="340"/>
      <c r="AXE486" s="340"/>
      <c r="AXF486" s="340"/>
      <c r="AXG486" s="340"/>
      <c r="AXH486" s="340"/>
      <c r="AXI486" s="340"/>
      <c r="AXJ486" s="340"/>
      <c r="AXK486" s="340"/>
      <c r="AXL486" s="340"/>
      <c r="AXM486" s="340"/>
      <c r="AXN486" s="340"/>
      <c r="AXO486" s="340"/>
      <c r="AXP486" s="340"/>
      <c r="AXQ486" s="340"/>
      <c r="AXR486" s="340"/>
      <c r="AXS486" s="340"/>
      <c r="AXT486" s="340"/>
      <c r="AXU486" s="340"/>
      <c r="AXV486" s="340"/>
      <c r="AXW486" s="340"/>
      <c r="AXX486" s="340"/>
      <c r="AXY486" s="340"/>
      <c r="AXZ486" s="340"/>
      <c r="AYA486" s="340"/>
      <c r="AYB486" s="340"/>
      <c r="AYC486" s="340"/>
      <c r="AYD486" s="340"/>
      <c r="AYE486" s="340"/>
      <c r="AYF486" s="340"/>
      <c r="AYG486" s="340"/>
      <c r="AYH486" s="340"/>
      <c r="AYI486" s="340"/>
      <c r="AYJ486" s="340"/>
      <c r="AYK486" s="340"/>
      <c r="AYL486" s="340"/>
      <c r="AYM486" s="340"/>
      <c r="AYN486" s="340"/>
      <c r="AYO486" s="340"/>
      <c r="AYP486" s="340"/>
      <c r="AYQ486" s="340"/>
      <c r="AYR486" s="340"/>
      <c r="AYS486" s="340"/>
      <c r="AYT486" s="340"/>
      <c r="AYU486" s="340"/>
      <c r="AYV486" s="340"/>
      <c r="AYW486" s="340"/>
      <c r="AYX486" s="340"/>
      <c r="AYY486" s="340"/>
      <c r="AYZ486" s="340"/>
      <c r="AZA486" s="340"/>
      <c r="AZB486" s="340"/>
      <c r="AZC486" s="340"/>
      <c r="AZD486" s="340"/>
      <c r="AZE486" s="340"/>
      <c r="AZF486" s="340"/>
      <c r="AZG486" s="340"/>
      <c r="AZH486" s="340"/>
      <c r="AZI486" s="340"/>
      <c r="AZJ486" s="340"/>
      <c r="AZK486" s="340"/>
      <c r="AZL486" s="340"/>
      <c r="AZM486" s="340"/>
      <c r="AZN486" s="340"/>
      <c r="AZO486" s="340"/>
      <c r="AZP486" s="340"/>
      <c r="AZQ486" s="340"/>
      <c r="AZR486" s="340"/>
      <c r="AZS486" s="340"/>
      <c r="AZT486" s="340"/>
      <c r="AZU486" s="340"/>
      <c r="AZV486" s="340"/>
      <c r="AZW486" s="340"/>
      <c r="AZX486" s="340"/>
      <c r="AZY486" s="340"/>
      <c r="AZZ486" s="340"/>
      <c r="BAA486" s="340"/>
      <c r="BAB486" s="340"/>
      <c r="BAC486" s="340"/>
      <c r="BAD486" s="340"/>
      <c r="BAE486" s="340"/>
      <c r="BAF486" s="340"/>
      <c r="BAG486" s="340"/>
      <c r="BAH486" s="340"/>
      <c r="BAI486" s="340"/>
      <c r="BAJ486" s="340"/>
      <c r="BAK486" s="340"/>
      <c r="BAL486" s="340"/>
      <c r="BAM486" s="340"/>
      <c r="BAN486" s="340"/>
      <c r="BAO486" s="340"/>
      <c r="BAP486" s="340"/>
      <c r="BAQ486" s="340"/>
      <c r="BAR486" s="340"/>
      <c r="BAS486" s="340"/>
      <c r="BAT486" s="340"/>
      <c r="BAU486" s="340"/>
      <c r="BAV486" s="340"/>
      <c r="BAW486" s="340"/>
      <c r="BAX486" s="340"/>
      <c r="BAY486" s="340"/>
      <c r="BAZ486" s="340"/>
      <c r="BBA486" s="340"/>
      <c r="BBB486" s="340"/>
      <c r="BBC486" s="340"/>
      <c r="BBD486" s="340"/>
      <c r="BBE486" s="340"/>
      <c r="BBF486" s="340"/>
      <c r="BBG486" s="340"/>
      <c r="BBH486" s="340"/>
      <c r="BBI486" s="340"/>
      <c r="BBJ486" s="340"/>
      <c r="BBK486" s="340"/>
      <c r="BBL486" s="340"/>
      <c r="BBM486" s="340"/>
      <c r="BBN486" s="340"/>
      <c r="BBO486" s="340"/>
      <c r="BBP486" s="340"/>
      <c r="BBQ486" s="340"/>
      <c r="BBR486" s="340"/>
      <c r="BBS486" s="340"/>
      <c r="BBT486" s="340"/>
      <c r="BBU486" s="340"/>
      <c r="BBV486" s="340"/>
      <c r="BBW486" s="340"/>
      <c r="BBX486" s="340"/>
      <c r="BBY486" s="340"/>
      <c r="BBZ486" s="340"/>
      <c r="BCA486" s="340"/>
      <c r="BCB486" s="340"/>
      <c r="BCC486" s="340"/>
      <c r="BCD486" s="340"/>
      <c r="BCE486" s="340"/>
      <c r="BCF486" s="340"/>
      <c r="BCG486" s="340"/>
      <c r="BCH486" s="340"/>
      <c r="BCI486" s="340"/>
      <c r="BCJ486" s="340"/>
      <c r="BCK486" s="340"/>
      <c r="BCL486" s="340"/>
      <c r="BCM486" s="340"/>
      <c r="BCN486" s="340"/>
      <c r="BCO486" s="340"/>
      <c r="BCP486" s="340"/>
      <c r="BCQ486" s="340"/>
      <c r="BCR486" s="340"/>
      <c r="BCS486" s="340"/>
      <c r="BCT486" s="340"/>
      <c r="BCU486" s="340"/>
      <c r="BCV486" s="340"/>
      <c r="BCW486" s="340"/>
      <c r="BCX486" s="340"/>
      <c r="BCY486" s="340"/>
      <c r="BCZ486" s="340"/>
      <c r="BDA486" s="340"/>
      <c r="BDB486" s="340"/>
      <c r="BDC486" s="340"/>
      <c r="BDD486" s="340"/>
      <c r="BDE486" s="340"/>
      <c r="BDF486" s="340"/>
      <c r="BDG486" s="340"/>
      <c r="BDH486" s="340"/>
      <c r="BDI486" s="340"/>
      <c r="BDJ486" s="340"/>
      <c r="BDK486" s="340"/>
      <c r="BDL486" s="340"/>
      <c r="BDM486" s="340"/>
      <c r="BDN486" s="340"/>
      <c r="BDO486" s="340"/>
      <c r="BDP486" s="340"/>
      <c r="BDQ486" s="340"/>
      <c r="BDR486" s="340"/>
      <c r="BDS486" s="340"/>
      <c r="BDT486" s="340"/>
      <c r="BDU486" s="340"/>
      <c r="BDV486" s="340"/>
      <c r="BDW486" s="340"/>
      <c r="BDX486" s="340"/>
      <c r="BDY486" s="340"/>
      <c r="BDZ486" s="340"/>
      <c r="BEA486" s="340"/>
      <c r="BEB486" s="340"/>
      <c r="BEC486" s="340"/>
      <c r="BED486" s="340"/>
      <c r="BEE486" s="340"/>
      <c r="BEF486" s="340"/>
      <c r="BEG486" s="340"/>
      <c r="BEH486" s="340"/>
      <c r="BEI486" s="340"/>
      <c r="BEJ486" s="340"/>
      <c r="BEK486" s="340"/>
      <c r="BEL486" s="340"/>
      <c r="BEM486" s="340"/>
      <c r="BEN486" s="340"/>
      <c r="BEO486" s="340"/>
      <c r="BEP486" s="340"/>
      <c r="BEQ486" s="340"/>
      <c r="BER486" s="340"/>
      <c r="BES486" s="340"/>
      <c r="BET486" s="340"/>
      <c r="BEU486" s="340"/>
      <c r="BEV486" s="340"/>
      <c r="BEW486" s="340"/>
      <c r="BEX486" s="340"/>
      <c r="BEY486" s="340"/>
      <c r="BEZ486" s="340"/>
      <c r="BFA486" s="340"/>
      <c r="BFB486" s="340"/>
      <c r="BFC486" s="340"/>
      <c r="BFD486" s="340"/>
      <c r="BFE486" s="340"/>
      <c r="BFF486" s="340"/>
      <c r="BFG486" s="340"/>
      <c r="BFH486" s="340"/>
      <c r="BFI486" s="340"/>
      <c r="BFJ486" s="340"/>
      <c r="BFK486" s="340"/>
      <c r="BFL486" s="340"/>
      <c r="BFM486" s="340"/>
      <c r="BFN486" s="340"/>
      <c r="BFO486" s="340"/>
      <c r="BFP486" s="340"/>
      <c r="BFQ486" s="340"/>
      <c r="BFR486" s="340"/>
      <c r="BFS486" s="340"/>
      <c r="BFT486" s="340"/>
      <c r="BFU486" s="340"/>
      <c r="BFV486" s="340"/>
      <c r="BFW486" s="340"/>
      <c r="BFX486" s="340"/>
      <c r="BFY486" s="340"/>
      <c r="BFZ486" s="340"/>
      <c r="BGA486" s="340"/>
      <c r="BGB486" s="340"/>
      <c r="BGC486" s="340"/>
      <c r="BGD486" s="340"/>
      <c r="BGE486" s="340"/>
      <c r="BGF486" s="340"/>
      <c r="BGG486" s="340"/>
      <c r="BGH486" s="340"/>
      <c r="BGI486" s="340"/>
      <c r="BGJ486" s="340"/>
      <c r="BGK486" s="340"/>
      <c r="BGL486" s="340"/>
      <c r="BGM486" s="340"/>
      <c r="BGN486" s="340"/>
      <c r="BGO486" s="340"/>
      <c r="BGP486" s="340"/>
      <c r="BGQ486" s="340"/>
      <c r="BGR486" s="340"/>
      <c r="BGS486" s="340"/>
      <c r="BGT486" s="340"/>
      <c r="BGU486" s="340"/>
      <c r="BGV486" s="340"/>
      <c r="BGW486" s="340"/>
      <c r="BGX486" s="340"/>
      <c r="BGY486" s="340"/>
      <c r="BGZ486" s="340"/>
      <c r="BHA486" s="340"/>
      <c r="BHB486" s="340"/>
      <c r="BHC486" s="340"/>
      <c r="BHD486" s="340"/>
      <c r="BHE486" s="340"/>
      <c r="BHF486" s="340"/>
      <c r="BHG486" s="340"/>
      <c r="BHH486" s="340"/>
      <c r="BHI486" s="340"/>
      <c r="BHJ486" s="340"/>
      <c r="BHK486" s="340"/>
      <c r="BHL486" s="340"/>
      <c r="BHM486" s="340"/>
      <c r="BHN486" s="340"/>
      <c r="BHO486" s="340"/>
      <c r="BHP486" s="340"/>
      <c r="BHQ486" s="340"/>
      <c r="BHR486" s="340"/>
      <c r="BHS486" s="340"/>
      <c r="BHT486" s="340"/>
      <c r="BHU486" s="340"/>
      <c r="BHV486" s="340"/>
      <c r="BHW486" s="340"/>
      <c r="BHX486" s="340"/>
      <c r="BHY486" s="340"/>
      <c r="BHZ486" s="340"/>
      <c r="BIA486" s="340"/>
      <c r="BIB486" s="340"/>
      <c r="BIC486" s="340"/>
      <c r="BID486" s="340"/>
      <c r="BIE486" s="340"/>
      <c r="BIF486" s="340"/>
      <c r="BIG486" s="340"/>
      <c r="BIH486" s="340"/>
      <c r="BII486" s="340"/>
      <c r="BIJ486" s="340"/>
      <c r="BIK486" s="340"/>
      <c r="BIL486" s="340"/>
      <c r="BIM486" s="340"/>
      <c r="BIN486" s="340"/>
      <c r="BIO486" s="340"/>
      <c r="BIP486" s="340"/>
      <c r="BIQ486" s="340"/>
      <c r="BIR486" s="340"/>
      <c r="BIS486" s="340"/>
      <c r="BIT486" s="340"/>
      <c r="BIU486" s="340"/>
      <c r="BIV486" s="340"/>
      <c r="BIW486" s="340"/>
      <c r="BIX486" s="340"/>
      <c r="BIY486" s="340"/>
      <c r="BIZ486" s="340"/>
      <c r="BJA486" s="340"/>
      <c r="BJB486" s="340"/>
      <c r="BJC486" s="340"/>
      <c r="BJD486" s="340"/>
      <c r="BJE486" s="340"/>
      <c r="BJF486" s="340"/>
      <c r="BJG486" s="340"/>
      <c r="BJH486" s="340"/>
      <c r="BJI486" s="340"/>
      <c r="BJJ486" s="340"/>
      <c r="BJK486" s="340"/>
      <c r="BJL486" s="340"/>
      <c r="BJM486" s="340"/>
      <c r="BJN486" s="340"/>
      <c r="BJO486" s="340"/>
      <c r="BJP486" s="340"/>
      <c r="BJQ486" s="340"/>
      <c r="BJR486" s="340"/>
      <c r="BJS486" s="340"/>
      <c r="BJT486" s="340"/>
      <c r="BJU486" s="340"/>
      <c r="BJV486" s="340"/>
      <c r="BJW486" s="340"/>
      <c r="BJX486" s="340"/>
      <c r="BJY486" s="340"/>
      <c r="BJZ486" s="340"/>
      <c r="BKA486" s="340"/>
      <c r="BKB486" s="340"/>
      <c r="BKC486" s="340"/>
      <c r="BKD486" s="340"/>
      <c r="BKE486" s="340"/>
      <c r="BKF486" s="340"/>
      <c r="BKG486" s="340"/>
      <c r="BKH486" s="340"/>
      <c r="BKI486" s="340"/>
      <c r="BKJ486" s="340"/>
      <c r="BKK486" s="340"/>
      <c r="BKL486" s="340"/>
      <c r="BKM486" s="340"/>
      <c r="BKN486" s="340"/>
      <c r="BKO486" s="340"/>
      <c r="BKP486" s="340"/>
      <c r="BKQ486" s="340"/>
      <c r="BKR486" s="340"/>
      <c r="BKS486" s="340"/>
      <c r="BKT486" s="340"/>
      <c r="BKU486" s="340"/>
      <c r="BKV486" s="340"/>
      <c r="BKW486" s="340"/>
      <c r="BKX486" s="340"/>
      <c r="BKY486" s="340"/>
      <c r="BKZ486" s="340"/>
      <c r="BLA486" s="340"/>
      <c r="BLB486" s="340"/>
      <c r="BLC486" s="340"/>
      <c r="BLD486" s="340"/>
      <c r="BLE486" s="340"/>
      <c r="BLF486" s="340"/>
      <c r="BLG486" s="340"/>
      <c r="BLH486" s="340"/>
      <c r="BLI486" s="340"/>
      <c r="BLJ486" s="340"/>
      <c r="BLK486" s="340"/>
      <c r="BLL486" s="340"/>
      <c r="BLM486" s="340"/>
      <c r="BLN486" s="340"/>
      <c r="BLO486" s="340"/>
      <c r="BLP486" s="340"/>
      <c r="BLQ486" s="340"/>
      <c r="BLR486" s="340"/>
      <c r="BLS486" s="340"/>
      <c r="BLT486" s="340"/>
      <c r="BLU486" s="340"/>
      <c r="BLV486" s="340"/>
      <c r="BLW486" s="340"/>
      <c r="BLX486" s="340"/>
      <c r="BLY486" s="340"/>
      <c r="BLZ486" s="340"/>
      <c r="BMA486" s="340"/>
      <c r="BMB486" s="340"/>
      <c r="BMC486" s="340"/>
      <c r="BMD486" s="340"/>
      <c r="BME486" s="340"/>
      <c r="BMF486" s="340"/>
      <c r="BMG486" s="340"/>
      <c r="BMH486" s="340"/>
      <c r="BMI486" s="340"/>
      <c r="BMJ486" s="340"/>
      <c r="BMK486" s="340"/>
      <c r="BML486" s="340"/>
      <c r="BMM486" s="340"/>
      <c r="BMN486" s="340"/>
      <c r="BMO486" s="340"/>
      <c r="BMP486" s="340"/>
      <c r="BMQ486" s="340"/>
      <c r="BMR486" s="340"/>
      <c r="BMS486" s="340"/>
      <c r="BMT486" s="340"/>
      <c r="BMU486" s="340"/>
      <c r="BMV486" s="340"/>
      <c r="BMW486" s="340"/>
      <c r="BMX486" s="340"/>
      <c r="BMY486" s="340"/>
      <c r="BMZ486" s="340"/>
      <c r="BNA486" s="340"/>
      <c r="BNB486" s="340"/>
      <c r="BNC486" s="340"/>
      <c r="BND486" s="340"/>
      <c r="BNE486" s="340"/>
      <c r="BNF486" s="340"/>
      <c r="BNG486" s="340"/>
      <c r="BNH486" s="340"/>
      <c r="BNI486" s="340"/>
      <c r="BNJ486" s="340"/>
      <c r="BNK486" s="340"/>
      <c r="BNL486" s="340"/>
      <c r="BNM486" s="340"/>
      <c r="BNN486" s="340"/>
      <c r="BNO486" s="340"/>
      <c r="BNP486" s="340"/>
      <c r="BNQ486" s="340"/>
      <c r="BNR486" s="340"/>
      <c r="BNS486" s="340"/>
      <c r="BNT486" s="340"/>
      <c r="BNU486" s="340"/>
      <c r="BNV486" s="340"/>
      <c r="BNW486" s="340"/>
      <c r="BNX486" s="340"/>
      <c r="BNY486" s="340"/>
      <c r="BNZ486" s="340"/>
      <c r="BOA486" s="340"/>
      <c r="BOB486" s="340"/>
      <c r="BOC486" s="340"/>
      <c r="BOD486" s="340"/>
      <c r="BOE486" s="340"/>
      <c r="BOF486" s="340"/>
      <c r="BOG486" s="340"/>
      <c r="BOH486" s="340"/>
      <c r="BOI486" s="340"/>
      <c r="BOJ486" s="340"/>
      <c r="BOK486" s="340"/>
      <c r="BOL486" s="340"/>
      <c r="BOM486" s="340"/>
      <c r="BON486" s="340"/>
      <c r="BOO486" s="340"/>
      <c r="BOP486" s="340"/>
      <c r="BOQ486" s="340"/>
      <c r="BOR486" s="340"/>
      <c r="BOS486" s="340"/>
      <c r="BOT486" s="340"/>
      <c r="BOU486" s="340"/>
      <c r="BOV486" s="340"/>
    </row>
    <row r="487" spans="1:1764" s="39" customFormat="1" ht="40.5" customHeight="1">
      <c r="A487" s="29" t="s">
        <v>495</v>
      </c>
      <c r="B487" s="30" t="s">
        <v>496</v>
      </c>
      <c r="C487" s="81"/>
      <c r="D487" s="82" t="s">
        <v>26</v>
      </c>
      <c r="E487" s="82" t="s">
        <v>26</v>
      </c>
      <c r="F487" s="82"/>
      <c r="G487" s="82"/>
      <c r="H487" s="82"/>
      <c r="I487" s="439"/>
      <c r="J487" s="527">
        <f t="shared" si="12"/>
        <v>4360000</v>
      </c>
      <c r="K487" s="527">
        <f>SUM(K488)</f>
        <v>4360000</v>
      </c>
      <c r="L487" s="528">
        <f>SUM(L488)</f>
        <v>0</v>
      </c>
      <c r="M487" s="327"/>
      <c r="N487" s="327"/>
      <c r="O487" s="327"/>
      <c r="P487" s="327"/>
      <c r="Q487" s="327"/>
      <c r="R487" s="327"/>
      <c r="S487" s="327"/>
      <c r="T487" s="327"/>
      <c r="U487" s="327"/>
      <c r="V487" s="338"/>
      <c r="W487" s="338"/>
      <c r="X487" s="338"/>
      <c r="Y487" s="338"/>
      <c r="Z487" s="338"/>
      <c r="AA487" s="338"/>
      <c r="AB487" s="338"/>
      <c r="AC487" s="338"/>
      <c r="AD487" s="338"/>
      <c r="AE487" s="338"/>
      <c r="AF487" s="338"/>
      <c r="AG487" s="338"/>
      <c r="AH487" s="338"/>
      <c r="AI487" s="338"/>
      <c r="AJ487" s="338"/>
      <c r="AK487" s="338"/>
      <c r="AL487" s="338"/>
      <c r="AM487" s="338"/>
      <c r="AN487" s="338"/>
      <c r="AO487" s="338"/>
      <c r="AP487" s="338"/>
      <c r="AQ487" s="338"/>
      <c r="AR487" s="338"/>
      <c r="AS487" s="338"/>
      <c r="AT487" s="338"/>
      <c r="AU487" s="338"/>
      <c r="AV487" s="338"/>
      <c r="AW487" s="338"/>
      <c r="AX487" s="338"/>
      <c r="AY487" s="338"/>
      <c r="AZ487" s="338"/>
      <c r="BA487" s="338"/>
      <c r="BB487" s="338"/>
      <c r="BC487" s="338"/>
      <c r="BD487" s="338"/>
      <c r="BE487" s="338"/>
      <c r="BF487" s="338"/>
      <c r="BG487" s="338"/>
      <c r="BH487" s="338"/>
      <c r="BI487" s="338"/>
      <c r="BJ487" s="338"/>
      <c r="BK487" s="338"/>
      <c r="BL487" s="338"/>
      <c r="BM487" s="338"/>
      <c r="BN487" s="338"/>
      <c r="BO487" s="338"/>
      <c r="BP487" s="338"/>
      <c r="BQ487" s="338"/>
      <c r="BR487" s="338"/>
      <c r="BS487" s="338"/>
      <c r="BT487" s="338"/>
      <c r="BU487" s="338"/>
      <c r="BV487" s="338"/>
      <c r="BW487" s="338"/>
      <c r="BX487" s="338"/>
      <c r="BY487" s="338"/>
      <c r="BZ487" s="338"/>
      <c r="CA487" s="338"/>
      <c r="CB487" s="338"/>
      <c r="CC487" s="338"/>
      <c r="CD487" s="338"/>
      <c r="CE487" s="338"/>
      <c r="CF487" s="338"/>
      <c r="CG487" s="338"/>
      <c r="CH487" s="338"/>
      <c r="CI487" s="338"/>
      <c r="CJ487" s="338"/>
      <c r="CK487" s="338"/>
      <c r="CL487" s="338"/>
      <c r="CM487" s="338"/>
      <c r="CN487" s="338"/>
      <c r="CO487" s="338"/>
      <c r="CP487" s="338"/>
      <c r="CQ487" s="338"/>
      <c r="CR487" s="338"/>
      <c r="CS487" s="338"/>
      <c r="CT487" s="338"/>
      <c r="CU487" s="338"/>
      <c r="CV487" s="338"/>
      <c r="CW487" s="338"/>
      <c r="CX487" s="338"/>
      <c r="CY487" s="338"/>
      <c r="CZ487" s="338"/>
      <c r="DA487" s="338"/>
      <c r="DB487" s="338"/>
      <c r="DC487" s="338"/>
      <c r="DD487" s="338"/>
      <c r="DE487" s="338"/>
      <c r="DF487" s="338"/>
      <c r="DG487" s="338"/>
      <c r="DH487" s="338"/>
      <c r="DI487" s="338"/>
      <c r="DJ487" s="338"/>
      <c r="DK487" s="338"/>
      <c r="DL487" s="338"/>
      <c r="DM487" s="338"/>
      <c r="DN487" s="338"/>
      <c r="DO487" s="338"/>
      <c r="DP487" s="338"/>
      <c r="DQ487" s="338"/>
      <c r="DR487" s="338"/>
      <c r="DS487" s="338"/>
      <c r="DT487" s="338"/>
      <c r="DU487" s="338"/>
      <c r="DV487" s="338"/>
      <c r="DW487" s="338"/>
      <c r="DX487" s="338"/>
      <c r="DY487" s="338"/>
      <c r="DZ487" s="338"/>
      <c r="EA487" s="338"/>
      <c r="EB487" s="338"/>
      <c r="EC487" s="338"/>
      <c r="ED487" s="338"/>
      <c r="EE487" s="338"/>
      <c r="EF487" s="338"/>
      <c r="EG487" s="338"/>
      <c r="EH487" s="338"/>
      <c r="EI487" s="338"/>
      <c r="EJ487" s="338"/>
      <c r="EK487" s="338"/>
      <c r="EL487" s="338"/>
      <c r="EM487" s="338"/>
      <c r="EN487" s="338"/>
      <c r="EO487" s="338"/>
      <c r="EP487" s="338"/>
      <c r="EQ487" s="338"/>
      <c r="ER487" s="338"/>
      <c r="ES487" s="338"/>
      <c r="ET487" s="338"/>
      <c r="EU487" s="338"/>
      <c r="EV487" s="338"/>
      <c r="EW487" s="338"/>
      <c r="EX487" s="338"/>
      <c r="EY487" s="338"/>
      <c r="EZ487" s="338"/>
      <c r="FA487" s="338"/>
      <c r="FB487" s="338"/>
      <c r="FC487" s="338"/>
      <c r="FD487" s="338"/>
      <c r="FE487" s="338"/>
      <c r="FF487" s="338"/>
      <c r="FG487" s="338"/>
      <c r="FH487" s="338"/>
      <c r="FI487" s="338"/>
      <c r="FJ487" s="338"/>
      <c r="FK487" s="338"/>
      <c r="FL487" s="338"/>
      <c r="FM487" s="338"/>
      <c r="FN487" s="338"/>
      <c r="FO487" s="338"/>
      <c r="FP487" s="338"/>
      <c r="FQ487" s="338"/>
      <c r="FR487" s="338"/>
      <c r="FS487" s="338"/>
      <c r="FT487" s="338"/>
      <c r="FU487" s="338"/>
      <c r="FV487" s="338"/>
      <c r="FW487" s="338"/>
      <c r="FX487" s="338"/>
      <c r="FY487" s="338"/>
      <c r="FZ487" s="338"/>
      <c r="GA487" s="338"/>
      <c r="GB487" s="338"/>
      <c r="GC487" s="338"/>
      <c r="GD487" s="338"/>
      <c r="GE487" s="338"/>
      <c r="GF487" s="338"/>
      <c r="GG487" s="338"/>
      <c r="GH487" s="338"/>
      <c r="GI487" s="338"/>
      <c r="GJ487" s="338"/>
      <c r="GK487" s="338"/>
      <c r="GL487" s="338"/>
      <c r="GM487" s="338"/>
      <c r="GN487" s="338"/>
      <c r="GO487" s="338"/>
      <c r="GP487" s="338"/>
      <c r="GQ487" s="338"/>
      <c r="GR487" s="338"/>
      <c r="GS487" s="338"/>
      <c r="GT487" s="338"/>
      <c r="GU487" s="338"/>
      <c r="GV487" s="338"/>
      <c r="GW487" s="338"/>
      <c r="GX487" s="338"/>
      <c r="GY487" s="338"/>
      <c r="GZ487" s="338"/>
      <c r="HA487" s="338"/>
      <c r="HB487" s="338"/>
      <c r="HC487" s="338"/>
      <c r="HD487" s="338"/>
      <c r="HE487" s="338"/>
      <c r="HF487" s="338"/>
      <c r="HG487" s="338"/>
      <c r="HH487" s="338"/>
      <c r="HI487" s="338"/>
      <c r="HJ487" s="338"/>
      <c r="HK487" s="338"/>
      <c r="HL487" s="338"/>
      <c r="HM487" s="338"/>
      <c r="HN487" s="338"/>
      <c r="HO487" s="338"/>
      <c r="HP487" s="338"/>
      <c r="HQ487" s="338"/>
      <c r="HR487" s="338"/>
      <c r="HS487" s="338"/>
      <c r="HT487" s="338"/>
      <c r="HU487" s="338"/>
      <c r="HV487" s="338"/>
      <c r="HW487" s="338"/>
      <c r="HX487" s="338"/>
      <c r="HY487" s="338"/>
      <c r="HZ487" s="338"/>
      <c r="IA487" s="338"/>
      <c r="IB487" s="338"/>
      <c r="IC487" s="338"/>
      <c r="ID487" s="338"/>
      <c r="IE487" s="338"/>
      <c r="IF487" s="338"/>
      <c r="IG487" s="338"/>
      <c r="IH487" s="338"/>
      <c r="II487" s="338"/>
      <c r="IJ487" s="338"/>
      <c r="IK487" s="338"/>
      <c r="IL487" s="338"/>
      <c r="IM487" s="338"/>
      <c r="IN487" s="338"/>
      <c r="IO487" s="338"/>
      <c r="IP487" s="338"/>
      <c r="IQ487" s="338"/>
      <c r="IR487" s="338"/>
      <c r="IS487" s="338"/>
      <c r="IT487" s="338"/>
      <c r="IU487" s="338"/>
      <c r="IV487" s="338"/>
      <c r="IW487" s="338"/>
      <c r="IX487" s="338"/>
      <c r="IY487" s="338"/>
      <c r="IZ487" s="338"/>
      <c r="JA487" s="338"/>
      <c r="JB487" s="338"/>
      <c r="JC487" s="338"/>
      <c r="JD487" s="338"/>
      <c r="JE487" s="338"/>
      <c r="JF487" s="338"/>
      <c r="JG487" s="338"/>
      <c r="JH487" s="338"/>
      <c r="JI487" s="338"/>
      <c r="JJ487" s="338"/>
      <c r="JK487" s="338"/>
      <c r="JL487" s="338"/>
      <c r="JM487" s="338"/>
      <c r="JN487" s="338"/>
      <c r="JO487" s="338"/>
      <c r="JP487" s="338"/>
      <c r="JQ487" s="338"/>
      <c r="JR487" s="338"/>
      <c r="JS487" s="338"/>
      <c r="JT487" s="338"/>
      <c r="JU487" s="338"/>
      <c r="JV487" s="338"/>
      <c r="JW487" s="338"/>
      <c r="JX487" s="338"/>
      <c r="JY487" s="338"/>
      <c r="JZ487" s="338"/>
      <c r="KA487" s="338"/>
      <c r="KB487" s="338"/>
      <c r="KC487" s="338"/>
      <c r="KD487" s="338"/>
      <c r="KE487" s="338"/>
      <c r="KF487" s="338"/>
      <c r="KG487" s="338"/>
      <c r="KH487" s="338"/>
      <c r="KI487" s="338"/>
      <c r="KJ487" s="338"/>
      <c r="KK487" s="338"/>
      <c r="KL487" s="338"/>
      <c r="KM487" s="338"/>
      <c r="KN487" s="338"/>
      <c r="KO487" s="338"/>
      <c r="KP487" s="338"/>
      <c r="KQ487" s="338"/>
      <c r="KR487" s="338"/>
      <c r="KS487" s="338"/>
      <c r="KT487" s="338"/>
      <c r="KU487" s="338"/>
      <c r="KV487" s="338"/>
      <c r="KW487" s="338"/>
      <c r="KX487" s="338"/>
      <c r="KY487" s="338"/>
      <c r="KZ487" s="338"/>
      <c r="LA487" s="338"/>
      <c r="LB487" s="338"/>
      <c r="LC487" s="338"/>
      <c r="LD487" s="338"/>
      <c r="LE487" s="338"/>
      <c r="LF487" s="338"/>
      <c r="LG487" s="338"/>
      <c r="LH487" s="338"/>
      <c r="LI487" s="338"/>
      <c r="LJ487" s="338"/>
      <c r="LK487" s="338"/>
      <c r="LL487" s="338"/>
      <c r="LM487" s="338"/>
      <c r="LN487" s="338"/>
      <c r="LO487" s="338"/>
      <c r="LP487" s="338"/>
      <c r="LQ487" s="338"/>
      <c r="LR487" s="338"/>
      <c r="LS487" s="338"/>
      <c r="LT487" s="338"/>
      <c r="LU487" s="338"/>
      <c r="LV487" s="338"/>
      <c r="LW487" s="338"/>
      <c r="LX487" s="338"/>
      <c r="LY487" s="338"/>
      <c r="LZ487" s="338"/>
      <c r="MA487" s="338"/>
      <c r="MB487" s="338"/>
      <c r="MC487" s="338"/>
      <c r="MD487" s="338"/>
      <c r="ME487" s="338"/>
      <c r="MF487" s="338"/>
      <c r="MG487" s="338"/>
      <c r="MH487" s="338"/>
      <c r="MI487" s="338"/>
      <c r="MJ487" s="338"/>
      <c r="MK487" s="338"/>
      <c r="ML487" s="338"/>
      <c r="MM487" s="338"/>
      <c r="MN487" s="338"/>
      <c r="MO487" s="338"/>
      <c r="MP487" s="338"/>
      <c r="MQ487" s="338"/>
      <c r="MR487" s="338"/>
      <c r="MS487" s="338"/>
      <c r="MT487" s="338"/>
      <c r="MU487" s="338"/>
      <c r="MV487" s="338"/>
      <c r="MW487" s="338"/>
      <c r="MX487" s="338"/>
      <c r="MY487" s="338"/>
      <c r="MZ487" s="338"/>
      <c r="NA487" s="338"/>
      <c r="NB487" s="338"/>
      <c r="NC487" s="338"/>
      <c r="ND487" s="338"/>
      <c r="NE487" s="338"/>
      <c r="NF487" s="338"/>
      <c r="NG487" s="338"/>
      <c r="NH487" s="338"/>
      <c r="NI487" s="338"/>
      <c r="NJ487" s="338"/>
      <c r="NK487" s="338"/>
      <c r="NL487" s="338"/>
      <c r="NM487" s="338"/>
      <c r="NN487" s="338"/>
      <c r="NO487" s="338"/>
      <c r="NP487" s="338"/>
      <c r="NQ487" s="338"/>
      <c r="NR487" s="338"/>
      <c r="NS487" s="338"/>
      <c r="NT487" s="338"/>
      <c r="NU487" s="338"/>
      <c r="NV487" s="338"/>
      <c r="NW487" s="338"/>
      <c r="NX487" s="338"/>
      <c r="NY487" s="338"/>
      <c r="NZ487" s="338"/>
      <c r="OA487" s="338"/>
      <c r="OB487" s="338"/>
      <c r="OC487" s="338"/>
      <c r="OD487" s="338"/>
      <c r="OE487" s="338"/>
      <c r="OF487" s="338"/>
      <c r="OG487" s="338"/>
      <c r="OH487" s="338"/>
      <c r="OI487" s="338"/>
      <c r="OJ487" s="338"/>
      <c r="OK487" s="338"/>
      <c r="OL487" s="338"/>
      <c r="OM487" s="338"/>
      <c r="ON487" s="338"/>
      <c r="OO487" s="338"/>
      <c r="OP487" s="338"/>
      <c r="OQ487" s="338"/>
      <c r="OR487" s="338"/>
      <c r="OS487" s="338"/>
      <c r="OT487" s="338"/>
      <c r="OU487" s="338"/>
      <c r="OV487" s="338"/>
      <c r="OW487" s="338"/>
      <c r="OX487" s="338"/>
      <c r="OY487" s="338"/>
      <c r="OZ487" s="338"/>
      <c r="PA487" s="338"/>
      <c r="PB487" s="338"/>
      <c r="PC487" s="338"/>
      <c r="PD487" s="338"/>
      <c r="PE487" s="338"/>
      <c r="PF487" s="338"/>
      <c r="PG487" s="338"/>
      <c r="PH487" s="338"/>
      <c r="PI487" s="338"/>
      <c r="PJ487" s="338"/>
      <c r="PK487" s="338"/>
      <c r="PL487" s="338"/>
      <c r="PM487" s="338"/>
      <c r="PN487" s="338"/>
      <c r="PO487" s="338"/>
      <c r="PP487" s="338"/>
      <c r="PQ487" s="338"/>
      <c r="PR487" s="338"/>
      <c r="PS487" s="338"/>
      <c r="PT487" s="338"/>
      <c r="PU487" s="338"/>
      <c r="PV487" s="338"/>
      <c r="PW487" s="338"/>
      <c r="PX487" s="338"/>
      <c r="PY487" s="338"/>
      <c r="PZ487" s="338"/>
      <c r="QA487" s="338"/>
      <c r="QB487" s="338"/>
      <c r="QC487" s="338"/>
      <c r="QD487" s="338"/>
      <c r="QE487" s="338"/>
      <c r="QF487" s="338"/>
      <c r="QG487" s="338"/>
      <c r="QH487" s="338"/>
      <c r="QI487" s="338"/>
      <c r="QJ487" s="338"/>
      <c r="QK487" s="338"/>
      <c r="QL487" s="338"/>
      <c r="QM487" s="338"/>
      <c r="QN487" s="338"/>
      <c r="QO487" s="338"/>
      <c r="QP487" s="338"/>
      <c r="QQ487" s="338"/>
      <c r="QR487" s="338"/>
      <c r="QS487" s="338"/>
      <c r="QT487" s="338"/>
      <c r="QU487" s="338"/>
      <c r="QV487" s="338"/>
      <c r="QW487" s="338"/>
      <c r="QX487" s="338"/>
      <c r="QY487" s="338"/>
      <c r="QZ487" s="338"/>
      <c r="RA487" s="338"/>
      <c r="RB487" s="338"/>
      <c r="RC487" s="338"/>
      <c r="RD487" s="338"/>
      <c r="RE487" s="338"/>
      <c r="RF487" s="338"/>
      <c r="RG487" s="338"/>
      <c r="RH487" s="338"/>
      <c r="RI487" s="338"/>
      <c r="RJ487" s="338"/>
      <c r="RK487" s="338"/>
      <c r="RL487" s="338"/>
      <c r="RM487" s="338"/>
      <c r="RN487" s="338"/>
      <c r="RO487" s="338"/>
      <c r="RP487" s="338"/>
      <c r="RQ487" s="338"/>
      <c r="RR487" s="338"/>
      <c r="RS487" s="338"/>
      <c r="RT487" s="338"/>
      <c r="RU487" s="338"/>
      <c r="RV487" s="338"/>
      <c r="RW487" s="338"/>
      <c r="RX487" s="338"/>
      <c r="RY487" s="338"/>
      <c r="RZ487" s="338"/>
      <c r="SA487" s="338"/>
      <c r="SB487" s="338"/>
      <c r="SC487" s="338"/>
      <c r="SD487" s="338"/>
      <c r="SE487" s="338"/>
      <c r="SF487" s="338"/>
      <c r="SG487" s="338"/>
      <c r="SH487" s="338"/>
      <c r="SI487" s="338"/>
      <c r="SJ487" s="338"/>
      <c r="SK487" s="338"/>
      <c r="SL487" s="338"/>
      <c r="SM487" s="338"/>
      <c r="SN487" s="338"/>
      <c r="SO487" s="338"/>
      <c r="SP487" s="338"/>
      <c r="SQ487" s="338"/>
      <c r="SR487" s="338"/>
      <c r="SS487" s="338"/>
      <c r="ST487" s="338"/>
      <c r="SU487" s="338"/>
      <c r="SV487" s="338"/>
      <c r="SW487" s="338"/>
      <c r="SX487" s="338"/>
      <c r="SY487" s="338"/>
      <c r="SZ487" s="338"/>
      <c r="TA487" s="338"/>
      <c r="TB487" s="338"/>
      <c r="TC487" s="338"/>
      <c r="TD487" s="338"/>
      <c r="TE487" s="338"/>
      <c r="TF487" s="338"/>
      <c r="TG487" s="338"/>
      <c r="TH487" s="338"/>
      <c r="TI487" s="338"/>
      <c r="TJ487" s="338"/>
      <c r="TK487" s="338"/>
      <c r="TL487" s="338"/>
      <c r="TM487" s="338"/>
      <c r="TN487" s="338"/>
      <c r="TO487" s="338"/>
      <c r="TP487" s="338"/>
      <c r="TQ487" s="338"/>
      <c r="TR487" s="338"/>
      <c r="TS487" s="338"/>
      <c r="TT487" s="338"/>
      <c r="TU487" s="338"/>
      <c r="TV487" s="338"/>
      <c r="TW487" s="338"/>
      <c r="TX487" s="338"/>
      <c r="TY487" s="338"/>
      <c r="TZ487" s="338"/>
      <c r="UA487" s="338"/>
      <c r="UB487" s="338"/>
      <c r="UC487" s="338"/>
      <c r="UD487" s="338"/>
      <c r="UE487" s="338"/>
      <c r="UF487" s="338"/>
      <c r="UG487" s="338"/>
      <c r="UH487" s="338"/>
      <c r="UI487" s="338"/>
      <c r="UJ487" s="338"/>
      <c r="UK487" s="338"/>
      <c r="UL487" s="338"/>
      <c r="UM487" s="338"/>
      <c r="UN487" s="338"/>
      <c r="UO487" s="338"/>
      <c r="UP487" s="338"/>
      <c r="UQ487" s="338"/>
      <c r="UR487" s="338"/>
      <c r="US487" s="338"/>
      <c r="UT487" s="338"/>
      <c r="UU487" s="338"/>
      <c r="UV487" s="338"/>
      <c r="UW487" s="338"/>
      <c r="UX487" s="338"/>
      <c r="UY487" s="338"/>
      <c r="UZ487" s="338"/>
      <c r="VA487" s="338"/>
      <c r="VB487" s="338"/>
      <c r="VC487" s="338"/>
      <c r="VD487" s="338"/>
      <c r="VE487" s="338"/>
      <c r="VF487" s="338"/>
      <c r="VG487" s="338"/>
      <c r="VH487" s="338"/>
      <c r="VI487" s="338"/>
      <c r="VJ487" s="338"/>
      <c r="VK487" s="338"/>
      <c r="VL487" s="338"/>
      <c r="VM487" s="338"/>
      <c r="VN487" s="338"/>
      <c r="VO487" s="338"/>
      <c r="VP487" s="338"/>
      <c r="VQ487" s="338"/>
      <c r="VR487" s="338"/>
      <c r="VS487" s="338"/>
      <c r="VT487" s="338"/>
      <c r="VU487" s="338"/>
      <c r="VV487" s="338"/>
      <c r="VW487" s="338"/>
      <c r="VX487" s="338"/>
      <c r="VY487" s="338"/>
      <c r="VZ487" s="338"/>
      <c r="WA487" s="338"/>
      <c r="WB487" s="338"/>
      <c r="WC487" s="338"/>
      <c r="WD487" s="338"/>
      <c r="WE487" s="338"/>
      <c r="WF487" s="338"/>
      <c r="WG487" s="338"/>
      <c r="WH487" s="338"/>
      <c r="WI487" s="338"/>
      <c r="WJ487" s="338"/>
      <c r="WK487" s="338"/>
      <c r="WL487" s="338"/>
      <c r="WM487" s="338"/>
      <c r="WN487" s="338"/>
      <c r="WO487" s="338"/>
      <c r="WP487" s="338"/>
      <c r="WQ487" s="338"/>
      <c r="WR487" s="338"/>
      <c r="WS487" s="338"/>
      <c r="WT487" s="338"/>
      <c r="WU487" s="338"/>
      <c r="WV487" s="338"/>
      <c r="WW487" s="338"/>
      <c r="WX487" s="338"/>
      <c r="WY487" s="338"/>
      <c r="WZ487" s="338"/>
      <c r="XA487" s="338"/>
      <c r="XB487" s="338"/>
      <c r="XC487" s="338"/>
      <c r="XD487" s="338"/>
      <c r="XE487" s="338"/>
      <c r="XF487" s="338"/>
      <c r="XG487" s="338"/>
      <c r="XH487" s="338"/>
      <c r="XI487" s="338"/>
      <c r="XJ487" s="338"/>
      <c r="XK487" s="338"/>
      <c r="XL487" s="338"/>
      <c r="XM487" s="338"/>
      <c r="XN487" s="338"/>
      <c r="XO487" s="338"/>
      <c r="XP487" s="338"/>
      <c r="XQ487" s="338"/>
      <c r="XR487" s="338"/>
      <c r="XS487" s="338"/>
      <c r="XT487" s="338"/>
      <c r="XU487" s="338"/>
      <c r="XV487" s="338"/>
      <c r="XW487" s="338"/>
      <c r="XX487" s="338"/>
      <c r="XY487" s="338"/>
      <c r="XZ487" s="338"/>
      <c r="YA487" s="338"/>
      <c r="YB487" s="338"/>
      <c r="YC487" s="338"/>
      <c r="YD487" s="338"/>
      <c r="YE487" s="338"/>
      <c r="YF487" s="338"/>
      <c r="YG487" s="338"/>
      <c r="YH487" s="338"/>
      <c r="YI487" s="338"/>
      <c r="YJ487" s="338"/>
      <c r="YK487" s="338"/>
      <c r="YL487" s="338"/>
      <c r="YM487" s="338"/>
      <c r="YN487" s="338"/>
      <c r="YO487" s="338"/>
      <c r="YP487" s="338"/>
      <c r="YQ487" s="338"/>
      <c r="YR487" s="338"/>
      <c r="YS487" s="338"/>
      <c r="YT487" s="338"/>
      <c r="YU487" s="338"/>
      <c r="YV487" s="338"/>
      <c r="YW487" s="338"/>
      <c r="YX487" s="338"/>
      <c r="YY487" s="338"/>
      <c r="YZ487" s="338"/>
      <c r="ZA487" s="338"/>
      <c r="ZB487" s="338"/>
      <c r="ZC487" s="338"/>
      <c r="ZD487" s="338"/>
      <c r="ZE487" s="338"/>
      <c r="ZF487" s="338"/>
      <c r="ZG487" s="338"/>
      <c r="ZH487" s="338"/>
      <c r="ZI487" s="338"/>
      <c r="ZJ487" s="338"/>
      <c r="ZK487" s="338"/>
      <c r="ZL487" s="338"/>
      <c r="ZM487" s="338"/>
      <c r="ZN487" s="338"/>
      <c r="ZO487" s="338"/>
      <c r="ZP487" s="338"/>
      <c r="ZQ487" s="338"/>
      <c r="ZR487" s="338"/>
      <c r="ZS487" s="338"/>
      <c r="ZT487" s="338"/>
      <c r="ZU487" s="338"/>
      <c r="ZV487" s="338"/>
      <c r="ZW487" s="338"/>
      <c r="ZX487" s="338"/>
      <c r="ZY487" s="338"/>
      <c r="ZZ487" s="338"/>
      <c r="AAA487" s="338"/>
      <c r="AAB487" s="338"/>
      <c r="AAC487" s="338"/>
      <c r="AAD487" s="338"/>
      <c r="AAE487" s="338"/>
      <c r="AAF487" s="338"/>
      <c r="AAG487" s="338"/>
      <c r="AAH487" s="338"/>
      <c r="AAI487" s="338"/>
      <c r="AAJ487" s="338"/>
      <c r="AAK487" s="338"/>
      <c r="AAL487" s="338"/>
      <c r="AAM487" s="338"/>
      <c r="AAN487" s="338"/>
      <c r="AAO487" s="338"/>
      <c r="AAP487" s="338"/>
      <c r="AAQ487" s="338"/>
      <c r="AAR487" s="338"/>
      <c r="AAS487" s="338"/>
      <c r="AAT487" s="338"/>
      <c r="AAU487" s="338"/>
      <c r="AAV487" s="338"/>
      <c r="AAW487" s="338"/>
      <c r="AAX487" s="338"/>
      <c r="AAY487" s="338"/>
      <c r="AAZ487" s="338"/>
      <c r="ABA487" s="338"/>
      <c r="ABB487" s="338"/>
      <c r="ABC487" s="338"/>
      <c r="ABD487" s="338"/>
      <c r="ABE487" s="338"/>
      <c r="ABF487" s="338"/>
      <c r="ABG487" s="338"/>
      <c r="ABH487" s="338"/>
      <c r="ABI487" s="338"/>
      <c r="ABJ487" s="338"/>
      <c r="ABK487" s="338"/>
      <c r="ABL487" s="338"/>
      <c r="ABM487" s="338"/>
      <c r="ABN487" s="338"/>
      <c r="ABO487" s="338"/>
      <c r="ABP487" s="338"/>
      <c r="ABQ487" s="338"/>
      <c r="ABR487" s="338"/>
      <c r="ABS487" s="338"/>
      <c r="ABT487" s="338"/>
      <c r="ABU487" s="338"/>
      <c r="ABV487" s="338"/>
      <c r="ABW487" s="338"/>
      <c r="ABX487" s="338"/>
      <c r="ABY487" s="338"/>
      <c r="ABZ487" s="338"/>
      <c r="ACA487" s="338"/>
      <c r="ACB487" s="338"/>
      <c r="ACC487" s="338"/>
      <c r="ACD487" s="338"/>
      <c r="ACE487" s="338"/>
      <c r="ACF487" s="338"/>
      <c r="ACG487" s="338"/>
      <c r="ACH487" s="338"/>
      <c r="ACI487" s="338"/>
      <c r="ACJ487" s="338"/>
      <c r="ACK487" s="338"/>
      <c r="ACL487" s="338"/>
      <c r="ACM487" s="338"/>
      <c r="ACN487" s="338"/>
      <c r="ACO487" s="338"/>
      <c r="ACP487" s="338"/>
      <c r="ACQ487" s="338"/>
      <c r="ACR487" s="338"/>
      <c r="ACS487" s="338"/>
      <c r="ACT487" s="338"/>
      <c r="ACU487" s="338"/>
      <c r="ACV487" s="338"/>
      <c r="ACW487" s="338"/>
      <c r="ACX487" s="338"/>
      <c r="ACY487" s="338"/>
      <c r="ACZ487" s="338"/>
      <c r="ADA487" s="338"/>
      <c r="ADB487" s="338"/>
      <c r="ADC487" s="338"/>
      <c r="ADD487" s="338"/>
      <c r="ADE487" s="338"/>
      <c r="ADF487" s="338"/>
      <c r="ADG487" s="338"/>
      <c r="ADH487" s="338"/>
      <c r="ADI487" s="338"/>
      <c r="ADJ487" s="338"/>
      <c r="ADK487" s="338"/>
      <c r="ADL487" s="338"/>
      <c r="ADM487" s="338"/>
      <c r="ADN487" s="338"/>
      <c r="ADO487" s="338"/>
      <c r="ADP487" s="338"/>
      <c r="ADQ487" s="338"/>
      <c r="ADR487" s="338"/>
      <c r="ADS487" s="338"/>
      <c r="ADT487" s="338"/>
      <c r="ADU487" s="338"/>
      <c r="ADV487" s="338"/>
      <c r="ADW487" s="338"/>
      <c r="ADX487" s="338"/>
      <c r="ADY487" s="338"/>
      <c r="ADZ487" s="338"/>
      <c r="AEA487" s="338"/>
      <c r="AEB487" s="338"/>
      <c r="AEC487" s="338"/>
      <c r="AED487" s="338"/>
      <c r="AEE487" s="338"/>
      <c r="AEF487" s="338"/>
      <c r="AEG487" s="338"/>
      <c r="AEH487" s="338"/>
      <c r="AEI487" s="338"/>
      <c r="AEJ487" s="338"/>
      <c r="AEK487" s="338"/>
      <c r="AEL487" s="338"/>
      <c r="AEM487" s="338"/>
      <c r="AEN487" s="338"/>
      <c r="AEO487" s="338"/>
      <c r="AEP487" s="338"/>
      <c r="AEQ487" s="338"/>
      <c r="AER487" s="338"/>
      <c r="AES487" s="338"/>
      <c r="AET487" s="338"/>
      <c r="AEU487" s="338"/>
      <c r="AEV487" s="338"/>
      <c r="AEW487" s="338"/>
      <c r="AEX487" s="338"/>
      <c r="AEY487" s="338"/>
      <c r="AEZ487" s="338"/>
      <c r="AFA487" s="338"/>
      <c r="AFB487" s="338"/>
      <c r="AFC487" s="338"/>
      <c r="AFD487" s="338"/>
      <c r="AFE487" s="338"/>
      <c r="AFF487" s="338"/>
      <c r="AFG487" s="338"/>
      <c r="AFH487" s="338"/>
      <c r="AFI487" s="338"/>
      <c r="AFJ487" s="338"/>
      <c r="AFK487" s="338"/>
      <c r="AFL487" s="338"/>
      <c r="AFM487" s="338"/>
      <c r="AFN487" s="338"/>
      <c r="AFO487" s="338"/>
      <c r="AFP487" s="338"/>
      <c r="AFQ487" s="338"/>
      <c r="AFR487" s="338"/>
      <c r="AFS487" s="338"/>
      <c r="AFT487" s="338"/>
      <c r="AFU487" s="338"/>
      <c r="AFV487" s="338"/>
      <c r="AFW487" s="338"/>
      <c r="AFX487" s="338"/>
      <c r="AFY487" s="338"/>
      <c r="AFZ487" s="338"/>
      <c r="AGA487" s="338"/>
      <c r="AGB487" s="338"/>
      <c r="AGC487" s="338"/>
      <c r="AGD487" s="338"/>
      <c r="AGE487" s="338"/>
      <c r="AGF487" s="338"/>
      <c r="AGG487" s="338"/>
      <c r="AGH487" s="338"/>
      <c r="AGI487" s="338"/>
      <c r="AGJ487" s="338"/>
      <c r="AGK487" s="338"/>
      <c r="AGL487" s="338"/>
      <c r="AGM487" s="338"/>
      <c r="AGN487" s="338"/>
      <c r="AGO487" s="338"/>
      <c r="AGP487" s="338"/>
      <c r="AGQ487" s="338"/>
      <c r="AGR487" s="338"/>
      <c r="AGS487" s="338"/>
      <c r="AGT487" s="338"/>
      <c r="AGU487" s="338"/>
      <c r="AGV487" s="338"/>
      <c r="AGW487" s="338"/>
      <c r="AGX487" s="338"/>
      <c r="AGY487" s="338"/>
      <c r="AGZ487" s="338"/>
      <c r="AHA487" s="338"/>
      <c r="AHB487" s="338"/>
      <c r="AHC487" s="338"/>
      <c r="AHD487" s="338"/>
      <c r="AHE487" s="338"/>
      <c r="AHF487" s="338"/>
      <c r="AHG487" s="338"/>
      <c r="AHH487" s="338"/>
      <c r="AHI487" s="338"/>
      <c r="AHJ487" s="338"/>
      <c r="AHK487" s="338"/>
      <c r="AHL487" s="338"/>
      <c r="AHM487" s="338"/>
      <c r="AHN487" s="338"/>
      <c r="AHO487" s="338"/>
      <c r="AHP487" s="338"/>
      <c r="AHQ487" s="338"/>
      <c r="AHR487" s="338"/>
      <c r="AHS487" s="338"/>
      <c r="AHT487" s="338"/>
      <c r="AHU487" s="338"/>
      <c r="AHV487" s="338"/>
      <c r="AHW487" s="338"/>
      <c r="AHX487" s="338"/>
      <c r="AHY487" s="338"/>
      <c r="AHZ487" s="338"/>
      <c r="AIA487" s="338"/>
      <c r="AIB487" s="338"/>
      <c r="AIC487" s="338"/>
      <c r="AID487" s="338"/>
      <c r="AIE487" s="338"/>
      <c r="AIF487" s="338"/>
      <c r="AIG487" s="338"/>
      <c r="AIH487" s="338"/>
      <c r="AII487" s="338"/>
      <c r="AIJ487" s="338"/>
      <c r="AIK487" s="338"/>
      <c r="AIL487" s="338"/>
      <c r="AIM487" s="338"/>
      <c r="AIN487" s="338"/>
      <c r="AIO487" s="338"/>
      <c r="AIP487" s="338"/>
      <c r="AIQ487" s="338"/>
      <c r="AIR487" s="338"/>
      <c r="AIS487" s="338"/>
      <c r="AIT487" s="338"/>
      <c r="AIU487" s="338"/>
      <c r="AIV487" s="338"/>
      <c r="AIW487" s="338"/>
      <c r="AIX487" s="338"/>
      <c r="AIY487" s="338"/>
      <c r="AIZ487" s="338"/>
      <c r="AJA487" s="338"/>
      <c r="AJB487" s="338"/>
      <c r="AJC487" s="338"/>
      <c r="AJD487" s="338"/>
      <c r="AJE487" s="338"/>
      <c r="AJF487" s="338"/>
      <c r="AJG487" s="338"/>
      <c r="AJH487" s="338"/>
      <c r="AJI487" s="338"/>
      <c r="AJJ487" s="338"/>
      <c r="AJK487" s="338"/>
      <c r="AJL487" s="338"/>
      <c r="AJM487" s="338"/>
      <c r="AJN487" s="338"/>
      <c r="AJO487" s="338"/>
      <c r="AJP487" s="338"/>
      <c r="AJQ487" s="338"/>
      <c r="AJR487" s="338"/>
      <c r="AJS487" s="338"/>
      <c r="AJT487" s="338"/>
      <c r="AJU487" s="338"/>
      <c r="AJV487" s="338"/>
      <c r="AJW487" s="338"/>
      <c r="AJX487" s="338"/>
      <c r="AJY487" s="338"/>
      <c r="AJZ487" s="338"/>
      <c r="AKA487" s="338"/>
      <c r="AKB487" s="338"/>
      <c r="AKC487" s="338"/>
      <c r="AKD487" s="338"/>
      <c r="AKE487" s="338"/>
      <c r="AKF487" s="338"/>
      <c r="AKG487" s="338"/>
      <c r="AKH487" s="338"/>
      <c r="AKI487" s="338"/>
      <c r="AKJ487" s="338"/>
      <c r="AKK487" s="338"/>
      <c r="AKL487" s="338"/>
      <c r="AKM487" s="338"/>
      <c r="AKN487" s="338"/>
      <c r="AKO487" s="338"/>
      <c r="AKP487" s="338"/>
      <c r="AKQ487" s="338"/>
      <c r="AKR487" s="338"/>
      <c r="AKS487" s="338"/>
      <c r="AKT487" s="338"/>
      <c r="AKU487" s="338"/>
      <c r="AKV487" s="338"/>
      <c r="AKW487" s="338"/>
      <c r="AKX487" s="338"/>
      <c r="AKY487" s="338"/>
      <c r="AKZ487" s="338"/>
      <c r="ALA487" s="338"/>
      <c r="ALB487" s="338"/>
      <c r="ALC487" s="338"/>
      <c r="ALD487" s="338"/>
      <c r="ALE487" s="338"/>
      <c r="ALF487" s="338"/>
      <c r="ALG487" s="338"/>
      <c r="ALH487" s="338"/>
      <c r="ALI487" s="338"/>
      <c r="ALJ487" s="338"/>
      <c r="ALK487" s="338"/>
      <c r="ALL487" s="338"/>
      <c r="ALM487" s="338"/>
      <c r="ALN487" s="338"/>
      <c r="ALO487" s="338"/>
      <c r="ALP487" s="338"/>
      <c r="ALQ487" s="338"/>
      <c r="ALR487" s="338"/>
      <c r="ALS487" s="338"/>
      <c r="ALT487" s="338"/>
      <c r="ALU487" s="338"/>
      <c r="ALV487" s="338"/>
      <c r="ALW487" s="338"/>
      <c r="ALX487" s="338"/>
      <c r="ALY487" s="338"/>
      <c r="ALZ487" s="338"/>
      <c r="AMA487" s="338"/>
      <c r="AMB487" s="338"/>
      <c r="AMC487" s="338"/>
      <c r="AMD487" s="338"/>
      <c r="AME487" s="338"/>
      <c r="AMF487" s="338"/>
      <c r="AMG487" s="338"/>
      <c r="AMH487" s="338"/>
      <c r="AMI487" s="338"/>
      <c r="AMJ487" s="338"/>
      <c r="AMK487" s="338"/>
      <c r="AML487" s="338"/>
      <c r="AMM487" s="338"/>
      <c r="AMN487" s="338"/>
      <c r="AMO487" s="338"/>
      <c r="AMP487" s="338"/>
      <c r="AMQ487" s="338"/>
      <c r="AMR487" s="338"/>
      <c r="AMS487" s="338"/>
      <c r="AMT487" s="338"/>
      <c r="AMU487" s="338"/>
      <c r="AMV487" s="338"/>
      <c r="AMW487" s="338"/>
      <c r="AMX487" s="338"/>
      <c r="AMY487" s="338"/>
      <c r="AMZ487" s="338"/>
      <c r="ANA487" s="338"/>
      <c r="ANB487" s="338"/>
      <c r="ANC487" s="338"/>
      <c r="AND487" s="338"/>
      <c r="ANE487" s="338"/>
      <c r="ANF487" s="338"/>
      <c r="ANG487" s="338"/>
      <c r="ANH487" s="338"/>
      <c r="ANI487" s="338"/>
      <c r="ANJ487" s="338"/>
      <c r="ANK487" s="338"/>
      <c r="ANL487" s="338"/>
      <c r="ANM487" s="338"/>
      <c r="ANN487" s="338"/>
      <c r="ANO487" s="338"/>
      <c r="ANP487" s="338"/>
      <c r="ANQ487" s="338"/>
      <c r="ANR487" s="338"/>
      <c r="ANS487" s="338"/>
      <c r="ANT487" s="338"/>
      <c r="ANU487" s="338"/>
      <c r="ANV487" s="338"/>
      <c r="ANW487" s="338"/>
      <c r="ANX487" s="338"/>
      <c r="ANY487" s="338"/>
      <c r="ANZ487" s="338"/>
      <c r="AOA487" s="338"/>
      <c r="AOB487" s="338"/>
      <c r="AOC487" s="338"/>
      <c r="AOD487" s="338"/>
      <c r="AOE487" s="338"/>
      <c r="AOF487" s="338"/>
      <c r="AOG487" s="338"/>
      <c r="AOH487" s="338"/>
      <c r="AOI487" s="338"/>
      <c r="AOJ487" s="338"/>
      <c r="AOK487" s="338"/>
      <c r="AOL487" s="338"/>
      <c r="AOM487" s="338"/>
      <c r="AON487" s="338"/>
      <c r="AOO487" s="338"/>
      <c r="AOP487" s="338"/>
      <c r="AOQ487" s="338"/>
      <c r="AOR487" s="338"/>
      <c r="AOS487" s="338"/>
      <c r="AOT487" s="338"/>
      <c r="AOU487" s="338"/>
      <c r="AOV487" s="338"/>
      <c r="AOW487" s="338"/>
      <c r="AOX487" s="338"/>
      <c r="AOY487" s="338"/>
      <c r="AOZ487" s="338"/>
      <c r="APA487" s="338"/>
      <c r="APB487" s="338"/>
      <c r="APC487" s="338"/>
      <c r="APD487" s="338"/>
      <c r="APE487" s="338"/>
      <c r="APF487" s="338"/>
      <c r="APG487" s="338"/>
      <c r="APH487" s="338"/>
      <c r="API487" s="338"/>
      <c r="APJ487" s="338"/>
      <c r="APK487" s="338"/>
      <c r="APL487" s="338"/>
      <c r="APM487" s="338"/>
      <c r="APN487" s="338"/>
      <c r="APO487" s="338"/>
      <c r="APP487" s="338"/>
      <c r="APQ487" s="338"/>
      <c r="APR487" s="338"/>
      <c r="APS487" s="338"/>
      <c r="APT487" s="338"/>
      <c r="APU487" s="338"/>
      <c r="APV487" s="338"/>
      <c r="APW487" s="338"/>
      <c r="APX487" s="338"/>
      <c r="APY487" s="338"/>
      <c r="APZ487" s="338"/>
      <c r="AQA487" s="338"/>
      <c r="AQB487" s="338"/>
      <c r="AQC487" s="338"/>
      <c r="AQD487" s="338"/>
      <c r="AQE487" s="338"/>
      <c r="AQF487" s="338"/>
      <c r="AQG487" s="338"/>
      <c r="AQH487" s="338"/>
      <c r="AQI487" s="338"/>
      <c r="AQJ487" s="338"/>
      <c r="AQK487" s="338"/>
      <c r="AQL487" s="338"/>
      <c r="AQM487" s="338"/>
      <c r="AQN487" s="338"/>
      <c r="AQO487" s="338"/>
      <c r="AQP487" s="338"/>
      <c r="AQQ487" s="338"/>
      <c r="AQR487" s="338"/>
      <c r="AQS487" s="338"/>
      <c r="AQT487" s="338"/>
      <c r="AQU487" s="338"/>
      <c r="AQV487" s="338"/>
      <c r="AQW487" s="338"/>
      <c r="AQX487" s="338"/>
      <c r="AQY487" s="338"/>
      <c r="AQZ487" s="338"/>
      <c r="ARA487" s="338"/>
      <c r="ARB487" s="338"/>
      <c r="ARC487" s="338"/>
      <c r="ARD487" s="338"/>
      <c r="ARE487" s="338"/>
      <c r="ARF487" s="338"/>
      <c r="ARG487" s="338"/>
      <c r="ARH487" s="338"/>
      <c r="ARI487" s="338"/>
      <c r="ARJ487" s="338"/>
      <c r="ARK487" s="338"/>
      <c r="ARL487" s="338"/>
      <c r="ARM487" s="338"/>
      <c r="ARN487" s="338"/>
      <c r="ARO487" s="338"/>
      <c r="ARP487" s="338"/>
      <c r="ARQ487" s="338"/>
      <c r="ARR487" s="338"/>
      <c r="ARS487" s="338"/>
      <c r="ART487" s="338"/>
      <c r="ARU487" s="338"/>
      <c r="ARV487" s="338"/>
      <c r="ARW487" s="338"/>
      <c r="ARX487" s="338"/>
      <c r="ARY487" s="338"/>
      <c r="ARZ487" s="338"/>
      <c r="ASA487" s="338"/>
      <c r="ASB487" s="338"/>
      <c r="ASC487" s="338"/>
      <c r="ASD487" s="338"/>
      <c r="ASE487" s="338"/>
      <c r="ASF487" s="338"/>
      <c r="ASG487" s="338"/>
      <c r="ASH487" s="338"/>
      <c r="ASI487" s="338"/>
      <c r="ASJ487" s="338"/>
      <c r="ASK487" s="338"/>
      <c r="ASL487" s="338"/>
      <c r="ASM487" s="338"/>
      <c r="ASN487" s="338"/>
      <c r="ASO487" s="338"/>
      <c r="ASP487" s="338"/>
      <c r="ASQ487" s="338"/>
      <c r="ASR487" s="338"/>
      <c r="ASS487" s="338"/>
      <c r="AST487" s="338"/>
      <c r="ASU487" s="338"/>
      <c r="ASV487" s="338"/>
      <c r="ASW487" s="338"/>
      <c r="ASX487" s="338"/>
      <c r="ASY487" s="338"/>
      <c r="ASZ487" s="338"/>
      <c r="ATA487" s="338"/>
      <c r="ATB487" s="338"/>
      <c r="ATC487" s="338"/>
      <c r="ATD487" s="338"/>
      <c r="ATE487" s="338"/>
      <c r="ATF487" s="338"/>
      <c r="ATG487" s="338"/>
      <c r="ATH487" s="338"/>
      <c r="ATI487" s="338"/>
      <c r="ATJ487" s="338"/>
      <c r="ATK487" s="338"/>
      <c r="ATL487" s="338"/>
      <c r="ATM487" s="338"/>
      <c r="ATN487" s="338"/>
      <c r="ATO487" s="338"/>
      <c r="ATP487" s="338"/>
      <c r="ATQ487" s="338"/>
      <c r="ATR487" s="338"/>
      <c r="ATS487" s="338"/>
      <c r="ATT487" s="338"/>
      <c r="ATU487" s="338"/>
      <c r="ATV487" s="338"/>
      <c r="ATW487" s="338"/>
      <c r="ATX487" s="338"/>
      <c r="ATY487" s="338"/>
      <c r="ATZ487" s="338"/>
      <c r="AUA487" s="338"/>
      <c r="AUB487" s="338"/>
      <c r="AUC487" s="338"/>
      <c r="AUD487" s="338"/>
      <c r="AUE487" s="338"/>
      <c r="AUF487" s="338"/>
      <c r="AUG487" s="338"/>
      <c r="AUH487" s="338"/>
      <c r="AUI487" s="338"/>
      <c r="AUJ487" s="338"/>
      <c r="AUK487" s="338"/>
      <c r="AUL487" s="338"/>
      <c r="AUM487" s="338"/>
      <c r="AUN487" s="338"/>
      <c r="AUO487" s="338"/>
      <c r="AUP487" s="338"/>
      <c r="AUQ487" s="338"/>
      <c r="AUR487" s="338"/>
      <c r="AUS487" s="338"/>
      <c r="AUT487" s="338"/>
      <c r="AUU487" s="338"/>
      <c r="AUV487" s="338"/>
      <c r="AUW487" s="338"/>
      <c r="AUX487" s="338"/>
      <c r="AUY487" s="338"/>
      <c r="AUZ487" s="338"/>
      <c r="AVA487" s="338"/>
      <c r="AVB487" s="338"/>
      <c r="AVC487" s="338"/>
      <c r="AVD487" s="338"/>
      <c r="AVE487" s="338"/>
      <c r="AVF487" s="338"/>
      <c r="AVG487" s="338"/>
      <c r="AVH487" s="338"/>
      <c r="AVI487" s="338"/>
      <c r="AVJ487" s="338"/>
      <c r="AVK487" s="338"/>
      <c r="AVL487" s="338"/>
      <c r="AVM487" s="338"/>
      <c r="AVN487" s="338"/>
      <c r="AVO487" s="338"/>
      <c r="AVP487" s="338"/>
      <c r="AVQ487" s="338"/>
      <c r="AVR487" s="338"/>
      <c r="AVS487" s="338"/>
      <c r="AVT487" s="338"/>
      <c r="AVU487" s="338"/>
      <c r="AVV487" s="338"/>
      <c r="AVW487" s="338"/>
      <c r="AVX487" s="338"/>
      <c r="AVY487" s="338"/>
      <c r="AVZ487" s="338"/>
      <c r="AWA487" s="338"/>
      <c r="AWB487" s="338"/>
      <c r="AWC487" s="338"/>
      <c r="AWD487" s="338"/>
      <c r="AWE487" s="338"/>
      <c r="AWF487" s="338"/>
      <c r="AWG487" s="338"/>
      <c r="AWH487" s="338"/>
      <c r="AWI487" s="338"/>
      <c r="AWJ487" s="338"/>
      <c r="AWK487" s="338"/>
      <c r="AWL487" s="338"/>
      <c r="AWM487" s="338"/>
      <c r="AWN487" s="338"/>
      <c r="AWO487" s="338"/>
      <c r="AWP487" s="338"/>
      <c r="AWQ487" s="338"/>
      <c r="AWR487" s="338"/>
      <c r="AWS487" s="338"/>
      <c r="AWT487" s="338"/>
      <c r="AWU487" s="338"/>
      <c r="AWV487" s="338"/>
      <c r="AWW487" s="338"/>
      <c r="AWX487" s="338"/>
      <c r="AWY487" s="338"/>
      <c r="AWZ487" s="338"/>
      <c r="AXA487" s="338"/>
      <c r="AXB487" s="338"/>
      <c r="AXC487" s="338"/>
      <c r="AXD487" s="338"/>
      <c r="AXE487" s="338"/>
      <c r="AXF487" s="338"/>
      <c r="AXG487" s="338"/>
      <c r="AXH487" s="338"/>
      <c r="AXI487" s="338"/>
      <c r="AXJ487" s="338"/>
      <c r="AXK487" s="338"/>
      <c r="AXL487" s="338"/>
      <c r="AXM487" s="338"/>
      <c r="AXN487" s="338"/>
      <c r="AXO487" s="338"/>
      <c r="AXP487" s="338"/>
      <c r="AXQ487" s="338"/>
      <c r="AXR487" s="338"/>
      <c r="AXS487" s="338"/>
      <c r="AXT487" s="338"/>
      <c r="AXU487" s="338"/>
      <c r="AXV487" s="338"/>
      <c r="AXW487" s="338"/>
      <c r="AXX487" s="338"/>
      <c r="AXY487" s="338"/>
      <c r="AXZ487" s="338"/>
      <c r="AYA487" s="338"/>
      <c r="AYB487" s="338"/>
      <c r="AYC487" s="338"/>
      <c r="AYD487" s="338"/>
      <c r="AYE487" s="338"/>
      <c r="AYF487" s="338"/>
      <c r="AYG487" s="338"/>
      <c r="AYH487" s="338"/>
      <c r="AYI487" s="338"/>
      <c r="AYJ487" s="338"/>
      <c r="AYK487" s="338"/>
      <c r="AYL487" s="338"/>
      <c r="AYM487" s="338"/>
      <c r="AYN487" s="338"/>
      <c r="AYO487" s="338"/>
      <c r="AYP487" s="338"/>
      <c r="AYQ487" s="338"/>
      <c r="AYR487" s="338"/>
      <c r="AYS487" s="338"/>
      <c r="AYT487" s="338"/>
      <c r="AYU487" s="338"/>
      <c r="AYV487" s="338"/>
      <c r="AYW487" s="338"/>
      <c r="AYX487" s="338"/>
      <c r="AYY487" s="338"/>
      <c r="AYZ487" s="338"/>
      <c r="AZA487" s="338"/>
      <c r="AZB487" s="338"/>
      <c r="AZC487" s="338"/>
      <c r="AZD487" s="338"/>
      <c r="AZE487" s="338"/>
      <c r="AZF487" s="338"/>
      <c r="AZG487" s="338"/>
      <c r="AZH487" s="338"/>
      <c r="AZI487" s="338"/>
      <c r="AZJ487" s="338"/>
      <c r="AZK487" s="338"/>
      <c r="AZL487" s="338"/>
      <c r="AZM487" s="338"/>
      <c r="AZN487" s="338"/>
      <c r="AZO487" s="338"/>
      <c r="AZP487" s="338"/>
      <c r="AZQ487" s="338"/>
      <c r="AZR487" s="338"/>
      <c r="AZS487" s="338"/>
      <c r="AZT487" s="338"/>
      <c r="AZU487" s="338"/>
      <c r="AZV487" s="338"/>
      <c r="AZW487" s="338"/>
      <c r="AZX487" s="338"/>
      <c r="AZY487" s="338"/>
      <c r="AZZ487" s="338"/>
      <c r="BAA487" s="338"/>
      <c r="BAB487" s="338"/>
      <c r="BAC487" s="338"/>
      <c r="BAD487" s="338"/>
      <c r="BAE487" s="338"/>
      <c r="BAF487" s="338"/>
      <c r="BAG487" s="338"/>
      <c r="BAH487" s="338"/>
      <c r="BAI487" s="338"/>
      <c r="BAJ487" s="338"/>
      <c r="BAK487" s="338"/>
      <c r="BAL487" s="338"/>
      <c r="BAM487" s="338"/>
      <c r="BAN487" s="338"/>
      <c r="BAO487" s="338"/>
      <c r="BAP487" s="338"/>
      <c r="BAQ487" s="338"/>
      <c r="BAR487" s="338"/>
      <c r="BAS487" s="338"/>
      <c r="BAT487" s="338"/>
      <c r="BAU487" s="338"/>
      <c r="BAV487" s="338"/>
      <c r="BAW487" s="338"/>
      <c r="BAX487" s="338"/>
      <c r="BAY487" s="338"/>
      <c r="BAZ487" s="338"/>
      <c r="BBA487" s="338"/>
      <c r="BBB487" s="338"/>
      <c r="BBC487" s="338"/>
      <c r="BBD487" s="338"/>
      <c r="BBE487" s="338"/>
      <c r="BBF487" s="338"/>
      <c r="BBG487" s="338"/>
      <c r="BBH487" s="338"/>
      <c r="BBI487" s="338"/>
      <c r="BBJ487" s="338"/>
      <c r="BBK487" s="338"/>
      <c r="BBL487" s="338"/>
      <c r="BBM487" s="338"/>
      <c r="BBN487" s="338"/>
      <c r="BBO487" s="338"/>
      <c r="BBP487" s="338"/>
      <c r="BBQ487" s="338"/>
      <c r="BBR487" s="338"/>
      <c r="BBS487" s="338"/>
      <c r="BBT487" s="338"/>
      <c r="BBU487" s="338"/>
      <c r="BBV487" s="338"/>
      <c r="BBW487" s="338"/>
      <c r="BBX487" s="338"/>
      <c r="BBY487" s="338"/>
      <c r="BBZ487" s="338"/>
      <c r="BCA487" s="338"/>
      <c r="BCB487" s="338"/>
      <c r="BCC487" s="338"/>
      <c r="BCD487" s="338"/>
      <c r="BCE487" s="338"/>
      <c r="BCF487" s="338"/>
      <c r="BCG487" s="338"/>
      <c r="BCH487" s="338"/>
      <c r="BCI487" s="338"/>
      <c r="BCJ487" s="338"/>
      <c r="BCK487" s="338"/>
      <c r="BCL487" s="338"/>
      <c r="BCM487" s="338"/>
      <c r="BCN487" s="338"/>
      <c r="BCO487" s="338"/>
      <c r="BCP487" s="338"/>
      <c r="BCQ487" s="338"/>
      <c r="BCR487" s="338"/>
      <c r="BCS487" s="338"/>
      <c r="BCT487" s="338"/>
      <c r="BCU487" s="338"/>
      <c r="BCV487" s="338"/>
      <c r="BCW487" s="338"/>
      <c r="BCX487" s="338"/>
      <c r="BCY487" s="338"/>
      <c r="BCZ487" s="338"/>
      <c r="BDA487" s="338"/>
      <c r="BDB487" s="338"/>
      <c r="BDC487" s="338"/>
      <c r="BDD487" s="338"/>
      <c r="BDE487" s="338"/>
      <c r="BDF487" s="338"/>
      <c r="BDG487" s="338"/>
      <c r="BDH487" s="338"/>
      <c r="BDI487" s="338"/>
      <c r="BDJ487" s="338"/>
      <c r="BDK487" s="338"/>
      <c r="BDL487" s="338"/>
      <c r="BDM487" s="338"/>
      <c r="BDN487" s="338"/>
      <c r="BDO487" s="338"/>
      <c r="BDP487" s="338"/>
      <c r="BDQ487" s="338"/>
      <c r="BDR487" s="338"/>
      <c r="BDS487" s="338"/>
      <c r="BDT487" s="338"/>
      <c r="BDU487" s="338"/>
      <c r="BDV487" s="338"/>
      <c r="BDW487" s="338"/>
      <c r="BDX487" s="338"/>
      <c r="BDY487" s="338"/>
      <c r="BDZ487" s="338"/>
      <c r="BEA487" s="338"/>
      <c r="BEB487" s="338"/>
      <c r="BEC487" s="338"/>
      <c r="BED487" s="338"/>
      <c r="BEE487" s="338"/>
      <c r="BEF487" s="338"/>
      <c r="BEG487" s="338"/>
      <c r="BEH487" s="338"/>
      <c r="BEI487" s="338"/>
      <c r="BEJ487" s="338"/>
      <c r="BEK487" s="338"/>
      <c r="BEL487" s="338"/>
      <c r="BEM487" s="338"/>
      <c r="BEN487" s="338"/>
      <c r="BEO487" s="338"/>
      <c r="BEP487" s="338"/>
      <c r="BEQ487" s="338"/>
      <c r="BER487" s="338"/>
      <c r="BES487" s="338"/>
      <c r="BET487" s="338"/>
      <c r="BEU487" s="338"/>
      <c r="BEV487" s="338"/>
      <c r="BEW487" s="338"/>
      <c r="BEX487" s="338"/>
      <c r="BEY487" s="338"/>
      <c r="BEZ487" s="338"/>
      <c r="BFA487" s="338"/>
      <c r="BFB487" s="338"/>
      <c r="BFC487" s="338"/>
      <c r="BFD487" s="338"/>
      <c r="BFE487" s="338"/>
      <c r="BFF487" s="338"/>
      <c r="BFG487" s="338"/>
      <c r="BFH487" s="338"/>
      <c r="BFI487" s="338"/>
      <c r="BFJ487" s="338"/>
      <c r="BFK487" s="338"/>
      <c r="BFL487" s="338"/>
      <c r="BFM487" s="338"/>
      <c r="BFN487" s="338"/>
      <c r="BFO487" s="338"/>
      <c r="BFP487" s="338"/>
      <c r="BFQ487" s="338"/>
      <c r="BFR487" s="338"/>
      <c r="BFS487" s="338"/>
      <c r="BFT487" s="338"/>
      <c r="BFU487" s="338"/>
      <c r="BFV487" s="338"/>
      <c r="BFW487" s="338"/>
      <c r="BFX487" s="338"/>
      <c r="BFY487" s="338"/>
      <c r="BFZ487" s="338"/>
      <c r="BGA487" s="338"/>
      <c r="BGB487" s="338"/>
      <c r="BGC487" s="338"/>
      <c r="BGD487" s="338"/>
      <c r="BGE487" s="338"/>
      <c r="BGF487" s="338"/>
      <c r="BGG487" s="338"/>
      <c r="BGH487" s="338"/>
      <c r="BGI487" s="338"/>
      <c r="BGJ487" s="338"/>
      <c r="BGK487" s="338"/>
      <c r="BGL487" s="338"/>
      <c r="BGM487" s="338"/>
      <c r="BGN487" s="338"/>
      <c r="BGO487" s="338"/>
      <c r="BGP487" s="338"/>
      <c r="BGQ487" s="338"/>
      <c r="BGR487" s="338"/>
      <c r="BGS487" s="338"/>
      <c r="BGT487" s="338"/>
      <c r="BGU487" s="338"/>
      <c r="BGV487" s="338"/>
      <c r="BGW487" s="338"/>
      <c r="BGX487" s="338"/>
      <c r="BGY487" s="338"/>
      <c r="BGZ487" s="338"/>
      <c r="BHA487" s="338"/>
      <c r="BHB487" s="338"/>
      <c r="BHC487" s="338"/>
      <c r="BHD487" s="338"/>
      <c r="BHE487" s="338"/>
      <c r="BHF487" s="338"/>
      <c r="BHG487" s="338"/>
      <c r="BHH487" s="338"/>
      <c r="BHI487" s="338"/>
      <c r="BHJ487" s="338"/>
      <c r="BHK487" s="338"/>
      <c r="BHL487" s="338"/>
      <c r="BHM487" s="338"/>
      <c r="BHN487" s="338"/>
      <c r="BHO487" s="338"/>
      <c r="BHP487" s="338"/>
      <c r="BHQ487" s="338"/>
      <c r="BHR487" s="338"/>
      <c r="BHS487" s="338"/>
      <c r="BHT487" s="338"/>
      <c r="BHU487" s="338"/>
      <c r="BHV487" s="338"/>
      <c r="BHW487" s="338"/>
      <c r="BHX487" s="338"/>
      <c r="BHY487" s="338"/>
      <c r="BHZ487" s="338"/>
      <c r="BIA487" s="338"/>
      <c r="BIB487" s="338"/>
      <c r="BIC487" s="338"/>
      <c r="BID487" s="338"/>
      <c r="BIE487" s="338"/>
      <c r="BIF487" s="338"/>
      <c r="BIG487" s="338"/>
      <c r="BIH487" s="338"/>
      <c r="BII487" s="338"/>
      <c r="BIJ487" s="338"/>
      <c r="BIK487" s="338"/>
      <c r="BIL487" s="338"/>
      <c r="BIM487" s="338"/>
      <c r="BIN487" s="338"/>
      <c r="BIO487" s="338"/>
      <c r="BIP487" s="338"/>
      <c r="BIQ487" s="338"/>
      <c r="BIR487" s="338"/>
      <c r="BIS487" s="338"/>
      <c r="BIT487" s="338"/>
      <c r="BIU487" s="338"/>
      <c r="BIV487" s="338"/>
      <c r="BIW487" s="338"/>
      <c r="BIX487" s="338"/>
      <c r="BIY487" s="338"/>
      <c r="BIZ487" s="338"/>
      <c r="BJA487" s="338"/>
      <c r="BJB487" s="338"/>
      <c r="BJC487" s="338"/>
      <c r="BJD487" s="338"/>
      <c r="BJE487" s="338"/>
      <c r="BJF487" s="338"/>
      <c r="BJG487" s="338"/>
      <c r="BJH487" s="338"/>
      <c r="BJI487" s="338"/>
      <c r="BJJ487" s="338"/>
      <c r="BJK487" s="338"/>
      <c r="BJL487" s="338"/>
      <c r="BJM487" s="338"/>
      <c r="BJN487" s="338"/>
      <c r="BJO487" s="338"/>
      <c r="BJP487" s="338"/>
      <c r="BJQ487" s="338"/>
      <c r="BJR487" s="338"/>
      <c r="BJS487" s="338"/>
      <c r="BJT487" s="338"/>
      <c r="BJU487" s="338"/>
      <c r="BJV487" s="338"/>
      <c r="BJW487" s="338"/>
      <c r="BJX487" s="338"/>
      <c r="BJY487" s="338"/>
      <c r="BJZ487" s="338"/>
      <c r="BKA487" s="338"/>
      <c r="BKB487" s="338"/>
      <c r="BKC487" s="338"/>
      <c r="BKD487" s="338"/>
      <c r="BKE487" s="338"/>
      <c r="BKF487" s="338"/>
      <c r="BKG487" s="338"/>
      <c r="BKH487" s="338"/>
      <c r="BKI487" s="338"/>
      <c r="BKJ487" s="338"/>
      <c r="BKK487" s="338"/>
      <c r="BKL487" s="338"/>
      <c r="BKM487" s="338"/>
      <c r="BKN487" s="338"/>
      <c r="BKO487" s="338"/>
      <c r="BKP487" s="338"/>
      <c r="BKQ487" s="338"/>
      <c r="BKR487" s="338"/>
      <c r="BKS487" s="338"/>
      <c r="BKT487" s="338"/>
      <c r="BKU487" s="338"/>
      <c r="BKV487" s="338"/>
      <c r="BKW487" s="338"/>
      <c r="BKX487" s="338"/>
      <c r="BKY487" s="338"/>
      <c r="BKZ487" s="338"/>
      <c r="BLA487" s="338"/>
      <c r="BLB487" s="338"/>
      <c r="BLC487" s="338"/>
      <c r="BLD487" s="338"/>
      <c r="BLE487" s="338"/>
      <c r="BLF487" s="338"/>
      <c r="BLG487" s="338"/>
      <c r="BLH487" s="338"/>
      <c r="BLI487" s="338"/>
      <c r="BLJ487" s="338"/>
      <c r="BLK487" s="338"/>
      <c r="BLL487" s="338"/>
      <c r="BLM487" s="338"/>
      <c r="BLN487" s="338"/>
      <c r="BLO487" s="338"/>
      <c r="BLP487" s="338"/>
      <c r="BLQ487" s="338"/>
      <c r="BLR487" s="338"/>
      <c r="BLS487" s="338"/>
      <c r="BLT487" s="338"/>
      <c r="BLU487" s="338"/>
      <c r="BLV487" s="338"/>
      <c r="BLW487" s="338"/>
      <c r="BLX487" s="338"/>
      <c r="BLY487" s="338"/>
      <c r="BLZ487" s="338"/>
      <c r="BMA487" s="338"/>
      <c r="BMB487" s="338"/>
      <c r="BMC487" s="338"/>
      <c r="BMD487" s="338"/>
      <c r="BME487" s="338"/>
      <c r="BMF487" s="338"/>
      <c r="BMG487" s="338"/>
      <c r="BMH487" s="338"/>
      <c r="BMI487" s="338"/>
      <c r="BMJ487" s="338"/>
      <c r="BMK487" s="338"/>
      <c r="BML487" s="338"/>
      <c r="BMM487" s="338"/>
      <c r="BMN487" s="338"/>
      <c r="BMO487" s="338"/>
      <c r="BMP487" s="338"/>
      <c r="BMQ487" s="338"/>
      <c r="BMR487" s="338"/>
      <c r="BMS487" s="338"/>
      <c r="BMT487" s="338"/>
      <c r="BMU487" s="338"/>
      <c r="BMV487" s="338"/>
      <c r="BMW487" s="338"/>
      <c r="BMX487" s="338"/>
      <c r="BMY487" s="338"/>
      <c r="BMZ487" s="338"/>
      <c r="BNA487" s="338"/>
      <c r="BNB487" s="338"/>
      <c r="BNC487" s="338"/>
      <c r="BND487" s="338"/>
      <c r="BNE487" s="338"/>
      <c r="BNF487" s="338"/>
      <c r="BNG487" s="338"/>
      <c r="BNH487" s="338"/>
      <c r="BNI487" s="338"/>
      <c r="BNJ487" s="338"/>
      <c r="BNK487" s="338"/>
      <c r="BNL487" s="338"/>
      <c r="BNM487" s="338"/>
      <c r="BNN487" s="338"/>
      <c r="BNO487" s="338"/>
      <c r="BNP487" s="338"/>
      <c r="BNQ487" s="338"/>
      <c r="BNR487" s="338"/>
      <c r="BNS487" s="338"/>
      <c r="BNT487" s="338"/>
      <c r="BNU487" s="338"/>
      <c r="BNV487" s="338"/>
      <c r="BNW487" s="338"/>
      <c r="BNX487" s="338"/>
      <c r="BNY487" s="338"/>
      <c r="BNZ487" s="338"/>
      <c r="BOA487" s="338"/>
      <c r="BOB487" s="338"/>
      <c r="BOC487" s="338"/>
      <c r="BOD487" s="338"/>
      <c r="BOE487" s="338"/>
      <c r="BOF487" s="338"/>
      <c r="BOG487" s="338"/>
      <c r="BOH487" s="338"/>
      <c r="BOI487" s="338"/>
      <c r="BOJ487" s="338"/>
      <c r="BOK487" s="338"/>
      <c r="BOL487" s="338"/>
      <c r="BOM487" s="338"/>
      <c r="BON487" s="338"/>
      <c r="BOO487" s="338"/>
      <c r="BOP487" s="338"/>
      <c r="BOQ487" s="338"/>
      <c r="BOR487" s="338"/>
      <c r="BOS487" s="338"/>
      <c r="BOT487" s="338"/>
      <c r="BOU487" s="338"/>
      <c r="BOV487" s="338"/>
    </row>
    <row r="488" spans="1:1764" ht="40.5" customHeight="1">
      <c r="A488" s="48" t="s">
        <v>497</v>
      </c>
      <c r="B488" s="50" t="s">
        <v>498</v>
      </c>
      <c r="C488" s="175" t="s">
        <v>1105</v>
      </c>
      <c r="D488" s="175" t="s">
        <v>1106</v>
      </c>
      <c r="E488" s="199" t="s">
        <v>1353</v>
      </c>
      <c r="F488" s="226" t="s">
        <v>501</v>
      </c>
      <c r="G488" s="49"/>
      <c r="H488" s="49"/>
      <c r="I488" s="412"/>
      <c r="J488" s="487">
        <f t="shared" si="12"/>
        <v>4360000</v>
      </c>
      <c r="K488" s="487">
        <f>SUM(K489)</f>
        <v>4360000</v>
      </c>
      <c r="L488" s="488">
        <f>SUM(L489)</f>
        <v>0</v>
      </c>
      <c r="M488" s="327"/>
      <c r="N488" s="114"/>
      <c r="O488" s="114"/>
      <c r="P488" s="114"/>
      <c r="Q488" s="327"/>
      <c r="R488" s="114"/>
      <c r="S488" s="114"/>
      <c r="T488" s="114"/>
      <c r="U488" s="114"/>
    </row>
    <row r="489" spans="1:1764" ht="40.5" customHeight="1">
      <c r="A489" s="35" t="s">
        <v>499</v>
      </c>
      <c r="B489" s="36" t="s">
        <v>500</v>
      </c>
      <c r="C489" s="381" t="s">
        <v>1107</v>
      </c>
      <c r="D489" s="381" t="s">
        <v>1108</v>
      </c>
      <c r="E489" s="53" t="s">
        <v>1354</v>
      </c>
      <c r="F489" s="228" t="s">
        <v>501</v>
      </c>
      <c r="G489" s="37" t="s">
        <v>501</v>
      </c>
      <c r="H489" s="37">
        <v>851</v>
      </c>
      <c r="I489" s="400">
        <v>85133</v>
      </c>
      <c r="J489" s="460">
        <f t="shared" si="12"/>
        <v>4360000</v>
      </c>
      <c r="K489" s="460">
        <v>4360000</v>
      </c>
      <c r="L489" s="461"/>
      <c r="M489" s="327"/>
      <c r="N489" s="114"/>
      <c r="O489" s="114"/>
      <c r="P489" s="114"/>
      <c r="Q489" s="327"/>
      <c r="R489" s="114"/>
      <c r="S489" s="114"/>
      <c r="T489" s="114"/>
      <c r="U489" s="114"/>
    </row>
    <row r="490" spans="1:1764" s="40" customFormat="1" ht="40.5" customHeight="1">
      <c r="A490" s="29" t="s">
        <v>502</v>
      </c>
      <c r="B490" s="30" t="s">
        <v>503</v>
      </c>
      <c r="C490" s="30"/>
      <c r="D490" s="31" t="s">
        <v>26</v>
      </c>
      <c r="E490" s="31" t="s">
        <v>26</v>
      </c>
      <c r="F490" s="31"/>
      <c r="G490" s="31"/>
      <c r="H490" s="31"/>
      <c r="I490" s="399"/>
      <c r="J490" s="456">
        <f t="shared" si="12"/>
        <v>245979000</v>
      </c>
      <c r="K490" s="456">
        <f>SUM(K491,K499,K506,K514)</f>
        <v>245979000</v>
      </c>
      <c r="L490" s="479">
        <f>SUM(L491,L499,L506,L514)</f>
        <v>0</v>
      </c>
      <c r="M490" s="114"/>
      <c r="N490" s="114"/>
      <c r="O490" s="114"/>
      <c r="P490" s="114"/>
      <c r="Q490" s="114"/>
      <c r="R490" s="114"/>
      <c r="S490" s="114"/>
      <c r="T490" s="114"/>
      <c r="U490" s="114"/>
      <c r="V490" s="339"/>
      <c r="W490" s="339"/>
      <c r="X490" s="339"/>
      <c r="Y490" s="339"/>
      <c r="Z490" s="339"/>
      <c r="AA490" s="339"/>
      <c r="AB490" s="339"/>
      <c r="AC490" s="339"/>
      <c r="AD490" s="339"/>
      <c r="AE490" s="339"/>
      <c r="AF490" s="339"/>
      <c r="AG490" s="339"/>
      <c r="AH490" s="339"/>
      <c r="AI490" s="339"/>
      <c r="AJ490" s="339"/>
      <c r="AK490" s="339"/>
      <c r="AL490" s="339"/>
      <c r="AM490" s="339"/>
      <c r="AN490" s="339"/>
      <c r="AO490" s="339"/>
      <c r="AP490" s="339"/>
      <c r="AQ490" s="339"/>
      <c r="AR490" s="339"/>
      <c r="AS490" s="339"/>
      <c r="AT490" s="339"/>
      <c r="AU490" s="339"/>
      <c r="AV490" s="339"/>
      <c r="AW490" s="339"/>
      <c r="AX490" s="339"/>
      <c r="AY490" s="339"/>
      <c r="AZ490" s="339"/>
      <c r="BA490" s="339"/>
      <c r="BB490" s="339"/>
      <c r="BC490" s="339"/>
      <c r="BD490" s="339"/>
      <c r="BE490" s="339"/>
      <c r="BF490" s="339"/>
      <c r="BG490" s="339"/>
      <c r="BH490" s="339"/>
      <c r="BI490" s="339"/>
      <c r="BJ490" s="339"/>
      <c r="BK490" s="339"/>
      <c r="BL490" s="339"/>
      <c r="BM490" s="339"/>
      <c r="BN490" s="339"/>
      <c r="BO490" s="339"/>
      <c r="BP490" s="339"/>
      <c r="BQ490" s="339"/>
      <c r="BR490" s="339"/>
      <c r="BS490" s="339"/>
      <c r="BT490" s="339"/>
      <c r="BU490" s="339"/>
      <c r="BV490" s="339"/>
      <c r="BW490" s="339"/>
      <c r="BX490" s="339"/>
      <c r="BY490" s="339"/>
      <c r="BZ490" s="339"/>
      <c r="CA490" s="339"/>
      <c r="CB490" s="339"/>
      <c r="CC490" s="339"/>
      <c r="CD490" s="339"/>
      <c r="CE490" s="339"/>
      <c r="CF490" s="339"/>
      <c r="CG490" s="339"/>
      <c r="CH490" s="339"/>
      <c r="CI490" s="339"/>
      <c r="CJ490" s="339"/>
      <c r="CK490" s="339"/>
      <c r="CL490" s="339"/>
      <c r="CM490" s="339"/>
      <c r="CN490" s="339"/>
      <c r="CO490" s="339"/>
      <c r="CP490" s="339"/>
      <c r="CQ490" s="339"/>
      <c r="CR490" s="339"/>
      <c r="CS490" s="339"/>
      <c r="CT490" s="339"/>
      <c r="CU490" s="339"/>
      <c r="CV490" s="339"/>
      <c r="CW490" s="339"/>
      <c r="CX490" s="339"/>
      <c r="CY490" s="339"/>
      <c r="CZ490" s="339"/>
      <c r="DA490" s="339"/>
      <c r="DB490" s="339"/>
      <c r="DC490" s="339"/>
      <c r="DD490" s="339"/>
      <c r="DE490" s="339"/>
      <c r="DF490" s="339"/>
      <c r="DG490" s="339"/>
      <c r="DH490" s="339"/>
      <c r="DI490" s="339"/>
      <c r="DJ490" s="339"/>
      <c r="DK490" s="339"/>
      <c r="DL490" s="339"/>
      <c r="DM490" s="339"/>
      <c r="DN490" s="339"/>
      <c r="DO490" s="339"/>
      <c r="DP490" s="339"/>
      <c r="DQ490" s="339"/>
      <c r="DR490" s="339"/>
      <c r="DS490" s="339"/>
      <c r="DT490" s="339"/>
      <c r="DU490" s="339"/>
      <c r="DV490" s="339"/>
      <c r="DW490" s="339"/>
      <c r="DX490" s="339"/>
      <c r="DY490" s="339"/>
      <c r="DZ490" s="339"/>
      <c r="EA490" s="339"/>
      <c r="EB490" s="339"/>
      <c r="EC490" s="339"/>
      <c r="ED490" s="339"/>
      <c r="EE490" s="339"/>
      <c r="EF490" s="339"/>
      <c r="EG490" s="339"/>
      <c r="EH490" s="339"/>
      <c r="EI490" s="339"/>
      <c r="EJ490" s="339"/>
      <c r="EK490" s="339"/>
      <c r="EL490" s="339"/>
      <c r="EM490" s="339"/>
      <c r="EN490" s="339"/>
      <c r="EO490" s="339"/>
      <c r="EP490" s="339"/>
      <c r="EQ490" s="339"/>
      <c r="ER490" s="339"/>
      <c r="ES490" s="339"/>
      <c r="ET490" s="339"/>
      <c r="EU490" s="339"/>
      <c r="EV490" s="339"/>
      <c r="EW490" s="339"/>
      <c r="EX490" s="339"/>
      <c r="EY490" s="339"/>
      <c r="EZ490" s="339"/>
      <c r="FA490" s="339"/>
      <c r="FB490" s="339"/>
      <c r="FC490" s="339"/>
      <c r="FD490" s="339"/>
      <c r="FE490" s="339"/>
      <c r="FF490" s="339"/>
      <c r="FG490" s="339"/>
      <c r="FH490" s="339"/>
      <c r="FI490" s="339"/>
      <c r="FJ490" s="339"/>
      <c r="FK490" s="339"/>
      <c r="FL490" s="339"/>
      <c r="FM490" s="339"/>
      <c r="FN490" s="339"/>
      <c r="FO490" s="339"/>
      <c r="FP490" s="339"/>
      <c r="FQ490" s="339"/>
      <c r="FR490" s="339"/>
      <c r="FS490" s="339"/>
      <c r="FT490" s="339"/>
      <c r="FU490" s="339"/>
      <c r="FV490" s="339"/>
      <c r="FW490" s="339"/>
      <c r="FX490" s="339"/>
      <c r="FY490" s="339"/>
      <c r="FZ490" s="339"/>
      <c r="GA490" s="339"/>
      <c r="GB490" s="339"/>
      <c r="GC490" s="339"/>
      <c r="GD490" s="339"/>
      <c r="GE490" s="339"/>
      <c r="GF490" s="339"/>
      <c r="GG490" s="339"/>
      <c r="GH490" s="339"/>
      <c r="GI490" s="339"/>
      <c r="GJ490" s="339"/>
      <c r="GK490" s="339"/>
      <c r="GL490" s="339"/>
      <c r="GM490" s="339"/>
      <c r="GN490" s="339"/>
      <c r="GO490" s="339"/>
      <c r="GP490" s="339"/>
      <c r="GQ490" s="339"/>
      <c r="GR490" s="339"/>
      <c r="GS490" s="339"/>
      <c r="GT490" s="339"/>
      <c r="GU490" s="339"/>
      <c r="GV490" s="339"/>
      <c r="GW490" s="339"/>
      <c r="GX490" s="339"/>
      <c r="GY490" s="339"/>
      <c r="GZ490" s="339"/>
      <c r="HA490" s="339"/>
      <c r="HB490" s="339"/>
      <c r="HC490" s="339"/>
      <c r="HD490" s="339"/>
      <c r="HE490" s="339"/>
      <c r="HF490" s="339"/>
      <c r="HG490" s="339"/>
      <c r="HH490" s="339"/>
      <c r="HI490" s="339"/>
      <c r="HJ490" s="339"/>
      <c r="HK490" s="339"/>
      <c r="HL490" s="339"/>
      <c r="HM490" s="339"/>
      <c r="HN490" s="339"/>
      <c r="HO490" s="339"/>
      <c r="HP490" s="339"/>
      <c r="HQ490" s="339"/>
      <c r="HR490" s="339"/>
      <c r="HS490" s="339"/>
      <c r="HT490" s="339"/>
      <c r="HU490" s="339"/>
      <c r="HV490" s="339"/>
      <c r="HW490" s="339"/>
      <c r="HX490" s="339"/>
      <c r="HY490" s="339"/>
      <c r="HZ490" s="339"/>
      <c r="IA490" s="339"/>
      <c r="IB490" s="339"/>
      <c r="IC490" s="339"/>
      <c r="ID490" s="339"/>
      <c r="IE490" s="339"/>
      <c r="IF490" s="339"/>
      <c r="IG490" s="339"/>
      <c r="IH490" s="339"/>
      <c r="II490" s="339"/>
      <c r="IJ490" s="339"/>
      <c r="IK490" s="339"/>
      <c r="IL490" s="339"/>
      <c r="IM490" s="339"/>
      <c r="IN490" s="339"/>
      <c r="IO490" s="339"/>
      <c r="IP490" s="339"/>
      <c r="IQ490" s="339"/>
      <c r="IR490" s="339"/>
      <c r="IS490" s="339"/>
      <c r="IT490" s="339"/>
      <c r="IU490" s="339"/>
      <c r="IV490" s="339"/>
      <c r="IW490" s="339"/>
      <c r="IX490" s="339"/>
      <c r="IY490" s="339"/>
      <c r="IZ490" s="339"/>
      <c r="JA490" s="339"/>
      <c r="JB490" s="339"/>
      <c r="JC490" s="339"/>
      <c r="JD490" s="339"/>
      <c r="JE490" s="339"/>
      <c r="JF490" s="339"/>
      <c r="JG490" s="339"/>
      <c r="JH490" s="339"/>
      <c r="JI490" s="339"/>
      <c r="JJ490" s="339"/>
      <c r="JK490" s="339"/>
      <c r="JL490" s="339"/>
      <c r="JM490" s="339"/>
      <c r="JN490" s="339"/>
      <c r="JO490" s="339"/>
      <c r="JP490" s="339"/>
      <c r="JQ490" s="339"/>
      <c r="JR490" s="339"/>
      <c r="JS490" s="339"/>
      <c r="JT490" s="339"/>
      <c r="JU490" s="339"/>
      <c r="JV490" s="339"/>
      <c r="JW490" s="339"/>
      <c r="JX490" s="339"/>
      <c r="JY490" s="339"/>
      <c r="JZ490" s="339"/>
      <c r="KA490" s="339"/>
      <c r="KB490" s="339"/>
      <c r="KC490" s="339"/>
      <c r="KD490" s="339"/>
      <c r="KE490" s="339"/>
      <c r="KF490" s="339"/>
      <c r="KG490" s="339"/>
      <c r="KH490" s="339"/>
      <c r="KI490" s="339"/>
      <c r="KJ490" s="339"/>
      <c r="KK490" s="339"/>
      <c r="KL490" s="339"/>
      <c r="KM490" s="339"/>
      <c r="KN490" s="339"/>
      <c r="KO490" s="339"/>
      <c r="KP490" s="339"/>
      <c r="KQ490" s="339"/>
      <c r="KR490" s="339"/>
      <c r="KS490" s="339"/>
      <c r="KT490" s="339"/>
      <c r="KU490" s="339"/>
      <c r="KV490" s="339"/>
      <c r="KW490" s="339"/>
      <c r="KX490" s="339"/>
      <c r="KY490" s="339"/>
      <c r="KZ490" s="339"/>
      <c r="LA490" s="339"/>
      <c r="LB490" s="339"/>
      <c r="LC490" s="339"/>
      <c r="LD490" s="339"/>
      <c r="LE490" s="339"/>
      <c r="LF490" s="339"/>
      <c r="LG490" s="339"/>
      <c r="LH490" s="339"/>
      <c r="LI490" s="339"/>
      <c r="LJ490" s="339"/>
      <c r="LK490" s="339"/>
      <c r="LL490" s="339"/>
      <c r="LM490" s="339"/>
      <c r="LN490" s="339"/>
      <c r="LO490" s="339"/>
      <c r="LP490" s="339"/>
      <c r="LQ490" s="339"/>
      <c r="LR490" s="339"/>
      <c r="LS490" s="339"/>
      <c r="LT490" s="339"/>
      <c r="LU490" s="339"/>
      <c r="LV490" s="339"/>
      <c r="LW490" s="339"/>
      <c r="LX490" s="339"/>
      <c r="LY490" s="339"/>
      <c r="LZ490" s="339"/>
      <c r="MA490" s="339"/>
      <c r="MB490" s="339"/>
      <c r="MC490" s="339"/>
      <c r="MD490" s="339"/>
      <c r="ME490" s="339"/>
      <c r="MF490" s="339"/>
      <c r="MG490" s="339"/>
      <c r="MH490" s="339"/>
      <c r="MI490" s="339"/>
      <c r="MJ490" s="339"/>
      <c r="MK490" s="339"/>
      <c r="ML490" s="339"/>
      <c r="MM490" s="339"/>
      <c r="MN490" s="339"/>
      <c r="MO490" s="339"/>
      <c r="MP490" s="339"/>
      <c r="MQ490" s="339"/>
      <c r="MR490" s="339"/>
      <c r="MS490" s="339"/>
      <c r="MT490" s="339"/>
      <c r="MU490" s="339"/>
      <c r="MV490" s="339"/>
      <c r="MW490" s="339"/>
      <c r="MX490" s="339"/>
      <c r="MY490" s="339"/>
      <c r="MZ490" s="339"/>
      <c r="NA490" s="339"/>
      <c r="NB490" s="339"/>
      <c r="NC490" s="339"/>
      <c r="ND490" s="339"/>
      <c r="NE490" s="339"/>
      <c r="NF490" s="339"/>
      <c r="NG490" s="339"/>
      <c r="NH490" s="339"/>
      <c r="NI490" s="339"/>
      <c r="NJ490" s="339"/>
      <c r="NK490" s="339"/>
      <c r="NL490" s="339"/>
      <c r="NM490" s="339"/>
      <c r="NN490" s="339"/>
      <c r="NO490" s="339"/>
      <c r="NP490" s="339"/>
      <c r="NQ490" s="339"/>
      <c r="NR490" s="339"/>
      <c r="NS490" s="339"/>
      <c r="NT490" s="339"/>
      <c r="NU490" s="339"/>
      <c r="NV490" s="339"/>
      <c r="NW490" s="339"/>
      <c r="NX490" s="339"/>
      <c r="NY490" s="339"/>
      <c r="NZ490" s="339"/>
      <c r="OA490" s="339"/>
      <c r="OB490" s="339"/>
      <c r="OC490" s="339"/>
      <c r="OD490" s="339"/>
      <c r="OE490" s="339"/>
      <c r="OF490" s="339"/>
      <c r="OG490" s="339"/>
      <c r="OH490" s="339"/>
      <c r="OI490" s="339"/>
      <c r="OJ490" s="339"/>
      <c r="OK490" s="339"/>
      <c r="OL490" s="339"/>
      <c r="OM490" s="339"/>
      <c r="ON490" s="339"/>
      <c r="OO490" s="339"/>
      <c r="OP490" s="339"/>
      <c r="OQ490" s="339"/>
      <c r="OR490" s="339"/>
      <c r="OS490" s="339"/>
      <c r="OT490" s="339"/>
      <c r="OU490" s="339"/>
      <c r="OV490" s="339"/>
      <c r="OW490" s="339"/>
      <c r="OX490" s="339"/>
      <c r="OY490" s="339"/>
      <c r="OZ490" s="339"/>
      <c r="PA490" s="339"/>
      <c r="PB490" s="339"/>
      <c r="PC490" s="339"/>
      <c r="PD490" s="339"/>
      <c r="PE490" s="339"/>
      <c r="PF490" s="339"/>
      <c r="PG490" s="339"/>
      <c r="PH490" s="339"/>
      <c r="PI490" s="339"/>
      <c r="PJ490" s="339"/>
      <c r="PK490" s="339"/>
      <c r="PL490" s="339"/>
      <c r="PM490" s="339"/>
      <c r="PN490" s="339"/>
      <c r="PO490" s="339"/>
      <c r="PP490" s="339"/>
      <c r="PQ490" s="339"/>
      <c r="PR490" s="339"/>
      <c r="PS490" s="339"/>
      <c r="PT490" s="339"/>
      <c r="PU490" s="339"/>
      <c r="PV490" s="339"/>
      <c r="PW490" s="339"/>
      <c r="PX490" s="339"/>
      <c r="PY490" s="339"/>
      <c r="PZ490" s="339"/>
      <c r="QA490" s="339"/>
      <c r="QB490" s="339"/>
      <c r="QC490" s="339"/>
      <c r="QD490" s="339"/>
      <c r="QE490" s="339"/>
      <c r="QF490" s="339"/>
      <c r="QG490" s="339"/>
      <c r="QH490" s="339"/>
      <c r="QI490" s="339"/>
      <c r="QJ490" s="339"/>
      <c r="QK490" s="339"/>
      <c r="QL490" s="339"/>
      <c r="QM490" s="339"/>
      <c r="QN490" s="339"/>
      <c r="QO490" s="339"/>
      <c r="QP490" s="339"/>
      <c r="QQ490" s="339"/>
      <c r="QR490" s="339"/>
      <c r="QS490" s="339"/>
      <c r="QT490" s="339"/>
      <c r="QU490" s="339"/>
      <c r="QV490" s="339"/>
      <c r="QW490" s="339"/>
      <c r="QX490" s="339"/>
      <c r="QY490" s="339"/>
      <c r="QZ490" s="339"/>
      <c r="RA490" s="339"/>
      <c r="RB490" s="339"/>
      <c r="RC490" s="339"/>
      <c r="RD490" s="339"/>
      <c r="RE490" s="339"/>
      <c r="RF490" s="339"/>
      <c r="RG490" s="339"/>
      <c r="RH490" s="339"/>
      <c r="RI490" s="339"/>
      <c r="RJ490" s="339"/>
      <c r="RK490" s="339"/>
      <c r="RL490" s="339"/>
      <c r="RM490" s="339"/>
      <c r="RN490" s="339"/>
      <c r="RO490" s="339"/>
      <c r="RP490" s="339"/>
      <c r="RQ490" s="339"/>
      <c r="RR490" s="339"/>
      <c r="RS490" s="339"/>
      <c r="RT490" s="339"/>
      <c r="RU490" s="339"/>
      <c r="RV490" s="339"/>
      <c r="RW490" s="339"/>
      <c r="RX490" s="339"/>
      <c r="RY490" s="339"/>
      <c r="RZ490" s="339"/>
      <c r="SA490" s="339"/>
      <c r="SB490" s="339"/>
      <c r="SC490" s="339"/>
      <c r="SD490" s="339"/>
      <c r="SE490" s="339"/>
      <c r="SF490" s="339"/>
      <c r="SG490" s="339"/>
      <c r="SH490" s="339"/>
      <c r="SI490" s="339"/>
      <c r="SJ490" s="339"/>
      <c r="SK490" s="339"/>
      <c r="SL490" s="339"/>
      <c r="SM490" s="339"/>
      <c r="SN490" s="339"/>
      <c r="SO490" s="339"/>
      <c r="SP490" s="339"/>
      <c r="SQ490" s="339"/>
      <c r="SR490" s="339"/>
      <c r="SS490" s="339"/>
      <c r="ST490" s="339"/>
      <c r="SU490" s="339"/>
      <c r="SV490" s="339"/>
      <c r="SW490" s="339"/>
      <c r="SX490" s="339"/>
      <c r="SY490" s="339"/>
      <c r="SZ490" s="339"/>
      <c r="TA490" s="339"/>
      <c r="TB490" s="339"/>
      <c r="TC490" s="339"/>
      <c r="TD490" s="339"/>
      <c r="TE490" s="339"/>
      <c r="TF490" s="339"/>
      <c r="TG490" s="339"/>
      <c r="TH490" s="339"/>
      <c r="TI490" s="339"/>
      <c r="TJ490" s="339"/>
      <c r="TK490" s="339"/>
      <c r="TL490" s="339"/>
      <c r="TM490" s="339"/>
      <c r="TN490" s="339"/>
      <c r="TO490" s="339"/>
      <c r="TP490" s="339"/>
      <c r="TQ490" s="339"/>
      <c r="TR490" s="339"/>
      <c r="TS490" s="339"/>
      <c r="TT490" s="339"/>
      <c r="TU490" s="339"/>
      <c r="TV490" s="339"/>
      <c r="TW490" s="339"/>
      <c r="TX490" s="339"/>
      <c r="TY490" s="339"/>
      <c r="TZ490" s="339"/>
      <c r="UA490" s="339"/>
      <c r="UB490" s="339"/>
      <c r="UC490" s="339"/>
      <c r="UD490" s="339"/>
      <c r="UE490" s="339"/>
      <c r="UF490" s="339"/>
      <c r="UG490" s="339"/>
      <c r="UH490" s="339"/>
      <c r="UI490" s="339"/>
      <c r="UJ490" s="339"/>
      <c r="UK490" s="339"/>
      <c r="UL490" s="339"/>
      <c r="UM490" s="339"/>
      <c r="UN490" s="339"/>
      <c r="UO490" s="339"/>
      <c r="UP490" s="339"/>
      <c r="UQ490" s="339"/>
      <c r="UR490" s="339"/>
      <c r="US490" s="339"/>
      <c r="UT490" s="339"/>
      <c r="UU490" s="339"/>
      <c r="UV490" s="339"/>
      <c r="UW490" s="339"/>
      <c r="UX490" s="339"/>
      <c r="UY490" s="339"/>
      <c r="UZ490" s="339"/>
      <c r="VA490" s="339"/>
      <c r="VB490" s="339"/>
      <c r="VC490" s="339"/>
      <c r="VD490" s="339"/>
      <c r="VE490" s="339"/>
      <c r="VF490" s="339"/>
      <c r="VG490" s="339"/>
      <c r="VH490" s="339"/>
      <c r="VI490" s="339"/>
      <c r="VJ490" s="339"/>
      <c r="VK490" s="339"/>
      <c r="VL490" s="339"/>
      <c r="VM490" s="339"/>
      <c r="VN490" s="339"/>
      <c r="VO490" s="339"/>
      <c r="VP490" s="339"/>
      <c r="VQ490" s="339"/>
      <c r="VR490" s="339"/>
      <c r="VS490" s="339"/>
      <c r="VT490" s="339"/>
      <c r="VU490" s="339"/>
      <c r="VV490" s="339"/>
      <c r="VW490" s="339"/>
      <c r="VX490" s="339"/>
      <c r="VY490" s="339"/>
      <c r="VZ490" s="339"/>
      <c r="WA490" s="339"/>
      <c r="WB490" s="339"/>
      <c r="WC490" s="339"/>
      <c r="WD490" s="339"/>
      <c r="WE490" s="339"/>
      <c r="WF490" s="339"/>
      <c r="WG490" s="339"/>
      <c r="WH490" s="339"/>
      <c r="WI490" s="339"/>
      <c r="WJ490" s="339"/>
      <c r="WK490" s="339"/>
      <c r="WL490" s="339"/>
      <c r="WM490" s="339"/>
      <c r="WN490" s="339"/>
      <c r="WO490" s="339"/>
      <c r="WP490" s="339"/>
      <c r="WQ490" s="339"/>
      <c r="WR490" s="339"/>
      <c r="WS490" s="339"/>
      <c r="WT490" s="339"/>
      <c r="WU490" s="339"/>
      <c r="WV490" s="339"/>
      <c r="WW490" s="339"/>
      <c r="WX490" s="339"/>
      <c r="WY490" s="339"/>
      <c r="WZ490" s="339"/>
      <c r="XA490" s="339"/>
      <c r="XB490" s="339"/>
      <c r="XC490" s="339"/>
      <c r="XD490" s="339"/>
      <c r="XE490" s="339"/>
      <c r="XF490" s="339"/>
      <c r="XG490" s="339"/>
      <c r="XH490" s="339"/>
      <c r="XI490" s="339"/>
      <c r="XJ490" s="339"/>
      <c r="XK490" s="339"/>
      <c r="XL490" s="339"/>
      <c r="XM490" s="339"/>
      <c r="XN490" s="339"/>
      <c r="XO490" s="339"/>
      <c r="XP490" s="339"/>
      <c r="XQ490" s="339"/>
      <c r="XR490" s="339"/>
      <c r="XS490" s="339"/>
      <c r="XT490" s="339"/>
      <c r="XU490" s="339"/>
      <c r="XV490" s="339"/>
      <c r="XW490" s="339"/>
      <c r="XX490" s="339"/>
      <c r="XY490" s="339"/>
      <c r="XZ490" s="339"/>
      <c r="YA490" s="339"/>
      <c r="YB490" s="339"/>
      <c r="YC490" s="339"/>
      <c r="YD490" s="339"/>
      <c r="YE490" s="339"/>
      <c r="YF490" s="339"/>
      <c r="YG490" s="339"/>
      <c r="YH490" s="339"/>
      <c r="YI490" s="339"/>
      <c r="YJ490" s="339"/>
      <c r="YK490" s="339"/>
      <c r="YL490" s="339"/>
      <c r="YM490" s="339"/>
      <c r="YN490" s="339"/>
      <c r="YO490" s="339"/>
      <c r="YP490" s="339"/>
      <c r="YQ490" s="339"/>
      <c r="YR490" s="339"/>
      <c r="YS490" s="339"/>
      <c r="YT490" s="339"/>
      <c r="YU490" s="339"/>
      <c r="YV490" s="339"/>
      <c r="YW490" s="339"/>
      <c r="YX490" s="339"/>
      <c r="YY490" s="339"/>
      <c r="YZ490" s="339"/>
      <c r="ZA490" s="339"/>
      <c r="ZB490" s="339"/>
      <c r="ZC490" s="339"/>
      <c r="ZD490" s="339"/>
      <c r="ZE490" s="339"/>
      <c r="ZF490" s="339"/>
      <c r="ZG490" s="339"/>
      <c r="ZH490" s="339"/>
      <c r="ZI490" s="339"/>
      <c r="ZJ490" s="339"/>
      <c r="ZK490" s="339"/>
      <c r="ZL490" s="339"/>
      <c r="ZM490" s="339"/>
      <c r="ZN490" s="339"/>
      <c r="ZO490" s="339"/>
      <c r="ZP490" s="339"/>
      <c r="ZQ490" s="339"/>
      <c r="ZR490" s="339"/>
      <c r="ZS490" s="339"/>
      <c r="ZT490" s="339"/>
      <c r="ZU490" s="339"/>
      <c r="ZV490" s="339"/>
      <c r="ZW490" s="339"/>
      <c r="ZX490" s="339"/>
      <c r="ZY490" s="339"/>
      <c r="ZZ490" s="339"/>
      <c r="AAA490" s="339"/>
      <c r="AAB490" s="339"/>
      <c r="AAC490" s="339"/>
      <c r="AAD490" s="339"/>
      <c r="AAE490" s="339"/>
      <c r="AAF490" s="339"/>
      <c r="AAG490" s="339"/>
      <c r="AAH490" s="339"/>
      <c r="AAI490" s="339"/>
      <c r="AAJ490" s="339"/>
      <c r="AAK490" s="339"/>
      <c r="AAL490" s="339"/>
      <c r="AAM490" s="339"/>
      <c r="AAN490" s="339"/>
      <c r="AAO490" s="339"/>
      <c r="AAP490" s="339"/>
      <c r="AAQ490" s="339"/>
      <c r="AAR490" s="339"/>
      <c r="AAS490" s="339"/>
      <c r="AAT490" s="339"/>
      <c r="AAU490" s="339"/>
      <c r="AAV490" s="339"/>
      <c r="AAW490" s="339"/>
      <c r="AAX490" s="339"/>
      <c r="AAY490" s="339"/>
      <c r="AAZ490" s="339"/>
      <c r="ABA490" s="339"/>
      <c r="ABB490" s="339"/>
      <c r="ABC490" s="339"/>
      <c r="ABD490" s="339"/>
      <c r="ABE490" s="339"/>
      <c r="ABF490" s="339"/>
      <c r="ABG490" s="339"/>
      <c r="ABH490" s="339"/>
      <c r="ABI490" s="339"/>
      <c r="ABJ490" s="339"/>
      <c r="ABK490" s="339"/>
      <c r="ABL490" s="339"/>
      <c r="ABM490" s="339"/>
      <c r="ABN490" s="339"/>
      <c r="ABO490" s="339"/>
      <c r="ABP490" s="339"/>
      <c r="ABQ490" s="339"/>
      <c r="ABR490" s="339"/>
      <c r="ABS490" s="339"/>
      <c r="ABT490" s="339"/>
      <c r="ABU490" s="339"/>
      <c r="ABV490" s="339"/>
      <c r="ABW490" s="339"/>
      <c r="ABX490" s="339"/>
      <c r="ABY490" s="339"/>
      <c r="ABZ490" s="339"/>
      <c r="ACA490" s="339"/>
      <c r="ACB490" s="339"/>
      <c r="ACC490" s="339"/>
      <c r="ACD490" s="339"/>
      <c r="ACE490" s="339"/>
      <c r="ACF490" s="339"/>
      <c r="ACG490" s="339"/>
      <c r="ACH490" s="339"/>
      <c r="ACI490" s="339"/>
      <c r="ACJ490" s="339"/>
      <c r="ACK490" s="339"/>
      <c r="ACL490" s="339"/>
      <c r="ACM490" s="339"/>
      <c r="ACN490" s="339"/>
      <c r="ACO490" s="339"/>
      <c r="ACP490" s="339"/>
      <c r="ACQ490" s="339"/>
      <c r="ACR490" s="339"/>
      <c r="ACS490" s="339"/>
      <c r="ACT490" s="339"/>
      <c r="ACU490" s="339"/>
      <c r="ACV490" s="339"/>
      <c r="ACW490" s="339"/>
      <c r="ACX490" s="339"/>
      <c r="ACY490" s="339"/>
      <c r="ACZ490" s="339"/>
      <c r="ADA490" s="339"/>
      <c r="ADB490" s="339"/>
      <c r="ADC490" s="339"/>
      <c r="ADD490" s="339"/>
      <c r="ADE490" s="339"/>
      <c r="ADF490" s="339"/>
      <c r="ADG490" s="339"/>
      <c r="ADH490" s="339"/>
      <c r="ADI490" s="339"/>
      <c r="ADJ490" s="339"/>
      <c r="ADK490" s="339"/>
      <c r="ADL490" s="339"/>
      <c r="ADM490" s="339"/>
      <c r="ADN490" s="339"/>
      <c r="ADO490" s="339"/>
      <c r="ADP490" s="339"/>
      <c r="ADQ490" s="339"/>
      <c r="ADR490" s="339"/>
      <c r="ADS490" s="339"/>
      <c r="ADT490" s="339"/>
      <c r="ADU490" s="339"/>
      <c r="ADV490" s="339"/>
      <c r="ADW490" s="339"/>
      <c r="ADX490" s="339"/>
      <c r="ADY490" s="339"/>
      <c r="ADZ490" s="339"/>
      <c r="AEA490" s="339"/>
      <c r="AEB490" s="339"/>
      <c r="AEC490" s="339"/>
      <c r="AED490" s="339"/>
      <c r="AEE490" s="339"/>
      <c r="AEF490" s="339"/>
      <c r="AEG490" s="339"/>
      <c r="AEH490" s="339"/>
      <c r="AEI490" s="339"/>
      <c r="AEJ490" s="339"/>
      <c r="AEK490" s="339"/>
      <c r="AEL490" s="339"/>
      <c r="AEM490" s="339"/>
      <c r="AEN490" s="339"/>
      <c r="AEO490" s="339"/>
      <c r="AEP490" s="339"/>
      <c r="AEQ490" s="339"/>
      <c r="AER490" s="339"/>
      <c r="AES490" s="339"/>
      <c r="AET490" s="339"/>
      <c r="AEU490" s="339"/>
      <c r="AEV490" s="339"/>
      <c r="AEW490" s="339"/>
      <c r="AEX490" s="339"/>
      <c r="AEY490" s="339"/>
      <c r="AEZ490" s="339"/>
      <c r="AFA490" s="339"/>
      <c r="AFB490" s="339"/>
      <c r="AFC490" s="339"/>
      <c r="AFD490" s="339"/>
      <c r="AFE490" s="339"/>
      <c r="AFF490" s="339"/>
      <c r="AFG490" s="339"/>
      <c r="AFH490" s="339"/>
      <c r="AFI490" s="339"/>
      <c r="AFJ490" s="339"/>
      <c r="AFK490" s="339"/>
      <c r="AFL490" s="339"/>
      <c r="AFM490" s="339"/>
      <c r="AFN490" s="339"/>
      <c r="AFO490" s="339"/>
      <c r="AFP490" s="339"/>
      <c r="AFQ490" s="339"/>
      <c r="AFR490" s="339"/>
      <c r="AFS490" s="339"/>
      <c r="AFT490" s="339"/>
      <c r="AFU490" s="339"/>
      <c r="AFV490" s="339"/>
      <c r="AFW490" s="339"/>
      <c r="AFX490" s="339"/>
      <c r="AFY490" s="339"/>
      <c r="AFZ490" s="339"/>
      <c r="AGA490" s="339"/>
      <c r="AGB490" s="339"/>
      <c r="AGC490" s="339"/>
      <c r="AGD490" s="339"/>
      <c r="AGE490" s="339"/>
      <c r="AGF490" s="339"/>
      <c r="AGG490" s="339"/>
      <c r="AGH490" s="339"/>
      <c r="AGI490" s="339"/>
      <c r="AGJ490" s="339"/>
      <c r="AGK490" s="339"/>
      <c r="AGL490" s="339"/>
      <c r="AGM490" s="339"/>
      <c r="AGN490" s="339"/>
      <c r="AGO490" s="339"/>
      <c r="AGP490" s="339"/>
      <c r="AGQ490" s="339"/>
      <c r="AGR490" s="339"/>
      <c r="AGS490" s="339"/>
      <c r="AGT490" s="339"/>
      <c r="AGU490" s="339"/>
      <c r="AGV490" s="339"/>
      <c r="AGW490" s="339"/>
      <c r="AGX490" s="339"/>
      <c r="AGY490" s="339"/>
      <c r="AGZ490" s="339"/>
      <c r="AHA490" s="339"/>
      <c r="AHB490" s="339"/>
      <c r="AHC490" s="339"/>
      <c r="AHD490" s="339"/>
      <c r="AHE490" s="339"/>
      <c r="AHF490" s="339"/>
      <c r="AHG490" s="339"/>
      <c r="AHH490" s="339"/>
      <c r="AHI490" s="339"/>
      <c r="AHJ490" s="339"/>
      <c r="AHK490" s="339"/>
      <c r="AHL490" s="339"/>
      <c r="AHM490" s="339"/>
      <c r="AHN490" s="339"/>
      <c r="AHO490" s="339"/>
      <c r="AHP490" s="339"/>
      <c r="AHQ490" s="339"/>
      <c r="AHR490" s="339"/>
      <c r="AHS490" s="339"/>
      <c r="AHT490" s="339"/>
      <c r="AHU490" s="339"/>
      <c r="AHV490" s="339"/>
      <c r="AHW490" s="339"/>
      <c r="AHX490" s="339"/>
      <c r="AHY490" s="339"/>
      <c r="AHZ490" s="339"/>
      <c r="AIA490" s="339"/>
      <c r="AIB490" s="339"/>
      <c r="AIC490" s="339"/>
      <c r="AID490" s="339"/>
      <c r="AIE490" s="339"/>
      <c r="AIF490" s="339"/>
      <c r="AIG490" s="339"/>
      <c r="AIH490" s="339"/>
      <c r="AII490" s="339"/>
      <c r="AIJ490" s="339"/>
      <c r="AIK490" s="339"/>
      <c r="AIL490" s="339"/>
      <c r="AIM490" s="339"/>
      <c r="AIN490" s="339"/>
      <c r="AIO490" s="339"/>
      <c r="AIP490" s="339"/>
      <c r="AIQ490" s="339"/>
      <c r="AIR490" s="339"/>
      <c r="AIS490" s="339"/>
      <c r="AIT490" s="339"/>
      <c r="AIU490" s="339"/>
      <c r="AIV490" s="339"/>
      <c r="AIW490" s="339"/>
      <c r="AIX490" s="339"/>
      <c r="AIY490" s="339"/>
      <c r="AIZ490" s="339"/>
      <c r="AJA490" s="339"/>
      <c r="AJB490" s="339"/>
      <c r="AJC490" s="339"/>
      <c r="AJD490" s="339"/>
      <c r="AJE490" s="339"/>
      <c r="AJF490" s="339"/>
      <c r="AJG490" s="339"/>
      <c r="AJH490" s="339"/>
      <c r="AJI490" s="339"/>
      <c r="AJJ490" s="339"/>
      <c r="AJK490" s="339"/>
      <c r="AJL490" s="339"/>
      <c r="AJM490" s="339"/>
      <c r="AJN490" s="339"/>
      <c r="AJO490" s="339"/>
      <c r="AJP490" s="339"/>
      <c r="AJQ490" s="339"/>
      <c r="AJR490" s="339"/>
      <c r="AJS490" s="339"/>
      <c r="AJT490" s="339"/>
      <c r="AJU490" s="339"/>
      <c r="AJV490" s="339"/>
      <c r="AJW490" s="339"/>
      <c r="AJX490" s="339"/>
      <c r="AJY490" s="339"/>
      <c r="AJZ490" s="339"/>
      <c r="AKA490" s="339"/>
      <c r="AKB490" s="339"/>
      <c r="AKC490" s="339"/>
      <c r="AKD490" s="339"/>
      <c r="AKE490" s="339"/>
      <c r="AKF490" s="339"/>
      <c r="AKG490" s="339"/>
      <c r="AKH490" s="339"/>
      <c r="AKI490" s="339"/>
      <c r="AKJ490" s="339"/>
      <c r="AKK490" s="339"/>
      <c r="AKL490" s="339"/>
      <c r="AKM490" s="339"/>
      <c r="AKN490" s="339"/>
      <c r="AKO490" s="339"/>
      <c r="AKP490" s="339"/>
      <c r="AKQ490" s="339"/>
      <c r="AKR490" s="339"/>
      <c r="AKS490" s="339"/>
      <c r="AKT490" s="339"/>
      <c r="AKU490" s="339"/>
      <c r="AKV490" s="339"/>
      <c r="AKW490" s="339"/>
      <c r="AKX490" s="339"/>
      <c r="AKY490" s="339"/>
      <c r="AKZ490" s="339"/>
      <c r="ALA490" s="339"/>
      <c r="ALB490" s="339"/>
      <c r="ALC490" s="339"/>
      <c r="ALD490" s="339"/>
      <c r="ALE490" s="339"/>
      <c r="ALF490" s="339"/>
      <c r="ALG490" s="339"/>
      <c r="ALH490" s="339"/>
      <c r="ALI490" s="339"/>
      <c r="ALJ490" s="339"/>
      <c r="ALK490" s="339"/>
      <c r="ALL490" s="339"/>
      <c r="ALM490" s="339"/>
      <c r="ALN490" s="339"/>
      <c r="ALO490" s="339"/>
      <c r="ALP490" s="339"/>
      <c r="ALQ490" s="339"/>
      <c r="ALR490" s="339"/>
      <c r="ALS490" s="339"/>
      <c r="ALT490" s="339"/>
      <c r="ALU490" s="339"/>
      <c r="ALV490" s="339"/>
      <c r="ALW490" s="339"/>
      <c r="ALX490" s="339"/>
      <c r="ALY490" s="339"/>
      <c r="ALZ490" s="339"/>
      <c r="AMA490" s="339"/>
      <c r="AMB490" s="339"/>
      <c r="AMC490" s="339"/>
      <c r="AMD490" s="339"/>
      <c r="AME490" s="339"/>
      <c r="AMF490" s="339"/>
      <c r="AMG490" s="339"/>
      <c r="AMH490" s="339"/>
      <c r="AMI490" s="339"/>
      <c r="AMJ490" s="339"/>
      <c r="AMK490" s="339"/>
      <c r="AML490" s="339"/>
      <c r="AMM490" s="339"/>
      <c r="AMN490" s="339"/>
      <c r="AMO490" s="339"/>
      <c r="AMP490" s="339"/>
      <c r="AMQ490" s="339"/>
      <c r="AMR490" s="339"/>
      <c r="AMS490" s="339"/>
      <c r="AMT490" s="339"/>
      <c r="AMU490" s="339"/>
      <c r="AMV490" s="339"/>
      <c r="AMW490" s="339"/>
      <c r="AMX490" s="339"/>
      <c r="AMY490" s="339"/>
      <c r="AMZ490" s="339"/>
      <c r="ANA490" s="339"/>
      <c r="ANB490" s="339"/>
      <c r="ANC490" s="339"/>
      <c r="AND490" s="339"/>
      <c r="ANE490" s="339"/>
      <c r="ANF490" s="339"/>
      <c r="ANG490" s="339"/>
      <c r="ANH490" s="339"/>
      <c r="ANI490" s="339"/>
      <c r="ANJ490" s="339"/>
      <c r="ANK490" s="339"/>
      <c r="ANL490" s="339"/>
      <c r="ANM490" s="339"/>
      <c r="ANN490" s="339"/>
      <c r="ANO490" s="339"/>
      <c r="ANP490" s="339"/>
      <c r="ANQ490" s="339"/>
      <c r="ANR490" s="339"/>
      <c r="ANS490" s="339"/>
      <c r="ANT490" s="339"/>
      <c r="ANU490" s="339"/>
      <c r="ANV490" s="339"/>
      <c r="ANW490" s="339"/>
      <c r="ANX490" s="339"/>
      <c r="ANY490" s="339"/>
      <c r="ANZ490" s="339"/>
      <c r="AOA490" s="339"/>
      <c r="AOB490" s="339"/>
      <c r="AOC490" s="339"/>
      <c r="AOD490" s="339"/>
      <c r="AOE490" s="339"/>
      <c r="AOF490" s="339"/>
      <c r="AOG490" s="339"/>
      <c r="AOH490" s="339"/>
      <c r="AOI490" s="339"/>
      <c r="AOJ490" s="339"/>
      <c r="AOK490" s="339"/>
      <c r="AOL490" s="339"/>
      <c r="AOM490" s="339"/>
      <c r="AON490" s="339"/>
      <c r="AOO490" s="339"/>
      <c r="AOP490" s="339"/>
      <c r="AOQ490" s="339"/>
      <c r="AOR490" s="339"/>
      <c r="AOS490" s="339"/>
      <c r="AOT490" s="339"/>
      <c r="AOU490" s="339"/>
      <c r="AOV490" s="339"/>
      <c r="AOW490" s="339"/>
      <c r="AOX490" s="339"/>
      <c r="AOY490" s="339"/>
      <c r="AOZ490" s="339"/>
      <c r="APA490" s="339"/>
      <c r="APB490" s="339"/>
      <c r="APC490" s="339"/>
      <c r="APD490" s="339"/>
      <c r="APE490" s="339"/>
      <c r="APF490" s="339"/>
      <c r="APG490" s="339"/>
      <c r="APH490" s="339"/>
      <c r="API490" s="339"/>
      <c r="APJ490" s="339"/>
      <c r="APK490" s="339"/>
      <c r="APL490" s="339"/>
      <c r="APM490" s="339"/>
      <c r="APN490" s="339"/>
      <c r="APO490" s="339"/>
      <c r="APP490" s="339"/>
      <c r="APQ490" s="339"/>
      <c r="APR490" s="339"/>
      <c r="APS490" s="339"/>
      <c r="APT490" s="339"/>
      <c r="APU490" s="339"/>
      <c r="APV490" s="339"/>
      <c r="APW490" s="339"/>
      <c r="APX490" s="339"/>
      <c r="APY490" s="339"/>
      <c r="APZ490" s="339"/>
      <c r="AQA490" s="339"/>
      <c r="AQB490" s="339"/>
      <c r="AQC490" s="339"/>
      <c r="AQD490" s="339"/>
      <c r="AQE490" s="339"/>
      <c r="AQF490" s="339"/>
      <c r="AQG490" s="339"/>
      <c r="AQH490" s="339"/>
      <c r="AQI490" s="339"/>
      <c r="AQJ490" s="339"/>
      <c r="AQK490" s="339"/>
      <c r="AQL490" s="339"/>
      <c r="AQM490" s="339"/>
      <c r="AQN490" s="339"/>
      <c r="AQO490" s="339"/>
      <c r="AQP490" s="339"/>
      <c r="AQQ490" s="339"/>
      <c r="AQR490" s="339"/>
      <c r="AQS490" s="339"/>
      <c r="AQT490" s="339"/>
      <c r="AQU490" s="339"/>
      <c r="AQV490" s="339"/>
      <c r="AQW490" s="339"/>
      <c r="AQX490" s="339"/>
      <c r="AQY490" s="339"/>
      <c r="AQZ490" s="339"/>
      <c r="ARA490" s="339"/>
      <c r="ARB490" s="339"/>
      <c r="ARC490" s="339"/>
      <c r="ARD490" s="339"/>
      <c r="ARE490" s="339"/>
      <c r="ARF490" s="339"/>
      <c r="ARG490" s="339"/>
      <c r="ARH490" s="339"/>
      <c r="ARI490" s="339"/>
      <c r="ARJ490" s="339"/>
      <c r="ARK490" s="339"/>
      <c r="ARL490" s="339"/>
      <c r="ARM490" s="339"/>
      <c r="ARN490" s="339"/>
      <c r="ARO490" s="339"/>
      <c r="ARP490" s="339"/>
      <c r="ARQ490" s="339"/>
      <c r="ARR490" s="339"/>
      <c r="ARS490" s="339"/>
      <c r="ART490" s="339"/>
      <c r="ARU490" s="339"/>
      <c r="ARV490" s="339"/>
      <c r="ARW490" s="339"/>
      <c r="ARX490" s="339"/>
      <c r="ARY490" s="339"/>
      <c r="ARZ490" s="339"/>
      <c r="ASA490" s="339"/>
      <c r="ASB490" s="339"/>
      <c r="ASC490" s="339"/>
      <c r="ASD490" s="339"/>
      <c r="ASE490" s="339"/>
      <c r="ASF490" s="339"/>
      <c r="ASG490" s="339"/>
      <c r="ASH490" s="339"/>
      <c r="ASI490" s="339"/>
      <c r="ASJ490" s="339"/>
      <c r="ASK490" s="339"/>
      <c r="ASL490" s="339"/>
      <c r="ASM490" s="339"/>
      <c r="ASN490" s="339"/>
      <c r="ASO490" s="339"/>
      <c r="ASP490" s="339"/>
      <c r="ASQ490" s="339"/>
      <c r="ASR490" s="339"/>
      <c r="ASS490" s="339"/>
      <c r="AST490" s="339"/>
      <c r="ASU490" s="339"/>
      <c r="ASV490" s="339"/>
      <c r="ASW490" s="339"/>
      <c r="ASX490" s="339"/>
      <c r="ASY490" s="339"/>
      <c r="ASZ490" s="339"/>
      <c r="ATA490" s="339"/>
      <c r="ATB490" s="339"/>
      <c r="ATC490" s="339"/>
      <c r="ATD490" s="339"/>
      <c r="ATE490" s="339"/>
      <c r="ATF490" s="339"/>
      <c r="ATG490" s="339"/>
      <c r="ATH490" s="339"/>
      <c r="ATI490" s="339"/>
      <c r="ATJ490" s="339"/>
      <c r="ATK490" s="339"/>
      <c r="ATL490" s="339"/>
      <c r="ATM490" s="339"/>
      <c r="ATN490" s="339"/>
      <c r="ATO490" s="339"/>
      <c r="ATP490" s="339"/>
      <c r="ATQ490" s="339"/>
      <c r="ATR490" s="339"/>
      <c r="ATS490" s="339"/>
      <c r="ATT490" s="339"/>
      <c r="ATU490" s="339"/>
      <c r="ATV490" s="339"/>
      <c r="ATW490" s="339"/>
      <c r="ATX490" s="339"/>
      <c r="ATY490" s="339"/>
      <c r="ATZ490" s="339"/>
      <c r="AUA490" s="339"/>
      <c r="AUB490" s="339"/>
      <c r="AUC490" s="339"/>
      <c r="AUD490" s="339"/>
      <c r="AUE490" s="339"/>
      <c r="AUF490" s="339"/>
      <c r="AUG490" s="339"/>
      <c r="AUH490" s="339"/>
      <c r="AUI490" s="339"/>
      <c r="AUJ490" s="339"/>
      <c r="AUK490" s="339"/>
      <c r="AUL490" s="339"/>
      <c r="AUM490" s="339"/>
      <c r="AUN490" s="339"/>
      <c r="AUO490" s="339"/>
      <c r="AUP490" s="339"/>
      <c r="AUQ490" s="339"/>
      <c r="AUR490" s="339"/>
      <c r="AUS490" s="339"/>
      <c r="AUT490" s="339"/>
      <c r="AUU490" s="339"/>
      <c r="AUV490" s="339"/>
      <c r="AUW490" s="339"/>
      <c r="AUX490" s="339"/>
      <c r="AUY490" s="339"/>
      <c r="AUZ490" s="339"/>
      <c r="AVA490" s="339"/>
      <c r="AVB490" s="339"/>
      <c r="AVC490" s="339"/>
      <c r="AVD490" s="339"/>
      <c r="AVE490" s="339"/>
      <c r="AVF490" s="339"/>
      <c r="AVG490" s="339"/>
      <c r="AVH490" s="339"/>
      <c r="AVI490" s="339"/>
      <c r="AVJ490" s="339"/>
      <c r="AVK490" s="339"/>
      <c r="AVL490" s="339"/>
      <c r="AVM490" s="339"/>
      <c r="AVN490" s="339"/>
      <c r="AVO490" s="339"/>
      <c r="AVP490" s="339"/>
      <c r="AVQ490" s="339"/>
      <c r="AVR490" s="339"/>
      <c r="AVS490" s="339"/>
      <c r="AVT490" s="339"/>
      <c r="AVU490" s="339"/>
      <c r="AVV490" s="339"/>
      <c r="AVW490" s="339"/>
      <c r="AVX490" s="339"/>
      <c r="AVY490" s="339"/>
      <c r="AVZ490" s="339"/>
      <c r="AWA490" s="339"/>
      <c r="AWB490" s="339"/>
      <c r="AWC490" s="339"/>
      <c r="AWD490" s="339"/>
      <c r="AWE490" s="339"/>
      <c r="AWF490" s="339"/>
      <c r="AWG490" s="339"/>
      <c r="AWH490" s="339"/>
      <c r="AWI490" s="339"/>
      <c r="AWJ490" s="339"/>
      <c r="AWK490" s="339"/>
      <c r="AWL490" s="339"/>
      <c r="AWM490" s="339"/>
      <c r="AWN490" s="339"/>
      <c r="AWO490" s="339"/>
      <c r="AWP490" s="339"/>
      <c r="AWQ490" s="339"/>
      <c r="AWR490" s="339"/>
      <c r="AWS490" s="339"/>
      <c r="AWT490" s="339"/>
      <c r="AWU490" s="339"/>
      <c r="AWV490" s="339"/>
      <c r="AWW490" s="339"/>
      <c r="AWX490" s="339"/>
      <c r="AWY490" s="339"/>
      <c r="AWZ490" s="339"/>
      <c r="AXA490" s="339"/>
      <c r="AXB490" s="339"/>
      <c r="AXC490" s="339"/>
      <c r="AXD490" s="339"/>
      <c r="AXE490" s="339"/>
      <c r="AXF490" s="339"/>
      <c r="AXG490" s="339"/>
      <c r="AXH490" s="339"/>
      <c r="AXI490" s="339"/>
      <c r="AXJ490" s="339"/>
      <c r="AXK490" s="339"/>
      <c r="AXL490" s="339"/>
      <c r="AXM490" s="339"/>
      <c r="AXN490" s="339"/>
      <c r="AXO490" s="339"/>
      <c r="AXP490" s="339"/>
      <c r="AXQ490" s="339"/>
      <c r="AXR490" s="339"/>
      <c r="AXS490" s="339"/>
      <c r="AXT490" s="339"/>
      <c r="AXU490" s="339"/>
      <c r="AXV490" s="339"/>
      <c r="AXW490" s="339"/>
      <c r="AXX490" s="339"/>
      <c r="AXY490" s="339"/>
      <c r="AXZ490" s="339"/>
      <c r="AYA490" s="339"/>
      <c r="AYB490" s="339"/>
      <c r="AYC490" s="339"/>
      <c r="AYD490" s="339"/>
      <c r="AYE490" s="339"/>
      <c r="AYF490" s="339"/>
      <c r="AYG490" s="339"/>
      <c r="AYH490" s="339"/>
      <c r="AYI490" s="339"/>
      <c r="AYJ490" s="339"/>
      <c r="AYK490" s="339"/>
      <c r="AYL490" s="339"/>
      <c r="AYM490" s="339"/>
      <c r="AYN490" s="339"/>
      <c r="AYO490" s="339"/>
      <c r="AYP490" s="339"/>
      <c r="AYQ490" s="339"/>
      <c r="AYR490" s="339"/>
      <c r="AYS490" s="339"/>
      <c r="AYT490" s="339"/>
      <c r="AYU490" s="339"/>
      <c r="AYV490" s="339"/>
      <c r="AYW490" s="339"/>
      <c r="AYX490" s="339"/>
      <c r="AYY490" s="339"/>
      <c r="AYZ490" s="339"/>
      <c r="AZA490" s="339"/>
      <c r="AZB490" s="339"/>
      <c r="AZC490" s="339"/>
      <c r="AZD490" s="339"/>
      <c r="AZE490" s="339"/>
      <c r="AZF490" s="339"/>
      <c r="AZG490" s="339"/>
      <c r="AZH490" s="339"/>
      <c r="AZI490" s="339"/>
      <c r="AZJ490" s="339"/>
      <c r="AZK490" s="339"/>
      <c r="AZL490" s="339"/>
      <c r="AZM490" s="339"/>
      <c r="AZN490" s="339"/>
      <c r="AZO490" s="339"/>
      <c r="AZP490" s="339"/>
      <c r="AZQ490" s="339"/>
      <c r="AZR490" s="339"/>
      <c r="AZS490" s="339"/>
      <c r="AZT490" s="339"/>
      <c r="AZU490" s="339"/>
      <c r="AZV490" s="339"/>
      <c r="AZW490" s="339"/>
      <c r="AZX490" s="339"/>
      <c r="AZY490" s="339"/>
      <c r="AZZ490" s="339"/>
      <c r="BAA490" s="339"/>
      <c r="BAB490" s="339"/>
      <c r="BAC490" s="339"/>
      <c r="BAD490" s="339"/>
      <c r="BAE490" s="339"/>
      <c r="BAF490" s="339"/>
      <c r="BAG490" s="339"/>
      <c r="BAH490" s="339"/>
      <c r="BAI490" s="339"/>
      <c r="BAJ490" s="339"/>
      <c r="BAK490" s="339"/>
      <c r="BAL490" s="339"/>
      <c r="BAM490" s="339"/>
      <c r="BAN490" s="339"/>
      <c r="BAO490" s="339"/>
      <c r="BAP490" s="339"/>
      <c r="BAQ490" s="339"/>
      <c r="BAR490" s="339"/>
      <c r="BAS490" s="339"/>
      <c r="BAT490" s="339"/>
      <c r="BAU490" s="339"/>
      <c r="BAV490" s="339"/>
      <c r="BAW490" s="339"/>
      <c r="BAX490" s="339"/>
      <c r="BAY490" s="339"/>
      <c r="BAZ490" s="339"/>
      <c r="BBA490" s="339"/>
      <c r="BBB490" s="339"/>
      <c r="BBC490" s="339"/>
      <c r="BBD490" s="339"/>
      <c r="BBE490" s="339"/>
      <c r="BBF490" s="339"/>
      <c r="BBG490" s="339"/>
      <c r="BBH490" s="339"/>
      <c r="BBI490" s="339"/>
      <c r="BBJ490" s="339"/>
      <c r="BBK490" s="339"/>
      <c r="BBL490" s="339"/>
      <c r="BBM490" s="339"/>
      <c r="BBN490" s="339"/>
      <c r="BBO490" s="339"/>
      <c r="BBP490" s="339"/>
      <c r="BBQ490" s="339"/>
      <c r="BBR490" s="339"/>
      <c r="BBS490" s="339"/>
      <c r="BBT490" s="339"/>
      <c r="BBU490" s="339"/>
      <c r="BBV490" s="339"/>
      <c r="BBW490" s="339"/>
      <c r="BBX490" s="339"/>
      <c r="BBY490" s="339"/>
      <c r="BBZ490" s="339"/>
      <c r="BCA490" s="339"/>
      <c r="BCB490" s="339"/>
      <c r="BCC490" s="339"/>
      <c r="BCD490" s="339"/>
      <c r="BCE490" s="339"/>
      <c r="BCF490" s="339"/>
      <c r="BCG490" s="339"/>
      <c r="BCH490" s="339"/>
      <c r="BCI490" s="339"/>
      <c r="BCJ490" s="339"/>
      <c r="BCK490" s="339"/>
      <c r="BCL490" s="339"/>
      <c r="BCM490" s="339"/>
      <c r="BCN490" s="339"/>
      <c r="BCO490" s="339"/>
      <c r="BCP490" s="339"/>
      <c r="BCQ490" s="339"/>
      <c r="BCR490" s="339"/>
      <c r="BCS490" s="339"/>
      <c r="BCT490" s="339"/>
      <c r="BCU490" s="339"/>
      <c r="BCV490" s="339"/>
      <c r="BCW490" s="339"/>
      <c r="BCX490" s="339"/>
      <c r="BCY490" s="339"/>
      <c r="BCZ490" s="339"/>
      <c r="BDA490" s="339"/>
      <c r="BDB490" s="339"/>
      <c r="BDC490" s="339"/>
      <c r="BDD490" s="339"/>
      <c r="BDE490" s="339"/>
      <c r="BDF490" s="339"/>
      <c r="BDG490" s="339"/>
      <c r="BDH490" s="339"/>
      <c r="BDI490" s="339"/>
      <c r="BDJ490" s="339"/>
      <c r="BDK490" s="339"/>
      <c r="BDL490" s="339"/>
      <c r="BDM490" s="339"/>
      <c r="BDN490" s="339"/>
      <c r="BDO490" s="339"/>
      <c r="BDP490" s="339"/>
      <c r="BDQ490" s="339"/>
      <c r="BDR490" s="339"/>
      <c r="BDS490" s="339"/>
      <c r="BDT490" s="339"/>
      <c r="BDU490" s="339"/>
      <c r="BDV490" s="339"/>
      <c r="BDW490" s="339"/>
      <c r="BDX490" s="339"/>
      <c r="BDY490" s="339"/>
      <c r="BDZ490" s="339"/>
      <c r="BEA490" s="339"/>
      <c r="BEB490" s="339"/>
      <c r="BEC490" s="339"/>
      <c r="BED490" s="339"/>
      <c r="BEE490" s="339"/>
      <c r="BEF490" s="339"/>
      <c r="BEG490" s="339"/>
      <c r="BEH490" s="339"/>
      <c r="BEI490" s="339"/>
      <c r="BEJ490" s="339"/>
      <c r="BEK490" s="339"/>
      <c r="BEL490" s="339"/>
      <c r="BEM490" s="339"/>
      <c r="BEN490" s="339"/>
      <c r="BEO490" s="339"/>
      <c r="BEP490" s="339"/>
      <c r="BEQ490" s="339"/>
      <c r="BER490" s="339"/>
      <c r="BES490" s="339"/>
      <c r="BET490" s="339"/>
      <c r="BEU490" s="339"/>
      <c r="BEV490" s="339"/>
      <c r="BEW490" s="339"/>
      <c r="BEX490" s="339"/>
      <c r="BEY490" s="339"/>
      <c r="BEZ490" s="339"/>
      <c r="BFA490" s="339"/>
      <c r="BFB490" s="339"/>
      <c r="BFC490" s="339"/>
      <c r="BFD490" s="339"/>
      <c r="BFE490" s="339"/>
      <c r="BFF490" s="339"/>
      <c r="BFG490" s="339"/>
      <c r="BFH490" s="339"/>
      <c r="BFI490" s="339"/>
      <c r="BFJ490" s="339"/>
      <c r="BFK490" s="339"/>
      <c r="BFL490" s="339"/>
      <c r="BFM490" s="339"/>
      <c r="BFN490" s="339"/>
      <c r="BFO490" s="339"/>
      <c r="BFP490" s="339"/>
      <c r="BFQ490" s="339"/>
      <c r="BFR490" s="339"/>
      <c r="BFS490" s="339"/>
      <c r="BFT490" s="339"/>
      <c r="BFU490" s="339"/>
      <c r="BFV490" s="339"/>
      <c r="BFW490" s="339"/>
      <c r="BFX490" s="339"/>
      <c r="BFY490" s="339"/>
      <c r="BFZ490" s="339"/>
      <c r="BGA490" s="339"/>
      <c r="BGB490" s="339"/>
      <c r="BGC490" s="339"/>
      <c r="BGD490" s="339"/>
      <c r="BGE490" s="339"/>
      <c r="BGF490" s="339"/>
      <c r="BGG490" s="339"/>
      <c r="BGH490" s="339"/>
      <c r="BGI490" s="339"/>
      <c r="BGJ490" s="339"/>
      <c r="BGK490" s="339"/>
      <c r="BGL490" s="339"/>
      <c r="BGM490" s="339"/>
      <c r="BGN490" s="339"/>
      <c r="BGO490" s="339"/>
      <c r="BGP490" s="339"/>
      <c r="BGQ490" s="339"/>
      <c r="BGR490" s="339"/>
      <c r="BGS490" s="339"/>
      <c r="BGT490" s="339"/>
      <c r="BGU490" s="339"/>
      <c r="BGV490" s="339"/>
      <c r="BGW490" s="339"/>
      <c r="BGX490" s="339"/>
      <c r="BGY490" s="339"/>
      <c r="BGZ490" s="339"/>
      <c r="BHA490" s="339"/>
      <c r="BHB490" s="339"/>
      <c r="BHC490" s="339"/>
      <c r="BHD490" s="339"/>
      <c r="BHE490" s="339"/>
      <c r="BHF490" s="339"/>
      <c r="BHG490" s="339"/>
      <c r="BHH490" s="339"/>
      <c r="BHI490" s="339"/>
      <c r="BHJ490" s="339"/>
      <c r="BHK490" s="339"/>
      <c r="BHL490" s="339"/>
      <c r="BHM490" s="339"/>
      <c r="BHN490" s="339"/>
      <c r="BHO490" s="339"/>
      <c r="BHP490" s="339"/>
      <c r="BHQ490" s="339"/>
      <c r="BHR490" s="339"/>
      <c r="BHS490" s="339"/>
      <c r="BHT490" s="339"/>
      <c r="BHU490" s="339"/>
      <c r="BHV490" s="339"/>
      <c r="BHW490" s="339"/>
      <c r="BHX490" s="339"/>
      <c r="BHY490" s="339"/>
      <c r="BHZ490" s="339"/>
      <c r="BIA490" s="339"/>
      <c r="BIB490" s="339"/>
      <c r="BIC490" s="339"/>
      <c r="BID490" s="339"/>
      <c r="BIE490" s="339"/>
      <c r="BIF490" s="339"/>
      <c r="BIG490" s="339"/>
      <c r="BIH490" s="339"/>
      <c r="BII490" s="339"/>
      <c r="BIJ490" s="339"/>
      <c r="BIK490" s="339"/>
      <c r="BIL490" s="339"/>
      <c r="BIM490" s="339"/>
      <c r="BIN490" s="339"/>
      <c r="BIO490" s="339"/>
      <c r="BIP490" s="339"/>
      <c r="BIQ490" s="339"/>
      <c r="BIR490" s="339"/>
      <c r="BIS490" s="339"/>
      <c r="BIT490" s="339"/>
      <c r="BIU490" s="339"/>
      <c r="BIV490" s="339"/>
      <c r="BIW490" s="339"/>
      <c r="BIX490" s="339"/>
      <c r="BIY490" s="339"/>
      <c r="BIZ490" s="339"/>
      <c r="BJA490" s="339"/>
      <c r="BJB490" s="339"/>
      <c r="BJC490" s="339"/>
      <c r="BJD490" s="339"/>
      <c r="BJE490" s="339"/>
      <c r="BJF490" s="339"/>
      <c r="BJG490" s="339"/>
      <c r="BJH490" s="339"/>
      <c r="BJI490" s="339"/>
      <c r="BJJ490" s="339"/>
      <c r="BJK490" s="339"/>
      <c r="BJL490" s="339"/>
      <c r="BJM490" s="339"/>
      <c r="BJN490" s="339"/>
      <c r="BJO490" s="339"/>
      <c r="BJP490" s="339"/>
      <c r="BJQ490" s="339"/>
      <c r="BJR490" s="339"/>
      <c r="BJS490" s="339"/>
      <c r="BJT490" s="339"/>
      <c r="BJU490" s="339"/>
      <c r="BJV490" s="339"/>
      <c r="BJW490" s="339"/>
      <c r="BJX490" s="339"/>
      <c r="BJY490" s="339"/>
      <c r="BJZ490" s="339"/>
      <c r="BKA490" s="339"/>
      <c r="BKB490" s="339"/>
      <c r="BKC490" s="339"/>
      <c r="BKD490" s="339"/>
      <c r="BKE490" s="339"/>
      <c r="BKF490" s="339"/>
      <c r="BKG490" s="339"/>
      <c r="BKH490" s="339"/>
      <c r="BKI490" s="339"/>
      <c r="BKJ490" s="339"/>
      <c r="BKK490" s="339"/>
      <c r="BKL490" s="339"/>
      <c r="BKM490" s="339"/>
      <c r="BKN490" s="339"/>
      <c r="BKO490" s="339"/>
      <c r="BKP490" s="339"/>
      <c r="BKQ490" s="339"/>
      <c r="BKR490" s="339"/>
      <c r="BKS490" s="339"/>
      <c r="BKT490" s="339"/>
      <c r="BKU490" s="339"/>
      <c r="BKV490" s="339"/>
      <c r="BKW490" s="339"/>
      <c r="BKX490" s="339"/>
      <c r="BKY490" s="339"/>
      <c r="BKZ490" s="339"/>
      <c r="BLA490" s="339"/>
      <c r="BLB490" s="339"/>
      <c r="BLC490" s="339"/>
      <c r="BLD490" s="339"/>
      <c r="BLE490" s="339"/>
      <c r="BLF490" s="339"/>
      <c r="BLG490" s="339"/>
      <c r="BLH490" s="339"/>
      <c r="BLI490" s="339"/>
      <c r="BLJ490" s="339"/>
      <c r="BLK490" s="339"/>
      <c r="BLL490" s="339"/>
      <c r="BLM490" s="339"/>
      <c r="BLN490" s="339"/>
      <c r="BLO490" s="339"/>
      <c r="BLP490" s="339"/>
      <c r="BLQ490" s="339"/>
      <c r="BLR490" s="339"/>
      <c r="BLS490" s="339"/>
      <c r="BLT490" s="339"/>
      <c r="BLU490" s="339"/>
      <c r="BLV490" s="339"/>
      <c r="BLW490" s="339"/>
      <c r="BLX490" s="339"/>
      <c r="BLY490" s="339"/>
      <c r="BLZ490" s="339"/>
      <c r="BMA490" s="339"/>
      <c r="BMB490" s="339"/>
      <c r="BMC490" s="339"/>
      <c r="BMD490" s="339"/>
      <c r="BME490" s="339"/>
      <c r="BMF490" s="339"/>
      <c r="BMG490" s="339"/>
      <c r="BMH490" s="339"/>
      <c r="BMI490" s="339"/>
      <c r="BMJ490" s="339"/>
      <c r="BMK490" s="339"/>
      <c r="BML490" s="339"/>
      <c r="BMM490" s="339"/>
      <c r="BMN490" s="339"/>
      <c r="BMO490" s="339"/>
      <c r="BMP490" s="339"/>
      <c r="BMQ490" s="339"/>
      <c r="BMR490" s="339"/>
      <c r="BMS490" s="339"/>
      <c r="BMT490" s="339"/>
      <c r="BMU490" s="339"/>
      <c r="BMV490" s="339"/>
      <c r="BMW490" s="339"/>
      <c r="BMX490" s="339"/>
      <c r="BMY490" s="339"/>
      <c r="BMZ490" s="339"/>
      <c r="BNA490" s="339"/>
      <c r="BNB490" s="339"/>
      <c r="BNC490" s="339"/>
      <c r="BND490" s="339"/>
      <c r="BNE490" s="339"/>
      <c r="BNF490" s="339"/>
      <c r="BNG490" s="339"/>
      <c r="BNH490" s="339"/>
      <c r="BNI490" s="339"/>
      <c r="BNJ490" s="339"/>
      <c r="BNK490" s="339"/>
      <c r="BNL490" s="339"/>
      <c r="BNM490" s="339"/>
      <c r="BNN490" s="339"/>
      <c r="BNO490" s="339"/>
      <c r="BNP490" s="339"/>
      <c r="BNQ490" s="339"/>
      <c r="BNR490" s="339"/>
      <c r="BNS490" s="339"/>
      <c r="BNT490" s="339"/>
      <c r="BNU490" s="339"/>
      <c r="BNV490" s="339"/>
      <c r="BNW490" s="339"/>
      <c r="BNX490" s="339"/>
      <c r="BNY490" s="339"/>
      <c r="BNZ490" s="339"/>
      <c r="BOA490" s="339"/>
      <c r="BOB490" s="339"/>
      <c r="BOC490" s="339"/>
      <c r="BOD490" s="339"/>
      <c r="BOE490" s="339"/>
      <c r="BOF490" s="339"/>
      <c r="BOG490" s="339"/>
      <c r="BOH490" s="339"/>
      <c r="BOI490" s="339"/>
      <c r="BOJ490" s="339"/>
      <c r="BOK490" s="339"/>
      <c r="BOL490" s="339"/>
      <c r="BOM490" s="339"/>
      <c r="BON490" s="339"/>
      <c r="BOO490" s="339"/>
      <c r="BOP490" s="339"/>
      <c r="BOQ490" s="339"/>
      <c r="BOR490" s="339"/>
      <c r="BOS490" s="339"/>
      <c r="BOT490" s="339"/>
      <c r="BOU490" s="339"/>
      <c r="BOV490" s="339"/>
    </row>
    <row r="491" spans="1:1764" s="41" customFormat="1" ht="40.5" customHeight="1">
      <c r="A491" s="23" t="s">
        <v>504</v>
      </c>
      <c r="B491" s="24" t="s">
        <v>505</v>
      </c>
      <c r="C491" s="175" t="s">
        <v>1109</v>
      </c>
      <c r="D491" s="175" t="s">
        <v>1110</v>
      </c>
      <c r="E491" s="289" t="s">
        <v>1360</v>
      </c>
      <c r="F491" s="226" t="s">
        <v>1359</v>
      </c>
      <c r="G491" s="33"/>
      <c r="H491" s="33"/>
      <c r="I491" s="409"/>
      <c r="J491" s="458">
        <f t="shared" si="12"/>
        <v>11359710</v>
      </c>
      <c r="K491" s="458">
        <f>SUM(K492,K495,K498)</f>
        <v>11359710</v>
      </c>
      <c r="L491" s="459">
        <f>SUM(L492,L495,L498)</f>
        <v>0</v>
      </c>
      <c r="M491" s="114"/>
      <c r="N491" s="327"/>
      <c r="O491" s="327"/>
      <c r="P491" s="327"/>
      <c r="Q491" s="114"/>
      <c r="R491" s="327"/>
      <c r="S491" s="327"/>
      <c r="T491" s="327"/>
      <c r="U491" s="327"/>
      <c r="V491" s="340"/>
      <c r="W491" s="340"/>
      <c r="X491" s="340"/>
      <c r="Y491" s="340"/>
      <c r="Z491" s="340"/>
      <c r="AA491" s="340"/>
      <c r="AB491" s="340"/>
      <c r="AC491" s="340"/>
      <c r="AD491" s="340"/>
      <c r="AE491" s="340"/>
      <c r="AF491" s="340"/>
      <c r="AG491" s="340"/>
      <c r="AH491" s="340"/>
      <c r="AI491" s="340"/>
      <c r="AJ491" s="340"/>
      <c r="AK491" s="340"/>
      <c r="AL491" s="340"/>
      <c r="AM491" s="340"/>
      <c r="AN491" s="340"/>
      <c r="AO491" s="340"/>
      <c r="AP491" s="340"/>
      <c r="AQ491" s="340"/>
      <c r="AR491" s="340"/>
      <c r="AS491" s="340"/>
      <c r="AT491" s="340"/>
      <c r="AU491" s="340"/>
      <c r="AV491" s="340"/>
      <c r="AW491" s="340"/>
      <c r="AX491" s="340"/>
      <c r="AY491" s="340"/>
      <c r="AZ491" s="340"/>
      <c r="BA491" s="340"/>
      <c r="BB491" s="340"/>
      <c r="BC491" s="340"/>
      <c r="BD491" s="340"/>
      <c r="BE491" s="340"/>
      <c r="BF491" s="340"/>
      <c r="BG491" s="340"/>
      <c r="BH491" s="340"/>
      <c r="BI491" s="340"/>
      <c r="BJ491" s="340"/>
      <c r="BK491" s="340"/>
      <c r="BL491" s="340"/>
      <c r="BM491" s="340"/>
      <c r="BN491" s="340"/>
      <c r="BO491" s="340"/>
      <c r="BP491" s="340"/>
      <c r="BQ491" s="340"/>
      <c r="BR491" s="340"/>
      <c r="BS491" s="340"/>
      <c r="BT491" s="340"/>
      <c r="BU491" s="340"/>
      <c r="BV491" s="340"/>
      <c r="BW491" s="340"/>
      <c r="BX491" s="340"/>
      <c r="BY491" s="340"/>
      <c r="BZ491" s="340"/>
      <c r="CA491" s="340"/>
      <c r="CB491" s="340"/>
      <c r="CC491" s="340"/>
      <c r="CD491" s="340"/>
      <c r="CE491" s="340"/>
      <c r="CF491" s="340"/>
      <c r="CG491" s="340"/>
      <c r="CH491" s="340"/>
      <c r="CI491" s="340"/>
      <c r="CJ491" s="340"/>
      <c r="CK491" s="340"/>
      <c r="CL491" s="340"/>
      <c r="CM491" s="340"/>
      <c r="CN491" s="340"/>
      <c r="CO491" s="340"/>
      <c r="CP491" s="340"/>
      <c r="CQ491" s="340"/>
      <c r="CR491" s="340"/>
      <c r="CS491" s="340"/>
      <c r="CT491" s="340"/>
      <c r="CU491" s="340"/>
      <c r="CV491" s="340"/>
      <c r="CW491" s="340"/>
      <c r="CX491" s="340"/>
      <c r="CY491" s="340"/>
      <c r="CZ491" s="340"/>
      <c r="DA491" s="340"/>
      <c r="DB491" s="340"/>
      <c r="DC491" s="340"/>
      <c r="DD491" s="340"/>
      <c r="DE491" s="340"/>
      <c r="DF491" s="340"/>
      <c r="DG491" s="340"/>
      <c r="DH491" s="340"/>
      <c r="DI491" s="340"/>
      <c r="DJ491" s="340"/>
      <c r="DK491" s="340"/>
      <c r="DL491" s="340"/>
      <c r="DM491" s="340"/>
      <c r="DN491" s="340"/>
      <c r="DO491" s="340"/>
      <c r="DP491" s="340"/>
      <c r="DQ491" s="340"/>
      <c r="DR491" s="340"/>
      <c r="DS491" s="340"/>
      <c r="DT491" s="340"/>
      <c r="DU491" s="340"/>
      <c r="DV491" s="340"/>
      <c r="DW491" s="340"/>
      <c r="DX491" s="340"/>
      <c r="DY491" s="340"/>
      <c r="DZ491" s="340"/>
      <c r="EA491" s="340"/>
      <c r="EB491" s="340"/>
      <c r="EC491" s="340"/>
      <c r="ED491" s="340"/>
      <c r="EE491" s="340"/>
      <c r="EF491" s="340"/>
      <c r="EG491" s="340"/>
      <c r="EH491" s="340"/>
      <c r="EI491" s="340"/>
      <c r="EJ491" s="340"/>
      <c r="EK491" s="340"/>
      <c r="EL491" s="340"/>
      <c r="EM491" s="340"/>
      <c r="EN491" s="340"/>
      <c r="EO491" s="340"/>
      <c r="EP491" s="340"/>
      <c r="EQ491" s="340"/>
      <c r="ER491" s="340"/>
      <c r="ES491" s="340"/>
      <c r="ET491" s="340"/>
      <c r="EU491" s="340"/>
      <c r="EV491" s="340"/>
      <c r="EW491" s="340"/>
      <c r="EX491" s="340"/>
      <c r="EY491" s="340"/>
      <c r="EZ491" s="340"/>
      <c r="FA491" s="340"/>
      <c r="FB491" s="340"/>
      <c r="FC491" s="340"/>
      <c r="FD491" s="340"/>
      <c r="FE491" s="340"/>
      <c r="FF491" s="340"/>
      <c r="FG491" s="340"/>
      <c r="FH491" s="340"/>
      <c r="FI491" s="340"/>
      <c r="FJ491" s="340"/>
      <c r="FK491" s="340"/>
      <c r="FL491" s="340"/>
      <c r="FM491" s="340"/>
      <c r="FN491" s="340"/>
      <c r="FO491" s="340"/>
      <c r="FP491" s="340"/>
      <c r="FQ491" s="340"/>
      <c r="FR491" s="340"/>
      <c r="FS491" s="340"/>
      <c r="FT491" s="340"/>
      <c r="FU491" s="340"/>
      <c r="FV491" s="340"/>
      <c r="FW491" s="340"/>
      <c r="FX491" s="340"/>
      <c r="FY491" s="340"/>
      <c r="FZ491" s="340"/>
      <c r="GA491" s="340"/>
      <c r="GB491" s="340"/>
      <c r="GC491" s="340"/>
      <c r="GD491" s="340"/>
      <c r="GE491" s="340"/>
      <c r="GF491" s="340"/>
      <c r="GG491" s="340"/>
      <c r="GH491" s="340"/>
      <c r="GI491" s="340"/>
      <c r="GJ491" s="340"/>
      <c r="GK491" s="340"/>
      <c r="GL491" s="340"/>
      <c r="GM491" s="340"/>
      <c r="GN491" s="340"/>
      <c r="GO491" s="340"/>
      <c r="GP491" s="340"/>
      <c r="GQ491" s="340"/>
      <c r="GR491" s="340"/>
      <c r="GS491" s="340"/>
      <c r="GT491" s="340"/>
      <c r="GU491" s="340"/>
      <c r="GV491" s="340"/>
      <c r="GW491" s="340"/>
      <c r="GX491" s="340"/>
      <c r="GY491" s="340"/>
      <c r="GZ491" s="340"/>
      <c r="HA491" s="340"/>
      <c r="HB491" s="340"/>
      <c r="HC491" s="340"/>
      <c r="HD491" s="340"/>
      <c r="HE491" s="340"/>
      <c r="HF491" s="340"/>
      <c r="HG491" s="340"/>
      <c r="HH491" s="340"/>
      <c r="HI491" s="340"/>
      <c r="HJ491" s="340"/>
      <c r="HK491" s="340"/>
      <c r="HL491" s="340"/>
      <c r="HM491" s="340"/>
      <c r="HN491" s="340"/>
      <c r="HO491" s="340"/>
      <c r="HP491" s="340"/>
      <c r="HQ491" s="340"/>
      <c r="HR491" s="340"/>
      <c r="HS491" s="340"/>
      <c r="HT491" s="340"/>
      <c r="HU491" s="340"/>
      <c r="HV491" s="340"/>
      <c r="HW491" s="340"/>
      <c r="HX491" s="340"/>
      <c r="HY491" s="340"/>
      <c r="HZ491" s="340"/>
      <c r="IA491" s="340"/>
      <c r="IB491" s="340"/>
      <c r="IC491" s="340"/>
      <c r="ID491" s="340"/>
      <c r="IE491" s="340"/>
      <c r="IF491" s="340"/>
      <c r="IG491" s="340"/>
      <c r="IH491" s="340"/>
      <c r="II491" s="340"/>
      <c r="IJ491" s="340"/>
      <c r="IK491" s="340"/>
      <c r="IL491" s="340"/>
      <c r="IM491" s="340"/>
      <c r="IN491" s="340"/>
      <c r="IO491" s="340"/>
      <c r="IP491" s="340"/>
      <c r="IQ491" s="340"/>
      <c r="IR491" s="340"/>
      <c r="IS491" s="340"/>
      <c r="IT491" s="340"/>
      <c r="IU491" s="340"/>
      <c r="IV491" s="340"/>
      <c r="IW491" s="340"/>
      <c r="IX491" s="340"/>
      <c r="IY491" s="340"/>
      <c r="IZ491" s="340"/>
      <c r="JA491" s="340"/>
      <c r="JB491" s="340"/>
      <c r="JC491" s="340"/>
      <c r="JD491" s="340"/>
      <c r="JE491" s="340"/>
      <c r="JF491" s="340"/>
      <c r="JG491" s="340"/>
      <c r="JH491" s="340"/>
      <c r="JI491" s="340"/>
      <c r="JJ491" s="340"/>
      <c r="JK491" s="340"/>
      <c r="JL491" s="340"/>
      <c r="JM491" s="340"/>
      <c r="JN491" s="340"/>
      <c r="JO491" s="340"/>
      <c r="JP491" s="340"/>
      <c r="JQ491" s="340"/>
      <c r="JR491" s="340"/>
      <c r="JS491" s="340"/>
      <c r="JT491" s="340"/>
      <c r="JU491" s="340"/>
      <c r="JV491" s="340"/>
      <c r="JW491" s="340"/>
      <c r="JX491" s="340"/>
      <c r="JY491" s="340"/>
      <c r="JZ491" s="340"/>
      <c r="KA491" s="340"/>
      <c r="KB491" s="340"/>
      <c r="KC491" s="340"/>
      <c r="KD491" s="340"/>
      <c r="KE491" s="340"/>
      <c r="KF491" s="340"/>
      <c r="KG491" s="340"/>
      <c r="KH491" s="340"/>
      <c r="KI491" s="340"/>
      <c r="KJ491" s="340"/>
      <c r="KK491" s="340"/>
      <c r="KL491" s="340"/>
      <c r="KM491" s="340"/>
      <c r="KN491" s="340"/>
      <c r="KO491" s="340"/>
      <c r="KP491" s="340"/>
      <c r="KQ491" s="340"/>
      <c r="KR491" s="340"/>
      <c r="KS491" s="340"/>
      <c r="KT491" s="340"/>
      <c r="KU491" s="340"/>
      <c r="KV491" s="340"/>
      <c r="KW491" s="340"/>
      <c r="KX491" s="340"/>
      <c r="KY491" s="340"/>
      <c r="KZ491" s="340"/>
      <c r="LA491" s="340"/>
      <c r="LB491" s="340"/>
      <c r="LC491" s="340"/>
      <c r="LD491" s="340"/>
      <c r="LE491" s="340"/>
      <c r="LF491" s="340"/>
      <c r="LG491" s="340"/>
      <c r="LH491" s="340"/>
      <c r="LI491" s="340"/>
      <c r="LJ491" s="340"/>
      <c r="LK491" s="340"/>
      <c r="LL491" s="340"/>
      <c r="LM491" s="340"/>
      <c r="LN491" s="340"/>
      <c r="LO491" s="340"/>
      <c r="LP491" s="340"/>
      <c r="LQ491" s="340"/>
      <c r="LR491" s="340"/>
      <c r="LS491" s="340"/>
      <c r="LT491" s="340"/>
      <c r="LU491" s="340"/>
      <c r="LV491" s="340"/>
      <c r="LW491" s="340"/>
      <c r="LX491" s="340"/>
      <c r="LY491" s="340"/>
      <c r="LZ491" s="340"/>
      <c r="MA491" s="340"/>
      <c r="MB491" s="340"/>
      <c r="MC491" s="340"/>
      <c r="MD491" s="340"/>
      <c r="ME491" s="340"/>
      <c r="MF491" s="340"/>
      <c r="MG491" s="340"/>
      <c r="MH491" s="340"/>
      <c r="MI491" s="340"/>
      <c r="MJ491" s="340"/>
      <c r="MK491" s="340"/>
      <c r="ML491" s="340"/>
      <c r="MM491" s="340"/>
      <c r="MN491" s="340"/>
      <c r="MO491" s="340"/>
      <c r="MP491" s="340"/>
      <c r="MQ491" s="340"/>
      <c r="MR491" s="340"/>
      <c r="MS491" s="340"/>
      <c r="MT491" s="340"/>
      <c r="MU491" s="340"/>
      <c r="MV491" s="340"/>
      <c r="MW491" s="340"/>
      <c r="MX491" s="340"/>
      <c r="MY491" s="340"/>
      <c r="MZ491" s="340"/>
      <c r="NA491" s="340"/>
      <c r="NB491" s="340"/>
      <c r="NC491" s="340"/>
      <c r="ND491" s="340"/>
      <c r="NE491" s="340"/>
      <c r="NF491" s="340"/>
      <c r="NG491" s="340"/>
      <c r="NH491" s="340"/>
      <c r="NI491" s="340"/>
      <c r="NJ491" s="340"/>
      <c r="NK491" s="340"/>
      <c r="NL491" s="340"/>
      <c r="NM491" s="340"/>
      <c r="NN491" s="340"/>
      <c r="NO491" s="340"/>
      <c r="NP491" s="340"/>
      <c r="NQ491" s="340"/>
      <c r="NR491" s="340"/>
      <c r="NS491" s="340"/>
      <c r="NT491" s="340"/>
      <c r="NU491" s="340"/>
      <c r="NV491" s="340"/>
      <c r="NW491" s="340"/>
      <c r="NX491" s="340"/>
      <c r="NY491" s="340"/>
      <c r="NZ491" s="340"/>
      <c r="OA491" s="340"/>
      <c r="OB491" s="340"/>
      <c r="OC491" s="340"/>
      <c r="OD491" s="340"/>
      <c r="OE491" s="340"/>
      <c r="OF491" s="340"/>
      <c r="OG491" s="340"/>
      <c r="OH491" s="340"/>
      <c r="OI491" s="340"/>
      <c r="OJ491" s="340"/>
      <c r="OK491" s="340"/>
      <c r="OL491" s="340"/>
      <c r="OM491" s="340"/>
      <c r="ON491" s="340"/>
      <c r="OO491" s="340"/>
      <c r="OP491" s="340"/>
      <c r="OQ491" s="340"/>
      <c r="OR491" s="340"/>
      <c r="OS491" s="340"/>
      <c r="OT491" s="340"/>
      <c r="OU491" s="340"/>
      <c r="OV491" s="340"/>
      <c r="OW491" s="340"/>
      <c r="OX491" s="340"/>
      <c r="OY491" s="340"/>
      <c r="OZ491" s="340"/>
      <c r="PA491" s="340"/>
      <c r="PB491" s="340"/>
      <c r="PC491" s="340"/>
      <c r="PD491" s="340"/>
      <c r="PE491" s="340"/>
      <c r="PF491" s="340"/>
      <c r="PG491" s="340"/>
      <c r="PH491" s="340"/>
      <c r="PI491" s="340"/>
      <c r="PJ491" s="340"/>
      <c r="PK491" s="340"/>
      <c r="PL491" s="340"/>
      <c r="PM491" s="340"/>
      <c r="PN491" s="340"/>
      <c r="PO491" s="340"/>
      <c r="PP491" s="340"/>
      <c r="PQ491" s="340"/>
      <c r="PR491" s="340"/>
      <c r="PS491" s="340"/>
      <c r="PT491" s="340"/>
      <c r="PU491" s="340"/>
      <c r="PV491" s="340"/>
      <c r="PW491" s="340"/>
      <c r="PX491" s="340"/>
      <c r="PY491" s="340"/>
      <c r="PZ491" s="340"/>
      <c r="QA491" s="340"/>
      <c r="QB491" s="340"/>
      <c r="QC491" s="340"/>
      <c r="QD491" s="340"/>
      <c r="QE491" s="340"/>
      <c r="QF491" s="340"/>
      <c r="QG491" s="340"/>
      <c r="QH491" s="340"/>
      <c r="QI491" s="340"/>
      <c r="QJ491" s="340"/>
      <c r="QK491" s="340"/>
      <c r="QL491" s="340"/>
      <c r="QM491" s="340"/>
      <c r="QN491" s="340"/>
      <c r="QO491" s="340"/>
      <c r="QP491" s="340"/>
      <c r="QQ491" s="340"/>
      <c r="QR491" s="340"/>
      <c r="QS491" s="340"/>
      <c r="QT491" s="340"/>
      <c r="QU491" s="340"/>
      <c r="QV491" s="340"/>
      <c r="QW491" s="340"/>
      <c r="QX491" s="340"/>
      <c r="QY491" s="340"/>
      <c r="QZ491" s="340"/>
      <c r="RA491" s="340"/>
      <c r="RB491" s="340"/>
      <c r="RC491" s="340"/>
      <c r="RD491" s="340"/>
      <c r="RE491" s="340"/>
      <c r="RF491" s="340"/>
      <c r="RG491" s="340"/>
      <c r="RH491" s="340"/>
      <c r="RI491" s="340"/>
      <c r="RJ491" s="340"/>
      <c r="RK491" s="340"/>
      <c r="RL491" s="340"/>
      <c r="RM491" s="340"/>
      <c r="RN491" s="340"/>
      <c r="RO491" s="340"/>
      <c r="RP491" s="340"/>
      <c r="RQ491" s="340"/>
      <c r="RR491" s="340"/>
      <c r="RS491" s="340"/>
      <c r="RT491" s="340"/>
      <c r="RU491" s="340"/>
      <c r="RV491" s="340"/>
      <c r="RW491" s="340"/>
      <c r="RX491" s="340"/>
      <c r="RY491" s="340"/>
      <c r="RZ491" s="340"/>
      <c r="SA491" s="340"/>
      <c r="SB491" s="340"/>
      <c r="SC491" s="340"/>
      <c r="SD491" s="340"/>
      <c r="SE491" s="340"/>
      <c r="SF491" s="340"/>
      <c r="SG491" s="340"/>
      <c r="SH491" s="340"/>
      <c r="SI491" s="340"/>
      <c r="SJ491" s="340"/>
      <c r="SK491" s="340"/>
      <c r="SL491" s="340"/>
      <c r="SM491" s="340"/>
      <c r="SN491" s="340"/>
      <c r="SO491" s="340"/>
      <c r="SP491" s="340"/>
      <c r="SQ491" s="340"/>
      <c r="SR491" s="340"/>
      <c r="SS491" s="340"/>
      <c r="ST491" s="340"/>
      <c r="SU491" s="340"/>
      <c r="SV491" s="340"/>
      <c r="SW491" s="340"/>
      <c r="SX491" s="340"/>
      <c r="SY491" s="340"/>
      <c r="SZ491" s="340"/>
      <c r="TA491" s="340"/>
      <c r="TB491" s="340"/>
      <c r="TC491" s="340"/>
      <c r="TD491" s="340"/>
      <c r="TE491" s="340"/>
      <c r="TF491" s="340"/>
      <c r="TG491" s="340"/>
      <c r="TH491" s="340"/>
      <c r="TI491" s="340"/>
      <c r="TJ491" s="340"/>
      <c r="TK491" s="340"/>
      <c r="TL491" s="340"/>
      <c r="TM491" s="340"/>
      <c r="TN491" s="340"/>
      <c r="TO491" s="340"/>
      <c r="TP491" s="340"/>
      <c r="TQ491" s="340"/>
      <c r="TR491" s="340"/>
      <c r="TS491" s="340"/>
      <c r="TT491" s="340"/>
      <c r="TU491" s="340"/>
      <c r="TV491" s="340"/>
      <c r="TW491" s="340"/>
      <c r="TX491" s="340"/>
      <c r="TY491" s="340"/>
      <c r="TZ491" s="340"/>
      <c r="UA491" s="340"/>
      <c r="UB491" s="340"/>
      <c r="UC491" s="340"/>
      <c r="UD491" s="340"/>
      <c r="UE491" s="340"/>
      <c r="UF491" s="340"/>
      <c r="UG491" s="340"/>
      <c r="UH491" s="340"/>
      <c r="UI491" s="340"/>
      <c r="UJ491" s="340"/>
      <c r="UK491" s="340"/>
      <c r="UL491" s="340"/>
      <c r="UM491" s="340"/>
      <c r="UN491" s="340"/>
      <c r="UO491" s="340"/>
      <c r="UP491" s="340"/>
      <c r="UQ491" s="340"/>
      <c r="UR491" s="340"/>
      <c r="US491" s="340"/>
      <c r="UT491" s="340"/>
      <c r="UU491" s="340"/>
      <c r="UV491" s="340"/>
      <c r="UW491" s="340"/>
      <c r="UX491" s="340"/>
      <c r="UY491" s="340"/>
      <c r="UZ491" s="340"/>
      <c r="VA491" s="340"/>
      <c r="VB491" s="340"/>
      <c r="VC491" s="340"/>
      <c r="VD491" s="340"/>
      <c r="VE491" s="340"/>
      <c r="VF491" s="340"/>
      <c r="VG491" s="340"/>
      <c r="VH491" s="340"/>
      <c r="VI491" s="340"/>
      <c r="VJ491" s="340"/>
      <c r="VK491" s="340"/>
      <c r="VL491" s="340"/>
      <c r="VM491" s="340"/>
      <c r="VN491" s="340"/>
      <c r="VO491" s="340"/>
      <c r="VP491" s="340"/>
      <c r="VQ491" s="340"/>
      <c r="VR491" s="340"/>
      <c r="VS491" s="340"/>
      <c r="VT491" s="340"/>
      <c r="VU491" s="340"/>
      <c r="VV491" s="340"/>
      <c r="VW491" s="340"/>
      <c r="VX491" s="340"/>
      <c r="VY491" s="340"/>
      <c r="VZ491" s="340"/>
      <c r="WA491" s="340"/>
      <c r="WB491" s="340"/>
      <c r="WC491" s="340"/>
      <c r="WD491" s="340"/>
      <c r="WE491" s="340"/>
      <c r="WF491" s="340"/>
      <c r="WG491" s="340"/>
      <c r="WH491" s="340"/>
      <c r="WI491" s="340"/>
      <c r="WJ491" s="340"/>
      <c r="WK491" s="340"/>
      <c r="WL491" s="340"/>
      <c r="WM491" s="340"/>
      <c r="WN491" s="340"/>
      <c r="WO491" s="340"/>
      <c r="WP491" s="340"/>
      <c r="WQ491" s="340"/>
      <c r="WR491" s="340"/>
      <c r="WS491" s="340"/>
      <c r="WT491" s="340"/>
      <c r="WU491" s="340"/>
      <c r="WV491" s="340"/>
      <c r="WW491" s="340"/>
      <c r="WX491" s="340"/>
      <c r="WY491" s="340"/>
      <c r="WZ491" s="340"/>
      <c r="XA491" s="340"/>
      <c r="XB491" s="340"/>
      <c r="XC491" s="340"/>
      <c r="XD491" s="340"/>
      <c r="XE491" s="340"/>
      <c r="XF491" s="340"/>
      <c r="XG491" s="340"/>
      <c r="XH491" s="340"/>
      <c r="XI491" s="340"/>
      <c r="XJ491" s="340"/>
      <c r="XK491" s="340"/>
      <c r="XL491" s="340"/>
      <c r="XM491" s="340"/>
      <c r="XN491" s="340"/>
      <c r="XO491" s="340"/>
      <c r="XP491" s="340"/>
      <c r="XQ491" s="340"/>
      <c r="XR491" s="340"/>
      <c r="XS491" s="340"/>
      <c r="XT491" s="340"/>
      <c r="XU491" s="340"/>
      <c r="XV491" s="340"/>
      <c r="XW491" s="340"/>
      <c r="XX491" s="340"/>
      <c r="XY491" s="340"/>
      <c r="XZ491" s="340"/>
      <c r="YA491" s="340"/>
      <c r="YB491" s="340"/>
      <c r="YC491" s="340"/>
      <c r="YD491" s="340"/>
      <c r="YE491" s="340"/>
      <c r="YF491" s="340"/>
      <c r="YG491" s="340"/>
      <c r="YH491" s="340"/>
      <c r="YI491" s="340"/>
      <c r="YJ491" s="340"/>
      <c r="YK491" s="340"/>
      <c r="YL491" s="340"/>
      <c r="YM491" s="340"/>
      <c r="YN491" s="340"/>
      <c r="YO491" s="340"/>
      <c r="YP491" s="340"/>
      <c r="YQ491" s="340"/>
      <c r="YR491" s="340"/>
      <c r="YS491" s="340"/>
      <c r="YT491" s="340"/>
      <c r="YU491" s="340"/>
      <c r="YV491" s="340"/>
      <c r="YW491" s="340"/>
      <c r="YX491" s="340"/>
      <c r="YY491" s="340"/>
      <c r="YZ491" s="340"/>
      <c r="ZA491" s="340"/>
      <c r="ZB491" s="340"/>
      <c r="ZC491" s="340"/>
      <c r="ZD491" s="340"/>
      <c r="ZE491" s="340"/>
      <c r="ZF491" s="340"/>
      <c r="ZG491" s="340"/>
      <c r="ZH491" s="340"/>
      <c r="ZI491" s="340"/>
      <c r="ZJ491" s="340"/>
      <c r="ZK491" s="340"/>
      <c r="ZL491" s="340"/>
      <c r="ZM491" s="340"/>
      <c r="ZN491" s="340"/>
      <c r="ZO491" s="340"/>
      <c r="ZP491" s="340"/>
      <c r="ZQ491" s="340"/>
      <c r="ZR491" s="340"/>
      <c r="ZS491" s="340"/>
      <c r="ZT491" s="340"/>
      <c r="ZU491" s="340"/>
      <c r="ZV491" s="340"/>
      <c r="ZW491" s="340"/>
      <c r="ZX491" s="340"/>
      <c r="ZY491" s="340"/>
      <c r="ZZ491" s="340"/>
      <c r="AAA491" s="340"/>
      <c r="AAB491" s="340"/>
      <c r="AAC491" s="340"/>
      <c r="AAD491" s="340"/>
      <c r="AAE491" s="340"/>
      <c r="AAF491" s="340"/>
      <c r="AAG491" s="340"/>
      <c r="AAH491" s="340"/>
      <c r="AAI491" s="340"/>
      <c r="AAJ491" s="340"/>
      <c r="AAK491" s="340"/>
      <c r="AAL491" s="340"/>
      <c r="AAM491" s="340"/>
      <c r="AAN491" s="340"/>
      <c r="AAO491" s="340"/>
      <c r="AAP491" s="340"/>
      <c r="AAQ491" s="340"/>
      <c r="AAR491" s="340"/>
      <c r="AAS491" s="340"/>
      <c r="AAT491" s="340"/>
      <c r="AAU491" s="340"/>
      <c r="AAV491" s="340"/>
      <c r="AAW491" s="340"/>
      <c r="AAX491" s="340"/>
      <c r="AAY491" s="340"/>
      <c r="AAZ491" s="340"/>
      <c r="ABA491" s="340"/>
      <c r="ABB491" s="340"/>
      <c r="ABC491" s="340"/>
      <c r="ABD491" s="340"/>
      <c r="ABE491" s="340"/>
      <c r="ABF491" s="340"/>
      <c r="ABG491" s="340"/>
      <c r="ABH491" s="340"/>
      <c r="ABI491" s="340"/>
      <c r="ABJ491" s="340"/>
      <c r="ABK491" s="340"/>
      <c r="ABL491" s="340"/>
      <c r="ABM491" s="340"/>
      <c r="ABN491" s="340"/>
      <c r="ABO491" s="340"/>
      <c r="ABP491" s="340"/>
      <c r="ABQ491" s="340"/>
      <c r="ABR491" s="340"/>
      <c r="ABS491" s="340"/>
      <c r="ABT491" s="340"/>
      <c r="ABU491" s="340"/>
      <c r="ABV491" s="340"/>
      <c r="ABW491" s="340"/>
      <c r="ABX491" s="340"/>
      <c r="ABY491" s="340"/>
      <c r="ABZ491" s="340"/>
      <c r="ACA491" s="340"/>
      <c r="ACB491" s="340"/>
      <c r="ACC491" s="340"/>
      <c r="ACD491" s="340"/>
      <c r="ACE491" s="340"/>
      <c r="ACF491" s="340"/>
      <c r="ACG491" s="340"/>
      <c r="ACH491" s="340"/>
      <c r="ACI491" s="340"/>
      <c r="ACJ491" s="340"/>
      <c r="ACK491" s="340"/>
      <c r="ACL491" s="340"/>
      <c r="ACM491" s="340"/>
      <c r="ACN491" s="340"/>
      <c r="ACO491" s="340"/>
      <c r="ACP491" s="340"/>
      <c r="ACQ491" s="340"/>
      <c r="ACR491" s="340"/>
      <c r="ACS491" s="340"/>
      <c r="ACT491" s="340"/>
      <c r="ACU491" s="340"/>
      <c r="ACV491" s="340"/>
      <c r="ACW491" s="340"/>
      <c r="ACX491" s="340"/>
      <c r="ACY491" s="340"/>
      <c r="ACZ491" s="340"/>
      <c r="ADA491" s="340"/>
      <c r="ADB491" s="340"/>
      <c r="ADC491" s="340"/>
      <c r="ADD491" s="340"/>
      <c r="ADE491" s="340"/>
      <c r="ADF491" s="340"/>
      <c r="ADG491" s="340"/>
      <c r="ADH491" s="340"/>
      <c r="ADI491" s="340"/>
      <c r="ADJ491" s="340"/>
      <c r="ADK491" s="340"/>
      <c r="ADL491" s="340"/>
      <c r="ADM491" s="340"/>
      <c r="ADN491" s="340"/>
      <c r="ADO491" s="340"/>
      <c r="ADP491" s="340"/>
      <c r="ADQ491" s="340"/>
      <c r="ADR491" s="340"/>
      <c r="ADS491" s="340"/>
      <c r="ADT491" s="340"/>
      <c r="ADU491" s="340"/>
      <c r="ADV491" s="340"/>
      <c r="ADW491" s="340"/>
      <c r="ADX491" s="340"/>
      <c r="ADY491" s="340"/>
      <c r="ADZ491" s="340"/>
      <c r="AEA491" s="340"/>
      <c r="AEB491" s="340"/>
      <c r="AEC491" s="340"/>
      <c r="AED491" s="340"/>
      <c r="AEE491" s="340"/>
      <c r="AEF491" s="340"/>
      <c r="AEG491" s="340"/>
      <c r="AEH491" s="340"/>
      <c r="AEI491" s="340"/>
      <c r="AEJ491" s="340"/>
      <c r="AEK491" s="340"/>
      <c r="AEL491" s="340"/>
      <c r="AEM491" s="340"/>
      <c r="AEN491" s="340"/>
      <c r="AEO491" s="340"/>
      <c r="AEP491" s="340"/>
      <c r="AEQ491" s="340"/>
      <c r="AER491" s="340"/>
      <c r="AES491" s="340"/>
      <c r="AET491" s="340"/>
      <c r="AEU491" s="340"/>
      <c r="AEV491" s="340"/>
      <c r="AEW491" s="340"/>
      <c r="AEX491" s="340"/>
      <c r="AEY491" s="340"/>
      <c r="AEZ491" s="340"/>
      <c r="AFA491" s="340"/>
      <c r="AFB491" s="340"/>
      <c r="AFC491" s="340"/>
      <c r="AFD491" s="340"/>
      <c r="AFE491" s="340"/>
      <c r="AFF491" s="340"/>
      <c r="AFG491" s="340"/>
      <c r="AFH491" s="340"/>
      <c r="AFI491" s="340"/>
      <c r="AFJ491" s="340"/>
      <c r="AFK491" s="340"/>
      <c r="AFL491" s="340"/>
      <c r="AFM491" s="340"/>
      <c r="AFN491" s="340"/>
      <c r="AFO491" s="340"/>
      <c r="AFP491" s="340"/>
      <c r="AFQ491" s="340"/>
      <c r="AFR491" s="340"/>
      <c r="AFS491" s="340"/>
      <c r="AFT491" s="340"/>
      <c r="AFU491" s="340"/>
      <c r="AFV491" s="340"/>
      <c r="AFW491" s="340"/>
      <c r="AFX491" s="340"/>
      <c r="AFY491" s="340"/>
      <c r="AFZ491" s="340"/>
      <c r="AGA491" s="340"/>
      <c r="AGB491" s="340"/>
      <c r="AGC491" s="340"/>
      <c r="AGD491" s="340"/>
      <c r="AGE491" s="340"/>
      <c r="AGF491" s="340"/>
      <c r="AGG491" s="340"/>
      <c r="AGH491" s="340"/>
      <c r="AGI491" s="340"/>
      <c r="AGJ491" s="340"/>
      <c r="AGK491" s="340"/>
      <c r="AGL491" s="340"/>
      <c r="AGM491" s="340"/>
      <c r="AGN491" s="340"/>
      <c r="AGO491" s="340"/>
      <c r="AGP491" s="340"/>
      <c r="AGQ491" s="340"/>
      <c r="AGR491" s="340"/>
      <c r="AGS491" s="340"/>
      <c r="AGT491" s="340"/>
      <c r="AGU491" s="340"/>
      <c r="AGV491" s="340"/>
      <c r="AGW491" s="340"/>
      <c r="AGX491" s="340"/>
      <c r="AGY491" s="340"/>
      <c r="AGZ491" s="340"/>
      <c r="AHA491" s="340"/>
      <c r="AHB491" s="340"/>
      <c r="AHC491" s="340"/>
      <c r="AHD491" s="340"/>
      <c r="AHE491" s="340"/>
      <c r="AHF491" s="340"/>
      <c r="AHG491" s="340"/>
      <c r="AHH491" s="340"/>
      <c r="AHI491" s="340"/>
      <c r="AHJ491" s="340"/>
      <c r="AHK491" s="340"/>
      <c r="AHL491" s="340"/>
      <c r="AHM491" s="340"/>
      <c r="AHN491" s="340"/>
      <c r="AHO491" s="340"/>
      <c r="AHP491" s="340"/>
      <c r="AHQ491" s="340"/>
      <c r="AHR491" s="340"/>
      <c r="AHS491" s="340"/>
      <c r="AHT491" s="340"/>
      <c r="AHU491" s="340"/>
      <c r="AHV491" s="340"/>
      <c r="AHW491" s="340"/>
      <c r="AHX491" s="340"/>
      <c r="AHY491" s="340"/>
      <c r="AHZ491" s="340"/>
      <c r="AIA491" s="340"/>
      <c r="AIB491" s="340"/>
      <c r="AIC491" s="340"/>
      <c r="AID491" s="340"/>
      <c r="AIE491" s="340"/>
      <c r="AIF491" s="340"/>
      <c r="AIG491" s="340"/>
      <c r="AIH491" s="340"/>
      <c r="AII491" s="340"/>
      <c r="AIJ491" s="340"/>
      <c r="AIK491" s="340"/>
      <c r="AIL491" s="340"/>
      <c r="AIM491" s="340"/>
      <c r="AIN491" s="340"/>
      <c r="AIO491" s="340"/>
      <c r="AIP491" s="340"/>
      <c r="AIQ491" s="340"/>
      <c r="AIR491" s="340"/>
      <c r="AIS491" s="340"/>
      <c r="AIT491" s="340"/>
      <c r="AIU491" s="340"/>
      <c r="AIV491" s="340"/>
      <c r="AIW491" s="340"/>
      <c r="AIX491" s="340"/>
      <c r="AIY491" s="340"/>
      <c r="AIZ491" s="340"/>
      <c r="AJA491" s="340"/>
      <c r="AJB491" s="340"/>
      <c r="AJC491" s="340"/>
      <c r="AJD491" s="340"/>
      <c r="AJE491" s="340"/>
      <c r="AJF491" s="340"/>
      <c r="AJG491" s="340"/>
      <c r="AJH491" s="340"/>
      <c r="AJI491" s="340"/>
      <c r="AJJ491" s="340"/>
      <c r="AJK491" s="340"/>
      <c r="AJL491" s="340"/>
      <c r="AJM491" s="340"/>
      <c r="AJN491" s="340"/>
      <c r="AJO491" s="340"/>
      <c r="AJP491" s="340"/>
      <c r="AJQ491" s="340"/>
      <c r="AJR491" s="340"/>
      <c r="AJS491" s="340"/>
      <c r="AJT491" s="340"/>
      <c r="AJU491" s="340"/>
      <c r="AJV491" s="340"/>
      <c r="AJW491" s="340"/>
      <c r="AJX491" s="340"/>
      <c r="AJY491" s="340"/>
      <c r="AJZ491" s="340"/>
      <c r="AKA491" s="340"/>
      <c r="AKB491" s="340"/>
      <c r="AKC491" s="340"/>
      <c r="AKD491" s="340"/>
      <c r="AKE491" s="340"/>
      <c r="AKF491" s="340"/>
      <c r="AKG491" s="340"/>
      <c r="AKH491" s="340"/>
      <c r="AKI491" s="340"/>
      <c r="AKJ491" s="340"/>
      <c r="AKK491" s="340"/>
      <c r="AKL491" s="340"/>
      <c r="AKM491" s="340"/>
      <c r="AKN491" s="340"/>
      <c r="AKO491" s="340"/>
      <c r="AKP491" s="340"/>
      <c r="AKQ491" s="340"/>
      <c r="AKR491" s="340"/>
      <c r="AKS491" s="340"/>
      <c r="AKT491" s="340"/>
      <c r="AKU491" s="340"/>
      <c r="AKV491" s="340"/>
      <c r="AKW491" s="340"/>
      <c r="AKX491" s="340"/>
      <c r="AKY491" s="340"/>
      <c r="AKZ491" s="340"/>
      <c r="ALA491" s="340"/>
      <c r="ALB491" s="340"/>
      <c r="ALC491" s="340"/>
      <c r="ALD491" s="340"/>
      <c r="ALE491" s="340"/>
      <c r="ALF491" s="340"/>
      <c r="ALG491" s="340"/>
      <c r="ALH491" s="340"/>
      <c r="ALI491" s="340"/>
      <c r="ALJ491" s="340"/>
      <c r="ALK491" s="340"/>
      <c r="ALL491" s="340"/>
      <c r="ALM491" s="340"/>
      <c r="ALN491" s="340"/>
      <c r="ALO491" s="340"/>
      <c r="ALP491" s="340"/>
      <c r="ALQ491" s="340"/>
      <c r="ALR491" s="340"/>
      <c r="ALS491" s="340"/>
      <c r="ALT491" s="340"/>
      <c r="ALU491" s="340"/>
      <c r="ALV491" s="340"/>
      <c r="ALW491" s="340"/>
      <c r="ALX491" s="340"/>
      <c r="ALY491" s="340"/>
      <c r="ALZ491" s="340"/>
      <c r="AMA491" s="340"/>
      <c r="AMB491" s="340"/>
      <c r="AMC491" s="340"/>
      <c r="AMD491" s="340"/>
      <c r="AME491" s="340"/>
      <c r="AMF491" s="340"/>
      <c r="AMG491" s="340"/>
      <c r="AMH491" s="340"/>
      <c r="AMI491" s="340"/>
      <c r="AMJ491" s="340"/>
      <c r="AMK491" s="340"/>
      <c r="AML491" s="340"/>
      <c r="AMM491" s="340"/>
      <c r="AMN491" s="340"/>
      <c r="AMO491" s="340"/>
      <c r="AMP491" s="340"/>
      <c r="AMQ491" s="340"/>
      <c r="AMR491" s="340"/>
      <c r="AMS491" s="340"/>
      <c r="AMT491" s="340"/>
      <c r="AMU491" s="340"/>
      <c r="AMV491" s="340"/>
      <c r="AMW491" s="340"/>
      <c r="AMX491" s="340"/>
      <c r="AMY491" s="340"/>
      <c r="AMZ491" s="340"/>
      <c r="ANA491" s="340"/>
      <c r="ANB491" s="340"/>
      <c r="ANC491" s="340"/>
      <c r="AND491" s="340"/>
      <c r="ANE491" s="340"/>
      <c r="ANF491" s="340"/>
      <c r="ANG491" s="340"/>
      <c r="ANH491" s="340"/>
      <c r="ANI491" s="340"/>
      <c r="ANJ491" s="340"/>
      <c r="ANK491" s="340"/>
      <c r="ANL491" s="340"/>
      <c r="ANM491" s="340"/>
      <c r="ANN491" s="340"/>
      <c r="ANO491" s="340"/>
      <c r="ANP491" s="340"/>
      <c r="ANQ491" s="340"/>
      <c r="ANR491" s="340"/>
      <c r="ANS491" s="340"/>
      <c r="ANT491" s="340"/>
      <c r="ANU491" s="340"/>
      <c r="ANV491" s="340"/>
      <c r="ANW491" s="340"/>
      <c r="ANX491" s="340"/>
      <c r="ANY491" s="340"/>
      <c r="ANZ491" s="340"/>
      <c r="AOA491" s="340"/>
      <c r="AOB491" s="340"/>
      <c r="AOC491" s="340"/>
      <c r="AOD491" s="340"/>
      <c r="AOE491" s="340"/>
      <c r="AOF491" s="340"/>
      <c r="AOG491" s="340"/>
      <c r="AOH491" s="340"/>
      <c r="AOI491" s="340"/>
      <c r="AOJ491" s="340"/>
      <c r="AOK491" s="340"/>
      <c r="AOL491" s="340"/>
      <c r="AOM491" s="340"/>
      <c r="AON491" s="340"/>
      <c r="AOO491" s="340"/>
      <c r="AOP491" s="340"/>
      <c r="AOQ491" s="340"/>
      <c r="AOR491" s="340"/>
      <c r="AOS491" s="340"/>
      <c r="AOT491" s="340"/>
      <c r="AOU491" s="340"/>
      <c r="AOV491" s="340"/>
      <c r="AOW491" s="340"/>
      <c r="AOX491" s="340"/>
      <c r="AOY491" s="340"/>
      <c r="AOZ491" s="340"/>
      <c r="APA491" s="340"/>
      <c r="APB491" s="340"/>
      <c r="APC491" s="340"/>
      <c r="APD491" s="340"/>
      <c r="APE491" s="340"/>
      <c r="APF491" s="340"/>
      <c r="APG491" s="340"/>
      <c r="APH491" s="340"/>
      <c r="API491" s="340"/>
      <c r="APJ491" s="340"/>
      <c r="APK491" s="340"/>
      <c r="APL491" s="340"/>
      <c r="APM491" s="340"/>
      <c r="APN491" s="340"/>
      <c r="APO491" s="340"/>
      <c r="APP491" s="340"/>
      <c r="APQ491" s="340"/>
      <c r="APR491" s="340"/>
      <c r="APS491" s="340"/>
      <c r="APT491" s="340"/>
      <c r="APU491" s="340"/>
      <c r="APV491" s="340"/>
      <c r="APW491" s="340"/>
      <c r="APX491" s="340"/>
      <c r="APY491" s="340"/>
      <c r="APZ491" s="340"/>
      <c r="AQA491" s="340"/>
      <c r="AQB491" s="340"/>
      <c r="AQC491" s="340"/>
      <c r="AQD491" s="340"/>
      <c r="AQE491" s="340"/>
      <c r="AQF491" s="340"/>
      <c r="AQG491" s="340"/>
      <c r="AQH491" s="340"/>
      <c r="AQI491" s="340"/>
      <c r="AQJ491" s="340"/>
      <c r="AQK491" s="340"/>
      <c r="AQL491" s="340"/>
      <c r="AQM491" s="340"/>
      <c r="AQN491" s="340"/>
      <c r="AQO491" s="340"/>
      <c r="AQP491" s="340"/>
      <c r="AQQ491" s="340"/>
      <c r="AQR491" s="340"/>
      <c r="AQS491" s="340"/>
      <c r="AQT491" s="340"/>
      <c r="AQU491" s="340"/>
      <c r="AQV491" s="340"/>
      <c r="AQW491" s="340"/>
      <c r="AQX491" s="340"/>
      <c r="AQY491" s="340"/>
      <c r="AQZ491" s="340"/>
      <c r="ARA491" s="340"/>
      <c r="ARB491" s="340"/>
      <c r="ARC491" s="340"/>
      <c r="ARD491" s="340"/>
      <c r="ARE491" s="340"/>
      <c r="ARF491" s="340"/>
      <c r="ARG491" s="340"/>
      <c r="ARH491" s="340"/>
      <c r="ARI491" s="340"/>
      <c r="ARJ491" s="340"/>
      <c r="ARK491" s="340"/>
      <c r="ARL491" s="340"/>
      <c r="ARM491" s="340"/>
      <c r="ARN491" s="340"/>
      <c r="ARO491" s="340"/>
      <c r="ARP491" s="340"/>
      <c r="ARQ491" s="340"/>
      <c r="ARR491" s="340"/>
      <c r="ARS491" s="340"/>
      <c r="ART491" s="340"/>
      <c r="ARU491" s="340"/>
      <c r="ARV491" s="340"/>
      <c r="ARW491" s="340"/>
      <c r="ARX491" s="340"/>
      <c r="ARY491" s="340"/>
      <c r="ARZ491" s="340"/>
      <c r="ASA491" s="340"/>
      <c r="ASB491" s="340"/>
      <c r="ASC491" s="340"/>
      <c r="ASD491" s="340"/>
      <c r="ASE491" s="340"/>
      <c r="ASF491" s="340"/>
      <c r="ASG491" s="340"/>
      <c r="ASH491" s="340"/>
      <c r="ASI491" s="340"/>
      <c r="ASJ491" s="340"/>
      <c r="ASK491" s="340"/>
      <c r="ASL491" s="340"/>
      <c r="ASM491" s="340"/>
      <c r="ASN491" s="340"/>
      <c r="ASO491" s="340"/>
      <c r="ASP491" s="340"/>
      <c r="ASQ491" s="340"/>
      <c r="ASR491" s="340"/>
      <c r="ASS491" s="340"/>
      <c r="AST491" s="340"/>
      <c r="ASU491" s="340"/>
      <c r="ASV491" s="340"/>
      <c r="ASW491" s="340"/>
      <c r="ASX491" s="340"/>
      <c r="ASY491" s="340"/>
      <c r="ASZ491" s="340"/>
      <c r="ATA491" s="340"/>
      <c r="ATB491" s="340"/>
      <c r="ATC491" s="340"/>
      <c r="ATD491" s="340"/>
      <c r="ATE491" s="340"/>
      <c r="ATF491" s="340"/>
      <c r="ATG491" s="340"/>
      <c r="ATH491" s="340"/>
      <c r="ATI491" s="340"/>
      <c r="ATJ491" s="340"/>
      <c r="ATK491" s="340"/>
      <c r="ATL491" s="340"/>
      <c r="ATM491" s="340"/>
      <c r="ATN491" s="340"/>
      <c r="ATO491" s="340"/>
      <c r="ATP491" s="340"/>
      <c r="ATQ491" s="340"/>
      <c r="ATR491" s="340"/>
      <c r="ATS491" s="340"/>
      <c r="ATT491" s="340"/>
      <c r="ATU491" s="340"/>
      <c r="ATV491" s="340"/>
      <c r="ATW491" s="340"/>
      <c r="ATX491" s="340"/>
      <c r="ATY491" s="340"/>
      <c r="ATZ491" s="340"/>
      <c r="AUA491" s="340"/>
      <c r="AUB491" s="340"/>
      <c r="AUC491" s="340"/>
      <c r="AUD491" s="340"/>
      <c r="AUE491" s="340"/>
      <c r="AUF491" s="340"/>
      <c r="AUG491" s="340"/>
      <c r="AUH491" s="340"/>
      <c r="AUI491" s="340"/>
      <c r="AUJ491" s="340"/>
      <c r="AUK491" s="340"/>
      <c r="AUL491" s="340"/>
      <c r="AUM491" s="340"/>
      <c r="AUN491" s="340"/>
      <c r="AUO491" s="340"/>
      <c r="AUP491" s="340"/>
      <c r="AUQ491" s="340"/>
      <c r="AUR491" s="340"/>
      <c r="AUS491" s="340"/>
      <c r="AUT491" s="340"/>
      <c r="AUU491" s="340"/>
      <c r="AUV491" s="340"/>
      <c r="AUW491" s="340"/>
      <c r="AUX491" s="340"/>
      <c r="AUY491" s="340"/>
      <c r="AUZ491" s="340"/>
      <c r="AVA491" s="340"/>
      <c r="AVB491" s="340"/>
      <c r="AVC491" s="340"/>
      <c r="AVD491" s="340"/>
      <c r="AVE491" s="340"/>
      <c r="AVF491" s="340"/>
      <c r="AVG491" s="340"/>
      <c r="AVH491" s="340"/>
      <c r="AVI491" s="340"/>
      <c r="AVJ491" s="340"/>
      <c r="AVK491" s="340"/>
      <c r="AVL491" s="340"/>
      <c r="AVM491" s="340"/>
      <c r="AVN491" s="340"/>
      <c r="AVO491" s="340"/>
      <c r="AVP491" s="340"/>
      <c r="AVQ491" s="340"/>
      <c r="AVR491" s="340"/>
      <c r="AVS491" s="340"/>
      <c r="AVT491" s="340"/>
      <c r="AVU491" s="340"/>
      <c r="AVV491" s="340"/>
      <c r="AVW491" s="340"/>
      <c r="AVX491" s="340"/>
      <c r="AVY491" s="340"/>
      <c r="AVZ491" s="340"/>
      <c r="AWA491" s="340"/>
      <c r="AWB491" s="340"/>
      <c r="AWC491" s="340"/>
      <c r="AWD491" s="340"/>
      <c r="AWE491" s="340"/>
      <c r="AWF491" s="340"/>
      <c r="AWG491" s="340"/>
      <c r="AWH491" s="340"/>
      <c r="AWI491" s="340"/>
      <c r="AWJ491" s="340"/>
      <c r="AWK491" s="340"/>
      <c r="AWL491" s="340"/>
      <c r="AWM491" s="340"/>
      <c r="AWN491" s="340"/>
      <c r="AWO491" s="340"/>
      <c r="AWP491" s="340"/>
      <c r="AWQ491" s="340"/>
      <c r="AWR491" s="340"/>
      <c r="AWS491" s="340"/>
      <c r="AWT491" s="340"/>
      <c r="AWU491" s="340"/>
      <c r="AWV491" s="340"/>
      <c r="AWW491" s="340"/>
      <c r="AWX491" s="340"/>
      <c r="AWY491" s="340"/>
      <c r="AWZ491" s="340"/>
      <c r="AXA491" s="340"/>
      <c r="AXB491" s="340"/>
      <c r="AXC491" s="340"/>
      <c r="AXD491" s="340"/>
      <c r="AXE491" s="340"/>
      <c r="AXF491" s="340"/>
      <c r="AXG491" s="340"/>
      <c r="AXH491" s="340"/>
      <c r="AXI491" s="340"/>
      <c r="AXJ491" s="340"/>
      <c r="AXK491" s="340"/>
      <c r="AXL491" s="340"/>
      <c r="AXM491" s="340"/>
      <c r="AXN491" s="340"/>
      <c r="AXO491" s="340"/>
      <c r="AXP491" s="340"/>
      <c r="AXQ491" s="340"/>
      <c r="AXR491" s="340"/>
      <c r="AXS491" s="340"/>
      <c r="AXT491" s="340"/>
      <c r="AXU491" s="340"/>
      <c r="AXV491" s="340"/>
      <c r="AXW491" s="340"/>
      <c r="AXX491" s="340"/>
      <c r="AXY491" s="340"/>
      <c r="AXZ491" s="340"/>
      <c r="AYA491" s="340"/>
      <c r="AYB491" s="340"/>
      <c r="AYC491" s="340"/>
      <c r="AYD491" s="340"/>
      <c r="AYE491" s="340"/>
      <c r="AYF491" s="340"/>
      <c r="AYG491" s="340"/>
      <c r="AYH491" s="340"/>
      <c r="AYI491" s="340"/>
      <c r="AYJ491" s="340"/>
      <c r="AYK491" s="340"/>
      <c r="AYL491" s="340"/>
      <c r="AYM491" s="340"/>
      <c r="AYN491" s="340"/>
      <c r="AYO491" s="340"/>
      <c r="AYP491" s="340"/>
      <c r="AYQ491" s="340"/>
      <c r="AYR491" s="340"/>
      <c r="AYS491" s="340"/>
      <c r="AYT491" s="340"/>
      <c r="AYU491" s="340"/>
      <c r="AYV491" s="340"/>
      <c r="AYW491" s="340"/>
      <c r="AYX491" s="340"/>
      <c r="AYY491" s="340"/>
      <c r="AYZ491" s="340"/>
      <c r="AZA491" s="340"/>
      <c r="AZB491" s="340"/>
      <c r="AZC491" s="340"/>
      <c r="AZD491" s="340"/>
      <c r="AZE491" s="340"/>
      <c r="AZF491" s="340"/>
      <c r="AZG491" s="340"/>
      <c r="AZH491" s="340"/>
      <c r="AZI491" s="340"/>
      <c r="AZJ491" s="340"/>
      <c r="AZK491" s="340"/>
      <c r="AZL491" s="340"/>
      <c r="AZM491" s="340"/>
      <c r="AZN491" s="340"/>
      <c r="AZO491" s="340"/>
      <c r="AZP491" s="340"/>
      <c r="AZQ491" s="340"/>
      <c r="AZR491" s="340"/>
      <c r="AZS491" s="340"/>
      <c r="AZT491" s="340"/>
      <c r="AZU491" s="340"/>
      <c r="AZV491" s="340"/>
      <c r="AZW491" s="340"/>
      <c r="AZX491" s="340"/>
      <c r="AZY491" s="340"/>
      <c r="AZZ491" s="340"/>
      <c r="BAA491" s="340"/>
      <c r="BAB491" s="340"/>
      <c r="BAC491" s="340"/>
      <c r="BAD491" s="340"/>
      <c r="BAE491" s="340"/>
      <c r="BAF491" s="340"/>
      <c r="BAG491" s="340"/>
      <c r="BAH491" s="340"/>
      <c r="BAI491" s="340"/>
      <c r="BAJ491" s="340"/>
      <c r="BAK491" s="340"/>
      <c r="BAL491" s="340"/>
      <c r="BAM491" s="340"/>
      <c r="BAN491" s="340"/>
      <c r="BAO491" s="340"/>
      <c r="BAP491" s="340"/>
      <c r="BAQ491" s="340"/>
      <c r="BAR491" s="340"/>
      <c r="BAS491" s="340"/>
      <c r="BAT491" s="340"/>
      <c r="BAU491" s="340"/>
      <c r="BAV491" s="340"/>
      <c r="BAW491" s="340"/>
      <c r="BAX491" s="340"/>
      <c r="BAY491" s="340"/>
      <c r="BAZ491" s="340"/>
      <c r="BBA491" s="340"/>
      <c r="BBB491" s="340"/>
      <c r="BBC491" s="340"/>
      <c r="BBD491" s="340"/>
      <c r="BBE491" s="340"/>
      <c r="BBF491" s="340"/>
      <c r="BBG491" s="340"/>
      <c r="BBH491" s="340"/>
      <c r="BBI491" s="340"/>
      <c r="BBJ491" s="340"/>
      <c r="BBK491" s="340"/>
      <c r="BBL491" s="340"/>
      <c r="BBM491" s="340"/>
      <c r="BBN491" s="340"/>
      <c r="BBO491" s="340"/>
      <c r="BBP491" s="340"/>
      <c r="BBQ491" s="340"/>
      <c r="BBR491" s="340"/>
      <c r="BBS491" s="340"/>
      <c r="BBT491" s="340"/>
      <c r="BBU491" s="340"/>
      <c r="BBV491" s="340"/>
      <c r="BBW491" s="340"/>
      <c r="BBX491" s="340"/>
      <c r="BBY491" s="340"/>
      <c r="BBZ491" s="340"/>
      <c r="BCA491" s="340"/>
      <c r="BCB491" s="340"/>
      <c r="BCC491" s="340"/>
      <c r="BCD491" s="340"/>
      <c r="BCE491" s="340"/>
      <c r="BCF491" s="340"/>
      <c r="BCG491" s="340"/>
      <c r="BCH491" s="340"/>
      <c r="BCI491" s="340"/>
      <c r="BCJ491" s="340"/>
      <c r="BCK491" s="340"/>
      <c r="BCL491" s="340"/>
      <c r="BCM491" s="340"/>
      <c r="BCN491" s="340"/>
      <c r="BCO491" s="340"/>
      <c r="BCP491" s="340"/>
      <c r="BCQ491" s="340"/>
      <c r="BCR491" s="340"/>
      <c r="BCS491" s="340"/>
      <c r="BCT491" s="340"/>
      <c r="BCU491" s="340"/>
      <c r="BCV491" s="340"/>
      <c r="BCW491" s="340"/>
      <c r="BCX491" s="340"/>
      <c r="BCY491" s="340"/>
      <c r="BCZ491" s="340"/>
      <c r="BDA491" s="340"/>
      <c r="BDB491" s="340"/>
      <c r="BDC491" s="340"/>
      <c r="BDD491" s="340"/>
      <c r="BDE491" s="340"/>
      <c r="BDF491" s="340"/>
      <c r="BDG491" s="340"/>
      <c r="BDH491" s="340"/>
      <c r="BDI491" s="340"/>
      <c r="BDJ491" s="340"/>
      <c r="BDK491" s="340"/>
      <c r="BDL491" s="340"/>
      <c r="BDM491" s="340"/>
      <c r="BDN491" s="340"/>
      <c r="BDO491" s="340"/>
      <c r="BDP491" s="340"/>
      <c r="BDQ491" s="340"/>
      <c r="BDR491" s="340"/>
      <c r="BDS491" s="340"/>
      <c r="BDT491" s="340"/>
      <c r="BDU491" s="340"/>
      <c r="BDV491" s="340"/>
      <c r="BDW491" s="340"/>
      <c r="BDX491" s="340"/>
      <c r="BDY491" s="340"/>
      <c r="BDZ491" s="340"/>
      <c r="BEA491" s="340"/>
      <c r="BEB491" s="340"/>
      <c r="BEC491" s="340"/>
      <c r="BED491" s="340"/>
      <c r="BEE491" s="340"/>
      <c r="BEF491" s="340"/>
      <c r="BEG491" s="340"/>
      <c r="BEH491" s="340"/>
      <c r="BEI491" s="340"/>
      <c r="BEJ491" s="340"/>
      <c r="BEK491" s="340"/>
      <c r="BEL491" s="340"/>
      <c r="BEM491" s="340"/>
      <c r="BEN491" s="340"/>
      <c r="BEO491" s="340"/>
      <c r="BEP491" s="340"/>
      <c r="BEQ491" s="340"/>
      <c r="BER491" s="340"/>
      <c r="BES491" s="340"/>
      <c r="BET491" s="340"/>
      <c r="BEU491" s="340"/>
      <c r="BEV491" s="340"/>
      <c r="BEW491" s="340"/>
      <c r="BEX491" s="340"/>
      <c r="BEY491" s="340"/>
      <c r="BEZ491" s="340"/>
      <c r="BFA491" s="340"/>
      <c r="BFB491" s="340"/>
      <c r="BFC491" s="340"/>
      <c r="BFD491" s="340"/>
      <c r="BFE491" s="340"/>
      <c r="BFF491" s="340"/>
      <c r="BFG491" s="340"/>
      <c r="BFH491" s="340"/>
      <c r="BFI491" s="340"/>
      <c r="BFJ491" s="340"/>
      <c r="BFK491" s="340"/>
      <c r="BFL491" s="340"/>
      <c r="BFM491" s="340"/>
      <c r="BFN491" s="340"/>
      <c r="BFO491" s="340"/>
      <c r="BFP491" s="340"/>
      <c r="BFQ491" s="340"/>
      <c r="BFR491" s="340"/>
      <c r="BFS491" s="340"/>
      <c r="BFT491" s="340"/>
      <c r="BFU491" s="340"/>
      <c r="BFV491" s="340"/>
      <c r="BFW491" s="340"/>
      <c r="BFX491" s="340"/>
      <c r="BFY491" s="340"/>
      <c r="BFZ491" s="340"/>
      <c r="BGA491" s="340"/>
      <c r="BGB491" s="340"/>
      <c r="BGC491" s="340"/>
      <c r="BGD491" s="340"/>
      <c r="BGE491" s="340"/>
      <c r="BGF491" s="340"/>
      <c r="BGG491" s="340"/>
      <c r="BGH491" s="340"/>
      <c r="BGI491" s="340"/>
      <c r="BGJ491" s="340"/>
      <c r="BGK491" s="340"/>
      <c r="BGL491" s="340"/>
      <c r="BGM491" s="340"/>
      <c r="BGN491" s="340"/>
      <c r="BGO491" s="340"/>
      <c r="BGP491" s="340"/>
      <c r="BGQ491" s="340"/>
      <c r="BGR491" s="340"/>
      <c r="BGS491" s="340"/>
      <c r="BGT491" s="340"/>
      <c r="BGU491" s="340"/>
      <c r="BGV491" s="340"/>
      <c r="BGW491" s="340"/>
      <c r="BGX491" s="340"/>
      <c r="BGY491" s="340"/>
      <c r="BGZ491" s="340"/>
      <c r="BHA491" s="340"/>
      <c r="BHB491" s="340"/>
      <c r="BHC491" s="340"/>
      <c r="BHD491" s="340"/>
      <c r="BHE491" s="340"/>
      <c r="BHF491" s="340"/>
      <c r="BHG491" s="340"/>
      <c r="BHH491" s="340"/>
      <c r="BHI491" s="340"/>
      <c r="BHJ491" s="340"/>
      <c r="BHK491" s="340"/>
      <c r="BHL491" s="340"/>
      <c r="BHM491" s="340"/>
      <c r="BHN491" s="340"/>
      <c r="BHO491" s="340"/>
      <c r="BHP491" s="340"/>
      <c r="BHQ491" s="340"/>
      <c r="BHR491" s="340"/>
      <c r="BHS491" s="340"/>
      <c r="BHT491" s="340"/>
      <c r="BHU491" s="340"/>
      <c r="BHV491" s="340"/>
      <c r="BHW491" s="340"/>
      <c r="BHX491" s="340"/>
      <c r="BHY491" s="340"/>
      <c r="BHZ491" s="340"/>
      <c r="BIA491" s="340"/>
      <c r="BIB491" s="340"/>
      <c r="BIC491" s="340"/>
      <c r="BID491" s="340"/>
      <c r="BIE491" s="340"/>
      <c r="BIF491" s="340"/>
      <c r="BIG491" s="340"/>
      <c r="BIH491" s="340"/>
      <c r="BII491" s="340"/>
      <c r="BIJ491" s="340"/>
      <c r="BIK491" s="340"/>
      <c r="BIL491" s="340"/>
      <c r="BIM491" s="340"/>
      <c r="BIN491" s="340"/>
      <c r="BIO491" s="340"/>
      <c r="BIP491" s="340"/>
      <c r="BIQ491" s="340"/>
      <c r="BIR491" s="340"/>
      <c r="BIS491" s="340"/>
      <c r="BIT491" s="340"/>
      <c r="BIU491" s="340"/>
      <c r="BIV491" s="340"/>
      <c r="BIW491" s="340"/>
      <c r="BIX491" s="340"/>
      <c r="BIY491" s="340"/>
      <c r="BIZ491" s="340"/>
      <c r="BJA491" s="340"/>
      <c r="BJB491" s="340"/>
      <c r="BJC491" s="340"/>
      <c r="BJD491" s="340"/>
      <c r="BJE491" s="340"/>
      <c r="BJF491" s="340"/>
      <c r="BJG491" s="340"/>
      <c r="BJH491" s="340"/>
      <c r="BJI491" s="340"/>
      <c r="BJJ491" s="340"/>
      <c r="BJK491" s="340"/>
      <c r="BJL491" s="340"/>
      <c r="BJM491" s="340"/>
      <c r="BJN491" s="340"/>
      <c r="BJO491" s="340"/>
      <c r="BJP491" s="340"/>
      <c r="BJQ491" s="340"/>
      <c r="BJR491" s="340"/>
      <c r="BJS491" s="340"/>
      <c r="BJT491" s="340"/>
      <c r="BJU491" s="340"/>
      <c r="BJV491" s="340"/>
      <c r="BJW491" s="340"/>
      <c r="BJX491" s="340"/>
      <c r="BJY491" s="340"/>
      <c r="BJZ491" s="340"/>
      <c r="BKA491" s="340"/>
      <c r="BKB491" s="340"/>
      <c r="BKC491" s="340"/>
      <c r="BKD491" s="340"/>
      <c r="BKE491" s="340"/>
      <c r="BKF491" s="340"/>
      <c r="BKG491" s="340"/>
      <c r="BKH491" s="340"/>
      <c r="BKI491" s="340"/>
      <c r="BKJ491" s="340"/>
      <c r="BKK491" s="340"/>
      <c r="BKL491" s="340"/>
      <c r="BKM491" s="340"/>
      <c r="BKN491" s="340"/>
      <c r="BKO491" s="340"/>
      <c r="BKP491" s="340"/>
      <c r="BKQ491" s="340"/>
      <c r="BKR491" s="340"/>
      <c r="BKS491" s="340"/>
      <c r="BKT491" s="340"/>
      <c r="BKU491" s="340"/>
      <c r="BKV491" s="340"/>
      <c r="BKW491" s="340"/>
      <c r="BKX491" s="340"/>
      <c r="BKY491" s="340"/>
      <c r="BKZ491" s="340"/>
      <c r="BLA491" s="340"/>
      <c r="BLB491" s="340"/>
      <c r="BLC491" s="340"/>
      <c r="BLD491" s="340"/>
      <c r="BLE491" s="340"/>
      <c r="BLF491" s="340"/>
      <c r="BLG491" s="340"/>
      <c r="BLH491" s="340"/>
      <c r="BLI491" s="340"/>
      <c r="BLJ491" s="340"/>
      <c r="BLK491" s="340"/>
      <c r="BLL491" s="340"/>
      <c r="BLM491" s="340"/>
      <c r="BLN491" s="340"/>
      <c r="BLO491" s="340"/>
      <c r="BLP491" s="340"/>
      <c r="BLQ491" s="340"/>
      <c r="BLR491" s="340"/>
      <c r="BLS491" s="340"/>
      <c r="BLT491" s="340"/>
      <c r="BLU491" s="340"/>
      <c r="BLV491" s="340"/>
      <c r="BLW491" s="340"/>
      <c r="BLX491" s="340"/>
      <c r="BLY491" s="340"/>
      <c r="BLZ491" s="340"/>
      <c r="BMA491" s="340"/>
      <c r="BMB491" s="340"/>
      <c r="BMC491" s="340"/>
      <c r="BMD491" s="340"/>
      <c r="BME491" s="340"/>
      <c r="BMF491" s="340"/>
      <c r="BMG491" s="340"/>
      <c r="BMH491" s="340"/>
      <c r="BMI491" s="340"/>
      <c r="BMJ491" s="340"/>
      <c r="BMK491" s="340"/>
      <c r="BML491" s="340"/>
      <c r="BMM491" s="340"/>
      <c r="BMN491" s="340"/>
      <c r="BMO491" s="340"/>
      <c r="BMP491" s="340"/>
      <c r="BMQ491" s="340"/>
      <c r="BMR491" s="340"/>
      <c r="BMS491" s="340"/>
      <c r="BMT491" s="340"/>
      <c r="BMU491" s="340"/>
      <c r="BMV491" s="340"/>
      <c r="BMW491" s="340"/>
      <c r="BMX491" s="340"/>
      <c r="BMY491" s="340"/>
      <c r="BMZ491" s="340"/>
      <c r="BNA491" s="340"/>
      <c r="BNB491" s="340"/>
      <c r="BNC491" s="340"/>
      <c r="BND491" s="340"/>
      <c r="BNE491" s="340"/>
      <c r="BNF491" s="340"/>
      <c r="BNG491" s="340"/>
      <c r="BNH491" s="340"/>
      <c r="BNI491" s="340"/>
      <c r="BNJ491" s="340"/>
      <c r="BNK491" s="340"/>
      <c r="BNL491" s="340"/>
      <c r="BNM491" s="340"/>
      <c r="BNN491" s="340"/>
      <c r="BNO491" s="340"/>
      <c r="BNP491" s="340"/>
      <c r="BNQ491" s="340"/>
      <c r="BNR491" s="340"/>
      <c r="BNS491" s="340"/>
      <c r="BNT491" s="340"/>
      <c r="BNU491" s="340"/>
      <c r="BNV491" s="340"/>
      <c r="BNW491" s="340"/>
      <c r="BNX491" s="340"/>
      <c r="BNY491" s="340"/>
      <c r="BNZ491" s="340"/>
      <c r="BOA491" s="340"/>
      <c r="BOB491" s="340"/>
      <c r="BOC491" s="340"/>
      <c r="BOD491" s="340"/>
      <c r="BOE491" s="340"/>
      <c r="BOF491" s="340"/>
      <c r="BOG491" s="340"/>
      <c r="BOH491" s="340"/>
      <c r="BOI491" s="340"/>
      <c r="BOJ491" s="340"/>
      <c r="BOK491" s="340"/>
      <c r="BOL491" s="340"/>
      <c r="BOM491" s="340"/>
      <c r="BON491" s="340"/>
      <c r="BOO491" s="340"/>
      <c r="BOP491" s="340"/>
      <c r="BOQ491" s="340"/>
      <c r="BOR491" s="340"/>
      <c r="BOS491" s="340"/>
      <c r="BOT491" s="340"/>
      <c r="BOU491" s="340"/>
      <c r="BOV491" s="340"/>
    </row>
    <row r="492" spans="1:1764" s="22" customFormat="1" ht="40.5" customHeight="1">
      <c r="A492" s="35" t="s">
        <v>506</v>
      </c>
      <c r="B492" s="36" t="s">
        <v>507</v>
      </c>
      <c r="C492" s="381" t="s">
        <v>1111</v>
      </c>
      <c r="D492" s="381" t="s">
        <v>1112</v>
      </c>
      <c r="E492" s="290" t="s">
        <v>1361</v>
      </c>
      <c r="F492" s="228" t="s">
        <v>1359</v>
      </c>
      <c r="G492" s="37" t="s">
        <v>508</v>
      </c>
      <c r="H492" s="37"/>
      <c r="I492" s="400"/>
      <c r="J492" s="460">
        <f t="shared" si="12"/>
        <v>7113730</v>
      </c>
      <c r="K492" s="460">
        <f>SUM(K493:K494)</f>
        <v>7113730</v>
      </c>
      <c r="L492" s="461">
        <f>SUM(L493:L494)</f>
        <v>0</v>
      </c>
      <c r="M492" s="114"/>
      <c r="N492" s="327"/>
      <c r="O492" s="327"/>
      <c r="P492" s="327"/>
      <c r="Q492" s="114"/>
      <c r="R492" s="327"/>
      <c r="S492" s="327"/>
      <c r="T492" s="327"/>
      <c r="U492" s="327"/>
      <c r="V492" s="330"/>
      <c r="W492" s="330"/>
      <c r="X492" s="330"/>
      <c r="Y492" s="330"/>
      <c r="Z492" s="330"/>
      <c r="AA492" s="330"/>
      <c r="AB492" s="330"/>
      <c r="AC492" s="330"/>
      <c r="AD492" s="330"/>
      <c r="AE492" s="330"/>
      <c r="AF492" s="330"/>
      <c r="AG492" s="330"/>
      <c r="AH492" s="330"/>
      <c r="AI492" s="330"/>
      <c r="AJ492" s="330"/>
      <c r="AK492" s="330"/>
      <c r="AL492" s="330"/>
      <c r="AM492" s="330"/>
      <c r="AN492" s="330"/>
      <c r="AO492" s="330"/>
      <c r="AP492" s="330"/>
      <c r="AQ492" s="330"/>
      <c r="AR492" s="330"/>
      <c r="AS492" s="330"/>
      <c r="AT492" s="330"/>
      <c r="AU492" s="330"/>
      <c r="AV492" s="330"/>
      <c r="AW492" s="330"/>
      <c r="AX492" s="330"/>
      <c r="AY492" s="330"/>
      <c r="AZ492" s="330"/>
      <c r="BA492" s="330"/>
      <c r="BB492" s="330"/>
      <c r="BC492" s="330"/>
      <c r="BD492" s="330"/>
      <c r="BE492" s="330"/>
      <c r="BF492" s="330"/>
      <c r="BG492" s="330"/>
      <c r="BH492" s="330"/>
      <c r="BI492" s="330"/>
      <c r="BJ492" s="330"/>
      <c r="BK492" s="330"/>
      <c r="BL492" s="330"/>
      <c r="BM492" s="330"/>
      <c r="BN492" s="330"/>
      <c r="BO492" s="330"/>
      <c r="BP492" s="330"/>
      <c r="BQ492" s="330"/>
      <c r="BR492" s="330"/>
      <c r="BS492" s="330"/>
      <c r="BT492" s="330"/>
      <c r="BU492" s="330"/>
      <c r="BV492" s="330"/>
      <c r="BW492" s="330"/>
      <c r="BX492" s="330"/>
      <c r="BY492" s="330"/>
      <c r="BZ492" s="330"/>
      <c r="CA492" s="330"/>
      <c r="CB492" s="330"/>
      <c r="CC492" s="330"/>
      <c r="CD492" s="330"/>
      <c r="CE492" s="330"/>
      <c r="CF492" s="330"/>
      <c r="CG492" s="330"/>
      <c r="CH492" s="330"/>
      <c r="CI492" s="330"/>
      <c r="CJ492" s="330"/>
      <c r="CK492" s="330"/>
      <c r="CL492" s="330"/>
      <c r="CM492" s="330"/>
      <c r="CN492" s="330"/>
      <c r="CO492" s="330"/>
      <c r="CP492" s="330"/>
      <c r="CQ492" s="330"/>
      <c r="CR492" s="330"/>
      <c r="CS492" s="330"/>
      <c r="CT492" s="330"/>
      <c r="CU492" s="330"/>
      <c r="CV492" s="330"/>
      <c r="CW492" s="330"/>
      <c r="CX492" s="330"/>
      <c r="CY492" s="330"/>
      <c r="CZ492" s="330"/>
      <c r="DA492" s="330"/>
      <c r="DB492" s="330"/>
      <c r="DC492" s="330"/>
      <c r="DD492" s="330"/>
      <c r="DE492" s="330"/>
      <c r="DF492" s="330"/>
      <c r="DG492" s="330"/>
      <c r="DH492" s="330"/>
      <c r="DI492" s="330"/>
      <c r="DJ492" s="330"/>
      <c r="DK492" s="330"/>
      <c r="DL492" s="330"/>
      <c r="DM492" s="330"/>
      <c r="DN492" s="330"/>
      <c r="DO492" s="330"/>
      <c r="DP492" s="330"/>
      <c r="DQ492" s="330"/>
      <c r="DR492" s="330"/>
      <c r="DS492" s="330"/>
      <c r="DT492" s="330"/>
      <c r="DU492" s="330"/>
      <c r="DV492" s="330"/>
      <c r="DW492" s="330"/>
      <c r="DX492" s="330"/>
      <c r="DY492" s="330"/>
      <c r="DZ492" s="330"/>
      <c r="EA492" s="330"/>
      <c r="EB492" s="330"/>
      <c r="EC492" s="330"/>
      <c r="ED492" s="330"/>
      <c r="EE492" s="330"/>
      <c r="EF492" s="330"/>
      <c r="EG492" s="330"/>
      <c r="EH492" s="330"/>
      <c r="EI492" s="330"/>
      <c r="EJ492" s="330"/>
      <c r="EK492" s="330"/>
      <c r="EL492" s="330"/>
      <c r="EM492" s="330"/>
      <c r="EN492" s="330"/>
      <c r="EO492" s="330"/>
      <c r="EP492" s="330"/>
      <c r="EQ492" s="330"/>
      <c r="ER492" s="330"/>
      <c r="ES492" s="330"/>
      <c r="ET492" s="330"/>
      <c r="EU492" s="330"/>
      <c r="EV492" s="330"/>
      <c r="EW492" s="330"/>
      <c r="EX492" s="330"/>
      <c r="EY492" s="330"/>
      <c r="EZ492" s="330"/>
      <c r="FA492" s="330"/>
      <c r="FB492" s="330"/>
      <c r="FC492" s="330"/>
      <c r="FD492" s="330"/>
      <c r="FE492" s="330"/>
      <c r="FF492" s="330"/>
      <c r="FG492" s="330"/>
      <c r="FH492" s="330"/>
      <c r="FI492" s="330"/>
      <c r="FJ492" s="330"/>
      <c r="FK492" s="330"/>
      <c r="FL492" s="330"/>
      <c r="FM492" s="330"/>
      <c r="FN492" s="330"/>
      <c r="FO492" s="330"/>
      <c r="FP492" s="330"/>
      <c r="FQ492" s="330"/>
      <c r="FR492" s="330"/>
      <c r="FS492" s="330"/>
      <c r="FT492" s="330"/>
      <c r="FU492" s="330"/>
      <c r="FV492" s="330"/>
      <c r="FW492" s="330"/>
      <c r="FX492" s="330"/>
      <c r="FY492" s="330"/>
      <c r="FZ492" s="330"/>
      <c r="GA492" s="330"/>
      <c r="GB492" s="330"/>
      <c r="GC492" s="330"/>
      <c r="GD492" s="330"/>
      <c r="GE492" s="330"/>
      <c r="GF492" s="330"/>
      <c r="GG492" s="330"/>
      <c r="GH492" s="330"/>
      <c r="GI492" s="330"/>
      <c r="GJ492" s="330"/>
      <c r="GK492" s="330"/>
      <c r="GL492" s="330"/>
      <c r="GM492" s="330"/>
      <c r="GN492" s="330"/>
      <c r="GO492" s="330"/>
      <c r="GP492" s="330"/>
      <c r="GQ492" s="330"/>
      <c r="GR492" s="330"/>
      <c r="GS492" s="330"/>
      <c r="GT492" s="330"/>
      <c r="GU492" s="330"/>
      <c r="GV492" s="330"/>
      <c r="GW492" s="330"/>
      <c r="GX492" s="330"/>
      <c r="GY492" s="330"/>
      <c r="GZ492" s="330"/>
      <c r="HA492" s="330"/>
      <c r="HB492" s="330"/>
      <c r="HC492" s="330"/>
      <c r="HD492" s="330"/>
      <c r="HE492" s="330"/>
      <c r="HF492" s="330"/>
      <c r="HG492" s="330"/>
      <c r="HH492" s="330"/>
      <c r="HI492" s="330"/>
      <c r="HJ492" s="330"/>
      <c r="HK492" s="330"/>
      <c r="HL492" s="330"/>
      <c r="HM492" s="330"/>
      <c r="HN492" s="330"/>
      <c r="HO492" s="330"/>
      <c r="HP492" s="330"/>
      <c r="HQ492" s="330"/>
      <c r="HR492" s="330"/>
      <c r="HS492" s="330"/>
      <c r="HT492" s="330"/>
      <c r="HU492" s="330"/>
      <c r="HV492" s="330"/>
      <c r="HW492" s="330"/>
      <c r="HX492" s="330"/>
      <c r="HY492" s="330"/>
      <c r="HZ492" s="330"/>
      <c r="IA492" s="330"/>
      <c r="IB492" s="330"/>
      <c r="IC492" s="330"/>
      <c r="ID492" s="330"/>
      <c r="IE492" s="330"/>
      <c r="IF492" s="330"/>
      <c r="IG492" s="330"/>
      <c r="IH492" s="330"/>
      <c r="II492" s="330"/>
      <c r="IJ492" s="330"/>
      <c r="IK492" s="330"/>
      <c r="IL492" s="330"/>
      <c r="IM492" s="330"/>
      <c r="IN492" s="330"/>
      <c r="IO492" s="330"/>
      <c r="IP492" s="330"/>
      <c r="IQ492" s="330"/>
      <c r="IR492" s="330"/>
      <c r="IS492" s="330"/>
      <c r="IT492" s="330"/>
      <c r="IU492" s="330"/>
      <c r="IV492" s="330"/>
      <c r="IW492" s="330"/>
      <c r="IX492" s="330"/>
      <c r="IY492" s="330"/>
      <c r="IZ492" s="330"/>
      <c r="JA492" s="330"/>
      <c r="JB492" s="330"/>
      <c r="JC492" s="330"/>
      <c r="JD492" s="330"/>
      <c r="JE492" s="330"/>
      <c r="JF492" s="330"/>
      <c r="JG492" s="330"/>
      <c r="JH492" s="330"/>
      <c r="JI492" s="330"/>
      <c r="JJ492" s="330"/>
      <c r="JK492" s="330"/>
      <c r="JL492" s="330"/>
      <c r="JM492" s="330"/>
      <c r="JN492" s="330"/>
      <c r="JO492" s="330"/>
      <c r="JP492" s="330"/>
      <c r="JQ492" s="330"/>
      <c r="JR492" s="330"/>
      <c r="JS492" s="330"/>
      <c r="JT492" s="330"/>
      <c r="JU492" s="330"/>
      <c r="JV492" s="330"/>
      <c r="JW492" s="330"/>
      <c r="JX492" s="330"/>
      <c r="JY492" s="330"/>
      <c r="JZ492" s="330"/>
      <c r="KA492" s="330"/>
      <c r="KB492" s="330"/>
      <c r="KC492" s="330"/>
      <c r="KD492" s="330"/>
      <c r="KE492" s="330"/>
      <c r="KF492" s="330"/>
      <c r="KG492" s="330"/>
      <c r="KH492" s="330"/>
      <c r="KI492" s="330"/>
      <c r="KJ492" s="330"/>
      <c r="KK492" s="330"/>
      <c r="KL492" s="330"/>
      <c r="KM492" s="330"/>
      <c r="KN492" s="330"/>
      <c r="KO492" s="330"/>
      <c r="KP492" s="330"/>
      <c r="KQ492" s="330"/>
      <c r="KR492" s="330"/>
      <c r="KS492" s="330"/>
      <c r="KT492" s="330"/>
      <c r="KU492" s="330"/>
      <c r="KV492" s="330"/>
      <c r="KW492" s="330"/>
      <c r="KX492" s="330"/>
      <c r="KY492" s="330"/>
      <c r="KZ492" s="330"/>
      <c r="LA492" s="330"/>
      <c r="LB492" s="330"/>
      <c r="LC492" s="330"/>
      <c r="LD492" s="330"/>
      <c r="LE492" s="330"/>
      <c r="LF492" s="330"/>
      <c r="LG492" s="330"/>
      <c r="LH492" s="330"/>
      <c r="LI492" s="330"/>
      <c r="LJ492" s="330"/>
      <c r="LK492" s="330"/>
      <c r="LL492" s="330"/>
      <c r="LM492" s="330"/>
      <c r="LN492" s="330"/>
      <c r="LO492" s="330"/>
      <c r="LP492" s="330"/>
      <c r="LQ492" s="330"/>
      <c r="LR492" s="330"/>
      <c r="LS492" s="330"/>
      <c r="LT492" s="330"/>
      <c r="LU492" s="330"/>
      <c r="LV492" s="330"/>
      <c r="LW492" s="330"/>
      <c r="LX492" s="330"/>
      <c r="LY492" s="330"/>
      <c r="LZ492" s="330"/>
      <c r="MA492" s="330"/>
      <c r="MB492" s="330"/>
      <c r="MC492" s="330"/>
      <c r="MD492" s="330"/>
      <c r="ME492" s="330"/>
      <c r="MF492" s="330"/>
      <c r="MG492" s="330"/>
      <c r="MH492" s="330"/>
      <c r="MI492" s="330"/>
      <c r="MJ492" s="330"/>
      <c r="MK492" s="330"/>
      <c r="ML492" s="330"/>
      <c r="MM492" s="330"/>
      <c r="MN492" s="330"/>
      <c r="MO492" s="330"/>
      <c r="MP492" s="330"/>
      <c r="MQ492" s="330"/>
      <c r="MR492" s="330"/>
      <c r="MS492" s="330"/>
      <c r="MT492" s="330"/>
      <c r="MU492" s="330"/>
      <c r="MV492" s="330"/>
      <c r="MW492" s="330"/>
      <c r="MX492" s="330"/>
      <c r="MY492" s="330"/>
      <c r="MZ492" s="330"/>
      <c r="NA492" s="330"/>
      <c r="NB492" s="330"/>
      <c r="NC492" s="330"/>
      <c r="ND492" s="330"/>
      <c r="NE492" s="330"/>
      <c r="NF492" s="330"/>
      <c r="NG492" s="330"/>
      <c r="NH492" s="330"/>
      <c r="NI492" s="330"/>
      <c r="NJ492" s="330"/>
      <c r="NK492" s="330"/>
      <c r="NL492" s="330"/>
      <c r="NM492" s="330"/>
      <c r="NN492" s="330"/>
      <c r="NO492" s="330"/>
      <c r="NP492" s="330"/>
      <c r="NQ492" s="330"/>
      <c r="NR492" s="330"/>
      <c r="NS492" s="330"/>
      <c r="NT492" s="330"/>
      <c r="NU492" s="330"/>
      <c r="NV492" s="330"/>
      <c r="NW492" s="330"/>
      <c r="NX492" s="330"/>
      <c r="NY492" s="330"/>
      <c r="NZ492" s="330"/>
      <c r="OA492" s="330"/>
      <c r="OB492" s="330"/>
      <c r="OC492" s="330"/>
      <c r="OD492" s="330"/>
      <c r="OE492" s="330"/>
      <c r="OF492" s="330"/>
      <c r="OG492" s="330"/>
      <c r="OH492" s="330"/>
      <c r="OI492" s="330"/>
      <c r="OJ492" s="330"/>
      <c r="OK492" s="330"/>
      <c r="OL492" s="330"/>
      <c r="OM492" s="330"/>
      <c r="ON492" s="330"/>
      <c r="OO492" s="330"/>
      <c r="OP492" s="330"/>
      <c r="OQ492" s="330"/>
      <c r="OR492" s="330"/>
      <c r="OS492" s="330"/>
      <c r="OT492" s="330"/>
      <c r="OU492" s="330"/>
      <c r="OV492" s="330"/>
      <c r="OW492" s="330"/>
      <c r="OX492" s="330"/>
      <c r="OY492" s="330"/>
      <c r="OZ492" s="330"/>
      <c r="PA492" s="330"/>
      <c r="PB492" s="330"/>
      <c r="PC492" s="330"/>
      <c r="PD492" s="330"/>
      <c r="PE492" s="330"/>
      <c r="PF492" s="330"/>
      <c r="PG492" s="330"/>
      <c r="PH492" s="330"/>
      <c r="PI492" s="330"/>
      <c r="PJ492" s="330"/>
      <c r="PK492" s="330"/>
      <c r="PL492" s="330"/>
      <c r="PM492" s="330"/>
      <c r="PN492" s="330"/>
      <c r="PO492" s="330"/>
      <c r="PP492" s="330"/>
      <c r="PQ492" s="330"/>
      <c r="PR492" s="330"/>
      <c r="PS492" s="330"/>
      <c r="PT492" s="330"/>
      <c r="PU492" s="330"/>
      <c r="PV492" s="330"/>
      <c r="PW492" s="330"/>
      <c r="PX492" s="330"/>
      <c r="PY492" s="330"/>
      <c r="PZ492" s="330"/>
      <c r="QA492" s="330"/>
      <c r="QB492" s="330"/>
      <c r="QC492" s="330"/>
      <c r="QD492" s="330"/>
      <c r="QE492" s="330"/>
      <c r="QF492" s="330"/>
      <c r="QG492" s="330"/>
      <c r="QH492" s="330"/>
      <c r="QI492" s="330"/>
      <c r="QJ492" s="330"/>
      <c r="QK492" s="330"/>
      <c r="QL492" s="330"/>
      <c r="QM492" s="330"/>
      <c r="QN492" s="330"/>
      <c r="QO492" s="330"/>
      <c r="QP492" s="330"/>
      <c r="QQ492" s="330"/>
      <c r="QR492" s="330"/>
      <c r="QS492" s="330"/>
      <c r="QT492" s="330"/>
      <c r="QU492" s="330"/>
      <c r="QV492" s="330"/>
      <c r="QW492" s="330"/>
      <c r="QX492" s="330"/>
      <c r="QY492" s="330"/>
      <c r="QZ492" s="330"/>
      <c r="RA492" s="330"/>
      <c r="RB492" s="330"/>
      <c r="RC492" s="330"/>
      <c r="RD492" s="330"/>
      <c r="RE492" s="330"/>
      <c r="RF492" s="330"/>
      <c r="RG492" s="330"/>
      <c r="RH492" s="330"/>
      <c r="RI492" s="330"/>
      <c r="RJ492" s="330"/>
      <c r="RK492" s="330"/>
      <c r="RL492" s="330"/>
      <c r="RM492" s="330"/>
      <c r="RN492" s="330"/>
      <c r="RO492" s="330"/>
      <c r="RP492" s="330"/>
      <c r="RQ492" s="330"/>
      <c r="RR492" s="330"/>
      <c r="RS492" s="330"/>
      <c r="RT492" s="330"/>
      <c r="RU492" s="330"/>
      <c r="RV492" s="330"/>
      <c r="RW492" s="330"/>
      <c r="RX492" s="330"/>
      <c r="RY492" s="330"/>
      <c r="RZ492" s="330"/>
      <c r="SA492" s="330"/>
      <c r="SB492" s="330"/>
      <c r="SC492" s="330"/>
      <c r="SD492" s="330"/>
      <c r="SE492" s="330"/>
      <c r="SF492" s="330"/>
      <c r="SG492" s="330"/>
      <c r="SH492" s="330"/>
      <c r="SI492" s="330"/>
      <c r="SJ492" s="330"/>
      <c r="SK492" s="330"/>
      <c r="SL492" s="330"/>
      <c r="SM492" s="330"/>
      <c r="SN492" s="330"/>
      <c r="SO492" s="330"/>
      <c r="SP492" s="330"/>
      <c r="SQ492" s="330"/>
      <c r="SR492" s="330"/>
      <c r="SS492" s="330"/>
      <c r="ST492" s="330"/>
      <c r="SU492" s="330"/>
      <c r="SV492" s="330"/>
      <c r="SW492" s="330"/>
      <c r="SX492" s="330"/>
      <c r="SY492" s="330"/>
      <c r="SZ492" s="330"/>
      <c r="TA492" s="330"/>
      <c r="TB492" s="330"/>
      <c r="TC492" s="330"/>
      <c r="TD492" s="330"/>
      <c r="TE492" s="330"/>
      <c r="TF492" s="330"/>
      <c r="TG492" s="330"/>
      <c r="TH492" s="330"/>
      <c r="TI492" s="330"/>
      <c r="TJ492" s="330"/>
      <c r="TK492" s="330"/>
      <c r="TL492" s="330"/>
      <c r="TM492" s="330"/>
      <c r="TN492" s="330"/>
      <c r="TO492" s="330"/>
      <c r="TP492" s="330"/>
      <c r="TQ492" s="330"/>
      <c r="TR492" s="330"/>
      <c r="TS492" s="330"/>
      <c r="TT492" s="330"/>
      <c r="TU492" s="330"/>
      <c r="TV492" s="330"/>
      <c r="TW492" s="330"/>
      <c r="TX492" s="330"/>
      <c r="TY492" s="330"/>
      <c r="TZ492" s="330"/>
      <c r="UA492" s="330"/>
      <c r="UB492" s="330"/>
      <c r="UC492" s="330"/>
      <c r="UD492" s="330"/>
      <c r="UE492" s="330"/>
      <c r="UF492" s="330"/>
      <c r="UG492" s="330"/>
      <c r="UH492" s="330"/>
      <c r="UI492" s="330"/>
      <c r="UJ492" s="330"/>
      <c r="UK492" s="330"/>
      <c r="UL492" s="330"/>
      <c r="UM492" s="330"/>
      <c r="UN492" s="330"/>
      <c r="UO492" s="330"/>
      <c r="UP492" s="330"/>
      <c r="UQ492" s="330"/>
      <c r="UR492" s="330"/>
      <c r="US492" s="330"/>
      <c r="UT492" s="330"/>
      <c r="UU492" s="330"/>
      <c r="UV492" s="330"/>
      <c r="UW492" s="330"/>
      <c r="UX492" s="330"/>
      <c r="UY492" s="330"/>
      <c r="UZ492" s="330"/>
      <c r="VA492" s="330"/>
      <c r="VB492" s="330"/>
      <c r="VC492" s="330"/>
      <c r="VD492" s="330"/>
      <c r="VE492" s="330"/>
      <c r="VF492" s="330"/>
      <c r="VG492" s="330"/>
      <c r="VH492" s="330"/>
      <c r="VI492" s="330"/>
      <c r="VJ492" s="330"/>
      <c r="VK492" s="330"/>
      <c r="VL492" s="330"/>
      <c r="VM492" s="330"/>
      <c r="VN492" s="330"/>
      <c r="VO492" s="330"/>
      <c r="VP492" s="330"/>
      <c r="VQ492" s="330"/>
      <c r="VR492" s="330"/>
      <c r="VS492" s="330"/>
      <c r="VT492" s="330"/>
      <c r="VU492" s="330"/>
      <c r="VV492" s="330"/>
      <c r="VW492" s="330"/>
      <c r="VX492" s="330"/>
      <c r="VY492" s="330"/>
      <c r="VZ492" s="330"/>
      <c r="WA492" s="330"/>
      <c r="WB492" s="330"/>
      <c r="WC492" s="330"/>
      <c r="WD492" s="330"/>
      <c r="WE492" s="330"/>
      <c r="WF492" s="330"/>
      <c r="WG492" s="330"/>
      <c r="WH492" s="330"/>
      <c r="WI492" s="330"/>
      <c r="WJ492" s="330"/>
      <c r="WK492" s="330"/>
      <c r="WL492" s="330"/>
      <c r="WM492" s="330"/>
      <c r="WN492" s="330"/>
      <c r="WO492" s="330"/>
      <c r="WP492" s="330"/>
      <c r="WQ492" s="330"/>
      <c r="WR492" s="330"/>
      <c r="WS492" s="330"/>
      <c r="WT492" s="330"/>
      <c r="WU492" s="330"/>
      <c r="WV492" s="330"/>
      <c r="WW492" s="330"/>
      <c r="WX492" s="330"/>
      <c r="WY492" s="330"/>
      <c r="WZ492" s="330"/>
      <c r="XA492" s="330"/>
      <c r="XB492" s="330"/>
      <c r="XC492" s="330"/>
      <c r="XD492" s="330"/>
      <c r="XE492" s="330"/>
      <c r="XF492" s="330"/>
      <c r="XG492" s="330"/>
      <c r="XH492" s="330"/>
      <c r="XI492" s="330"/>
      <c r="XJ492" s="330"/>
      <c r="XK492" s="330"/>
      <c r="XL492" s="330"/>
      <c r="XM492" s="330"/>
      <c r="XN492" s="330"/>
      <c r="XO492" s="330"/>
      <c r="XP492" s="330"/>
      <c r="XQ492" s="330"/>
      <c r="XR492" s="330"/>
      <c r="XS492" s="330"/>
      <c r="XT492" s="330"/>
      <c r="XU492" s="330"/>
      <c r="XV492" s="330"/>
      <c r="XW492" s="330"/>
      <c r="XX492" s="330"/>
      <c r="XY492" s="330"/>
      <c r="XZ492" s="330"/>
      <c r="YA492" s="330"/>
      <c r="YB492" s="330"/>
      <c r="YC492" s="330"/>
      <c r="YD492" s="330"/>
      <c r="YE492" s="330"/>
      <c r="YF492" s="330"/>
      <c r="YG492" s="330"/>
      <c r="YH492" s="330"/>
      <c r="YI492" s="330"/>
      <c r="YJ492" s="330"/>
      <c r="YK492" s="330"/>
      <c r="YL492" s="330"/>
      <c r="YM492" s="330"/>
      <c r="YN492" s="330"/>
      <c r="YO492" s="330"/>
      <c r="YP492" s="330"/>
      <c r="YQ492" s="330"/>
      <c r="YR492" s="330"/>
      <c r="YS492" s="330"/>
      <c r="YT492" s="330"/>
      <c r="YU492" s="330"/>
      <c r="YV492" s="330"/>
      <c r="YW492" s="330"/>
      <c r="YX492" s="330"/>
      <c r="YY492" s="330"/>
      <c r="YZ492" s="330"/>
      <c r="ZA492" s="330"/>
      <c r="ZB492" s="330"/>
      <c r="ZC492" s="330"/>
      <c r="ZD492" s="330"/>
      <c r="ZE492" s="330"/>
      <c r="ZF492" s="330"/>
      <c r="ZG492" s="330"/>
      <c r="ZH492" s="330"/>
      <c r="ZI492" s="330"/>
      <c r="ZJ492" s="330"/>
      <c r="ZK492" s="330"/>
      <c r="ZL492" s="330"/>
      <c r="ZM492" s="330"/>
      <c r="ZN492" s="330"/>
      <c r="ZO492" s="330"/>
      <c r="ZP492" s="330"/>
      <c r="ZQ492" s="330"/>
      <c r="ZR492" s="330"/>
      <c r="ZS492" s="330"/>
      <c r="ZT492" s="330"/>
      <c r="ZU492" s="330"/>
      <c r="ZV492" s="330"/>
      <c r="ZW492" s="330"/>
      <c r="ZX492" s="330"/>
      <c r="ZY492" s="330"/>
      <c r="ZZ492" s="330"/>
      <c r="AAA492" s="330"/>
      <c r="AAB492" s="330"/>
      <c r="AAC492" s="330"/>
      <c r="AAD492" s="330"/>
      <c r="AAE492" s="330"/>
      <c r="AAF492" s="330"/>
      <c r="AAG492" s="330"/>
      <c r="AAH492" s="330"/>
      <c r="AAI492" s="330"/>
      <c r="AAJ492" s="330"/>
      <c r="AAK492" s="330"/>
      <c r="AAL492" s="330"/>
      <c r="AAM492" s="330"/>
      <c r="AAN492" s="330"/>
      <c r="AAO492" s="330"/>
      <c r="AAP492" s="330"/>
      <c r="AAQ492" s="330"/>
      <c r="AAR492" s="330"/>
      <c r="AAS492" s="330"/>
      <c r="AAT492" s="330"/>
      <c r="AAU492" s="330"/>
      <c r="AAV492" s="330"/>
      <c r="AAW492" s="330"/>
      <c r="AAX492" s="330"/>
      <c r="AAY492" s="330"/>
      <c r="AAZ492" s="330"/>
      <c r="ABA492" s="330"/>
      <c r="ABB492" s="330"/>
      <c r="ABC492" s="330"/>
      <c r="ABD492" s="330"/>
      <c r="ABE492" s="330"/>
      <c r="ABF492" s="330"/>
      <c r="ABG492" s="330"/>
      <c r="ABH492" s="330"/>
      <c r="ABI492" s="330"/>
      <c r="ABJ492" s="330"/>
      <c r="ABK492" s="330"/>
      <c r="ABL492" s="330"/>
      <c r="ABM492" s="330"/>
      <c r="ABN492" s="330"/>
      <c r="ABO492" s="330"/>
      <c r="ABP492" s="330"/>
      <c r="ABQ492" s="330"/>
      <c r="ABR492" s="330"/>
      <c r="ABS492" s="330"/>
      <c r="ABT492" s="330"/>
      <c r="ABU492" s="330"/>
      <c r="ABV492" s="330"/>
      <c r="ABW492" s="330"/>
      <c r="ABX492" s="330"/>
      <c r="ABY492" s="330"/>
      <c r="ABZ492" s="330"/>
      <c r="ACA492" s="330"/>
      <c r="ACB492" s="330"/>
      <c r="ACC492" s="330"/>
      <c r="ACD492" s="330"/>
      <c r="ACE492" s="330"/>
      <c r="ACF492" s="330"/>
      <c r="ACG492" s="330"/>
      <c r="ACH492" s="330"/>
      <c r="ACI492" s="330"/>
      <c r="ACJ492" s="330"/>
      <c r="ACK492" s="330"/>
      <c r="ACL492" s="330"/>
      <c r="ACM492" s="330"/>
      <c r="ACN492" s="330"/>
      <c r="ACO492" s="330"/>
      <c r="ACP492" s="330"/>
      <c r="ACQ492" s="330"/>
      <c r="ACR492" s="330"/>
      <c r="ACS492" s="330"/>
      <c r="ACT492" s="330"/>
      <c r="ACU492" s="330"/>
      <c r="ACV492" s="330"/>
      <c r="ACW492" s="330"/>
      <c r="ACX492" s="330"/>
      <c r="ACY492" s="330"/>
      <c r="ACZ492" s="330"/>
      <c r="ADA492" s="330"/>
      <c r="ADB492" s="330"/>
      <c r="ADC492" s="330"/>
      <c r="ADD492" s="330"/>
      <c r="ADE492" s="330"/>
      <c r="ADF492" s="330"/>
      <c r="ADG492" s="330"/>
      <c r="ADH492" s="330"/>
      <c r="ADI492" s="330"/>
      <c r="ADJ492" s="330"/>
      <c r="ADK492" s="330"/>
      <c r="ADL492" s="330"/>
      <c r="ADM492" s="330"/>
      <c r="ADN492" s="330"/>
      <c r="ADO492" s="330"/>
      <c r="ADP492" s="330"/>
      <c r="ADQ492" s="330"/>
      <c r="ADR492" s="330"/>
      <c r="ADS492" s="330"/>
      <c r="ADT492" s="330"/>
      <c r="ADU492" s="330"/>
      <c r="ADV492" s="330"/>
      <c r="ADW492" s="330"/>
      <c r="ADX492" s="330"/>
      <c r="ADY492" s="330"/>
      <c r="ADZ492" s="330"/>
      <c r="AEA492" s="330"/>
      <c r="AEB492" s="330"/>
      <c r="AEC492" s="330"/>
      <c r="AED492" s="330"/>
      <c r="AEE492" s="330"/>
      <c r="AEF492" s="330"/>
      <c r="AEG492" s="330"/>
      <c r="AEH492" s="330"/>
      <c r="AEI492" s="330"/>
      <c r="AEJ492" s="330"/>
      <c r="AEK492" s="330"/>
      <c r="AEL492" s="330"/>
      <c r="AEM492" s="330"/>
      <c r="AEN492" s="330"/>
      <c r="AEO492" s="330"/>
      <c r="AEP492" s="330"/>
      <c r="AEQ492" s="330"/>
      <c r="AER492" s="330"/>
      <c r="AES492" s="330"/>
      <c r="AET492" s="330"/>
      <c r="AEU492" s="330"/>
      <c r="AEV492" s="330"/>
      <c r="AEW492" s="330"/>
      <c r="AEX492" s="330"/>
      <c r="AEY492" s="330"/>
      <c r="AEZ492" s="330"/>
      <c r="AFA492" s="330"/>
      <c r="AFB492" s="330"/>
      <c r="AFC492" s="330"/>
      <c r="AFD492" s="330"/>
      <c r="AFE492" s="330"/>
      <c r="AFF492" s="330"/>
      <c r="AFG492" s="330"/>
      <c r="AFH492" s="330"/>
      <c r="AFI492" s="330"/>
      <c r="AFJ492" s="330"/>
      <c r="AFK492" s="330"/>
      <c r="AFL492" s="330"/>
      <c r="AFM492" s="330"/>
      <c r="AFN492" s="330"/>
      <c r="AFO492" s="330"/>
      <c r="AFP492" s="330"/>
      <c r="AFQ492" s="330"/>
      <c r="AFR492" s="330"/>
      <c r="AFS492" s="330"/>
      <c r="AFT492" s="330"/>
      <c r="AFU492" s="330"/>
      <c r="AFV492" s="330"/>
      <c r="AFW492" s="330"/>
      <c r="AFX492" s="330"/>
      <c r="AFY492" s="330"/>
      <c r="AFZ492" s="330"/>
      <c r="AGA492" s="330"/>
      <c r="AGB492" s="330"/>
      <c r="AGC492" s="330"/>
      <c r="AGD492" s="330"/>
      <c r="AGE492" s="330"/>
      <c r="AGF492" s="330"/>
      <c r="AGG492" s="330"/>
      <c r="AGH492" s="330"/>
      <c r="AGI492" s="330"/>
      <c r="AGJ492" s="330"/>
      <c r="AGK492" s="330"/>
      <c r="AGL492" s="330"/>
      <c r="AGM492" s="330"/>
      <c r="AGN492" s="330"/>
      <c r="AGO492" s="330"/>
      <c r="AGP492" s="330"/>
      <c r="AGQ492" s="330"/>
      <c r="AGR492" s="330"/>
      <c r="AGS492" s="330"/>
      <c r="AGT492" s="330"/>
      <c r="AGU492" s="330"/>
      <c r="AGV492" s="330"/>
      <c r="AGW492" s="330"/>
      <c r="AGX492" s="330"/>
      <c r="AGY492" s="330"/>
      <c r="AGZ492" s="330"/>
      <c r="AHA492" s="330"/>
      <c r="AHB492" s="330"/>
      <c r="AHC492" s="330"/>
      <c r="AHD492" s="330"/>
      <c r="AHE492" s="330"/>
      <c r="AHF492" s="330"/>
      <c r="AHG492" s="330"/>
      <c r="AHH492" s="330"/>
      <c r="AHI492" s="330"/>
      <c r="AHJ492" s="330"/>
      <c r="AHK492" s="330"/>
      <c r="AHL492" s="330"/>
      <c r="AHM492" s="330"/>
      <c r="AHN492" s="330"/>
      <c r="AHO492" s="330"/>
      <c r="AHP492" s="330"/>
      <c r="AHQ492" s="330"/>
      <c r="AHR492" s="330"/>
      <c r="AHS492" s="330"/>
      <c r="AHT492" s="330"/>
      <c r="AHU492" s="330"/>
      <c r="AHV492" s="330"/>
      <c r="AHW492" s="330"/>
      <c r="AHX492" s="330"/>
      <c r="AHY492" s="330"/>
      <c r="AHZ492" s="330"/>
      <c r="AIA492" s="330"/>
      <c r="AIB492" s="330"/>
      <c r="AIC492" s="330"/>
      <c r="AID492" s="330"/>
      <c r="AIE492" s="330"/>
      <c r="AIF492" s="330"/>
      <c r="AIG492" s="330"/>
      <c r="AIH492" s="330"/>
      <c r="AII492" s="330"/>
      <c r="AIJ492" s="330"/>
      <c r="AIK492" s="330"/>
      <c r="AIL492" s="330"/>
      <c r="AIM492" s="330"/>
      <c r="AIN492" s="330"/>
      <c r="AIO492" s="330"/>
      <c r="AIP492" s="330"/>
      <c r="AIQ492" s="330"/>
      <c r="AIR492" s="330"/>
      <c r="AIS492" s="330"/>
      <c r="AIT492" s="330"/>
      <c r="AIU492" s="330"/>
      <c r="AIV492" s="330"/>
      <c r="AIW492" s="330"/>
      <c r="AIX492" s="330"/>
      <c r="AIY492" s="330"/>
      <c r="AIZ492" s="330"/>
      <c r="AJA492" s="330"/>
      <c r="AJB492" s="330"/>
      <c r="AJC492" s="330"/>
      <c r="AJD492" s="330"/>
      <c r="AJE492" s="330"/>
      <c r="AJF492" s="330"/>
      <c r="AJG492" s="330"/>
      <c r="AJH492" s="330"/>
      <c r="AJI492" s="330"/>
      <c r="AJJ492" s="330"/>
      <c r="AJK492" s="330"/>
      <c r="AJL492" s="330"/>
      <c r="AJM492" s="330"/>
      <c r="AJN492" s="330"/>
      <c r="AJO492" s="330"/>
      <c r="AJP492" s="330"/>
      <c r="AJQ492" s="330"/>
      <c r="AJR492" s="330"/>
      <c r="AJS492" s="330"/>
      <c r="AJT492" s="330"/>
      <c r="AJU492" s="330"/>
      <c r="AJV492" s="330"/>
      <c r="AJW492" s="330"/>
      <c r="AJX492" s="330"/>
      <c r="AJY492" s="330"/>
      <c r="AJZ492" s="330"/>
      <c r="AKA492" s="330"/>
      <c r="AKB492" s="330"/>
      <c r="AKC492" s="330"/>
      <c r="AKD492" s="330"/>
      <c r="AKE492" s="330"/>
      <c r="AKF492" s="330"/>
      <c r="AKG492" s="330"/>
      <c r="AKH492" s="330"/>
      <c r="AKI492" s="330"/>
      <c r="AKJ492" s="330"/>
      <c r="AKK492" s="330"/>
      <c r="AKL492" s="330"/>
      <c r="AKM492" s="330"/>
      <c r="AKN492" s="330"/>
      <c r="AKO492" s="330"/>
      <c r="AKP492" s="330"/>
      <c r="AKQ492" s="330"/>
      <c r="AKR492" s="330"/>
      <c r="AKS492" s="330"/>
      <c r="AKT492" s="330"/>
      <c r="AKU492" s="330"/>
      <c r="AKV492" s="330"/>
      <c r="AKW492" s="330"/>
      <c r="AKX492" s="330"/>
      <c r="AKY492" s="330"/>
      <c r="AKZ492" s="330"/>
      <c r="ALA492" s="330"/>
      <c r="ALB492" s="330"/>
      <c r="ALC492" s="330"/>
      <c r="ALD492" s="330"/>
      <c r="ALE492" s="330"/>
      <c r="ALF492" s="330"/>
      <c r="ALG492" s="330"/>
      <c r="ALH492" s="330"/>
      <c r="ALI492" s="330"/>
      <c r="ALJ492" s="330"/>
      <c r="ALK492" s="330"/>
      <c r="ALL492" s="330"/>
      <c r="ALM492" s="330"/>
      <c r="ALN492" s="330"/>
      <c r="ALO492" s="330"/>
      <c r="ALP492" s="330"/>
      <c r="ALQ492" s="330"/>
      <c r="ALR492" s="330"/>
      <c r="ALS492" s="330"/>
      <c r="ALT492" s="330"/>
      <c r="ALU492" s="330"/>
      <c r="ALV492" s="330"/>
      <c r="ALW492" s="330"/>
      <c r="ALX492" s="330"/>
      <c r="ALY492" s="330"/>
      <c r="ALZ492" s="330"/>
      <c r="AMA492" s="330"/>
      <c r="AMB492" s="330"/>
      <c r="AMC492" s="330"/>
      <c r="AMD492" s="330"/>
      <c r="AME492" s="330"/>
      <c r="AMF492" s="330"/>
      <c r="AMG492" s="330"/>
      <c r="AMH492" s="330"/>
      <c r="AMI492" s="330"/>
      <c r="AMJ492" s="330"/>
      <c r="AMK492" s="330"/>
      <c r="AML492" s="330"/>
      <c r="AMM492" s="330"/>
      <c r="AMN492" s="330"/>
      <c r="AMO492" s="330"/>
      <c r="AMP492" s="330"/>
      <c r="AMQ492" s="330"/>
      <c r="AMR492" s="330"/>
      <c r="AMS492" s="330"/>
      <c r="AMT492" s="330"/>
      <c r="AMU492" s="330"/>
      <c r="AMV492" s="330"/>
      <c r="AMW492" s="330"/>
      <c r="AMX492" s="330"/>
      <c r="AMY492" s="330"/>
      <c r="AMZ492" s="330"/>
      <c r="ANA492" s="330"/>
      <c r="ANB492" s="330"/>
      <c r="ANC492" s="330"/>
      <c r="AND492" s="330"/>
      <c r="ANE492" s="330"/>
      <c r="ANF492" s="330"/>
      <c r="ANG492" s="330"/>
      <c r="ANH492" s="330"/>
      <c r="ANI492" s="330"/>
      <c r="ANJ492" s="330"/>
      <c r="ANK492" s="330"/>
      <c r="ANL492" s="330"/>
      <c r="ANM492" s="330"/>
      <c r="ANN492" s="330"/>
      <c r="ANO492" s="330"/>
      <c r="ANP492" s="330"/>
      <c r="ANQ492" s="330"/>
      <c r="ANR492" s="330"/>
      <c r="ANS492" s="330"/>
      <c r="ANT492" s="330"/>
      <c r="ANU492" s="330"/>
      <c r="ANV492" s="330"/>
      <c r="ANW492" s="330"/>
      <c r="ANX492" s="330"/>
      <c r="ANY492" s="330"/>
      <c r="ANZ492" s="330"/>
      <c r="AOA492" s="330"/>
      <c r="AOB492" s="330"/>
      <c r="AOC492" s="330"/>
      <c r="AOD492" s="330"/>
      <c r="AOE492" s="330"/>
      <c r="AOF492" s="330"/>
      <c r="AOG492" s="330"/>
      <c r="AOH492" s="330"/>
      <c r="AOI492" s="330"/>
      <c r="AOJ492" s="330"/>
      <c r="AOK492" s="330"/>
      <c r="AOL492" s="330"/>
      <c r="AOM492" s="330"/>
      <c r="AON492" s="330"/>
      <c r="AOO492" s="330"/>
      <c r="AOP492" s="330"/>
      <c r="AOQ492" s="330"/>
      <c r="AOR492" s="330"/>
      <c r="AOS492" s="330"/>
      <c r="AOT492" s="330"/>
      <c r="AOU492" s="330"/>
      <c r="AOV492" s="330"/>
      <c r="AOW492" s="330"/>
      <c r="AOX492" s="330"/>
      <c r="AOY492" s="330"/>
      <c r="AOZ492" s="330"/>
      <c r="APA492" s="330"/>
      <c r="APB492" s="330"/>
      <c r="APC492" s="330"/>
      <c r="APD492" s="330"/>
      <c r="APE492" s="330"/>
      <c r="APF492" s="330"/>
      <c r="APG492" s="330"/>
      <c r="APH492" s="330"/>
      <c r="API492" s="330"/>
      <c r="APJ492" s="330"/>
      <c r="APK492" s="330"/>
      <c r="APL492" s="330"/>
      <c r="APM492" s="330"/>
      <c r="APN492" s="330"/>
      <c r="APO492" s="330"/>
      <c r="APP492" s="330"/>
      <c r="APQ492" s="330"/>
      <c r="APR492" s="330"/>
      <c r="APS492" s="330"/>
      <c r="APT492" s="330"/>
      <c r="APU492" s="330"/>
      <c r="APV492" s="330"/>
      <c r="APW492" s="330"/>
      <c r="APX492" s="330"/>
      <c r="APY492" s="330"/>
      <c r="APZ492" s="330"/>
      <c r="AQA492" s="330"/>
      <c r="AQB492" s="330"/>
      <c r="AQC492" s="330"/>
      <c r="AQD492" s="330"/>
      <c r="AQE492" s="330"/>
      <c r="AQF492" s="330"/>
      <c r="AQG492" s="330"/>
      <c r="AQH492" s="330"/>
      <c r="AQI492" s="330"/>
      <c r="AQJ492" s="330"/>
      <c r="AQK492" s="330"/>
      <c r="AQL492" s="330"/>
      <c r="AQM492" s="330"/>
      <c r="AQN492" s="330"/>
      <c r="AQO492" s="330"/>
      <c r="AQP492" s="330"/>
      <c r="AQQ492" s="330"/>
      <c r="AQR492" s="330"/>
      <c r="AQS492" s="330"/>
      <c r="AQT492" s="330"/>
      <c r="AQU492" s="330"/>
      <c r="AQV492" s="330"/>
      <c r="AQW492" s="330"/>
      <c r="AQX492" s="330"/>
      <c r="AQY492" s="330"/>
      <c r="AQZ492" s="330"/>
      <c r="ARA492" s="330"/>
      <c r="ARB492" s="330"/>
      <c r="ARC492" s="330"/>
      <c r="ARD492" s="330"/>
      <c r="ARE492" s="330"/>
      <c r="ARF492" s="330"/>
      <c r="ARG492" s="330"/>
      <c r="ARH492" s="330"/>
      <c r="ARI492" s="330"/>
      <c r="ARJ492" s="330"/>
      <c r="ARK492" s="330"/>
      <c r="ARL492" s="330"/>
      <c r="ARM492" s="330"/>
      <c r="ARN492" s="330"/>
      <c r="ARO492" s="330"/>
      <c r="ARP492" s="330"/>
      <c r="ARQ492" s="330"/>
      <c r="ARR492" s="330"/>
      <c r="ARS492" s="330"/>
      <c r="ART492" s="330"/>
      <c r="ARU492" s="330"/>
      <c r="ARV492" s="330"/>
      <c r="ARW492" s="330"/>
      <c r="ARX492" s="330"/>
      <c r="ARY492" s="330"/>
      <c r="ARZ492" s="330"/>
      <c r="ASA492" s="330"/>
      <c r="ASB492" s="330"/>
      <c r="ASC492" s="330"/>
      <c r="ASD492" s="330"/>
      <c r="ASE492" s="330"/>
      <c r="ASF492" s="330"/>
      <c r="ASG492" s="330"/>
      <c r="ASH492" s="330"/>
      <c r="ASI492" s="330"/>
      <c r="ASJ492" s="330"/>
      <c r="ASK492" s="330"/>
      <c r="ASL492" s="330"/>
      <c r="ASM492" s="330"/>
      <c r="ASN492" s="330"/>
      <c r="ASO492" s="330"/>
      <c r="ASP492" s="330"/>
      <c r="ASQ492" s="330"/>
      <c r="ASR492" s="330"/>
      <c r="ASS492" s="330"/>
      <c r="AST492" s="330"/>
      <c r="ASU492" s="330"/>
      <c r="ASV492" s="330"/>
      <c r="ASW492" s="330"/>
      <c r="ASX492" s="330"/>
      <c r="ASY492" s="330"/>
      <c r="ASZ492" s="330"/>
      <c r="ATA492" s="330"/>
      <c r="ATB492" s="330"/>
      <c r="ATC492" s="330"/>
      <c r="ATD492" s="330"/>
      <c r="ATE492" s="330"/>
      <c r="ATF492" s="330"/>
      <c r="ATG492" s="330"/>
      <c r="ATH492" s="330"/>
      <c r="ATI492" s="330"/>
      <c r="ATJ492" s="330"/>
      <c r="ATK492" s="330"/>
      <c r="ATL492" s="330"/>
      <c r="ATM492" s="330"/>
      <c r="ATN492" s="330"/>
      <c r="ATO492" s="330"/>
      <c r="ATP492" s="330"/>
      <c r="ATQ492" s="330"/>
      <c r="ATR492" s="330"/>
      <c r="ATS492" s="330"/>
      <c r="ATT492" s="330"/>
      <c r="ATU492" s="330"/>
      <c r="ATV492" s="330"/>
      <c r="ATW492" s="330"/>
      <c r="ATX492" s="330"/>
      <c r="ATY492" s="330"/>
      <c r="ATZ492" s="330"/>
      <c r="AUA492" s="330"/>
      <c r="AUB492" s="330"/>
      <c r="AUC492" s="330"/>
      <c r="AUD492" s="330"/>
      <c r="AUE492" s="330"/>
      <c r="AUF492" s="330"/>
      <c r="AUG492" s="330"/>
      <c r="AUH492" s="330"/>
      <c r="AUI492" s="330"/>
      <c r="AUJ492" s="330"/>
      <c r="AUK492" s="330"/>
      <c r="AUL492" s="330"/>
      <c r="AUM492" s="330"/>
      <c r="AUN492" s="330"/>
      <c r="AUO492" s="330"/>
      <c r="AUP492" s="330"/>
      <c r="AUQ492" s="330"/>
      <c r="AUR492" s="330"/>
      <c r="AUS492" s="330"/>
      <c r="AUT492" s="330"/>
      <c r="AUU492" s="330"/>
      <c r="AUV492" s="330"/>
      <c r="AUW492" s="330"/>
      <c r="AUX492" s="330"/>
      <c r="AUY492" s="330"/>
      <c r="AUZ492" s="330"/>
      <c r="AVA492" s="330"/>
      <c r="AVB492" s="330"/>
      <c r="AVC492" s="330"/>
      <c r="AVD492" s="330"/>
      <c r="AVE492" s="330"/>
      <c r="AVF492" s="330"/>
      <c r="AVG492" s="330"/>
      <c r="AVH492" s="330"/>
      <c r="AVI492" s="330"/>
      <c r="AVJ492" s="330"/>
      <c r="AVK492" s="330"/>
      <c r="AVL492" s="330"/>
      <c r="AVM492" s="330"/>
      <c r="AVN492" s="330"/>
      <c r="AVO492" s="330"/>
      <c r="AVP492" s="330"/>
      <c r="AVQ492" s="330"/>
      <c r="AVR492" s="330"/>
      <c r="AVS492" s="330"/>
      <c r="AVT492" s="330"/>
      <c r="AVU492" s="330"/>
      <c r="AVV492" s="330"/>
      <c r="AVW492" s="330"/>
      <c r="AVX492" s="330"/>
      <c r="AVY492" s="330"/>
      <c r="AVZ492" s="330"/>
      <c r="AWA492" s="330"/>
      <c r="AWB492" s="330"/>
      <c r="AWC492" s="330"/>
      <c r="AWD492" s="330"/>
      <c r="AWE492" s="330"/>
      <c r="AWF492" s="330"/>
      <c r="AWG492" s="330"/>
      <c r="AWH492" s="330"/>
      <c r="AWI492" s="330"/>
      <c r="AWJ492" s="330"/>
      <c r="AWK492" s="330"/>
      <c r="AWL492" s="330"/>
      <c r="AWM492" s="330"/>
      <c r="AWN492" s="330"/>
      <c r="AWO492" s="330"/>
      <c r="AWP492" s="330"/>
      <c r="AWQ492" s="330"/>
      <c r="AWR492" s="330"/>
      <c r="AWS492" s="330"/>
      <c r="AWT492" s="330"/>
      <c r="AWU492" s="330"/>
      <c r="AWV492" s="330"/>
      <c r="AWW492" s="330"/>
      <c r="AWX492" s="330"/>
      <c r="AWY492" s="330"/>
      <c r="AWZ492" s="330"/>
      <c r="AXA492" s="330"/>
      <c r="AXB492" s="330"/>
      <c r="AXC492" s="330"/>
      <c r="AXD492" s="330"/>
      <c r="AXE492" s="330"/>
      <c r="AXF492" s="330"/>
      <c r="AXG492" s="330"/>
      <c r="AXH492" s="330"/>
      <c r="AXI492" s="330"/>
      <c r="AXJ492" s="330"/>
      <c r="AXK492" s="330"/>
      <c r="AXL492" s="330"/>
      <c r="AXM492" s="330"/>
      <c r="AXN492" s="330"/>
      <c r="AXO492" s="330"/>
      <c r="AXP492" s="330"/>
      <c r="AXQ492" s="330"/>
      <c r="AXR492" s="330"/>
      <c r="AXS492" s="330"/>
      <c r="AXT492" s="330"/>
      <c r="AXU492" s="330"/>
      <c r="AXV492" s="330"/>
      <c r="AXW492" s="330"/>
      <c r="AXX492" s="330"/>
      <c r="AXY492" s="330"/>
      <c r="AXZ492" s="330"/>
      <c r="AYA492" s="330"/>
      <c r="AYB492" s="330"/>
      <c r="AYC492" s="330"/>
      <c r="AYD492" s="330"/>
      <c r="AYE492" s="330"/>
      <c r="AYF492" s="330"/>
      <c r="AYG492" s="330"/>
      <c r="AYH492" s="330"/>
      <c r="AYI492" s="330"/>
      <c r="AYJ492" s="330"/>
      <c r="AYK492" s="330"/>
      <c r="AYL492" s="330"/>
      <c r="AYM492" s="330"/>
      <c r="AYN492" s="330"/>
      <c r="AYO492" s="330"/>
      <c r="AYP492" s="330"/>
      <c r="AYQ492" s="330"/>
      <c r="AYR492" s="330"/>
      <c r="AYS492" s="330"/>
      <c r="AYT492" s="330"/>
      <c r="AYU492" s="330"/>
      <c r="AYV492" s="330"/>
      <c r="AYW492" s="330"/>
      <c r="AYX492" s="330"/>
      <c r="AYY492" s="330"/>
      <c r="AYZ492" s="330"/>
      <c r="AZA492" s="330"/>
      <c r="AZB492" s="330"/>
      <c r="AZC492" s="330"/>
      <c r="AZD492" s="330"/>
      <c r="AZE492" s="330"/>
      <c r="AZF492" s="330"/>
      <c r="AZG492" s="330"/>
      <c r="AZH492" s="330"/>
      <c r="AZI492" s="330"/>
      <c r="AZJ492" s="330"/>
      <c r="AZK492" s="330"/>
      <c r="AZL492" s="330"/>
      <c r="AZM492" s="330"/>
      <c r="AZN492" s="330"/>
      <c r="AZO492" s="330"/>
      <c r="AZP492" s="330"/>
      <c r="AZQ492" s="330"/>
      <c r="AZR492" s="330"/>
      <c r="AZS492" s="330"/>
      <c r="AZT492" s="330"/>
      <c r="AZU492" s="330"/>
      <c r="AZV492" s="330"/>
      <c r="AZW492" s="330"/>
      <c r="AZX492" s="330"/>
      <c r="AZY492" s="330"/>
      <c r="AZZ492" s="330"/>
      <c r="BAA492" s="330"/>
      <c r="BAB492" s="330"/>
      <c r="BAC492" s="330"/>
      <c r="BAD492" s="330"/>
      <c r="BAE492" s="330"/>
      <c r="BAF492" s="330"/>
      <c r="BAG492" s="330"/>
      <c r="BAH492" s="330"/>
      <c r="BAI492" s="330"/>
      <c r="BAJ492" s="330"/>
      <c r="BAK492" s="330"/>
      <c r="BAL492" s="330"/>
      <c r="BAM492" s="330"/>
      <c r="BAN492" s="330"/>
      <c r="BAO492" s="330"/>
      <c r="BAP492" s="330"/>
      <c r="BAQ492" s="330"/>
      <c r="BAR492" s="330"/>
      <c r="BAS492" s="330"/>
      <c r="BAT492" s="330"/>
      <c r="BAU492" s="330"/>
      <c r="BAV492" s="330"/>
      <c r="BAW492" s="330"/>
      <c r="BAX492" s="330"/>
      <c r="BAY492" s="330"/>
      <c r="BAZ492" s="330"/>
      <c r="BBA492" s="330"/>
      <c r="BBB492" s="330"/>
      <c r="BBC492" s="330"/>
      <c r="BBD492" s="330"/>
      <c r="BBE492" s="330"/>
      <c r="BBF492" s="330"/>
      <c r="BBG492" s="330"/>
      <c r="BBH492" s="330"/>
      <c r="BBI492" s="330"/>
      <c r="BBJ492" s="330"/>
      <c r="BBK492" s="330"/>
      <c r="BBL492" s="330"/>
      <c r="BBM492" s="330"/>
      <c r="BBN492" s="330"/>
      <c r="BBO492" s="330"/>
      <c r="BBP492" s="330"/>
      <c r="BBQ492" s="330"/>
      <c r="BBR492" s="330"/>
      <c r="BBS492" s="330"/>
      <c r="BBT492" s="330"/>
      <c r="BBU492" s="330"/>
      <c r="BBV492" s="330"/>
      <c r="BBW492" s="330"/>
      <c r="BBX492" s="330"/>
      <c r="BBY492" s="330"/>
      <c r="BBZ492" s="330"/>
      <c r="BCA492" s="330"/>
      <c r="BCB492" s="330"/>
      <c r="BCC492" s="330"/>
      <c r="BCD492" s="330"/>
      <c r="BCE492" s="330"/>
      <c r="BCF492" s="330"/>
      <c r="BCG492" s="330"/>
      <c r="BCH492" s="330"/>
      <c r="BCI492" s="330"/>
      <c r="BCJ492" s="330"/>
      <c r="BCK492" s="330"/>
      <c r="BCL492" s="330"/>
      <c r="BCM492" s="330"/>
      <c r="BCN492" s="330"/>
      <c r="BCO492" s="330"/>
      <c r="BCP492" s="330"/>
      <c r="BCQ492" s="330"/>
      <c r="BCR492" s="330"/>
      <c r="BCS492" s="330"/>
      <c r="BCT492" s="330"/>
      <c r="BCU492" s="330"/>
      <c r="BCV492" s="330"/>
      <c r="BCW492" s="330"/>
      <c r="BCX492" s="330"/>
      <c r="BCY492" s="330"/>
      <c r="BCZ492" s="330"/>
      <c r="BDA492" s="330"/>
      <c r="BDB492" s="330"/>
      <c r="BDC492" s="330"/>
      <c r="BDD492" s="330"/>
      <c r="BDE492" s="330"/>
      <c r="BDF492" s="330"/>
      <c r="BDG492" s="330"/>
      <c r="BDH492" s="330"/>
      <c r="BDI492" s="330"/>
      <c r="BDJ492" s="330"/>
      <c r="BDK492" s="330"/>
      <c r="BDL492" s="330"/>
      <c r="BDM492" s="330"/>
      <c r="BDN492" s="330"/>
      <c r="BDO492" s="330"/>
      <c r="BDP492" s="330"/>
      <c r="BDQ492" s="330"/>
      <c r="BDR492" s="330"/>
      <c r="BDS492" s="330"/>
      <c r="BDT492" s="330"/>
      <c r="BDU492" s="330"/>
      <c r="BDV492" s="330"/>
      <c r="BDW492" s="330"/>
      <c r="BDX492" s="330"/>
      <c r="BDY492" s="330"/>
      <c r="BDZ492" s="330"/>
      <c r="BEA492" s="330"/>
      <c r="BEB492" s="330"/>
      <c r="BEC492" s="330"/>
      <c r="BED492" s="330"/>
      <c r="BEE492" s="330"/>
      <c r="BEF492" s="330"/>
      <c r="BEG492" s="330"/>
      <c r="BEH492" s="330"/>
      <c r="BEI492" s="330"/>
      <c r="BEJ492" s="330"/>
      <c r="BEK492" s="330"/>
      <c r="BEL492" s="330"/>
      <c r="BEM492" s="330"/>
      <c r="BEN492" s="330"/>
      <c r="BEO492" s="330"/>
      <c r="BEP492" s="330"/>
      <c r="BEQ492" s="330"/>
      <c r="BER492" s="330"/>
      <c r="BES492" s="330"/>
      <c r="BET492" s="330"/>
      <c r="BEU492" s="330"/>
      <c r="BEV492" s="330"/>
      <c r="BEW492" s="330"/>
      <c r="BEX492" s="330"/>
      <c r="BEY492" s="330"/>
      <c r="BEZ492" s="330"/>
      <c r="BFA492" s="330"/>
      <c r="BFB492" s="330"/>
      <c r="BFC492" s="330"/>
      <c r="BFD492" s="330"/>
      <c r="BFE492" s="330"/>
      <c r="BFF492" s="330"/>
      <c r="BFG492" s="330"/>
      <c r="BFH492" s="330"/>
      <c r="BFI492" s="330"/>
      <c r="BFJ492" s="330"/>
      <c r="BFK492" s="330"/>
      <c r="BFL492" s="330"/>
      <c r="BFM492" s="330"/>
      <c r="BFN492" s="330"/>
      <c r="BFO492" s="330"/>
      <c r="BFP492" s="330"/>
      <c r="BFQ492" s="330"/>
      <c r="BFR492" s="330"/>
      <c r="BFS492" s="330"/>
      <c r="BFT492" s="330"/>
      <c r="BFU492" s="330"/>
      <c r="BFV492" s="330"/>
      <c r="BFW492" s="330"/>
      <c r="BFX492" s="330"/>
      <c r="BFY492" s="330"/>
      <c r="BFZ492" s="330"/>
      <c r="BGA492" s="330"/>
      <c r="BGB492" s="330"/>
      <c r="BGC492" s="330"/>
      <c r="BGD492" s="330"/>
      <c r="BGE492" s="330"/>
      <c r="BGF492" s="330"/>
      <c r="BGG492" s="330"/>
      <c r="BGH492" s="330"/>
      <c r="BGI492" s="330"/>
      <c r="BGJ492" s="330"/>
      <c r="BGK492" s="330"/>
      <c r="BGL492" s="330"/>
      <c r="BGM492" s="330"/>
      <c r="BGN492" s="330"/>
      <c r="BGO492" s="330"/>
      <c r="BGP492" s="330"/>
      <c r="BGQ492" s="330"/>
      <c r="BGR492" s="330"/>
      <c r="BGS492" s="330"/>
      <c r="BGT492" s="330"/>
      <c r="BGU492" s="330"/>
      <c r="BGV492" s="330"/>
      <c r="BGW492" s="330"/>
      <c r="BGX492" s="330"/>
      <c r="BGY492" s="330"/>
      <c r="BGZ492" s="330"/>
      <c r="BHA492" s="330"/>
      <c r="BHB492" s="330"/>
      <c r="BHC492" s="330"/>
      <c r="BHD492" s="330"/>
      <c r="BHE492" s="330"/>
      <c r="BHF492" s="330"/>
      <c r="BHG492" s="330"/>
      <c r="BHH492" s="330"/>
      <c r="BHI492" s="330"/>
      <c r="BHJ492" s="330"/>
      <c r="BHK492" s="330"/>
      <c r="BHL492" s="330"/>
      <c r="BHM492" s="330"/>
      <c r="BHN492" s="330"/>
      <c r="BHO492" s="330"/>
      <c r="BHP492" s="330"/>
      <c r="BHQ492" s="330"/>
      <c r="BHR492" s="330"/>
      <c r="BHS492" s="330"/>
      <c r="BHT492" s="330"/>
      <c r="BHU492" s="330"/>
      <c r="BHV492" s="330"/>
      <c r="BHW492" s="330"/>
      <c r="BHX492" s="330"/>
      <c r="BHY492" s="330"/>
      <c r="BHZ492" s="330"/>
      <c r="BIA492" s="330"/>
      <c r="BIB492" s="330"/>
      <c r="BIC492" s="330"/>
      <c r="BID492" s="330"/>
      <c r="BIE492" s="330"/>
      <c r="BIF492" s="330"/>
      <c r="BIG492" s="330"/>
      <c r="BIH492" s="330"/>
      <c r="BII492" s="330"/>
      <c r="BIJ492" s="330"/>
      <c r="BIK492" s="330"/>
      <c r="BIL492" s="330"/>
      <c r="BIM492" s="330"/>
      <c r="BIN492" s="330"/>
      <c r="BIO492" s="330"/>
      <c r="BIP492" s="330"/>
      <c r="BIQ492" s="330"/>
      <c r="BIR492" s="330"/>
      <c r="BIS492" s="330"/>
      <c r="BIT492" s="330"/>
      <c r="BIU492" s="330"/>
      <c r="BIV492" s="330"/>
      <c r="BIW492" s="330"/>
      <c r="BIX492" s="330"/>
      <c r="BIY492" s="330"/>
      <c r="BIZ492" s="330"/>
      <c r="BJA492" s="330"/>
      <c r="BJB492" s="330"/>
      <c r="BJC492" s="330"/>
      <c r="BJD492" s="330"/>
      <c r="BJE492" s="330"/>
      <c r="BJF492" s="330"/>
      <c r="BJG492" s="330"/>
      <c r="BJH492" s="330"/>
      <c r="BJI492" s="330"/>
      <c r="BJJ492" s="330"/>
      <c r="BJK492" s="330"/>
      <c r="BJL492" s="330"/>
      <c r="BJM492" s="330"/>
      <c r="BJN492" s="330"/>
      <c r="BJO492" s="330"/>
      <c r="BJP492" s="330"/>
      <c r="BJQ492" s="330"/>
      <c r="BJR492" s="330"/>
      <c r="BJS492" s="330"/>
      <c r="BJT492" s="330"/>
      <c r="BJU492" s="330"/>
      <c r="BJV492" s="330"/>
      <c r="BJW492" s="330"/>
      <c r="BJX492" s="330"/>
      <c r="BJY492" s="330"/>
      <c r="BJZ492" s="330"/>
      <c r="BKA492" s="330"/>
      <c r="BKB492" s="330"/>
      <c r="BKC492" s="330"/>
      <c r="BKD492" s="330"/>
      <c r="BKE492" s="330"/>
      <c r="BKF492" s="330"/>
      <c r="BKG492" s="330"/>
      <c r="BKH492" s="330"/>
      <c r="BKI492" s="330"/>
      <c r="BKJ492" s="330"/>
      <c r="BKK492" s="330"/>
      <c r="BKL492" s="330"/>
      <c r="BKM492" s="330"/>
      <c r="BKN492" s="330"/>
      <c r="BKO492" s="330"/>
      <c r="BKP492" s="330"/>
      <c r="BKQ492" s="330"/>
      <c r="BKR492" s="330"/>
      <c r="BKS492" s="330"/>
      <c r="BKT492" s="330"/>
      <c r="BKU492" s="330"/>
      <c r="BKV492" s="330"/>
      <c r="BKW492" s="330"/>
      <c r="BKX492" s="330"/>
      <c r="BKY492" s="330"/>
      <c r="BKZ492" s="330"/>
      <c r="BLA492" s="330"/>
      <c r="BLB492" s="330"/>
      <c r="BLC492" s="330"/>
      <c r="BLD492" s="330"/>
      <c r="BLE492" s="330"/>
      <c r="BLF492" s="330"/>
      <c r="BLG492" s="330"/>
      <c r="BLH492" s="330"/>
      <c r="BLI492" s="330"/>
      <c r="BLJ492" s="330"/>
      <c r="BLK492" s="330"/>
      <c r="BLL492" s="330"/>
      <c r="BLM492" s="330"/>
      <c r="BLN492" s="330"/>
      <c r="BLO492" s="330"/>
      <c r="BLP492" s="330"/>
      <c r="BLQ492" s="330"/>
      <c r="BLR492" s="330"/>
      <c r="BLS492" s="330"/>
      <c r="BLT492" s="330"/>
      <c r="BLU492" s="330"/>
      <c r="BLV492" s="330"/>
      <c r="BLW492" s="330"/>
      <c r="BLX492" s="330"/>
      <c r="BLY492" s="330"/>
      <c r="BLZ492" s="330"/>
      <c r="BMA492" s="330"/>
      <c r="BMB492" s="330"/>
      <c r="BMC492" s="330"/>
      <c r="BMD492" s="330"/>
      <c r="BME492" s="330"/>
      <c r="BMF492" s="330"/>
      <c r="BMG492" s="330"/>
      <c r="BMH492" s="330"/>
      <c r="BMI492" s="330"/>
      <c r="BMJ492" s="330"/>
      <c r="BMK492" s="330"/>
      <c r="BML492" s="330"/>
      <c r="BMM492" s="330"/>
      <c r="BMN492" s="330"/>
      <c r="BMO492" s="330"/>
      <c r="BMP492" s="330"/>
      <c r="BMQ492" s="330"/>
      <c r="BMR492" s="330"/>
      <c r="BMS492" s="330"/>
      <c r="BMT492" s="330"/>
      <c r="BMU492" s="330"/>
      <c r="BMV492" s="330"/>
      <c r="BMW492" s="330"/>
      <c r="BMX492" s="330"/>
      <c r="BMY492" s="330"/>
      <c r="BMZ492" s="330"/>
      <c r="BNA492" s="330"/>
      <c r="BNB492" s="330"/>
      <c r="BNC492" s="330"/>
      <c r="BND492" s="330"/>
      <c r="BNE492" s="330"/>
      <c r="BNF492" s="330"/>
      <c r="BNG492" s="330"/>
      <c r="BNH492" s="330"/>
      <c r="BNI492" s="330"/>
      <c r="BNJ492" s="330"/>
      <c r="BNK492" s="330"/>
      <c r="BNL492" s="330"/>
      <c r="BNM492" s="330"/>
      <c r="BNN492" s="330"/>
      <c r="BNO492" s="330"/>
      <c r="BNP492" s="330"/>
      <c r="BNQ492" s="330"/>
      <c r="BNR492" s="330"/>
      <c r="BNS492" s="330"/>
      <c r="BNT492" s="330"/>
      <c r="BNU492" s="330"/>
      <c r="BNV492" s="330"/>
      <c r="BNW492" s="330"/>
      <c r="BNX492" s="330"/>
      <c r="BNY492" s="330"/>
      <c r="BNZ492" s="330"/>
      <c r="BOA492" s="330"/>
      <c r="BOB492" s="330"/>
      <c r="BOC492" s="330"/>
      <c r="BOD492" s="330"/>
      <c r="BOE492" s="330"/>
      <c r="BOF492" s="330"/>
      <c r="BOG492" s="330"/>
      <c r="BOH492" s="330"/>
      <c r="BOI492" s="330"/>
      <c r="BOJ492" s="330"/>
      <c r="BOK492" s="330"/>
      <c r="BOL492" s="330"/>
      <c r="BOM492" s="330"/>
      <c r="BON492" s="330"/>
      <c r="BOO492" s="330"/>
      <c r="BOP492" s="330"/>
      <c r="BOQ492" s="330"/>
      <c r="BOR492" s="330"/>
      <c r="BOS492" s="330"/>
      <c r="BOT492" s="330"/>
      <c r="BOU492" s="330"/>
      <c r="BOV492" s="330"/>
    </row>
    <row r="493" spans="1:1764" s="120" customFormat="1" ht="40.5" customHeight="1">
      <c r="A493" s="116"/>
      <c r="B493" s="117"/>
      <c r="C493" s="117"/>
      <c r="D493" s="118"/>
      <c r="E493" s="118"/>
      <c r="F493" s="118"/>
      <c r="G493" s="119" t="s">
        <v>509</v>
      </c>
      <c r="H493" s="119" t="s">
        <v>478</v>
      </c>
      <c r="I493" s="440">
        <v>85132</v>
      </c>
      <c r="J493" s="529">
        <f t="shared" si="12"/>
        <v>1346000</v>
      </c>
      <c r="K493" s="529">
        <f>1326000+20000</f>
        <v>1346000</v>
      </c>
      <c r="L493" s="530"/>
      <c r="M493" s="346"/>
      <c r="N493" s="347"/>
      <c r="O493" s="347"/>
      <c r="P493" s="347"/>
      <c r="Q493" s="346"/>
      <c r="R493" s="347"/>
      <c r="S493" s="347"/>
      <c r="T493" s="347"/>
      <c r="U493" s="347"/>
      <c r="V493" s="348"/>
      <c r="W493" s="348"/>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c r="AS493" s="348"/>
      <c r="AT493" s="348"/>
      <c r="AU493" s="348"/>
      <c r="AV493" s="348"/>
      <c r="AW493" s="348"/>
      <c r="AX493" s="348"/>
      <c r="AY493" s="348"/>
      <c r="AZ493" s="348"/>
      <c r="BA493" s="348"/>
      <c r="BB493" s="348"/>
      <c r="BC493" s="348"/>
      <c r="BD493" s="348"/>
      <c r="BE493" s="348"/>
      <c r="BF493" s="348"/>
      <c r="BG493" s="348"/>
      <c r="BH493" s="348"/>
      <c r="BI493" s="348"/>
      <c r="BJ493" s="348"/>
      <c r="BK493" s="348"/>
      <c r="BL493" s="348"/>
      <c r="BM493" s="348"/>
      <c r="BN493" s="348"/>
      <c r="BO493" s="348"/>
      <c r="BP493" s="348"/>
      <c r="BQ493" s="348"/>
      <c r="BR493" s="348"/>
      <c r="BS493" s="348"/>
      <c r="BT493" s="348"/>
      <c r="BU493" s="348"/>
      <c r="BV493" s="348"/>
      <c r="BW493" s="348"/>
      <c r="BX493" s="348"/>
      <c r="BY493" s="348"/>
      <c r="BZ493" s="348"/>
      <c r="CA493" s="348"/>
      <c r="CB493" s="348"/>
      <c r="CC493" s="348"/>
      <c r="CD493" s="348"/>
      <c r="CE493" s="348"/>
      <c r="CF493" s="348"/>
      <c r="CG493" s="348"/>
      <c r="CH493" s="348"/>
      <c r="CI493" s="348"/>
      <c r="CJ493" s="348"/>
      <c r="CK493" s="348"/>
      <c r="CL493" s="348"/>
      <c r="CM493" s="348"/>
      <c r="CN493" s="348"/>
      <c r="CO493" s="348"/>
      <c r="CP493" s="348"/>
      <c r="CQ493" s="348"/>
      <c r="CR493" s="348"/>
      <c r="CS493" s="348"/>
      <c r="CT493" s="348"/>
      <c r="CU493" s="348"/>
      <c r="CV493" s="348"/>
      <c r="CW493" s="348"/>
      <c r="CX493" s="348"/>
      <c r="CY493" s="348"/>
      <c r="CZ493" s="348"/>
      <c r="DA493" s="348"/>
      <c r="DB493" s="348"/>
      <c r="DC493" s="348"/>
      <c r="DD493" s="348"/>
      <c r="DE493" s="348"/>
      <c r="DF493" s="348"/>
      <c r="DG493" s="348"/>
      <c r="DH493" s="348"/>
      <c r="DI493" s="348"/>
      <c r="DJ493" s="348"/>
      <c r="DK493" s="348"/>
      <c r="DL493" s="348"/>
      <c r="DM493" s="348"/>
      <c r="DN493" s="348"/>
      <c r="DO493" s="348"/>
      <c r="DP493" s="348"/>
      <c r="DQ493" s="348"/>
      <c r="DR493" s="348"/>
      <c r="DS493" s="348"/>
      <c r="DT493" s="348"/>
      <c r="DU493" s="348"/>
      <c r="DV493" s="348"/>
      <c r="DW493" s="348"/>
      <c r="DX493" s="348"/>
      <c r="DY493" s="348"/>
      <c r="DZ493" s="348"/>
      <c r="EA493" s="348"/>
      <c r="EB493" s="348"/>
      <c r="EC493" s="348"/>
      <c r="ED493" s="348"/>
      <c r="EE493" s="348"/>
      <c r="EF493" s="348"/>
      <c r="EG493" s="348"/>
      <c r="EH493" s="348"/>
      <c r="EI493" s="348"/>
      <c r="EJ493" s="348"/>
      <c r="EK493" s="348"/>
      <c r="EL493" s="348"/>
      <c r="EM493" s="348"/>
      <c r="EN493" s="348"/>
      <c r="EO493" s="348"/>
      <c r="EP493" s="348"/>
      <c r="EQ493" s="348"/>
      <c r="ER493" s="348"/>
      <c r="ES493" s="348"/>
      <c r="ET493" s="348"/>
      <c r="EU493" s="348"/>
      <c r="EV493" s="348"/>
      <c r="EW493" s="348"/>
      <c r="EX493" s="348"/>
      <c r="EY493" s="348"/>
      <c r="EZ493" s="348"/>
      <c r="FA493" s="348"/>
      <c r="FB493" s="348"/>
      <c r="FC493" s="348"/>
      <c r="FD493" s="348"/>
      <c r="FE493" s="348"/>
      <c r="FF493" s="348"/>
      <c r="FG493" s="348"/>
      <c r="FH493" s="348"/>
      <c r="FI493" s="348"/>
      <c r="FJ493" s="348"/>
      <c r="FK493" s="348"/>
      <c r="FL493" s="348"/>
      <c r="FM493" s="348"/>
      <c r="FN493" s="348"/>
      <c r="FO493" s="348"/>
      <c r="FP493" s="348"/>
      <c r="FQ493" s="348"/>
      <c r="FR493" s="348"/>
      <c r="FS493" s="348"/>
      <c r="FT493" s="348"/>
      <c r="FU493" s="348"/>
      <c r="FV493" s="348"/>
      <c r="FW493" s="348"/>
      <c r="FX493" s="348"/>
      <c r="FY493" s="348"/>
      <c r="FZ493" s="348"/>
      <c r="GA493" s="348"/>
      <c r="GB493" s="348"/>
      <c r="GC493" s="348"/>
      <c r="GD493" s="348"/>
      <c r="GE493" s="348"/>
      <c r="GF493" s="348"/>
      <c r="GG493" s="348"/>
      <c r="GH493" s="348"/>
      <c r="GI493" s="348"/>
      <c r="GJ493" s="348"/>
      <c r="GK493" s="348"/>
      <c r="GL493" s="348"/>
      <c r="GM493" s="348"/>
      <c r="GN493" s="348"/>
      <c r="GO493" s="348"/>
      <c r="GP493" s="348"/>
      <c r="GQ493" s="348"/>
      <c r="GR493" s="348"/>
      <c r="GS493" s="348"/>
      <c r="GT493" s="348"/>
      <c r="GU493" s="348"/>
      <c r="GV493" s="348"/>
      <c r="GW493" s="348"/>
      <c r="GX493" s="348"/>
      <c r="GY493" s="348"/>
      <c r="GZ493" s="348"/>
      <c r="HA493" s="348"/>
      <c r="HB493" s="348"/>
      <c r="HC493" s="348"/>
      <c r="HD493" s="348"/>
      <c r="HE493" s="348"/>
      <c r="HF493" s="348"/>
      <c r="HG493" s="348"/>
      <c r="HH493" s="348"/>
      <c r="HI493" s="348"/>
      <c r="HJ493" s="348"/>
      <c r="HK493" s="348"/>
      <c r="HL493" s="348"/>
      <c r="HM493" s="348"/>
      <c r="HN493" s="348"/>
      <c r="HO493" s="348"/>
      <c r="HP493" s="348"/>
      <c r="HQ493" s="348"/>
      <c r="HR493" s="348"/>
      <c r="HS493" s="348"/>
      <c r="HT493" s="348"/>
      <c r="HU493" s="348"/>
      <c r="HV493" s="348"/>
      <c r="HW493" s="348"/>
      <c r="HX493" s="348"/>
      <c r="HY493" s="348"/>
      <c r="HZ493" s="348"/>
      <c r="IA493" s="348"/>
      <c r="IB493" s="348"/>
      <c r="IC493" s="348"/>
      <c r="ID493" s="348"/>
      <c r="IE493" s="348"/>
      <c r="IF493" s="348"/>
      <c r="IG493" s="348"/>
      <c r="IH493" s="348"/>
      <c r="II493" s="348"/>
      <c r="IJ493" s="348"/>
      <c r="IK493" s="348"/>
      <c r="IL493" s="348"/>
      <c r="IM493" s="348"/>
      <c r="IN493" s="348"/>
      <c r="IO493" s="348"/>
      <c r="IP493" s="348"/>
      <c r="IQ493" s="348"/>
      <c r="IR493" s="348"/>
      <c r="IS493" s="348"/>
      <c r="IT493" s="348"/>
      <c r="IU493" s="348"/>
      <c r="IV493" s="348"/>
      <c r="IW493" s="348"/>
      <c r="IX493" s="348"/>
      <c r="IY493" s="348"/>
      <c r="IZ493" s="348"/>
      <c r="JA493" s="348"/>
      <c r="JB493" s="348"/>
      <c r="JC493" s="348"/>
      <c r="JD493" s="348"/>
      <c r="JE493" s="348"/>
      <c r="JF493" s="348"/>
      <c r="JG493" s="348"/>
      <c r="JH493" s="348"/>
      <c r="JI493" s="348"/>
      <c r="JJ493" s="348"/>
      <c r="JK493" s="348"/>
      <c r="JL493" s="348"/>
      <c r="JM493" s="348"/>
      <c r="JN493" s="348"/>
      <c r="JO493" s="348"/>
      <c r="JP493" s="348"/>
      <c r="JQ493" s="348"/>
      <c r="JR493" s="348"/>
      <c r="JS493" s="348"/>
      <c r="JT493" s="348"/>
      <c r="JU493" s="348"/>
      <c r="JV493" s="348"/>
      <c r="JW493" s="348"/>
      <c r="JX493" s="348"/>
      <c r="JY493" s="348"/>
      <c r="JZ493" s="348"/>
      <c r="KA493" s="348"/>
      <c r="KB493" s="348"/>
      <c r="KC493" s="348"/>
      <c r="KD493" s="348"/>
      <c r="KE493" s="348"/>
      <c r="KF493" s="348"/>
      <c r="KG493" s="348"/>
      <c r="KH493" s="348"/>
      <c r="KI493" s="348"/>
      <c r="KJ493" s="348"/>
      <c r="KK493" s="348"/>
      <c r="KL493" s="348"/>
      <c r="KM493" s="348"/>
      <c r="KN493" s="348"/>
      <c r="KO493" s="348"/>
      <c r="KP493" s="348"/>
      <c r="KQ493" s="348"/>
      <c r="KR493" s="348"/>
      <c r="KS493" s="348"/>
      <c r="KT493" s="348"/>
      <c r="KU493" s="348"/>
      <c r="KV493" s="348"/>
      <c r="KW493" s="348"/>
      <c r="KX493" s="348"/>
      <c r="KY493" s="348"/>
      <c r="KZ493" s="348"/>
      <c r="LA493" s="348"/>
      <c r="LB493" s="348"/>
      <c r="LC493" s="348"/>
      <c r="LD493" s="348"/>
      <c r="LE493" s="348"/>
      <c r="LF493" s="348"/>
      <c r="LG493" s="348"/>
      <c r="LH493" s="348"/>
      <c r="LI493" s="348"/>
      <c r="LJ493" s="348"/>
      <c r="LK493" s="348"/>
      <c r="LL493" s="348"/>
      <c r="LM493" s="348"/>
      <c r="LN493" s="348"/>
      <c r="LO493" s="348"/>
      <c r="LP493" s="348"/>
      <c r="LQ493" s="348"/>
      <c r="LR493" s="348"/>
      <c r="LS493" s="348"/>
      <c r="LT493" s="348"/>
      <c r="LU493" s="348"/>
      <c r="LV493" s="348"/>
      <c r="LW493" s="348"/>
      <c r="LX493" s="348"/>
      <c r="LY493" s="348"/>
      <c r="LZ493" s="348"/>
      <c r="MA493" s="348"/>
      <c r="MB493" s="348"/>
      <c r="MC493" s="348"/>
      <c r="MD493" s="348"/>
      <c r="ME493" s="348"/>
      <c r="MF493" s="348"/>
      <c r="MG493" s="348"/>
      <c r="MH493" s="348"/>
      <c r="MI493" s="348"/>
      <c r="MJ493" s="348"/>
      <c r="MK493" s="348"/>
      <c r="ML493" s="348"/>
      <c r="MM493" s="348"/>
      <c r="MN493" s="348"/>
      <c r="MO493" s="348"/>
      <c r="MP493" s="348"/>
      <c r="MQ493" s="348"/>
      <c r="MR493" s="348"/>
      <c r="MS493" s="348"/>
      <c r="MT493" s="348"/>
      <c r="MU493" s="348"/>
      <c r="MV493" s="348"/>
      <c r="MW493" s="348"/>
      <c r="MX493" s="348"/>
      <c r="MY493" s="348"/>
      <c r="MZ493" s="348"/>
      <c r="NA493" s="348"/>
      <c r="NB493" s="348"/>
      <c r="NC493" s="348"/>
      <c r="ND493" s="348"/>
      <c r="NE493" s="348"/>
      <c r="NF493" s="348"/>
      <c r="NG493" s="348"/>
      <c r="NH493" s="348"/>
      <c r="NI493" s="348"/>
      <c r="NJ493" s="348"/>
      <c r="NK493" s="348"/>
      <c r="NL493" s="348"/>
      <c r="NM493" s="348"/>
      <c r="NN493" s="348"/>
      <c r="NO493" s="348"/>
      <c r="NP493" s="348"/>
      <c r="NQ493" s="348"/>
      <c r="NR493" s="348"/>
      <c r="NS493" s="348"/>
      <c r="NT493" s="348"/>
      <c r="NU493" s="348"/>
      <c r="NV493" s="348"/>
      <c r="NW493" s="348"/>
      <c r="NX493" s="348"/>
      <c r="NY493" s="348"/>
      <c r="NZ493" s="348"/>
      <c r="OA493" s="348"/>
      <c r="OB493" s="348"/>
      <c r="OC493" s="348"/>
      <c r="OD493" s="348"/>
      <c r="OE493" s="348"/>
      <c r="OF493" s="348"/>
      <c r="OG493" s="348"/>
      <c r="OH493" s="348"/>
      <c r="OI493" s="348"/>
      <c r="OJ493" s="348"/>
      <c r="OK493" s="348"/>
      <c r="OL493" s="348"/>
      <c r="OM493" s="348"/>
      <c r="ON493" s="348"/>
      <c r="OO493" s="348"/>
      <c r="OP493" s="348"/>
      <c r="OQ493" s="348"/>
      <c r="OR493" s="348"/>
      <c r="OS493" s="348"/>
      <c r="OT493" s="348"/>
      <c r="OU493" s="348"/>
      <c r="OV493" s="348"/>
      <c r="OW493" s="348"/>
      <c r="OX493" s="348"/>
      <c r="OY493" s="348"/>
      <c r="OZ493" s="348"/>
      <c r="PA493" s="348"/>
      <c r="PB493" s="348"/>
      <c r="PC493" s="348"/>
      <c r="PD493" s="348"/>
      <c r="PE493" s="348"/>
      <c r="PF493" s="348"/>
      <c r="PG493" s="348"/>
      <c r="PH493" s="348"/>
      <c r="PI493" s="348"/>
      <c r="PJ493" s="348"/>
      <c r="PK493" s="348"/>
      <c r="PL493" s="348"/>
      <c r="PM493" s="348"/>
      <c r="PN493" s="348"/>
      <c r="PO493" s="348"/>
      <c r="PP493" s="348"/>
      <c r="PQ493" s="348"/>
      <c r="PR493" s="348"/>
      <c r="PS493" s="348"/>
      <c r="PT493" s="348"/>
      <c r="PU493" s="348"/>
      <c r="PV493" s="348"/>
      <c r="PW493" s="348"/>
      <c r="PX493" s="348"/>
      <c r="PY493" s="348"/>
      <c r="PZ493" s="348"/>
      <c r="QA493" s="348"/>
      <c r="QB493" s="348"/>
      <c r="QC493" s="348"/>
      <c r="QD493" s="348"/>
      <c r="QE493" s="348"/>
      <c r="QF493" s="348"/>
      <c r="QG493" s="348"/>
      <c r="QH493" s="348"/>
      <c r="QI493" s="348"/>
      <c r="QJ493" s="348"/>
      <c r="QK493" s="348"/>
      <c r="QL493" s="348"/>
      <c r="QM493" s="348"/>
      <c r="QN493" s="348"/>
      <c r="QO493" s="348"/>
      <c r="QP493" s="348"/>
      <c r="QQ493" s="348"/>
      <c r="QR493" s="348"/>
      <c r="QS493" s="348"/>
      <c r="QT493" s="348"/>
      <c r="QU493" s="348"/>
      <c r="QV493" s="348"/>
      <c r="QW493" s="348"/>
      <c r="QX493" s="348"/>
      <c r="QY493" s="348"/>
      <c r="QZ493" s="348"/>
      <c r="RA493" s="348"/>
      <c r="RB493" s="348"/>
      <c r="RC493" s="348"/>
      <c r="RD493" s="348"/>
      <c r="RE493" s="348"/>
      <c r="RF493" s="348"/>
      <c r="RG493" s="348"/>
      <c r="RH493" s="348"/>
      <c r="RI493" s="348"/>
      <c r="RJ493" s="348"/>
      <c r="RK493" s="348"/>
      <c r="RL493" s="348"/>
      <c r="RM493" s="348"/>
      <c r="RN493" s="348"/>
      <c r="RO493" s="348"/>
      <c r="RP493" s="348"/>
      <c r="RQ493" s="348"/>
      <c r="RR493" s="348"/>
      <c r="RS493" s="348"/>
      <c r="RT493" s="348"/>
      <c r="RU493" s="348"/>
      <c r="RV493" s="348"/>
      <c r="RW493" s="348"/>
      <c r="RX493" s="348"/>
      <c r="RY493" s="348"/>
      <c r="RZ493" s="348"/>
      <c r="SA493" s="348"/>
      <c r="SB493" s="348"/>
      <c r="SC493" s="348"/>
      <c r="SD493" s="348"/>
      <c r="SE493" s="348"/>
      <c r="SF493" s="348"/>
      <c r="SG493" s="348"/>
      <c r="SH493" s="348"/>
      <c r="SI493" s="348"/>
      <c r="SJ493" s="348"/>
      <c r="SK493" s="348"/>
      <c r="SL493" s="348"/>
      <c r="SM493" s="348"/>
      <c r="SN493" s="348"/>
      <c r="SO493" s="348"/>
      <c r="SP493" s="348"/>
      <c r="SQ493" s="348"/>
      <c r="SR493" s="348"/>
      <c r="SS493" s="348"/>
      <c r="ST493" s="348"/>
      <c r="SU493" s="348"/>
      <c r="SV493" s="348"/>
      <c r="SW493" s="348"/>
      <c r="SX493" s="348"/>
      <c r="SY493" s="348"/>
      <c r="SZ493" s="348"/>
      <c r="TA493" s="348"/>
      <c r="TB493" s="348"/>
      <c r="TC493" s="348"/>
      <c r="TD493" s="348"/>
      <c r="TE493" s="348"/>
      <c r="TF493" s="348"/>
      <c r="TG493" s="348"/>
      <c r="TH493" s="348"/>
      <c r="TI493" s="348"/>
      <c r="TJ493" s="348"/>
      <c r="TK493" s="348"/>
      <c r="TL493" s="348"/>
      <c r="TM493" s="348"/>
      <c r="TN493" s="348"/>
      <c r="TO493" s="348"/>
      <c r="TP493" s="348"/>
      <c r="TQ493" s="348"/>
      <c r="TR493" s="348"/>
      <c r="TS493" s="348"/>
      <c r="TT493" s="348"/>
      <c r="TU493" s="348"/>
      <c r="TV493" s="348"/>
      <c r="TW493" s="348"/>
      <c r="TX493" s="348"/>
      <c r="TY493" s="348"/>
      <c r="TZ493" s="348"/>
      <c r="UA493" s="348"/>
      <c r="UB493" s="348"/>
      <c r="UC493" s="348"/>
      <c r="UD493" s="348"/>
      <c r="UE493" s="348"/>
      <c r="UF493" s="348"/>
      <c r="UG493" s="348"/>
      <c r="UH493" s="348"/>
      <c r="UI493" s="348"/>
      <c r="UJ493" s="348"/>
      <c r="UK493" s="348"/>
      <c r="UL493" s="348"/>
      <c r="UM493" s="348"/>
      <c r="UN493" s="348"/>
      <c r="UO493" s="348"/>
      <c r="UP493" s="348"/>
      <c r="UQ493" s="348"/>
      <c r="UR493" s="348"/>
      <c r="US493" s="348"/>
      <c r="UT493" s="348"/>
      <c r="UU493" s="348"/>
      <c r="UV493" s="348"/>
      <c r="UW493" s="348"/>
      <c r="UX493" s="348"/>
      <c r="UY493" s="348"/>
      <c r="UZ493" s="348"/>
      <c r="VA493" s="348"/>
      <c r="VB493" s="348"/>
      <c r="VC493" s="348"/>
      <c r="VD493" s="348"/>
      <c r="VE493" s="348"/>
      <c r="VF493" s="348"/>
      <c r="VG493" s="348"/>
      <c r="VH493" s="348"/>
      <c r="VI493" s="348"/>
      <c r="VJ493" s="348"/>
      <c r="VK493" s="348"/>
      <c r="VL493" s="348"/>
      <c r="VM493" s="348"/>
      <c r="VN493" s="348"/>
      <c r="VO493" s="348"/>
      <c r="VP493" s="348"/>
      <c r="VQ493" s="348"/>
      <c r="VR493" s="348"/>
      <c r="VS493" s="348"/>
      <c r="VT493" s="348"/>
      <c r="VU493" s="348"/>
      <c r="VV493" s="348"/>
      <c r="VW493" s="348"/>
      <c r="VX493" s="348"/>
      <c r="VY493" s="348"/>
      <c r="VZ493" s="348"/>
      <c r="WA493" s="348"/>
      <c r="WB493" s="348"/>
      <c r="WC493" s="348"/>
      <c r="WD493" s="348"/>
      <c r="WE493" s="348"/>
      <c r="WF493" s="348"/>
      <c r="WG493" s="348"/>
      <c r="WH493" s="348"/>
      <c r="WI493" s="348"/>
      <c r="WJ493" s="348"/>
      <c r="WK493" s="348"/>
      <c r="WL493" s="348"/>
      <c r="WM493" s="348"/>
      <c r="WN493" s="348"/>
      <c r="WO493" s="348"/>
      <c r="WP493" s="348"/>
      <c r="WQ493" s="348"/>
      <c r="WR493" s="348"/>
      <c r="WS493" s="348"/>
      <c r="WT493" s="348"/>
      <c r="WU493" s="348"/>
      <c r="WV493" s="348"/>
      <c r="WW493" s="348"/>
      <c r="WX493" s="348"/>
      <c r="WY493" s="348"/>
      <c r="WZ493" s="348"/>
      <c r="XA493" s="348"/>
      <c r="XB493" s="348"/>
      <c r="XC493" s="348"/>
      <c r="XD493" s="348"/>
      <c r="XE493" s="348"/>
      <c r="XF493" s="348"/>
      <c r="XG493" s="348"/>
      <c r="XH493" s="348"/>
      <c r="XI493" s="348"/>
      <c r="XJ493" s="348"/>
      <c r="XK493" s="348"/>
      <c r="XL493" s="348"/>
      <c r="XM493" s="348"/>
      <c r="XN493" s="348"/>
      <c r="XO493" s="348"/>
      <c r="XP493" s="348"/>
      <c r="XQ493" s="348"/>
      <c r="XR493" s="348"/>
      <c r="XS493" s="348"/>
      <c r="XT493" s="348"/>
      <c r="XU493" s="348"/>
      <c r="XV493" s="348"/>
      <c r="XW493" s="348"/>
      <c r="XX493" s="348"/>
      <c r="XY493" s="348"/>
      <c r="XZ493" s="348"/>
      <c r="YA493" s="348"/>
      <c r="YB493" s="348"/>
      <c r="YC493" s="348"/>
      <c r="YD493" s="348"/>
      <c r="YE493" s="348"/>
      <c r="YF493" s="348"/>
      <c r="YG493" s="348"/>
      <c r="YH493" s="348"/>
      <c r="YI493" s="348"/>
      <c r="YJ493" s="348"/>
      <c r="YK493" s="348"/>
      <c r="YL493" s="348"/>
      <c r="YM493" s="348"/>
      <c r="YN493" s="348"/>
      <c r="YO493" s="348"/>
      <c r="YP493" s="348"/>
      <c r="YQ493" s="348"/>
      <c r="YR493" s="348"/>
      <c r="YS493" s="348"/>
      <c r="YT493" s="348"/>
      <c r="YU493" s="348"/>
      <c r="YV493" s="348"/>
      <c r="YW493" s="348"/>
      <c r="YX493" s="348"/>
      <c r="YY493" s="348"/>
      <c r="YZ493" s="348"/>
      <c r="ZA493" s="348"/>
      <c r="ZB493" s="348"/>
      <c r="ZC493" s="348"/>
      <c r="ZD493" s="348"/>
      <c r="ZE493" s="348"/>
      <c r="ZF493" s="348"/>
      <c r="ZG493" s="348"/>
      <c r="ZH493" s="348"/>
      <c r="ZI493" s="348"/>
      <c r="ZJ493" s="348"/>
      <c r="ZK493" s="348"/>
      <c r="ZL493" s="348"/>
      <c r="ZM493" s="348"/>
      <c r="ZN493" s="348"/>
      <c r="ZO493" s="348"/>
      <c r="ZP493" s="348"/>
      <c r="ZQ493" s="348"/>
      <c r="ZR493" s="348"/>
      <c r="ZS493" s="348"/>
      <c r="ZT493" s="348"/>
      <c r="ZU493" s="348"/>
      <c r="ZV493" s="348"/>
      <c r="ZW493" s="348"/>
      <c r="ZX493" s="348"/>
      <c r="ZY493" s="348"/>
      <c r="ZZ493" s="348"/>
      <c r="AAA493" s="348"/>
      <c r="AAB493" s="348"/>
      <c r="AAC493" s="348"/>
      <c r="AAD493" s="348"/>
      <c r="AAE493" s="348"/>
      <c r="AAF493" s="348"/>
      <c r="AAG493" s="348"/>
      <c r="AAH493" s="348"/>
      <c r="AAI493" s="348"/>
      <c r="AAJ493" s="348"/>
      <c r="AAK493" s="348"/>
      <c r="AAL493" s="348"/>
      <c r="AAM493" s="348"/>
      <c r="AAN493" s="348"/>
      <c r="AAO493" s="348"/>
      <c r="AAP493" s="348"/>
      <c r="AAQ493" s="348"/>
      <c r="AAR493" s="348"/>
      <c r="AAS493" s="348"/>
      <c r="AAT493" s="348"/>
      <c r="AAU493" s="348"/>
      <c r="AAV493" s="348"/>
      <c r="AAW493" s="348"/>
      <c r="AAX493" s="348"/>
      <c r="AAY493" s="348"/>
      <c r="AAZ493" s="348"/>
      <c r="ABA493" s="348"/>
      <c r="ABB493" s="348"/>
      <c r="ABC493" s="348"/>
      <c r="ABD493" s="348"/>
      <c r="ABE493" s="348"/>
      <c r="ABF493" s="348"/>
      <c r="ABG493" s="348"/>
      <c r="ABH493" s="348"/>
      <c r="ABI493" s="348"/>
      <c r="ABJ493" s="348"/>
      <c r="ABK493" s="348"/>
      <c r="ABL493" s="348"/>
      <c r="ABM493" s="348"/>
      <c r="ABN493" s="348"/>
      <c r="ABO493" s="348"/>
      <c r="ABP493" s="348"/>
      <c r="ABQ493" s="348"/>
      <c r="ABR493" s="348"/>
      <c r="ABS493" s="348"/>
      <c r="ABT493" s="348"/>
      <c r="ABU493" s="348"/>
      <c r="ABV493" s="348"/>
      <c r="ABW493" s="348"/>
      <c r="ABX493" s="348"/>
      <c r="ABY493" s="348"/>
      <c r="ABZ493" s="348"/>
      <c r="ACA493" s="348"/>
      <c r="ACB493" s="348"/>
      <c r="ACC493" s="348"/>
      <c r="ACD493" s="348"/>
      <c r="ACE493" s="348"/>
      <c r="ACF493" s="348"/>
      <c r="ACG493" s="348"/>
      <c r="ACH493" s="348"/>
      <c r="ACI493" s="348"/>
      <c r="ACJ493" s="348"/>
      <c r="ACK493" s="348"/>
      <c r="ACL493" s="348"/>
      <c r="ACM493" s="348"/>
      <c r="ACN493" s="348"/>
      <c r="ACO493" s="348"/>
      <c r="ACP493" s="348"/>
      <c r="ACQ493" s="348"/>
      <c r="ACR493" s="348"/>
      <c r="ACS493" s="348"/>
      <c r="ACT493" s="348"/>
      <c r="ACU493" s="348"/>
      <c r="ACV493" s="348"/>
      <c r="ACW493" s="348"/>
      <c r="ACX493" s="348"/>
      <c r="ACY493" s="348"/>
      <c r="ACZ493" s="348"/>
      <c r="ADA493" s="348"/>
      <c r="ADB493" s="348"/>
      <c r="ADC493" s="348"/>
      <c r="ADD493" s="348"/>
      <c r="ADE493" s="348"/>
      <c r="ADF493" s="348"/>
      <c r="ADG493" s="348"/>
      <c r="ADH493" s="348"/>
      <c r="ADI493" s="348"/>
      <c r="ADJ493" s="348"/>
      <c r="ADK493" s="348"/>
      <c r="ADL493" s="348"/>
      <c r="ADM493" s="348"/>
      <c r="ADN493" s="348"/>
      <c r="ADO493" s="348"/>
      <c r="ADP493" s="348"/>
      <c r="ADQ493" s="348"/>
      <c r="ADR493" s="348"/>
      <c r="ADS493" s="348"/>
      <c r="ADT493" s="348"/>
      <c r="ADU493" s="348"/>
      <c r="ADV493" s="348"/>
      <c r="ADW493" s="348"/>
      <c r="ADX493" s="348"/>
      <c r="ADY493" s="348"/>
      <c r="ADZ493" s="348"/>
      <c r="AEA493" s="348"/>
      <c r="AEB493" s="348"/>
      <c r="AEC493" s="348"/>
      <c r="AED493" s="348"/>
      <c r="AEE493" s="348"/>
      <c r="AEF493" s="348"/>
      <c r="AEG493" s="348"/>
      <c r="AEH493" s="348"/>
      <c r="AEI493" s="348"/>
      <c r="AEJ493" s="348"/>
      <c r="AEK493" s="348"/>
      <c r="AEL493" s="348"/>
      <c r="AEM493" s="348"/>
      <c r="AEN493" s="348"/>
      <c r="AEO493" s="348"/>
      <c r="AEP493" s="348"/>
      <c r="AEQ493" s="348"/>
      <c r="AER493" s="348"/>
      <c r="AES493" s="348"/>
      <c r="AET493" s="348"/>
      <c r="AEU493" s="348"/>
      <c r="AEV493" s="348"/>
      <c r="AEW493" s="348"/>
      <c r="AEX493" s="348"/>
      <c r="AEY493" s="348"/>
      <c r="AEZ493" s="348"/>
      <c r="AFA493" s="348"/>
      <c r="AFB493" s="348"/>
      <c r="AFC493" s="348"/>
      <c r="AFD493" s="348"/>
      <c r="AFE493" s="348"/>
      <c r="AFF493" s="348"/>
      <c r="AFG493" s="348"/>
      <c r="AFH493" s="348"/>
      <c r="AFI493" s="348"/>
      <c r="AFJ493" s="348"/>
      <c r="AFK493" s="348"/>
      <c r="AFL493" s="348"/>
      <c r="AFM493" s="348"/>
      <c r="AFN493" s="348"/>
      <c r="AFO493" s="348"/>
      <c r="AFP493" s="348"/>
      <c r="AFQ493" s="348"/>
      <c r="AFR493" s="348"/>
      <c r="AFS493" s="348"/>
      <c r="AFT493" s="348"/>
      <c r="AFU493" s="348"/>
      <c r="AFV493" s="348"/>
      <c r="AFW493" s="348"/>
      <c r="AFX493" s="348"/>
      <c r="AFY493" s="348"/>
      <c r="AFZ493" s="348"/>
      <c r="AGA493" s="348"/>
      <c r="AGB493" s="348"/>
      <c r="AGC493" s="348"/>
      <c r="AGD493" s="348"/>
      <c r="AGE493" s="348"/>
      <c r="AGF493" s="348"/>
      <c r="AGG493" s="348"/>
      <c r="AGH493" s="348"/>
      <c r="AGI493" s="348"/>
      <c r="AGJ493" s="348"/>
      <c r="AGK493" s="348"/>
      <c r="AGL493" s="348"/>
      <c r="AGM493" s="348"/>
      <c r="AGN493" s="348"/>
      <c r="AGO493" s="348"/>
      <c r="AGP493" s="348"/>
      <c r="AGQ493" s="348"/>
      <c r="AGR493" s="348"/>
      <c r="AGS493" s="348"/>
      <c r="AGT493" s="348"/>
      <c r="AGU493" s="348"/>
      <c r="AGV493" s="348"/>
      <c r="AGW493" s="348"/>
      <c r="AGX493" s="348"/>
      <c r="AGY493" s="348"/>
      <c r="AGZ493" s="348"/>
      <c r="AHA493" s="348"/>
      <c r="AHB493" s="348"/>
      <c r="AHC493" s="348"/>
      <c r="AHD493" s="348"/>
      <c r="AHE493" s="348"/>
      <c r="AHF493" s="348"/>
      <c r="AHG493" s="348"/>
      <c r="AHH493" s="348"/>
      <c r="AHI493" s="348"/>
      <c r="AHJ493" s="348"/>
      <c r="AHK493" s="348"/>
      <c r="AHL493" s="348"/>
      <c r="AHM493" s="348"/>
      <c r="AHN493" s="348"/>
      <c r="AHO493" s="348"/>
      <c r="AHP493" s="348"/>
      <c r="AHQ493" s="348"/>
      <c r="AHR493" s="348"/>
      <c r="AHS493" s="348"/>
      <c r="AHT493" s="348"/>
      <c r="AHU493" s="348"/>
      <c r="AHV493" s="348"/>
      <c r="AHW493" s="348"/>
      <c r="AHX493" s="348"/>
      <c r="AHY493" s="348"/>
      <c r="AHZ493" s="348"/>
      <c r="AIA493" s="348"/>
      <c r="AIB493" s="348"/>
      <c r="AIC493" s="348"/>
      <c r="AID493" s="348"/>
      <c r="AIE493" s="348"/>
      <c r="AIF493" s="348"/>
      <c r="AIG493" s="348"/>
      <c r="AIH493" s="348"/>
      <c r="AII493" s="348"/>
      <c r="AIJ493" s="348"/>
      <c r="AIK493" s="348"/>
      <c r="AIL493" s="348"/>
      <c r="AIM493" s="348"/>
      <c r="AIN493" s="348"/>
      <c r="AIO493" s="348"/>
      <c r="AIP493" s="348"/>
      <c r="AIQ493" s="348"/>
      <c r="AIR493" s="348"/>
      <c r="AIS493" s="348"/>
      <c r="AIT493" s="348"/>
      <c r="AIU493" s="348"/>
      <c r="AIV493" s="348"/>
      <c r="AIW493" s="348"/>
      <c r="AIX493" s="348"/>
      <c r="AIY493" s="348"/>
      <c r="AIZ493" s="348"/>
      <c r="AJA493" s="348"/>
      <c r="AJB493" s="348"/>
      <c r="AJC493" s="348"/>
      <c r="AJD493" s="348"/>
      <c r="AJE493" s="348"/>
      <c r="AJF493" s="348"/>
      <c r="AJG493" s="348"/>
      <c r="AJH493" s="348"/>
      <c r="AJI493" s="348"/>
      <c r="AJJ493" s="348"/>
      <c r="AJK493" s="348"/>
      <c r="AJL493" s="348"/>
      <c r="AJM493" s="348"/>
      <c r="AJN493" s="348"/>
      <c r="AJO493" s="348"/>
      <c r="AJP493" s="348"/>
      <c r="AJQ493" s="348"/>
      <c r="AJR493" s="348"/>
      <c r="AJS493" s="348"/>
      <c r="AJT493" s="348"/>
      <c r="AJU493" s="348"/>
      <c r="AJV493" s="348"/>
      <c r="AJW493" s="348"/>
      <c r="AJX493" s="348"/>
      <c r="AJY493" s="348"/>
      <c r="AJZ493" s="348"/>
      <c r="AKA493" s="348"/>
      <c r="AKB493" s="348"/>
      <c r="AKC493" s="348"/>
      <c r="AKD493" s="348"/>
      <c r="AKE493" s="348"/>
      <c r="AKF493" s="348"/>
      <c r="AKG493" s="348"/>
      <c r="AKH493" s="348"/>
      <c r="AKI493" s="348"/>
      <c r="AKJ493" s="348"/>
      <c r="AKK493" s="348"/>
      <c r="AKL493" s="348"/>
      <c r="AKM493" s="348"/>
      <c r="AKN493" s="348"/>
      <c r="AKO493" s="348"/>
      <c r="AKP493" s="348"/>
      <c r="AKQ493" s="348"/>
      <c r="AKR493" s="348"/>
      <c r="AKS493" s="348"/>
      <c r="AKT493" s="348"/>
      <c r="AKU493" s="348"/>
      <c r="AKV493" s="348"/>
      <c r="AKW493" s="348"/>
      <c r="AKX493" s="348"/>
      <c r="AKY493" s="348"/>
      <c r="AKZ493" s="348"/>
      <c r="ALA493" s="348"/>
      <c r="ALB493" s="348"/>
      <c r="ALC493" s="348"/>
      <c r="ALD493" s="348"/>
      <c r="ALE493" s="348"/>
      <c r="ALF493" s="348"/>
      <c r="ALG493" s="348"/>
      <c r="ALH493" s="348"/>
      <c r="ALI493" s="348"/>
      <c r="ALJ493" s="348"/>
      <c r="ALK493" s="348"/>
      <c r="ALL493" s="348"/>
      <c r="ALM493" s="348"/>
      <c r="ALN493" s="348"/>
      <c r="ALO493" s="348"/>
      <c r="ALP493" s="348"/>
      <c r="ALQ493" s="348"/>
      <c r="ALR493" s="348"/>
      <c r="ALS493" s="348"/>
      <c r="ALT493" s="348"/>
      <c r="ALU493" s="348"/>
      <c r="ALV493" s="348"/>
      <c r="ALW493" s="348"/>
      <c r="ALX493" s="348"/>
      <c r="ALY493" s="348"/>
      <c r="ALZ493" s="348"/>
      <c r="AMA493" s="348"/>
      <c r="AMB493" s="348"/>
      <c r="AMC493" s="348"/>
      <c r="AMD493" s="348"/>
      <c r="AME493" s="348"/>
      <c r="AMF493" s="348"/>
      <c r="AMG493" s="348"/>
      <c r="AMH493" s="348"/>
      <c r="AMI493" s="348"/>
      <c r="AMJ493" s="348"/>
      <c r="AMK493" s="348"/>
      <c r="AML493" s="348"/>
      <c r="AMM493" s="348"/>
      <c r="AMN493" s="348"/>
      <c r="AMO493" s="348"/>
      <c r="AMP493" s="348"/>
      <c r="AMQ493" s="348"/>
      <c r="AMR493" s="348"/>
      <c r="AMS493" s="348"/>
      <c r="AMT493" s="348"/>
      <c r="AMU493" s="348"/>
      <c r="AMV493" s="348"/>
      <c r="AMW493" s="348"/>
      <c r="AMX493" s="348"/>
      <c r="AMY493" s="348"/>
      <c r="AMZ493" s="348"/>
      <c r="ANA493" s="348"/>
      <c r="ANB493" s="348"/>
      <c r="ANC493" s="348"/>
      <c r="AND493" s="348"/>
      <c r="ANE493" s="348"/>
      <c r="ANF493" s="348"/>
      <c r="ANG493" s="348"/>
      <c r="ANH493" s="348"/>
      <c r="ANI493" s="348"/>
      <c r="ANJ493" s="348"/>
      <c r="ANK493" s="348"/>
      <c r="ANL493" s="348"/>
      <c r="ANM493" s="348"/>
      <c r="ANN493" s="348"/>
      <c r="ANO493" s="348"/>
      <c r="ANP493" s="348"/>
      <c r="ANQ493" s="348"/>
      <c r="ANR493" s="348"/>
      <c r="ANS493" s="348"/>
      <c r="ANT493" s="348"/>
      <c r="ANU493" s="348"/>
      <c r="ANV493" s="348"/>
      <c r="ANW493" s="348"/>
      <c r="ANX493" s="348"/>
      <c r="ANY493" s="348"/>
      <c r="ANZ493" s="348"/>
      <c r="AOA493" s="348"/>
      <c r="AOB493" s="348"/>
      <c r="AOC493" s="348"/>
      <c r="AOD493" s="348"/>
      <c r="AOE493" s="348"/>
      <c r="AOF493" s="348"/>
      <c r="AOG493" s="348"/>
      <c r="AOH493" s="348"/>
      <c r="AOI493" s="348"/>
      <c r="AOJ493" s="348"/>
      <c r="AOK493" s="348"/>
      <c r="AOL493" s="348"/>
      <c r="AOM493" s="348"/>
      <c r="AON493" s="348"/>
      <c r="AOO493" s="348"/>
      <c r="AOP493" s="348"/>
      <c r="AOQ493" s="348"/>
      <c r="AOR493" s="348"/>
      <c r="AOS493" s="348"/>
      <c r="AOT493" s="348"/>
      <c r="AOU493" s="348"/>
      <c r="AOV493" s="348"/>
      <c r="AOW493" s="348"/>
      <c r="AOX493" s="348"/>
      <c r="AOY493" s="348"/>
      <c r="AOZ493" s="348"/>
      <c r="APA493" s="348"/>
      <c r="APB493" s="348"/>
      <c r="APC493" s="348"/>
      <c r="APD493" s="348"/>
      <c r="APE493" s="348"/>
      <c r="APF493" s="348"/>
      <c r="APG493" s="348"/>
      <c r="APH493" s="348"/>
      <c r="API493" s="348"/>
      <c r="APJ493" s="348"/>
      <c r="APK493" s="348"/>
      <c r="APL493" s="348"/>
      <c r="APM493" s="348"/>
      <c r="APN493" s="348"/>
      <c r="APO493" s="348"/>
      <c r="APP493" s="348"/>
      <c r="APQ493" s="348"/>
      <c r="APR493" s="348"/>
      <c r="APS493" s="348"/>
      <c r="APT493" s="348"/>
      <c r="APU493" s="348"/>
      <c r="APV493" s="348"/>
      <c r="APW493" s="348"/>
      <c r="APX493" s="348"/>
      <c r="APY493" s="348"/>
      <c r="APZ493" s="348"/>
      <c r="AQA493" s="348"/>
      <c r="AQB493" s="348"/>
      <c r="AQC493" s="348"/>
      <c r="AQD493" s="348"/>
      <c r="AQE493" s="348"/>
      <c r="AQF493" s="348"/>
      <c r="AQG493" s="348"/>
      <c r="AQH493" s="348"/>
      <c r="AQI493" s="348"/>
      <c r="AQJ493" s="348"/>
      <c r="AQK493" s="348"/>
      <c r="AQL493" s="348"/>
      <c r="AQM493" s="348"/>
      <c r="AQN493" s="348"/>
      <c r="AQO493" s="348"/>
      <c r="AQP493" s="348"/>
      <c r="AQQ493" s="348"/>
      <c r="AQR493" s="348"/>
      <c r="AQS493" s="348"/>
      <c r="AQT493" s="348"/>
      <c r="AQU493" s="348"/>
      <c r="AQV493" s="348"/>
      <c r="AQW493" s="348"/>
      <c r="AQX493" s="348"/>
      <c r="AQY493" s="348"/>
      <c r="AQZ493" s="348"/>
      <c r="ARA493" s="348"/>
      <c r="ARB493" s="348"/>
      <c r="ARC493" s="348"/>
      <c r="ARD493" s="348"/>
      <c r="ARE493" s="348"/>
      <c r="ARF493" s="348"/>
      <c r="ARG493" s="348"/>
      <c r="ARH493" s="348"/>
      <c r="ARI493" s="348"/>
      <c r="ARJ493" s="348"/>
      <c r="ARK493" s="348"/>
      <c r="ARL493" s="348"/>
      <c r="ARM493" s="348"/>
      <c r="ARN493" s="348"/>
      <c r="ARO493" s="348"/>
      <c r="ARP493" s="348"/>
      <c r="ARQ493" s="348"/>
      <c r="ARR493" s="348"/>
      <c r="ARS493" s="348"/>
      <c r="ART493" s="348"/>
      <c r="ARU493" s="348"/>
      <c r="ARV493" s="348"/>
      <c r="ARW493" s="348"/>
      <c r="ARX493" s="348"/>
      <c r="ARY493" s="348"/>
      <c r="ARZ493" s="348"/>
      <c r="ASA493" s="348"/>
      <c r="ASB493" s="348"/>
      <c r="ASC493" s="348"/>
      <c r="ASD493" s="348"/>
      <c r="ASE493" s="348"/>
      <c r="ASF493" s="348"/>
      <c r="ASG493" s="348"/>
      <c r="ASH493" s="348"/>
      <c r="ASI493" s="348"/>
      <c r="ASJ493" s="348"/>
      <c r="ASK493" s="348"/>
      <c r="ASL493" s="348"/>
      <c r="ASM493" s="348"/>
      <c r="ASN493" s="348"/>
      <c r="ASO493" s="348"/>
      <c r="ASP493" s="348"/>
      <c r="ASQ493" s="348"/>
      <c r="ASR493" s="348"/>
      <c r="ASS493" s="348"/>
      <c r="AST493" s="348"/>
      <c r="ASU493" s="348"/>
      <c r="ASV493" s="348"/>
      <c r="ASW493" s="348"/>
      <c r="ASX493" s="348"/>
      <c r="ASY493" s="348"/>
      <c r="ASZ493" s="348"/>
      <c r="ATA493" s="348"/>
      <c r="ATB493" s="348"/>
      <c r="ATC493" s="348"/>
      <c r="ATD493" s="348"/>
      <c r="ATE493" s="348"/>
      <c r="ATF493" s="348"/>
      <c r="ATG493" s="348"/>
      <c r="ATH493" s="348"/>
      <c r="ATI493" s="348"/>
      <c r="ATJ493" s="348"/>
      <c r="ATK493" s="348"/>
      <c r="ATL493" s="348"/>
      <c r="ATM493" s="348"/>
      <c r="ATN493" s="348"/>
      <c r="ATO493" s="348"/>
      <c r="ATP493" s="348"/>
      <c r="ATQ493" s="348"/>
      <c r="ATR493" s="348"/>
      <c r="ATS493" s="348"/>
      <c r="ATT493" s="348"/>
      <c r="ATU493" s="348"/>
      <c r="ATV493" s="348"/>
      <c r="ATW493" s="348"/>
      <c r="ATX493" s="348"/>
      <c r="ATY493" s="348"/>
      <c r="ATZ493" s="348"/>
      <c r="AUA493" s="348"/>
      <c r="AUB493" s="348"/>
      <c r="AUC493" s="348"/>
      <c r="AUD493" s="348"/>
      <c r="AUE493" s="348"/>
      <c r="AUF493" s="348"/>
      <c r="AUG493" s="348"/>
      <c r="AUH493" s="348"/>
      <c r="AUI493" s="348"/>
      <c r="AUJ493" s="348"/>
      <c r="AUK493" s="348"/>
      <c r="AUL493" s="348"/>
      <c r="AUM493" s="348"/>
      <c r="AUN493" s="348"/>
      <c r="AUO493" s="348"/>
      <c r="AUP493" s="348"/>
      <c r="AUQ493" s="348"/>
      <c r="AUR493" s="348"/>
      <c r="AUS493" s="348"/>
      <c r="AUT493" s="348"/>
      <c r="AUU493" s="348"/>
      <c r="AUV493" s="348"/>
      <c r="AUW493" s="348"/>
      <c r="AUX493" s="348"/>
      <c r="AUY493" s="348"/>
      <c r="AUZ493" s="348"/>
      <c r="AVA493" s="348"/>
      <c r="AVB493" s="348"/>
      <c r="AVC493" s="348"/>
      <c r="AVD493" s="348"/>
      <c r="AVE493" s="348"/>
      <c r="AVF493" s="348"/>
      <c r="AVG493" s="348"/>
      <c r="AVH493" s="348"/>
      <c r="AVI493" s="348"/>
      <c r="AVJ493" s="348"/>
      <c r="AVK493" s="348"/>
      <c r="AVL493" s="348"/>
      <c r="AVM493" s="348"/>
      <c r="AVN493" s="348"/>
      <c r="AVO493" s="348"/>
      <c r="AVP493" s="348"/>
      <c r="AVQ493" s="348"/>
      <c r="AVR493" s="348"/>
      <c r="AVS493" s="348"/>
      <c r="AVT493" s="348"/>
      <c r="AVU493" s="348"/>
      <c r="AVV493" s="348"/>
      <c r="AVW493" s="348"/>
      <c r="AVX493" s="348"/>
      <c r="AVY493" s="348"/>
      <c r="AVZ493" s="348"/>
      <c r="AWA493" s="348"/>
      <c r="AWB493" s="348"/>
      <c r="AWC493" s="348"/>
      <c r="AWD493" s="348"/>
      <c r="AWE493" s="348"/>
      <c r="AWF493" s="348"/>
      <c r="AWG493" s="348"/>
      <c r="AWH493" s="348"/>
      <c r="AWI493" s="348"/>
      <c r="AWJ493" s="348"/>
      <c r="AWK493" s="348"/>
      <c r="AWL493" s="348"/>
      <c r="AWM493" s="348"/>
      <c r="AWN493" s="348"/>
      <c r="AWO493" s="348"/>
      <c r="AWP493" s="348"/>
      <c r="AWQ493" s="348"/>
      <c r="AWR493" s="348"/>
      <c r="AWS493" s="348"/>
      <c r="AWT493" s="348"/>
      <c r="AWU493" s="348"/>
      <c r="AWV493" s="348"/>
      <c r="AWW493" s="348"/>
      <c r="AWX493" s="348"/>
      <c r="AWY493" s="348"/>
      <c r="AWZ493" s="348"/>
      <c r="AXA493" s="348"/>
      <c r="AXB493" s="348"/>
      <c r="AXC493" s="348"/>
      <c r="AXD493" s="348"/>
      <c r="AXE493" s="348"/>
      <c r="AXF493" s="348"/>
      <c r="AXG493" s="348"/>
      <c r="AXH493" s="348"/>
      <c r="AXI493" s="348"/>
      <c r="AXJ493" s="348"/>
      <c r="AXK493" s="348"/>
      <c r="AXL493" s="348"/>
      <c r="AXM493" s="348"/>
      <c r="AXN493" s="348"/>
      <c r="AXO493" s="348"/>
      <c r="AXP493" s="348"/>
      <c r="AXQ493" s="348"/>
      <c r="AXR493" s="348"/>
      <c r="AXS493" s="348"/>
      <c r="AXT493" s="348"/>
      <c r="AXU493" s="348"/>
      <c r="AXV493" s="348"/>
      <c r="AXW493" s="348"/>
      <c r="AXX493" s="348"/>
      <c r="AXY493" s="348"/>
      <c r="AXZ493" s="348"/>
      <c r="AYA493" s="348"/>
      <c r="AYB493" s="348"/>
      <c r="AYC493" s="348"/>
      <c r="AYD493" s="348"/>
      <c r="AYE493" s="348"/>
      <c r="AYF493" s="348"/>
      <c r="AYG493" s="348"/>
      <c r="AYH493" s="348"/>
      <c r="AYI493" s="348"/>
      <c r="AYJ493" s="348"/>
      <c r="AYK493" s="348"/>
      <c r="AYL493" s="348"/>
      <c r="AYM493" s="348"/>
      <c r="AYN493" s="348"/>
      <c r="AYO493" s="348"/>
      <c r="AYP493" s="348"/>
      <c r="AYQ493" s="348"/>
      <c r="AYR493" s="348"/>
      <c r="AYS493" s="348"/>
      <c r="AYT493" s="348"/>
      <c r="AYU493" s="348"/>
      <c r="AYV493" s="348"/>
      <c r="AYW493" s="348"/>
      <c r="AYX493" s="348"/>
      <c r="AYY493" s="348"/>
      <c r="AYZ493" s="348"/>
      <c r="AZA493" s="348"/>
      <c r="AZB493" s="348"/>
      <c r="AZC493" s="348"/>
      <c r="AZD493" s="348"/>
      <c r="AZE493" s="348"/>
      <c r="AZF493" s="348"/>
      <c r="AZG493" s="348"/>
      <c r="AZH493" s="348"/>
      <c r="AZI493" s="348"/>
      <c r="AZJ493" s="348"/>
      <c r="AZK493" s="348"/>
      <c r="AZL493" s="348"/>
      <c r="AZM493" s="348"/>
      <c r="AZN493" s="348"/>
      <c r="AZO493" s="348"/>
      <c r="AZP493" s="348"/>
      <c r="AZQ493" s="348"/>
      <c r="AZR493" s="348"/>
      <c r="AZS493" s="348"/>
      <c r="AZT493" s="348"/>
      <c r="AZU493" s="348"/>
      <c r="AZV493" s="348"/>
      <c r="AZW493" s="348"/>
      <c r="AZX493" s="348"/>
      <c r="AZY493" s="348"/>
      <c r="AZZ493" s="348"/>
      <c r="BAA493" s="348"/>
      <c r="BAB493" s="348"/>
      <c r="BAC493" s="348"/>
      <c r="BAD493" s="348"/>
      <c r="BAE493" s="348"/>
      <c r="BAF493" s="348"/>
      <c r="BAG493" s="348"/>
      <c r="BAH493" s="348"/>
      <c r="BAI493" s="348"/>
      <c r="BAJ493" s="348"/>
      <c r="BAK493" s="348"/>
      <c r="BAL493" s="348"/>
      <c r="BAM493" s="348"/>
      <c r="BAN493" s="348"/>
      <c r="BAO493" s="348"/>
      <c r="BAP493" s="348"/>
      <c r="BAQ493" s="348"/>
      <c r="BAR493" s="348"/>
      <c r="BAS493" s="348"/>
      <c r="BAT493" s="348"/>
      <c r="BAU493" s="348"/>
      <c r="BAV493" s="348"/>
      <c r="BAW493" s="348"/>
      <c r="BAX493" s="348"/>
      <c r="BAY493" s="348"/>
      <c r="BAZ493" s="348"/>
      <c r="BBA493" s="348"/>
      <c r="BBB493" s="348"/>
      <c r="BBC493" s="348"/>
      <c r="BBD493" s="348"/>
      <c r="BBE493" s="348"/>
      <c r="BBF493" s="348"/>
      <c r="BBG493" s="348"/>
      <c r="BBH493" s="348"/>
      <c r="BBI493" s="348"/>
      <c r="BBJ493" s="348"/>
      <c r="BBK493" s="348"/>
      <c r="BBL493" s="348"/>
      <c r="BBM493" s="348"/>
      <c r="BBN493" s="348"/>
      <c r="BBO493" s="348"/>
      <c r="BBP493" s="348"/>
      <c r="BBQ493" s="348"/>
      <c r="BBR493" s="348"/>
      <c r="BBS493" s="348"/>
      <c r="BBT493" s="348"/>
      <c r="BBU493" s="348"/>
      <c r="BBV493" s="348"/>
      <c r="BBW493" s="348"/>
      <c r="BBX493" s="348"/>
      <c r="BBY493" s="348"/>
      <c r="BBZ493" s="348"/>
      <c r="BCA493" s="348"/>
      <c r="BCB493" s="348"/>
      <c r="BCC493" s="348"/>
      <c r="BCD493" s="348"/>
      <c r="BCE493" s="348"/>
      <c r="BCF493" s="348"/>
      <c r="BCG493" s="348"/>
      <c r="BCH493" s="348"/>
      <c r="BCI493" s="348"/>
      <c r="BCJ493" s="348"/>
      <c r="BCK493" s="348"/>
      <c r="BCL493" s="348"/>
      <c r="BCM493" s="348"/>
      <c r="BCN493" s="348"/>
      <c r="BCO493" s="348"/>
      <c r="BCP493" s="348"/>
      <c r="BCQ493" s="348"/>
      <c r="BCR493" s="348"/>
      <c r="BCS493" s="348"/>
      <c r="BCT493" s="348"/>
      <c r="BCU493" s="348"/>
      <c r="BCV493" s="348"/>
      <c r="BCW493" s="348"/>
      <c r="BCX493" s="348"/>
      <c r="BCY493" s="348"/>
      <c r="BCZ493" s="348"/>
      <c r="BDA493" s="348"/>
      <c r="BDB493" s="348"/>
      <c r="BDC493" s="348"/>
      <c r="BDD493" s="348"/>
      <c r="BDE493" s="348"/>
      <c r="BDF493" s="348"/>
      <c r="BDG493" s="348"/>
      <c r="BDH493" s="348"/>
      <c r="BDI493" s="348"/>
      <c r="BDJ493" s="348"/>
      <c r="BDK493" s="348"/>
      <c r="BDL493" s="348"/>
      <c r="BDM493" s="348"/>
      <c r="BDN493" s="348"/>
      <c r="BDO493" s="348"/>
      <c r="BDP493" s="348"/>
      <c r="BDQ493" s="348"/>
      <c r="BDR493" s="348"/>
      <c r="BDS493" s="348"/>
      <c r="BDT493" s="348"/>
      <c r="BDU493" s="348"/>
      <c r="BDV493" s="348"/>
      <c r="BDW493" s="348"/>
      <c r="BDX493" s="348"/>
      <c r="BDY493" s="348"/>
      <c r="BDZ493" s="348"/>
      <c r="BEA493" s="348"/>
      <c r="BEB493" s="348"/>
      <c r="BEC493" s="348"/>
      <c r="BED493" s="348"/>
      <c r="BEE493" s="348"/>
      <c r="BEF493" s="348"/>
      <c r="BEG493" s="348"/>
      <c r="BEH493" s="348"/>
      <c r="BEI493" s="348"/>
      <c r="BEJ493" s="348"/>
      <c r="BEK493" s="348"/>
      <c r="BEL493" s="348"/>
      <c r="BEM493" s="348"/>
      <c r="BEN493" s="348"/>
      <c r="BEO493" s="348"/>
      <c r="BEP493" s="348"/>
      <c r="BEQ493" s="348"/>
      <c r="BER493" s="348"/>
      <c r="BES493" s="348"/>
      <c r="BET493" s="348"/>
      <c r="BEU493" s="348"/>
      <c r="BEV493" s="348"/>
      <c r="BEW493" s="348"/>
      <c r="BEX493" s="348"/>
      <c r="BEY493" s="348"/>
      <c r="BEZ493" s="348"/>
      <c r="BFA493" s="348"/>
      <c r="BFB493" s="348"/>
      <c r="BFC493" s="348"/>
      <c r="BFD493" s="348"/>
      <c r="BFE493" s="348"/>
      <c r="BFF493" s="348"/>
      <c r="BFG493" s="348"/>
      <c r="BFH493" s="348"/>
      <c r="BFI493" s="348"/>
      <c r="BFJ493" s="348"/>
      <c r="BFK493" s="348"/>
      <c r="BFL493" s="348"/>
      <c r="BFM493" s="348"/>
      <c r="BFN493" s="348"/>
      <c r="BFO493" s="348"/>
      <c r="BFP493" s="348"/>
      <c r="BFQ493" s="348"/>
      <c r="BFR493" s="348"/>
      <c r="BFS493" s="348"/>
      <c r="BFT493" s="348"/>
      <c r="BFU493" s="348"/>
      <c r="BFV493" s="348"/>
      <c r="BFW493" s="348"/>
      <c r="BFX493" s="348"/>
      <c r="BFY493" s="348"/>
      <c r="BFZ493" s="348"/>
      <c r="BGA493" s="348"/>
      <c r="BGB493" s="348"/>
      <c r="BGC493" s="348"/>
      <c r="BGD493" s="348"/>
      <c r="BGE493" s="348"/>
      <c r="BGF493" s="348"/>
      <c r="BGG493" s="348"/>
      <c r="BGH493" s="348"/>
      <c r="BGI493" s="348"/>
      <c r="BGJ493" s="348"/>
      <c r="BGK493" s="348"/>
      <c r="BGL493" s="348"/>
      <c r="BGM493" s="348"/>
      <c r="BGN493" s="348"/>
      <c r="BGO493" s="348"/>
      <c r="BGP493" s="348"/>
      <c r="BGQ493" s="348"/>
      <c r="BGR493" s="348"/>
      <c r="BGS493" s="348"/>
      <c r="BGT493" s="348"/>
      <c r="BGU493" s="348"/>
      <c r="BGV493" s="348"/>
      <c r="BGW493" s="348"/>
      <c r="BGX493" s="348"/>
      <c r="BGY493" s="348"/>
      <c r="BGZ493" s="348"/>
      <c r="BHA493" s="348"/>
      <c r="BHB493" s="348"/>
      <c r="BHC493" s="348"/>
      <c r="BHD493" s="348"/>
      <c r="BHE493" s="348"/>
      <c r="BHF493" s="348"/>
      <c r="BHG493" s="348"/>
      <c r="BHH493" s="348"/>
      <c r="BHI493" s="348"/>
      <c r="BHJ493" s="348"/>
      <c r="BHK493" s="348"/>
      <c r="BHL493" s="348"/>
      <c r="BHM493" s="348"/>
      <c r="BHN493" s="348"/>
      <c r="BHO493" s="348"/>
      <c r="BHP493" s="348"/>
      <c r="BHQ493" s="348"/>
      <c r="BHR493" s="348"/>
      <c r="BHS493" s="348"/>
      <c r="BHT493" s="348"/>
      <c r="BHU493" s="348"/>
      <c r="BHV493" s="348"/>
      <c r="BHW493" s="348"/>
      <c r="BHX493" s="348"/>
      <c r="BHY493" s="348"/>
      <c r="BHZ493" s="348"/>
      <c r="BIA493" s="348"/>
      <c r="BIB493" s="348"/>
      <c r="BIC493" s="348"/>
      <c r="BID493" s="348"/>
      <c r="BIE493" s="348"/>
      <c r="BIF493" s="348"/>
      <c r="BIG493" s="348"/>
      <c r="BIH493" s="348"/>
      <c r="BII493" s="348"/>
      <c r="BIJ493" s="348"/>
      <c r="BIK493" s="348"/>
      <c r="BIL493" s="348"/>
      <c r="BIM493" s="348"/>
      <c r="BIN493" s="348"/>
      <c r="BIO493" s="348"/>
      <c r="BIP493" s="348"/>
      <c r="BIQ493" s="348"/>
      <c r="BIR493" s="348"/>
      <c r="BIS493" s="348"/>
      <c r="BIT493" s="348"/>
      <c r="BIU493" s="348"/>
      <c r="BIV493" s="348"/>
      <c r="BIW493" s="348"/>
      <c r="BIX493" s="348"/>
      <c r="BIY493" s="348"/>
      <c r="BIZ493" s="348"/>
      <c r="BJA493" s="348"/>
      <c r="BJB493" s="348"/>
      <c r="BJC493" s="348"/>
      <c r="BJD493" s="348"/>
      <c r="BJE493" s="348"/>
      <c r="BJF493" s="348"/>
      <c r="BJG493" s="348"/>
      <c r="BJH493" s="348"/>
      <c r="BJI493" s="348"/>
      <c r="BJJ493" s="348"/>
      <c r="BJK493" s="348"/>
      <c r="BJL493" s="348"/>
      <c r="BJM493" s="348"/>
      <c r="BJN493" s="348"/>
      <c r="BJO493" s="348"/>
      <c r="BJP493" s="348"/>
      <c r="BJQ493" s="348"/>
      <c r="BJR493" s="348"/>
      <c r="BJS493" s="348"/>
      <c r="BJT493" s="348"/>
      <c r="BJU493" s="348"/>
      <c r="BJV493" s="348"/>
      <c r="BJW493" s="348"/>
      <c r="BJX493" s="348"/>
      <c r="BJY493" s="348"/>
      <c r="BJZ493" s="348"/>
      <c r="BKA493" s="348"/>
      <c r="BKB493" s="348"/>
      <c r="BKC493" s="348"/>
      <c r="BKD493" s="348"/>
      <c r="BKE493" s="348"/>
      <c r="BKF493" s="348"/>
      <c r="BKG493" s="348"/>
      <c r="BKH493" s="348"/>
      <c r="BKI493" s="348"/>
      <c r="BKJ493" s="348"/>
      <c r="BKK493" s="348"/>
      <c r="BKL493" s="348"/>
      <c r="BKM493" s="348"/>
      <c r="BKN493" s="348"/>
      <c r="BKO493" s="348"/>
      <c r="BKP493" s="348"/>
      <c r="BKQ493" s="348"/>
      <c r="BKR493" s="348"/>
      <c r="BKS493" s="348"/>
      <c r="BKT493" s="348"/>
      <c r="BKU493" s="348"/>
      <c r="BKV493" s="348"/>
      <c r="BKW493" s="348"/>
      <c r="BKX493" s="348"/>
      <c r="BKY493" s="348"/>
      <c r="BKZ493" s="348"/>
      <c r="BLA493" s="348"/>
      <c r="BLB493" s="348"/>
      <c r="BLC493" s="348"/>
      <c r="BLD493" s="348"/>
      <c r="BLE493" s="348"/>
      <c r="BLF493" s="348"/>
      <c r="BLG493" s="348"/>
      <c r="BLH493" s="348"/>
      <c r="BLI493" s="348"/>
      <c r="BLJ493" s="348"/>
      <c r="BLK493" s="348"/>
      <c r="BLL493" s="348"/>
      <c r="BLM493" s="348"/>
      <c r="BLN493" s="348"/>
      <c r="BLO493" s="348"/>
      <c r="BLP493" s="348"/>
      <c r="BLQ493" s="348"/>
      <c r="BLR493" s="348"/>
      <c r="BLS493" s="348"/>
      <c r="BLT493" s="348"/>
      <c r="BLU493" s="348"/>
      <c r="BLV493" s="348"/>
      <c r="BLW493" s="348"/>
      <c r="BLX493" s="348"/>
      <c r="BLY493" s="348"/>
      <c r="BLZ493" s="348"/>
      <c r="BMA493" s="348"/>
      <c r="BMB493" s="348"/>
      <c r="BMC493" s="348"/>
      <c r="BMD493" s="348"/>
      <c r="BME493" s="348"/>
      <c r="BMF493" s="348"/>
      <c r="BMG493" s="348"/>
      <c r="BMH493" s="348"/>
      <c r="BMI493" s="348"/>
      <c r="BMJ493" s="348"/>
      <c r="BMK493" s="348"/>
      <c r="BML493" s="348"/>
      <c r="BMM493" s="348"/>
      <c r="BMN493" s="348"/>
      <c r="BMO493" s="348"/>
      <c r="BMP493" s="348"/>
      <c r="BMQ493" s="348"/>
      <c r="BMR493" s="348"/>
      <c r="BMS493" s="348"/>
      <c r="BMT493" s="348"/>
      <c r="BMU493" s="348"/>
      <c r="BMV493" s="348"/>
      <c r="BMW493" s="348"/>
      <c r="BMX493" s="348"/>
      <c r="BMY493" s="348"/>
      <c r="BMZ493" s="348"/>
      <c r="BNA493" s="348"/>
      <c r="BNB493" s="348"/>
      <c r="BNC493" s="348"/>
      <c r="BND493" s="348"/>
      <c r="BNE493" s="348"/>
      <c r="BNF493" s="348"/>
      <c r="BNG493" s="348"/>
      <c r="BNH493" s="348"/>
      <c r="BNI493" s="348"/>
      <c r="BNJ493" s="348"/>
      <c r="BNK493" s="348"/>
      <c r="BNL493" s="348"/>
      <c r="BNM493" s="348"/>
      <c r="BNN493" s="348"/>
      <c r="BNO493" s="348"/>
      <c r="BNP493" s="348"/>
      <c r="BNQ493" s="348"/>
      <c r="BNR493" s="348"/>
      <c r="BNS493" s="348"/>
      <c r="BNT493" s="348"/>
      <c r="BNU493" s="348"/>
      <c r="BNV493" s="348"/>
      <c r="BNW493" s="348"/>
      <c r="BNX493" s="348"/>
      <c r="BNY493" s="348"/>
      <c r="BNZ493" s="348"/>
      <c r="BOA493" s="348"/>
      <c r="BOB493" s="348"/>
      <c r="BOC493" s="348"/>
      <c r="BOD493" s="348"/>
      <c r="BOE493" s="348"/>
      <c r="BOF493" s="348"/>
      <c r="BOG493" s="348"/>
      <c r="BOH493" s="348"/>
      <c r="BOI493" s="348"/>
      <c r="BOJ493" s="348"/>
      <c r="BOK493" s="348"/>
      <c r="BOL493" s="348"/>
      <c r="BOM493" s="348"/>
      <c r="BON493" s="348"/>
      <c r="BOO493" s="348"/>
      <c r="BOP493" s="348"/>
      <c r="BOQ493" s="348"/>
      <c r="BOR493" s="348"/>
      <c r="BOS493" s="348"/>
      <c r="BOT493" s="348"/>
      <c r="BOU493" s="348"/>
      <c r="BOV493" s="348"/>
    </row>
    <row r="494" spans="1:1764" s="125" customFormat="1" ht="40.5" customHeight="1">
      <c r="A494" s="121"/>
      <c r="B494" s="122"/>
      <c r="C494" s="122"/>
      <c r="D494" s="123"/>
      <c r="E494" s="123"/>
      <c r="F494" s="123"/>
      <c r="G494" s="124" t="s">
        <v>510</v>
      </c>
      <c r="H494" s="124">
        <v>851</v>
      </c>
      <c r="I494" s="441">
        <v>85132</v>
      </c>
      <c r="J494" s="531">
        <f t="shared" si="12"/>
        <v>5767730</v>
      </c>
      <c r="K494" s="531">
        <v>5767730</v>
      </c>
      <c r="L494" s="532"/>
      <c r="M494" s="346"/>
      <c r="N494" s="347"/>
      <c r="O494" s="347"/>
      <c r="P494" s="347"/>
      <c r="Q494" s="346"/>
      <c r="R494" s="347"/>
      <c r="S494" s="347"/>
      <c r="T494" s="347"/>
      <c r="U494" s="347"/>
      <c r="V494" s="349"/>
      <c r="W494" s="349"/>
      <c r="X494" s="349"/>
      <c r="Y494" s="349"/>
      <c r="Z494" s="349"/>
      <c r="AA494" s="349"/>
      <c r="AB494" s="349"/>
      <c r="AC494" s="349"/>
      <c r="AD494" s="349"/>
      <c r="AE494" s="349"/>
      <c r="AF494" s="349"/>
      <c r="AG494" s="349"/>
      <c r="AH494" s="349"/>
      <c r="AI494" s="349"/>
      <c r="AJ494" s="349"/>
      <c r="AK494" s="349"/>
      <c r="AL494" s="349"/>
      <c r="AM494" s="349"/>
      <c r="AN494" s="349"/>
      <c r="AO494" s="349"/>
      <c r="AP494" s="349"/>
      <c r="AQ494" s="349"/>
      <c r="AR494" s="349"/>
      <c r="AS494" s="349"/>
      <c r="AT494" s="349"/>
      <c r="AU494" s="349"/>
      <c r="AV494" s="349"/>
      <c r="AW494" s="349"/>
      <c r="AX494" s="349"/>
      <c r="AY494" s="349"/>
      <c r="AZ494" s="349"/>
      <c r="BA494" s="349"/>
      <c r="BB494" s="349"/>
      <c r="BC494" s="349"/>
      <c r="BD494" s="349"/>
      <c r="BE494" s="349"/>
      <c r="BF494" s="349"/>
      <c r="BG494" s="349"/>
      <c r="BH494" s="349"/>
      <c r="BI494" s="349"/>
      <c r="BJ494" s="349"/>
      <c r="BK494" s="349"/>
      <c r="BL494" s="349"/>
      <c r="BM494" s="349"/>
      <c r="BN494" s="349"/>
      <c r="BO494" s="349"/>
      <c r="BP494" s="349"/>
      <c r="BQ494" s="349"/>
      <c r="BR494" s="349"/>
      <c r="BS494" s="349"/>
      <c r="BT494" s="349"/>
      <c r="BU494" s="349"/>
      <c r="BV494" s="349"/>
      <c r="BW494" s="349"/>
      <c r="BX494" s="349"/>
      <c r="BY494" s="349"/>
      <c r="BZ494" s="349"/>
      <c r="CA494" s="349"/>
      <c r="CB494" s="349"/>
      <c r="CC494" s="349"/>
      <c r="CD494" s="349"/>
      <c r="CE494" s="349"/>
      <c r="CF494" s="349"/>
      <c r="CG494" s="349"/>
      <c r="CH494" s="349"/>
      <c r="CI494" s="349"/>
      <c r="CJ494" s="349"/>
      <c r="CK494" s="349"/>
      <c r="CL494" s="349"/>
      <c r="CM494" s="349"/>
      <c r="CN494" s="349"/>
      <c r="CO494" s="349"/>
      <c r="CP494" s="349"/>
      <c r="CQ494" s="349"/>
      <c r="CR494" s="349"/>
      <c r="CS494" s="349"/>
      <c r="CT494" s="349"/>
      <c r="CU494" s="349"/>
      <c r="CV494" s="349"/>
      <c r="CW494" s="349"/>
      <c r="CX494" s="349"/>
      <c r="CY494" s="349"/>
      <c r="CZ494" s="349"/>
      <c r="DA494" s="349"/>
      <c r="DB494" s="349"/>
      <c r="DC494" s="349"/>
      <c r="DD494" s="349"/>
      <c r="DE494" s="349"/>
      <c r="DF494" s="349"/>
      <c r="DG494" s="349"/>
      <c r="DH494" s="349"/>
      <c r="DI494" s="349"/>
      <c r="DJ494" s="349"/>
      <c r="DK494" s="349"/>
      <c r="DL494" s="349"/>
      <c r="DM494" s="349"/>
      <c r="DN494" s="349"/>
      <c r="DO494" s="349"/>
      <c r="DP494" s="349"/>
      <c r="DQ494" s="349"/>
      <c r="DR494" s="349"/>
      <c r="DS494" s="349"/>
      <c r="DT494" s="349"/>
      <c r="DU494" s="349"/>
      <c r="DV494" s="349"/>
      <c r="DW494" s="349"/>
      <c r="DX494" s="349"/>
      <c r="DY494" s="349"/>
      <c r="DZ494" s="349"/>
      <c r="EA494" s="349"/>
      <c r="EB494" s="349"/>
      <c r="EC494" s="349"/>
      <c r="ED494" s="349"/>
      <c r="EE494" s="349"/>
      <c r="EF494" s="349"/>
      <c r="EG494" s="349"/>
      <c r="EH494" s="349"/>
      <c r="EI494" s="349"/>
      <c r="EJ494" s="349"/>
      <c r="EK494" s="349"/>
      <c r="EL494" s="349"/>
      <c r="EM494" s="349"/>
      <c r="EN494" s="349"/>
      <c r="EO494" s="349"/>
      <c r="EP494" s="349"/>
      <c r="EQ494" s="349"/>
      <c r="ER494" s="349"/>
      <c r="ES494" s="349"/>
      <c r="ET494" s="349"/>
      <c r="EU494" s="349"/>
      <c r="EV494" s="349"/>
      <c r="EW494" s="349"/>
      <c r="EX494" s="349"/>
      <c r="EY494" s="349"/>
      <c r="EZ494" s="349"/>
      <c r="FA494" s="349"/>
      <c r="FB494" s="349"/>
      <c r="FC494" s="349"/>
      <c r="FD494" s="349"/>
      <c r="FE494" s="349"/>
      <c r="FF494" s="349"/>
      <c r="FG494" s="349"/>
      <c r="FH494" s="349"/>
      <c r="FI494" s="349"/>
      <c r="FJ494" s="349"/>
      <c r="FK494" s="349"/>
      <c r="FL494" s="349"/>
      <c r="FM494" s="349"/>
      <c r="FN494" s="349"/>
      <c r="FO494" s="349"/>
      <c r="FP494" s="349"/>
      <c r="FQ494" s="349"/>
      <c r="FR494" s="349"/>
      <c r="FS494" s="349"/>
      <c r="FT494" s="349"/>
      <c r="FU494" s="349"/>
      <c r="FV494" s="349"/>
      <c r="FW494" s="349"/>
      <c r="FX494" s="349"/>
      <c r="FY494" s="349"/>
      <c r="FZ494" s="349"/>
      <c r="GA494" s="349"/>
      <c r="GB494" s="349"/>
      <c r="GC494" s="349"/>
      <c r="GD494" s="349"/>
      <c r="GE494" s="349"/>
      <c r="GF494" s="349"/>
      <c r="GG494" s="349"/>
      <c r="GH494" s="349"/>
      <c r="GI494" s="349"/>
      <c r="GJ494" s="349"/>
      <c r="GK494" s="349"/>
      <c r="GL494" s="349"/>
      <c r="GM494" s="349"/>
      <c r="GN494" s="349"/>
      <c r="GO494" s="349"/>
      <c r="GP494" s="349"/>
      <c r="GQ494" s="349"/>
      <c r="GR494" s="349"/>
      <c r="GS494" s="349"/>
      <c r="GT494" s="349"/>
      <c r="GU494" s="349"/>
      <c r="GV494" s="349"/>
      <c r="GW494" s="349"/>
      <c r="GX494" s="349"/>
      <c r="GY494" s="349"/>
      <c r="GZ494" s="349"/>
      <c r="HA494" s="349"/>
      <c r="HB494" s="349"/>
      <c r="HC494" s="349"/>
      <c r="HD494" s="349"/>
      <c r="HE494" s="349"/>
      <c r="HF494" s="349"/>
      <c r="HG494" s="349"/>
      <c r="HH494" s="349"/>
      <c r="HI494" s="349"/>
      <c r="HJ494" s="349"/>
      <c r="HK494" s="349"/>
      <c r="HL494" s="349"/>
      <c r="HM494" s="349"/>
      <c r="HN494" s="349"/>
      <c r="HO494" s="349"/>
      <c r="HP494" s="349"/>
      <c r="HQ494" s="349"/>
      <c r="HR494" s="349"/>
      <c r="HS494" s="349"/>
      <c r="HT494" s="349"/>
      <c r="HU494" s="349"/>
      <c r="HV494" s="349"/>
      <c r="HW494" s="349"/>
      <c r="HX494" s="349"/>
      <c r="HY494" s="349"/>
      <c r="HZ494" s="349"/>
      <c r="IA494" s="349"/>
      <c r="IB494" s="349"/>
      <c r="IC494" s="349"/>
      <c r="ID494" s="349"/>
      <c r="IE494" s="349"/>
      <c r="IF494" s="349"/>
      <c r="IG494" s="349"/>
      <c r="IH494" s="349"/>
      <c r="II494" s="349"/>
      <c r="IJ494" s="349"/>
      <c r="IK494" s="349"/>
      <c r="IL494" s="349"/>
      <c r="IM494" s="349"/>
      <c r="IN494" s="349"/>
      <c r="IO494" s="349"/>
      <c r="IP494" s="349"/>
      <c r="IQ494" s="349"/>
      <c r="IR494" s="349"/>
      <c r="IS494" s="349"/>
      <c r="IT494" s="349"/>
      <c r="IU494" s="349"/>
      <c r="IV494" s="349"/>
      <c r="IW494" s="349"/>
      <c r="IX494" s="349"/>
      <c r="IY494" s="349"/>
      <c r="IZ494" s="349"/>
      <c r="JA494" s="349"/>
      <c r="JB494" s="349"/>
      <c r="JC494" s="349"/>
      <c r="JD494" s="349"/>
      <c r="JE494" s="349"/>
      <c r="JF494" s="349"/>
      <c r="JG494" s="349"/>
      <c r="JH494" s="349"/>
      <c r="JI494" s="349"/>
      <c r="JJ494" s="349"/>
      <c r="JK494" s="349"/>
      <c r="JL494" s="349"/>
      <c r="JM494" s="349"/>
      <c r="JN494" s="349"/>
      <c r="JO494" s="349"/>
      <c r="JP494" s="349"/>
      <c r="JQ494" s="349"/>
      <c r="JR494" s="349"/>
      <c r="JS494" s="349"/>
      <c r="JT494" s="349"/>
      <c r="JU494" s="349"/>
      <c r="JV494" s="349"/>
      <c r="JW494" s="349"/>
      <c r="JX494" s="349"/>
      <c r="JY494" s="349"/>
      <c r="JZ494" s="349"/>
      <c r="KA494" s="349"/>
      <c r="KB494" s="349"/>
      <c r="KC494" s="349"/>
      <c r="KD494" s="349"/>
      <c r="KE494" s="349"/>
      <c r="KF494" s="349"/>
      <c r="KG494" s="349"/>
      <c r="KH494" s="349"/>
      <c r="KI494" s="349"/>
      <c r="KJ494" s="349"/>
      <c r="KK494" s="349"/>
      <c r="KL494" s="349"/>
      <c r="KM494" s="349"/>
      <c r="KN494" s="349"/>
      <c r="KO494" s="349"/>
      <c r="KP494" s="349"/>
      <c r="KQ494" s="349"/>
      <c r="KR494" s="349"/>
      <c r="KS494" s="349"/>
      <c r="KT494" s="349"/>
      <c r="KU494" s="349"/>
      <c r="KV494" s="349"/>
      <c r="KW494" s="349"/>
      <c r="KX494" s="349"/>
      <c r="KY494" s="349"/>
      <c r="KZ494" s="349"/>
      <c r="LA494" s="349"/>
      <c r="LB494" s="349"/>
      <c r="LC494" s="349"/>
      <c r="LD494" s="349"/>
      <c r="LE494" s="349"/>
      <c r="LF494" s="349"/>
      <c r="LG494" s="349"/>
      <c r="LH494" s="349"/>
      <c r="LI494" s="349"/>
      <c r="LJ494" s="349"/>
      <c r="LK494" s="349"/>
      <c r="LL494" s="349"/>
      <c r="LM494" s="349"/>
      <c r="LN494" s="349"/>
      <c r="LO494" s="349"/>
      <c r="LP494" s="349"/>
      <c r="LQ494" s="349"/>
      <c r="LR494" s="349"/>
      <c r="LS494" s="349"/>
      <c r="LT494" s="349"/>
      <c r="LU494" s="349"/>
      <c r="LV494" s="349"/>
      <c r="LW494" s="349"/>
      <c r="LX494" s="349"/>
      <c r="LY494" s="349"/>
      <c r="LZ494" s="349"/>
      <c r="MA494" s="349"/>
      <c r="MB494" s="349"/>
      <c r="MC494" s="349"/>
      <c r="MD494" s="349"/>
      <c r="ME494" s="349"/>
      <c r="MF494" s="349"/>
      <c r="MG494" s="349"/>
      <c r="MH494" s="349"/>
      <c r="MI494" s="349"/>
      <c r="MJ494" s="349"/>
      <c r="MK494" s="349"/>
      <c r="ML494" s="349"/>
      <c r="MM494" s="349"/>
      <c r="MN494" s="349"/>
      <c r="MO494" s="349"/>
      <c r="MP494" s="349"/>
      <c r="MQ494" s="349"/>
      <c r="MR494" s="349"/>
      <c r="MS494" s="349"/>
      <c r="MT494" s="349"/>
      <c r="MU494" s="349"/>
      <c r="MV494" s="349"/>
      <c r="MW494" s="349"/>
      <c r="MX494" s="349"/>
      <c r="MY494" s="349"/>
      <c r="MZ494" s="349"/>
      <c r="NA494" s="349"/>
      <c r="NB494" s="349"/>
      <c r="NC494" s="349"/>
      <c r="ND494" s="349"/>
      <c r="NE494" s="349"/>
      <c r="NF494" s="349"/>
      <c r="NG494" s="349"/>
      <c r="NH494" s="349"/>
      <c r="NI494" s="349"/>
      <c r="NJ494" s="349"/>
      <c r="NK494" s="349"/>
      <c r="NL494" s="349"/>
      <c r="NM494" s="349"/>
      <c r="NN494" s="349"/>
      <c r="NO494" s="349"/>
      <c r="NP494" s="349"/>
      <c r="NQ494" s="349"/>
      <c r="NR494" s="349"/>
      <c r="NS494" s="349"/>
      <c r="NT494" s="349"/>
      <c r="NU494" s="349"/>
      <c r="NV494" s="349"/>
      <c r="NW494" s="349"/>
      <c r="NX494" s="349"/>
      <c r="NY494" s="349"/>
      <c r="NZ494" s="349"/>
      <c r="OA494" s="349"/>
      <c r="OB494" s="349"/>
      <c r="OC494" s="349"/>
      <c r="OD494" s="349"/>
      <c r="OE494" s="349"/>
      <c r="OF494" s="349"/>
      <c r="OG494" s="349"/>
      <c r="OH494" s="349"/>
      <c r="OI494" s="349"/>
      <c r="OJ494" s="349"/>
      <c r="OK494" s="349"/>
      <c r="OL494" s="349"/>
      <c r="OM494" s="349"/>
      <c r="ON494" s="349"/>
      <c r="OO494" s="349"/>
      <c r="OP494" s="349"/>
      <c r="OQ494" s="349"/>
      <c r="OR494" s="349"/>
      <c r="OS494" s="349"/>
      <c r="OT494" s="349"/>
      <c r="OU494" s="349"/>
      <c r="OV494" s="349"/>
      <c r="OW494" s="349"/>
      <c r="OX494" s="349"/>
      <c r="OY494" s="349"/>
      <c r="OZ494" s="349"/>
      <c r="PA494" s="349"/>
      <c r="PB494" s="349"/>
      <c r="PC494" s="349"/>
      <c r="PD494" s="349"/>
      <c r="PE494" s="349"/>
      <c r="PF494" s="349"/>
      <c r="PG494" s="349"/>
      <c r="PH494" s="349"/>
      <c r="PI494" s="349"/>
      <c r="PJ494" s="349"/>
      <c r="PK494" s="349"/>
      <c r="PL494" s="349"/>
      <c r="PM494" s="349"/>
      <c r="PN494" s="349"/>
      <c r="PO494" s="349"/>
      <c r="PP494" s="349"/>
      <c r="PQ494" s="349"/>
      <c r="PR494" s="349"/>
      <c r="PS494" s="349"/>
      <c r="PT494" s="349"/>
      <c r="PU494" s="349"/>
      <c r="PV494" s="349"/>
      <c r="PW494" s="349"/>
      <c r="PX494" s="349"/>
      <c r="PY494" s="349"/>
      <c r="PZ494" s="349"/>
      <c r="QA494" s="349"/>
      <c r="QB494" s="349"/>
      <c r="QC494" s="349"/>
      <c r="QD494" s="349"/>
      <c r="QE494" s="349"/>
      <c r="QF494" s="349"/>
      <c r="QG494" s="349"/>
      <c r="QH494" s="349"/>
      <c r="QI494" s="349"/>
      <c r="QJ494" s="349"/>
      <c r="QK494" s="349"/>
      <c r="QL494" s="349"/>
      <c r="QM494" s="349"/>
      <c r="QN494" s="349"/>
      <c r="QO494" s="349"/>
      <c r="QP494" s="349"/>
      <c r="QQ494" s="349"/>
      <c r="QR494" s="349"/>
      <c r="QS494" s="349"/>
      <c r="QT494" s="349"/>
      <c r="QU494" s="349"/>
      <c r="QV494" s="349"/>
      <c r="QW494" s="349"/>
      <c r="QX494" s="349"/>
      <c r="QY494" s="349"/>
      <c r="QZ494" s="349"/>
      <c r="RA494" s="349"/>
      <c r="RB494" s="349"/>
      <c r="RC494" s="349"/>
      <c r="RD494" s="349"/>
      <c r="RE494" s="349"/>
      <c r="RF494" s="349"/>
      <c r="RG494" s="349"/>
      <c r="RH494" s="349"/>
      <c r="RI494" s="349"/>
      <c r="RJ494" s="349"/>
      <c r="RK494" s="349"/>
      <c r="RL494" s="349"/>
      <c r="RM494" s="349"/>
      <c r="RN494" s="349"/>
      <c r="RO494" s="349"/>
      <c r="RP494" s="349"/>
      <c r="RQ494" s="349"/>
      <c r="RR494" s="349"/>
      <c r="RS494" s="349"/>
      <c r="RT494" s="349"/>
      <c r="RU494" s="349"/>
      <c r="RV494" s="349"/>
      <c r="RW494" s="349"/>
      <c r="RX494" s="349"/>
      <c r="RY494" s="349"/>
      <c r="RZ494" s="349"/>
      <c r="SA494" s="349"/>
      <c r="SB494" s="349"/>
      <c r="SC494" s="349"/>
      <c r="SD494" s="349"/>
      <c r="SE494" s="349"/>
      <c r="SF494" s="349"/>
      <c r="SG494" s="349"/>
      <c r="SH494" s="349"/>
      <c r="SI494" s="349"/>
      <c r="SJ494" s="349"/>
      <c r="SK494" s="349"/>
      <c r="SL494" s="349"/>
      <c r="SM494" s="349"/>
      <c r="SN494" s="349"/>
      <c r="SO494" s="349"/>
      <c r="SP494" s="349"/>
      <c r="SQ494" s="349"/>
      <c r="SR494" s="349"/>
      <c r="SS494" s="349"/>
      <c r="ST494" s="349"/>
      <c r="SU494" s="349"/>
      <c r="SV494" s="349"/>
      <c r="SW494" s="349"/>
      <c r="SX494" s="349"/>
      <c r="SY494" s="349"/>
      <c r="SZ494" s="349"/>
      <c r="TA494" s="349"/>
      <c r="TB494" s="349"/>
      <c r="TC494" s="349"/>
      <c r="TD494" s="349"/>
      <c r="TE494" s="349"/>
      <c r="TF494" s="349"/>
      <c r="TG494" s="349"/>
      <c r="TH494" s="349"/>
      <c r="TI494" s="349"/>
      <c r="TJ494" s="349"/>
      <c r="TK494" s="349"/>
      <c r="TL494" s="349"/>
      <c r="TM494" s="349"/>
      <c r="TN494" s="349"/>
      <c r="TO494" s="349"/>
      <c r="TP494" s="349"/>
      <c r="TQ494" s="349"/>
      <c r="TR494" s="349"/>
      <c r="TS494" s="349"/>
      <c r="TT494" s="349"/>
      <c r="TU494" s="349"/>
      <c r="TV494" s="349"/>
      <c r="TW494" s="349"/>
      <c r="TX494" s="349"/>
      <c r="TY494" s="349"/>
      <c r="TZ494" s="349"/>
      <c r="UA494" s="349"/>
      <c r="UB494" s="349"/>
      <c r="UC494" s="349"/>
      <c r="UD494" s="349"/>
      <c r="UE494" s="349"/>
      <c r="UF494" s="349"/>
      <c r="UG494" s="349"/>
      <c r="UH494" s="349"/>
      <c r="UI494" s="349"/>
      <c r="UJ494" s="349"/>
      <c r="UK494" s="349"/>
      <c r="UL494" s="349"/>
      <c r="UM494" s="349"/>
      <c r="UN494" s="349"/>
      <c r="UO494" s="349"/>
      <c r="UP494" s="349"/>
      <c r="UQ494" s="349"/>
      <c r="UR494" s="349"/>
      <c r="US494" s="349"/>
      <c r="UT494" s="349"/>
      <c r="UU494" s="349"/>
      <c r="UV494" s="349"/>
      <c r="UW494" s="349"/>
      <c r="UX494" s="349"/>
      <c r="UY494" s="349"/>
      <c r="UZ494" s="349"/>
      <c r="VA494" s="349"/>
      <c r="VB494" s="349"/>
      <c r="VC494" s="349"/>
      <c r="VD494" s="349"/>
      <c r="VE494" s="349"/>
      <c r="VF494" s="349"/>
      <c r="VG494" s="349"/>
      <c r="VH494" s="349"/>
      <c r="VI494" s="349"/>
      <c r="VJ494" s="349"/>
      <c r="VK494" s="349"/>
      <c r="VL494" s="349"/>
      <c r="VM494" s="349"/>
      <c r="VN494" s="349"/>
      <c r="VO494" s="349"/>
      <c r="VP494" s="349"/>
      <c r="VQ494" s="349"/>
      <c r="VR494" s="349"/>
      <c r="VS494" s="349"/>
      <c r="VT494" s="349"/>
      <c r="VU494" s="349"/>
      <c r="VV494" s="349"/>
      <c r="VW494" s="349"/>
      <c r="VX494" s="349"/>
      <c r="VY494" s="349"/>
      <c r="VZ494" s="349"/>
      <c r="WA494" s="349"/>
      <c r="WB494" s="349"/>
      <c r="WC494" s="349"/>
      <c r="WD494" s="349"/>
      <c r="WE494" s="349"/>
      <c r="WF494" s="349"/>
      <c r="WG494" s="349"/>
      <c r="WH494" s="349"/>
      <c r="WI494" s="349"/>
      <c r="WJ494" s="349"/>
      <c r="WK494" s="349"/>
      <c r="WL494" s="349"/>
      <c r="WM494" s="349"/>
      <c r="WN494" s="349"/>
      <c r="WO494" s="349"/>
      <c r="WP494" s="349"/>
      <c r="WQ494" s="349"/>
      <c r="WR494" s="349"/>
      <c r="WS494" s="349"/>
      <c r="WT494" s="349"/>
      <c r="WU494" s="349"/>
      <c r="WV494" s="349"/>
      <c r="WW494" s="349"/>
      <c r="WX494" s="349"/>
      <c r="WY494" s="349"/>
      <c r="WZ494" s="349"/>
      <c r="XA494" s="349"/>
      <c r="XB494" s="349"/>
      <c r="XC494" s="349"/>
      <c r="XD494" s="349"/>
      <c r="XE494" s="349"/>
      <c r="XF494" s="349"/>
      <c r="XG494" s="349"/>
      <c r="XH494" s="349"/>
      <c r="XI494" s="349"/>
      <c r="XJ494" s="349"/>
      <c r="XK494" s="349"/>
      <c r="XL494" s="349"/>
      <c r="XM494" s="349"/>
      <c r="XN494" s="349"/>
      <c r="XO494" s="349"/>
      <c r="XP494" s="349"/>
      <c r="XQ494" s="349"/>
      <c r="XR494" s="349"/>
      <c r="XS494" s="349"/>
      <c r="XT494" s="349"/>
      <c r="XU494" s="349"/>
      <c r="XV494" s="349"/>
      <c r="XW494" s="349"/>
      <c r="XX494" s="349"/>
      <c r="XY494" s="349"/>
      <c r="XZ494" s="349"/>
      <c r="YA494" s="349"/>
      <c r="YB494" s="349"/>
      <c r="YC494" s="349"/>
      <c r="YD494" s="349"/>
      <c r="YE494" s="349"/>
      <c r="YF494" s="349"/>
      <c r="YG494" s="349"/>
      <c r="YH494" s="349"/>
      <c r="YI494" s="349"/>
      <c r="YJ494" s="349"/>
      <c r="YK494" s="349"/>
      <c r="YL494" s="349"/>
      <c r="YM494" s="349"/>
      <c r="YN494" s="349"/>
      <c r="YO494" s="349"/>
      <c r="YP494" s="349"/>
      <c r="YQ494" s="349"/>
      <c r="YR494" s="349"/>
      <c r="YS494" s="349"/>
      <c r="YT494" s="349"/>
      <c r="YU494" s="349"/>
      <c r="YV494" s="349"/>
      <c r="YW494" s="349"/>
      <c r="YX494" s="349"/>
      <c r="YY494" s="349"/>
      <c r="YZ494" s="349"/>
      <c r="ZA494" s="349"/>
      <c r="ZB494" s="349"/>
      <c r="ZC494" s="349"/>
      <c r="ZD494" s="349"/>
      <c r="ZE494" s="349"/>
      <c r="ZF494" s="349"/>
      <c r="ZG494" s="349"/>
      <c r="ZH494" s="349"/>
      <c r="ZI494" s="349"/>
      <c r="ZJ494" s="349"/>
      <c r="ZK494" s="349"/>
      <c r="ZL494" s="349"/>
      <c r="ZM494" s="349"/>
      <c r="ZN494" s="349"/>
      <c r="ZO494" s="349"/>
      <c r="ZP494" s="349"/>
      <c r="ZQ494" s="349"/>
      <c r="ZR494" s="349"/>
      <c r="ZS494" s="349"/>
      <c r="ZT494" s="349"/>
      <c r="ZU494" s="349"/>
      <c r="ZV494" s="349"/>
      <c r="ZW494" s="349"/>
      <c r="ZX494" s="349"/>
      <c r="ZY494" s="349"/>
      <c r="ZZ494" s="349"/>
      <c r="AAA494" s="349"/>
      <c r="AAB494" s="349"/>
      <c r="AAC494" s="349"/>
      <c r="AAD494" s="349"/>
      <c r="AAE494" s="349"/>
      <c r="AAF494" s="349"/>
      <c r="AAG494" s="349"/>
      <c r="AAH494" s="349"/>
      <c r="AAI494" s="349"/>
      <c r="AAJ494" s="349"/>
      <c r="AAK494" s="349"/>
      <c r="AAL494" s="349"/>
      <c r="AAM494" s="349"/>
      <c r="AAN494" s="349"/>
      <c r="AAO494" s="349"/>
      <c r="AAP494" s="349"/>
      <c r="AAQ494" s="349"/>
      <c r="AAR494" s="349"/>
      <c r="AAS494" s="349"/>
      <c r="AAT494" s="349"/>
      <c r="AAU494" s="349"/>
      <c r="AAV494" s="349"/>
      <c r="AAW494" s="349"/>
      <c r="AAX494" s="349"/>
      <c r="AAY494" s="349"/>
      <c r="AAZ494" s="349"/>
      <c r="ABA494" s="349"/>
      <c r="ABB494" s="349"/>
      <c r="ABC494" s="349"/>
      <c r="ABD494" s="349"/>
      <c r="ABE494" s="349"/>
      <c r="ABF494" s="349"/>
      <c r="ABG494" s="349"/>
      <c r="ABH494" s="349"/>
      <c r="ABI494" s="349"/>
      <c r="ABJ494" s="349"/>
      <c r="ABK494" s="349"/>
      <c r="ABL494" s="349"/>
      <c r="ABM494" s="349"/>
      <c r="ABN494" s="349"/>
      <c r="ABO494" s="349"/>
      <c r="ABP494" s="349"/>
      <c r="ABQ494" s="349"/>
      <c r="ABR494" s="349"/>
      <c r="ABS494" s="349"/>
      <c r="ABT494" s="349"/>
      <c r="ABU494" s="349"/>
      <c r="ABV494" s="349"/>
      <c r="ABW494" s="349"/>
      <c r="ABX494" s="349"/>
      <c r="ABY494" s="349"/>
      <c r="ABZ494" s="349"/>
      <c r="ACA494" s="349"/>
      <c r="ACB494" s="349"/>
      <c r="ACC494" s="349"/>
      <c r="ACD494" s="349"/>
      <c r="ACE494" s="349"/>
      <c r="ACF494" s="349"/>
      <c r="ACG494" s="349"/>
      <c r="ACH494" s="349"/>
      <c r="ACI494" s="349"/>
      <c r="ACJ494" s="349"/>
      <c r="ACK494" s="349"/>
      <c r="ACL494" s="349"/>
      <c r="ACM494" s="349"/>
      <c r="ACN494" s="349"/>
      <c r="ACO494" s="349"/>
      <c r="ACP494" s="349"/>
      <c r="ACQ494" s="349"/>
      <c r="ACR494" s="349"/>
      <c r="ACS494" s="349"/>
      <c r="ACT494" s="349"/>
      <c r="ACU494" s="349"/>
      <c r="ACV494" s="349"/>
      <c r="ACW494" s="349"/>
      <c r="ACX494" s="349"/>
      <c r="ACY494" s="349"/>
      <c r="ACZ494" s="349"/>
      <c r="ADA494" s="349"/>
      <c r="ADB494" s="349"/>
      <c r="ADC494" s="349"/>
      <c r="ADD494" s="349"/>
      <c r="ADE494" s="349"/>
      <c r="ADF494" s="349"/>
      <c r="ADG494" s="349"/>
      <c r="ADH494" s="349"/>
      <c r="ADI494" s="349"/>
      <c r="ADJ494" s="349"/>
      <c r="ADK494" s="349"/>
      <c r="ADL494" s="349"/>
      <c r="ADM494" s="349"/>
      <c r="ADN494" s="349"/>
      <c r="ADO494" s="349"/>
      <c r="ADP494" s="349"/>
      <c r="ADQ494" s="349"/>
      <c r="ADR494" s="349"/>
      <c r="ADS494" s="349"/>
      <c r="ADT494" s="349"/>
      <c r="ADU494" s="349"/>
      <c r="ADV494" s="349"/>
      <c r="ADW494" s="349"/>
      <c r="ADX494" s="349"/>
      <c r="ADY494" s="349"/>
      <c r="ADZ494" s="349"/>
      <c r="AEA494" s="349"/>
      <c r="AEB494" s="349"/>
      <c r="AEC494" s="349"/>
      <c r="AED494" s="349"/>
      <c r="AEE494" s="349"/>
      <c r="AEF494" s="349"/>
      <c r="AEG494" s="349"/>
      <c r="AEH494" s="349"/>
      <c r="AEI494" s="349"/>
      <c r="AEJ494" s="349"/>
      <c r="AEK494" s="349"/>
      <c r="AEL494" s="349"/>
      <c r="AEM494" s="349"/>
      <c r="AEN494" s="349"/>
      <c r="AEO494" s="349"/>
      <c r="AEP494" s="349"/>
      <c r="AEQ494" s="349"/>
      <c r="AER494" s="349"/>
      <c r="AES494" s="349"/>
      <c r="AET494" s="349"/>
      <c r="AEU494" s="349"/>
      <c r="AEV494" s="349"/>
      <c r="AEW494" s="349"/>
      <c r="AEX494" s="349"/>
      <c r="AEY494" s="349"/>
      <c r="AEZ494" s="349"/>
      <c r="AFA494" s="349"/>
      <c r="AFB494" s="349"/>
      <c r="AFC494" s="349"/>
      <c r="AFD494" s="349"/>
      <c r="AFE494" s="349"/>
      <c r="AFF494" s="349"/>
      <c r="AFG494" s="349"/>
      <c r="AFH494" s="349"/>
      <c r="AFI494" s="349"/>
      <c r="AFJ494" s="349"/>
      <c r="AFK494" s="349"/>
      <c r="AFL494" s="349"/>
      <c r="AFM494" s="349"/>
      <c r="AFN494" s="349"/>
      <c r="AFO494" s="349"/>
      <c r="AFP494" s="349"/>
      <c r="AFQ494" s="349"/>
      <c r="AFR494" s="349"/>
      <c r="AFS494" s="349"/>
      <c r="AFT494" s="349"/>
      <c r="AFU494" s="349"/>
      <c r="AFV494" s="349"/>
      <c r="AFW494" s="349"/>
      <c r="AFX494" s="349"/>
      <c r="AFY494" s="349"/>
      <c r="AFZ494" s="349"/>
      <c r="AGA494" s="349"/>
      <c r="AGB494" s="349"/>
      <c r="AGC494" s="349"/>
      <c r="AGD494" s="349"/>
      <c r="AGE494" s="349"/>
      <c r="AGF494" s="349"/>
      <c r="AGG494" s="349"/>
      <c r="AGH494" s="349"/>
      <c r="AGI494" s="349"/>
      <c r="AGJ494" s="349"/>
      <c r="AGK494" s="349"/>
      <c r="AGL494" s="349"/>
      <c r="AGM494" s="349"/>
      <c r="AGN494" s="349"/>
      <c r="AGO494" s="349"/>
      <c r="AGP494" s="349"/>
      <c r="AGQ494" s="349"/>
      <c r="AGR494" s="349"/>
      <c r="AGS494" s="349"/>
      <c r="AGT494" s="349"/>
      <c r="AGU494" s="349"/>
      <c r="AGV494" s="349"/>
      <c r="AGW494" s="349"/>
      <c r="AGX494" s="349"/>
      <c r="AGY494" s="349"/>
      <c r="AGZ494" s="349"/>
      <c r="AHA494" s="349"/>
      <c r="AHB494" s="349"/>
      <c r="AHC494" s="349"/>
      <c r="AHD494" s="349"/>
      <c r="AHE494" s="349"/>
      <c r="AHF494" s="349"/>
      <c r="AHG494" s="349"/>
      <c r="AHH494" s="349"/>
      <c r="AHI494" s="349"/>
      <c r="AHJ494" s="349"/>
      <c r="AHK494" s="349"/>
      <c r="AHL494" s="349"/>
      <c r="AHM494" s="349"/>
      <c r="AHN494" s="349"/>
      <c r="AHO494" s="349"/>
      <c r="AHP494" s="349"/>
      <c r="AHQ494" s="349"/>
      <c r="AHR494" s="349"/>
      <c r="AHS494" s="349"/>
      <c r="AHT494" s="349"/>
      <c r="AHU494" s="349"/>
      <c r="AHV494" s="349"/>
      <c r="AHW494" s="349"/>
      <c r="AHX494" s="349"/>
      <c r="AHY494" s="349"/>
      <c r="AHZ494" s="349"/>
      <c r="AIA494" s="349"/>
      <c r="AIB494" s="349"/>
      <c r="AIC494" s="349"/>
      <c r="AID494" s="349"/>
      <c r="AIE494" s="349"/>
      <c r="AIF494" s="349"/>
      <c r="AIG494" s="349"/>
      <c r="AIH494" s="349"/>
      <c r="AII494" s="349"/>
      <c r="AIJ494" s="349"/>
      <c r="AIK494" s="349"/>
      <c r="AIL494" s="349"/>
      <c r="AIM494" s="349"/>
      <c r="AIN494" s="349"/>
      <c r="AIO494" s="349"/>
      <c r="AIP494" s="349"/>
      <c r="AIQ494" s="349"/>
      <c r="AIR494" s="349"/>
      <c r="AIS494" s="349"/>
      <c r="AIT494" s="349"/>
      <c r="AIU494" s="349"/>
      <c r="AIV494" s="349"/>
      <c r="AIW494" s="349"/>
      <c r="AIX494" s="349"/>
      <c r="AIY494" s="349"/>
      <c r="AIZ494" s="349"/>
      <c r="AJA494" s="349"/>
      <c r="AJB494" s="349"/>
      <c r="AJC494" s="349"/>
      <c r="AJD494" s="349"/>
      <c r="AJE494" s="349"/>
      <c r="AJF494" s="349"/>
      <c r="AJG494" s="349"/>
      <c r="AJH494" s="349"/>
      <c r="AJI494" s="349"/>
      <c r="AJJ494" s="349"/>
      <c r="AJK494" s="349"/>
      <c r="AJL494" s="349"/>
      <c r="AJM494" s="349"/>
      <c r="AJN494" s="349"/>
      <c r="AJO494" s="349"/>
      <c r="AJP494" s="349"/>
      <c r="AJQ494" s="349"/>
      <c r="AJR494" s="349"/>
      <c r="AJS494" s="349"/>
      <c r="AJT494" s="349"/>
      <c r="AJU494" s="349"/>
      <c r="AJV494" s="349"/>
      <c r="AJW494" s="349"/>
      <c r="AJX494" s="349"/>
      <c r="AJY494" s="349"/>
      <c r="AJZ494" s="349"/>
      <c r="AKA494" s="349"/>
      <c r="AKB494" s="349"/>
      <c r="AKC494" s="349"/>
      <c r="AKD494" s="349"/>
      <c r="AKE494" s="349"/>
      <c r="AKF494" s="349"/>
      <c r="AKG494" s="349"/>
      <c r="AKH494" s="349"/>
      <c r="AKI494" s="349"/>
      <c r="AKJ494" s="349"/>
      <c r="AKK494" s="349"/>
      <c r="AKL494" s="349"/>
      <c r="AKM494" s="349"/>
      <c r="AKN494" s="349"/>
      <c r="AKO494" s="349"/>
      <c r="AKP494" s="349"/>
      <c r="AKQ494" s="349"/>
      <c r="AKR494" s="349"/>
      <c r="AKS494" s="349"/>
      <c r="AKT494" s="349"/>
      <c r="AKU494" s="349"/>
      <c r="AKV494" s="349"/>
      <c r="AKW494" s="349"/>
      <c r="AKX494" s="349"/>
      <c r="AKY494" s="349"/>
      <c r="AKZ494" s="349"/>
      <c r="ALA494" s="349"/>
      <c r="ALB494" s="349"/>
      <c r="ALC494" s="349"/>
      <c r="ALD494" s="349"/>
      <c r="ALE494" s="349"/>
      <c r="ALF494" s="349"/>
      <c r="ALG494" s="349"/>
      <c r="ALH494" s="349"/>
      <c r="ALI494" s="349"/>
      <c r="ALJ494" s="349"/>
      <c r="ALK494" s="349"/>
      <c r="ALL494" s="349"/>
      <c r="ALM494" s="349"/>
      <c r="ALN494" s="349"/>
      <c r="ALO494" s="349"/>
      <c r="ALP494" s="349"/>
      <c r="ALQ494" s="349"/>
      <c r="ALR494" s="349"/>
      <c r="ALS494" s="349"/>
      <c r="ALT494" s="349"/>
      <c r="ALU494" s="349"/>
      <c r="ALV494" s="349"/>
      <c r="ALW494" s="349"/>
      <c r="ALX494" s="349"/>
      <c r="ALY494" s="349"/>
      <c r="ALZ494" s="349"/>
      <c r="AMA494" s="349"/>
      <c r="AMB494" s="349"/>
      <c r="AMC494" s="349"/>
      <c r="AMD494" s="349"/>
      <c r="AME494" s="349"/>
      <c r="AMF494" s="349"/>
      <c r="AMG494" s="349"/>
      <c r="AMH494" s="349"/>
      <c r="AMI494" s="349"/>
      <c r="AMJ494" s="349"/>
      <c r="AMK494" s="349"/>
      <c r="AML494" s="349"/>
      <c r="AMM494" s="349"/>
      <c r="AMN494" s="349"/>
      <c r="AMO494" s="349"/>
      <c r="AMP494" s="349"/>
      <c r="AMQ494" s="349"/>
      <c r="AMR494" s="349"/>
      <c r="AMS494" s="349"/>
      <c r="AMT494" s="349"/>
      <c r="AMU494" s="349"/>
      <c r="AMV494" s="349"/>
      <c r="AMW494" s="349"/>
      <c r="AMX494" s="349"/>
      <c r="AMY494" s="349"/>
      <c r="AMZ494" s="349"/>
      <c r="ANA494" s="349"/>
      <c r="ANB494" s="349"/>
      <c r="ANC494" s="349"/>
      <c r="AND494" s="349"/>
      <c r="ANE494" s="349"/>
      <c r="ANF494" s="349"/>
      <c r="ANG494" s="349"/>
      <c r="ANH494" s="349"/>
      <c r="ANI494" s="349"/>
      <c r="ANJ494" s="349"/>
      <c r="ANK494" s="349"/>
      <c r="ANL494" s="349"/>
      <c r="ANM494" s="349"/>
      <c r="ANN494" s="349"/>
      <c r="ANO494" s="349"/>
      <c r="ANP494" s="349"/>
      <c r="ANQ494" s="349"/>
      <c r="ANR494" s="349"/>
      <c r="ANS494" s="349"/>
      <c r="ANT494" s="349"/>
      <c r="ANU494" s="349"/>
      <c r="ANV494" s="349"/>
      <c r="ANW494" s="349"/>
      <c r="ANX494" s="349"/>
      <c r="ANY494" s="349"/>
      <c r="ANZ494" s="349"/>
      <c r="AOA494" s="349"/>
      <c r="AOB494" s="349"/>
      <c r="AOC494" s="349"/>
      <c r="AOD494" s="349"/>
      <c r="AOE494" s="349"/>
      <c r="AOF494" s="349"/>
      <c r="AOG494" s="349"/>
      <c r="AOH494" s="349"/>
      <c r="AOI494" s="349"/>
      <c r="AOJ494" s="349"/>
      <c r="AOK494" s="349"/>
      <c r="AOL494" s="349"/>
      <c r="AOM494" s="349"/>
      <c r="AON494" s="349"/>
      <c r="AOO494" s="349"/>
      <c r="AOP494" s="349"/>
      <c r="AOQ494" s="349"/>
      <c r="AOR494" s="349"/>
      <c r="AOS494" s="349"/>
      <c r="AOT494" s="349"/>
      <c r="AOU494" s="349"/>
      <c r="AOV494" s="349"/>
      <c r="AOW494" s="349"/>
      <c r="AOX494" s="349"/>
      <c r="AOY494" s="349"/>
      <c r="AOZ494" s="349"/>
      <c r="APA494" s="349"/>
      <c r="APB494" s="349"/>
      <c r="APC494" s="349"/>
      <c r="APD494" s="349"/>
      <c r="APE494" s="349"/>
      <c r="APF494" s="349"/>
      <c r="APG494" s="349"/>
      <c r="APH494" s="349"/>
      <c r="API494" s="349"/>
      <c r="APJ494" s="349"/>
      <c r="APK494" s="349"/>
      <c r="APL494" s="349"/>
      <c r="APM494" s="349"/>
      <c r="APN494" s="349"/>
      <c r="APO494" s="349"/>
      <c r="APP494" s="349"/>
      <c r="APQ494" s="349"/>
      <c r="APR494" s="349"/>
      <c r="APS494" s="349"/>
      <c r="APT494" s="349"/>
      <c r="APU494" s="349"/>
      <c r="APV494" s="349"/>
      <c r="APW494" s="349"/>
      <c r="APX494" s="349"/>
      <c r="APY494" s="349"/>
      <c r="APZ494" s="349"/>
      <c r="AQA494" s="349"/>
      <c r="AQB494" s="349"/>
      <c r="AQC494" s="349"/>
      <c r="AQD494" s="349"/>
      <c r="AQE494" s="349"/>
      <c r="AQF494" s="349"/>
      <c r="AQG494" s="349"/>
      <c r="AQH494" s="349"/>
      <c r="AQI494" s="349"/>
      <c r="AQJ494" s="349"/>
      <c r="AQK494" s="349"/>
      <c r="AQL494" s="349"/>
      <c r="AQM494" s="349"/>
      <c r="AQN494" s="349"/>
      <c r="AQO494" s="349"/>
      <c r="AQP494" s="349"/>
      <c r="AQQ494" s="349"/>
      <c r="AQR494" s="349"/>
      <c r="AQS494" s="349"/>
      <c r="AQT494" s="349"/>
      <c r="AQU494" s="349"/>
      <c r="AQV494" s="349"/>
      <c r="AQW494" s="349"/>
      <c r="AQX494" s="349"/>
      <c r="AQY494" s="349"/>
      <c r="AQZ494" s="349"/>
      <c r="ARA494" s="349"/>
      <c r="ARB494" s="349"/>
      <c r="ARC494" s="349"/>
      <c r="ARD494" s="349"/>
      <c r="ARE494" s="349"/>
      <c r="ARF494" s="349"/>
      <c r="ARG494" s="349"/>
      <c r="ARH494" s="349"/>
      <c r="ARI494" s="349"/>
      <c r="ARJ494" s="349"/>
      <c r="ARK494" s="349"/>
      <c r="ARL494" s="349"/>
      <c r="ARM494" s="349"/>
      <c r="ARN494" s="349"/>
      <c r="ARO494" s="349"/>
      <c r="ARP494" s="349"/>
      <c r="ARQ494" s="349"/>
      <c r="ARR494" s="349"/>
      <c r="ARS494" s="349"/>
      <c r="ART494" s="349"/>
      <c r="ARU494" s="349"/>
      <c r="ARV494" s="349"/>
      <c r="ARW494" s="349"/>
      <c r="ARX494" s="349"/>
      <c r="ARY494" s="349"/>
      <c r="ARZ494" s="349"/>
      <c r="ASA494" s="349"/>
      <c r="ASB494" s="349"/>
      <c r="ASC494" s="349"/>
      <c r="ASD494" s="349"/>
      <c r="ASE494" s="349"/>
      <c r="ASF494" s="349"/>
      <c r="ASG494" s="349"/>
      <c r="ASH494" s="349"/>
      <c r="ASI494" s="349"/>
      <c r="ASJ494" s="349"/>
      <c r="ASK494" s="349"/>
      <c r="ASL494" s="349"/>
      <c r="ASM494" s="349"/>
      <c r="ASN494" s="349"/>
      <c r="ASO494" s="349"/>
      <c r="ASP494" s="349"/>
      <c r="ASQ494" s="349"/>
      <c r="ASR494" s="349"/>
      <c r="ASS494" s="349"/>
      <c r="AST494" s="349"/>
      <c r="ASU494" s="349"/>
      <c r="ASV494" s="349"/>
      <c r="ASW494" s="349"/>
      <c r="ASX494" s="349"/>
      <c r="ASY494" s="349"/>
      <c r="ASZ494" s="349"/>
      <c r="ATA494" s="349"/>
      <c r="ATB494" s="349"/>
      <c r="ATC494" s="349"/>
      <c r="ATD494" s="349"/>
      <c r="ATE494" s="349"/>
      <c r="ATF494" s="349"/>
      <c r="ATG494" s="349"/>
      <c r="ATH494" s="349"/>
      <c r="ATI494" s="349"/>
      <c r="ATJ494" s="349"/>
      <c r="ATK494" s="349"/>
      <c r="ATL494" s="349"/>
      <c r="ATM494" s="349"/>
      <c r="ATN494" s="349"/>
      <c r="ATO494" s="349"/>
      <c r="ATP494" s="349"/>
      <c r="ATQ494" s="349"/>
      <c r="ATR494" s="349"/>
      <c r="ATS494" s="349"/>
      <c r="ATT494" s="349"/>
      <c r="ATU494" s="349"/>
      <c r="ATV494" s="349"/>
      <c r="ATW494" s="349"/>
      <c r="ATX494" s="349"/>
      <c r="ATY494" s="349"/>
      <c r="ATZ494" s="349"/>
      <c r="AUA494" s="349"/>
      <c r="AUB494" s="349"/>
      <c r="AUC494" s="349"/>
      <c r="AUD494" s="349"/>
      <c r="AUE494" s="349"/>
      <c r="AUF494" s="349"/>
      <c r="AUG494" s="349"/>
      <c r="AUH494" s="349"/>
      <c r="AUI494" s="349"/>
      <c r="AUJ494" s="349"/>
      <c r="AUK494" s="349"/>
      <c r="AUL494" s="349"/>
      <c r="AUM494" s="349"/>
      <c r="AUN494" s="349"/>
      <c r="AUO494" s="349"/>
      <c r="AUP494" s="349"/>
      <c r="AUQ494" s="349"/>
      <c r="AUR494" s="349"/>
      <c r="AUS494" s="349"/>
      <c r="AUT494" s="349"/>
      <c r="AUU494" s="349"/>
      <c r="AUV494" s="349"/>
      <c r="AUW494" s="349"/>
      <c r="AUX494" s="349"/>
      <c r="AUY494" s="349"/>
      <c r="AUZ494" s="349"/>
      <c r="AVA494" s="349"/>
      <c r="AVB494" s="349"/>
      <c r="AVC494" s="349"/>
      <c r="AVD494" s="349"/>
      <c r="AVE494" s="349"/>
      <c r="AVF494" s="349"/>
      <c r="AVG494" s="349"/>
      <c r="AVH494" s="349"/>
      <c r="AVI494" s="349"/>
      <c r="AVJ494" s="349"/>
      <c r="AVK494" s="349"/>
      <c r="AVL494" s="349"/>
      <c r="AVM494" s="349"/>
      <c r="AVN494" s="349"/>
      <c r="AVO494" s="349"/>
      <c r="AVP494" s="349"/>
      <c r="AVQ494" s="349"/>
      <c r="AVR494" s="349"/>
      <c r="AVS494" s="349"/>
      <c r="AVT494" s="349"/>
      <c r="AVU494" s="349"/>
      <c r="AVV494" s="349"/>
      <c r="AVW494" s="349"/>
      <c r="AVX494" s="349"/>
      <c r="AVY494" s="349"/>
      <c r="AVZ494" s="349"/>
      <c r="AWA494" s="349"/>
      <c r="AWB494" s="349"/>
      <c r="AWC494" s="349"/>
      <c r="AWD494" s="349"/>
      <c r="AWE494" s="349"/>
      <c r="AWF494" s="349"/>
      <c r="AWG494" s="349"/>
      <c r="AWH494" s="349"/>
      <c r="AWI494" s="349"/>
      <c r="AWJ494" s="349"/>
      <c r="AWK494" s="349"/>
      <c r="AWL494" s="349"/>
      <c r="AWM494" s="349"/>
      <c r="AWN494" s="349"/>
      <c r="AWO494" s="349"/>
      <c r="AWP494" s="349"/>
      <c r="AWQ494" s="349"/>
      <c r="AWR494" s="349"/>
      <c r="AWS494" s="349"/>
      <c r="AWT494" s="349"/>
      <c r="AWU494" s="349"/>
      <c r="AWV494" s="349"/>
      <c r="AWW494" s="349"/>
      <c r="AWX494" s="349"/>
      <c r="AWY494" s="349"/>
      <c r="AWZ494" s="349"/>
      <c r="AXA494" s="349"/>
      <c r="AXB494" s="349"/>
      <c r="AXC494" s="349"/>
      <c r="AXD494" s="349"/>
      <c r="AXE494" s="349"/>
      <c r="AXF494" s="349"/>
      <c r="AXG494" s="349"/>
      <c r="AXH494" s="349"/>
      <c r="AXI494" s="349"/>
      <c r="AXJ494" s="349"/>
      <c r="AXK494" s="349"/>
      <c r="AXL494" s="349"/>
      <c r="AXM494" s="349"/>
      <c r="AXN494" s="349"/>
      <c r="AXO494" s="349"/>
      <c r="AXP494" s="349"/>
      <c r="AXQ494" s="349"/>
      <c r="AXR494" s="349"/>
      <c r="AXS494" s="349"/>
      <c r="AXT494" s="349"/>
      <c r="AXU494" s="349"/>
      <c r="AXV494" s="349"/>
      <c r="AXW494" s="349"/>
      <c r="AXX494" s="349"/>
      <c r="AXY494" s="349"/>
      <c r="AXZ494" s="349"/>
      <c r="AYA494" s="349"/>
      <c r="AYB494" s="349"/>
      <c r="AYC494" s="349"/>
      <c r="AYD494" s="349"/>
      <c r="AYE494" s="349"/>
      <c r="AYF494" s="349"/>
      <c r="AYG494" s="349"/>
      <c r="AYH494" s="349"/>
      <c r="AYI494" s="349"/>
      <c r="AYJ494" s="349"/>
      <c r="AYK494" s="349"/>
      <c r="AYL494" s="349"/>
      <c r="AYM494" s="349"/>
      <c r="AYN494" s="349"/>
      <c r="AYO494" s="349"/>
      <c r="AYP494" s="349"/>
      <c r="AYQ494" s="349"/>
      <c r="AYR494" s="349"/>
      <c r="AYS494" s="349"/>
      <c r="AYT494" s="349"/>
      <c r="AYU494" s="349"/>
      <c r="AYV494" s="349"/>
      <c r="AYW494" s="349"/>
      <c r="AYX494" s="349"/>
      <c r="AYY494" s="349"/>
      <c r="AYZ494" s="349"/>
      <c r="AZA494" s="349"/>
      <c r="AZB494" s="349"/>
      <c r="AZC494" s="349"/>
      <c r="AZD494" s="349"/>
      <c r="AZE494" s="349"/>
      <c r="AZF494" s="349"/>
      <c r="AZG494" s="349"/>
      <c r="AZH494" s="349"/>
      <c r="AZI494" s="349"/>
      <c r="AZJ494" s="349"/>
      <c r="AZK494" s="349"/>
      <c r="AZL494" s="349"/>
      <c r="AZM494" s="349"/>
      <c r="AZN494" s="349"/>
      <c r="AZO494" s="349"/>
      <c r="AZP494" s="349"/>
      <c r="AZQ494" s="349"/>
      <c r="AZR494" s="349"/>
      <c r="AZS494" s="349"/>
      <c r="AZT494" s="349"/>
      <c r="AZU494" s="349"/>
      <c r="AZV494" s="349"/>
      <c r="AZW494" s="349"/>
      <c r="AZX494" s="349"/>
      <c r="AZY494" s="349"/>
      <c r="AZZ494" s="349"/>
      <c r="BAA494" s="349"/>
      <c r="BAB494" s="349"/>
      <c r="BAC494" s="349"/>
      <c r="BAD494" s="349"/>
      <c r="BAE494" s="349"/>
      <c r="BAF494" s="349"/>
      <c r="BAG494" s="349"/>
      <c r="BAH494" s="349"/>
      <c r="BAI494" s="349"/>
      <c r="BAJ494" s="349"/>
      <c r="BAK494" s="349"/>
      <c r="BAL494" s="349"/>
      <c r="BAM494" s="349"/>
      <c r="BAN494" s="349"/>
      <c r="BAO494" s="349"/>
      <c r="BAP494" s="349"/>
      <c r="BAQ494" s="349"/>
      <c r="BAR494" s="349"/>
      <c r="BAS494" s="349"/>
      <c r="BAT494" s="349"/>
      <c r="BAU494" s="349"/>
      <c r="BAV494" s="349"/>
      <c r="BAW494" s="349"/>
      <c r="BAX494" s="349"/>
      <c r="BAY494" s="349"/>
      <c r="BAZ494" s="349"/>
      <c r="BBA494" s="349"/>
      <c r="BBB494" s="349"/>
      <c r="BBC494" s="349"/>
      <c r="BBD494" s="349"/>
      <c r="BBE494" s="349"/>
      <c r="BBF494" s="349"/>
      <c r="BBG494" s="349"/>
      <c r="BBH494" s="349"/>
      <c r="BBI494" s="349"/>
      <c r="BBJ494" s="349"/>
      <c r="BBK494" s="349"/>
      <c r="BBL494" s="349"/>
      <c r="BBM494" s="349"/>
      <c r="BBN494" s="349"/>
      <c r="BBO494" s="349"/>
      <c r="BBP494" s="349"/>
      <c r="BBQ494" s="349"/>
      <c r="BBR494" s="349"/>
      <c r="BBS494" s="349"/>
      <c r="BBT494" s="349"/>
      <c r="BBU494" s="349"/>
      <c r="BBV494" s="349"/>
      <c r="BBW494" s="349"/>
      <c r="BBX494" s="349"/>
      <c r="BBY494" s="349"/>
      <c r="BBZ494" s="349"/>
      <c r="BCA494" s="349"/>
      <c r="BCB494" s="349"/>
      <c r="BCC494" s="349"/>
      <c r="BCD494" s="349"/>
      <c r="BCE494" s="349"/>
      <c r="BCF494" s="349"/>
      <c r="BCG494" s="349"/>
      <c r="BCH494" s="349"/>
      <c r="BCI494" s="349"/>
      <c r="BCJ494" s="349"/>
      <c r="BCK494" s="349"/>
      <c r="BCL494" s="349"/>
      <c r="BCM494" s="349"/>
      <c r="BCN494" s="349"/>
      <c r="BCO494" s="349"/>
      <c r="BCP494" s="349"/>
      <c r="BCQ494" s="349"/>
      <c r="BCR494" s="349"/>
      <c r="BCS494" s="349"/>
      <c r="BCT494" s="349"/>
      <c r="BCU494" s="349"/>
      <c r="BCV494" s="349"/>
      <c r="BCW494" s="349"/>
      <c r="BCX494" s="349"/>
      <c r="BCY494" s="349"/>
      <c r="BCZ494" s="349"/>
      <c r="BDA494" s="349"/>
      <c r="BDB494" s="349"/>
      <c r="BDC494" s="349"/>
      <c r="BDD494" s="349"/>
      <c r="BDE494" s="349"/>
      <c r="BDF494" s="349"/>
      <c r="BDG494" s="349"/>
      <c r="BDH494" s="349"/>
      <c r="BDI494" s="349"/>
      <c r="BDJ494" s="349"/>
      <c r="BDK494" s="349"/>
      <c r="BDL494" s="349"/>
      <c r="BDM494" s="349"/>
      <c r="BDN494" s="349"/>
      <c r="BDO494" s="349"/>
      <c r="BDP494" s="349"/>
      <c r="BDQ494" s="349"/>
      <c r="BDR494" s="349"/>
      <c r="BDS494" s="349"/>
      <c r="BDT494" s="349"/>
      <c r="BDU494" s="349"/>
      <c r="BDV494" s="349"/>
      <c r="BDW494" s="349"/>
      <c r="BDX494" s="349"/>
      <c r="BDY494" s="349"/>
      <c r="BDZ494" s="349"/>
      <c r="BEA494" s="349"/>
      <c r="BEB494" s="349"/>
      <c r="BEC494" s="349"/>
      <c r="BED494" s="349"/>
      <c r="BEE494" s="349"/>
      <c r="BEF494" s="349"/>
      <c r="BEG494" s="349"/>
      <c r="BEH494" s="349"/>
      <c r="BEI494" s="349"/>
      <c r="BEJ494" s="349"/>
      <c r="BEK494" s="349"/>
      <c r="BEL494" s="349"/>
      <c r="BEM494" s="349"/>
      <c r="BEN494" s="349"/>
      <c r="BEO494" s="349"/>
      <c r="BEP494" s="349"/>
      <c r="BEQ494" s="349"/>
      <c r="BER494" s="349"/>
      <c r="BES494" s="349"/>
      <c r="BET494" s="349"/>
      <c r="BEU494" s="349"/>
      <c r="BEV494" s="349"/>
      <c r="BEW494" s="349"/>
      <c r="BEX494" s="349"/>
      <c r="BEY494" s="349"/>
      <c r="BEZ494" s="349"/>
      <c r="BFA494" s="349"/>
      <c r="BFB494" s="349"/>
      <c r="BFC494" s="349"/>
      <c r="BFD494" s="349"/>
      <c r="BFE494" s="349"/>
      <c r="BFF494" s="349"/>
      <c r="BFG494" s="349"/>
      <c r="BFH494" s="349"/>
      <c r="BFI494" s="349"/>
      <c r="BFJ494" s="349"/>
      <c r="BFK494" s="349"/>
      <c r="BFL494" s="349"/>
      <c r="BFM494" s="349"/>
      <c r="BFN494" s="349"/>
      <c r="BFO494" s="349"/>
      <c r="BFP494" s="349"/>
      <c r="BFQ494" s="349"/>
      <c r="BFR494" s="349"/>
      <c r="BFS494" s="349"/>
      <c r="BFT494" s="349"/>
      <c r="BFU494" s="349"/>
      <c r="BFV494" s="349"/>
      <c r="BFW494" s="349"/>
      <c r="BFX494" s="349"/>
      <c r="BFY494" s="349"/>
      <c r="BFZ494" s="349"/>
      <c r="BGA494" s="349"/>
      <c r="BGB494" s="349"/>
      <c r="BGC494" s="349"/>
      <c r="BGD494" s="349"/>
      <c r="BGE494" s="349"/>
      <c r="BGF494" s="349"/>
      <c r="BGG494" s="349"/>
      <c r="BGH494" s="349"/>
      <c r="BGI494" s="349"/>
      <c r="BGJ494" s="349"/>
      <c r="BGK494" s="349"/>
      <c r="BGL494" s="349"/>
      <c r="BGM494" s="349"/>
      <c r="BGN494" s="349"/>
      <c r="BGO494" s="349"/>
      <c r="BGP494" s="349"/>
      <c r="BGQ494" s="349"/>
      <c r="BGR494" s="349"/>
      <c r="BGS494" s="349"/>
      <c r="BGT494" s="349"/>
      <c r="BGU494" s="349"/>
      <c r="BGV494" s="349"/>
      <c r="BGW494" s="349"/>
      <c r="BGX494" s="349"/>
      <c r="BGY494" s="349"/>
      <c r="BGZ494" s="349"/>
      <c r="BHA494" s="349"/>
      <c r="BHB494" s="349"/>
      <c r="BHC494" s="349"/>
      <c r="BHD494" s="349"/>
      <c r="BHE494" s="349"/>
      <c r="BHF494" s="349"/>
      <c r="BHG494" s="349"/>
      <c r="BHH494" s="349"/>
      <c r="BHI494" s="349"/>
      <c r="BHJ494" s="349"/>
      <c r="BHK494" s="349"/>
      <c r="BHL494" s="349"/>
      <c r="BHM494" s="349"/>
      <c r="BHN494" s="349"/>
      <c r="BHO494" s="349"/>
      <c r="BHP494" s="349"/>
      <c r="BHQ494" s="349"/>
      <c r="BHR494" s="349"/>
      <c r="BHS494" s="349"/>
      <c r="BHT494" s="349"/>
      <c r="BHU494" s="349"/>
      <c r="BHV494" s="349"/>
      <c r="BHW494" s="349"/>
      <c r="BHX494" s="349"/>
      <c r="BHY494" s="349"/>
      <c r="BHZ494" s="349"/>
      <c r="BIA494" s="349"/>
      <c r="BIB494" s="349"/>
      <c r="BIC494" s="349"/>
      <c r="BID494" s="349"/>
      <c r="BIE494" s="349"/>
      <c r="BIF494" s="349"/>
      <c r="BIG494" s="349"/>
      <c r="BIH494" s="349"/>
      <c r="BII494" s="349"/>
      <c r="BIJ494" s="349"/>
      <c r="BIK494" s="349"/>
      <c r="BIL494" s="349"/>
      <c r="BIM494" s="349"/>
      <c r="BIN494" s="349"/>
      <c r="BIO494" s="349"/>
      <c r="BIP494" s="349"/>
      <c r="BIQ494" s="349"/>
      <c r="BIR494" s="349"/>
      <c r="BIS494" s="349"/>
      <c r="BIT494" s="349"/>
      <c r="BIU494" s="349"/>
      <c r="BIV494" s="349"/>
      <c r="BIW494" s="349"/>
      <c r="BIX494" s="349"/>
      <c r="BIY494" s="349"/>
      <c r="BIZ494" s="349"/>
      <c r="BJA494" s="349"/>
      <c r="BJB494" s="349"/>
      <c r="BJC494" s="349"/>
      <c r="BJD494" s="349"/>
      <c r="BJE494" s="349"/>
      <c r="BJF494" s="349"/>
      <c r="BJG494" s="349"/>
      <c r="BJH494" s="349"/>
      <c r="BJI494" s="349"/>
      <c r="BJJ494" s="349"/>
      <c r="BJK494" s="349"/>
      <c r="BJL494" s="349"/>
      <c r="BJM494" s="349"/>
      <c r="BJN494" s="349"/>
      <c r="BJO494" s="349"/>
      <c r="BJP494" s="349"/>
      <c r="BJQ494" s="349"/>
      <c r="BJR494" s="349"/>
      <c r="BJS494" s="349"/>
      <c r="BJT494" s="349"/>
      <c r="BJU494" s="349"/>
      <c r="BJV494" s="349"/>
      <c r="BJW494" s="349"/>
      <c r="BJX494" s="349"/>
      <c r="BJY494" s="349"/>
      <c r="BJZ494" s="349"/>
      <c r="BKA494" s="349"/>
      <c r="BKB494" s="349"/>
      <c r="BKC494" s="349"/>
      <c r="BKD494" s="349"/>
      <c r="BKE494" s="349"/>
      <c r="BKF494" s="349"/>
      <c r="BKG494" s="349"/>
      <c r="BKH494" s="349"/>
      <c r="BKI494" s="349"/>
      <c r="BKJ494" s="349"/>
      <c r="BKK494" s="349"/>
      <c r="BKL494" s="349"/>
      <c r="BKM494" s="349"/>
      <c r="BKN494" s="349"/>
      <c r="BKO494" s="349"/>
      <c r="BKP494" s="349"/>
      <c r="BKQ494" s="349"/>
      <c r="BKR494" s="349"/>
      <c r="BKS494" s="349"/>
      <c r="BKT494" s="349"/>
      <c r="BKU494" s="349"/>
      <c r="BKV494" s="349"/>
      <c r="BKW494" s="349"/>
      <c r="BKX494" s="349"/>
      <c r="BKY494" s="349"/>
      <c r="BKZ494" s="349"/>
      <c r="BLA494" s="349"/>
      <c r="BLB494" s="349"/>
      <c r="BLC494" s="349"/>
      <c r="BLD494" s="349"/>
      <c r="BLE494" s="349"/>
      <c r="BLF494" s="349"/>
      <c r="BLG494" s="349"/>
      <c r="BLH494" s="349"/>
      <c r="BLI494" s="349"/>
      <c r="BLJ494" s="349"/>
      <c r="BLK494" s="349"/>
      <c r="BLL494" s="349"/>
      <c r="BLM494" s="349"/>
      <c r="BLN494" s="349"/>
      <c r="BLO494" s="349"/>
      <c r="BLP494" s="349"/>
      <c r="BLQ494" s="349"/>
      <c r="BLR494" s="349"/>
      <c r="BLS494" s="349"/>
      <c r="BLT494" s="349"/>
      <c r="BLU494" s="349"/>
      <c r="BLV494" s="349"/>
      <c r="BLW494" s="349"/>
      <c r="BLX494" s="349"/>
      <c r="BLY494" s="349"/>
      <c r="BLZ494" s="349"/>
      <c r="BMA494" s="349"/>
      <c r="BMB494" s="349"/>
      <c r="BMC494" s="349"/>
      <c r="BMD494" s="349"/>
      <c r="BME494" s="349"/>
      <c r="BMF494" s="349"/>
      <c r="BMG494" s="349"/>
      <c r="BMH494" s="349"/>
      <c r="BMI494" s="349"/>
      <c r="BMJ494" s="349"/>
      <c r="BMK494" s="349"/>
      <c r="BML494" s="349"/>
      <c r="BMM494" s="349"/>
      <c r="BMN494" s="349"/>
      <c r="BMO494" s="349"/>
      <c r="BMP494" s="349"/>
      <c r="BMQ494" s="349"/>
      <c r="BMR494" s="349"/>
      <c r="BMS494" s="349"/>
      <c r="BMT494" s="349"/>
      <c r="BMU494" s="349"/>
      <c r="BMV494" s="349"/>
      <c r="BMW494" s="349"/>
      <c r="BMX494" s="349"/>
      <c r="BMY494" s="349"/>
      <c r="BMZ494" s="349"/>
      <c r="BNA494" s="349"/>
      <c r="BNB494" s="349"/>
      <c r="BNC494" s="349"/>
      <c r="BND494" s="349"/>
      <c r="BNE494" s="349"/>
      <c r="BNF494" s="349"/>
      <c r="BNG494" s="349"/>
      <c r="BNH494" s="349"/>
      <c r="BNI494" s="349"/>
      <c r="BNJ494" s="349"/>
      <c r="BNK494" s="349"/>
      <c r="BNL494" s="349"/>
      <c r="BNM494" s="349"/>
      <c r="BNN494" s="349"/>
      <c r="BNO494" s="349"/>
      <c r="BNP494" s="349"/>
      <c r="BNQ494" s="349"/>
      <c r="BNR494" s="349"/>
      <c r="BNS494" s="349"/>
      <c r="BNT494" s="349"/>
      <c r="BNU494" s="349"/>
      <c r="BNV494" s="349"/>
      <c r="BNW494" s="349"/>
      <c r="BNX494" s="349"/>
      <c r="BNY494" s="349"/>
      <c r="BNZ494" s="349"/>
      <c r="BOA494" s="349"/>
      <c r="BOB494" s="349"/>
      <c r="BOC494" s="349"/>
      <c r="BOD494" s="349"/>
      <c r="BOE494" s="349"/>
      <c r="BOF494" s="349"/>
      <c r="BOG494" s="349"/>
      <c r="BOH494" s="349"/>
      <c r="BOI494" s="349"/>
      <c r="BOJ494" s="349"/>
      <c r="BOK494" s="349"/>
      <c r="BOL494" s="349"/>
      <c r="BOM494" s="349"/>
      <c r="BON494" s="349"/>
      <c r="BOO494" s="349"/>
      <c r="BOP494" s="349"/>
      <c r="BOQ494" s="349"/>
      <c r="BOR494" s="349"/>
      <c r="BOS494" s="349"/>
      <c r="BOT494" s="349"/>
      <c r="BOU494" s="349"/>
      <c r="BOV494" s="349"/>
    </row>
    <row r="495" spans="1:1764" ht="40.5" customHeight="1">
      <c r="A495" s="35" t="s">
        <v>511</v>
      </c>
      <c r="B495" s="36" t="s">
        <v>512</v>
      </c>
      <c r="C495" s="381" t="s">
        <v>1113</v>
      </c>
      <c r="D495" s="381" t="s">
        <v>1114</v>
      </c>
      <c r="E495" s="37" t="s">
        <v>1362</v>
      </c>
      <c r="F495" s="228" t="s">
        <v>1359</v>
      </c>
      <c r="G495" s="37" t="s">
        <v>508</v>
      </c>
      <c r="H495" s="37"/>
      <c r="I495" s="400"/>
      <c r="J495" s="460">
        <f t="shared" si="12"/>
        <v>4114980</v>
      </c>
      <c r="K495" s="460">
        <f>SUM(K496:K497)</f>
        <v>4114980</v>
      </c>
      <c r="L495" s="461">
        <f>SUM(L496:L497)</f>
        <v>0</v>
      </c>
      <c r="M495" s="114"/>
      <c r="N495" s="114"/>
      <c r="O495" s="114"/>
      <c r="P495" s="114"/>
      <c r="Q495" s="114"/>
      <c r="R495" s="114"/>
      <c r="S495" s="114"/>
      <c r="T495" s="114"/>
      <c r="U495" s="114"/>
    </row>
    <row r="496" spans="1:1764" s="126" customFormat="1" ht="40.5" customHeight="1">
      <c r="A496" s="116"/>
      <c r="B496" s="117"/>
      <c r="C496" s="117"/>
      <c r="D496" s="118"/>
      <c r="E496" s="118"/>
      <c r="F496" s="118"/>
      <c r="G496" s="119" t="s">
        <v>509</v>
      </c>
      <c r="H496" s="119">
        <v>851</v>
      </c>
      <c r="I496" s="440">
        <v>85132</v>
      </c>
      <c r="J496" s="529">
        <f>SUM(K496,L496)</f>
        <v>467000</v>
      </c>
      <c r="K496" s="529">
        <f>465000+2000</f>
        <v>467000</v>
      </c>
      <c r="L496" s="530"/>
      <c r="M496" s="347"/>
      <c r="N496" s="350"/>
      <c r="O496" s="350"/>
      <c r="P496" s="350"/>
      <c r="Q496" s="347"/>
      <c r="R496" s="350"/>
      <c r="S496" s="350"/>
      <c r="T496" s="350"/>
      <c r="U496" s="350"/>
      <c r="V496" s="351"/>
      <c r="W496" s="351"/>
      <c r="X496" s="351"/>
      <c r="Y496" s="351"/>
      <c r="Z496" s="351"/>
      <c r="AA496" s="351"/>
      <c r="AB496" s="351"/>
      <c r="AC496" s="351"/>
      <c r="AD496" s="351"/>
      <c r="AE496" s="351"/>
      <c r="AF496" s="351"/>
      <c r="AG496" s="351"/>
      <c r="AH496" s="351"/>
      <c r="AI496" s="351"/>
      <c r="AJ496" s="351"/>
      <c r="AK496" s="351"/>
      <c r="AL496" s="351"/>
      <c r="AM496" s="351"/>
      <c r="AN496" s="351"/>
      <c r="AO496" s="351"/>
      <c r="AP496" s="351"/>
      <c r="AQ496" s="351"/>
      <c r="AR496" s="351"/>
      <c r="AS496" s="351"/>
      <c r="AT496" s="351"/>
      <c r="AU496" s="351"/>
      <c r="AV496" s="351"/>
      <c r="AW496" s="351"/>
      <c r="AX496" s="351"/>
      <c r="AY496" s="351"/>
      <c r="AZ496" s="351"/>
      <c r="BA496" s="351"/>
      <c r="BB496" s="351"/>
      <c r="BC496" s="351"/>
      <c r="BD496" s="351"/>
      <c r="BE496" s="351"/>
      <c r="BF496" s="351"/>
      <c r="BG496" s="351"/>
      <c r="BH496" s="351"/>
      <c r="BI496" s="351"/>
      <c r="BJ496" s="351"/>
      <c r="BK496" s="351"/>
      <c r="BL496" s="351"/>
      <c r="BM496" s="351"/>
      <c r="BN496" s="351"/>
      <c r="BO496" s="351"/>
      <c r="BP496" s="351"/>
      <c r="BQ496" s="351"/>
      <c r="BR496" s="351"/>
      <c r="BS496" s="351"/>
      <c r="BT496" s="351"/>
      <c r="BU496" s="351"/>
      <c r="BV496" s="351"/>
      <c r="BW496" s="351"/>
      <c r="BX496" s="351"/>
      <c r="BY496" s="351"/>
      <c r="BZ496" s="351"/>
      <c r="CA496" s="351"/>
      <c r="CB496" s="351"/>
      <c r="CC496" s="351"/>
      <c r="CD496" s="351"/>
      <c r="CE496" s="351"/>
      <c r="CF496" s="351"/>
      <c r="CG496" s="351"/>
      <c r="CH496" s="351"/>
      <c r="CI496" s="351"/>
      <c r="CJ496" s="351"/>
      <c r="CK496" s="351"/>
      <c r="CL496" s="351"/>
      <c r="CM496" s="351"/>
      <c r="CN496" s="351"/>
      <c r="CO496" s="351"/>
      <c r="CP496" s="351"/>
      <c r="CQ496" s="351"/>
      <c r="CR496" s="351"/>
      <c r="CS496" s="351"/>
      <c r="CT496" s="351"/>
      <c r="CU496" s="351"/>
      <c r="CV496" s="351"/>
      <c r="CW496" s="351"/>
      <c r="CX496" s="351"/>
      <c r="CY496" s="351"/>
      <c r="CZ496" s="351"/>
      <c r="DA496" s="351"/>
      <c r="DB496" s="351"/>
      <c r="DC496" s="351"/>
      <c r="DD496" s="351"/>
      <c r="DE496" s="351"/>
      <c r="DF496" s="351"/>
      <c r="DG496" s="351"/>
      <c r="DH496" s="351"/>
      <c r="DI496" s="351"/>
      <c r="DJ496" s="351"/>
      <c r="DK496" s="351"/>
      <c r="DL496" s="351"/>
      <c r="DM496" s="351"/>
      <c r="DN496" s="351"/>
      <c r="DO496" s="351"/>
      <c r="DP496" s="351"/>
      <c r="DQ496" s="351"/>
      <c r="DR496" s="351"/>
      <c r="DS496" s="351"/>
      <c r="DT496" s="351"/>
      <c r="DU496" s="351"/>
      <c r="DV496" s="351"/>
      <c r="DW496" s="351"/>
      <c r="DX496" s="351"/>
      <c r="DY496" s="351"/>
      <c r="DZ496" s="351"/>
      <c r="EA496" s="351"/>
      <c r="EB496" s="351"/>
      <c r="EC496" s="351"/>
      <c r="ED496" s="351"/>
      <c r="EE496" s="351"/>
      <c r="EF496" s="351"/>
      <c r="EG496" s="351"/>
      <c r="EH496" s="351"/>
      <c r="EI496" s="351"/>
      <c r="EJ496" s="351"/>
      <c r="EK496" s="351"/>
      <c r="EL496" s="351"/>
      <c r="EM496" s="351"/>
      <c r="EN496" s="351"/>
      <c r="EO496" s="351"/>
      <c r="EP496" s="351"/>
      <c r="EQ496" s="351"/>
      <c r="ER496" s="351"/>
      <c r="ES496" s="351"/>
      <c r="ET496" s="351"/>
      <c r="EU496" s="351"/>
      <c r="EV496" s="351"/>
      <c r="EW496" s="351"/>
      <c r="EX496" s="351"/>
      <c r="EY496" s="351"/>
      <c r="EZ496" s="351"/>
      <c r="FA496" s="351"/>
      <c r="FB496" s="351"/>
      <c r="FC496" s="351"/>
      <c r="FD496" s="351"/>
      <c r="FE496" s="351"/>
      <c r="FF496" s="351"/>
      <c r="FG496" s="351"/>
      <c r="FH496" s="351"/>
      <c r="FI496" s="351"/>
      <c r="FJ496" s="351"/>
      <c r="FK496" s="351"/>
      <c r="FL496" s="351"/>
      <c r="FM496" s="351"/>
      <c r="FN496" s="351"/>
      <c r="FO496" s="351"/>
      <c r="FP496" s="351"/>
      <c r="FQ496" s="351"/>
      <c r="FR496" s="351"/>
      <c r="FS496" s="351"/>
      <c r="FT496" s="351"/>
      <c r="FU496" s="351"/>
      <c r="FV496" s="351"/>
      <c r="FW496" s="351"/>
      <c r="FX496" s="351"/>
      <c r="FY496" s="351"/>
      <c r="FZ496" s="351"/>
      <c r="GA496" s="351"/>
      <c r="GB496" s="351"/>
      <c r="GC496" s="351"/>
      <c r="GD496" s="351"/>
      <c r="GE496" s="351"/>
      <c r="GF496" s="351"/>
      <c r="GG496" s="351"/>
      <c r="GH496" s="351"/>
      <c r="GI496" s="351"/>
      <c r="GJ496" s="351"/>
      <c r="GK496" s="351"/>
      <c r="GL496" s="351"/>
      <c r="GM496" s="351"/>
      <c r="GN496" s="351"/>
      <c r="GO496" s="351"/>
      <c r="GP496" s="351"/>
      <c r="GQ496" s="351"/>
      <c r="GR496" s="351"/>
      <c r="GS496" s="351"/>
      <c r="GT496" s="351"/>
      <c r="GU496" s="351"/>
      <c r="GV496" s="351"/>
      <c r="GW496" s="351"/>
      <c r="GX496" s="351"/>
      <c r="GY496" s="351"/>
      <c r="GZ496" s="351"/>
      <c r="HA496" s="351"/>
      <c r="HB496" s="351"/>
      <c r="HC496" s="351"/>
      <c r="HD496" s="351"/>
      <c r="HE496" s="351"/>
      <c r="HF496" s="351"/>
      <c r="HG496" s="351"/>
      <c r="HH496" s="351"/>
      <c r="HI496" s="351"/>
      <c r="HJ496" s="351"/>
      <c r="HK496" s="351"/>
      <c r="HL496" s="351"/>
      <c r="HM496" s="351"/>
      <c r="HN496" s="351"/>
      <c r="HO496" s="351"/>
      <c r="HP496" s="351"/>
      <c r="HQ496" s="351"/>
      <c r="HR496" s="351"/>
      <c r="HS496" s="351"/>
      <c r="HT496" s="351"/>
      <c r="HU496" s="351"/>
      <c r="HV496" s="351"/>
      <c r="HW496" s="351"/>
      <c r="HX496" s="351"/>
      <c r="HY496" s="351"/>
      <c r="HZ496" s="351"/>
      <c r="IA496" s="351"/>
      <c r="IB496" s="351"/>
      <c r="IC496" s="351"/>
      <c r="ID496" s="351"/>
      <c r="IE496" s="351"/>
      <c r="IF496" s="351"/>
      <c r="IG496" s="351"/>
      <c r="IH496" s="351"/>
      <c r="II496" s="351"/>
      <c r="IJ496" s="351"/>
      <c r="IK496" s="351"/>
      <c r="IL496" s="351"/>
      <c r="IM496" s="351"/>
      <c r="IN496" s="351"/>
      <c r="IO496" s="351"/>
      <c r="IP496" s="351"/>
      <c r="IQ496" s="351"/>
      <c r="IR496" s="351"/>
      <c r="IS496" s="351"/>
      <c r="IT496" s="351"/>
      <c r="IU496" s="351"/>
      <c r="IV496" s="351"/>
      <c r="IW496" s="351"/>
      <c r="IX496" s="351"/>
      <c r="IY496" s="351"/>
      <c r="IZ496" s="351"/>
      <c r="JA496" s="351"/>
      <c r="JB496" s="351"/>
      <c r="JC496" s="351"/>
      <c r="JD496" s="351"/>
      <c r="JE496" s="351"/>
      <c r="JF496" s="351"/>
      <c r="JG496" s="351"/>
      <c r="JH496" s="351"/>
      <c r="JI496" s="351"/>
      <c r="JJ496" s="351"/>
      <c r="JK496" s="351"/>
      <c r="JL496" s="351"/>
      <c r="JM496" s="351"/>
      <c r="JN496" s="351"/>
      <c r="JO496" s="351"/>
      <c r="JP496" s="351"/>
      <c r="JQ496" s="351"/>
      <c r="JR496" s="351"/>
      <c r="JS496" s="351"/>
      <c r="JT496" s="351"/>
      <c r="JU496" s="351"/>
      <c r="JV496" s="351"/>
      <c r="JW496" s="351"/>
      <c r="JX496" s="351"/>
      <c r="JY496" s="351"/>
      <c r="JZ496" s="351"/>
      <c r="KA496" s="351"/>
      <c r="KB496" s="351"/>
      <c r="KC496" s="351"/>
      <c r="KD496" s="351"/>
      <c r="KE496" s="351"/>
      <c r="KF496" s="351"/>
      <c r="KG496" s="351"/>
      <c r="KH496" s="351"/>
      <c r="KI496" s="351"/>
      <c r="KJ496" s="351"/>
      <c r="KK496" s="351"/>
      <c r="KL496" s="351"/>
      <c r="KM496" s="351"/>
      <c r="KN496" s="351"/>
      <c r="KO496" s="351"/>
      <c r="KP496" s="351"/>
      <c r="KQ496" s="351"/>
      <c r="KR496" s="351"/>
      <c r="KS496" s="351"/>
      <c r="KT496" s="351"/>
      <c r="KU496" s="351"/>
      <c r="KV496" s="351"/>
      <c r="KW496" s="351"/>
      <c r="KX496" s="351"/>
      <c r="KY496" s="351"/>
      <c r="KZ496" s="351"/>
      <c r="LA496" s="351"/>
      <c r="LB496" s="351"/>
      <c r="LC496" s="351"/>
      <c r="LD496" s="351"/>
      <c r="LE496" s="351"/>
      <c r="LF496" s="351"/>
      <c r="LG496" s="351"/>
      <c r="LH496" s="351"/>
      <c r="LI496" s="351"/>
      <c r="LJ496" s="351"/>
      <c r="LK496" s="351"/>
      <c r="LL496" s="351"/>
      <c r="LM496" s="351"/>
      <c r="LN496" s="351"/>
      <c r="LO496" s="351"/>
      <c r="LP496" s="351"/>
      <c r="LQ496" s="351"/>
      <c r="LR496" s="351"/>
      <c r="LS496" s="351"/>
      <c r="LT496" s="351"/>
      <c r="LU496" s="351"/>
      <c r="LV496" s="351"/>
      <c r="LW496" s="351"/>
      <c r="LX496" s="351"/>
      <c r="LY496" s="351"/>
      <c r="LZ496" s="351"/>
      <c r="MA496" s="351"/>
      <c r="MB496" s="351"/>
      <c r="MC496" s="351"/>
      <c r="MD496" s="351"/>
      <c r="ME496" s="351"/>
      <c r="MF496" s="351"/>
      <c r="MG496" s="351"/>
      <c r="MH496" s="351"/>
      <c r="MI496" s="351"/>
      <c r="MJ496" s="351"/>
      <c r="MK496" s="351"/>
      <c r="ML496" s="351"/>
      <c r="MM496" s="351"/>
      <c r="MN496" s="351"/>
      <c r="MO496" s="351"/>
      <c r="MP496" s="351"/>
      <c r="MQ496" s="351"/>
      <c r="MR496" s="351"/>
      <c r="MS496" s="351"/>
      <c r="MT496" s="351"/>
      <c r="MU496" s="351"/>
      <c r="MV496" s="351"/>
      <c r="MW496" s="351"/>
      <c r="MX496" s="351"/>
      <c r="MY496" s="351"/>
      <c r="MZ496" s="351"/>
      <c r="NA496" s="351"/>
      <c r="NB496" s="351"/>
      <c r="NC496" s="351"/>
      <c r="ND496" s="351"/>
      <c r="NE496" s="351"/>
      <c r="NF496" s="351"/>
      <c r="NG496" s="351"/>
      <c r="NH496" s="351"/>
      <c r="NI496" s="351"/>
      <c r="NJ496" s="351"/>
      <c r="NK496" s="351"/>
      <c r="NL496" s="351"/>
      <c r="NM496" s="351"/>
      <c r="NN496" s="351"/>
      <c r="NO496" s="351"/>
      <c r="NP496" s="351"/>
      <c r="NQ496" s="351"/>
      <c r="NR496" s="351"/>
      <c r="NS496" s="351"/>
      <c r="NT496" s="351"/>
      <c r="NU496" s="351"/>
      <c r="NV496" s="351"/>
      <c r="NW496" s="351"/>
      <c r="NX496" s="351"/>
      <c r="NY496" s="351"/>
      <c r="NZ496" s="351"/>
      <c r="OA496" s="351"/>
      <c r="OB496" s="351"/>
      <c r="OC496" s="351"/>
      <c r="OD496" s="351"/>
      <c r="OE496" s="351"/>
      <c r="OF496" s="351"/>
      <c r="OG496" s="351"/>
      <c r="OH496" s="351"/>
      <c r="OI496" s="351"/>
      <c r="OJ496" s="351"/>
      <c r="OK496" s="351"/>
      <c r="OL496" s="351"/>
      <c r="OM496" s="351"/>
      <c r="ON496" s="351"/>
      <c r="OO496" s="351"/>
      <c r="OP496" s="351"/>
      <c r="OQ496" s="351"/>
      <c r="OR496" s="351"/>
      <c r="OS496" s="351"/>
      <c r="OT496" s="351"/>
      <c r="OU496" s="351"/>
      <c r="OV496" s="351"/>
      <c r="OW496" s="351"/>
      <c r="OX496" s="351"/>
      <c r="OY496" s="351"/>
      <c r="OZ496" s="351"/>
      <c r="PA496" s="351"/>
      <c r="PB496" s="351"/>
      <c r="PC496" s="351"/>
      <c r="PD496" s="351"/>
      <c r="PE496" s="351"/>
      <c r="PF496" s="351"/>
      <c r="PG496" s="351"/>
      <c r="PH496" s="351"/>
      <c r="PI496" s="351"/>
      <c r="PJ496" s="351"/>
      <c r="PK496" s="351"/>
      <c r="PL496" s="351"/>
      <c r="PM496" s="351"/>
      <c r="PN496" s="351"/>
      <c r="PO496" s="351"/>
      <c r="PP496" s="351"/>
      <c r="PQ496" s="351"/>
      <c r="PR496" s="351"/>
      <c r="PS496" s="351"/>
      <c r="PT496" s="351"/>
      <c r="PU496" s="351"/>
      <c r="PV496" s="351"/>
      <c r="PW496" s="351"/>
      <c r="PX496" s="351"/>
      <c r="PY496" s="351"/>
      <c r="PZ496" s="351"/>
      <c r="QA496" s="351"/>
      <c r="QB496" s="351"/>
      <c r="QC496" s="351"/>
      <c r="QD496" s="351"/>
      <c r="QE496" s="351"/>
      <c r="QF496" s="351"/>
      <c r="QG496" s="351"/>
      <c r="QH496" s="351"/>
      <c r="QI496" s="351"/>
      <c r="QJ496" s="351"/>
      <c r="QK496" s="351"/>
      <c r="QL496" s="351"/>
      <c r="QM496" s="351"/>
      <c r="QN496" s="351"/>
      <c r="QO496" s="351"/>
      <c r="QP496" s="351"/>
      <c r="QQ496" s="351"/>
      <c r="QR496" s="351"/>
      <c r="QS496" s="351"/>
      <c r="QT496" s="351"/>
      <c r="QU496" s="351"/>
      <c r="QV496" s="351"/>
      <c r="QW496" s="351"/>
      <c r="QX496" s="351"/>
      <c r="QY496" s="351"/>
      <c r="QZ496" s="351"/>
      <c r="RA496" s="351"/>
      <c r="RB496" s="351"/>
      <c r="RC496" s="351"/>
      <c r="RD496" s="351"/>
      <c r="RE496" s="351"/>
      <c r="RF496" s="351"/>
      <c r="RG496" s="351"/>
      <c r="RH496" s="351"/>
      <c r="RI496" s="351"/>
      <c r="RJ496" s="351"/>
      <c r="RK496" s="351"/>
      <c r="RL496" s="351"/>
      <c r="RM496" s="351"/>
      <c r="RN496" s="351"/>
      <c r="RO496" s="351"/>
      <c r="RP496" s="351"/>
      <c r="RQ496" s="351"/>
      <c r="RR496" s="351"/>
      <c r="RS496" s="351"/>
      <c r="RT496" s="351"/>
      <c r="RU496" s="351"/>
      <c r="RV496" s="351"/>
      <c r="RW496" s="351"/>
      <c r="RX496" s="351"/>
      <c r="RY496" s="351"/>
      <c r="RZ496" s="351"/>
      <c r="SA496" s="351"/>
      <c r="SB496" s="351"/>
      <c r="SC496" s="351"/>
      <c r="SD496" s="351"/>
      <c r="SE496" s="351"/>
      <c r="SF496" s="351"/>
      <c r="SG496" s="351"/>
      <c r="SH496" s="351"/>
      <c r="SI496" s="351"/>
      <c r="SJ496" s="351"/>
      <c r="SK496" s="351"/>
      <c r="SL496" s="351"/>
      <c r="SM496" s="351"/>
      <c r="SN496" s="351"/>
      <c r="SO496" s="351"/>
      <c r="SP496" s="351"/>
      <c r="SQ496" s="351"/>
      <c r="SR496" s="351"/>
      <c r="SS496" s="351"/>
      <c r="ST496" s="351"/>
      <c r="SU496" s="351"/>
      <c r="SV496" s="351"/>
      <c r="SW496" s="351"/>
      <c r="SX496" s="351"/>
      <c r="SY496" s="351"/>
      <c r="SZ496" s="351"/>
      <c r="TA496" s="351"/>
      <c r="TB496" s="351"/>
      <c r="TC496" s="351"/>
      <c r="TD496" s="351"/>
      <c r="TE496" s="351"/>
      <c r="TF496" s="351"/>
      <c r="TG496" s="351"/>
      <c r="TH496" s="351"/>
      <c r="TI496" s="351"/>
      <c r="TJ496" s="351"/>
      <c r="TK496" s="351"/>
      <c r="TL496" s="351"/>
      <c r="TM496" s="351"/>
      <c r="TN496" s="351"/>
      <c r="TO496" s="351"/>
      <c r="TP496" s="351"/>
      <c r="TQ496" s="351"/>
      <c r="TR496" s="351"/>
      <c r="TS496" s="351"/>
      <c r="TT496" s="351"/>
      <c r="TU496" s="351"/>
      <c r="TV496" s="351"/>
      <c r="TW496" s="351"/>
      <c r="TX496" s="351"/>
      <c r="TY496" s="351"/>
      <c r="TZ496" s="351"/>
      <c r="UA496" s="351"/>
      <c r="UB496" s="351"/>
      <c r="UC496" s="351"/>
      <c r="UD496" s="351"/>
      <c r="UE496" s="351"/>
      <c r="UF496" s="351"/>
      <c r="UG496" s="351"/>
      <c r="UH496" s="351"/>
      <c r="UI496" s="351"/>
      <c r="UJ496" s="351"/>
      <c r="UK496" s="351"/>
      <c r="UL496" s="351"/>
      <c r="UM496" s="351"/>
      <c r="UN496" s="351"/>
      <c r="UO496" s="351"/>
      <c r="UP496" s="351"/>
      <c r="UQ496" s="351"/>
      <c r="UR496" s="351"/>
      <c r="US496" s="351"/>
      <c r="UT496" s="351"/>
      <c r="UU496" s="351"/>
      <c r="UV496" s="351"/>
      <c r="UW496" s="351"/>
      <c r="UX496" s="351"/>
      <c r="UY496" s="351"/>
      <c r="UZ496" s="351"/>
      <c r="VA496" s="351"/>
      <c r="VB496" s="351"/>
      <c r="VC496" s="351"/>
      <c r="VD496" s="351"/>
      <c r="VE496" s="351"/>
      <c r="VF496" s="351"/>
      <c r="VG496" s="351"/>
      <c r="VH496" s="351"/>
      <c r="VI496" s="351"/>
      <c r="VJ496" s="351"/>
      <c r="VK496" s="351"/>
      <c r="VL496" s="351"/>
      <c r="VM496" s="351"/>
      <c r="VN496" s="351"/>
      <c r="VO496" s="351"/>
      <c r="VP496" s="351"/>
      <c r="VQ496" s="351"/>
      <c r="VR496" s="351"/>
      <c r="VS496" s="351"/>
      <c r="VT496" s="351"/>
      <c r="VU496" s="351"/>
      <c r="VV496" s="351"/>
      <c r="VW496" s="351"/>
      <c r="VX496" s="351"/>
      <c r="VY496" s="351"/>
      <c r="VZ496" s="351"/>
      <c r="WA496" s="351"/>
      <c r="WB496" s="351"/>
      <c r="WC496" s="351"/>
      <c r="WD496" s="351"/>
      <c r="WE496" s="351"/>
      <c r="WF496" s="351"/>
      <c r="WG496" s="351"/>
      <c r="WH496" s="351"/>
      <c r="WI496" s="351"/>
      <c r="WJ496" s="351"/>
      <c r="WK496" s="351"/>
      <c r="WL496" s="351"/>
      <c r="WM496" s="351"/>
      <c r="WN496" s="351"/>
      <c r="WO496" s="351"/>
      <c r="WP496" s="351"/>
      <c r="WQ496" s="351"/>
      <c r="WR496" s="351"/>
      <c r="WS496" s="351"/>
      <c r="WT496" s="351"/>
      <c r="WU496" s="351"/>
      <c r="WV496" s="351"/>
      <c r="WW496" s="351"/>
      <c r="WX496" s="351"/>
      <c r="WY496" s="351"/>
      <c r="WZ496" s="351"/>
      <c r="XA496" s="351"/>
      <c r="XB496" s="351"/>
      <c r="XC496" s="351"/>
      <c r="XD496" s="351"/>
      <c r="XE496" s="351"/>
      <c r="XF496" s="351"/>
      <c r="XG496" s="351"/>
      <c r="XH496" s="351"/>
      <c r="XI496" s="351"/>
      <c r="XJ496" s="351"/>
      <c r="XK496" s="351"/>
      <c r="XL496" s="351"/>
      <c r="XM496" s="351"/>
      <c r="XN496" s="351"/>
      <c r="XO496" s="351"/>
      <c r="XP496" s="351"/>
      <c r="XQ496" s="351"/>
      <c r="XR496" s="351"/>
      <c r="XS496" s="351"/>
      <c r="XT496" s="351"/>
      <c r="XU496" s="351"/>
      <c r="XV496" s="351"/>
      <c r="XW496" s="351"/>
      <c r="XX496" s="351"/>
      <c r="XY496" s="351"/>
      <c r="XZ496" s="351"/>
      <c r="YA496" s="351"/>
      <c r="YB496" s="351"/>
      <c r="YC496" s="351"/>
      <c r="YD496" s="351"/>
      <c r="YE496" s="351"/>
      <c r="YF496" s="351"/>
      <c r="YG496" s="351"/>
      <c r="YH496" s="351"/>
      <c r="YI496" s="351"/>
      <c r="YJ496" s="351"/>
      <c r="YK496" s="351"/>
      <c r="YL496" s="351"/>
      <c r="YM496" s="351"/>
      <c r="YN496" s="351"/>
      <c r="YO496" s="351"/>
      <c r="YP496" s="351"/>
      <c r="YQ496" s="351"/>
      <c r="YR496" s="351"/>
      <c r="YS496" s="351"/>
      <c r="YT496" s="351"/>
      <c r="YU496" s="351"/>
      <c r="YV496" s="351"/>
      <c r="YW496" s="351"/>
      <c r="YX496" s="351"/>
      <c r="YY496" s="351"/>
      <c r="YZ496" s="351"/>
      <c r="ZA496" s="351"/>
      <c r="ZB496" s="351"/>
      <c r="ZC496" s="351"/>
      <c r="ZD496" s="351"/>
      <c r="ZE496" s="351"/>
      <c r="ZF496" s="351"/>
      <c r="ZG496" s="351"/>
      <c r="ZH496" s="351"/>
      <c r="ZI496" s="351"/>
      <c r="ZJ496" s="351"/>
      <c r="ZK496" s="351"/>
      <c r="ZL496" s="351"/>
      <c r="ZM496" s="351"/>
      <c r="ZN496" s="351"/>
      <c r="ZO496" s="351"/>
      <c r="ZP496" s="351"/>
      <c r="ZQ496" s="351"/>
      <c r="ZR496" s="351"/>
      <c r="ZS496" s="351"/>
      <c r="ZT496" s="351"/>
      <c r="ZU496" s="351"/>
      <c r="ZV496" s="351"/>
      <c r="ZW496" s="351"/>
      <c r="ZX496" s="351"/>
      <c r="ZY496" s="351"/>
      <c r="ZZ496" s="351"/>
      <c r="AAA496" s="351"/>
      <c r="AAB496" s="351"/>
      <c r="AAC496" s="351"/>
      <c r="AAD496" s="351"/>
      <c r="AAE496" s="351"/>
      <c r="AAF496" s="351"/>
      <c r="AAG496" s="351"/>
      <c r="AAH496" s="351"/>
      <c r="AAI496" s="351"/>
      <c r="AAJ496" s="351"/>
      <c r="AAK496" s="351"/>
      <c r="AAL496" s="351"/>
      <c r="AAM496" s="351"/>
      <c r="AAN496" s="351"/>
      <c r="AAO496" s="351"/>
      <c r="AAP496" s="351"/>
      <c r="AAQ496" s="351"/>
      <c r="AAR496" s="351"/>
      <c r="AAS496" s="351"/>
      <c r="AAT496" s="351"/>
      <c r="AAU496" s="351"/>
      <c r="AAV496" s="351"/>
      <c r="AAW496" s="351"/>
      <c r="AAX496" s="351"/>
      <c r="AAY496" s="351"/>
      <c r="AAZ496" s="351"/>
      <c r="ABA496" s="351"/>
      <c r="ABB496" s="351"/>
      <c r="ABC496" s="351"/>
      <c r="ABD496" s="351"/>
      <c r="ABE496" s="351"/>
      <c r="ABF496" s="351"/>
      <c r="ABG496" s="351"/>
      <c r="ABH496" s="351"/>
      <c r="ABI496" s="351"/>
      <c r="ABJ496" s="351"/>
      <c r="ABK496" s="351"/>
      <c r="ABL496" s="351"/>
      <c r="ABM496" s="351"/>
      <c r="ABN496" s="351"/>
      <c r="ABO496" s="351"/>
      <c r="ABP496" s="351"/>
      <c r="ABQ496" s="351"/>
      <c r="ABR496" s="351"/>
      <c r="ABS496" s="351"/>
      <c r="ABT496" s="351"/>
      <c r="ABU496" s="351"/>
      <c r="ABV496" s="351"/>
      <c r="ABW496" s="351"/>
      <c r="ABX496" s="351"/>
      <c r="ABY496" s="351"/>
      <c r="ABZ496" s="351"/>
      <c r="ACA496" s="351"/>
      <c r="ACB496" s="351"/>
      <c r="ACC496" s="351"/>
      <c r="ACD496" s="351"/>
      <c r="ACE496" s="351"/>
      <c r="ACF496" s="351"/>
      <c r="ACG496" s="351"/>
      <c r="ACH496" s="351"/>
      <c r="ACI496" s="351"/>
      <c r="ACJ496" s="351"/>
      <c r="ACK496" s="351"/>
      <c r="ACL496" s="351"/>
      <c r="ACM496" s="351"/>
      <c r="ACN496" s="351"/>
      <c r="ACO496" s="351"/>
      <c r="ACP496" s="351"/>
      <c r="ACQ496" s="351"/>
      <c r="ACR496" s="351"/>
      <c r="ACS496" s="351"/>
      <c r="ACT496" s="351"/>
      <c r="ACU496" s="351"/>
      <c r="ACV496" s="351"/>
      <c r="ACW496" s="351"/>
      <c r="ACX496" s="351"/>
      <c r="ACY496" s="351"/>
      <c r="ACZ496" s="351"/>
      <c r="ADA496" s="351"/>
      <c r="ADB496" s="351"/>
      <c r="ADC496" s="351"/>
      <c r="ADD496" s="351"/>
      <c r="ADE496" s="351"/>
      <c r="ADF496" s="351"/>
      <c r="ADG496" s="351"/>
      <c r="ADH496" s="351"/>
      <c r="ADI496" s="351"/>
      <c r="ADJ496" s="351"/>
      <c r="ADK496" s="351"/>
      <c r="ADL496" s="351"/>
      <c r="ADM496" s="351"/>
      <c r="ADN496" s="351"/>
      <c r="ADO496" s="351"/>
      <c r="ADP496" s="351"/>
      <c r="ADQ496" s="351"/>
      <c r="ADR496" s="351"/>
      <c r="ADS496" s="351"/>
      <c r="ADT496" s="351"/>
      <c r="ADU496" s="351"/>
      <c r="ADV496" s="351"/>
      <c r="ADW496" s="351"/>
      <c r="ADX496" s="351"/>
      <c r="ADY496" s="351"/>
      <c r="ADZ496" s="351"/>
      <c r="AEA496" s="351"/>
      <c r="AEB496" s="351"/>
      <c r="AEC496" s="351"/>
      <c r="AED496" s="351"/>
      <c r="AEE496" s="351"/>
      <c r="AEF496" s="351"/>
      <c r="AEG496" s="351"/>
      <c r="AEH496" s="351"/>
      <c r="AEI496" s="351"/>
      <c r="AEJ496" s="351"/>
      <c r="AEK496" s="351"/>
      <c r="AEL496" s="351"/>
      <c r="AEM496" s="351"/>
      <c r="AEN496" s="351"/>
      <c r="AEO496" s="351"/>
      <c r="AEP496" s="351"/>
      <c r="AEQ496" s="351"/>
      <c r="AER496" s="351"/>
      <c r="AES496" s="351"/>
      <c r="AET496" s="351"/>
      <c r="AEU496" s="351"/>
      <c r="AEV496" s="351"/>
      <c r="AEW496" s="351"/>
      <c r="AEX496" s="351"/>
      <c r="AEY496" s="351"/>
      <c r="AEZ496" s="351"/>
      <c r="AFA496" s="351"/>
      <c r="AFB496" s="351"/>
      <c r="AFC496" s="351"/>
      <c r="AFD496" s="351"/>
      <c r="AFE496" s="351"/>
      <c r="AFF496" s="351"/>
      <c r="AFG496" s="351"/>
      <c r="AFH496" s="351"/>
      <c r="AFI496" s="351"/>
      <c r="AFJ496" s="351"/>
      <c r="AFK496" s="351"/>
      <c r="AFL496" s="351"/>
      <c r="AFM496" s="351"/>
      <c r="AFN496" s="351"/>
      <c r="AFO496" s="351"/>
      <c r="AFP496" s="351"/>
      <c r="AFQ496" s="351"/>
      <c r="AFR496" s="351"/>
      <c r="AFS496" s="351"/>
      <c r="AFT496" s="351"/>
      <c r="AFU496" s="351"/>
      <c r="AFV496" s="351"/>
      <c r="AFW496" s="351"/>
      <c r="AFX496" s="351"/>
      <c r="AFY496" s="351"/>
      <c r="AFZ496" s="351"/>
      <c r="AGA496" s="351"/>
      <c r="AGB496" s="351"/>
      <c r="AGC496" s="351"/>
      <c r="AGD496" s="351"/>
      <c r="AGE496" s="351"/>
      <c r="AGF496" s="351"/>
      <c r="AGG496" s="351"/>
      <c r="AGH496" s="351"/>
      <c r="AGI496" s="351"/>
      <c r="AGJ496" s="351"/>
      <c r="AGK496" s="351"/>
      <c r="AGL496" s="351"/>
      <c r="AGM496" s="351"/>
      <c r="AGN496" s="351"/>
      <c r="AGO496" s="351"/>
      <c r="AGP496" s="351"/>
      <c r="AGQ496" s="351"/>
      <c r="AGR496" s="351"/>
      <c r="AGS496" s="351"/>
      <c r="AGT496" s="351"/>
      <c r="AGU496" s="351"/>
      <c r="AGV496" s="351"/>
      <c r="AGW496" s="351"/>
      <c r="AGX496" s="351"/>
      <c r="AGY496" s="351"/>
      <c r="AGZ496" s="351"/>
      <c r="AHA496" s="351"/>
      <c r="AHB496" s="351"/>
      <c r="AHC496" s="351"/>
      <c r="AHD496" s="351"/>
      <c r="AHE496" s="351"/>
      <c r="AHF496" s="351"/>
      <c r="AHG496" s="351"/>
      <c r="AHH496" s="351"/>
      <c r="AHI496" s="351"/>
      <c r="AHJ496" s="351"/>
      <c r="AHK496" s="351"/>
      <c r="AHL496" s="351"/>
      <c r="AHM496" s="351"/>
      <c r="AHN496" s="351"/>
      <c r="AHO496" s="351"/>
      <c r="AHP496" s="351"/>
      <c r="AHQ496" s="351"/>
      <c r="AHR496" s="351"/>
      <c r="AHS496" s="351"/>
      <c r="AHT496" s="351"/>
      <c r="AHU496" s="351"/>
      <c r="AHV496" s="351"/>
      <c r="AHW496" s="351"/>
      <c r="AHX496" s="351"/>
      <c r="AHY496" s="351"/>
      <c r="AHZ496" s="351"/>
      <c r="AIA496" s="351"/>
      <c r="AIB496" s="351"/>
      <c r="AIC496" s="351"/>
      <c r="AID496" s="351"/>
      <c r="AIE496" s="351"/>
      <c r="AIF496" s="351"/>
      <c r="AIG496" s="351"/>
      <c r="AIH496" s="351"/>
      <c r="AII496" s="351"/>
      <c r="AIJ496" s="351"/>
      <c r="AIK496" s="351"/>
      <c r="AIL496" s="351"/>
      <c r="AIM496" s="351"/>
      <c r="AIN496" s="351"/>
      <c r="AIO496" s="351"/>
      <c r="AIP496" s="351"/>
      <c r="AIQ496" s="351"/>
      <c r="AIR496" s="351"/>
      <c r="AIS496" s="351"/>
      <c r="AIT496" s="351"/>
      <c r="AIU496" s="351"/>
      <c r="AIV496" s="351"/>
      <c r="AIW496" s="351"/>
      <c r="AIX496" s="351"/>
      <c r="AIY496" s="351"/>
      <c r="AIZ496" s="351"/>
      <c r="AJA496" s="351"/>
      <c r="AJB496" s="351"/>
      <c r="AJC496" s="351"/>
      <c r="AJD496" s="351"/>
      <c r="AJE496" s="351"/>
      <c r="AJF496" s="351"/>
      <c r="AJG496" s="351"/>
      <c r="AJH496" s="351"/>
      <c r="AJI496" s="351"/>
      <c r="AJJ496" s="351"/>
      <c r="AJK496" s="351"/>
      <c r="AJL496" s="351"/>
      <c r="AJM496" s="351"/>
      <c r="AJN496" s="351"/>
      <c r="AJO496" s="351"/>
      <c r="AJP496" s="351"/>
      <c r="AJQ496" s="351"/>
      <c r="AJR496" s="351"/>
      <c r="AJS496" s="351"/>
      <c r="AJT496" s="351"/>
      <c r="AJU496" s="351"/>
      <c r="AJV496" s="351"/>
      <c r="AJW496" s="351"/>
      <c r="AJX496" s="351"/>
      <c r="AJY496" s="351"/>
      <c r="AJZ496" s="351"/>
      <c r="AKA496" s="351"/>
      <c r="AKB496" s="351"/>
      <c r="AKC496" s="351"/>
      <c r="AKD496" s="351"/>
      <c r="AKE496" s="351"/>
      <c r="AKF496" s="351"/>
      <c r="AKG496" s="351"/>
      <c r="AKH496" s="351"/>
      <c r="AKI496" s="351"/>
      <c r="AKJ496" s="351"/>
      <c r="AKK496" s="351"/>
      <c r="AKL496" s="351"/>
      <c r="AKM496" s="351"/>
      <c r="AKN496" s="351"/>
      <c r="AKO496" s="351"/>
      <c r="AKP496" s="351"/>
      <c r="AKQ496" s="351"/>
      <c r="AKR496" s="351"/>
      <c r="AKS496" s="351"/>
      <c r="AKT496" s="351"/>
      <c r="AKU496" s="351"/>
      <c r="AKV496" s="351"/>
      <c r="AKW496" s="351"/>
      <c r="AKX496" s="351"/>
      <c r="AKY496" s="351"/>
      <c r="AKZ496" s="351"/>
      <c r="ALA496" s="351"/>
      <c r="ALB496" s="351"/>
      <c r="ALC496" s="351"/>
      <c r="ALD496" s="351"/>
      <c r="ALE496" s="351"/>
      <c r="ALF496" s="351"/>
      <c r="ALG496" s="351"/>
      <c r="ALH496" s="351"/>
      <c r="ALI496" s="351"/>
      <c r="ALJ496" s="351"/>
      <c r="ALK496" s="351"/>
      <c r="ALL496" s="351"/>
      <c r="ALM496" s="351"/>
      <c r="ALN496" s="351"/>
      <c r="ALO496" s="351"/>
      <c r="ALP496" s="351"/>
      <c r="ALQ496" s="351"/>
      <c r="ALR496" s="351"/>
      <c r="ALS496" s="351"/>
      <c r="ALT496" s="351"/>
      <c r="ALU496" s="351"/>
      <c r="ALV496" s="351"/>
      <c r="ALW496" s="351"/>
      <c r="ALX496" s="351"/>
      <c r="ALY496" s="351"/>
      <c r="ALZ496" s="351"/>
      <c r="AMA496" s="351"/>
      <c r="AMB496" s="351"/>
      <c r="AMC496" s="351"/>
      <c r="AMD496" s="351"/>
      <c r="AME496" s="351"/>
      <c r="AMF496" s="351"/>
      <c r="AMG496" s="351"/>
      <c r="AMH496" s="351"/>
      <c r="AMI496" s="351"/>
      <c r="AMJ496" s="351"/>
      <c r="AMK496" s="351"/>
      <c r="AML496" s="351"/>
      <c r="AMM496" s="351"/>
      <c r="AMN496" s="351"/>
      <c r="AMO496" s="351"/>
      <c r="AMP496" s="351"/>
      <c r="AMQ496" s="351"/>
      <c r="AMR496" s="351"/>
      <c r="AMS496" s="351"/>
      <c r="AMT496" s="351"/>
      <c r="AMU496" s="351"/>
      <c r="AMV496" s="351"/>
      <c r="AMW496" s="351"/>
      <c r="AMX496" s="351"/>
      <c r="AMY496" s="351"/>
      <c r="AMZ496" s="351"/>
      <c r="ANA496" s="351"/>
      <c r="ANB496" s="351"/>
      <c r="ANC496" s="351"/>
      <c r="AND496" s="351"/>
      <c r="ANE496" s="351"/>
      <c r="ANF496" s="351"/>
      <c r="ANG496" s="351"/>
      <c r="ANH496" s="351"/>
      <c r="ANI496" s="351"/>
      <c r="ANJ496" s="351"/>
      <c r="ANK496" s="351"/>
      <c r="ANL496" s="351"/>
      <c r="ANM496" s="351"/>
      <c r="ANN496" s="351"/>
      <c r="ANO496" s="351"/>
      <c r="ANP496" s="351"/>
      <c r="ANQ496" s="351"/>
      <c r="ANR496" s="351"/>
      <c r="ANS496" s="351"/>
      <c r="ANT496" s="351"/>
      <c r="ANU496" s="351"/>
      <c r="ANV496" s="351"/>
      <c r="ANW496" s="351"/>
      <c r="ANX496" s="351"/>
      <c r="ANY496" s="351"/>
      <c r="ANZ496" s="351"/>
      <c r="AOA496" s="351"/>
      <c r="AOB496" s="351"/>
      <c r="AOC496" s="351"/>
      <c r="AOD496" s="351"/>
      <c r="AOE496" s="351"/>
      <c r="AOF496" s="351"/>
      <c r="AOG496" s="351"/>
      <c r="AOH496" s="351"/>
      <c r="AOI496" s="351"/>
      <c r="AOJ496" s="351"/>
      <c r="AOK496" s="351"/>
      <c r="AOL496" s="351"/>
      <c r="AOM496" s="351"/>
      <c r="AON496" s="351"/>
      <c r="AOO496" s="351"/>
      <c r="AOP496" s="351"/>
      <c r="AOQ496" s="351"/>
      <c r="AOR496" s="351"/>
      <c r="AOS496" s="351"/>
      <c r="AOT496" s="351"/>
      <c r="AOU496" s="351"/>
      <c r="AOV496" s="351"/>
      <c r="AOW496" s="351"/>
      <c r="AOX496" s="351"/>
      <c r="AOY496" s="351"/>
      <c r="AOZ496" s="351"/>
      <c r="APA496" s="351"/>
      <c r="APB496" s="351"/>
      <c r="APC496" s="351"/>
      <c r="APD496" s="351"/>
      <c r="APE496" s="351"/>
      <c r="APF496" s="351"/>
      <c r="APG496" s="351"/>
      <c r="APH496" s="351"/>
      <c r="API496" s="351"/>
      <c r="APJ496" s="351"/>
      <c r="APK496" s="351"/>
      <c r="APL496" s="351"/>
      <c r="APM496" s="351"/>
      <c r="APN496" s="351"/>
      <c r="APO496" s="351"/>
      <c r="APP496" s="351"/>
      <c r="APQ496" s="351"/>
      <c r="APR496" s="351"/>
      <c r="APS496" s="351"/>
      <c r="APT496" s="351"/>
      <c r="APU496" s="351"/>
      <c r="APV496" s="351"/>
      <c r="APW496" s="351"/>
      <c r="APX496" s="351"/>
      <c r="APY496" s="351"/>
      <c r="APZ496" s="351"/>
      <c r="AQA496" s="351"/>
      <c r="AQB496" s="351"/>
      <c r="AQC496" s="351"/>
      <c r="AQD496" s="351"/>
      <c r="AQE496" s="351"/>
      <c r="AQF496" s="351"/>
      <c r="AQG496" s="351"/>
      <c r="AQH496" s="351"/>
      <c r="AQI496" s="351"/>
      <c r="AQJ496" s="351"/>
      <c r="AQK496" s="351"/>
      <c r="AQL496" s="351"/>
      <c r="AQM496" s="351"/>
      <c r="AQN496" s="351"/>
      <c r="AQO496" s="351"/>
      <c r="AQP496" s="351"/>
      <c r="AQQ496" s="351"/>
      <c r="AQR496" s="351"/>
      <c r="AQS496" s="351"/>
      <c r="AQT496" s="351"/>
      <c r="AQU496" s="351"/>
      <c r="AQV496" s="351"/>
      <c r="AQW496" s="351"/>
      <c r="AQX496" s="351"/>
      <c r="AQY496" s="351"/>
      <c r="AQZ496" s="351"/>
      <c r="ARA496" s="351"/>
      <c r="ARB496" s="351"/>
      <c r="ARC496" s="351"/>
      <c r="ARD496" s="351"/>
      <c r="ARE496" s="351"/>
      <c r="ARF496" s="351"/>
      <c r="ARG496" s="351"/>
      <c r="ARH496" s="351"/>
      <c r="ARI496" s="351"/>
      <c r="ARJ496" s="351"/>
      <c r="ARK496" s="351"/>
      <c r="ARL496" s="351"/>
      <c r="ARM496" s="351"/>
      <c r="ARN496" s="351"/>
      <c r="ARO496" s="351"/>
      <c r="ARP496" s="351"/>
      <c r="ARQ496" s="351"/>
      <c r="ARR496" s="351"/>
      <c r="ARS496" s="351"/>
      <c r="ART496" s="351"/>
      <c r="ARU496" s="351"/>
      <c r="ARV496" s="351"/>
      <c r="ARW496" s="351"/>
      <c r="ARX496" s="351"/>
      <c r="ARY496" s="351"/>
      <c r="ARZ496" s="351"/>
      <c r="ASA496" s="351"/>
      <c r="ASB496" s="351"/>
      <c r="ASC496" s="351"/>
      <c r="ASD496" s="351"/>
      <c r="ASE496" s="351"/>
      <c r="ASF496" s="351"/>
      <c r="ASG496" s="351"/>
      <c r="ASH496" s="351"/>
      <c r="ASI496" s="351"/>
      <c r="ASJ496" s="351"/>
      <c r="ASK496" s="351"/>
      <c r="ASL496" s="351"/>
      <c r="ASM496" s="351"/>
      <c r="ASN496" s="351"/>
      <c r="ASO496" s="351"/>
      <c r="ASP496" s="351"/>
      <c r="ASQ496" s="351"/>
      <c r="ASR496" s="351"/>
      <c r="ASS496" s="351"/>
      <c r="AST496" s="351"/>
      <c r="ASU496" s="351"/>
      <c r="ASV496" s="351"/>
      <c r="ASW496" s="351"/>
      <c r="ASX496" s="351"/>
      <c r="ASY496" s="351"/>
      <c r="ASZ496" s="351"/>
      <c r="ATA496" s="351"/>
      <c r="ATB496" s="351"/>
      <c r="ATC496" s="351"/>
      <c r="ATD496" s="351"/>
      <c r="ATE496" s="351"/>
      <c r="ATF496" s="351"/>
      <c r="ATG496" s="351"/>
      <c r="ATH496" s="351"/>
      <c r="ATI496" s="351"/>
      <c r="ATJ496" s="351"/>
      <c r="ATK496" s="351"/>
      <c r="ATL496" s="351"/>
      <c r="ATM496" s="351"/>
      <c r="ATN496" s="351"/>
      <c r="ATO496" s="351"/>
      <c r="ATP496" s="351"/>
      <c r="ATQ496" s="351"/>
      <c r="ATR496" s="351"/>
      <c r="ATS496" s="351"/>
      <c r="ATT496" s="351"/>
      <c r="ATU496" s="351"/>
      <c r="ATV496" s="351"/>
      <c r="ATW496" s="351"/>
      <c r="ATX496" s="351"/>
      <c r="ATY496" s="351"/>
      <c r="ATZ496" s="351"/>
      <c r="AUA496" s="351"/>
      <c r="AUB496" s="351"/>
      <c r="AUC496" s="351"/>
      <c r="AUD496" s="351"/>
      <c r="AUE496" s="351"/>
      <c r="AUF496" s="351"/>
      <c r="AUG496" s="351"/>
      <c r="AUH496" s="351"/>
      <c r="AUI496" s="351"/>
      <c r="AUJ496" s="351"/>
      <c r="AUK496" s="351"/>
      <c r="AUL496" s="351"/>
      <c r="AUM496" s="351"/>
      <c r="AUN496" s="351"/>
      <c r="AUO496" s="351"/>
      <c r="AUP496" s="351"/>
      <c r="AUQ496" s="351"/>
      <c r="AUR496" s="351"/>
      <c r="AUS496" s="351"/>
      <c r="AUT496" s="351"/>
      <c r="AUU496" s="351"/>
      <c r="AUV496" s="351"/>
      <c r="AUW496" s="351"/>
      <c r="AUX496" s="351"/>
      <c r="AUY496" s="351"/>
      <c r="AUZ496" s="351"/>
      <c r="AVA496" s="351"/>
      <c r="AVB496" s="351"/>
      <c r="AVC496" s="351"/>
      <c r="AVD496" s="351"/>
      <c r="AVE496" s="351"/>
      <c r="AVF496" s="351"/>
      <c r="AVG496" s="351"/>
      <c r="AVH496" s="351"/>
      <c r="AVI496" s="351"/>
      <c r="AVJ496" s="351"/>
      <c r="AVK496" s="351"/>
      <c r="AVL496" s="351"/>
      <c r="AVM496" s="351"/>
      <c r="AVN496" s="351"/>
      <c r="AVO496" s="351"/>
      <c r="AVP496" s="351"/>
      <c r="AVQ496" s="351"/>
      <c r="AVR496" s="351"/>
      <c r="AVS496" s="351"/>
      <c r="AVT496" s="351"/>
      <c r="AVU496" s="351"/>
      <c r="AVV496" s="351"/>
      <c r="AVW496" s="351"/>
      <c r="AVX496" s="351"/>
      <c r="AVY496" s="351"/>
      <c r="AVZ496" s="351"/>
      <c r="AWA496" s="351"/>
      <c r="AWB496" s="351"/>
      <c r="AWC496" s="351"/>
      <c r="AWD496" s="351"/>
      <c r="AWE496" s="351"/>
      <c r="AWF496" s="351"/>
      <c r="AWG496" s="351"/>
      <c r="AWH496" s="351"/>
      <c r="AWI496" s="351"/>
      <c r="AWJ496" s="351"/>
      <c r="AWK496" s="351"/>
      <c r="AWL496" s="351"/>
      <c r="AWM496" s="351"/>
      <c r="AWN496" s="351"/>
      <c r="AWO496" s="351"/>
      <c r="AWP496" s="351"/>
      <c r="AWQ496" s="351"/>
      <c r="AWR496" s="351"/>
      <c r="AWS496" s="351"/>
      <c r="AWT496" s="351"/>
      <c r="AWU496" s="351"/>
      <c r="AWV496" s="351"/>
      <c r="AWW496" s="351"/>
      <c r="AWX496" s="351"/>
      <c r="AWY496" s="351"/>
      <c r="AWZ496" s="351"/>
      <c r="AXA496" s="351"/>
      <c r="AXB496" s="351"/>
      <c r="AXC496" s="351"/>
      <c r="AXD496" s="351"/>
      <c r="AXE496" s="351"/>
      <c r="AXF496" s="351"/>
      <c r="AXG496" s="351"/>
      <c r="AXH496" s="351"/>
      <c r="AXI496" s="351"/>
      <c r="AXJ496" s="351"/>
      <c r="AXK496" s="351"/>
      <c r="AXL496" s="351"/>
      <c r="AXM496" s="351"/>
      <c r="AXN496" s="351"/>
      <c r="AXO496" s="351"/>
      <c r="AXP496" s="351"/>
      <c r="AXQ496" s="351"/>
      <c r="AXR496" s="351"/>
      <c r="AXS496" s="351"/>
      <c r="AXT496" s="351"/>
      <c r="AXU496" s="351"/>
      <c r="AXV496" s="351"/>
      <c r="AXW496" s="351"/>
      <c r="AXX496" s="351"/>
      <c r="AXY496" s="351"/>
      <c r="AXZ496" s="351"/>
      <c r="AYA496" s="351"/>
      <c r="AYB496" s="351"/>
      <c r="AYC496" s="351"/>
      <c r="AYD496" s="351"/>
      <c r="AYE496" s="351"/>
      <c r="AYF496" s="351"/>
      <c r="AYG496" s="351"/>
      <c r="AYH496" s="351"/>
      <c r="AYI496" s="351"/>
      <c r="AYJ496" s="351"/>
      <c r="AYK496" s="351"/>
      <c r="AYL496" s="351"/>
      <c r="AYM496" s="351"/>
      <c r="AYN496" s="351"/>
      <c r="AYO496" s="351"/>
      <c r="AYP496" s="351"/>
      <c r="AYQ496" s="351"/>
      <c r="AYR496" s="351"/>
      <c r="AYS496" s="351"/>
      <c r="AYT496" s="351"/>
      <c r="AYU496" s="351"/>
      <c r="AYV496" s="351"/>
      <c r="AYW496" s="351"/>
      <c r="AYX496" s="351"/>
      <c r="AYY496" s="351"/>
      <c r="AYZ496" s="351"/>
      <c r="AZA496" s="351"/>
      <c r="AZB496" s="351"/>
      <c r="AZC496" s="351"/>
      <c r="AZD496" s="351"/>
      <c r="AZE496" s="351"/>
      <c r="AZF496" s="351"/>
      <c r="AZG496" s="351"/>
      <c r="AZH496" s="351"/>
      <c r="AZI496" s="351"/>
      <c r="AZJ496" s="351"/>
      <c r="AZK496" s="351"/>
      <c r="AZL496" s="351"/>
      <c r="AZM496" s="351"/>
      <c r="AZN496" s="351"/>
      <c r="AZO496" s="351"/>
      <c r="AZP496" s="351"/>
      <c r="AZQ496" s="351"/>
      <c r="AZR496" s="351"/>
      <c r="AZS496" s="351"/>
      <c r="AZT496" s="351"/>
      <c r="AZU496" s="351"/>
      <c r="AZV496" s="351"/>
      <c r="AZW496" s="351"/>
      <c r="AZX496" s="351"/>
      <c r="AZY496" s="351"/>
      <c r="AZZ496" s="351"/>
      <c r="BAA496" s="351"/>
      <c r="BAB496" s="351"/>
      <c r="BAC496" s="351"/>
      <c r="BAD496" s="351"/>
      <c r="BAE496" s="351"/>
      <c r="BAF496" s="351"/>
      <c r="BAG496" s="351"/>
      <c r="BAH496" s="351"/>
      <c r="BAI496" s="351"/>
      <c r="BAJ496" s="351"/>
      <c r="BAK496" s="351"/>
      <c r="BAL496" s="351"/>
      <c r="BAM496" s="351"/>
      <c r="BAN496" s="351"/>
      <c r="BAO496" s="351"/>
      <c r="BAP496" s="351"/>
      <c r="BAQ496" s="351"/>
      <c r="BAR496" s="351"/>
      <c r="BAS496" s="351"/>
      <c r="BAT496" s="351"/>
      <c r="BAU496" s="351"/>
      <c r="BAV496" s="351"/>
      <c r="BAW496" s="351"/>
      <c r="BAX496" s="351"/>
      <c r="BAY496" s="351"/>
      <c r="BAZ496" s="351"/>
      <c r="BBA496" s="351"/>
      <c r="BBB496" s="351"/>
      <c r="BBC496" s="351"/>
      <c r="BBD496" s="351"/>
      <c r="BBE496" s="351"/>
      <c r="BBF496" s="351"/>
      <c r="BBG496" s="351"/>
      <c r="BBH496" s="351"/>
      <c r="BBI496" s="351"/>
      <c r="BBJ496" s="351"/>
      <c r="BBK496" s="351"/>
      <c r="BBL496" s="351"/>
      <c r="BBM496" s="351"/>
      <c r="BBN496" s="351"/>
      <c r="BBO496" s="351"/>
      <c r="BBP496" s="351"/>
      <c r="BBQ496" s="351"/>
      <c r="BBR496" s="351"/>
      <c r="BBS496" s="351"/>
      <c r="BBT496" s="351"/>
      <c r="BBU496" s="351"/>
      <c r="BBV496" s="351"/>
      <c r="BBW496" s="351"/>
      <c r="BBX496" s="351"/>
      <c r="BBY496" s="351"/>
      <c r="BBZ496" s="351"/>
      <c r="BCA496" s="351"/>
      <c r="BCB496" s="351"/>
      <c r="BCC496" s="351"/>
      <c r="BCD496" s="351"/>
      <c r="BCE496" s="351"/>
      <c r="BCF496" s="351"/>
      <c r="BCG496" s="351"/>
      <c r="BCH496" s="351"/>
      <c r="BCI496" s="351"/>
      <c r="BCJ496" s="351"/>
      <c r="BCK496" s="351"/>
      <c r="BCL496" s="351"/>
      <c r="BCM496" s="351"/>
      <c r="BCN496" s="351"/>
      <c r="BCO496" s="351"/>
      <c r="BCP496" s="351"/>
      <c r="BCQ496" s="351"/>
      <c r="BCR496" s="351"/>
      <c r="BCS496" s="351"/>
      <c r="BCT496" s="351"/>
      <c r="BCU496" s="351"/>
      <c r="BCV496" s="351"/>
      <c r="BCW496" s="351"/>
      <c r="BCX496" s="351"/>
      <c r="BCY496" s="351"/>
      <c r="BCZ496" s="351"/>
      <c r="BDA496" s="351"/>
      <c r="BDB496" s="351"/>
      <c r="BDC496" s="351"/>
      <c r="BDD496" s="351"/>
      <c r="BDE496" s="351"/>
      <c r="BDF496" s="351"/>
      <c r="BDG496" s="351"/>
      <c r="BDH496" s="351"/>
      <c r="BDI496" s="351"/>
      <c r="BDJ496" s="351"/>
      <c r="BDK496" s="351"/>
      <c r="BDL496" s="351"/>
      <c r="BDM496" s="351"/>
      <c r="BDN496" s="351"/>
      <c r="BDO496" s="351"/>
      <c r="BDP496" s="351"/>
      <c r="BDQ496" s="351"/>
      <c r="BDR496" s="351"/>
      <c r="BDS496" s="351"/>
      <c r="BDT496" s="351"/>
      <c r="BDU496" s="351"/>
      <c r="BDV496" s="351"/>
      <c r="BDW496" s="351"/>
      <c r="BDX496" s="351"/>
      <c r="BDY496" s="351"/>
      <c r="BDZ496" s="351"/>
      <c r="BEA496" s="351"/>
      <c r="BEB496" s="351"/>
      <c r="BEC496" s="351"/>
      <c r="BED496" s="351"/>
      <c r="BEE496" s="351"/>
      <c r="BEF496" s="351"/>
      <c r="BEG496" s="351"/>
      <c r="BEH496" s="351"/>
      <c r="BEI496" s="351"/>
      <c r="BEJ496" s="351"/>
      <c r="BEK496" s="351"/>
      <c r="BEL496" s="351"/>
      <c r="BEM496" s="351"/>
      <c r="BEN496" s="351"/>
      <c r="BEO496" s="351"/>
      <c r="BEP496" s="351"/>
      <c r="BEQ496" s="351"/>
      <c r="BER496" s="351"/>
      <c r="BES496" s="351"/>
      <c r="BET496" s="351"/>
      <c r="BEU496" s="351"/>
      <c r="BEV496" s="351"/>
      <c r="BEW496" s="351"/>
      <c r="BEX496" s="351"/>
      <c r="BEY496" s="351"/>
      <c r="BEZ496" s="351"/>
      <c r="BFA496" s="351"/>
      <c r="BFB496" s="351"/>
      <c r="BFC496" s="351"/>
      <c r="BFD496" s="351"/>
      <c r="BFE496" s="351"/>
      <c r="BFF496" s="351"/>
      <c r="BFG496" s="351"/>
      <c r="BFH496" s="351"/>
      <c r="BFI496" s="351"/>
      <c r="BFJ496" s="351"/>
      <c r="BFK496" s="351"/>
      <c r="BFL496" s="351"/>
      <c r="BFM496" s="351"/>
      <c r="BFN496" s="351"/>
      <c r="BFO496" s="351"/>
      <c r="BFP496" s="351"/>
      <c r="BFQ496" s="351"/>
      <c r="BFR496" s="351"/>
      <c r="BFS496" s="351"/>
      <c r="BFT496" s="351"/>
      <c r="BFU496" s="351"/>
      <c r="BFV496" s="351"/>
      <c r="BFW496" s="351"/>
      <c r="BFX496" s="351"/>
      <c r="BFY496" s="351"/>
      <c r="BFZ496" s="351"/>
      <c r="BGA496" s="351"/>
      <c r="BGB496" s="351"/>
      <c r="BGC496" s="351"/>
      <c r="BGD496" s="351"/>
      <c r="BGE496" s="351"/>
      <c r="BGF496" s="351"/>
      <c r="BGG496" s="351"/>
      <c r="BGH496" s="351"/>
      <c r="BGI496" s="351"/>
      <c r="BGJ496" s="351"/>
      <c r="BGK496" s="351"/>
      <c r="BGL496" s="351"/>
      <c r="BGM496" s="351"/>
      <c r="BGN496" s="351"/>
      <c r="BGO496" s="351"/>
      <c r="BGP496" s="351"/>
      <c r="BGQ496" s="351"/>
      <c r="BGR496" s="351"/>
      <c r="BGS496" s="351"/>
      <c r="BGT496" s="351"/>
      <c r="BGU496" s="351"/>
      <c r="BGV496" s="351"/>
      <c r="BGW496" s="351"/>
      <c r="BGX496" s="351"/>
      <c r="BGY496" s="351"/>
      <c r="BGZ496" s="351"/>
      <c r="BHA496" s="351"/>
      <c r="BHB496" s="351"/>
      <c r="BHC496" s="351"/>
      <c r="BHD496" s="351"/>
      <c r="BHE496" s="351"/>
      <c r="BHF496" s="351"/>
      <c r="BHG496" s="351"/>
      <c r="BHH496" s="351"/>
      <c r="BHI496" s="351"/>
      <c r="BHJ496" s="351"/>
      <c r="BHK496" s="351"/>
      <c r="BHL496" s="351"/>
      <c r="BHM496" s="351"/>
      <c r="BHN496" s="351"/>
      <c r="BHO496" s="351"/>
      <c r="BHP496" s="351"/>
      <c r="BHQ496" s="351"/>
      <c r="BHR496" s="351"/>
      <c r="BHS496" s="351"/>
      <c r="BHT496" s="351"/>
      <c r="BHU496" s="351"/>
      <c r="BHV496" s="351"/>
      <c r="BHW496" s="351"/>
      <c r="BHX496" s="351"/>
      <c r="BHY496" s="351"/>
      <c r="BHZ496" s="351"/>
      <c r="BIA496" s="351"/>
      <c r="BIB496" s="351"/>
      <c r="BIC496" s="351"/>
      <c r="BID496" s="351"/>
      <c r="BIE496" s="351"/>
      <c r="BIF496" s="351"/>
      <c r="BIG496" s="351"/>
      <c r="BIH496" s="351"/>
      <c r="BII496" s="351"/>
      <c r="BIJ496" s="351"/>
      <c r="BIK496" s="351"/>
      <c r="BIL496" s="351"/>
      <c r="BIM496" s="351"/>
      <c r="BIN496" s="351"/>
      <c r="BIO496" s="351"/>
      <c r="BIP496" s="351"/>
      <c r="BIQ496" s="351"/>
      <c r="BIR496" s="351"/>
      <c r="BIS496" s="351"/>
      <c r="BIT496" s="351"/>
      <c r="BIU496" s="351"/>
      <c r="BIV496" s="351"/>
      <c r="BIW496" s="351"/>
      <c r="BIX496" s="351"/>
      <c r="BIY496" s="351"/>
      <c r="BIZ496" s="351"/>
      <c r="BJA496" s="351"/>
      <c r="BJB496" s="351"/>
      <c r="BJC496" s="351"/>
      <c r="BJD496" s="351"/>
      <c r="BJE496" s="351"/>
      <c r="BJF496" s="351"/>
      <c r="BJG496" s="351"/>
      <c r="BJH496" s="351"/>
      <c r="BJI496" s="351"/>
      <c r="BJJ496" s="351"/>
      <c r="BJK496" s="351"/>
      <c r="BJL496" s="351"/>
      <c r="BJM496" s="351"/>
      <c r="BJN496" s="351"/>
      <c r="BJO496" s="351"/>
      <c r="BJP496" s="351"/>
      <c r="BJQ496" s="351"/>
      <c r="BJR496" s="351"/>
      <c r="BJS496" s="351"/>
      <c r="BJT496" s="351"/>
      <c r="BJU496" s="351"/>
      <c r="BJV496" s="351"/>
      <c r="BJW496" s="351"/>
      <c r="BJX496" s="351"/>
      <c r="BJY496" s="351"/>
      <c r="BJZ496" s="351"/>
      <c r="BKA496" s="351"/>
      <c r="BKB496" s="351"/>
      <c r="BKC496" s="351"/>
      <c r="BKD496" s="351"/>
      <c r="BKE496" s="351"/>
      <c r="BKF496" s="351"/>
      <c r="BKG496" s="351"/>
      <c r="BKH496" s="351"/>
      <c r="BKI496" s="351"/>
      <c r="BKJ496" s="351"/>
      <c r="BKK496" s="351"/>
      <c r="BKL496" s="351"/>
      <c r="BKM496" s="351"/>
      <c r="BKN496" s="351"/>
      <c r="BKO496" s="351"/>
      <c r="BKP496" s="351"/>
      <c r="BKQ496" s="351"/>
      <c r="BKR496" s="351"/>
      <c r="BKS496" s="351"/>
      <c r="BKT496" s="351"/>
      <c r="BKU496" s="351"/>
      <c r="BKV496" s="351"/>
      <c r="BKW496" s="351"/>
      <c r="BKX496" s="351"/>
      <c r="BKY496" s="351"/>
      <c r="BKZ496" s="351"/>
      <c r="BLA496" s="351"/>
      <c r="BLB496" s="351"/>
      <c r="BLC496" s="351"/>
      <c r="BLD496" s="351"/>
      <c r="BLE496" s="351"/>
      <c r="BLF496" s="351"/>
      <c r="BLG496" s="351"/>
      <c r="BLH496" s="351"/>
      <c r="BLI496" s="351"/>
      <c r="BLJ496" s="351"/>
      <c r="BLK496" s="351"/>
      <c r="BLL496" s="351"/>
      <c r="BLM496" s="351"/>
      <c r="BLN496" s="351"/>
      <c r="BLO496" s="351"/>
      <c r="BLP496" s="351"/>
      <c r="BLQ496" s="351"/>
      <c r="BLR496" s="351"/>
      <c r="BLS496" s="351"/>
      <c r="BLT496" s="351"/>
      <c r="BLU496" s="351"/>
      <c r="BLV496" s="351"/>
      <c r="BLW496" s="351"/>
      <c r="BLX496" s="351"/>
      <c r="BLY496" s="351"/>
      <c r="BLZ496" s="351"/>
      <c r="BMA496" s="351"/>
      <c r="BMB496" s="351"/>
      <c r="BMC496" s="351"/>
      <c r="BMD496" s="351"/>
      <c r="BME496" s="351"/>
      <c r="BMF496" s="351"/>
      <c r="BMG496" s="351"/>
      <c r="BMH496" s="351"/>
      <c r="BMI496" s="351"/>
      <c r="BMJ496" s="351"/>
      <c r="BMK496" s="351"/>
      <c r="BML496" s="351"/>
      <c r="BMM496" s="351"/>
      <c r="BMN496" s="351"/>
      <c r="BMO496" s="351"/>
      <c r="BMP496" s="351"/>
      <c r="BMQ496" s="351"/>
      <c r="BMR496" s="351"/>
      <c r="BMS496" s="351"/>
      <c r="BMT496" s="351"/>
      <c r="BMU496" s="351"/>
      <c r="BMV496" s="351"/>
      <c r="BMW496" s="351"/>
      <c r="BMX496" s="351"/>
      <c r="BMY496" s="351"/>
      <c r="BMZ496" s="351"/>
      <c r="BNA496" s="351"/>
      <c r="BNB496" s="351"/>
      <c r="BNC496" s="351"/>
      <c r="BND496" s="351"/>
      <c r="BNE496" s="351"/>
      <c r="BNF496" s="351"/>
      <c r="BNG496" s="351"/>
      <c r="BNH496" s="351"/>
      <c r="BNI496" s="351"/>
      <c r="BNJ496" s="351"/>
      <c r="BNK496" s="351"/>
      <c r="BNL496" s="351"/>
      <c r="BNM496" s="351"/>
      <c r="BNN496" s="351"/>
      <c r="BNO496" s="351"/>
      <c r="BNP496" s="351"/>
      <c r="BNQ496" s="351"/>
      <c r="BNR496" s="351"/>
      <c r="BNS496" s="351"/>
      <c r="BNT496" s="351"/>
      <c r="BNU496" s="351"/>
      <c r="BNV496" s="351"/>
      <c r="BNW496" s="351"/>
      <c r="BNX496" s="351"/>
      <c r="BNY496" s="351"/>
      <c r="BNZ496" s="351"/>
      <c r="BOA496" s="351"/>
      <c r="BOB496" s="351"/>
      <c r="BOC496" s="351"/>
      <c r="BOD496" s="351"/>
      <c r="BOE496" s="351"/>
      <c r="BOF496" s="351"/>
      <c r="BOG496" s="351"/>
      <c r="BOH496" s="351"/>
      <c r="BOI496" s="351"/>
      <c r="BOJ496" s="351"/>
      <c r="BOK496" s="351"/>
      <c r="BOL496" s="351"/>
      <c r="BOM496" s="351"/>
      <c r="BON496" s="351"/>
      <c r="BOO496" s="351"/>
      <c r="BOP496" s="351"/>
      <c r="BOQ496" s="351"/>
      <c r="BOR496" s="351"/>
      <c r="BOS496" s="351"/>
      <c r="BOT496" s="351"/>
      <c r="BOU496" s="351"/>
      <c r="BOV496" s="351"/>
    </row>
    <row r="497" spans="1:1764" s="127" customFormat="1" ht="40.5" customHeight="1">
      <c r="A497" s="121"/>
      <c r="B497" s="122"/>
      <c r="C497" s="122"/>
      <c r="D497" s="123"/>
      <c r="E497" s="123"/>
      <c r="F497" s="123"/>
      <c r="G497" s="124" t="s">
        <v>510</v>
      </c>
      <c r="H497" s="124">
        <v>851</v>
      </c>
      <c r="I497" s="441">
        <v>85132</v>
      </c>
      <c r="J497" s="531">
        <f t="shared" si="12"/>
        <v>3647980</v>
      </c>
      <c r="K497" s="531">
        <v>3647980</v>
      </c>
      <c r="L497" s="532"/>
      <c r="M497" s="347"/>
      <c r="N497" s="350"/>
      <c r="O497" s="350"/>
      <c r="P497" s="350"/>
      <c r="Q497" s="347"/>
      <c r="R497" s="350"/>
      <c r="S497" s="350"/>
      <c r="T497" s="350"/>
      <c r="U497" s="350"/>
      <c r="V497" s="352"/>
      <c r="W497" s="352"/>
      <c r="X497" s="352"/>
      <c r="Y497" s="352"/>
      <c r="Z497" s="352"/>
      <c r="AA497" s="352"/>
      <c r="AB497" s="352"/>
      <c r="AC497" s="352"/>
      <c r="AD497" s="352"/>
      <c r="AE497" s="352"/>
      <c r="AF497" s="352"/>
      <c r="AG497" s="352"/>
      <c r="AH497" s="352"/>
      <c r="AI497" s="352"/>
      <c r="AJ497" s="352"/>
      <c r="AK497" s="352"/>
      <c r="AL497" s="352"/>
      <c r="AM497" s="352"/>
      <c r="AN497" s="352"/>
      <c r="AO497" s="352"/>
      <c r="AP497" s="352"/>
      <c r="AQ497" s="352"/>
      <c r="AR497" s="352"/>
      <c r="AS497" s="352"/>
      <c r="AT497" s="352"/>
      <c r="AU497" s="352"/>
      <c r="AV497" s="352"/>
      <c r="AW497" s="352"/>
      <c r="AX497" s="352"/>
      <c r="AY497" s="352"/>
      <c r="AZ497" s="352"/>
      <c r="BA497" s="352"/>
      <c r="BB497" s="352"/>
      <c r="BC497" s="352"/>
      <c r="BD497" s="352"/>
      <c r="BE497" s="352"/>
      <c r="BF497" s="352"/>
      <c r="BG497" s="352"/>
      <c r="BH497" s="352"/>
      <c r="BI497" s="352"/>
      <c r="BJ497" s="352"/>
      <c r="BK497" s="352"/>
      <c r="BL497" s="352"/>
      <c r="BM497" s="352"/>
      <c r="BN497" s="352"/>
      <c r="BO497" s="352"/>
      <c r="BP497" s="352"/>
      <c r="BQ497" s="352"/>
      <c r="BR497" s="352"/>
      <c r="BS497" s="352"/>
      <c r="BT497" s="352"/>
      <c r="BU497" s="352"/>
      <c r="BV497" s="352"/>
      <c r="BW497" s="352"/>
      <c r="BX497" s="352"/>
      <c r="BY497" s="352"/>
      <c r="BZ497" s="352"/>
      <c r="CA497" s="352"/>
      <c r="CB497" s="352"/>
      <c r="CC497" s="352"/>
      <c r="CD497" s="352"/>
      <c r="CE497" s="352"/>
      <c r="CF497" s="352"/>
      <c r="CG497" s="352"/>
      <c r="CH497" s="352"/>
      <c r="CI497" s="352"/>
      <c r="CJ497" s="352"/>
      <c r="CK497" s="352"/>
      <c r="CL497" s="352"/>
      <c r="CM497" s="352"/>
      <c r="CN497" s="352"/>
      <c r="CO497" s="352"/>
      <c r="CP497" s="352"/>
      <c r="CQ497" s="352"/>
      <c r="CR497" s="352"/>
      <c r="CS497" s="352"/>
      <c r="CT497" s="352"/>
      <c r="CU497" s="352"/>
      <c r="CV497" s="352"/>
      <c r="CW497" s="352"/>
      <c r="CX497" s="352"/>
      <c r="CY497" s="352"/>
      <c r="CZ497" s="352"/>
      <c r="DA497" s="352"/>
      <c r="DB497" s="352"/>
      <c r="DC497" s="352"/>
      <c r="DD497" s="352"/>
      <c r="DE497" s="352"/>
      <c r="DF497" s="352"/>
      <c r="DG497" s="352"/>
      <c r="DH497" s="352"/>
      <c r="DI497" s="352"/>
      <c r="DJ497" s="352"/>
      <c r="DK497" s="352"/>
      <c r="DL497" s="352"/>
      <c r="DM497" s="352"/>
      <c r="DN497" s="352"/>
      <c r="DO497" s="352"/>
      <c r="DP497" s="352"/>
      <c r="DQ497" s="352"/>
      <c r="DR497" s="352"/>
      <c r="DS497" s="352"/>
      <c r="DT497" s="352"/>
      <c r="DU497" s="352"/>
      <c r="DV497" s="352"/>
      <c r="DW497" s="352"/>
      <c r="DX497" s="352"/>
      <c r="DY497" s="352"/>
      <c r="DZ497" s="352"/>
      <c r="EA497" s="352"/>
      <c r="EB497" s="352"/>
      <c r="EC497" s="352"/>
      <c r="ED497" s="352"/>
      <c r="EE497" s="352"/>
      <c r="EF497" s="352"/>
      <c r="EG497" s="352"/>
      <c r="EH497" s="352"/>
      <c r="EI497" s="352"/>
      <c r="EJ497" s="352"/>
      <c r="EK497" s="352"/>
      <c r="EL497" s="352"/>
      <c r="EM497" s="352"/>
      <c r="EN497" s="352"/>
      <c r="EO497" s="352"/>
      <c r="EP497" s="352"/>
      <c r="EQ497" s="352"/>
      <c r="ER497" s="352"/>
      <c r="ES497" s="352"/>
      <c r="ET497" s="352"/>
      <c r="EU497" s="352"/>
      <c r="EV497" s="352"/>
      <c r="EW497" s="352"/>
      <c r="EX497" s="352"/>
      <c r="EY497" s="352"/>
      <c r="EZ497" s="352"/>
      <c r="FA497" s="352"/>
      <c r="FB497" s="352"/>
      <c r="FC497" s="352"/>
      <c r="FD497" s="352"/>
      <c r="FE497" s="352"/>
      <c r="FF497" s="352"/>
      <c r="FG497" s="352"/>
      <c r="FH497" s="352"/>
      <c r="FI497" s="352"/>
      <c r="FJ497" s="352"/>
      <c r="FK497" s="352"/>
      <c r="FL497" s="352"/>
      <c r="FM497" s="352"/>
      <c r="FN497" s="352"/>
      <c r="FO497" s="352"/>
      <c r="FP497" s="352"/>
      <c r="FQ497" s="352"/>
      <c r="FR497" s="352"/>
      <c r="FS497" s="352"/>
      <c r="FT497" s="352"/>
      <c r="FU497" s="352"/>
      <c r="FV497" s="352"/>
      <c r="FW497" s="352"/>
      <c r="FX497" s="352"/>
      <c r="FY497" s="352"/>
      <c r="FZ497" s="352"/>
      <c r="GA497" s="352"/>
      <c r="GB497" s="352"/>
      <c r="GC497" s="352"/>
      <c r="GD497" s="352"/>
      <c r="GE497" s="352"/>
      <c r="GF497" s="352"/>
      <c r="GG497" s="352"/>
      <c r="GH497" s="352"/>
      <c r="GI497" s="352"/>
      <c r="GJ497" s="352"/>
      <c r="GK497" s="352"/>
      <c r="GL497" s="352"/>
      <c r="GM497" s="352"/>
      <c r="GN497" s="352"/>
      <c r="GO497" s="352"/>
      <c r="GP497" s="352"/>
      <c r="GQ497" s="352"/>
      <c r="GR497" s="352"/>
      <c r="GS497" s="352"/>
      <c r="GT497" s="352"/>
      <c r="GU497" s="352"/>
      <c r="GV497" s="352"/>
      <c r="GW497" s="352"/>
      <c r="GX497" s="352"/>
      <c r="GY497" s="352"/>
      <c r="GZ497" s="352"/>
      <c r="HA497" s="352"/>
      <c r="HB497" s="352"/>
      <c r="HC497" s="352"/>
      <c r="HD497" s="352"/>
      <c r="HE497" s="352"/>
      <c r="HF497" s="352"/>
      <c r="HG497" s="352"/>
      <c r="HH497" s="352"/>
      <c r="HI497" s="352"/>
      <c r="HJ497" s="352"/>
      <c r="HK497" s="352"/>
      <c r="HL497" s="352"/>
      <c r="HM497" s="352"/>
      <c r="HN497" s="352"/>
      <c r="HO497" s="352"/>
      <c r="HP497" s="352"/>
      <c r="HQ497" s="352"/>
      <c r="HR497" s="352"/>
      <c r="HS497" s="352"/>
      <c r="HT497" s="352"/>
      <c r="HU497" s="352"/>
      <c r="HV497" s="352"/>
      <c r="HW497" s="352"/>
      <c r="HX497" s="352"/>
      <c r="HY497" s="352"/>
      <c r="HZ497" s="352"/>
      <c r="IA497" s="352"/>
      <c r="IB497" s="352"/>
      <c r="IC497" s="352"/>
      <c r="ID497" s="352"/>
      <c r="IE497" s="352"/>
      <c r="IF497" s="352"/>
      <c r="IG497" s="352"/>
      <c r="IH497" s="352"/>
      <c r="II497" s="352"/>
      <c r="IJ497" s="352"/>
      <c r="IK497" s="352"/>
      <c r="IL497" s="352"/>
      <c r="IM497" s="352"/>
      <c r="IN497" s="352"/>
      <c r="IO497" s="352"/>
      <c r="IP497" s="352"/>
      <c r="IQ497" s="352"/>
      <c r="IR497" s="352"/>
      <c r="IS497" s="352"/>
      <c r="IT497" s="352"/>
      <c r="IU497" s="352"/>
      <c r="IV497" s="352"/>
      <c r="IW497" s="352"/>
      <c r="IX497" s="352"/>
      <c r="IY497" s="352"/>
      <c r="IZ497" s="352"/>
      <c r="JA497" s="352"/>
      <c r="JB497" s="352"/>
      <c r="JC497" s="352"/>
      <c r="JD497" s="352"/>
      <c r="JE497" s="352"/>
      <c r="JF497" s="352"/>
      <c r="JG497" s="352"/>
      <c r="JH497" s="352"/>
      <c r="JI497" s="352"/>
      <c r="JJ497" s="352"/>
      <c r="JK497" s="352"/>
      <c r="JL497" s="352"/>
      <c r="JM497" s="352"/>
      <c r="JN497" s="352"/>
      <c r="JO497" s="352"/>
      <c r="JP497" s="352"/>
      <c r="JQ497" s="352"/>
      <c r="JR497" s="352"/>
      <c r="JS497" s="352"/>
      <c r="JT497" s="352"/>
      <c r="JU497" s="352"/>
      <c r="JV497" s="352"/>
      <c r="JW497" s="352"/>
      <c r="JX497" s="352"/>
      <c r="JY497" s="352"/>
      <c r="JZ497" s="352"/>
      <c r="KA497" s="352"/>
      <c r="KB497" s="352"/>
      <c r="KC497" s="352"/>
      <c r="KD497" s="352"/>
      <c r="KE497" s="352"/>
      <c r="KF497" s="352"/>
      <c r="KG497" s="352"/>
      <c r="KH497" s="352"/>
      <c r="KI497" s="352"/>
      <c r="KJ497" s="352"/>
      <c r="KK497" s="352"/>
      <c r="KL497" s="352"/>
      <c r="KM497" s="352"/>
      <c r="KN497" s="352"/>
      <c r="KO497" s="352"/>
      <c r="KP497" s="352"/>
      <c r="KQ497" s="352"/>
      <c r="KR497" s="352"/>
      <c r="KS497" s="352"/>
      <c r="KT497" s="352"/>
      <c r="KU497" s="352"/>
      <c r="KV497" s="352"/>
      <c r="KW497" s="352"/>
      <c r="KX497" s="352"/>
      <c r="KY497" s="352"/>
      <c r="KZ497" s="352"/>
      <c r="LA497" s="352"/>
      <c r="LB497" s="352"/>
      <c r="LC497" s="352"/>
      <c r="LD497" s="352"/>
      <c r="LE497" s="352"/>
      <c r="LF497" s="352"/>
      <c r="LG497" s="352"/>
      <c r="LH497" s="352"/>
      <c r="LI497" s="352"/>
      <c r="LJ497" s="352"/>
      <c r="LK497" s="352"/>
      <c r="LL497" s="352"/>
      <c r="LM497" s="352"/>
      <c r="LN497" s="352"/>
      <c r="LO497" s="352"/>
      <c r="LP497" s="352"/>
      <c r="LQ497" s="352"/>
      <c r="LR497" s="352"/>
      <c r="LS497" s="352"/>
      <c r="LT497" s="352"/>
      <c r="LU497" s="352"/>
      <c r="LV497" s="352"/>
      <c r="LW497" s="352"/>
      <c r="LX497" s="352"/>
      <c r="LY497" s="352"/>
      <c r="LZ497" s="352"/>
      <c r="MA497" s="352"/>
      <c r="MB497" s="352"/>
      <c r="MC497" s="352"/>
      <c r="MD497" s="352"/>
      <c r="ME497" s="352"/>
      <c r="MF497" s="352"/>
      <c r="MG497" s="352"/>
      <c r="MH497" s="352"/>
      <c r="MI497" s="352"/>
      <c r="MJ497" s="352"/>
      <c r="MK497" s="352"/>
      <c r="ML497" s="352"/>
      <c r="MM497" s="352"/>
      <c r="MN497" s="352"/>
      <c r="MO497" s="352"/>
      <c r="MP497" s="352"/>
      <c r="MQ497" s="352"/>
      <c r="MR497" s="352"/>
      <c r="MS497" s="352"/>
      <c r="MT497" s="352"/>
      <c r="MU497" s="352"/>
      <c r="MV497" s="352"/>
      <c r="MW497" s="352"/>
      <c r="MX497" s="352"/>
      <c r="MY497" s="352"/>
      <c r="MZ497" s="352"/>
      <c r="NA497" s="352"/>
      <c r="NB497" s="352"/>
      <c r="NC497" s="352"/>
      <c r="ND497" s="352"/>
      <c r="NE497" s="352"/>
      <c r="NF497" s="352"/>
      <c r="NG497" s="352"/>
      <c r="NH497" s="352"/>
      <c r="NI497" s="352"/>
      <c r="NJ497" s="352"/>
      <c r="NK497" s="352"/>
      <c r="NL497" s="352"/>
      <c r="NM497" s="352"/>
      <c r="NN497" s="352"/>
      <c r="NO497" s="352"/>
      <c r="NP497" s="352"/>
      <c r="NQ497" s="352"/>
      <c r="NR497" s="352"/>
      <c r="NS497" s="352"/>
      <c r="NT497" s="352"/>
      <c r="NU497" s="352"/>
      <c r="NV497" s="352"/>
      <c r="NW497" s="352"/>
      <c r="NX497" s="352"/>
      <c r="NY497" s="352"/>
      <c r="NZ497" s="352"/>
      <c r="OA497" s="352"/>
      <c r="OB497" s="352"/>
      <c r="OC497" s="352"/>
      <c r="OD497" s="352"/>
      <c r="OE497" s="352"/>
      <c r="OF497" s="352"/>
      <c r="OG497" s="352"/>
      <c r="OH497" s="352"/>
      <c r="OI497" s="352"/>
      <c r="OJ497" s="352"/>
      <c r="OK497" s="352"/>
      <c r="OL497" s="352"/>
      <c r="OM497" s="352"/>
      <c r="ON497" s="352"/>
      <c r="OO497" s="352"/>
      <c r="OP497" s="352"/>
      <c r="OQ497" s="352"/>
      <c r="OR497" s="352"/>
      <c r="OS497" s="352"/>
      <c r="OT497" s="352"/>
      <c r="OU497" s="352"/>
      <c r="OV497" s="352"/>
      <c r="OW497" s="352"/>
      <c r="OX497" s="352"/>
      <c r="OY497" s="352"/>
      <c r="OZ497" s="352"/>
      <c r="PA497" s="352"/>
      <c r="PB497" s="352"/>
      <c r="PC497" s="352"/>
      <c r="PD497" s="352"/>
      <c r="PE497" s="352"/>
      <c r="PF497" s="352"/>
      <c r="PG497" s="352"/>
      <c r="PH497" s="352"/>
      <c r="PI497" s="352"/>
      <c r="PJ497" s="352"/>
      <c r="PK497" s="352"/>
      <c r="PL497" s="352"/>
      <c r="PM497" s="352"/>
      <c r="PN497" s="352"/>
      <c r="PO497" s="352"/>
      <c r="PP497" s="352"/>
      <c r="PQ497" s="352"/>
      <c r="PR497" s="352"/>
      <c r="PS497" s="352"/>
      <c r="PT497" s="352"/>
      <c r="PU497" s="352"/>
      <c r="PV497" s="352"/>
      <c r="PW497" s="352"/>
      <c r="PX497" s="352"/>
      <c r="PY497" s="352"/>
      <c r="PZ497" s="352"/>
      <c r="QA497" s="352"/>
      <c r="QB497" s="352"/>
      <c r="QC497" s="352"/>
      <c r="QD497" s="352"/>
      <c r="QE497" s="352"/>
      <c r="QF497" s="352"/>
      <c r="QG497" s="352"/>
      <c r="QH497" s="352"/>
      <c r="QI497" s="352"/>
      <c r="QJ497" s="352"/>
      <c r="QK497" s="352"/>
      <c r="QL497" s="352"/>
      <c r="QM497" s="352"/>
      <c r="QN497" s="352"/>
      <c r="QO497" s="352"/>
      <c r="QP497" s="352"/>
      <c r="QQ497" s="352"/>
      <c r="QR497" s="352"/>
      <c r="QS497" s="352"/>
      <c r="QT497" s="352"/>
      <c r="QU497" s="352"/>
      <c r="QV497" s="352"/>
      <c r="QW497" s="352"/>
      <c r="QX497" s="352"/>
      <c r="QY497" s="352"/>
      <c r="QZ497" s="352"/>
      <c r="RA497" s="352"/>
      <c r="RB497" s="352"/>
      <c r="RC497" s="352"/>
      <c r="RD497" s="352"/>
      <c r="RE497" s="352"/>
      <c r="RF497" s="352"/>
      <c r="RG497" s="352"/>
      <c r="RH497" s="352"/>
      <c r="RI497" s="352"/>
      <c r="RJ497" s="352"/>
      <c r="RK497" s="352"/>
      <c r="RL497" s="352"/>
      <c r="RM497" s="352"/>
      <c r="RN497" s="352"/>
      <c r="RO497" s="352"/>
      <c r="RP497" s="352"/>
      <c r="RQ497" s="352"/>
      <c r="RR497" s="352"/>
      <c r="RS497" s="352"/>
      <c r="RT497" s="352"/>
      <c r="RU497" s="352"/>
      <c r="RV497" s="352"/>
      <c r="RW497" s="352"/>
      <c r="RX497" s="352"/>
      <c r="RY497" s="352"/>
      <c r="RZ497" s="352"/>
      <c r="SA497" s="352"/>
      <c r="SB497" s="352"/>
      <c r="SC497" s="352"/>
      <c r="SD497" s="352"/>
      <c r="SE497" s="352"/>
      <c r="SF497" s="352"/>
      <c r="SG497" s="352"/>
      <c r="SH497" s="352"/>
      <c r="SI497" s="352"/>
      <c r="SJ497" s="352"/>
      <c r="SK497" s="352"/>
      <c r="SL497" s="352"/>
      <c r="SM497" s="352"/>
      <c r="SN497" s="352"/>
      <c r="SO497" s="352"/>
      <c r="SP497" s="352"/>
      <c r="SQ497" s="352"/>
      <c r="SR497" s="352"/>
      <c r="SS497" s="352"/>
      <c r="ST497" s="352"/>
      <c r="SU497" s="352"/>
      <c r="SV497" s="352"/>
      <c r="SW497" s="352"/>
      <c r="SX497" s="352"/>
      <c r="SY497" s="352"/>
      <c r="SZ497" s="352"/>
      <c r="TA497" s="352"/>
      <c r="TB497" s="352"/>
      <c r="TC497" s="352"/>
      <c r="TD497" s="352"/>
      <c r="TE497" s="352"/>
      <c r="TF497" s="352"/>
      <c r="TG497" s="352"/>
      <c r="TH497" s="352"/>
      <c r="TI497" s="352"/>
      <c r="TJ497" s="352"/>
      <c r="TK497" s="352"/>
      <c r="TL497" s="352"/>
      <c r="TM497" s="352"/>
      <c r="TN497" s="352"/>
      <c r="TO497" s="352"/>
      <c r="TP497" s="352"/>
      <c r="TQ497" s="352"/>
      <c r="TR497" s="352"/>
      <c r="TS497" s="352"/>
      <c r="TT497" s="352"/>
      <c r="TU497" s="352"/>
      <c r="TV497" s="352"/>
      <c r="TW497" s="352"/>
      <c r="TX497" s="352"/>
      <c r="TY497" s="352"/>
      <c r="TZ497" s="352"/>
      <c r="UA497" s="352"/>
      <c r="UB497" s="352"/>
      <c r="UC497" s="352"/>
      <c r="UD497" s="352"/>
      <c r="UE497" s="352"/>
      <c r="UF497" s="352"/>
      <c r="UG497" s="352"/>
      <c r="UH497" s="352"/>
      <c r="UI497" s="352"/>
      <c r="UJ497" s="352"/>
      <c r="UK497" s="352"/>
      <c r="UL497" s="352"/>
      <c r="UM497" s="352"/>
      <c r="UN497" s="352"/>
      <c r="UO497" s="352"/>
      <c r="UP497" s="352"/>
      <c r="UQ497" s="352"/>
      <c r="UR497" s="352"/>
      <c r="US497" s="352"/>
      <c r="UT497" s="352"/>
      <c r="UU497" s="352"/>
      <c r="UV497" s="352"/>
      <c r="UW497" s="352"/>
      <c r="UX497" s="352"/>
      <c r="UY497" s="352"/>
      <c r="UZ497" s="352"/>
      <c r="VA497" s="352"/>
      <c r="VB497" s="352"/>
      <c r="VC497" s="352"/>
      <c r="VD497" s="352"/>
      <c r="VE497" s="352"/>
      <c r="VF497" s="352"/>
      <c r="VG497" s="352"/>
      <c r="VH497" s="352"/>
      <c r="VI497" s="352"/>
      <c r="VJ497" s="352"/>
      <c r="VK497" s="352"/>
      <c r="VL497" s="352"/>
      <c r="VM497" s="352"/>
      <c r="VN497" s="352"/>
      <c r="VO497" s="352"/>
      <c r="VP497" s="352"/>
      <c r="VQ497" s="352"/>
      <c r="VR497" s="352"/>
      <c r="VS497" s="352"/>
      <c r="VT497" s="352"/>
      <c r="VU497" s="352"/>
      <c r="VV497" s="352"/>
      <c r="VW497" s="352"/>
      <c r="VX497" s="352"/>
      <c r="VY497" s="352"/>
      <c r="VZ497" s="352"/>
      <c r="WA497" s="352"/>
      <c r="WB497" s="352"/>
      <c r="WC497" s="352"/>
      <c r="WD497" s="352"/>
      <c r="WE497" s="352"/>
      <c r="WF497" s="352"/>
      <c r="WG497" s="352"/>
      <c r="WH497" s="352"/>
      <c r="WI497" s="352"/>
      <c r="WJ497" s="352"/>
      <c r="WK497" s="352"/>
      <c r="WL497" s="352"/>
      <c r="WM497" s="352"/>
      <c r="WN497" s="352"/>
      <c r="WO497" s="352"/>
      <c r="WP497" s="352"/>
      <c r="WQ497" s="352"/>
      <c r="WR497" s="352"/>
      <c r="WS497" s="352"/>
      <c r="WT497" s="352"/>
      <c r="WU497" s="352"/>
      <c r="WV497" s="352"/>
      <c r="WW497" s="352"/>
      <c r="WX497" s="352"/>
      <c r="WY497" s="352"/>
      <c r="WZ497" s="352"/>
      <c r="XA497" s="352"/>
      <c r="XB497" s="352"/>
      <c r="XC497" s="352"/>
      <c r="XD497" s="352"/>
      <c r="XE497" s="352"/>
      <c r="XF497" s="352"/>
      <c r="XG497" s="352"/>
      <c r="XH497" s="352"/>
      <c r="XI497" s="352"/>
      <c r="XJ497" s="352"/>
      <c r="XK497" s="352"/>
      <c r="XL497" s="352"/>
      <c r="XM497" s="352"/>
      <c r="XN497" s="352"/>
      <c r="XO497" s="352"/>
      <c r="XP497" s="352"/>
      <c r="XQ497" s="352"/>
      <c r="XR497" s="352"/>
      <c r="XS497" s="352"/>
      <c r="XT497" s="352"/>
      <c r="XU497" s="352"/>
      <c r="XV497" s="352"/>
      <c r="XW497" s="352"/>
      <c r="XX497" s="352"/>
      <c r="XY497" s="352"/>
      <c r="XZ497" s="352"/>
      <c r="YA497" s="352"/>
      <c r="YB497" s="352"/>
      <c r="YC497" s="352"/>
      <c r="YD497" s="352"/>
      <c r="YE497" s="352"/>
      <c r="YF497" s="352"/>
      <c r="YG497" s="352"/>
      <c r="YH497" s="352"/>
      <c r="YI497" s="352"/>
      <c r="YJ497" s="352"/>
      <c r="YK497" s="352"/>
      <c r="YL497" s="352"/>
      <c r="YM497" s="352"/>
      <c r="YN497" s="352"/>
      <c r="YO497" s="352"/>
      <c r="YP497" s="352"/>
      <c r="YQ497" s="352"/>
      <c r="YR497" s="352"/>
      <c r="YS497" s="352"/>
      <c r="YT497" s="352"/>
      <c r="YU497" s="352"/>
      <c r="YV497" s="352"/>
      <c r="YW497" s="352"/>
      <c r="YX497" s="352"/>
      <c r="YY497" s="352"/>
      <c r="YZ497" s="352"/>
      <c r="ZA497" s="352"/>
      <c r="ZB497" s="352"/>
      <c r="ZC497" s="352"/>
      <c r="ZD497" s="352"/>
      <c r="ZE497" s="352"/>
      <c r="ZF497" s="352"/>
      <c r="ZG497" s="352"/>
      <c r="ZH497" s="352"/>
      <c r="ZI497" s="352"/>
      <c r="ZJ497" s="352"/>
      <c r="ZK497" s="352"/>
      <c r="ZL497" s="352"/>
      <c r="ZM497" s="352"/>
      <c r="ZN497" s="352"/>
      <c r="ZO497" s="352"/>
      <c r="ZP497" s="352"/>
      <c r="ZQ497" s="352"/>
      <c r="ZR497" s="352"/>
      <c r="ZS497" s="352"/>
      <c r="ZT497" s="352"/>
      <c r="ZU497" s="352"/>
      <c r="ZV497" s="352"/>
      <c r="ZW497" s="352"/>
      <c r="ZX497" s="352"/>
      <c r="ZY497" s="352"/>
      <c r="ZZ497" s="352"/>
      <c r="AAA497" s="352"/>
      <c r="AAB497" s="352"/>
      <c r="AAC497" s="352"/>
      <c r="AAD497" s="352"/>
      <c r="AAE497" s="352"/>
      <c r="AAF497" s="352"/>
      <c r="AAG497" s="352"/>
      <c r="AAH497" s="352"/>
      <c r="AAI497" s="352"/>
      <c r="AAJ497" s="352"/>
      <c r="AAK497" s="352"/>
      <c r="AAL497" s="352"/>
      <c r="AAM497" s="352"/>
      <c r="AAN497" s="352"/>
      <c r="AAO497" s="352"/>
      <c r="AAP497" s="352"/>
      <c r="AAQ497" s="352"/>
      <c r="AAR497" s="352"/>
      <c r="AAS497" s="352"/>
      <c r="AAT497" s="352"/>
      <c r="AAU497" s="352"/>
      <c r="AAV497" s="352"/>
      <c r="AAW497" s="352"/>
      <c r="AAX497" s="352"/>
      <c r="AAY497" s="352"/>
      <c r="AAZ497" s="352"/>
      <c r="ABA497" s="352"/>
      <c r="ABB497" s="352"/>
      <c r="ABC497" s="352"/>
      <c r="ABD497" s="352"/>
      <c r="ABE497" s="352"/>
      <c r="ABF497" s="352"/>
      <c r="ABG497" s="352"/>
      <c r="ABH497" s="352"/>
      <c r="ABI497" s="352"/>
      <c r="ABJ497" s="352"/>
      <c r="ABK497" s="352"/>
      <c r="ABL497" s="352"/>
      <c r="ABM497" s="352"/>
      <c r="ABN497" s="352"/>
      <c r="ABO497" s="352"/>
      <c r="ABP497" s="352"/>
      <c r="ABQ497" s="352"/>
      <c r="ABR497" s="352"/>
      <c r="ABS497" s="352"/>
      <c r="ABT497" s="352"/>
      <c r="ABU497" s="352"/>
      <c r="ABV497" s="352"/>
      <c r="ABW497" s="352"/>
      <c r="ABX497" s="352"/>
      <c r="ABY497" s="352"/>
      <c r="ABZ497" s="352"/>
      <c r="ACA497" s="352"/>
      <c r="ACB497" s="352"/>
      <c r="ACC497" s="352"/>
      <c r="ACD497" s="352"/>
      <c r="ACE497" s="352"/>
      <c r="ACF497" s="352"/>
      <c r="ACG497" s="352"/>
      <c r="ACH497" s="352"/>
      <c r="ACI497" s="352"/>
      <c r="ACJ497" s="352"/>
      <c r="ACK497" s="352"/>
      <c r="ACL497" s="352"/>
      <c r="ACM497" s="352"/>
      <c r="ACN497" s="352"/>
      <c r="ACO497" s="352"/>
      <c r="ACP497" s="352"/>
      <c r="ACQ497" s="352"/>
      <c r="ACR497" s="352"/>
      <c r="ACS497" s="352"/>
      <c r="ACT497" s="352"/>
      <c r="ACU497" s="352"/>
      <c r="ACV497" s="352"/>
      <c r="ACW497" s="352"/>
      <c r="ACX497" s="352"/>
      <c r="ACY497" s="352"/>
      <c r="ACZ497" s="352"/>
      <c r="ADA497" s="352"/>
      <c r="ADB497" s="352"/>
      <c r="ADC497" s="352"/>
      <c r="ADD497" s="352"/>
      <c r="ADE497" s="352"/>
      <c r="ADF497" s="352"/>
      <c r="ADG497" s="352"/>
      <c r="ADH497" s="352"/>
      <c r="ADI497" s="352"/>
      <c r="ADJ497" s="352"/>
      <c r="ADK497" s="352"/>
      <c r="ADL497" s="352"/>
      <c r="ADM497" s="352"/>
      <c r="ADN497" s="352"/>
      <c r="ADO497" s="352"/>
      <c r="ADP497" s="352"/>
      <c r="ADQ497" s="352"/>
      <c r="ADR497" s="352"/>
      <c r="ADS497" s="352"/>
      <c r="ADT497" s="352"/>
      <c r="ADU497" s="352"/>
      <c r="ADV497" s="352"/>
      <c r="ADW497" s="352"/>
      <c r="ADX497" s="352"/>
      <c r="ADY497" s="352"/>
      <c r="ADZ497" s="352"/>
      <c r="AEA497" s="352"/>
      <c r="AEB497" s="352"/>
      <c r="AEC497" s="352"/>
      <c r="AED497" s="352"/>
      <c r="AEE497" s="352"/>
      <c r="AEF497" s="352"/>
      <c r="AEG497" s="352"/>
      <c r="AEH497" s="352"/>
      <c r="AEI497" s="352"/>
      <c r="AEJ497" s="352"/>
      <c r="AEK497" s="352"/>
      <c r="AEL497" s="352"/>
      <c r="AEM497" s="352"/>
      <c r="AEN497" s="352"/>
      <c r="AEO497" s="352"/>
      <c r="AEP497" s="352"/>
      <c r="AEQ497" s="352"/>
      <c r="AER497" s="352"/>
      <c r="AES497" s="352"/>
      <c r="AET497" s="352"/>
      <c r="AEU497" s="352"/>
      <c r="AEV497" s="352"/>
      <c r="AEW497" s="352"/>
      <c r="AEX497" s="352"/>
      <c r="AEY497" s="352"/>
      <c r="AEZ497" s="352"/>
      <c r="AFA497" s="352"/>
      <c r="AFB497" s="352"/>
      <c r="AFC497" s="352"/>
      <c r="AFD497" s="352"/>
      <c r="AFE497" s="352"/>
      <c r="AFF497" s="352"/>
      <c r="AFG497" s="352"/>
      <c r="AFH497" s="352"/>
      <c r="AFI497" s="352"/>
      <c r="AFJ497" s="352"/>
      <c r="AFK497" s="352"/>
      <c r="AFL497" s="352"/>
      <c r="AFM497" s="352"/>
      <c r="AFN497" s="352"/>
      <c r="AFO497" s="352"/>
      <c r="AFP497" s="352"/>
      <c r="AFQ497" s="352"/>
      <c r="AFR497" s="352"/>
      <c r="AFS497" s="352"/>
      <c r="AFT497" s="352"/>
      <c r="AFU497" s="352"/>
      <c r="AFV497" s="352"/>
      <c r="AFW497" s="352"/>
      <c r="AFX497" s="352"/>
      <c r="AFY497" s="352"/>
      <c r="AFZ497" s="352"/>
      <c r="AGA497" s="352"/>
      <c r="AGB497" s="352"/>
      <c r="AGC497" s="352"/>
      <c r="AGD497" s="352"/>
      <c r="AGE497" s="352"/>
      <c r="AGF497" s="352"/>
      <c r="AGG497" s="352"/>
      <c r="AGH497" s="352"/>
      <c r="AGI497" s="352"/>
      <c r="AGJ497" s="352"/>
      <c r="AGK497" s="352"/>
      <c r="AGL497" s="352"/>
      <c r="AGM497" s="352"/>
      <c r="AGN497" s="352"/>
      <c r="AGO497" s="352"/>
      <c r="AGP497" s="352"/>
      <c r="AGQ497" s="352"/>
      <c r="AGR497" s="352"/>
      <c r="AGS497" s="352"/>
      <c r="AGT497" s="352"/>
      <c r="AGU497" s="352"/>
      <c r="AGV497" s="352"/>
      <c r="AGW497" s="352"/>
      <c r="AGX497" s="352"/>
      <c r="AGY497" s="352"/>
      <c r="AGZ497" s="352"/>
      <c r="AHA497" s="352"/>
      <c r="AHB497" s="352"/>
      <c r="AHC497" s="352"/>
      <c r="AHD497" s="352"/>
      <c r="AHE497" s="352"/>
      <c r="AHF497" s="352"/>
      <c r="AHG497" s="352"/>
      <c r="AHH497" s="352"/>
      <c r="AHI497" s="352"/>
      <c r="AHJ497" s="352"/>
      <c r="AHK497" s="352"/>
      <c r="AHL497" s="352"/>
      <c r="AHM497" s="352"/>
      <c r="AHN497" s="352"/>
      <c r="AHO497" s="352"/>
      <c r="AHP497" s="352"/>
      <c r="AHQ497" s="352"/>
      <c r="AHR497" s="352"/>
      <c r="AHS497" s="352"/>
      <c r="AHT497" s="352"/>
      <c r="AHU497" s="352"/>
      <c r="AHV497" s="352"/>
      <c r="AHW497" s="352"/>
      <c r="AHX497" s="352"/>
      <c r="AHY497" s="352"/>
      <c r="AHZ497" s="352"/>
      <c r="AIA497" s="352"/>
      <c r="AIB497" s="352"/>
      <c r="AIC497" s="352"/>
      <c r="AID497" s="352"/>
      <c r="AIE497" s="352"/>
      <c r="AIF497" s="352"/>
      <c r="AIG497" s="352"/>
      <c r="AIH497" s="352"/>
      <c r="AII497" s="352"/>
      <c r="AIJ497" s="352"/>
      <c r="AIK497" s="352"/>
      <c r="AIL497" s="352"/>
      <c r="AIM497" s="352"/>
      <c r="AIN497" s="352"/>
      <c r="AIO497" s="352"/>
      <c r="AIP497" s="352"/>
      <c r="AIQ497" s="352"/>
      <c r="AIR497" s="352"/>
      <c r="AIS497" s="352"/>
      <c r="AIT497" s="352"/>
      <c r="AIU497" s="352"/>
      <c r="AIV497" s="352"/>
      <c r="AIW497" s="352"/>
      <c r="AIX497" s="352"/>
      <c r="AIY497" s="352"/>
      <c r="AIZ497" s="352"/>
      <c r="AJA497" s="352"/>
      <c r="AJB497" s="352"/>
      <c r="AJC497" s="352"/>
      <c r="AJD497" s="352"/>
      <c r="AJE497" s="352"/>
      <c r="AJF497" s="352"/>
      <c r="AJG497" s="352"/>
      <c r="AJH497" s="352"/>
      <c r="AJI497" s="352"/>
      <c r="AJJ497" s="352"/>
      <c r="AJK497" s="352"/>
      <c r="AJL497" s="352"/>
      <c r="AJM497" s="352"/>
      <c r="AJN497" s="352"/>
      <c r="AJO497" s="352"/>
      <c r="AJP497" s="352"/>
      <c r="AJQ497" s="352"/>
      <c r="AJR497" s="352"/>
      <c r="AJS497" s="352"/>
      <c r="AJT497" s="352"/>
      <c r="AJU497" s="352"/>
      <c r="AJV497" s="352"/>
      <c r="AJW497" s="352"/>
      <c r="AJX497" s="352"/>
      <c r="AJY497" s="352"/>
      <c r="AJZ497" s="352"/>
      <c r="AKA497" s="352"/>
      <c r="AKB497" s="352"/>
      <c r="AKC497" s="352"/>
      <c r="AKD497" s="352"/>
      <c r="AKE497" s="352"/>
      <c r="AKF497" s="352"/>
      <c r="AKG497" s="352"/>
      <c r="AKH497" s="352"/>
      <c r="AKI497" s="352"/>
      <c r="AKJ497" s="352"/>
      <c r="AKK497" s="352"/>
      <c r="AKL497" s="352"/>
      <c r="AKM497" s="352"/>
      <c r="AKN497" s="352"/>
      <c r="AKO497" s="352"/>
      <c r="AKP497" s="352"/>
      <c r="AKQ497" s="352"/>
      <c r="AKR497" s="352"/>
      <c r="AKS497" s="352"/>
      <c r="AKT497" s="352"/>
      <c r="AKU497" s="352"/>
      <c r="AKV497" s="352"/>
      <c r="AKW497" s="352"/>
      <c r="AKX497" s="352"/>
      <c r="AKY497" s="352"/>
      <c r="AKZ497" s="352"/>
      <c r="ALA497" s="352"/>
      <c r="ALB497" s="352"/>
      <c r="ALC497" s="352"/>
      <c r="ALD497" s="352"/>
      <c r="ALE497" s="352"/>
      <c r="ALF497" s="352"/>
      <c r="ALG497" s="352"/>
      <c r="ALH497" s="352"/>
      <c r="ALI497" s="352"/>
      <c r="ALJ497" s="352"/>
      <c r="ALK497" s="352"/>
      <c r="ALL497" s="352"/>
      <c r="ALM497" s="352"/>
      <c r="ALN497" s="352"/>
      <c r="ALO497" s="352"/>
      <c r="ALP497" s="352"/>
      <c r="ALQ497" s="352"/>
      <c r="ALR497" s="352"/>
      <c r="ALS497" s="352"/>
      <c r="ALT497" s="352"/>
      <c r="ALU497" s="352"/>
      <c r="ALV497" s="352"/>
      <c r="ALW497" s="352"/>
      <c r="ALX497" s="352"/>
      <c r="ALY497" s="352"/>
      <c r="ALZ497" s="352"/>
      <c r="AMA497" s="352"/>
      <c r="AMB497" s="352"/>
      <c r="AMC497" s="352"/>
      <c r="AMD497" s="352"/>
      <c r="AME497" s="352"/>
      <c r="AMF497" s="352"/>
      <c r="AMG497" s="352"/>
      <c r="AMH497" s="352"/>
      <c r="AMI497" s="352"/>
      <c r="AMJ497" s="352"/>
      <c r="AMK497" s="352"/>
      <c r="AML497" s="352"/>
      <c r="AMM497" s="352"/>
      <c r="AMN497" s="352"/>
      <c r="AMO497" s="352"/>
      <c r="AMP497" s="352"/>
      <c r="AMQ497" s="352"/>
      <c r="AMR497" s="352"/>
      <c r="AMS497" s="352"/>
      <c r="AMT497" s="352"/>
      <c r="AMU497" s="352"/>
      <c r="AMV497" s="352"/>
      <c r="AMW497" s="352"/>
      <c r="AMX497" s="352"/>
      <c r="AMY497" s="352"/>
      <c r="AMZ497" s="352"/>
      <c r="ANA497" s="352"/>
      <c r="ANB497" s="352"/>
      <c r="ANC497" s="352"/>
      <c r="AND497" s="352"/>
      <c r="ANE497" s="352"/>
      <c r="ANF497" s="352"/>
      <c r="ANG497" s="352"/>
      <c r="ANH497" s="352"/>
      <c r="ANI497" s="352"/>
      <c r="ANJ497" s="352"/>
      <c r="ANK497" s="352"/>
      <c r="ANL497" s="352"/>
      <c r="ANM497" s="352"/>
      <c r="ANN497" s="352"/>
      <c r="ANO497" s="352"/>
      <c r="ANP497" s="352"/>
      <c r="ANQ497" s="352"/>
      <c r="ANR497" s="352"/>
      <c r="ANS497" s="352"/>
      <c r="ANT497" s="352"/>
      <c r="ANU497" s="352"/>
      <c r="ANV497" s="352"/>
      <c r="ANW497" s="352"/>
      <c r="ANX497" s="352"/>
      <c r="ANY497" s="352"/>
      <c r="ANZ497" s="352"/>
      <c r="AOA497" s="352"/>
      <c r="AOB497" s="352"/>
      <c r="AOC497" s="352"/>
      <c r="AOD497" s="352"/>
      <c r="AOE497" s="352"/>
      <c r="AOF497" s="352"/>
      <c r="AOG497" s="352"/>
      <c r="AOH497" s="352"/>
      <c r="AOI497" s="352"/>
      <c r="AOJ497" s="352"/>
      <c r="AOK497" s="352"/>
      <c r="AOL497" s="352"/>
      <c r="AOM497" s="352"/>
      <c r="AON497" s="352"/>
      <c r="AOO497" s="352"/>
      <c r="AOP497" s="352"/>
      <c r="AOQ497" s="352"/>
      <c r="AOR497" s="352"/>
      <c r="AOS497" s="352"/>
      <c r="AOT497" s="352"/>
      <c r="AOU497" s="352"/>
      <c r="AOV497" s="352"/>
      <c r="AOW497" s="352"/>
      <c r="AOX497" s="352"/>
      <c r="AOY497" s="352"/>
      <c r="AOZ497" s="352"/>
      <c r="APA497" s="352"/>
      <c r="APB497" s="352"/>
      <c r="APC497" s="352"/>
      <c r="APD497" s="352"/>
      <c r="APE497" s="352"/>
      <c r="APF497" s="352"/>
      <c r="APG497" s="352"/>
      <c r="APH497" s="352"/>
      <c r="API497" s="352"/>
      <c r="APJ497" s="352"/>
      <c r="APK497" s="352"/>
      <c r="APL497" s="352"/>
      <c r="APM497" s="352"/>
      <c r="APN497" s="352"/>
      <c r="APO497" s="352"/>
      <c r="APP497" s="352"/>
      <c r="APQ497" s="352"/>
      <c r="APR497" s="352"/>
      <c r="APS497" s="352"/>
      <c r="APT497" s="352"/>
      <c r="APU497" s="352"/>
      <c r="APV497" s="352"/>
      <c r="APW497" s="352"/>
      <c r="APX497" s="352"/>
      <c r="APY497" s="352"/>
      <c r="APZ497" s="352"/>
      <c r="AQA497" s="352"/>
      <c r="AQB497" s="352"/>
      <c r="AQC497" s="352"/>
      <c r="AQD497" s="352"/>
      <c r="AQE497" s="352"/>
      <c r="AQF497" s="352"/>
      <c r="AQG497" s="352"/>
      <c r="AQH497" s="352"/>
      <c r="AQI497" s="352"/>
      <c r="AQJ497" s="352"/>
      <c r="AQK497" s="352"/>
      <c r="AQL497" s="352"/>
      <c r="AQM497" s="352"/>
      <c r="AQN497" s="352"/>
      <c r="AQO497" s="352"/>
      <c r="AQP497" s="352"/>
      <c r="AQQ497" s="352"/>
      <c r="AQR497" s="352"/>
      <c r="AQS497" s="352"/>
      <c r="AQT497" s="352"/>
      <c r="AQU497" s="352"/>
      <c r="AQV497" s="352"/>
      <c r="AQW497" s="352"/>
      <c r="AQX497" s="352"/>
      <c r="AQY497" s="352"/>
      <c r="AQZ497" s="352"/>
      <c r="ARA497" s="352"/>
      <c r="ARB497" s="352"/>
      <c r="ARC497" s="352"/>
      <c r="ARD497" s="352"/>
      <c r="ARE497" s="352"/>
      <c r="ARF497" s="352"/>
      <c r="ARG497" s="352"/>
      <c r="ARH497" s="352"/>
      <c r="ARI497" s="352"/>
      <c r="ARJ497" s="352"/>
      <c r="ARK497" s="352"/>
      <c r="ARL497" s="352"/>
      <c r="ARM497" s="352"/>
      <c r="ARN497" s="352"/>
      <c r="ARO497" s="352"/>
      <c r="ARP497" s="352"/>
      <c r="ARQ497" s="352"/>
      <c r="ARR497" s="352"/>
      <c r="ARS497" s="352"/>
      <c r="ART497" s="352"/>
      <c r="ARU497" s="352"/>
      <c r="ARV497" s="352"/>
      <c r="ARW497" s="352"/>
      <c r="ARX497" s="352"/>
      <c r="ARY497" s="352"/>
      <c r="ARZ497" s="352"/>
      <c r="ASA497" s="352"/>
      <c r="ASB497" s="352"/>
      <c r="ASC497" s="352"/>
      <c r="ASD497" s="352"/>
      <c r="ASE497" s="352"/>
      <c r="ASF497" s="352"/>
      <c r="ASG497" s="352"/>
      <c r="ASH497" s="352"/>
      <c r="ASI497" s="352"/>
      <c r="ASJ497" s="352"/>
      <c r="ASK497" s="352"/>
      <c r="ASL497" s="352"/>
      <c r="ASM497" s="352"/>
      <c r="ASN497" s="352"/>
      <c r="ASO497" s="352"/>
      <c r="ASP497" s="352"/>
      <c r="ASQ497" s="352"/>
      <c r="ASR497" s="352"/>
      <c r="ASS497" s="352"/>
      <c r="AST497" s="352"/>
      <c r="ASU497" s="352"/>
      <c r="ASV497" s="352"/>
      <c r="ASW497" s="352"/>
      <c r="ASX497" s="352"/>
      <c r="ASY497" s="352"/>
      <c r="ASZ497" s="352"/>
      <c r="ATA497" s="352"/>
      <c r="ATB497" s="352"/>
      <c r="ATC497" s="352"/>
      <c r="ATD497" s="352"/>
      <c r="ATE497" s="352"/>
      <c r="ATF497" s="352"/>
      <c r="ATG497" s="352"/>
      <c r="ATH497" s="352"/>
      <c r="ATI497" s="352"/>
      <c r="ATJ497" s="352"/>
      <c r="ATK497" s="352"/>
      <c r="ATL497" s="352"/>
      <c r="ATM497" s="352"/>
      <c r="ATN497" s="352"/>
      <c r="ATO497" s="352"/>
      <c r="ATP497" s="352"/>
      <c r="ATQ497" s="352"/>
      <c r="ATR497" s="352"/>
      <c r="ATS497" s="352"/>
      <c r="ATT497" s="352"/>
      <c r="ATU497" s="352"/>
      <c r="ATV497" s="352"/>
      <c r="ATW497" s="352"/>
      <c r="ATX497" s="352"/>
      <c r="ATY497" s="352"/>
      <c r="ATZ497" s="352"/>
      <c r="AUA497" s="352"/>
      <c r="AUB497" s="352"/>
      <c r="AUC497" s="352"/>
      <c r="AUD497" s="352"/>
      <c r="AUE497" s="352"/>
      <c r="AUF497" s="352"/>
      <c r="AUG497" s="352"/>
      <c r="AUH497" s="352"/>
      <c r="AUI497" s="352"/>
      <c r="AUJ497" s="352"/>
      <c r="AUK497" s="352"/>
      <c r="AUL497" s="352"/>
      <c r="AUM497" s="352"/>
      <c r="AUN497" s="352"/>
      <c r="AUO497" s="352"/>
      <c r="AUP497" s="352"/>
      <c r="AUQ497" s="352"/>
      <c r="AUR497" s="352"/>
      <c r="AUS497" s="352"/>
      <c r="AUT497" s="352"/>
      <c r="AUU497" s="352"/>
      <c r="AUV497" s="352"/>
      <c r="AUW497" s="352"/>
      <c r="AUX497" s="352"/>
      <c r="AUY497" s="352"/>
      <c r="AUZ497" s="352"/>
      <c r="AVA497" s="352"/>
      <c r="AVB497" s="352"/>
      <c r="AVC497" s="352"/>
      <c r="AVD497" s="352"/>
      <c r="AVE497" s="352"/>
      <c r="AVF497" s="352"/>
      <c r="AVG497" s="352"/>
      <c r="AVH497" s="352"/>
      <c r="AVI497" s="352"/>
      <c r="AVJ497" s="352"/>
      <c r="AVK497" s="352"/>
      <c r="AVL497" s="352"/>
      <c r="AVM497" s="352"/>
      <c r="AVN497" s="352"/>
      <c r="AVO497" s="352"/>
      <c r="AVP497" s="352"/>
      <c r="AVQ497" s="352"/>
      <c r="AVR497" s="352"/>
      <c r="AVS497" s="352"/>
      <c r="AVT497" s="352"/>
      <c r="AVU497" s="352"/>
      <c r="AVV497" s="352"/>
      <c r="AVW497" s="352"/>
      <c r="AVX497" s="352"/>
      <c r="AVY497" s="352"/>
      <c r="AVZ497" s="352"/>
      <c r="AWA497" s="352"/>
      <c r="AWB497" s="352"/>
      <c r="AWC497" s="352"/>
      <c r="AWD497" s="352"/>
      <c r="AWE497" s="352"/>
      <c r="AWF497" s="352"/>
      <c r="AWG497" s="352"/>
      <c r="AWH497" s="352"/>
      <c r="AWI497" s="352"/>
      <c r="AWJ497" s="352"/>
      <c r="AWK497" s="352"/>
      <c r="AWL497" s="352"/>
      <c r="AWM497" s="352"/>
      <c r="AWN497" s="352"/>
      <c r="AWO497" s="352"/>
      <c r="AWP497" s="352"/>
      <c r="AWQ497" s="352"/>
      <c r="AWR497" s="352"/>
      <c r="AWS497" s="352"/>
      <c r="AWT497" s="352"/>
      <c r="AWU497" s="352"/>
      <c r="AWV497" s="352"/>
      <c r="AWW497" s="352"/>
      <c r="AWX497" s="352"/>
      <c r="AWY497" s="352"/>
      <c r="AWZ497" s="352"/>
      <c r="AXA497" s="352"/>
      <c r="AXB497" s="352"/>
      <c r="AXC497" s="352"/>
      <c r="AXD497" s="352"/>
      <c r="AXE497" s="352"/>
      <c r="AXF497" s="352"/>
      <c r="AXG497" s="352"/>
      <c r="AXH497" s="352"/>
      <c r="AXI497" s="352"/>
      <c r="AXJ497" s="352"/>
      <c r="AXK497" s="352"/>
      <c r="AXL497" s="352"/>
      <c r="AXM497" s="352"/>
      <c r="AXN497" s="352"/>
      <c r="AXO497" s="352"/>
      <c r="AXP497" s="352"/>
      <c r="AXQ497" s="352"/>
      <c r="AXR497" s="352"/>
      <c r="AXS497" s="352"/>
      <c r="AXT497" s="352"/>
      <c r="AXU497" s="352"/>
      <c r="AXV497" s="352"/>
      <c r="AXW497" s="352"/>
      <c r="AXX497" s="352"/>
      <c r="AXY497" s="352"/>
      <c r="AXZ497" s="352"/>
      <c r="AYA497" s="352"/>
      <c r="AYB497" s="352"/>
      <c r="AYC497" s="352"/>
      <c r="AYD497" s="352"/>
      <c r="AYE497" s="352"/>
      <c r="AYF497" s="352"/>
      <c r="AYG497" s="352"/>
      <c r="AYH497" s="352"/>
      <c r="AYI497" s="352"/>
      <c r="AYJ497" s="352"/>
      <c r="AYK497" s="352"/>
      <c r="AYL497" s="352"/>
      <c r="AYM497" s="352"/>
      <c r="AYN497" s="352"/>
      <c r="AYO497" s="352"/>
      <c r="AYP497" s="352"/>
      <c r="AYQ497" s="352"/>
      <c r="AYR497" s="352"/>
      <c r="AYS497" s="352"/>
      <c r="AYT497" s="352"/>
      <c r="AYU497" s="352"/>
      <c r="AYV497" s="352"/>
      <c r="AYW497" s="352"/>
      <c r="AYX497" s="352"/>
      <c r="AYY497" s="352"/>
      <c r="AYZ497" s="352"/>
      <c r="AZA497" s="352"/>
      <c r="AZB497" s="352"/>
      <c r="AZC497" s="352"/>
      <c r="AZD497" s="352"/>
      <c r="AZE497" s="352"/>
      <c r="AZF497" s="352"/>
      <c r="AZG497" s="352"/>
      <c r="AZH497" s="352"/>
      <c r="AZI497" s="352"/>
      <c r="AZJ497" s="352"/>
      <c r="AZK497" s="352"/>
      <c r="AZL497" s="352"/>
      <c r="AZM497" s="352"/>
      <c r="AZN497" s="352"/>
      <c r="AZO497" s="352"/>
      <c r="AZP497" s="352"/>
      <c r="AZQ497" s="352"/>
      <c r="AZR497" s="352"/>
      <c r="AZS497" s="352"/>
      <c r="AZT497" s="352"/>
      <c r="AZU497" s="352"/>
      <c r="AZV497" s="352"/>
      <c r="AZW497" s="352"/>
      <c r="AZX497" s="352"/>
      <c r="AZY497" s="352"/>
      <c r="AZZ497" s="352"/>
      <c r="BAA497" s="352"/>
      <c r="BAB497" s="352"/>
      <c r="BAC497" s="352"/>
      <c r="BAD497" s="352"/>
      <c r="BAE497" s="352"/>
      <c r="BAF497" s="352"/>
      <c r="BAG497" s="352"/>
      <c r="BAH497" s="352"/>
      <c r="BAI497" s="352"/>
      <c r="BAJ497" s="352"/>
      <c r="BAK497" s="352"/>
      <c r="BAL497" s="352"/>
      <c r="BAM497" s="352"/>
      <c r="BAN497" s="352"/>
      <c r="BAO497" s="352"/>
      <c r="BAP497" s="352"/>
      <c r="BAQ497" s="352"/>
      <c r="BAR497" s="352"/>
      <c r="BAS497" s="352"/>
      <c r="BAT497" s="352"/>
      <c r="BAU497" s="352"/>
      <c r="BAV497" s="352"/>
      <c r="BAW497" s="352"/>
      <c r="BAX497" s="352"/>
      <c r="BAY497" s="352"/>
      <c r="BAZ497" s="352"/>
      <c r="BBA497" s="352"/>
      <c r="BBB497" s="352"/>
      <c r="BBC497" s="352"/>
      <c r="BBD497" s="352"/>
      <c r="BBE497" s="352"/>
      <c r="BBF497" s="352"/>
      <c r="BBG497" s="352"/>
      <c r="BBH497" s="352"/>
      <c r="BBI497" s="352"/>
      <c r="BBJ497" s="352"/>
      <c r="BBK497" s="352"/>
      <c r="BBL497" s="352"/>
      <c r="BBM497" s="352"/>
      <c r="BBN497" s="352"/>
      <c r="BBO497" s="352"/>
      <c r="BBP497" s="352"/>
      <c r="BBQ497" s="352"/>
      <c r="BBR497" s="352"/>
      <c r="BBS497" s="352"/>
      <c r="BBT497" s="352"/>
      <c r="BBU497" s="352"/>
      <c r="BBV497" s="352"/>
      <c r="BBW497" s="352"/>
      <c r="BBX497" s="352"/>
      <c r="BBY497" s="352"/>
      <c r="BBZ497" s="352"/>
      <c r="BCA497" s="352"/>
      <c r="BCB497" s="352"/>
      <c r="BCC497" s="352"/>
      <c r="BCD497" s="352"/>
      <c r="BCE497" s="352"/>
      <c r="BCF497" s="352"/>
      <c r="BCG497" s="352"/>
      <c r="BCH497" s="352"/>
      <c r="BCI497" s="352"/>
      <c r="BCJ497" s="352"/>
      <c r="BCK497" s="352"/>
      <c r="BCL497" s="352"/>
      <c r="BCM497" s="352"/>
      <c r="BCN497" s="352"/>
      <c r="BCO497" s="352"/>
      <c r="BCP497" s="352"/>
      <c r="BCQ497" s="352"/>
      <c r="BCR497" s="352"/>
      <c r="BCS497" s="352"/>
      <c r="BCT497" s="352"/>
      <c r="BCU497" s="352"/>
      <c r="BCV497" s="352"/>
      <c r="BCW497" s="352"/>
      <c r="BCX497" s="352"/>
      <c r="BCY497" s="352"/>
      <c r="BCZ497" s="352"/>
      <c r="BDA497" s="352"/>
      <c r="BDB497" s="352"/>
      <c r="BDC497" s="352"/>
      <c r="BDD497" s="352"/>
      <c r="BDE497" s="352"/>
      <c r="BDF497" s="352"/>
      <c r="BDG497" s="352"/>
      <c r="BDH497" s="352"/>
      <c r="BDI497" s="352"/>
      <c r="BDJ497" s="352"/>
      <c r="BDK497" s="352"/>
      <c r="BDL497" s="352"/>
      <c r="BDM497" s="352"/>
      <c r="BDN497" s="352"/>
      <c r="BDO497" s="352"/>
      <c r="BDP497" s="352"/>
      <c r="BDQ497" s="352"/>
      <c r="BDR497" s="352"/>
      <c r="BDS497" s="352"/>
      <c r="BDT497" s="352"/>
      <c r="BDU497" s="352"/>
      <c r="BDV497" s="352"/>
      <c r="BDW497" s="352"/>
      <c r="BDX497" s="352"/>
      <c r="BDY497" s="352"/>
      <c r="BDZ497" s="352"/>
      <c r="BEA497" s="352"/>
      <c r="BEB497" s="352"/>
      <c r="BEC497" s="352"/>
      <c r="BED497" s="352"/>
      <c r="BEE497" s="352"/>
      <c r="BEF497" s="352"/>
      <c r="BEG497" s="352"/>
      <c r="BEH497" s="352"/>
      <c r="BEI497" s="352"/>
      <c r="BEJ497" s="352"/>
      <c r="BEK497" s="352"/>
      <c r="BEL497" s="352"/>
      <c r="BEM497" s="352"/>
      <c r="BEN497" s="352"/>
      <c r="BEO497" s="352"/>
      <c r="BEP497" s="352"/>
      <c r="BEQ497" s="352"/>
      <c r="BER497" s="352"/>
      <c r="BES497" s="352"/>
      <c r="BET497" s="352"/>
      <c r="BEU497" s="352"/>
      <c r="BEV497" s="352"/>
      <c r="BEW497" s="352"/>
      <c r="BEX497" s="352"/>
      <c r="BEY497" s="352"/>
      <c r="BEZ497" s="352"/>
      <c r="BFA497" s="352"/>
      <c r="BFB497" s="352"/>
      <c r="BFC497" s="352"/>
      <c r="BFD497" s="352"/>
      <c r="BFE497" s="352"/>
      <c r="BFF497" s="352"/>
      <c r="BFG497" s="352"/>
      <c r="BFH497" s="352"/>
      <c r="BFI497" s="352"/>
      <c r="BFJ497" s="352"/>
      <c r="BFK497" s="352"/>
      <c r="BFL497" s="352"/>
      <c r="BFM497" s="352"/>
      <c r="BFN497" s="352"/>
      <c r="BFO497" s="352"/>
      <c r="BFP497" s="352"/>
      <c r="BFQ497" s="352"/>
      <c r="BFR497" s="352"/>
      <c r="BFS497" s="352"/>
      <c r="BFT497" s="352"/>
      <c r="BFU497" s="352"/>
      <c r="BFV497" s="352"/>
      <c r="BFW497" s="352"/>
      <c r="BFX497" s="352"/>
      <c r="BFY497" s="352"/>
      <c r="BFZ497" s="352"/>
      <c r="BGA497" s="352"/>
      <c r="BGB497" s="352"/>
      <c r="BGC497" s="352"/>
      <c r="BGD497" s="352"/>
      <c r="BGE497" s="352"/>
      <c r="BGF497" s="352"/>
      <c r="BGG497" s="352"/>
      <c r="BGH497" s="352"/>
      <c r="BGI497" s="352"/>
      <c r="BGJ497" s="352"/>
      <c r="BGK497" s="352"/>
      <c r="BGL497" s="352"/>
      <c r="BGM497" s="352"/>
      <c r="BGN497" s="352"/>
      <c r="BGO497" s="352"/>
      <c r="BGP497" s="352"/>
      <c r="BGQ497" s="352"/>
      <c r="BGR497" s="352"/>
      <c r="BGS497" s="352"/>
      <c r="BGT497" s="352"/>
      <c r="BGU497" s="352"/>
      <c r="BGV497" s="352"/>
      <c r="BGW497" s="352"/>
      <c r="BGX497" s="352"/>
      <c r="BGY497" s="352"/>
      <c r="BGZ497" s="352"/>
      <c r="BHA497" s="352"/>
      <c r="BHB497" s="352"/>
      <c r="BHC497" s="352"/>
      <c r="BHD497" s="352"/>
      <c r="BHE497" s="352"/>
      <c r="BHF497" s="352"/>
      <c r="BHG497" s="352"/>
      <c r="BHH497" s="352"/>
      <c r="BHI497" s="352"/>
      <c r="BHJ497" s="352"/>
      <c r="BHK497" s="352"/>
      <c r="BHL497" s="352"/>
      <c r="BHM497" s="352"/>
      <c r="BHN497" s="352"/>
      <c r="BHO497" s="352"/>
      <c r="BHP497" s="352"/>
      <c r="BHQ497" s="352"/>
      <c r="BHR497" s="352"/>
      <c r="BHS497" s="352"/>
      <c r="BHT497" s="352"/>
      <c r="BHU497" s="352"/>
      <c r="BHV497" s="352"/>
      <c r="BHW497" s="352"/>
      <c r="BHX497" s="352"/>
      <c r="BHY497" s="352"/>
      <c r="BHZ497" s="352"/>
      <c r="BIA497" s="352"/>
      <c r="BIB497" s="352"/>
      <c r="BIC497" s="352"/>
      <c r="BID497" s="352"/>
      <c r="BIE497" s="352"/>
      <c r="BIF497" s="352"/>
      <c r="BIG497" s="352"/>
      <c r="BIH497" s="352"/>
      <c r="BII497" s="352"/>
      <c r="BIJ497" s="352"/>
      <c r="BIK497" s="352"/>
      <c r="BIL497" s="352"/>
      <c r="BIM497" s="352"/>
      <c r="BIN497" s="352"/>
      <c r="BIO497" s="352"/>
      <c r="BIP497" s="352"/>
      <c r="BIQ497" s="352"/>
      <c r="BIR497" s="352"/>
      <c r="BIS497" s="352"/>
      <c r="BIT497" s="352"/>
      <c r="BIU497" s="352"/>
      <c r="BIV497" s="352"/>
      <c r="BIW497" s="352"/>
      <c r="BIX497" s="352"/>
      <c r="BIY497" s="352"/>
      <c r="BIZ497" s="352"/>
      <c r="BJA497" s="352"/>
      <c r="BJB497" s="352"/>
      <c r="BJC497" s="352"/>
      <c r="BJD497" s="352"/>
      <c r="BJE497" s="352"/>
      <c r="BJF497" s="352"/>
      <c r="BJG497" s="352"/>
      <c r="BJH497" s="352"/>
      <c r="BJI497" s="352"/>
      <c r="BJJ497" s="352"/>
      <c r="BJK497" s="352"/>
      <c r="BJL497" s="352"/>
      <c r="BJM497" s="352"/>
      <c r="BJN497" s="352"/>
      <c r="BJO497" s="352"/>
      <c r="BJP497" s="352"/>
      <c r="BJQ497" s="352"/>
      <c r="BJR497" s="352"/>
      <c r="BJS497" s="352"/>
      <c r="BJT497" s="352"/>
      <c r="BJU497" s="352"/>
      <c r="BJV497" s="352"/>
      <c r="BJW497" s="352"/>
      <c r="BJX497" s="352"/>
      <c r="BJY497" s="352"/>
      <c r="BJZ497" s="352"/>
      <c r="BKA497" s="352"/>
      <c r="BKB497" s="352"/>
      <c r="BKC497" s="352"/>
      <c r="BKD497" s="352"/>
      <c r="BKE497" s="352"/>
      <c r="BKF497" s="352"/>
      <c r="BKG497" s="352"/>
      <c r="BKH497" s="352"/>
      <c r="BKI497" s="352"/>
      <c r="BKJ497" s="352"/>
      <c r="BKK497" s="352"/>
      <c r="BKL497" s="352"/>
      <c r="BKM497" s="352"/>
      <c r="BKN497" s="352"/>
      <c r="BKO497" s="352"/>
      <c r="BKP497" s="352"/>
      <c r="BKQ497" s="352"/>
      <c r="BKR497" s="352"/>
      <c r="BKS497" s="352"/>
      <c r="BKT497" s="352"/>
      <c r="BKU497" s="352"/>
      <c r="BKV497" s="352"/>
      <c r="BKW497" s="352"/>
      <c r="BKX497" s="352"/>
      <c r="BKY497" s="352"/>
      <c r="BKZ497" s="352"/>
      <c r="BLA497" s="352"/>
      <c r="BLB497" s="352"/>
      <c r="BLC497" s="352"/>
      <c r="BLD497" s="352"/>
      <c r="BLE497" s="352"/>
      <c r="BLF497" s="352"/>
      <c r="BLG497" s="352"/>
      <c r="BLH497" s="352"/>
      <c r="BLI497" s="352"/>
      <c r="BLJ497" s="352"/>
      <c r="BLK497" s="352"/>
      <c r="BLL497" s="352"/>
      <c r="BLM497" s="352"/>
      <c r="BLN497" s="352"/>
      <c r="BLO497" s="352"/>
      <c r="BLP497" s="352"/>
      <c r="BLQ497" s="352"/>
      <c r="BLR497" s="352"/>
      <c r="BLS497" s="352"/>
      <c r="BLT497" s="352"/>
      <c r="BLU497" s="352"/>
      <c r="BLV497" s="352"/>
      <c r="BLW497" s="352"/>
      <c r="BLX497" s="352"/>
      <c r="BLY497" s="352"/>
      <c r="BLZ497" s="352"/>
      <c r="BMA497" s="352"/>
      <c r="BMB497" s="352"/>
      <c r="BMC497" s="352"/>
      <c r="BMD497" s="352"/>
      <c r="BME497" s="352"/>
      <c r="BMF497" s="352"/>
      <c r="BMG497" s="352"/>
      <c r="BMH497" s="352"/>
      <c r="BMI497" s="352"/>
      <c r="BMJ497" s="352"/>
      <c r="BMK497" s="352"/>
      <c r="BML497" s="352"/>
      <c r="BMM497" s="352"/>
      <c r="BMN497" s="352"/>
      <c r="BMO497" s="352"/>
      <c r="BMP497" s="352"/>
      <c r="BMQ497" s="352"/>
      <c r="BMR497" s="352"/>
      <c r="BMS497" s="352"/>
      <c r="BMT497" s="352"/>
      <c r="BMU497" s="352"/>
      <c r="BMV497" s="352"/>
      <c r="BMW497" s="352"/>
      <c r="BMX497" s="352"/>
      <c r="BMY497" s="352"/>
      <c r="BMZ497" s="352"/>
      <c r="BNA497" s="352"/>
      <c r="BNB497" s="352"/>
      <c r="BNC497" s="352"/>
      <c r="BND497" s="352"/>
      <c r="BNE497" s="352"/>
      <c r="BNF497" s="352"/>
      <c r="BNG497" s="352"/>
      <c r="BNH497" s="352"/>
      <c r="BNI497" s="352"/>
      <c r="BNJ497" s="352"/>
      <c r="BNK497" s="352"/>
      <c r="BNL497" s="352"/>
      <c r="BNM497" s="352"/>
      <c r="BNN497" s="352"/>
      <c r="BNO497" s="352"/>
      <c r="BNP497" s="352"/>
      <c r="BNQ497" s="352"/>
      <c r="BNR497" s="352"/>
      <c r="BNS497" s="352"/>
      <c r="BNT497" s="352"/>
      <c r="BNU497" s="352"/>
      <c r="BNV497" s="352"/>
      <c r="BNW497" s="352"/>
      <c r="BNX497" s="352"/>
      <c r="BNY497" s="352"/>
      <c r="BNZ497" s="352"/>
      <c r="BOA497" s="352"/>
      <c r="BOB497" s="352"/>
      <c r="BOC497" s="352"/>
      <c r="BOD497" s="352"/>
      <c r="BOE497" s="352"/>
      <c r="BOF497" s="352"/>
      <c r="BOG497" s="352"/>
      <c r="BOH497" s="352"/>
      <c r="BOI497" s="352"/>
      <c r="BOJ497" s="352"/>
      <c r="BOK497" s="352"/>
      <c r="BOL497" s="352"/>
      <c r="BOM497" s="352"/>
      <c r="BON497" s="352"/>
      <c r="BOO497" s="352"/>
      <c r="BOP497" s="352"/>
      <c r="BOQ497" s="352"/>
      <c r="BOR497" s="352"/>
      <c r="BOS497" s="352"/>
      <c r="BOT497" s="352"/>
      <c r="BOU497" s="352"/>
      <c r="BOV497" s="352"/>
    </row>
    <row r="498" spans="1:1764" s="40" customFormat="1" ht="70.5" customHeight="1">
      <c r="A498" s="35" t="s">
        <v>513</v>
      </c>
      <c r="B498" s="36" t="s">
        <v>514</v>
      </c>
      <c r="C498" s="204" t="s">
        <v>1115</v>
      </c>
      <c r="D498" s="204" t="s">
        <v>1116</v>
      </c>
      <c r="E498" s="288" t="s">
        <v>1351</v>
      </c>
      <c r="F498" s="228" t="s">
        <v>1342</v>
      </c>
      <c r="G498" s="45" t="s">
        <v>22</v>
      </c>
      <c r="H498" s="45">
        <v>750</v>
      </c>
      <c r="I498" s="411">
        <v>75011</v>
      </c>
      <c r="J498" s="460">
        <f t="shared" si="12"/>
        <v>131000</v>
      </c>
      <c r="K498" s="460">
        <v>131000</v>
      </c>
      <c r="L498" s="461"/>
      <c r="M498" s="335"/>
      <c r="N498" s="114"/>
      <c r="O498" s="114"/>
      <c r="P498" s="114"/>
      <c r="Q498" s="335"/>
      <c r="R498" s="114"/>
      <c r="S498" s="114"/>
      <c r="T498" s="114"/>
      <c r="U498" s="114"/>
      <c r="V498" s="339"/>
      <c r="W498" s="339"/>
      <c r="X498" s="339"/>
      <c r="Y498" s="339"/>
      <c r="Z498" s="339"/>
      <c r="AA498" s="339"/>
      <c r="AB498" s="339"/>
      <c r="AC498" s="339"/>
      <c r="AD498" s="339"/>
      <c r="AE498" s="339"/>
      <c r="AF498" s="339"/>
      <c r="AG498" s="339"/>
      <c r="AH498" s="339"/>
      <c r="AI498" s="339"/>
      <c r="AJ498" s="339"/>
      <c r="AK498" s="339"/>
      <c r="AL498" s="339"/>
      <c r="AM498" s="339"/>
      <c r="AN498" s="339"/>
      <c r="AO498" s="339"/>
      <c r="AP498" s="339"/>
      <c r="AQ498" s="339"/>
      <c r="AR498" s="339"/>
      <c r="AS498" s="339"/>
      <c r="AT498" s="339"/>
      <c r="AU498" s="339"/>
      <c r="AV498" s="339"/>
      <c r="AW498" s="339"/>
      <c r="AX498" s="339"/>
      <c r="AY498" s="339"/>
      <c r="AZ498" s="339"/>
      <c r="BA498" s="339"/>
      <c r="BB498" s="339"/>
      <c r="BC498" s="339"/>
      <c r="BD498" s="339"/>
      <c r="BE498" s="339"/>
      <c r="BF498" s="339"/>
      <c r="BG498" s="339"/>
      <c r="BH498" s="339"/>
      <c r="BI498" s="339"/>
      <c r="BJ498" s="339"/>
      <c r="BK498" s="339"/>
      <c r="BL498" s="339"/>
      <c r="BM498" s="339"/>
      <c r="BN498" s="339"/>
      <c r="BO498" s="339"/>
      <c r="BP498" s="339"/>
      <c r="BQ498" s="339"/>
      <c r="BR498" s="339"/>
      <c r="BS498" s="339"/>
      <c r="BT498" s="339"/>
      <c r="BU498" s="339"/>
      <c r="BV498" s="339"/>
      <c r="BW498" s="339"/>
      <c r="BX498" s="339"/>
      <c r="BY498" s="339"/>
      <c r="BZ498" s="339"/>
      <c r="CA498" s="339"/>
      <c r="CB498" s="339"/>
      <c r="CC498" s="339"/>
      <c r="CD498" s="339"/>
      <c r="CE498" s="339"/>
      <c r="CF498" s="339"/>
      <c r="CG498" s="339"/>
      <c r="CH498" s="339"/>
      <c r="CI498" s="339"/>
      <c r="CJ498" s="339"/>
      <c r="CK498" s="339"/>
      <c r="CL498" s="339"/>
      <c r="CM498" s="339"/>
      <c r="CN498" s="339"/>
      <c r="CO498" s="339"/>
      <c r="CP498" s="339"/>
      <c r="CQ498" s="339"/>
      <c r="CR498" s="339"/>
      <c r="CS498" s="339"/>
      <c r="CT498" s="339"/>
      <c r="CU498" s="339"/>
      <c r="CV498" s="339"/>
      <c r="CW498" s="339"/>
      <c r="CX498" s="339"/>
      <c r="CY498" s="339"/>
      <c r="CZ498" s="339"/>
      <c r="DA498" s="339"/>
      <c r="DB498" s="339"/>
      <c r="DC498" s="339"/>
      <c r="DD498" s="339"/>
      <c r="DE498" s="339"/>
      <c r="DF498" s="339"/>
      <c r="DG498" s="339"/>
      <c r="DH498" s="339"/>
      <c r="DI498" s="339"/>
      <c r="DJ498" s="339"/>
      <c r="DK498" s="339"/>
      <c r="DL498" s="339"/>
      <c r="DM498" s="339"/>
      <c r="DN498" s="339"/>
      <c r="DO498" s="339"/>
      <c r="DP498" s="339"/>
      <c r="DQ498" s="339"/>
      <c r="DR498" s="339"/>
      <c r="DS498" s="339"/>
      <c r="DT498" s="339"/>
      <c r="DU498" s="339"/>
      <c r="DV498" s="339"/>
      <c r="DW498" s="339"/>
      <c r="DX498" s="339"/>
      <c r="DY498" s="339"/>
      <c r="DZ498" s="339"/>
      <c r="EA498" s="339"/>
      <c r="EB498" s="339"/>
      <c r="EC498" s="339"/>
      <c r="ED498" s="339"/>
      <c r="EE498" s="339"/>
      <c r="EF498" s="339"/>
      <c r="EG498" s="339"/>
      <c r="EH498" s="339"/>
      <c r="EI498" s="339"/>
      <c r="EJ498" s="339"/>
      <c r="EK498" s="339"/>
      <c r="EL498" s="339"/>
      <c r="EM498" s="339"/>
      <c r="EN498" s="339"/>
      <c r="EO498" s="339"/>
      <c r="EP498" s="339"/>
      <c r="EQ498" s="339"/>
      <c r="ER498" s="339"/>
      <c r="ES498" s="339"/>
      <c r="ET498" s="339"/>
      <c r="EU498" s="339"/>
      <c r="EV498" s="339"/>
      <c r="EW498" s="339"/>
      <c r="EX498" s="339"/>
      <c r="EY498" s="339"/>
      <c r="EZ498" s="339"/>
      <c r="FA498" s="339"/>
      <c r="FB498" s="339"/>
      <c r="FC498" s="339"/>
      <c r="FD498" s="339"/>
      <c r="FE498" s="339"/>
      <c r="FF498" s="339"/>
      <c r="FG498" s="339"/>
      <c r="FH498" s="339"/>
      <c r="FI498" s="339"/>
      <c r="FJ498" s="339"/>
      <c r="FK498" s="339"/>
      <c r="FL498" s="339"/>
      <c r="FM498" s="339"/>
      <c r="FN498" s="339"/>
      <c r="FO498" s="339"/>
      <c r="FP498" s="339"/>
      <c r="FQ498" s="339"/>
      <c r="FR498" s="339"/>
      <c r="FS498" s="339"/>
      <c r="FT498" s="339"/>
      <c r="FU498" s="339"/>
      <c r="FV498" s="339"/>
      <c r="FW498" s="339"/>
      <c r="FX498" s="339"/>
      <c r="FY498" s="339"/>
      <c r="FZ498" s="339"/>
      <c r="GA498" s="339"/>
      <c r="GB498" s="339"/>
      <c r="GC498" s="339"/>
      <c r="GD498" s="339"/>
      <c r="GE498" s="339"/>
      <c r="GF498" s="339"/>
      <c r="GG498" s="339"/>
      <c r="GH498" s="339"/>
      <c r="GI498" s="339"/>
      <c r="GJ498" s="339"/>
      <c r="GK498" s="339"/>
      <c r="GL498" s="339"/>
      <c r="GM498" s="339"/>
      <c r="GN498" s="339"/>
      <c r="GO498" s="339"/>
      <c r="GP498" s="339"/>
      <c r="GQ498" s="339"/>
      <c r="GR498" s="339"/>
      <c r="GS498" s="339"/>
      <c r="GT498" s="339"/>
      <c r="GU498" s="339"/>
      <c r="GV498" s="339"/>
      <c r="GW498" s="339"/>
      <c r="GX498" s="339"/>
      <c r="GY498" s="339"/>
      <c r="GZ498" s="339"/>
      <c r="HA498" s="339"/>
      <c r="HB498" s="339"/>
      <c r="HC498" s="339"/>
      <c r="HD498" s="339"/>
      <c r="HE498" s="339"/>
      <c r="HF498" s="339"/>
      <c r="HG498" s="339"/>
      <c r="HH498" s="339"/>
      <c r="HI498" s="339"/>
      <c r="HJ498" s="339"/>
      <c r="HK498" s="339"/>
      <c r="HL498" s="339"/>
      <c r="HM498" s="339"/>
      <c r="HN498" s="339"/>
      <c r="HO498" s="339"/>
      <c r="HP498" s="339"/>
      <c r="HQ498" s="339"/>
      <c r="HR498" s="339"/>
      <c r="HS498" s="339"/>
      <c r="HT498" s="339"/>
      <c r="HU498" s="339"/>
      <c r="HV498" s="339"/>
      <c r="HW498" s="339"/>
      <c r="HX498" s="339"/>
      <c r="HY498" s="339"/>
      <c r="HZ498" s="339"/>
      <c r="IA498" s="339"/>
      <c r="IB498" s="339"/>
      <c r="IC498" s="339"/>
      <c r="ID498" s="339"/>
      <c r="IE498" s="339"/>
      <c r="IF498" s="339"/>
      <c r="IG498" s="339"/>
      <c r="IH498" s="339"/>
      <c r="II498" s="339"/>
      <c r="IJ498" s="339"/>
      <c r="IK498" s="339"/>
      <c r="IL498" s="339"/>
      <c r="IM498" s="339"/>
      <c r="IN498" s="339"/>
      <c r="IO498" s="339"/>
      <c r="IP498" s="339"/>
      <c r="IQ498" s="339"/>
      <c r="IR498" s="339"/>
      <c r="IS498" s="339"/>
      <c r="IT498" s="339"/>
      <c r="IU498" s="339"/>
      <c r="IV498" s="339"/>
      <c r="IW498" s="339"/>
      <c r="IX498" s="339"/>
      <c r="IY498" s="339"/>
      <c r="IZ498" s="339"/>
      <c r="JA498" s="339"/>
      <c r="JB498" s="339"/>
      <c r="JC498" s="339"/>
      <c r="JD498" s="339"/>
      <c r="JE498" s="339"/>
      <c r="JF498" s="339"/>
      <c r="JG498" s="339"/>
      <c r="JH498" s="339"/>
      <c r="JI498" s="339"/>
      <c r="JJ498" s="339"/>
      <c r="JK498" s="339"/>
      <c r="JL498" s="339"/>
      <c r="JM498" s="339"/>
      <c r="JN498" s="339"/>
      <c r="JO498" s="339"/>
      <c r="JP498" s="339"/>
      <c r="JQ498" s="339"/>
      <c r="JR498" s="339"/>
      <c r="JS498" s="339"/>
      <c r="JT498" s="339"/>
      <c r="JU498" s="339"/>
      <c r="JV498" s="339"/>
      <c r="JW498" s="339"/>
      <c r="JX498" s="339"/>
      <c r="JY498" s="339"/>
      <c r="JZ498" s="339"/>
      <c r="KA498" s="339"/>
      <c r="KB498" s="339"/>
      <c r="KC498" s="339"/>
      <c r="KD498" s="339"/>
      <c r="KE498" s="339"/>
      <c r="KF498" s="339"/>
      <c r="KG498" s="339"/>
      <c r="KH498" s="339"/>
      <c r="KI498" s="339"/>
      <c r="KJ498" s="339"/>
      <c r="KK498" s="339"/>
      <c r="KL498" s="339"/>
      <c r="KM498" s="339"/>
      <c r="KN498" s="339"/>
      <c r="KO498" s="339"/>
      <c r="KP498" s="339"/>
      <c r="KQ498" s="339"/>
      <c r="KR498" s="339"/>
      <c r="KS498" s="339"/>
      <c r="KT498" s="339"/>
      <c r="KU498" s="339"/>
      <c r="KV498" s="339"/>
      <c r="KW498" s="339"/>
      <c r="KX498" s="339"/>
      <c r="KY498" s="339"/>
      <c r="KZ498" s="339"/>
      <c r="LA498" s="339"/>
      <c r="LB498" s="339"/>
      <c r="LC498" s="339"/>
      <c r="LD498" s="339"/>
      <c r="LE498" s="339"/>
      <c r="LF498" s="339"/>
      <c r="LG498" s="339"/>
      <c r="LH498" s="339"/>
      <c r="LI498" s="339"/>
      <c r="LJ498" s="339"/>
      <c r="LK498" s="339"/>
      <c r="LL498" s="339"/>
      <c r="LM498" s="339"/>
      <c r="LN498" s="339"/>
      <c r="LO498" s="339"/>
      <c r="LP498" s="339"/>
      <c r="LQ498" s="339"/>
      <c r="LR498" s="339"/>
      <c r="LS498" s="339"/>
      <c r="LT498" s="339"/>
      <c r="LU498" s="339"/>
      <c r="LV498" s="339"/>
      <c r="LW498" s="339"/>
      <c r="LX498" s="339"/>
      <c r="LY498" s="339"/>
      <c r="LZ498" s="339"/>
      <c r="MA498" s="339"/>
      <c r="MB498" s="339"/>
      <c r="MC498" s="339"/>
      <c r="MD498" s="339"/>
      <c r="ME498" s="339"/>
      <c r="MF498" s="339"/>
      <c r="MG498" s="339"/>
      <c r="MH498" s="339"/>
      <c r="MI498" s="339"/>
      <c r="MJ498" s="339"/>
      <c r="MK498" s="339"/>
      <c r="ML498" s="339"/>
      <c r="MM498" s="339"/>
      <c r="MN498" s="339"/>
      <c r="MO498" s="339"/>
      <c r="MP498" s="339"/>
      <c r="MQ498" s="339"/>
      <c r="MR498" s="339"/>
      <c r="MS498" s="339"/>
      <c r="MT498" s="339"/>
      <c r="MU498" s="339"/>
      <c r="MV498" s="339"/>
      <c r="MW498" s="339"/>
      <c r="MX498" s="339"/>
      <c r="MY498" s="339"/>
      <c r="MZ498" s="339"/>
      <c r="NA498" s="339"/>
      <c r="NB498" s="339"/>
      <c r="NC498" s="339"/>
      <c r="ND498" s="339"/>
      <c r="NE498" s="339"/>
      <c r="NF498" s="339"/>
      <c r="NG498" s="339"/>
      <c r="NH498" s="339"/>
      <c r="NI498" s="339"/>
      <c r="NJ498" s="339"/>
      <c r="NK498" s="339"/>
      <c r="NL498" s="339"/>
      <c r="NM498" s="339"/>
      <c r="NN498" s="339"/>
      <c r="NO498" s="339"/>
      <c r="NP498" s="339"/>
      <c r="NQ498" s="339"/>
      <c r="NR498" s="339"/>
      <c r="NS498" s="339"/>
      <c r="NT498" s="339"/>
      <c r="NU498" s="339"/>
      <c r="NV498" s="339"/>
      <c r="NW498" s="339"/>
      <c r="NX498" s="339"/>
      <c r="NY498" s="339"/>
      <c r="NZ498" s="339"/>
      <c r="OA498" s="339"/>
      <c r="OB498" s="339"/>
      <c r="OC498" s="339"/>
      <c r="OD498" s="339"/>
      <c r="OE498" s="339"/>
      <c r="OF498" s="339"/>
      <c r="OG498" s="339"/>
      <c r="OH498" s="339"/>
      <c r="OI498" s="339"/>
      <c r="OJ498" s="339"/>
      <c r="OK498" s="339"/>
      <c r="OL498" s="339"/>
      <c r="OM498" s="339"/>
      <c r="ON498" s="339"/>
      <c r="OO498" s="339"/>
      <c r="OP498" s="339"/>
      <c r="OQ498" s="339"/>
      <c r="OR498" s="339"/>
      <c r="OS498" s="339"/>
      <c r="OT498" s="339"/>
      <c r="OU498" s="339"/>
      <c r="OV498" s="339"/>
      <c r="OW498" s="339"/>
      <c r="OX498" s="339"/>
      <c r="OY498" s="339"/>
      <c r="OZ498" s="339"/>
      <c r="PA498" s="339"/>
      <c r="PB498" s="339"/>
      <c r="PC498" s="339"/>
      <c r="PD498" s="339"/>
      <c r="PE498" s="339"/>
      <c r="PF498" s="339"/>
      <c r="PG498" s="339"/>
      <c r="PH498" s="339"/>
      <c r="PI498" s="339"/>
      <c r="PJ498" s="339"/>
      <c r="PK498" s="339"/>
      <c r="PL498" s="339"/>
      <c r="PM498" s="339"/>
      <c r="PN498" s="339"/>
      <c r="PO498" s="339"/>
      <c r="PP498" s="339"/>
      <c r="PQ498" s="339"/>
      <c r="PR498" s="339"/>
      <c r="PS498" s="339"/>
      <c r="PT498" s="339"/>
      <c r="PU498" s="339"/>
      <c r="PV498" s="339"/>
      <c r="PW498" s="339"/>
      <c r="PX498" s="339"/>
      <c r="PY498" s="339"/>
      <c r="PZ498" s="339"/>
      <c r="QA498" s="339"/>
      <c r="QB498" s="339"/>
      <c r="QC498" s="339"/>
      <c r="QD498" s="339"/>
      <c r="QE498" s="339"/>
      <c r="QF498" s="339"/>
      <c r="QG498" s="339"/>
      <c r="QH498" s="339"/>
      <c r="QI498" s="339"/>
      <c r="QJ498" s="339"/>
      <c r="QK498" s="339"/>
      <c r="QL498" s="339"/>
      <c r="QM498" s="339"/>
      <c r="QN498" s="339"/>
      <c r="QO498" s="339"/>
      <c r="QP498" s="339"/>
      <c r="QQ498" s="339"/>
      <c r="QR498" s="339"/>
      <c r="QS498" s="339"/>
      <c r="QT498" s="339"/>
      <c r="QU498" s="339"/>
      <c r="QV498" s="339"/>
      <c r="QW498" s="339"/>
      <c r="QX498" s="339"/>
      <c r="QY498" s="339"/>
      <c r="QZ498" s="339"/>
      <c r="RA498" s="339"/>
      <c r="RB498" s="339"/>
      <c r="RC498" s="339"/>
      <c r="RD498" s="339"/>
      <c r="RE498" s="339"/>
      <c r="RF498" s="339"/>
      <c r="RG498" s="339"/>
      <c r="RH498" s="339"/>
      <c r="RI498" s="339"/>
      <c r="RJ498" s="339"/>
      <c r="RK498" s="339"/>
      <c r="RL498" s="339"/>
      <c r="RM498" s="339"/>
      <c r="RN498" s="339"/>
      <c r="RO498" s="339"/>
      <c r="RP498" s="339"/>
      <c r="RQ498" s="339"/>
      <c r="RR498" s="339"/>
      <c r="RS498" s="339"/>
      <c r="RT498" s="339"/>
      <c r="RU498" s="339"/>
      <c r="RV498" s="339"/>
      <c r="RW498" s="339"/>
      <c r="RX498" s="339"/>
      <c r="RY498" s="339"/>
      <c r="RZ498" s="339"/>
      <c r="SA498" s="339"/>
      <c r="SB498" s="339"/>
      <c r="SC498" s="339"/>
      <c r="SD498" s="339"/>
      <c r="SE498" s="339"/>
      <c r="SF498" s="339"/>
      <c r="SG498" s="339"/>
      <c r="SH498" s="339"/>
      <c r="SI498" s="339"/>
      <c r="SJ498" s="339"/>
      <c r="SK498" s="339"/>
      <c r="SL498" s="339"/>
      <c r="SM498" s="339"/>
      <c r="SN498" s="339"/>
      <c r="SO498" s="339"/>
      <c r="SP498" s="339"/>
      <c r="SQ498" s="339"/>
      <c r="SR498" s="339"/>
      <c r="SS498" s="339"/>
      <c r="ST498" s="339"/>
      <c r="SU498" s="339"/>
      <c r="SV498" s="339"/>
      <c r="SW498" s="339"/>
      <c r="SX498" s="339"/>
      <c r="SY498" s="339"/>
      <c r="SZ498" s="339"/>
      <c r="TA498" s="339"/>
      <c r="TB498" s="339"/>
      <c r="TC498" s="339"/>
      <c r="TD498" s="339"/>
      <c r="TE498" s="339"/>
      <c r="TF498" s="339"/>
      <c r="TG498" s="339"/>
      <c r="TH498" s="339"/>
      <c r="TI498" s="339"/>
      <c r="TJ498" s="339"/>
      <c r="TK498" s="339"/>
      <c r="TL498" s="339"/>
      <c r="TM498" s="339"/>
      <c r="TN498" s="339"/>
      <c r="TO498" s="339"/>
      <c r="TP498" s="339"/>
      <c r="TQ498" s="339"/>
      <c r="TR498" s="339"/>
      <c r="TS498" s="339"/>
      <c r="TT498" s="339"/>
      <c r="TU498" s="339"/>
      <c r="TV498" s="339"/>
      <c r="TW498" s="339"/>
      <c r="TX498" s="339"/>
      <c r="TY498" s="339"/>
      <c r="TZ498" s="339"/>
      <c r="UA498" s="339"/>
      <c r="UB498" s="339"/>
      <c r="UC498" s="339"/>
      <c r="UD498" s="339"/>
      <c r="UE498" s="339"/>
      <c r="UF498" s="339"/>
      <c r="UG498" s="339"/>
      <c r="UH498" s="339"/>
      <c r="UI498" s="339"/>
      <c r="UJ498" s="339"/>
      <c r="UK498" s="339"/>
      <c r="UL498" s="339"/>
      <c r="UM498" s="339"/>
      <c r="UN498" s="339"/>
      <c r="UO498" s="339"/>
      <c r="UP498" s="339"/>
      <c r="UQ498" s="339"/>
      <c r="UR498" s="339"/>
      <c r="US498" s="339"/>
      <c r="UT498" s="339"/>
      <c r="UU498" s="339"/>
      <c r="UV498" s="339"/>
      <c r="UW498" s="339"/>
      <c r="UX498" s="339"/>
      <c r="UY498" s="339"/>
      <c r="UZ498" s="339"/>
      <c r="VA498" s="339"/>
      <c r="VB498" s="339"/>
      <c r="VC498" s="339"/>
      <c r="VD498" s="339"/>
      <c r="VE498" s="339"/>
      <c r="VF498" s="339"/>
      <c r="VG498" s="339"/>
      <c r="VH498" s="339"/>
      <c r="VI498" s="339"/>
      <c r="VJ498" s="339"/>
      <c r="VK498" s="339"/>
      <c r="VL498" s="339"/>
      <c r="VM498" s="339"/>
      <c r="VN498" s="339"/>
      <c r="VO498" s="339"/>
      <c r="VP498" s="339"/>
      <c r="VQ498" s="339"/>
      <c r="VR498" s="339"/>
      <c r="VS498" s="339"/>
      <c r="VT498" s="339"/>
      <c r="VU498" s="339"/>
      <c r="VV498" s="339"/>
      <c r="VW498" s="339"/>
      <c r="VX498" s="339"/>
      <c r="VY498" s="339"/>
      <c r="VZ498" s="339"/>
      <c r="WA498" s="339"/>
      <c r="WB498" s="339"/>
      <c r="WC498" s="339"/>
      <c r="WD498" s="339"/>
      <c r="WE498" s="339"/>
      <c r="WF498" s="339"/>
      <c r="WG498" s="339"/>
      <c r="WH498" s="339"/>
      <c r="WI498" s="339"/>
      <c r="WJ498" s="339"/>
      <c r="WK498" s="339"/>
      <c r="WL498" s="339"/>
      <c r="WM498" s="339"/>
      <c r="WN498" s="339"/>
      <c r="WO498" s="339"/>
      <c r="WP498" s="339"/>
      <c r="WQ498" s="339"/>
      <c r="WR498" s="339"/>
      <c r="WS498" s="339"/>
      <c r="WT498" s="339"/>
      <c r="WU498" s="339"/>
      <c r="WV498" s="339"/>
      <c r="WW498" s="339"/>
      <c r="WX498" s="339"/>
      <c r="WY498" s="339"/>
      <c r="WZ498" s="339"/>
      <c r="XA498" s="339"/>
      <c r="XB498" s="339"/>
      <c r="XC498" s="339"/>
      <c r="XD498" s="339"/>
      <c r="XE498" s="339"/>
      <c r="XF498" s="339"/>
      <c r="XG498" s="339"/>
      <c r="XH498" s="339"/>
      <c r="XI498" s="339"/>
      <c r="XJ498" s="339"/>
      <c r="XK498" s="339"/>
      <c r="XL498" s="339"/>
      <c r="XM498" s="339"/>
      <c r="XN498" s="339"/>
      <c r="XO498" s="339"/>
      <c r="XP498" s="339"/>
      <c r="XQ498" s="339"/>
      <c r="XR498" s="339"/>
      <c r="XS498" s="339"/>
      <c r="XT498" s="339"/>
      <c r="XU498" s="339"/>
      <c r="XV498" s="339"/>
      <c r="XW498" s="339"/>
      <c r="XX498" s="339"/>
      <c r="XY498" s="339"/>
      <c r="XZ498" s="339"/>
      <c r="YA498" s="339"/>
      <c r="YB498" s="339"/>
      <c r="YC498" s="339"/>
      <c r="YD498" s="339"/>
      <c r="YE498" s="339"/>
      <c r="YF498" s="339"/>
      <c r="YG498" s="339"/>
      <c r="YH498" s="339"/>
      <c r="YI498" s="339"/>
      <c r="YJ498" s="339"/>
      <c r="YK498" s="339"/>
      <c r="YL498" s="339"/>
      <c r="YM498" s="339"/>
      <c r="YN498" s="339"/>
      <c r="YO498" s="339"/>
      <c r="YP498" s="339"/>
      <c r="YQ498" s="339"/>
      <c r="YR498" s="339"/>
      <c r="YS498" s="339"/>
      <c r="YT498" s="339"/>
      <c r="YU498" s="339"/>
      <c r="YV498" s="339"/>
      <c r="YW498" s="339"/>
      <c r="YX498" s="339"/>
      <c r="YY498" s="339"/>
      <c r="YZ498" s="339"/>
      <c r="ZA498" s="339"/>
      <c r="ZB498" s="339"/>
      <c r="ZC498" s="339"/>
      <c r="ZD498" s="339"/>
      <c r="ZE498" s="339"/>
      <c r="ZF498" s="339"/>
      <c r="ZG498" s="339"/>
      <c r="ZH498" s="339"/>
      <c r="ZI498" s="339"/>
      <c r="ZJ498" s="339"/>
      <c r="ZK498" s="339"/>
      <c r="ZL498" s="339"/>
      <c r="ZM498" s="339"/>
      <c r="ZN498" s="339"/>
      <c r="ZO498" s="339"/>
      <c r="ZP498" s="339"/>
      <c r="ZQ498" s="339"/>
      <c r="ZR498" s="339"/>
      <c r="ZS498" s="339"/>
      <c r="ZT498" s="339"/>
      <c r="ZU498" s="339"/>
      <c r="ZV498" s="339"/>
      <c r="ZW498" s="339"/>
      <c r="ZX498" s="339"/>
      <c r="ZY498" s="339"/>
      <c r="ZZ498" s="339"/>
      <c r="AAA498" s="339"/>
      <c r="AAB498" s="339"/>
      <c r="AAC498" s="339"/>
      <c r="AAD498" s="339"/>
      <c r="AAE498" s="339"/>
      <c r="AAF498" s="339"/>
      <c r="AAG498" s="339"/>
      <c r="AAH498" s="339"/>
      <c r="AAI498" s="339"/>
      <c r="AAJ498" s="339"/>
      <c r="AAK498" s="339"/>
      <c r="AAL498" s="339"/>
      <c r="AAM498" s="339"/>
      <c r="AAN498" s="339"/>
      <c r="AAO498" s="339"/>
      <c r="AAP498" s="339"/>
      <c r="AAQ498" s="339"/>
      <c r="AAR498" s="339"/>
      <c r="AAS498" s="339"/>
      <c r="AAT498" s="339"/>
      <c r="AAU498" s="339"/>
      <c r="AAV498" s="339"/>
      <c r="AAW498" s="339"/>
      <c r="AAX498" s="339"/>
      <c r="AAY498" s="339"/>
      <c r="AAZ498" s="339"/>
      <c r="ABA498" s="339"/>
      <c r="ABB498" s="339"/>
      <c r="ABC498" s="339"/>
      <c r="ABD498" s="339"/>
      <c r="ABE498" s="339"/>
      <c r="ABF498" s="339"/>
      <c r="ABG498" s="339"/>
      <c r="ABH498" s="339"/>
      <c r="ABI498" s="339"/>
      <c r="ABJ498" s="339"/>
      <c r="ABK498" s="339"/>
      <c r="ABL498" s="339"/>
      <c r="ABM498" s="339"/>
      <c r="ABN498" s="339"/>
      <c r="ABO498" s="339"/>
      <c r="ABP498" s="339"/>
      <c r="ABQ498" s="339"/>
      <c r="ABR498" s="339"/>
      <c r="ABS498" s="339"/>
      <c r="ABT498" s="339"/>
      <c r="ABU498" s="339"/>
      <c r="ABV498" s="339"/>
      <c r="ABW498" s="339"/>
      <c r="ABX498" s="339"/>
      <c r="ABY498" s="339"/>
      <c r="ABZ498" s="339"/>
      <c r="ACA498" s="339"/>
      <c r="ACB498" s="339"/>
      <c r="ACC498" s="339"/>
      <c r="ACD498" s="339"/>
      <c r="ACE498" s="339"/>
      <c r="ACF498" s="339"/>
      <c r="ACG498" s="339"/>
      <c r="ACH498" s="339"/>
      <c r="ACI498" s="339"/>
      <c r="ACJ498" s="339"/>
      <c r="ACK498" s="339"/>
      <c r="ACL498" s="339"/>
      <c r="ACM498" s="339"/>
      <c r="ACN498" s="339"/>
      <c r="ACO498" s="339"/>
      <c r="ACP498" s="339"/>
      <c r="ACQ498" s="339"/>
      <c r="ACR498" s="339"/>
      <c r="ACS498" s="339"/>
      <c r="ACT498" s="339"/>
      <c r="ACU498" s="339"/>
      <c r="ACV498" s="339"/>
      <c r="ACW498" s="339"/>
      <c r="ACX498" s="339"/>
      <c r="ACY498" s="339"/>
      <c r="ACZ498" s="339"/>
      <c r="ADA498" s="339"/>
      <c r="ADB498" s="339"/>
      <c r="ADC498" s="339"/>
      <c r="ADD498" s="339"/>
      <c r="ADE498" s="339"/>
      <c r="ADF498" s="339"/>
      <c r="ADG498" s="339"/>
      <c r="ADH498" s="339"/>
      <c r="ADI498" s="339"/>
      <c r="ADJ498" s="339"/>
      <c r="ADK498" s="339"/>
      <c r="ADL498" s="339"/>
      <c r="ADM498" s="339"/>
      <c r="ADN498" s="339"/>
      <c r="ADO498" s="339"/>
      <c r="ADP498" s="339"/>
      <c r="ADQ498" s="339"/>
      <c r="ADR498" s="339"/>
      <c r="ADS498" s="339"/>
      <c r="ADT498" s="339"/>
      <c r="ADU498" s="339"/>
      <c r="ADV498" s="339"/>
      <c r="ADW498" s="339"/>
      <c r="ADX498" s="339"/>
      <c r="ADY498" s="339"/>
      <c r="ADZ498" s="339"/>
      <c r="AEA498" s="339"/>
      <c r="AEB498" s="339"/>
      <c r="AEC498" s="339"/>
      <c r="AED498" s="339"/>
      <c r="AEE498" s="339"/>
      <c r="AEF498" s="339"/>
      <c r="AEG498" s="339"/>
      <c r="AEH498" s="339"/>
      <c r="AEI498" s="339"/>
      <c r="AEJ498" s="339"/>
      <c r="AEK498" s="339"/>
      <c r="AEL498" s="339"/>
      <c r="AEM498" s="339"/>
      <c r="AEN498" s="339"/>
      <c r="AEO498" s="339"/>
      <c r="AEP498" s="339"/>
      <c r="AEQ498" s="339"/>
      <c r="AER498" s="339"/>
      <c r="AES498" s="339"/>
      <c r="AET498" s="339"/>
      <c r="AEU498" s="339"/>
      <c r="AEV498" s="339"/>
      <c r="AEW498" s="339"/>
      <c r="AEX498" s="339"/>
      <c r="AEY498" s="339"/>
      <c r="AEZ498" s="339"/>
      <c r="AFA498" s="339"/>
      <c r="AFB498" s="339"/>
      <c r="AFC498" s="339"/>
      <c r="AFD498" s="339"/>
      <c r="AFE498" s="339"/>
      <c r="AFF498" s="339"/>
      <c r="AFG498" s="339"/>
      <c r="AFH498" s="339"/>
      <c r="AFI498" s="339"/>
      <c r="AFJ498" s="339"/>
      <c r="AFK498" s="339"/>
      <c r="AFL498" s="339"/>
      <c r="AFM498" s="339"/>
      <c r="AFN498" s="339"/>
      <c r="AFO498" s="339"/>
      <c r="AFP498" s="339"/>
      <c r="AFQ498" s="339"/>
      <c r="AFR498" s="339"/>
      <c r="AFS498" s="339"/>
      <c r="AFT498" s="339"/>
      <c r="AFU498" s="339"/>
      <c r="AFV498" s="339"/>
      <c r="AFW498" s="339"/>
      <c r="AFX498" s="339"/>
      <c r="AFY498" s="339"/>
      <c r="AFZ498" s="339"/>
      <c r="AGA498" s="339"/>
      <c r="AGB498" s="339"/>
      <c r="AGC498" s="339"/>
      <c r="AGD498" s="339"/>
      <c r="AGE498" s="339"/>
      <c r="AGF498" s="339"/>
      <c r="AGG498" s="339"/>
      <c r="AGH498" s="339"/>
      <c r="AGI498" s="339"/>
      <c r="AGJ498" s="339"/>
      <c r="AGK498" s="339"/>
      <c r="AGL498" s="339"/>
      <c r="AGM498" s="339"/>
      <c r="AGN498" s="339"/>
      <c r="AGO498" s="339"/>
      <c r="AGP498" s="339"/>
      <c r="AGQ498" s="339"/>
      <c r="AGR498" s="339"/>
      <c r="AGS498" s="339"/>
      <c r="AGT498" s="339"/>
      <c r="AGU498" s="339"/>
      <c r="AGV498" s="339"/>
      <c r="AGW498" s="339"/>
      <c r="AGX498" s="339"/>
      <c r="AGY498" s="339"/>
      <c r="AGZ498" s="339"/>
      <c r="AHA498" s="339"/>
      <c r="AHB498" s="339"/>
      <c r="AHC498" s="339"/>
      <c r="AHD498" s="339"/>
      <c r="AHE498" s="339"/>
      <c r="AHF498" s="339"/>
      <c r="AHG498" s="339"/>
      <c r="AHH498" s="339"/>
      <c r="AHI498" s="339"/>
      <c r="AHJ498" s="339"/>
      <c r="AHK498" s="339"/>
      <c r="AHL498" s="339"/>
      <c r="AHM498" s="339"/>
      <c r="AHN498" s="339"/>
      <c r="AHO498" s="339"/>
      <c r="AHP498" s="339"/>
      <c r="AHQ498" s="339"/>
      <c r="AHR498" s="339"/>
      <c r="AHS498" s="339"/>
      <c r="AHT498" s="339"/>
      <c r="AHU498" s="339"/>
      <c r="AHV498" s="339"/>
      <c r="AHW498" s="339"/>
      <c r="AHX498" s="339"/>
      <c r="AHY498" s="339"/>
      <c r="AHZ498" s="339"/>
      <c r="AIA498" s="339"/>
      <c r="AIB498" s="339"/>
      <c r="AIC498" s="339"/>
      <c r="AID498" s="339"/>
      <c r="AIE498" s="339"/>
      <c r="AIF498" s="339"/>
      <c r="AIG498" s="339"/>
      <c r="AIH498" s="339"/>
      <c r="AII498" s="339"/>
      <c r="AIJ498" s="339"/>
      <c r="AIK498" s="339"/>
      <c r="AIL498" s="339"/>
      <c r="AIM498" s="339"/>
      <c r="AIN498" s="339"/>
      <c r="AIO498" s="339"/>
      <c r="AIP498" s="339"/>
      <c r="AIQ498" s="339"/>
      <c r="AIR498" s="339"/>
      <c r="AIS498" s="339"/>
      <c r="AIT498" s="339"/>
      <c r="AIU498" s="339"/>
      <c r="AIV498" s="339"/>
      <c r="AIW498" s="339"/>
      <c r="AIX498" s="339"/>
      <c r="AIY498" s="339"/>
      <c r="AIZ498" s="339"/>
      <c r="AJA498" s="339"/>
      <c r="AJB498" s="339"/>
      <c r="AJC498" s="339"/>
      <c r="AJD498" s="339"/>
      <c r="AJE498" s="339"/>
      <c r="AJF498" s="339"/>
      <c r="AJG498" s="339"/>
      <c r="AJH498" s="339"/>
      <c r="AJI498" s="339"/>
      <c r="AJJ498" s="339"/>
      <c r="AJK498" s="339"/>
      <c r="AJL498" s="339"/>
      <c r="AJM498" s="339"/>
      <c r="AJN498" s="339"/>
      <c r="AJO498" s="339"/>
      <c r="AJP498" s="339"/>
      <c r="AJQ498" s="339"/>
      <c r="AJR498" s="339"/>
      <c r="AJS498" s="339"/>
      <c r="AJT498" s="339"/>
      <c r="AJU498" s="339"/>
      <c r="AJV498" s="339"/>
      <c r="AJW498" s="339"/>
      <c r="AJX498" s="339"/>
      <c r="AJY498" s="339"/>
      <c r="AJZ498" s="339"/>
      <c r="AKA498" s="339"/>
      <c r="AKB498" s="339"/>
      <c r="AKC498" s="339"/>
      <c r="AKD498" s="339"/>
      <c r="AKE498" s="339"/>
      <c r="AKF498" s="339"/>
      <c r="AKG498" s="339"/>
      <c r="AKH498" s="339"/>
      <c r="AKI498" s="339"/>
      <c r="AKJ498" s="339"/>
      <c r="AKK498" s="339"/>
      <c r="AKL498" s="339"/>
      <c r="AKM498" s="339"/>
      <c r="AKN498" s="339"/>
      <c r="AKO498" s="339"/>
      <c r="AKP498" s="339"/>
      <c r="AKQ498" s="339"/>
      <c r="AKR498" s="339"/>
      <c r="AKS498" s="339"/>
      <c r="AKT498" s="339"/>
      <c r="AKU498" s="339"/>
      <c r="AKV498" s="339"/>
      <c r="AKW498" s="339"/>
      <c r="AKX498" s="339"/>
      <c r="AKY498" s="339"/>
      <c r="AKZ498" s="339"/>
      <c r="ALA498" s="339"/>
      <c r="ALB498" s="339"/>
      <c r="ALC498" s="339"/>
      <c r="ALD498" s="339"/>
      <c r="ALE498" s="339"/>
      <c r="ALF498" s="339"/>
      <c r="ALG498" s="339"/>
      <c r="ALH498" s="339"/>
      <c r="ALI498" s="339"/>
      <c r="ALJ498" s="339"/>
      <c r="ALK498" s="339"/>
      <c r="ALL498" s="339"/>
      <c r="ALM498" s="339"/>
      <c r="ALN498" s="339"/>
      <c r="ALO498" s="339"/>
      <c r="ALP498" s="339"/>
      <c r="ALQ498" s="339"/>
      <c r="ALR498" s="339"/>
      <c r="ALS498" s="339"/>
      <c r="ALT498" s="339"/>
      <c r="ALU498" s="339"/>
      <c r="ALV498" s="339"/>
      <c r="ALW498" s="339"/>
      <c r="ALX498" s="339"/>
      <c r="ALY498" s="339"/>
      <c r="ALZ498" s="339"/>
      <c r="AMA498" s="339"/>
      <c r="AMB498" s="339"/>
      <c r="AMC498" s="339"/>
      <c r="AMD498" s="339"/>
      <c r="AME498" s="339"/>
      <c r="AMF498" s="339"/>
      <c r="AMG498" s="339"/>
      <c r="AMH498" s="339"/>
      <c r="AMI498" s="339"/>
      <c r="AMJ498" s="339"/>
      <c r="AMK498" s="339"/>
      <c r="AML498" s="339"/>
      <c r="AMM498" s="339"/>
      <c r="AMN498" s="339"/>
      <c r="AMO498" s="339"/>
      <c r="AMP498" s="339"/>
      <c r="AMQ498" s="339"/>
      <c r="AMR498" s="339"/>
      <c r="AMS498" s="339"/>
      <c r="AMT498" s="339"/>
      <c r="AMU498" s="339"/>
      <c r="AMV498" s="339"/>
      <c r="AMW498" s="339"/>
      <c r="AMX498" s="339"/>
      <c r="AMY498" s="339"/>
      <c r="AMZ498" s="339"/>
      <c r="ANA498" s="339"/>
      <c r="ANB498" s="339"/>
      <c r="ANC498" s="339"/>
      <c r="AND498" s="339"/>
      <c r="ANE498" s="339"/>
      <c r="ANF498" s="339"/>
      <c r="ANG498" s="339"/>
      <c r="ANH498" s="339"/>
      <c r="ANI498" s="339"/>
      <c r="ANJ498" s="339"/>
      <c r="ANK498" s="339"/>
      <c r="ANL498" s="339"/>
      <c r="ANM498" s="339"/>
      <c r="ANN498" s="339"/>
      <c r="ANO498" s="339"/>
      <c r="ANP498" s="339"/>
      <c r="ANQ498" s="339"/>
      <c r="ANR498" s="339"/>
      <c r="ANS498" s="339"/>
      <c r="ANT498" s="339"/>
      <c r="ANU498" s="339"/>
      <c r="ANV498" s="339"/>
      <c r="ANW498" s="339"/>
      <c r="ANX498" s="339"/>
      <c r="ANY498" s="339"/>
      <c r="ANZ498" s="339"/>
      <c r="AOA498" s="339"/>
      <c r="AOB498" s="339"/>
      <c r="AOC498" s="339"/>
      <c r="AOD498" s="339"/>
      <c r="AOE498" s="339"/>
      <c r="AOF498" s="339"/>
      <c r="AOG498" s="339"/>
      <c r="AOH498" s="339"/>
      <c r="AOI498" s="339"/>
      <c r="AOJ498" s="339"/>
      <c r="AOK498" s="339"/>
      <c r="AOL498" s="339"/>
      <c r="AOM498" s="339"/>
      <c r="AON498" s="339"/>
      <c r="AOO498" s="339"/>
      <c r="AOP498" s="339"/>
      <c r="AOQ498" s="339"/>
      <c r="AOR498" s="339"/>
      <c r="AOS498" s="339"/>
      <c r="AOT498" s="339"/>
      <c r="AOU498" s="339"/>
      <c r="AOV498" s="339"/>
      <c r="AOW498" s="339"/>
      <c r="AOX498" s="339"/>
      <c r="AOY498" s="339"/>
      <c r="AOZ498" s="339"/>
      <c r="APA498" s="339"/>
      <c r="APB498" s="339"/>
      <c r="APC498" s="339"/>
      <c r="APD498" s="339"/>
      <c r="APE498" s="339"/>
      <c r="APF498" s="339"/>
      <c r="APG498" s="339"/>
      <c r="APH498" s="339"/>
      <c r="API498" s="339"/>
      <c r="APJ498" s="339"/>
      <c r="APK498" s="339"/>
      <c r="APL498" s="339"/>
      <c r="APM498" s="339"/>
      <c r="APN498" s="339"/>
      <c r="APO498" s="339"/>
      <c r="APP498" s="339"/>
      <c r="APQ498" s="339"/>
      <c r="APR498" s="339"/>
      <c r="APS498" s="339"/>
      <c r="APT498" s="339"/>
      <c r="APU498" s="339"/>
      <c r="APV498" s="339"/>
      <c r="APW498" s="339"/>
      <c r="APX498" s="339"/>
      <c r="APY498" s="339"/>
      <c r="APZ498" s="339"/>
      <c r="AQA498" s="339"/>
      <c r="AQB498" s="339"/>
      <c r="AQC498" s="339"/>
      <c r="AQD498" s="339"/>
      <c r="AQE498" s="339"/>
      <c r="AQF498" s="339"/>
      <c r="AQG498" s="339"/>
      <c r="AQH498" s="339"/>
      <c r="AQI498" s="339"/>
      <c r="AQJ498" s="339"/>
      <c r="AQK498" s="339"/>
      <c r="AQL498" s="339"/>
      <c r="AQM498" s="339"/>
      <c r="AQN498" s="339"/>
      <c r="AQO498" s="339"/>
      <c r="AQP498" s="339"/>
      <c r="AQQ498" s="339"/>
      <c r="AQR498" s="339"/>
      <c r="AQS498" s="339"/>
      <c r="AQT498" s="339"/>
      <c r="AQU498" s="339"/>
      <c r="AQV498" s="339"/>
      <c r="AQW498" s="339"/>
      <c r="AQX498" s="339"/>
      <c r="AQY498" s="339"/>
      <c r="AQZ498" s="339"/>
      <c r="ARA498" s="339"/>
      <c r="ARB498" s="339"/>
      <c r="ARC498" s="339"/>
      <c r="ARD498" s="339"/>
      <c r="ARE498" s="339"/>
      <c r="ARF498" s="339"/>
      <c r="ARG498" s="339"/>
      <c r="ARH498" s="339"/>
      <c r="ARI498" s="339"/>
      <c r="ARJ498" s="339"/>
      <c r="ARK498" s="339"/>
      <c r="ARL498" s="339"/>
      <c r="ARM498" s="339"/>
      <c r="ARN498" s="339"/>
      <c r="ARO498" s="339"/>
      <c r="ARP498" s="339"/>
      <c r="ARQ498" s="339"/>
      <c r="ARR498" s="339"/>
      <c r="ARS498" s="339"/>
      <c r="ART498" s="339"/>
      <c r="ARU498" s="339"/>
      <c r="ARV498" s="339"/>
      <c r="ARW498" s="339"/>
      <c r="ARX498" s="339"/>
      <c r="ARY498" s="339"/>
      <c r="ARZ498" s="339"/>
      <c r="ASA498" s="339"/>
      <c r="ASB498" s="339"/>
      <c r="ASC498" s="339"/>
      <c r="ASD498" s="339"/>
      <c r="ASE498" s="339"/>
      <c r="ASF498" s="339"/>
      <c r="ASG498" s="339"/>
      <c r="ASH498" s="339"/>
      <c r="ASI498" s="339"/>
      <c r="ASJ498" s="339"/>
      <c r="ASK498" s="339"/>
      <c r="ASL498" s="339"/>
      <c r="ASM498" s="339"/>
      <c r="ASN498" s="339"/>
      <c r="ASO498" s="339"/>
      <c r="ASP498" s="339"/>
      <c r="ASQ498" s="339"/>
      <c r="ASR498" s="339"/>
      <c r="ASS498" s="339"/>
      <c r="AST498" s="339"/>
      <c r="ASU498" s="339"/>
      <c r="ASV498" s="339"/>
      <c r="ASW498" s="339"/>
      <c r="ASX498" s="339"/>
      <c r="ASY498" s="339"/>
      <c r="ASZ498" s="339"/>
      <c r="ATA498" s="339"/>
      <c r="ATB498" s="339"/>
      <c r="ATC498" s="339"/>
      <c r="ATD498" s="339"/>
      <c r="ATE498" s="339"/>
      <c r="ATF498" s="339"/>
      <c r="ATG498" s="339"/>
      <c r="ATH498" s="339"/>
      <c r="ATI498" s="339"/>
      <c r="ATJ498" s="339"/>
      <c r="ATK498" s="339"/>
      <c r="ATL498" s="339"/>
      <c r="ATM498" s="339"/>
      <c r="ATN498" s="339"/>
      <c r="ATO498" s="339"/>
      <c r="ATP498" s="339"/>
      <c r="ATQ498" s="339"/>
      <c r="ATR498" s="339"/>
      <c r="ATS498" s="339"/>
      <c r="ATT498" s="339"/>
      <c r="ATU498" s="339"/>
      <c r="ATV498" s="339"/>
      <c r="ATW498" s="339"/>
      <c r="ATX498" s="339"/>
      <c r="ATY498" s="339"/>
      <c r="ATZ498" s="339"/>
      <c r="AUA498" s="339"/>
      <c r="AUB498" s="339"/>
      <c r="AUC498" s="339"/>
      <c r="AUD498" s="339"/>
      <c r="AUE498" s="339"/>
      <c r="AUF498" s="339"/>
      <c r="AUG498" s="339"/>
      <c r="AUH498" s="339"/>
      <c r="AUI498" s="339"/>
      <c r="AUJ498" s="339"/>
      <c r="AUK498" s="339"/>
      <c r="AUL498" s="339"/>
      <c r="AUM498" s="339"/>
      <c r="AUN498" s="339"/>
      <c r="AUO498" s="339"/>
      <c r="AUP498" s="339"/>
      <c r="AUQ498" s="339"/>
      <c r="AUR498" s="339"/>
      <c r="AUS498" s="339"/>
      <c r="AUT498" s="339"/>
      <c r="AUU498" s="339"/>
      <c r="AUV498" s="339"/>
      <c r="AUW498" s="339"/>
      <c r="AUX498" s="339"/>
      <c r="AUY498" s="339"/>
      <c r="AUZ498" s="339"/>
      <c r="AVA498" s="339"/>
      <c r="AVB498" s="339"/>
      <c r="AVC498" s="339"/>
      <c r="AVD498" s="339"/>
      <c r="AVE498" s="339"/>
      <c r="AVF498" s="339"/>
      <c r="AVG498" s="339"/>
      <c r="AVH498" s="339"/>
      <c r="AVI498" s="339"/>
      <c r="AVJ498" s="339"/>
      <c r="AVK498" s="339"/>
      <c r="AVL498" s="339"/>
      <c r="AVM498" s="339"/>
      <c r="AVN498" s="339"/>
      <c r="AVO498" s="339"/>
      <c r="AVP498" s="339"/>
      <c r="AVQ498" s="339"/>
      <c r="AVR498" s="339"/>
      <c r="AVS498" s="339"/>
      <c r="AVT498" s="339"/>
      <c r="AVU498" s="339"/>
      <c r="AVV498" s="339"/>
      <c r="AVW498" s="339"/>
      <c r="AVX498" s="339"/>
      <c r="AVY498" s="339"/>
      <c r="AVZ498" s="339"/>
      <c r="AWA498" s="339"/>
      <c r="AWB498" s="339"/>
      <c r="AWC498" s="339"/>
      <c r="AWD498" s="339"/>
      <c r="AWE498" s="339"/>
      <c r="AWF498" s="339"/>
      <c r="AWG498" s="339"/>
      <c r="AWH498" s="339"/>
      <c r="AWI498" s="339"/>
      <c r="AWJ498" s="339"/>
      <c r="AWK498" s="339"/>
      <c r="AWL498" s="339"/>
      <c r="AWM498" s="339"/>
      <c r="AWN498" s="339"/>
      <c r="AWO498" s="339"/>
      <c r="AWP498" s="339"/>
      <c r="AWQ498" s="339"/>
      <c r="AWR498" s="339"/>
      <c r="AWS498" s="339"/>
      <c r="AWT498" s="339"/>
      <c r="AWU498" s="339"/>
      <c r="AWV498" s="339"/>
      <c r="AWW498" s="339"/>
      <c r="AWX498" s="339"/>
      <c r="AWY498" s="339"/>
      <c r="AWZ498" s="339"/>
      <c r="AXA498" s="339"/>
      <c r="AXB498" s="339"/>
      <c r="AXC498" s="339"/>
      <c r="AXD498" s="339"/>
      <c r="AXE498" s="339"/>
      <c r="AXF498" s="339"/>
      <c r="AXG498" s="339"/>
      <c r="AXH498" s="339"/>
      <c r="AXI498" s="339"/>
      <c r="AXJ498" s="339"/>
      <c r="AXK498" s="339"/>
      <c r="AXL498" s="339"/>
      <c r="AXM498" s="339"/>
      <c r="AXN498" s="339"/>
      <c r="AXO498" s="339"/>
      <c r="AXP498" s="339"/>
      <c r="AXQ498" s="339"/>
      <c r="AXR498" s="339"/>
      <c r="AXS498" s="339"/>
      <c r="AXT498" s="339"/>
      <c r="AXU498" s="339"/>
      <c r="AXV498" s="339"/>
      <c r="AXW498" s="339"/>
      <c r="AXX498" s="339"/>
      <c r="AXY498" s="339"/>
      <c r="AXZ498" s="339"/>
      <c r="AYA498" s="339"/>
      <c r="AYB498" s="339"/>
      <c r="AYC498" s="339"/>
      <c r="AYD498" s="339"/>
      <c r="AYE498" s="339"/>
      <c r="AYF498" s="339"/>
      <c r="AYG498" s="339"/>
      <c r="AYH498" s="339"/>
      <c r="AYI498" s="339"/>
      <c r="AYJ498" s="339"/>
      <c r="AYK498" s="339"/>
      <c r="AYL498" s="339"/>
      <c r="AYM498" s="339"/>
      <c r="AYN498" s="339"/>
      <c r="AYO498" s="339"/>
      <c r="AYP498" s="339"/>
      <c r="AYQ498" s="339"/>
      <c r="AYR498" s="339"/>
      <c r="AYS498" s="339"/>
      <c r="AYT498" s="339"/>
      <c r="AYU498" s="339"/>
      <c r="AYV498" s="339"/>
      <c r="AYW498" s="339"/>
      <c r="AYX498" s="339"/>
      <c r="AYY498" s="339"/>
      <c r="AYZ498" s="339"/>
      <c r="AZA498" s="339"/>
      <c r="AZB498" s="339"/>
      <c r="AZC498" s="339"/>
      <c r="AZD498" s="339"/>
      <c r="AZE498" s="339"/>
      <c r="AZF498" s="339"/>
      <c r="AZG498" s="339"/>
      <c r="AZH498" s="339"/>
      <c r="AZI498" s="339"/>
      <c r="AZJ498" s="339"/>
      <c r="AZK498" s="339"/>
      <c r="AZL498" s="339"/>
      <c r="AZM498" s="339"/>
      <c r="AZN498" s="339"/>
      <c r="AZO498" s="339"/>
      <c r="AZP498" s="339"/>
      <c r="AZQ498" s="339"/>
      <c r="AZR498" s="339"/>
      <c r="AZS498" s="339"/>
      <c r="AZT498" s="339"/>
      <c r="AZU498" s="339"/>
      <c r="AZV498" s="339"/>
      <c r="AZW498" s="339"/>
      <c r="AZX498" s="339"/>
      <c r="AZY498" s="339"/>
      <c r="AZZ498" s="339"/>
      <c r="BAA498" s="339"/>
      <c r="BAB498" s="339"/>
      <c r="BAC498" s="339"/>
      <c r="BAD498" s="339"/>
      <c r="BAE498" s="339"/>
      <c r="BAF498" s="339"/>
      <c r="BAG498" s="339"/>
      <c r="BAH498" s="339"/>
      <c r="BAI498" s="339"/>
      <c r="BAJ498" s="339"/>
      <c r="BAK498" s="339"/>
      <c r="BAL498" s="339"/>
      <c r="BAM498" s="339"/>
      <c r="BAN498" s="339"/>
      <c r="BAO498" s="339"/>
      <c r="BAP498" s="339"/>
      <c r="BAQ498" s="339"/>
      <c r="BAR498" s="339"/>
      <c r="BAS498" s="339"/>
      <c r="BAT498" s="339"/>
      <c r="BAU498" s="339"/>
      <c r="BAV498" s="339"/>
      <c r="BAW498" s="339"/>
      <c r="BAX498" s="339"/>
      <c r="BAY498" s="339"/>
      <c r="BAZ498" s="339"/>
      <c r="BBA498" s="339"/>
      <c r="BBB498" s="339"/>
      <c r="BBC498" s="339"/>
      <c r="BBD498" s="339"/>
      <c r="BBE498" s="339"/>
      <c r="BBF498" s="339"/>
      <c r="BBG498" s="339"/>
      <c r="BBH498" s="339"/>
      <c r="BBI498" s="339"/>
      <c r="BBJ498" s="339"/>
      <c r="BBK498" s="339"/>
      <c r="BBL498" s="339"/>
      <c r="BBM498" s="339"/>
      <c r="BBN498" s="339"/>
      <c r="BBO498" s="339"/>
      <c r="BBP498" s="339"/>
      <c r="BBQ498" s="339"/>
      <c r="BBR498" s="339"/>
      <c r="BBS498" s="339"/>
      <c r="BBT498" s="339"/>
      <c r="BBU498" s="339"/>
      <c r="BBV498" s="339"/>
      <c r="BBW498" s="339"/>
      <c r="BBX498" s="339"/>
      <c r="BBY498" s="339"/>
      <c r="BBZ498" s="339"/>
      <c r="BCA498" s="339"/>
      <c r="BCB498" s="339"/>
      <c r="BCC498" s="339"/>
      <c r="BCD498" s="339"/>
      <c r="BCE498" s="339"/>
      <c r="BCF498" s="339"/>
      <c r="BCG498" s="339"/>
      <c r="BCH498" s="339"/>
      <c r="BCI498" s="339"/>
      <c r="BCJ498" s="339"/>
      <c r="BCK498" s="339"/>
      <c r="BCL498" s="339"/>
      <c r="BCM498" s="339"/>
      <c r="BCN498" s="339"/>
      <c r="BCO498" s="339"/>
      <c r="BCP498" s="339"/>
      <c r="BCQ498" s="339"/>
      <c r="BCR498" s="339"/>
      <c r="BCS498" s="339"/>
      <c r="BCT498" s="339"/>
      <c r="BCU498" s="339"/>
      <c r="BCV498" s="339"/>
      <c r="BCW498" s="339"/>
      <c r="BCX498" s="339"/>
      <c r="BCY498" s="339"/>
      <c r="BCZ498" s="339"/>
      <c r="BDA498" s="339"/>
      <c r="BDB498" s="339"/>
      <c r="BDC498" s="339"/>
      <c r="BDD498" s="339"/>
      <c r="BDE498" s="339"/>
      <c r="BDF498" s="339"/>
      <c r="BDG498" s="339"/>
      <c r="BDH498" s="339"/>
      <c r="BDI498" s="339"/>
      <c r="BDJ498" s="339"/>
      <c r="BDK498" s="339"/>
      <c r="BDL498" s="339"/>
      <c r="BDM498" s="339"/>
      <c r="BDN498" s="339"/>
      <c r="BDO498" s="339"/>
      <c r="BDP498" s="339"/>
      <c r="BDQ498" s="339"/>
      <c r="BDR498" s="339"/>
      <c r="BDS498" s="339"/>
      <c r="BDT498" s="339"/>
      <c r="BDU498" s="339"/>
      <c r="BDV498" s="339"/>
      <c r="BDW498" s="339"/>
      <c r="BDX498" s="339"/>
      <c r="BDY498" s="339"/>
      <c r="BDZ498" s="339"/>
      <c r="BEA498" s="339"/>
      <c r="BEB498" s="339"/>
      <c r="BEC498" s="339"/>
      <c r="BED498" s="339"/>
      <c r="BEE498" s="339"/>
      <c r="BEF498" s="339"/>
      <c r="BEG498" s="339"/>
      <c r="BEH498" s="339"/>
      <c r="BEI498" s="339"/>
      <c r="BEJ498" s="339"/>
      <c r="BEK498" s="339"/>
      <c r="BEL498" s="339"/>
      <c r="BEM498" s="339"/>
      <c r="BEN498" s="339"/>
      <c r="BEO498" s="339"/>
      <c r="BEP498" s="339"/>
      <c r="BEQ498" s="339"/>
      <c r="BER498" s="339"/>
      <c r="BES498" s="339"/>
      <c r="BET498" s="339"/>
      <c r="BEU498" s="339"/>
      <c r="BEV498" s="339"/>
      <c r="BEW498" s="339"/>
      <c r="BEX498" s="339"/>
      <c r="BEY498" s="339"/>
      <c r="BEZ498" s="339"/>
      <c r="BFA498" s="339"/>
      <c r="BFB498" s="339"/>
      <c r="BFC498" s="339"/>
      <c r="BFD498" s="339"/>
      <c r="BFE498" s="339"/>
      <c r="BFF498" s="339"/>
      <c r="BFG498" s="339"/>
      <c r="BFH498" s="339"/>
      <c r="BFI498" s="339"/>
      <c r="BFJ498" s="339"/>
      <c r="BFK498" s="339"/>
      <c r="BFL498" s="339"/>
      <c r="BFM498" s="339"/>
      <c r="BFN498" s="339"/>
      <c r="BFO498" s="339"/>
      <c r="BFP498" s="339"/>
      <c r="BFQ498" s="339"/>
      <c r="BFR498" s="339"/>
      <c r="BFS498" s="339"/>
      <c r="BFT498" s="339"/>
      <c r="BFU498" s="339"/>
      <c r="BFV498" s="339"/>
      <c r="BFW498" s="339"/>
      <c r="BFX498" s="339"/>
      <c r="BFY498" s="339"/>
      <c r="BFZ498" s="339"/>
      <c r="BGA498" s="339"/>
      <c r="BGB498" s="339"/>
      <c r="BGC498" s="339"/>
      <c r="BGD498" s="339"/>
      <c r="BGE498" s="339"/>
      <c r="BGF498" s="339"/>
      <c r="BGG498" s="339"/>
      <c r="BGH498" s="339"/>
      <c r="BGI498" s="339"/>
      <c r="BGJ498" s="339"/>
      <c r="BGK498" s="339"/>
      <c r="BGL498" s="339"/>
      <c r="BGM498" s="339"/>
      <c r="BGN498" s="339"/>
      <c r="BGO498" s="339"/>
      <c r="BGP498" s="339"/>
      <c r="BGQ498" s="339"/>
      <c r="BGR498" s="339"/>
      <c r="BGS498" s="339"/>
      <c r="BGT498" s="339"/>
      <c r="BGU498" s="339"/>
      <c r="BGV498" s="339"/>
      <c r="BGW498" s="339"/>
      <c r="BGX498" s="339"/>
      <c r="BGY498" s="339"/>
      <c r="BGZ498" s="339"/>
      <c r="BHA498" s="339"/>
      <c r="BHB498" s="339"/>
      <c r="BHC498" s="339"/>
      <c r="BHD498" s="339"/>
      <c r="BHE498" s="339"/>
      <c r="BHF498" s="339"/>
      <c r="BHG498" s="339"/>
      <c r="BHH498" s="339"/>
      <c r="BHI498" s="339"/>
      <c r="BHJ498" s="339"/>
      <c r="BHK498" s="339"/>
      <c r="BHL498" s="339"/>
      <c r="BHM498" s="339"/>
      <c r="BHN498" s="339"/>
      <c r="BHO498" s="339"/>
      <c r="BHP498" s="339"/>
      <c r="BHQ498" s="339"/>
      <c r="BHR498" s="339"/>
      <c r="BHS498" s="339"/>
      <c r="BHT498" s="339"/>
      <c r="BHU498" s="339"/>
      <c r="BHV498" s="339"/>
      <c r="BHW498" s="339"/>
      <c r="BHX498" s="339"/>
      <c r="BHY498" s="339"/>
      <c r="BHZ498" s="339"/>
      <c r="BIA498" s="339"/>
      <c r="BIB498" s="339"/>
      <c r="BIC498" s="339"/>
      <c r="BID498" s="339"/>
      <c r="BIE498" s="339"/>
      <c r="BIF498" s="339"/>
      <c r="BIG498" s="339"/>
      <c r="BIH498" s="339"/>
      <c r="BII498" s="339"/>
      <c r="BIJ498" s="339"/>
      <c r="BIK498" s="339"/>
      <c r="BIL498" s="339"/>
      <c r="BIM498" s="339"/>
      <c r="BIN498" s="339"/>
      <c r="BIO498" s="339"/>
      <c r="BIP498" s="339"/>
      <c r="BIQ498" s="339"/>
      <c r="BIR498" s="339"/>
      <c r="BIS498" s="339"/>
      <c r="BIT498" s="339"/>
      <c r="BIU498" s="339"/>
      <c r="BIV498" s="339"/>
      <c r="BIW498" s="339"/>
      <c r="BIX498" s="339"/>
      <c r="BIY498" s="339"/>
      <c r="BIZ498" s="339"/>
      <c r="BJA498" s="339"/>
      <c r="BJB498" s="339"/>
      <c r="BJC498" s="339"/>
      <c r="BJD498" s="339"/>
      <c r="BJE498" s="339"/>
      <c r="BJF498" s="339"/>
      <c r="BJG498" s="339"/>
      <c r="BJH498" s="339"/>
      <c r="BJI498" s="339"/>
      <c r="BJJ498" s="339"/>
      <c r="BJK498" s="339"/>
      <c r="BJL498" s="339"/>
      <c r="BJM498" s="339"/>
      <c r="BJN498" s="339"/>
      <c r="BJO498" s="339"/>
      <c r="BJP498" s="339"/>
      <c r="BJQ498" s="339"/>
      <c r="BJR498" s="339"/>
      <c r="BJS498" s="339"/>
      <c r="BJT498" s="339"/>
      <c r="BJU498" s="339"/>
      <c r="BJV498" s="339"/>
      <c r="BJW498" s="339"/>
      <c r="BJX498" s="339"/>
      <c r="BJY498" s="339"/>
      <c r="BJZ498" s="339"/>
      <c r="BKA498" s="339"/>
      <c r="BKB498" s="339"/>
      <c r="BKC498" s="339"/>
      <c r="BKD498" s="339"/>
      <c r="BKE498" s="339"/>
      <c r="BKF498" s="339"/>
      <c r="BKG498" s="339"/>
      <c r="BKH498" s="339"/>
      <c r="BKI498" s="339"/>
      <c r="BKJ498" s="339"/>
      <c r="BKK498" s="339"/>
      <c r="BKL498" s="339"/>
      <c r="BKM498" s="339"/>
      <c r="BKN498" s="339"/>
      <c r="BKO498" s="339"/>
      <c r="BKP498" s="339"/>
      <c r="BKQ498" s="339"/>
      <c r="BKR498" s="339"/>
      <c r="BKS498" s="339"/>
      <c r="BKT498" s="339"/>
      <c r="BKU498" s="339"/>
      <c r="BKV498" s="339"/>
      <c r="BKW498" s="339"/>
      <c r="BKX498" s="339"/>
      <c r="BKY498" s="339"/>
      <c r="BKZ498" s="339"/>
      <c r="BLA498" s="339"/>
      <c r="BLB498" s="339"/>
      <c r="BLC498" s="339"/>
      <c r="BLD498" s="339"/>
      <c r="BLE498" s="339"/>
      <c r="BLF498" s="339"/>
      <c r="BLG498" s="339"/>
      <c r="BLH498" s="339"/>
      <c r="BLI498" s="339"/>
      <c r="BLJ498" s="339"/>
      <c r="BLK498" s="339"/>
      <c r="BLL498" s="339"/>
      <c r="BLM498" s="339"/>
      <c r="BLN498" s="339"/>
      <c r="BLO498" s="339"/>
      <c r="BLP498" s="339"/>
      <c r="BLQ498" s="339"/>
      <c r="BLR498" s="339"/>
      <c r="BLS498" s="339"/>
      <c r="BLT498" s="339"/>
      <c r="BLU498" s="339"/>
      <c r="BLV498" s="339"/>
      <c r="BLW498" s="339"/>
      <c r="BLX498" s="339"/>
      <c r="BLY498" s="339"/>
      <c r="BLZ498" s="339"/>
      <c r="BMA498" s="339"/>
      <c r="BMB498" s="339"/>
      <c r="BMC498" s="339"/>
      <c r="BMD498" s="339"/>
      <c r="BME498" s="339"/>
      <c r="BMF498" s="339"/>
      <c r="BMG498" s="339"/>
      <c r="BMH498" s="339"/>
      <c r="BMI498" s="339"/>
      <c r="BMJ498" s="339"/>
      <c r="BMK498" s="339"/>
      <c r="BML498" s="339"/>
      <c r="BMM498" s="339"/>
      <c r="BMN498" s="339"/>
      <c r="BMO498" s="339"/>
      <c r="BMP498" s="339"/>
      <c r="BMQ498" s="339"/>
      <c r="BMR498" s="339"/>
      <c r="BMS498" s="339"/>
      <c r="BMT498" s="339"/>
      <c r="BMU498" s="339"/>
      <c r="BMV498" s="339"/>
      <c r="BMW498" s="339"/>
      <c r="BMX498" s="339"/>
      <c r="BMY498" s="339"/>
      <c r="BMZ498" s="339"/>
      <c r="BNA498" s="339"/>
      <c r="BNB498" s="339"/>
      <c r="BNC498" s="339"/>
      <c r="BND498" s="339"/>
      <c r="BNE498" s="339"/>
      <c r="BNF498" s="339"/>
      <c r="BNG498" s="339"/>
      <c r="BNH498" s="339"/>
      <c r="BNI498" s="339"/>
      <c r="BNJ498" s="339"/>
      <c r="BNK498" s="339"/>
      <c r="BNL498" s="339"/>
      <c r="BNM498" s="339"/>
      <c r="BNN498" s="339"/>
      <c r="BNO498" s="339"/>
      <c r="BNP498" s="339"/>
      <c r="BNQ498" s="339"/>
      <c r="BNR498" s="339"/>
      <c r="BNS498" s="339"/>
      <c r="BNT498" s="339"/>
      <c r="BNU498" s="339"/>
      <c r="BNV498" s="339"/>
      <c r="BNW498" s="339"/>
      <c r="BNX498" s="339"/>
      <c r="BNY498" s="339"/>
      <c r="BNZ498" s="339"/>
      <c r="BOA498" s="339"/>
      <c r="BOB498" s="339"/>
      <c r="BOC498" s="339"/>
      <c r="BOD498" s="339"/>
      <c r="BOE498" s="339"/>
      <c r="BOF498" s="339"/>
      <c r="BOG498" s="339"/>
      <c r="BOH498" s="339"/>
      <c r="BOI498" s="339"/>
      <c r="BOJ498" s="339"/>
      <c r="BOK498" s="339"/>
      <c r="BOL498" s="339"/>
      <c r="BOM498" s="339"/>
      <c r="BON498" s="339"/>
      <c r="BOO498" s="339"/>
      <c r="BOP498" s="339"/>
      <c r="BOQ498" s="339"/>
      <c r="BOR498" s="339"/>
      <c r="BOS498" s="339"/>
      <c r="BOT498" s="339"/>
      <c r="BOU498" s="339"/>
      <c r="BOV498" s="339"/>
    </row>
    <row r="499" spans="1:1764" s="38" customFormat="1" ht="40.5" customHeight="1">
      <c r="A499" s="23" t="s">
        <v>515</v>
      </c>
      <c r="B499" s="24" t="s">
        <v>516</v>
      </c>
      <c r="C499" s="175" t="s">
        <v>1117</v>
      </c>
      <c r="D499" s="175" t="s">
        <v>1118</v>
      </c>
      <c r="E499" s="289" t="s">
        <v>1363</v>
      </c>
      <c r="F499" s="291" t="s">
        <v>1359</v>
      </c>
      <c r="G499" s="33"/>
      <c r="H499" s="33"/>
      <c r="I499" s="409"/>
      <c r="J499" s="458">
        <f t="shared" si="12"/>
        <v>127565220</v>
      </c>
      <c r="K499" s="458">
        <f>SUM(K500,K503)</f>
        <v>127565220</v>
      </c>
      <c r="L499" s="459">
        <f>SUM(L500,L503)</f>
        <v>0</v>
      </c>
      <c r="M499" s="335"/>
      <c r="N499" s="335"/>
      <c r="O499" s="335"/>
      <c r="P499" s="335"/>
      <c r="Q499" s="335"/>
      <c r="R499" s="335"/>
      <c r="S499" s="335"/>
      <c r="T499" s="335"/>
      <c r="U499" s="335"/>
      <c r="V499" s="337"/>
      <c r="W499" s="337"/>
      <c r="X499" s="337"/>
      <c r="Y499" s="337"/>
      <c r="Z499" s="337"/>
      <c r="AA499" s="337"/>
      <c r="AB499" s="337"/>
      <c r="AC499" s="337"/>
      <c r="AD499" s="337"/>
      <c r="AE499" s="337"/>
      <c r="AF499" s="337"/>
      <c r="AG499" s="337"/>
      <c r="AH499" s="337"/>
      <c r="AI499" s="337"/>
      <c r="AJ499" s="337"/>
      <c r="AK499" s="337"/>
      <c r="AL499" s="337"/>
      <c r="AM499" s="337"/>
      <c r="AN499" s="337"/>
      <c r="AO499" s="337"/>
      <c r="AP499" s="337"/>
      <c r="AQ499" s="337"/>
      <c r="AR499" s="337"/>
      <c r="AS499" s="337"/>
      <c r="AT499" s="337"/>
      <c r="AU499" s="337"/>
      <c r="AV499" s="337"/>
      <c r="AW499" s="337"/>
      <c r="AX499" s="337"/>
      <c r="AY499" s="337"/>
      <c r="AZ499" s="337"/>
      <c r="BA499" s="337"/>
      <c r="BB499" s="337"/>
      <c r="BC499" s="337"/>
      <c r="BD499" s="337"/>
      <c r="BE499" s="337"/>
      <c r="BF499" s="337"/>
      <c r="BG499" s="337"/>
      <c r="BH499" s="337"/>
      <c r="BI499" s="337"/>
      <c r="BJ499" s="337"/>
      <c r="BK499" s="337"/>
      <c r="BL499" s="337"/>
      <c r="BM499" s="337"/>
      <c r="BN499" s="337"/>
      <c r="BO499" s="337"/>
      <c r="BP499" s="337"/>
      <c r="BQ499" s="337"/>
      <c r="BR499" s="337"/>
      <c r="BS499" s="337"/>
      <c r="BT499" s="337"/>
      <c r="BU499" s="337"/>
      <c r="BV499" s="337"/>
      <c r="BW499" s="337"/>
      <c r="BX499" s="337"/>
      <c r="BY499" s="337"/>
      <c r="BZ499" s="337"/>
      <c r="CA499" s="337"/>
      <c r="CB499" s="337"/>
      <c r="CC499" s="337"/>
      <c r="CD499" s="337"/>
      <c r="CE499" s="337"/>
      <c r="CF499" s="337"/>
      <c r="CG499" s="337"/>
      <c r="CH499" s="337"/>
      <c r="CI499" s="337"/>
      <c r="CJ499" s="337"/>
      <c r="CK499" s="337"/>
      <c r="CL499" s="337"/>
      <c r="CM499" s="337"/>
      <c r="CN499" s="337"/>
      <c r="CO499" s="337"/>
      <c r="CP499" s="337"/>
      <c r="CQ499" s="337"/>
      <c r="CR499" s="337"/>
      <c r="CS499" s="337"/>
      <c r="CT499" s="337"/>
      <c r="CU499" s="337"/>
      <c r="CV499" s="337"/>
      <c r="CW499" s="337"/>
      <c r="CX499" s="337"/>
      <c r="CY499" s="337"/>
      <c r="CZ499" s="337"/>
      <c r="DA499" s="337"/>
      <c r="DB499" s="337"/>
      <c r="DC499" s="337"/>
      <c r="DD499" s="337"/>
      <c r="DE499" s="337"/>
      <c r="DF499" s="337"/>
      <c r="DG499" s="337"/>
      <c r="DH499" s="337"/>
      <c r="DI499" s="337"/>
      <c r="DJ499" s="337"/>
      <c r="DK499" s="337"/>
      <c r="DL499" s="337"/>
      <c r="DM499" s="337"/>
      <c r="DN499" s="337"/>
      <c r="DO499" s="337"/>
      <c r="DP499" s="337"/>
      <c r="DQ499" s="337"/>
      <c r="DR499" s="337"/>
      <c r="DS499" s="337"/>
      <c r="DT499" s="337"/>
      <c r="DU499" s="337"/>
      <c r="DV499" s="337"/>
      <c r="DW499" s="337"/>
      <c r="DX499" s="337"/>
      <c r="DY499" s="337"/>
      <c r="DZ499" s="337"/>
      <c r="EA499" s="337"/>
      <c r="EB499" s="337"/>
      <c r="EC499" s="337"/>
      <c r="ED499" s="337"/>
      <c r="EE499" s="337"/>
      <c r="EF499" s="337"/>
      <c r="EG499" s="337"/>
      <c r="EH499" s="337"/>
      <c r="EI499" s="337"/>
      <c r="EJ499" s="337"/>
      <c r="EK499" s="337"/>
      <c r="EL499" s="337"/>
      <c r="EM499" s="337"/>
      <c r="EN499" s="337"/>
      <c r="EO499" s="337"/>
      <c r="EP499" s="337"/>
      <c r="EQ499" s="337"/>
      <c r="ER499" s="337"/>
      <c r="ES499" s="337"/>
      <c r="ET499" s="337"/>
      <c r="EU499" s="337"/>
      <c r="EV499" s="337"/>
      <c r="EW499" s="337"/>
      <c r="EX499" s="337"/>
      <c r="EY499" s="337"/>
      <c r="EZ499" s="337"/>
      <c r="FA499" s="337"/>
      <c r="FB499" s="337"/>
      <c r="FC499" s="337"/>
      <c r="FD499" s="337"/>
      <c r="FE499" s="337"/>
      <c r="FF499" s="337"/>
      <c r="FG499" s="337"/>
      <c r="FH499" s="337"/>
      <c r="FI499" s="337"/>
      <c r="FJ499" s="337"/>
      <c r="FK499" s="337"/>
      <c r="FL499" s="337"/>
      <c r="FM499" s="337"/>
      <c r="FN499" s="337"/>
      <c r="FO499" s="337"/>
      <c r="FP499" s="337"/>
      <c r="FQ499" s="337"/>
      <c r="FR499" s="337"/>
      <c r="FS499" s="337"/>
      <c r="FT499" s="337"/>
      <c r="FU499" s="337"/>
      <c r="FV499" s="337"/>
      <c r="FW499" s="337"/>
      <c r="FX499" s="337"/>
      <c r="FY499" s="337"/>
      <c r="FZ499" s="337"/>
      <c r="GA499" s="337"/>
      <c r="GB499" s="337"/>
      <c r="GC499" s="337"/>
      <c r="GD499" s="337"/>
      <c r="GE499" s="337"/>
      <c r="GF499" s="337"/>
      <c r="GG499" s="337"/>
      <c r="GH499" s="337"/>
      <c r="GI499" s="337"/>
      <c r="GJ499" s="337"/>
      <c r="GK499" s="337"/>
      <c r="GL499" s="337"/>
      <c r="GM499" s="337"/>
      <c r="GN499" s="337"/>
      <c r="GO499" s="337"/>
      <c r="GP499" s="337"/>
      <c r="GQ499" s="337"/>
      <c r="GR499" s="337"/>
      <c r="GS499" s="337"/>
      <c r="GT499" s="337"/>
      <c r="GU499" s="337"/>
      <c r="GV499" s="337"/>
      <c r="GW499" s="337"/>
      <c r="GX499" s="337"/>
      <c r="GY499" s="337"/>
      <c r="GZ499" s="337"/>
      <c r="HA499" s="337"/>
      <c r="HB499" s="337"/>
      <c r="HC499" s="337"/>
      <c r="HD499" s="337"/>
      <c r="HE499" s="337"/>
      <c r="HF499" s="337"/>
      <c r="HG499" s="337"/>
      <c r="HH499" s="337"/>
      <c r="HI499" s="337"/>
      <c r="HJ499" s="337"/>
      <c r="HK499" s="337"/>
      <c r="HL499" s="337"/>
      <c r="HM499" s="337"/>
      <c r="HN499" s="337"/>
      <c r="HO499" s="337"/>
      <c r="HP499" s="337"/>
      <c r="HQ499" s="337"/>
      <c r="HR499" s="337"/>
      <c r="HS499" s="337"/>
      <c r="HT499" s="337"/>
      <c r="HU499" s="337"/>
      <c r="HV499" s="337"/>
      <c r="HW499" s="337"/>
      <c r="HX499" s="337"/>
      <c r="HY499" s="337"/>
      <c r="HZ499" s="337"/>
      <c r="IA499" s="337"/>
      <c r="IB499" s="337"/>
      <c r="IC499" s="337"/>
      <c r="ID499" s="337"/>
      <c r="IE499" s="337"/>
      <c r="IF499" s="337"/>
      <c r="IG499" s="337"/>
      <c r="IH499" s="337"/>
      <c r="II499" s="337"/>
      <c r="IJ499" s="337"/>
      <c r="IK499" s="337"/>
      <c r="IL499" s="337"/>
      <c r="IM499" s="337"/>
      <c r="IN499" s="337"/>
      <c r="IO499" s="337"/>
      <c r="IP499" s="337"/>
      <c r="IQ499" s="337"/>
      <c r="IR499" s="337"/>
      <c r="IS499" s="337"/>
      <c r="IT499" s="337"/>
      <c r="IU499" s="337"/>
      <c r="IV499" s="337"/>
      <c r="IW499" s="337"/>
      <c r="IX499" s="337"/>
      <c r="IY499" s="337"/>
      <c r="IZ499" s="337"/>
      <c r="JA499" s="337"/>
      <c r="JB499" s="337"/>
      <c r="JC499" s="337"/>
      <c r="JD499" s="337"/>
      <c r="JE499" s="337"/>
      <c r="JF499" s="337"/>
      <c r="JG499" s="337"/>
      <c r="JH499" s="337"/>
      <c r="JI499" s="337"/>
      <c r="JJ499" s="337"/>
      <c r="JK499" s="337"/>
      <c r="JL499" s="337"/>
      <c r="JM499" s="337"/>
      <c r="JN499" s="337"/>
      <c r="JO499" s="337"/>
      <c r="JP499" s="337"/>
      <c r="JQ499" s="337"/>
      <c r="JR499" s="337"/>
      <c r="JS499" s="337"/>
      <c r="JT499" s="337"/>
      <c r="JU499" s="337"/>
      <c r="JV499" s="337"/>
      <c r="JW499" s="337"/>
      <c r="JX499" s="337"/>
      <c r="JY499" s="337"/>
      <c r="JZ499" s="337"/>
      <c r="KA499" s="337"/>
      <c r="KB499" s="337"/>
      <c r="KC499" s="337"/>
      <c r="KD499" s="337"/>
      <c r="KE499" s="337"/>
      <c r="KF499" s="337"/>
      <c r="KG499" s="337"/>
      <c r="KH499" s="337"/>
      <c r="KI499" s="337"/>
      <c r="KJ499" s="337"/>
      <c r="KK499" s="337"/>
      <c r="KL499" s="337"/>
      <c r="KM499" s="337"/>
      <c r="KN499" s="337"/>
      <c r="KO499" s="337"/>
      <c r="KP499" s="337"/>
      <c r="KQ499" s="337"/>
      <c r="KR499" s="337"/>
      <c r="KS499" s="337"/>
      <c r="KT499" s="337"/>
      <c r="KU499" s="337"/>
      <c r="KV499" s="337"/>
      <c r="KW499" s="337"/>
      <c r="KX499" s="337"/>
      <c r="KY499" s="337"/>
      <c r="KZ499" s="337"/>
      <c r="LA499" s="337"/>
      <c r="LB499" s="337"/>
      <c r="LC499" s="337"/>
      <c r="LD499" s="337"/>
      <c r="LE499" s="337"/>
      <c r="LF499" s="337"/>
      <c r="LG499" s="337"/>
      <c r="LH499" s="337"/>
      <c r="LI499" s="337"/>
      <c r="LJ499" s="337"/>
      <c r="LK499" s="337"/>
      <c r="LL499" s="337"/>
      <c r="LM499" s="337"/>
      <c r="LN499" s="337"/>
      <c r="LO499" s="337"/>
      <c r="LP499" s="337"/>
      <c r="LQ499" s="337"/>
      <c r="LR499" s="337"/>
      <c r="LS499" s="337"/>
      <c r="LT499" s="337"/>
      <c r="LU499" s="337"/>
      <c r="LV499" s="337"/>
      <c r="LW499" s="337"/>
      <c r="LX499" s="337"/>
      <c r="LY499" s="337"/>
      <c r="LZ499" s="337"/>
      <c r="MA499" s="337"/>
      <c r="MB499" s="337"/>
      <c r="MC499" s="337"/>
      <c r="MD499" s="337"/>
      <c r="ME499" s="337"/>
      <c r="MF499" s="337"/>
      <c r="MG499" s="337"/>
      <c r="MH499" s="337"/>
      <c r="MI499" s="337"/>
      <c r="MJ499" s="337"/>
      <c r="MK499" s="337"/>
      <c r="ML499" s="337"/>
      <c r="MM499" s="337"/>
      <c r="MN499" s="337"/>
      <c r="MO499" s="337"/>
      <c r="MP499" s="337"/>
      <c r="MQ499" s="337"/>
      <c r="MR499" s="337"/>
      <c r="MS499" s="337"/>
      <c r="MT499" s="337"/>
      <c r="MU499" s="337"/>
      <c r="MV499" s="337"/>
      <c r="MW499" s="337"/>
      <c r="MX499" s="337"/>
      <c r="MY499" s="337"/>
      <c r="MZ499" s="337"/>
      <c r="NA499" s="337"/>
      <c r="NB499" s="337"/>
      <c r="NC499" s="337"/>
      <c r="ND499" s="337"/>
      <c r="NE499" s="337"/>
      <c r="NF499" s="337"/>
      <c r="NG499" s="337"/>
      <c r="NH499" s="337"/>
      <c r="NI499" s="337"/>
      <c r="NJ499" s="337"/>
      <c r="NK499" s="337"/>
      <c r="NL499" s="337"/>
      <c r="NM499" s="337"/>
      <c r="NN499" s="337"/>
      <c r="NO499" s="337"/>
      <c r="NP499" s="337"/>
      <c r="NQ499" s="337"/>
      <c r="NR499" s="337"/>
      <c r="NS499" s="337"/>
      <c r="NT499" s="337"/>
      <c r="NU499" s="337"/>
      <c r="NV499" s="337"/>
      <c r="NW499" s="337"/>
      <c r="NX499" s="337"/>
      <c r="NY499" s="337"/>
      <c r="NZ499" s="337"/>
      <c r="OA499" s="337"/>
      <c r="OB499" s="337"/>
      <c r="OC499" s="337"/>
      <c r="OD499" s="337"/>
      <c r="OE499" s="337"/>
      <c r="OF499" s="337"/>
      <c r="OG499" s="337"/>
      <c r="OH499" s="337"/>
      <c r="OI499" s="337"/>
      <c r="OJ499" s="337"/>
      <c r="OK499" s="337"/>
      <c r="OL499" s="337"/>
      <c r="OM499" s="337"/>
      <c r="ON499" s="337"/>
      <c r="OO499" s="337"/>
      <c r="OP499" s="337"/>
      <c r="OQ499" s="337"/>
      <c r="OR499" s="337"/>
      <c r="OS499" s="337"/>
      <c r="OT499" s="337"/>
      <c r="OU499" s="337"/>
      <c r="OV499" s="337"/>
      <c r="OW499" s="337"/>
      <c r="OX499" s="337"/>
      <c r="OY499" s="337"/>
      <c r="OZ499" s="337"/>
      <c r="PA499" s="337"/>
      <c r="PB499" s="337"/>
      <c r="PC499" s="337"/>
      <c r="PD499" s="337"/>
      <c r="PE499" s="337"/>
      <c r="PF499" s="337"/>
      <c r="PG499" s="337"/>
      <c r="PH499" s="337"/>
      <c r="PI499" s="337"/>
      <c r="PJ499" s="337"/>
      <c r="PK499" s="337"/>
      <c r="PL499" s="337"/>
      <c r="PM499" s="337"/>
      <c r="PN499" s="337"/>
      <c r="PO499" s="337"/>
      <c r="PP499" s="337"/>
      <c r="PQ499" s="337"/>
      <c r="PR499" s="337"/>
      <c r="PS499" s="337"/>
      <c r="PT499" s="337"/>
      <c r="PU499" s="337"/>
      <c r="PV499" s="337"/>
      <c r="PW499" s="337"/>
      <c r="PX499" s="337"/>
      <c r="PY499" s="337"/>
      <c r="PZ499" s="337"/>
      <c r="QA499" s="337"/>
      <c r="QB499" s="337"/>
      <c r="QC499" s="337"/>
      <c r="QD499" s="337"/>
      <c r="QE499" s="337"/>
      <c r="QF499" s="337"/>
      <c r="QG499" s="337"/>
      <c r="QH499" s="337"/>
      <c r="QI499" s="337"/>
      <c r="QJ499" s="337"/>
      <c r="QK499" s="337"/>
      <c r="QL499" s="337"/>
      <c r="QM499" s="337"/>
      <c r="QN499" s="337"/>
      <c r="QO499" s="337"/>
      <c r="QP499" s="337"/>
      <c r="QQ499" s="337"/>
      <c r="QR499" s="337"/>
      <c r="QS499" s="337"/>
      <c r="QT499" s="337"/>
      <c r="QU499" s="337"/>
      <c r="QV499" s="337"/>
      <c r="QW499" s="337"/>
      <c r="QX499" s="337"/>
      <c r="QY499" s="337"/>
      <c r="QZ499" s="337"/>
      <c r="RA499" s="337"/>
      <c r="RB499" s="337"/>
      <c r="RC499" s="337"/>
      <c r="RD499" s="337"/>
      <c r="RE499" s="337"/>
      <c r="RF499" s="337"/>
      <c r="RG499" s="337"/>
      <c r="RH499" s="337"/>
      <c r="RI499" s="337"/>
      <c r="RJ499" s="337"/>
      <c r="RK499" s="337"/>
      <c r="RL499" s="337"/>
      <c r="RM499" s="337"/>
      <c r="RN499" s="337"/>
      <c r="RO499" s="337"/>
      <c r="RP499" s="337"/>
      <c r="RQ499" s="337"/>
      <c r="RR499" s="337"/>
      <c r="RS499" s="337"/>
      <c r="RT499" s="337"/>
      <c r="RU499" s="337"/>
      <c r="RV499" s="337"/>
      <c r="RW499" s="337"/>
      <c r="RX499" s="337"/>
      <c r="RY499" s="337"/>
      <c r="RZ499" s="337"/>
      <c r="SA499" s="337"/>
      <c r="SB499" s="337"/>
      <c r="SC499" s="337"/>
      <c r="SD499" s="337"/>
      <c r="SE499" s="337"/>
      <c r="SF499" s="337"/>
      <c r="SG499" s="337"/>
      <c r="SH499" s="337"/>
      <c r="SI499" s="337"/>
      <c r="SJ499" s="337"/>
      <c r="SK499" s="337"/>
      <c r="SL499" s="337"/>
      <c r="SM499" s="337"/>
      <c r="SN499" s="337"/>
      <c r="SO499" s="337"/>
      <c r="SP499" s="337"/>
      <c r="SQ499" s="337"/>
      <c r="SR499" s="337"/>
      <c r="SS499" s="337"/>
      <c r="ST499" s="337"/>
      <c r="SU499" s="337"/>
      <c r="SV499" s="337"/>
      <c r="SW499" s="337"/>
      <c r="SX499" s="337"/>
      <c r="SY499" s="337"/>
      <c r="SZ499" s="337"/>
      <c r="TA499" s="337"/>
      <c r="TB499" s="337"/>
      <c r="TC499" s="337"/>
      <c r="TD499" s="337"/>
      <c r="TE499" s="337"/>
      <c r="TF499" s="337"/>
      <c r="TG499" s="337"/>
      <c r="TH499" s="337"/>
      <c r="TI499" s="337"/>
      <c r="TJ499" s="337"/>
      <c r="TK499" s="337"/>
      <c r="TL499" s="337"/>
      <c r="TM499" s="337"/>
      <c r="TN499" s="337"/>
      <c r="TO499" s="337"/>
      <c r="TP499" s="337"/>
      <c r="TQ499" s="337"/>
      <c r="TR499" s="337"/>
      <c r="TS499" s="337"/>
      <c r="TT499" s="337"/>
      <c r="TU499" s="337"/>
      <c r="TV499" s="337"/>
      <c r="TW499" s="337"/>
      <c r="TX499" s="337"/>
      <c r="TY499" s="337"/>
      <c r="TZ499" s="337"/>
      <c r="UA499" s="337"/>
      <c r="UB499" s="337"/>
      <c r="UC499" s="337"/>
      <c r="UD499" s="337"/>
      <c r="UE499" s="337"/>
      <c r="UF499" s="337"/>
      <c r="UG499" s="337"/>
      <c r="UH499" s="337"/>
      <c r="UI499" s="337"/>
      <c r="UJ499" s="337"/>
      <c r="UK499" s="337"/>
      <c r="UL499" s="337"/>
      <c r="UM499" s="337"/>
      <c r="UN499" s="337"/>
      <c r="UO499" s="337"/>
      <c r="UP499" s="337"/>
      <c r="UQ499" s="337"/>
      <c r="UR499" s="337"/>
      <c r="US499" s="337"/>
      <c r="UT499" s="337"/>
      <c r="UU499" s="337"/>
      <c r="UV499" s="337"/>
      <c r="UW499" s="337"/>
      <c r="UX499" s="337"/>
      <c r="UY499" s="337"/>
      <c r="UZ499" s="337"/>
      <c r="VA499" s="337"/>
      <c r="VB499" s="337"/>
      <c r="VC499" s="337"/>
      <c r="VD499" s="337"/>
      <c r="VE499" s="337"/>
      <c r="VF499" s="337"/>
      <c r="VG499" s="337"/>
      <c r="VH499" s="337"/>
      <c r="VI499" s="337"/>
      <c r="VJ499" s="337"/>
      <c r="VK499" s="337"/>
      <c r="VL499" s="337"/>
      <c r="VM499" s="337"/>
      <c r="VN499" s="337"/>
      <c r="VO499" s="337"/>
      <c r="VP499" s="337"/>
      <c r="VQ499" s="337"/>
      <c r="VR499" s="337"/>
      <c r="VS499" s="337"/>
      <c r="VT499" s="337"/>
      <c r="VU499" s="337"/>
      <c r="VV499" s="337"/>
      <c r="VW499" s="337"/>
      <c r="VX499" s="337"/>
      <c r="VY499" s="337"/>
      <c r="VZ499" s="337"/>
      <c r="WA499" s="337"/>
      <c r="WB499" s="337"/>
      <c r="WC499" s="337"/>
      <c r="WD499" s="337"/>
      <c r="WE499" s="337"/>
      <c r="WF499" s="337"/>
      <c r="WG499" s="337"/>
      <c r="WH499" s="337"/>
      <c r="WI499" s="337"/>
      <c r="WJ499" s="337"/>
      <c r="WK499" s="337"/>
      <c r="WL499" s="337"/>
      <c r="WM499" s="337"/>
      <c r="WN499" s="337"/>
      <c r="WO499" s="337"/>
      <c r="WP499" s="337"/>
      <c r="WQ499" s="337"/>
      <c r="WR499" s="337"/>
      <c r="WS499" s="337"/>
      <c r="WT499" s="337"/>
      <c r="WU499" s="337"/>
      <c r="WV499" s="337"/>
      <c r="WW499" s="337"/>
      <c r="WX499" s="337"/>
      <c r="WY499" s="337"/>
      <c r="WZ499" s="337"/>
      <c r="XA499" s="337"/>
      <c r="XB499" s="337"/>
      <c r="XC499" s="337"/>
      <c r="XD499" s="337"/>
      <c r="XE499" s="337"/>
      <c r="XF499" s="337"/>
      <c r="XG499" s="337"/>
      <c r="XH499" s="337"/>
      <c r="XI499" s="337"/>
      <c r="XJ499" s="337"/>
      <c r="XK499" s="337"/>
      <c r="XL499" s="337"/>
      <c r="XM499" s="337"/>
      <c r="XN499" s="337"/>
      <c r="XO499" s="337"/>
      <c r="XP499" s="337"/>
      <c r="XQ499" s="337"/>
      <c r="XR499" s="337"/>
      <c r="XS499" s="337"/>
      <c r="XT499" s="337"/>
      <c r="XU499" s="337"/>
      <c r="XV499" s="337"/>
      <c r="XW499" s="337"/>
      <c r="XX499" s="337"/>
      <c r="XY499" s="337"/>
      <c r="XZ499" s="337"/>
      <c r="YA499" s="337"/>
      <c r="YB499" s="337"/>
      <c r="YC499" s="337"/>
      <c r="YD499" s="337"/>
      <c r="YE499" s="337"/>
      <c r="YF499" s="337"/>
      <c r="YG499" s="337"/>
      <c r="YH499" s="337"/>
      <c r="YI499" s="337"/>
      <c r="YJ499" s="337"/>
      <c r="YK499" s="337"/>
      <c r="YL499" s="337"/>
      <c r="YM499" s="337"/>
      <c r="YN499" s="337"/>
      <c r="YO499" s="337"/>
      <c r="YP499" s="337"/>
      <c r="YQ499" s="337"/>
      <c r="YR499" s="337"/>
      <c r="YS499" s="337"/>
      <c r="YT499" s="337"/>
      <c r="YU499" s="337"/>
      <c r="YV499" s="337"/>
      <c r="YW499" s="337"/>
      <c r="YX499" s="337"/>
      <c r="YY499" s="337"/>
      <c r="YZ499" s="337"/>
      <c r="ZA499" s="337"/>
      <c r="ZB499" s="337"/>
      <c r="ZC499" s="337"/>
      <c r="ZD499" s="337"/>
      <c r="ZE499" s="337"/>
      <c r="ZF499" s="337"/>
      <c r="ZG499" s="337"/>
      <c r="ZH499" s="337"/>
      <c r="ZI499" s="337"/>
      <c r="ZJ499" s="337"/>
      <c r="ZK499" s="337"/>
      <c r="ZL499" s="337"/>
      <c r="ZM499" s="337"/>
      <c r="ZN499" s="337"/>
      <c r="ZO499" s="337"/>
      <c r="ZP499" s="337"/>
      <c r="ZQ499" s="337"/>
      <c r="ZR499" s="337"/>
      <c r="ZS499" s="337"/>
      <c r="ZT499" s="337"/>
      <c r="ZU499" s="337"/>
      <c r="ZV499" s="337"/>
      <c r="ZW499" s="337"/>
      <c r="ZX499" s="337"/>
      <c r="ZY499" s="337"/>
      <c r="ZZ499" s="337"/>
      <c r="AAA499" s="337"/>
      <c r="AAB499" s="337"/>
      <c r="AAC499" s="337"/>
      <c r="AAD499" s="337"/>
      <c r="AAE499" s="337"/>
      <c r="AAF499" s="337"/>
      <c r="AAG499" s="337"/>
      <c r="AAH499" s="337"/>
      <c r="AAI499" s="337"/>
      <c r="AAJ499" s="337"/>
      <c r="AAK499" s="337"/>
      <c r="AAL499" s="337"/>
      <c r="AAM499" s="337"/>
      <c r="AAN499" s="337"/>
      <c r="AAO499" s="337"/>
      <c r="AAP499" s="337"/>
      <c r="AAQ499" s="337"/>
      <c r="AAR499" s="337"/>
      <c r="AAS499" s="337"/>
      <c r="AAT499" s="337"/>
      <c r="AAU499" s="337"/>
      <c r="AAV499" s="337"/>
      <c r="AAW499" s="337"/>
      <c r="AAX499" s="337"/>
      <c r="AAY499" s="337"/>
      <c r="AAZ499" s="337"/>
      <c r="ABA499" s="337"/>
      <c r="ABB499" s="337"/>
      <c r="ABC499" s="337"/>
      <c r="ABD499" s="337"/>
      <c r="ABE499" s="337"/>
      <c r="ABF499" s="337"/>
      <c r="ABG499" s="337"/>
      <c r="ABH499" s="337"/>
      <c r="ABI499" s="337"/>
      <c r="ABJ499" s="337"/>
      <c r="ABK499" s="337"/>
      <c r="ABL499" s="337"/>
      <c r="ABM499" s="337"/>
      <c r="ABN499" s="337"/>
      <c r="ABO499" s="337"/>
      <c r="ABP499" s="337"/>
      <c r="ABQ499" s="337"/>
      <c r="ABR499" s="337"/>
      <c r="ABS499" s="337"/>
      <c r="ABT499" s="337"/>
      <c r="ABU499" s="337"/>
      <c r="ABV499" s="337"/>
      <c r="ABW499" s="337"/>
      <c r="ABX499" s="337"/>
      <c r="ABY499" s="337"/>
      <c r="ABZ499" s="337"/>
      <c r="ACA499" s="337"/>
      <c r="ACB499" s="337"/>
      <c r="ACC499" s="337"/>
      <c r="ACD499" s="337"/>
      <c r="ACE499" s="337"/>
      <c r="ACF499" s="337"/>
      <c r="ACG499" s="337"/>
      <c r="ACH499" s="337"/>
      <c r="ACI499" s="337"/>
      <c r="ACJ499" s="337"/>
      <c r="ACK499" s="337"/>
      <c r="ACL499" s="337"/>
      <c r="ACM499" s="337"/>
      <c r="ACN499" s="337"/>
      <c r="ACO499" s="337"/>
      <c r="ACP499" s="337"/>
      <c r="ACQ499" s="337"/>
      <c r="ACR499" s="337"/>
      <c r="ACS499" s="337"/>
      <c r="ACT499" s="337"/>
      <c r="ACU499" s="337"/>
      <c r="ACV499" s="337"/>
      <c r="ACW499" s="337"/>
      <c r="ACX499" s="337"/>
      <c r="ACY499" s="337"/>
      <c r="ACZ499" s="337"/>
      <c r="ADA499" s="337"/>
      <c r="ADB499" s="337"/>
      <c r="ADC499" s="337"/>
      <c r="ADD499" s="337"/>
      <c r="ADE499" s="337"/>
      <c r="ADF499" s="337"/>
      <c r="ADG499" s="337"/>
      <c r="ADH499" s="337"/>
      <c r="ADI499" s="337"/>
      <c r="ADJ499" s="337"/>
      <c r="ADK499" s="337"/>
      <c r="ADL499" s="337"/>
      <c r="ADM499" s="337"/>
      <c r="ADN499" s="337"/>
      <c r="ADO499" s="337"/>
      <c r="ADP499" s="337"/>
      <c r="ADQ499" s="337"/>
      <c r="ADR499" s="337"/>
      <c r="ADS499" s="337"/>
      <c r="ADT499" s="337"/>
      <c r="ADU499" s="337"/>
      <c r="ADV499" s="337"/>
      <c r="ADW499" s="337"/>
      <c r="ADX499" s="337"/>
      <c r="ADY499" s="337"/>
      <c r="ADZ499" s="337"/>
      <c r="AEA499" s="337"/>
      <c r="AEB499" s="337"/>
      <c r="AEC499" s="337"/>
      <c r="AED499" s="337"/>
      <c r="AEE499" s="337"/>
      <c r="AEF499" s="337"/>
      <c r="AEG499" s="337"/>
      <c r="AEH499" s="337"/>
      <c r="AEI499" s="337"/>
      <c r="AEJ499" s="337"/>
      <c r="AEK499" s="337"/>
      <c r="AEL499" s="337"/>
      <c r="AEM499" s="337"/>
      <c r="AEN499" s="337"/>
      <c r="AEO499" s="337"/>
      <c r="AEP499" s="337"/>
      <c r="AEQ499" s="337"/>
      <c r="AER499" s="337"/>
      <c r="AES499" s="337"/>
      <c r="AET499" s="337"/>
      <c r="AEU499" s="337"/>
      <c r="AEV499" s="337"/>
      <c r="AEW499" s="337"/>
      <c r="AEX499" s="337"/>
      <c r="AEY499" s="337"/>
      <c r="AEZ499" s="337"/>
      <c r="AFA499" s="337"/>
      <c r="AFB499" s="337"/>
      <c r="AFC499" s="337"/>
      <c r="AFD499" s="337"/>
      <c r="AFE499" s="337"/>
      <c r="AFF499" s="337"/>
      <c r="AFG499" s="337"/>
      <c r="AFH499" s="337"/>
      <c r="AFI499" s="337"/>
      <c r="AFJ499" s="337"/>
      <c r="AFK499" s="337"/>
      <c r="AFL499" s="337"/>
      <c r="AFM499" s="337"/>
      <c r="AFN499" s="337"/>
      <c r="AFO499" s="337"/>
      <c r="AFP499" s="337"/>
      <c r="AFQ499" s="337"/>
      <c r="AFR499" s="337"/>
      <c r="AFS499" s="337"/>
      <c r="AFT499" s="337"/>
      <c r="AFU499" s="337"/>
      <c r="AFV499" s="337"/>
      <c r="AFW499" s="337"/>
      <c r="AFX499" s="337"/>
      <c r="AFY499" s="337"/>
      <c r="AFZ499" s="337"/>
      <c r="AGA499" s="337"/>
      <c r="AGB499" s="337"/>
      <c r="AGC499" s="337"/>
      <c r="AGD499" s="337"/>
      <c r="AGE499" s="337"/>
      <c r="AGF499" s="337"/>
      <c r="AGG499" s="337"/>
      <c r="AGH499" s="337"/>
      <c r="AGI499" s="337"/>
      <c r="AGJ499" s="337"/>
      <c r="AGK499" s="337"/>
      <c r="AGL499" s="337"/>
      <c r="AGM499" s="337"/>
      <c r="AGN499" s="337"/>
      <c r="AGO499" s="337"/>
      <c r="AGP499" s="337"/>
      <c r="AGQ499" s="337"/>
      <c r="AGR499" s="337"/>
      <c r="AGS499" s="337"/>
      <c r="AGT499" s="337"/>
      <c r="AGU499" s="337"/>
      <c r="AGV499" s="337"/>
      <c r="AGW499" s="337"/>
      <c r="AGX499" s="337"/>
      <c r="AGY499" s="337"/>
      <c r="AGZ499" s="337"/>
      <c r="AHA499" s="337"/>
      <c r="AHB499" s="337"/>
      <c r="AHC499" s="337"/>
      <c r="AHD499" s="337"/>
      <c r="AHE499" s="337"/>
      <c r="AHF499" s="337"/>
      <c r="AHG499" s="337"/>
      <c r="AHH499" s="337"/>
      <c r="AHI499" s="337"/>
      <c r="AHJ499" s="337"/>
      <c r="AHK499" s="337"/>
      <c r="AHL499" s="337"/>
      <c r="AHM499" s="337"/>
      <c r="AHN499" s="337"/>
      <c r="AHO499" s="337"/>
      <c r="AHP499" s="337"/>
      <c r="AHQ499" s="337"/>
      <c r="AHR499" s="337"/>
      <c r="AHS499" s="337"/>
      <c r="AHT499" s="337"/>
      <c r="AHU499" s="337"/>
      <c r="AHV499" s="337"/>
      <c r="AHW499" s="337"/>
      <c r="AHX499" s="337"/>
      <c r="AHY499" s="337"/>
      <c r="AHZ499" s="337"/>
      <c r="AIA499" s="337"/>
      <c r="AIB499" s="337"/>
      <c r="AIC499" s="337"/>
      <c r="AID499" s="337"/>
      <c r="AIE499" s="337"/>
      <c r="AIF499" s="337"/>
      <c r="AIG499" s="337"/>
      <c r="AIH499" s="337"/>
      <c r="AII499" s="337"/>
      <c r="AIJ499" s="337"/>
      <c r="AIK499" s="337"/>
      <c r="AIL499" s="337"/>
      <c r="AIM499" s="337"/>
      <c r="AIN499" s="337"/>
      <c r="AIO499" s="337"/>
      <c r="AIP499" s="337"/>
      <c r="AIQ499" s="337"/>
      <c r="AIR499" s="337"/>
      <c r="AIS499" s="337"/>
      <c r="AIT499" s="337"/>
      <c r="AIU499" s="337"/>
      <c r="AIV499" s="337"/>
      <c r="AIW499" s="337"/>
      <c r="AIX499" s="337"/>
      <c r="AIY499" s="337"/>
      <c r="AIZ499" s="337"/>
      <c r="AJA499" s="337"/>
      <c r="AJB499" s="337"/>
      <c r="AJC499" s="337"/>
      <c r="AJD499" s="337"/>
      <c r="AJE499" s="337"/>
      <c r="AJF499" s="337"/>
      <c r="AJG499" s="337"/>
      <c r="AJH499" s="337"/>
      <c r="AJI499" s="337"/>
      <c r="AJJ499" s="337"/>
      <c r="AJK499" s="337"/>
      <c r="AJL499" s="337"/>
      <c r="AJM499" s="337"/>
      <c r="AJN499" s="337"/>
      <c r="AJO499" s="337"/>
      <c r="AJP499" s="337"/>
      <c r="AJQ499" s="337"/>
      <c r="AJR499" s="337"/>
      <c r="AJS499" s="337"/>
      <c r="AJT499" s="337"/>
      <c r="AJU499" s="337"/>
      <c r="AJV499" s="337"/>
      <c r="AJW499" s="337"/>
      <c r="AJX499" s="337"/>
      <c r="AJY499" s="337"/>
      <c r="AJZ499" s="337"/>
      <c r="AKA499" s="337"/>
      <c r="AKB499" s="337"/>
      <c r="AKC499" s="337"/>
      <c r="AKD499" s="337"/>
      <c r="AKE499" s="337"/>
      <c r="AKF499" s="337"/>
      <c r="AKG499" s="337"/>
      <c r="AKH499" s="337"/>
      <c r="AKI499" s="337"/>
      <c r="AKJ499" s="337"/>
      <c r="AKK499" s="337"/>
      <c r="AKL499" s="337"/>
      <c r="AKM499" s="337"/>
      <c r="AKN499" s="337"/>
      <c r="AKO499" s="337"/>
      <c r="AKP499" s="337"/>
      <c r="AKQ499" s="337"/>
      <c r="AKR499" s="337"/>
      <c r="AKS499" s="337"/>
      <c r="AKT499" s="337"/>
      <c r="AKU499" s="337"/>
      <c r="AKV499" s="337"/>
      <c r="AKW499" s="337"/>
      <c r="AKX499" s="337"/>
      <c r="AKY499" s="337"/>
      <c r="AKZ499" s="337"/>
      <c r="ALA499" s="337"/>
      <c r="ALB499" s="337"/>
      <c r="ALC499" s="337"/>
      <c r="ALD499" s="337"/>
      <c r="ALE499" s="337"/>
      <c r="ALF499" s="337"/>
      <c r="ALG499" s="337"/>
      <c r="ALH499" s="337"/>
      <c r="ALI499" s="337"/>
      <c r="ALJ499" s="337"/>
      <c r="ALK499" s="337"/>
      <c r="ALL499" s="337"/>
      <c r="ALM499" s="337"/>
      <c r="ALN499" s="337"/>
      <c r="ALO499" s="337"/>
      <c r="ALP499" s="337"/>
      <c r="ALQ499" s="337"/>
      <c r="ALR499" s="337"/>
      <c r="ALS499" s="337"/>
      <c r="ALT499" s="337"/>
      <c r="ALU499" s="337"/>
      <c r="ALV499" s="337"/>
      <c r="ALW499" s="337"/>
      <c r="ALX499" s="337"/>
      <c r="ALY499" s="337"/>
      <c r="ALZ499" s="337"/>
      <c r="AMA499" s="337"/>
      <c r="AMB499" s="337"/>
      <c r="AMC499" s="337"/>
      <c r="AMD499" s="337"/>
      <c r="AME499" s="337"/>
      <c r="AMF499" s="337"/>
      <c r="AMG499" s="337"/>
      <c r="AMH499" s="337"/>
      <c r="AMI499" s="337"/>
      <c r="AMJ499" s="337"/>
      <c r="AMK499" s="337"/>
      <c r="AML499" s="337"/>
      <c r="AMM499" s="337"/>
      <c r="AMN499" s="337"/>
      <c r="AMO499" s="337"/>
      <c r="AMP499" s="337"/>
      <c r="AMQ499" s="337"/>
      <c r="AMR499" s="337"/>
      <c r="AMS499" s="337"/>
      <c r="AMT499" s="337"/>
      <c r="AMU499" s="337"/>
      <c r="AMV499" s="337"/>
      <c r="AMW499" s="337"/>
      <c r="AMX499" s="337"/>
      <c r="AMY499" s="337"/>
      <c r="AMZ499" s="337"/>
      <c r="ANA499" s="337"/>
      <c r="ANB499" s="337"/>
      <c r="ANC499" s="337"/>
      <c r="AND499" s="337"/>
      <c r="ANE499" s="337"/>
      <c r="ANF499" s="337"/>
      <c r="ANG499" s="337"/>
      <c r="ANH499" s="337"/>
      <c r="ANI499" s="337"/>
      <c r="ANJ499" s="337"/>
      <c r="ANK499" s="337"/>
      <c r="ANL499" s="337"/>
      <c r="ANM499" s="337"/>
      <c r="ANN499" s="337"/>
      <c r="ANO499" s="337"/>
      <c r="ANP499" s="337"/>
      <c r="ANQ499" s="337"/>
      <c r="ANR499" s="337"/>
      <c r="ANS499" s="337"/>
      <c r="ANT499" s="337"/>
      <c r="ANU499" s="337"/>
      <c r="ANV499" s="337"/>
      <c r="ANW499" s="337"/>
      <c r="ANX499" s="337"/>
      <c r="ANY499" s="337"/>
      <c r="ANZ499" s="337"/>
      <c r="AOA499" s="337"/>
      <c r="AOB499" s="337"/>
      <c r="AOC499" s="337"/>
      <c r="AOD499" s="337"/>
      <c r="AOE499" s="337"/>
      <c r="AOF499" s="337"/>
      <c r="AOG499" s="337"/>
      <c r="AOH499" s="337"/>
      <c r="AOI499" s="337"/>
      <c r="AOJ499" s="337"/>
      <c r="AOK499" s="337"/>
      <c r="AOL499" s="337"/>
      <c r="AOM499" s="337"/>
      <c r="AON499" s="337"/>
      <c r="AOO499" s="337"/>
      <c r="AOP499" s="337"/>
      <c r="AOQ499" s="337"/>
      <c r="AOR499" s="337"/>
      <c r="AOS499" s="337"/>
      <c r="AOT499" s="337"/>
      <c r="AOU499" s="337"/>
      <c r="AOV499" s="337"/>
      <c r="AOW499" s="337"/>
      <c r="AOX499" s="337"/>
      <c r="AOY499" s="337"/>
      <c r="AOZ499" s="337"/>
      <c r="APA499" s="337"/>
      <c r="APB499" s="337"/>
      <c r="APC499" s="337"/>
      <c r="APD499" s="337"/>
      <c r="APE499" s="337"/>
      <c r="APF499" s="337"/>
      <c r="APG499" s="337"/>
      <c r="APH499" s="337"/>
      <c r="API499" s="337"/>
      <c r="APJ499" s="337"/>
      <c r="APK499" s="337"/>
      <c r="APL499" s="337"/>
      <c r="APM499" s="337"/>
      <c r="APN499" s="337"/>
      <c r="APO499" s="337"/>
      <c r="APP499" s="337"/>
      <c r="APQ499" s="337"/>
      <c r="APR499" s="337"/>
      <c r="APS499" s="337"/>
      <c r="APT499" s="337"/>
      <c r="APU499" s="337"/>
      <c r="APV499" s="337"/>
      <c r="APW499" s="337"/>
      <c r="APX499" s="337"/>
      <c r="APY499" s="337"/>
      <c r="APZ499" s="337"/>
      <c r="AQA499" s="337"/>
      <c r="AQB499" s="337"/>
      <c r="AQC499" s="337"/>
      <c r="AQD499" s="337"/>
      <c r="AQE499" s="337"/>
      <c r="AQF499" s="337"/>
      <c r="AQG499" s="337"/>
      <c r="AQH499" s="337"/>
      <c r="AQI499" s="337"/>
      <c r="AQJ499" s="337"/>
      <c r="AQK499" s="337"/>
      <c r="AQL499" s="337"/>
      <c r="AQM499" s="337"/>
      <c r="AQN499" s="337"/>
      <c r="AQO499" s="337"/>
      <c r="AQP499" s="337"/>
      <c r="AQQ499" s="337"/>
      <c r="AQR499" s="337"/>
      <c r="AQS499" s="337"/>
      <c r="AQT499" s="337"/>
      <c r="AQU499" s="337"/>
      <c r="AQV499" s="337"/>
      <c r="AQW499" s="337"/>
      <c r="AQX499" s="337"/>
      <c r="AQY499" s="337"/>
      <c r="AQZ499" s="337"/>
      <c r="ARA499" s="337"/>
      <c r="ARB499" s="337"/>
      <c r="ARC499" s="337"/>
      <c r="ARD499" s="337"/>
      <c r="ARE499" s="337"/>
      <c r="ARF499" s="337"/>
      <c r="ARG499" s="337"/>
      <c r="ARH499" s="337"/>
      <c r="ARI499" s="337"/>
      <c r="ARJ499" s="337"/>
      <c r="ARK499" s="337"/>
      <c r="ARL499" s="337"/>
      <c r="ARM499" s="337"/>
      <c r="ARN499" s="337"/>
      <c r="ARO499" s="337"/>
      <c r="ARP499" s="337"/>
      <c r="ARQ499" s="337"/>
      <c r="ARR499" s="337"/>
      <c r="ARS499" s="337"/>
      <c r="ART499" s="337"/>
      <c r="ARU499" s="337"/>
      <c r="ARV499" s="337"/>
      <c r="ARW499" s="337"/>
      <c r="ARX499" s="337"/>
      <c r="ARY499" s="337"/>
      <c r="ARZ499" s="337"/>
      <c r="ASA499" s="337"/>
      <c r="ASB499" s="337"/>
      <c r="ASC499" s="337"/>
      <c r="ASD499" s="337"/>
      <c r="ASE499" s="337"/>
      <c r="ASF499" s="337"/>
      <c r="ASG499" s="337"/>
      <c r="ASH499" s="337"/>
      <c r="ASI499" s="337"/>
      <c r="ASJ499" s="337"/>
      <c r="ASK499" s="337"/>
      <c r="ASL499" s="337"/>
      <c r="ASM499" s="337"/>
      <c r="ASN499" s="337"/>
      <c r="ASO499" s="337"/>
      <c r="ASP499" s="337"/>
      <c r="ASQ499" s="337"/>
      <c r="ASR499" s="337"/>
      <c r="ASS499" s="337"/>
      <c r="AST499" s="337"/>
      <c r="ASU499" s="337"/>
      <c r="ASV499" s="337"/>
      <c r="ASW499" s="337"/>
      <c r="ASX499" s="337"/>
      <c r="ASY499" s="337"/>
      <c r="ASZ499" s="337"/>
      <c r="ATA499" s="337"/>
      <c r="ATB499" s="337"/>
      <c r="ATC499" s="337"/>
      <c r="ATD499" s="337"/>
      <c r="ATE499" s="337"/>
      <c r="ATF499" s="337"/>
      <c r="ATG499" s="337"/>
      <c r="ATH499" s="337"/>
      <c r="ATI499" s="337"/>
      <c r="ATJ499" s="337"/>
      <c r="ATK499" s="337"/>
      <c r="ATL499" s="337"/>
      <c r="ATM499" s="337"/>
      <c r="ATN499" s="337"/>
      <c r="ATO499" s="337"/>
      <c r="ATP499" s="337"/>
      <c r="ATQ499" s="337"/>
      <c r="ATR499" s="337"/>
      <c r="ATS499" s="337"/>
      <c r="ATT499" s="337"/>
      <c r="ATU499" s="337"/>
      <c r="ATV499" s="337"/>
      <c r="ATW499" s="337"/>
      <c r="ATX499" s="337"/>
      <c r="ATY499" s="337"/>
      <c r="ATZ499" s="337"/>
      <c r="AUA499" s="337"/>
      <c r="AUB499" s="337"/>
      <c r="AUC499" s="337"/>
      <c r="AUD499" s="337"/>
      <c r="AUE499" s="337"/>
      <c r="AUF499" s="337"/>
      <c r="AUG499" s="337"/>
      <c r="AUH499" s="337"/>
      <c r="AUI499" s="337"/>
      <c r="AUJ499" s="337"/>
      <c r="AUK499" s="337"/>
      <c r="AUL499" s="337"/>
      <c r="AUM499" s="337"/>
      <c r="AUN499" s="337"/>
      <c r="AUO499" s="337"/>
      <c r="AUP499" s="337"/>
      <c r="AUQ499" s="337"/>
      <c r="AUR499" s="337"/>
      <c r="AUS499" s="337"/>
      <c r="AUT499" s="337"/>
      <c r="AUU499" s="337"/>
      <c r="AUV499" s="337"/>
      <c r="AUW499" s="337"/>
      <c r="AUX499" s="337"/>
      <c r="AUY499" s="337"/>
      <c r="AUZ499" s="337"/>
      <c r="AVA499" s="337"/>
      <c r="AVB499" s="337"/>
      <c r="AVC499" s="337"/>
      <c r="AVD499" s="337"/>
      <c r="AVE499" s="337"/>
      <c r="AVF499" s="337"/>
      <c r="AVG499" s="337"/>
      <c r="AVH499" s="337"/>
      <c r="AVI499" s="337"/>
      <c r="AVJ499" s="337"/>
      <c r="AVK499" s="337"/>
      <c r="AVL499" s="337"/>
      <c r="AVM499" s="337"/>
      <c r="AVN499" s="337"/>
      <c r="AVO499" s="337"/>
      <c r="AVP499" s="337"/>
      <c r="AVQ499" s="337"/>
      <c r="AVR499" s="337"/>
      <c r="AVS499" s="337"/>
      <c r="AVT499" s="337"/>
      <c r="AVU499" s="337"/>
      <c r="AVV499" s="337"/>
      <c r="AVW499" s="337"/>
      <c r="AVX499" s="337"/>
      <c r="AVY499" s="337"/>
      <c r="AVZ499" s="337"/>
      <c r="AWA499" s="337"/>
      <c r="AWB499" s="337"/>
      <c r="AWC499" s="337"/>
      <c r="AWD499" s="337"/>
      <c r="AWE499" s="337"/>
      <c r="AWF499" s="337"/>
      <c r="AWG499" s="337"/>
      <c r="AWH499" s="337"/>
      <c r="AWI499" s="337"/>
      <c r="AWJ499" s="337"/>
      <c r="AWK499" s="337"/>
      <c r="AWL499" s="337"/>
      <c r="AWM499" s="337"/>
      <c r="AWN499" s="337"/>
      <c r="AWO499" s="337"/>
      <c r="AWP499" s="337"/>
      <c r="AWQ499" s="337"/>
      <c r="AWR499" s="337"/>
      <c r="AWS499" s="337"/>
      <c r="AWT499" s="337"/>
      <c r="AWU499" s="337"/>
      <c r="AWV499" s="337"/>
      <c r="AWW499" s="337"/>
      <c r="AWX499" s="337"/>
      <c r="AWY499" s="337"/>
      <c r="AWZ499" s="337"/>
      <c r="AXA499" s="337"/>
      <c r="AXB499" s="337"/>
      <c r="AXC499" s="337"/>
      <c r="AXD499" s="337"/>
      <c r="AXE499" s="337"/>
      <c r="AXF499" s="337"/>
      <c r="AXG499" s="337"/>
      <c r="AXH499" s="337"/>
      <c r="AXI499" s="337"/>
      <c r="AXJ499" s="337"/>
      <c r="AXK499" s="337"/>
      <c r="AXL499" s="337"/>
      <c r="AXM499" s="337"/>
      <c r="AXN499" s="337"/>
      <c r="AXO499" s="337"/>
      <c r="AXP499" s="337"/>
      <c r="AXQ499" s="337"/>
      <c r="AXR499" s="337"/>
      <c r="AXS499" s="337"/>
      <c r="AXT499" s="337"/>
      <c r="AXU499" s="337"/>
      <c r="AXV499" s="337"/>
      <c r="AXW499" s="337"/>
      <c r="AXX499" s="337"/>
      <c r="AXY499" s="337"/>
      <c r="AXZ499" s="337"/>
      <c r="AYA499" s="337"/>
      <c r="AYB499" s="337"/>
      <c r="AYC499" s="337"/>
      <c r="AYD499" s="337"/>
      <c r="AYE499" s="337"/>
      <c r="AYF499" s="337"/>
      <c r="AYG499" s="337"/>
      <c r="AYH499" s="337"/>
      <c r="AYI499" s="337"/>
      <c r="AYJ499" s="337"/>
      <c r="AYK499" s="337"/>
      <c r="AYL499" s="337"/>
      <c r="AYM499" s="337"/>
      <c r="AYN499" s="337"/>
      <c r="AYO499" s="337"/>
      <c r="AYP499" s="337"/>
      <c r="AYQ499" s="337"/>
      <c r="AYR499" s="337"/>
      <c r="AYS499" s="337"/>
      <c r="AYT499" s="337"/>
      <c r="AYU499" s="337"/>
      <c r="AYV499" s="337"/>
      <c r="AYW499" s="337"/>
      <c r="AYX499" s="337"/>
      <c r="AYY499" s="337"/>
      <c r="AYZ499" s="337"/>
      <c r="AZA499" s="337"/>
      <c r="AZB499" s="337"/>
      <c r="AZC499" s="337"/>
      <c r="AZD499" s="337"/>
      <c r="AZE499" s="337"/>
      <c r="AZF499" s="337"/>
      <c r="AZG499" s="337"/>
      <c r="AZH499" s="337"/>
      <c r="AZI499" s="337"/>
      <c r="AZJ499" s="337"/>
      <c r="AZK499" s="337"/>
      <c r="AZL499" s="337"/>
      <c r="AZM499" s="337"/>
      <c r="AZN499" s="337"/>
      <c r="AZO499" s="337"/>
      <c r="AZP499" s="337"/>
      <c r="AZQ499" s="337"/>
      <c r="AZR499" s="337"/>
      <c r="AZS499" s="337"/>
      <c r="AZT499" s="337"/>
      <c r="AZU499" s="337"/>
      <c r="AZV499" s="337"/>
      <c r="AZW499" s="337"/>
      <c r="AZX499" s="337"/>
      <c r="AZY499" s="337"/>
      <c r="AZZ499" s="337"/>
      <c r="BAA499" s="337"/>
      <c r="BAB499" s="337"/>
      <c r="BAC499" s="337"/>
      <c r="BAD499" s="337"/>
      <c r="BAE499" s="337"/>
      <c r="BAF499" s="337"/>
      <c r="BAG499" s="337"/>
      <c r="BAH499" s="337"/>
      <c r="BAI499" s="337"/>
      <c r="BAJ499" s="337"/>
      <c r="BAK499" s="337"/>
      <c r="BAL499" s="337"/>
      <c r="BAM499" s="337"/>
      <c r="BAN499" s="337"/>
      <c r="BAO499" s="337"/>
      <c r="BAP499" s="337"/>
      <c r="BAQ499" s="337"/>
      <c r="BAR499" s="337"/>
      <c r="BAS499" s="337"/>
      <c r="BAT499" s="337"/>
      <c r="BAU499" s="337"/>
      <c r="BAV499" s="337"/>
      <c r="BAW499" s="337"/>
      <c r="BAX499" s="337"/>
      <c r="BAY499" s="337"/>
      <c r="BAZ499" s="337"/>
      <c r="BBA499" s="337"/>
      <c r="BBB499" s="337"/>
      <c r="BBC499" s="337"/>
      <c r="BBD499" s="337"/>
      <c r="BBE499" s="337"/>
      <c r="BBF499" s="337"/>
      <c r="BBG499" s="337"/>
      <c r="BBH499" s="337"/>
      <c r="BBI499" s="337"/>
      <c r="BBJ499" s="337"/>
      <c r="BBK499" s="337"/>
      <c r="BBL499" s="337"/>
      <c r="BBM499" s="337"/>
      <c r="BBN499" s="337"/>
      <c r="BBO499" s="337"/>
      <c r="BBP499" s="337"/>
      <c r="BBQ499" s="337"/>
      <c r="BBR499" s="337"/>
      <c r="BBS499" s="337"/>
      <c r="BBT499" s="337"/>
      <c r="BBU499" s="337"/>
      <c r="BBV499" s="337"/>
      <c r="BBW499" s="337"/>
      <c r="BBX499" s="337"/>
      <c r="BBY499" s="337"/>
      <c r="BBZ499" s="337"/>
      <c r="BCA499" s="337"/>
      <c r="BCB499" s="337"/>
      <c r="BCC499" s="337"/>
      <c r="BCD499" s="337"/>
      <c r="BCE499" s="337"/>
      <c r="BCF499" s="337"/>
      <c r="BCG499" s="337"/>
      <c r="BCH499" s="337"/>
      <c r="BCI499" s="337"/>
      <c r="BCJ499" s="337"/>
      <c r="BCK499" s="337"/>
      <c r="BCL499" s="337"/>
      <c r="BCM499" s="337"/>
      <c r="BCN499" s="337"/>
      <c r="BCO499" s="337"/>
      <c r="BCP499" s="337"/>
      <c r="BCQ499" s="337"/>
      <c r="BCR499" s="337"/>
      <c r="BCS499" s="337"/>
      <c r="BCT499" s="337"/>
      <c r="BCU499" s="337"/>
      <c r="BCV499" s="337"/>
      <c r="BCW499" s="337"/>
      <c r="BCX499" s="337"/>
      <c r="BCY499" s="337"/>
      <c r="BCZ499" s="337"/>
      <c r="BDA499" s="337"/>
      <c r="BDB499" s="337"/>
      <c r="BDC499" s="337"/>
      <c r="BDD499" s="337"/>
      <c r="BDE499" s="337"/>
      <c r="BDF499" s="337"/>
      <c r="BDG499" s="337"/>
      <c r="BDH499" s="337"/>
      <c r="BDI499" s="337"/>
      <c r="BDJ499" s="337"/>
      <c r="BDK499" s="337"/>
      <c r="BDL499" s="337"/>
      <c r="BDM499" s="337"/>
      <c r="BDN499" s="337"/>
      <c r="BDO499" s="337"/>
      <c r="BDP499" s="337"/>
      <c r="BDQ499" s="337"/>
      <c r="BDR499" s="337"/>
      <c r="BDS499" s="337"/>
      <c r="BDT499" s="337"/>
      <c r="BDU499" s="337"/>
      <c r="BDV499" s="337"/>
      <c r="BDW499" s="337"/>
      <c r="BDX499" s="337"/>
      <c r="BDY499" s="337"/>
      <c r="BDZ499" s="337"/>
      <c r="BEA499" s="337"/>
      <c r="BEB499" s="337"/>
      <c r="BEC499" s="337"/>
      <c r="BED499" s="337"/>
      <c r="BEE499" s="337"/>
      <c r="BEF499" s="337"/>
      <c r="BEG499" s="337"/>
      <c r="BEH499" s="337"/>
      <c r="BEI499" s="337"/>
      <c r="BEJ499" s="337"/>
      <c r="BEK499" s="337"/>
      <c r="BEL499" s="337"/>
      <c r="BEM499" s="337"/>
      <c r="BEN499" s="337"/>
      <c r="BEO499" s="337"/>
      <c r="BEP499" s="337"/>
      <c r="BEQ499" s="337"/>
      <c r="BER499" s="337"/>
      <c r="BES499" s="337"/>
      <c r="BET499" s="337"/>
      <c r="BEU499" s="337"/>
      <c r="BEV499" s="337"/>
      <c r="BEW499" s="337"/>
      <c r="BEX499" s="337"/>
      <c r="BEY499" s="337"/>
      <c r="BEZ499" s="337"/>
      <c r="BFA499" s="337"/>
      <c r="BFB499" s="337"/>
      <c r="BFC499" s="337"/>
      <c r="BFD499" s="337"/>
      <c r="BFE499" s="337"/>
      <c r="BFF499" s="337"/>
      <c r="BFG499" s="337"/>
      <c r="BFH499" s="337"/>
      <c r="BFI499" s="337"/>
      <c r="BFJ499" s="337"/>
      <c r="BFK499" s="337"/>
      <c r="BFL499" s="337"/>
      <c r="BFM499" s="337"/>
      <c r="BFN499" s="337"/>
      <c r="BFO499" s="337"/>
      <c r="BFP499" s="337"/>
      <c r="BFQ499" s="337"/>
      <c r="BFR499" s="337"/>
      <c r="BFS499" s="337"/>
      <c r="BFT499" s="337"/>
      <c r="BFU499" s="337"/>
      <c r="BFV499" s="337"/>
      <c r="BFW499" s="337"/>
      <c r="BFX499" s="337"/>
      <c r="BFY499" s="337"/>
      <c r="BFZ499" s="337"/>
      <c r="BGA499" s="337"/>
      <c r="BGB499" s="337"/>
      <c r="BGC499" s="337"/>
      <c r="BGD499" s="337"/>
      <c r="BGE499" s="337"/>
      <c r="BGF499" s="337"/>
      <c r="BGG499" s="337"/>
      <c r="BGH499" s="337"/>
      <c r="BGI499" s="337"/>
      <c r="BGJ499" s="337"/>
      <c r="BGK499" s="337"/>
      <c r="BGL499" s="337"/>
      <c r="BGM499" s="337"/>
      <c r="BGN499" s="337"/>
      <c r="BGO499" s="337"/>
      <c r="BGP499" s="337"/>
      <c r="BGQ499" s="337"/>
      <c r="BGR499" s="337"/>
      <c r="BGS499" s="337"/>
      <c r="BGT499" s="337"/>
      <c r="BGU499" s="337"/>
      <c r="BGV499" s="337"/>
      <c r="BGW499" s="337"/>
      <c r="BGX499" s="337"/>
      <c r="BGY499" s="337"/>
      <c r="BGZ499" s="337"/>
      <c r="BHA499" s="337"/>
      <c r="BHB499" s="337"/>
      <c r="BHC499" s="337"/>
      <c r="BHD499" s="337"/>
      <c r="BHE499" s="337"/>
      <c r="BHF499" s="337"/>
      <c r="BHG499" s="337"/>
      <c r="BHH499" s="337"/>
      <c r="BHI499" s="337"/>
      <c r="BHJ499" s="337"/>
      <c r="BHK499" s="337"/>
      <c r="BHL499" s="337"/>
      <c r="BHM499" s="337"/>
      <c r="BHN499" s="337"/>
      <c r="BHO499" s="337"/>
      <c r="BHP499" s="337"/>
      <c r="BHQ499" s="337"/>
      <c r="BHR499" s="337"/>
      <c r="BHS499" s="337"/>
      <c r="BHT499" s="337"/>
      <c r="BHU499" s="337"/>
      <c r="BHV499" s="337"/>
      <c r="BHW499" s="337"/>
      <c r="BHX499" s="337"/>
      <c r="BHY499" s="337"/>
      <c r="BHZ499" s="337"/>
      <c r="BIA499" s="337"/>
      <c r="BIB499" s="337"/>
      <c r="BIC499" s="337"/>
      <c r="BID499" s="337"/>
      <c r="BIE499" s="337"/>
      <c r="BIF499" s="337"/>
      <c r="BIG499" s="337"/>
      <c r="BIH499" s="337"/>
      <c r="BII499" s="337"/>
      <c r="BIJ499" s="337"/>
      <c r="BIK499" s="337"/>
      <c r="BIL499" s="337"/>
      <c r="BIM499" s="337"/>
      <c r="BIN499" s="337"/>
      <c r="BIO499" s="337"/>
      <c r="BIP499" s="337"/>
      <c r="BIQ499" s="337"/>
      <c r="BIR499" s="337"/>
      <c r="BIS499" s="337"/>
      <c r="BIT499" s="337"/>
      <c r="BIU499" s="337"/>
      <c r="BIV499" s="337"/>
      <c r="BIW499" s="337"/>
      <c r="BIX499" s="337"/>
      <c r="BIY499" s="337"/>
      <c r="BIZ499" s="337"/>
      <c r="BJA499" s="337"/>
      <c r="BJB499" s="337"/>
      <c r="BJC499" s="337"/>
      <c r="BJD499" s="337"/>
      <c r="BJE499" s="337"/>
      <c r="BJF499" s="337"/>
      <c r="BJG499" s="337"/>
      <c r="BJH499" s="337"/>
      <c r="BJI499" s="337"/>
      <c r="BJJ499" s="337"/>
      <c r="BJK499" s="337"/>
      <c r="BJL499" s="337"/>
      <c r="BJM499" s="337"/>
      <c r="BJN499" s="337"/>
      <c r="BJO499" s="337"/>
      <c r="BJP499" s="337"/>
      <c r="BJQ499" s="337"/>
      <c r="BJR499" s="337"/>
      <c r="BJS499" s="337"/>
      <c r="BJT499" s="337"/>
      <c r="BJU499" s="337"/>
      <c r="BJV499" s="337"/>
      <c r="BJW499" s="337"/>
      <c r="BJX499" s="337"/>
      <c r="BJY499" s="337"/>
      <c r="BJZ499" s="337"/>
      <c r="BKA499" s="337"/>
      <c r="BKB499" s="337"/>
      <c r="BKC499" s="337"/>
      <c r="BKD499" s="337"/>
      <c r="BKE499" s="337"/>
      <c r="BKF499" s="337"/>
      <c r="BKG499" s="337"/>
      <c r="BKH499" s="337"/>
      <c r="BKI499" s="337"/>
      <c r="BKJ499" s="337"/>
      <c r="BKK499" s="337"/>
      <c r="BKL499" s="337"/>
      <c r="BKM499" s="337"/>
      <c r="BKN499" s="337"/>
      <c r="BKO499" s="337"/>
      <c r="BKP499" s="337"/>
      <c r="BKQ499" s="337"/>
      <c r="BKR499" s="337"/>
      <c r="BKS499" s="337"/>
      <c r="BKT499" s="337"/>
      <c r="BKU499" s="337"/>
      <c r="BKV499" s="337"/>
      <c r="BKW499" s="337"/>
      <c r="BKX499" s="337"/>
      <c r="BKY499" s="337"/>
      <c r="BKZ499" s="337"/>
      <c r="BLA499" s="337"/>
      <c r="BLB499" s="337"/>
      <c r="BLC499" s="337"/>
      <c r="BLD499" s="337"/>
      <c r="BLE499" s="337"/>
      <c r="BLF499" s="337"/>
      <c r="BLG499" s="337"/>
      <c r="BLH499" s="337"/>
      <c r="BLI499" s="337"/>
      <c r="BLJ499" s="337"/>
      <c r="BLK499" s="337"/>
      <c r="BLL499" s="337"/>
      <c r="BLM499" s="337"/>
      <c r="BLN499" s="337"/>
      <c r="BLO499" s="337"/>
      <c r="BLP499" s="337"/>
      <c r="BLQ499" s="337"/>
      <c r="BLR499" s="337"/>
      <c r="BLS499" s="337"/>
      <c r="BLT499" s="337"/>
      <c r="BLU499" s="337"/>
      <c r="BLV499" s="337"/>
      <c r="BLW499" s="337"/>
      <c r="BLX499" s="337"/>
      <c r="BLY499" s="337"/>
      <c r="BLZ499" s="337"/>
      <c r="BMA499" s="337"/>
      <c r="BMB499" s="337"/>
      <c r="BMC499" s="337"/>
      <c r="BMD499" s="337"/>
      <c r="BME499" s="337"/>
      <c r="BMF499" s="337"/>
      <c r="BMG499" s="337"/>
      <c r="BMH499" s="337"/>
      <c r="BMI499" s="337"/>
      <c r="BMJ499" s="337"/>
      <c r="BMK499" s="337"/>
      <c r="BML499" s="337"/>
      <c r="BMM499" s="337"/>
      <c r="BMN499" s="337"/>
      <c r="BMO499" s="337"/>
      <c r="BMP499" s="337"/>
      <c r="BMQ499" s="337"/>
      <c r="BMR499" s="337"/>
      <c r="BMS499" s="337"/>
      <c r="BMT499" s="337"/>
      <c r="BMU499" s="337"/>
      <c r="BMV499" s="337"/>
      <c r="BMW499" s="337"/>
      <c r="BMX499" s="337"/>
      <c r="BMY499" s="337"/>
      <c r="BMZ499" s="337"/>
      <c r="BNA499" s="337"/>
      <c r="BNB499" s="337"/>
      <c r="BNC499" s="337"/>
      <c r="BND499" s="337"/>
      <c r="BNE499" s="337"/>
      <c r="BNF499" s="337"/>
      <c r="BNG499" s="337"/>
      <c r="BNH499" s="337"/>
      <c r="BNI499" s="337"/>
      <c r="BNJ499" s="337"/>
      <c r="BNK499" s="337"/>
      <c r="BNL499" s="337"/>
      <c r="BNM499" s="337"/>
      <c r="BNN499" s="337"/>
      <c r="BNO499" s="337"/>
      <c r="BNP499" s="337"/>
      <c r="BNQ499" s="337"/>
      <c r="BNR499" s="337"/>
      <c r="BNS499" s="337"/>
      <c r="BNT499" s="337"/>
      <c r="BNU499" s="337"/>
      <c r="BNV499" s="337"/>
      <c r="BNW499" s="337"/>
      <c r="BNX499" s="337"/>
      <c r="BNY499" s="337"/>
      <c r="BNZ499" s="337"/>
      <c r="BOA499" s="337"/>
      <c r="BOB499" s="337"/>
      <c r="BOC499" s="337"/>
      <c r="BOD499" s="337"/>
      <c r="BOE499" s="337"/>
      <c r="BOF499" s="337"/>
      <c r="BOG499" s="337"/>
      <c r="BOH499" s="337"/>
      <c r="BOI499" s="337"/>
      <c r="BOJ499" s="337"/>
      <c r="BOK499" s="337"/>
      <c r="BOL499" s="337"/>
      <c r="BOM499" s="337"/>
      <c r="BON499" s="337"/>
      <c r="BOO499" s="337"/>
      <c r="BOP499" s="337"/>
      <c r="BOQ499" s="337"/>
      <c r="BOR499" s="337"/>
      <c r="BOS499" s="337"/>
      <c r="BOT499" s="337"/>
      <c r="BOU499" s="337"/>
      <c r="BOV499" s="337"/>
    </row>
    <row r="500" spans="1:1764" s="83" customFormat="1" ht="40.5" customHeight="1">
      <c r="A500" s="35" t="s">
        <v>517</v>
      </c>
      <c r="B500" s="36" t="s">
        <v>518</v>
      </c>
      <c r="C500" s="381" t="s">
        <v>1119</v>
      </c>
      <c r="D500" s="381" t="s">
        <v>1120</v>
      </c>
      <c r="E500" s="292" t="s">
        <v>1423</v>
      </c>
      <c r="F500" s="228" t="s">
        <v>1359</v>
      </c>
      <c r="G500" s="37" t="s">
        <v>508</v>
      </c>
      <c r="H500" s="37"/>
      <c r="I500" s="400"/>
      <c r="J500" s="460">
        <f t="shared" si="12"/>
        <v>116824790</v>
      </c>
      <c r="K500" s="460">
        <f>SUM(K501:K502)</f>
        <v>116824790</v>
      </c>
      <c r="L500" s="461">
        <f>SUM(L501:L502)</f>
        <v>0</v>
      </c>
      <c r="M500" s="114"/>
      <c r="N500" s="335"/>
      <c r="O500" s="335"/>
      <c r="P500" s="335"/>
      <c r="Q500" s="114"/>
      <c r="R500" s="335"/>
      <c r="S500" s="335"/>
      <c r="T500" s="335"/>
      <c r="U500" s="335"/>
      <c r="V500" s="336"/>
      <c r="W500" s="336"/>
      <c r="X500" s="336"/>
      <c r="Y500" s="336"/>
      <c r="Z500" s="336"/>
      <c r="AA500" s="336"/>
      <c r="AB500" s="336"/>
      <c r="AC500" s="336"/>
      <c r="AD500" s="336"/>
      <c r="AE500" s="336"/>
      <c r="AF500" s="336"/>
      <c r="AG500" s="336"/>
      <c r="AH500" s="336"/>
      <c r="AI500" s="336"/>
      <c r="AJ500" s="336"/>
      <c r="AK500" s="336"/>
      <c r="AL500" s="336"/>
      <c r="AM500" s="336"/>
      <c r="AN500" s="336"/>
      <c r="AO500" s="336"/>
      <c r="AP500" s="336"/>
      <c r="AQ500" s="336"/>
      <c r="AR500" s="336"/>
      <c r="AS500" s="336"/>
      <c r="AT500" s="336"/>
      <c r="AU500" s="336"/>
      <c r="AV500" s="336"/>
      <c r="AW500" s="336"/>
      <c r="AX500" s="336"/>
      <c r="AY500" s="336"/>
      <c r="AZ500" s="336"/>
      <c r="BA500" s="336"/>
      <c r="BB500" s="336"/>
      <c r="BC500" s="336"/>
      <c r="BD500" s="336"/>
      <c r="BE500" s="336"/>
      <c r="BF500" s="336"/>
      <c r="BG500" s="336"/>
      <c r="BH500" s="336"/>
      <c r="BI500" s="336"/>
      <c r="BJ500" s="336"/>
      <c r="BK500" s="336"/>
      <c r="BL500" s="336"/>
      <c r="BM500" s="336"/>
      <c r="BN500" s="336"/>
      <c r="BO500" s="336"/>
      <c r="BP500" s="336"/>
      <c r="BQ500" s="336"/>
      <c r="BR500" s="336"/>
      <c r="BS500" s="336"/>
      <c r="BT500" s="336"/>
      <c r="BU500" s="336"/>
      <c r="BV500" s="336"/>
      <c r="BW500" s="336"/>
      <c r="BX500" s="336"/>
      <c r="BY500" s="336"/>
      <c r="BZ500" s="336"/>
      <c r="CA500" s="336"/>
      <c r="CB500" s="336"/>
      <c r="CC500" s="336"/>
      <c r="CD500" s="336"/>
      <c r="CE500" s="336"/>
      <c r="CF500" s="336"/>
      <c r="CG500" s="336"/>
      <c r="CH500" s="336"/>
      <c r="CI500" s="336"/>
      <c r="CJ500" s="336"/>
      <c r="CK500" s="336"/>
      <c r="CL500" s="336"/>
      <c r="CM500" s="336"/>
      <c r="CN500" s="336"/>
      <c r="CO500" s="336"/>
      <c r="CP500" s="336"/>
      <c r="CQ500" s="336"/>
      <c r="CR500" s="336"/>
      <c r="CS500" s="336"/>
      <c r="CT500" s="336"/>
      <c r="CU500" s="336"/>
      <c r="CV500" s="336"/>
      <c r="CW500" s="336"/>
      <c r="CX500" s="336"/>
      <c r="CY500" s="336"/>
      <c r="CZ500" s="336"/>
      <c r="DA500" s="336"/>
      <c r="DB500" s="336"/>
      <c r="DC500" s="336"/>
      <c r="DD500" s="336"/>
      <c r="DE500" s="336"/>
      <c r="DF500" s="336"/>
      <c r="DG500" s="336"/>
      <c r="DH500" s="336"/>
      <c r="DI500" s="336"/>
      <c r="DJ500" s="336"/>
      <c r="DK500" s="336"/>
      <c r="DL500" s="336"/>
      <c r="DM500" s="336"/>
      <c r="DN500" s="336"/>
      <c r="DO500" s="336"/>
      <c r="DP500" s="336"/>
      <c r="DQ500" s="336"/>
      <c r="DR500" s="336"/>
      <c r="DS500" s="336"/>
      <c r="DT500" s="336"/>
      <c r="DU500" s="336"/>
      <c r="DV500" s="336"/>
      <c r="DW500" s="336"/>
      <c r="DX500" s="336"/>
      <c r="DY500" s="336"/>
      <c r="DZ500" s="336"/>
      <c r="EA500" s="336"/>
      <c r="EB500" s="336"/>
      <c r="EC500" s="336"/>
      <c r="ED500" s="336"/>
      <c r="EE500" s="336"/>
      <c r="EF500" s="336"/>
      <c r="EG500" s="336"/>
      <c r="EH500" s="336"/>
      <c r="EI500" s="336"/>
      <c r="EJ500" s="336"/>
      <c r="EK500" s="336"/>
      <c r="EL500" s="336"/>
      <c r="EM500" s="336"/>
      <c r="EN500" s="336"/>
      <c r="EO500" s="336"/>
      <c r="EP500" s="336"/>
      <c r="EQ500" s="336"/>
      <c r="ER500" s="336"/>
      <c r="ES500" s="336"/>
      <c r="ET500" s="336"/>
      <c r="EU500" s="336"/>
      <c r="EV500" s="336"/>
      <c r="EW500" s="336"/>
      <c r="EX500" s="336"/>
      <c r="EY500" s="336"/>
      <c r="EZ500" s="336"/>
      <c r="FA500" s="336"/>
      <c r="FB500" s="336"/>
      <c r="FC500" s="336"/>
      <c r="FD500" s="336"/>
      <c r="FE500" s="336"/>
      <c r="FF500" s="336"/>
      <c r="FG500" s="336"/>
      <c r="FH500" s="336"/>
      <c r="FI500" s="336"/>
      <c r="FJ500" s="336"/>
      <c r="FK500" s="336"/>
      <c r="FL500" s="336"/>
      <c r="FM500" s="336"/>
      <c r="FN500" s="336"/>
      <c r="FO500" s="336"/>
      <c r="FP500" s="336"/>
      <c r="FQ500" s="336"/>
      <c r="FR500" s="336"/>
      <c r="FS500" s="336"/>
      <c r="FT500" s="336"/>
      <c r="FU500" s="336"/>
      <c r="FV500" s="336"/>
      <c r="FW500" s="336"/>
      <c r="FX500" s="336"/>
      <c r="FY500" s="336"/>
      <c r="FZ500" s="336"/>
      <c r="GA500" s="336"/>
      <c r="GB500" s="336"/>
      <c r="GC500" s="336"/>
      <c r="GD500" s="336"/>
      <c r="GE500" s="336"/>
      <c r="GF500" s="336"/>
      <c r="GG500" s="336"/>
      <c r="GH500" s="336"/>
      <c r="GI500" s="336"/>
      <c r="GJ500" s="336"/>
      <c r="GK500" s="336"/>
      <c r="GL500" s="336"/>
      <c r="GM500" s="336"/>
      <c r="GN500" s="336"/>
      <c r="GO500" s="336"/>
      <c r="GP500" s="336"/>
      <c r="GQ500" s="336"/>
      <c r="GR500" s="336"/>
      <c r="GS500" s="336"/>
      <c r="GT500" s="336"/>
      <c r="GU500" s="336"/>
      <c r="GV500" s="336"/>
      <c r="GW500" s="336"/>
      <c r="GX500" s="336"/>
      <c r="GY500" s="336"/>
      <c r="GZ500" s="336"/>
      <c r="HA500" s="336"/>
      <c r="HB500" s="336"/>
      <c r="HC500" s="336"/>
      <c r="HD500" s="336"/>
      <c r="HE500" s="336"/>
      <c r="HF500" s="336"/>
      <c r="HG500" s="336"/>
      <c r="HH500" s="336"/>
      <c r="HI500" s="336"/>
      <c r="HJ500" s="336"/>
      <c r="HK500" s="336"/>
      <c r="HL500" s="336"/>
      <c r="HM500" s="336"/>
      <c r="HN500" s="336"/>
      <c r="HO500" s="336"/>
      <c r="HP500" s="336"/>
      <c r="HQ500" s="336"/>
      <c r="HR500" s="336"/>
      <c r="HS500" s="336"/>
      <c r="HT500" s="336"/>
      <c r="HU500" s="336"/>
      <c r="HV500" s="336"/>
      <c r="HW500" s="336"/>
      <c r="HX500" s="336"/>
      <c r="HY500" s="336"/>
      <c r="HZ500" s="336"/>
      <c r="IA500" s="336"/>
      <c r="IB500" s="336"/>
      <c r="IC500" s="336"/>
      <c r="ID500" s="336"/>
      <c r="IE500" s="336"/>
      <c r="IF500" s="336"/>
      <c r="IG500" s="336"/>
      <c r="IH500" s="336"/>
      <c r="II500" s="336"/>
      <c r="IJ500" s="336"/>
      <c r="IK500" s="336"/>
      <c r="IL500" s="336"/>
      <c r="IM500" s="336"/>
      <c r="IN500" s="336"/>
      <c r="IO500" s="336"/>
      <c r="IP500" s="336"/>
      <c r="IQ500" s="336"/>
      <c r="IR500" s="336"/>
      <c r="IS500" s="336"/>
      <c r="IT500" s="336"/>
      <c r="IU500" s="336"/>
      <c r="IV500" s="336"/>
      <c r="IW500" s="336"/>
      <c r="IX500" s="336"/>
      <c r="IY500" s="336"/>
      <c r="IZ500" s="336"/>
      <c r="JA500" s="336"/>
      <c r="JB500" s="336"/>
      <c r="JC500" s="336"/>
      <c r="JD500" s="336"/>
      <c r="JE500" s="336"/>
      <c r="JF500" s="336"/>
      <c r="JG500" s="336"/>
      <c r="JH500" s="336"/>
      <c r="JI500" s="336"/>
      <c r="JJ500" s="336"/>
      <c r="JK500" s="336"/>
      <c r="JL500" s="336"/>
      <c r="JM500" s="336"/>
      <c r="JN500" s="336"/>
      <c r="JO500" s="336"/>
      <c r="JP500" s="336"/>
      <c r="JQ500" s="336"/>
      <c r="JR500" s="336"/>
      <c r="JS500" s="336"/>
      <c r="JT500" s="336"/>
      <c r="JU500" s="336"/>
      <c r="JV500" s="336"/>
      <c r="JW500" s="336"/>
      <c r="JX500" s="336"/>
      <c r="JY500" s="336"/>
      <c r="JZ500" s="336"/>
      <c r="KA500" s="336"/>
      <c r="KB500" s="336"/>
      <c r="KC500" s="336"/>
      <c r="KD500" s="336"/>
      <c r="KE500" s="336"/>
      <c r="KF500" s="336"/>
      <c r="KG500" s="336"/>
      <c r="KH500" s="336"/>
      <c r="KI500" s="336"/>
      <c r="KJ500" s="336"/>
      <c r="KK500" s="336"/>
      <c r="KL500" s="336"/>
      <c r="KM500" s="336"/>
      <c r="KN500" s="336"/>
      <c r="KO500" s="336"/>
      <c r="KP500" s="336"/>
      <c r="KQ500" s="336"/>
      <c r="KR500" s="336"/>
      <c r="KS500" s="336"/>
      <c r="KT500" s="336"/>
      <c r="KU500" s="336"/>
      <c r="KV500" s="336"/>
      <c r="KW500" s="336"/>
      <c r="KX500" s="336"/>
      <c r="KY500" s="336"/>
      <c r="KZ500" s="336"/>
      <c r="LA500" s="336"/>
      <c r="LB500" s="336"/>
      <c r="LC500" s="336"/>
      <c r="LD500" s="336"/>
      <c r="LE500" s="336"/>
      <c r="LF500" s="336"/>
      <c r="LG500" s="336"/>
      <c r="LH500" s="336"/>
      <c r="LI500" s="336"/>
      <c r="LJ500" s="336"/>
      <c r="LK500" s="336"/>
      <c r="LL500" s="336"/>
      <c r="LM500" s="336"/>
      <c r="LN500" s="336"/>
      <c r="LO500" s="336"/>
      <c r="LP500" s="336"/>
      <c r="LQ500" s="336"/>
      <c r="LR500" s="336"/>
      <c r="LS500" s="336"/>
      <c r="LT500" s="336"/>
      <c r="LU500" s="336"/>
      <c r="LV500" s="336"/>
      <c r="LW500" s="336"/>
      <c r="LX500" s="336"/>
      <c r="LY500" s="336"/>
      <c r="LZ500" s="336"/>
      <c r="MA500" s="336"/>
      <c r="MB500" s="336"/>
      <c r="MC500" s="336"/>
      <c r="MD500" s="336"/>
      <c r="ME500" s="336"/>
      <c r="MF500" s="336"/>
      <c r="MG500" s="336"/>
      <c r="MH500" s="336"/>
      <c r="MI500" s="336"/>
      <c r="MJ500" s="336"/>
      <c r="MK500" s="336"/>
      <c r="ML500" s="336"/>
      <c r="MM500" s="336"/>
      <c r="MN500" s="336"/>
      <c r="MO500" s="336"/>
      <c r="MP500" s="336"/>
      <c r="MQ500" s="336"/>
      <c r="MR500" s="336"/>
      <c r="MS500" s="336"/>
      <c r="MT500" s="336"/>
      <c r="MU500" s="336"/>
      <c r="MV500" s="336"/>
      <c r="MW500" s="336"/>
      <c r="MX500" s="336"/>
      <c r="MY500" s="336"/>
      <c r="MZ500" s="336"/>
      <c r="NA500" s="336"/>
      <c r="NB500" s="336"/>
      <c r="NC500" s="336"/>
      <c r="ND500" s="336"/>
      <c r="NE500" s="336"/>
      <c r="NF500" s="336"/>
      <c r="NG500" s="336"/>
      <c r="NH500" s="336"/>
      <c r="NI500" s="336"/>
      <c r="NJ500" s="336"/>
      <c r="NK500" s="336"/>
      <c r="NL500" s="336"/>
      <c r="NM500" s="336"/>
      <c r="NN500" s="336"/>
      <c r="NO500" s="336"/>
      <c r="NP500" s="336"/>
      <c r="NQ500" s="336"/>
      <c r="NR500" s="336"/>
      <c r="NS500" s="336"/>
      <c r="NT500" s="336"/>
      <c r="NU500" s="336"/>
      <c r="NV500" s="336"/>
      <c r="NW500" s="336"/>
      <c r="NX500" s="336"/>
      <c r="NY500" s="336"/>
      <c r="NZ500" s="336"/>
      <c r="OA500" s="336"/>
      <c r="OB500" s="336"/>
      <c r="OC500" s="336"/>
      <c r="OD500" s="336"/>
      <c r="OE500" s="336"/>
      <c r="OF500" s="336"/>
      <c r="OG500" s="336"/>
      <c r="OH500" s="336"/>
      <c r="OI500" s="336"/>
      <c r="OJ500" s="336"/>
      <c r="OK500" s="336"/>
      <c r="OL500" s="336"/>
      <c r="OM500" s="336"/>
      <c r="ON500" s="336"/>
      <c r="OO500" s="336"/>
      <c r="OP500" s="336"/>
      <c r="OQ500" s="336"/>
      <c r="OR500" s="336"/>
      <c r="OS500" s="336"/>
      <c r="OT500" s="336"/>
      <c r="OU500" s="336"/>
      <c r="OV500" s="336"/>
      <c r="OW500" s="336"/>
      <c r="OX500" s="336"/>
      <c r="OY500" s="336"/>
      <c r="OZ500" s="336"/>
      <c r="PA500" s="336"/>
      <c r="PB500" s="336"/>
      <c r="PC500" s="336"/>
      <c r="PD500" s="336"/>
      <c r="PE500" s="336"/>
      <c r="PF500" s="336"/>
      <c r="PG500" s="336"/>
      <c r="PH500" s="336"/>
      <c r="PI500" s="336"/>
      <c r="PJ500" s="336"/>
      <c r="PK500" s="336"/>
      <c r="PL500" s="336"/>
      <c r="PM500" s="336"/>
      <c r="PN500" s="336"/>
      <c r="PO500" s="336"/>
      <c r="PP500" s="336"/>
      <c r="PQ500" s="336"/>
      <c r="PR500" s="336"/>
      <c r="PS500" s="336"/>
      <c r="PT500" s="336"/>
      <c r="PU500" s="336"/>
      <c r="PV500" s="336"/>
      <c r="PW500" s="336"/>
      <c r="PX500" s="336"/>
      <c r="PY500" s="336"/>
      <c r="PZ500" s="336"/>
      <c r="QA500" s="336"/>
      <c r="QB500" s="336"/>
      <c r="QC500" s="336"/>
      <c r="QD500" s="336"/>
      <c r="QE500" s="336"/>
      <c r="QF500" s="336"/>
      <c r="QG500" s="336"/>
      <c r="QH500" s="336"/>
      <c r="QI500" s="336"/>
      <c r="QJ500" s="336"/>
      <c r="QK500" s="336"/>
      <c r="QL500" s="336"/>
      <c r="QM500" s="336"/>
      <c r="QN500" s="336"/>
      <c r="QO500" s="336"/>
      <c r="QP500" s="336"/>
      <c r="QQ500" s="336"/>
      <c r="QR500" s="336"/>
      <c r="QS500" s="336"/>
      <c r="QT500" s="336"/>
      <c r="QU500" s="336"/>
      <c r="QV500" s="336"/>
      <c r="QW500" s="336"/>
      <c r="QX500" s="336"/>
      <c r="QY500" s="336"/>
      <c r="QZ500" s="336"/>
      <c r="RA500" s="336"/>
      <c r="RB500" s="336"/>
      <c r="RC500" s="336"/>
      <c r="RD500" s="336"/>
      <c r="RE500" s="336"/>
      <c r="RF500" s="336"/>
      <c r="RG500" s="336"/>
      <c r="RH500" s="336"/>
      <c r="RI500" s="336"/>
      <c r="RJ500" s="336"/>
      <c r="RK500" s="336"/>
      <c r="RL500" s="336"/>
      <c r="RM500" s="336"/>
      <c r="RN500" s="336"/>
      <c r="RO500" s="336"/>
      <c r="RP500" s="336"/>
      <c r="RQ500" s="336"/>
      <c r="RR500" s="336"/>
      <c r="RS500" s="336"/>
      <c r="RT500" s="336"/>
      <c r="RU500" s="336"/>
      <c r="RV500" s="336"/>
      <c r="RW500" s="336"/>
      <c r="RX500" s="336"/>
      <c r="RY500" s="336"/>
      <c r="RZ500" s="336"/>
      <c r="SA500" s="336"/>
      <c r="SB500" s="336"/>
      <c r="SC500" s="336"/>
      <c r="SD500" s="336"/>
      <c r="SE500" s="336"/>
      <c r="SF500" s="336"/>
      <c r="SG500" s="336"/>
      <c r="SH500" s="336"/>
      <c r="SI500" s="336"/>
      <c r="SJ500" s="336"/>
      <c r="SK500" s="336"/>
      <c r="SL500" s="336"/>
      <c r="SM500" s="336"/>
      <c r="SN500" s="336"/>
      <c r="SO500" s="336"/>
      <c r="SP500" s="336"/>
      <c r="SQ500" s="336"/>
      <c r="SR500" s="336"/>
      <c r="SS500" s="336"/>
      <c r="ST500" s="336"/>
      <c r="SU500" s="336"/>
      <c r="SV500" s="336"/>
      <c r="SW500" s="336"/>
      <c r="SX500" s="336"/>
      <c r="SY500" s="336"/>
      <c r="SZ500" s="336"/>
      <c r="TA500" s="336"/>
      <c r="TB500" s="336"/>
      <c r="TC500" s="336"/>
      <c r="TD500" s="336"/>
      <c r="TE500" s="336"/>
      <c r="TF500" s="336"/>
      <c r="TG500" s="336"/>
      <c r="TH500" s="336"/>
      <c r="TI500" s="336"/>
      <c r="TJ500" s="336"/>
      <c r="TK500" s="336"/>
      <c r="TL500" s="336"/>
      <c r="TM500" s="336"/>
      <c r="TN500" s="336"/>
      <c r="TO500" s="336"/>
      <c r="TP500" s="336"/>
      <c r="TQ500" s="336"/>
      <c r="TR500" s="336"/>
      <c r="TS500" s="336"/>
      <c r="TT500" s="336"/>
      <c r="TU500" s="336"/>
      <c r="TV500" s="336"/>
      <c r="TW500" s="336"/>
      <c r="TX500" s="336"/>
      <c r="TY500" s="336"/>
      <c r="TZ500" s="336"/>
      <c r="UA500" s="336"/>
      <c r="UB500" s="336"/>
      <c r="UC500" s="336"/>
      <c r="UD500" s="336"/>
      <c r="UE500" s="336"/>
      <c r="UF500" s="336"/>
      <c r="UG500" s="336"/>
      <c r="UH500" s="336"/>
      <c r="UI500" s="336"/>
      <c r="UJ500" s="336"/>
      <c r="UK500" s="336"/>
      <c r="UL500" s="336"/>
      <c r="UM500" s="336"/>
      <c r="UN500" s="336"/>
      <c r="UO500" s="336"/>
      <c r="UP500" s="336"/>
      <c r="UQ500" s="336"/>
      <c r="UR500" s="336"/>
      <c r="US500" s="336"/>
      <c r="UT500" s="336"/>
      <c r="UU500" s="336"/>
      <c r="UV500" s="336"/>
      <c r="UW500" s="336"/>
      <c r="UX500" s="336"/>
      <c r="UY500" s="336"/>
      <c r="UZ500" s="336"/>
      <c r="VA500" s="336"/>
      <c r="VB500" s="336"/>
      <c r="VC500" s="336"/>
      <c r="VD500" s="336"/>
      <c r="VE500" s="336"/>
      <c r="VF500" s="336"/>
      <c r="VG500" s="336"/>
      <c r="VH500" s="336"/>
      <c r="VI500" s="336"/>
      <c r="VJ500" s="336"/>
      <c r="VK500" s="336"/>
      <c r="VL500" s="336"/>
      <c r="VM500" s="336"/>
      <c r="VN500" s="336"/>
      <c r="VO500" s="336"/>
      <c r="VP500" s="336"/>
      <c r="VQ500" s="336"/>
      <c r="VR500" s="336"/>
      <c r="VS500" s="336"/>
      <c r="VT500" s="336"/>
      <c r="VU500" s="336"/>
      <c r="VV500" s="336"/>
      <c r="VW500" s="336"/>
      <c r="VX500" s="336"/>
      <c r="VY500" s="336"/>
      <c r="VZ500" s="336"/>
      <c r="WA500" s="336"/>
      <c r="WB500" s="336"/>
      <c r="WC500" s="336"/>
      <c r="WD500" s="336"/>
      <c r="WE500" s="336"/>
      <c r="WF500" s="336"/>
      <c r="WG500" s="336"/>
      <c r="WH500" s="336"/>
      <c r="WI500" s="336"/>
      <c r="WJ500" s="336"/>
      <c r="WK500" s="336"/>
      <c r="WL500" s="336"/>
      <c r="WM500" s="336"/>
      <c r="WN500" s="336"/>
      <c r="WO500" s="336"/>
      <c r="WP500" s="336"/>
      <c r="WQ500" s="336"/>
      <c r="WR500" s="336"/>
      <c r="WS500" s="336"/>
      <c r="WT500" s="336"/>
      <c r="WU500" s="336"/>
      <c r="WV500" s="336"/>
      <c r="WW500" s="336"/>
      <c r="WX500" s="336"/>
      <c r="WY500" s="336"/>
      <c r="WZ500" s="336"/>
      <c r="XA500" s="336"/>
      <c r="XB500" s="336"/>
      <c r="XC500" s="336"/>
      <c r="XD500" s="336"/>
      <c r="XE500" s="336"/>
      <c r="XF500" s="336"/>
      <c r="XG500" s="336"/>
      <c r="XH500" s="336"/>
      <c r="XI500" s="336"/>
      <c r="XJ500" s="336"/>
      <c r="XK500" s="336"/>
      <c r="XL500" s="336"/>
      <c r="XM500" s="336"/>
      <c r="XN500" s="336"/>
      <c r="XO500" s="336"/>
      <c r="XP500" s="336"/>
      <c r="XQ500" s="336"/>
      <c r="XR500" s="336"/>
      <c r="XS500" s="336"/>
      <c r="XT500" s="336"/>
      <c r="XU500" s="336"/>
      <c r="XV500" s="336"/>
      <c r="XW500" s="336"/>
      <c r="XX500" s="336"/>
      <c r="XY500" s="336"/>
      <c r="XZ500" s="336"/>
      <c r="YA500" s="336"/>
      <c r="YB500" s="336"/>
      <c r="YC500" s="336"/>
      <c r="YD500" s="336"/>
      <c r="YE500" s="336"/>
      <c r="YF500" s="336"/>
      <c r="YG500" s="336"/>
      <c r="YH500" s="336"/>
      <c r="YI500" s="336"/>
      <c r="YJ500" s="336"/>
      <c r="YK500" s="336"/>
      <c r="YL500" s="336"/>
      <c r="YM500" s="336"/>
      <c r="YN500" s="336"/>
      <c r="YO500" s="336"/>
      <c r="YP500" s="336"/>
      <c r="YQ500" s="336"/>
      <c r="YR500" s="336"/>
      <c r="YS500" s="336"/>
      <c r="YT500" s="336"/>
      <c r="YU500" s="336"/>
      <c r="YV500" s="336"/>
      <c r="YW500" s="336"/>
      <c r="YX500" s="336"/>
      <c r="YY500" s="336"/>
      <c r="YZ500" s="336"/>
      <c r="ZA500" s="336"/>
      <c r="ZB500" s="336"/>
      <c r="ZC500" s="336"/>
      <c r="ZD500" s="336"/>
      <c r="ZE500" s="336"/>
      <c r="ZF500" s="336"/>
      <c r="ZG500" s="336"/>
      <c r="ZH500" s="336"/>
      <c r="ZI500" s="336"/>
      <c r="ZJ500" s="336"/>
      <c r="ZK500" s="336"/>
      <c r="ZL500" s="336"/>
      <c r="ZM500" s="336"/>
      <c r="ZN500" s="336"/>
      <c r="ZO500" s="336"/>
      <c r="ZP500" s="336"/>
      <c r="ZQ500" s="336"/>
      <c r="ZR500" s="336"/>
      <c r="ZS500" s="336"/>
      <c r="ZT500" s="336"/>
      <c r="ZU500" s="336"/>
      <c r="ZV500" s="336"/>
      <c r="ZW500" s="336"/>
      <c r="ZX500" s="336"/>
      <c r="ZY500" s="336"/>
      <c r="ZZ500" s="336"/>
      <c r="AAA500" s="336"/>
      <c r="AAB500" s="336"/>
      <c r="AAC500" s="336"/>
      <c r="AAD500" s="336"/>
      <c r="AAE500" s="336"/>
      <c r="AAF500" s="336"/>
      <c r="AAG500" s="336"/>
      <c r="AAH500" s="336"/>
      <c r="AAI500" s="336"/>
      <c r="AAJ500" s="336"/>
      <c r="AAK500" s="336"/>
      <c r="AAL500" s="336"/>
      <c r="AAM500" s="336"/>
      <c r="AAN500" s="336"/>
      <c r="AAO500" s="336"/>
      <c r="AAP500" s="336"/>
      <c r="AAQ500" s="336"/>
      <c r="AAR500" s="336"/>
      <c r="AAS500" s="336"/>
      <c r="AAT500" s="336"/>
      <c r="AAU500" s="336"/>
      <c r="AAV500" s="336"/>
      <c r="AAW500" s="336"/>
      <c r="AAX500" s="336"/>
      <c r="AAY500" s="336"/>
      <c r="AAZ500" s="336"/>
      <c r="ABA500" s="336"/>
      <c r="ABB500" s="336"/>
      <c r="ABC500" s="336"/>
      <c r="ABD500" s="336"/>
      <c r="ABE500" s="336"/>
      <c r="ABF500" s="336"/>
      <c r="ABG500" s="336"/>
      <c r="ABH500" s="336"/>
      <c r="ABI500" s="336"/>
      <c r="ABJ500" s="336"/>
      <c r="ABK500" s="336"/>
      <c r="ABL500" s="336"/>
      <c r="ABM500" s="336"/>
      <c r="ABN500" s="336"/>
      <c r="ABO500" s="336"/>
      <c r="ABP500" s="336"/>
      <c r="ABQ500" s="336"/>
      <c r="ABR500" s="336"/>
      <c r="ABS500" s="336"/>
      <c r="ABT500" s="336"/>
      <c r="ABU500" s="336"/>
      <c r="ABV500" s="336"/>
      <c r="ABW500" s="336"/>
      <c r="ABX500" s="336"/>
      <c r="ABY500" s="336"/>
      <c r="ABZ500" s="336"/>
      <c r="ACA500" s="336"/>
      <c r="ACB500" s="336"/>
      <c r="ACC500" s="336"/>
      <c r="ACD500" s="336"/>
      <c r="ACE500" s="336"/>
      <c r="ACF500" s="336"/>
      <c r="ACG500" s="336"/>
      <c r="ACH500" s="336"/>
      <c r="ACI500" s="336"/>
      <c r="ACJ500" s="336"/>
      <c r="ACK500" s="336"/>
      <c r="ACL500" s="336"/>
      <c r="ACM500" s="336"/>
      <c r="ACN500" s="336"/>
      <c r="ACO500" s="336"/>
      <c r="ACP500" s="336"/>
      <c r="ACQ500" s="336"/>
      <c r="ACR500" s="336"/>
      <c r="ACS500" s="336"/>
      <c r="ACT500" s="336"/>
      <c r="ACU500" s="336"/>
      <c r="ACV500" s="336"/>
      <c r="ACW500" s="336"/>
      <c r="ACX500" s="336"/>
      <c r="ACY500" s="336"/>
      <c r="ACZ500" s="336"/>
      <c r="ADA500" s="336"/>
      <c r="ADB500" s="336"/>
      <c r="ADC500" s="336"/>
      <c r="ADD500" s="336"/>
      <c r="ADE500" s="336"/>
      <c r="ADF500" s="336"/>
      <c r="ADG500" s="336"/>
      <c r="ADH500" s="336"/>
      <c r="ADI500" s="336"/>
      <c r="ADJ500" s="336"/>
      <c r="ADK500" s="336"/>
      <c r="ADL500" s="336"/>
      <c r="ADM500" s="336"/>
      <c r="ADN500" s="336"/>
      <c r="ADO500" s="336"/>
      <c r="ADP500" s="336"/>
      <c r="ADQ500" s="336"/>
      <c r="ADR500" s="336"/>
      <c r="ADS500" s="336"/>
      <c r="ADT500" s="336"/>
      <c r="ADU500" s="336"/>
      <c r="ADV500" s="336"/>
      <c r="ADW500" s="336"/>
      <c r="ADX500" s="336"/>
      <c r="ADY500" s="336"/>
      <c r="ADZ500" s="336"/>
      <c r="AEA500" s="336"/>
      <c r="AEB500" s="336"/>
      <c r="AEC500" s="336"/>
      <c r="AED500" s="336"/>
      <c r="AEE500" s="336"/>
      <c r="AEF500" s="336"/>
      <c r="AEG500" s="336"/>
      <c r="AEH500" s="336"/>
      <c r="AEI500" s="336"/>
      <c r="AEJ500" s="336"/>
      <c r="AEK500" s="336"/>
      <c r="AEL500" s="336"/>
      <c r="AEM500" s="336"/>
      <c r="AEN500" s="336"/>
      <c r="AEO500" s="336"/>
      <c r="AEP500" s="336"/>
      <c r="AEQ500" s="336"/>
      <c r="AER500" s="336"/>
      <c r="AES500" s="336"/>
      <c r="AET500" s="336"/>
      <c r="AEU500" s="336"/>
      <c r="AEV500" s="336"/>
      <c r="AEW500" s="336"/>
      <c r="AEX500" s="336"/>
      <c r="AEY500" s="336"/>
      <c r="AEZ500" s="336"/>
      <c r="AFA500" s="336"/>
      <c r="AFB500" s="336"/>
      <c r="AFC500" s="336"/>
      <c r="AFD500" s="336"/>
      <c r="AFE500" s="336"/>
      <c r="AFF500" s="336"/>
      <c r="AFG500" s="336"/>
      <c r="AFH500" s="336"/>
      <c r="AFI500" s="336"/>
      <c r="AFJ500" s="336"/>
      <c r="AFK500" s="336"/>
      <c r="AFL500" s="336"/>
      <c r="AFM500" s="336"/>
      <c r="AFN500" s="336"/>
      <c r="AFO500" s="336"/>
      <c r="AFP500" s="336"/>
      <c r="AFQ500" s="336"/>
      <c r="AFR500" s="336"/>
      <c r="AFS500" s="336"/>
      <c r="AFT500" s="336"/>
      <c r="AFU500" s="336"/>
      <c r="AFV500" s="336"/>
      <c r="AFW500" s="336"/>
      <c r="AFX500" s="336"/>
      <c r="AFY500" s="336"/>
      <c r="AFZ500" s="336"/>
      <c r="AGA500" s="336"/>
      <c r="AGB500" s="336"/>
      <c r="AGC500" s="336"/>
      <c r="AGD500" s="336"/>
      <c r="AGE500" s="336"/>
      <c r="AGF500" s="336"/>
      <c r="AGG500" s="336"/>
      <c r="AGH500" s="336"/>
      <c r="AGI500" s="336"/>
      <c r="AGJ500" s="336"/>
      <c r="AGK500" s="336"/>
      <c r="AGL500" s="336"/>
      <c r="AGM500" s="336"/>
      <c r="AGN500" s="336"/>
      <c r="AGO500" s="336"/>
      <c r="AGP500" s="336"/>
      <c r="AGQ500" s="336"/>
      <c r="AGR500" s="336"/>
      <c r="AGS500" s="336"/>
      <c r="AGT500" s="336"/>
      <c r="AGU500" s="336"/>
      <c r="AGV500" s="336"/>
      <c r="AGW500" s="336"/>
      <c r="AGX500" s="336"/>
      <c r="AGY500" s="336"/>
      <c r="AGZ500" s="336"/>
      <c r="AHA500" s="336"/>
      <c r="AHB500" s="336"/>
      <c r="AHC500" s="336"/>
      <c r="AHD500" s="336"/>
      <c r="AHE500" s="336"/>
      <c r="AHF500" s="336"/>
      <c r="AHG500" s="336"/>
      <c r="AHH500" s="336"/>
      <c r="AHI500" s="336"/>
      <c r="AHJ500" s="336"/>
      <c r="AHK500" s="336"/>
      <c r="AHL500" s="336"/>
      <c r="AHM500" s="336"/>
      <c r="AHN500" s="336"/>
      <c r="AHO500" s="336"/>
      <c r="AHP500" s="336"/>
      <c r="AHQ500" s="336"/>
      <c r="AHR500" s="336"/>
      <c r="AHS500" s="336"/>
      <c r="AHT500" s="336"/>
      <c r="AHU500" s="336"/>
      <c r="AHV500" s="336"/>
      <c r="AHW500" s="336"/>
      <c r="AHX500" s="336"/>
      <c r="AHY500" s="336"/>
      <c r="AHZ500" s="336"/>
      <c r="AIA500" s="336"/>
      <c r="AIB500" s="336"/>
      <c r="AIC500" s="336"/>
      <c r="AID500" s="336"/>
      <c r="AIE500" s="336"/>
      <c r="AIF500" s="336"/>
      <c r="AIG500" s="336"/>
      <c r="AIH500" s="336"/>
      <c r="AII500" s="336"/>
      <c r="AIJ500" s="336"/>
      <c r="AIK500" s="336"/>
      <c r="AIL500" s="336"/>
      <c r="AIM500" s="336"/>
      <c r="AIN500" s="336"/>
      <c r="AIO500" s="336"/>
      <c r="AIP500" s="336"/>
      <c r="AIQ500" s="336"/>
      <c r="AIR500" s="336"/>
      <c r="AIS500" s="336"/>
      <c r="AIT500" s="336"/>
      <c r="AIU500" s="336"/>
      <c r="AIV500" s="336"/>
      <c r="AIW500" s="336"/>
      <c r="AIX500" s="336"/>
      <c r="AIY500" s="336"/>
      <c r="AIZ500" s="336"/>
      <c r="AJA500" s="336"/>
      <c r="AJB500" s="336"/>
      <c r="AJC500" s="336"/>
      <c r="AJD500" s="336"/>
      <c r="AJE500" s="336"/>
      <c r="AJF500" s="336"/>
      <c r="AJG500" s="336"/>
      <c r="AJH500" s="336"/>
      <c r="AJI500" s="336"/>
      <c r="AJJ500" s="336"/>
      <c r="AJK500" s="336"/>
      <c r="AJL500" s="336"/>
      <c r="AJM500" s="336"/>
      <c r="AJN500" s="336"/>
      <c r="AJO500" s="336"/>
      <c r="AJP500" s="336"/>
      <c r="AJQ500" s="336"/>
      <c r="AJR500" s="336"/>
      <c r="AJS500" s="336"/>
      <c r="AJT500" s="336"/>
      <c r="AJU500" s="336"/>
      <c r="AJV500" s="336"/>
      <c r="AJW500" s="336"/>
      <c r="AJX500" s="336"/>
      <c r="AJY500" s="336"/>
      <c r="AJZ500" s="336"/>
      <c r="AKA500" s="336"/>
      <c r="AKB500" s="336"/>
      <c r="AKC500" s="336"/>
      <c r="AKD500" s="336"/>
      <c r="AKE500" s="336"/>
      <c r="AKF500" s="336"/>
      <c r="AKG500" s="336"/>
      <c r="AKH500" s="336"/>
      <c r="AKI500" s="336"/>
      <c r="AKJ500" s="336"/>
      <c r="AKK500" s="336"/>
      <c r="AKL500" s="336"/>
      <c r="AKM500" s="336"/>
      <c r="AKN500" s="336"/>
      <c r="AKO500" s="336"/>
      <c r="AKP500" s="336"/>
      <c r="AKQ500" s="336"/>
      <c r="AKR500" s="336"/>
      <c r="AKS500" s="336"/>
      <c r="AKT500" s="336"/>
      <c r="AKU500" s="336"/>
      <c r="AKV500" s="336"/>
      <c r="AKW500" s="336"/>
      <c r="AKX500" s="336"/>
      <c r="AKY500" s="336"/>
      <c r="AKZ500" s="336"/>
      <c r="ALA500" s="336"/>
      <c r="ALB500" s="336"/>
      <c r="ALC500" s="336"/>
      <c r="ALD500" s="336"/>
      <c r="ALE500" s="336"/>
      <c r="ALF500" s="336"/>
      <c r="ALG500" s="336"/>
      <c r="ALH500" s="336"/>
      <c r="ALI500" s="336"/>
      <c r="ALJ500" s="336"/>
      <c r="ALK500" s="336"/>
      <c r="ALL500" s="336"/>
      <c r="ALM500" s="336"/>
      <c r="ALN500" s="336"/>
      <c r="ALO500" s="336"/>
      <c r="ALP500" s="336"/>
      <c r="ALQ500" s="336"/>
      <c r="ALR500" s="336"/>
      <c r="ALS500" s="336"/>
      <c r="ALT500" s="336"/>
      <c r="ALU500" s="336"/>
      <c r="ALV500" s="336"/>
      <c r="ALW500" s="336"/>
      <c r="ALX500" s="336"/>
      <c r="ALY500" s="336"/>
      <c r="ALZ500" s="336"/>
      <c r="AMA500" s="336"/>
      <c r="AMB500" s="336"/>
      <c r="AMC500" s="336"/>
      <c r="AMD500" s="336"/>
      <c r="AME500" s="336"/>
      <c r="AMF500" s="336"/>
      <c r="AMG500" s="336"/>
      <c r="AMH500" s="336"/>
      <c r="AMI500" s="336"/>
      <c r="AMJ500" s="336"/>
      <c r="AMK500" s="336"/>
      <c r="AML500" s="336"/>
      <c r="AMM500" s="336"/>
      <c r="AMN500" s="336"/>
      <c r="AMO500" s="336"/>
      <c r="AMP500" s="336"/>
      <c r="AMQ500" s="336"/>
      <c r="AMR500" s="336"/>
      <c r="AMS500" s="336"/>
      <c r="AMT500" s="336"/>
      <c r="AMU500" s="336"/>
      <c r="AMV500" s="336"/>
      <c r="AMW500" s="336"/>
      <c r="AMX500" s="336"/>
      <c r="AMY500" s="336"/>
      <c r="AMZ500" s="336"/>
      <c r="ANA500" s="336"/>
      <c r="ANB500" s="336"/>
      <c r="ANC500" s="336"/>
      <c r="AND500" s="336"/>
      <c r="ANE500" s="336"/>
      <c r="ANF500" s="336"/>
      <c r="ANG500" s="336"/>
      <c r="ANH500" s="336"/>
      <c r="ANI500" s="336"/>
      <c r="ANJ500" s="336"/>
      <c r="ANK500" s="336"/>
      <c r="ANL500" s="336"/>
      <c r="ANM500" s="336"/>
      <c r="ANN500" s="336"/>
      <c r="ANO500" s="336"/>
      <c r="ANP500" s="336"/>
      <c r="ANQ500" s="336"/>
      <c r="ANR500" s="336"/>
      <c r="ANS500" s="336"/>
      <c r="ANT500" s="336"/>
      <c r="ANU500" s="336"/>
      <c r="ANV500" s="336"/>
      <c r="ANW500" s="336"/>
      <c r="ANX500" s="336"/>
      <c r="ANY500" s="336"/>
      <c r="ANZ500" s="336"/>
      <c r="AOA500" s="336"/>
      <c r="AOB500" s="336"/>
      <c r="AOC500" s="336"/>
      <c r="AOD500" s="336"/>
      <c r="AOE500" s="336"/>
      <c r="AOF500" s="336"/>
      <c r="AOG500" s="336"/>
      <c r="AOH500" s="336"/>
      <c r="AOI500" s="336"/>
      <c r="AOJ500" s="336"/>
      <c r="AOK500" s="336"/>
      <c r="AOL500" s="336"/>
      <c r="AOM500" s="336"/>
      <c r="AON500" s="336"/>
      <c r="AOO500" s="336"/>
      <c r="AOP500" s="336"/>
      <c r="AOQ500" s="336"/>
      <c r="AOR500" s="336"/>
      <c r="AOS500" s="336"/>
      <c r="AOT500" s="336"/>
      <c r="AOU500" s="336"/>
      <c r="AOV500" s="336"/>
      <c r="AOW500" s="336"/>
      <c r="AOX500" s="336"/>
      <c r="AOY500" s="336"/>
      <c r="AOZ500" s="336"/>
      <c r="APA500" s="336"/>
      <c r="APB500" s="336"/>
      <c r="APC500" s="336"/>
      <c r="APD500" s="336"/>
      <c r="APE500" s="336"/>
      <c r="APF500" s="336"/>
      <c r="APG500" s="336"/>
      <c r="APH500" s="336"/>
      <c r="API500" s="336"/>
      <c r="APJ500" s="336"/>
      <c r="APK500" s="336"/>
      <c r="APL500" s="336"/>
      <c r="APM500" s="336"/>
      <c r="APN500" s="336"/>
      <c r="APO500" s="336"/>
      <c r="APP500" s="336"/>
      <c r="APQ500" s="336"/>
      <c r="APR500" s="336"/>
      <c r="APS500" s="336"/>
      <c r="APT500" s="336"/>
      <c r="APU500" s="336"/>
      <c r="APV500" s="336"/>
      <c r="APW500" s="336"/>
      <c r="APX500" s="336"/>
      <c r="APY500" s="336"/>
      <c r="APZ500" s="336"/>
      <c r="AQA500" s="336"/>
      <c r="AQB500" s="336"/>
      <c r="AQC500" s="336"/>
      <c r="AQD500" s="336"/>
      <c r="AQE500" s="336"/>
      <c r="AQF500" s="336"/>
      <c r="AQG500" s="336"/>
      <c r="AQH500" s="336"/>
      <c r="AQI500" s="336"/>
      <c r="AQJ500" s="336"/>
      <c r="AQK500" s="336"/>
      <c r="AQL500" s="336"/>
      <c r="AQM500" s="336"/>
      <c r="AQN500" s="336"/>
      <c r="AQO500" s="336"/>
      <c r="AQP500" s="336"/>
      <c r="AQQ500" s="336"/>
      <c r="AQR500" s="336"/>
      <c r="AQS500" s="336"/>
      <c r="AQT500" s="336"/>
      <c r="AQU500" s="336"/>
      <c r="AQV500" s="336"/>
      <c r="AQW500" s="336"/>
      <c r="AQX500" s="336"/>
      <c r="AQY500" s="336"/>
      <c r="AQZ500" s="336"/>
      <c r="ARA500" s="336"/>
      <c r="ARB500" s="336"/>
      <c r="ARC500" s="336"/>
      <c r="ARD500" s="336"/>
      <c r="ARE500" s="336"/>
      <c r="ARF500" s="336"/>
      <c r="ARG500" s="336"/>
      <c r="ARH500" s="336"/>
      <c r="ARI500" s="336"/>
      <c r="ARJ500" s="336"/>
      <c r="ARK500" s="336"/>
      <c r="ARL500" s="336"/>
      <c r="ARM500" s="336"/>
      <c r="ARN500" s="336"/>
      <c r="ARO500" s="336"/>
      <c r="ARP500" s="336"/>
      <c r="ARQ500" s="336"/>
      <c r="ARR500" s="336"/>
      <c r="ARS500" s="336"/>
      <c r="ART500" s="336"/>
      <c r="ARU500" s="336"/>
      <c r="ARV500" s="336"/>
      <c r="ARW500" s="336"/>
      <c r="ARX500" s="336"/>
      <c r="ARY500" s="336"/>
      <c r="ARZ500" s="336"/>
      <c r="ASA500" s="336"/>
      <c r="ASB500" s="336"/>
      <c r="ASC500" s="336"/>
      <c r="ASD500" s="336"/>
      <c r="ASE500" s="336"/>
      <c r="ASF500" s="336"/>
      <c r="ASG500" s="336"/>
      <c r="ASH500" s="336"/>
      <c r="ASI500" s="336"/>
      <c r="ASJ500" s="336"/>
      <c r="ASK500" s="336"/>
      <c r="ASL500" s="336"/>
      <c r="ASM500" s="336"/>
      <c r="ASN500" s="336"/>
      <c r="ASO500" s="336"/>
      <c r="ASP500" s="336"/>
      <c r="ASQ500" s="336"/>
      <c r="ASR500" s="336"/>
      <c r="ASS500" s="336"/>
      <c r="AST500" s="336"/>
      <c r="ASU500" s="336"/>
      <c r="ASV500" s="336"/>
      <c r="ASW500" s="336"/>
      <c r="ASX500" s="336"/>
      <c r="ASY500" s="336"/>
      <c r="ASZ500" s="336"/>
      <c r="ATA500" s="336"/>
      <c r="ATB500" s="336"/>
      <c r="ATC500" s="336"/>
      <c r="ATD500" s="336"/>
      <c r="ATE500" s="336"/>
      <c r="ATF500" s="336"/>
      <c r="ATG500" s="336"/>
      <c r="ATH500" s="336"/>
      <c r="ATI500" s="336"/>
      <c r="ATJ500" s="336"/>
      <c r="ATK500" s="336"/>
      <c r="ATL500" s="336"/>
      <c r="ATM500" s="336"/>
      <c r="ATN500" s="336"/>
      <c r="ATO500" s="336"/>
      <c r="ATP500" s="336"/>
      <c r="ATQ500" s="336"/>
      <c r="ATR500" s="336"/>
      <c r="ATS500" s="336"/>
      <c r="ATT500" s="336"/>
      <c r="ATU500" s="336"/>
      <c r="ATV500" s="336"/>
      <c r="ATW500" s="336"/>
      <c r="ATX500" s="336"/>
      <c r="ATY500" s="336"/>
      <c r="ATZ500" s="336"/>
      <c r="AUA500" s="336"/>
      <c r="AUB500" s="336"/>
      <c r="AUC500" s="336"/>
      <c r="AUD500" s="336"/>
      <c r="AUE500" s="336"/>
      <c r="AUF500" s="336"/>
      <c r="AUG500" s="336"/>
      <c r="AUH500" s="336"/>
      <c r="AUI500" s="336"/>
      <c r="AUJ500" s="336"/>
      <c r="AUK500" s="336"/>
      <c r="AUL500" s="336"/>
      <c r="AUM500" s="336"/>
      <c r="AUN500" s="336"/>
      <c r="AUO500" s="336"/>
      <c r="AUP500" s="336"/>
      <c r="AUQ500" s="336"/>
      <c r="AUR500" s="336"/>
      <c r="AUS500" s="336"/>
      <c r="AUT500" s="336"/>
      <c r="AUU500" s="336"/>
      <c r="AUV500" s="336"/>
      <c r="AUW500" s="336"/>
      <c r="AUX500" s="336"/>
      <c r="AUY500" s="336"/>
      <c r="AUZ500" s="336"/>
      <c r="AVA500" s="336"/>
      <c r="AVB500" s="336"/>
      <c r="AVC500" s="336"/>
      <c r="AVD500" s="336"/>
      <c r="AVE500" s="336"/>
      <c r="AVF500" s="336"/>
      <c r="AVG500" s="336"/>
      <c r="AVH500" s="336"/>
      <c r="AVI500" s="336"/>
      <c r="AVJ500" s="336"/>
      <c r="AVK500" s="336"/>
      <c r="AVL500" s="336"/>
      <c r="AVM500" s="336"/>
      <c r="AVN500" s="336"/>
      <c r="AVO500" s="336"/>
      <c r="AVP500" s="336"/>
      <c r="AVQ500" s="336"/>
      <c r="AVR500" s="336"/>
      <c r="AVS500" s="336"/>
      <c r="AVT500" s="336"/>
      <c r="AVU500" s="336"/>
      <c r="AVV500" s="336"/>
      <c r="AVW500" s="336"/>
      <c r="AVX500" s="336"/>
      <c r="AVY500" s="336"/>
      <c r="AVZ500" s="336"/>
      <c r="AWA500" s="336"/>
      <c r="AWB500" s="336"/>
      <c r="AWC500" s="336"/>
      <c r="AWD500" s="336"/>
      <c r="AWE500" s="336"/>
      <c r="AWF500" s="336"/>
      <c r="AWG500" s="336"/>
      <c r="AWH500" s="336"/>
      <c r="AWI500" s="336"/>
      <c r="AWJ500" s="336"/>
      <c r="AWK500" s="336"/>
      <c r="AWL500" s="336"/>
      <c r="AWM500" s="336"/>
      <c r="AWN500" s="336"/>
      <c r="AWO500" s="336"/>
      <c r="AWP500" s="336"/>
      <c r="AWQ500" s="336"/>
      <c r="AWR500" s="336"/>
      <c r="AWS500" s="336"/>
      <c r="AWT500" s="336"/>
      <c r="AWU500" s="336"/>
      <c r="AWV500" s="336"/>
      <c r="AWW500" s="336"/>
      <c r="AWX500" s="336"/>
      <c r="AWY500" s="336"/>
      <c r="AWZ500" s="336"/>
      <c r="AXA500" s="336"/>
      <c r="AXB500" s="336"/>
      <c r="AXC500" s="336"/>
      <c r="AXD500" s="336"/>
      <c r="AXE500" s="336"/>
      <c r="AXF500" s="336"/>
      <c r="AXG500" s="336"/>
      <c r="AXH500" s="336"/>
      <c r="AXI500" s="336"/>
      <c r="AXJ500" s="336"/>
      <c r="AXK500" s="336"/>
      <c r="AXL500" s="336"/>
      <c r="AXM500" s="336"/>
      <c r="AXN500" s="336"/>
      <c r="AXO500" s="336"/>
      <c r="AXP500" s="336"/>
      <c r="AXQ500" s="336"/>
      <c r="AXR500" s="336"/>
      <c r="AXS500" s="336"/>
      <c r="AXT500" s="336"/>
      <c r="AXU500" s="336"/>
      <c r="AXV500" s="336"/>
      <c r="AXW500" s="336"/>
      <c r="AXX500" s="336"/>
      <c r="AXY500" s="336"/>
      <c r="AXZ500" s="336"/>
      <c r="AYA500" s="336"/>
      <c r="AYB500" s="336"/>
      <c r="AYC500" s="336"/>
      <c r="AYD500" s="336"/>
      <c r="AYE500" s="336"/>
      <c r="AYF500" s="336"/>
      <c r="AYG500" s="336"/>
      <c r="AYH500" s="336"/>
      <c r="AYI500" s="336"/>
      <c r="AYJ500" s="336"/>
      <c r="AYK500" s="336"/>
      <c r="AYL500" s="336"/>
      <c r="AYM500" s="336"/>
      <c r="AYN500" s="336"/>
      <c r="AYO500" s="336"/>
      <c r="AYP500" s="336"/>
      <c r="AYQ500" s="336"/>
      <c r="AYR500" s="336"/>
      <c r="AYS500" s="336"/>
      <c r="AYT500" s="336"/>
      <c r="AYU500" s="336"/>
      <c r="AYV500" s="336"/>
      <c r="AYW500" s="336"/>
      <c r="AYX500" s="336"/>
      <c r="AYY500" s="336"/>
      <c r="AYZ500" s="336"/>
      <c r="AZA500" s="336"/>
      <c r="AZB500" s="336"/>
      <c r="AZC500" s="336"/>
      <c r="AZD500" s="336"/>
      <c r="AZE500" s="336"/>
      <c r="AZF500" s="336"/>
      <c r="AZG500" s="336"/>
      <c r="AZH500" s="336"/>
      <c r="AZI500" s="336"/>
      <c r="AZJ500" s="336"/>
      <c r="AZK500" s="336"/>
      <c r="AZL500" s="336"/>
      <c r="AZM500" s="336"/>
      <c r="AZN500" s="336"/>
      <c r="AZO500" s="336"/>
      <c r="AZP500" s="336"/>
      <c r="AZQ500" s="336"/>
      <c r="AZR500" s="336"/>
      <c r="AZS500" s="336"/>
      <c r="AZT500" s="336"/>
      <c r="AZU500" s="336"/>
      <c r="AZV500" s="336"/>
      <c r="AZW500" s="336"/>
      <c r="AZX500" s="336"/>
      <c r="AZY500" s="336"/>
      <c r="AZZ500" s="336"/>
      <c r="BAA500" s="336"/>
      <c r="BAB500" s="336"/>
      <c r="BAC500" s="336"/>
      <c r="BAD500" s="336"/>
      <c r="BAE500" s="336"/>
      <c r="BAF500" s="336"/>
      <c r="BAG500" s="336"/>
      <c r="BAH500" s="336"/>
      <c r="BAI500" s="336"/>
      <c r="BAJ500" s="336"/>
      <c r="BAK500" s="336"/>
      <c r="BAL500" s="336"/>
      <c r="BAM500" s="336"/>
      <c r="BAN500" s="336"/>
      <c r="BAO500" s="336"/>
      <c r="BAP500" s="336"/>
      <c r="BAQ500" s="336"/>
      <c r="BAR500" s="336"/>
      <c r="BAS500" s="336"/>
      <c r="BAT500" s="336"/>
      <c r="BAU500" s="336"/>
      <c r="BAV500" s="336"/>
      <c r="BAW500" s="336"/>
      <c r="BAX500" s="336"/>
      <c r="BAY500" s="336"/>
      <c r="BAZ500" s="336"/>
      <c r="BBA500" s="336"/>
      <c r="BBB500" s="336"/>
      <c r="BBC500" s="336"/>
      <c r="BBD500" s="336"/>
      <c r="BBE500" s="336"/>
      <c r="BBF500" s="336"/>
      <c r="BBG500" s="336"/>
      <c r="BBH500" s="336"/>
      <c r="BBI500" s="336"/>
      <c r="BBJ500" s="336"/>
      <c r="BBK500" s="336"/>
      <c r="BBL500" s="336"/>
      <c r="BBM500" s="336"/>
      <c r="BBN500" s="336"/>
      <c r="BBO500" s="336"/>
      <c r="BBP500" s="336"/>
      <c r="BBQ500" s="336"/>
      <c r="BBR500" s="336"/>
      <c r="BBS500" s="336"/>
      <c r="BBT500" s="336"/>
      <c r="BBU500" s="336"/>
      <c r="BBV500" s="336"/>
      <c r="BBW500" s="336"/>
      <c r="BBX500" s="336"/>
      <c r="BBY500" s="336"/>
      <c r="BBZ500" s="336"/>
      <c r="BCA500" s="336"/>
      <c r="BCB500" s="336"/>
      <c r="BCC500" s="336"/>
      <c r="BCD500" s="336"/>
      <c r="BCE500" s="336"/>
      <c r="BCF500" s="336"/>
      <c r="BCG500" s="336"/>
      <c r="BCH500" s="336"/>
      <c r="BCI500" s="336"/>
      <c r="BCJ500" s="336"/>
      <c r="BCK500" s="336"/>
      <c r="BCL500" s="336"/>
      <c r="BCM500" s="336"/>
      <c r="BCN500" s="336"/>
      <c r="BCO500" s="336"/>
      <c r="BCP500" s="336"/>
      <c r="BCQ500" s="336"/>
      <c r="BCR500" s="336"/>
      <c r="BCS500" s="336"/>
      <c r="BCT500" s="336"/>
      <c r="BCU500" s="336"/>
      <c r="BCV500" s="336"/>
      <c r="BCW500" s="336"/>
      <c r="BCX500" s="336"/>
      <c r="BCY500" s="336"/>
      <c r="BCZ500" s="336"/>
      <c r="BDA500" s="336"/>
      <c r="BDB500" s="336"/>
      <c r="BDC500" s="336"/>
      <c r="BDD500" s="336"/>
      <c r="BDE500" s="336"/>
      <c r="BDF500" s="336"/>
      <c r="BDG500" s="336"/>
      <c r="BDH500" s="336"/>
      <c r="BDI500" s="336"/>
      <c r="BDJ500" s="336"/>
      <c r="BDK500" s="336"/>
      <c r="BDL500" s="336"/>
      <c r="BDM500" s="336"/>
      <c r="BDN500" s="336"/>
      <c r="BDO500" s="336"/>
      <c r="BDP500" s="336"/>
      <c r="BDQ500" s="336"/>
      <c r="BDR500" s="336"/>
      <c r="BDS500" s="336"/>
      <c r="BDT500" s="336"/>
      <c r="BDU500" s="336"/>
      <c r="BDV500" s="336"/>
      <c r="BDW500" s="336"/>
      <c r="BDX500" s="336"/>
      <c r="BDY500" s="336"/>
      <c r="BDZ500" s="336"/>
      <c r="BEA500" s="336"/>
      <c r="BEB500" s="336"/>
      <c r="BEC500" s="336"/>
      <c r="BED500" s="336"/>
      <c r="BEE500" s="336"/>
      <c r="BEF500" s="336"/>
      <c r="BEG500" s="336"/>
      <c r="BEH500" s="336"/>
      <c r="BEI500" s="336"/>
      <c r="BEJ500" s="336"/>
      <c r="BEK500" s="336"/>
      <c r="BEL500" s="336"/>
      <c r="BEM500" s="336"/>
      <c r="BEN500" s="336"/>
      <c r="BEO500" s="336"/>
      <c r="BEP500" s="336"/>
      <c r="BEQ500" s="336"/>
      <c r="BER500" s="336"/>
      <c r="BES500" s="336"/>
      <c r="BET500" s="336"/>
      <c r="BEU500" s="336"/>
      <c r="BEV500" s="336"/>
      <c r="BEW500" s="336"/>
      <c r="BEX500" s="336"/>
      <c r="BEY500" s="336"/>
      <c r="BEZ500" s="336"/>
      <c r="BFA500" s="336"/>
      <c r="BFB500" s="336"/>
      <c r="BFC500" s="336"/>
      <c r="BFD500" s="336"/>
      <c r="BFE500" s="336"/>
      <c r="BFF500" s="336"/>
      <c r="BFG500" s="336"/>
      <c r="BFH500" s="336"/>
      <c r="BFI500" s="336"/>
      <c r="BFJ500" s="336"/>
      <c r="BFK500" s="336"/>
      <c r="BFL500" s="336"/>
      <c r="BFM500" s="336"/>
      <c r="BFN500" s="336"/>
      <c r="BFO500" s="336"/>
      <c r="BFP500" s="336"/>
      <c r="BFQ500" s="336"/>
      <c r="BFR500" s="336"/>
      <c r="BFS500" s="336"/>
      <c r="BFT500" s="336"/>
      <c r="BFU500" s="336"/>
      <c r="BFV500" s="336"/>
      <c r="BFW500" s="336"/>
      <c r="BFX500" s="336"/>
      <c r="BFY500" s="336"/>
      <c r="BFZ500" s="336"/>
      <c r="BGA500" s="336"/>
      <c r="BGB500" s="336"/>
      <c r="BGC500" s="336"/>
      <c r="BGD500" s="336"/>
      <c r="BGE500" s="336"/>
      <c r="BGF500" s="336"/>
      <c r="BGG500" s="336"/>
      <c r="BGH500" s="336"/>
      <c r="BGI500" s="336"/>
      <c r="BGJ500" s="336"/>
      <c r="BGK500" s="336"/>
      <c r="BGL500" s="336"/>
      <c r="BGM500" s="336"/>
      <c r="BGN500" s="336"/>
      <c r="BGO500" s="336"/>
      <c r="BGP500" s="336"/>
      <c r="BGQ500" s="336"/>
      <c r="BGR500" s="336"/>
      <c r="BGS500" s="336"/>
      <c r="BGT500" s="336"/>
      <c r="BGU500" s="336"/>
      <c r="BGV500" s="336"/>
      <c r="BGW500" s="336"/>
      <c r="BGX500" s="336"/>
      <c r="BGY500" s="336"/>
      <c r="BGZ500" s="336"/>
      <c r="BHA500" s="336"/>
      <c r="BHB500" s="336"/>
      <c r="BHC500" s="336"/>
      <c r="BHD500" s="336"/>
      <c r="BHE500" s="336"/>
      <c r="BHF500" s="336"/>
      <c r="BHG500" s="336"/>
      <c r="BHH500" s="336"/>
      <c r="BHI500" s="336"/>
      <c r="BHJ500" s="336"/>
      <c r="BHK500" s="336"/>
      <c r="BHL500" s="336"/>
      <c r="BHM500" s="336"/>
      <c r="BHN500" s="336"/>
      <c r="BHO500" s="336"/>
      <c r="BHP500" s="336"/>
      <c r="BHQ500" s="336"/>
      <c r="BHR500" s="336"/>
      <c r="BHS500" s="336"/>
      <c r="BHT500" s="336"/>
      <c r="BHU500" s="336"/>
      <c r="BHV500" s="336"/>
      <c r="BHW500" s="336"/>
      <c r="BHX500" s="336"/>
      <c r="BHY500" s="336"/>
      <c r="BHZ500" s="336"/>
      <c r="BIA500" s="336"/>
      <c r="BIB500" s="336"/>
      <c r="BIC500" s="336"/>
      <c r="BID500" s="336"/>
      <c r="BIE500" s="336"/>
      <c r="BIF500" s="336"/>
      <c r="BIG500" s="336"/>
      <c r="BIH500" s="336"/>
      <c r="BII500" s="336"/>
      <c r="BIJ500" s="336"/>
      <c r="BIK500" s="336"/>
      <c r="BIL500" s="336"/>
      <c r="BIM500" s="336"/>
      <c r="BIN500" s="336"/>
      <c r="BIO500" s="336"/>
      <c r="BIP500" s="336"/>
      <c r="BIQ500" s="336"/>
      <c r="BIR500" s="336"/>
      <c r="BIS500" s="336"/>
      <c r="BIT500" s="336"/>
      <c r="BIU500" s="336"/>
      <c r="BIV500" s="336"/>
      <c r="BIW500" s="336"/>
      <c r="BIX500" s="336"/>
      <c r="BIY500" s="336"/>
      <c r="BIZ500" s="336"/>
      <c r="BJA500" s="336"/>
      <c r="BJB500" s="336"/>
      <c r="BJC500" s="336"/>
      <c r="BJD500" s="336"/>
      <c r="BJE500" s="336"/>
      <c r="BJF500" s="336"/>
      <c r="BJG500" s="336"/>
      <c r="BJH500" s="336"/>
      <c r="BJI500" s="336"/>
      <c r="BJJ500" s="336"/>
      <c r="BJK500" s="336"/>
      <c r="BJL500" s="336"/>
      <c r="BJM500" s="336"/>
      <c r="BJN500" s="336"/>
      <c r="BJO500" s="336"/>
      <c r="BJP500" s="336"/>
      <c r="BJQ500" s="336"/>
      <c r="BJR500" s="336"/>
      <c r="BJS500" s="336"/>
      <c r="BJT500" s="336"/>
      <c r="BJU500" s="336"/>
      <c r="BJV500" s="336"/>
      <c r="BJW500" s="336"/>
      <c r="BJX500" s="336"/>
      <c r="BJY500" s="336"/>
      <c r="BJZ500" s="336"/>
      <c r="BKA500" s="336"/>
      <c r="BKB500" s="336"/>
      <c r="BKC500" s="336"/>
      <c r="BKD500" s="336"/>
      <c r="BKE500" s="336"/>
      <c r="BKF500" s="336"/>
      <c r="BKG500" s="336"/>
      <c r="BKH500" s="336"/>
      <c r="BKI500" s="336"/>
      <c r="BKJ500" s="336"/>
      <c r="BKK500" s="336"/>
      <c r="BKL500" s="336"/>
      <c r="BKM500" s="336"/>
      <c r="BKN500" s="336"/>
      <c r="BKO500" s="336"/>
      <c r="BKP500" s="336"/>
      <c r="BKQ500" s="336"/>
      <c r="BKR500" s="336"/>
      <c r="BKS500" s="336"/>
      <c r="BKT500" s="336"/>
      <c r="BKU500" s="336"/>
      <c r="BKV500" s="336"/>
      <c r="BKW500" s="336"/>
      <c r="BKX500" s="336"/>
      <c r="BKY500" s="336"/>
      <c r="BKZ500" s="336"/>
      <c r="BLA500" s="336"/>
      <c r="BLB500" s="336"/>
      <c r="BLC500" s="336"/>
      <c r="BLD500" s="336"/>
      <c r="BLE500" s="336"/>
      <c r="BLF500" s="336"/>
      <c r="BLG500" s="336"/>
      <c r="BLH500" s="336"/>
      <c r="BLI500" s="336"/>
      <c r="BLJ500" s="336"/>
      <c r="BLK500" s="336"/>
      <c r="BLL500" s="336"/>
      <c r="BLM500" s="336"/>
      <c r="BLN500" s="336"/>
      <c r="BLO500" s="336"/>
      <c r="BLP500" s="336"/>
      <c r="BLQ500" s="336"/>
      <c r="BLR500" s="336"/>
      <c r="BLS500" s="336"/>
      <c r="BLT500" s="336"/>
      <c r="BLU500" s="336"/>
      <c r="BLV500" s="336"/>
      <c r="BLW500" s="336"/>
      <c r="BLX500" s="336"/>
      <c r="BLY500" s="336"/>
      <c r="BLZ500" s="336"/>
      <c r="BMA500" s="336"/>
      <c r="BMB500" s="336"/>
      <c r="BMC500" s="336"/>
      <c r="BMD500" s="336"/>
      <c r="BME500" s="336"/>
      <c r="BMF500" s="336"/>
      <c r="BMG500" s="336"/>
      <c r="BMH500" s="336"/>
      <c r="BMI500" s="336"/>
      <c r="BMJ500" s="336"/>
      <c r="BMK500" s="336"/>
      <c r="BML500" s="336"/>
      <c r="BMM500" s="336"/>
      <c r="BMN500" s="336"/>
      <c r="BMO500" s="336"/>
      <c r="BMP500" s="336"/>
      <c r="BMQ500" s="336"/>
      <c r="BMR500" s="336"/>
      <c r="BMS500" s="336"/>
      <c r="BMT500" s="336"/>
      <c r="BMU500" s="336"/>
      <c r="BMV500" s="336"/>
      <c r="BMW500" s="336"/>
      <c r="BMX500" s="336"/>
      <c r="BMY500" s="336"/>
      <c r="BMZ500" s="336"/>
      <c r="BNA500" s="336"/>
      <c r="BNB500" s="336"/>
      <c r="BNC500" s="336"/>
      <c r="BND500" s="336"/>
      <c r="BNE500" s="336"/>
      <c r="BNF500" s="336"/>
      <c r="BNG500" s="336"/>
      <c r="BNH500" s="336"/>
      <c r="BNI500" s="336"/>
      <c r="BNJ500" s="336"/>
      <c r="BNK500" s="336"/>
      <c r="BNL500" s="336"/>
      <c r="BNM500" s="336"/>
      <c r="BNN500" s="336"/>
      <c r="BNO500" s="336"/>
      <c r="BNP500" s="336"/>
      <c r="BNQ500" s="336"/>
      <c r="BNR500" s="336"/>
      <c r="BNS500" s="336"/>
      <c r="BNT500" s="336"/>
      <c r="BNU500" s="336"/>
      <c r="BNV500" s="336"/>
      <c r="BNW500" s="336"/>
      <c r="BNX500" s="336"/>
      <c r="BNY500" s="336"/>
      <c r="BNZ500" s="336"/>
      <c r="BOA500" s="336"/>
      <c r="BOB500" s="336"/>
      <c r="BOC500" s="336"/>
      <c r="BOD500" s="336"/>
      <c r="BOE500" s="336"/>
      <c r="BOF500" s="336"/>
      <c r="BOG500" s="336"/>
      <c r="BOH500" s="336"/>
      <c r="BOI500" s="336"/>
      <c r="BOJ500" s="336"/>
      <c r="BOK500" s="336"/>
      <c r="BOL500" s="336"/>
      <c r="BOM500" s="336"/>
      <c r="BON500" s="336"/>
      <c r="BOO500" s="336"/>
      <c r="BOP500" s="336"/>
      <c r="BOQ500" s="336"/>
      <c r="BOR500" s="336"/>
      <c r="BOS500" s="336"/>
      <c r="BOT500" s="336"/>
      <c r="BOU500" s="336"/>
      <c r="BOV500" s="336"/>
    </row>
    <row r="501" spans="1:1764" s="128" customFormat="1" ht="40.5" customHeight="1">
      <c r="A501" s="116"/>
      <c r="B501" s="117"/>
      <c r="C501" s="117"/>
      <c r="D501" s="118"/>
      <c r="E501" s="118"/>
      <c r="F501" s="118"/>
      <c r="G501" s="119" t="s">
        <v>509</v>
      </c>
      <c r="H501" s="119">
        <v>851</v>
      </c>
      <c r="I501" s="440">
        <v>85132</v>
      </c>
      <c r="J501" s="529">
        <f t="shared" si="12"/>
        <v>12271000</v>
      </c>
      <c r="K501" s="529">
        <f>12110000+161000</f>
        <v>12271000</v>
      </c>
      <c r="L501" s="530"/>
      <c r="M501" s="350"/>
      <c r="N501" s="346"/>
      <c r="O501" s="346"/>
      <c r="P501" s="346"/>
      <c r="Q501" s="350"/>
      <c r="R501" s="346"/>
      <c r="S501" s="346"/>
      <c r="T501" s="346"/>
      <c r="U501" s="346"/>
      <c r="V501" s="353"/>
      <c r="W501" s="353"/>
      <c r="X501" s="353"/>
      <c r="Y501" s="353"/>
      <c r="Z501" s="353"/>
      <c r="AA501" s="353"/>
      <c r="AB501" s="353"/>
      <c r="AC501" s="353"/>
      <c r="AD501" s="353"/>
      <c r="AE501" s="353"/>
      <c r="AF501" s="353"/>
      <c r="AG501" s="353"/>
      <c r="AH501" s="353"/>
      <c r="AI501" s="353"/>
      <c r="AJ501" s="353"/>
      <c r="AK501" s="353"/>
      <c r="AL501" s="353"/>
      <c r="AM501" s="353"/>
      <c r="AN501" s="353"/>
      <c r="AO501" s="353"/>
      <c r="AP501" s="353"/>
      <c r="AQ501" s="353"/>
      <c r="AR501" s="353"/>
      <c r="AS501" s="353"/>
      <c r="AT501" s="353"/>
      <c r="AU501" s="353"/>
      <c r="AV501" s="353"/>
      <c r="AW501" s="353"/>
      <c r="AX501" s="353"/>
      <c r="AY501" s="353"/>
      <c r="AZ501" s="353"/>
      <c r="BA501" s="353"/>
      <c r="BB501" s="353"/>
      <c r="BC501" s="353"/>
      <c r="BD501" s="353"/>
      <c r="BE501" s="353"/>
      <c r="BF501" s="353"/>
      <c r="BG501" s="353"/>
      <c r="BH501" s="353"/>
      <c r="BI501" s="353"/>
      <c r="BJ501" s="353"/>
      <c r="BK501" s="353"/>
      <c r="BL501" s="353"/>
      <c r="BM501" s="353"/>
      <c r="BN501" s="353"/>
      <c r="BO501" s="353"/>
      <c r="BP501" s="353"/>
      <c r="BQ501" s="353"/>
      <c r="BR501" s="353"/>
      <c r="BS501" s="353"/>
      <c r="BT501" s="353"/>
      <c r="BU501" s="353"/>
      <c r="BV501" s="353"/>
      <c r="BW501" s="353"/>
      <c r="BX501" s="353"/>
      <c r="BY501" s="353"/>
      <c r="BZ501" s="353"/>
      <c r="CA501" s="353"/>
      <c r="CB501" s="353"/>
      <c r="CC501" s="353"/>
      <c r="CD501" s="353"/>
      <c r="CE501" s="353"/>
      <c r="CF501" s="353"/>
      <c r="CG501" s="353"/>
      <c r="CH501" s="353"/>
      <c r="CI501" s="353"/>
      <c r="CJ501" s="353"/>
      <c r="CK501" s="353"/>
      <c r="CL501" s="353"/>
      <c r="CM501" s="353"/>
      <c r="CN501" s="353"/>
      <c r="CO501" s="353"/>
      <c r="CP501" s="353"/>
      <c r="CQ501" s="353"/>
      <c r="CR501" s="353"/>
      <c r="CS501" s="353"/>
      <c r="CT501" s="353"/>
      <c r="CU501" s="353"/>
      <c r="CV501" s="353"/>
      <c r="CW501" s="353"/>
      <c r="CX501" s="353"/>
      <c r="CY501" s="353"/>
      <c r="CZ501" s="353"/>
      <c r="DA501" s="353"/>
      <c r="DB501" s="353"/>
      <c r="DC501" s="353"/>
      <c r="DD501" s="353"/>
      <c r="DE501" s="353"/>
      <c r="DF501" s="353"/>
      <c r="DG501" s="353"/>
      <c r="DH501" s="353"/>
      <c r="DI501" s="353"/>
      <c r="DJ501" s="353"/>
      <c r="DK501" s="353"/>
      <c r="DL501" s="353"/>
      <c r="DM501" s="353"/>
      <c r="DN501" s="353"/>
      <c r="DO501" s="353"/>
      <c r="DP501" s="353"/>
      <c r="DQ501" s="353"/>
      <c r="DR501" s="353"/>
      <c r="DS501" s="353"/>
      <c r="DT501" s="353"/>
      <c r="DU501" s="353"/>
      <c r="DV501" s="353"/>
      <c r="DW501" s="353"/>
      <c r="DX501" s="353"/>
      <c r="DY501" s="353"/>
      <c r="DZ501" s="353"/>
      <c r="EA501" s="353"/>
      <c r="EB501" s="353"/>
      <c r="EC501" s="353"/>
      <c r="ED501" s="353"/>
      <c r="EE501" s="353"/>
      <c r="EF501" s="353"/>
      <c r="EG501" s="353"/>
      <c r="EH501" s="353"/>
      <c r="EI501" s="353"/>
      <c r="EJ501" s="353"/>
      <c r="EK501" s="353"/>
      <c r="EL501" s="353"/>
      <c r="EM501" s="353"/>
      <c r="EN501" s="353"/>
      <c r="EO501" s="353"/>
      <c r="EP501" s="353"/>
      <c r="EQ501" s="353"/>
      <c r="ER501" s="353"/>
      <c r="ES501" s="353"/>
      <c r="ET501" s="353"/>
      <c r="EU501" s="353"/>
      <c r="EV501" s="353"/>
      <c r="EW501" s="353"/>
      <c r="EX501" s="353"/>
      <c r="EY501" s="353"/>
      <c r="EZ501" s="353"/>
      <c r="FA501" s="353"/>
      <c r="FB501" s="353"/>
      <c r="FC501" s="353"/>
      <c r="FD501" s="353"/>
      <c r="FE501" s="353"/>
      <c r="FF501" s="353"/>
      <c r="FG501" s="353"/>
      <c r="FH501" s="353"/>
      <c r="FI501" s="353"/>
      <c r="FJ501" s="353"/>
      <c r="FK501" s="353"/>
      <c r="FL501" s="353"/>
      <c r="FM501" s="353"/>
      <c r="FN501" s="353"/>
      <c r="FO501" s="353"/>
      <c r="FP501" s="353"/>
      <c r="FQ501" s="353"/>
      <c r="FR501" s="353"/>
      <c r="FS501" s="353"/>
      <c r="FT501" s="353"/>
      <c r="FU501" s="353"/>
      <c r="FV501" s="353"/>
      <c r="FW501" s="353"/>
      <c r="FX501" s="353"/>
      <c r="FY501" s="353"/>
      <c r="FZ501" s="353"/>
      <c r="GA501" s="353"/>
      <c r="GB501" s="353"/>
      <c r="GC501" s="353"/>
      <c r="GD501" s="353"/>
      <c r="GE501" s="353"/>
      <c r="GF501" s="353"/>
      <c r="GG501" s="353"/>
      <c r="GH501" s="353"/>
      <c r="GI501" s="353"/>
      <c r="GJ501" s="353"/>
      <c r="GK501" s="353"/>
      <c r="GL501" s="353"/>
      <c r="GM501" s="353"/>
      <c r="GN501" s="353"/>
      <c r="GO501" s="353"/>
      <c r="GP501" s="353"/>
      <c r="GQ501" s="353"/>
      <c r="GR501" s="353"/>
      <c r="GS501" s="353"/>
      <c r="GT501" s="353"/>
      <c r="GU501" s="353"/>
      <c r="GV501" s="353"/>
      <c r="GW501" s="353"/>
      <c r="GX501" s="353"/>
      <c r="GY501" s="353"/>
      <c r="GZ501" s="353"/>
      <c r="HA501" s="353"/>
      <c r="HB501" s="353"/>
      <c r="HC501" s="353"/>
      <c r="HD501" s="353"/>
      <c r="HE501" s="353"/>
      <c r="HF501" s="353"/>
      <c r="HG501" s="353"/>
      <c r="HH501" s="353"/>
      <c r="HI501" s="353"/>
      <c r="HJ501" s="353"/>
      <c r="HK501" s="353"/>
      <c r="HL501" s="353"/>
      <c r="HM501" s="353"/>
      <c r="HN501" s="353"/>
      <c r="HO501" s="353"/>
      <c r="HP501" s="353"/>
      <c r="HQ501" s="353"/>
      <c r="HR501" s="353"/>
      <c r="HS501" s="353"/>
      <c r="HT501" s="353"/>
      <c r="HU501" s="353"/>
      <c r="HV501" s="353"/>
      <c r="HW501" s="353"/>
      <c r="HX501" s="353"/>
      <c r="HY501" s="353"/>
      <c r="HZ501" s="353"/>
      <c r="IA501" s="353"/>
      <c r="IB501" s="353"/>
      <c r="IC501" s="353"/>
      <c r="ID501" s="353"/>
      <c r="IE501" s="353"/>
      <c r="IF501" s="353"/>
      <c r="IG501" s="353"/>
      <c r="IH501" s="353"/>
      <c r="II501" s="353"/>
      <c r="IJ501" s="353"/>
      <c r="IK501" s="353"/>
      <c r="IL501" s="353"/>
      <c r="IM501" s="353"/>
      <c r="IN501" s="353"/>
      <c r="IO501" s="353"/>
      <c r="IP501" s="353"/>
      <c r="IQ501" s="353"/>
      <c r="IR501" s="353"/>
      <c r="IS501" s="353"/>
      <c r="IT501" s="353"/>
      <c r="IU501" s="353"/>
      <c r="IV501" s="353"/>
      <c r="IW501" s="353"/>
      <c r="IX501" s="353"/>
      <c r="IY501" s="353"/>
      <c r="IZ501" s="353"/>
      <c r="JA501" s="353"/>
      <c r="JB501" s="353"/>
      <c r="JC501" s="353"/>
      <c r="JD501" s="353"/>
      <c r="JE501" s="353"/>
      <c r="JF501" s="353"/>
      <c r="JG501" s="353"/>
      <c r="JH501" s="353"/>
      <c r="JI501" s="353"/>
      <c r="JJ501" s="353"/>
      <c r="JK501" s="353"/>
      <c r="JL501" s="353"/>
      <c r="JM501" s="353"/>
      <c r="JN501" s="353"/>
      <c r="JO501" s="353"/>
      <c r="JP501" s="353"/>
      <c r="JQ501" s="353"/>
      <c r="JR501" s="353"/>
      <c r="JS501" s="353"/>
      <c r="JT501" s="353"/>
      <c r="JU501" s="353"/>
      <c r="JV501" s="353"/>
      <c r="JW501" s="353"/>
      <c r="JX501" s="353"/>
      <c r="JY501" s="353"/>
      <c r="JZ501" s="353"/>
      <c r="KA501" s="353"/>
      <c r="KB501" s="353"/>
      <c r="KC501" s="353"/>
      <c r="KD501" s="353"/>
      <c r="KE501" s="353"/>
      <c r="KF501" s="353"/>
      <c r="KG501" s="353"/>
      <c r="KH501" s="353"/>
      <c r="KI501" s="353"/>
      <c r="KJ501" s="353"/>
      <c r="KK501" s="353"/>
      <c r="KL501" s="353"/>
      <c r="KM501" s="353"/>
      <c r="KN501" s="353"/>
      <c r="KO501" s="353"/>
      <c r="KP501" s="353"/>
      <c r="KQ501" s="353"/>
      <c r="KR501" s="353"/>
      <c r="KS501" s="353"/>
      <c r="KT501" s="353"/>
      <c r="KU501" s="353"/>
      <c r="KV501" s="353"/>
      <c r="KW501" s="353"/>
      <c r="KX501" s="353"/>
      <c r="KY501" s="353"/>
      <c r="KZ501" s="353"/>
      <c r="LA501" s="353"/>
      <c r="LB501" s="353"/>
      <c r="LC501" s="353"/>
      <c r="LD501" s="353"/>
      <c r="LE501" s="353"/>
      <c r="LF501" s="353"/>
      <c r="LG501" s="353"/>
      <c r="LH501" s="353"/>
      <c r="LI501" s="353"/>
      <c r="LJ501" s="353"/>
      <c r="LK501" s="353"/>
      <c r="LL501" s="353"/>
      <c r="LM501" s="353"/>
      <c r="LN501" s="353"/>
      <c r="LO501" s="353"/>
      <c r="LP501" s="353"/>
      <c r="LQ501" s="353"/>
      <c r="LR501" s="353"/>
      <c r="LS501" s="353"/>
      <c r="LT501" s="353"/>
      <c r="LU501" s="353"/>
      <c r="LV501" s="353"/>
      <c r="LW501" s="353"/>
      <c r="LX501" s="353"/>
      <c r="LY501" s="353"/>
      <c r="LZ501" s="353"/>
      <c r="MA501" s="353"/>
      <c r="MB501" s="353"/>
      <c r="MC501" s="353"/>
      <c r="MD501" s="353"/>
      <c r="ME501" s="353"/>
      <c r="MF501" s="353"/>
      <c r="MG501" s="353"/>
      <c r="MH501" s="353"/>
      <c r="MI501" s="353"/>
      <c r="MJ501" s="353"/>
      <c r="MK501" s="353"/>
      <c r="ML501" s="353"/>
      <c r="MM501" s="353"/>
      <c r="MN501" s="353"/>
      <c r="MO501" s="353"/>
      <c r="MP501" s="353"/>
      <c r="MQ501" s="353"/>
      <c r="MR501" s="353"/>
      <c r="MS501" s="353"/>
      <c r="MT501" s="353"/>
      <c r="MU501" s="353"/>
      <c r="MV501" s="353"/>
      <c r="MW501" s="353"/>
      <c r="MX501" s="353"/>
      <c r="MY501" s="353"/>
      <c r="MZ501" s="353"/>
      <c r="NA501" s="353"/>
      <c r="NB501" s="353"/>
      <c r="NC501" s="353"/>
      <c r="ND501" s="353"/>
      <c r="NE501" s="353"/>
      <c r="NF501" s="353"/>
      <c r="NG501" s="353"/>
      <c r="NH501" s="353"/>
      <c r="NI501" s="353"/>
      <c r="NJ501" s="353"/>
      <c r="NK501" s="353"/>
      <c r="NL501" s="353"/>
      <c r="NM501" s="353"/>
      <c r="NN501" s="353"/>
      <c r="NO501" s="353"/>
      <c r="NP501" s="353"/>
      <c r="NQ501" s="353"/>
      <c r="NR501" s="353"/>
      <c r="NS501" s="353"/>
      <c r="NT501" s="353"/>
      <c r="NU501" s="353"/>
      <c r="NV501" s="353"/>
      <c r="NW501" s="353"/>
      <c r="NX501" s="353"/>
      <c r="NY501" s="353"/>
      <c r="NZ501" s="353"/>
      <c r="OA501" s="353"/>
      <c r="OB501" s="353"/>
      <c r="OC501" s="353"/>
      <c r="OD501" s="353"/>
      <c r="OE501" s="353"/>
      <c r="OF501" s="353"/>
      <c r="OG501" s="353"/>
      <c r="OH501" s="353"/>
      <c r="OI501" s="353"/>
      <c r="OJ501" s="353"/>
      <c r="OK501" s="353"/>
      <c r="OL501" s="353"/>
      <c r="OM501" s="353"/>
      <c r="ON501" s="353"/>
      <c r="OO501" s="353"/>
      <c r="OP501" s="353"/>
      <c r="OQ501" s="353"/>
      <c r="OR501" s="353"/>
      <c r="OS501" s="353"/>
      <c r="OT501" s="353"/>
      <c r="OU501" s="353"/>
      <c r="OV501" s="353"/>
      <c r="OW501" s="353"/>
      <c r="OX501" s="353"/>
      <c r="OY501" s="353"/>
      <c r="OZ501" s="353"/>
      <c r="PA501" s="353"/>
      <c r="PB501" s="353"/>
      <c r="PC501" s="353"/>
      <c r="PD501" s="353"/>
      <c r="PE501" s="353"/>
      <c r="PF501" s="353"/>
      <c r="PG501" s="353"/>
      <c r="PH501" s="353"/>
      <c r="PI501" s="353"/>
      <c r="PJ501" s="353"/>
      <c r="PK501" s="353"/>
      <c r="PL501" s="353"/>
      <c r="PM501" s="353"/>
      <c r="PN501" s="353"/>
      <c r="PO501" s="353"/>
      <c r="PP501" s="353"/>
      <c r="PQ501" s="353"/>
      <c r="PR501" s="353"/>
      <c r="PS501" s="353"/>
      <c r="PT501" s="353"/>
      <c r="PU501" s="353"/>
      <c r="PV501" s="353"/>
      <c r="PW501" s="353"/>
      <c r="PX501" s="353"/>
      <c r="PY501" s="353"/>
      <c r="PZ501" s="353"/>
      <c r="QA501" s="353"/>
      <c r="QB501" s="353"/>
      <c r="QC501" s="353"/>
      <c r="QD501" s="353"/>
      <c r="QE501" s="353"/>
      <c r="QF501" s="353"/>
      <c r="QG501" s="353"/>
      <c r="QH501" s="353"/>
      <c r="QI501" s="353"/>
      <c r="QJ501" s="353"/>
      <c r="QK501" s="353"/>
      <c r="QL501" s="353"/>
      <c r="QM501" s="353"/>
      <c r="QN501" s="353"/>
      <c r="QO501" s="353"/>
      <c r="QP501" s="353"/>
      <c r="QQ501" s="353"/>
      <c r="QR501" s="353"/>
      <c r="QS501" s="353"/>
      <c r="QT501" s="353"/>
      <c r="QU501" s="353"/>
      <c r="QV501" s="353"/>
      <c r="QW501" s="353"/>
      <c r="QX501" s="353"/>
      <c r="QY501" s="353"/>
      <c r="QZ501" s="353"/>
      <c r="RA501" s="353"/>
      <c r="RB501" s="353"/>
      <c r="RC501" s="353"/>
      <c r="RD501" s="353"/>
      <c r="RE501" s="353"/>
      <c r="RF501" s="353"/>
      <c r="RG501" s="353"/>
      <c r="RH501" s="353"/>
      <c r="RI501" s="353"/>
      <c r="RJ501" s="353"/>
      <c r="RK501" s="353"/>
      <c r="RL501" s="353"/>
      <c r="RM501" s="353"/>
      <c r="RN501" s="353"/>
      <c r="RO501" s="353"/>
      <c r="RP501" s="353"/>
      <c r="RQ501" s="353"/>
      <c r="RR501" s="353"/>
      <c r="RS501" s="353"/>
      <c r="RT501" s="353"/>
      <c r="RU501" s="353"/>
      <c r="RV501" s="353"/>
      <c r="RW501" s="353"/>
      <c r="RX501" s="353"/>
      <c r="RY501" s="353"/>
      <c r="RZ501" s="353"/>
      <c r="SA501" s="353"/>
      <c r="SB501" s="353"/>
      <c r="SC501" s="353"/>
      <c r="SD501" s="353"/>
      <c r="SE501" s="353"/>
      <c r="SF501" s="353"/>
      <c r="SG501" s="353"/>
      <c r="SH501" s="353"/>
      <c r="SI501" s="353"/>
      <c r="SJ501" s="353"/>
      <c r="SK501" s="353"/>
      <c r="SL501" s="353"/>
      <c r="SM501" s="353"/>
      <c r="SN501" s="353"/>
      <c r="SO501" s="353"/>
      <c r="SP501" s="353"/>
      <c r="SQ501" s="353"/>
      <c r="SR501" s="353"/>
      <c r="SS501" s="353"/>
      <c r="ST501" s="353"/>
      <c r="SU501" s="353"/>
      <c r="SV501" s="353"/>
      <c r="SW501" s="353"/>
      <c r="SX501" s="353"/>
      <c r="SY501" s="353"/>
      <c r="SZ501" s="353"/>
      <c r="TA501" s="353"/>
      <c r="TB501" s="353"/>
      <c r="TC501" s="353"/>
      <c r="TD501" s="353"/>
      <c r="TE501" s="353"/>
      <c r="TF501" s="353"/>
      <c r="TG501" s="353"/>
      <c r="TH501" s="353"/>
      <c r="TI501" s="353"/>
      <c r="TJ501" s="353"/>
      <c r="TK501" s="353"/>
      <c r="TL501" s="353"/>
      <c r="TM501" s="353"/>
      <c r="TN501" s="353"/>
      <c r="TO501" s="353"/>
      <c r="TP501" s="353"/>
      <c r="TQ501" s="353"/>
      <c r="TR501" s="353"/>
      <c r="TS501" s="353"/>
      <c r="TT501" s="353"/>
      <c r="TU501" s="353"/>
      <c r="TV501" s="353"/>
      <c r="TW501" s="353"/>
      <c r="TX501" s="353"/>
      <c r="TY501" s="353"/>
      <c r="TZ501" s="353"/>
      <c r="UA501" s="353"/>
      <c r="UB501" s="353"/>
      <c r="UC501" s="353"/>
      <c r="UD501" s="353"/>
      <c r="UE501" s="353"/>
      <c r="UF501" s="353"/>
      <c r="UG501" s="353"/>
      <c r="UH501" s="353"/>
      <c r="UI501" s="353"/>
      <c r="UJ501" s="353"/>
      <c r="UK501" s="353"/>
      <c r="UL501" s="353"/>
      <c r="UM501" s="353"/>
      <c r="UN501" s="353"/>
      <c r="UO501" s="353"/>
      <c r="UP501" s="353"/>
      <c r="UQ501" s="353"/>
      <c r="UR501" s="353"/>
      <c r="US501" s="353"/>
      <c r="UT501" s="353"/>
      <c r="UU501" s="353"/>
      <c r="UV501" s="353"/>
      <c r="UW501" s="353"/>
      <c r="UX501" s="353"/>
      <c r="UY501" s="353"/>
      <c r="UZ501" s="353"/>
      <c r="VA501" s="353"/>
      <c r="VB501" s="353"/>
      <c r="VC501" s="353"/>
      <c r="VD501" s="353"/>
      <c r="VE501" s="353"/>
      <c r="VF501" s="353"/>
      <c r="VG501" s="353"/>
      <c r="VH501" s="353"/>
      <c r="VI501" s="353"/>
      <c r="VJ501" s="353"/>
      <c r="VK501" s="353"/>
      <c r="VL501" s="353"/>
      <c r="VM501" s="353"/>
      <c r="VN501" s="353"/>
      <c r="VO501" s="353"/>
      <c r="VP501" s="353"/>
      <c r="VQ501" s="353"/>
      <c r="VR501" s="353"/>
      <c r="VS501" s="353"/>
      <c r="VT501" s="353"/>
      <c r="VU501" s="353"/>
      <c r="VV501" s="353"/>
      <c r="VW501" s="353"/>
      <c r="VX501" s="353"/>
      <c r="VY501" s="353"/>
      <c r="VZ501" s="353"/>
      <c r="WA501" s="353"/>
      <c r="WB501" s="353"/>
      <c r="WC501" s="353"/>
      <c r="WD501" s="353"/>
      <c r="WE501" s="353"/>
      <c r="WF501" s="353"/>
      <c r="WG501" s="353"/>
      <c r="WH501" s="353"/>
      <c r="WI501" s="353"/>
      <c r="WJ501" s="353"/>
      <c r="WK501" s="353"/>
      <c r="WL501" s="353"/>
      <c r="WM501" s="353"/>
      <c r="WN501" s="353"/>
      <c r="WO501" s="353"/>
      <c r="WP501" s="353"/>
      <c r="WQ501" s="353"/>
      <c r="WR501" s="353"/>
      <c r="WS501" s="353"/>
      <c r="WT501" s="353"/>
      <c r="WU501" s="353"/>
      <c r="WV501" s="353"/>
      <c r="WW501" s="353"/>
      <c r="WX501" s="353"/>
      <c r="WY501" s="353"/>
      <c r="WZ501" s="353"/>
      <c r="XA501" s="353"/>
      <c r="XB501" s="353"/>
      <c r="XC501" s="353"/>
      <c r="XD501" s="353"/>
      <c r="XE501" s="353"/>
      <c r="XF501" s="353"/>
      <c r="XG501" s="353"/>
      <c r="XH501" s="353"/>
      <c r="XI501" s="353"/>
      <c r="XJ501" s="353"/>
      <c r="XK501" s="353"/>
      <c r="XL501" s="353"/>
      <c r="XM501" s="353"/>
      <c r="XN501" s="353"/>
      <c r="XO501" s="353"/>
      <c r="XP501" s="353"/>
      <c r="XQ501" s="353"/>
      <c r="XR501" s="353"/>
      <c r="XS501" s="353"/>
      <c r="XT501" s="353"/>
      <c r="XU501" s="353"/>
      <c r="XV501" s="353"/>
      <c r="XW501" s="353"/>
      <c r="XX501" s="353"/>
      <c r="XY501" s="353"/>
      <c r="XZ501" s="353"/>
      <c r="YA501" s="353"/>
      <c r="YB501" s="353"/>
      <c r="YC501" s="353"/>
      <c r="YD501" s="353"/>
      <c r="YE501" s="353"/>
      <c r="YF501" s="353"/>
      <c r="YG501" s="353"/>
      <c r="YH501" s="353"/>
      <c r="YI501" s="353"/>
      <c r="YJ501" s="353"/>
      <c r="YK501" s="353"/>
      <c r="YL501" s="353"/>
      <c r="YM501" s="353"/>
      <c r="YN501" s="353"/>
      <c r="YO501" s="353"/>
      <c r="YP501" s="353"/>
      <c r="YQ501" s="353"/>
      <c r="YR501" s="353"/>
      <c r="YS501" s="353"/>
      <c r="YT501" s="353"/>
      <c r="YU501" s="353"/>
      <c r="YV501" s="353"/>
      <c r="YW501" s="353"/>
      <c r="YX501" s="353"/>
      <c r="YY501" s="353"/>
      <c r="YZ501" s="353"/>
      <c r="ZA501" s="353"/>
      <c r="ZB501" s="353"/>
      <c r="ZC501" s="353"/>
      <c r="ZD501" s="353"/>
      <c r="ZE501" s="353"/>
      <c r="ZF501" s="353"/>
      <c r="ZG501" s="353"/>
      <c r="ZH501" s="353"/>
      <c r="ZI501" s="353"/>
      <c r="ZJ501" s="353"/>
      <c r="ZK501" s="353"/>
      <c r="ZL501" s="353"/>
      <c r="ZM501" s="353"/>
      <c r="ZN501" s="353"/>
      <c r="ZO501" s="353"/>
      <c r="ZP501" s="353"/>
      <c r="ZQ501" s="353"/>
      <c r="ZR501" s="353"/>
      <c r="ZS501" s="353"/>
      <c r="ZT501" s="353"/>
      <c r="ZU501" s="353"/>
      <c r="ZV501" s="353"/>
      <c r="ZW501" s="353"/>
      <c r="ZX501" s="353"/>
      <c r="ZY501" s="353"/>
      <c r="ZZ501" s="353"/>
      <c r="AAA501" s="353"/>
      <c r="AAB501" s="353"/>
      <c r="AAC501" s="353"/>
      <c r="AAD501" s="353"/>
      <c r="AAE501" s="353"/>
      <c r="AAF501" s="353"/>
      <c r="AAG501" s="353"/>
      <c r="AAH501" s="353"/>
      <c r="AAI501" s="353"/>
      <c r="AAJ501" s="353"/>
      <c r="AAK501" s="353"/>
      <c r="AAL501" s="353"/>
      <c r="AAM501" s="353"/>
      <c r="AAN501" s="353"/>
      <c r="AAO501" s="353"/>
      <c r="AAP501" s="353"/>
      <c r="AAQ501" s="353"/>
      <c r="AAR501" s="353"/>
      <c r="AAS501" s="353"/>
      <c r="AAT501" s="353"/>
      <c r="AAU501" s="353"/>
      <c r="AAV501" s="353"/>
      <c r="AAW501" s="353"/>
      <c r="AAX501" s="353"/>
      <c r="AAY501" s="353"/>
      <c r="AAZ501" s="353"/>
      <c r="ABA501" s="353"/>
      <c r="ABB501" s="353"/>
      <c r="ABC501" s="353"/>
      <c r="ABD501" s="353"/>
      <c r="ABE501" s="353"/>
      <c r="ABF501" s="353"/>
      <c r="ABG501" s="353"/>
      <c r="ABH501" s="353"/>
      <c r="ABI501" s="353"/>
      <c r="ABJ501" s="353"/>
      <c r="ABK501" s="353"/>
      <c r="ABL501" s="353"/>
      <c r="ABM501" s="353"/>
      <c r="ABN501" s="353"/>
      <c r="ABO501" s="353"/>
      <c r="ABP501" s="353"/>
      <c r="ABQ501" s="353"/>
      <c r="ABR501" s="353"/>
      <c r="ABS501" s="353"/>
      <c r="ABT501" s="353"/>
      <c r="ABU501" s="353"/>
      <c r="ABV501" s="353"/>
      <c r="ABW501" s="353"/>
      <c r="ABX501" s="353"/>
      <c r="ABY501" s="353"/>
      <c r="ABZ501" s="353"/>
      <c r="ACA501" s="353"/>
      <c r="ACB501" s="353"/>
      <c r="ACC501" s="353"/>
      <c r="ACD501" s="353"/>
      <c r="ACE501" s="353"/>
      <c r="ACF501" s="353"/>
      <c r="ACG501" s="353"/>
      <c r="ACH501" s="353"/>
      <c r="ACI501" s="353"/>
      <c r="ACJ501" s="353"/>
      <c r="ACK501" s="353"/>
      <c r="ACL501" s="353"/>
      <c r="ACM501" s="353"/>
      <c r="ACN501" s="353"/>
      <c r="ACO501" s="353"/>
      <c r="ACP501" s="353"/>
      <c r="ACQ501" s="353"/>
      <c r="ACR501" s="353"/>
      <c r="ACS501" s="353"/>
      <c r="ACT501" s="353"/>
      <c r="ACU501" s="353"/>
      <c r="ACV501" s="353"/>
      <c r="ACW501" s="353"/>
      <c r="ACX501" s="353"/>
      <c r="ACY501" s="353"/>
      <c r="ACZ501" s="353"/>
      <c r="ADA501" s="353"/>
      <c r="ADB501" s="353"/>
      <c r="ADC501" s="353"/>
      <c r="ADD501" s="353"/>
      <c r="ADE501" s="353"/>
      <c r="ADF501" s="353"/>
      <c r="ADG501" s="353"/>
      <c r="ADH501" s="353"/>
      <c r="ADI501" s="353"/>
      <c r="ADJ501" s="353"/>
      <c r="ADK501" s="353"/>
      <c r="ADL501" s="353"/>
      <c r="ADM501" s="353"/>
      <c r="ADN501" s="353"/>
      <c r="ADO501" s="353"/>
      <c r="ADP501" s="353"/>
      <c r="ADQ501" s="353"/>
      <c r="ADR501" s="353"/>
      <c r="ADS501" s="353"/>
      <c r="ADT501" s="353"/>
      <c r="ADU501" s="353"/>
      <c r="ADV501" s="353"/>
      <c r="ADW501" s="353"/>
      <c r="ADX501" s="353"/>
      <c r="ADY501" s="353"/>
      <c r="ADZ501" s="353"/>
      <c r="AEA501" s="353"/>
      <c r="AEB501" s="353"/>
      <c r="AEC501" s="353"/>
      <c r="AED501" s="353"/>
      <c r="AEE501" s="353"/>
      <c r="AEF501" s="353"/>
      <c r="AEG501" s="353"/>
      <c r="AEH501" s="353"/>
      <c r="AEI501" s="353"/>
      <c r="AEJ501" s="353"/>
      <c r="AEK501" s="353"/>
      <c r="AEL501" s="353"/>
      <c r="AEM501" s="353"/>
      <c r="AEN501" s="353"/>
      <c r="AEO501" s="353"/>
      <c r="AEP501" s="353"/>
      <c r="AEQ501" s="353"/>
      <c r="AER501" s="353"/>
      <c r="AES501" s="353"/>
      <c r="AET501" s="353"/>
      <c r="AEU501" s="353"/>
      <c r="AEV501" s="353"/>
      <c r="AEW501" s="353"/>
      <c r="AEX501" s="353"/>
      <c r="AEY501" s="353"/>
      <c r="AEZ501" s="353"/>
      <c r="AFA501" s="353"/>
      <c r="AFB501" s="353"/>
      <c r="AFC501" s="353"/>
      <c r="AFD501" s="353"/>
      <c r="AFE501" s="353"/>
      <c r="AFF501" s="353"/>
      <c r="AFG501" s="353"/>
      <c r="AFH501" s="353"/>
      <c r="AFI501" s="353"/>
      <c r="AFJ501" s="353"/>
      <c r="AFK501" s="353"/>
      <c r="AFL501" s="353"/>
      <c r="AFM501" s="353"/>
      <c r="AFN501" s="353"/>
      <c r="AFO501" s="353"/>
      <c r="AFP501" s="353"/>
      <c r="AFQ501" s="353"/>
      <c r="AFR501" s="353"/>
      <c r="AFS501" s="353"/>
      <c r="AFT501" s="353"/>
      <c r="AFU501" s="353"/>
      <c r="AFV501" s="353"/>
      <c r="AFW501" s="353"/>
      <c r="AFX501" s="353"/>
      <c r="AFY501" s="353"/>
      <c r="AFZ501" s="353"/>
      <c r="AGA501" s="353"/>
      <c r="AGB501" s="353"/>
      <c r="AGC501" s="353"/>
      <c r="AGD501" s="353"/>
      <c r="AGE501" s="353"/>
      <c r="AGF501" s="353"/>
      <c r="AGG501" s="353"/>
      <c r="AGH501" s="353"/>
      <c r="AGI501" s="353"/>
      <c r="AGJ501" s="353"/>
      <c r="AGK501" s="353"/>
      <c r="AGL501" s="353"/>
      <c r="AGM501" s="353"/>
      <c r="AGN501" s="353"/>
      <c r="AGO501" s="353"/>
      <c r="AGP501" s="353"/>
      <c r="AGQ501" s="353"/>
      <c r="AGR501" s="353"/>
      <c r="AGS501" s="353"/>
      <c r="AGT501" s="353"/>
      <c r="AGU501" s="353"/>
      <c r="AGV501" s="353"/>
      <c r="AGW501" s="353"/>
      <c r="AGX501" s="353"/>
      <c r="AGY501" s="353"/>
      <c r="AGZ501" s="353"/>
      <c r="AHA501" s="353"/>
      <c r="AHB501" s="353"/>
      <c r="AHC501" s="353"/>
      <c r="AHD501" s="353"/>
      <c r="AHE501" s="353"/>
      <c r="AHF501" s="353"/>
      <c r="AHG501" s="353"/>
      <c r="AHH501" s="353"/>
      <c r="AHI501" s="353"/>
      <c r="AHJ501" s="353"/>
      <c r="AHK501" s="353"/>
      <c r="AHL501" s="353"/>
      <c r="AHM501" s="353"/>
      <c r="AHN501" s="353"/>
      <c r="AHO501" s="353"/>
      <c r="AHP501" s="353"/>
      <c r="AHQ501" s="353"/>
      <c r="AHR501" s="353"/>
      <c r="AHS501" s="353"/>
      <c r="AHT501" s="353"/>
      <c r="AHU501" s="353"/>
      <c r="AHV501" s="353"/>
      <c r="AHW501" s="353"/>
      <c r="AHX501" s="353"/>
      <c r="AHY501" s="353"/>
      <c r="AHZ501" s="353"/>
      <c r="AIA501" s="353"/>
      <c r="AIB501" s="353"/>
      <c r="AIC501" s="353"/>
      <c r="AID501" s="353"/>
      <c r="AIE501" s="353"/>
      <c r="AIF501" s="353"/>
      <c r="AIG501" s="353"/>
      <c r="AIH501" s="353"/>
      <c r="AII501" s="353"/>
      <c r="AIJ501" s="353"/>
      <c r="AIK501" s="353"/>
      <c r="AIL501" s="353"/>
      <c r="AIM501" s="353"/>
      <c r="AIN501" s="353"/>
      <c r="AIO501" s="353"/>
      <c r="AIP501" s="353"/>
      <c r="AIQ501" s="353"/>
      <c r="AIR501" s="353"/>
      <c r="AIS501" s="353"/>
      <c r="AIT501" s="353"/>
      <c r="AIU501" s="353"/>
      <c r="AIV501" s="353"/>
      <c r="AIW501" s="353"/>
      <c r="AIX501" s="353"/>
      <c r="AIY501" s="353"/>
      <c r="AIZ501" s="353"/>
      <c r="AJA501" s="353"/>
      <c r="AJB501" s="353"/>
      <c r="AJC501" s="353"/>
      <c r="AJD501" s="353"/>
      <c r="AJE501" s="353"/>
      <c r="AJF501" s="353"/>
      <c r="AJG501" s="353"/>
      <c r="AJH501" s="353"/>
      <c r="AJI501" s="353"/>
      <c r="AJJ501" s="353"/>
      <c r="AJK501" s="353"/>
      <c r="AJL501" s="353"/>
      <c r="AJM501" s="353"/>
      <c r="AJN501" s="353"/>
      <c r="AJO501" s="353"/>
      <c r="AJP501" s="353"/>
      <c r="AJQ501" s="353"/>
      <c r="AJR501" s="353"/>
      <c r="AJS501" s="353"/>
      <c r="AJT501" s="353"/>
      <c r="AJU501" s="353"/>
      <c r="AJV501" s="353"/>
      <c r="AJW501" s="353"/>
      <c r="AJX501" s="353"/>
      <c r="AJY501" s="353"/>
      <c r="AJZ501" s="353"/>
      <c r="AKA501" s="353"/>
      <c r="AKB501" s="353"/>
      <c r="AKC501" s="353"/>
      <c r="AKD501" s="353"/>
      <c r="AKE501" s="353"/>
      <c r="AKF501" s="353"/>
      <c r="AKG501" s="353"/>
      <c r="AKH501" s="353"/>
      <c r="AKI501" s="353"/>
      <c r="AKJ501" s="353"/>
      <c r="AKK501" s="353"/>
      <c r="AKL501" s="353"/>
      <c r="AKM501" s="353"/>
      <c r="AKN501" s="353"/>
      <c r="AKO501" s="353"/>
      <c r="AKP501" s="353"/>
      <c r="AKQ501" s="353"/>
      <c r="AKR501" s="353"/>
      <c r="AKS501" s="353"/>
      <c r="AKT501" s="353"/>
      <c r="AKU501" s="353"/>
      <c r="AKV501" s="353"/>
      <c r="AKW501" s="353"/>
      <c r="AKX501" s="353"/>
      <c r="AKY501" s="353"/>
      <c r="AKZ501" s="353"/>
      <c r="ALA501" s="353"/>
      <c r="ALB501" s="353"/>
      <c r="ALC501" s="353"/>
      <c r="ALD501" s="353"/>
      <c r="ALE501" s="353"/>
      <c r="ALF501" s="353"/>
      <c r="ALG501" s="353"/>
      <c r="ALH501" s="353"/>
      <c r="ALI501" s="353"/>
      <c r="ALJ501" s="353"/>
      <c r="ALK501" s="353"/>
      <c r="ALL501" s="353"/>
      <c r="ALM501" s="353"/>
      <c r="ALN501" s="353"/>
      <c r="ALO501" s="353"/>
      <c r="ALP501" s="353"/>
      <c r="ALQ501" s="353"/>
      <c r="ALR501" s="353"/>
      <c r="ALS501" s="353"/>
      <c r="ALT501" s="353"/>
      <c r="ALU501" s="353"/>
      <c r="ALV501" s="353"/>
      <c r="ALW501" s="353"/>
      <c r="ALX501" s="353"/>
      <c r="ALY501" s="353"/>
      <c r="ALZ501" s="353"/>
      <c r="AMA501" s="353"/>
      <c r="AMB501" s="353"/>
      <c r="AMC501" s="353"/>
      <c r="AMD501" s="353"/>
      <c r="AME501" s="353"/>
      <c r="AMF501" s="353"/>
      <c r="AMG501" s="353"/>
      <c r="AMH501" s="353"/>
      <c r="AMI501" s="353"/>
      <c r="AMJ501" s="353"/>
      <c r="AMK501" s="353"/>
      <c r="AML501" s="353"/>
      <c r="AMM501" s="353"/>
      <c r="AMN501" s="353"/>
      <c r="AMO501" s="353"/>
      <c r="AMP501" s="353"/>
      <c r="AMQ501" s="353"/>
      <c r="AMR501" s="353"/>
      <c r="AMS501" s="353"/>
      <c r="AMT501" s="353"/>
      <c r="AMU501" s="353"/>
      <c r="AMV501" s="353"/>
      <c r="AMW501" s="353"/>
      <c r="AMX501" s="353"/>
      <c r="AMY501" s="353"/>
      <c r="AMZ501" s="353"/>
      <c r="ANA501" s="353"/>
      <c r="ANB501" s="353"/>
      <c r="ANC501" s="353"/>
      <c r="AND501" s="353"/>
      <c r="ANE501" s="353"/>
      <c r="ANF501" s="353"/>
      <c r="ANG501" s="353"/>
      <c r="ANH501" s="353"/>
      <c r="ANI501" s="353"/>
      <c r="ANJ501" s="353"/>
      <c r="ANK501" s="353"/>
      <c r="ANL501" s="353"/>
      <c r="ANM501" s="353"/>
      <c r="ANN501" s="353"/>
      <c r="ANO501" s="353"/>
      <c r="ANP501" s="353"/>
      <c r="ANQ501" s="353"/>
      <c r="ANR501" s="353"/>
      <c r="ANS501" s="353"/>
      <c r="ANT501" s="353"/>
      <c r="ANU501" s="353"/>
      <c r="ANV501" s="353"/>
      <c r="ANW501" s="353"/>
      <c r="ANX501" s="353"/>
      <c r="ANY501" s="353"/>
      <c r="ANZ501" s="353"/>
      <c r="AOA501" s="353"/>
      <c r="AOB501" s="353"/>
      <c r="AOC501" s="353"/>
      <c r="AOD501" s="353"/>
      <c r="AOE501" s="353"/>
      <c r="AOF501" s="353"/>
      <c r="AOG501" s="353"/>
      <c r="AOH501" s="353"/>
      <c r="AOI501" s="353"/>
      <c r="AOJ501" s="353"/>
      <c r="AOK501" s="353"/>
      <c r="AOL501" s="353"/>
      <c r="AOM501" s="353"/>
      <c r="AON501" s="353"/>
      <c r="AOO501" s="353"/>
      <c r="AOP501" s="353"/>
      <c r="AOQ501" s="353"/>
      <c r="AOR501" s="353"/>
      <c r="AOS501" s="353"/>
      <c r="AOT501" s="353"/>
      <c r="AOU501" s="353"/>
      <c r="AOV501" s="353"/>
      <c r="AOW501" s="353"/>
      <c r="AOX501" s="353"/>
      <c r="AOY501" s="353"/>
      <c r="AOZ501" s="353"/>
      <c r="APA501" s="353"/>
      <c r="APB501" s="353"/>
      <c r="APC501" s="353"/>
      <c r="APD501" s="353"/>
      <c r="APE501" s="353"/>
      <c r="APF501" s="353"/>
      <c r="APG501" s="353"/>
      <c r="APH501" s="353"/>
      <c r="API501" s="353"/>
      <c r="APJ501" s="353"/>
      <c r="APK501" s="353"/>
      <c r="APL501" s="353"/>
      <c r="APM501" s="353"/>
      <c r="APN501" s="353"/>
      <c r="APO501" s="353"/>
      <c r="APP501" s="353"/>
      <c r="APQ501" s="353"/>
      <c r="APR501" s="353"/>
      <c r="APS501" s="353"/>
      <c r="APT501" s="353"/>
      <c r="APU501" s="353"/>
      <c r="APV501" s="353"/>
      <c r="APW501" s="353"/>
      <c r="APX501" s="353"/>
      <c r="APY501" s="353"/>
      <c r="APZ501" s="353"/>
      <c r="AQA501" s="353"/>
      <c r="AQB501" s="353"/>
      <c r="AQC501" s="353"/>
      <c r="AQD501" s="353"/>
      <c r="AQE501" s="353"/>
      <c r="AQF501" s="353"/>
      <c r="AQG501" s="353"/>
      <c r="AQH501" s="353"/>
      <c r="AQI501" s="353"/>
      <c r="AQJ501" s="353"/>
      <c r="AQK501" s="353"/>
      <c r="AQL501" s="353"/>
      <c r="AQM501" s="353"/>
      <c r="AQN501" s="353"/>
      <c r="AQO501" s="353"/>
      <c r="AQP501" s="353"/>
      <c r="AQQ501" s="353"/>
      <c r="AQR501" s="353"/>
      <c r="AQS501" s="353"/>
      <c r="AQT501" s="353"/>
      <c r="AQU501" s="353"/>
      <c r="AQV501" s="353"/>
      <c r="AQW501" s="353"/>
      <c r="AQX501" s="353"/>
      <c r="AQY501" s="353"/>
      <c r="AQZ501" s="353"/>
      <c r="ARA501" s="353"/>
      <c r="ARB501" s="353"/>
      <c r="ARC501" s="353"/>
      <c r="ARD501" s="353"/>
      <c r="ARE501" s="353"/>
      <c r="ARF501" s="353"/>
      <c r="ARG501" s="353"/>
      <c r="ARH501" s="353"/>
      <c r="ARI501" s="353"/>
      <c r="ARJ501" s="353"/>
      <c r="ARK501" s="353"/>
      <c r="ARL501" s="353"/>
      <c r="ARM501" s="353"/>
      <c r="ARN501" s="353"/>
      <c r="ARO501" s="353"/>
      <c r="ARP501" s="353"/>
      <c r="ARQ501" s="353"/>
      <c r="ARR501" s="353"/>
      <c r="ARS501" s="353"/>
      <c r="ART501" s="353"/>
      <c r="ARU501" s="353"/>
      <c r="ARV501" s="353"/>
      <c r="ARW501" s="353"/>
      <c r="ARX501" s="353"/>
      <c r="ARY501" s="353"/>
      <c r="ARZ501" s="353"/>
      <c r="ASA501" s="353"/>
      <c r="ASB501" s="353"/>
      <c r="ASC501" s="353"/>
      <c r="ASD501" s="353"/>
      <c r="ASE501" s="353"/>
      <c r="ASF501" s="353"/>
      <c r="ASG501" s="353"/>
      <c r="ASH501" s="353"/>
      <c r="ASI501" s="353"/>
      <c r="ASJ501" s="353"/>
      <c r="ASK501" s="353"/>
      <c r="ASL501" s="353"/>
      <c r="ASM501" s="353"/>
      <c r="ASN501" s="353"/>
      <c r="ASO501" s="353"/>
      <c r="ASP501" s="353"/>
      <c r="ASQ501" s="353"/>
      <c r="ASR501" s="353"/>
      <c r="ASS501" s="353"/>
      <c r="AST501" s="353"/>
      <c r="ASU501" s="353"/>
      <c r="ASV501" s="353"/>
      <c r="ASW501" s="353"/>
      <c r="ASX501" s="353"/>
      <c r="ASY501" s="353"/>
      <c r="ASZ501" s="353"/>
      <c r="ATA501" s="353"/>
      <c r="ATB501" s="353"/>
      <c r="ATC501" s="353"/>
      <c r="ATD501" s="353"/>
      <c r="ATE501" s="353"/>
      <c r="ATF501" s="353"/>
      <c r="ATG501" s="353"/>
      <c r="ATH501" s="353"/>
      <c r="ATI501" s="353"/>
      <c r="ATJ501" s="353"/>
      <c r="ATK501" s="353"/>
      <c r="ATL501" s="353"/>
      <c r="ATM501" s="353"/>
      <c r="ATN501" s="353"/>
      <c r="ATO501" s="353"/>
      <c r="ATP501" s="353"/>
      <c r="ATQ501" s="353"/>
      <c r="ATR501" s="353"/>
      <c r="ATS501" s="353"/>
      <c r="ATT501" s="353"/>
      <c r="ATU501" s="353"/>
      <c r="ATV501" s="353"/>
      <c r="ATW501" s="353"/>
      <c r="ATX501" s="353"/>
      <c r="ATY501" s="353"/>
      <c r="ATZ501" s="353"/>
      <c r="AUA501" s="353"/>
      <c r="AUB501" s="353"/>
      <c r="AUC501" s="353"/>
      <c r="AUD501" s="353"/>
      <c r="AUE501" s="353"/>
      <c r="AUF501" s="353"/>
      <c r="AUG501" s="353"/>
      <c r="AUH501" s="353"/>
      <c r="AUI501" s="353"/>
      <c r="AUJ501" s="353"/>
      <c r="AUK501" s="353"/>
      <c r="AUL501" s="353"/>
      <c r="AUM501" s="353"/>
      <c r="AUN501" s="353"/>
      <c r="AUO501" s="353"/>
      <c r="AUP501" s="353"/>
      <c r="AUQ501" s="353"/>
      <c r="AUR501" s="353"/>
      <c r="AUS501" s="353"/>
      <c r="AUT501" s="353"/>
      <c r="AUU501" s="353"/>
      <c r="AUV501" s="353"/>
      <c r="AUW501" s="353"/>
      <c r="AUX501" s="353"/>
      <c r="AUY501" s="353"/>
      <c r="AUZ501" s="353"/>
      <c r="AVA501" s="353"/>
      <c r="AVB501" s="353"/>
      <c r="AVC501" s="353"/>
      <c r="AVD501" s="353"/>
      <c r="AVE501" s="353"/>
      <c r="AVF501" s="353"/>
      <c r="AVG501" s="353"/>
      <c r="AVH501" s="353"/>
      <c r="AVI501" s="353"/>
      <c r="AVJ501" s="353"/>
      <c r="AVK501" s="353"/>
      <c r="AVL501" s="353"/>
      <c r="AVM501" s="353"/>
      <c r="AVN501" s="353"/>
      <c r="AVO501" s="353"/>
      <c r="AVP501" s="353"/>
      <c r="AVQ501" s="353"/>
      <c r="AVR501" s="353"/>
      <c r="AVS501" s="353"/>
      <c r="AVT501" s="353"/>
      <c r="AVU501" s="353"/>
      <c r="AVV501" s="353"/>
      <c r="AVW501" s="353"/>
      <c r="AVX501" s="353"/>
      <c r="AVY501" s="353"/>
      <c r="AVZ501" s="353"/>
      <c r="AWA501" s="353"/>
      <c r="AWB501" s="353"/>
      <c r="AWC501" s="353"/>
      <c r="AWD501" s="353"/>
      <c r="AWE501" s="353"/>
      <c r="AWF501" s="353"/>
      <c r="AWG501" s="353"/>
      <c r="AWH501" s="353"/>
      <c r="AWI501" s="353"/>
      <c r="AWJ501" s="353"/>
      <c r="AWK501" s="353"/>
      <c r="AWL501" s="353"/>
      <c r="AWM501" s="353"/>
      <c r="AWN501" s="353"/>
      <c r="AWO501" s="353"/>
      <c r="AWP501" s="353"/>
      <c r="AWQ501" s="353"/>
      <c r="AWR501" s="353"/>
      <c r="AWS501" s="353"/>
      <c r="AWT501" s="353"/>
      <c r="AWU501" s="353"/>
      <c r="AWV501" s="353"/>
      <c r="AWW501" s="353"/>
      <c r="AWX501" s="353"/>
      <c r="AWY501" s="353"/>
      <c r="AWZ501" s="353"/>
      <c r="AXA501" s="353"/>
      <c r="AXB501" s="353"/>
      <c r="AXC501" s="353"/>
      <c r="AXD501" s="353"/>
      <c r="AXE501" s="353"/>
      <c r="AXF501" s="353"/>
      <c r="AXG501" s="353"/>
      <c r="AXH501" s="353"/>
      <c r="AXI501" s="353"/>
      <c r="AXJ501" s="353"/>
      <c r="AXK501" s="353"/>
      <c r="AXL501" s="353"/>
      <c r="AXM501" s="353"/>
      <c r="AXN501" s="353"/>
      <c r="AXO501" s="353"/>
      <c r="AXP501" s="353"/>
      <c r="AXQ501" s="353"/>
      <c r="AXR501" s="353"/>
      <c r="AXS501" s="353"/>
      <c r="AXT501" s="353"/>
      <c r="AXU501" s="353"/>
      <c r="AXV501" s="353"/>
      <c r="AXW501" s="353"/>
      <c r="AXX501" s="353"/>
      <c r="AXY501" s="353"/>
      <c r="AXZ501" s="353"/>
      <c r="AYA501" s="353"/>
      <c r="AYB501" s="353"/>
      <c r="AYC501" s="353"/>
      <c r="AYD501" s="353"/>
      <c r="AYE501" s="353"/>
      <c r="AYF501" s="353"/>
      <c r="AYG501" s="353"/>
      <c r="AYH501" s="353"/>
      <c r="AYI501" s="353"/>
      <c r="AYJ501" s="353"/>
      <c r="AYK501" s="353"/>
      <c r="AYL501" s="353"/>
      <c r="AYM501" s="353"/>
      <c r="AYN501" s="353"/>
      <c r="AYO501" s="353"/>
      <c r="AYP501" s="353"/>
      <c r="AYQ501" s="353"/>
      <c r="AYR501" s="353"/>
      <c r="AYS501" s="353"/>
      <c r="AYT501" s="353"/>
      <c r="AYU501" s="353"/>
      <c r="AYV501" s="353"/>
      <c r="AYW501" s="353"/>
      <c r="AYX501" s="353"/>
      <c r="AYY501" s="353"/>
      <c r="AYZ501" s="353"/>
      <c r="AZA501" s="353"/>
      <c r="AZB501" s="353"/>
      <c r="AZC501" s="353"/>
      <c r="AZD501" s="353"/>
      <c r="AZE501" s="353"/>
      <c r="AZF501" s="353"/>
      <c r="AZG501" s="353"/>
      <c r="AZH501" s="353"/>
      <c r="AZI501" s="353"/>
      <c r="AZJ501" s="353"/>
      <c r="AZK501" s="353"/>
      <c r="AZL501" s="353"/>
      <c r="AZM501" s="353"/>
      <c r="AZN501" s="353"/>
      <c r="AZO501" s="353"/>
      <c r="AZP501" s="353"/>
      <c r="AZQ501" s="353"/>
      <c r="AZR501" s="353"/>
      <c r="AZS501" s="353"/>
      <c r="AZT501" s="353"/>
      <c r="AZU501" s="353"/>
      <c r="AZV501" s="353"/>
      <c r="AZW501" s="353"/>
      <c r="AZX501" s="353"/>
      <c r="AZY501" s="353"/>
      <c r="AZZ501" s="353"/>
      <c r="BAA501" s="353"/>
      <c r="BAB501" s="353"/>
      <c r="BAC501" s="353"/>
      <c r="BAD501" s="353"/>
      <c r="BAE501" s="353"/>
      <c r="BAF501" s="353"/>
      <c r="BAG501" s="353"/>
      <c r="BAH501" s="353"/>
      <c r="BAI501" s="353"/>
      <c r="BAJ501" s="353"/>
      <c r="BAK501" s="353"/>
      <c r="BAL501" s="353"/>
      <c r="BAM501" s="353"/>
      <c r="BAN501" s="353"/>
      <c r="BAO501" s="353"/>
      <c r="BAP501" s="353"/>
      <c r="BAQ501" s="353"/>
      <c r="BAR501" s="353"/>
      <c r="BAS501" s="353"/>
      <c r="BAT501" s="353"/>
      <c r="BAU501" s="353"/>
      <c r="BAV501" s="353"/>
      <c r="BAW501" s="353"/>
      <c r="BAX501" s="353"/>
      <c r="BAY501" s="353"/>
      <c r="BAZ501" s="353"/>
      <c r="BBA501" s="353"/>
      <c r="BBB501" s="353"/>
      <c r="BBC501" s="353"/>
      <c r="BBD501" s="353"/>
      <c r="BBE501" s="353"/>
      <c r="BBF501" s="353"/>
      <c r="BBG501" s="353"/>
      <c r="BBH501" s="353"/>
      <c r="BBI501" s="353"/>
      <c r="BBJ501" s="353"/>
      <c r="BBK501" s="353"/>
      <c r="BBL501" s="353"/>
      <c r="BBM501" s="353"/>
      <c r="BBN501" s="353"/>
      <c r="BBO501" s="353"/>
      <c r="BBP501" s="353"/>
      <c r="BBQ501" s="353"/>
      <c r="BBR501" s="353"/>
      <c r="BBS501" s="353"/>
      <c r="BBT501" s="353"/>
      <c r="BBU501" s="353"/>
      <c r="BBV501" s="353"/>
      <c r="BBW501" s="353"/>
      <c r="BBX501" s="353"/>
      <c r="BBY501" s="353"/>
      <c r="BBZ501" s="353"/>
      <c r="BCA501" s="353"/>
      <c r="BCB501" s="353"/>
      <c r="BCC501" s="353"/>
      <c r="BCD501" s="353"/>
      <c r="BCE501" s="353"/>
      <c r="BCF501" s="353"/>
      <c r="BCG501" s="353"/>
      <c r="BCH501" s="353"/>
      <c r="BCI501" s="353"/>
      <c r="BCJ501" s="353"/>
      <c r="BCK501" s="353"/>
      <c r="BCL501" s="353"/>
      <c r="BCM501" s="353"/>
      <c r="BCN501" s="353"/>
      <c r="BCO501" s="353"/>
      <c r="BCP501" s="353"/>
      <c r="BCQ501" s="353"/>
      <c r="BCR501" s="353"/>
      <c r="BCS501" s="353"/>
      <c r="BCT501" s="353"/>
      <c r="BCU501" s="353"/>
      <c r="BCV501" s="353"/>
      <c r="BCW501" s="353"/>
      <c r="BCX501" s="353"/>
      <c r="BCY501" s="353"/>
      <c r="BCZ501" s="353"/>
      <c r="BDA501" s="353"/>
      <c r="BDB501" s="353"/>
      <c r="BDC501" s="353"/>
      <c r="BDD501" s="353"/>
      <c r="BDE501" s="353"/>
      <c r="BDF501" s="353"/>
      <c r="BDG501" s="353"/>
      <c r="BDH501" s="353"/>
      <c r="BDI501" s="353"/>
      <c r="BDJ501" s="353"/>
      <c r="BDK501" s="353"/>
      <c r="BDL501" s="353"/>
      <c r="BDM501" s="353"/>
      <c r="BDN501" s="353"/>
      <c r="BDO501" s="353"/>
      <c r="BDP501" s="353"/>
      <c r="BDQ501" s="353"/>
      <c r="BDR501" s="353"/>
      <c r="BDS501" s="353"/>
      <c r="BDT501" s="353"/>
      <c r="BDU501" s="353"/>
      <c r="BDV501" s="353"/>
      <c r="BDW501" s="353"/>
      <c r="BDX501" s="353"/>
      <c r="BDY501" s="353"/>
      <c r="BDZ501" s="353"/>
      <c r="BEA501" s="353"/>
      <c r="BEB501" s="353"/>
      <c r="BEC501" s="353"/>
      <c r="BED501" s="353"/>
      <c r="BEE501" s="353"/>
      <c r="BEF501" s="353"/>
      <c r="BEG501" s="353"/>
      <c r="BEH501" s="353"/>
      <c r="BEI501" s="353"/>
      <c r="BEJ501" s="353"/>
      <c r="BEK501" s="353"/>
      <c r="BEL501" s="353"/>
      <c r="BEM501" s="353"/>
      <c r="BEN501" s="353"/>
      <c r="BEO501" s="353"/>
      <c r="BEP501" s="353"/>
      <c r="BEQ501" s="353"/>
      <c r="BER501" s="353"/>
      <c r="BES501" s="353"/>
      <c r="BET501" s="353"/>
      <c r="BEU501" s="353"/>
      <c r="BEV501" s="353"/>
      <c r="BEW501" s="353"/>
      <c r="BEX501" s="353"/>
      <c r="BEY501" s="353"/>
      <c r="BEZ501" s="353"/>
      <c r="BFA501" s="353"/>
      <c r="BFB501" s="353"/>
      <c r="BFC501" s="353"/>
      <c r="BFD501" s="353"/>
      <c r="BFE501" s="353"/>
      <c r="BFF501" s="353"/>
      <c r="BFG501" s="353"/>
      <c r="BFH501" s="353"/>
      <c r="BFI501" s="353"/>
      <c r="BFJ501" s="353"/>
      <c r="BFK501" s="353"/>
      <c r="BFL501" s="353"/>
      <c r="BFM501" s="353"/>
      <c r="BFN501" s="353"/>
      <c r="BFO501" s="353"/>
      <c r="BFP501" s="353"/>
      <c r="BFQ501" s="353"/>
      <c r="BFR501" s="353"/>
      <c r="BFS501" s="353"/>
      <c r="BFT501" s="353"/>
      <c r="BFU501" s="353"/>
      <c r="BFV501" s="353"/>
      <c r="BFW501" s="353"/>
      <c r="BFX501" s="353"/>
      <c r="BFY501" s="353"/>
      <c r="BFZ501" s="353"/>
      <c r="BGA501" s="353"/>
      <c r="BGB501" s="353"/>
      <c r="BGC501" s="353"/>
      <c r="BGD501" s="353"/>
      <c r="BGE501" s="353"/>
      <c r="BGF501" s="353"/>
      <c r="BGG501" s="353"/>
      <c r="BGH501" s="353"/>
      <c r="BGI501" s="353"/>
      <c r="BGJ501" s="353"/>
      <c r="BGK501" s="353"/>
      <c r="BGL501" s="353"/>
      <c r="BGM501" s="353"/>
      <c r="BGN501" s="353"/>
      <c r="BGO501" s="353"/>
      <c r="BGP501" s="353"/>
      <c r="BGQ501" s="353"/>
      <c r="BGR501" s="353"/>
      <c r="BGS501" s="353"/>
      <c r="BGT501" s="353"/>
      <c r="BGU501" s="353"/>
      <c r="BGV501" s="353"/>
      <c r="BGW501" s="353"/>
      <c r="BGX501" s="353"/>
      <c r="BGY501" s="353"/>
      <c r="BGZ501" s="353"/>
      <c r="BHA501" s="353"/>
      <c r="BHB501" s="353"/>
      <c r="BHC501" s="353"/>
      <c r="BHD501" s="353"/>
      <c r="BHE501" s="353"/>
      <c r="BHF501" s="353"/>
      <c r="BHG501" s="353"/>
      <c r="BHH501" s="353"/>
      <c r="BHI501" s="353"/>
      <c r="BHJ501" s="353"/>
      <c r="BHK501" s="353"/>
      <c r="BHL501" s="353"/>
      <c r="BHM501" s="353"/>
      <c r="BHN501" s="353"/>
      <c r="BHO501" s="353"/>
      <c r="BHP501" s="353"/>
      <c r="BHQ501" s="353"/>
      <c r="BHR501" s="353"/>
      <c r="BHS501" s="353"/>
      <c r="BHT501" s="353"/>
      <c r="BHU501" s="353"/>
      <c r="BHV501" s="353"/>
      <c r="BHW501" s="353"/>
      <c r="BHX501" s="353"/>
      <c r="BHY501" s="353"/>
      <c r="BHZ501" s="353"/>
      <c r="BIA501" s="353"/>
      <c r="BIB501" s="353"/>
      <c r="BIC501" s="353"/>
      <c r="BID501" s="353"/>
      <c r="BIE501" s="353"/>
      <c r="BIF501" s="353"/>
      <c r="BIG501" s="353"/>
      <c r="BIH501" s="353"/>
      <c r="BII501" s="353"/>
      <c r="BIJ501" s="353"/>
      <c r="BIK501" s="353"/>
      <c r="BIL501" s="353"/>
      <c r="BIM501" s="353"/>
      <c r="BIN501" s="353"/>
      <c r="BIO501" s="353"/>
      <c r="BIP501" s="353"/>
      <c r="BIQ501" s="353"/>
      <c r="BIR501" s="353"/>
      <c r="BIS501" s="353"/>
      <c r="BIT501" s="353"/>
      <c r="BIU501" s="353"/>
      <c r="BIV501" s="353"/>
      <c r="BIW501" s="353"/>
      <c r="BIX501" s="353"/>
      <c r="BIY501" s="353"/>
      <c r="BIZ501" s="353"/>
      <c r="BJA501" s="353"/>
      <c r="BJB501" s="353"/>
      <c r="BJC501" s="353"/>
      <c r="BJD501" s="353"/>
      <c r="BJE501" s="353"/>
      <c r="BJF501" s="353"/>
      <c r="BJG501" s="353"/>
      <c r="BJH501" s="353"/>
      <c r="BJI501" s="353"/>
      <c r="BJJ501" s="353"/>
      <c r="BJK501" s="353"/>
      <c r="BJL501" s="353"/>
      <c r="BJM501" s="353"/>
      <c r="BJN501" s="353"/>
      <c r="BJO501" s="353"/>
      <c r="BJP501" s="353"/>
      <c r="BJQ501" s="353"/>
      <c r="BJR501" s="353"/>
      <c r="BJS501" s="353"/>
      <c r="BJT501" s="353"/>
      <c r="BJU501" s="353"/>
      <c r="BJV501" s="353"/>
      <c r="BJW501" s="353"/>
      <c r="BJX501" s="353"/>
      <c r="BJY501" s="353"/>
      <c r="BJZ501" s="353"/>
      <c r="BKA501" s="353"/>
      <c r="BKB501" s="353"/>
      <c r="BKC501" s="353"/>
      <c r="BKD501" s="353"/>
      <c r="BKE501" s="353"/>
      <c r="BKF501" s="353"/>
      <c r="BKG501" s="353"/>
      <c r="BKH501" s="353"/>
      <c r="BKI501" s="353"/>
      <c r="BKJ501" s="353"/>
      <c r="BKK501" s="353"/>
      <c r="BKL501" s="353"/>
      <c r="BKM501" s="353"/>
      <c r="BKN501" s="353"/>
      <c r="BKO501" s="353"/>
      <c r="BKP501" s="353"/>
      <c r="BKQ501" s="353"/>
      <c r="BKR501" s="353"/>
      <c r="BKS501" s="353"/>
      <c r="BKT501" s="353"/>
      <c r="BKU501" s="353"/>
      <c r="BKV501" s="353"/>
      <c r="BKW501" s="353"/>
      <c r="BKX501" s="353"/>
      <c r="BKY501" s="353"/>
      <c r="BKZ501" s="353"/>
      <c r="BLA501" s="353"/>
      <c r="BLB501" s="353"/>
      <c r="BLC501" s="353"/>
      <c r="BLD501" s="353"/>
      <c r="BLE501" s="353"/>
      <c r="BLF501" s="353"/>
      <c r="BLG501" s="353"/>
      <c r="BLH501" s="353"/>
      <c r="BLI501" s="353"/>
      <c r="BLJ501" s="353"/>
      <c r="BLK501" s="353"/>
      <c r="BLL501" s="353"/>
      <c r="BLM501" s="353"/>
      <c r="BLN501" s="353"/>
      <c r="BLO501" s="353"/>
      <c r="BLP501" s="353"/>
      <c r="BLQ501" s="353"/>
      <c r="BLR501" s="353"/>
      <c r="BLS501" s="353"/>
      <c r="BLT501" s="353"/>
      <c r="BLU501" s="353"/>
      <c r="BLV501" s="353"/>
      <c r="BLW501" s="353"/>
      <c r="BLX501" s="353"/>
      <c r="BLY501" s="353"/>
      <c r="BLZ501" s="353"/>
      <c r="BMA501" s="353"/>
      <c r="BMB501" s="353"/>
      <c r="BMC501" s="353"/>
      <c r="BMD501" s="353"/>
      <c r="BME501" s="353"/>
      <c r="BMF501" s="353"/>
      <c r="BMG501" s="353"/>
      <c r="BMH501" s="353"/>
      <c r="BMI501" s="353"/>
      <c r="BMJ501" s="353"/>
      <c r="BMK501" s="353"/>
      <c r="BML501" s="353"/>
      <c r="BMM501" s="353"/>
      <c r="BMN501" s="353"/>
      <c r="BMO501" s="353"/>
      <c r="BMP501" s="353"/>
      <c r="BMQ501" s="353"/>
      <c r="BMR501" s="353"/>
      <c r="BMS501" s="353"/>
      <c r="BMT501" s="353"/>
      <c r="BMU501" s="353"/>
      <c r="BMV501" s="353"/>
      <c r="BMW501" s="353"/>
      <c r="BMX501" s="353"/>
      <c r="BMY501" s="353"/>
      <c r="BMZ501" s="353"/>
      <c r="BNA501" s="353"/>
      <c r="BNB501" s="353"/>
      <c r="BNC501" s="353"/>
      <c r="BND501" s="353"/>
      <c r="BNE501" s="353"/>
      <c r="BNF501" s="353"/>
      <c r="BNG501" s="353"/>
      <c r="BNH501" s="353"/>
      <c r="BNI501" s="353"/>
      <c r="BNJ501" s="353"/>
      <c r="BNK501" s="353"/>
      <c r="BNL501" s="353"/>
      <c r="BNM501" s="353"/>
      <c r="BNN501" s="353"/>
      <c r="BNO501" s="353"/>
      <c r="BNP501" s="353"/>
      <c r="BNQ501" s="353"/>
      <c r="BNR501" s="353"/>
      <c r="BNS501" s="353"/>
      <c r="BNT501" s="353"/>
      <c r="BNU501" s="353"/>
      <c r="BNV501" s="353"/>
      <c r="BNW501" s="353"/>
      <c r="BNX501" s="353"/>
      <c r="BNY501" s="353"/>
      <c r="BNZ501" s="353"/>
      <c r="BOA501" s="353"/>
      <c r="BOB501" s="353"/>
      <c r="BOC501" s="353"/>
      <c r="BOD501" s="353"/>
      <c r="BOE501" s="353"/>
      <c r="BOF501" s="353"/>
      <c r="BOG501" s="353"/>
      <c r="BOH501" s="353"/>
      <c r="BOI501" s="353"/>
      <c r="BOJ501" s="353"/>
      <c r="BOK501" s="353"/>
      <c r="BOL501" s="353"/>
      <c r="BOM501" s="353"/>
      <c r="BON501" s="353"/>
      <c r="BOO501" s="353"/>
      <c r="BOP501" s="353"/>
      <c r="BOQ501" s="353"/>
      <c r="BOR501" s="353"/>
      <c r="BOS501" s="353"/>
      <c r="BOT501" s="353"/>
      <c r="BOU501" s="353"/>
      <c r="BOV501" s="353"/>
    </row>
    <row r="502" spans="1:1764" s="120" customFormat="1" ht="40.5" customHeight="1">
      <c r="A502" s="121"/>
      <c r="B502" s="122"/>
      <c r="C502" s="122"/>
      <c r="D502" s="123"/>
      <c r="E502" s="123"/>
      <c r="F502" s="123"/>
      <c r="G502" s="124" t="s">
        <v>510</v>
      </c>
      <c r="H502" s="124">
        <v>851</v>
      </c>
      <c r="I502" s="441">
        <v>85132</v>
      </c>
      <c r="J502" s="531">
        <f t="shared" si="12"/>
        <v>104553790</v>
      </c>
      <c r="K502" s="531">
        <v>104553790</v>
      </c>
      <c r="L502" s="532"/>
      <c r="M502" s="350"/>
      <c r="N502" s="347"/>
      <c r="O502" s="347"/>
      <c r="P502" s="347"/>
      <c r="Q502" s="350"/>
      <c r="R502" s="347"/>
      <c r="S502" s="347"/>
      <c r="T502" s="347"/>
      <c r="U502" s="347"/>
      <c r="V502" s="348"/>
      <c r="W502" s="348"/>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c r="AS502" s="348"/>
      <c r="AT502" s="348"/>
      <c r="AU502" s="348"/>
      <c r="AV502" s="348"/>
      <c r="AW502" s="348"/>
      <c r="AX502" s="348"/>
      <c r="AY502" s="348"/>
      <c r="AZ502" s="348"/>
      <c r="BA502" s="348"/>
      <c r="BB502" s="348"/>
      <c r="BC502" s="348"/>
      <c r="BD502" s="348"/>
      <c r="BE502" s="348"/>
      <c r="BF502" s="348"/>
      <c r="BG502" s="348"/>
      <c r="BH502" s="348"/>
      <c r="BI502" s="348"/>
      <c r="BJ502" s="348"/>
      <c r="BK502" s="348"/>
      <c r="BL502" s="348"/>
      <c r="BM502" s="348"/>
      <c r="BN502" s="348"/>
      <c r="BO502" s="348"/>
      <c r="BP502" s="348"/>
      <c r="BQ502" s="348"/>
      <c r="BR502" s="348"/>
      <c r="BS502" s="348"/>
      <c r="BT502" s="348"/>
      <c r="BU502" s="348"/>
      <c r="BV502" s="348"/>
      <c r="BW502" s="348"/>
      <c r="BX502" s="348"/>
      <c r="BY502" s="348"/>
      <c r="BZ502" s="348"/>
      <c r="CA502" s="348"/>
      <c r="CB502" s="348"/>
      <c r="CC502" s="348"/>
      <c r="CD502" s="348"/>
      <c r="CE502" s="348"/>
      <c r="CF502" s="348"/>
      <c r="CG502" s="348"/>
      <c r="CH502" s="348"/>
      <c r="CI502" s="348"/>
      <c r="CJ502" s="348"/>
      <c r="CK502" s="348"/>
      <c r="CL502" s="348"/>
      <c r="CM502" s="348"/>
      <c r="CN502" s="348"/>
      <c r="CO502" s="348"/>
      <c r="CP502" s="348"/>
      <c r="CQ502" s="348"/>
      <c r="CR502" s="348"/>
      <c r="CS502" s="348"/>
      <c r="CT502" s="348"/>
      <c r="CU502" s="348"/>
      <c r="CV502" s="348"/>
      <c r="CW502" s="348"/>
      <c r="CX502" s="348"/>
      <c r="CY502" s="348"/>
      <c r="CZ502" s="348"/>
      <c r="DA502" s="348"/>
      <c r="DB502" s="348"/>
      <c r="DC502" s="348"/>
      <c r="DD502" s="348"/>
      <c r="DE502" s="348"/>
      <c r="DF502" s="348"/>
      <c r="DG502" s="348"/>
      <c r="DH502" s="348"/>
      <c r="DI502" s="348"/>
      <c r="DJ502" s="348"/>
      <c r="DK502" s="348"/>
      <c r="DL502" s="348"/>
      <c r="DM502" s="348"/>
      <c r="DN502" s="348"/>
      <c r="DO502" s="348"/>
      <c r="DP502" s="348"/>
      <c r="DQ502" s="348"/>
      <c r="DR502" s="348"/>
      <c r="DS502" s="348"/>
      <c r="DT502" s="348"/>
      <c r="DU502" s="348"/>
      <c r="DV502" s="348"/>
      <c r="DW502" s="348"/>
      <c r="DX502" s="348"/>
      <c r="DY502" s="348"/>
      <c r="DZ502" s="348"/>
      <c r="EA502" s="348"/>
      <c r="EB502" s="348"/>
      <c r="EC502" s="348"/>
      <c r="ED502" s="348"/>
      <c r="EE502" s="348"/>
      <c r="EF502" s="348"/>
      <c r="EG502" s="348"/>
      <c r="EH502" s="348"/>
      <c r="EI502" s="348"/>
      <c r="EJ502" s="348"/>
      <c r="EK502" s="348"/>
      <c r="EL502" s="348"/>
      <c r="EM502" s="348"/>
      <c r="EN502" s="348"/>
      <c r="EO502" s="348"/>
      <c r="EP502" s="348"/>
      <c r="EQ502" s="348"/>
      <c r="ER502" s="348"/>
      <c r="ES502" s="348"/>
      <c r="ET502" s="348"/>
      <c r="EU502" s="348"/>
      <c r="EV502" s="348"/>
      <c r="EW502" s="348"/>
      <c r="EX502" s="348"/>
      <c r="EY502" s="348"/>
      <c r="EZ502" s="348"/>
      <c r="FA502" s="348"/>
      <c r="FB502" s="348"/>
      <c r="FC502" s="348"/>
      <c r="FD502" s="348"/>
      <c r="FE502" s="348"/>
      <c r="FF502" s="348"/>
      <c r="FG502" s="348"/>
      <c r="FH502" s="348"/>
      <c r="FI502" s="348"/>
      <c r="FJ502" s="348"/>
      <c r="FK502" s="348"/>
      <c r="FL502" s="348"/>
      <c r="FM502" s="348"/>
      <c r="FN502" s="348"/>
      <c r="FO502" s="348"/>
      <c r="FP502" s="348"/>
      <c r="FQ502" s="348"/>
      <c r="FR502" s="348"/>
      <c r="FS502" s="348"/>
      <c r="FT502" s="348"/>
      <c r="FU502" s="348"/>
      <c r="FV502" s="348"/>
      <c r="FW502" s="348"/>
      <c r="FX502" s="348"/>
      <c r="FY502" s="348"/>
      <c r="FZ502" s="348"/>
      <c r="GA502" s="348"/>
      <c r="GB502" s="348"/>
      <c r="GC502" s="348"/>
      <c r="GD502" s="348"/>
      <c r="GE502" s="348"/>
      <c r="GF502" s="348"/>
      <c r="GG502" s="348"/>
      <c r="GH502" s="348"/>
      <c r="GI502" s="348"/>
      <c r="GJ502" s="348"/>
      <c r="GK502" s="348"/>
      <c r="GL502" s="348"/>
      <c r="GM502" s="348"/>
      <c r="GN502" s="348"/>
      <c r="GO502" s="348"/>
      <c r="GP502" s="348"/>
      <c r="GQ502" s="348"/>
      <c r="GR502" s="348"/>
      <c r="GS502" s="348"/>
      <c r="GT502" s="348"/>
      <c r="GU502" s="348"/>
      <c r="GV502" s="348"/>
      <c r="GW502" s="348"/>
      <c r="GX502" s="348"/>
      <c r="GY502" s="348"/>
      <c r="GZ502" s="348"/>
      <c r="HA502" s="348"/>
      <c r="HB502" s="348"/>
      <c r="HC502" s="348"/>
      <c r="HD502" s="348"/>
      <c r="HE502" s="348"/>
      <c r="HF502" s="348"/>
      <c r="HG502" s="348"/>
      <c r="HH502" s="348"/>
      <c r="HI502" s="348"/>
      <c r="HJ502" s="348"/>
      <c r="HK502" s="348"/>
      <c r="HL502" s="348"/>
      <c r="HM502" s="348"/>
      <c r="HN502" s="348"/>
      <c r="HO502" s="348"/>
      <c r="HP502" s="348"/>
      <c r="HQ502" s="348"/>
      <c r="HR502" s="348"/>
      <c r="HS502" s="348"/>
      <c r="HT502" s="348"/>
      <c r="HU502" s="348"/>
      <c r="HV502" s="348"/>
      <c r="HW502" s="348"/>
      <c r="HX502" s="348"/>
      <c r="HY502" s="348"/>
      <c r="HZ502" s="348"/>
      <c r="IA502" s="348"/>
      <c r="IB502" s="348"/>
      <c r="IC502" s="348"/>
      <c r="ID502" s="348"/>
      <c r="IE502" s="348"/>
      <c r="IF502" s="348"/>
      <c r="IG502" s="348"/>
      <c r="IH502" s="348"/>
      <c r="II502" s="348"/>
      <c r="IJ502" s="348"/>
      <c r="IK502" s="348"/>
      <c r="IL502" s="348"/>
      <c r="IM502" s="348"/>
      <c r="IN502" s="348"/>
      <c r="IO502" s="348"/>
      <c r="IP502" s="348"/>
      <c r="IQ502" s="348"/>
      <c r="IR502" s="348"/>
      <c r="IS502" s="348"/>
      <c r="IT502" s="348"/>
      <c r="IU502" s="348"/>
      <c r="IV502" s="348"/>
      <c r="IW502" s="348"/>
      <c r="IX502" s="348"/>
      <c r="IY502" s="348"/>
      <c r="IZ502" s="348"/>
      <c r="JA502" s="348"/>
      <c r="JB502" s="348"/>
      <c r="JC502" s="348"/>
      <c r="JD502" s="348"/>
      <c r="JE502" s="348"/>
      <c r="JF502" s="348"/>
      <c r="JG502" s="348"/>
      <c r="JH502" s="348"/>
      <c r="JI502" s="348"/>
      <c r="JJ502" s="348"/>
      <c r="JK502" s="348"/>
      <c r="JL502" s="348"/>
      <c r="JM502" s="348"/>
      <c r="JN502" s="348"/>
      <c r="JO502" s="348"/>
      <c r="JP502" s="348"/>
      <c r="JQ502" s="348"/>
      <c r="JR502" s="348"/>
      <c r="JS502" s="348"/>
      <c r="JT502" s="348"/>
      <c r="JU502" s="348"/>
      <c r="JV502" s="348"/>
      <c r="JW502" s="348"/>
      <c r="JX502" s="348"/>
      <c r="JY502" s="348"/>
      <c r="JZ502" s="348"/>
      <c r="KA502" s="348"/>
      <c r="KB502" s="348"/>
      <c r="KC502" s="348"/>
      <c r="KD502" s="348"/>
      <c r="KE502" s="348"/>
      <c r="KF502" s="348"/>
      <c r="KG502" s="348"/>
      <c r="KH502" s="348"/>
      <c r="KI502" s="348"/>
      <c r="KJ502" s="348"/>
      <c r="KK502" s="348"/>
      <c r="KL502" s="348"/>
      <c r="KM502" s="348"/>
      <c r="KN502" s="348"/>
      <c r="KO502" s="348"/>
      <c r="KP502" s="348"/>
      <c r="KQ502" s="348"/>
      <c r="KR502" s="348"/>
      <c r="KS502" s="348"/>
      <c r="KT502" s="348"/>
      <c r="KU502" s="348"/>
      <c r="KV502" s="348"/>
      <c r="KW502" s="348"/>
      <c r="KX502" s="348"/>
      <c r="KY502" s="348"/>
      <c r="KZ502" s="348"/>
      <c r="LA502" s="348"/>
      <c r="LB502" s="348"/>
      <c r="LC502" s="348"/>
      <c r="LD502" s="348"/>
      <c r="LE502" s="348"/>
      <c r="LF502" s="348"/>
      <c r="LG502" s="348"/>
      <c r="LH502" s="348"/>
      <c r="LI502" s="348"/>
      <c r="LJ502" s="348"/>
      <c r="LK502" s="348"/>
      <c r="LL502" s="348"/>
      <c r="LM502" s="348"/>
      <c r="LN502" s="348"/>
      <c r="LO502" s="348"/>
      <c r="LP502" s="348"/>
      <c r="LQ502" s="348"/>
      <c r="LR502" s="348"/>
      <c r="LS502" s="348"/>
      <c r="LT502" s="348"/>
      <c r="LU502" s="348"/>
      <c r="LV502" s="348"/>
      <c r="LW502" s="348"/>
      <c r="LX502" s="348"/>
      <c r="LY502" s="348"/>
      <c r="LZ502" s="348"/>
      <c r="MA502" s="348"/>
      <c r="MB502" s="348"/>
      <c r="MC502" s="348"/>
      <c r="MD502" s="348"/>
      <c r="ME502" s="348"/>
      <c r="MF502" s="348"/>
      <c r="MG502" s="348"/>
      <c r="MH502" s="348"/>
      <c r="MI502" s="348"/>
      <c r="MJ502" s="348"/>
      <c r="MK502" s="348"/>
      <c r="ML502" s="348"/>
      <c r="MM502" s="348"/>
      <c r="MN502" s="348"/>
      <c r="MO502" s="348"/>
      <c r="MP502" s="348"/>
      <c r="MQ502" s="348"/>
      <c r="MR502" s="348"/>
      <c r="MS502" s="348"/>
      <c r="MT502" s="348"/>
      <c r="MU502" s="348"/>
      <c r="MV502" s="348"/>
      <c r="MW502" s="348"/>
      <c r="MX502" s="348"/>
      <c r="MY502" s="348"/>
      <c r="MZ502" s="348"/>
      <c r="NA502" s="348"/>
      <c r="NB502" s="348"/>
      <c r="NC502" s="348"/>
      <c r="ND502" s="348"/>
      <c r="NE502" s="348"/>
      <c r="NF502" s="348"/>
      <c r="NG502" s="348"/>
      <c r="NH502" s="348"/>
      <c r="NI502" s="348"/>
      <c r="NJ502" s="348"/>
      <c r="NK502" s="348"/>
      <c r="NL502" s="348"/>
      <c r="NM502" s="348"/>
      <c r="NN502" s="348"/>
      <c r="NO502" s="348"/>
      <c r="NP502" s="348"/>
      <c r="NQ502" s="348"/>
      <c r="NR502" s="348"/>
      <c r="NS502" s="348"/>
      <c r="NT502" s="348"/>
      <c r="NU502" s="348"/>
      <c r="NV502" s="348"/>
      <c r="NW502" s="348"/>
      <c r="NX502" s="348"/>
      <c r="NY502" s="348"/>
      <c r="NZ502" s="348"/>
      <c r="OA502" s="348"/>
      <c r="OB502" s="348"/>
      <c r="OC502" s="348"/>
      <c r="OD502" s="348"/>
      <c r="OE502" s="348"/>
      <c r="OF502" s="348"/>
      <c r="OG502" s="348"/>
      <c r="OH502" s="348"/>
      <c r="OI502" s="348"/>
      <c r="OJ502" s="348"/>
      <c r="OK502" s="348"/>
      <c r="OL502" s="348"/>
      <c r="OM502" s="348"/>
      <c r="ON502" s="348"/>
      <c r="OO502" s="348"/>
      <c r="OP502" s="348"/>
      <c r="OQ502" s="348"/>
      <c r="OR502" s="348"/>
      <c r="OS502" s="348"/>
      <c r="OT502" s="348"/>
      <c r="OU502" s="348"/>
      <c r="OV502" s="348"/>
      <c r="OW502" s="348"/>
      <c r="OX502" s="348"/>
      <c r="OY502" s="348"/>
      <c r="OZ502" s="348"/>
      <c r="PA502" s="348"/>
      <c r="PB502" s="348"/>
      <c r="PC502" s="348"/>
      <c r="PD502" s="348"/>
      <c r="PE502" s="348"/>
      <c r="PF502" s="348"/>
      <c r="PG502" s="348"/>
      <c r="PH502" s="348"/>
      <c r="PI502" s="348"/>
      <c r="PJ502" s="348"/>
      <c r="PK502" s="348"/>
      <c r="PL502" s="348"/>
      <c r="PM502" s="348"/>
      <c r="PN502" s="348"/>
      <c r="PO502" s="348"/>
      <c r="PP502" s="348"/>
      <c r="PQ502" s="348"/>
      <c r="PR502" s="348"/>
      <c r="PS502" s="348"/>
      <c r="PT502" s="348"/>
      <c r="PU502" s="348"/>
      <c r="PV502" s="348"/>
      <c r="PW502" s="348"/>
      <c r="PX502" s="348"/>
      <c r="PY502" s="348"/>
      <c r="PZ502" s="348"/>
      <c r="QA502" s="348"/>
      <c r="QB502" s="348"/>
      <c r="QC502" s="348"/>
      <c r="QD502" s="348"/>
      <c r="QE502" s="348"/>
      <c r="QF502" s="348"/>
      <c r="QG502" s="348"/>
      <c r="QH502" s="348"/>
      <c r="QI502" s="348"/>
      <c r="QJ502" s="348"/>
      <c r="QK502" s="348"/>
      <c r="QL502" s="348"/>
      <c r="QM502" s="348"/>
      <c r="QN502" s="348"/>
      <c r="QO502" s="348"/>
      <c r="QP502" s="348"/>
      <c r="QQ502" s="348"/>
      <c r="QR502" s="348"/>
      <c r="QS502" s="348"/>
      <c r="QT502" s="348"/>
      <c r="QU502" s="348"/>
      <c r="QV502" s="348"/>
      <c r="QW502" s="348"/>
      <c r="QX502" s="348"/>
      <c r="QY502" s="348"/>
      <c r="QZ502" s="348"/>
      <c r="RA502" s="348"/>
      <c r="RB502" s="348"/>
      <c r="RC502" s="348"/>
      <c r="RD502" s="348"/>
      <c r="RE502" s="348"/>
      <c r="RF502" s="348"/>
      <c r="RG502" s="348"/>
      <c r="RH502" s="348"/>
      <c r="RI502" s="348"/>
      <c r="RJ502" s="348"/>
      <c r="RK502" s="348"/>
      <c r="RL502" s="348"/>
      <c r="RM502" s="348"/>
      <c r="RN502" s="348"/>
      <c r="RO502" s="348"/>
      <c r="RP502" s="348"/>
      <c r="RQ502" s="348"/>
      <c r="RR502" s="348"/>
      <c r="RS502" s="348"/>
      <c r="RT502" s="348"/>
      <c r="RU502" s="348"/>
      <c r="RV502" s="348"/>
      <c r="RW502" s="348"/>
      <c r="RX502" s="348"/>
      <c r="RY502" s="348"/>
      <c r="RZ502" s="348"/>
      <c r="SA502" s="348"/>
      <c r="SB502" s="348"/>
      <c r="SC502" s="348"/>
      <c r="SD502" s="348"/>
      <c r="SE502" s="348"/>
      <c r="SF502" s="348"/>
      <c r="SG502" s="348"/>
      <c r="SH502" s="348"/>
      <c r="SI502" s="348"/>
      <c r="SJ502" s="348"/>
      <c r="SK502" s="348"/>
      <c r="SL502" s="348"/>
      <c r="SM502" s="348"/>
      <c r="SN502" s="348"/>
      <c r="SO502" s="348"/>
      <c r="SP502" s="348"/>
      <c r="SQ502" s="348"/>
      <c r="SR502" s="348"/>
      <c r="SS502" s="348"/>
      <c r="ST502" s="348"/>
      <c r="SU502" s="348"/>
      <c r="SV502" s="348"/>
      <c r="SW502" s="348"/>
      <c r="SX502" s="348"/>
      <c r="SY502" s="348"/>
      <c r="SZ502" s="348"/>
      <c r="TA502" s="348"/>
      <c r="TB502" s="348"/>
      <c r="TC502" s="348"/>
      <c r="TD502" s="348"/>
      <c r="TE502" s="348"/>
      <c r="TF502" s="348"/>
      <c r="TG502" s="348"/>
      <c r="TH502" s="348"/>
      <c r="TI502" s="348"/>
      <c r="TJ502" s="348"/>
      <c r="TK502" s="348"/>
      <c r="TL502" s="348"/>
      <c r="TM502" s="348"/>
      <c r="TN502" s="348"/>
      <c r="TO502" s="348"/>
      <c r="TP502" s="348"/>
      <c r="TQ502" s="348"/>
      <c r="TR502" s="348"/>
      <c r="TS502" s="348"/>
      <c r="TT502" s="348"/>
      <c r="TU502" s="348"/>
      <c r="TV502" s="348"/>
      <c r="TW502" s="348"/>
      <c r="TX502" s="348"/>
      <c r="TY502" s="348"/>
      <c r="TZ502" s="348"/>
      <c r="UA502" s="348"/>
      <c r="UB502" s="348"/>
      <c r="UC502" s="348"/>
      <c r="UD502" s="348"/>
      <c r="UE502" s="348"/>
      <c r="UF502" s="348"/>
      <c r="UG502" s="348"/>
      <c r="UH502" s="348"/>
      <c r="UI502" s="348"/>
      <c r="UJ502" s="348"/>
      <c r="UK502" s="348"/>
      <c r="UL502" s="348"/>
      <c r="UM502" s="348"/>
      <c r="UN502" s="348"/>
      <c r="UO502" s="348"/>
      <c r="UP502" s="348"/>
      <c r="UQ502" s="348"/>
      <c r="UR502" s="348"/>
      <c r="US502" s="348"/>
      <c r="UT502" s="348"/>
      <c r="UU502" s="348"/>
      <c r="UV502" s="348"/>
      <c r="UW502" s="348"/>
      <c r="UX502" s="348"/>
      <c r="UY502" s="348"/>
      <c r="UZ502" s="348"/>
      <c r="VA502" s="348"/>
      <c r="VB502" s="348"/>
      <c r="VC502" s="348"/>
      <c r="VD502" s="348"/>
      <c r="VE502" s="348"/>
      <c r="VF502" s="348"/>
      <c r="VG502" s="348"/>
      <c r="VH502" s="348"/>
      <c r="VI502" s="348"/>
      <c r="VJ502" s="348"/>
      <c r="VK502" s="348"/>
      <c r="VL502" s="348"/>
      <c r="VM502" s="348"/>
      <c r="VN502" s="348"/>
      <c r="VO502" s="348"/>
      <c r="VP502" s="348"/>
      <c r="VQ502" s="348"/>
      <c r="VR502" s="348"/>
      <c r="VS502" s="348"/>
      <c r="VT502" s="348"/>
      <c r="VU502" s="348"/>
      <c r="VV502" s="348"/>
      <c r="VW502" s="348"/>
      <c r="VX502" s="348"/>
      <c r="VY502" s="348"/>
      <c r="VZ502" s="348"/>
      <c r="WA502" s="348"/>
      <c r="WB502" s="348"/>
      <c r="WC502" s="348"/>
      <c r="WD502" s="348"/>
      <c r="WE502" s="348"/>
      <c r="WF502" s="348"/>
      <c r="WG502" s="348"/>
      <c r="WH502" s="348"/>
      <c r="WI502" s="348"/>
      <c r="WJ502" s="348"/>
      <c r="WK502" s="348"/>
      <c r="WL502" s="348"/>
      <c r="WM502" s="348"/>
      <c r="WN502" s="348"/>
      <c r="WO502" s="348"/>
      <c r="WP502" s="348"/>
      <c r="WQ502" s="348"/>
      <c r="WR502" s="348"/>
      <c r="WS502" s="348"/>
      <c r="WT502" s="348"/>
      <c r="WU502" s="348"/>
      <c r="WV502" s="348"/>
      <c r="WW502" s="348"/>
      <c r="WX502" s="348"/>
      <c r="WY502" s="348"/>
      <c r="WZ502" s="348"/>
      <c r="XA502" s="348"/>
      <c r="XB502" s="348"/>
      <c r="XC502" s="348"/>
      <c r="XD502" s="348"/>
      <c r="XE502" s="348"/>
      <c r="XF502" s="348"/>
      <c r="XG502" s="348"/>
      <c r="XH502" s="348"/>
      <c r="XI502" s="348"/>
      <c r="XJ502" s="348"/>
      <c r="XK502" s="348"/>
      <c r="XL502" s="348"/>
      <c r="XM502" s="348"/>
      <c r="XN502" s="348"/>
      <c r="XO502" s="348"/>
      <c r="XP502" s="348"/>
      <c r="XQ502" s="348"/>
      <c r="XR502" s="348"/>
      <c r="XS502" s="348"/>
      <c r="XT502" s="348"/>
      <c r="XU502" s="348"/>
      <c r="XV502" s="348"/>
      <c r="XW502" s="348"/>
      <c r="XX502" s="348"/>
      <c r="XY502" s="348"/>
      <c r="XZ502" s="348"/>
      <c r="YA502" s="348"/>
      <c r="YB502" s="348"/>
      <c r="YC502" s="348"/>
      <c r="YD502" s="348"/>
      <c r="YE502" s="348"/>
      <c r="YF502" s="348"/>
      <c r="YG502" s="348"/>
      <c r="YH502" s="348"/>
      <c r="YI502" s="348"/>
      <c r="YJ502" s="348"/>
      <c r="YK502" s="348"/>
      <c r="YL502" s="348"/>
      <c r="YM502" s="348"/>
      <c r="YN502" s="348"/>
      <c r="YO502" s="348"/>
      <c r="YP502" s="348"/>
      <c r="YQ502" s="348"/>
      <c r="YR502" s="348"/>
      <c r="YS502" s="348"/>
      <c r="YT502" s="348"/>
      <c r="YU502" s="348"/>
      <c r="YV502" s="348"/>
      <c r="YW502" s="348"/>
      <c r="YX502" s="348"/>
      <c r="YY502" s="348"/>
      <c r="YZ502" s="348"/>
      <c r="ZA502" s="348"/>
      <c r="ZB502" s="348"/>
      <c r="ZC502" s="348"/>
      <c r="ZD502" s="348"/>
      <c r="ZE502" s="348"/>
      <c r="ZF502" s="348"/>
      <c r="ZG502" s="348"/>
      <c r="ZH502" s="348"/>
      <c r="ZI502" s="348"/>
      <c r="ZJ502" s="348"/>
      <c r="ZK502" s="348"/>
      <c r="ZL502" s="348"/>
      <c r="ZM502" s="348"/>
      <c r="ZN502" s="348"/>
      <c r="ZO502" s="348"/>
      <c r="ZP502" s="348"/>
      <c r="ZQ502" s="348"/>
      <c r="ZR502" s="348"/>
      <c r="ZS502" s="348"/>
      <c r="ZT502" s="348"/>
      <c r="ZU502" s="348"/>
      <c r="ZV502" s="348"/>
      <c r="ZW502" s="348"/>
      <c r="ZX502" s="348"/>
      <c r="ZY502" s="348"/>
      <c r="ZZ502" s="348"/>
      <c r="AAA502" s="348"/>
      <c r="AAB502" s="348"/>
      <c r="AAC502" s="348"/>
      <c r="AAD502" s="348"/>
      <c r="AAE502" s="348"/>
      <c r="AAF502" s="348"/>
      <c r="AAG502" s="348"/>
      <c r="AAH502" s="348"/>
      <c r="AAI502" s="348"/>
      <c r="AAJ502" s="348"/>
      <c r="AAK502" s="348"/>
      <c r="AAL502" s="348"/>
      <c r="AAM502" s="348"/>
      <c r="AAN502" s="348"/>
      <c r="AAO502" s="348"/>
      <c r="AAP502" s="348"/>
      <c r="AAQ502" s="348"/>
      <c r="AAR502" s="348"/>
      <c r="AAS502" s="348"/>
      <c r="AAT502" s="348"/>
      <c r="AAU502" s="348"/>
      <c r="AAV502" s="348"/>
      <c r="AAW502" s="348"/>
      <c r="AAX502" s="348"/>
      <c r="AAY502" s="348"/>
      <c r="AAZ502" s="348"/>
      <c r="ABA502" s="348"/>
      <c r="ABB502" s="348"/>
      <c r="ABC502" s="348"/>
      <c r="ABD502" s="348"/>
      <c r="ABE502" s="348"/>
      <c r="ABF502" s="348"/>
      <c r="ABG502" s="348"/>
      <c r="ABH502" s="348"/>
      <c r="ABI502" s="348"/>
      <c r="ABJ502" s="348"/>
      <c r="ABK502" s="348"/>
      <c r="ABL502" s="348"/>
      <c r="ABM502" s="348"/>
      <c r="ABN502" s="348"/>
      <c r="ABO502" s="348"/>
      <c r="ABP502" s="348"/>
      <c r="ABQ502" s="348"/>
      <c r="ABR502" s="348"/>
      <c r="ABS502" s="348"/>
      <c r="ABT502" s="348"/>
      <c r="ABU502" s="348"/>
      <c r="ABV502" s="348"/>
      <c r="ABW502" s="348"/>
      <c r="ABX502" s="348"/>
      <c r="ABY502" s="348"/>
      <c r="ABZ502" s="348"/>
      <c r="ACA502" s="348"/>
      <c r="ACB502" s="348"/>
      <c r="ACC502" s="348"/>
      <c r="ACD502" s="348"/>
      <c r="ACE502" s="348"/>
      <c r="ACF502" s="348"/>
      <c r="ACG502" s="348"/>
      <c r="ACH502" s="348"/>
      <c r="ACI502" s="348"/>
      <c r="ACJ502" s="348"/>
      <c r="ACK502" s="348"/>
      <c r="ACL502" s="348"/>
      <c r="ACM502" s="348"/>
      <c r="ACN502" s="348"/>
      <c r="ACO502" s="348"/>
      <c r="ACP502" s="348"/>
      <c r="ACQ502" s="348"/>
      <c r="ACR502" s="348"/>
      <c r="ACS502" s="348"/>
      <c r="ACT502" s="348"/>
      <c r="ACU502" s="348"/>
      <c r="ACV502" s="348"/>
      <c r="ACW502" s="348"/>
      <c r="ACX502" s="348"/>
      <c r="ACY502" s="348"/>
      <c r="ACZ502" s="348"/>
      <c r="ADA502" s="348"/>
      <c r="ADB502" s="348"/>
      <c r="ADC502" s="348"/>
      <c r="ADD502" s="348"/>
      <c r="ADE502" s="348"/>
      <c r="ADF502" s="348"/>
      <c r="ADG502" s="348"/>
      <c r="ADH502" s="348"/>
      <c r="ADI502" s="348"/>
      <c r="ADJ502" s="348"/>
      <c r="ADK502" s="348"/>
      <c r="ADL502" s="348"/>
      <c r="ADM502" s="348"/>
      <c r="ADN502" s="348"/>
      <c r="ADO502" s="348"/>
      <c r="ADP502" s="348"/>
      <c r="ADQ502" s="348"/>
      <c r="ADR502" s="348"/>
      <c r="ADS502" s="348"/>
      <c r="ADT502" s="348"/>
      <c r="ADU502" s="348"/>
      <c r="ADV502" s="348"/>
      <c r="ADW502" s="348"/>
      <c r="ADX502" s="348"/>
      <c r="ADY502" s="348"/>
      <c r="ADZ502" s="348"/>
      <c r="AEA502" s="348"/>
      <c r="AEB502" s="348"/>
      <c r="AEC502" s="348"/>
      <c r="AED502" s="348"/>
      <c r="AEE502" s="348"/>
      <c r="AEF502" s="348"/>
      <c r="AEG502" s="348"/>
      <c r="AEH502" s="348"/>
      <c r="AEI502" s="348"/>
      <c r="AEJ502" s="348"/>
      <c r="AEK502" s="348"/>
      <c r="AEL502" s="348"/>
      <c r="AEM502" s="348"/>
      <c r="AEN502" s="348"/>
      <c r="AEO502" s="348"/>
      <c r="AEP502" s="348"/>
      <c r="AEQ502" s="348"/>
      <c r="AER502" s="348"/>
      <c r="AES502" s="348"/>
      <c r="AET502" s="348"/>
      <c r="AEU502" s="348"/>
      <c r="AEV502" s="348"/>
      <c r="AEW502" s="348"/>
      <c r="AEX502" s="348"/>
      <c r="AEY502" s="348"/>
      <c r="AEZ502" s="348"/>
      <c r="AFA502" s="348"/>
      <c r="AFB502" s="348"/>
      <c r="AFC502" s="348"/>
      <c r="AFD502" s="348"/>
      <c r="AFE502" s="348"/>
      <c r="AFF502" s="348"/>
      <c r="AFG502" s="348"/>
      <c r="AFH502" s="348"/>
      <c r="AFI502" s="348"/>
      <c r="AFJ502" s="348"/>
      <c r="AFK502" s="348"/>
      <c r="AFL502" s="348"/>
      <c r="AFM502" s="348"/>
      <c r="AFN502" s="348"/>
      <c r="AFO502" s="348"/>
      <c r="AFP502" s="348"/>
      <c r="AFQ502" s="348"/>
      <c r="AFR502" s="348"/>
      <c r="AFS502" s="348"/>
      <c r="AFT502" s="348"/>
      <c r="AFU502" s="348"/>
      <c r="AFV502" s="348"/>
      <c r="AFW502" s="348"/>
      <c r="AFX502" s="348"/>
      <c r="AFY502" s="348"/>
      <c r="AFZ502" s="348"/>
      <c r="AGA502" s="348"/>
      <c r="AGB502" s="348"/>
      <c r="AGC502" s="348"/>
      <c r="AGD502" s="348"/>
      <c r="AGE502" s="348"/>
      <c r="AGF502" s="348"/>
      <c r="AGG502" s="348"/>
      <c r="AGH502" s="348"/>
      <c r="AGI502" s="348"/>
      <c r="AGJ502" s="348"/>
      <c r="AGK502" s="348"/>
      <c r="AGL502" s="348"/>
      <c r="AGM502" s="348"/>
      <c r="AGN502" s="348"/>
      <c r="AGO502" s="348"/>
      <c r="AGP502" s="348"/>
      <c r="AGQ502" s="348"/>
      <c r="AGR502" s="348"/>
      <c r="AGS502" s="348"/>
      <c r="AGT502" s="348"/>
      <c r="AGU502" s="348"/>
      <c r="AGV502" s="348"/>
      <c r="AGW502" s="348"/>
      <c r="AGX502" s="348"/>
      <c r="AGY502" s="348"/>
      <c r="AGZ502" s="348"/>
      <c r="AHA502" s="348"/>
      <c r="AHB502" s="348"/>
      <c r="AHC502" s="348"/>
      <c r="AHD502" s="348"/>
      <c r="AHE502" s="348"/>
      <c r="AHF502" s="348"/>
      <c r="AHG502" s="348"/>
      <c r="AHH502" s="348"/>
      <c r="AHI502" s="348"/>
      <c r="AHJ502" s="348"/>
      <c r="AHK502" s="348"/>
      <c r="AHL502" s="348"/>
      <c r="AHM502" s="348"/>
      <c r="AHN502" s="348"/>
      <c r="AHO502" s="348"/>
      <c r="AHP502" s="348"/>
      <c r="AHQ502" s="348"/>
      <c r="AHR502" s="348"/>
      <c r="AHS502" s="348"/>
      <c r="AHT502" s="348"/>
      <c r="AHU502" s="348"/>
      <c r="AHV502" s="348"/>
      <c r="AHW502" s="348"/>
      <c r="AHX502" s="348"/>
      <c r="AHY502" s="348"/>
      <c r="AHZ502" s="348"/>
      <c r="AIA502" s="348"/>
      <c r="AIB502" s="348"/>
      <c r="AIC502" s="348"/>
      <c r="AID502" s="348"/>
      <c r="AIE502" s="348"/>
      <c r="AIF502" s="348"/>
      <c r="AIG502" s="348"/>
      <c r="AIH502" s="348"/>
      <c r="AII502" s="348"/>
      <c r="AIJ502" s="348"/>
      <c r="AIK502" s="348"/>
      <c r="AIL502" s="348"/>
      <c r="AIM502" s="348"/>
      <c r="AIN502" s="348"/>
      <c r="AIO502" s="348"/>
      <c r="AIP502" s="348"/>
      <c r="AIQ502" s="348"/>
      <c r="AIR502" s="348"/>
      <c r="AIS502" s="348"/>
      <c r="AIT502" s="348"/>
      <c r="AIU502" s="348"/>
      <c r="AIV502" s="348"/>
      <c r="AIW502" s="348"/>
      <c r="AIX502" s="348"/>
      <c r="AIY502" s="348"/>
      <c r="AIZ502" s="348"/>
      <c r="AJA502" s="348"/>
      <c r="AJB502" s="348"/>
      <c r="AJC502" s="348"/>
      <c r="AJD502" s="348"/>
      <c r="AJE502" s="348"/>
      <c r="AJF502" s="348"/>
      <c r="AJG502" s="348"/>
      <c r="AJH502" s="348"/>
      <c r="AJI502" s="348"/>
      <c r="AJJ502" s="348"/>
      <c r="AJK502" s="348"/>
      <c r="AJL502" s="348"/>
      <c r="AJM502" s="348"/>
      <c r="AJN502" s="348"/>
      <c r="AJO502" s="348"/>
      <c r="AJP502" s="348"/>
      <c r="AJQ502" s="348"/>
      <c r="AJR502" s="348"/>
      <c r="AJS502" s="348"/>
      <c r="AJT502" s="348"/>
      <c r="AJU502" s="348"/>
      <c r="AJV502" s="348"/>
      <c r="AJW502" s="348"/>
      <c r="AJX502" s="348"/>
      <c r="AJY502" s="348"/>
      <c r="AJZ502" s="348"/>
      <c r="AKA502" s="348"/>
      <c r="AKB502" s="348"/>
      <c r="AKC502" s="348"/>
      <c r="AKD502" s="348"/>
      <c r="AKE502" s="348"/>
      <c r="AKF502" s="348"/>
      <c r="AKG502" s="348"/>
      <c r="AKH502" s="348"/>
      <c r="AKI502" s="348"/>
      <c r="AKJ502" s="348"/>
      <c r="AKK502" s="348"/>
      <c r="AKL502" s="348"/>
      <c r="AKM502" s="348"/>
      <c r="AKN502" s="348"/>
      <c r="AKO502" s="348"/>
      <c r="AKP502" s="348"/>
      <c r="AKQ502" s="348"/>
      <c r="AKR502" s="348"/>
      <c r="AKS502" s="348"/>
      <c r="AKT502" s="348"/>
      <c r="AKU502" s="348"/>
      <c r="AKV502" s="348"/>
      <c r="AKW502" s="348"/>
      <c r="AKX502" s="348"/>
      <c r="AKY502" s="348"/>
      <c r="AKZ502" s="348"/>
      <c r="ALA502" s="348"/>
      <c r="ALB502" s="348"/>
      <c r="ALC502" s="348"/>
      <c r="ALD502" s="348"/>
      <c r="ALE502" s="348"/>
      <c r="ALF502" s="348"/>
      <c r="ALG502" s="348"/>
      <c r="ALH502" s="348"/>
      <c r="ALI502" s="348"/>
      <c r="ALJ502" s="348"/>
      <c r="ALK502" s="348"/>
      <c r="ALL502" s="348"/>
      <c r="ALM502" s="348"/>
      <c r="ALN502" s="348"/>
      <c r="ALO502" s="348"/>
      <c r="ALP502" s="348"/>
      <c r="ALQ502" s="348"/>
      <c r="ALR502" s="348"/>
      <c r="ALS502" s="348"/>
      <c r="ALT502" s="348"/>
      <c r="ALU502" s="348"/>
      <c r="ALV502" s="348"/>
      <c r="ALW502" s="348"/>
      <c r="ALX502" s="348"/>
      <c r="ALY502" s="348"/>
      <c r="ALZ502" s="348"/>
      <c r="AMA502" s="348"/>
      <c r="AMB502" s="348"/>
      <c r="AMC502" s="348"/>
      <c r="AMD502" s="348"/>
      <c r="AME502" s="348"/>
      <c r="AMF502" s="348"/>
      <c r="AMG502" s="348"/>
      <c r="AMH502" s="348"/>
      <c r="AMI502" s="348"/>
      <c r="AMJ502" s="348"/>
      <c r="AMK502" s="348"/>
      <c r="AML502" s="348"/>
      <c r="AMM502" s="348"/>
      <c r="AMN502" s="348"/>
      <c r="AMO502" s="348"/>
      <c r="AMP502" s="348"/>
      <c r="AMQ502" s="348"/>
      <c r="AMR502" s="348"/>
      <c r="AMS502" s="348"/>
      <c r="AMT502" s="348"/>
      <c r="AMU502" s="348"/>
      <c r="AMV502" s="348"/>
      <c r="AMW502" s="348"/>
      <c r="AMX502" s="348"/>
      <c r="AMY502" s="348"/>
      <c r="AMZ502" s="348"/>
      <c r="ANA502" s="348"/>
      <c r="ANB502" s="348"/>
      <c r="ANC502" s="348"/>
      <c r="AND502" s="348"/>
      <c r="ANE502" s="348"/>
      <c r="ANF502" s="348"/>
      <c r="ANG502" s="348"/>
      <c r="ANH502" s="348"/>
      <c r="ANI502" s="348"/>
      <c r="ANJ502" s="348"/>
      <c r="ANK502" s="348"/>
      <c r="ANL502" s="348"/>
      <c r="ANM502" s="348"/>
      <c r="ANN502" s="348"/>
      <c r="ANO502" s="348"/>
      <c r="ANP502" s="348"/>
      <c r="ANQ502" s="348"/>
      <c r="ANR502" s="348"/>
      <c r="ANS502" s="348"/>
      <c r="ANT502" s="348"/>
      <c r="ANU502" s="348"/>
      <c r="ANV502" s="348"/>
      <c r="ANW502" s="348"/>
      <c r="ANX502" s="348"/>
      <c r="ANY502" s="348"/>
      <c r="ANZ502" s="348"/>
      <c r="AOA502" s="348"/>
      <c r="AOB502" s="348"/>
      <c r="AOC502" s="348"/>
      <c r="AOD502" s="348"/>
      <c r="AOE502" s="348"/>
      <c r="AOF502" s="348"/>
      <c r="AOG502" s="348"/>
      <c r="AOH502" s="348"/>
      <c r="AOI502" s="348"/>
      <c r="AOJ502" s="348"/>
      <c r="AOK502" s="348"/>
      <c r="AOL502" s="348"/>
      <c r="AOM502" s="348"/>
      <c r="AON502" s="348"/>
      <c r="AOO502" s="348"/>
      <c r="AOP502" s="348"/>
      <c r="AOQ502" s="348"/>
      <c r="AOR502" s="348"/>
      <c r="AOS502" s="348"/>
      <c r="AOT502" s="348"/>
      <c r="AOU502" s="348"/>
      <c r="AOV502" s="348"/>
      <c r="AOW502" s="348"/>
      <c r="AOX502" s="348"/>
      <c r="AOY502" s="348"/>
      <c r="AOZ502" s="348"/>
      <c r="APA502" s="348"/>
      <c r="APB502" s="348"/>
      <c r="APC502" s="348"/>
      <c r="APD502" s="348"/>
      <c r="APE502" s="348"/>
      <c r="APF502" s="348"/>
      <c r="APG502" s="348"/>
      <c r="APH502" s="348"/>
      <c r="API502" s="348"/>
      <c r="APJ502" s="348"/>
      <c r="APK502" s="348"/>
      <c r="APL502" s="348"/>
      <c r="APM502" s="348"/>
      <c r="APN502" s="348"/>
      <c r="APO502" s="348"/>
      <c r="APP502" s="348"/>
      <c r="APQ502" s="348"/>
      <c r="APR502" s="348"/>
      <c r="APS502" s="348"/>
      <c r="APT502" s="348"/>
      <c r="APU502" s="348"/>
      <c r="APV502" s="348"/>
      <c r="APW502" s="348"/>
      <c r="APX502" s="348"/>
      <c r="APY502" s="348"/>
      <c r="APZ502" s="348"/>
      <c r="AQA502" s="348"/>
      <c r="AQB502" s="348"/>
      <c r="AQC502" s="348"/>
      <c r="AQD502" s="348"/>
      <c r="AQE502" s="348"/>
      <c r="AQF502" s="348"/>
      <c r="AQG502" s="348"/>
      <c r="AQH502" s="348"/>
      <c r="AQI502" s="348"/>
      <c r="AQJ502" s="348"/>
      <c r="AQK502" s="348"/>
      <c r="AQL502" s="348"/>
      <c r="AQM502" s="348"/>
      <c r="AQN502" s="348"/>
      <c r="AQO502" s="348"/>
      <c r="AQP502" s="348"/>
      <c r="AQQ502" s="348"/>
      <c r="AQR502" s="348"/>
      <c r="AQS502" s="348"/>
      <c r="AQT502" s="348"/>
      <c r="AQU502" s="348"/>
      <c r="AQV502" s="348"/>
      <c r="AQW502" s="348"/>
      <c r="AQX502" s="348"/>
      <c r="AQY502" s="348"/>
      <c r="AQZ502" s="348"/>
      <c r="ARA502" s="348"/>
      <c r="ARB502" s="348"/>
      <c r="ARC502" s="348"/>
      <c r="ARD502" s="348"/>
      <c r="ARE502" s="348"/>
      <c r="ARF502" s="348"/>
      <c r="ARG502" s="348"/>
      <c r="ARH502" s="348"/>
      <c r="ARI502" s="348"/>
      <c r="ARJ502" s="348"/>
      <c r="ARK502" s="348"/>
      <c r="ARL502" s="348"/>
      <c r="ARM502" s="348"/>
      <c r="ARN502" s="348"/>
      <c r="ARO502" s="348"/>
      <c r="ARP502" s="348"/>
      <c r="ARQ502" s="348"/>
      <c r="ARR502" s="348"/>
      <c r="ARS502" s="348"/>
      <c r="ART502" s="348"/>
      <c r="ARU502" s="348"/>
      <c r="ARV502" s="348"/>
      <c r="ARW502" s="348"/>
      <c r="ARX502" s="348"/>
      <c r="ARY502" s="348"/>
      <c r="ARZ502" s="348"/>
      <c r="ASA502" s="348"/>
      <c r="ASB502" s="348"/>
      <c r="ASC502" s="348"/>
      <c r="ASD502" s="348"/>
      <c r="ASE502" s="348"/>
      <c r="ASF502" s="348"/>
      <c r="ASG502" s="348"/>
      <c r="ASH502" s="348"/>
      <c r="ASI502" s="348"/>
      <c r="ASJ502" s="348"/>
      <c r="ASK502" s="348"/>
      <c r="ASL502" s="348"/>
      <c r="ASM502" s="348"/>
      <c r="ASN502" s="348"/>
      <c r="ASO502" s="348"/>
      <c r="ASP502" s="348"/>
      <c r="ASQ502" s="348"/>
      <c r="ASR502" s="348"/>
      <c r="ASS502" s="348"/>
      <c r="AST502" s="348"/>
      <c r="ASU502" s="348"/>
      <c r="ASV502" s="348"/>
      <c r="ASW502" s="348"/>
      <c r="ASX502" s="348"/>
      <c r="ASY502" s="348"/>
      <c r="ASZ502" s="348"/>
      <c r="ATA502" s="348"/>
      <c r="ATB502" s="348"/>
      <c r="ATC502" s="348"/>
      <c r="ATD502" s="348"/>
      <c r="ATE502" s="348"/>
      <c r="ATF502" s="348"/>
      <c r="ATG502" s="348"/>
      <c r="ATH502" s="348"/>
      <c r="ATI502" s="348"/>
      <c r="ATJ502" s="348"/>
      <c r="ATK502" s="348"/>
      <c r="ATL502" s="348"/>
      <c r="ATM502" s="348"/>
      <c r="ATN502" s="348"/>
      <c r="ATO502" s="348"/>
      <c r="ATP502" s="348"/>
      <c r="ATQ502" s="348"/>
      <c r="ATR502" s="348"/>
      <c r="ATS502" s="348"/>
      <c r="ATT502" s="348"/>
      <c r="ATU502" s="348"/>
      <c r="ATV502" s="348"/>
      <c r="ATW502" s="348"/>
      <c r="ATX502" s="348"/>
      <c r="ATY502" s="348"/>
      <c r="ATZ502" s="348"/>
      <c r="AUA502" s="348"/>
      <c r="AUB502" s="348"/>
      <c r="AUC502" s="348"/>
      <c r="AUD502" s="348"/>
      <c r="AUE502" s="348"/>
      <c r="AUF502" s="348"/>
      <c r="AUG502" s="348"/>
      <c r="AUH502" s="348"/>
      <c r="AUI502" s="348"/>
      <c r="AUJ502" s="348"/>
      <c r="AUK502" s="348"/>
      <c r="AUL502" s="348"/>
      <c r="AUM502" s="348"/>
      <c r="AUN502" s="348"/>
      <c r="AUO502" s="348"/>
      <c r="AUP502" s="348"/>
      <c r="AUQ502" s="348"/>
      <c r="AUR502" s="348"/>
      <c r="AUS502" s="348"/>
      <c r="AUT502" s="348"/>
      <c r="AUU502" s="348"/>
      <c r="AUV502" s="348"/>
      <c r="AUW502" s="348"/>
      <c r="AUX502" s="348"/>
      <c r="AUY502" s="348"/>
      <c r="AUZ502" s="348"/>
      <c r="AVA502" s="348"/>
      <c r="AVB502" s="348"/>
      <c r="AVC502" s="348"/>
      <c r="AVD502" s="348"/>
      <c r="AVE502" s="348"/>
      <c r="AVF502" s="348"/>
      <c r="AVG502" s="348"/>
      <c r="AVH502" s="348"/>
      <c r="AVI502" s="348"/>
      <c r="AVJ502" s="348"/>
      <c r="AVK502" s="348"/>
      <c r="AVL502" s="348"/>
      <c r="AVM502" s="348"/>
      <c r="AVN502" s="348"/>
      <c r="AVO502" s="348"/>
      <c r="AVP502" s="348"/>
      <c r="AVQ502" s="348"/>
      <c r="AVR502" s="348"/>
      <c r="AVS502" s="348"/>
      <c r="AVT502" s="348"/>
      <c r="AVU502" s="348"/>
      <c r="AVV502" s="348"/>
      <c r="AVW502" s="348"/>
      <c r="AVX502" s="348"/>
      <c r="AVY502" s="348"/>
      <c r="AVZ502" s="348"/>
      <c r="AWA502" s="348"/>
      <c r="AWB502" s="348"/>
      <c r="AWC502" s="348"/>
      <c r="AWD502" s="348"/>
      <c r="AWE502" s="348"/>
      <c r="AWF502" s="348"/>
      <c r="AWG502" s="348"/>
      <c r="AWH502" s="348"/>
      <c r="AWI502" s="348"/>
      <c r="AWJ502" s="348"/>
      <c r="AWK502" s="348"/>
      <c r="AWL502" s="348"/>
      <c r="AWM502" s="348"/>
      <c r="AWN502" s="348"/>
      <c r="AWO502" s="348"/>
      <c r="AWP502" s="348"/>
      <c r="AWQ502" s="348"/>
      <c r="AWR502" s="348"/>
      <c r="AWS502" s="348"/>
      <c r="AWT502" s="348"/>
      <c r="AWU502" s="348"/>
      <c r="AWV502" s="348"/>
      <c r="AWW502" s="348"/>
      <c r="AWX502" s="348"/>
      <c r="AWY502" s="348"/>
      <c r="AWZ502" s="348"/>
      <c r="AXA502" s="348"/>
      <c r="AXB502" s="348"/>
      <c r="AXC502" s="348"/>
      <c r="AXD502" s="348"/>
      <c r="AXE502" s="348"/>
      <c r="AXF502" s="348"/>
      <c r="AXG502" s="348"/>
      <c r="AXH502" s="348"/>
      <c r="AXI502" s="348"/>
      <c r="AXJ502" s="348"/>
      <c r="AXK502" s="348"/>
      <c r="AXL502" s="348"/>
      <c r="AXM502" s="348"/>
      <c r="AXN502" s="348"/>
      <c r="AXO502" s="348"/>
      <c r="AXP502" s="348"/>
      <c r="AXQ502" s="348"/>
      <c r="AXR502" s="348"/>
      <c r="AXS502" s="348"/>
      <c r="AXT502" s="348"/>
      <c r="AXU502" s="348"/>
      <c r="AXV502" s="348"/>
      <c r="AXW502" s="348"/>
      <c r="AXX502" s="348"/>
      <c r="AXY502" s="348"/>
      <c r="AXZ502" s="348"/>
      <c r="AYA502" s="348"/>
      <c r="AYB502" s="348"/>
      <c r="AYC502" s="348"/>
      <c r="AYD502" s="348"/>
      <c r="AYE502" s="348"/>
      <c r="AYF502" s="348"/>
      <c r="AYG502" s="348"/>
      <c r="AYH502" s="348"/>
      <c r="AYI502" s="348"/>
      <c r="AYJ502" s="348"/>
      <c r="AYK502" s="348"/>
      <c r="AYL502" s="348"/>
      <c r="AYM502" s="348"/>
      <c r="AYN502" s="348"/>
      <c r="AYO502" s="348"/>
      <c r="AYP502" s="348"/>
      <c r="AYQ502" s="348"/>
      <c r="AYR502" s="348"/>
      <c r="AYS502" s="348"/>
      <c r="AYT502" s="348"/>
      <c r="AYU502" s="348"/>
      <c r="AYV502" s="348"/>
      <c r="AYW502" s="348"/>
      <c r="AYX502" s="348"/>
      <c r="AYY502" s="348"/>
      <c r="AYZ502" s="348"/>
      <c r="AZA502" s="348"/>
      <c r="AZB502" s="348"/>
      <c r="AZC502" s="348"/>
      <c r="AZD502" s="348"/>
      <c r="AZE502" s="348"/>
      <c r="AZF502" s="348"/>
      <c r="AZG502" s="348"/>
      <c r="AZH502" s="348"/>
      <c r="AZI502" s="348"/>
      <c r="AZJ502" s="348"/>
      <c r="AZK502" s="348"/>
      <c r="AZL502" s="348"/>
      <c r="AZM502" s="348"/>
      <c r="AZN502" s="348"/>
      <c r="AZO502" s="348"/>
      <c r="AZP502" s="348"/>
      <c r="AZQ502" s="348"/>
      <c r="AZR502" s="348"/>
      <c r="AZS502" s="348"/>
      <c r="AZT502" s="348"/>
      <c r="AZU502" s="348"/>
      <c r="AZV502" s="348"/>
      <c r="AZW502" s="348"/>
      <c r="AZX502" s="348"/>
      <c r="AZY502" s="348"/>
      <c r="AZZ502" s="348"/>
      <c r="BAA502" s="348"/>
      <c r="BAB502" s="348"/>
      <c r="BAC502" s="348"/>
      <c r="BAD502" s="348"/>
      <c r="BAE502" s="348"/>
      <c r="BAF502" s="348"/>
      <c r="BAG502" s="348"/>
      <c r="BAH502" s="348"/>
      <c r="BAI502" s="348"/>
      <c r="BAJ502" s="348"/>
      <c r="BAK502" s="348"/>
      <c r="BAL502" s="348"/>
      <c r="BAM502" s="348"/>
      <c r="BAN502" s="348"/>
      <c r="BAO502" s="348"/>
      <c r="BAP502" s="348"/>
      <c r="BAQ502" s="348"/>
      <c r="BAR502" s="348"/>
      <c r="BAS502" s="348"/>
      <c r="BAT502" s="348"/>
      <c r="BAU502" s="348"/>
      <c r="BAV502" s="348"/>
      <c r="BAW502" s="348"/>
      <c r="BAX502" s="348"/>
      <c r="BAY502" s="348"/>
      <c r="BAZ502" s="348"/>
      <c r="BBA502" s="348"/>
      <c r="BBB502" s="348"/>
      <c r="BBC502" s="348"/>
      <c r="BBD502" s="348"/>
      <c r="BBE502" s="348"/>
      <c r="BBF502" s="348"/>
      <c r="BBG502" s="348"/>
      <c r="BBH502" s="348"/>
      <c r="BBI502" s="348"/>
      <c r="BBJ502" s="348"/>
      <c r="BBK502" s="348"/>
      <c r="BBL502" s="348"/>
      <c r="BBM502" s="348"/>
      <c r="BBN502" s="348"/>
      <c r="BBO502" s="348"/>
      <c r="BBP502" s="348"/>
      <c r="BBQ502" s="348"/>
      <c r="BBR502" s="348"/>
      <c r="BBS502" s="348"/>
      <c r="BBT502" s="348"/>
      <c r="BBU502" s="348"/>
      <c r="BBV502" s="348"/>
      <c r="BBW502" s="348"/>
      <c r="BBX502" s="348"/>
      <c r="BBY502" s="348"/>
      <c r="BBZ502" s="348"/>
      <c r="BCA502" s="348"/>
      <c r="BCB502" s="348"/>
      <c r="BCC502" s="348"/>
      <c r="BCD502" s="348"/>
      <c r="BCE502" s="348"/>
      <c r="BCF502" s="348"/>
      <c r="BCG502" s="348"/>
      <c r="BCH502" s="348"/>
      <c r="BCI502" s="348"/>
      <c r="BCJ502" s="348"/>
      <c r="BCK502" s="348"/>
      <c r="BCL502" s="348"/>
      <c r="BCM502" s="348"/>
      <c r="BCN502" s="348"/>
      <c r="BCO502" s="348"/>
      <c r="BCP502" s="348"/>
      <c r="BCQ502" s="348"/>
      <c r="BCR502" s="348"/>
      <c r="BCS502" s="348"/>
      <c r="BCT502" s="348"/>
      <c r="BCU502" s="348"/>
      <c r="BCV502" s="348"/>
      <c r="BCW502" s="348"/>
      <c r="BCX502" s="348"/>
      <c r="BCY502" s="348"/>
      <c r="BCZ502" s="348"/>
      <c r="BDA502" s="348"/>
      <c r="BDB502" s="348"/>
      <c r="BDC502" s="348"/>
      <c r="BDD502" s="348"/>
      <c r="BDE502" s="348"/>
      <c r="BDF502" s="348"/>
      <c r="BDG502" s="348"/>
      <c r="BDH502" s="348"/>
      <c r="BDI502" s="348"/>
      <c r="BDJ502" s="348"/>
      <c r="BDK502" s="348"/>
      <c r="BDL502" s="348"/>
      <c r="BDM502" s="348"/>
      <c r="BDN502" s="348"/>
      <c r="BDO502" s="348"/>
      <c r="BDP502" s="348"/>
      <c r="BDQ502" s="348"/>
      <c r="BDR502" s="348"/>
      <c r="BDS502" s="348"/>
      <c r="BDT502" s="348"/>
      <c r="BDU502" s="348"/>
      <c r="BDV502" s="348"/>
      <c r="BDW502" s="348"/>
      <c r="BDX502" s="348"/>
      <c r="BDY502" s="348"/>
      <c r="BDZ502" s="348"/>
      <c r="BEA502" s="348"/>
      <c r="BEB502" s="348"/>
      <c r="BEC502" s="348"/>
      <c r="BED502" s="348"/>
      <c r="BEE502" s="348"/>
      <c r="BEF502" s="348"/>
      <c r="BEG502" s="348"/>
      <c r="BEH502" s="348"/>
      <c r="BEI502" s="348"/>
      <c r="BEJ502" s="348"/>
      <c r="BEK502" s="348"/>
      <c r="BEL502" s="348"/>
      <c r="BEM502" s="348"/>
      <c r="BEN502" s="348"/>
      <c r="BEO502" s="348"/>
      <c r="BEP502" s="348"/>
      <c r="BEQ502" s="348"/>
      <c r="BER502" s="348"/>
      <c r="BES502" s="348"/>
      <c r="BET502" s="348"/>
      <c r="BEU502" s="348"/>
      <c r="BEV502" s="348"/>
      <c r="BEW502" s="348"/>
      <c r="BEX502" s="348"/>
      <c r="BEY502" s="348"/>
      <c r="BEZ502" s="348"/>
      <c r="BFA502" s="348"/>
      <c r="BFB502" s="348"/>
      <c r="BFC502" s="348"/>
      <c r="BFD502" s="348"/>
      <c r="BFE502" s="348"/>
      <c r="BFF502" s="348"/>
      <c r="BFG502" s="348"/>
      <c r="BFH502" s="348"/>
      <c r="BFI502" s="348"/>
      <c r="BFJ502" s="348"/>
      <c r="BFK502" s="348"/>
      <c r="BFL502" s="348"/>
      <c r="BFM502" s="348"/>
      <c r="BFN502" s="348"/>
      <c r="BFO502" s="348"/>
      <c r="BFP502" s="348"/>
      <c r="BFQ502" s="348"/>
      <c r="BFR502" s="348"/>
      <c r="BFS502" s="348"/>
      <c r="BFT502" s="348"/>
      <c r="BFU502" s="348"/>
      <c r="BFV502" s="348"/>
      <c r="BFW502" s="348"/>
      <c r="BFX502" s="348"/>
      <c r="BFY502" s="348"/>
      <c r="BFZ502" s="348"/>
      <c r="BGA502" s="348"/>
      <c r="BGB502" s="348"/>
      <c r="BGC502" s="348"/>
      <c r="BGD502" s="348"/>
      <c r="BGE502" s="348"/>
      <c r="BGF502" s="348"/>
      <c r="BGG502" s="348"/>
      <c r="BGH502" s="348"/>
      <c r="BGI502" s="348"/>
      <c r="BGJ502" s="348"/>
      <c r="BGK502" s="348"/>
      <c r="BGL502" s="348"/>
      <c r="BGM502" s="348"/>
      <c r="BGN502" s="348"/>
      <c r="BGO502" s="348"/>
      <c r="BGP502" s="348"/>
      <c r="BGQ502" s="348"/>
      <c r="BGR502" s="348"/>
      <c r="BGS502" s="348"/>
      <c r="BGT502" s="348"/>
      <c r="BGU502" s="348"/>
      <c r="BGV502" s="348"/>
      <c r="BGW502" s="348"/>
      <c r="BGX502" s="348"/>
      <c r="BGY502" s="348"/>
      <c r="BGZ502" s="348"/>
      <c r="BHA502" s="348"/>
      <c r="BHB502" s="348"/>
      <c r="BHC502" s="348"/>
      <c r="BHD502" s="348"/>
      <c r="BHE502" s="348"/>
      <c r="BHF502" s="348"/>
      <c r="BHG502" s="348"/>
      <c r="BHH502" s="348"/>
      <c r="BHI502" s="348"/>
      <c r="BHJ502" s="348"/>
      <c r="BHK502" s="348"/>
      <c r="BHL502" s="348"/>
      <c r="BHM502" s="348"/>
      <c r="BHN502" s="348"/>
      <c r="BHO502" s="348"/>
      <c r="BHP502" s="348"/>
      <c r="BHQ502" s="348"/>
      <c r="BHR502" s="348"/>
      <c r="BHS502" s="348"/>
      <c r="BHT502" s="348"/>
      <c r="BHU502" s="348"/>
      <c r="BHV502" s="348"/>
      <c r="BHW502" s="348"/>
      <c r="BHX502" s="348"/>
      <c r="BHY502" s="348"/>
      <c r="BHZ502" s="348"/>
      <c r="BIA502" s="348"/>
      <c r="BIB502" s="348"/>
      <c r="BIC502" s="348"/>
      <c r="BID502" s="348"/>
      <c r="BIE502" s="348"/>
      <c r="BIF502" s="348"/>
      <c r="BIG502" s="348"/>
      <c r="BIH502" s="348"/>
      <c r="BII502" s="348"/>
      <c r="BIJ502" s="348"/>
      <c r="BIK502" s="348"/>
      <c r="BIL502" s="348"/>
      <c r="BIM502" s="348"/>
      <c r="BIN502" s="348"/>
      <c r="BIO502" s="348"/>
      <c r="BIP502" s="348"/>
      <c r="BIQ502" s="348"/>
      <c r="BIR502" s="348"/>
      <c r="BIS502" s="348"/>
      <c r="BIT502" s="348"/>
      <c r="BIU502" s="348"/>
      <c r="BIV502" s="348"/>
      <c r="BIW502" s="348"/>
      <c r="BIX502" s="348"/>
      <c r="BIY502" s="348"/>
      <c r="BIZ502" s="348"/>
      <c r="BJA502" s="348"/>
      <c r="BJB502" s="348"/>
      <c r="BJC502" s="348"/>
      <c r="BJD502" s="348"/>
      <c r="BJE502" s="348"/>
      <c r="BJF502" s="348"/>
      <c r="BJG502" s="348"/>
      <c r="BJH502" s="348"/>
      <c r="BJI502" s="348"/>
      <c r="BJJ502" s="348"/>
      <c r="BJK502" s="348"/>
      <c r="BJL502" s="348"/>
      <c r="BJM502" s="348"/>
      <c r="BJN502" s="348"/>
      <c r="BJO502" s="348"/>
      <c r="BJP502" s="348"/>
      <c r="BJQ502" s="348"/>
      <c r="BJR502" s="348"/>
      <c r="BJS502" s="348"/>
      <c r="BJT502" s="348"/>
      <c r="BJU502" s="348"/>
      <c r="BJV502" s="348"/>
      <c r="BJW502" s="348"/>
      <c r="BJX502" s="348"/>
      <c r="BJY502" s="348"/>
      <c r="BJZ502" s="348"/>
      <c r="BKA502" s="348"/>
      <c r="BKB502" s="348"/>
      <c r="BKC502" s="348"/>
      <c r="BKD502" s="348"/>
      <c r="BKE502" s="348"/>
      <c r="BKF502" s="348"/>
      <c r="BKG502" s="348"/>
      <c r="BKH502" s="348"/>
      <c r="BKI502" s="348"/>
      <c r="BKJ502" s="348"/>
      <c r="BKK502" s="348"/>
      <c r="BKL502" s="348"/>
      <c r="BKM502" s="348"/>
      <c r="BKN502" s="348"/>
      <c r="BKO502" s="348"/>
      <c r="BKP502" s="348"/>
      <c r="BKQ502" s="348"/>
      <c r="BKR502" s="348"/>
      <c r="BKS502" s="348"/>
      <c r="BKT502" s="348"/>
      <c r="BKU502" s="348"/>
      <c r="BKV502" s="348"/>
      <c r="BKW502" s="348"/>
      <c r="BKX502" s="348"/>
      <c r="BKY502" s="348"/>
      <c r="BKZ502" s="348"/>
      <c r="BLA502" s="348"/>
      <c r="BLB502" s="348"/>
      <c r="BLC502" s="348"/>
      <c r="BLD502" s="348"/>
      <c r="BLE502" s="348"/>
      <c r="BLF502" s="348"/>
      <c r="BLG502" s="348"/>
      <c r="BLH502" s="348"/>
      <c r="BLI502" s="348"/>
      <c r="BLJ502" s="348"/>
      <c r="BLK502" s="348"/>
      <c r="BLL502" s="348"/>
      <c r="BLM502" s="348"/>
      <c r="BLN502" s="348"/>
      <c r="BLO502" s="348"/>
      <c r="BLP502" s="348"/>
      <c r="BLQ502" s="348"/>
      <c r="BLR502" s="348"/>
      <c r="BLS502" s="348"/>
      <c r="BLT502" s="348"/>
      <c r="BLU502" s="348"/>
      <c r="BLV502" s="348"/>
      <c r="BLW502" s="348"/>
      <c r="BLX502" s="348"/>
      <c r="BLY502" s="348"/>
      <c r="BLZ502" s="348"/>
      <c r="BMA502" s="348"/>
      <c r="BMB502" s="348"/>
      <c r="BMC502" s="348"/>
      <c r="BMD502" s="348"/>
      <c r="BME502" s="348"/>
      <c r="BMF502" s="348"/>
      <c r="BMG502" s="348"/>
      <c r="BMH502" s="348"/>
      <c r="BMI502" s="348"/>
      <c r="BMJ502" s="348"/>
      <c r="BMK502" s="348"/>
      <c r="BML502" s="348"/>
      <c r="BMM502" s="348"/>
      <c r="BMN502" s="348"/>
      <c r="BMO502" s="348"/>
      <c r="BMP502" s="348"/>
      <c r="BMQ502" s="348"/>
      <c r="BMR502" s="348"/>
      <c r="BMS502" s="348"/>
      <c r="BMT502" s="348"/>
      <c r="BMU502" s="348"/>
      <c r="BMV502" s="348"/>
      <c r="BMW502" s="348"/>
      <c r="BMX502" s="348"/>
      <c r="BMY502" s="348"/>
      <c r="BMZ502" s="348"/>
      <c r="BNA502" s="348"/>
      <c r="BNB502" s="348"/>
      <c r="BNC502" s="348"/>
      <c r="BND502" s="348"/>
      <c r="BNE502" s="348"/>
      <c r="BNF502" s="348"/>
      <c r="BNG502" s="348"/>
      <c r="BNH502" s="348"/>
      <c r="BNI502" s="348"/>
      <c r="BNJ502" s="348"/>
      <c r="BNK502" s="348"/>
      <c r="BNL502" s="348"/>
      <c r="BNM502" s="348"/>
      <c r="BNN502" s="348"/>
      <c r="BNO502" s="348"/>
      <c r="BNP502" s="348"/>
      <c r="BNQ502" s="348"/>
      <c r="BNR502" s="348"/>
      <c r="BNS502" s="348"/>
      <c r="BNT502" s="348"/>
      <c r="BNU502" s="348"/>
      <c r="BNV502" s="348"/>
      <c r="BNW502" s="348"/>
      <c r="BNX502" s="348"/>
      <c r="BNY502" s="348"/>
      <c r="BNZ502" s="348"/>
      <c r="BOA502" s="348"/>
      <c r="BOB502" s="348"/>
      <c r="BOC502" s="348"/>
      <c r="BOD502" s="348"/>
      <c r="BOE502" s="348"/>
      <c r="BOF502" s="348"/>
      <c r="BOG502" s="348"/>
      <c r="BOH502" s="348"/>
      <c r="BOI502" s="348"/>
      <c r="BOJ502" s="348"/>
      <c r="BOK502" s="348"/>
      <c r="BOL502" s="348"/>
      <c r="BOM502" s="348"/>
      <c r="BON502" s="348"/>
      <c r="BOO502" s="348"/>
      <c r="BOP502" s="348"/>
      <c r="BOQ502" s="348"/>
      <c r="BOR502" s="348"/>
      <c r="BOS502" s="348"/>
      <c r="BOT502" s="348"/>
      <c r="BOU502" s="348"/>
      <c r="BOV502" s="348"/>
    </row>
    <row r="503" spans="1:1764" s="83" customFormat="1" ht="40.5" customHeight="1">
      <c r="A503" s="35" t="s">
        <v>519</v>
      </c>
      <c r="B503" s="36" t="s">
        <v>520</v>
      </c>
      <c r="C503" s="381" t="s">
        <v>1121</v>
      </c>
      <c r="D503" s="381" t="s">
        <v>1122</v>
      </c>
      <c r="E503" s="242" t="s">
        <v>1364</v>
      </c>
      <c r="F503" s="228" t="s">
        <v>1359</v>
      </c>
      <c r="G503" s="37" t="s">
        <v>508</v>
      </c>
      <c r="H503" s="37"/>
      <c r="I503" s="400"/>
      <c r="J503" s="460">
        <f t="shared" si="12"/>
        <v>10740430</v>
      </c>
      <c r="K503" s="460">
        <f>SUM(K504:K505)</f>
        <v>10740430</v>
      </c>
      <c r="L503" s="461">
        <f>SUM(L504:L505)</f>
        <v>0</v>
      </c>
      <c r="M503" s="327"/>
      <c r="N503" s="335"/>
      <c r="O503" s="335"/>
      <c r="P503" s="335"/>
      <c r="Q503" s="114"/>
      <c r="R503" s="335"/>
      <c r="S503" s="335"/>
      <c r="T503" s="335"/>
      <c r="U503" s="335"/>
      <c r="V503" s="336"/>
      <c r="W503" s="336"/>
      <c r="X503" s="336"/>
      <c r="Y503" s="336"/>
      <c r="Z503" s="336"/>
      <c r="AA503" s="336"/>
      <c r="AB503" s="336"/>
      <c r="AC503" s="336"/>
      <c r="AD503" s="336"/>
      <c r="AE503" s="336"/>
      <c r="AF503" s="336"/>
      <c r="AG503" s="336"/>
      <c r="AH503" s="336"/>
      <c r="AI503" s="336"/>
      <c r="AJ503" s="336"/>
      <c r="AK503" s="336"/>
      <c r="AL503" s="336"/>
      <c r="AM503" s="336"/>
      <c r="AN503" s="336"/>
      <c r="AO503" s="336"/>
      <c r="AP503" s="336"/>
      <c r="AQ503" s="336"/>
      <c r="AR503" s="336"/>
      <c r="AS503" s="336"/>
      <c r="AT503" s="336"/>
      <c r="AU503" s="336"/>
      <c r="AV503" s="336"/>
      <c r="AW503" s="336"/>
      <c r="AX503" s="336"/>
      <c r="AY503" s="336"/>
      <c r="AZ503" s="336"/>
      <c r="BA503" s="336"/>
      <c r="BB503" s="336"/>
      <c r="BC503" s="336"/>
      <c r="BD503" s="336"/>
      <c r="BE503" s="336"/>
      <c r="BF503" s="336"/>
      <c r="BG503" s="336"/>
      <c r="BH503" s="336"/>
      <c r="BI503" s="336"/>
      <c r="BJ503" s="336"/>
      <c r="BK503" s="336"/>
      <c r="BL503" s="336"/>
      <c r="BM503" s="336"/>
      <c r="BN503" s="336"/>
      <c r="BO503" s="336"/>
      <c r="BP503" s="336"/>
      <c r="BQ503" s="336"/>
      <c r="BR503" s="336"/>
      <c r="BS503" s="336"/>
      <c r="BT503" s="336"/>
      <c r="BU503" s="336"/>
      <c r="BV503" s="336"/>
      <c r="BW503" s="336"/>
      <c r="BX503" s="336"/>
      <c r="BY503" s="336"/>
      <c r="BZ503" s="336"/>
      <c r="CA503" s="336"/>
      <c r="CB503" s="336"/>
      <c r="CC503" s="336"/>
      <c r="CD503" s="336"/>
      <c r="CE503" s="336"/>
      <c r="CF503" s="336"/>
      <c r="CG503" s="336"/>
      <c r="CH503" s="336"/>
      <c r="CI503" s="336"/>
      <c r="CJ503" s="336"/>
      <c r="CK503" s="336"/>
      <c r="CL503" s="336"/>
      <c r="CM503" s="336"/>
      <c r="CN503" s="336"/>
      <c r="CO503" s="336"/>
      <c r="CP503" s="336"/>
      <c r="CQ503" s="336"/>
      <c r="CR503" s="336"/>
      <c r="CS503" s="336"/>
      <c r="CT503" s="336"/>
      <c r="CU503" s="336"/>
      <c r="CV503" s="336"/>
      <c r="CW503" s="336"/>
      <c r="CX503" s="336"/>
      <c r="CY503" s="336"/>
      <c r="CZ503" s="336"/>
      <c r="DA503" s="336"/>
      <c r="DB503" s="336"/>
      <c r="DC503" s="336"/>
      <c r="DD503" s="336"/>
      <c r="DE503" s="336"/>
      <c r="DF503" s="336"/>
      <c r="DG503" s="336"/>
      <c r="DH503" s="336"/>
      <c r="DI503" s="336"/>
      <c r="DJ503" s="336"/>
      <c r="DK503" s="336"/>
      <c r="DL503" s="336"/>
      <c r="DM503" s="336"/>
      <c r="DN503" s="336"/>
      <c r="DO503" s="336"/>
      <c r="DP503" s="336"/>
      <c r="DQ503" s="336"/>
      <c r="DR503" s="336"/>
      <c r="DS503" s="336"/>
      <c r="DT503" s="336"/>
      <c r="DU503" s="336"/>
      <c r="DV503" s="336"/>
      <c r="DW503" s="336"/>
      <c r="DX503" s="336"/>
      <c r="DY503" s="336"/>
      <c r="DZ503" s="336"/>
      <c r="EA503" s="336"/>
      <c r="EB503" s="336"/>
      <c r="EC503" s="336"/>
      <c r="ED503" s="336"/>
      <c r="EE503" s="336"/>
      <c r="EF503" s="336"/>
      <c r="EG503" s="336"/>
      <c r="EH503" s="336"/>
      <c r="EI503" s="336"/>
      <c r="EJ503" s="336"/>
      <c r="EK503" s="336"/>
      <c r="EL503" s="336"/>
      <c r="EM503" s="336"/>
      <c r="EN503" s="336"/>
      <c r="EO503" s="336"/>
      <c r="EP503" s="336"/>
      <c r="EQ503" s="336"/>
      <c r="ER503" s="336"/>
      <c r="ES503" s="336"/>
      <c r="ET503" s="336"/>
      <c r="EU503" s="336"/>
      <c r="EV503" s="336"/>
      <c r="EW503" s="336"/>
      <c r="EX503" s="336"/>
      <c r="EY503" s="336"/>
      <c r="EZ503" s="336"/>
      <c r="FA503" s="336"/>
      <c r="FB503" s="336"/>
      <c r="FC503" s="336"/>
      <c r="FD503" s="336"/>
      <c r="FE503" s="336"/>
      <c r="FF503" s="336"/>
      <c r="FG503" s="336"/>
      <c r="FH503" s="336"/>
      <c r="FI503" s="336"/>
      <c r="FJ503" s="336"/>
      <c r="FK503" s="336"/>
      <c r="FL503" s="336"/>
      <c r="FM503" s="336"/>
      <c r="FN503" s="336"/>
      <c r="FO503" s="336"/>
      <c r="FP503" s="336"/>
      <c r="FQ503" s="336"/>
      <c r="FR503" s="336"/>
      <c r="FS503" s="336"/>
      <c r="FT503" s="336"/>
      <c r="FU503" s="336"/>
      <c r="FV503" s="336"/>
      <c r="FW503" s="336"/>
      <c r="FX503" s="336"/>
      <c r="FY503" s="336"/>
      <c r="FZ503" s="336"/>
      <c r="GA503" s="336"/>
      <c r="GB503" s="336"/>
      <c r="GC503" s="336"/>
      <c r="GD503" s="336"/>
      <c r="GE503" s="336"/>
      <c r="GF503" s="336"/>
      <c r="GG503" s="336"/>
      <c r="GH503" s="336"/>
      <c r="GI503" s="336"/>
      <c r="GJ503" s="336"/>
      <c r="GK503" s="336"/>
      <c r="GL503" s="336"/>
      <c r="GM503" s="336"/>
      <c r="GN503" s="336"/>
      <c r="GO503" s="336"/>
      <c r="GP503" s="336"/>
      <c r="GQ503" s="336"/>
      <c r="GR503" s="336"/>
      <c r="GS503" s="336"/>
      <c r="GT503" s="336"/>
      <c r="GU503" s="336"/>
      <c r="GV503" s="336"/>
      <c r="GW503" s="336"/>
      <c r="GX503" s="336"/>
      <c r="GY503" s="336"/>
      <c r="GZ503" s="336"/>
      <c r="HA503" s="336"/>
      <c r="HB503" s="336"/>
      <c r="HC503" s="336"/>
      <c r="HD503" s="336"/>
      <c r="HE503" s="336"/>
      <c r="HF503" s="336"/>
      <c r="HG503" s="336"/>
      <c r="HH503" s="336"/>
      <c r="HI503" s="336"/>
      <c r="HJ503" s="336"/>
      <c r="HK503" s="336"/>
      <c r="HL503" s="336"/>
      <c r="HM503" s="336"/>
      <c r="HN503" s="336"/>
      <c r="HO503" s="336"/>
      <c r="HP503" s="336"/>
      <c r="HQ503" s="336"/>
      <c r="HR503" s="336"/>
      <c r="HS503" s="336"/>
      <c r="HT503" s="336"/>
      <c r="HU503" s="336"/>
      <c r="HV503" s="336"/>
      <c r="HW503" s="336"/>
      <c r="HX503" s="336"/>
      <c r="HY503" s="336"/>
      <c r="HZ503" s="336"/>
      <c r="IA503" s="336"/>
      <c r="IB503" s="336"/>
      <c r="IC503" s="336"/>
      <c r="ID503" s="336"/>
      <c r="IE503" s="336"/>
      <c r="IF503" s="336"/>
      <c r="IG503" s="336"/>
      <c r="IH503" s="336"/>
      <c r="II503" s="336"/>
      <c r="IJ503" s="336"/>
      <c r="IK503" s="336"/>
      <c r="IL503" s="336"/>
      <c r="IM503" s="336"/>
      <c r="IN503" s="336"/>
      <c r="IO503" s="336"/>
      <c r="IP503" s="336"/>
      <c r="IQ503" s="336"/>
      <c r="IR503" s="336"/>
      <c r="IS503" s="336"/>
      <c r="IT503" s="336"/>
      <c r="IU503" s="336"/>
      <c r="IV503" s="336"/>
      <c r="IW503" s="336"/>
      <c r="IX503" s="336"/>
      <c r="IY503" s="336"/>
      <c r="IZ503" s="336"/>
      <c r="JA503" s="336"/>
      <c r="JB503" s="336"/>
      <c r="JC503" s="336"/>
      <c r="JD503" s="336"/>
      <c r="JE503" s="336"/>
      <c r="JF503" s="336"/>
      <c r="JG503" s="336"/>
      <c r="JH503" s="336"/>
      <c r="JI503" s="336"/>
      <c r="JJ503" s="336"/>
      <c r="JK503" s="336"/>
      <c r="JL503" s="336"/>
      <c r="JM503" s="336"/>
      <c r="JN503" s="336"/>
      <c r="JO503" s="336"/>
      <c r="JP503" s="336"/>
      <c r="JQ503" s="336"/>
      <c r="JR503" s="336"/>
      <c r="JS503" s="336"/>
      <c r="JT503" s="336"/>
      <c r="JU503" s="336"/>
      <c r="JV503" s="336"/>
      <c r="JW503" s="336"/>
      <c r="JX503" s="336"/>
      <c r="JY503" s="336"/>
      <c r="JZ503" s="336"/>
      <c r="KA503" s="336"/>
      <c r="KB503" s="336"/>
      <c r="KC503" s="336"/>
      <c r="KD503" s="336"/>
      <c r="KE503" s="336"/>
      <c r="KF503" s="336"/>
      <c r="KG503" s="336"/>
      <c r="KH503" s="336"/>
      <c r="KI503" s="336"/>
      <c r="KJ503" s="336"/>
      <c r="KK503" s="336"/>
      <c r="KL503" s="336"/>
      <c r="KM503" s="336"/>
      <c r="KN503" s="336"/>
      <c r="KO503" s="336"/>
      <c r="KP503" s="336"/>
      <c r="KQ503" s="336"/>
      <c r="KR503" s="336"/>
      <c r="KS503" s="336"/>
      <c r="KT503" s="336"/>
      <c r="KU503" s="336"/>
      <c r="KV503" s="336"/>
      <c r="KW503" s="336"/>
      <c r="KX503" s="336"/>
      <c r="KY503" s="336"/>
      <c r="KZ503" s="336"/>
      <c r="LA503" s="336"/>
      <c r="LB503" s="336"/>
      <c r="LC503" s="336"/>
      <c r="LD503" s="336"/>
      <c r="LE503" s="336"/>
      <c r="LF503" s="336"/>
      <c r="LG503" s="336"/>
      <c r="LH503" s="336"/>
      <c r="LI503" s="336"/>
      <c r="LJ503" s="336"/>
      <c r="LK503" s="336"/>
      <c r="LL503" s="336"/>
      <c r="LM503" s="336"/>
      <c r="LN503" s="336"/>
      <c r="LO503" s="336"/>
      <c r="LP503" s="336"/>
      <c r="LQ503" s="336"/>
      <c r="LR503" s="336"/>
      <c r="LS503" s="336"/>
      <c r="LT503" s="336"/>
      <c r="LU503" s="336"/>
      <c r="LV503" s="336"/>
      <c r="LW503" s="336"/>
      <c r="LX503" s="336"/>
      <c r="LY503" s="336"/>
      <c r="LZ503" s="336"/>
      <c r="MA503" s="336"/>
      <c r="MB503" s="336"/>
      <c r="MC503" s="336"/>
      <c r="MD503" s="336"/>
      <c r="ME503" s="336"/>
      <c r="MF503" s="336"/>
      <c r="MG503" s="336"/>
      <c r="MH503" s="336"/>
      <c r="MI503" s="336"/>
      <c r="MJ503" s="336"/>
      <c r="MK503" s="336"/>
      <c r="ML503" s="336"/>
      <c r="MM503" s="336"/>
      <c r="MN503" s="336"/>
      <c r="MO503" s="336"/>
      <c r="MP503" s="336"/>
      <c r="MQ503" s="336"/>
      <c r="MR503" s="336"/>
      <c r="MS503" s="336"/>
      <c r="MT503" s="336"/>
      <c r="MU503" s="336"/>
      <c r="MV503" s="336"/>
      <c r="MW503" s="336"/>
      <c r="MX503" s="336"/>
      <c r="MY503" s="336"/>
      <c r="MZ503" s="336"/>
      <c r="NA503" s="336"/>
      <c r="NB503" s="336"/>
      <c r="NC503" s="336"/>
      <c r="ND503" s="336"/>
      <c r="NE503" s="336"/>
      <c r="NF503" s="336"/>
      <c r="NG503" s="336"/>
      <c r="NH503" s="336"/>
      <c r="NI503" s="336"/>
      <c r="NJ503" s="336"/>
      <c r="NK503" s="336"/>
      <c r="NL503" s="336"/>
      <c r="NM503" s="336"/>
      <c r="NN503" s="336"/>
      <c r="NO503" s="336"/>
      <c r="NP503" s="336"/>
      <c r="NQ503" s="336"/>
      <c r="NR503" s="336"/>
      <c r="NS503" s="336"/>
      <c r="NT503" s="336"/>
      <c r="NU503" s="336"/>
      <c r="NV503" s="336"/>
      <c r="NW503" s="336"/>
      <c r="NX503" s="336"/>
      <c r="NY503" s="336"/>
      <c r="NZ503" s="336"/>
      <c r="OA503" s="336"/>
      <c r="OB503" s="336"/>
      <c r="OC503" s="336"/>
      <c r="OD503" s="336"/>
      <c r="OE503" s="336"/>
      <c r="OF503" s="336"/>
      <c r="OG503" s="336"/>
      <c r="OH503" s="336"/>
      <c r="OI503" s="336"/>
      <c r="OJ503" s="336"/>
      <c r="OK503" s="336"/>
      <c r="OL503" s="336"/>
      <c r="OM503" s="336"/>
      <c r="ON503" s="336"/>
      <c r="OO503" s="336"/>
      <c r="OP503" s="336"/>
      <c r="OQ503" s="336"/>
      <c r="OR503" s="336"/>
      <c r="OS503" s="336"/>
      <c r="OT503" s="336"/>
      <c r="OU503" s="336"/>
      <c r="OV503" s="336"/>
      <c r="OW503" s="336"/>
      <c r="OX503" s="336"/>
      <c r="OY503" s="336"/>
      <c r="OZ503" s="336"/>
      <c r="PA503" s="336"/>
      <c r="PB503" s="336"/>
      <c r="PC503" s="336"/>
      <c r="PD503" s="336"/>
      <c r="PE503" s="336"/>
      <c r="PF503" s="336"/>
      <c r="PG503" s="336"/>
      <c r="PH503" s="336"/>
      <c r="PI503" s="336"/>
      <c r="PJ503" s="336"/>
      <c r="PK503" s="336"/>
      <c r="PL503" s="336"/>
      <c r="PM503" s="336"/>
      <c r="PN503" s="336"/>
      <c r="PO503" s="336"/>
      <c r="PP503" s="336"/>
      <c r="PQ503" s="336"/>
      <c r="PR503" s="336"/>
      <c r="PS503" s="336"/>
      <c r="PT503" s="336"/>
      <c r="PU503" s="336"/>
      <c r="PV503" s="336"/>
      <c r="PW503" s="336"/>
      <c r="PX503" s="336"/>
      <c r="PY503" s="336"/>
      <c r="PZ503" s="336"/>
      <c r="QA503" s="336"/>
      <c r="QB503" s="336"/>
      <c r="QC503" s="336"/>
      <c r="QD503" s="336"/>
      <c r="QE503" s="336"/>
      <c r="QF503" s="336"/>
      <c r="QG503" s="336"/>
      <c r="QH503" s="336"/>
      <c r="QI503" s="336"/>
      <c r="QJ503" s="336"/>
      <c r="QK503" s="336"/>
      <c r="QL503" s="336"/>
      <c r="QM503" s="336"/>
      <c r="QN503" s="336"/>
      <c r="QO503" s="336"/>
      <c r="QP503" s="336"/>
      <c r="QQ503" s="336"/>
      <c r="QR503" s="336"/>
      <c r="QS503" s="336"/>
      <c r="QT503" s="336"/>
      <c r="QU503" s="336"/>
      <c r="QV503" s="336"/>
      <c r="QW503" s="336"/>
      <c r="QX503" s="336"/>
      <c r="QY503" s="336"/>
      <c r="QZ503" s="336"/>
      <c r="RA503" s="336"/>
      <c r="RB503" s="336"/>
      <c r="RC503" s="336"/>
      <c r="RD503" s="336"/>
      <c r="RE503" s="336"/>
      <c r="RF503" s="336"/>
      <c r="RG503" s="336"/>
      <c r="RH503" s="336"/>
      <c r="RI503" s="336"/>
      <c r="RJ503" s="336"/>
      <c r="RK503" s="336"/>
      <c r="RL503" s="336"/>
      <c r="RM503" s="336"/>
      <c r="RN503" s="336"/>
      <c r="RO503" s="336"/>
      <c r="RP503" s="336"/>
      <c r="RQ503" s="336"/>
      <c r="RR503" s="336"/>
      <c r="RS503" s="336"/>
      <c r="RT503" s="336"/>
      <c r="RU503" s="336"/>
      <c r="RV503" s="336"/>
      <c r="RW503" s="336"/>
      <c r="RX503" s="336"/>
      <c r="RY503" s="336"/>
      <c r="RZ503" s="336"/>
      <c r="SA503" s="336"/>
      <c r="SB503" s="336"/>
      <c r="SC503" s="336"/>
      <c r="SD503" s="336"/>
      <c r="SE503" s="336"/>
      <c r="SF503" s="336"/>
      <c r="SG503" s="336"/>
      <c r="SH503" s="336"/>
      <c r="SI503" s="336"/>
      <c r="SJ503" s="336"/>
      <c r="SK503" s="336"/>
      <c r="SL503" s="336"/>
      <c r="SM503" s="336"/>
      <c r="SN503" s="336"/>
      <c r="SO503" s="336"/>
      <c r="SP503" s="336"/>
      <c r="SQ503" s="336"/>
      <c r="SR503" s="336"/>
      <c r="SS503" s="336"/>
      <c r="ST503" s="336"/>
      <c r="SU503" s="336"/>
      <c r="SV503" s="336"/>
      <c r="SW503" s="336"/>
      <c r="SX503" s="336"/>
      <c r="SY503" s="336"/>
      <c r="SZ503" s="336"/>
      <c r="TA503" s="336"/>
      <c r="TB503" s="336"/>
      <c r="TC503" s="336"/>
      <c r="TD503" s="336"/>
      <c r="TE503" s="336"/>
      <c r="TF503" s="336"/>
      <c r="TG503" s="336"/>
      <c r="TH503" s="336"/>
      <c r="TI503" s="336"/>
      <c r="TJ503" s="336"/>
      <c r="TK503" s="336"/>
      <c r="TL503" s="336"/>
      <c r="TM503" s="336"/>
      <c r="TN503" s="336"/>
      <c r="TO503" s="336"/>
      <c r="TP503" s="336"/>
      <c r="TQ503" s="336"/>
      <c r="TR503" s="336"/>
      <c r="TS503" s="336"/>
      <c r="TT503" s="336"/>
      <c r="TU503" s="336"/>
      <c r="TV503" s="336"/>
      <c r="TW503" s="336"/>
      <c r="TX503" s="336"/>
      <c r="TY503" s="336"/>
      <c r="TZ503" s="336"/>
      <c r="UA503" s="336"/>
      <c r="UB503" s="336"/>
      <c r="UC503" s="336"/>
      <c r="UD503" s="336"/>
      <c r="UE503" s="336"/>
      <c r="UF503" s="336"/>
      <c r="UG503" s="336"/>
      <c r="UH503" s="336"/>
      <c r="UI503" s="336"/>
      <c r="UJ503" s="336"/>
      <c r="UK503" s="336"/>
      <c r="UL503" s="336"/>
      <c r="UM503" s="336"/>
      <c r="UN503" s="336"/>
      <c r="UO503" s="336"/>
      <c r="UP503" s="336"/>
      <c r="UQ503" s="336"/>
      <c r="UR503" s="336"/>
      <c r="US503" s="336"/>
      <c r="UT503" s="336"/>
      <c r="UU503" s="336"/>
      <c r="UV503" s="336"/>
      <c r="UW503" s="336"/>
      <c r="UX503" s="336"/>
      <c r="UY503" s="336"/>
      <c r="UZ503" s="336"/>
      <c r="VA503" s="336"/>
      <c r="VB503" s="336"/>
      <c r="VC503" s="336"/>
      <c r="VD503" s="336"/>
      <c r="VE503" s="336"/>
      <c r="VF503" s="336"/>
      <c r="VG503" s="336"/>
      <c r="VH503" s="336"/>
      <c r="VI503" s="336"/>
      <c r="VJ503" s="336"/>
      <c r="VK503" s="336"/>
      <c r="VL503" s="336"/>
      <c r="VM503" s="336"/>
      <c r="VN503" s="336"/>
      <c r="VO503" s="336"/>
      <c r="VP503" s="336"/>
      <c r="VQ503" s="336"/>
      <c r="VR503" s="336"/>
      <c r="VS503" s="336"/>
      <c r="VT503" s="336"/>
      <c r="VU503" s="336"/>
      <c r="VV503" s="336"/>
      <c r="VW503" s="336"/>
      <c r="VX503" s="336"/>
      <c r="VY503" s="336"/>
      <c r="VZ503" s="336"/>
      <c r="WA503" s="336"/>
      <c r="WB503" s="336"/>
      <c r="WC503" s="336"/>
      <c r="WD503" s="336"/>
      <c r="WE503" s="336"/>
      <c r="WF503" s="336"/>
      <c r="WG503" s="336"/>
      <c r="WH503" s="336"/>
      <c r="WI503" s="336"/>
      <c r="WJ503" s="336"/>
      <c r="WK503" s="336"/>
      <c r="WL503" s="336"/>
      <c r="WM503" s="336"/>
      <c r="WN503" s="336"/>
      <c r="WO503" s="336"/>
      <c r="WP503" s="336"/>
      <c r="WQ503" s="336"/>
      <c r="WR503" s="336"/>
      <c r="WS503" s="336"/>
      <c r="WT503" s="336"/>
      <c r="WU503" s="336"/>
      <c r="WV503" s="336"/>
      <c r="WW503" s="336"/>
      <c r="WX503" s="336"/>
      <c r="WY503" s="336"/>
      <c r="WZ503" s="336"/>
      <c r="XA503" s="336"/>
      <c r="XB503" s="336"/>
      <c r="XC503" s="336"/>
      <c r="XD503" s="336"/>
      <c r="XE503" s="336"/>
      <c r="XF503" s="336"/>
      <c r="XG503" s="336"/>
      <c r="XH503" s="336"/>
      <c r="XI503" s="336"/>
      <c r="XJ503" s="336"/>
      <c r="XK503" s="336"/>
      <c r="XL503" s="336"/>
      <c r="XM503" s="336"/>
      <c r="XN503" s="336"/>
      <c r="XO503" s="336"/>
      <c r="XP503" s="336"/>
      <c r="XQ503" s="336"/>
      <c r="XR503" s="336"/>
      <c r="XS503" s="336"/>
      <c r="XT503" s="336"/>
      <c r="XU503" s="336"/>
      <c r="XV503" s="336"/>
      <c r="XW503" s="336"/>
      <c r="XX503" s="336"/>
      <c r="XY503" s="336"/>
      <c r="XZ503" s="336"/>
      <c r="YA503" s="336"/>
      <c r="YB503" s="336"/>
      <c r="YC503" s="336"/>
      <c r="YD503" s="336"/>
      <c r="YE503" s="336"/>
      <c r="YF503" s="336"/>
      <c r="YG503" s="336"/>
      <c r="YH503" s="336"/>
      <c r="YI503" s="336"/>
      <c r="YJ503" s="336"/>
      <c r="YK503" s="336"/>
      <c r="YL503" s="336"/>
      <c r="YM503" s="336"/>
      <c r="YN503" s="336"/>
      <c r="YO503" s="336"/>
      <c r="YP503" s="336"/>
      <c r="YQ503" s="336"/>
      <c r="YR503" s="336"/>
      <c r="YS503" s="336"/>
      <c r="YT503" s="336"/>
      <c r="YU503" s="336"/>
      <c r="YV503" s="336"/>
      <c r="YW503" s="336"/>
      <c r="YX503" s="336"/>
      <c r="YY503" s="336"/>
      <c r="YZ503" s="336"/>
      <c r="ZA503" s="336"/>
      <c r="ZB503" s="336"/>
      <c r="ZC503" s="336"/>
      <c r="ZD503" s="336"/>
      <c r="ZE503" s="336"/>
      <c r="ZF503" s="336"/>
      <c r="ZG503" s="336"/>
      <c r="ZH503" s="336"/>
      <c r="ZI503" s="336"/>
      <c r="ZJ503" s="336"/>
      <c r="ZK503" s="336"/>
      <c r="ZL503" s="336"/>
      <c r="ZM503" s="336"/>
      <c r="ZN503" s="336"/>
      <c r="ZO503" s="336"/>
      <c r="ZP503" s="336"/>
      <c r="ZQ503" s="336"/>
      <c r="ZR503" s="336"/>
      <c r="ZS503" s="336"/>
      <c r="ZT503" s="336"/>
      <c r="ZU503" s="336"/>
      <c r="ZV503" s="336"/>
      <c r="ZW503" s="336"/>
      <c r="ZX503" s="336"/>
      <c r="ZY503" s="336"/>
      <c r="ZZ503" s="336"/>
      <c r="AAA503" s="336"/>
      <c r="AAB503" s="336"/>
      <c r="AAC503" s="336"/>
      <c r="AAD503" s="336"/>
      <c r="AAE503" s="336"/>
      <c r="AAF503" s="336"/>
      <c r="AAG503" s="336"/>
      <c r="AAH503" s="336"/>
      <c r="AAI503" s="336"/>
      <c r="AAJ503" s="336"/>
      <c r="AAK503" s="336"/>
      <c r="AAL503" s="336"/>
      <c r="AAM503" s="336"/>
      <c r="AAN503" s="336"/>
      <c r="AAO503" s="336"/>
      <c r="AAP503" s="336"/>
      <c r="AAQ503" s="336"/>
      <c r="AAR503" s="336"/>
      <c r="AAS503" s="336"/>
      <c r="AAT503" s="336"/>
      <c r="AAU503" s="336"/>
      <c r="AAV503" s="336"/>
      <c r="AAW503" s="336"/>
      <c r="AAX503" s="336"/>
      <c r="AAY503" s="336"/>
      <c r="AAZ503" s="336"/>
      <c r="ABA503" s="336"/>
      <c r="ABB503" s="336"/>
      <c r="ABC503" s="336"/>
      <c r="ABD503" s="336"/>
      <c r="ABE503" s="336"/>
      <c r="ABF503" s="336"/>
      <c r="ABG503" s="336"/>
      <c r="ABH503" s="336"/>
      <c r="ABI503" s="336"/>
      <c r="ABJ503" s="336"/>
      <c r="ABK503" s="336"/>
      <c r="ABL503" s="336"/>
      <c r="ABM503" s="336"/>
      <c r="ABN503" s="336"/>
      <c r="ABO503" s="336"/>
      <c r="ABP503" s="336"/>
      <c r="ABQ503" s="336"/>
      <c r="ABR503" s="336"/>
      <c r="ABS503" s="336"/>
      <c r="ABT503" s="336"/>
      <c r="ABU503" s="336"/>
      <c r="ABV503" s="336"/>
      <c r="ABW503" s="336"/>
      <c r="ABX503" s="336"/>
      <c r="ABY503" s="336"/>
      <c r="ABZ503" s="336"/>
      <c r="ACA503" s="336"/>
      <c r="ACB503" s="336"/>
      <c r="ACC503" s="336"/>
      <c r="ACD503" s="336"/>
      <c r="ACE503" s="336"/>
      <c r="ACF503" s="336"/>
      <c r="ACG503" s="336"/>
      <c r="ACH503" s="336"/>
      <c r="ACI503" s="336"/>
      <c r="ACJ503" s="336"/>
      <c r="ACK503" s="336"/>
      <c r="ACL503" s="336"/>
      <c r="ACM503" s="336"/>
      <c r="ACN503" s="336"/>
      <c r="ACO503" s="336"/>
      <c r="ACP503" s="336"/>
      <c r="ACQ503" s="336"/>
      <c r="ACR503" s="336"/>
      <c r="ACS503" s="336"/>
      <c r="ACT503" s="336"/>
      <c r="ACU503" s="336"/>
      <c r="ACV503" s="336"/>
      <c r="ACW503" s="336"/>
      <c r="ACX503" s="336"/>
      <c r="ACY503" s="336"/>
      <c r="ACZ503" s="336"/>
      <c r="ADA503" s="336"/>
      <c r="ADB503" s="336"/>
      <c r="ADC503" s="336"/>
      <c r="ADD503" s="336"/>
      <c r="ADE503" s="336"/>
      <c r="ADF503" s="336"/>
      <c r="ADG503" s="336"/>
      <c r="ADH503" s="336"/>
      <c r="ADI503" s="336"/>
      <c r="ADJ503" s="336"/>
      <c r="ADK503" s="336"/>
      <c r="ADL503" s="336"/>
      <c r="ADM503" s="336"/>
      <c r="ADN503" s="336"/>
      <c r="ADO503" s="336"/>
      <c r="ADP503" s="336"/>
      <c r="ADQ503" s="336"/>
      <c r="ADR503" s="336"/>
      <c r="ADS503" s="336"/>
      <c r="ADT503" s="336"/>
      <c r="ADU503" s="336"/>
      <c r="ADV503" s="336"/>
      <c r="ADW503" s="336"/>
      <c r="ADX503" s="336"/>
      <c r="ADY503" s="336"/>
      <c r="ADZ503" s="336"/>
      <c r="AEA503" s="336"/>
      <c r="AEB503" s="336"/>
      <c r="AEC503" s="336"/>
      <c r="AED503" s="336"/>
      <c r="AEE503" s="336"/>
      <c r="AEF503" s="336"/>
      <c r="AEG503" s="336"/>
      <c r="AEH503" s="336"/>
      <c r="AEI503" s="336"/>
      <c r="AEJ503" s="336"/>
      <c r="AEK503" s="336"/>
      <c r="AEL503" s="336"/>
      <c r="AEM503" s="336"/>
      <c r="AEN503" s="336"/>
      <c r="AEO503" s="336"/>
      <c r="AEP503" s="336"/>
      <c r="AEQ503" s="336"/>
      <c r="AER503" s="336"/>
      <c r="AES503" s="336"/>
      <c r="AET503" s="336"/>
      <c r="AEU503" s="336"/>
      <c r="AEV503" s="336"/>
      <c r="AEW503" s="336"/>
      <c r="AEX503" s="336"/>
      <c r="AEY503" s="336"/>
      <c r="AEZ503" s="336"/>
      <c r="AFA503" s="336"/>
      <c r="AFB503" s="336"/>
      <c r="AFC503" s="336"/>
      <c r="AFD503" s="336"/>
      <c r="AFE503" s="336"/>
      <c r="AFF503" s="336"/>
      <c r="AFG503" s="336"/>
      <c r="AFH503" s="336"/>
      <c r="AFI503" s="336"/>
      <c r="AFJ503" s="336"/>
      <c r="AFK503" s="336"/>
      <c r="AFL503" s="336"/>
      <c r="AFM503" s="336"/>
      <c r="AFN503" s="336"/>
      <c r="AFO503" s="336"/>
      <c r="AFP503" s="336"/>
      <c r="AFQ503" s="336"/>
      <c r="AFR503" s="336"/>
      <c r="AFS503" s="336"/>
      <c r="AFT503" s="336"/>
      <c r="AFU503" s="336"/>
      <c r="AFV503" s="336"/>
      <c r="AFW503" s="336"/>
      <c r="AFX503" s="336"/>
      <c r="AFY503" s="336"/>
      <c r="AFZ503" s="336"/>
      <c r="AGA503" s="336"/>
      <c r="AGB503" s="336"/>
      <c r="AGC503" s="336"/>
      <c r="AGD503" s="336"/>
      <c r="AGE503" s="336"/>
      <c r="AGF503" s="336"/>
      <c r="AGG503" s="336"/>
      <c r="AGH503" s="336"/>
      <c r="AGI503" s="336"/>
      <c r="AGJ503" s="336"/>
      <c r="AGK503" s="336"/>
      <c r="AGL503" s="336"/>
      <c r="AGM503" s="336"/>
      <c r="AGN503" s="336"/>
      <c r="AGO503" s="336"/>
      <c r="AGP503" s="336"/>
      <c r="AGQ503" s="336"/>
      <c r="AGR503" s="336"/>
      <c r="AGS503" s="336"/>
      <c r="AGT503" s="336"/>
      <c r="AGU503" s="336"/>
      <c r="AGV503" s="336"/>
      <c r="AGW503" s="336"/>
      <c r="AGX503" s="336"/>
      <c r="AGY503" s="336"/>
      <c r="AGZ503" s="336"/>
      <c r="AHA503" s="336"/>
      <c r="AHB503" s="336"/>
      <c r="AHC503" s="336"/>
      <c r="AHD503" s="336"/>
      <c r="AHE503" s="336"/>
      <c r="AHF503" s="336"/>
      <c r="AHG503" s="336"/>
      <c r="AHH503" s="336"/>
      <c r="AHI503" s="336"/>
      <c r="AHJ503" s="336"/>
      <c r="AHK503" s="336"/>
      <c r="AHL503" s="336"/>
      <c r="AHM503" s="336"/>
      <c r="AHN503" s="336"/>
      <c r="AHO503" s="336"/>
      <c r="AHP503" s="336"/>
      <c r="AHQ503" s="336"/>
      <c r="AHR503" s="336"/>
      <c r="AHS503" s="336"/>
      <c r="AHT503" s="336"/>
      <c r="AHU503" s="336"/>
      <c r="AHV503" s="336"/>
      <c r="AHW503" s="336"/>
      <c r="AHX503" s="336"/>
      <c r="AHY503" s="336"/>
      <c r="AHZ503" s="336"/>
      <c r="AIA503" s="336"/>
      <c r="AIB503" s="336"/>
      <c r="AIC503" s="336"/>
      <c r="AID503" s="336"/>
      <c r="AIE503" s="336"/>
      <c r="AIF503" s="336"/>
      <c r="AIG503" s="336"/>
      <c r="AIH503" s="336"/>
      <c r="AII503" s="336"/>
      <c r="AIJ503" s="336"/>
      <c r="AIK503" s="336"/>
      <c r="AIL503" s="336"/>
      <c r="AIM503" s="336"/>
      <c r="AIN503" s="336"/>
      <c r="AIO503" s="336"/>
      <c r="AIP503" s="336"/>
      <c r="AIQ503" s="336"/>
      <c r="AIR503" s="336"/>
      <c r="AIS503" s="336"/>
      <c r="AIT503" s="336"/>
      <c r="AIU503" s="336"/>
      <c r="AIV503" s="336"/>
      <c r="AIW503" s="336"/>
      <c r="AIX503" s="336"/>
      <c r="AIY503" s="336"/>
      <c r="AIZ503" s="336"/>
      <c r="AJA503" s="336"/>
      <c r="AJB503" s="336"/>
      <c r="AJC503" s="336"/>
      <c r="AJD503" s="336"/>
      <c r="AJE503" s="336"/>
      <c r="AJF503" s="336"/>
      <c r="AJG503" s="336"/>
      <c r="AJH503" s="336"/>
      <c r="AJI503" s="336"/>
      <c r="AJJ503" s="336"/>
      <c r="AJK503" s="336"/>
      <c r="AJL503" s="336"/>
      <c r="AJM503" s="336"/>
      <c r="AJN503" s="336"/>
      <c r="AJO503" s="336"/>
      <c r="AJP503" s="336"/>
      <c r="AJQ503" s="336"/>
      <c r="AJR503" s="336"/>
      <c r="AJS503" s="336"/>
      <c r="AJT503" s="336"/>
      <c r="AJU503" s="336"/>
      <c r="AJV503" s="336"/>
      <c r="AJW503" s="336"/>
      <c r="AJX503" s="336"/>
      <c r="AJY503" s="336"/>
      <c r="AJZ503" s="336"/>
      <c r="AKA503" s="336"/>
      <c r="AKB503" s="336"/>
      <c r="AKC503" s="336"/>
      <c r="AKD503" s="336"/>
      <c r="AKE503" s="336"/>
      <c r="AKF503" s="336"/>
      <c r="AKG503" s="336"/>
      <c r="AKH503" s="336"/>
      <c r="AKI503" s="336"/>
      <c r="AKJ503" s="336"/>
      <c r="AKK503" s="336"/>
      <c r="AKL503" s="336"/>
      <c r="AKM503" s="336"/>
      <c r="AKN503" s="336"/>
      <c r="AKO503" s="336"/>
      <c r="AKP503" s="336"/>
      <c r="AKQ503" s="336"/>
      <c r="AKR503" s="336"/>
      <c r="AKS503" s="336"/>
      <c r="AKT503" s="336"/>
      <c r="AKU503" s="336"/>
      <c r="AKV503" s="336"/>
      <c r="AKW503" s="336"/>
      <c r="AKX503" s="336"/>
      <c r="AKY503" s="336"/>
      <c r="AKZ503" s="336"/>
      <c r="ALA503" s="336"/>
      <c r="ALB503" s="336"/>
      <c r="ALC503" s="336"/>
      <c r="ALD503" s="336"/>
      <c r="ALE503" s="336"/>
      <c r="ALF503" s="336"/>
      <c r="ALG503" s="336"/>
      <c r="ALH503" s="336"/>
      <c r="ALI503" s="336"/>
      <c r="ALJ503" s="336"/>
      <c r="ALK503" s="336"/>
      <c r="ALL503" s="336"/>
      <c r="ALM503" s="336"/>
      <c r="ALN503" s="336"/>
      <c r="ALO503" s="336"/>
      <c r="ALP503" s="336"/>
      <c r="ALQ503" s="336"/>
      <c r="ALR503" s="336"/>
      <c r="ALS503" s="336"/>
      <c r="ALT503" s="336"/>
      <c r="ALU503" s="336"/>
      <c r="ALV503" s="336"/>
      <c r="ALW503" s="336"/>
      <c r="ALX503" s="336"/>
      <c r="ALY503" s="336"/>
      <c r="ALZ503" s="336"/>
      <c r="AMA503" s="336"/>
      <c r="AMB503" s="336"/>
      <c r="AMC503" s="336"/>
      <c r="AMD503" s="336"/>
      <c r="AME503" s="336"/>
      <c r="AMF503" s="336"/>
      <c r="AMG503" s="336"/>
      <c r="AMH503" s="336"/>
      <c r="AMI503" s="336"/>
      <c r="AMJ503" s="336"/>
      <c r="AMK503" s="336"/>
      <c r="AML503" s="336"/>
      <c r="AMM503" s="336"/>
      <c r="AMN503" s="336"/>
      <c r="AMO503" s="336"/>
      <c r="AMP503" s="336"/>
      <c r="AMQ503" s="336"/>
      <c r="AMR503" s="336"/>
      <c r="AMS503" s="336"/>
      <c r="AMT503" s="336"/>
      <c r="AMU503" s="336"/>
      <c r="AMV503" s="336"/>
      <c r="AMW503" s="336"/>
      <c r="AMX503" s="336"/>
      <c r="AMY503" s="336"/>
      <c r="AMZ503" s="336"/>
      <c r="ANA503" s="336"/>
      <c r="ANB503" s="336"/>
      <c r="ANC503" s="336"/>
      <c r="AND503" s="336"/>
      <c r="ANE503" s="336"/>
      <c r="ANF503" s="336"/>
      <c r="ANG503" s="336"/>
      <c r="ANH503" s="336"/>
      <c r="ANI503" s="336"/>
      <c r="ANJ503" s="336"/>
      <c r="ANK503" s="336"/>
      <c r="ANL503" s="336"/>
      <c r="ANM503" s="336"/>
      <c r="ANN503" s="336"/>
      <c r="ANO503" s="336"/>
      <c r="ANP503" s="336"/>
      <c r="ANQ503" s="336"/>
      <c r="ANR503" s="336"/>
      <c r="ANS503" s="336"/>
      <c r="ANT503" s="336"/>
      <c r="ANU503" s="336"/>
      <c r="ANV503" s="336"/>
      <c r="ANW503" s="336"/>
      <c r="ANX503" s="336"/>
      <c r="ANY503" s="336"/>
      <c r="ANZ503" s="336"/>
      <c r="AOA503" s="336"/>
      <c r="AOB503" s="336"/>
      <c r="AOC503" s="336"/>
      <c r="AOD503" s="336"/>
      <c r="AOE503" s="336"/>
      <c r="AOF503" s="336"/>
      <c r="AOG503" s="336"/>
      <c r="AOH503" s="336"/>
      <c r="AOI503" s="336"/>
      <c r="AOJ503" s="336"/>
      <c r="AOK503" s="336"/>
      <c r="AOL503" s="336"/>
      <c r="AOM503" s="336"/>
      <c r="AON503" s="336"/>
      <c r="AOO503" s="336"/>
      <c r="AOP503" s="336"/>
      <c r="AOQ503" s="336"/>
      <c r="AOR503" s="336"/>
      <c r="AOS503" s="336"/>
      <c r="AOT503" s="336"/>
      <c r="AOU503" s="336"/>
      <c r="AOV503" s="336"/>
      <c r="AOW503" s="336"/>
      <c r="AOX503" s="336"/>
      <c r="AOY503" s="336"/>
      <c r="AOZ503" s="336"/>
      <c r="APA503" s="336"/>
      <c r="APB503" s="336"/>
      <c r="APC503" s="336"/>
      <c r="APD503" s="336"/>
      <c r="APE503" s="336"/>
      <c r="APF503" s="336"/>
      <c r="APG503" s="336"/>
      <c r="APH503" s="336"/>
      <c r="API503" s="336"/>
      <c r="APJ503" s="336"/>
      <c r="APK503" s="336"/>
      <c r="APL503" s="336"/>
      <c r="APM503" s="336"/>
      <c r="APN503" s="336"/>
      <c r="APO503" s="336"/>
      <c r="APP503" s="336"/>
      <c r="APQ503" s="336"/>
      <c r="APR503" s="336"/>
      <c r="APS503" s="336"/>
      <c r="APT503" s="336"/>
      <c r="APU503" s="336"/>
      <c r="APV503" s="336"/>
      <c r="APW503" s="336"/>
      <c r="APX503" s="336"/>
      <c r="APY503" s="336"/>
      <c r="APZ503" s="336"/>
      <c r="AQA503" s="336"/>
      <c r="AQB503" s="336"/>
      <c r="AQC503" s="336"/>
      <c r="AQD503" s="336"/>
      <c r="AQE503" s="336"/>
      <c r="AQF503" s="336"/>
      <c r="AQG503" s="336"/>
      <c r="AQH503" s="336"/>
      <c r="AQI503" s="336"/>
      <c r="AQJ503" s="336"/>
      <c r="AQK503" s="336"/>
      <c r="AQL503" s="336"/>
      <c r="AQM503" s="336"/>
      <c r="AQN503" s="336"/>
      <c r="AQO503" s="336"/>
      <c r="AQP503" s="336"/>
      <c r="AQQ503" s="336"/>
      <c r="AQR503" s="336"/>
      <c r="AQS503" s="336"/>
      <c r="AQT503" s="336"/>
      <c r="AQU503" s="336"/>
      <c r="AQV503" s="336"/>
      <c r="AQW503" s="336"/>
      <c r="AQX503" s="336"/>
      <c r="AQY503" s="336"/>
      <c r="AQZ503" s="336"/>
      <c r="ARA503" s="336"/>
      <c r="ARB503" s="336"/>
      <c r="ARC503" s="336"/>
      <c r="ARD503" s="336"/>
      <c r="ARE503" s="336"/>
      <c r="ARF503" s="336"/>
      <c r="ARG503" s="336"/>
      <c r="ARH503" s="336"/>
      <c r="ARI503" s="336"/>
      <c r="ARJ503" s="336"/>
      <c r="ARK503" s="336"/>
      <c r="ARL503" s="336"/>
      <c r="ARM503" s="336"/>
      <c r="ARN503" s="336"/>
      <c r="ARO503" s="336"/>
      <c r="ARP503" s="336"/>
      <c r="ARQ503" s="336"/>
      <c r="ARR503" s="336"/>
      <c r="ARS503" s="336"/>
      <c r="ART503" s="336"/>
      <c r="ARU503" s="336"/>
      <c r="ARV503" s="336"/>
      <c r="ARW503" s="336"/>
      <c r="ARX503" s="336"/>
      <c r="ARY503" s="336"/>
      <c r="ARZ503" s="336"/>
      <c r="ASA503" s="336"/>
      <c r="ASB503" s="336"/>
      <c r="ASC503" s="336"/>
      <c r="ASD503" s="336"/>
      <c r="ASE503" s="336"/>
      <c r="ASF503" s="336"/>
      <c r="ASG503" s="336"/>
      <c r="ASH503" s="336"/>
      <c r="ASI503" s="336"/>
      <c r="ASJ503" s="336"/>
      <c r="ASK503" s="336"/>
      <c r="ASL503" s="336"/>
      <c r="ASM503" s="336"/>
      <c r="ASN503" s="336"/>
      <c r="ASO503" s="336"/>
      <c r="ASP503" s="336"/>
      <c r="ASQ503" s="336"/>
      <c r="ASR503" s="336"/>
      <c r="ASS503" s="336"/>
      <c r="AST503" s="336"/>
      <c r="ASU503" s="336"/>
      <c r="ASV503" s="336"/>
      <c r="ASW503" s="336"/>
      <c r="ASX503" s="336"/>
      <c r="ASY503" s="336"/>
      <c r="ASZ503" s="336"/>
      <c r="ATA503" s="336"/>
      <c r="ATB503" s="336"/>
      <c r="ATC503" s="336"/>
      <c r="ATD503" s="336"/>
      <c r="ATE503" s="336"/>
      <c r="ATF503" s="336"/>
      <c r="ATG503" s="336"/>
      <c r="ATH503" s="336"/>
      <c r="ATI503" s="336"/>
      <c r="ATJ503" s="336"/>
      <c r="ATK503" s="336"/>
      <c r="ATL503" s="336"/>
      <c r="ATM503" s="336"/>
      <c r="ATN503" s="336"/>
      <c r="ATO503" s="336"/>
      <c r="ATP503" s="336"/>
      <c r="ATQ503" s="336"/>
      <c r="ATR503" s="336"/>
      <c r="ATS503" s="336"/>
      <c r="ATT503" s="336"/>
      <c r="ATU503" s="336"/>
      <c r="ATV503" s="336"/>
      <c r="ATW503" s="336"/>
      <c r="ATX503" s="336"/>
      <c r="ATY503" s="336"/>
      <c r="ATZ503" s="336"/>
      <c r="AUA503" s="336"/>
      <c r="AUB503" s="336"/>
      <c r="AUC503" s="336"/>
      <c r="AUD503" s="336"/>
      <c r="AUE503" s="336"/>
      <c r="AUF503" s="336"/>
      <c r="AUG503" s="336"/>
      <c r="AUH503" s="336"/>
      <c r="AUI503" s="336"/>
      <c r="AUJ503" s="336"/>
      <c r="AUK503" s="336"/>
      <c r="AUL503" s="336"/>
      <c r="AUM503" s="336"/>
      <c r="AUN503" s="336"/>
      <c r="AUO503" s="336"/>
      <c r="AUP503" s="336"/>
      <c r="AUQ503" s="336"/>
      <c r="AUR503" s="336"/>
      <c r="AUS503" s="336"/>
      <c r="AUT503" s="336"/>
      <c r="AUU503" s="336"/>
      <c r="AUV503" s="336"/>
      <c r="AUW503" s="336"/>
      <c r="AUX503" s="336"/>
      <c r="AUY503" s="336"/>
      <c r="AUZ503" s="336"/>
      <c r="AVA503" s="336"/>
      <c r="AVB503" s="336"/>
      <c r="AVC503" s="336"/>
      <c r="AVD503" s="336"/>
      <c r="AVE503" s="336"/>
      <c r="AVF503" s="336"/>
      <c r="AVG503" s="336"/>
      <c r="AVH503" s="336"/>
      <c r="AVI503" s="336"/>
      <c r="AVJ503" s="336"/>
      <c r="AVK503" s="336"/>
      <c r="AVL503" s="336"/>
      <c r="AVM503" s="336"/>
      <c r="AVN503" s="336"/>
      <c r="AVO503" s="336"/>
      <c r="AVP503" s="336"/>
      <c r="AVQ503" s="336"/>
      <c r="AVR503" s="336"/>
      <c r="AVS503" s="336"/>
      <c r="AVT503" s="336"/>
      <c r="AVU503" s="336"/>
      <c r="AVV503" s="336"/>
      <c r="AVW503" s="336"/>
      <c r="AVX503" s="336"/>
      <c r="AVY503" s="336"/>
      <c r="AVZ503" s="336"/>
      <c r="AWA503" s="336"/>
      <c r="AWB503" s="336"/>
      <c r="AWC503" s="336"/>
      <c r="AWD503" s="336"/>
      <c r="AWE503" s="336"/>
      <c r="AWF503" s="336"/>
      <c r="AWG503" s="336"/>
      <c r="AWH503" s="336"/>
      <c r="AWI503" s="336"/>
      <c r="AWJ503" s="336"/>
      <c r="AWK503" s="336"/>
      <c r="AWL503" s="336"/>
      <c r="AWM503" s="336"/>
      <c r="AWN503" s="336"/>
      <c r="AWO503" s="336"/>
      <c r="AWP503" s="336"/>
      <c r="AWQ503" s="336"/>
      <c r="AWR503" s="336"/>
      <c r="AWS503" s="336"/>
      <c r="AWT503" s="336"/>
      <c r="AWU503" s="336"/>
      <c r="AWV503" s="336"/>
      <c r="AWW503" s="336"/>
      <c r="AWX503" s="336"/>
      <c r="AWY503" s="336"/>
      <c r="AWZ503" s="336"/>
      <c r="AXA503" s="336"/>
      <c r="AXB503" s="336"/>
      <c r="AXC503" s="336"/>
      <c r="AXD503" s="336"/>
      <c r="AXE503" s="336"/>
      <c r="AXF503" s="336"/>
      <c r="AXG503" s="336"/>
      <c r="AXH503" s="336"/>
      <c r="AXI503" s="336"/>
      <c r="AXJ503" s="336"/>
      <c r="AXK503" s="336"/>
      <c r="AXL503" s="336"/>
      <c r="AXM503" s="336"/>
      <c r="AXN503" s="336"/>
      <c r="AXO503" s="336"/>
      <c r="AXP503" s="336"/>
      <c r="AXQ503" s="336"/>
      <c r="AXR503" s="336"/>
      <c r="AXS503" s="336"/>
      <c r="AXT503" s="336"/>
      <c r="AXU503" s="336"/>
      <c r="AXV503" s="336"/>
      <c r="AXW503" s="336"/>
      <c r="AXX503" s="336"/>
      <c r="AXY503" s="336"/>
      <c r="AXZ503" s="336"/>
      <c r="AYA503" s="336"/>
      <c r="AYB503" s="336"/>
      <c r="AYC503" s="336"/>
      <c r="AYD503" s="336"/>
      <c r="AYE503" s="336"/>
      <c r="AYF503" s="336"/>
      <c r="AYG503" s="336"/>
      <c r="AYH503" s="336"/>
      <c r="AYI503" s="336"/>
      <c r="AYJ503" s="336"/>
      <c r="AYK503" s="336"/>
      <c r="AYL503" s="336"/>
      <c r="AYM503" s="336"/>
      <c r="AYN503" s="336"/>
      <c r="AYO503" s="336"/>
      <c r="AYP503" s="336"/>
      <c r="AYQ503" s="336"/>
      <c r="AYR503" s="336"/>
      <c r="AYS503" s="336"/>
      <c r="AYT503" s="336"/>
      <c r="AYU503" s="336"/>
      <c r="AYV503" s="336"/>
      <c r="AYW503" s="336"/>
      <c r="AYX503" s="336"/>
      <c r="AYY503" s="336"/>
      <c r="AYZ503" s="336"/>
      <c r="AZA503" s="336"/>
      <c r="AZB503" s="336"/>
      <c r="AZC503" s="336"/>
      <c r="AZD503" s="336"/>
      <c r="AZE503" s="336"/>
      <c r="AZF503" s="336"/>
      <c r="AZG503" s="336"/>
      <c r="AZH503" s="336"/>
      <c r="AZI503" s="336"/>
      <c r="AZJ503" s="336"/>
      <c r="AZK503" s="336"/>
      <c r="AZL503" s="336"/>
      <c r="AZM503" s="336"/>
      <c r="AZN503" s="336"/>
      <c r="AZO503" s="336"/>
      <c r="AZP503" s="336"/>
      <c r="AZQ503" s="336"/>
      <c r="AZR503" s="336"/>
      <c r="AZS503" s="336"/>
      <c r="AZT503" s="336"/>
      <c r="AZU503" s="336"/>
      <c r="AZV503" s="336"/>
      <c r="AZW503" s="336"/>
      <c r="AZX503" s="336"/>
      <c r="AZY503" s="336"/>
      <c r="AZZ503" s="336"/>
      <c r="BAA503" s="336"/>
      <c r="BAB503" s="336"/>
      <c r="BAC503" s="336"/>
      <c r="BAD503" s="336"/>
      <c r="BAE503" s="336"/>
      <c r="BAF503" s="336"/>
      <c r="BAG503" s="336"/>
      <c r="BAH503" s="336"/>
      <c r="BAI503" s="336"/>
      <c r="BAJ503" s="336"/>
      <c r="BAK503" s="336"/>
      <c r="BAL503" s="336"/>
      <c r="BAM503" s="336"/>
      <c r="BAN503" s="336"/>
      <c r="BAO503" s="336"/>
      <c r="BAP503" s="336"/>
      <c r="BAQ503" s="336"/>
      <c r="BAR503" s="336"/>
      <c r="BAS503" s="336"/>
      <c r="BAT503" s="336"/>
      <c r="BAU503" s="336"/>
      <c r="BAV503" s="336"/>
      <c r="BAW503" s="336"/>
      <c r="BAX503" s="336"/>
      <c r="BAY503" s="336"/>
      <c r="BAZ503" s="336"/>
      <c r="BBA503" s="336"/>
      <c r="BBB503" s="336"/>
      <c r="BBC503" s="336"/>
      <c r="BBD503" s="336"/>
      <c r="BBE503" s="336"/>
      <c r="BBF503" s="336"/>
      <c r="BBG503" s="336"/>
      <c r="BBH503" s="336"/>
      <c r="BBI503" s="336"/>
      <c r="BBJ503" s="336"/>
      <c r="BBK503" s="336"/>
      <c r="BBL503" s="336"/>
      <c r="BBM503" s="336"/>
      <c r="BBN503" s="336"/>
      <c r="BBO503" s="336"/>
      <c r="BBP503" s="336"/>
      <c r="BBQ503" s="336"/>
      <c r="BBR503" s="336"/>
      <c r="BBS503" s="336"/>
      <c r="BBT503" s="336"/>
      <c r="BBU503" s="336"/>
      <c r="BBV503" s="336"/>
      <c r="BBW503" s="336"/>
      <c r="BBX503" s="336"/>
      <c r="BBY503" s="336"/>
      <c r="BBZ503" s="336"/>
      <c r="BCA503" s="336"/>
      <c r="BCB503" s="336"/>
      <c r="BCC503" s="336"/>
      <c r="BCD503" s="336"/>
      <c r="BCE503" s="336"/>
      <c r="BCF503" s="336"/>
      <c r="BCG503" s="336"/>
      <c r="BCH503" s="336"/>
      <c r="BCI503" s="336"/>
      <c r="BCJ503" s="336"/>
      <c r="BCK503" s="336"/>
      <c r="BCL503" s="336"/>
      <c r="BCM503" s="336"/>
      <c r="BCN503" s="336"/>
      <c r="BCO503" s="336"/>
      <c r="BCP503" s="336"/>
      <c r="BCQ503" s="336"/>
      <c r="BCR503" s="336"/>
      <c r="BCS503" s="336"/>
      <c r="BCT503" s="336"/>
      <c r="BCU503" s="336"/>
      <c r="BCV503" s="336"/>
      <c r="BCW503" s="336"/>
      <c r="BCX503" s="336"/>
      <c r="BCY503" s="336"/>
      <c r="BCZ503" s="336"/>
      <c r="BDA503" s="336"/>
      <c r="BDB503" s="336"/>
      <c r="BDC503" s="336"/>
      <c r="BDD503" s="336"/>
      <c r="BDE503" s="336"/>
      <c r="BDF503" s="336"/>
      <c r="BDG503" s="336"/>
      <c r="BDH503" s="336"/>
      <c r="BDI503" s="336"/>
      <c r="BDJ503" s="336"/>
      <c r="BDK503" s="336"/>
      <c r="BDL503" s="336"/>
      <c r="BDM503" s="336"/>
      <c r="BDN503" s="336"/>
      <c r="BDO503" s="336"/>
      <c r="BDP503" s="336"/>
      <c r="BDQ503" s="336"/>
      <c r="BDR503" s="336"/>
      <c r="BDS503" s="336"/>
      <c r="BDT503" s="336"/>
      <c r="BDU503" s="336"/>
      <c r="BDV503" s="336"/>
      <c r="BDW503" s="336"/>
      <c r="BDX503" s="336"/>
      <c r="BDY503" s="336"/>
      <c r="BDZ503" s="336"/>
      <c r="BEA503" s="336"/>
      <c r="BEB503" s="336"/>
      <c r="BEC503" s="336"/>
      <c r="BED503" s="336"/>
      <c r="BEE503" s="336"/>
      <c r="BEF503" s="336"/>
      <c r="BEG503" s="336"/>
      <c r="BEH503" s="336"/>
      <c r="BEI503" s="336"/>
      <c r="BEJ503" s="336"/>
      <c r="BEK503" s="336"/>
      <c r="BEL503" s="336"/>
      <c r="BEM503" s="336"/>
      <c r="BEN503" s="336"/>
      <c r="BEO503" s="336"/>
      <c r="BEP503" s="336"/>
      <c r="BEQ503" s="336"/>
      <c r="BER503" s="336"/>
      <c r="BES503" s="336"/>
      <c r="BET503" s="336"/>
      <c r="BEU503" s="336"/>
      <c r="BEV503" s="336"/>
      <c r="BEW503" s="336"/>
      <c r="BEX503" s="336"/>
      <c r="BEY503" s="336"/>
      <c r="BEZ503" s="336"/>
      <c r="BFA503" s="336"/>
      <c r="BFB503" s="336"/>
      <c r="BFC503" s="336"/>
      <c r="BFD503" s="336"/>
      <c r="BFE503" s="336"/>
      <c r="BFF503" s="336"/>
      <c r="BFG503" s="336"/>
      <c r="BFH503" s="336"/>
      <c r="BFI503" s="336"/>
      <c r="BFJ503" s="336"/>
      <c r="BFK503" s="336"/>
      <c r="BFL503" s="336"/>
      <c r="BFM503" s="336"/>
      <c r="BFN503" s="336"/>
      <c r="BFO503" s="336"/>
      <c r="BFP503" s="336"/>
      <c r="BFQ503" s="336"/>
      <c r="BFR503" s="336"/>
      <c r="BFS503" s="336"/>
      <c r="BFT503" s="336"/>
      <c r="BFU503" s="336"/>
      <c r="BFV503" s="336"/>
      <c r="BFW503" s="336"/>
      <c r="BFX503" s="336"/>
      <c r="BFY503" s="336"/>
      <c r="BFZ503" s="336"/>
      <c r="BGA503" s="336"/>
      <c r="BGB503" s="336"/>
      <c r="BGC503" s="336"/>
      <c r="BGD503" s="336"/>
      <c r="BGE503" s="336"/>
      <c r="BGF503" s="336"/>
      <c r="BGG503" s="336"/>
      <c r="BGH503" s="336"/>
      <c r="BGI503" s="336"/>
      <c r="BGJ503" s="336"/>
      <c r="BGK503" s="336"/>
      <c r="BGL503" s="336"/>
      <c r="BGM503" s="336"/>
      <c r="BGN503" s="336"/>
      <c r="BGO503" s="336"/>
      <c r="BGP503" s="336"/>
      <c r="BGQ503" s="336"/>
      <c r="BGR503" s="336"/>
      <c r="BGS503" s="336"/>
      <c r="BGT503" s="336"/>
      <c r="BGU503" s="336"/>
      <c r="BGV503" s="336"/>
      <c r="BGW503" s="336"/>
      <c r="BGX503" s="336"/>
      <c r="BGY503" s="336"/>
      <c r="BGZ503" s="336"/>
      <c r="BHA503" s="336"/>
      <c r="BHB503" s="336"/>
      <c r="BHC503" s="336"/>
      <c r="BHD503" s="336"/>
      <c r="BHE503" s="336"/>
      <c r="BHF503" s="336"/>
      <c r="BHG503" s="336"/>
      <c r="BHH503" s="336"/>
      <c r="BHI503" s="336"/>
      <c r="BHJ503" s="336"/>
      <c r="BHK503" s="336"/>
      <c r="BHL503" s="336"/>
      <c r="BHM503" s="336"/>
      <c r="BHN503" s="336"/>
      <c r="BHO503" s="336"/>
      <c r="BHP503" s="336"/>
      <c r="BHQ503" s="336"/>
      <c r="BHR503" s="336"/>
      <c r="BHS503" s="336"/>
      <c r="BHT503" s="336"/>
      <c r="BHU503" s="336"/>
      <c r="BHV503" s="336"/>
      <c r="BHW503" s="336"/>
      <c r="BHX503" s="336"/>
      <c r="BHY503" s="336"/>
      <c r="BHZ503" s="336"/>
      <c r="BIA503" s="336"/>
      <c r="BIB503" s="336"/>
      <c r="BIC503" s="336"/>
      <c r="BID503" s="336"/>
      <c r="BIE503" s="336"/>
      <c r="BIF503" s="336"/>
      <c r="BIG503" s="336"/>
      <c r="BIH503" s="336"/>
      <c r="BII503" s="336"/>
      <c r="BIJ503" s="336"/>
      <c r="BIK503" s="336"/>
      <c r="BIL503" s="336"/>
      <c r="BIM503" s="336"/>
      <c r="BIN503" s="336"/>
      <c r="BIO503" s="336"/>
      <c r="BIP503" s="336"/>
      <c r="BIQ503" s="336"/>
      <c r="BIR503" s="336"/>
      <c r="BIS503" s="336"/>
      <c r="BIT503" s="336"/>
      <c r="BIU503" s="336"/>
      <c r="BIV503" s="336"/>
      <c r="BIW503" s="336"/>
      <c r="BIX503" s="336"/>
      <c r="BIY503" s="336"/>
      <c r="BIZ503" s="336"/>
      <c r="BJA503" s="336"/>
      <c r="BJB503" s="336"/>
      <c r="BJC503" s="336"/>
      <c r="BJD503" s="336"/>
      <c r="BJE503" s="336"/>
      <c r="BJF503" s="336"/>
      <c r="BJG503" s="336"/>
      <c r="BJH503" s="336"/>
      <c r="BJI503" s="336"/>
      <c r="BJJ503" s="336"/>
      <c r="BJK503" s="336"/>
      <c r="BJL503" s="336"/>
      <c r="BJM503" s="336"/>
      <c r="BJN503" s="336"/>
      <c r="BJO503" s="336"/>
      <c r="BJP503" s="336"/>
      <c r="BJQ503" s="336"/>
      <c r="BJR503" s="336"/>
      <c r="BJS503" s="336"/>
      <c r="BJT503" s="336"/>
      <c r="BJU503" s="336"/>
      <c r="BJV503" s="336"/>
      <c r="BJW503" s="336"/>
      <c r="BJX503" s="336"/>
      <c r="BJY503" s="336"/>
      <c r="BJZ503" s="336"/>
      <c r="BKA503" s="336"/>
      <c r="BKB503" s="336"/>
      <c r="BKC503" s="336"/>
      <c r="BKD503" s="336"/>
      <c r="BKE503" s="336"/>
      <c r="BKF503" s="336"/>
      <c r="BKG503" s="336"/>
      <c r="BKH503" s="336"/>
      <c r="BKI503" s="336"/>
      <c r="BKJ503" s="336"/>
      <c r="BKK503" s="336"/>
      <c r="BKL503" s="336"/>
      <c r="BKM503" s="336"/>
      <c r="BKN503" s="336"/>
      <c r="BKO503" s="336"/>
      <c r="BKP503" s="336"/>
      <c r="BKQ503" s="336"/>
      <c r="BKR503" s="336"/>
      <c r="BKS503" s="336"/>
      <c r="BKT503" s="336"/>
      <c r="BKU503" s="336"/>
      <c r="BKV503" s="336"/>
      <c r="BKW503" s="336"/>
      <c r="BKX503" s="336"/>
      <c r="BKY503" s="336"/>
      <c r="BKZ503" s="336"/>
      <c r="BLA503" s="336"/>
      <c r="BLB503" s="336"/>
      <c r="BLC503" s="336"/>
      <c r="BLD503" s="336"/>
      <c r="BLE503" s="336"/>
      <c r="BLF503" s="336"/>
      <c r="BLG503" s="336"/>
      <c r="BLH503" s="336"/>
      <c r="BLI503" s="336"/>
      <c r="BLJ503" s="336"/>
      <c r="BLK503" s="336"/>
      <c r="BLL503" s="336"/>
      <c r="BLM503" s="336"/>
      <c r="BLN503" s="336"/>
      <c r="BLO503" s="336"/>
      <c r="BLP503" s="336"/>
      <c r="BLQ503" s="336"/>
      <c r="BLR503" s="336"/>
      <c r="BLS503" s="336"/>
      <c r="BLT503" s="336"/>
      <c r="BLU503" s="336"/>
      <c r="BLV503" s="336"/>
      <c r="BLW503" s="336"/>
      <c r="BLX503" s="336"/>
      <c r="BLY503" s="336"/>
      <c r="BLZ503" s="336"/>
      <c r="BMA503" s="336"/>
      <c r="BMB503" s="336"/>
      <c r="BMC503" s="336"/>
      <c r="BMD503" s="336"/>
      <c r="BME503" s="336"/>
      <c r="BMF503" s="336"/>
      <c r="BMG503" s="336"/>
      <c r="BMH503" s="336"/>
      <c r="BMI503" s="336"/>
      <c r="BMJ503" s="336"/>
      <c r="BMK503" s="336"/>
      <c r="BML503" s="336"/>
      <c r="BMM503" s="336"/>
      <c r="BMN503" s="336"/>
      <c r="BMO503" s="336"/>
      <c r="BMP503" s="336"/>
      <c r="BMQ503" s="336"/>
      <c r="BMR503" s="336"/>
      <c r="BMS503" s="336"/>
      <c r="BMT503" s="336"/>
      <c r="BMU503" s="336"/>
      <c r="BMV503" s="336"/>
      <c r="BMW503" s="336"/>
      <c r="BMX503" s="336"/>
      <c r="BMY503" s="336"/>
      <c r="BMZ503" s="336"/>
      <c r="BNA503" s="336"/>
      <c r="BNB503" s="336"/>
      <c r="BNC503" s="336"/>
      <c r="BND503" s="336"/>
      <c r="BNE503" s="336"/>
      <c r="BNF503" s="336"/>
      <c r="BNG503" s="336"/>
      <c r="BNH503" s="336"/>
      <c r="BNI503" s="336"/>
      <c r="BNJ503" s="336"/>
      <c r="BNK503" s="336"/>
      <c r="BNL503" s="336"/>
      <c r="BNM503" s="336"/>
      <c r="BNN503" s="336"/>
      <c r="BNO503" s="336"/>
      <c r="BNP503" s="336"/>
      <c r="BNQ503" s="336"/>
      <c r="BNR503" s="336"/>
      <c r="BNS503" s="336"/>
      <c r="BNT503" s="336"/>
      <c r="BNU503" s="336"/>
      <c r="BNV503" s="336"/>
      <c r="BNW503" s="336"/>
      <c r="BNX503" s="336"/>
      <c r="BNY503" s="336"/>
      <c r="BNZ503" s="336"/>
      <c r="BOA503" s="336"/>
      <c r="BOB503" s="336"/>
      <c r="BOC503" s="336"/>
      <c r="BOD503" s="336"/>
      <c r="BOE503" s="336"/>
      <c r="BOF503" s="336"/>
      <c r="BOG503" s="336"/>
      <c r="BOH503" s="336"/>
      <c r="BOI503" s="336"/>
      <c r="BOJ503" s="336"/>
      <c r="BOK503" s="336"/>
      <c r="BOL503" s="336"/>
      <c r="BOM503" s="336"/>
      <c r="BON503" s="336"/>
      <c r="BOO503" s="336"/>
      <c r="BOP503" s="336"/>
      <c r="BOQ503" s="336"/>
      <c r="BOR503" s="336"/>
      <c r="BOS503" s="336"/>
      <c r="BOT503" s="336"/>
      <c r="BOU503" s="336"/>
      <c r="BOV503" s="336"/>
    </row>
    <row r="504" spans="1:1764" s="125" customFormat="1" ht="40.5" customHeight="1">
      <c r="A504" s="116"/>
      <c r="B504" s="117"/>
      <c r="C504" s="117"/>
      <c r="D504" s="118"/>
      <c r="E504" s="118"/>
      <c r="F504" s="118"/>
      <c r="G504" s="119" t="s">
        <v>509</v>
      </c>
      <c r="H504" s="119">
        <v>851</v>
      </c>
      <c r="I504" s="440">
        <v>85132</v>
      </c>
      <c r="J504" s="529">
        <f t="shared" si="12"/>
        <v>3113000</v>
      </c>
      <c r="K504" s="529">
        <f>3053000+60000</f>
        <v>3113000</v>
      </c>
      <c r="L504" s="530"/>
      <c r="M504" s="347"/>
      <c r="N504" s="347"/>
      <c r="O504" s="347"/>
      <c r="P504" s="347"/>
      <c r="Q504" s="350"/>
      <c r="R504" s="347"/>
      <c r="S504" s="347"/>
      <c r="T504" s="347"/>
      <c r="U504" s="347"/>
      <c r="V504" s="349"/>
      <c r="W504" s="349"/>
      <c r="X504" s="349"/>
      <c r="Y504" s="349"/>
      <c r="Z504" s="349"/>
      <c r="AA504" s="349"/>
      <c r="AB504" s="349"/>
      <c r="AC504" s="349"/>
      <c r="AD504" s="349"/>
      <c r="AE504" s="349"/>
      <c r="AF504" s="349"/>
      <c r="AG504" s="349"/>
      <c r="AH504" s="349"/>
      <c r="AI504" s="349"/>
      <c r="AJ504" s="349"/>
      <c r="AK504" s="349"/>
      <c r="AL504" s="349"/>
      <c r="AM504" s="349"/>
      <c r="AN504" s="349"/>
      <c r="AO504" s="349"/>
      <c r="AP504" s="349"/>
      <c r="AQ504" s="349"/>
      <c r="AR504" s="349"/>
      <c r="AS504" s="349"/>
      <c r="AT504" s="349"/>
      <c r="AU504" s="349"/>
      <c r="AV504" s="349"/>
      <c r="AW504" s="349"/>
      <c r="AX504" s="349"/>
      <c r="AY504" s="349"/>
      <c r="AZ504" s="349"/>
      <c r="BA504" s="349"/>
      <c r="BB504" s="349"/>
      <c r="BC504" s="349"/>
      <c r="BD504" s="349"/>
      <c r="BE504" s="349"/>
      <c r="BF504" s="349"/>
      <c r="BG504" s="349"/>
      <c r="BH504" s="349"/>
      <c r="BI504" s="349"/>
      <c r="BJ504" s="349"/>
      <c r="BK504" s="349"/>
      <c r="BL504" s="349"/>
      <c r="BM504" s="349"/>
      <c r="BN504" s="349"/>
      <c r="BO504" s="349"/>
      <c r="BP504" s="349"/>
      <c r="BQ504" s="349"/>
      <c r="BR504" s="349"/>
      <c r="BS504" s="349"/>
      <c r="BT504" s="349"/>
      <c r="BU504" s="349"/>
      <c r="BV504" s="349"/>
      <c r="BW504" s="349"/>
      <c r="BX504" s="349"/>
      <c r="BY504" s="349"/>
      <c r="BZ504" s="349"/>
      <c r="CA504" s="349"/>
      <c r="CB504" s="349"/>
      <c r="CC504" s="349"/>
      <c r="CD504" s="349"/>
      <c r="CE504" s="349"/>
      <c r="CF504" s="349"/>
      <c r="CG504" s="349"/>
      <c r="CH504" s="349"/>
      <c r="CI504" s="349"/>
      <c r="CJ504" s="349"/>
      <c r="CK504" s="349"/>
      <c r="CL504" s="349"/>
      <c r="CM504" s="349"/>
      <c r="CN504" s="349"/>
      <c r="CO504" s="349"/>
      <c r="CP504" s="349"/>
      <c r="CQ504" s="349"/>
      <c r="CR504" s="349"/>
      <c r="CS504" s="349"/>
      <c r="CT504" s="349"/>
      <c r="CU504" s="349"/>
      <c r="CV504" s="349"/>
      <c r="CW504" s="349"/>
      <c r="CX504" s="349"/>
      <c r="CY504" s="349"/>
      <c r="CZ504" s="349"/>
      <c r="DA504" s="349"/>
      <c r="DB504" s="349"/>
      <c r="DC504" s="349"/>
      <c r="DD504" s="349"/>
      <c r="DE504" s="349"/>
      <c r="DF504" s="349"/>
      <c r="DG504" s="349"/>
      <c r="DH504" s="349"/>
      <c r="DI504" s="349"/>
      <c r="DJ504" s="349"/>
      <c r="DK504" s="349"/>
      <c r="DL504" s="349"/>
      <c r="DM504" s="349"/>
      <c r="DN504" s="349"/>
      <c r="DO504" s="349"/>
      <c r="DP504" s="349"/>
      <c r="DQ504" s="349"/>
      <c r="DR504" s="349"/>
      <c r="DS504" s="349"/>
      <c r="DT504" s="349"/>
      <c r="DU504" s="349"/>
      <c r="DV504" s="349"/>
      <c r="DW504" s="349"/>
      <c r="DX504" s="349"/>
      <c r="DY504" s="349"/>
      <c r="DZ504" s="349"/>
      <c r="EA504" s="349"/>
      <c r="EB504" s="349"/>
      <c r="EC504" s="349"/>
      <c r="ED504" s="349"/>
      <c r="EE504" s="349"/>
      <c r="EF504" s="349"/>
      <c r="EG504" s="349"/>
      <c r="EH504" s="349"/>
      <c r="EI504" s="349"/>
      <c r="EJ504" s="349"/>
      <c r="EK504" s="349"/>
      <c r="EL504" s="349"/>
      <c r="EM504" s="349"/>
      <c r="EN504" s="349"/>
      <c r="EO504" s="349"/>
      <c r="EP504" s="349"/>
      <c r="EQ504" s="349"/>
      <c r="ER504" s="349"/>
      <c r="ES504" s="349"/>
      <c r="ET504" s="349"/>
      <c r="EU504" s="349"/>
      <c r="EV504" s="349"/>
      <c r="EW504" s="349"/>
      <c r="EX504" s="349"/>
      <c r="EY504" s="349"/>
      <c r="EZ504" s="349"/>
      <c r="FA504" s="349"/>
      <c r="FB504" s="349"/>
      <c r="FC504" s="349"/>
      <c r="FD504" s="349"/>
      <c r="FE504" s="349"/>
      <c r="FF504" s="349"/>
      <c r="FG504" s="349"/>
      <c r="FH504" s="349"/>
      <c r="FI504" s="349"/>
      <c r="FJ504" s="349"/>
      <c r="FK504" s="349"/>
      <c r="FL504" s="349"/>
      <c r="FM504" s="349"/>
      <c r="FN504" s="349"/>
      <c r="FO504" s="349"/>
      <c r="FP504" s="349"/>
      <c r="FQ504" s="349"/>
      <c r="FR504" s="349"/>
      <c r="FS504" s="349"/>
      <c r="FT504" s="349"/>
      <c r="FU504" s="349"/>
      <c r="FV504" s="349"/>
      <c r="FW504" s="349"/>
      <c r="FX504" s="349"/>
      <c r="FY504" s="349"/>
      <c r="FZ504" s="349"/>
      <c r="GA504" s="349"/>
      <c r="GB504" s="349"/>
      <c r="GC504" s="349"/>
      <c r="GD504" s="349"/>
      <c r="GE504" s="349"/>
      <c r="GF504" s="349"/>
      <c r="GG504" s="349"/>
      <c r="GH504" s="349"/>
      <c r="GI504" s="349"/>
      <c r="GJ504" s="349"/>
      <c r="GK504" s="349"/>
      <c r="GL504" s="349"/>
      <c r="GM504" s="349"/>
      <c r="GN504" s="349"/>
      <c r="GO504" s="349"/>
      <c r="GP504" s="349"/>
      <c r="GQ504" s="349"/>
      <c r="GR504" s="349"/>
      <c r="GS504" s="349"/>
      <c r="GT504" s="349"/>
      <c r="GU504" s="349"/>
      <c r="GV504" s="349"/>
      <c r="GW504" s="349"/>
      <c r="GX504" s="349"/>
      <c r="GY504" s="349"/>
      <c r="GZ504" s="349"/>
      <c r="HA504" s="349"/>
      <c r="HB504" s="349"/>
      <c r="HC504" s="349"/>
      <c r="HD504" s="349"/>
      <c r="HE504" s="349"/>
      <c r="HF504" s="349"/>
      <c r="HG504" s="349"/>
      <c r="HH504" s="349"/>
      <c r="HI504" s="349"/>
      <c r="HJ504" s="349"/>
      <c r="HK504" s="349"/>
      <c r="HL504" s="349"/>
      <c r="HM504" s="349"/>
      <c r="HN504" s="349"/>
      <c r="HO504" s="349"/>
      <c r="HP504" s="349"/>
      <c r="HQ504" s="349"/>
      <c r="HR504" s="349"/>
      <c r="HS504" s="349"/>
      <c r="HT504" s="349"/>
      <c r="HU504" s="349"/>
      <c r="HV504" s="349"/>
      <c r="HW504" s="349"/>
      <c r="HX504" s="349"/>
      <c r="HY504" s="349"/>
      <c r="HZ504" s="349"/>
      <c r="IA504" s="349"/>
      <c r="IB504" s="349"/>
      <c r="IC504" s="349"/>
      <c r="ID504" s="349"/>
      <c r="IE504" s="349"/>
      <c r="IF504" s="349"/>
      <c r="IG504" s="349"/>
      <c r="IH504" s="349"/>
      <c r="II504" s="349"/>
      <c r="IJ504" s="349"/>
      <c r="IK504" s="349"/>
      <c r="IL504" s="349"/>
      <c r="IM504" s="349"/>
      <c r="IN504" s="349"/>
      <c r="IO504" s="349"/>
      <c r="IP504" s="349"/>
      <c r="IQ504" s="349"/>
      <c r="IR504" s="349"/>
      <c r="IS504" s="349"/>
      <c r="IT504" s="349"/>
      <c r="IU504" s="349"/>
      <c r="IV504" s="349"/>
      <c r="IW504" s="349"/>
      <c r="IX504" s="349"/>
      <c r="IY504" s="349"/>
      <c r="IZ504" s="349"/>
      <c r="JA504" s="349"/>
      <c r="JB504" s="349"/>
      <c r="JC504" s="349"/>
      <c r="JD504" s="349"/>
      <c r="JE504" s="349"/>
      <c r="JF504" s="349"/>
      <c r="JG504" s="349"/>
      <c r="JH504" s="349"/>
      <c r="JI504" s="349"/>
      <c r="JJ504" s="349"/>
      <c r="JK504" s="349"/>
      <c r="JL504" s="349"/>
      <c r="JM504" s="349"/>
      <c r="JN504" s="349"/>
      <c r="JO504" s="349"/>
      <c r="JP504" s="349"/>
      <c r="JQ504" s="349"/>
      <c r="JR504" s="349"/>
      <c r="JS504" s="349"/>
      <c r="JT504" s="349"/>
      <c r="JU504" s="349"/>
      <c r="JV504" s="349"/>
      <c r="JW504" s="349"/>
      <c r="JX504" s="349"/>
      <c r="JY504" s="349"/>
      <c r="JZ504" s="349"/>
      <c r="KA504" s="349"/>
      <c r="KB504" s="349"/>
      <c r="KC504" s="349"/>
      <c r="KD504" s="349"/>
      <c r="KE504" s="349"/>
      <c r="KF504" s="349"/>
      <c r="KG504" s="349"/>
      <c r="KH504" s="349"/>
      <c r="KI504" s="349"/>
      <c r="KJ504" s="349"/>
      <c r="KK504" s="349"/>
      <c r="KL504" s="349"/>
      <c r="KM504" s="349"/>
      <c r="KN504" s="349"/>
      <c r="KO504" s="349"/>
      <c r="KP504" s="349"/>
      <c r="KQ504" s="349"/>
      <c r="KR504" s="349"/>
      <c r="KS504" s="349"/>
      <c r="KT504" s="349"/>
      <c r="KU504" s="349"/>
      <c r="KV504" s="349"/>
      <c r="KW504" s="349"/>
      <c r="KX504" s="349"/>
      <c r="KY504" s="349"/>
      <c r="KZ504" s="349"/>
      <c r="LA504" s="349"/>
      <c r="LB504" s="349"/>
      <c r="LC504" s="349"/>
      <c r="LD504" s="349"/>
      <c r="LE504" s="349"/>
      <c r="LF504" s="349"/>
      <c r="LG504" s="349"/>
      <c r="LH504" s="349"/>
      <c r="LI504" s="349"/>
      <c r="LJ504" s="349"/>
      <c r="LK504" s="349"/>
      <c r="LL504" s="349"/>
      <c r="LM504" s="349"/>
      <c r="LN504" s="349"/>
      <c r="LO504" s="349"/>
      <c r="LP504" s="349"/>
      <c r="LQ504" s="349"/>
      <c r="LR504" s="349"/>
      <c r="LS504" s="349"/>
      <c r="LT504" s="349"/>
      <c r="LU504" s="349"/>
      <c r="LV504" s="349"/>
      <c r="LW504" s="349"/>
      <c r="LX504" s="349"/>
      <c r="LY504" s="349"/>
      <c r="LZ504" s="349"/>
      <c r="MA504" s="349"/>
      <c r="MB504" s="349"/>
      <c r="MC504" s="349"/>
      <c r="MD504" s="349"/>
      <c r="ME504" s="349"/>
      <c r="MF504" s="349"/>
      <c r="MG504" s="349"/>
      <c r="MH504" s="349"/>
      <c r="MI504" s="349"/>
      <c r="MJ504" s="349"/>
      <c r="MK504" s="349"/>
      <c r="ML504" s="349"/>
      <c r="MM504" s="349"/>
      <c r="MN504" s="349"/>
      <c r="MO504" s="349"/>
      <c r="MP504" s="349"/>
      <c r="MQ504" s="349"/>
      <c r="MR504" s="349"/>
      <c r="MS504" s="349"/>
      <c r="MT504" s="349"/>
      <c r="MU504" s="349"/>
      <c r="MV504" s="349"/>
      <c r="MW504" s="349"/>
      <c r="MX504" s="349"/>
      <c r="MY504" s="349"/>
      <c r="MZ504" s="349"/>
      <c r="NA504" s="349"/>
      <c r="NB504" s="349"/>
      <c r="NC504" s="349"/>
      <c r="ND504" s="349"/>
      <c r="NE504" s="349"/>
      <c r="NF504" s="349"/>
      <c r="NG504" s="349"/>
      <c r="NH504" s="349"/>
      <c r="NI504" s="349"/>
      <c r="NJ504" s="349"/>
      <c r="NK504" s="349"/>
      <c r="NL504" s="349"/>
      <c r="NM504" s="349"/>
      <c r="NN504" s="349"/>
      <c r="NO504" s="349"/>
      <c r="NP504" s="349"/>
      <c r="NQ504" s="349"/>
      <c r="NR504" s="349"/>
      <c r="NS504" s="349"/>
      <c r="NT504" s="349"/>
      <c r="NU504" s="349"/>
      <c r="NV504" s="349"/>
      <c r="NW504" s="349"/>
      <c r="NX504" s="349"/>
      <c r="NY504" s="349"/>
      <c r="NZ504" s="349"/>
      <c r="OA504" s="349"/>
      <c r="OB504" s="349"/>
      <c r="OC504" s="349"/>
      <c r="OD504" s="349"/>
      <c r="OE504" s="349"/>
      <c r="OF504" s="349"/>
      <c r="OG504" s="349"/>
      <c r="OH504" s="349"/>
      <c r="OI504" s="349"/>
      <c r="OJ504" s="349"/>
      <c r="OK504" s="349"/>
      <c r="OL504" s="349"/>
      <c r="OM504" s="349"/>
      <c r="ON504" s="349"/>
      <c r="OO504" s="349"/>
      <c r="OP504" s="349"/>
      <c r="OQ504" s="349"/>
      <c r="OR504" s="349"/>
      <c r="OS504" s="349"/>
      <c r="OT504" s="349"/>
      <c r="OU504" s="349"/>
      <c r="OV504" s="349"/>
      <c r="OW504" s="349"/>
      <c r="OX504" s="349"/>
      <c r="OY504" s="349"/>
      <c r="OZ504" s="349"/>
      <c r="PA504" s="349"/>
      <c r="PB504" s="349"/>
      <c r="PC504" s="349"/>
      <c r="PD504" s="349"/>
      <c r="PE504" s="349"/>
      <c r="PF504" s="349"/>
      <c r="PG504" s="349"/>
      <c r="PH504" s="349"/>
      <c r="PI504" s="349"/>
      <c r="PJ504" s="349"/>
      <c r="PK504" s="349"/>
      <c r="PL504" s="349"/>
      <c r="PM504" s="349"/>
      <c r="PN504" s="349"/>
      <c r="PO504" s="349"/>
      <c r="PP504" s="349"/>
      <c r="PQ504" s="349"/>
      <c r="PR504" s="349"/>
      <c r="PS504" s="349"/>
      <c r="PT504" s="349"/>
      <c r="PU504" s="349"/>
      <c r="PV504" s="349"/>
      <c r="PW504" s="349"/>
      <c r="PX504" s="349"/>
      <c r="PY504" s="349"/>
      <c r="PZ504" s="349"/>
      <c r="QA504" s="349"/>
      <c r="QB504" s="349"/>
      <c r="QC504" s="349"/>
      <c r="QD504" s="349"/>
      <c r="QE504" s="349"/>
      <c r="QF504" s="349"/>
      <c r="QG504" s="349"/>
      <c r="QH504" s="349"/>
      <c r="QI504" s="349"/>
      <c r="QJ504" s="349"/>
      <c r="QK504" s="349"/>
      <c r="QL504" s="349"/>
      <c r="QM504" s="349"/>
      <c r="QN504" s="349"/>
      <c r="QO504" s="349"/>
      <c r="QP504" s="349"/>
      <c r="QQ504" s="349"/>
      <c r="QR504" s="349"/>
      <c r="QS504" s="349"/>
      <c r="QT504" s="349"/>
      <c r="QU504" s="349"/>
      <c r="QV504" s="349"/>
      <c r="QW504" s="349"/>
      <c r="QX504" s="349"/>
      <c r="QY504" s="349"/>
      <c r="QZ504" s="349"/>
      <c r="RA504" s="349"/>
      <c r="RB504" s="349"/>
      <c r="RC504" s="349"/>
      <c r="RD504" s="349"/>
      <c r="RE504" s="349"/>
      <c r="RF504" s="349"/>
      <c r="RG504" s="349"/>
      <c r="RH504" s="349"/>
      <c r="RI504" s="349"/>
      <c r="RJ504" s="349"/>
      <c r="RK504" s="349"/>
      <c r="RL504" s="349"/>
      <c r="RM504" s="349"/>
      <c r="RN504" s="349"/>
      <c r="RO504" s="349"/>
      <c r="RP504" s="349"/>
      <c r="RQ504" s="349"/>
      <c r="RR504" s="349"/>
      <c r="RS504" s="349"/>
      <c r="RT504" s="349"/>
      <c r="RU504" s="349"/>
      <c r="RV504" s="349"/>
      <c r="RW504" s="349"/>
      <c r="RX504" s="349"/>
      <c r="RY504" s="349"/>
      <c r="RZ504" s="349"/>
      <c r="SA504" s="349"/>
      <c r="SB504" s="349"/>
      <c r="SC504" s="349"/>
      <c r="SD504" s="349"/>
      <c r="SE504" s="349"/>
      <c r="SF504" s="349"/>
      <c r="SG504" s="349"/>
      <c r="SH504" s="349"/>
      <c r="SI504" s="349"/>
      <c r="SJ504" s="349"/>
      <c r="SK504" s="349"/>
      <c r="SL504" s="349"/>
      <c r="SM504" s="349"/>
      <c r="SN504" s="349"/>
      <c r="SO504" s="349"/>
      <c r="SP504" s="349"/>
      <c r="SQ504" s="349"/>
      <c r="SR504" s="349"/>
      <c r="SS504" s="349"/>
      <c r="ST504" s="349"/>
      <c r="SU504" s="349"/>
      <c r="SV504" s="349"/>
      <c r="SW504" s="349"/>
      <c r="SX504" s="349"/>
      <c r="SY504" s="349"/>
      <c r="SZ504" s="349"/>
      <c r="TA504" s="349"/>
      <c r="TB504" s="349"/>
      <c r="TC504" s="349"/>
      <c r="TD504" s="349"/>
      <c r="TE504" s="349"/>
      <c r="TF504" s="349"/>
      <c r="TG504" s="349"/>
      <c r="TH504" s="349"/>
      <c r="TI504" s="349"/>
      <c r="TJ504" s="349"/>
      <c r="TK504" s="349"/>
      <c r="TL504" s="349"/>
      <c r="TM504" s="349"/>
      <c r="TN504" s="349"/>
      <c r="TO504" s="349"/>
      <c r="TP504" s="349"/>
      <c r="TQ504" s="349"/>
      <c r="TR504" s="349"/>
      <c r="TS504" s="349"/>
      <c r="TT504" s="349"/>
      <c r="TU504" s="349"/>
      <c r="TV504" s="349"/>
      <c r="TW504" s="349"/>
      <c r="TX504" s="349"/>
      <c r="TY504" s="349"/>
      <c r="TZ504" s="349"/>
      <c r="UA504" s="349"/>
      <c r="UB504" s="349"/>
      <c r="UC504" s="349"/>
      <c r="UD504" s="349"/>
      <c r="UE504" s="349"/>
      <c r="UF504" s="349"/>
      <c r="UG504" s="349"/>
      <c r="UH504" s="349"/>
      <c r="UI504" s="349"/>
      <c r="UJ504" s="349"/>
      <c r="UK504" s="349"/>
      <c r="UL504" s="349"/>
      <c r="UM504" s="349"/>
      <c r="UN504" s="349"/>
      <c r="UO504" s="349"/>
      <c r="UP504" s="349"/>
      <c r="UQ504" s="349"/>
      <c r="UR504" s="349"/>
      <c r="US504" s="349"/>
      <c r="UT504" s="349"/>
      <c r="UU504" s="349"/>
      <c r="UV504" s="349"/>
      <c r="UW504" s="349"/>
      <c r="UX504" s="349"/>
      <c r="UY504" s="349"/>
      <c r="UZ504" s="349"/>
      <c r="VA504" s="349"/>
      <c r="VB504" s="349"/>
      <c r="VC504" s="349"/>
      <c r="VD504" s="349"/>
      <c r="VE504" s="349"/>
      <c r="VF504" s="349"/>
      <c r="VG504" s="349"/>
      <c r="VH504" s="349"/>
      <c r="VI504" s="349"/>
      <c r="VJ504" s="349"/>
      <c r="VK504" s="349"/>
      <c r="VL504" s="349"/>
      <c r="VM504" s="349"/>
      <c r="VN504" s="349"/>
      <c r="VO504" s="349"/>
      <c r="VP504" s="349"/>
      <c r="VQ504" s="349"/>
      <c r="VR504" s="349"/>
      <c r="VS504" s="349"/>
      <c r="VT504" s="349"/>
      <c r="VU504" s="349"/>
      <c r="VV504" s="349"/>
      <c r="VW504" s="349"/>
      <c r="VX504" s="349"/>
      <c r="VY504" s="349"/>
      <c r="VZ504" s="349"/>
      <c r="WA504" s="349"/>
      <c r="WB504" s="349"/>
      <c r="WC504" s="349"/>
      <c r="WD504" s="349"/>
      <c r="WE504" s="349"/>
      <c r="WF504" s="349"/>
      <c r="WG504" s="349"/>
      <c r="WH504" s="349"/>
      <c r="WI504" s="349"/>
      <c r="WJ504" s="349"/>
      <c r="WK504" s="349"/>
      <c r="WL504" s="349"/>
      <c r="WM504" s="349"/>
      <c r="WN504" s="349"/>
      <c r="WO504" s="349"/>
      <c r="WP504" s="349"/>
      <c r="WQ504" s="349"/>
      <c r="WR504" s="349"/>
      <c r="WS504" s="349"/>
      <c r="WT504" s="349"/>
      <c r="WU504" s="349"/>
      <c r="WV504" s="349"/>
      <c r="WW504" s="349"/>
      <c r="WX504" s="349"/>
      <c r="WY504" s="349"/>
      <c r="WZ504" s="349"/>
      <c r="XA504" s="349"/>
      <c r="XB504" s="349"/>
      <c r="XC504" s="349"/>
      <c r="XD504" s="349"/>
      <c r="XE504" s="349"/>
      <c r="XF504" s="349"/>
      <c r="XG504" s="349"/>
      <c r="XH504" s="349"/>
      <c r="XI504" s="349"/>
      <c r="XJ504" s="349"/>
      <c r="XK504" s="349"/>
      <c r="XL504" s="349"/>
      <c r="XM504" s="349"/>
      <c r="XN504" s="349"/>
      <c r="XO504" s="349"/>
      <c r="XP504" s="349"/>
      <c r="XQ504" s="349"/>
      <c r="XR504" s="349"/>
      <c r="XS504" s="349"/>
      <c r="XT504" s="349"/>
      <c r="XU504" s="349"/>
      <c r="XV504" s="349"/>
      <c r="XW504" s="349"/>
      <c r="XX504" s="349"/>
      <c r="XY504" s="349"/>
      <c r="XZ504" s="349"/>
      <c r="YA504" s="349"/>
      <c r="YB504" s="349"/>
      <c r="YC504" s="349"/>
      <c r="YD504" s="349"/>
      <c r="YE504" s="349"/>
      <c r="YF504" s="349"/>
      <c r="YG504" s="349"/>
      <c r="YH504" s="349"/>
      <c r="YI504" s="349"/>
      <c r="YJ504" s="349"/>
      <c r="YK504" s="349"/>
      <c r="YL504" s="349"/>
      <c r="YM504" s="349"/>
      <c r="YN504" s="349"/>
      <c r="YO504" s="349"/>
      <c r="YP504" s="349"/>
      <c r="YQ504" s="349"/>
      <c r="YR504" s="349"/>
      <c r="YS504" s="349"/>
      <c r="YT504" s="349"/>
      <c r="YU504" s="349"/>
      <c r="YV504" s="349"/>
      <c r="YW504" s="349"/>
      <c r="YX504" s="349"/>
      <c r="YY504" s="349"/>
      <c r="YZ504" s="349"/>
      <c r="ZA504" s="349"/>
      <c r="ZB504" s="349"/>
      <c r="ZC504" s="349"/>
      <c r="ZD504" s="349"/>
      <c r="ZE504" s="349"/>
      <c r="ZF504" s="349"/>
      <c r="ZG504" s="349"/>
      <c r="ZH504" s="349"/>
      <c r="ZI504" s="349"/>
      <c r="ZJ504" s="349"/>
      <c r="ZK504" s="349"/>
      <c r="ZL504" s="349"/>
      <c r="ZM504" s="349"/>
      <c r="ZN504" s="349"/>
      <c r="ZO504" s="349"/>
      <c r="ZP504" s="349"/>
      <c r="ZQ504" s="349"/>
      <c r="ZR504" s="349"/>
      <c r="ZS504" s="349"/>
      <c r="ZT504" s="349"/>
      <c r="ZU504" s="349"/>
      <c r="ZV504" s="349"/>
      <c r="ZW504" s="349"/>
      <c r="ZX504" s="349"/>
      <c r="ZY504" s="349"/>
      <c r="ZZ504" s="349"/>
      <c r="AAA504" s="349"/>
      <c r="AAB504" s="349"/>
      <c r="AAC504" s="349"/>
      <c r="AAD504" s="349"/>
      <c r="AAE504" s="349"/>
      <c r="AAF504" s="349"/>
      <c r="AAG504" s="349"/>
      <c r="AAH504" s="349"/>
      <c r="AAI504" s="349"/>
      <c r="AAJ504" s="349"/>
      <c r="AAK504" s="349"/>
      <c r="AAL504" s="349"/>
      <c r="AAM504" s="349"/>
      <c r="AAN504" s="349"/>
      <c r="AAO504" s="349"/>
      <c r="AAP504" s="349"/>
      <c r="AAQ504" s="349"/>
      <c r="AAR504" s="349"/>
      <c r="AAS504" s="349"/>
      <c r="AAT504" s="349"/>
      <c r="AAU504" s="349"/>
      <c r="AAV504" s="349"/>
      <c r="AAW504" s="349"/>
      <c r="AAX504" s="349"/>
      <c r="AAY504" s="349"/>
      <c r="AAZ504" s="349"/>
      <c r="ABA504" s="349"/>
      <c r="ABB504" s="349"/>
      <c r="ABC504" s="349"/>
      <c r="ABD504" s="349"/>
      <c r="ABE504" s="349"/>
      <c r="ABF504" s="349"/>
      <c r="ABG504" s="349"/>
      <c r="ABH504" s="349"/>
      <c r="ABI504" s="349"/>
      <c r="ABJ504" s="349"/>
      <c r="ABK504" s="349"/>
      <c r="ABL504" s="349"/>
      <c r="ABM504" s="349"/>
      <c r="ABN504" s="349"/>
      <c r="ABO504" s="349"/>
      <c r="ABP504" s="349"/>
      <c r="ABQ504" s="349"/>
      <c r="ABR504" s="349"/>
      <c r="ABS504" s="349"/>
      <c r="ABT504" s="349"/>
      <c r="ABU504" s="349"/>
      <c r="ABV504" s="349"/>
      <c r="ABW504" s="349"/>
      <c r="ABX504" s="349"/>
      <c r="ABY504" s="349"/>
      <c r="ABZ504" s="349"/>
      <c r="ACA504" s="349"/>
      <c r="ACB504" s="349"/>
      <c r="ACC504" s="349"/>
      <c r="ACD504" s="349"/>
      <c r="ACE504" s="349"/>
      <c r="ACF504" s="349"/>
      <c r="ACG504" s="349"/>
      <c r="ACH504" s="349"/>
      <c r="ACI504" s="349"/>
      <c r="ACJ504" s="349"/>
      <c r="ACK504" s="349"/>
      <c r="ACL504" s="349"/>
      <c r="ACM504" s="349"/>
      <c r="ACN504" s="349"/>
      <c r="ACO504" s="349"/>
      <c r="ACP504" s="349"/>
      <c r="ACQ504" s="349"/>
      <c r="ACR504" s="349"/>
      <c r="ACS504" s="349"/>
      <c r="ACT504" s="349"/>
      <c r="ACU504" s="349"/>
      <c r="ACV504" s="349"/>
      <c r="ACW504" s="349"/>
      <c r="ACX504" s="349"/>
      <c r="ACY504" s="349"/>
      <c r="ACZ504" s="349"/>
      <c r="ADA504" s="349"/>
      <c r="ADB504" s="349"/>
      <c r="ADC504" s="349"/>
      <c r="ADD504" s="349"/>
      <c r="ADE504" s="349"/>
      <c r="ADF504" s="349"/>
      <c r="ADG504" s="349"/>
      <c r="ADH504" s="349"/>
      <c r="ADI504" s="349"/>
      <c r="ADJ504" s="349"/>
      <c r="ADK504" s="349"/>
      <c r="ADL504" s="349"/>
      <c r="ADM504" s="349"/>
      <c r="ADN504" s="349"/>
      <c r="ADO504" s="349"/>
      <c r="ADP504" s="349"/>
      <c r="ADQ504" s="349"/>
      <c r="ADR504" s="349"/>
      <c r="ADS504" s="349"/>
      <c r="ADT504" s="349"/>
      <c r="ADU504" s="349"/>
      <c r="ADV504" s="349"/>
      <c r="ADW504" s="349"/>
      <c r="ADX504" s="349"/>
      <c r="ADY504" s="349"/>
      <c r="ADZ504" s="349"/>
      <c r="AEA504" s="349"/>
      <c r="AEB504" s="349"/>
      <c r="AEC504" s="349"/>
      <c r="AED504" s="349"/>
      <c r="AEE504" s="349"/>
      <c r="AEF504" s="349"/>
      <c r="AEG504" s="349"/>
      <c r="AEH504" s="349"/>
      <c r="AEI504" s="349"/>
      <c r="AEJ504" s="349"/>
      <c r="AEK504" s="349"/>
      <c r="AEL504" s="349"/>
      <c r="AEM504" s="349"/>
      <c r="AEN504" s="349"/>
      <c r="AEO504" s="349"/>
      <c r="AEP504" s="349"/>
      <c r="AEQ504" s="349"/>
      <c r="AER504" s="349"/>
      <c r="AES504" s="349"/>
      <c r="AET504" s="349"/>
      <c r="AEU504" s="349"/>
      <c r="AEV504" s="349"/>
      <c r="AEW504" s="349"/>
      <c r="AEX504" s="349"/>
      <c r="AEY504" s="349"/>
      <c r="AEZ504" s="349"/>
      <c r="AFA504" s="349"/>
      <c r="AFB504" s="349"/>
      <c r="AFC504" s="349"/>
      <c r="AFD504" s="349"/>
      <c r="AFE504" s="349"/>
      <c r="AFF504" s="349"/>
      <c r="AFG504" s="349"/>
      <c r="AFH504" s="349"/>
      <c r="AFI504" s="349"/>
      <c r="AFJ504" s="349"/>
      <c r="AFK504" s="349"/>
      <c r="AFL504" s="349"/>
      <c r="AFM504" s="349"/>
      <c r="AFN504" s="349"/>
      <c r="AFO504" s="349"/>
      <c r="AFP504" s="349"/>
      <c r="AFQ504" s="349"/>
      <c r="AFR504" s="349"/>
      <c r="AFS504" s="349"/>
      <c r="AFT504" s="349"/>
      <c r="AFU504" s="349"/>
      <c r="AFV504" s="349"/>
      <c r="AFW504" s="349"/>
      <c r="AFX504" s="349"/>
      <c r="AFY504" s="349"/>
      <c r="AFZ504" s="349"/>
      <c r="AGA504" s="349"/>
      <c r="AGB504" s="349"/>
      <c r="AGC504" s="349"/>
      <c r="AGD504" s="349"/>
      <c r="AGE504" s="349"/>
      <c r="AGF504" s="349"/>
      <c r="AGG504" s="349"/>
      <c r="AGH504" s="349"/>
      <c r="AGI504" s="349"/>
      <c r="AGJ504" s="349"/>
      <c r="AGK504" s="349"/>
      <c r="AGL504" s="349"/>
      <c r="AGM504" s="349"/>
      <c r="AGN504" s="349"/>
      <c r="AGO504" s="349"/>
      <c r="AGP504" s="349"/>
      <c r="AGQ504" s="349"/>
      <c r="AGR504" s="349"/>
      <c r="AGS504" s="349"/>
      <c r="AGT504" s="349"/>
      <c r="AGU504" s="349"/>
      <c r="AGV504" s="349"/>
      <c r="AGW504" s="349"/>
      <c r="AGX504" s="349"/>
      <c r="AGY504" s="349"/>
      <c r="AGZ504" s="349"/>
      <c r="AHA504" s="349"/>
      <c r="AHB504" s="349"/>
      <c r="AHC504" s="349"/>
      <c r="AHD504" s="349"/>
      <c r="AHE504" s="349"/>
      <c r="AHF504" s="349"/>
      <c r="AHG504" s="349"/>
      <c r="AHH504" s="349"/>
      <c r="AHI504" s="349"/>
      <c r="AHJ504" s="349"/>
      <c r="AHK504" s="349"/>
      <c r="AHL504" s="349"/>
      <c r="AHM504" s="349"/>
      <c r="AHN504" s="349"/>
      <c r="AHO504" s="349"/>
      <c r="AHP504" s="349"/>
      <c r="AHQ504" s="349"/>
      <c r="AHR504" s="349"/>
      <c r="AHS504" s="349"/>
      <c r="AHT504" s="349"/>
      <c r="AHU504" s="349"/>
      <c r="AHV504" s="349"/>
      <c r="AHW504" s="349"/>
      <c r="AHX504" s="349"/>
      <c r="AHY504" s="349"/>
      <c r="AHZ504" s="349"/>
      <c r="AIA504" s="349"/>
      <c r="AIB504" s="349"/>
      <c r="AIC504" s="349"/>
      <c r="AID504" s="349"/>
      <c r="AIE504" s="349"/>
      <c r="AIF504" s="349"/>
      <c r="AIG504" s="349"/>
      <c r="AIH504" s="349"/>
      <c r="AII504" s="349"/>
      <c r="AIJ504" s="349"/>
      <c r="AIK504" s="349"/>
      <c r="AIL504" s="349"/>
      <c r="AIM504" s="349"/>
      <c r="AIN504" s="349"/>
      <c r="AIO504" s="349"/>
      <c r="AIP504" s="349"/>
      <c r="AIQ504" s="349"/>
      <c r="AIR504" s="349"/>
      <c r="AIS504" s="349"/>
      <c r="AIT504" s="349"/>
      <c r="AIU504" s="349"/>
      <c r="AIV504" s="349"/>
      <c r="AIW504" s="349"/>
      <c r="AIX504" s="349"/>
      <c r="AIY504" s="349"/>
      <c r="AIZ504" s="349"/>
      <c r="AJA504" s="349"/>
      <c r="AJB504" s="349"/>
      <c r="AJC504" s="349"/>
      <c r="AJD504" s="349"/>
      <c r="AJE504" s="349"/>
      <c r="AJF504" s="349"/>
      <c r="AJG504" s="349"/>
      <c r="AJH504" s="349"/>
      <c r="AJI504" s="349"/>
      <c r="AJJ504" s="349"/>
      <c r="AJK504" s="349"/>
      <c r="AJL504" s="349"/>
      <c r="AJM504" s="349"/>
      <c r="AJN504" s="349"/>
      <c r="AJO504" s="349"/>
      <c r="AJP504" s="349"/>
      <c r="AJQ504" s="349"/>
      <c r="AJR504" s="349"/>
      <c r="AJS504" s="349"/>
      <c r="AJT504" s="349"/>
      <c r="AJU504" s="349"/>
      <c r="AJV504" s="349"/>
      <c r="AJW504" s="349"/>
      <c r="AJX504" s="349"/>
      <c r="AJY504" s="349"/>
      <c r="AJZ504" s="349"/>
      <c r="AKA504" s="349"/>
      <c r="AKB504" s="349"/>
      <c r="AKC504" s="349"/>
      <c r="AKD504" s="349"/>
      <c r="AKE504" s="349"/>
      <c r="AKF504" s="349"/>
      <c r="AKG504" s="349"/>
      <c r="AKH504" s="349"/>
      <c r="AKI504" s="349"/>
      <c r="AKJ504" s="349"/>
      <c r="AKK504" s="349"/>
      <c r="AKL504" s="349"/>
      <c r="AKM504" s="349"/>
      <c r="AKN504" s="349"/>
      <c r="AKO504" s="349"/>
      <c r="AKP504" s="349"/>
      <c r="AKQ504" s="349"/>
      <c r="AKR504" s="349"/>
      <c r="AKS504" s="349"/>
      <c r="AKT504" s="349"/>
      <c r="AKU504" s="349"/>
      <c r="AKV504" s="349"/>
      <c r="AKW504" s="349"/>
      <c r="AKX504" s="349"/>
      <c r="AKY504" s="349"/>
      <c r="AKZ504" s="349"/>
      <c r="ALA504" s="349"/>
      <c r="ALB504" s="349"/>
      <c r="ALC504" s="349"/>
      <c r="ALD504" s="349"/>
      <c r="ALE504" s="349"/>
      <c r="ALF504" s="349"/>
      <c r="ALG504" s="349"/>
      <c r="ALH504" s="349"/>
      <c r="ALI504" s="349"/>
      <c r="ALJ504" s="349"/>
      <c r="ALK504" s="349"/>
      <c r="ALL504" s="349"/>
      <c r="ALM504" s="349"/>
      <c r="ALN504" s="349"/>
      <c r="ALO504" s="349"/>
      <c r="ALP504" s="349"/>
      <c r="ALQ504" s="349"/>
      <c r="ALR504" s="349"/>
      <c r="ALS504" s="349"/>
      <c r="ALT504" s="349"/>
      <c r="ALU504" s="349"/>
      <c r="ALV504" s="349"/>
      <c r="ALW504" s="349"/>
      <c r="ALX504" s="349"/>
      <c r="ALY504" s="349"/>
      <c r="ALZ504" s="349"/>
      <c r="AMA504" s="349"/>
      <c r="AMB504" s="349"/>
      <c r="AMC504" s="349"/>
      <c r="AMD504" s="349"/>
      <c r="AME504" s="349"/>
      <c r="AMF504" s="349"/>
      <c r="AMG504" s="349"/>
      <c r="AMH504" s="349"/>
      <c r="AMI504" s="349"/>
      <c r="AMJ504" s="349"/>
      <c r="AMK504" s="349"/>
      <c r="AML504" s="349"/>
      <c r="AMM504" s="349"/>
      <c r="AMN504" s="349"/>
      <c r="AMO504" s="349"/>
      <c r="AMP504" s="349"/>
      <c r="AMQ504" s="349"/>
      <c r="AMR504" s="349"/>
      <c r="AMS504" s="349"/>
      <c r="AMT504" s="349"/>
      <c r="AMU504" s="349"/>
      <c r="AMV504" s="349"/>
      <c r="AMW504" s="349"/>
      <c r="AMX504" s="349"/>
      <c r="AMY504" s="349"/>
      <c r="AMZ504" s="349"/>
      <c r="ANA504" s="349"/>
      <c r="ANB504" s="349"/>
      <c r="ANC504" s="349"/>
      <c r="AND504" s="349"/>
      <c r="ANE504" s="349"/>
      <c r="ANF504" s="349"/>
      <c r="ANG504" s="349"/>
      <c r="ANH504" s="349"/>
      <c r="ANI504" s="349"/>
      <c r="ANJ504" s="349"/>
      <c r="ANK504" s="349"/>
      <c r="ANL504" s="349"/>
      <c r="ANM504" s="349"/>
      <c r="ANN504" s="349"/>
      <c r="ANO504" s="349"/>
      <c r="ANP504" s="349"/>
      <c r="ANQ504" s="349"/>
      <c r="ANR504" s="349"/>
      <c r="ANS504" s="349"/>
      <c r="ANT504" s="349"/>
      <c r="ANU504" s="349"/>
      <c r="ANV504" s="349"/>
      <c r="ANW504" s="349"/>
      <c r="ANX504" s="349"/>
      <c r="ANY504" s="349"/>
      <c r="ANZ504" s="349"/>
      <c r="AOA504" s="349"/>
      <c r="AOB504" s="349"/>
      <c r="AOC504" s="349"/>
      <c r="AOD504" s="349"/>
      <c r="AOE504" s="349"/>
      <c r="AOF504" s="349"/>
      <c r="AOG504" s="349"/>
      <c r="AOH504" s="349"/>
      <c r="AOI504" s="349"/>
      <c r="AOJ504" s="349"/>
      <c r="AOK504" s="349"/>
      <c r="AOL504" s="349"/>
      <c r="AOM504" s="349"/>
      <c r="AON504" s="349"/>
      <c r="AOO504" s="349"/>
      <c r="AOP504" s="349"/>
      <c r="AOQ504" s="349"/>
      <c r="AOR504" s="349"/>
      <c r="AOS504" s="349"/>
      <c r="AOT504" s="349"/>
      <c r="AOU504" s="349"/>
      <c r="AOV504" s="349"/>
      <c r="AOW504" s="349"/>
      <c r="AOX504" s="349"/>
      <c r="AOY504" s="349"/>
      <c r="AOZ504" s="349"/>
      <c r="APA504" s="349"/>
      <c r="APB504" s="349"/>
      <c r="APC504" s="349"/>
      <c r="APD504" s="349"/>
      <c r="APE504" s="349"/>
      <c r="APF504" s="349"/>
      <c r="APG504" s="349"/>
      <c r="APH504" s="349"/>
      <c r="API504" s="349"/>
      <c r="APJ504" s="349"/>
      <c r="APK504" s="349"/>
      <c r="APL504" s="349"/>
      <c r="APM504" s="349"/>
      <c r="APN504" s="349"/>
      <c r="APO504" s="349"/>
      <c r="APP504" s="349"/>
      <c r="APQ504" s="349"/>
      <c r="APR504" s="349"/>
      <c r="APS504" s="349"/>
      <c r="APT504" s="349"/>
      <c r="APU504" s="349"/>
      <c r="APV504" s="349"/>
      <c r="APW504" s="349"/>
      <c r="APX504" s="349"/>
      <c r="APY504" s="349"/>
      <c r="APZ504" s="349"/>
      <c r="AQA504" s="349"/>
      <c r="AQB504" s="349"/>
      <c r="AQC504" s="349"/>
      <c r="AQD504" s="349"/>
      <c r="AQE504" s="349"/>
      <c r="AQF504" s="349"/>
      <c r="AQG504" s="349"/>
      <c r="AQH504" s="349"/>
      <c r="AQI504" s="349"/>
      <c r="AQJ504" s="349"/>
      <c r="AQK504" s="349"/>
      <c r="AQL504" s="349"/>
      <c r="AQM504" s="349"/>
      <c r="AQN504" s="349"/>
      <c r="AQO504" s="349"/>
      <c r="AQP504" s="349"/>
      <c r="AQQ504" s="349"/>
      <c r="AQR504" s="349"/>
      <c r="AQS504" s="349"/>
      <c r="AQT504" s="349"/>
      <c r="AQU504" s="349"/>
      <c r="AQV504" s="349"/>
      <c r="AQW504" s="349"/>
      <c r="AQX504" s="349"/>
      <c r="AQY504" s="349"/>
      <c r="AQZ504" s="349"/>
      <c r="ARA504" s="349"/>
      <c r="ARB504" s="349"/>
      <c r="ARC504" s="349"/>
      <c r="ARD504" s="349"/>
      <c r="ARE504" s="349"/>
      <c r="ARF504" s="349"/>
      <c r="ARG504" s="349"/>
      <c r="ARH504" s="349"/>
      <c r="ARI504" s="349"/>
      <c r="ARJ504" s="349"/>
      <c r="ARK504" s="349"/>
      <c r="ARL504" s="349"/>
      <c r="ARM504" s="349"/>
      <c r="ARN504" s="349"/>
      <c r="ARO504" s="349"/>
      <c r="ARP504" s="349"/>
      <c r="ARQ504" s="349"/>
      <c r="ARR504" s="349"/>
      <c r="ARS504" s="349"/>
      <c r="ART504" s="349"/>
      <c r="ARU504" s="349"/>
      <c r="ARV504" s="349"/>
      <c r="ARW504" s="349"/>
      <c r="ARX504" s="349"/>
      <c r="ARY504" s="349"/>
      <c r="ARZ504" s="349"/>
      <c r="ASA504" s="349"/>
      <c r="ASB504" s="349"/>
      <c r="ASC504" s="349"/>
      <c r="ASD504" s="349"/>
      <c r="ASE504" s="349"/>
      <c r="ASF504" s="349"/>
      <c r="ASG504" s="349"/>
      <c r="ASH504" s="349"/>
      <c r="ASI504" s="349"/>
      <c r="ASJ504" s="349"/>
      <c r="ASK504" s="349"/>
      <c r="ASL504" s="349"/>
      <c r="ASM504" s="349"/>
      <c r="ASN504" s="349"/>
      <c r="ASO504" s="349"/>
      <c r="ASP504" s="349"/>
      <c r="ASQ504" s="349"/>
      <c r="ASR504" s="349"/>
      <c r="ASS504" s="349"/>
      <c r="AST504" s="349"/>
      <c r="ASU504" s="349"/>
      <c r="ASV504" s="349"/>
      <c r="ASW504" s="349"/>
      <c r="ASX504" s="349"/>
      <c r="ASY504" s="349"/>
      <c r="ASZ504" s="349"/>
      <c r="ATA504" s="349"/>
      <c r="ATB504" s="349"/>
      <c r="ATC504" s="349"/>
      <c r="ATD504" s="349"/>
      <c r="ATE504" s="349"/>
      <c r="ATF504" s="349"/>
      <c r="ATG504" s="349"/>
      <c r="ATH504" s="349"/>
      <c r="ATI504" s="349"/>
      <c r="ATJ504" s="349"/>
      <c r="ATK504" s="349"/>
      <c r="ATL504" s="349"/>
      <c r="ATM504" s="349"/>
      <c r="ATN504" s="349"/>
      <c r="ATO504" s="349"/>
      <c r="ATP504" s="349"/>
      <c r="ATQ504" s="349"/>
      <c r="ATR504" s="349"/>
      <c r="ATS504" s="349"/>
      <c r="ATT504" s="349"/>
      <c r="ATU504" s="349"/>
      <c r="ATV504" s="349"/>
      <c r="ATW504" s="349"/>
      <c r="ATX504" s="349"/>
      <c r="ATY504" s="349"/>
      <c r="ATZ504" s="349"/>
      <c r="AUA504" s="349"/>
      <c r="AUB504" s="349"/>
      <c r="AUC504" s="349"/>
      <c r="AUD504" s="349"/>
      <c r="AUE504" s="349"/>
      <c r="AUF504" s="349"/>
      <c r="AUG504" s="349"/>
      <c r="AUH504" s="349"/>
      <c r="AUI504" s="349"/>
      <c r="AUJ504" s="349"/>
      <c r="AUK504" s="349"/>
      <c r="AUL504" s="349"/>
      <c r="AUM504" s="349"/>
      <c r="AUN504" s="349"/>
      <c r="AUO504" s="349"/>
      <c r="AUP504" s="349"/>
      <c r="AUQ504" s="349"/>
      <c r="AUR504" s="349"/>
      <c r="AUS504" s="349"/>
      <c r="AUT504" s="349"/>
      <c r="AUU504" s="349"/>
      <c r="AUV504" s="349"/>
      <c r="AUW504" s="349"/>
      <c r="AUX504" s="349"/>
      <c r="AUY504" s="349"/>
      <c r="AUZ504" s="349"/>
      <c r="AVA504" s="349"/>
      <c r="AVB504" s="349"/>
      <c r="AVC504" s="349"/>
      <c r="AVD504" s="349"/>
      <c r="AVE504" s="349"/>
      <c r="AVF504" s="349"/>
      <c r="AVG504" s="349"/>
      <c r="AVH504" s="349"/>
      <c r="AVI504" s="349"/>
      <c r="AVJ504" s="349"/>
      <c r="AVK504" s="349"/>
      <c r="AVL504" s="349"/>
      <c r="AVM504" s="349"/>
      <c r="AVN504" s="349"/>
      <c r="AVO504" s="349"/>
      <c r="AVP504" s="349"/>
      <c r="AVQ504" s="349"/>
      <c r="AVR504" s="349"/>
      <c r="AVS504" s="349"/>
      <c r="AVT504" s="349"/>
      <c r="AVU504" s="349"/>
      <c r="AVV504" s="349"/>
      <c r="AVW504" s="349"/>
      <c r="AVX504" s="349"/>
      <c r="AVY504" s="349"/>
      <c r="AVZ504" s="349"/>
      <c r="AWA504" s="349"/>
      <c r="AWB504" s="349"/>
      <c r="AWC504" s="349"/>
      <c r="AWD504" s="349"/>
      <c r="AWE504" s="349"/>
      <c r="AWF504" s="349"/>
      <c r="AWG504" s="349"/>
      <c r="AWH504" s="349"/>
      <c r="AWI504" s="349"/>
      <c r="AWJ504" s="349"/>
      <c r="AWK504" s="349"/>
      <c r="AWL504" s="349"/>
      <c r="AWM504" s="349"/>
      <c r="AWN504" s="349"/>
      <c r="AWO504" s="349"/>
      <c r="AWP504" s="349"/>
      <c r="AWQ504" s="349"/>
      <c r="AWR504" s="349"/>
      <c r="AWS504" s="349"/>
      <c r="AWT504" s="349"/>
      <c r="AWU504" s="349"/>
      <c r="AWV504" s="349"/>
      <c r="AWW504" s="349"/>
      <c r="AWX504" s="349"/>
      <c r="AWY504" s="349"/>
      <c r="AWZ504" s="349"/>
      <c r="AXA504" s="349"/>
      <c r="AXB504" s="349"/>
      <c r="AXC504" s="349"/>
      <c r="AXD504" s="349"/>
      <c r="AXE504" s="349"/>
      <c r="AXF504" s="349"/>
      <c r="AXG504" s="349"/>
      <c r="AXH504" s="349"/>
      <c r="AXI504" s="349"/>
      <c r="AXJ504" s="349"/>
      <c r="AXK504" s="349"/>
      <c r="AXL504" s="349"/>
      <c r="AXM504" s="349"/>
      <c r="AXN504" s="349"/>
      <c r="AXO504" s="349"/>
      <c r="AXP504" s="349"/>
      <c r="AXQ504" s="349"/>
      <c r="AXR504" s="349"/>
      <c r="AXS504" s="349"/>
      <c r="AXT504" s="349"/>
      <c r="AXU504" s="349"/>
      <c r="AXV504" s="349"/>
      <c r="AXW504" s="349"/>
      <c r="AXX504" s="349"/>
      <c r="AXY504" s="349"/>
      <c r="AXZ504" s="349"/>
      <c r="AYA504" s="349"/>
      <c r="AYB504" s="349"/>
      <c r="AYC504" s="349"/>
      <c r="AYD504" s="349"/>
      <c r="AYE504" s="349"/>
      <c r="AYF504" s="349"/>
      <c r="AYG504" s="349"/>
      <c r="AYH504" s="349"/>
      <c r="AYI504" s="349"/>
      <c r="AYJ504" s="349"/>
      <c r="AYK504" s="349"/>
      <c r="AYL504" s="349"/>
      <c r="AYM504" s="349"/>
      <c r="AYN504" s="349"/>
      <c r="AYO504" s="349"/>
      <c r="AYP504" s="349"/>
      <c r="AYQ504" s="349"/>
      <c r="AYR504" s="349"/>
      <c r="AYS504" s="349"/>
      <c r="AYT504" s="349"/>
      <c r="AYU504" s="349"/>
      <c r="AYV504" s="349"/>
      <c r="AYW504" s="349"/>
      <c r="AYX504" s="349"/>
      <c r="AYY504" s="349"/>
      <c r="AYZ504" s="349"/>
      <c r="AZA504" s="349"/>
      <c r="AZB504" s="349"/>
      <c r="AZC504" s="349"/>
      <c r="AZD504" s="349"/>
      <c r="AZE504" s="349"/>
      <c r="AZF504" s="349"/>
      <c r="AZG504" s="349"/>
      <c r="AZH504" s="349"/>
      <c r="AZI504" s="349"/>
      <c r="AZJ504" s="349"/>
      <c r="AZK504" s="349"/>
      <c r="AZL504" s="349"/>
      <c r="AZM504" s="349"/>
      <c r="AZN504" s="349"/>
      <c r="AZO504" s="349"/>
      <c r="AZP504" s="349"/>
      <c r="AZQ504" s="349"/>
      <c r="AZR504" s="349"/>
      <c r="AZS504" s="349"/>
      <c r="AZT504" s="349"/>
      <c r="AZU504" s="349"/>
      <c r="AZV504" s="349"/>
      <c r="AZW504" s="349"/>
      <c r="AZX504" s="349"/>
      <c r="AZY504" s="349"/>
      <c r="AZZ504" s="349"/>
      <c r="BAA504" s="349"/>
      <c r="BAB504" s="349"/>
      <c r="BAC504" s="349"/>
      <c r="BAD504" s="349"/>
      <c r="BAE504" s="349"/>
      <c r="BAF504" s="349"/>
      <c r="BAG504" s="349"/>
      <c r="BAH504" s="349"/>
      <c r="BAI504" s="349"/>
      <c r="BAJ504" s="349"/>
      <c r="BAK504" s="349"/>
      <c r="BAL504" s="349"/>
      <c r="BAM504" s="349"/>
      <c r="BAN504" s="349"/>
      <c r="BAO504" s="349"/>
      <c r="BAP504" s="349"/>
      <c r="BAQ504" s="349"/>
      <c r="BAR504" s="349"/>
      <c r="BAS504" s="349"/>
      <c r="BAT504" s="349"/>
      <c r="BAU504" s="349"/>
      <c r="BAV504" s="349"/>
      <c r="BAW504" s="349"/>
      <c r="BAX504" s="349"/>
      <c r="BAY504" s="349"/>
      <c r="BAZ504" s="349"/>
      <c r="BBA504" s="349"/>
      <c r="BBB504" s="349"/>
      <c r="BBC504" s="349"/>
      <c r="BBD504" s="349"/>
      <c r="BBE504" s="349"/>
      <c r="BBF504" s="349"/>
      <c r="BBG504" s="349"/>
      <c r="BBH504" s="349"/>
      <c r="BBI504" s="349"/>
      <c r="BBJ504" s="349"/>
      <c r="BBK504" s="349"/>
      <c r="BBL504" s="349"/>
      <c r="BBM504" s="349"/>
      <c r="BBN504" s="349"/>
      <c r="BBO504" s="349"/>
      <c r="BBP504" s="349"/>
      <c r="BBQ504" s="349"/>
      <c r="BBR504" s="349"/>
      <c r="BBS504" s="349"/>
      <c r="BBT504" s="349"/>
      <c r="BBU504" s="349"/>
      <c r="BBV504" s="349"/>
      <c r="BBW504" s="349"/>
      <c r="BBX504" s="349"/>
      <c r="BBY504" s="349"/>
      <c r="BBZ504" s="349"/>
      <c r="BCA504" s="349"/>
      <c r="BCB504" s="349"/>
      <c r="BCC504" s="349"/>
      <c r="BCD504" s="349"/>
      <c r="BCE504" s="349"/>
      <c r="BCF504" s="349"/>
      <c r="BCG504" s="349"/>
      <c r="BCH504" s="349"/>
      <c r="BCI504" s="349"/>
      <c r="BCJ504" s="349"/>
      <c r="BCK504" s="349"/>
      <c r="BCL504" s="349"/>
      <c r="BCM504" s="349"/>
      <c r="BCN504" s="349"/>
      <c r="BCO504" s="349"/>
      <c r="BCP504" s="349"/>
      <c r="BCQ504" s="349"/>
      <c r="BCR504" s="349"/>
      <c r="BCS504" s="349"/>
      <c r="BCT504" s="349"/>
      <c r="BCU504" s="349"/>
      <c r="BCV504" s="349"/>
      <c r="BCW504" s="349"/>
      <c r="BCX504" s="349"/>
      <c r="BCY504" s="349"/>
      <c r="BCZ504" s="349"/>
      <c r="BDA504" s="349"/>
      <c r="BDB504" s="349"/>
      <c r="BDC504" s="349"/>
      <c r="BDD504" s="349"/>
      <c r="BDE504" s="349"/>
      <c r="BDF504" s="349"/>
      <c r="BDG504" s="349"/>
      <c r="BDH504" s="349"/>
      <c r="BDI504" s="349"/>
      <c r="BDJ504" s="349"/>
      <c r="BDK504" s="349"/>
      <c r="BDL504" s="349"/>
      <c r="BDM504" s="349"/>
      <c r="BDN504" s="349"/>
      <c r="BDO504" s="349"/>
      <c r="BDP504" s="349"/>
      <c r="BDQ504" s="349"/>
      <c r="BDR504" s="349"/>
      <c r="BDS504" s="349"/>
      <c r="BDT504" s="349"/>
      <c r="BDU504" s="349"/>
      <c r="BDV504" s="349"/>
      <c r="BDW504" s="349"/>
      <c r="BDX504" s="349"/>
      <c r="BDY504" s="349"/>
      <c r="BDZ504" s="349"/>
      <c r="BEA504" s="349"/>
      <c r="BEB504" s="349"/>
      <c r="BEC504" s="349"/>
      <c r="BED504" s="349"/>
      <c r="BEE504" s="349"/>
      <c r="BEF504" s="349"/>
      <c r="BEG504" s="349"/>
      <c r="BEH504" s="349"/>
      <c r="BEI504" s="349"/>
      <c r="BEJ504" s="349"/>
      <c r="BEK504" s="349"/>
      <c r="BEL504" s="349"/>
      <c r="BEM504" s="349"/>
      <c r="BEN504" s="349"/>
      <c r="BEO504" s="349"/>
      <c r="BEP504" s="349"/>
      <c r="BEQ504" s="349"/>
      <c r="BER504" s="349"/>
      <c r="BES504" s="349"/>
      <c r="BET504" s="349"/>
      <c r="BEU504" s="349"/>
      <c r="BEV504" s="349"/>
      <c r="BEW504" s="349"/>
      <c r="BEX504" s="349"/>
      <c r="BEY504" s="349"/>
      <c r="BEZ504" s="349"/>
      <c r="BFA504" s="349"/>
      <c r="BFB504" s="349"/>
      <c r="BFC504" s="349"/>
      <c r="BFD504" s="349"/>
      <c r="BFE504" s="349"/>
      <c r="BFF504" s="349"/>
      <c r="BFG504" s="349"/>
      <c r="BFH504" s="349"/>
      <c r="BFI504" s="349"/>
      <c r="BFJ504" s="349"/>
      <c r="BFK504" s="349"/>
      <c r="BFL504" s="349"/>
      <c r="BFM504" s="349"/>
      <c r="BFN504" s="349"/>
      <c r="BFO504" s="349"/>
      <c r="BFP504" s="349"/>
      <c r="BFQ504" s="349"/>
      <c r="BFR504" s="349"/>
      <c r="BFS504" s="349"/>
      <c r="BFT504" s="349"/>
      <c r="BFU504" s="349"/>
      <c r="BFV504" s="349"/>
      <c r="BFW504" s="349"/>
      <c r="BFX504" s="349"/>
      <c r="BFY504" s="349"/>
      <c r="BFZ504" s="349"/>
      <c r="BGA504" s="349"/>
      <c r="BGB504" s="349"/>
      <c r="BGC504" s="349"/>
      <c r="BGD504" s="349"/>
      <c r="BGE504" s="349"/>
      <c r="BGF504" s="349"/>
      <c r="BGG504" s="349"/>
      <c r="BGH504" s="349"/>
      <c r="BGI504" s="349"/>
      <c r="BGJ504" s="349"/>
      <c r="BGK504" s="349"/>
      <c r="BGL504" s="349"/>
      <c r="BGM504" s="349"/>
      <c r="BGN504" s="349"/>
      <c r="BGO504" s="349"/>
      <c r="BGP504" s="349"/>
      <c r="BGQ504" s="349"/>
      <c r="BGR504" s="349"/>
      <c r="BGS504" s="349"/>
      <c r="BGT504" s="349"/>
      <c r="BGU504" s="349"/>
      <c r="BGV504" s="349"/>
      <c r="BGW504" s="349"/>
      <c r="BGX504" s="349"/>
      <c r="BGY504" s="349"/>
      <c r="BGZ504" s="349"/>
      <c r="BHA504" s="349"/>
      <c r="BHB504" s="349"/>
      <c r="BHC504" s="349"/>
      <c r="BHD504" s="349"/>
      <c r="BHE504" s="349"/>
      <c r="BHF504" s="349"/>
      <c r="BHG504" s="349"/>
      <c r="BHH504" s="349"/>
      <c r="BHI504" s="349"/>
      <c r="BHJ504" s="349"/>
      <c r="BHK504" s="349"/>
      <c r="BHL504" s="349"/>
      <c r="BHM504" s="349"/>
      <c r="BHN504" s="349"/>
      <c r="BHO504" s="349"/>
      <c r="BHP504" s="349"/>
      <c r="BHQ504" s="349"/>
      <c r="BHR504" s="349"/>
      <c r="BHS504" s="349"/>
      <c r="BHT504" s="349"/>
      <c r="BHU504" s="349"/>
      <c r="BHV504" s="349"/>
      <c r="BHW504" s="349"/>
      <c r="BHX504" s="349"/>
      <c r="BHY504" s="349"/>
      <c r="BHZ504" s="349"/>
      <c r="BIA504" s="349"/>
      <c r="BIB504" s="349"/>
      <c r="BIC504" s="349"/>
      <c r="BID504" s="349"/>
      <c r="BIE504" s="349"/>
      <c r="BIF504" s="349"/>
      <c r="BIG504" s="349"/>
      <c r="BIH504" s="349"/>
      <c r="BII504" s="349"/>
      <c r="BIJ504" s="349"/>
      <c r="BIK504" s="349"/>
      <c r="BIL504" s="349"/>
      <c r="BIM504" s="349"/>
      <c r="BIN504" s="349"/>
      <c r="BIO504" s="349"/>
      <c r="BIP504" s="349"/>
      <c r="BIQ504" s="349"/>
      <c r="BIR504" s="349"/>
      <c r="BIS504" s="349"/>
      <c r="BIT504" s="349"/>
      <c r="BIU504" s="349"/>
      <c r="BIV504" s="349"/>
      <c r="BIW504" s="349"/>
      <c r="BIX504" s="349"/>
      <c r="BIY504" s="349"/>
      <c r="BIZ504" s="349"/>
      <c r="BJA504" s="349"/>
      <c r="BJB504" s="349"/>
      <c r="BJC504" s="349"/>
      <c r="BJD504" s="349"/>
      <c r="BJE504" s="349"/>
      <c r="BJF504" s="349"/>
      <c r="BJG504" s="349"/>
      <c r="BJH504" s="349"/>
      <c r="BJI504" s="349"/>
      <c r="BJJ504" s="349"/>
      <c r="BJK504" s="349"/>
      <c r="BJL504" s="349"/>
      <c r="BJM504" s="349"/>
      <c r="BJN504" s="349"/>
      <c r="BJO504" s="349"/>
      <c r="BJP504" s="349"/>
      <c r="BJQ504" s="349"/>
      <c r="BJR504" s="349"/>
      <c r="BJS504" s="349"/>
      <c r="BJT504" s="349"/>
      <c r="BJU504" s="349"/>
      <c r="BJV504" s="349"/>
      <c r="BJW504" s="349"/>
      <c r="BJX504" s="349"/>
      <c r="BJY504" s="349"/>
      <c r="BJZ504" s="349"/>
      <c r="BKA504" s="349"/>
      <c r="BKB504" s="349"/>
      <c r="BKC504" s="349"/>
      <c r="BKD504" s="349"/>
      <c r="BKE504" s="349"/>
      <c r="BKF504" s="349"/>
      <c r="BKG504" s="349"/>
      <c r="BKH504" s="349"/>
      <c r="BKI504" s="349"/>
      <c r="BKJ504" s="349"/>
      <c r="BKK504" s="349"/>
      <c r="BKL504" s="349"/>
      <c r="BKM504" s="349"/>
      <c r="BKN504" s="349"/>
      <c r="BKO504" s="349"/>
      <c r="BKP504" s="349"/>
      <c r="BKQ504" s="349"/>
      <c r="BKR504" s="349"/>
      <c r="BKS504" s="349"/>
      <c r="BKT504" s="349"/>
      <c r="BKU504" s="349"/>
      <c r="BKV504" s="349"/>
      <c r="BKW504" s="349"/>
      <c r="BKX504" s="349"/>
      <c r="BKY504" s="349"/>
      <c r="BKZ504" s="349"/>
      <c r="BLA504" s="349"/>
      <c r="BLB504" s="349"/>
      <c r="BLC504" s="349"/>
      <c r="BLD504" s="349"/>
      <c r="BLE504" s="349"/>
      <c r="BLF504" s="349"/>
      <c r="BLG504" s="349"/>
      <c r="BLH504" s="349"/>
      <c r="BLI504" s="349"/>
      <c r="BLJ504" s="349"/>
      <c r="BLK504" s="349"/>
      <c r="BLL504" s="349"/>
      <c r="BLM504" s="349"/>
      <c r="BLN504" s="349"/>
      <c r="BLO504" s="349"/>
      <c r="BLP504" s="349"/>
      <c r="BLQ504" s="349"/>
      <c r="BLR504" s="349"/>
      <c r="BLS504" s="349"/>
      <c r="BLT504" s="349"/>
      <c r="BLU504" s="349"/>
      <c r="BLV504" s="349"/>
      <c r="BLW504" s="349"/>
      <c r="BLX504" s="349"/>
      <c r="BLY504" s="349"/>
      <c r="BLZ504" s="349"/>
      <c r="BMA504" s="349"/>
      <c r="BMB504" s="349"/>
      <c r="BMC504" s="349"/>
      <c r="BMD504" s="349"/>
      <c r="BME504" s="349"/>
      <c r="BMF504" s="349"/>
      <c r="BMG504" s="349"/>
      <c r="BMH504" s="349"/>
      <c r="BMI504" s="349"/>
      <c r="BMJ504" s="349"/>
      <c r="BMK504" s="349"/>
      <c r="BML504" s="349"/>
      <c r="BMM504" s="349"/>
      <c r="BMN504" s="349"/>
      <c r="BMO504" s="349"/>
      <c r="BMP504" s="349"/>
      <c r="BMQ504" s="349"/>
      <c r="BMR504" s="349"/>
      <c r="BMS504" s="349"/>
      <c r="BMT504" s="349"/>
      <c r="BMU504" s="349"/>
      <c r="BMV504" s="349"/>
      <c r="BMW504" s="349"/>
      <c r="BMX504" s="349"/>
      <c r="BMY504" s="349"/>
      <c r="BMZ504" s="349"/>
      <c r="BNA504" s="349"/>
      <c r="BNB504" s="349"/>
      <c r="BNC504" s="349"/>
      <c r="BND504" s="349"/>
      <c r="BNE504" s="349"/>
      <c r="BNF504" s="349"/>
      <c r="BNG504" s="349"/>
      <c r="BNH504" s="349"/>
      <c r="BNI504" s="349"/>
      <c r="BNJ504" s="349"/>
      <c r="BNK504" s="349"/>
      <c r="BNL504" s="349"/>
      <c r="BNM504" s="349"/>
      <c r="BNN504" s="349"/>
      <c r="BNO504" s="349"/>
      <c r="BNP504" s="349"/>
      <c r="BNQ504" s="349"/>
      <c r="BNR504" s="349"/>
      <c r="BNS504" s="349"/>
      <c r="BNT504" s="349"/>
      <c r="BNU504" s="349"/>
      <c r="BNV504" s="349"/>
      <c r="BNW504" s="349"/>
      <c r="BNX504" s="349"/>
      <c r="BNY504" s="349"/>
      <c r="BNZ504" s="349"/>
      <c r="BOA504" s="349"/>
      <c r="BOB504" s="349"/>
      <c r="BOC504" s="349"/>
      <c r="BOD504" s="349"/>
      <c r="BOE504" s="349"/>
      <c r="BOF504" s="349"/>
      <c r="BOG504" s="349"/>
      <c r="BOH504" s="349"/>
      <c r="BOI504" s="349"/>
      <c r="BOJ504" s="349"/>
      <c r="BOK504" s="349"/>
      <c r="BOL504" s="349"/>
      <c r="BOM504" s="349"/>
      <c r="BON504" s="349"/>
      <c r="BOO504" s="349"/>
      <c r="BOP504" s="349"/>
      <c r="BOQ504" s="349"/>
      <c r="BOR504" s="349"/>
      <c r="BOS504" s="349"/>
      <c r="BOT504" s="349"/>
      <c r="BOU504" s="349"/>
      <c r="BOV504" s="349"/>
    </row>
    <row r="505" spans="1:1764" s="127" customFormat="1" ht="40.5" customHeight="1">
      <c r="A505" s="121"/>
      <c r="B505" s="122"/>
      <c r="C505" s="122"/>
      <c r="D505" s="123"/>
      <c r="E505" s="123"/>
      <c r="F505" s="123"/>
      <c r="G505" s="124" t="s">
        <v>510</v>
      </c>
      <c r="H505" s="124">
        <v>851</v>
      </c>
      <c r="I505" s="441">
        <v>85132</v>
      </c>
      <c r="J505" s="531">
        <f t="shared" si="12"/>
        <v>7627430</v>
      </c>
      <c r="K505" s="531">
        <v>7627430</v>
      </c>
      <c r="L505" s="532"/>
      <c r="M505" s="350"/>
      <c r="N505" s="350"/>
      <c r="O505" s="350"/>
      <c r="P505" s="350"/>
      <c r="Q505" s="350"/>
      <c r="R505" s="350"/>
      <c r="S505" s="350"/>
      <c r="T505" s="350"/>
      <c r="U505" s="350"/>
      <c r="V505" s="352"/>
      <c r="W505" s="352"/>
      <c r="X505" s="352"/>
      <c r="Y505" s="352"/>
      <c r="Z505" s="352"/>
      <c r="AA505" s="352"/>
      <c r="AB505" s="352"/>
      <c r="AC505" s="352"/>
      <c r="AD505" s="352"/>
      <c r="AE505" s="352"/>
      <c r="AF505" s="352"/>
      <c r="AG505" s="352"/>
      <c r="AH505" s="352"/>
      <c r="AI505" s="352"/>
      <c r="AJ505" s="352"/>
      <c r="AK505" s="352"/>
      <c r="AL505" s="352"/>
      <c r="AM505" s="352"/>
      <c r="AN505" s="352"/>
      <c r="AO505" s="352"/>
      <c r="AP505" s="352"/>
      <c r="AQ505" s="352"/>
      <c r="AR505" s="352"/>
      <c r="AS505" s="352"/>
      <c r="AT505" s="352"/>
      <c r="AU505" s="352"/>
      <c r="AV505" s="352"/>
      <c r="AW505" s="352"/>
      <c r="AX505" s="352"/>
      <c r="AY505" s="352"/>
      <c r="AZ505" s="352"/>
      <c r="BA505" s="352"/>
      <c r="BB505" s="352"/>
      <c r="BC505" s="352"/>
      <c r="BD505" s="352"/>
      <c r="BE505" s="352"/>
      <c r="BF505" s="352"/>
      <c r="BG505" s="352"/>
      <c r="BH505" s="352"/>
      <c r="BI505" s="352"/>
      <c r="BJ505" s="352"/>
      <c r="BK505" s="352"/>
      <c r="BL505" s="352"/>
      <c r="BM505" s="352"/>
      <c r="BN505" s="352"/>
      <c r="BO505" s="352"/>
      <c r="BP505" s="352"/>
      <c r="BQ505" s="352"/>
      <c r="BR505" s="352"/>
      <c r="BS505" s="352"/>
      <c r="BT505" s="352"/>
      <c r="BU505" s="352"/>
      <c r="BV505" s="352"/>
      <c r="BW505" s="352"/>
      <c r="BX505" s="352"/>
      <c r="BY505" s="352"/>
      <c r="BZ505" s="352"/>
      <c r="CA505" s="352"/>
      <c r="CB505" s="352"/>
      <c r="CC505" s="352"/>
      <c r="CD505" s="352"/>
      <c r="CE505" s="352"/>
      <c r="CF505" s="352"/>
      <c r="CG505" s="352"/>
      <c r="CH505" s="352"/>
      <c r="CI505" s="352"/>
      <c r="CJ505" s="352"/>
      <c r="CK505" s="352"/>
      <c r="CL505" s="352"/>
      <c r="CM505" s="352"/>
      <c r="CN505" s="352"/>
      <c r="CO505" s="352"/>
      <c r="CP505" s="352"/>
      <c r="CQ505" s="352"/>
      <c r="CR505" s="352"/>
      <c r="CS505" s="352"/>
      <c r="CT505" s="352"/>
      <c r="CU505" s="352"/>
      <c r="CV505" s="352"/>
      <c r="CW505" s="352"/>
      <c r="CX505" s="352"/>
      <c r="CY505" s="352"/>
      <c r="CZ505" s="352"/>
      <c r="DA505" s="352"/>
      <c r="DB505" s="352"/>
      <c r="DC505" s="352"/>
      <c r="DD505" s="352"/>
      <c r="DE505" s="352"/>
      <c r="DF505" s="352"/>
      <c r="DG505" s="352"/>
      <c r="DH505" s="352"/>
      <c r="DI505" s="352"/>
      <c r="DJ505" s="352"/>
      <c r="DK505" s="352"/>
      <c r="DL505" s="352"/>
      <c r="DM505" s="352"/>
      <c r="DN505" s="352"/>
      <c r="DO505" s="352"/>
      <c r="DP505" s="352"/>
      <c r="DQ505" s="352"/>
      <c r="DR505" s="352"/>
      <c r="DS505" s="352"/>
      <c r="DT505" s="352"/>
      <c r="DU505" s="352"/>
      <c r="DV505" s="352"/>
      <c r="DW505" s="352"/>
      <c r="DX505" s="352"/>
      <c r="DY505" s="352"/>
      <c r="DZ505" s="352"/>
      <c r="EA505" s="352"/>
      <c r="EB505" s="352"/>
      <c r="EC505" s="352"/>
      <c r="ED505" s="352"/>
      <c r="EE505" s="352"/>
      <c r="EF505" s="352"/>
      <c r="EG505" s="352"/>
      <c r="EH505" s="352"/>
      <c r="EI505" s="352"/>
      <c r="EJ505" s="352"/>
      <c r="EK505" s="352"/>
      <c r="EL505" s="352"/>
      <c r="EM505" s="352"/>
      <c r="EN505" s="352"/>
      <c r="EO505" s="352"/>
      <c r="EP505" s="352"/>
      <c r="EQ505" s="352"/>
      <c r="ER505" s="352"/>
      <c r="ES505" s="352"/>
      <c r="ET505" s="352"/>
      <c r="EU505" s="352"/>
      <c r="EV505" s="352"/>
      <c r="EW505" s="352"/>
      <c r="EX505" s="352"/>
      <c r="EY505" s="352"/>
      <c r="EZ505" s="352"/>
      <c r="FA505" s="352"/>
      <c r="FB505" s="352"/>
      <c r="FC505" s="352"/>
      <c r="FD505" s="352"/>
      <c r="FE505" s="352"/>
      <c r="FF505" s="352"/>
      <c r="FG505" s="352"/>
      <c r="FH505" s="352"/>
      <c r="FI505" s="352"/>
      <c r="FJ505" s="352"/>
      <c r="FK505" s="352"/>
      <c r="FL505" s="352"/>
      <c r="FM505" s="352"/>
      <c r="FN505" s="352"/>
      <c r="FO505" s="352"/>
      <c r="FP505" s="352"/>
      <c r="FQ505" s="352"/>
      <c r="FR505" s="352"/>
      <c r="FS505" s="352"/>
      <c r="FT505" s="352"/>
      <c r="FU505" s="352"/>
      <c r="FV505" s="352"/>
      <c r="FW505" s="352"/>
      <c r="FX505" s="352"/>
      <c r="FY505" s="352"/>
      <c r="FZ505" s="352"/>
      <c r="GA505" s="352"/>
      <c r="GB505" s="352"/>
      <c r="GC505" s="352"/>
      <c r="GD505" s="352"/>
      <c r="GE505" s="352"/>
      <c r="GF505" s="352"/>
      <c r="GG505" s="352"/>
      <c r="GH505" s="352"/>
      <c r="GI505" s="352"/>
      <c r="GJ505" s="352"/>
      <c r="GK505" s="352"/>
      <c r="GL505" s="352"/>
      <c r="GM505" s="352"/>
      <c r="GN505" s="352"/>
      <c r="GO505" s="352"/>
      <c r="GP505" s="352"/>
      <c r="GQ505" s="352"/>
      <c r="GR505" s="352"/>
      <c r="GS505" s="352"/>
      <c r="GT505" s="352"/>
      <c r="GU505" s="352"/>
      <c r="GV505" s="352"/>
      <c r="GW505" s="352"/>
      <c r="GX505" s="352"/>
      <c r="GY505" s="352"/>
      <c r="GZ505" s="352"/>
      <c r="HA505" s="352"/>
      <c r="HB505" s="352"/>
      <c r="HC505" s="352"/>
      <c r="HD505" s="352"/>
      <c r="HE505" s="352"/>
      <c r="HF505" s="352"/>
      <c r="HG505" s="352"/>
      <c r="HH505" s="352"/>
      <c r="HI505" s="352"/>
      <c r="HJ505" s="352"/>
      <c r="HK505" s="352"/>
      <c r="HL505" s="352"/>
      <c r="HM505" s="352"/>
      <c r="HN505" s="352"/>
      <c r="HO505" s="352"/>
      <c r="HP505" s="352"/>
      <c r="HQ505" s="352"/>
      <c r="HR505" s="352"/>
      <c r="HS505" s="352"/>
      <c r="HT505" s="352"/>
      <c r="HU505" s="352"/>
      <c r="HV505" s="352"/>
      <c r="HW505" s="352"/>
      <c r="HX505" s="352"/>
      <c r="HY505" s="352"/>
      <c r="HZ505" s="352"/>
      <c r="IA505" s="352"/>
      <c r="IB505" s="352"/>
      <c r="IC505" s="352"/>
      <c r="ID505" s="352"/>
      <c r="IE505" s="352"/>
      <c r="IF505" s="352"/>
      <c r="IG505" s="352"/>
      <c r="IH505" s="352"/>
      <c r="II505" s="352"/>
      <c r="IJ505" s="352"/>
      <c r="IK505" s="352"/>
      <c r="IL505" s="352"/>
      <c r="IM505" s="352"/>
      <c r="IN505" s="352"/>
      <c r="IO505" s="352"/>
      <c r="IP505" s="352"/>
      <c r="IQ505" s="352"/>
      <c r="IR505" s="352"/>
      <c r="IS505" s="352"/>
      <c r="IT505" s="352"/>
      <c r="IU505" s="352"/>
      <c r="IV505" s="352"/>
      <c r="IW505" s="352"/>
      <c r="IX505" s="352"/>
      <c r="IY505" s="352"/>
      <c r="IZ505" s="352"/>
      <c r="JA505" s="352"/>
      <c r="JB505" s="352"/>
      <c r="JC505" s="352"/>
      <c r="JD505" s="352"/>
      <c r="JE505" s="352"/>
      <c r="JF505" s="352"/>
      <c r="JG505" s="352"/>
      <c r="JH505" s="352"/>
      <c r="JI505" s="352"/>
      <c r="JJ505" s="352"/>
      <c r="JK505" s="352"/>
      <c r="JL505" s="352"/>
      <c r="JM505" s="352"/>
      <c r="JN505" s="352"/>
      <c r="JO505" s="352"/>
      <c r="JP505" s="352"/>
      <c r="JQ505" s="352"/>
      <c r="JR505" s="352"/>
      <c r="JS505" s="352"/>
      <c r="JT505" s="352"/>
      <c r="JU505" s="352"/>
      <c r="JV505" s="352"/>
      <c r="JW505" s="352"/>
      <c r="JX505" s="352"/>
      <c r="JY505" s="352"/>
      <c r="JZ505" s="352"/>
      <c r="KA505" s="352"/>
      <c r="KB505" s="352"/>
      <c r="KC505" s="352"/>
      <c r="KD505" s="352"/>
      <c r="KE505" s="352"/>
      <c r="KF505" s="352"/>
      <c r="KG505" s="352"/>
      <c r="KH505" s="352"/>
      <c r="KI505" s="352"/>
      <c r="KJ505" s="352"/>
      <c r="KK505" s="352"/>
      <c r="KL505" s="352"/>
      <c r="KM505" s="352"/>
      <c r="KN505" s="352"/>
      <c r="KO505" s="352"/>
      <c r="KP505" s="352"/>
      <c r="KQ505" s="352"/>
      <c r="KR505" s="352"/>
      <c r="KS505" s="352"/>
      <c r="KT505" s="352"/>
      <c r="KU505" s="352"/>
      <c r="KV505" s="352"/>
      <c r="KW505" s="352"/>
      <c r="KX505" s="352"/>
      <c r="KY505" s="352"/>
      <c r="KZ505" s="352"/>
      <c r="LA505" s="352"/>
      <c r="LB505" s="352"/>
      <c r="LC505" s="352"/>
      <c r="LD505" s="352"/>
      <c r="LE505" s="352"/>
      <c r="LF505" s="352"/>
      <c r="LG505" s="352"/>
      <c r="LH505" s="352"/>
      <c r="LI505" s="352"/>
      <c r="LJ505" s="352"/>
      <c r="LK505" s="352"/>
      <c r="LL505" s="352"/>
      <c r="LM505" s="352"/>
      <c r="LN505" s="352"/>
      <c r="LO505" s="352"/>
      <c r="LP505" s="352"/>
      <c r="LQ505" s="352"/>
      <c r="LR505" s="352"/>
      <c r="LS505" s="352"/>
      <c r="LT505" s="352"/>
      <c r="LU505" s="352"/>
      <c r="LV505" s="352"/>
      <c r="LW505" s="352"/>
      <c r="LX505" s="352"/>
      <c r="LY505" s="352"/>
      <c r="LZ505" s="352"/>
      <c r="MA505" s="352"/>
      <c r="MB505" s="352"/>
      <c r="MC505" s="352"/>
      <c r="MD505" s="352"/>
      <c r="ME505" s="352"/>
      <c r="MF505" s="352"/>
      <c r="MG505" s="352"/>
      <c r="MH505" s="352"/>
      <c r="MI505" s="352"/>
      <c r="MJ505" s="352"/>
      <c r="MK505" s="352"/>
      <c r="ML505" s="352"/>
      <c r="MM505" s="352"/>
      <c r="MN505" s="352"/>
      <c r="MO505" s="352"/>
      <c r="MP505" s="352"/>
      <c r="MQ505" s="352"/>
      <c r="MR505" s="352"/>
      <c r="MS505" s="352"/>
      <c r="MT505" s="352"/>
      <c r="MU505" s="352"/>
      <c r="MV505" s="352"/>
      <c r="MW505" s="352"/>
      <c r="MX505" s="352"/>
      <c r="MY505" s="352"/>
      <c r="MZ505" s="352"/>
      <c r="NA505" s="352"/>
      <c r="NB505" s="352"/>
      <c r="NC505" s="352"/>
      <c r="ND505" s="352"/>
      <c r="NE505" s="352"/>
      <c r="NF505" s="352"/>
      <c r="NG505" s="352"/>
      <c r="NH505" s="352"/>
      <c r="NI505" s="352"/>
      <c r="NJ505" s="352"/>
      <c r="NK505" s="352"/>
      <c r="NL505" s="352"/>
      <c r="NM505" s="352"/>
      <c r="NN505" s="352"/>
      <c r="NO505" s="352"/>
      <c r="NP505" s="352"/>
      <c r="NQ505" s="352"/>
      <c r="NR505" s="352"/>
      <c r="NS505" s="352"/>
      <c r="NT505" s="352"/>
      <c r="NU505" s="352"/>
      <c r="NV505" s="352"/>
      <c r="NW505" s="352"/>
      <c r="NX505" s="352"/>
      <c r="NY505" s="352"/>
      <c r="NZ505" s="352"/>
      <c r="OA505" s="352"/>
      <c r="OB505" s="352"/>
      <c r="OC505" s="352"/>
      <c r="OD505" s="352"/>
      <c r="OE505" s="352"/>
      <c r="OF505" s="352"/>
      <c r="OG505" s="352"/>
      <c r="OH505" s="352"/>
      <c r="OI505" s="352"/>
      <c r="OJ505" s="352"/>
      <c r="OK505" s="352"/>
      <c r="OL505" s="352"/>
      <c r="OM505" s="352"/>
      <c r="ON505" s="352"/>
      <c r="OO505" s="352"/>
      <c r="OP505" s="352"/>
      <c r="OQ505" s="352"/>
      <c r="OR505" s="352"/>
      <c r="OS505" s="352"/>
      <c r="OT505" s="352"/>
      <c r="OU505" s="352"/>
      <c r="OV505" s="352"/>
      <c r="OW505" s="352"/>
      <c r="OX505" s="352"/>
      <c r="OY505" s="352"/>
      <c r="OZ505" s="352"/>
      <c r="PA505" s="352"/>
      <c r="PB505" s="352"/>
      <c r="PC505" s="352"/>
      <c r="PD505" s="352"/>
      <c r="PE505" s="352"/>
      <c r="PF505" s="352"/>
      <c r="PG505" s="352"/>
      <c r="PH505" s="352"/>
      <c r="PI505" s="352"/>
      <c r="PJ505" s="352"/>
      <c r="PK505" s="352"/>
      <c r="PL505" s="352"/>
      <c r="PM505" s="352"/>
      <c r="PN505" s="352"/>
      <c r="PO505" s="352"/>
      <c r="PP505" s="352"/>
      <c r="PQ505" s="352"/>
      <c r="PR505" s="352"/>
      <c r="PS505" s="352"/>
      <c r="PT505" s="352"/>
      <c r="PU505" s="352"/>
      <c r="PV505" s="352"/>
      <c r="PW505" s="352"/>
      <c r="PX505" s="352"/>
      <c r="PY505" s="352"/>
      <c r="PZ505" s="352"/>
      <c r="QA505" s="352"/>
      <c r="QB505" s="352"/>
      <c r="QC505" s="352"/>
      <c r="QD505" s="352"/>
      <c r="QE505" s="352"/>
      <c r="QF505" s="352"/>
      <c r="QG505" s="352"/>
      <c r="QH505" s="352"/>
      <c r="QI505" s="352"/>
      <c r="QJ505" s="352"/>
      <c r="QK505" s="352"/>
      <c r="QL505" s="352"/>
      <c r="QM505" s="352"/>
      <c r="QN505" s="352"/>
      <c r="QO505" s="352"/>
      <c r="QP505" s="352"/>
      <c r="QQ505" s="352"/>
      <c r="QR505" s="352"/>
      <c r="QS505" s="352"/>
      <c r="QT505" s="352"/>
      <c r="QU505" s="352"/>
      <c r="QV505" s="352"/>
      <c r="QW505" s="352"/>
      <c r="QX505" s="352"/>
      <c r="QY505" s="352"/>
      <c r="QZ505" s="352"/>
      <c r="RA505" s="352"/>
      <c r="RB505" s="352"/>
      <c r="RC505" s="352"/>
      <c r="RD505" s="352"/>
      <c r="RE505" s="352"/>
      <c r="RF505" s="352"/>
      <c r="RG505" s="352"/>
      <c r="RH505" s="352"/>
      <c r="RI505" s="352"/>
      <c r="RJ505" s="352"/>
      <c r="RK505" s="352"/>
      <c r="RL505" s="352"/>
      <c r="RM505" s="352"/>
      <c r="RN505" s="352"/>
      <c r="RO505" s="352"/>
      <c r="RP505" s="352"/>
      <c r="RQ505" s="352"/>
      <c r="RR505" s="352"/>
      <c r="RS505" s="352"/>
      <c r="RT505" s="352"/>
      <c r="RU505" s="352"/>
      <c r="RV505" s="352"/>
      <c r="RW505" s="352"/>
      <c r="RX505" s="352"/>
      <c r="RY505" s="352"/>
      <c r="RZ505" s="352"/>
      <c r="SA505" s="352"/>
      <c r="SB505" s="352"/>
      <c r="SC505" s="352"/>
      <c r="SD505" s="352"/>
      <c r="SE505" s="352"/>
      <c r="SF505" s="352"/>
      <c r="SG505" s="352"/>
      <c r="SH505" s="352"/>
      <c r="SI505" s="352"/>
      <c r="SJ505" s="352"/>
      <c r="SK505" s="352"/>
      <c r="SL505" s="352"/>
      <c r="SM505" s="352"/>
      <c r="SN505" s="352"/>
      <c r="SO505" s="352"/>
      <c r="SP505" s="352"/>
      <c r="SQ505" s="352"/>
      <c r="SR505" s="352"/>
      <c r="SS505" s="352"/>
      <c r="ST505" s="352"/>
      <c r="SU505" s="352"/>
      <c r="SV505" s="352"/>
      <c r="SW505" s="352"/>
      <c r="SX505" s="352"/>
      <c r="SY505" s="352"/>
      <c r="SZ505" s="352"/>
      <c r="TA505" s="352"/>
      <c r="TB505" s="352"/>
      <c r="TC505" s="352"/>
      <c r="TD505" s="352"/>
      <c r="TE505" s="352"/>
      <c r="TF505" s="352"/>
      <c r="TG505" s="352"/>
      <c r="TH505" s="352"/>
      <c r="TI505" s="352"/>
      <c r="TJ505" s="352"/>
      <c r="TK505" s="352"/>
      <c r="TL505" s="352"/>
      <c r="TM505" s="352"/>
      <c r="TN505" s="352"/>
      <c r="TO505" s="352"/>
      <c r="TP505" s="352"/>
      <c r="TQ505" s="352"/>
      <c r="TR505" s="352"/>
      <c r="TS505" s="352"/>
      <c r="TT505" s="352"/>
      <c r="TU505" s="352"/>
      <c r="TV505" s="352"/>
      <c r="TW505" s="352"/>
      <c r="TX505" s="352"/>
      <c r="TY505" s="352"/>
      <c r="TZ505" s="352"/>
      <c r="UA505" s="352"/>
      <c r="UB505" s="352"/>
      <c r="UC505" s="352"/>
      <c r="UD505" s="352"/>
      <c r="UE505" s="352"/>
      <c r="UF505" s="352"/>
      <c r="UG505" s="352"/>
      <c r="UH505" s="352"/>
      <c r="UI505" s="352"/>
      <c r="UJ505" s="352"/>
      <c r="UK505" s="352"/>
      <c r="UL505" s="352"/>
      <c r="UM505" s="352"/>
      <c r="UN505" s="352"/>
      <c r="UO505" s="352"/>
      <c r="UP505" s="352"/>
      <c r="UQ505" s="352"/>
      <c r="UR505" s="352"/>
      <c r="US505" s="352"/>
      <c r="UT505" s="352"/>
      <c r="UU505" s="352"/>
      <c r="UV505" s="352"/>
      <c r="UW505" s="352"/>
      <c r="UX505" s="352"/>
      <c r="UY505" s="352"/>
      <c r="UZ505" s="352"/>
      <c r="VA505" s="352"/>
      <c r="VB505" s="352"/>
      <c r="VC505" s="352"/>
      <c r="VD505" s="352"/>
      <c r="VE505" s="352"/>
      <c r="VF505" s="352"/>
      <c r="VG505" s="352"/>
      <c r="VH505" s="352"/>
      <c r="VI505" s="352"/>
      <c r="VJ505" s="352"/>
      <c r="VK505" s="352"/>
      <c r="VL505" s="352"/>
      <c r="VM505" s="352"/>
      <c r="VN505" s="352"/>
      <c r="VO505" s="352"/>
      <c r="VP505" s="352"/>
      <c r="VQ505" s="352"/>
      <c r="VR505" s="352"/>
      <c r="VS505" s="352"/>
      <c r="VT505" s="352"/>
      <c r="VU505" s="352"/>
      <c r="VV505" s="352"/>
      <c r="VW505" s="352"/>
      <c r="VX505" s="352"/>
      <c r="VY505" s="352"/>
      <c r="VZ505" s="352"/>
      <c r="WA505" s="352"/>
      <c r="WB505" s="352"/>
      <c r="WC505" s="352"/>
      <c r="WD505" s="352"/>
      <c r="WE505" s="352"/>
      <c r="WF505" s="352"/>
      <c r="WG505" s="352"/>
      <c r="WH505" s="352"/>
      <c r="WI505" s="352"/>
      <c r="WJ505" s="352"/>
      <c r="WK505" s="352"/>
      <c r="WL505" s="352"/>
      <c r="WM505" s="352"/>
      <c r="WN505" s="352"/>
      <c r="WO505" s="352"/>
      <c r="WP505" s="352"/>
      <c r="WQ505" s="352"/>
      <c r="WR505" s="352"/>
      <c r="WS505" s="352"/>
      <c r="WT505" s="352"/>
      <c r="WU505" s="352"/>
      <c r="WV505" s="352"/>
      <c r="WW505" s="352"/>
      <c r="WX505" s="352"/>
      <c r="WY505" s="352"/>
      <c r="WZ505" s="352"/>
      <c r="XA505" s="352"/>
      <c r="XB505" s="352"/>
      <c r="XC505" s="352"/>
      <c r="XD505" s="352"/>
      <c r="XE505" s="352"/>
      <c r="XF505" s="352"/>
      <c r="XG505" s="352"/>
      <c r="XH505" s="352"/>
      <c r="XI505" s="352"/>
      <c r="XJ505" s="352"/>
      <c r="XK505" s="352"/>
      <c r="XL505" s="352"/>
      <c r="XM505" s="352"/>
      <c r="XN505" s="352"/>
      <c r="XO505" s="352"/>
      <c r="XP505" s="352"/>
      <c r="XQ505" s="352"/>
      <c r="XR505" s="352"/>
      <c r="XS505" s="352"/>
      <c r="XT505" s="352"/>
      <c r="XU505" s="352"/>
      <c r="XV505" s="352"/>
      <c r="XW505" s="352"/>
      <c r="XX505" s="352"/>
      <c r="XY505" s="352"/>
      <c r="XZ505" s="352"/>
      <c r="YA505" s="352"/>
      <c r="YB505" s="352"/>
      <c r="YC505" s="352"/>
      <c r="YD505" s="352"/>
      <c r="YE505" s="352"/>
      <c r="YF505" s="352"/>
      <c r="YG505" s="352"/>
      <c r="YH505" s="352"/>
      <c r="YI505" s="352"/>
      <c r="YJ505" s="352"/>
      <c r="YK505" s="352"/>
      <c r="YL505" s="352"/>
      <c r="YM505" s="352"/>
      <c r="YN505" s="352"/>
      <c r="YO505" s="352"/>
      <c r="YP505" s="352"/>
      <c r="YQ505" s="352"/>
      <c r="YR505" s="352"/>
      <c r="YS505" s="352"/>
      <c r="YT505" s="352"/>
      <c r="YU505" s="352"/>
      <c r="YV505" s="352"/>
      <c r="YW505" s="352"/>
      <c r="YX505" s="352"/>
      <c r="YY505" s="352"/>
      <c r="YZ505" s="352"/>
      <c r="ZA505" s="352"/>
      <c r="ZB505" s="352"/>
      <c r="ZC505" s="352"/>
      <c r="ZD505" s="352"/>
      <c r="ZE505" s="352"/>
      <c r="ZF505" s="352"/>
      <c r="ZG505" s="352"/>
      <c r="ZH505" s="352"/>
      <c r="ZI505" s="352"/>
      <c r="ZJ505" s="352"/>
      <c r="ZK505" s="352"/>
      <c r="ZL505" s="352"/>
      <c r="ZM505" s="352"/>
      <c r="ZN505" s="352"/>
      <c r="ZO505" s="352"/>
      <c r="ZP505" s="352"/>
      <c r="ZQ505" s="352"/>
      <c r="ZR505" s="352"/>
      <c r="ZS505" s="352"/>
      <c r="ZT505" s="352"/>
      <c r="ZU505" s="352"/>
      <c r="ZV505" s="352"/>
      <c r="ZW505" s="352"/>
      <c r="ZX505" s="352"/>
      <c r="ZY505" s="352"/>
      <c r="ZZ505" s="352"/>
      <c r="AAA505" s="352"/>
      <c r="AAB505" s="352"/>
      <c r="AAC505" s="352"/>
      <c r="AAD505" s="352"/>
      <c r="AAE505" s="352"/>
      <c r="AAF505" s="352"/>
      <c r="AAG505" s="352"/>
      <c r="AAH505" s="352"/>
      <c r="AAI505" s="352"/>
      <c r="AAJ505" s="352"/>
      <c r="AAK505" s="352"/>
      <c r="AAL505" s="352"/>
      <c r="AAM505" s="352"/>
      <c r="AAN505" s="352"/>
      <c r="AAO505" s="352"/>
      <c r="AAP505" s="352"/>
      <c r="AAQ505" s="352"/>
      <c r="AAR505" s="352"/>
      <c r="AAS505" s="352"/>
      <c r="AAT505" s="352"/>
      <c r="AAU505" s="352"/>
      <c r="AAV505" s="352"/>
      <c r="AAW505" s="352"/>
      <c r="AAX505" s="352"/>
      <c r="AAY505" s="352"/>
      <c r="AAZ505" s="352"/>
      <c r="ABA505" s="352"/>
      <c r="ABB505" s="352"/>
      <c r="ABC505" s="352"/>
      <c r="ABD505" s="352"/>
      <c r="ABE505" s="352"/>
      <c r="ABF505" s="352"/>
      <c r="ABG505" s="352"/>
      <c r="ABH505" s="352"/>
      <c r="ABI505" s="352"/>
      <c r="ABJ505" s="352"/>
      <c r="ABK505" s="352"/>
      <c r="ABL505" s="352"/>
      <c r="ABM505" s="352"/>
      <c r="ABN505" s="352"/>
      <c r="ABO505" s="352"/>
      <c r="ABP505" s="352"/>
      <c r="ABQ505" s="352"/>
      <c r="ABR505" s="352"/>
      <c r="ABS505" s="352"/>
      <c r="ABT505" s="352"/>
      <c r="ABU505" s="352"/>
      <c r="ABV505" s="352"/>
      <c r="ABW505" s="352"/>
      <c r="ABX505" s="352"/>
      <c r="ABY505" s="352"/>
      <c r="ABZ505" s="352"/>
      <c r="ACA505" s="352"/>
      <c r="ACB505" s="352"/>
      <c r="ACC505" s="352"/>
      <c r="ACD505" s="352"/>
      <c r="ACE505" s="352"/>
      <c r="ACF505" s="352"/>
      <c r="ACG505" s="352"/>
      <c r="ACH505" s="352"/>
      <c r="ACI505" s="352"/>
      <c r="ACJ505" s="352"/>
      <c r="ACK505" s="352"/>
      <c r="ACL505" s="352"/>
      <c r="ACM505" s="352"/>
      <c r="ACN505" s="352"/>
      <c r="ACO505" s="352"/>
      <c r="ACP505" s="352"/>
      <c r="ACQ505" s="352"/>
      <c r="ACR505" s="352"/>
      <c r="ACS505" s="352"/>
      <c r="ACT505" s="352"/>
      <c r="ACU505" s="352"/>
      <c r="ACV505" s="352"/>
      <c r="ACW505" s="352"/>
      <c r="ACX505" s="352"/>
      <c r="ACY505" s="352"/>
      <c r="ACZ505" s="352"/>
      <c r="ADA505" s="352"/>
      <c r="ADB505" s="352"/>
      <c r="ADC505" s="352"/>
      <c r="ADD505" s="352"/>
      <c r="ADE505" s="352"/>
      <c r="ADF505" s="352"/>
      <c r="ADG505" s="352"/>
      <c r="ADH505" s="352"/>
      <c r="ADI505" s="352"/>
      <c r="ADJ505" s="352"/>
      <c r="ADK505" s="352"/>
      <c r="ADL505" s="352"/>
      <c r="ADM505" s="352"/>
      <c r="ADN505" s="352"/>
      <c r="ADO505" s="352"/>
      <c r="ADP505" s="352"/>
      <c r="ADQ505" s="352"/>
      <c r="ADR505" s="352"/>
      <c r="ADS505" s="352"/>
      <c r="ADT505" s="352"/>
      <c r="ADU505" s="352"/>
      <c r="ADV505" s="352"/>
      <c r="ADW505" s="352"/>
      <c r="ADX505" s="352"/>
      <c r="ADY505" s="352"/>
      <c r="ADZ505" s="352"/>
      <c r="AEA505" s="352"/>
      <c r="AEB505" s="352"/>
      <c r="AEC505" s="352"/>
      <c r="AED505" s="352"/>
      <c r="AEE505" s="352"/>
      <c r="AEF505" s="352"/>
      <c r="AEG505" s="352"/>
      <c r="AEH505" s="352"/>
      <c r="AEI505" s="352"/>
      <c r="AEJ505" s="352"/>
      <c r="AEK505" s="352"/>
      <c r="AEL505" s="352"/>
      <c r="AEM505" s="352"/>
      <c r="AEN505" s="352"/>
      <c r="AEO505" s="352"/>
      <c r="AEP505" s="352"/>
      <c r="AEQ505" s="352"/>
      <c r="AER505" s="352"/>
      <c r="AES505" s="352"/>
      <c r="AET505" s="352"/>
      <c r="AEU505" s="352"/>
      <c r="AEV505" s="352"/>
      <c r="AEW505" s="352"/>
      <c r="AEX505" s="352"/>
      <c r="AEY505" s="352"/>
      <c r="AEZ505" s="352"/>
      <c r="AFA505" s="352"/>
      <c r="AFB505" s="352"/>
      <c r="AFC505" s="352"/>
      <c r="AFD505" s="352"/>
      <c r="AFE505" s="352"/>
      <c r="AFF505" s="352"/>
      <c r="AFG505" s="352"/>
      <c r="AFH505" s="352"/>
      <c r="AFI505" s="352"/>
      <c r="AFJ505" s="352"/>
      <c r="AFK505" s="352"/>
      <c r="AFL505" s="352"/>
      <c r="AFM505" s="352"/>
      <c r="AFN505" s="352"/>
      <c r="AFO505" s="352"/>
      <c r="AFP505" s="352"/>
      <c r="AFQ505" s="352"/>
      <c r="AFR505" s="352"/>
      <c r="AFS505" s="352"/>
      <c r="AFT505" s="352"/>
      <c r="AFU505" s="352"/>
      <c r="AFV505" s="352"/>
      <c r="AFW505" s="352"/>
      <c r="AFX505" s="352"/>
      <c r="AFY505" s="352"/>
      <c r="AFZ505" s="352"/>
      <c r="AGA505" s="352"/>
      <c r="AGB505" s="352"/>
      <c r="AGC505" s="352"/>
      <c r="AGD505" s="352"/>
      <c r="AGE505" s="352"/>
      <c r="AGF505" s="352"/>
      <c r="AGG505" s="352"/>
      <c r="AGH505" s="352"/>
      <c r="AGI505" s="352"/>
      <c r="AGJ505" s="352"/>
      <c r="AGK505" s="352"/>
      <c r="AGL505" s="352"/>
      <c r="AGM505" s="352"/>
      <c r="AGN505" s="352"/>
      <c r="AGO505" s="352"/>
      <c r="AGP505" s="352"/>
      <c r="AGQ505" s="352"/>
      <c r="AGR505" s="352"/>
      <c r="AGS505" s="352"/>
      <c r="AGT505" s="352"/>
      <c r="AGU505" s="352"/>
      <c r="AGV505" s="352"/>
      <c r="AGW505" s="352"/>
      <c r="AGX505" s="352"/>
      <c r="AGY505" s="352"/>
      <c r="AGZ505" s="352"/>
      <c r="AHA505" s="352"/>
      <c r="AHB505" s="352"/>
      <c r="AHC505" s="352"/>
      <c r="AHD505" s="352"/>
      <c r="AHE505" s="352"/>
      <c r="AHF505" s="352"/>
      <c r="AHG505" s="352"/>
      <c r="AHH505" s="352"/>
      <c r="AHI505" s="352"/>
      <c r="AHJ505" s="352"/>
      <c r="AHK505" s="352"/>
      <c r="AHL505" s="352"/>
      <c r="AHM505" s="352"/>
      <c r="AHN505" s="352"/>
      <c r="AHO505" s="352"/>
      <c r="AHP505" s="352"/>
      <c r="AHQ505" s="352"/>
      <c r="AHR505" s="352"/>
      <c r="AHS505" s="352"/>
      <c r="AHT505" s="352"/>
      <c r="AHU505" s="352"/>
      <c r="AHV505" s="352"/>
      <c r="AHW505" s="352"/>
      <c r="AHX505" s="352"/>
      <c r="AHY505" s="352"/>
      <c r="AHZ505" s="352"/>
      <c r="AIA505" s="352"/>
      <c r="AIB505" s="352"/>
      <c r="AIC505" s="352"/>
      <c r="AID505" s="352"/>
      <c r="AIE505" s="352"/>
      <c r="AIF505" s="352"/>
      <c r="AIG505" s="352"/>
      <c r="AIH505" s="352"/>
      <c r="AII505" s="352"/>
      <c r="AIJ505" s="352"/>
      <c r="AIK505" s="352"/>
      <c r="AIL505" s="352"/>
      <c r="AIM505" s="352"/>
      <c r="AIN505" s="352"/>
      <c r="AIO505" s="352"/>
      <c r="AIP505" s="352"/>
      <c r="AIQ505" s="352"/>
      <c r="AIR505" s="352"/>
      <c r="AIS505" s="352"/>
      <c r="AIT505" s="352"/>
      <c r="AIU505" s="352"/>
      <c r="AIV505" s="352"/>
      <c r="AIW505" s="352"/>
      <c r="AIX505" s="352"/>
      <c r="AIY505" s="352"/>
      <c r="AIZ505" s="352"/>
      <c r="AJA505" s="352"/>
      <c r="AJB505" s="352"/>
      <c r="AJC505" s="352"/>
      <c r="AJD505" s="352"/>
      <c r="AJE505" s="352"/>
      <c r="AJF505" s="352"/>
      <c r="AJG505" s="352"/>
      <c r="AJH505" s="352"/>
      <c r="AJI505" s="352"/>
      <c r="AJJ505" s="352"/>
      <c r="AJK505" s="352"/>
      <c r="AJL505" s="352"/>
      <c r="AJM505" s="352"/>
      <c r="AJN505" s="352"/>
      <c r="AJO505" s="352"/>
      <c r="AJP505" s="352"/>
      <c r="AJQ505" s="352"/>
      <c r="AJR505" s="352"/>
      <c r="AJS505" s="352"/>
      <c r="AJT505" s="352"/>
      <c r="AJU505" s="352"/>
      <c r="AJV505" s="352"/>
      <c r="AJW505" s="352"/>
      <c r="AJX505" s="352"/>
      <c r="AJY505" s="352"/>
      <c r="AJZ505" s="352"/>
      <c r="AKA505" s="352"/>
      <c r="AKB505" s="352"/>
      <c r="AKC505" s="352"/>
      <c r="AKD505" s="352"/>
      <c r="AKE505" s="352"/>
      <c r="AKF505" s="352"/>
      <c r="AKG505" s="352"/>
      <c r="AKH505" s="352"/>
      <c r="AKI505" s="352"/>
      <c r="AKJ505" s="352"/>
      <c r="AKK505" s="352"/>
      <c r="AKL505" s="352"/>
      <c r="AKM505" s="352"/>
      <c r="AKN505" s="352"/>
      <c r="AKO505" s="352"/>
      <c r="AKP505" s="352"/>
      <c r="AKQ505" s="352"/>
      <c r="AKR505" s="352"/>
      <c r="AKS505" s="352"/>
      <c r="AKT505" s="352"/>
      <c r="AKU505" s="352"/>
      <c r="AKV505" s="352"/>
      <c r="AKW505" s="352"/>
      <c r="AKX505" s="352"/>
      <c r="AKY505" s="352"/>
      <c r="AKZ505" s="352"/>
      <c r="ALA505" s="352"/>
      <c r="ALB505" s="352"/>
      <c r="ALC505" s="352"/>
      <c r="ALD505" s="352"/>
      <c r="ALE505" s="352"/>
      <c r="ALF505" s="352"/>
      <c r="ALG505" s="352"/>
      <c r="ALH505" s="352"/>
      <c r="ALI505" s="352"/>
      <c r="ALJ505" s="352"/>
      <c r="ALK505" s="352"/>
      <c r="ALL505" s="352"/>
      <c r="ALM505" s="352"/>
      <c r="ALN505" s="352"/>
      <c r="ALO505" s="352"/>
      <c r="ALP505" s="352"/>
      <c r="ALQ505" s="352"/>
      <c r="ALR505" s="352"/>
      <c r="ALS505" s="352"/>
      <c r="ALT505" s="352"/>
      <c r="ALU505" s="352"/>
      <c r="ALV505" s="352"/>
      <c r="ALW505" s="352"/>
      <c r="ALX505" s="352"/>
      <c r="ALY505" s="352"/>
      <c r="ALZ505" s="352"/>
      <c r="AMA505" s="352"/>
      <c r="AMB505" s="352"/>
      <c r="AMC505" s="352"/>
      <c r="AMD505" s="352"/>
      <c r="AME505" s="352"/>
      <c r="AMF505" s="352"/>
      <c r="AMG505" s="352"/>
      <c r="AMH505" s="352"/>
      <c r="AMI505" s="352"/>
      <c r="AMJ505" s="352"/>
      <c r="AMK505" s="352"/>
      <c r="AML505" s="352"/>
      <c r="AMM505" s="352"/>
      <c r="AMN505" s="352"/>
      <c r="AMO505" s="352"/>
      <c r="AMP505" s="352"/>
      <c r="AMQ505" s="352"/>
      <c r="AMR505" s="352"/>
      <c r="AMS505" s="352"/>
      <c r="AMT505" s="352"/>
      <c r="AMU505" s="352"/>
      <c r="AMV505" s="352"/>
      <c r="AMW505" s="352"/>
      <c r="AMX505" s="352"/>
      <c r="AMY505" s="352"/>
      <c r="AMZ505" s="352"/>
      <c r="ANA505" s="352"/>
      <c r="ANB505" s="352"/>
      <c r="ANC505" s="352"/>
      <c r="AND505" s="352"/>
      <c r="ANE505" s="352"/>
      <c r="ANF505" s="352"/>
      <c r="ANG505" s="352"/>
      <c r="ANH505" s="352"/>
      <c r="ANI505" s="352"/>
      <c r="ANJ505" s="352"/>
      <c r="ANK505" s="352"/>
      <c r="ANL505" s="352"/>
      <c r="ANM505" s="352"/>
      <c r="ANN505" s="352"/>
      <c r="ANO505" s="352"/>
      <c r="ANP505" s="352"/>
      <c r="ANQ505" s="352"/>
      <c r="ANR505" s="352"/>
      <c r="ANS505" s="352"/>
      <c r="ANT505" s="352"/>
      <c r="ANU505" s="352"/>
      <c r="ANV505" s="352"/>
      <c r="ANW505" s="352"/>
      <c r="ANX505" s="352"/>
      <c r="ANY505" s="352"/>
      <c r="ANZ505" s="352"/>
      <c r="AOA505" s="352"/>
      <c r="AOB505" s="352"/>
      <c r="AOC505" s="352"/>
      <c r="AOD505" s="352"/>
      <c r="AOE505" s="352"/>
      <c r="AOF505" s="352"/>
      <c r="AOG505" s="352"/>
      <c r="AOH505" s="352"/>
      <c r="AOI505" s="352"/>
      <c r="AOJ505" s="352"/>
      <c r="AOK505" s="352"/>
      <c r="AOL505" s="352"/>
      <c r="AOM505" s="352"/>
      <c r="AON505" s="352"/>
      <c r="AOO505" s="352"/>
      <c r="AOP505" s="352"/>
      <c r="AOQ505" s="352"/>
      <c r="AOR505" s="352"/>
      <c r="AOS505" s="352"/>
      <c r="AOT505" s="352"/>
      <c r="AOU505" s="352"/>
      <c r="AOV505" s="352"/>
      <c r="AOW505" s="352"/>
      <c r="AOX505" s="352"/>
      <c r="AOY505" s="352"/>
      <c r="AOZ505" s="352"/>
      <c r="APA505" s="352"/>
      <c r="APB505" s="352"/>
      <c r="APC505" s="352"/>
      <c r="APD505" s="352"/>
      <c r="APE505" s="352"/>
      <c r="APF505" s="352"/>
      <c r="APG505" s="352"/>
      <c r="APH505" s="352"/>
      <c r="API505" s="352"/>
      <c r="APJ505" s="352"/>
      <c r="APK505" s="352"/>
      <c r="APL505" s="352"/>
      <c r="APM505" s="352"/>
      <c r="APN505" s="352"/>
      <c r="APO505" s="352"/>
      <c r="APP505" s="352"/>
      <c r="APQ505" s="352"/>
      <c r="APR505" s="352"/>
      <c r="APS505" s="352"/>
      <c r="APT505" s="352"/>
      <c r="APU505" s="352"/>
      <c r="APV505" s="352"/>
      <c r="APW505" s="352"/>
      <c r="APX505" s="352"/>
      <c r="APY505" s="352"/>
      <c r="APZ505" s="352"/>
      <c r="AQA505" s="352"/>
      <c r="AQB505" s="352"/>
      <c r="AQC505" s="352"/>
      <c r="AQD505" s="352"/>
      <c r="AQE505" s="352"/>
      <c r="AQF505" s="352"/>
      <c r="AQG505" s="352"/>
      <c r="AQH505" s="352"/>
      <c r="AQI505" s="352"/>
      <c r="AQJ505" s="352"/>
      <c r="AQK505" s="352"/>
      <c r="AQL505" s="352"/>
      <c r="AQM505" s="352"/>
      <c r="AQN505" s="352"/>
      <c r="AQO505" s="352"/>
      <c r="AQP505" s="352"/>
      <c r="AQQ505" s="352"/>
      <c r="AQR505" s="352"/>
      <c r="AQS505" s="352"/>
      <c r="AQT505" s="352"/>
      <c r="AQU505" s="352"/>
      <c r="AQV505" s="352"/>
      <c r="AQW505" s="352"/>
      <c r="AQX505" s="352"/>
      <c r="AQY505" s="352"/>
      <c r="AQZ505" s="352"/>
      <c r="ARA505" s="352"/>
      <c r="ARB505" s="352"/>
      <c r="ARC505" s="352"/>
      <c r="ARD505" s="352"/>
      <c r="ARE505" s="352"/>
      <c r="ARF505" s="352"/>
      <c r="ARG505" s="352"/>
      <c r="ARH505" s="352"/>
      <c r="ARI505" s="352"/>
      <c r="ARJ505" s="352"/>
      <c r="ARK505" s="352"/>
      <c r="ARL505" s="352"/>
      <c r="ARM505" s="352"/>
      <c r="ARN505" s="352"/>
      <c r="ARO505" s="352"/>
      <c r="ARP505" s="352"/>
      <c r="ARQ505" s="352"/>
      <c r="ARR505" s="352"/>
      <c r="ARS505" s="352"/>
      <c r="ART505" s="352"/>
      <c r="ARU505" s="352"/>
      <c r="ARV505" s="352"/>
      <c r="ARW505" s="352"/>
      <c r="ARX505" s="352"/>
      <c r="ARY505" s="352"/>
      <c r="ARZ505" s="352"/>
      <c r="ASA505" s="352"/>
      <c r="ASB505" s="352"/>
      <c r="ASC505" s="352"/>
      <c r="ASD505" s="352"/>
      <c r="ASE505" s="352"/>
      <c r="ASF505" s="352"/>
      <c r="ASG505" s="352"/>
      <c r="ASH505" s="352"/>
      <c r="ASI505" s="352"/>
      <c r="ASJ505" s="352"/>
      <c r="ASK505" s="352"/>
      <c r="ASL505" s="352"/>
      <c r="ASM505" s="352"/>
      <c r="ASN505" s="352"/>
      <c r="ASO505" s="352"/>
      <c r="ASP505" s="352"/>
      <c r="ASQ505" s="352"/>
      <c r="ASR505" s="352"/>
      <c r="ASS505" s="352"/>
      <c r="AST505" s="352"/>
      <c r="ASU505" s="352"/>
      <c r="ASV505" s="352"/>
      <c r="ASW505" s="352"/>
      <c r="ASX505" s="352"/>
      <c r="ASY505" s="352"/>
      <c r="ASZ505" s="352"/>
      <c r="ATA505" s="352"/>
      <c r="ATB505" s="352"/>
      <c r="ATC505" s="352"/>
      <c r="ATD505" s="352"/>
      <c r="ATE505" s="352"/>
      <c r="ATF505" s="352"/>
      <c r="ATG505" s="352"/>
      <c r="ATH505" s="352"/>
      <c r="ATI505" s="352"/>
      <c r="ATJ505" s="352"/>
      <c r="ATK505" s="352"/>
      <c r="ATL505" s="352"/>
      <c r="ATM505" s="352"/>
      <c r="ATN505" s="352"/>
      <c r="ATO505" s="352"/>
      <c r="ATP505" s="352"/>
      <c r="ATQ505" s="352"/>
      <c r="ATR505" s="352"/>
      <c r="ATS505" s="352"/>
      <c r="ATT505" s="352"/>
      <c r="ATU505" s="352"/>
      <c r="ATV505" s="352"/>
      <c r="ATW505" s="352"/>
      <c r="ATX505" s="352"/>
      <c r="ATY505" s="352"/>
      <c r="ATZ505" s="352"/>
      <c r="AUA505" s="352"/>
      <c r="AUB505" s="352"/>
      <c r="AUC505" s="352"/>
      <c r="AUD505" s="352"/>
      <c r="AUE505" s="352"/>
      <c r="AUF505" s="352"/>
      <c r="AUG505" s="352"/>
      <c r="AUH505" s="352"/>
      <c r="AUI505" s="352"/>
      <c r="AUJ505" s="352"/>
      <c r="AUK505" s="352"/>
      <c r="AUL505" s="352"/>
      <c r="AUM505" s="352"/>
      <c r="AUN505" s="352"/>
      <c r="AUO505" s="352"/>
      <c r="AUP505" s="352"/>
      <c r="AUQ505" s="352"/>
      <c r="AUR505" s="352"/>
      <c r="AUS505" s="352"/>
      <c r="AUT505" s="352"/>
      <c r="AUU505" s="352"/>
      <c r="AUV505" s="352"/>
      <c r="AUW505" s="352"/>
      <c r="AUX505" s="352"/>
      <c r="AUY505" s="352"/>
      <c r="AUZ505" s="352"/>
      <c r="AVA505" s="352"/>
      <c r="AVB505" s="352"/>
      <c r="AVC505" s="352"/>
      <c r="AVD505" s="352"/>
      <c r="AVE505" s="352"/>
      <c r="AVF505" s="352"/>
      <c r="AVG505" s="352"/>
      <c r="AVH505" s="352"/>
      <c r="AVI505" s="352"/>
      <c r="AVJ505" s="352"/>
      <c r="AVK505" s="352"/>
      <c r="AVL505" s="352"/>
      <c r="AVM505" s="352"/>
      <c r="AVN505" s="352"/>
      <c r="AVO505" s="352"/>
      <c r="AVP505" s="352"/>
      <c r="AVQ505" s="352"/>
      <c r="AVR505" s="352"/>
      <c r="AVS505" s="352"/>
      <c r="AVT505" s="352"/>
      <c r="AVU505" s="352"/>
      <c r="AVV505" s="352"/>
      <c r="AVW505" s="352"/>
      <c r="AVX505" s="352"/>
      <c r="AVY505" s="352"/>
      <c r="AVZ505" s="352"/>
      <c r="AWA505" s="352"/>
      <c r="AWB505" s="352"/>
      <c r="AWC505" s="352"/>
      <c r="AWD505" s="352"/>
      <c r="AWE505" s="352"/>
      <c r="AWF505" s="352"/>
      <c r="AWG505" s="352"/>
      <c r="AWH505" s="352"/>
      <c r="AWI505" s="352"/>
      <c r="AWJ505" s="352"/>
      <c r="AWK505" s="352"/>
      <c r="AWL505" s="352"/>
      <c r="AWM505" s="352"/>
      <c r="AWN505" s="352"/>
      <c r="AWO505" s="352"/>
      <c r="AWP505" s="352"/>
      <c r="AWQ505" s="352"/>
      <c r="AWR505" s="352"/>
      <c r="AWS505" s="352"/>
      <c r="AWT505" s="352"/>
      <c r="AWU505" s="352"/>
      <c r="AWV505" s="352"/>
      <c r="AWW505" s="352"/>
      <c r="AWX505" s="352"/>
      <c r="AWY505" s="352"/>
      <c r="AWZ505" s="352"/>
      <c r="AXA505" s="352"/>
      <c r="AXB505" s="352"/>
      <c r="AXC505" s="352"/>
      <c r="AXD505" s="352"/>
      <c r="AXE505" s="352"/>
      <c r="AXF505" s="352"/>
      <c r="AXG505" s="352"/>
      <c r="AXH505" s="352"/>
      <c r="AXI505" s="352"/>
      <c r="AXJ505" s="352"/>
      <c r="AXK505" s="352"/>
      <c r="AXL505" s="352"/>
      <c r="AXM505" s="352"/>
      <c r="AXN505" s="352"/>
      <c r="AXO505" s="352"/>
      <c r="AXP505" s="352"/>
      <c r="AXQ505" s="352"/>
      <c r="AXR505" s="352"/>
      <c r="AXS505" s="352"/>
      <c r="AXT505" s="352"/>
      <c r="AXU505" s="352"/>
      <c r="AXV505" s="352"/>
      <c r="AXW505" s="352"/>
      <c r="AXX505" s="352"/>
      <c r="AXY505" s="352"/>
      <c r="AXZ505" s="352"/>
      <c r="AYA505" s="352"/>
      <c r="AYB505" s="352"/>
      <c r="AYC505" s="352"/>
      <c r="AYD505" s="352"/>
      <c r="AYE505" s="352"/>
      <c r="AYF505" s="352"/>
      <c r="AYG505" s="352"/>
      <c r="AYH505" s="352"/>
      <c r="AYI505" s="352"/>
      <c r="AYJ505" s="352"/>
      <c r="AYK505" s="352"/>
      <c r="AYL505" s="352"/>
      <c r="AYM505" s="352"/>
      <c r="AYN505" s="352"/>
      <c r="AYO505" s="352"/>
      <c r="AYP505" s="352"/>
      <c r="AYQ505" s="352"/>
      <c r="AYR505" s="352"/>
      <c r="AYS505" s="352"/>
      <c r="AYT505" s="352"/>
      <c r="AYU505" s="352"/>
      <c r="AYV505" s="352"/>
      <c r="AYW505" s="352"/>
      <c r="AYX505" s="352"/>
      <c r="AYY505" s="352"/>
      <c r="AYZ505" s="352"/>
      <c r="AZA505" s="352"/>
      <c r="AZB505" s="352"/>
      <c r="AZC505" s="352"/>
      <c r="AZD505" s="352"/>
      <c r="AZE505" s="352"/>
      <c r="AZF505" s="352"/>
      <c r="AZG505" s="352"/>
      <c r="AZH505" s="352"/>
      <c r="AZI505" s="352"/>
      <c r="AZJ505" s="352"/>
      <c r="AZK505" s="352"/>
      <c r="AZL505" s="352"/>
      <c r="AZM505" s="352"/>
      <c r="AZN505" s="352"/>
      <c r="AZO505" s="352"/>
      <c r="AZP505" s="352"/>
      <c r="AZQ505" s="352"/>
      <c r="AZR505" s="352"/>
      <c r="AZS505" s="352"/>
      <c r="AZT505" s="352"/>
      <c r="AZU505" s="352"/>
      <c r="AZV505" s="352"/>
      <c r="AZW505" s="352"/>
      <c r="AZX505" s="352"/>
      <c r="AZY505" s="352"/>
      <c r="AZZ505" s="352"/>
      <c r="BAA505" s="352"/>
      <c r="BAB505" s="352"/>
      <c r="BAC505" s="352"/>
      <c r="BAD505" s="352"/>
      <c r="BAE505" s="352"/>
      <c r="BAF505" s="352"/>
      <c r="BAG505" s="352"/>
      <c r="BAH505" s="352"/>
      <c r="BAI505" s="352"/>
      <c r="BAJ505" s="352"/>
      <c r="BAK505" s="352"/>
      <c r="BAL505" s="352"/>
      <c r="BAM505" s="352"/>
      <c r="BAN505" s="352"/>
      <c r="BAO505" s="352"/>
      <c r="BAP505" s="352"/>
      <c r="BAQ505" s="352"/>
      <c r="BAR505" s="352"/>
      <c r="BAS505" s="352"/>
      <c r="BAT505" s="352"/>
      <c r="BAU505" s="352"/>
      <c r="BAV505" s="352"/>
      <c r="BAW505" s="352"/>
      <c r="BAX505" s="352"/>
      <c r="BAY505" s="352"/>
      <c r="BAZ505" s="352"/>
      <c r="BBA505" s="352"/>
      <c r="BBB505" s="352"/>
      <c r="BBC505" s="352"/>
      <c r="BBD505" s="352"/>
      <c r="BBE505" s="352"/>
      <c r="BBF505" s="352"/>
      <c r="BBG505" s="352"/>
      <c r="BBH505" s="352"/>
      <c r="BBI505" s="352"/>
      <c r="BBJ505" s="352"/>
      <c r="BBK505" s="352"/>
      <c r="BBL505" s="352"/>
      <c r="BBM505" s="352"/>
      <c r="BBN505" s="352"/>
      <c r="BBO505" s="352"/>
      <c r="BBP505" s="352"/>
      <c r="BBQ505" s="352"/>
      <c r="BBR505" s="352"/>
      <c r="BBS505" s="352"/>
      <c r="BBT505" s="352"/>
      <c r="BBU505" s="352"/>
      <c r="BBV505" s="352"/>
      <c r="BBW505" s="352"/>
      <c r="BBX505" s="352"/>
      <c r="BBY505" s="352"/>
      <c r="BBZ505" s="352"/>
      <c r="BCA505" s="352"/>
      <c r="BCB505" s="352"/>
      <c r="BCC505" s="352"/>
      <c r="BCD505" s="352"/>
      <c r="BCE505" s="352"/>
      <c r="BCF505" s="352"/>
      <c r="BCG505" s="352"/>
      <c r="BCH505" s="352"/>
      <c r="BCI505" s="352"/>
      <c r="BCJ505" s="352"/>
      <c r="BCK505" s="352"/>
      <c r="BCL505" s="352"/>
      <c r="BCM505" s="352"/>
      <c r="BCN505" s="352"/>
      <c r="BCO505" s="352"/>
      <c r="BCP505" s="352"/>
      <c r="BCQ505" s="352"/>
      <c r="BCR505" s="352"/>
      <c r="BCS505" s="352"/>
      <c r="BCT505" s="352"/>
      <c r="BCU505" s="352"/>
      <c r="BCV505" s="352"/>
      <c r="BCW505" s="352"/>
      <c r="BCX505" s="352"/>
      <c r="BCY505" s="352"/>
      <c r="BCZ505" s="352"/>
      <c r="BDA505" s="352"/>
      <c r="BDB505" s="352"/>
      <c r="BDC505" s="352"/>
      <c r="BDD505" s="352"/>
      <c r="BDE505" s="352"/>
      <c r="BDF505" s="352"/>
      <c r="BDG505" s="352"/>
      <c r="BDH505" s="352"/>
      <c r="BDI505" s="352"/>
      <c r="BDJ505" s="352"/>
      <c r="BDK505" s="352"/>
      <c r="BDL505" s="352"/>
      <c r="BDM505" s="352"/>
      <c r="BDN505" s="352"/>
      <c r="BDO505" s="352"/>
      <c r="BDP505" s="352"/>
      <c r="BDQ505" s="352"/>
      <c r="BDR505" s="352"/>
      <c r="BDS505" s="352"/>
      <c r="BDT505" s="352"/>
      <c r="BDU505" s="352"/>
      <c r="BDV505" s="352"/>
      <c r="BDW505" s="352"/>
      <c r="BDX505" s="352"/>
      <c r="BDY505" s="352"/>
      <c r="BDZ505" s="352"/>
      <c r="BEA505" s="352"/>
      <c r="BEB505" s="352"/>
      <c r="BEC505" s="352"/>
      <c r="BED505" s="352"/>
      <c r="BEE505" s="352"/>
      <c r="BEF505" s="352"/>
      <c r="BEG505" s="352"/>
      <c r="BEH505" s="352"/>
      <c r="BEI505" s="352"/>
      <c r="BEJ505" s="352"/>
      <c r="BEK505" s="352"/>
      <c r="BEL505" s="352"/>
      <c r="BEM505" s="352"/>
      <c r="BEN505" s="352"/>
      <c r="BEO505" s="352"/>
      <c r="BEP505" s="352"/>
      <c r="BEQ505" s="352"/>
      <c r="BER505" s="352"/>
      <c r="BES505" s="352"/>
      <c r="BET505" s="352"/>
      <c r="BEU505" s="352"/>
      <c r="BEV505" s="352"/>
      <c r="BEW505" s="352"/>
      <c r="BEX505" s="352"/>
      <c r="BEY505" s="352"/>
      <c r="BEZ505" s="352"/>
      <c r="BFA505" s="352"/>
      <c r="BFB505" s="352"/>
      <c r="BFC505" s="352"/>
      <c r="BFD505" s="352"/>
      <c r="BFE505" s="352"/>
      <c r="BFF505" s="352"/>
      <c r="BFG505" s="352"/>
      <c r="BFH505" s="352"/>
      <c r="BFI505" s="352"/>
      <c r="BFJ505" s="352"/>
      <c r="BFK505" s="352"/>
      <c r="BFL505" s="352"/>
      <c r="BFM505" s="352"/>
      <c r="BFN505" s="352"/>
      <c r="BFO505" s="352"/>
      <c r="BFP505" s="352"/>
      <c r="BFQ505" s="352"/>
      <c r="BFR505" s="352"/>
      <c r="BFS505" s="352"/>
      <c r="BFT505" s="352"/>
      <c r="BFU505" s="352"/>
      <c r="BFV505" s="352"/>
      <c r="BFW505" s="352"/>
      <c r="BFX505" s="352"/>
      <c r="BFY505" s="352"/>
      <c r="BFZ505" s="352"/>
      <c r="BGA505" s="352"/>
      <c r="BGB505" s="352"/>
      <c r="BGC505" s="352"/>
      <c r="BGD505" s="352"/>
      <c r="BGE505" s="352"/>
      <c r="BGF505" s="352"/>
      <c r="BGG505" s="352"/>
      <c r="BGH505" s="352"/>
      <c r="BGI505" s="352"/>
      <c r="BGJ505" s="352"/>
      <c r="BGK505" s="352"/>
      <c r="BGL505" s="352"/>
      <c r="BGM505" s="352"/>
      <c r="BGN505" s="352"/>
      <c r="BGO505" s="352"/>
      <c r="BGP505" s="352"/>
      <c r="BGQ505" s="352"/>
      <c r="BGR505" s="352"/>
      <c r="BGS505" s="352"/>
      <c r="BGT505" s="352"/>
      <c r="BGU505" s="352"/>
      <c r="BGV505" s="352"/>
      <c r="BGW505" s="352"/>
      <c r="BGX505" s="352"/>
      <c r="BGY505" s="352"/>
      <c r="BGZ505" s="352"/>
      <c r="BHA505" s="352"/>
      <c r="BHB505" s="352"/>
      <c r="BHC505" s="352"/>
      <c r="BHD505" s="352"/>
      <c r="BHE505" s="352"/>
      <c r="BHF505" s="352"/>
      <c r="BHG505" s="352"/>
      <c r="BHH505" s="352"/>
      <c r="BHI505" s="352"/>
      <c r="BHJ505" s="352"/>
      <c r="BHK505" s="352"/>
      <c r="BHL505" s="352"/>
      <c r="BHM505" s="352"/>
      <c r="BHN505" s="352"/>
      <c r="BHO505" s="352"/>
      <c r="BHP505" s="352"/>
      <c r="BHQ505" s="352"/>
      <c r="BHR505" s="352"/>
      <c r="BHS505" s="352"/>
      <c r="BHT505" s="352"/>
      <c r="BHU505" s="352"/>
      <c r="BHV505" s="352"/>
      <c r="BHW505" s="352"/>
      <c r="BHX505" s="352"/>
      <c r="BHY505" s="352"/>
      <c r="BHZ505" s="352"/>
      <c r="BIA505" s="352"/>
      <c r="BIB505" s="352"/>
      <c r="BIC505" s="352"/>
      <c r="BID505" s="352"/>
      <c r="BIE505" s="352"/>
      <c r="BIF505" s="352"/>
      <c r="BIG505" s="352"/>
      <c r="BIH505" s="352"/>
      <c r="BII505" s="352"/>
      <c r="BIJ505" s="352"/>
      <c r="BIK505" s="352"/>
      <c r="BIL505" s="352"/>
      <c r="BIM505" s="352"/>
      <c r="BIN505" s="352"/>
      <c r="BIO505" s="352"/>
      <c r="BIP505" s="352"/>
      <c r="BIQ505" s="352"/>
      <c r="BIR505" s="352"/>
      <c r="BIS505" s="352"/>
      <c r="BIT505" s="352"/>
      <c r="BIU505" s="352"/>
      <c r="BIV505" s="352"/>
      <c r="BIW505" s="352"/>
      <c r="BIX505" s="352"/>
      <c r="BIY505" s="352"/>
      <c r="BIZ505" s="352"/>
      <c r="BJA505" s="352"/>
      <c r="BJB505" s="352"/>
      <c r="BJC505" s="352"/>
      <c r="BJD505" s="352"/>
      <c r="BJE505" s="352"/>
      <c r="BJF505" s="352"/>
      <c r="BJG505" s="352"/>
      <c r="BJH505" s="352"/>
      <c r="BJI505" s="352"/>
      <c r="BJJ505" s="352"/>
      <c r="BJK505" s="352"/>
      <c r="BJL505" s="352"/>
      <c r="BJM505" s="352"/>
      <c r="BJN505" s="352"/>
      <c r="BJO505" s="352"/>
      <c r="BJP505" s="352"/>
      <c r="BJQ505" s="352"/>
      <c r="BJR505" s="352"/>
      <c r="BJS505" s="352"/>
      <c r="BJT505" s="352"/>
      <c r="BJU505" s="352"/>
      <c r="BJV505" s="352"/>
      <c r="BJW505" s="352"/>
      <c r="BJX505" s="352"/>
      <c r="BJY505" s="352"/>
      <c r="BJZ505" s="352"/>
      <c r="BKA505" s="352"/>
      <c r="BKB505" s="352"/>
      <c r="BKC505" s="352"/>
      <c r="BKD505" s="352"/>
      <c r="BKE505" s="352"/>
      <c r="BKF505" s="352"/>
      <c r="BKG505" s="352"/>
      <c r="BKH505" s="352"/>
      <c r="BKI505" s="352"/>
      <c r="BKJ505" s="352"/>
      <c r="BKK505" s="352"/>
      <c r="BKL505" s="352"/>
      <c r="BKM505" s="352"/>
      <c r="BKN505" s="352"/>
      <c r="BKO505" s="352"/>
      <c r="BKP505" s="352"/>
      <c r="BKQ505" s="352"/>
      <c r="BKR505" s="352"/>
      <c r="BKS505" s="352"/>
      <c r="BKT505" s="352"/>
      <c r="BKU505" s="352"/>
      <c r="BKV505" s="352"/>
      <c r="BKW505" s="352"/>
      <c r="BKX505" s="352"/>
      <c r="BKY505" s="352"/>
      <c r="BKZ505" s="352"/>
      <c r="BLA505" s="352"/>
      <c r="BLB505" s="352"/>
      <c r="BLC505" s="352"/>
      <c r="BLD505" s="352"/>
      <c r="BLE505" s="352"/>
      <c r="BLF505" s="352"/>
      <c r="BLG505" s="352"/>
      <c r="BLH505" s="352"/>
      <c r="BLI505" s="352"/>
      <c r="BLJ505" s="352"/>
      <c r="BLK505" s="352"/>
      <c r="BLL505" s="352"/>
      <c r="BLM505" s="352"/>
      <c r="BLN505" s="352"/>
      <c r="BLO505" s="352"/>
      <c r="BLP505" s="352"/>
      <c r="BLQ505" s="352"/>
      <c r="BLR505" s="352"/>
      <c r="BLS505" s="352"/>
      <c r="BLT505" s="352"/>
      <c r="BLU505" s="352"/>
      <c r="BLV505" s="352"/>
      <c r="BLW505" s="352"/>
      <c r="BLX505" s="352"/>
      <c r="BLY505" s="352"/>
      <c r="BLZ505" s="352"/>
      <c r="BMA505" s="352"/>
      <c r="BMB505" s="352"/>
      <c r="BMC505" s="352"/>
      <c r="BMD505" s="352"/>
      <c r="BME505" s="352"/>
      <c r="BMF505" s="352"/>
      <c r="BMG505" s="352"/>
      <c r="BMH505" s="352"/>
      <c r="BMI505" s="352"/>
      <c r="BMJ505" s="352"/>
      <c r="BMK505" s="352"/>
      <c r="BML505" s="352"/>
      <c r="BMM505" s="352"/>
      <c r="BMN505" s="352"/>
      <c r="BMO505" s="352"/>
      <c r="BMP505" s="352"/>
      <c r="BMQ505" s="352"/>
      <c r="BMR505" s="352"/>
      <c r="BMS505" s="352"/>
      <c r="BMT505" s="352"/>
      <c r="BMU505" s="352"/>
      <c r="BMV505" s="352"/>
      <c r="BMW505" s="352"/>
      <c r="BMX505" s="352"/>
      <c r="BMY505" s="352"/>
      <c r="BMZ505" s="352"/>
      <c r="BNA505" s="352"/>
      <c r="BNB505" s="352"/>
      <c r="BNC505" s="352"/>
      <c r="BND505" s="352"/>
      <c r="BNE505" s="352"/>
      <c r="BNF505" s="352"/>
      <c r="BNG505" s="352"/>
      <c r="BNH505" s="352"/>
      <c r="BNI505" s="352"/>
      <c r="BNJ505" s="352"/>
      <c r="BNK505" s="352"/>
      <c r="BNL505" s="352"/>
      <c r="BNM505" s="352"/>
      <c r="BNN505" s="352"/>
      <c r="BNO505" s="352"/>
      <c r="BNP505" s="352"/>
      <c r="BNQ505" s="352"/>
      <c r="BNR505" s="352"/>
      <c r="BNS505" s="352"/>
      <c r="BNT505" s="352"/>
      <c r="BNU505" s="352"/>
      <c r="BNV505" s="352"/>
      <c r="BNW505" s="352"/>
      <c r="BNX505" s="352"/>
      <c r="BNY505" s="352"/>
      <c r="BNZ505" s="352"/>
      <c r="BOA505" s="352"/>
      <c r="BOB505" s="352"/>
      <c r="BOC505" s="352"/>
      <c r="BOD505" s="352"/>
      <c r="BOE505" s="352"/>
      <c r="BOF505" s="352"/>
      <c r="BOG505" s="352"/>
      <c r="BOH505" s="352"/>
      <c r="BOI505" s="352"/>
      <c r="BOJ505" s="352"/>
      <c r="BOK505" s="352"/>
      <c r="BOL505" s="352"/>
      <c r="BOM505" s="352"/>
      <c r="BON505" s="352"/>
      <c r="BOO505" s="352"/>
      <c r="BOP505" s="352"/>
      <c r="BOQ505" s="352"/>
      <c r="BOR505" s="352"/>
      <c r="BOS505" s="352"/>
      <c r="BOT505" s="352"/>
      <c r="BOU505" s="352"/>
      <c r="BOV505" s="352"/>
    </row>
    <row r="506" spans="1:1764" s="83" customFormat="1" ht="40.5" customHeight="1">
      <c r="A506" s="579" t="s">
        <v>521</v>
      </c>
      <c r="B506" s="580" t="s">
        <v>522</v>
      </c>
      <c r="C506" s="175" t="s">
        <v>1123</v>
      </c>
      <c r="D506" s="175" t="s">
        <v>1124</v>
      </c>
      <c r="E506" s="293" t="s">
        <v>1365</v>
      </c>
      <c r="F506" s="226" t="s">
        <v>1359</v>
      </c>
      <c r="G506" s="594"/>
      <c r="H506" s="594"/>
      <c r="I506" s="593"/>
      <c r="J506" s="559">
        <f t="shared" si="12"/>
        <v>28141120</v>
      </c>
      <c r="K506" s="559">
        <f>K508</f>
        <v>28141120</v>
      </c>
      <c r="L506" s="581">
        <f>SUM(L508)</f>
        <v>0</v>
      </c>
      <c r="M506" s="114"/>
      <c r="N506" s="335"/>
      <c r="O506" s="335"/>
      <c r="P506" s="335"/>
      <c r="Q506" s="114"/>
      <c r="R506" s="335"/>
      <c r="S506" s="335"/>
      <c r="T506" s="335"/>
      <c r="U506" s="335"/>
      <c r="V506" s="336"/>
      <c r="W506" s="336"/>
      <c r="X506" s="336"/>
      <c r="Y506" s="336"/>
      <c r="Z506" s="336"/>
      <c r="AA506" s="336"/>
      <c r="AB506" s="336"/>
      <c r="AC506" s="336"/>
      <c r="AD506" s="336"/>
      <c r="AE506" s="336"/>
      <c r="AF506" s="336"/>
      <c r="AG506" s="336"/>
      <c r="AH506" s="336"/>
      <c r="AI506" s="336"/>
      <c r="AJ506" s="336"/>
      <c r="AK506" s="336"/>
      <c r="AL506" s="336"/>
      <c r="AM506" s="336"/>
      <c r="AN506" s="336"/>
      <c r="AO506" s="336"/>
      <c r="AP506" s="336"/>
      <c r="AQ506" s="336"/>
      <c r="AR506" s="336"/>
      <c r="AS506" s="336"/>
      <c r="AT506" s="336"/>
      <c r="AU506" s="336"/>
      <c r="AV506" s="336"/>
      <c r="AW506" s="336"/>
      <c r="AX506" s="336"/>
      <c r="AY506" s="336"/>
      <c r="AZ506" s="336"/>
      <c r="BA506" s="336"/>
      <c r="BB506" s="336"/>
      <c r="BC506" s="336"/>
      <c r="BD506" s="336"/>
      <c r="BE506" s="336"/>
      <c r="BF506" s="336"/>
      <c r="BG506" s="336"/>
      <c r="BH506" s="336"/>
      <c r="BI506" s="336"/>
      <c r="BJ506" s="336"/>
      <c r="BK506" s="336"/>
      <c r="BL506" s="336"/>
      <c r="BM506" s="336"/>
      <c r="BN506" s="336"/>
      <c r="BO506" s="336"/>
      <c r="BP506" s="336"/>
      <c r="BQ506" s="336"/>
      <c r="BR506" s="336"/>
      <c r="BS506" s="336"/>
      <c r="BT506" s="336"/>
      <c r="BU506" s="336"/>
      <c r="BV506" s="336"/>
      <c r="BW506" s="336"/>
      <c r="BX506" s="336"/>
      <c r="BY506" s="336"/>
      <c r="BZ506" s="336"/>
      <c r="CA506" s="336"/>
      <c r="CB506" s="336"/>
      <c r="CC506" s="336"/>
      <c r="CD506" s="336"/>
      <c r="CE506" s="336"/>
      <c r="CF506" s="336"/>
      <c r="CG506" s="336"/>
      <c r="CH506" s="336"/>
      <c r="CI506" s="336"/>
      <c r="CJ506" s="336"/>
      <c r="CK506" s="336"/>
      <c r="CL506" s="336"/>
      <c r="CM506" s="336"/>
      <c r="CN506" s="336"/>
      <c r="CO506" s="336"/>
      <c r="CP506" s="336"/>
      <c r="CQ506" s="336"/>
      <c r="CR506" s="336"/>
      <c r="CS506" s="336"/>
      <c r="CT506" s="336"/>
      <c r="CU506" s="336"/>
      <c r="CV506" s="336"/>
      <c r="CW506" s="336"/>
      <c r="CX506" s="336"/>
      <c r="CY506" s="336"/>
      <c r="CZ506" s="336"/>
      <c r="DA506" s="336"/>
      <c r="DB506" s="336"/>
      <c r="DC506" s="336"/>
      <c r="DD506" s="336"/>
      <c r="DE506" s="336"/>
      <c r="DF506" s="336"/>
      <c r="DG506" s="336"/>
      <c r="DH506" s="336"/>
      <c r="DI506" s="336"/>
      <c r="DJ506" s="336"/>
      <c r="DK506" s="336"/>
      <c r="DL506" s="336"/>
      <c r="DM506" s="336"/>
      <c r="DN506" s="336"/>
      <c r="DO506" s="336"/>
      <c r="DP506" s="336"/>
      <c r="DQ506" s="336"/>
      <c r="DR506" s="336"/>
      <c r="DS506" s="336"/>
      <c r="DT506" s="336"/>
      <c r="DU506" s="336"/>
      <c r="DV506" s="336"/>
      <c r="DW506" s="336"/>
      <c r="DX506" s="336"/>
      <c r="DY506" s="336"/>
      <c r="DZ506" s="336"/>
      <c r="EA506" s="336"/>
      <c r="EB506" s="336"/>
      <c r="EC506" s="336"/>
      <c r="ED506" s="336"/>
      <c r="EE506" s="336"/>
      <c r="EF506" s="336"/>
      <c r="EG506" s="336"/>
      <c r="EH506" s="336"/>
      <c r="EI506" s="336"/>
      <c r="EJ506" s="336"/>
      <c r="EK506" s="336"/>
      <c r="EL506" s="336"/>
      <c r="EM506" s="336"/>
      <c r="EN506" s="336"/>
      <c r="EO506" s="336"/>
      <c r="EP506" s="336"/>
      <c r="EQ506" s="336"/>
      <c r="ER506" s="336"/>
      <c r="ES506" s="336"/>
      <c r="ET506" s="336"/>
      <c r="EU506" s="336"/>
      <c r="EV506" s="336"/>
      <c r="EW506" s="336"/>
      <c r="EX506" s="336"/>
      <c r="EY506" s="336"/>
      <c r="EZ506" s="336"/>
      <c r="FA506" s="336"/>
      <c r="FB506" s="336"/>
      <c r="FC506" s="336"/>
      <c r="FD506" s="336"/>
      <c r="FE506" s="336"/>
      <c r="FF506" s="336"/>
      <c r="FG506" s="336"/>
      <c r="FH506" s="336"/>
      <c r="FI506" s="336"/>
      <c r="FJ506" s="336"/>
      <c r="FK506" s="336"/>
      <c r="FL506" s="336"/>
      <c r="FM506" s="336"/>
      <c r="FN506" s="336"/>
      <c r="FO506" s="336"/>
      <c r="FP506" s="336"/>
      <c r="FQ506" s="336"/>
      <c r="FR506" s="336"/>
      <c r="FS506" s="336"/>
      <c r="FT506" s="336"/>
      <c r="FU506" s="336"/>
      <c r="FV506" s="336"/>
      <c r="FW506" s="336"/>
      <c r="FX506" s="336"/>
      <c r="FY506" s="336"/>
      <c r="FZ506" s="336"/>
      <c r="GA506" s="336"/>
      <c r="GB506" s="336"/>
      <c r="GC506" s="336"/>
      <c r="GD506" s="336"/>
      <c r="GE506" s="336"/>
      <c r="GF506" s="336"/>
      <c r="GG506" s="336"/>
      <c r="GH506" s="336"/>
      <c r="GI506" s="336"/>
      <c r="GJ506" s="336"/>
      <c r="GK506" s="336"/>
      <c r="GL506" s="336"/>
      <c r="GM506" s="336"/>
      <c r="GN506" s="336"/>
      <c r="GO506" s="336"/>
      <c r="GP506" s="336"/>
      <c r="GQ506" s="336"/>
      <c r="GR506" s="336"/>
      <c r="GS506" s="336"/>
      <c r="GT506" s="336"/>
      <c r="GU506" s="336"/>
      <c r="GV506" s="336"/>
      <c r="GW506" s="336"/>
      <c r="GX506" s="336"/>
      <c r="GY506" s="336"/>
      <c r="GZ506" s="336"/>
      <c r="HA506" s="336"/>
      <c r="HB506" s="336"/>
      <c r="HC506" s="336"/>
      <c r="HD506" s="336"/>
      <c r="HE506" s="336"/>
      <c r="HF506" s="336"/>
      <c r="HG506" s="336"/>
      <c r="HH506" s="336"/>
      <c r="HI506" s="336"/>
      <c r="HJ506" s="336"/>
      <c r="HK506" s="336"/>
      <c r="HL506" s="336"/>
      <c r="HM506" s="336"/>
      <c r="HN506" s="336"/>
      <c r="HO506" s="336"/>
      <c r="HP506" s="336"/>
      <c r="HQ506" s="336"/>
      <c r="HR506" s="336"/>
      <c r="HS506" s="336"/>
      <c r="HT506" s="336"/>
      <c r="HU506" s="336"/>
      <c r="HV506" s="336"/>
      <c r="HW506" s="336"/>
      <c r="HX506" s="336"/>
      <c r="HY506" s="336"/>
      <c r="HZ506" s="336"/>
      <c r="IA506" s="336"/>
      <c r="IB506" s="336"/>
      <c r="IC506" s="336"/>
      <c r="ID506" s="336"/>
      <c r="IE506" s="336"/>
      <c r="IF506" s="336"/>
      <c r="IG506" s="336"/>
      <c r="IH506" s="336"/>
      <c r="II506" s="336"/>
      <c r="IJ506" s="336"/>
      <c r="IK506" s="336"/>
      <c r="IL506" s="336"/>
      <c r="IM506" s="336"/>
      <c r="IN506" s="336"/>
      <c r="IO506" s="336"/>
      <c r="IP506" s="336"/>
      <c r="IQ506" s="336"/>
      <c r="IR506" s="336"/>
      <c r="IS506" s="336"/>
      <c r="IT506" s="336"/>
      <c r="IU506" s="336"/>
      <c r="IV506" s="336"/>
      <c r="IW506" s="336"/>
      <c r="IX506" s="336"/>
      <c r="IY506" s="336"/>
      <c r="IZ506" s="336"/>
      <c r="JA506" s="336"/>
      <c r="JB506" s="336"/>
      <c r="JC506" s="336"/>
      <c r="JD506" s="336"/>
      <c r="JE506" s="336"/>
      <c r="JF506" s="336"/>
      <c r="JG506" s="336"/>
      <c r="JH506" s="336"/>
      <c r="JI506" s="336"/>
      <c r="JJ506" s="336"/>
      <c r="JK506" s="336"/>
      <c r="JL506" s="336"/>
      <c r="JM506" s="336"/>
      <c r="JN506" s="336"/>
      <c r="JO506" s="336"/>
      <c r="JP506" s="336"/>
      <c r="JQ506" s="336"/>
      <c r="JR506" s="336"/>
      <c r="JS506" s="336"/>
      <c r="JT506" s="336"/>
      <c r="JU506" s="336"/>
      <c r="JV506" s="336"/>
      <c r="JW506" s="336"/>
      <c r="JX506" s="336"/>
      <c r="JY506" s="336"/>
      <c r="JZ506" s="336"/>
      <c r="KA506" s="336"/>
      <c r="KB506" s="336"/>
      <c r="KC506" s="336"/>
      <c r="KD506" s="336"/>
      <c r="KE506" s="336"/>
      <c r="KF506" s="336"/>
      <c r="KG506" s="336"/>
      <c r="KH506" s="336"/>
      <c r="KI506" s="336"/>
      <c r="KJ506" s="336"/>
      <c r="KK506" s="336"/>
      <c r="KL506" s="336"/>
      <c r="KM506" s="336"/>
      <c r="KN506" s="336"/>
      <c r="KO506" s="336"/>
      <c r="KP506" s="336"/>
      <c r="KQ506" s="336"/>
      <c r="KR506" s="336"/>
      <c r="KS506" s="336"/>
      <c r="KT506" s="336"/>
      <c r="KU506" s="336"/>
      <c r="KV506" s="336"/>
      <c r="KW506" s="336"/>
      <c r="KX506" s="336"/>
      <c r="KY506" s="336"/>
      <c r="KZ506" s="336"/>
      <c r="LA506" s="336"/>
      <c r="LB506" s="336"/>
      <c r="LC506" s="336"/>
      <c r="LD506" s="336"/>
      <c r="LE506" s="336"/>
      <c r="LF506" s="336"/>
      <c r="LG506" s="336"/>
      <c r="LH506" s="336"/>
      <c r="LI506" s="336"/>
      <c r="LJ506" s="336"/>
      <c r="LK506" s="336"/>
      <c r="LL506" s="336"/>
      <c r="LM506" s="336"/>
      <c r="LN506" s="336"/>
      <c r="LO506" s="336"/>
      <c r="LP506" s="336"/>
      <c r="LQ506" s="336"/>
      <c r="LR506" s="336"/>
      <c r="LS506" s="336"/>
      <c r="LT506" s="336"/>
      <c r="LU506" s="336"/>
      <c r="LV506" s="336"/>
      <c r="LW506" s="336"/>
      <c r="LX506" s="336"/>
      <c r="LY506" s="336"/>
      <c r="LZ506" s="336"/>
      <c r="MA506" s="336"/>
      <c r="MB506" s="336"/>
      <c r="MC506" s="336"/>
      <c r="MD506" s="336"/>
      <c r="ME506" s="336"/>
      <c r="MF506" s="336"/>
      <c r="MG506" s="336"/>
      <c r="MH506" s="336"/>
      <c r="MI506" s="336"/>
      <c r="MJ506" s="336"/>
      <c r="MK506" s="336"/>
      <c r="ML506" s="336"/>
      <c r="MM506" s="336"/>
      <c r="MN506" s="336"/>
      <c r="MO506" s="336"/>
      <c r="MP506" s="336"/>
      <c r="MQ506" s="336"/>
      <c r="MR506" s="336"/>
      <c r="MS506" s="336"/>
      <c r="MT506" s="336"/>
      <c r="MU506" s="336"/>
      <c r="MV506" s="336"/>
      <c r="MW506" s="336"/>
      <c r="MX506" s="336"/>
      <c r="MY506" s="336"/>
      <c r="MZ506" s="336"/>
      <c r="NA506" s="336"/>
      <c r="NB506" s="336"/>
      <c r="NC506" s="336"/>
      <c r="ND506" s="336"/>
      <c r="NE506" s="336"/>
      <c r="NF506" s="336"/>
      <c r="NG506" s="336"/>
      <c r="NH506" s="336"/>
      <c r="NI506" s="336"/>
      <c r="NJ506" s="336"/>
      <c r="NK506" s="336"/>
      <c r="NL506" s="336"/>
      <c r="NM506" s="336"/>
      <c r="NN506" s="336"/>
      <c r="NO506" s="336"/>
      <c r="NP506" s="336"/>
      <c r="NQ506" s="336"/>
      <c r="NR506" s="336"/>
      <c r="NS506" s="336"/>
      <c r="NT506" s="336"/>
      <c r="NU506" s="336"/>
      <c r="NV506" s="336"/>
      <c r="NW506" s="336"/>
      <c r="NX506" s="336"/>
      <c r="NY506" s="336"/>
      <c r="NZ506" s="336"/>
      <c r="OA506" s="336"/>
      <c r="OB506" s="336"/>
      <c r="OC506" s="336"/>
      <c r="OD506" s="336"/>
      <c r="OE506" s="336"/>
      <c r="OF506" s="336"/>
      <c r="OG506" s="336"/>
      <c r="OH506" s="336"/>
      <c r="OI506" s="336"/>
      <c r="OJ506" s="336"/>
      <c r="OK506" s="336"/>
      <c r="OL506" s="336"/>
      <c r="OM506" s="336"/>
      <c r="ON506" s="336"/>
      <c r="OO506" s="336"/>
      <c r="OP506" s="336"/>
      <c r="OQ506" s="336"/>
      <c r="OR506" s="336"/>
      <c r="OS506" s="336"/>
      <c r="OT506" s="336"/>
      <c r="OU506" s="336"/>
      <c r="OV506" s="336"/>
      <c r="OW506" s="336"/>
      <c r="OX506" s="336"/>
      <c r="OY506" s="336"/>
      <c r="OZ506" s="336"/>
      <c r="PA506" s="336"/>
      <c r="PB506" s="336"/>
      <c r="PC506" s="336"/>
      <c r="PD506" s="336"/>
      <c r="PE506" s="336"/>
      <c r="PF506" s="336"/>
      <c r="PG506" s="336"/>
      <c r="PH506" s="336"/>
      <c r="PI506" s="336"/>
      <c r="PJ506" s="336"/>
      <c r="PK506" s="336"/>
      <c r="PL506" s="336"/>
      <c r="PM506" s="336"/>
      <c r="PN506" s="336"/>
      <c r="PO506" s="336"/>
      <c r="PP506" s="336"/>
      <c r="PQ506" s="336"/>
      <c r="PR506" s="336"/>
      <c r="PS506" s="336"/>
      <c r="PT506" s="336"/>
      <c r="PU506" s="336"/>
      <c r="PV506" s="336"/>
      <c r="PW506" s="336"/>
      <c r="PX506" s="336"/>
      <c r="PY506" s="336"/>
      <c r="PZ506" s="336"/>
      <c r="QA506" s="336"/>
      <c r="QB506" s="336"/>
      <c r="QC506" s="336"/>
      <c r="QD506" s="336"/>
      <c r="QE506" s="336"/>
      <c r="QF506" s="336"/>
      <c r="QG506" s="336"/>
      <c r="QH506" s="336"/>
      <c r="QI506" s="336"/>
      <c r="QJ506" s="336"/>
      <c r="QK506" s="336"/>
      <c r="QL506" s="336"/>
      <c r="QM506" s="336"/>
      <c r="QN506" s="336"/>
      <c r="QO506" s="336"/>
      <c r="QP506" s="336"/>
      <c r="QQ506" s="336"/>
      <c r="QR506" s="336"/>
      <c r="QS506" s="336"/>
      <c r="QT506" s="336"/>
      <c r="QU506" s="336"/>
      <c r="QV506" s="336"/>
      <c r="QW506" s="336"/>
      <c r="QX506" s="336"/>
      <c r="QY506" s="336"/>
      <c r="QZ506" s="336"/>
      <c r="RA506" s="336"/>
      <c r="RB506" s="336"/>
      <c r="RC506" s="336"/>
      <c r="RD506" s="336"/>
      <c r="RE506" s="336"/>
      <c r="RF506" s="336"/>
      <c r="RG506" s="336"/>
      <c r="RH506" s="336"/>
      <c r="RI506" s="336"/>
      <c r="RJ506" s="336"/>
      <c r="RK506" s="336"/>
      <c r="RL506" s="336"/>
      <c r="RM506" s="336"/>
      <c r="RN506" s="336"/>
      <c r="RO506" s="336"/>
      <c r="RP506" s="336"/>
      <c r="RQ506" s="336"/>
      <c r="RR506" s="336"/>
      <c r="RS506" s="336"/>
      <c r="RT506" s="336"/>
      <c r="RU506" s="336"/>
      <c r="RV506" s="336"/>
      <c r="RW506" s="336"/>
      <c r="RX506" s="336"/>
      <c r="RY506" s="336"/>
      <c r="RZ506" s="336"/>
      <c r="SA506" s="336"/>
      <c r="SB506" s="336"/>
      <c r="SC506" s="336"/>
      <c r="SD506" s="336"/>
      <c r="SE506" s="336"/>
      <c r="SF506" s="336"/>
      <c r="SG506" s="336"/>
      <c r="SH506" s="336"/>
      <c r="SI506" s="336"/>
      <c r="SJ506" s="336"/>
      <c r="SK506" s="336"/>
      <c r="SL506" s="336"/>
      <c r="SM506" s="336"/>
      <c r="SN506" s="336"/>
      <c r="SO506" s="336"/>
      <c r="SP506" s="336"/>
      <c r="SQ506" s="336"/>
      <c r="SR506" s="336"/>
      <c r="SS506" s="336"/>
      <c r="ST506" s="336"/>
      <c r="SU506" s="336"/>
      <c r="SV506" s="336"/>
      <c r="SW506" s="336"/>
      <c r="SX506" s="336"/>
      <c r="SY506" s="336"/>
      <c r="SZ506" s="336"/>
      <c r="TA506" s="336"/>
      <c r="TB506" s="336"/>
      <c r="TC506" s="336"/>
      <c r="TD506" s="336"/>
      <c r="TE506" s="336"/>
      <c r="TF506" s="336"/>
      <c r="TG506" s="336"/>
      <c r="TH506" s="336"/>
      <c r="TI506" s="336"/>
      <c r="TJ506" s="336"/>
      <c r="TK506" s="336"/>
      <c r="TL506" s="336"/>
      <c r="TM506" s="336"/>
      <c r="TN506" s="336"/>
      <c r="TO506" s="336"/>
      <c r="TP506" s="336"/>
      <c r="TQ506" s="336"/>
      <c r="TR506" s="336"/>
      <c r="TS506" s="336"/>
      <c r="TT506" s="336"/>
      <c r="TU506" s="336"/>
      <c r="TV506" s="336"/>
      <c r="TW506" s="336"/>
      <c r="TX506" s="336"/>
      <c r="TY506" s="336"/>
      <c r="TZ506" s="336"/>
      <c r="UA506" s="336"/>
      <c r="UB506" s="336"/>
      <c r="UC506" s="336"/>
      <c r="UD506" s="336"/>
      <c r="UE506" s="336"/>
      <c r="UF506" s="336"/>
      <c r="UG506" s="336"/>
      <c r="UH506" s="336"/>
      <c r="UI506" s="336"/>
      <c r="UJ506" s="336"/>
      <c r="UK506" s="336"/>
      <c r="UL506" s="336"/>
      <c r="UM506" s="336"/>
      <c r="UN506" s="336"/>
      <c r="UO506" s="336"/>
      <c r="UP506" s="336"/>
      <c r="UQ506" s="336"/>
      <c r="UR506" s="336"/>
      <c r="US506" s="336"/>
      <c r="UT506" s="336"/>
      <c r="UU506" s="336"/>
      <c r="UV506" s="336"/>
      <c r="UW506" s="336"/>
      <c r="UX506" s="336"/>
      <c r="UY506" s="336"/>
      <c r="UZ506" s="336"/>
      <c r="VA506" s="336"/>
      <c r="VB506" s="336"/>
      <c r="VC506" s="336"/>
      <c r="VD506" s="336"/>
      <c r="VE506" s="336"/>
      <c r="VF506" s="336"/>
      <c r="VG506" s="336"/>
      <c r="VH506" s="336"/>
      <c r="VI506" s="336"/>
      <c r="VJ506" s="336"/>
      <c r="VK506" s="336"/>
      <c r="VL506" s="336"/>
      <c r="VM506" s="336"/>
      <c r="VN506" s="336"/>
      <c r="VO506" s="336"/>
      <c r="VP506" s="336"/>
      <c r="VQ506" s="336"/>
      <c r="VR506" s="336"/>
      <c r="VS506" s="336"/>
      <c r="VT506" s="336"/>
      <c r="VU506" s="336"/>
      <c r="VV506" s="336"/>
      <c r="VW506" s="336"/>
      <c r="VX506" s="336"/>
      <c r="VY506" s="336"/>
      <c r="VZ506" s="336"/>
      <c r="WA506" s="336"/>
      <c r="WB506" s="336"/>
      <c r="WC506" s="336"/>
      <c r="WD506" s="336"/>
      <c r="WE506" s="336"/>
      <c r="WF506" s="336"/>
      <c r="WG506" s="336"/>
      <c r="WH506" s="336"/>
      <c r="WI506" s="336"/>
      <c r="WJ506" s="336"/>
      <c r="WK506" s="336"/>
      <c r="WL506" s="336"/>
      <c r="WM506" s="336"/>
      <c r="WN506" s="336"/>
      <c r="WO506" s="336"/>
      <c r="WP506" s="336"/>
      <c r="WQ506" s="336"/>
      <c r="WR506" s="336"/>
      <c r="WS506" s="336"/>
      <c r="WT506" s="336"/>
      <c r="WU506" s="336"/>
      <c r="WV506" s="336"/>
      <c r="WW506" s="336"/>
      <c r="WX506" s="336"/>
      <c r="WY506" s="336"/>
      <c r="WZ506" s="336"/>
      <c r="XA506" s="336"/>
      <c r="XB506" s="336"/>
      <c r="XC506" s="336"/>
      <c r="XD506" s="336"/>
      <c r="XE506" s="336"/>
      <c r="XF506" s="336"/>
      <c r="XG506" s="336"/>
      <c r="XH506" s="336"/>
      <c r="XI506" s="336"/>
      <c r="XJ506" s="336"/>
      <c r="XK506" s="336"/>
      <c r="XL506" s="336"/>
      <c r="XM506" s="336"/>
      <c r="XN506" s="336"/>
      <c r="XO506" s="336"/>
      <c r="XP506" s="336"/>
      <c r="XQ506" s="336"/>
      <c r="XR506" s="336"/>
      <c r="XS506" s="336"/>
      <c r="XT506" s="336"/>
      <c r="XU506" s="336"/>
      <c r="XV506" s="336"/>
      <c r="XW506" s="336"/>
      <c r="XX506" s="336"/>
      <c r="XY506" s="336"/>
      <c r="XZ506" s="336"/>
      <c r="YA506" s="336"/>
      <c r="YB506" s="336"/>
      <c r="YC506" s="336"/>
      <c r="YD506" s="336"/>
      <c r="YE506" s="336"/>
      <c r="YF506" s="336"/>
      <c r="YG506" s="336"/>
      <c r="YH506" s="336"/>
      <c r="YI506" s="336"/>
      <c r="YJ506" s="336"/>
      <c r="YK506" s="336"/>
      <c r="YL506" s="336"/>
      <c r="YM506" s="336"/>
      <c r="YN506" s="336"/>
      <c r="YO506" s="336"/>
      <c r="YP506" s="336"/>
      <c r="YQ506" s="336"/>
      <c r="YR506" s="336"/>
      <c r="YS506" s="336"/>
      <c r="YT506" s="336"/>
      <c r="YU506" s="336"/>
      <c r="YV506" s="336"/>
      <c r="YW506" s="336"/>
      <c r="YX506" s="336"/>
      <c r="YY506" s="336"/>
      <c r="YZ506" s="336"/>
      <c r="ZA506" s="336"/>
      <c r="ZB506" s="336"/>
      <c r="ZC506" s="336"/>
      <c r="ZD506" s="336"/>
      <c r="ZE506" s="336"/>
      <c r="ZF506" s="336"/>
      <c r="ZG506" s="336"/>
      <c r="ZH506" s="336"/>
      <c r="ZI506" s="336"/>
      <c r="ZJ506" s="336"/>
      <c r="ZK506" s="336"/>
      <c r="ZL506" s="336"/>
      <c r="ZM506" s="336"/>
      <c r="ZN506" s="336"/>
      <c r="ZO506" s="336"/>
      <c r="ZP506" s="336"/>
      <c r="ZQ506" s="336"/>
      <c r="ZR506" s="336"/>
      <c r="ZS506" s="336"/>
      <c r="ZT506" s="336"/>
      <c r="ZU506" s="336"/>
      <c r="ZV506" s="336"/>
      <c r="ZW506" s="336"/>
      <c r="ZX506" s="336"/>
      <c r="ZY506" s="336"/>
      <c r="ZZ506" s="336"/>
      <c r="AAA506" s="336"/>
      <c r="AAB506" s="336"/>
      <c r="AAC506" s="336"/>
      <c r="AAD506" s="336"/>
      <c r="AAE506" s="336"/>
      <c r="AAF506" s="336"/>
      <c r="AAG506" s="336"/>
      <c r="AAH506" s="336"/>
      <c r="AAI506" s="336"/>
      <c r="AAJ506" s="336"/>
      <c r="AAK506" s="336"/>
      <c r="AAL506" s="336"/>
      <c r="AAM506" s="336"/>
      <c r="AAN506" s="336"/>
      <c r="AAO506" s="336"/>
      <c r="AAP506" s="336"/>
      <c r="AAQ506" s="336"/>
      <c r="AAR506" s="336"/>
      <c r="AAS506" s="336"/>
      <c r="AAT506" s="336"/>
      <c r="AAU506" s="336"/>
      <c r="AAV506" s="336"/>
      <c r="AAW506" s="336"/>
      <c r="AAX506" s="336"/>
      <c r="AAY506" s="336"/>
      <c r="AAZ506" s="336"/>
      <c r="ABA506" s="336"/>
      <c r="ABB506" s="336"/>
      <c r="ABC506" s="336"/>
      <c r="ABD506" s="336"/>
      <c r="ABE506" s="336"/>
      <c r="ABF506" s="336"/>
      <c r="ABG506" s="336"/>
      <c r="ABH506" s="336"/>
      <c r="ABI506" s="336"/>
      <c r="ABJ506" s="336"/>
      <c r="ABK506" s="336"/>
      <c r="ABL506" s="336"/>
      <c r="ABM506" s="336"/>
      <c r="ABN506" s="336"/>
      <c r="ABO506" s="336"/>
      <c r="ABP506" s="336"/>
      <c r="ABQ506" s="336"/>
      <c r="ABR506" s="336"/>
      <c r="ABS506" s="336"/>
      <c r="ABT506" s="336"/>
      <c r="ABU506" s="336"/>
      <c r="ABV506" s="336"/>
      <c r="ABW506" s="336"/>
      <c r="ABX506" s="336"/>
      <c r="ABY506" s="336"/>
      <c r="ABZ506" s="336"/>
      <c r="ACA506" s="336"/>
      <c r="ACB506" s="336"/>
      <c r="ACC506" s="336"/>
      <c r="ACD506" s="336"/>
      <c r="ACE506" s="336"/>
      <c r="ACF506" s="336"/>
      <c r="ACG506" s="336"/>
      <c r="ACH506" s="336"/>
      <c r="ACI506" s="336"/>
      <c r="ACJ506" s="336"/>
      <c r="ACK506" s="336"/>
      <c r="ACL506" s="336"/>
      <c r="ACM506" s="336"/>
      <c r="ACN506" s="336"/>
      <c r="ACO506" s="336"/>
      <c r="ACP506" s="336"/>
      <c r="ACQ506" s="336"/>
      <c r="ACR506" s="336"/>
      <c r="ACS506" s="336"/>
      <c r="ACT506" s="336"/>
      <c r="ACU506" s="336"/>
      <c r="ACV506" s="336"/>
      <c r="ACW506" s="336"/>
      <c r="ACX506" s="336"/>
      <c r="ACY506" s="336"/>
      <c r="ACZ506" s="336"/>
      <c r="ADA506" s="336"/>
      <c r="ADB506" s="336"/>
      <c r="ADC506" s="336"/>
      <c r="ADD506" s="336"/>
      <c r="ADE506" s="336"/>
      <c r="ADF506" s="336"/>
      <c r="ADG506" s="336"/>
      <c r="ADH506" s="336"/>
      <c r="ADI506" s="336"/>
      <c r="ADJ506" s="336"/>
      <c r="ADK506" s="336"/>
      <c r="ADL506" s="336"/>
      <c r="ADM506" s="336"/>
      <c r="ADN506" s="336"/>
      <c r="ADO506" s="336"/>
      <c r="ADP506" s="336"/>
      <c r="ADQ506" s="336"/>
      <c r="ADR506" s="336"/>
      <c r="ADS506" s="336"/>
      <c r="ADT506" s="336"/>
      <c r="ADU506" s="336"/>
      <c r="ADV506" s="336"/>
      <c r="ADW506" s="336"/>
      <c r="ADX506" s="336"/>
      <c r="ADY506" s="336"/>
      <c r="ADZ506" s="336"/>
      <c r="AEA506" s="336"/>
      <c r="AEB506" s="336"/>
      <c r="AEC506" s="336"/>
      <c r="AED506" s="336"/>
      <c r="AEE506" s="336"/>
      <c r="AEF506" s="336"/>
      <c r="AEG506" s="336"/>
      <c r="AEH506" s="336"/>
      <c r="AEI506" s="336"/>
      <c r="AEJ506" s="336"/>
      <c r="AEK506" s="336"/>
      <c r="AEL506" s="336"/>
      <c r="AEM506" s="336"/>
      <c r="AEN506" s="336"/>
      <c r="AEO506" s="336"/>
      <c r="AEP506" s="336"/>
      <c r="AEQ506" s="336"/>
      <c r="AER506" s="336"/>
      <c r="AES506" s="336"/>
      <c r="AET506" s="336"/>
      <c r="AEU506" s="336"/>
      <c r="AEV506" s="336"/>
      <c r="AEW506" s="336"/>
      <c r="AEX506" s="336"/>
      <c r="AEY506" s="336"/>
      <c r="AEZ506" s="336"/>
      <c r="AFA506" s="336"/>
      <c r="AFB506" s="336"/>
      <c r="AFC506" s="336"/>
      <c r="AFD506" s="336"/>
      <c r="AFE506" s="336"/>
      <c r="AFF506" s="336"/>
      <c r="AFG506" s="336"/>
      <c r="AFH506" s="336"/>
      <c r="AFI506" s="336"/>
      <c r="AFJ506" s="336"/>
      <c r="AFK506" s="336"/>
      <c r="AFL506" s="336"/>
      <c r="AFM506" s="336"/>
      <c r="AFN506" s="336"/>
      <c r="AFO506" s="336"/>
      <c r="AFP506" s="336"/>
      <c r="AFQ506" s="336"/>
      <c r="AFR506" s="336"/>
      <c r="AFS506" s="336"/>
      <c r="AFT506" s="336"/>
      <c r="AFU506" s="336"/>
      <c r="AFV506" s="336"/>
      <c r="AFW506" s="336"/>
      <c r="AFX506" s="336"/>
      <c r="AFY506" s="336"/>
      <c r="AFZ506" s="336"/>
      <c r="AGA506" s="336"/>
      <c r="AGB506" s="336"/>
      <c r="AGC506" s="336"/>
      <c r="AGD506" s="336"/>
      <c r="AGE506" s="336"/>
      <c r="AGF506" s="336"/>
      <c r="AGG506" s="336"/>
      <c r="AGH506" s="336"/>
      <c r="AGI506" s="336"/>
      <c r="AGJ506" s="336"/>
      <c r="AGK506" s="336"/>
      <c r="AGL506" s="336"/>
      <c r="AGM506" s="336"/>
      <c r="AGN506" s="336"/>
      <c r="AGO506" s="336"/>
      <c r="AGP506" s="336"/>
      <c r="AGQ506" s="336"/>
      <c r="AGR506" s="336"/>
      <c r="AGS506" s="336"/>
      <c r="AGT506" s="336"/>
      <c r="AGU506" s="336"/>
      <c r="AGV506" s="336"/>
      <c r="AGW506" s="336"/>
      <c r="AGX506" s="336"/>
      <c r="AGY506" s="336"/>
      <c r="AGZ506" s="336"/>
      <c r="AHA506" s="336"/>
      <c r="AHB506" s="336"/>
      <c r="AHC506" s="336"/>
      <c r="AHD506" s="336"/>
      <c r="AHE506" s="336"/>
      <c r="AHF506" s="336"/>
      <c r="AHG506" s="336"/>
      <c r="AHH506" s="336"/>
      <c r="AHI506" s="336"/>
      <c r="AHJ506" s="336"/>
      <c r="AHK506" s="336"/>
      <c r="AHL506" s="336"/>
      <c r="AHM506" s="336"/>
      <c r="AHN506" s="336"/>
      <c r="AHO506" s="336"/>
      <c r="AHP506" s="336"/>
      <c r="AHQ506" s="336"/>
      <c r="AHR506" s="336"/>
      <c r="AHS506" s="336"/>
      <c r="AHT506" s="336"/>
      <c r="AHU506" s="336"/>
      <c r="AHV506" s="336"/>
      <c r="AHW506" s="336"/>
      <c r="AHX506" s="336"/>
      <c r="AHY506" s="336"/>
      <c r="AHZ506" s="336"/>
      <c r="AIA506" s="336"/>
      <c r="AIB506" s="336"/>
      <c r="AIC506" s="336"/>
      <c r="AID506" s="336"/>
      <c r="AIE506" s="336"/>
      <c r="AIF506" s="336"/>
      <c r="AIG506" s="336"/>
      <c r="AIH506" s="336"/>
      <c r="AII506" s="336"/>
      <c r="AIJ506" s="336"/>
      <c r="AIK506" s="336"/>
      <c r="AIL506" s="336"/>
      <c r="AIM506" s="336"/>
      <c r="AIN506" s="336"/>
      <c r="AIO506" s="336"/>
      <c r="AIP506" s="336"/>
      <c r="AIQ506" s="336"/>
      <c r="AIR506" s="336"/>
      <c r="AIS506" s="336"/>
      <c r="AIT506" s="336"/>
      <c r="AIU506" s="336"/>
      <c r="AIV506" s="336"/>
      <c r="AIW506" s="336"/>
      <c r="AIX506" s="336"/>
      <c r="AIY506" s="336"/>
      <c r="AIZ506" s="336"/>
      <c r="AJA506" s="336"/>
      <c r="AJB506" s="336"/>
      <c r="AJC506" s="336"/>
      <c r="AJD506" s="336"/>
      <c r="AJE506" s="336"/>
      <c r="AJF506" s="336"/>
      <c r="AJG506" s="336"/>
      <c r="AJH506" s="336"/>
      <c r="AJI506" s="336"/>
      <c r="AJJ506" s="336"/>
      <c r="AJK506" s="336"/>
      <c r="AJL506" s="336"/>
      <c r="AJM506" s="336"/>
      <c r="AJN506" s="336"/>
      <c r="AJO506" s="336"/>
      <c r="AJP506" s="336"/>
      <c r="AJQ506" s="336"/>
      <c r="AJR506" s="336"/>
      <c r="AJS506" s="336"/>
      <c r="AJT506" s="336"/>
      <c r="AJU506" s="336"/>
      <c r="AJV506" s="336"/>
      <c r="AJW506" s="336"/>
      <c r="AJX506" s="336"/>
      <c r="AJY506" s="336"/>
      <c r="AJZ506" s="336"/>
      <c r="AKA506" s="336"/>
      <c r="AKB506" s="336"/>
      <c r="AKC506" s="336"/>
      <c r="AKD506" s="336"/>
      <c r="AKE506" s="336"/>
      <c r="AKF506" s="336"/>
      <c r="AKG506" s="336"/>
      <c r="AKH506" s="336"/>
      <c r="AKI506" s="336"/>
      <c r="AKJ506" s="336"/>
      <c r="AKK506" s="336"/>
      <c r="AKL506" s="336"/>
      <c r="AKM506" s="336"/>
      <c r="AKN506" s="336"/>
      <c r="AKO506" s="336"/>
      <c r="AKP506" s="336"/>
      <c r="AKQ506" s="336"/>
      <c r="AKR506" s="336"/>
      <c r="AKS506" s="336"/>
      <c r="AKT506" s="336"/>
      <c r="AKU506" s="336"/>
      <c r="AKV506" s="336"/>
      <c r="AKW506" s="336"/>
      <c r="AKX506" s="336"/>
      <c r="AKY506" s="336"/>
      <c r="AKZ506" s="336"/>
      <c r="ALA506" s="336"/>
      <c r="ALB506" s="336"/>
      <c r="ALC506" s="336"/>
      <c r="ALD506" s="336"/>
      <c r="ALE506" s="336"/>
      <c r="ALF506" s="336"/>
      <c r="ALG506" s="336"/>
      <c r="ALH506" s="336"/>
      <c r="ALI506" s="336"/>
      <c r="ALJ506" s="336"/>
      <c r="ALK506" s="336"/>
      <c r="ALL506" s="336"/>
      <c r="ALM506" s="336"/>
      <c r="ALN506" s="336"/>
      <c r="ALO506" s="336"/>
      <c r="ALP506" s="336"/>
      <c r="ALQ506" s="336"/>
      <c r="ALR506" s="336"/>
      <c r="ALS506" s="336"/>
      <c r="ALT506" s="336"/>
      <c r="ALU506" s="336"/>
      <c r="ALV506" s="336"/>
      <c r="ALW506" s="336"/>
      <c r="ALX506" s="336"/>
      <c r="ALY506" s="336"/>
      <c r="ALZ506" s="336"/>
      <c r="AMA506" s="336"/>
      <c r="AMB506" s="336"/>
      <c r="AMC506" s="336"/>
      <c r="AMD506" s="336"/>
      <c r="AME506" s="336"/>
      <c r="AMF506" s="336"/>
      <c r="AMG506" s="336"/>
      <c r="AMH506" s="336"/>
      <c r="AMI506" s="336"/>
      <c r="AMJ506" s="336"/>
      <c r="AMK506" s="336"/>
      <c r="AML506" s="336"/>
      <c r="AMM506" s="336"/>
      <c r="AMN506" s="336"/>
      <c r="AMO506" s="336"/>
      <c r="AMP506" s="336"/>
      <c r="AMQ506" s="336"/>
      <c r="AMR506" s="336"/>
      <c r="AMS506" s="336"/>
      <c r="AMT506" s="336"/>
      <c r="AMU506" s="336"/>
      <c r="AMV506" s="336"/>
      <c r="AMW506" s="336"/>
      <c r="AMX506" s="336"/>
      <c r="AMY506" s="336"/>
      <c r="AMZ506" s="336"/>
      <c r="ANA506" s="336"/>
      <c r="ANB506" s="336"/>
      <c r="ANC506" s="336"/>
      <c r="AND506" s="336"/>
      <c r="ANE506" s="336"/>
      <c r="ANF506" s="336"/>
      <c r="ANG506" s="336"/>
      <c r="ANH506" s="336"/>
      <c r="ANI506" s="336"/>
      <c r="ANJ506" s="336"/>
      <c r="ANK506" s="336"/>
      <c r="ANL506" s="336"/>
      <c r="ANM506" s="336"/>
      <c r="ANN506" s="336"/>
      <c r="ANO506" s="336"/>
      <c r="ANP506" s="336"/>
      <c r="ANQ506" s="336"/>
      <c r="ANR506" s="336"/>
      <c r="ANS506" s="336"/>
      <c r="ANT506" s="336"/>
      <c r="ANU506" s="336"/>
      <c r="ANV506" s="336"/>
      <c r="ANW506" s="336"/>
      <c r="ANX506" s="336"/>
      <c r="ANY506" s="336"/>
      <c r="ANZ506" s="336"/>
      <c r="AOA506" s="336"/>
      <c r="AOB506" s="336"/>
      <c r="AOC506" s="336"/>
      <c r="AOD506" s="336"/>
      <c r="AOE506" s="336"/>
      <c r="AOF506" s="336"/>
      <c r="AOG506" s="336"/>
      <c r="AOH506" s="336"/>
      <c r="AOI506" s="336"/>
      <c r="AOJ506" s="336"/>
      <c r="AOK506" s="336"/>
      <c r="AOL506" s="336"/>
      <c r="AOM506" s="336"/>
      <c r="AON506" s="336"/>
      <c r="AOO506" s="336"/>
      <c r="AOP506" s="336"/>
      <c r="AOQ506" s="336"/>
      <c r="AOR506" s="336"/>
      <c r="AOS506" s="336"/>
      <c r="AOT506" s="336"/>
      <c r="AOU506" s="336"/>
      <c r="AOV506" s="336"/>
      <c r="AOW506" s="336"/>
      <c r="AOX506" s="336"/>
      <c r="AOY506" s="336"/>
      <c r="AOZ506" s="336"/>
      <c r="APA506" s="336"/>
      <c r="APB506" s="336"/>
      <c r="APC506" s="336"/>
      <c r="APD506" s="336"/>
      <c r="APE506" s="336"/>
      <c r="APF506" s="336"/>
      <c r="APG506" s="336"/>
      <c r="APH506" s="336"/>
      <c r="API506" s="336"/>
      <c r="APJ506" s="336"/>
      <c r="APK506" s="336"/>
      <c r="APL506" s="336"/>
      <c r="APM506" s="336"/>
      <c r="APN506" s="336"/>
      <c r="APO506" s="336"/>
      <c r="APP506" s="336"/>
      <c r="APQ506" s="336"/>
      <c r="APR506" s="336"/>
      <c r="APS506" s="336"/>
      <c r="APT506" s="336"/>
      <c r="APU506" s="336"/>
      <c r="APV506" s="336"/>
      <c r="APW506" s="336"/>
      <c r="APX506" s="336"/>
      <c r="APY506" s="336"/>
      <c r="APZ506" s="336"/>
      <c r="AQA506" s="336"/>
      <c r="AQB506" s="336"/>
      <c r="AQC506" s="336"/>
      <c r="AQD506" s="336"/>
      <c r="AQE506" s="336"/>
      <c r="AQF506" s="336"/>
      <c r="AQG506" s="336"/>
      <c r="AQH506" s="336"/>
      <c r="AQI506" s="336"/>
      <c r="AQJ506" s="336"/>
      <c r="AQK506" s="336"/>
      <c r="AQL506" s="336"/>
      <c r="AQM506" s="336"/>
      <c r="AQN506" s="336"/>
      <c r="AQO506" s="336"/>
      <c r="AQP506" s="336"/>
      <c r="AQQ506" s="336"/>
      <c r="AQR506" s="336"/>
      <c r="AQS506" s="336"/>
      <c r="AQT506" s="336"/>
      <c r="AQU506" s="336"/>
      <c r="AQV506" s="336"/>
      <c r="AQW506" s="336"/>
      <c r="AQX506" s="336"/>
      <c r="AQY506" s="336"/>
      <c r="AQZ506" s="336"/>
      <c r="ARA506" s="336"/>
      <c r="ARB506" s="336"/>
      <c r="ARC506" s="336"/>
      <c r="ARD506" s="336"/>
      <c r="ARE506" s="336"/>
      <c r="ARF506" s="336"/>
      <c r="ARG506" s="336"/>
      <c r="ARH506" s="336"/>
      <c r="ARI506" s="336"/>
      <c r="ARJ506" s="336"/>
      <c r="ARK506" s="336"/>
      <c r="ARL506" s="336"/>
      <c r="ARM506" s="336"/>
      <c r="ARN506" s="336"/>
      <c r="ARO506" s="336"/>
      <c r="ARP506" s="336"/>
      <c r="ARQ506" s="336"/>
      <c r="ARR506" s="336"/>
      <c r="ARS506" s="336"/>
      <c r="ART506" s="336"/>
      <c r="ARU506" s="336"/>
      <c r="ARV506" s="336"/>
      <c r="ARW506" s="336"/>
      <c r="ARX506" s="336"/>
      <c r="ARY506" s="336"/>
      <c r="ARZ506" s="336"/>
      <c r="ASA506" s="336"/>
      <c r="ASB506" s="336"/>
      <c r="ASC506" s="336"/>
      <c r="ASD506" s="336"/>
      <c r="ASE506" s="336"/>
      <c r="ASF506" s="336"/>
      <c r="ASG506" s="336"/>
      <c r="ASH506" s="336"/>
      <c r="ASI506" s="336"/>
      <c r="ASJ506" s="336"/>
      <c r="ASK506" s="336"/>
      <c r="ASL506" s="336"/>
      <c r="ASM506" s="336"/>
      <c r="ASN506" s="336"/>
      <c r="ASO506" s="336"/>
      <c r="ASP506" s="336"/>
      <c r="ASQ506" s="336"/>
      <c r="ASR506" s="336"/>
      <c r="ASS506" s="336"/>
      <c r="AST506" s="336"/>
      <c r="ASU506" s="336"/>
      <c r="ASV506" s="336"/>
      <c r="ASW506" s="336"/>
      <c r="ASX506" s="336"/>
      <c r="ASY506" s="336"/>
      <c r="ASZ506" s="336"/>
      <c r="ATA506" s="336"/>
      <c r="ATB506" s="336"/>
      <c r="ATC506" s="336"/>
      <c r="ATD506" s="336"/>
      <c r="ATE506" s="336"/>
      <c r="ATF506" s="336"/>
      <c r="ATG506" s="336"/>
      <c r="ATH506" s="336"/>
      <c r="ATI506" s="336"/>
      <c r="ATJ506" s="336"/>
      <c r="ATK506" s="336"/>
      <c r="ATL506" s="336"/>
      <c r="ATM506" s="336"/>
      <c r="ATN506" s="336"/>
      <c r="ATO506" s="336"/>
      <c r="ATP506" s="336"/>
      <c r="ATQ506" s="336"/>
      <c r="ATR506" s="336"/>
      <c r="ATS506" s="336"/>
      <c r="ATT506" s="336"/>
      <c r="ATU506" s="336"/>
      <c r="ATV506" s="336"/>
      <c r="ATW506" s="336"/>
      <c r="ATX506" s="336"/>
      <c r="ATY506" s="336"/>
      <c r="ATZ506" s="336"/>
      <c r="AUA506" s="336"/>
      <c r="AUB506" s="336"/>
      <c r="AUC506" s="336"/>
      <c r="AUD506" s="336"/>
      <c r="AUE506" s="336"/>
      <c r="AUF506" s="336"/>
      <c r="AUG506" s="336"/>
      <c r="AUH506" s="336"/>
      <c r="AUI506" s="336"/>
      <c r="AUJ506" s="336"/>
      <c r="AUK506" s="336"/>
      <c r="AUL506" s="336"/>
      <c r="AUM506" s="336"/>
      <c r="AUN506" s="336"/>
      <c r="AUO506" s="336"/>
      <c r="AUP506" s="336"/>
      <c r="AUQ506" s="336"/>
      <c r="AUR506" s="336"/>
      <c r="AUS506" s="336"/>
      <c r="AUT506" s="336"/>
      <c r="AUU506" s="336"/>
      <c r="AUV506" s="336"/>
      <c r="AUW506" s="336"/>
      <c r="AUX506" s="336"/>
      <c r="AUY506" s="336"/>
      <c r="AUZ506" s="336"/>
      <c r="AVA506" s="336"/>
      <c r="AVB506" s="336"/>
      <c r="AVC506" s="336"/>
      <c r="AVD506" s="336"/>
      <c r="AVE506" s="336"/>
      <c r="AVF506" s="336"/>
      <c r="AVG506" s="336"/>
      <c r="AVH506" s="336"/>
      <c r="AVI506" s="336"/>
      <c r="AVJ506" s="336"/>
      <c r="AVK506" s="336"/>
      <c r="AVL506" s="336"/>
      <c r="AVM506" s="336"/>
      <c r="AVN506" s="336"/>
      <c r="AVO506" s="336"/>
      <c r="AVP506" s="336"/>
      <c r="AVQ506" s="336"/>
      <c r="AVR506" s="336"/>
      <c r="AVS506" s="336"/>
      <c r="AVT506" s="336"/>
      <c r="AVU506" s="336"/>
      <c r="AVV506" s="336"/>
      <c r="AVW506" s="336"/>
      <c r="AVX506" s="336"/>
      <c r="AVY506" s="336"/>
      <c r="AVZ506" s="336"/>
      <c r="AWA506" s="336"/>
      <c r="AWB506" s="336"/>
      <c r="AWC506" s="336"/>
      <c r="AWD506" s="336"/>
      <c r="AWE506" s="336"/>
      <c r="AWF506" s="336"/>
      <c r="AWG506" s="336"/>
      <c r="AWH506" s="336"/>
      <c r="AWI506" s="336"/>
      <c r="AWJ506" s="336"/>
      <c r="AWK506" s="336"/>
      <c r="AWL506" s="336"/>
      <c r="AWM506" s="336"/>
      <c r="AWN506" s="336"/>
      <c r="AWO506" s="336"/>
      <c r="AWP506" s="336"/>
      <c r="AWQ506" s="336"/>
      <c r="AWR506" s="336"/>
      <c r="AWS506" s="336"/>
      <c r="AWT506" s="336"/>
      <c r="AWU506" s="336"/>
      <c r="AWV506" s="336"/>
      <c r="AWW506" s="336"/>
      <c r="AWX506" s="336"/>
      <c r="AWY506" s="336"/>
      <c r="AWZ506" s="336"/>
      <c r="AXA506" s="336"/>
      <c r="AXB506" s="336"/>
      <c r="AXC506" s="336"/>
      <c r="AXD506" s="336"/>
      <c r="AXE506" s="336"/>
      <c r="AXF506" s="336"/>
      <c r="AXG506" s="336"/>
      <c r="AXH506" s="336"/>
      <c r="AXI506" s="336"/>
      <c r="AXJ506" s="336"/>
      <c r="AXK506" s="336"/>
      <c r="AXL506" s="336"/>
      <c r="AXM506" s="336"/>
      <c r="AXN506" s="336"/>
      <c r="AXO506" s="336"/>
      <c r="AXP506" s="336"/>
      <c r="AXQ506" s="336"/>
      <c r="AXR506" s="336"/>
      <c r="AXS506" s="336"/>
      <c r="AXT506" s="336"/>
      <c r="AXU506" s="336"/>
      <c r="AXV506" s="336"/>
      <c r="AXW506" s="336"/>
      <c r="AXX506" s="336"/>
      <c r="AXY506" s="336"/>
      <c r="AXZ506" s="336"/>
      <c r="AYA506" s="336"/>
      <c r="AYB506" s="336"/>
      <c r="AYC506" s="336"/>
      <c r="AYD506" s="336"/>
      <c r="AYE506" s="336"/>
      <c r="AYF506" s="336"/>
      <c r="AYG506" s="336"/>
      <c r="AYH506" s="336"/>
      <c r="AYI506" s="336"/>
      <c r="AYJ506" s="336"/>
      <c r="AYK506" s="336"/>
      <c r="AYL506" s="336"/>
      <c r="AYM506" s="336"/>
      <c r="AYN506" s="336"/>
      <c r="AYO506" s="336"/>
      <c r="AYP506" s="336"/>
      <c r="AYQ506" s="336"/>
      <c r="AYR506" s="336"/>
      <c r="AYS506" s="336"/>
      <c r="AYT506" s="336"/>
      <c r="AYU506" s="336"/>
      <c r="AYV506" s="336"/>
      <c r="AYW506" s="336"/>
      <c r="AYX506" s="336"/>
      <c r="AYY506" s="336"/>
      <c r="AYZ506" s="336"/>
      <c r="AZA506" s="336"/>
      <c r="AZB506" s="336"/>
      <c r="AZC506" s="336"/>
      <c r="AZD506" s="336"/>
      <c r="AZE506" s="336"/>
      <c r="AZF506" s="336"/>
      <c r="AZG506" s="336"/>
      <c r="AZH506" s="336"/>
      <c r="AZI506" s="336"/>
      <c r="AZJ506" s="336"/>
      <c r="AZK506" s="336"/>
      <c r="AZL506" s="336"/>
      <c r="AZM506" s="336"/>
      <c r="AZN506" s="336"/>
      <c r="AZO506" s="336"/>
      <c r="AZP506" s="336"/>
      <c r="AZQ506" s="336"/>
      <c r="AZR506" s="336"/>
      <c r="AZS506" s="336"/>
      <c r="AZT506" s="336"/>
      <c r="AZU506" s="336"/>
      <c r="AZV506" s="336"/>
      <c r="AZW506" s="336"/>
      <c r="AZX506" s="336"/>
      <c r="AZY506" s="336"/>
      <c r="AZZ506" s="336"/>
      <c r="BAA506" s="336"/>
      <c r="BAB506" s="336"/>
      <c r="BAC506" s="336"/>
      <c r="BAD506" s="336"/>
      <c r="BAE506" s="336"/>
      <c r="BAF506" s="336"/>
      <c r="BAG506" s="336"/>
      <c r="BAH506" s="336"/>
      <c r="BAI506" s="336"/>
      <c r="BAJ506" s="336"/>
      <c r="BAK506" s="336"/>
      <c r="BAL506" s="336"/>
      <c r="BAM506" s="336"/>
      <c r="BAN506" s="336"/>
      <c r="BAO506" s="336"/>
      <c r="BAP506" s="336"/>
      <c r="BAQ506" s="336"/>
      <c r="BAR506" s="336"/>
      <c r="BAS506" s="336"/>
      <c r="BAT506" s="336"/>
      <c r="BAU506" s="336"/>
      <c r="BAV506" s="336"/>
      <c r="BAW506" s="336"/>
      <c r="BAX506" s="336"/>
      <c r="BAY506" s="336"/>
      <c r="BAZ506" s="336"/>
      <c r="BBA506" s="336"/>
      <c r="BBB506" s="336"/>
      <c r="BBC506" s="336"/>
      <c r="BBD506" s="336"/>
      <c r="BBE506" s="336"/>
      <c r="BBF506" s="336"/>
      <c r="BBG506" s="336"/>
      <c r="BBH506" s="336"/>
      <c r="BBI506" s="336"/>
      <c r="BBJ506" s="336"/>
      <c r="BBK506" s="336"/>
      <c r="BBL506" s="336"/>
      <c r="BBM506" s="336"/>
      <c r="BBN506" s="336"/>
      <c r="BBO506" s="336"/>
      <c r="BBP506" s="336"/>
      <c r="BBQ506" s="336"/>
      <c r="BBR506" s="336"/>
      <c r="BBS506" s="336"/>
      <c r="BBT506" s="336"/>
      <c r="BBU506" s="336"/>
      <c r="BBV506" s="336"/>
      <c r="BBW506" s="336"/>
      <c r="BBX506" s="336"/>
      <c r="BBY506" s="336"/>
      <c r="BBZ506" s="336"/>
      <c r="BCA506" s="336"/>
      <c r="BCB506" s="336"/>
      <c r="BCC506" s="336"/>
      <c r="BCD506" s="336"/>
      <c r="BCE506" s="336"/>
      <c r="BCF506" s="336"/>
      <c r="BCG506" s="336"/>
      <c r="BCH506" s="336"/>
      <c r="BCI506" s="336"/>
      <c r="BCJ506" s="336"/>
      <c r="BCK506" s="336"/>
      <c r="BCL506" s="336"/>
      <c r="BCM506" s="336"/>
      <c r="BCN506" s="336"/>
      <c r="BCO506" s="336"/>
      <c r="BCP506" s="336"/>
      <c r="BCQ506" s="336"/>
      <c r="BCR506" s="336"/>
      <c r="BCS506" s="336"/>
      <c r="BCT506" s="336"/>
      <c r="BCU506" s="336"/>
      <c r="BCV506" s="336"/>
      <c r="BCW506" s="336"/>
      <c r="BCX506" s="336"/>
      <c r="BCY506" s="336"/>
      <c r="BCZ506" s="336"/>
      <c r="BDA506" s="336"/>
      <c r="BDB506" s="336"/>
      <c r="BDC506" s="336"/>
      <c r="BDD506" s="336"/>
      <c r="BDE506" s="336"/>
      <c r="BDF506" s="336"/>
      <c r="BDG506" s="336"/>
      <c r="BDH506" s="336"/>
      <c r="BDI506" s="336"/>
      <c r="BDJ506" s="336"/>
      <c r="BDK506" s="336"/>
      <c r="BDL506" s="336"/>
      <c r="BDM506" s="336"/>
      <c r="BDN506" s="336"/>
      <c r="BDO506" s="336"/>
      <c r="BDP506" s="336"/>
      <c r="BDQ506" s="336"/>
      <c r="BDR506" s="336"/>
      <c r="BDS506" s="336"/>
      <c r="BDT506" s="336"/>
      <c r="BDU506" s="336"/>
      <c r="BDV506" s="336"/>
      <c r="BDW506" s="336"/>
      <c r="BDX506" s="336"/>
      <c r="BDY506" s="336"/>
      <c r="BDZ506" s="336"/>
      <c r="BEA506" s="336"/>
      <c r="BEB506" s="336"/>
      <c r="BEC506" s="336"/>
      <c r="BED506" s="336"/>
      <c r="BEE506" s="336"/>
      <c r="BEF506" s="336"/>
      <c r="BEG506" s="336"/>
      <c r="BEH506" s="336"/>
      <c r="BEI506" s="336"/>
      <c r="BEJ506" s="336"/>
      <c r="BEK506" s="336"/>
      <c r="BEL506" s="336"/>
      <c r="BEM506" s="336"/>
      <c r="BEN506" s="336"/>
      <c r="BEO506" s="336"/>
      <c r="BEP506" s="336"/>
      <c r="BEQ506" s="336"/>
      <c r="BER506" s="336"/>
      <c r="BES506" s="336"/>
      <c r="BET506" s="336"/>
      <c r="BEU506" s="336"/>
      <c r="BEV506" s="336"/>
      <c r="BEW506" s="336"/>
      <c r="BEX506" s="336"/>
      <c r="BEY506" s="336"/>
      <c r="BEZ506" s="336"/>
      <c r="BFA506" s="336"/>
      <c r="BFB506" s="336"/>
      <c r="BFC506" s="336"/>
      <c r="BFD506" s="336"/>
      <c r="BFE506" s="336"/>
      <c r="BFF506" s="336"/>
      <c r="BFG506" s="336"/>
      <c r="BFH506" s="336"/>
      <c r="BFI506" s="336"/>
      <c r="BFJ506" s="336"/>
      <c r="BFK506" s="336"/>
      <c r="BFL506" s="336"/>
      <c r="BFM506" s="336"/>
      <c r="BFN506" s="336"/>
      <c r="BFO506" s="336"/>
      <c r="BFP506" s="336"/>
      <c r="BFQ506" s="336"/>
      <c r="BFR506" s="336"/>
      <c r="BFS506" s="336"/>
      <c r="BFT506" s="336"/>
      <c r="BFU506" s="336"/>
      <c r="BFV506" s="336"/>
      <c r="BFW506" s="336"/>
      <c r="BFX506" s="336"/>
      <c r="BFY506" s="336"/>
      <c r="BFZ506" s="336"/>
      <c r="BGA506" s="336"/>
      <c r="BGB506" s="336"/>
      <c r="BGC506" s="336"/>
      <c r="BGD506" s="336"/>
      <c r="BGE506" s="336"/>
      <c r="BGF506" s="336"/>
      <c r="BGG506" s="336"/>
      <c r="BGH506" s="336"/>
      <c r="BGI506" s="336"/>
      <c r="BGJ506" s="336"/>
      <c r="BGK506" s="336"/>
      <c r="BGL506" s="336"/>
      <c r="BGM506" s="336"/>
      <c r="BGN506" s="336"/>
      <c r="BGO506" s="336"/>
      <c r="BGP506" s="336"/>
      <c r="BGQ506" s="336"/>
      <c r="BGR506" s="336"/>
      <c r="BGS506" s="336"/>
      <c r="BGT506" s="336"/>
      <c r="BGU506" s="336"/>
      <c r="BGV506" s="336"/>
      <c r="BGW506" s="336"/>
      <c r="BGX506" s="336"/>
      <c r="BGY506" s="336"/>
      <c r="BGZ506" s="336"/>
      <c r="BHA506" s="336"/>
      <c r="BHB506" s="336"/>
      <c r="BHC506" s="336"/>
      <c r="BHD506" s="336"/>
      <c r="BHE506" s="336"/>
      <c r="BHF506" s="336"/>
      <c r="BHG506" s="336"/>
      <c r="BHH506" s="336"/>
      <c r="BHI506" s="336"/>
      <c r="BHJ506" s="336"/>
      <c r="BHK506" s="336"/>
      <c r="BHL506" s="336"/>
      <c r="BHM506" s="336"/>
      <c r="BHN506" s="336"/>
      <c r="BHO506" s="336"/>
      <c r="BHP506" s="336"/>
      <c r="BHQ506" s="336"/>
      <c r="BHR506" s="336"/>
      <c r="BHS506" s="336"/>
      <c r="BHT506" s="336"/>
      <c r="BHU506" s="336"/>
      <c r="BHV506" s="336"/>
      <c r="BHW506" s="336"/>
      <c r="BHX506" s="336"/>
      <c r="BHY506" s="336"/>
      <c r="BHZ506" s="336"/>
      <c r="BIA506" s="336"/>
      <c r="BIB506" s="336"/>
      <c r="BIC506" s="336"/>
      <c r="BID506" s="336"/>
      <c r="BIE506" s="336"/>
      <c r="BIF506" s="336"/>
      <c r="BIG506" s="336"/>
      <c r="BIH506" s="336"/>
      <c r="BII506" s="336"/>
      <c r="BIJ506" s="336"/>
      <c r="BIK506" s="336"/>
      <c r="BIL506" s="336"/>
      <c r="BIM506" s="336"/>
      <c r="BIN506" s="336"/>
      <c r="BIO506" s="336"/>
      <c r="BIP506" s="336"/>
      <c r="BIQ506" s="336"/>
      <c r="BIR506" s="336"/>
      <c r="BIS506" s="336"/>
      <c r="BIT506" s="336"/>
      <c r="BIU506" s="336"/>
      <c r="BIV506" s="336"/>
      <c r="BIW506" s="336"/>
      <c r="BIX506" s="336"/>
      <c r="BIY506" s="336"/>
      <c r="BIZ506" s="336"/>
      <c r="BJA506" s="336"/>
      <c r="BJB506" s="336"/>
      <c r="BJC506" s="336"/>
      <c r="BJD506" s="336"/>
      <c r="BJE506" s="336"/>
      <c r="BJF506" s="336"/>
      <c r="BJG506" s="336"/>
      <c r="BJH506" s="336"/>
      <c r="BJI506" s="336"/>
      <c r="BJJ506" s="336"/>
      <c r="BJK506" s="336"/>
      <c r="BJL506" s="336"/>
      <c r="BJM506" s="336"/>
      <c r="BJN506" s="336"/>
      <c r="BJO506" s="336"/>
      <c r="BJP506" s="336"/>
      <c r="BJQ506" s="336"/>
      <c r="BJR506" s="336"/>
      <c r="BJS506" s="336"/>
      <c r="BJT506" s="336"/>
      <c r="BJU506" s="336"/>
      <c r="BJV506" s="336"/>
      <c r="BJW506" s="336"/>
      <c r="BJX506" s="336"/>
      <c r="BJY506" s="336"/>
      <c r="BJZ506" s="336"/>
      <c r="BKA506" s="336"/>
      <c r="BKB506" s="336"/>
      <c r="BKC506" s="336"/>
      <c r="BKD506" s="336"/>
      <c r="BKE506" s="336"/>
      <c r="BKF506" s="336"/>
      <c r="BKG506" s="336"/>
      <c r="BKH506" s="336"/>
      <c r="BKI506" s="336"/>
      <c r="BKJ506" s="336"/>
      <c r="BKK506" s="336"/>
      <c r="BKL506" s="336"/>
      <c r="BKM506" s="336"/>
      <c r="BKN506" s="336"/>
      <c r="BKO506" s="336"/>
      <c r="BKP506" s="336"/>
      <c r="BKQ506" s="336"/>
      <c r="BKR506" s="336"/>
      <c r="BKS506" s="336"/>
      <c r="BKT506" s="336"/>
      <c r="BKU506" s="336"/>
      <c r="BKV506" s="336"/>
      <c r="BKW506" s="336"/>
      <c r="BKX506" s="336"/>
      <c r="BKY506" s="336"/>
      <c r="BKZ506" s="336"/>
      <c r="BLA506" s="336"/>
      <c r="BLB506" s="336"/>
      <c r="BLC506" s="336"/>
      <c r="BLD506" s="336"/>
      <c r="BLE506" s="336"/>
      <c r="BLF506" s="336"/>
      <c r="BLG506" s="336"/>
      <c r="BLH506" s="336"/>
      <c r="BLI506" s="336"/>
      <c r="BLJ506" s="336"/>
      <c r="BLK506" s="336"/>
      <c r="BLL506" s="336"/>
      <c r="BLM506" s="336"/>
      <c r="BLN506" s="336"/>
      <c r="BLO506" s="336"/>
      <c r="BLP506" s="336"/>
      <c r="BLQ506" s="336"/>
      <c r="BLR506" s="336"/>
      <c r="BLS506" s="336"/>
      <c r="BLT506" s="336"/>
      <c r="BLU506" s="336"/>
      <c r="BLV506" s="336"/>
      <c r="BLW506" s="336"/>
      <c r="BLX506" s="336"/>
      <c r="BLY506" s="336"/>
      <c r="BLZ506" s="336"/>
      <c r="BMA506" s="336"/>
      <c r="BMB506" s="336"/>
      <c r="BMC506" s="336"/>
      <c r="BMD506" s="336"/>
      <c r="BME506" s="336"/>
      <c r="BMF506" s="336"/>
      <c r="BMG506" s="336"/>
      <c r="BMH506" s="336"/>
      <c r="BMI506" s="336"/>
      <c r="BMJ506" s="336"/>
      <c r="BMK506" s="336"/>
      <c r="BML506" s="336"/>
      <c r="BMM506" s="336"/>
      <c r="BMN506" s="336"/>
      <c r="BMO506" s="336"/>
      <c r="BMP506" s="336"/>
      <c r="BMQ506" s="336"/>
      <c r="BMR506" s="336"/>
      <c r="BMS506" s="336"/>
      <c r="BMT506" s="336"/>
      <c r="BMU506" s="336"/>
      <c r="BMV506" s="336"/>
      <c r="BMW506" s="336"/>
      <c r="BMX506" s="336"/>
      <c r="BMY506" s="336"/>
      <c r="BMZ506" s="336"/>
      <c r="BNA506" s="336"/>
      <c r="BNB506" s="336"/>
      <c r="BNC506" s="336"/>
      <c r="BND506" s="336"/>
      <c r="BNE506" s="336"/>
      <c r="BNF506" s="336"/>
      <c r="BNG506" s="336"/>
      <c r="BNH506" s="336"/>
      <c r="BNI506" s="336"/>
      <c r="BNJ506" s="336"/>
      <c r="BNK506" s="336"/>
      <c r="BNL506" s="336"/>
      <c r="BNM506" s="336"/>
      <c r="BNN506" s="336"/>
      <c r="BNO506" s="336"/>
      <c r="BNP506" s="336"/>
      <c r="BNQ506" s="336"/>
      <c r="BNR506" s="336"/>
      <c r="BNS506" s="336"/>
      <c r="BNT506" s="336"/>
      <c r="BNU506" s="336"/>
      <c r="BNV506" s="336"/>
      <c r="BNW506" s="336"/>
      <c r="BNX506" s="336"/>
      <c r="BNY506" s="336"/>
      <c r="BNZ506" s="336"/>
      <c r="BOA506" s="336"/>
      <c r="BOB506" s="336"/>
      <c r="BOC506" s="336"/>
      <c r="BOD506" s="336"/>
      <c r="BOE506" s="336"/>
      <c r="BOF506" s="336"/>
      <c r="BOG506" s="336"/>
      <c r="BOH506" s="336"/>
      <c r="BOI506" s="336"/>
      <c r="BOJ506" s="336"/>
      <c r="BOK506" s="336"/>
      <c r="BOL506" s="336"/>
      <c r="BOM506" s="336"/>
      <c r="BON506" s="336"/>
      <c r="BOO506" s="336"/>
      <c r="BOP506" s="336"/>
      <c r="BOQ506" s="336"/>
      <c r="BOR506" s="336"/>
      <c r="BOS506" s="336"/>
      <c r="BOT506" s="336"/>
      <c r="BOU506" s="336"/>
      <c r="BOV506" s="336"/>
    </row>
    <row r="507" spans="1:1764" s="83" customFormat="1" ht="40.5" customHeight="1">
      <c r="A507" s="574"/>
      <c r="B507" s="569"/>
      <c r="C507" s="175" t="s">
        <v>1125</v>
      </c>
      <c r="D507" s="175" t="s">
        <v>1126</v>
      </c>
      <c r="E507" s="231" t="s">
        <v>1352</v>
      </c>
      <c r="F507" s="159" t="s">
        <v>1342</v>
      </c>
      <c r="G507" s="569"/>
      <c r="H507" s="569"/>
      <c r="I507" s="567"/>
      <c r="J507" s="560"/>
      <c r="K507" s="560"/>
      <c r="L507" s="562"/>
      <c r="M507" s="114"/>
      <c r="N507" s="335"/>
      <c r="O507" s="335"/>
      <c r="P507" s="335"/>
      <c r="Q507" s="114"/>
      <c r="R507" s="335"/>
      <c r="S507" s="335"/>
      <c r="T507" s="335"/>
      <c r="U507" s="335"/>
      <c r="V507" s="336"/>
      <c r="W507" s="336"/>
      <c r="X507" s="336"/>
      <c r="Y507" s="336"/>
      <c r="Z507" s="336"/>
      <c r="AA507" s="336"/>
      <c r="AB507" s="336"/>
      <c r="AC507" s="336"/>
      <c r="AD507" s="336"/>
      <c r="AE507" s="336"/>
      <c r="AF507" s="336"/>
      <c r="AG507" s="336"/>
      <c r="AH507" s="336"/>
      <c r="AI507" s="336"/>
      <c r="AJ507" s="336"/>
      <c r="AK507" s="336"/>
      <c r="AL507" s="336"/>
      <c r="AM507" s="336"/>
      <c r="AN507" s="336"/>
      <c r="AO507" s="336"/>
      <c r="AP507" s="336"/>
      <c r="AQ507" s="336"/>
      <c r="AR507" s="336"/>
      <c r="AS507" s="336"/>
      <c r="AT507" s="336"/>
      <c r="AU507" s="336"/>
      <c r="AV507" s="336"/>
      <c r="AW507" s="336"/>
      <c r="AX507" s="336"/>
      <c r="AY507" s="336"/>
      <c r="AZ507" s="336"/>
      <c r="BA507" s="336"/>
      <c r="BB507" s="336"/>
      <c r="BC507" s="336"/>
      <c r="BD507" s="336"/>
      <c r="BE507" s="336"/>
      <c r="BF507" s="336"/>
      <c r="BG507" s="336"/>
      <c r="BH507" s="336"/>
      <c r="BI507" s="336"/>
      <c r="BJ507" s="336"/>
      <c r="BK507" s="336"/>
      <c r="BL507" s="336"/>
      <c r="BM507" s="336"/>
      <c r="BN507" s="336"/>
      <c r="BO507" s="336"/>
      <c r="BP507" s="336"/>
      <c r="BQ507" s="336"/>
      <c r="BR507" s="336"/>
      <c r="BS507" s="336"/>
      <c r="BT507" s="336"/>
      <c r="BU507" s="336"/>
      <c r="BV507" s="336"/>
      <c r="BW507" s="336"/>
      <c r="BX507" s="336"/>
      <c r="BY507" s="336"/>
      <c r="BZ507" s="336"/>
      <c r="CA507" s="336"/>
      <c r="CB507" s="336"/>
      <c r="CC507" s="336"/>
      <c r="CD507" s="336"/>
      <c r="CE507" s="336"/>
      <c r="CF507" s="336"/>
      <c r="CG507" s="336"/>
      <c r="CH507" s="336"/>
      <c r="CI507" s="336"/>
      <c r="CJ507" s="336"/>
      <c r="CK507" s="336"/>
      <c r="CL507" s="336"/>
      <c r="CM507" s="336"/>
      <c r="CN507" s="336"/>
      <c r="CO507" s="336"/>
      <c r="CP507" s="336"/>
      <c r="CQ507" s="336"/>
      <c r="CR507" s="336"/>
      <c r="CS507" s="336"/>
      <c r="CT507" s="336"/>
      <c r="CU507" s="336"/>
      <c r="CV507" s="336"/>
      <c r="CW507" s="336"/>
      <c r="CX507" s="336"/>
      <c r="CY507" s="336"/>
      <c r="CZ507" s="336"/>
      <c r="DA507" s="336"/>
      <c r="DB507" s="336"/>
      <c r="DC507" s="336"/>
      <c r="DD507" s="336"/>
      <c r="DE507" s="336"/>
      <c r="DF507" s="336"/>
      <c r="DG507" s="336"/>
      <c r="DH507" s="336"/>
      <c r="DI507" s="336"/>
      <c r="DJ507" s="336"/>
      <c r="DK507" s="336"/>
      <c r="DL507" s="336"/>
      <c r="DM507" s="336"/>
      <c r="DN507" s="336"/>
      <c r="DO507" s="336"/>
      <c r="DP507" s="336"/>
      <c r="DQ507" s="336"/>
      <c r="DR507" s="336"/>
      <c r="DS507" s="336"/>
      <c r="DT507" s="336"/>
      <c r="DU507" s="336"/>
      <c r="DV507" s="336"/>
      <c r="DW507" s="336"/>
      <c r="DX507" s="336"/>
      <c r="DY507" s="336"/>
      <c r="DZ507" s="336"/>
      <c r="EA507" s="336"/>
      <c r="EB507" s="336"/>
      <c r="EC507" s="336"/>
      <c r="ED507" s="336"/>
      <c r="EE507" s="336"/>
      <c r="EF507" s="336"/>
      <c r="EG507" s="336"/>
      <c r="EH507" s="336"/>
      <c r="EI507" s="336"/>
      <c r="EJ507" s="336"/>
      <c r="EK507" s="336"/>
      <c r="EL507" s="336"/>
      <c r="EM507" s="336"/>
      <c r="EN507" s="336"/>
      <c r="EO507" s="336"/>
      <c r="EP507" s="336"/>
      <c r="EQ507" s="336"/>
      <c r="ER507" s="336"/>
      <c r="ES507" s="336"/>
      <c r="ET507" s="336"/>
      <c r="EU507" s="336"/>
      <c r="EV507" s="336"/>
      <c r="EW507" s="336"/>
      <c r="EX507" s="336"/>
      <c r="EY507" s="336"/>
      <c r="EZ507" s="336"/>
      <c r="FA507" s="336"/>
      <c r="FB507" s="336"/>
      <c r="FC507" s="336"/>
      <c r="FD507" s="336"/>
      <c r="FE507" s="336"/>
      <c r="FF507" s="336"/>
      <c r="FG507" s="336"/>
      <c r="FH507" s="336"/>
      <c r="FI507" s="336"/>
      <c r="FJ507" s="336"/>
      <c r="FK507" s="336"/>
      <c r="FL507" s="336"/>
      <c r="FM507" s="336"/>
      <c r="FN507" s="336"/>
      <c r="FO507" s="336"/>
      <c r="FP507" s="336"/>
      <c r="FQ507" s="336"/>
      <c r="FR507" s="336"/>
      <c r="FS507" s="336"/>
      <c r="FT507" s="336"/>
      <c r="FU507" s="336"/>
      <c r="FV507" s="336"/>
      <c r="FW507" s="336"/>
      <c r="FX507" s="336"/>
      <c r="FY507" s="336"/>
      <c r="FZ507" s="336"/>
      <c r="GA507" s="336"/>
      <c r="GB507" s="336"/>
      <c r="GC507" s="336"/>
      <c r="GD507" s="336"/>
      <c r="GE507" s="336"/>
      <c r="GF507" s="336"/>
      <c r="GG507" s="336"/>
      <c r="GH507" s="336"/>
      <c r="GI507" s="336"/>
      <c r="GJ507" s="336"/>
      <c r="GK507" s="336"/>
      <c r="GL507" s="336"/>
      <c r="GM507" s="336"/>
      <c r="GN507" s="336"/>
      <c r="GO507" s="336"/>
      <c r="GP507" s="336"/>
      <c r="GQ507" s="336"/>
      <c r="GR507" s="336"/>
      <c r="GS507" s="336"/>
      <c r="GT507" s="336"/>
      <c r="GU507" s="336"/>
      <c r="GV507" s="336"/>
      <c r="GW507" s="336"/>
      <c r="GX507" s="336"/>
      <c r="GY507" s="336"/>
      <c r="GZ507" s="336"/>
      <c r="HA507" s="336"/>
      <c r="HB507" s="336"/>
      <c r="HC507" s="336"/>
      <c r="HD507" s="336"/>
      <c r="HE507" s="336"/>
      <c r="HF507" s="336"/>
      <c r="HG507" s="336"/>
      <c r="HH507" s="336"/>
      <c r="HI507" s="336"/>
      <c r="HJ507" s="336"/>
      <c r="HK507" s="336"/>
      <c r="HL507" s="336"/>
      <c r="HM507" s="336"/>
      <c r="HN507" s="336"/>
      <c r="HO507" s="336"/>
      <c r="HP507" s="336"/>
      <c r="HQ507" s="336"/>
      <c r="HR507" s="336"/>
      <c r="HS507" s="336"/>
      <c r="HT507" s="336"/>
      <c r="HU507" s="336"/>
      <c r="HV507" s="336"/>
      <c r="HW507" s="336"/>
      <c r="HX507" s="336"/>
      <c r="HY507" s="336"/>
      <c r="HZ507" s="336"/>
      <c r="IA507" s="336"/>
      <c r="IB507" s="336"/>
      <c r="IC507" s="336"/>
      <c r="ID507" s="336"/>
      <c r="IE507" s="336"/>
      <c r="IF507" s="336"/>
      <c r="IG507" s="336"/>
      <c r="IH507" s="336"/>
      <c r="II507" s="336"/>
      <c r="IJ507" s="336"/>
      <c r="IK507" s="336"/>
      <c r="IL507" s="336"/>
      <c r="IM507" s="336"/>
      <c r="IN507" s="336"/>
      <c r="IO507" s="336"/>
      <c r="IP507" s="336"/>
      <c r="IQ507" s="336"/>
      <c r="IR507" s="336"/>
      <c r="IS507" s="336"/>
      <c r="IT507" s="336"/>
      <c r="IU507" s="336"/>
      <c r="IV507" s="336"/>
      <c r="IW507" s="336"/>
      <c r="IX507" s="336"/>
      <c r="IY507" s="336"/>
      <c r="IZ507" s="336"/>
      <c r="JA507" s="336"/>
      <c r="JB507" s="336"/>
      <c r="JC507" s="336"/>
      <c r="JD507" s="336"/>
      <c r="JE507" s="336"/>
      <c r="JF507" s="336"/>
      <c r="JG507" s="336"/>
      <c r="JH507" s="336"/>
      <c r="JI507" s="336"/>
      <c r="JJ507" s="336"/>
      <c r="JK507" s="336"/>
      <c r="JL507" s="336"/>
      <c r="JM507" s="336"/>
      <c r="JN507" s="336"/>
      <c r="JO507" s="336"/>
      <c r="JP507" s="336"/>
      <c r="JQ507" s="336"/>
      <c r="JR507" s="336"/>
      <c r="JS507" s="336"/>
      <c r="JT507" s="336"/>
      <c r="JU507" s="336"/>
      <c r="JV507" s="336"/>
      <c r="JW507" s="336"/>
      <c r="JX507" s="336"/>
      <c r="JY507" s="336"/>
      <c r="JZ507" s="336"/>
      <c r="KA507" s="336"/>
      <c r="KB507" s="336"/>
      <c r="KC507" s="336"/>
      <c r="KD507" s="336"/>
      <c r="KE507" s="336"/>
      <c r="KF507" s="336"/>
      <c r="KG507" s="336"/>
      <c r="KH507" s="336"/>
      <c r="KI507" s="336"/>
      <c r="KJ507" s="336"/>
      <c r="KK507" s="336"/>
      <c r="KL507" s="336"/>
      <c r="KM507" s="336"/>
      <c r="KN507" s="336"/>
      <c r="KO507" s="336"/>
      <c r="KP507" s="336"/>
      <c r="KQ507" s="336"/>
      <c r="KR507" s="336"/>
      <c r="KS507" s="336"/>
      <c r="KT507" s="336"/>
      <c r="KU507" s="336"/>
      <c r="KV507" s="336"/>
      <c r="KW507" s="336"/>
      <c r="KX507" s="336"/>
      <c r="KY507" s="336"/>
      <c r="KZ507" s="336"/>
      <c r="LA507" s="336"/>
      <c r="LB507" s="336"/>
      <c r="LC507" s="336"/>
      <c r="LD507" s="336"/>
      <c r="LE507" s="336"/>
      <c r="LF507" s="336"/>
      <c r="LG507" s="336"/>
      <c r="LH507" s="336"/>
      <c r="LI507" s="336"/>
      <c r="LJ507" s="336"/>
      <c r="LK507" s="336"/>
      <c r="LL507" s="336"/>
      <c r="LM507" s="336"/>
      <c r="LN507" s="336"/>
      <c r="LO507" s="336"/>
      <c r="LP507" s="336"/>
      <c r="LQ507" s="336"/>
      <c r="LR507" s="336"/>
      <c r="LS507" s="336"/>
      <c r="LT507" s="336"/>
      <c r="LU507" s="336"/>
      <c r="LV507" s="336"/>
      <c r="LW507" s="336"/>
      <c r="LX507" s="336"/>
      <c r="LY507" s="336"/>
      <c r="LZ507" s="336"/>
      <c r="MA507" s="336"/>
      <c r="MB507" s="336"/>
      <c r="MC507" s="336"/>
      <c r="MD507" s="336"/>
      <c r="ME507" s="336"/>
      <c r="MF507" s="336"/>
      <c r="MG507" s="336"/>
      <c r="MH507" s="336"/>
      <c r="MI507" s="336"/>
      <c r="MJ507" s="336"/>
      <c r="MK507" s="336"/>
      <c r="ML507" s="336"/>
      <c r="MM507" s="336"/>
      <c r="MN507" s="336"/>
      <c r="MO507" s="336"/>
      <c r="MP507" s="336"/>
      <c r="MQ507" s="336"/>
      <c r="MR507" s="336"/>
      <c r="MS507" s="336"/>
      <c r="MT507" s="336"/>
      <c r="MU507" s="336"/>
      <c r="MV507" s="336"/>
      <c r="MW507" s="336"/>
      <c r="MX507" s="336"/>
      <c r="MY507" s="336"/>
      <c r="MZ507" s="336"/>
      <c r="NA507" s="336"/>
      <c r="NB507" s="336"/>
      <c r="NC507" s="336"/>
      <c r="ND507" s="336"/>
      <c r="NE507" s="336"/>
      <c r="NF507" s="336"/>
      <c r="NG507" s="336"/>
      <c r="NH507" s="336"/>
      <c r="NI507" s="336"/>
      <c r="NJ507" s="336"/>
      <c r="NK507" s="336"/>
      <c r="NL507" s="336"/>
      <c r="NM507" s="336"/>
      <c r="NN507" s="336"/>
      <c r="NO507" s="336"/>
      <c r="NP507" s="336"/>
      <c r="NQ507" s="336"/>
      <c r="NR507" s="336"/>
      <c r="NS507" s="336"/>
      <c r="NT507" s="336"/>
      <c r="NU507" s="336"/>
      <c r="NV507" s="336"/>
      <c r="NW507" s="336"/>
      <c r="NX507" s="336"/>
      <c r="NY507" s="336"/>
      <c r="NZ507" s="336"/>
      <c r="OA507" s="336"/>
      <c r="OB507" s="336"/>
      <c r="OC507" s="336"/>
      <c r="OD507" s="336"/>
      <c r="OE507" s="336"/>
      <c r="OF507" s="336"/>
      <c r="OG507" s="336"/>
      <c r="OH507" s="336"/>
      <c r="OI507" s="336"/>
      <c r="OJ507" s="336"/>
      <c r="OK507" s="336"/>
      <c r="OL507" s="336"/>
      <c r="OM507" s="336"/>
      <c r="ON507" s="336"/>
      <c r="OO507" s="336"/>
      <c r="OP507" s="336"/>
      <c r="OQ507" s="336"/>
      <c r="OR507" s="336"/>
      <c r="OS507" s="336"/>
      <c r="OT507" s="336"/>
      <c r="OU507" s="336"/>
      <c r="OV507" s="336"/>
      <c r="OW507" s="336"/>
      <c r="OX507" s="336"/>
      <c r="OY507" s="336"/>
      <c r="OZ507" s="336"/>
      <c r="PA507" s="336"/>
      <c r="PB507" s="336"/>
      <c r="PC507" s="336"/>
      <c r="PD507" s="336"/>
      <c r="PE507" s="336"/>
      <c r="PF507" s="336"/>
      <c r="PG507" s="336"/>
      <c r="PH507" s="336"/>
      <c r="PI507" s="336"/>
      <c r="PJ507" s="336"/>
      <c r="PK507" s="336"/>
      <c r="PL507" s="336"/>
      <c r="PM507" s="336"/>
      <c r="PN507" s="336"/>
      <c r="PO507" s="336"/>
      <c r="PP507" s="336"/>
      <c r="PQ507" s="336"/>
      <c r="PR507" s="336"/>
      <c r="PS507" s="336"/>
      <c r="PT507" s="336"/>
      <c r="PU507" s="336"/>
      <c r="PV507" s="336"/>
      <c r="PW507" s="336"/>
      <c r="PX507" s="336"/>
      <c r="PY507" s="336"/>
      <c r="PZ507" s="336"/>
      <c r="QA507" s="336"/>
      <c r="QB507" s="336"/>
      <c r="QC507" s="336"/>
      <c r="QD507" s="336"/>
      <c r="QE507" s="336"/>
      <c r="QF507" s="336"/>
      <c r="QG507" s="336"/>
      <c r="QH507" s="336"/>
      <c r="QI507" s="336"/>
      <c r="QJ507" s="336"/>
      <c r="QK507" s="336"/>
      <c r="QL507" s="336"/>
      <c r="QM507" s="336"/>
      <c r="QN507" s="336"/>
      <c r="QO507" s="336"/>
      <c r="QP507" s="336"/>
      <c r="QQ507" s="336"/>
      <c r="QR507" s="336"/>
      <c r="QS507" s="336"/>
      <c r="QT507" s="336"/>
      <c r="QU507" s="336"/>
      <c r="QV507" s="336"/>
      <c r="QW507" s="336"/>
      <c r="QX507" s="336"/>
      <c r="QY507" s="336"/>
      <c r="QZ507" s="336"/>
      <c r="RA507" s="336"/>
      <c r="RB507" s="336"/>
      <c r="RC507" s="336"/>
      <c r="RD507" s="336"/>
      <c r="RE507" s="336"/>
      <c r="RF507" s="336"/>
      <c r="RG507" s="336"/>
      <c r="RH507" s="336"/>
      <c r="RI507" s="336"/>
      <c r="RJ507" s="336"/>
      <c r="RK507" s="336"/>
      <c r="RL507" s="336"/>
      <c r="RM507" s="336"/>
      <c r="RN507" s="336"/>
      <c r="RO507" s="336"/>
      <c r="RP507" s="336"/>
      <c r="RQ507" s="336"/>
      <c r="RR507" s="336"/>
      <c r="RS507" s="336"/>
      <c r="RT507" s="336"/>
      <c r="RU507" s="336"/>
      <c r="RV507" s="336"/>
      <c r="RW507" s="336"/>
      <c r="RX507" s="336"/>
      <c r="RY507" s="336"/>
      <c r="RZ507" s="336"/>
      <c r="SA507" s="336"/>
      <c r="SB507" s="336"/>
      <c r="SC507" s="336"/>
      <c r="SD507" s="336"/>
      <c r="SE507" s="336"/>
      <c r="SF507" s="336"/>
      <c r="SG507" s="336"/>
      <c r="SH507" s="336"/>
      <c r="SI507" s="336"/>
      <c r="SJ507" s="336"/>
      <c r="SK507" s="336"/>
      <c r="SL507" s="336"/>
      <c r="SM507" s="336"/>
      <c r="SN507" s="336"/>
      <c r="SO507" s="336"/>
      <c r="SP507" s="336"/>
      <c r="SQ507" s="336"/>
      <c r="SR507" s="336"/>
      <c r="SS507" s="336"/>
      <c r="ST507" s="336"/>
      <c r="SU507" s="336"/>
      <c r="SV507" s="336"/>
      <c r="SW507" s="336"/>
      <c r="SX507" s="336"/>
      <c r="SY507" s="336"/>
      <c r="SZ507" s="336"/>
      <c r="TA507" s="336"/>
      <c r="TB507" s="336"/>
      <c r="TC507" s="336"/>
      <c r="TD507" s="336"/>
      <c r="TE507" s="336"/>
      <c r="TF507" s="336"/>
      <c r="TG507" s="336"/>
      <c r="TH507" s="336"/>
      <c r="TI507" s="336"/>
      <c r="TJ507" s="336"/>
      <c r="TK507" s="336"/>
      <c r="TL507" s="336"/>
      <c r="TM507" s="336"/>
      <c r="TN507" s="336"/>
      <c r="TO507" s="336"/>
      <c r="TP507" s="336"/>
      <c r="TQ507" s="336"/>
      <c r="TR507" s="336"/>
      <c r="TS507" s="336"/>
      <c r="TT507" s="336"/>
      <c r="TU507" s="336"/>
      <c r="TV507" s="336"/>
      <c r="TW507" s="336"/>
      <c r="TX507" s="336"/>
      <c r="TY507" s="336"/>
      <c r="TZ507" s="336"/>
      <c r="UA507" s="336"/>
      <c r="UB507" s="336"/>
      <c r="UC507" s="336"/>
      <c r="UD507" s="336"/>
      <c r="UE507" s="336"/>
      <c r="UF507" s="336"/>
      <c r="UG507" s="336"/>
      <c r="UH507" s="336"/>
      <c r="UI507" s="336"/>
      <c r="UJ507" s="336"/>
      <c r="UK507" s="336"/>
      <c r="UL507" s="336"/>
      <c r="UM507" s="336"/>
      <c r="UN507" s="336"/>
      <c r="UO507" s="336"/>
      <c r="UP507" s="336"/>
      <c r="UQ507" s="336"/>
      <c r="UR507" s="336"/>
      <c r="US507" s="336"/>
      <c r="UT507" s="336"/>
      <c r="UU507" s="336"/>
      <c r="UV507" s="336"/>
      <c r="UW507" s="336"/>
      <c r="UX507" s="336"/>
      <c r="UY507" s="336"/>
      <c r="UZ507" s="336"/>
      <c r="VA507" s="336"/>
      <c r="VB507" s="336"/>
      <c r="VC507" s="336"/>
      <c r="VD507" s="336"/>
      <c r="VE507" s="336"/>
      <c r="VF507" s="336"/>
      <c r="VG507" s="336"/>
      <c r="VH507" s="336"/>
      <c r="VI507" s="336"/>
      <c r="VJ507" s="336"/>
      <c r="VK507" s="336"/>
      <c r="VL507" s="336"/>
      <c r="VM507" s="336"/>
      <c r="VN507" s="336"/>
      <c r="VO507" s="336"/>
      <c r="VP507" s="336"/>
      <c r="VQ507" s="336"/>
      <c r="VR507" s="336"/>
      <c r="VS507" s="336"/>
      <c r="VT507" s="336"/>
      <c r="VU507" s="336"/>
      <c r="VV507" s="336"/>
      <c r="VW507" s="336"/>
      <c r="VX507" s="336"/>
      <c r="VY507" s="336"/>
      <c r="VZ507" s="336"/>
      <c r="WA507" s="336"/>
      <c r="WB507" s="336"/>
      <c r="WC507" s="336"/>
      <c r="WD507" s="336"/>
      <c r="WE507" s="336"/>
      <c r="WF507" s="336"/>
      <c r="WG507" s="336"/>
      <c r="WH507" s="336"/>
      <c r="WI507" s="336"/>
      <c r="WJ507" s="336"/>
      <c r="WK507" s="336"/>
      <c r="WL507" s="336"/>
      <c r="WM507" s="336"/>
      <c r="WN507" s="336"/>
      <c r="WO507" s="336"/>
      <c r="WP507" s="336"/>
      <c r="WQ507" s="336"/>
      <c r="WR507" s="336"/>
      <c r="WS507" s="336"/>
      <c r="WT507" s="336"/>
      <c r="WU507" s="336"/>
      <c r="WV507" s="336"/>
      <c r="WW507" s="336"/>
      <c r="WX507" s="336"/>
      <c r="WY507" s="336"/>
      <c r="WZ507" s="336"/>
      <c r="XA507" s="336"/>
      <c r="XB507" s="336"/>
      <c r="XC507" s="336"/>
      <c r="XD507" s="336"/>
      <c r="XE507" s="336"/>
      <c r="XF507" s="336"/>
      <c r="XG507" s="336"/>
      <c r="XH507" s="336"/>
      <c r="XI507" s="336"/>
      <c r="XJ507" s="336"/>
      <c r="XK507" s="336"/>
      <c r="XL507" s="336"/>
      <c r="XM507" s="336"/>
      <c r="XN507" s="336"/>
      <c r="XO507" s="336"/>
      <c r="XP507" s="336"/>
      <c r="XQ507" s="336"/>
      <c r="XR507" s="336"/>
      <c r="XS507" s="336"/>
      <c r="XT507" s="336"/>
      <c r="XU507" s="336"/>
      <c r="XV507" s="336"/>
      <c r="XW507" s="336"/>
      <c r="XX507" s="336"/>
      <c r="XY507" s="336"/>
      <c r="XZ507" s="336"/>
      <c r="YA507" s="336"/>
      <c r="YB507" s="336"/>
      <c r="YC507" s="336"/>
      <c r="YD507" s="336"/>
      <c r="YE507" s="336"/>
      <c r="YF507" s="336"/>
      <c r="YG507" s="336"/>
      <c r="YH507" s="336"/>
      <c r="YI507" s="336"/>
      <c r="YJ507" s="336"/>
      <c r="YK507" s="336"/>
      <c r="YL507" s="336"/>
      <c r="YM507" s="336"/>
      <c r="YN507" s="336"/>
      <c r="YO507" s="336"/>
      <c r="YP507" s="336"/>
      <c r="YQ507" s="336"/>
      <c r="YR507" s="336"/>
      <c r="YS507" s="336"/>
      <c r="YT507" s="336"/>
      <c r="YU507" s="336"/>
      <c r="YV507" s="336"/>
      <c r="YW507" s="336"/>
      <c r="YX507" s="336"/>
      <c r="YY507" s="336"/>
      <c r="YZ507" s="336"/>
      <c r="ZA507" s="336"/>
      <c r="ZB507" s="336"/>
      <c r="ZC507" s="336"/>
      <c r="ZD507" s="336"/>
      <c r="ZE507" s="336"/>
      <c r="ZF507" s="336"/>
      <c r="ZG507" s="336"/>
      <c r="ZH507" s="336"/>
      <c r="ZI507" s="336"/>
      <c r="ZJ507" s="336"/>
      <c r="ZK507" s="336"/>
      <c r="ZL507" s="336"/>
      <c r="ZM507" s="336"/>
      <c r="ZN507" s="336"/>
      <c r="ZO507" s="336"/>
      <c r="ZP507" s="336"/>
      <c r="ZQ507" s="336"/>
      <c r="ZR507" s="336"/>
      <c r="ZS507" s="336"/>
      <c r="ZT507" s="336"/>
      <c r="ZU507" s="336"/>
      <c r="ZV507" s="336"/>
      <c r="ZW507" s="336"/>
      <c r="ZX507" s="336"/>
      <c r="ZY507" s="336"/>
      <c r="ZZ507" s="336"/>
      <c r="AAA507" s="336"/>
      <c r="AAB507" s="336"/>
      <c r="AAC507" s="336"/>
      <c r="AAD507" s="336"/>
      <c r="AAE507" s="336"/>
      <c r="AAF507" s="336"/>
      <c r="AAG507" s="336"/>
      <c r="AAH507" s="336"/>
      <c r="AAI507" s="336"/>
      <c r="AAJ507" s="336"/>
      <c r="AAK507" s="336"/>
      <c r="AAL507" s="336"/>
      <c r="AAM507" s="336"/>
      <c r="AAN507" s="336"/>
      <c r="AAO507" s="336"/>
      <c r="AAP507" s="336"/>
      <c r="AAQ507" s="336"/>
      <c r="AAR507" s="336"/>
      <c r="AAS507" s="336"/>
      <c r="AAT507" s="336"/>
      <c r="AAU507" s="336"/>
      <c r="AAV507" s="336"/>
      <c r="AAW507" s="336"/>
      <c r="AAX507" s="336"/>
      <c r="AAY507" s="336"/>
      <c r="AAZ507" s="336"/>
      <c r="ABA507" s="336"/>
      <c r="ABB507" s="336"/>
      <c r="ABC507" s="336"/>
      <c r="ABD507" s="336"/>
      <c r="ABE507" s="336"/>
      <c r="ABF507" s="336"/>
      <c r="ABG507" s="336"/>
      <c r="ABH507" s="336"/>
      <c r="ABI507" s="336"/>
      <c r="ABJ507" s="336"/>
      <c r="ABK507" s="336"/>
      <c r="ABL507" s="336"/>
      <c r="ABM507" s="336"/>
      <c r="ABN507" s="336"/>
      <c r="ABO507" s="336"/>
      <c r="ABP507" s="336"/>
      <c r="ABQ507" s="336"/>
      <c r="ABR507" s="336"/>
      <c r="ABS507" s="336"/>
      <c r="ABT507" s="336"/>
      <c r="ABU507" s="336"/>
      <c r="ABV507" s="336"/>
      <c r="ABW507" s="336"/>
      <c r="ABX507" s="336"/>
      <c r="ABY507" s="336"/>
      <c r="ABZ507" s="336"/>
      <c r="ACA507" s="336"/>
      <c r="ACB507" s="336"/>
      <c r="ACC507" s="336"/>
      <c r="ACD507" s="336"/>
      <c r="ACE507" s="336"/>
      <c r="ACF507" s="336"/>
      <c r="ACG507" s="336"/>
      <c r="ACH507" s="336"/>
      <c r="ACI507" s="336"/>
      <c r="ACJ507" s="336"/>
      <c r="ACK507" s="336"/>
      <c r="ACL507" s="336"/>
      <c r="ACM507" s="336"/>
      <c r="ACN507" s="336"/>
      <c r="ACO507" s="336"/>
      <c r="ACP507" s="336"/>
      <c r="ACQ507" s="336"/>
      <c r="ACR507" s="336"/>
      <c r="ACS507" s="336"/>
      <c r="ACT507" s="336"/>
      <c r="ACU507" s="336"/>
      <c r="ACV507" s="336"/>
      <c r="ACW507" s="336"/>
      <c r="ACX507" s="336"/>
      <c r="ACY507" s="336"/>
      <c r="ACZ507" s="336"/>
      <c r="ADA507" s="336"/>
      <c r="ADB507" s="336"/>
      <c r="ADC507" s="336"/>
      <c r="ADD507" s="336"/>
      <c r="ADE507" s="336"/>
      <c r="ADF507" s="336"/>
      <c r="ADG507" s="336"/>
      <c r="ADH507" s="336"/>
      <c r="ADI507" s="336"/>
      <c r="ADJ507" s="336"/>
      <c r="ADK507" s="336"/>
      <c r="ADL507" s="336"/>
      <c r="ADM507" s="336"/>
      <c r="ADN507" s="336"/>
      <c r="ADO507" s="336"/>
      <c r="ADP507" s="336"/>
      <c r="ADQ507" s="336"/>
      <c r="ADR507" s="336"/>
      <c r="ADS507" s="336"/>
      <c r="ADT507" s="336"/>
      <c r="ADU507" s="336"/>
      <c r="ADV507" s="336"/>
      <c r="ADW507" s="336"/>
      <c r="ADX507" s="336"/>
      <c r="ADY507" s="336"/>
      <c r="ADZ507" s="336"/>
      <c r="AEA507" s="336"/>
      <c r="AEB507" s="336"/>
      <c r="AEC507" s="336"/>
      <c r="AED507" s="336"/>
      <c r="AEE507" s="336"/>
      <c r="AEF507" s="336"/>
      <c r="AEG507" s="336"/>
      <c r="AEH507" s="336"/>
      <c r="AEI507" s="336"/>
      <c r="AEJ507" s="336"/>
      <c r="AEK507" s="336"/>
      <c r="AEL507" s="336"/>
      <c r="AEM507" s="336"/>
      <c r="AEN507" s="336"/>
      <c r="AEO507" s="336"/>
      <c r="AEP507" s="336"/>
      <c r="AEQ507" s="336"/>
      <c r="AER507" s="336"/>
      <c r="AES507" s="336"/>
      <c r="AET507" s="336"/>
      <c r="AEU507" s="336"/>
      <c r="AEV507" s="336"/>
      <c r="AEW507" s="336"/>
      <c r="AEX507" s="336"/>
      <c r="AEY507" s="336"/>
      <c r="AEZ507" s="336"/>
      <c r="AFA507" s="336"/>
      <c r="AFB507" s="336"/>
      <c r="AFC507" s="336"/>
      <c r="AFD507" s="336"/>
      <c r="AFE507" s="336"/>
      <c r="AFF507" s="336"/>
      <c r="AFG507" s="336"/>
      <c r="AFH507" s="336"/>
      <c r="AFI507" s="336"/>
      <c r="AFJ507" s="336"/>
      <c r="AFK507" s="336"/>
      <c r="AFL507" s="336"/>
      <c r="AFM507" s="336"/>
      <c r="AFN507" s="336"/>
      <c r="AFO507" s="336"/>
      <c r="AFP507" s="336"/>
      <c r="AFQ507" s="336"/>
      <c r="AFR507" s="336"/>
      <c r="AFS507" s="336"/>
      <c r="AFT507" s="336"/>
      <c r="AFU507" s="336"/>
      <c r="AFV507" s="336"/>
      <c r="AFW507" s="336"/>
      <c r="AFX507" s="336"/>
      <c r="AFY507" s="336"/>
      <c r="AFZ507" s="336"/>
      <c r="AGA507" s="336"/>
      <c r="AGB507" s="336"/>
      <c r="AGC507" s="336"/>
      <c r="AGD507" s="336"/>
      <c r="AGE507" s="336"/>
      <c r="AGF507" s="336"/>
      <c r="AGG507" s="336"/>
      <c r="AGH507" s="336"/>
      <c r="AGI507" s="336"/>
      <c r="AGJ507" s="336"/>
      <c r="AGK507" s="336"/>
      <c r="AGL507" s="336"/>
      <c r="AGM507" s="336"/>
      <c r="AGN507" s="336"/>
      <c r="AGO507" s="336"/>
      <c r="AGP507" s="336"/>
      <c r="AGQ507" s="336"/>
      <c r="AGR507" s="336"/>
      <c r="AGS507" s="336"/>
      <c r="AGT507" s="336"/>
      <c r="AGU507" s="336"/>
      <c r="AGV507" s="336"/>
      <c r="AGW507" s="336"/>
      <c r="AGX507" s="336"/>
      <c r="AGY507" s="336"/>
      <c r="AGZ507" s="336"/>
      <c r="AHA507" s="336"/>
      <c r="AHB507" s="336"/>
      <c r="AHC507" s="336"/>
      <c r="AHD507" s="336"/>
      <c r="AHE507" s="336"/>
      <c r="AHF507" s="336"/>
      <c r="AHG507" s="336"/>
      <c r="AHH507" s="336"/>
      <c r="AHI507" s="336"/>
      <c r="AHJ507" s="336"/>
      <c r="AHK507" s="336"/>
      <c r="AHL507" s="336"/>
      <c r="AHM507" s="336"/>
      <c r="AHN507" s="336"/>
      <c r="AHO507" s="336"/>
      <c r="AHP507" s="336"/>
      <c r="AHQ507" s="336"/>
      <c r="AHR507" s="336"/>
      <c r="AHS507" s="336"/>
      <c r="AHT507" s="336"/>
      <c r="AHU507" s="336"/>
      <c r="AHV507" s="336"/>
      <c r="AHW507" s="336"/>
      <c r="AHX507" s="336"/>
      <c r="AHY507" s="336"/>
      <c r="AHZ507" s="336"/>
      <c r="AIA507" s="336"/>
      <c r="AIB507" s="336"/>
      <c r="AIC507" s="336"/>
      <c r="AID507" s="336"/>
      <c r="AIE507" s="336"/>
      <c r="AIF507" s="336"/>
      <c r="AIG507" s="336"/>
      <c r="AIH507" s="336"/>
      <c r="AII507" s="336"/>
      <c r="AIJ507" s="336"/>
      <c r="AIK507" s="336"/>
      <c r="AIL507" s="336"/>
      <c r="AIM507" s="336"/>
      <c r="AIN507" s="336"/>
      <c r="AIO507" s="336"/>
      <c r="AIP507" s="336"/>
      <c r="AIQ507" s="336"/>
      <c r="AIR507" s="336"/>
      <c r="AIS507" s="336"/>
      <c r="AIT507" s="336"/>
      <c r="AIU507" s="336"/>
      <c r="AIV507" s="336"/>
      <c r="AIW507" s="336"/>
      <c r="AIX507" s="336"/>
      <c r="AIY507" s="336"/>
      <c r="AIZ507" s="336"/>
      <c r="AJA507" s="336"/>
      <c r="AJB507" s="336"/>
      <c r="AJC507" s="336"/>
      <c r="AJD507" s="336"/>
      <c r="AJE507" s="336"/>
      <c r="AJF507" s="336"/>
      <c r="AJG507" s="336"/>
      <c r="AJH507" s="336"/>
      <c r="AJI507" s="336"/>
      <c r="AJJ507" s="336"/>
      <c r="AJK507" s="336"/>
      <c r="AJL507" s="336"/>
      <c r="AJM507" s="336"/>
      <c r="AJN507" s="336"/>
      <c r="AJO507" s="336"/>
      <c r="AJP507" s="336"/>
      <c r="AJQ507" s="336"/>
      <c r="AJR507" s="336"/>
      <c r="AJS507" s="336"/>
      <c r="AJT507" s="336"/>
      <c r="AJU507" s="336"/>
      <c r="AJV507" s="336"/>
      <c r="AJW507" s="336"/>
      <c r="AJX507" s="336"/>
      <c r="AJY507" s="336"/>
      <c r="AJZ507" s="336"/>
      <c r="AKA507" s="336"/>
      <c r="AKB507" s="336"/>
      <c r="AKC507" s="336"/>
      <c r="AKD507" s="336"/>
      <c r="AKE507" s="336"/>
      <c r="AKF507" s="336"/>
      <c r="AKG507" s="336"/>
      <c r="AKH507" s="336"/>
      <c r="AKI507" s="336"/>
      <c r="AKJ507" s="336"/>
      <c r="AKK507" s="336"/>
      <c r="AKL507" s="336"/>
      <c r="AKM507" s="336"/>
      <c r="AKN507" s="336"/>
      <c r="AKO507" s="336"/>
      <c r="AKP507" s="336"/>
      <c r="AKQ507" s="336"/>
      <c r="AKR507" s="336"/>
      <c r="AKS507" s="336"/>
      <c r="AKT507" s="336"/>
      <c r="AKU507" s="336"/>
      <c r="AKV507" s="336"/>
      <c r="AKW507" s="336"/>
      <c r="AKX507" s="336"/>
      <c r="AKY507" s="336"/>
      <c r="AKZ507" s="336"/>
      <c r="ALA507" s="336"/>
      <c r="ALB507" s="336"/>
      <c r="ALC507" s="336"/>
      <c r="ALD507" s="336"/>
      <c r="ALE507" s="336"/>
      <c r="ALF507" s="336"/>
      <c r="ALG507" s="336"/>
      <c r="ALH507" s="336"/>
      <c r="ALI507" s="336"/>
      <c r="ALJ507" s="336"/>
      <c r="ALK507" s="336"/>
      <c r="ALL507" s="336"/>
      <c r="ALM507" s="336"/>
      <c r="ALN507" s="336"/>
      <c r="ALO507" s="336"/>
      <c r="ALP507" s="336"/>
      <c r="ALQ507" s="336"/>
      <c r="ALR507" s="336"/>
      <c r="ALS507" s="336"/>
      <c r="ALT507" s="336"/>
      <c r="ALU507" s="336"/>
      <c r="ALV507" s="336"/>
      <c r="ALW507" s="336"/>
      <c r="ALX507" s="336"/>
      <c r="ALY507" s="336"/>
      <c r="ALZ507" s="336"/>
      <c r="AMA507" s="336"/>
      <c r="AMB507" s="336"/>
      <c r="AMC507" s="336"/>
      <c r="AMD507" s="336"/>
      <c r="AME507" s="336"/>
      <c r="AMF507" s="336"/>
      <c r="AMG507" s="336"/>
      <c r="AMH507" s="336"/>
      <c r="AMI507" s="336"/>
      <c r="AMJ507" s="336"/>
      <c r="AMK507" s="336"/>
      <c r="AML507" s="336"/>
      <c r="AMM507" s="336"/>
      <c r="AMN507" s="336"/>
      <c r="AMO507" s="336"/>
      <c r="AMP507" s="336"/>
      <c r="AMQ507" s="336"/>
      <c r="AMR507" s="336"/>
      <c r="AMS507" s="336"/>
      <c r="AMT507" s="336"/>
      <c r="AMU507" s="336"/>
      <c r="AMV507" s="336"/>
      <c r="AMW507" s="336"/>
      <c r="AMX507" s="336"/>
      <c r="AMY507" s="336"/>
      <c r="AMZ507" s="336"/>
      <c r="ANA507" s="336"/>
      <c r="ANB507" s="336"/>
      <c r="ANC507" s="336"/>
      <c r="AND507" s="336"/>
      <c r="ANE507" s="336"/>
      <c r="ANF507" s="336"/>
      <c r="ANG507" s="336"/>
      <c r="ANH507" s="336"/>
      <c r="ANI507" s="336"/>
      <c r="ANJ507" s="336"/>
      <c r="ANK507" s="336"/>
      <c r="ANL507" s="336"/>
      <c r="ANM507" s="336"/>
      <c r="ANN507" s="336"/>
      <c r="ANO507" s="336"/>
      <c r="ANP507" s="336"/>
      <c r="ANQ507" s="336"/>
      <c r="ANR507" s="336"/>
      <c r="ANS507" s="336"/>
      <c r="ANT507" s="336"/>
      <c r="ANU507" s="336"/>
      <c r="ANV507" s="336"/>
      <c r="ANW507" s="336"/>
      <c r="ANX507" s="336"/>
      <c r="ANY507" s="336"/>
      <c r="ANZ507" s="336"/>
      <c r="AOA507" s="336"/>
      <c r="AOB507" s="336"/>
      <c r="AOC507" s="336"/>
      <c r="AOD507" s="336"/>
      <c r="AOE507" s="336"/>
      <c r="AOF507" s="336"/>
      <c r="AOG507" s="336"/>
      <c r="AOH507" s="336"/>
      <c r="AOI507" s="336"/>
      <c r="AOJ507" s="336"/>
      <c r="AOK507" s="336"/>
      <c r="AOL507" s="336"/>
      <c r="AOM507" s="336"/>
      <c r="AON507" s="336"/>
      <c r="AOO507" s="336"/>
      <c r="AOP507" s="336"/>
      <c r="AOQ507" s="336"/>
      <c r="AOR507" s="336"/>
      <c r="AOS507" s="336"/>
      <c r="AOT507" s="336"/>
      <c r="AOU507" s="336"/>
      <c r="AOV507" s="336"/>
      <c r="AOW507" s="336"/>
      <c r="AOX507" s="336"/>
      <c r="AOY507" s="336"/>
      <c r="AOZ507" s="336"/>
      <c r="APA507" s="336"/>
      <c r="APB507" s="336"/>
      <c r="APC507" s="336"/>
      <c r="APD507" s="336"/>
      <c r="APE507" s="336"/>
      <c r="APF507" s="336"/>
      <c r="APG507" s="336"/>
      <c r="APH507" s="336"/>
      <c r="API507" s="336"/>
      <c r="APJ507" s="336"/>
      <c r="APK507" s="336"/>
      <c r="APL507" s="336"/>
      <c r="APM507" s="336"/>
      <c r="APN507" s="336"/>
      <c r="APO507" s="336"/>
      <c r="APP507" s="336"/>
      <c r="APQ507" s="336"/>
      <c r="APR507" s="336"/>
      <c r="APS507" s="336"/>
      <c r="APT507" s="336"/>
      <c r="APU507" s="336"/>
      <c r="APV507" s="336"/>
      <c r="APW507" s="336"/>
      <c r="APX507" s="336"/>
      <c r="APY507" s="336"/>
      <c r="APZ507" s="336"/>
      <c r="AQA507" s="336"/>
      <c r="AQB507" s="336"/>
      <c r="AQC507" s="336"/>
      <c r="AQD507" s="336"/>
      <c r="AQE507" s="336"/>
      <c r="AQF507" s="336"/>
      <c r="AQG507" s="336"/>
      <c r="AQH507" s="336"/>
      <c r="AQI507" s="336"/>
      <c r="AQJ507" s="336"/>
      <c r="AQK507" s="336"/>
      <c r="AQL507" s="336"/>
      <c r="AQM507" s="336"/>
      <c r="AQN507" s="336"/>
      <c r="AQO507" s="336"/>
      <c r="AQP507" s="336"/>
      <c r="AQQ507" s="336"/>
      <c r="AQR507" s="336"/>
      <c r="AQS507" s="336"/>
      <c r="AQT507" s="336"/>
      <c r="AQU507" s="336"/>
      <c r="AQV507" s="336"/>
      <c r="AQW507" s="336"/>
      <c r="AQX507" s="336"/>
      <c r="AQY507" s="336"/>
      <c r="AQZ507" s="336"/>
      <c r="ARA507" s="336"/>
      <c r="ARB507" s="336"/>
      <c r="ARC507" s="336"/>
      <c r="ARD507" s="336"/>
      <c r="ARE507" s="336"/>
      <c r="ARF507" s="336"/>
      <c r="ARG507" s="336"/>
      <c r="ARH507" s="336"/>
      <c r="ARI507" s="336"/>
      <c r="ARJ507" s="336"/>
      <c r="ARK507" s="336"/>
      <c r="ARL507" s="336"/>
      <c r="ARM507" s="336"/>
      <c r="ARN507" s="336"/>
      <c r="ARO507" s="336"/>
      <c r="ARP507" s="336"/>
      <c r="ARQ507" s="336"/>
      <c r="ARR507" s="336"/>
      <c r="ARS507" s="336"/>
      <c r="ART507" s="336"/>
      <c r="ARU507" s="336"/>
      <c r="ARV507" s="336"/>
      <c r="ARW507" s="336"/>
      <c r="ARX507" s="336"/>
      <c r="ARY507" s="336"/>
      <c r="ARZ507" s="336"/>
      <c r="ASA507" s="336"/>
      <c r="ASB507" s="336"/>
      <c r="ASC507" s="336"/>
      <c r="ASD507" s="336"/>
      <c r="ASE507" s="336"/>
      <c r="ASF507" s="336"/>
      <c r="ASG507" s="336"/>
      <c r="ASH507" s="336"/>
      <c r="ASI507" s="336"/>
      <c r="ASJ507" s="336"/>
      <c r="ASK507" s="336"/>
      <c r="ASL507" s="336"/>
      <c r="ASM507" s="336"/>
      <c r="ASN507" s="336"/>
      <c r="ASO507" s="336"/>
      <c r="ASP507" s="336"/>
      <c r="ASQ507" s="336"/>
      <c r="ASR507" s="336"/>
      <c r="ASS507" s="336"/>
      <c r="AST507" s="336"/>
      <c r="ASU507" s="336"/>
      <c r="ASV507" s="336"/>
      <c r="ASW507" s="336"/>
      <c r="ASX507" s="336"/>
      <c r="ASY507" s="336"/>
      <c r="ASZ507" s="336"/>
      <c r="ATA507" s="336"/>
      <c r="ATB507" s="336"/>
      <c r="ATC507" s="336"/>
      <c r="ATD507" s="336"/>
      <c r="ATE507" s="336"/>
      <c r="ATF507" s="336"/>
      <c r="ATG507" s="336"/>
      <c r="ATH507" s="336"/>
      <c r="ATI507" s="336"/>
      <c r="ATJ507" s="336"/>
      <c r="ATK507" s="336"/>
      <c r="ATL507" s="336"/>
      <c r="ATM507" s="336"/>
      <c r="ATN507" s="336"/>
      <c r="ATO507" s="336"/>
      <c r="ATP507" s="336"/>
      <c r="ATQ507" s="336"/>
      <c r="ATR507" s="336"/>
      <c r="ATS507" s="336"/>
      <c r="ATT507" s="336"/>
      <c r="ATU507" s="336"/>
      <c r="ATV507" s="336"/>
      <c r="ATW507" s="336"/>
      <c r="ATX507" s="336"/>
      <c r="ATY507" s="336"/>
      <c r="ATZ507" s="336"/>
      <c r="AUA507" s="336"/>
      <c r="AUB507" s="336"/>
      <c r="AUC507" s="336"/>
      <c r="AUD507" s="336"/>
      <c r="AUE507" s="336"/>
      <c r="AUF507" s="336"/>
      <c r="AUG507" s="336"/>
      <c r="AUH507" s="336"/>
      <c r="AUI507" s="336"/>
      <c r="AUJ507" s="336"/>
      <c r="AUK507" s="336"/>
      <c r="AUL507" s="336"/>
      <c r="AUM507" s="336"/>
      <c r="AUN507" s="336"/>
      <c r="AUO507" s="336"/>
      <c r="AUP507" s="336"/>
      <c r="AUQ507" s="336"/>
      <c r="AUR507" s="336"/>
      <c r="AUS507" s="336"/>
      <c r="AUT507" s="336"/>
      <c r="AUU507" s="336"/>
      <c r="AUV507" s="336"/>
      <c r="AUW507" s="336"/>
      <c r="AUX507" s="336"/>
      <c r="AUY507" s="336"/>
      <c r="AUZ507" s="336"/>
      <c r="AVA507" s="336"/>
      <c r="AVB507" s="336"/>
      <c r="AVC507" s="336"/>
      <c r="AVD507" s="336"/>
      <c r="AVE507" s="336"/>
      <c r="AVF507" s="336"/>
      <c r="AVG507" s="336"/>
      <c r="AVH507" s="336"/>
      <c r="AVI507" s="336"/>
      <c r="AVJ507" s="336"/>
      <c r="AVK507" s="336"/>
      <c r="AVL507" s="336"/>
      <c r="AVM507" s="336"/>
      <c r="AVN507" s="336"/>
      <c r="AVO507" s="336"/>
      <c r="AVP507" s="336"/>
      <c r="AVQ507" s="336"/>
      <c r="AVR507" s="336"/>
      <c r="AVS507" s="336"/>
      <c r="AVT507" s="336"/>
      <c r="AVU507" s="336"/>
      <c r="AVV507" s="336"/>
      <c r="AVW507" s="336"/>
      <c r="AVX507" s="336"/>
      <c r="AVY507" s="336"/>
      <c r="AVZ507" s="336"/>
      <c r="AWA507" s="336"/>
      <c r="AWB507" s="336"/>
      <c r="AWC507" s="336"/>
      <c r="AWD507" s="336"/>
      <c r="AWE507" s="336"/>
      <c r="AWF507" s="336"/>
      <c r="AWG507" s="336"/>
      <c r="AWH507" s="336"/>
      <c r="AWI507" s="336"/>
      <c r="AWJ507" s="336"/>
      <c r="AWK507" s="336"/>
      <c r="AWL507" s="336"/>
      <c r="AWM507" s="336"/>
      <c r="AWN507" s="336"/>
      <c r="AWO507" s="336"/>
      <c r="AWP507" s="336"/>
      <c r="AWQ507" s="336"/>
      <c r="AWR507" s="336"/>
      <c r="AWS507" s="336"/>
      <c r="AWT507" s="336"/>
      <c r="AWU507" s="336"/>
      <c r="AWV507" s="336"/>
      <c r="AWW507" s="336"/>
      <c r="AWX507" s="336"/>
      <c r="AWY507" s="336"/>
      <c r="AWZ507" s="336"/>
      <c r="AXA507" s="336"/>
      <c r="AXB507" s="336"/>
      <c r="AXC507" s="336"/>
      <c r="AXD507" s="336"/>
      <c r="AXE507" s="336"/>
      <c r="AXF507" s="336"/>
      <c r="AXG507" s="336"/>
      <c r="AXH507" s="336"/>
      <c r="AXI507" s="336"/>
      <c r="AXJ507" s="336"/>
      <c r="AXK507" s="336"/>
      <c r="AXL507" s="336"/>
      <c r="AXM507" s="336"/>
      <c r="AXN507" s="336"/>
      <c r="AXO507" s="336"/>
      <c r="AXP507" s="336"/>
      <c r="AXQ507" s="336"/>
      <c r="AXR507" s="336"/>
      <c r="AXS507" s="336"/>
      <c r="AXT507" s="336"/>
      <c r="AXU507" s="336"/>
      <c r="AXV507" s="336"/>
      <c r="AXW507" s="336"/>
      <c r="AXX507" s="336"/>
      <c r="AXY507" s="336"/>
      <c r="AXZ507" s="336"/>
      <c r="AYA507" s="336"/>
      <c r="AYB507" s="336"/>
      <c r="AYC507" s="336"/>
      <c r="AYD507" s="336"/>
      <c r="AYE507" s="336"/>
      <c r="AYF507" s="336"/>
      <c r="AYG507" s="336"/>
      <c r="AYH507" s="336"/>
      <c r="AYI507" s="336"/>
      <c r="AYJ507" s="336"/>
      <c r="AYK507" s="336"/>
      <c r="AYL507" s="336"/>
      <c r="AYM507" s="336"/>
      <c r="AYN507" s="336"/>
      <c r="AYO507" s="336"/>
      <c r="AYP507" s="336"/>
      <c r="AYQ507" s="336"/>
      <c r="AYR507" s="336"/>
      <c r="AYS507" s="336"/>
      <c r="AYT507" s="336"/>
      <c r="AYU507" s="336"/>
      <c r="AYV507" s="336"/>
      <c r="AYW507" s="336"/>
      <c r="AYX507" s="336"/>
      <c r="AYY507" s="336"/>
      <c r="AYZ507" s="336"/>
      <c r="AZA507" s="336"/>
      <c r="AZB507" s="336"/>
      <c r="AZC507" s="336"/>
      <c r="AZD507" s="336"/>
      <c r="AZE507" s="336"/>
      <c r="AZF507" s="336"/>
      <c r="AZG507" s="336"/>
      <c r="AZH507" s="336"/>
      <c r="AZI507" s="336"/>
      <c r="AZJ507" s="336"/>
      <c r="AZK507" s="336"/>
      <c r="AZL507" s="336"/>
      <c r="AZM507" s="336"/>
      <c r="AZN507" s="336"/>
      <c r="AZO507" s="336"/>
      <c r="AZP507" s="336"/>
      <c r="AZQ507" s="336"/>
      <c r="AZR507" s="336"/>
      <c r="AZS507" s="336"/>
      <c r="AZT507" s="336"/>
      <c r="AZU507" s="336"/>
      <c r="AZV507" s="336"/>
      <c r="AZW507" s="336"/>
      <c r="AZX507" s="336"/>
      <c r="AZY507" s="336"/>
      <c r="AZZ507" s="336"/>
      <c r="BAA507" s="336"/>
      <c r="BAB507" s="336"/>
      <c r="BAC507" s="336"/>
      <c r="BAD507" s="336"/>
      <c r="BAE507" s="336"/>
      <c r="BAF507" s="336"/>
      <c r="BAG507" s="336"/>
      <c r="BAH507" s="336"/>
      <c r="BAI507" s="336"/>
      <c r="BAJ507" s="336"/>
      <c r="BAK507" s="336"/>
      <c r="BAL507" s="336"/>
      <c r="BAM507" s="336"/>
      <c r="BAN507" s="336"/>
      <c r="BAO507" s="336"/>
      <c r="BAP507" s="336"/>
      <c r="BAQ507" s="336"/>
      <c r="BAR507" s="336"/>
      <c r="BAS507" s="336"/>
      <c r="BAT507" s="336"/>
      <c r="BAU507" s="336"/>
      <c r="BAV507" s="336"/>
      <c r="BAW507" s="336"/>
      <c r="BAX507" s="336"/>
      <c r="BAY507" s="336"/>
      <c r="BAZ507" s="336"/>
      <c r="BBA507" s="336"/>
      <c r="BBB507" s="336"/>
      <c r="BBC507" s="336"/>
      <c r="BBD507" s="336"/>
      <c r="BBE507" s="336"/>
      <c r="BBF507" s="336"/>
      <c r="BBG507" s="336"/>
      <c r="BBH507" s="336"/>
      <c r="BBI507" s="336"/>
      <c r="BBJ507" s="336"/>
      <c r="BBK507" s="336"/>
      <c r="BBL507" s="336"/>
      <c r="BBM507" s="336"/>
      <c r="BBN507" s="336"/>
      <c r="BBO507" s="336"/>
      <c r="BBP507" s="336"/>
      <c r="BBQ507" s="336"/>
      <c r="BBR507" s="336"/>
      <c r="BBS507" s="336"/>
      <c r="BBT507" s="336"/>
      <c r="BBU507" s="336"/>
      <c r="BBV507" s="336"/>
      <c r="BBW507" s="336"/>
      <c r="BBX507" s="336"/>
      <c r="BBY507" s="336"/>
      <c r="BBZ507" s="336"/>
      <c r="BCA507" s="336"/>
      <c r="BCB507" s="336"/>
      <c r="BCC507" s="336"/>
      <c r="BCD507" s="336"/>
      <c r="BCE507" s="336"/>
      <c r="BCF507" s="336"/>
      <c r="BCG507" s="336"/>
      <c r="BCH507" s="336"/>
      <c r="BCI507" s="336"/>
      <c r="BCJ507" s="336"/>
      <c r="BCK507" s="336"/>
      <c r="BCL507" s="336"/>
      <c r="BCM507" s="336"/>
      <c r="BCN507" s="336"/>
      <c r="BCO507" s="336"/>
      <c r="BCP507" s="336"/>
      <c r="BCQ507" s="336"/>
      <c r="BCR507" s="336"/>
      <c r="BCS507" s="336"/>
      <c r="BCT507" s="336"/>
      <c r="BCU507" s="336"/>
      <c r="BCV507" s="336"/>
      <c r="BCW507" s="336"/>
      <c r="BCX507" s="336"/>
      <c r="BCY507" s="336"/>
      <c r="BCZ507" s="336"/>
      <c r="BDA507" s="336"/>
      <c r="BDB507" s="336"/>
      <c r="BDC507" s="336"/>
      <c r="BDD507" s="336"/>
      <c r="BDE507" s="336"/>
      <c r="BDF507" s="336"/>
      <c r="BDG507" s="336"/>
      <c r="BDH507" s="336"/>
      <c r="BDI507" s="336"/>
      <c r="BDJ507" s="336"/>
      <c r="BDK507" s="336"/>
      <c r="BDL507" s="336"/>
      <c r="BDM507" s="336"/>
      <c r="BDN507" s="336"/>
      <c r="BDO507" s="336"/>
      <c r="BDP507" s="336"/>
      <c r="BDQ507" s="336"/>
      <c r="BDR507" s="336"/>
      <c r="BDS507" s="336"/>
      <c r="BDT507" s="336"/>
      <c r="BDU507" s="336"/>
      <c r="BDV507" s="336"/>
      <c r="BDW507" s="336"/>
      <c r="BDX507" s="336"/>
      <c r="BDY507" s="336"/>
      <c r="BDZ507" s="336"/>
      <c r="BEA507" s="336"/>
      <c r="BEB507" s="336"/>
      <c r="BEC507" s="336"/>
      <c r="BED507" s="336"/>
      <c r="BEE507" s="336"/>
      <c r="BEF507" s="336"/>
      <c r="BEG507" s="336"/>
      <c r="BEH507" s="336"/>
      <c r="BEI507" s="336"/>
      <c r="BEJ507" s="336"/>
      <c r="BEK507" s="336"/>
      <c r="BEL507" s="336"/>
      <c r="BEM507" s="336"/>
      <c r="BEN507" s="336"/>
      <c r="BEO507" s="336"/>
      <c r="BEP507" s="336"/>
      <c r="BEQ507" s="336"/>
      <c r="BER507" s="336"/>
      <c r="BES507" s="336"/>
      <c r="BET507" s="336"/>
      <c r="BEU507" s="336"/>
      <c r="BEV507" s="336"/>
      <c r="BEW507" s="336"/>
      <c r="BEX507" s="336"/>
      <c r="BEY507" s="336"/>
      <c r="BEZ507" s="336"/>
      <c r="BFA507" s="336"/>
      <c r="BFB507" s="336"/>
      <c r="BFC507" s="336"/>
      <c r="BFD507" s="336"/>
      <c r="BFE507" s="336"/>
      <c r="BFF507" s="336"/>
      <c r="BFG507" s="336"/>
      <c r="BFH507" s="336"/>
      <c r="BFI507" s="336"/>
      <c r="BFJ507" s="336"/>
      <c r="BFK507" s="336"/>
      <c r="BFL507" s="336"/>
      <c r="BFM507" s="336"/>
      <c r="BFN507" s="336"/>
      <c r="BFO507" s="336"/>
      <c r="BFP507" s="336"/>
      <c r="BFQ507" s="336"/>
      <c r="BFR507" s="336"/>
      <c r="BFS507" s="336"/>
      <c r="BFT507" s="336"/>
      <c r="BFU507" s="336"/>
      <c r="BFV507" s="336"/>
      <c r="BFW507" s="336"/>
      <c r="BFX507" s="336"/>
      <c r="BFY507" s="336"/>
      <c r="BFZ507" s="336"/>
      <c r="BGA507" s="336"/>
      <c r="BGB507" s="336"/>
      <c r="BGC507" s="336"/>
      <c r="BGD507" s="336"/>
      <c r="BGE507" s="336"/>
      <c r="BGF507" s="336"/>
      <c r="BGG507" s="336"/>
      <c r="BGH507" s="336"/>
      <c r="BGI507" s="336"/>
      <c r="BGJ507" s="336"/>
      <c r="BGK507" s="336"/>
      <c r="BGL507" s="336"/>
      <c r="BGM507" s="336"/>
      <c r="BGN507" s="336"/>
      <c r="BGO507" s="336"/>
      <c r="BGP507" s="336"/>
      <c r="BGQ507" s="336"/>
      <c r="BGR507" s="336"/>
      <c r="BGS507" s="336"/>
      <c r="BGT507" s="336"/>
      <c r="BGU507" s="336"/>
      <c r="BGV507" s="336"/>
      <c r="BGW507" s="336"/>
      <c r="BGX507" s="336"/>
      <c r="BGY507" s="336"/>
      <c r="BGZ507" s="336"/>
      <c r="BHA507" s="336"/>
      <c r="BHB507" s="336"/>
      <c r="BHC507" s="336"/>
      <c r="BHD507" s="336"/>
      <c r="BHE507" s="336"/>
      <c r="BHF507" s="336"/>
      <c r="BHG507" s="336"/>
      <c r="BHH507" s="336"/>
      <c r="BHI507" s="336"/>
      <c r="BHJ507" s="336"/>
      <c r="BHK507" s="336"/>
      <c r="BHL507" s="336"/>
      <c r="BHM507" s="336"/>
      <c r="BHN507" s="336"/>
      <c r="BHO507" s="336"/>
      <c r="BHP507" s="336"/>
      <c r="BHQ507" s="336"/>
      <c r="BHR507" s="336"/>
      <c r="BHS507" s="336"/>
      <c r="BHT507" s="336"/>
      <c r="BHU507" s="336"/>
      <c r="BHV507" s="336"/>
      <c r="BHW507" s="336"/>
      <c r="BHX507" s="336"/>
      <c r="BHY507" s="336"/>
      <c r="BHZ507" s="336"/>
      <c r="BIA507" s="336"/>
      <c r="BIB507" s="336"/>
      <c r="BIC507" s="336"/>
      <c r="BID507" s="336"/>
      <c r="BIE507" s="336"/>
      <c r="BIF507" s="336"/>
      <c r="BIG507" s="336"/>
      <c r="BIH507" s="336"/>
      <c r="BII507" s="336"/>
      <c r="BIJ507" s="336"/>
      <c r="BIK507" s="336"/>
      <c r="BIL507" s="336"/>
      <c r="BIM507" s="336"/>
      <c r="BIN507" s="336"/>
      <c r="BIO507" s="336"/>
      <c r="BIP507" s="336"/>
      <c r="BIQ507" s="336"/>
      <c r="BIR507" s="336"/>
      <c r="BIS507" s="336"/>
      <c r="BIT507" s="336"/>
      <c r="BIU507" s="336"/>
      <c r="BIV507" s="336"/>
      <c r="BIW507" s="336"/>
      <c r="BIX507" s="336"/>
      <c r="BIY507" s="336"/>
      <c r="BIZ507" s="336"/>
      <c r="BJA507" s="336"/>
      <c r="BJB507" s="336"/>
      <c r="BJC507" s="336"/>
      <c r="BJD507" s="336"/>
      <c r="BJE507" s="336"/>
      <c r="BJF507" s="336"/>
      <c r="BJG507" s="336"/>
      <c r="BJH507" s="336"/>
      <c r="BJI507" s="336"/>
      <c r="BJJ507" s="336"/>
      <c r="BJK507" s="336"/>
      <c r="BJL507" s="336"/>
      <c r="BJM507" s="336"/>
      <c r="BJN507" s="336"/>
      <c r="BJO507" s="336"/>
      <c r="BJP507" s="336"/>
      <c r="BJQ507" s="336"/>
      <c r="BJR507" s="336"/>
      <c r="BJS507" s="336"/>
      <c r="BJT507" s="336"/>
      <c r="BJU507" s="336"/>
      <c r="BJV507" s="336"/>
      <c r="BJW507" s="336"/>
      <c r="BJX507" s="336"/>
      <c r="BJY507" s="336"/>
      <c r="BJZ507" s="336"/>
      <c r="BKA507" s="336"/>
      <c r="BKB507" s="336"/>
      <c r="BKC507" s="336"/>
      <c r="BKD507" s="336"/>
      <c r="BKE507" s="336"/>
      <c r="BKF507" s="336"/>
      <c r="BKG507" s="336"/>
      <c r="BKH507" s="336"/>
      <c r="BKI507" s="336"/>
      <c r="BKJ507" s="336"/>
      <c r="BKK507" s="336"/>
      <c r="BKL507" s="336"/>
      <c r="BKM507" s="336"/>
      <c r="BKN507" s="336"/>
      <c r="BKO507" s="336"/>
      <c r="BKP507" s="336"/>
      <c r="BKQ507" s="336"/>
      <c r="BKR507" s="336"/>
      <c r="BKS507" s="336"/>
      <c r="BKT507" s="336"/>
      <c r="BKU507" s="336"/>
      <c r="BKV507" s="336"/>
      <c r="BKW507" s="336"/>
      <c r="BKX507" s="336"/>
      <c r="BKY507" s="336"/>
      <c r="BKZ507" s="336"/>
      <c r="BLA507" s="336"/>
      <c r="BLB507" s="336"/>
      <c r="BLC507" s="336"/>
      <c r="BLD507" s="336"/>
      <c r="BLE507" s="336"/>
      <c r="BLF507" s="336"/>
      <c r="BLG507" s="336"/>
      <c r="BLH507" s="336"/>
      <c r="BLI507" s="336"/>
      <c r="BLJ507" s="336"/>
      <c r="BLK507" s="336"/>
      <c r="BLL507" s="336"/>
      <c r="BLM507" s="336"/>
      <c r="BLN507" s="336"/>
      <c r="BLO507" s="336"/>
      <c r="BLP507" s="336"/>
      <c r="BLQ507" s="336"/>
      <c r="BLR507" s="336"/>
      <c r="BLS507" s="336"/>
      <c r="BLT507" s="336"/>
      <c r="BLU507" s="336"/>
      <c r="BLV507" s="336"/>
      <c r="BLW507" s="336"/>
      <c r="BLX507" s="336"/>
      <c r="BLY507" s="336"/>
      <c r="BLZ507" s="336"/>
      <c r="BMA507" s="336"/>
      <c r="BMB507" s="336"/>
      <c r="BMC507" s="336"/>
      <c r="BMD507" s="336"/>
      <c r="BME507" s="336"/>
      <c r="BMF507" s="336"/>
      <c r="BMG507" s="336"/>
      <c r="BMH507" s="336"/>
      <c r="BMI507" s="336"/>
      <c r="BMJ507" s="336"/>
      <c r="BMK507" s="336"/>
      <c r="BML507" s="336"/>
      <c r="BMM507" s="336"/>
      <c r="BMN507" s="336"/>
      <c r="BMO507" s="336"/>
      <c r="BMP507" s="336"/>
      <c r="BMQ507" s="336"/>
      <c r="BMR507" s="336"/>
      <c r="BMS507" s="336"/>
      <c r="BMT507" s="336"/>
      <c r="BMU507" s="336"/>
      <c r="BMV507" s="336"/>
      <c r="BMW507" s="336"/>
      <c r="BMX507" s="336"/>
      <c r="BMY507" s="336"/>
      <c r="BMZ507" s="336"/>
      <c r="BNA507" s="336"/>
      <c r="BNB507" s="336"/>
      <c r="BNC507" s="336"/>
      <c r="BND507" s="336"/>
      <c r="BNE507" s="336"/>
      <c r="BNF507" s="336"/>
      <c r="BNG507" s="336"/>
      <c r="BNH507" s="336"/>
      <c r="BNI507" s="336"/>
      <c r="BNJ507" s="336"/>
      <c r="BNK507" s="336"/>
      <c r="BNL507" s="336"/>
      <c r="BNM507" s="336"/>
      <c r="BNN507" s="336"/>
      <c r="BNO507" s="336"/>
      <c r="BNP507" s="336"/>
      <c r="BNQ507" s="336"/>
      <c r="BNR507" s="336"/>
      <c r="BNS507" s="336"/>
      <c r="BNT507" s="336"/>
      <c r="BNU507" s="336"/>
      <c r="BNV507" s="336"/>
      <c r="BNW507" s="336"/>
      <c r="BNX507" s="336"/>
      <c r="BNY507" s="336"/>
      <c r="BNZ507" s="336"/>
      <c r="BOA507" s="336"/>
      <c r="BOB507" s="336"/>
      <c r="BOC507" s="336"/>
      <c r="BOD507" s="336"/>
      <c r="BOE507" s="336"/>
      <c r="BOF507" s="336"/>
      <c r="BOG507" s="336"/>
      <c r="BOH507" s="336"/>
      <c r="BOI507" s="336"/>
      <c r="BOJ507" s="336"/>
      <c r="BOK507" s="336"/>
      <c r="BOL507" s="336"/>
      <c r="BOM507" s="336"/>
      <c r="BON507" s="336"/>
      <c r="BOO507" s="336"/>
      <c r="BOP507" s="336"/>
      <c r="BOQ507" s="336"/>
      <c r="BOR507" s="336"/>
      <c r="BOS507" s="336"/>
      <c r="BOT507" s="336"/>
      <c r="BOU507" s="336"/>
      <c r="BOV507" s="336"/>
    </row>
    <row r="508" spans="1:1764" s="41" customFormat="1" ht="40.5" customHeight="1">
      <c r="A508" s="572" t="s">
        <v>523</v>
      </c>
      <c r="B508" s="575" t="s">
        <v>524</v>
      </c>
      <c r="C508" s="381" t="s">
        <v>1127</v>
      </c>
      <c r="D508" s="381" t="s">
        <v>1128</v>
      </c>
      <c r="E508" s="290" t="s">
        <v>1367</v>
      </c>
      <c r="F508" s="228" t="s">
        <v>1359</v>
      </c>
      <c r="G508" s="568"/>
      <c r="H508" s="568"/>
      <c r="I508" s="566"/>
      <c r="J508" s="564">
        <f t="shared" si="12"/>
        <v>28141120</v>
      </c>
      <c r="K508" s="564">
        <f>SUM(K510,K513)</f>
        <v>28141120</v>
      </c>
      <c r="L508" s="561">
        <f>SUM(L510,L513)</f>
        <v>0</v>
      </c>
      <c r="M508" s="335"/>
      <c r="N508" s="327"/>
      <c r="O508" s="327"/>
      <c r="P508" s="327"/>
      <c r="Q508" s="335"/>
      <c r="R508" s="327"/>
      <c r="S508" s="327"/>
      <c r="T508" s="327"/>
      <c r="U508" s="327"/>
      <c r="V508" s="340"/>
      <c r="W508" s="340"/>
      <c r="X508" s="340"/>
      <c r="Y508" s="340"/>
      <c r="Z508" s="340"/>
      <c r="AA508" s="340"/>
      <c r="AB508" s="340"/>
      <c r="AC508" s="340"/>
      <c r="AD508" s="340"/>
      <c r="AE508" s="340"/>
      <c r="AF508" s="340"/>
      <c r="AG508" s="340"/>
      <c r="AH508" s="340"/>
      <c r="AI508" s="340"/>
      <c r="AJ508" s="340"/>
      <c r="AK508" s="340"/>
      <c r="AL508" s="340"/>
      <c r="AM508" s="340"/>
      <c r="AN508" s="340"/>
      <c r="AO508" s="340"/>
      <c r="AP508" s="340"/>
      <c r="AQ508" s="340"/>
      <c r="AR508" s="340"/>
      <c r="AS508" s="340"/>
      <c r="AT508" s="340"/>
      <c r="AU508" s="340"/>
      <c r="AV508" s="340"/>
      <c r="AW508" s="340"/>
      <c r="AX508" s="340"/>
      <c r="AY508" s="340"/>
      <c r="AZ508" s="340"/>
      <c r="BA508" s="340"/>
      <c r="BB508" s="340"/>
      <c r="BC508" s="340"/>
      <c r="BD508" s="340"/>
      <c r="BE508" s="340"/>
      <c r="BF508" s="340"/>
      <c r="BG508" s="340"/>
      <c r="BH508" s="340"/>
      <c r="BI508" s="340"/>
      <c r="BJ508" s="340"/>
      <c r="BK508" s="340"/>
      <c r="BL508" s="340"/>
      <c r="BM508" s="340"/>
      <c r="BN508" s="340"/>
      <c r="BO508" s="340"/>
      <c r="BP508" s="340"/>
      <c r="BQ508" s="340"/>
      <c r="BR508" s="340"/>
      <c r="BS508" s="340"/>
      <c r="BT508" s="340"/>
      <c r="BU508" s="340"/>
      <c r="BV508" s="340"/>
      <c r="BW508" s="340"/>
      <c r="BX508" s="340"/>
      <c r="BY508" s="340"/>
      <c r="BZ508" s="340"/>
      <c r="CA508" s="340"/>
      <c r="CB508" s="340"/>
      <c r="CC508" s="340"/>
      <c r="CD508" s="340"/>
      <c r="CE508" s="340"/>
      <c r="CF508" s="340"/>
      <c r="CG508" s="340"/>
      <c r="CH508" s="340"/>
      <c r="CI508" s="340"/>
      <c r="CJ508" s="340"/>
      <c r="CK508" s="340"/>
      <c r="CL508" s="340"/>
      <c r="CM508" s="340"/>
      <c r="CN508" s="340"/>
      <c r="CO508" s="340"/>
      <c r="CP508" s="340"/>
      <c r="CQ508" s="340"/>
      <c r="CR508" s="340"/>
      <c r="CS508" s="340"/>
      <c r="CT508" s="340"/>
      <c r="CU508" s="340"/>
      <c r="CV508" s="340"/>
      <c r="CW508" s="340"/>
      <c r="CX508" s="340"/>
      <c r="CY508" s="340"/>
      <c r="CZ508" s="340"/>
      <c r="DA508" s="340"/>
      <c r="DB508" s="340"/>
      <c r="DC508" s="340"/>
      <c r="DD508" s="340"/>
      <c r="DE508" s="340"/>
      <c r="DF508" s="340"/>
      <c r="DG508" s="340"/>
      <c r="DH508" s="340"/>
      <c r="DI508" s="340"/>
      <c r="DJ508" s="340"/>
      <c r="DK508" s="340"/>
      <c r="DL508" s="340"/>
      <c r="DM508" s="340"/>
      <c r="DN508" s="340"/>
      <c r="DO508" s="340"/>
      <c r="DP508" s="340"/>
      <c r="DQ508" s="340"/>
      <c r="DR508" s="340"/>
      <c r="DS508" s="340"/>
      <c r="DT508" s="340"/>
      <c r="DU508" s="340"/>
      <c r="DV508" s="340"/>
      <c r="DW508" s="340"/>
      <c r="DX508" s="340"/>
      <c r="DY508" s="340"/>
      <c r="DZ508" s="340"/>
      <c r="EA508" s="340"/>
      <c r="EB508" s="340"/>
      <c r="EC508" s="340"/>
      <c r="ED508" s="340"/>
      <c r="EE508" s="340"/>
      <c r="EF508" s="340"/>
      <c r="EG508" s="340"/>
      <c r="EH508" s="340"/>
      <c r="EI508" s="340"/>
      <c r="EJ508" s="340"/>
      <c r="EK508" s="340"/>
      <c r="EL508" s="340"/>
      <c r="EM508" s="340"/>
      <c r="EN508" s="340"/>
      <c r="EO508" s="340"/>
      <c r="EP508" s="340"/>
      <c r="EQ508" s="340"/>
      <c r="ER508" s="340"/>
      <c r="ES508" s="340"/>
      <c r="ET508" s="340"/>
      <c r="EU508" s="340"/>
      <c r="EV508" s="340"/>
      <c r="EW508" s="340"/>
      <c r="EX508" s="340"/>
      <c r="EY508" s="340"/>
      <c r="EZ508" s="340"/>
      <c r="FA508" s="340"/>
      <c r="FB508" s="340"/>
      <c r="FC508" s="340"/>
      <c r="FD508" s="340"/>
      <c r="FE508" s="340"/>
      <c r="FF508" s="340"/>
      <c r="FG508" s="340"/>
      <c r="FH508" s="340"/>
      <c r="FI508" s="340"/>
      <c r="FJ508" s="340"/>
      <c r="FK508" s="340"/>
      <c r="FL508" s="340"/>
      <c r="FM508" s="340"/>
      <c r="FN508" s="340"/>
      <c r="FO508" s="340"/>
      <c r="FP508" s="340"/>
      <c r="FQ508" s="340"/>
      <c r="FR508" s="340"/>
      <c r="FS508" s="340"/>
      <c r="FT508" s="340"/>
      <c r="FU508" s="340"/>
      <c r="FV508" s="340"/>
      <c r="FW508" s="340"/>
      <c r="FX508" s="340"/>
      <c r="FY508" s="340"/>
      <c r="FZ508" s="340"/>
      <c r="GA508" s="340"/>
      <c r="GB508" s="340"/>
      <c r="GC508" s="340"/>
      <c r="GD508" s="340"/>
      <c r="GE508" s="340"/>
      <c r="GF508" s="340"/>
      <c r="GG508" s="340"/>
      <c r="GH508" s="340"/>
      <c r="GI508" s="340"/>
      <c r="GJ508" s="340"/>
      <c r="GK508" s="340"/>
      <c r="GL508" s="340"/>
      <c r="GM508" s="340"/>
      <c r="GN508" s="340"/>
      <c r="GO508" s="340"/>
      <c r="GP508" s="340"/>
      <c r="GQ508" s="340"/>
      <c r="GR508" s="340"/>
      <c r="GS508" s="340"/>
      <c r="GT508" s="340"/>
      <c r="GU508" s="340"/>
      <c r="GV508" s="340"/>
      <c r="GW508" s="340"/>
      <c r="GX508" s="340"/>
      <c r="GY508" s="340"/>
      <c r="GZ508" s="340"/>
      <c r="HA508" s="340"/>
      <c r="HB508" s="340"/>
      <c r="HC508" s="340"/>
      <c r="HD508" s="340"/>
      <c r="HE508" s="340"/>
      <c r="HF508" s="340"/>
      <c r="HG508" s="340"/>
      <c r="HH508" s="340"/>
      <c r="HI508" s="340"/>
      <c r="HJ508" s="340"/>
      <c r="HK508" s="340"/>
      <c r="HL508" s="340"/>
      <c r="HM508" s="340"/>
      <c r="HN508" s="340"/>
      <c r="HO508" s="340"/>
      <c r="HP508" s="340"/>
      <c r="HQ508" s="340"/>
      <c r="HR508" s="340"/>
      <c r="HS508" s="340"/>
      <c r="HT508" s="340"/>
      <c r="HU508" s="340"/>
      <c r="HV508" s="340"/>
      <c r="HW508" s="340"/>
      <c r="HX508" s="340"/>
      <c r="HY508" s="340"/>
      <c r="HZ508" s="340"/>
      <c r="IA508" s="340"/>
      <c r="IB508" s="340"/>
      <c r="IC508" s="340"/>
      <c r="ID508" s="340"/>
      <c r="IE508" s="340"/>
      <c r="IF508" s="340"/>
      <c r="IG508" s="340"/>
      <c r="IH508" s="340"/>
      <c r="II508" s="340"/>
      <c r="IJ508" s="340"/>
      <c r="IK508" s="340"/>
      <c r="IL508" s="340"/>
      <c r="IM508" s="340"/>
      <c r="IN508" s="340"/>
      <c r="IO508" s="340"/>
      <c r="IP508" s="340"/>
      <c r="IQ508" s="340"/>
      <c r="IR508" s="340"/>
      <c r="IS508" s="340"/>
      <c r="IT508" s="340"/>
      <c r="IU508" s="340"/>
      <c r="IV508" s="340"/>
      <c r="IW508" s="340"/>
      <c r="IX508" s="340"/>
      <c r="IY508" s="340"/>
      <c r="IZ508" s="340"/>
      <c r="JA508" s="340"/>
      <c r="JB508" s="340"/>
      <c r="JC508" s="340"/>
      <c r="JD508" s="340"/>
      <c r="JE508" s="340"/>
      <c r="JF508" s="340"/>
      <c r="JG508" s="340"/>
      <c r="JH508" s="340"/>
      <c r="JI508" s="340"/>
      <c r="JJ508" s="340"/>
      <c r="JK508" s="340"/>
      <c r="JL508" s="340"/>
      <c r="JM508" s="340"/>
      <c r="JN508" s="340"/>
      <c r="JO508" s="340"/>
      <c r="JP508" s="340"/>
      <c r="JQ508" s="340"/>
      <c r="JR508" s="340"/>
      <c r="JS508" s="340"/>
      <c r="JT508" s="340"/>
      <c r="JU508" s="340"/>
      <c r="JV508" s="340"/>
      <c r="JW508" s="340"/>
      <c r="JX508" s="340"/>
      <c r="JY508" s="340"/>
      <c r="JZ508" s="340"/>
      <c r="KA508" s="340"/>
      <c r="KB508" s="340"/>
      <c r="KC508" s="340"/>
      <c r="KD508" s="340"/>
      <c r="KE508" s="340"/>
      <c r="KF508" s="340"/>
      <c r="KG508" s="340"/>
      <c r="KH508" s="340"/>
      <c r="KI508" s="340"/>
      <c r="KJ508" s="340"/>
      <c r="KK508" s="340"/>
      <c r="KL508" s="340"/>
      <c r="KM508" s="340"/>
      <c r="KN508" s="340"/>
      <c r="KO508" s="340"/>
      <c r="KP508" s="340"/>
      <c r="KQ508" s="340"/>
      <c r="KR508" s="340"/>
      <c r="KS508" s="340"/>
      <c r="KT508" s="340"/>
      <c r="KU508" s="340"/>
      <c r="KV508" s="340"/>
      <c r="KW508" s="340"/>
      <c r="KX508" s="340"/>
      <c r="KY508" s="340"/>
      <c r="KZ508" s="340"/>
      <c r="LA508" s="340"/>
      <c r="LB508" s="340"/>
      <c r="LC508" s="340"/>
      <c r="LD508" s="340"/>
      <c r="LE508" s="340"/>
      <c r="LF508" s="340"/>
      <c r="LG508" s="340"/>
      <c r="LH508" s="340"/>
      <c r="LI508" s="340"/>
      <c r="LJ508" s="340"/>
      <c r="LK508" s="340"/>
      <c r="LL508" s="340"/>
      <c r="LM508" s="340"/>
      <c r="LN508" s="340"/>
      <c r="LO508" s="340"/>
      <c r="LP508" s="340"/>
      <c r="LQ508" s="340"/>
      <c r="LR508" s="340"/>
      <c r="LS508" s="340"/>
      <c r="LT508" s="340"/>
      <c r="LU508" s="340"/>
      <c r="LV508" s="340"/>
      <c r="LW508" s="340"/>
      <c r="LX508" s="340"/>
      <c r="LY508" s="340"/>
      <c r="LZ508" s="340"/>
      <c r="MA508" s="340"/>
      <c r="MB508" s="340"/>
      <c r="MC508" s="340"/>
      <c r="MD508" s="340"/>
      <c r="ME508" s="340"/>
      <c r="MF508" s="340"/>
      <c r="MG508" s="340"/>
      <c r="MH508" s="340"/>
      <c r="MI508" s="340"/>
      <c r="MJ508" s="340"/>
      <c r="MK508" s="340"/>
      <c r="ML508" s="340"/>
      <c r="MM508" s="340"/>
      <c r="MN508" s="340"/>
      <c r="MO508" s="340"/>
      <c r="MP508" s="340"/>
      <c r="MQ508" s="340"/>
      <c r="MR508" s="340"/>
      <c r="MS508" s="340"/>
      <c r="MT508" s="340"/>
      <c r="MU508" s="340"/>
      <c r="MV508" s="340"/>
      <c r="MW508" s="340"/>
      <c r="MX508" s="340"/>
      <c r="MY508" s="340"/>
      <c r="MZ508" s="340"/>
      <c r="NA508" s="340"/>
      <c r="NB508" s="340"/>
      <c r="NC508" s="340"/>
      <c r="ND508" s="340"/>
      <c r="NE508" s="340"/>
      <c r="NF508" s="340"/>
      <c r="NG508" s="340"/>
      <c r="NH508" s="340"/>
      <c r="NI508" s="340"/>
      <c r="NJ508" s="340"/>
      <c r="NK508" s="340"/>
      <c r="NL508" s="340"/>
      <c r="NM508" s="340"/>
      <c r="NN508" s="340"/>
      <c r="NO508" s="340"/>
      <c r="NP508" s="340"/>
      <c r="NQ508" s="340"/>
      <c r="NR508" s="340"/>
      <c r="NS508" s="340"/>
      <c r="NT508" s="340"/>
      <c r="NU508" s="340"/>
      <c r="NV508" s="340"/>
      <c r="NW508" s="340"/>
      <c r="NX508" s="340"/>
      <c r="NY508" s="340"/>
      <c r="NZ508" s="340"/>
      <c r="OA508" s="340"/>
      <c r="OB508" s="340"/>
      <c r="OC508" s="340"/>
      <c r="OD508" s="340"/>
      <c r="OE508" s="340"/>
      <c r="OF508" s="340"/>
      <c r="OG508" s="340"/>
      <c r="OH508" s="340"/>
      <c r="OI508" s="340"/>
      <c r="OJ508" s="340"/>
      <c r="OK508" s="340"/>
      <c r="OL508" s="340"/>
      <c r="OM508" s="340"/>
      <c r="ON508" s="340"/>
      <c r="OO508" s="340"/>
      <c r="OP508" s="340"/>
      <c r="OQ508" s="340"/>
      <c r="OR508" s="340"/>
      <c r="OS508" s="340"/>
      <c r="OT508" s="340"/>
      <c r="OU508" s="340"/>
      <c r="OV508" s="340"/>
      <c r="OW508" s="340"/>
      <c r="OX508" s="340"/>
      <c r="OY508" s="340"/>
      <c r="OZ508" s="340"/>
      <c r="PA508" s="340"/>
      <c r="PB508" s="340"/>
      <c r="PC508" s="340"/>
      <c r="PD508" s="340"/>
      <c r="PE508" s="340"/>
      <c r="PF508" s="340"/>
      <c r="PG508" s="340"/>
      <c r="PH508" s="340"/>
      <c r="PI508" s="340"/>
      <c r="PJ508" s="340"/>
      <c r="PK508" s="340"/>
      <c r="PL508" s="340"/>
      <c r="PM508" s="340"/>
      <c r="PN508" s="340"/>
      <c r="PO508" s="340"/>
      <c r="PP508" s="340"/>
      <c r="PQ508" s="340"/>
      <c r="PR508" s="340"/>
      <c r="PS508" s="340"/>
      <c r="PT508" s="340"/>
      <c r="PU508" s="340"/>
      <c r="PV508" s="340"/>
      <c r="PW508" s="340"/>
      <c r="PX508" s="340"/>
      <c r="PY508" s="340"/>
      <c r="PZ508" s="340"/>
      <c r="QA508" s="340"/>
      <c r="QB508" s="340"/>
      <c r="QC508" s="340"/>
      <c r="QD508" s="340"/>
      <c r="QE508" s="340"/>
      <c r="QF508" s="340"/>
      <c r="QG508" s="340"/>
      <c r="QH508" s="340"/>
      <c r="QI508" s="340"/>
      <c r="QJ508" s="340"/>
      <c r="QK508" s="340"/>
      <c r="QL508" s="340"/>
      <c r="QM508" s="340"/>
      <c r="QN508" s="340"/>
      <c r="QO508" s="340"/>
      <c r="QP508" s="340"/>
      <c r="QQ508" s="340"/>
      <c r="QR508" s="340"/>
      <c r="QS508" s="340"/>
      <c r="QT508" s="340"/>
      <c r="QU508" s="340"/>
      <c r="QV508" s="340"/>
      <c r="QW508" s="340"/>
      <c r="QX508" s="340"/>
      <c r="QY508" s="340"/>
      <c r="QZ508" s="340"/>
      <c r="RA508" s="340"/>
      <c r="RB508" s="340"/>
      <c r="RC508" s="340"/>
      <c r="RD508" s="340"/>
      <c r="RE508" s="340"/>
      <c r="RF508" s="340"/>
      <c r="RG508" s="340"/>
      <c r="RH508" s="340"/>
      <c r="RI508" s="340"/>
      <c r="RJ508" s="340"/>
      <c r="RK508" s="340"/>
      <c r="RL508" s="340"/>
      <c r="RM508" s="340"/>
      <c r="RN508" s="340"/>
      <c r="RO508" s="340"/>
      <c r="RP508" s="340"/>
      <c r="RQ508" s="340"/>
      <c r="RR508" s="340"/>
      <c r="RS508" s="340"/>
      <c r="RT508" s="340"/>
      <c r="RU508" s="340"/>
      <c r="RV508" s="340"/>
      <c r="RW508" s="340"/>
      <c r="RX508" s="340"/>
      <c r="RY508" s="340"/>
      <c r="RZ508" s="340"/>
      <c r="SA508" s="340"/>
      <c r="SB508" s="340"/>
      <c r="SC508" s="340"/>
      <c r="SD508" s="340"/>
      <c r="SE508" s="340"/>
      <c r="SF508" s="340"/>
      <c r="SG508" s="340"/>
      <c r="SH508" s="340"/>
      <c r="SI508" s="340"/>
      <c r="SJ508" s="340"/>
      <c r="SK508" s="340"/>
      <c r="SL508" s="340"/>
      <c r="SM508" s="340"/>
      <c r="SN508" s="340"/>
      <c r="SO508" s="340"/>
      <c r="SP508" s="340"/>
      <c r="SQ508" s="340"/>
      <c r="SR508" s="340"/>
      <c r="SS508" s="340"/>
      <c r="ST508" s="340"/>
      <c r="SU508" s="340"/>
      <c r="SV508" s="340"/>
      <c r="SW508" s="340"/>
      <c r="SX508" s="340"/>
      <c r="SY508" s="340"/>
      <c r="SZ508" s="340"/>
      <c r="TA508" s="340"/>
      <c r="TB508" s="340"/>
      <c r="TC508" s="340"/>
      <c r="TD508" s="340"/>
      <c r="TE508" s="340"/>
      <c r="TF508" s="340"/>
      <c r="TG508" s="340"/>
      <c r="TH508" s="340"/>
      <c r="TI508" s="340"/>
      <c r="TJ508" s="340"/>
      <c r="TK508" s="340"/>
      <c r="TL508" s="340"/>
      <c r="TM508" s="340"/>
      <c r="TN508" s="340"/>
      <c r="TO508" s="340"/>
      <c r="TP508" s="340"/>
      <c r="TQ508" s="340"/>
      <c r="TR508" s="340"/>
      <c r="TS508" s="340"/>
      <c r="TT508" s="340"/>
      <c r="TU508" s="340"/>
      <c r="TV508" s="340"/>
      <c r="TW508" s="340"/>
      <c r="TX508" s="340"/>
      <c r="TY508" s="340"/>
      <c r="TZ508" s="340"/>
      <c r="UA508" s="340"/>
      <c r="UB508" s="340"/>
      <c r="UC508" s="340"/>
      <c r="UD508" s="340"/>
      <c r="UE508" s="340"/>
      <c r="UF508" s="340"/>
      <c r="UG508" s="340"/>
      <c r="UH508" s="340"/>
      <c r="UI508" s="340"/>
      <c r="UJ508" s="340"/>
      <c r="UK508" s="340"/>
      <c r="UL508" s="340"/>
      <c r="UM508" s="340"/>
      <c r="UN508" s="340"/>
      <c r="UO508" s="340"/>
      <c r="UP508" s="340"/>
      <c r="UQ508" s="340"/>
      <c r="UR508" s="340"/>
      <c r="US508" s="340"/>
      <c r="UT508" s="340"/>
      <c r="UU508" s="340"/>
      <c r="UV508" s="340"/>
      <c r="UW508" s="340"/>
      <c r="UX508" s="340"/>
      <c r="UY508" s="340"/>
      <c r="UZ508" s="340"/>
      <c r="VA508" s="340"/>
      <c r="VB508" s="340"/>
      <c r="VC508" s="340"/>
      <c r="VD508" s="340"/>
      <c r="VE508" s="340"/>
      <c r="VF508" s="340"/>
      <c r="VG508" s="340"/>
      <c r="VH508" s="340"/>
      <c r="VI508" s="340"/>
      <c r="VJ508" s="340"/>
      <c r="VK508" s="340"/>
      <c r="VL508" s="340"/>
      <c r="VM508" s="340"/>
      <c r="VN508" s="340"/>
      <c r="VO508" s="340"/>
      <c r="VP508" s="340"/>
      <c r="VQ508" s="340"/>
      <c r="VR508" s="340"/>
      <c r="VS508" s="340"/>
      <c r="VT508" s="340"/>
      <c r="VU508" s="340"/>
      <c r="VV508" s="340"/>
      <c r="VW508" s="340"/>
      <c r="VX508" s="340"/>
      <c r="VY508" s="340"/>
      <c r="VZ508" s="340"/>
      <c r="WA508" s="340"/>
      <c r="WB508" s="340"/>
      <c r="WC508" s="340"/>
      <c r="WD508" s="340"/>
      <c r="WE508" s="340"/>
      <c r="WF508" s="340"/>
      <c r="WG508" s="340"/>
      <c r="WH508" s="340"/>
      <c r="WI508" s="340"/>
      <c r="WJ508" s="340"/>
      <c r="WK508" s="340"/>
      <c r="WL508" s="340"/>
      <c r="WM508" s="340"/>
      <c r="WN508" s="340"/>
      <c r="WO508" s="340"/>
      <c r="WP508" s="340"/>
      <c r="WQ508" s="340"/>
      <c r="WR508" s="340"/>
      <c r="WS508" s="340"/>
      <c r="WT508" s="340"/>
      <c r="WU508" s="340"/>
      <c r="WV508" s="340"/>
      <c r="WW508" s="340"/>
      <c r="WX508" s="340"/>
      <c r="WY508" s="340"/>
      <c r="WZ508" s="340"/>
      <c r="XA508" s="340"/>
      <c r="XB508" s="340"/>
      <c r="XC508" s="340"/>
      <c r="XD508" s="340"/>
      <c r="XE508" s="340"/>
      <c r="XF508" s="340"/>
      <c r="XG508" s="340"/>
      <c r="XH508" s="340"/>
      <c r="XI508" s="340"/>
      <c r="XJ508" s="340"/>
      <c r="XK508" s="340"/>
      <c r="XL508" s="340"/>
      <c r="XM508" s="340"/>
      <c r="XN508" s="340"/>
      <c r="XO508" s="340"/>
      <c r="XP508" s="340"/>
      <c r="XQ508" s="340"/>
      <c r="XR508" s="340"/>
      <c r="XS508" s="340"/>
      <c r="XT508" s="340"/>
      <c r="XU508" s="340"/>
      <c r="XV508" s="340"/>
      <c r="XW508" s="340"/>
      <c r="XX508" s="340"/>
      <c r="XY508" s="340"/>
      <c r="XZ508" s="340"/>
      <c r="YA508" s="340"/>
      <c r="YB508" s="340"/>
      <c r="YC508" s="340"/>
      <c r="YD508" s="340"/>
      <c r="YE508" s="340"/>
      <c r="YF508" s="340"/>
      <c r="YG508" s="340"/>
      <c r="YH508" s="340"/>
      <c r="YI508" s="340"/>
      <c r="YJ508" s="340"/>
      <c r="YK508" s="340"/>
      <c r="YL508" s="340"/>
      <c r="YM508" s="340"/>
      <c r="YN508" s="340"/>
      <c r="YO508" s="340"/>
      <c r="YP508" s="340"/>
      <c r="YQ508" s="340"/>
      <c r="YR508" s="340"/>
      <c r="YS508" s="340"/>
      <c r="YT508" s="340"/>
      <c r="YU508" s="340"/>
      <c r="YV508" s="340"/>
      <c r="YW508" s="340"/>
      <c r="YX508" s="340"/>
      <c r="YY508" s="340"/>
      <c r="YZ508" s="340"/>
      <c r="ZA508" s="340"/>
      <c r="ZB508" s="340"/>
      <c r="ZC508" s="340"/>
      <c r="ZD508" s="340"/>
      <c r="ZE508" s="340"/>
      <c r="ZF508" s="340"/>
      <c r="ZG508" s="340"/>
      <c r="ZH508" s="340"/>
      <c r="ZI508" s="340"/>
      <c r="ZJ508" s="340"/>
      <c r="ZK508" s="340"/>
      <c r="ZL508" s="340"/>
      <c r="ZM508" s="340"/>
      <c r="ZN508" s="340"/>
      <c r="ZO508" s="340"/>
      <c r="ZP508" s="340"/>
      <c r="ZQ508" s="340"/>
      <c r="ZR508" s="340"/>
      <c r="ZS508" s="340"/>
      <c r="ZT508" s="340"/>
      <c r="ZU508" s="340"/>
      <c r="ZV508" s="340"/>
      <c r="ZW508" s="340"/>
      <c r="ZX508" s="340"/>
      <c r="ZY508" s="340"/>
      <c r="ZZ508" s="340"/>
      <c r="AAA508" s="340"/>
      <c r="AAB508" s="340"/>
      <c r="AAC508" s="340"/>
      <c r="AAD508" s="340"/>
      <c r="AAE508" s="340"/>
      <c r="AAF508" s="340"/>
      <c r="AAG508" s="340"/>
      <c r="AAH508" s="340"/>
      <c r="AAI508" s="340"/>
      <c r="AAJ508" s="340"/>
      <c r="AAK508" s="340"/>
      <c r="AAL508" s="340"/>
      <c r="AAM508" s="340"/>
      <c r="AAN508" s="340"/>
      <c r="AAO508" s="340"/>
      <c r="AAP508" s="340"/>
      <c r="AAQ508" s="340"/>
      <c r="AAR508" s="340"/>
      <c r="AAS508" s="340"/>
      <c r="AAT508" s="340"/>
      <c r="AAU508" s="340"/>
      <c r="AAV508" s="340"/>
      <c r="AAW508" s="340"/>
      <c r="AAX508" s="340"/>
      <c r="AAY508" s="340"/>
      <c r="AAZ508" s="340"/>
      <c r="ABA508" s="340"/>
      <c r="ABB508" s="340"/>
      <c r="ABC508" s="340"/>
      <c r="ABD508" s="340"/>
      <c r="ABE508" s="340"/>
      <c r="ABF508" s="340"/>
      <c r="ABG508" s="340"/>
      <c r="ABH508" s="340"/>
      <c r="ABI508" s="340"/>
      <c r="ABJ508" s="340"/>
      <c r="ABK508" s="340"/>
      <c r="ABL508" s="340"/>
      <c r="ABM508" s="340"/>
      <c r="ABN508" s="340"/>
      <c r="ABO508" s="340"/>
      <c r="ABP508" s="340"/>
      <c r="ABQ508" s="340"/>
      <c r="ABR508" s="340"/>
      <c r="ABS508" s="340"/>
      <c r="ABT508" s="340"/>
      <c r="ABU508" s="340"/>
      <c r="ABV508" s="340"/>
      <c r="ABW508" s="340"/>
      <c r="ABX508" s="340"/>
      <c r="ABY508" s="340"/>
      <c r="ABZ508" s="340"/>
      <c r="ACA508" s="340"/>
      <c r="ACB508" s="340"/>
      <c r="ACC508" s="340"/>
      <c r="ACD508" s="340"/>
      <c r="ACE508" s="340"/>
      <c r="ACF508" s="340"/>
      <c r="ACG508" s="340"/>
      <c r="ACH508" s="340"/>
      <c r="ACI508" s="340"/>
      <c r="ACJ508" s="340"/>
      <c r="ACK508" s="340"/>
      <c r="ACL508" s="340"/>
      <c r="ACM508" s="340"/>
      <c r="ACN508" s="340"/>
      <c r="ACO508" s="340"/>
      <c r="ACP508" s="340"/>
      <c r="ACQ508" s="340"/>
      <c r="ACR508" s="340"/>
      <c r="ACS508" s="340"/>
      <c r="ACT508" s="340"/>
      <c r="ACU508" s="340"/>
      <c r="ACV508" s="340"/>
      <c r="ACW508" s="340"/>
      <c r="ACX508" s="340"/>
      <c r="ACY508" s="340"/>
      <c r="ACZ508" s="340"/>
      <c r="ADA508" s="340"/>
      <c r="ADB508" s="340"/>
      <c r="ADC508" s="340"/>
      <c r="ADD508" s="340"/>
      <c r="ADE508" s="340"/>
      <c r="ADF508" s="340"/>
      <c r="ADG508" s="340"/>
      <c r="ADH508" s="340"/>
      <c r="ADI508" s="340"/>
      <c r="ADJ508" s="340"/>
      <c r="ADK508" s="340"/>
      <c r="ADL508" s="340"/>
      <c r="ADM508" s="340"/>
      <c r="ADN508" s="340"/>
      <c r="ADO508" s="340"/>
      <c r="ADP508" s="340"/>
      <c r="ADQ508" s="340"/>
      <c r="ADR508" s="340"/>
      <c r="ADS508" s="340"/>
      <c r="ADT508" s="340"/>
      <c r="ADU508" s="340"/>
      <c r="ADV508" s="340"/>
      <c r="ADW508" s="340"/>
      <c r="ADX508" s="340"/>
      <c r="ADY508" s="340"/>
      <c r="ADZ508" s="340"/>
      <c r="AEA508" s="340"/>
      <c r="AEB508" s="340"/>
      <c r="AEC508" s="340"/>
      <c r="AED508" s="340"/>
      <c r="AEE508" s="340"/>
      <c r="AEF508" s="340"/>
      <c r="AEG508" s="340"/>
      <c r="AEH508" s="340"/>
      <c r="AEI508" s="340"/>
      <c r="AEJ508" s="340"/>
      <c r="AEK508" s="340"/>
      <c r="AEL508" s="340"/>
      <c r="AEM508" s="340"/>
      <c r="AEN508" s="340"/>
      <c r="AEO508" s="340"/>
      <c r="AEP508" s="340"/>
      <c r="AEQ508" s="340"/>
      <c r="AER508" s="340"/>
      <c r="AES508" s="340"/>
      <c r="AET508" s="340"/>
      <c r="AEU508" s="340"/>
      <c r="AEV508" s="340"/>
      <c r="AEW508" s="340"/>
      <c r="AEX508" s="340"/>
      <c r="AEY508" s="340"/>
      <c r="AEZ508" s="340"/>
      <c r="AFA508" s="340"/>
      <c r="AFB508" s="340"/>
      <c r="AFC508" s="340"/>
      <c r="AFD508" s="340"/>
      <c r="AFE508" s="340"/>
      <c r="AFF508" s="340"/>
      <c r="AFG508" s="340"/>
      <c r="AFH508" s="340"/>
      <c r="AFI508" s="340"/>
      <c r="AFJ508" s="340"/>
      <c r="AFK508" s="340"/>
      <c r="AFL508" s="340"/>
      <c r="AFM508" s="340"/>
      <c r="AFN508" s="340"/>
      <c r="AFO508" s="340"/>
      <c r="AFP508" s="340"/>
      <c r="AFQ508" s="340"/>
      <c r="AFR508" s="340"/>
      <c r="AFS508" s="340"/>
      <c r="AFT508" s="340"/>
      <c r="AFU508" s="340"/>
      <c r="AFV508" s="340"/>
      <c r="AFW508" s="340"/>
      <c r="AFX508" s="340"/>
      <c r="AFY508" s="340"/>
      <c r="AFZ508" s="340"/>
      <c r="AGA508" s="340"/>
      <c r="AGB508" s="340"/>
      <c r="AGC508" s="340"/>
      <c r="AGD508" s="340"/>
      <c r="AGE508" s="340"/>
      <c r="AGF508" s="340"/>
      <c r="AGG508" s="340"/>
      <c r="AGH508" s="340"/>
      <c r="AGI508" s="340"/>
      <c r="AGJ508" s="340"/>
      <c r="AGK508" s="340"/>
      <c r="AGL508" s="340"/>
      <c r="AGM508" s="340"/>
      <c r="AGN508" s="340"/>
      <c r="AGO508" s="340"/>
      <c r="AGP508" s="340"/>
      <c r="AGQ508" s="340"/>
      <c r="AGR508" s="340"/>
      <c r="AGS508" s="340"/>
      <c r="AGT508" s="340"/>
      <c r="AGU508" s="340"/>
      <c r="AGV508" s="340"/>
      <c r="AGW508" s="340"/>
      <c r="AGX508" s="340"/>
      <c r="AGY508" s="340"/>
      <c r="AGZ508" s="340"/>
      <c r="AHA508" s="340"/>
      <c r="AHB508" s="340"/>
      <c r="AHC508" s="340"/>
      <c r="AHD508" s="340"/>
      <c r="AHE508" s="340"/>
      <c r="AHF508" s="340"/>
      <c r="AHG508" s="340"/>
      <c r="AHH508" s="340"/>
      <c r="AHI508" s="340"/>
      <c r="AHJ508" s="340"/>
      <c r="AHK508" s="340"/>
      <c r="AHL508" s="340"/>
      <c r="AHM508" s="340"/>
      <c r="AHN508" s="340"/>
      <c r="AHO508" s="340"/>
      <c r="AHP508" s="340"/>
      <c r="AHQ508" s="340"/>
      <c r="AHR508" s="340"/>
      <c r="AHS508" s="340"/>
      <c r="AHT508" s="340"/>
      <c r="AHU508" s="340"/>
      <c r="AHV508" s="340"/>
      <c r="AHW508" s="340"/>
      <c r="AHX508" s="340"/>
      <c r="AHY508" s="340"/>
      <c r="AHZ508" s="340"/>
      <c r="AIA508" s="340"/>
      <c r="AIB508" s="340"/>
      <c r="AIC508" s="340"/>
      <c r="AID508" s="340"/>
      <c r="AIE508" s="340"/>
      <c r="AIF508" s="340"/>
      <c r="AIG508" s="340"/>
      <c r="AIH508" s="340"/>
      <c r="AII508" s="340"/>
      <c r="AIJ508" s="340"/>
      <c r="AIK508" s="340"/>
      <c r="AIL508" s="340"/>
      <c r="AIM508" s="340"/>
      <c r="AIN508" s="340"/>
      <c r="AIO508" s="340"/>
      <c r="AIP508" s="340"/>
      <c r="AIQ508" s="340"/>
      <c r="AIR508" s="340"/>
      <c r="AIS508" s="340"/>
      <c r="AIT508" s="340"/>
      <c r="AIU508" s="340"/>
      <c r="AIV508" s="340"/>
      <c r="AIW508" s="340"/>
      <c r="AIX508" s="340"/>
      <c r="AIY508" s="340"/>
      <c r="AIZ508" s="340"/>
      <c r="AJA508" s="340"/>
      <c r="AJB508" s="340"/>
      <c r="AJC508" s="340"/>
      <c r="AJD508" s="340"/>
      <c r="AJE508" s="340"/>
      <c r="AJF508" s="340"/>
      <c r="AJG508" s="340"/>
      <c r="AJH508" s="340"/>
      <c r="AJI508" s="340"/>
      <c r="AJJ508" s="340"/>
      <c r="AJK508" s="340"/>
      <c r="AJL508" s="340"/>
      <c r="AJM508" s="340"/>
      <c r="AJN508" s="340"/>
      <c r="AJO508" s="340"/>
      <c r="AJP508" s="340"/>
      <c r="AJQ508" s="340"/>
      <c r="AJR508" s="340"/>
      <c r="AJS508" s="340"/>
      <c r="AJT508" s="340"/>
      <c r="AJU508" s="340"/>
      <c r="AJV508" s="340"/>
      <c r="AJW508" s="340"/>
      <c r="AJX508" s="340"/>
      <c r="AJY508" s="340"/>
      <c r="AJZ508" s="340"/>
      <c r="AKA508" s="340"/>
      <c r="AKB508" s="340"/>
      <c r="AKC508" s="340"/>
      <c r="AKD508" s="340"/>
      <c r="AKE508" s="340"/>
      <c r="AKF508" s="340"/>
      <c r="AKG508" s="340"/>
      <c r="AKH508" s="340"/>
      <c r="AKI508" s="340"/>
      <c r="AKJ508" s="340"/>
      <c r="AKK508" s="340"/>
      <c r="AKL508" s="340"/>
      <c r="AKM508" s="340"/>
      <c r="AKN508" s="340"/>
      <c r="AKO508" s="340"/>
      <c r="AKP508" s="340"/>
      <c r="AKQ508" s="340"/>
      <c r="AKR508" s="340"/>
      <c r="AKS508" s="340"/>
      <c r="AKT508" s="340"/>
      <c r="AKU508" s="340"/>
      <c r="AKV508" s="340"/>
      <c r="AKW508" s="340"/>
      <c r="AKX508" s="340"/>
      <c r="AKY508" s="340"/>
      <c r="AKZ508" s="340"/>
      <c r="ALA508" s="340"/>
      <c r="ALB508" s="340"/>
      <c r="ALC508" s="340"/>
      <c r="ALD508" s="340"/>
      <c r="ALE508" s="340"/>
      <c r="ALF508" s="340"/>
      <c r="ALG508" s="340"/>
      <c r="ALH508" s="340"/>
      <c r="ALI508" s="340"/>
      <c r="ALJ508" s="340"/>
      <c r="ALK508" s="340"/>
      <c r="ALL508" s="340"/>
      <c r="ALM508" s="340"/>
      <c r="ALN508" s="340"/>
      <c r="ALO508" s="340"/>
      <c r="ALP508" s="340"/>
      <c r="ALQ508" s="340"/>
      <c r="ALR508" s="340"/>
      <c r="ALS508" s="340"/>
      <c r="ALT508" s="340"/>
      <c r="ALU508" s="340"/>
      <c r="ALV508" s="340"/>
      <c r="ALW508" s="340"/>
      <c r="ALX508" s="340"/>
      <c r="ALY508" s="340"/>
      <c r="ALZ508" s="340"/>
      <c r="AMA508" s="340"/>
      <c r="AMB508" s="340"/>
      <c r="AMC508" s="340"/>
      <c r="AMD508" s="340"/>
      <c r="AME508" s="340"/>
      <c r="AMF508" s="340"/>
      <c r="AMG508" s="340"/>
      <c r="AMH508" s="340"/>
      <c r="AMI508" s="340"/>
      <c r="AMJ508" s="340"/>
      <c r="AMK508" s="340"/>
      <c r="AML508" s="340"/>
      <c r="AMM508" s="340"/>
      <c r="AMN508" s="340"/>
      <c r="AMO508" s="340"/>
      <c r="AMP508" s="340"/>
      <c r="AMQ508" s="340"/>
      <c r="AMR508" s="340"/>
      <c r="AMS508" s="340"/>
      <c r="AMT508" s="340"/>
      <c r="AMU508" s="340"/>
      <c r="AMV508" s="340"/>
      <c r="AMW508" s="340"/>
      <c r="AMX508" s="340"/>
      <c r="AMY508" s="340"/>
      <c r="AMZ508" s="340"/>
      <c r="ANA508" s="340"/>
      <c r="ANB508" s="340"/>
      <c r="ANC508" s="340"/>
      <c r="AND508" s="340"/>
      <c r="ANE508" s="340"/>
      <c r="ANF508" s="340"/>
      <c r="ANG508" s="340"/>
      <c r="ANH508" s="340"/>
      <c r="ANI508" s="340"/>
      <c r="ANJ508" s="340"/>
      <c r="ANK508" s="340"/>
      <c r="ANL508" s="340"/>
      <c r="ANM508" s="340"/>
      <c r="ANN508" s="340"/>
      <c r="ANO508" s="340"/>
      <c r="ANP508" s="340"/>
      <c r="ANQ508" s="340"/>
      <c r="ANR508" s="340"/>
      <c r="ANS508" s="340"/>
      <c r="ANT508" s="340"/>
      <c r="ANU508" s="340"/>
      <c r="ANV508" s="340"/>
      <c r="ANW508" s="340"/>
      <c r="ANX508" s="340"/>
      <c r="ANY508" s="340"/>
      <c r="ANZ508" s="340"/>
      <c r="AOA508" s="340"/>
      <c r="AOB508" s="340"/>
      <c r="AOC508" s="340"/>
      <c r="AOD508" s="340"/>
      <c r="AOE508" s="340"/>
      <c r="AOF508" s="340"/>
      <c r="AOG508" s="340"/>
      <c r="AOH508" s="340"/>
      <c r="AOI508" s="340"/>
      <c r="AOJ508" s="340"/>
      <c r="AOK508" s="340"/>
      <c r="AOL508" s="340"/>
      <c r="AOM508" s="340"/>
      <c r="AON508" s="340"/>
      <c r="AOO508" s="340"/>
      <c r="AOP508" s="340"/>
      <c r="AOQ508" s="340"/>
      <c r="AOR508" s="340"/>
      <c r="AOS508" s="340"/>
      <c r="AOT508" s="340"/>
      <c r="AOU508" s="340"/>
      <c r="AOV508" s="340"/>
      <c r="AOW508" s="340"/>
      <c r="AOX508" s="340"/>
      <c r="AOY508" s="340"/>
      <c r="AOZ508" s="340"/>
      <c r="APA508" s="340"/>
      <c r="APB508" s="340"/>
      <c r="APC508" s="340"/>
      <c r="APD508" s="340"/>
      <c r="APE508" s="340"/>
      <c r="APF508" s="340"/>
      <c r="APG508" s="340"/>
      <c r="APH508" s="340"/>
      <c r="API508" s="340"/>
      <c r="APJ508" s="340"/>
      <c r="APK508" s="340"/>
      <c r="APL508" s="340"/>
      <c r="APM508" s="340"/>
      <c r="APN508" s="340"/>
      <c r="APO508" s="340"/>
      <c r="APP508" s="340"/>
      <c r="APQ508" s="340"/>
      <c r="APR508" s="340"/>
      <c r="APS508" s="340"/>
      <c r="APT508" s="340"/>
      <c r="APU508" s="340"/>
      <c r="APV508" s="340"/>
      <c r="APW508" s="340"/>
      <c r="APX508" s="340"/>
      <c r="APY508" s="340"/>
      <c r="APZ508" s="340"/>
      <c r="AQA508" s="340"/>
      <c r="AQB508" s="340"/>
      <c r="AQC508" s="340"/>
      <c r="AQD508" s="340"/>
      <c r="AQE508" s="340"/>
      <c r="AQF508" s="340"/>
      <c r="AQG508" s="340"/>
      <c r="AQH508" s="340"/>
      <c r="AQI508" s="340"/>
      <c r="AQJ508" s="340"/>
      <c r="AQK508" s="340"/>
      <c r="AQL508" s="340"/>
      <c r="AQM508" s="340"/>
      <c r="AQN508" s="340"/>
      <c r="AQO508" s="340"/>
      <c r="AQP508" s="340"/>
      <c r="AQQ508" s="340"/>
      <c r="AQR508" s="340"/>
      <c r="AQS508" s="340"/>
      <c r="AQT508" s="340"/>
      <c r="AQU508" s="340"/>
      <c r="AQV508" s="340"/>
      <c r="AQW508" s="340"/>
      <c r="AQX508" s="340"/>
      <c r="AQY508" s="340"/>
      <c r="AQZ508" s="340"/>
      <c r="ARA508" s="340"/>
      <c r="ARB508" s="340"/>
      <c r="ARC508" s="340"/>
      <c r="ARD508" s="340"/>
      <c r="ARE508" s="340"/>
      <c r="ARF508" s="340"/>
      <c r="ARG508" s="340"/>
      <c r="ARH508" s="340"/>
      <c r="ARI508" s="340"/>
      <c r="ARJ508" s="340"/>
      <c r="ARK508" s="340"/>
      <c r="ARL508" s="340"/>
      <c r="ARM508" s="340"/>
      <c r="ARN508" s="340"/>
      <c r="ARO508" s="340"/>
      <c r="ARP508" s="340"/>
      <c r="ARQ508" s="340"/>
      <c r="ARR508" s="340"/>
      <c r="ARS508" s="340"/>
      <c r="ART508" s="340"/>
      <c r="ARU508" s="340"/>
      <c r="ARV508" s="340"/>
      <c r="ARW508" s="340"/>
      <c r="ARX508" s="340"/>
      <c r="ARY508" s="340"/>
      <c r="ARZ508" s="340"/>
      <c r="ASA508" s="340"/>
      <c r="ASB508" s="340"/>
      <c r="ASC508" s="340"/>
      <c r="ASD508" s="340"/>
      <c r="ASE508" s="340"/>
      <c r="ASF508" s="340"/>
      <c r="ASG508" s="340"/>
      <c r="ASH508" s="340"/>
      <c r="ASI508" s="340"/>
      <c r="ASJ508" s="340"/>
      <c r="ASK508" s="340"/>
      <c r="ASL508" s="340"/>
      <c r="ASM508" s="340"/>
      <c r="ASN508" s="340"/>
      <c r="ASO508" s="340"/>
      <c r="ASP508" s="340"/>
      <c r="ASQ508" s="340"/>
      <c r="ASR508" s="340"/>
      <c r="ASS508" s="340"/>
      <c r="AST508" s="340"/>
      <c r="ASU508" s="340"/>
      <c r="ASV508" s="340"/>
      <c r="ASW508" s="340"/>
      <c r="ASX508" s="340"/>
      <c r="ASY508" s="340"/>
      <c r="ASZ508" s="340"/>
      <c r="ATA508" s="340"/>
      <c r="ATB508" s="340"/>
      <c r="ATC508" s="340"/>
      <c r="ATD508" s="340"/>
      <c r="ATE508" s="340"/>
      <c r="ATF508" s="340"/>
      <c r="ATG508" s="340"/>
      <c r="ATH508" s="340"/>
      <c r="ATI508" s="340"/>
      <c r="ATJ508" s="340"/>
      <c r="ATK508" s="340"/>
      <c r="ATL508" s="340"/>
      <c r="ATM508" s="340"/>
      <c r="ATN508" s="340"/>
      <c r="ATO508" s="340"/>
      <c r="ATP508" s="340"/>
      <c r="ATQ508" s="340"/>
      <c r="ATR508" s="340"/>
      <c r="ATS508" s="340"/>
      <c r="ATT508" s="340"/>
      <c r="ATU508" s="340"/>
      <c r="ATV508" s="340"/>
      <c r="ATW508" s="340"/>
      <c r="ATX508" s="340"/>
      <c r="ATY508" s="340"/>
      <c r="ATZ508" s="340"/>
      <c r="AUA508" s="340"/>
      <c r="AUB508" s="340"/>
      <c r="AUC508" s="340"/>
      <c r="AUD508" s="340"/>
      <c r="AUE508" s="340"/>
      <c r="AUF508" s="340"/>
      <c r="AUG508" s="340"/>
      <c r="AUH508" s="340"/>
      <c r="AUI508" s="340"/>
      <c r="AUJ508" s="340"/>
      <c r="AUK508" s="340"/>
      <c r="AUL508" s="340"/>
      <c r="AUM508" s="340"/>
      <c r="AUN508" s="340"/>
      <c r="AUO508" s="340"/>
      <c r="AUP508" s="340"/>
      <c r="AUQ508" s="340"/>
      <c r="AUR508" s="340"/>
      <c r="AUS508" s="340"/>
      <c r="AUT508" s="340"/>
      <c r="AUU508" s="340"/>
      <c r="AUV508" s="340"/>
      <c r="AUW508" s="340"/>
      <c r="AUX508" s="340"/>
      <c r="AUY508" s="340"/>
      <c r="AUZ508" s="340"/>
      <c r="AVA508" s="340"/>
      <c r="AVB508" s="340"/>
      <c r="AVC508" s="340"/>
      <c r="AVD508" s="340"/>
      <c r="AVE508" s="340"/>
      <c r="AVF508" s="340"/>
      <c r="AVG508" s="340"/>
      <c r="AVH508" s="340"/>
      <c r="AVI508" s="340"/>
      <c r="AVJ508" s="340"/>
      <c r="AVK508" s="340"/>
      <c r="AVL508" s="340"/>
      <c r="AVM508" s="340"/>
      <c r="AVN508" s="340"/>
      <c r="AVO508" s="340"/>
      <c r="AVP508" s="340"/>
      <c r="AVQ508" s="340"/>
      <c r="AVR508" s="340"/>
      <c r="AVS508" s="340"/>
      <c r="AVT508" s="340"/>
      <c r="AVU508" s="340"/>
      <c r="AVV508" s="340"/>
      <c r="AVW508" s="340"/>
      <c r="AVX508" s="340"/>
      <c r="AVY508" s="340"/>
      <c r="AVZ508" s="340"/>
      <c r="AWA508" s="340"/>
      <c r="AWB508" s="340"/>
      <c r="AWC508" s="340"/>
      <c r="AWD508" s="340"/>
      <c r="AWE508" s="340"/>
      <c r="AWF508" s="340"/>
      <c r="AWG508" s="340"/>
      <c r="AWH508" s="340"/>
      <c r="AWI508" s="340"/>
      <c r="AWJ508" s="340"/>
      <c r="AWK508" s="340"/>
      <c r="AWL508" s="340"/>
      <c r="AWM508" s="340"/>
      <c r="AWN508" s="340"/>
      <c r="AWO508" s="340"/>
      <c r="AWP508" s="340"/>
      <c r="AWQ508" s="340"/>
      <c r="AWR508" s="340"/>
      <c r="AWS508" s="340"/>
      <c r="AWT508" s="340"/>
      <c r="AWU508" s="340"/>
      <c r="AWV508" s="340"/>
      <c r="AWW508" s="340"/>
      <c r="AWX508" s="340"/>
      <c r="AWY508" s="340"/>
      <c r="AWZ508" s="340"/>
      <c r="AXA508" s="340"/>
      <c r="AXB508" s="340"/>
      <c r="AXC508" s="340"/>
      <c r="AXD508" s="340"/>
      <c r="AXE508" s="340"/>
      <c r="AXF508" s="340"/>
      <c r="AXG508" s="340"/>
      <c r="AXH508" s="340"/>
      <c r="AXI508" s="340"/>
      <c r="AXJ508" s="340"/>
      <c r="AXK508" s="340"/>
      <c r="AXL508" s="340"/>
      <c r="AXM508" s="340"/>
      <c r="AXN508" s="340"/>
      <c r="AXO508" s="340"/>
      <c r="AXP508" s="340"/>
      <c r="AXQ508" s="340"/>
      <c r="AXR508" s="340"/>
      <c r="AXS508" s="340"/>
      <c r="AXT508" s="340"/>
      <c r="AXU508" s="340"/>
      <c r="AXV508" s="340"/>
      <c r="AXW508" s="340"/>
      <c r="AXX508" s="340"/>
      <c r="AXY508" s="340"/>
      <c r="AXZ508" s="340"/>
      <c r="AYA508" s="340"/>
      <c r="AYB508" s="340"/>
      <c r="AYC508" s="340"/>
      <c r="AYD508" s="340"/>
      <c r="AYE508" s="340"/>
      <c r="AYF508" s="340"/>
      <c r="AYG508" s="340"/>
      <c r="AYH508" s="340"/>
      <c r="AYI508" s="340"/>
      <c r="AYJ508" s="340"/>
      <c r="AYK508" s="340"/>
      <c r="AYL508" s="340"/>
      <c r="AYM508" s="340"/>
      <c r="AYN508" s="340"/>
      <c r="AYO508" s="340"/>
      <c r="AYP508" s="340"/>
      <c r="AYQ508" s="340"/>
      <c r="AYR508" s="340"/>
      <c r="AYS508" s="340"/>
      <c r="AYT508" s="340"/>
      <c r="AYU508" s="340"/>
      <c r="AYV508" s="340"/>
      <c r="AYW508" s="340"/>
      <c r="AYX508" s="340"/>
      <c r="AYY508" s="340"/>
      <c r="AYZ508" s="340"/>
      <c r="AZA508" s="340"/>
      <c r="AZB508" s="340"/>
      <c r="AZC508" s="340"/>
      <c r="AZD508" s="340"/>
      <c r="AZE508" s="340"/>
      <c r="AZF508" s="340"/>
      <c r="AZG508" s="340"/>
      <c r="AZH508" s="340"/>
      <c r="AZI508" s="340"/>
      <c r="AZJ508" s="340"/>
      <c r="AZK508" s="340"/>
      <c r="AZL508" s="340"/>
      <c r="AZM508" s="340"/>
      <c r="AZN508" s="340"/>
      <c r="AZO508" s="340"/>
      <c r="AZP508" s="340"/>
      <c r="AZQ508" s="340"/>
      <c r="AZR508" s="340"/>
      <c r="AZS508" s="340"/>
      <c r="AZT508" s="340"/>
      <c r="AZU508" s="340"/>
      <c r="AZV508" s="340"/>
      <c r="AZW508" s="340"/>
      <c r="AZX508" s="340"/>
      <c r="AZY508" s="340"/>
      <c r="AZZ508" s="340"/>
      <c r="BAA508" s="340"/>
      <c r="BAB508" s="340"/>
      <c r="BAC508" s="340"/>
      <c r="BAD508" s="340"/>
      <c r="BAE508" s="340"/>
      <c r="BAF508" s="340"/>
      <c r="BAG508" s="340"/>
      <c r="BAH508" s="340"/>
      <c r="BAI508" s="340"/>
      <c r="BAJ508" s="340"/>
      <c r="BAK508" s="340"/>
      <c r="BAL508" s="340"/>
      <c r="BAM508" s="340"/>
      <c r="BAN508" s="340"/>
      <c r="BAO508" s="340"/>
      <c r="BAP508" s="340"/>
      <c r="BAQ508" s="340"/>
      <c r="BAR508" s="340"/>
      <c r="BAS508" s="340"/>
      <c r="BAT508" s="340"/>
      <c r="BAU508" s="340"/>
      <c r="BAV508" s="340"/>
      <c r="BAW508" s="340"/>
      <c r="BAX508" s="340"/>
      <c r="BAY508" s="340"/>
      <c r="BAZ508" s="340"/>
      <c r="BBA508" s="340"/>
      <c r="BBB508" s="340"/>
      <c r="BBC508" s="340"/>
      <c r="BBD508" s="340"/>
      <c r="BBE508" s="340"/>
      <c r="BBF508" s="340"/>
      <c r="BBG508" s="340"/>
      <c r="BBH508" s="340"/>
      <c r="BBI508" s="340"/>
      <c r="BBJ508" s="340"/>
      <c r="BBK508" s="340"/>
      <c r="BBL508" s="340"/>
      <c r="BBM508" s="340"/>
      <c r="BBN508" s="340"/>
      <c r="BBO508" s="340"/>
      <c r="BBP508" s="340"/>
      <c r="BBQ508" s="340"/>
      <c r="BBR508" s="340"/>
      <c r="BBS508" s="340"/>
      <c r="BBT508" s="340"/>
      <c r="BBU508" s="340"/>
      <c r="BBV508" s="340"/>
      <c r="BBW508" s="340"/>
      <c r="BBX508" s="340"/>
      <c r="BBY508" s="340"/>
      <c r="BBZ508" s="340"/>
      <c r="BCA508" s="340"/>
      <c r="BCB508" s="340"/>
      <c r="BCC508" s="340"/>
      <c r="BCD508" s="340"/>
      <c r="BCE508" s="340"/>
      <c r="BCF508" s="340"/>
      <c r="BCG508" s="340"/>
      <c r="BCH508" s="340"/>
      <c r="BCI508" s="340"/>
      <c r="BCJ508" s="340"/>
      <c r="BCK508" s="340"/>
      <c r="BCL508" s="340"/>
      <c r="BCM508" s="340"/>
      <c r="BCN508" s="340"/>
      <c r="BCO508" s="340"/>
      <c r="BCP508" s="340"/>
      <c r="BCQ508" s="340"/>
      <c r="BCR508" s="340"/>
      <c r="BCS508" s="340"/>
      <c r="BCT508" s="340"/>
      <c r="BCU508" s="340"/>
      <c r="BCV508" s="340"/>
      <c r="BCW508" s="340"/>
      <c r="BCX508" s="340"/>
      <c r="BCY508" s="340"/>
      <c r="BCZ508" s="340"/>
      <c r="BDA508" s="340"/>
      <c r="BDB508" s="340"/>
      <c r="BDC508" s="340"/>
      <c r="BDD508" s="340"/>
      <c r="BDE508" s="340"/>
      <c r="BDF508" s="340"/>
      <c r="BDG508" s="340"/>
      <c r="BDH508" s="340"/>
      <c r="BDI508" s="340"/>
      <c r="BDJ508" s="340"/>
      <c r="BDK508" s="340"/>
      <c r="BDL508" s="340"/>
      <c r="BDM508" s="340"/>
      <c r="BDN508" s="340"/>
      <c r="BDO508" s="340"/>
      <c r="BDP508" s="340"/>
      <c r="BDQ508" s="340"/>
      <c r="BDR508" s="340"/>
      <c r="BDS508" s="340"/>
      <c r="BDT508" s="340"/>
      <c r="BDU508" s="340"/>
      <c r="BDV508" s="340"/>
      <c r="BDW508" s="340"/>
      <c r="BDX508" s="340"/>
      <c r="BDY508" s="340"/>
      <c r="BDZ508" s="340"/>
      <c r="BEA508" s="340"/>
      <c r="BEB508" s="340"/>
      <c r="BEC508" s="340"/>
      <c r="BED508" s="340"/>
      <c r="BEE508" s="340"/>
      <c r="BEF508" s="340"/>
      <c r="BEG508" s="340"/>
      <c r="BEH508" s="340"/>
      <c r="BEI508" s="340"/>
      <c r="BEJ508" s="340"/>
      <c r="BEK508" s="340"/>
      <c r="BEL508" s="340"/>
      <c r="BEM508" s="340"/>
      <c r="BEN508" s="340"/>
      <c r="BEO508" s="340"/>
      <c r="BEP508" s="340"/>
      <c r="BEQ508" s="340"/>
      <c r="BER508" s="340"/>
      <c r="BES508" s="340"/>
      <c r="BET508" s="340"/>
      <c r="BEU508" s="340"/>
      <c r="BEV508" s="340"/>
      <c r="BEW508" s="340"/>
      <c r="BEX508" s="340"/>
      <c r="BEY508" s="340"/>
      <c r="BEZ508" s="340"/>
      <c r="BFA508" s="340"/>
      <c r="BFB508" s="340"/>
      <c r="BFC508" s="340"/>
      <c r="BFD508" s="340"/>
      <c r="BFE508" s="340"/>
      <c r="BFF508" s="340"/>
      <c r="BFG508" s="340"/>
      <c r="BFH508" s="340"/>
      <c r="BFI508" s="340"/>
      <c r="BFJ508" s="340"/>
      <c r="BFK508" s="340"/>
      <c r="BFL508" s="340"/>
      <c r="BFM508" s="340"/>
      <c r="BFN508" s="340"/>
      <c r="BFO508" s="340"/>
      <c r="BFP508" s="340"/>
      <c r="BFQ508" s="340"/>
      <c r="BFR508" s="340"/>
      <c r="BFS508" s="340"/>
      <c r="BFT508" s="340"/>
      <c r="BFU508" s="340"/>
      <c r="BFV508" s="340"/>
      <c r="BFW508" s="340"/>
      <c r="BFX508" s="340"/>
      <c r="BFY508" s="340"/>
      <c r="BFZ508" s="340"/>
      <c r="BGA508" s="340"/>
      <c r="BGB508" s="340"/>
      <c r="BGC508" s="340"/>
      <c r="BGD508" s="340"/>
      <c r="BGE508" s="340"/>
      <c r="BGF508" s="340"/>
      <c r="BGG508" s="340"/>
      <c r="BGH508" s="340"/>
      <c r="BGI508" s="340"/>
      <c r="BGJ508" s="340"/>
      <c r="BGK508" s="340"/>
      <c r="BGL508" s="340"/>
      <c r="BGM508" s="340"/>
      <c r="BGN508" s="340"/>
      <c r="BGO508" s="340"/>
      <c r="BGP508" s="340"/>
      <c r="BGQ508" s="340"/>
      <c r="BGR508" s="340"/>
      <c r="BGS508" s="340"/>
      <c r="BGT508" s="340"/>
      <c r="BGU508" s="340"/>
      <c r="BGV508" s="340"/>
      <c r="BGW508" s="340"/>
      <c r="BGX508" s="340"/>
      <c r="BGY508" s="340"/>
      <c r="BGZ508" s="340"/>
      <c r="BHA508" s="340"/>
      <c r="BHB508" s="340"/>
      <c r="BHC508" s="340"/>
      <c r="BHD508" s="340"/>
      <c r="BHE508" s="340"/>
      <c r="BHF508" s="340"/>
      <c r="BHG508" s="340"/>
      <c r="BHH508" s="340"/>
      <c r="BHI508" s="340"/>
      <c r="BHJ508" s="340"/>
      <c r="BHK508" s="340"/>
      <c r="BHL508" s="340"/>
      <c r="BHM508" s="340"/>
      <c r="BHN508" s="340"/>
      <c r="BHO508" s="340"/>
      <c r="BHP508" s="340"/>
      <c r="BHQ508" s="340"/>
      <c r="BHR508" s="340"/>
      <c r="BHS508" s="340"/>
      <c r="BHT508" s="340"/>
      <c r="BHU508" s="340"/>
      <c r="BHV508" s="340"/>
      <c r="BHW508" s="340"/>
      <c r="BHX508" s="340"/>
      <c r="BHY508" s="340"/>
      <c r="BHZ508" s="340"/>
      <c r="BIA508" s="340"/>
      <c r="BIB508" s="340"/>
      <c r="BIC508" s="340"/>
      <c r="BID508" s="340"/>
      <c r="BIE508" s="340"/>
      <c r="BIF508" s="340"/>
      <c r="BIG508" s="340"/>
      <c r="BIH508" s="340"/>
      <c r="BII508" s="340"/>
      <c r="BIJ508" s="340"/>
      <c r="BIK508" s="340"/>
      <c r="BIL508" s="340"/>
      <c r="BIM508" s="340"/>
      <c r="BIN508" s="340"/>
      <c r="BIO508" s="340"/>
      <c r="BIP508" s="340"/>
      <c r="BIQ508" s="340"/>
      <c r="BIR508" s="340"/>
      <c r="BIS508" s="340"/>
      <c r="BIT508" s="340"/>
      <c r="BIU508" s="340"/>
      <c r="BIV508" s="340"/>
      <c r="BIW508" s="340"/>
      <c r="BIX508" s="340"/>
      <c r="BIY508" s="340"/>
      <c r="BIZ508" s="340"/>
      <c r="BJA508" s="340"/>
      <c r="BJB508" s="340"/>
      <c r="BJC508" s="340"/>
      <c r="BJD508" s="340"/>
      <c r="BJE508" s="340"/>
      <c r="BJF508" s="340"/>
      <c r="BJG508" s="340"/>
      <c r="BJH508" s="340"/>
      <c r="BJI508" s="340"/>
      <c r="BJJ508" s="340"/>
      <c r="BJK508" s="340"/>
      <c r="BJL508" s="340"/>
      <c r="BJM508" s="340"/>
      <c r="BJN508" s="340"/>
      <c r="BJO508" s="340"/>
      <c r="BJP508" s="340"/>
      <c r="BJQ508" s="340"/>
      <c r="BJR508" s="340"/>
      <c r="BJS508" s="340"/>
      <c r="BJT508" s="340"/>
      <c r="BJU508" s="340"/>
      <c r="BJV508" s="340"/>
      <c r="BJW508" s="340"/>
      <c r="BJX508" s="340"/>
      <c r="BJY508" s="340"/>
      <c r="BJZ508" s="340"/>
      <c r="BKA508" s="340"/>
      <c r="BKB508" s="340"/>
      <c r="BKC508" s="340"/>
      <c r="BKD508" s="340"/>
      <c r="BKE508" s="340"/>
      <c r="BKF508" s="340"/>
      <c r="BKG508" s="340"/>
      <c r="BKH508" s="340"/>
      <c r="BKI508" s="340"/>
      <c r="BKJ508" s="340"/>
      <c r="BKK508" s="340"/>
      <c r="BKL508" s="340"/>
      <c r="BKM508" s="340"/>
      <c r="BKN508" s="340"/>
      <c r="BKO508" s="340"/>
      <c r="BKP508" s="340"/>
      <c r="BKQ508" s="340"/>
      <c r="BKR508" s="340"/>
      <c r="BKS508" s="340"/>
      <c r="BKT508" s="340"/>
      <c r="BKU508" s="340"/>
      <c r="BKV508" s="340"/>
      <c r="BKW508" s="340"/>
      <c r="BKX508" s="340"/>
      <c r="BKY508" s="340"/>
      <c r="BKZ508" s="340"/>
      <c r="BLA508" s="340"/>
      <c r="BLB508" s="340"/>
      <c r="BLC508" s="340"/>
      <c r="BLD508" s="340"/>
      <c r="BLE508" s="340"/>
      <c r="BLF508" s="340"/>
      <c r="BLG508" s="340"/>
      <c r="BLH508" s="340"/>
      <c r="BLI508" s="340"/>
      <c r="BLJ508" s="340"/>
      <c r="BLK508" s="340"/>
      <c r="BLL508" s="340"/>
      <c r="BLM508" s="340"/>
      <c r="BLN508" s="340"/>
      <c r="BLO508" s="340"/>
      <c r="BLP508" s="340"/>
      <c r="BLQ508" s="340"/>
      <c r="BLR508" s="340"/>
      <c r="BLS508" s="340"/>
      <c r="BLT508" s="340"/>
      <c r="BLU508" s="340"/>
      <c r="BLV508" s="340"/>
      <c r="BLW508" s="340"/>
      <c r="BLX508" s="340"/>
      <c r="BLY508" s="340"/>
      <c r="BLZ508" s="340"/>
      <c r="BMA508" s="340"/>
      <c r="BMB508" s="340"/>
      <c r="BMC508" s="340"/>
      <c r="BMD508" s="340"/>
      <c r="BME508" s="340"/>
      <c r="BMF508" s="340"/>
      <c r="BMG508" s="340"/>
      <c r="BMH508" s="340"/>
      <c r="BMI508" s="340"/>
      <c r="BMJ508" s="340"/>
      <c r="BMK508" s="340"/>
      <c r="BML508" s="340"/>
      <c r="BMM508" s="340"/>
      <c r="BMN508" s="340"/>
      <c r="BMO508" s="340"/>
      <c r="BMP508" s="340"/>
      <c r="BMQ508" s="340"/>
      <c r="BMR508" s="340"/>
      <c r="BMS508" s="340"/>
      <c r="BMT508" s="340"/>
      <c r="BMU508" s="340"/>
      <c r="BMV508" s="340"/>
      <c r="BMW508" s="340"/>
      <c r="BMX508" s="340"/>
      <c r="BMY508" s="340"/>
      <c r="BMZ508" s="340"/>
      <c r="BNA508" s="340"/>
      <c r="BNB508" s="340"/>
      <c r="BNC508" s="340"/>
      <c r="BND508" s="340"/>
      <c r="BNE508" s="340"/>
      <c r="BNF508" s="340"/>
      <c r="BNG508" s="340"/>
      <c r="BNH508" s="340"/>
      <c r="BNI508" s="340"/>
      <c r="BNJ508" s="340"/>
      <c r="BNK508" s="340"/>
      <c r="BNL508" s="340"/>
      <c r="BNM508" s="340"/>
      <c r="BNN508" s="340"/>
      <c r="BNO508" s="340"/>
      <c r="BNP508" s="340"/>
      <c r="BNQ508" s="340"/>
      <c r="BNR508" s="340"/>
      <c r="BNS508" s="340"/>
      <c r="BNT508" s="340"/>
      <c r="BNU508" s="340"/>
      <c r="BNV508" s="340"/>
      <c r="BNW508" s="340"/>
      <c r="BNX508" s="340"/>
      <c r="BNY508" s="340"/>
      <c r="BNZ508" s="340"/>
      <c r="BOA508" s="340"/>
      <c r="BOB508" s="340"/>
      <c r="BOC508" s="340"/>
      <c r="BOD508" s="340"/>
      <c r="BOE508" s="340"/>
      <c r="BOF508" s="340"/>
      <c r="BOG508" s="340"/>
      <c r="BOH508" s="340"/>
      <c r="BOI508" s="340"/>
      <c r="BOJ508" s="340"/>
      <c r="BOK508" s="340"/>
      <c r="BOL508" s="340"/>
      <c r="BOM508" s="340"/>
      <c r="BON508" s="340"/>
      <c r="BOO508" s="340"/>
      <c r="BOP508" s="340"/>
      <c r="BOQ508" s="340"/>
      <c r="BOR508" s="340"/>
      <c r="BOS508" s="340"/>
      <c r="BOT508" s="340"/>
      <c r="BOU508" s="340"/>
      <c r="BOV508" s="340"/>
    </row>
    <row r="509" spans="1:1764" s="41" customFormat="1" ht="40.5" customHeight="1">
      <c r="A509" s="574"/>
      <c r="B509" s="569"/>
      <c r="C509" s="381" t="s">
        <v>1125</v>
      </c>
      <c r="D509" s="381" t="s">
        <v>1129</v>
      </c>
      <c r="E509" s="37" t="s">
        <v>1366</v>
      </c>
      <c r="F509" s="160" t="s">
        <v>1342</v>
      </c>
      <c r="G509" s="569"/>
      <c r="H509" s="569"/>
      <c r="I509" s="567"/>
      <c r="J509" s="560"/>
      <c r="K509" s="560"/>
      <c r="L509" s="562"/>
      <c r="M509" s="335"/>
      <c r="N509" s="327"/>
      <c r="O509" s="327"/>
      <c r="P509" s="327"/>
      <c r="Q509" s="335"/>
      <c r="R509" s="327"/>
      <c r="S509" s="327"/>
      <c r="T509" s="327"/>
      <c r="U509" s="327"/>
      <c r="V509" s="340"/>
      <c r="W509" s="340"/>
      <c r="X509" s="340"/>
      <c r="Y509" s="340"/>
      <c r="Z509" s="340"/>
      <c r="AA509" s="340"/>
      <c r="AB509" s="340"/>
      <c r="AC509" s="340"/>
      <c r="AD509" s="340"/>
      <c r="AE509" s="340"/>
      <c r="AF509" s="340"/>
      <c r="AG509" s="340"/>
      <c r="AH509" s="340"/>
      <c r="AI509" s="340"/>
      <c r="AJ509" s="340"/>
      <c r="AK509" s="340"/>
      <c r="AL509" s="340"/>
      <c r="AM509" s="340"/>
      <c r="AN509" s="340"/>
      <c r="AO509" s="340"/>
      <c r="AP509" s="340"/>
      <c r="AQ509" s="340"/>
      <c r="AR509" s="340"/>
      <c r="AS509" s="340"/>
      <c r="AT509" s="340"/>
      <c r="AU509" s="340"/>
      <c r="AV509" s="340"/>
      <c r="AW509" s="340"/>
      <c r="AX509" s="340"/>
      <c r="AY509" s="340"/>
      <c r="AZ509" s="340"/>
      <c r="BA509" s="340"/>
      <c r="BB509" s="340"/>
      <c r="BC509" s="340"/>
      <c r="BD509" s="340"/>
      <c r="BE509" s="340"/>
      <c r="BF509" s="340"/>
      <c r="BG509" s="340"/>
      <c r="BH509" s="340"/>
      <c r="BI509" s="340"/>
      <c r="BJ509" s="340"/>
      <c r="BK509" s="340"/>
      <c r="BL509" s="340"/>
      <c r="BM509" s="340"/>
      <c r="BN509" s="340"/>
      <c r="BO509" s="340"/>
      <c r="BP509" s="340"/>
      <c r="BQ509" s="340"/>
      <c r="BR509" s="340"/>
      <c r="BS509" s="340"/>
      <c r="BT509" s="340"/>
      <c r="BU509" s="340"/>
      <c r="BV509" s="340"/>
      <c r="BW509" s="340"/>
      <c r="BX509" s="340"/>
      <c r="BY509" s="340"/>
      <c r="BZ509" s="340"/>
      <c r="CA509" s="340"/>
      <c r="CB509" s="340"/>
      <c r="CC509" s="340"/>
      <c r="CD509" s="340"/>
      <c r="CE509" s="340"/>
      <c r="CF509" s="340"/>
      <c r="CG509" s="340"/>
      <c r="CH509" s="340"/>
      <c r="CI509" s="340"/>
      <c r="CJ509" s="340"/>
      <c r="CK509" s="340"/>
      <c r="CL509" s="340"/>
      <c r="CM509" s="340"/>
      <c r="CN509" s="340"/>
      <c r="CO509" s="340"/>
      <c r="CP509" s="340"/>
      <c r="CQ509" s="340"/>
      <c r="CR509" s="340"/>
      <c r="CS509" s="340"/>
      <c r="CT509" s="340"/>
      <c r="CU509" s="340"/>
      <c r="CV509" s="340"/>
      <c r="CW509" s="340"/>
      <c r="CX509" s="340"/>
      <c r="CY509" s="340"/>
      <c r="CZ509" s="340"/>
      <c r="DA509" s="340"/>
      <c r="DB509" s="340"/>
      <c r="DC509" s="340"/>
      <c r="DD509" s="340"/>
      <c r="DE509" s="340"/>
      <c r="DF509" s="340"/>
      <c r="DG509" s="340"/>
      <c r="DH509" s="340"/>
      <c r="DI509" s="340"/>
      <c r="DJ509" s="340"/>
      <c r="DK509" s="340"/>
      <c r="DL509" s="340"/>
      <c r="DM509" s="340"/>
      <c r="DN509" s="340"/>
      <c r="DO509" s="340"/>
      <c r="DP509" s="340"/>
      <c r="DQ509" s="340"/>
      <c r="DR509" s="340"/>
      <c r="DS509" s="340"/>
      <c r="DT509" s="340"/>
      <c r="DU509" s="340"/>
      <c r="DV509" s="340"/>
      <c r="DW509" s="340"/>
      <c r="DX509" s="340"/>
      <c r="DY509" s="340"/>
      <c r="DZ509" s="340"/>
      <c r="EA509" s="340"/>
      <c r="EB509" s="340"/>
      <c r="EC509" s="340"/>
      <c r="ED509" s="340"/>
      <c r="EE509" s="340"/>
      <c r="EF509" s="340"/>
      <c r="EG509" s="340"/>
      <c r="EH509" s="340"/>
      <c r="EI509" s="340"/>
      <c r="EJ509" s="340"/>
      <c r="EK509" s="340"/>
      <c r="EL509" s="340"/>
      <c r="EM509" s="340"/>
      <c r="EN509" s="340"/>
      <c r="EO509" s="340"/>
      <c r="EP509" s="340"/>
      <c r="EQ509" s="340"/>
      <c r="ER509" s="340"/>
      <c r="ES509" s="340"/>
      <c r="ET509" s="340"/>
      <c r="EU509" s="340"/>
      <c r="EV509" s="340"/>
      <c r="EW509" s="340"/>
      <c r="EX509" s="340"/>
      <c r="EY509" s="340"/>
      <c r="EZ509" s="340"/>
      <c r="FA509" s="340"/>
      <c r="FB509" s="340"/>
      <c r="FC509" s="340"/>
      <c r="FD509" s="340"/>
      <c r="FE509" s="340"/>
      <c r="FF509" s="340"/>
      <c r="FG509" s="340"/>
      <c r="FH509" s="340"/>
      <c r="FI509" s="340"/>
      <c r="FJ509" s="340"/>
      <c r="FK509" s="340"/>
      <c r="FL509" s="340"/>
      <c r="FM509" s="340"/>
      <c r="FN509" s="340"/>
      <c r="FO509" s="340"/>
      <c r="FP509" s="340"/>
      <c r="FQ509" s="340"/>
      <c r="FR509" s="340"/>
      <c r="FS509" s="340"/>
      <c r="FT509" s="340"/>
      <c r="FU509" s="340"/>
      <c r="FV509" s="340"/>
      <c r="FW509" s="340"/>
      <c r="FX509" s="340"/>
      <c r="FY509" s="340"/>
      <c r="FZ509" s="340"/>
      <c r="GA509" s="340"/>
      <c r="GB509" s="340"/>
      <c r="GC509" s="340"/>
      <c r="GD509" s="340"/>
      <c r="GE509" s="340"/>
      <c r="GF509" s="340"/>
      <c r="GG509" s="340"/>
      <c r="GH509" s="340"/>
      <c r="GI509" s="340"/>
      <c r="GJ509" s="340"/>
      <c r="GK509" s="340"/>
      <c r="GL509" s="340"/>
      <c r="GM509" s="340"/>
      <c r="GN509" s="340"/>
      <c r="GO509" s="340"/>
      <c r="GP509" s="340"/>
      <c r="GQ509" s="340"/>
      <c r="GR509" s="340"/>
      <c r="GS509" s="340"/>
      <c r="GT509" s="340"/>
      <c r="GU509" s="340"/>
      <c r="GV509" s="340"/>
      <c r="GW509" s="340"/>
      <c r="GX509" s="340"/>
      <c r="GY509" s="340"/>
      <c r="GZ509" s="340"/>
      <c r="HA509" s="340"/>
      <c r="HB509" s="340"/>
      <c r="HC509" s="340"/>
      <c r="HD509" s="340"/>
      <c r="HE509" s="340"/>
      <c r="HF509" s="340"/>
      <c r="HG509" s="340"/>
      <c r="HH509" s="340"/>
      <c r="HI509" s="340"/>
      <c r="HJ509" s="340"/>
      <c r="HK509" s="340"/>
      <c r="HL509" s="340"/>
      <c r="HM509" s="340"/>
      <c r="HN509" s="340"/>
      <c r="HO509" s="340"/>
      <c r="HP509" s="340"/>
      <c r="HQ509" s="340"/>
      <c r="HR509" s="340"/>
      <c r="HS509" s="340"/>
      <c r="HT509" s="340"/>
      <c r="HU509" s="340"/>
      <c r="HV509" s="340"/>
      <c r="HW509" s="340"/>
      <c r="HX509" s="340"/>
      <c r="HY509" s="340"/>
      <c r="HZ509" s="340"/>
      <c r="IA509" s="340"/>
      <c r="IB509" s="340"/>
      <c r="IC509" s="340"/>
      <c r="ID509" s="340"/>
      <c r="IE509" s="340"/>
      <c r="IF509" s="340"/>
      <c r="IG509" s="340"/>
      <c r="IH509" s="340"/>
      <c r="II509" s="340"/>
      <c r="IJ509" s="340"/>
      <c r="IK509" s="340"/>
      <c r="IL509" s="340"/>
      <c r="IM509" s="340"/>
      <c r="IN509" s="340"/>
      <c r="IO509" s="340"/>
      <c r="IP509" s="340"/>
      <c r="IQ509" s="340"/>
      <c r="IR509" s="340"/>
      <c r="IS509" s="340"/>
      <c r="IT509" s="340"/>
      <c r="IU509" s="340"/>
      <c r="IV509" s="340"/>
      <c r="IW509" s="340"/>
      <c r="IX509" s="340"/>
      <c r="IY509" s="340"/>
      <c r="IZ509" s="340"/>
      <c r="JA509" s="340"/>
      <c r="JB509" s="340"/>
      <c r="JC509" s="340"/>
      <c r="JD509" s="340"/>
      <c r="JE509" s="340"/>
      <c r="JF509" s="340"/>
      <c r="JG509" s="340"/>
      <c r="JH509" s="340"/>
      <c r="JI509" s="340"/>
      <c r="JJ509" s="340"/>
      <c r="JK509" s="340"/>
      <c r="JL509" s="340"/>
      <c r="JM509" s="340"/>
      <c r="JN509" s="340"/>
      <c r="JO509" s="340"/>
      <c r="JP509" s="340"/>
      <c r="JQ509" s="340"/>
      <c r="JR509" s="340"/>
      <c r="JS509" s="340"/>
      <c r="JT509" s="340"/>
      <c r="JU509" s="340"/>
      <c r="JV509" s="340"/>
      <c r="JW509" s="340"/>
      <c r="JX509" s="340"/>
      <c r="JY509" s="340"/>
      <c r="JZ509" s="340"/>
      <c r="KA509" s="340"/>
      <c r="KB509" s="340"/>
      <c r="KC509" s="340"/>
      <c r="KD509" s="340"/>
      <c r="KE509" s="340"/>
      <c r="KF509" s="340"/>
      <c r="KG509" s="340"/>
      <c r="KH509" s="340"/>
      <c r="KI509" s="340"/>
      <c r="KJ509" s="340"/>
      <c r="KK509" s="340"/>
      <c r="KL509" s="340"/>
      <c r="KM509" s="340"/>
      <c r="KN509" s="340"/>
      <c r="KO509" s="340"/>
      <c r="KP509" s="340"/>
      <c r="KQ509" s="340"/>
      <c r="KR509" s="340"/>
      <c r="KS509" s="340"/>
      <c r="KT509" s="340"/>
      <c r="KU509" s="340"/>
      <c r="KV509" s="340"/>
      <c r="KW509" s="340"/>
      <c r="KX509" s="340"/>
      <c r="KY509" s="340"/>
      <c r="KZ509" s="340"/>
      <c r="LA509" s="340"/>
      <c r="LB509" s="340"/>
      <c r="LC509" s="340"/>
      <c r="LD509" s="340"/>
      <c r="LE509" s="340"/>
      <c r="LF509" s="340"/>
      <c r="LG509" s="340"/>
      <c r="LH509" s="340"/>
      <c r="LI509" s="340"/>
      <c r="LJ509" s="340"/>
      <c r="LK509" s="340"/>
      <c r="LL509" s="340"/>
      <c r="LM509" s="340"/>
      <c r="LN509" s="340"/>
      <c r="LO509" s="340"/>
      <c r="LP509" s="340"/>
      <c r="LQ509" s="340"/>
      <c r="LR509" s="340"/>
      <c r="LS509" s="340"/>
      <c r="LT509" s="340"/>
      <c r="LU509" s="340"/>
      <c r="LV509" s="340"/>
      <c r="LW509" s="340"/>
      <c r="LX509" s="340"/>
      <c r="LY509" s="340"/>
      <c r="LZ509" s="340"/>
      <c r="MA509" s="340"/>
      <c r="MB509" s="340"/>
      <c r="MC509" s="340"/>
      <c r="MD509" s="340"/>
      <c r="ME509" s="340"/>
      <c r="MF509" s="340"/>
      <c r="MG509" s="340"/>
      <c r="MH509" s="340"/>
      <c r="MI509" s="340"/>
      <c r="MJ509" s="340"/>
      <c r="MK509" s="340"/>
      <c r="ML509" s="340"/>
      <c r="MM509" s="340"/>
      <c r="MN509" s="340"/>
      <c r="MO509" s="340"/>
      <c r="MP509" s="340"/>
      <c r="MQ509" s="340"/>
      <c r="MR509" s="340"/>
      <c r="MS509" s="340"/>
      <c r="MT509" s="340"/>
      <c r="MU509" s="340"/>
      <c r="MV509" s="340"/>
      <c r="MW509" s="340"/>
      <c r="MX509" s="340"/>
      <c r="MY509" s="340"/>
      <c r="MZ509" s="340"/>
      <c r="NA509" s="340"/>
      <c r="NB509" s="340"/>
      <c r="NC509" s="340"/>
      <c r="ND509" s="340"/>
      <c r="NE509" s="340"/>
      <c r="NF509" s="340"/>
      <c r="NG509" s="340"/>
      <c r="NH509" s="340"/>
      <c r="NI509" s="340"/>
      <c r="NJ509" s="340"/>
      <c r="NK509" s="340"/>
      <c r="NL509" s="340"/>
      <c r="NM509" s="340"/>
      <c r="NN509" s="340"/>
      <c r="NO509" s="340"/>
      <c r="NP509" s="340"/>
      <c r="NQ509" s="340"/>
      <c r="NR509" s="340"/>
      <c r="NS509" s="340"/>
      <c r="NT509" s="340"/>
      <c r="NU509" s="340"/>
      <c r="NV509" s="340"/>
      <c r="NW509" s="340"/>
      <c r="NX509" s="340"/>
      <c r="NY509" s="340"/>
      <c r="NZ509" s="340"/>
      <c r="OA509" s="340"/>
      <c r="OB509" s="340"/>
      <c r="OC509" s="340"/>
      <c r="OD509" s="340"/>
      <c r="OE509" s="340"/>
      <c r="OF509" s="340"/>
      <c r="OG509" s="340"/>
      <c r="OH509" s="340"/>
      <c r="OI509" s="340"/>
      <c r="OJ509" s="340"/>
      <c r="OK509" s="340"/>
      <c r="OL509" s="340"/>
      <c r="OM509" s="340"/>
      <c r="ON509" s="340"/>
      <c r="OO509" s="340"/>
      <c r="OP509" s="340"/>
      <c r="OQ509" s="340"/>
      <c r="OR509" s="340"/>
      <c r="OS509" s="340"/>
      <c r="OT509" s="340"/>
      <c r="OU509" s="340"/>
      <c r="OV509" s="340"/>
      <c r="OW509" s="340"/>
      <c r="OX509" s="340"/>
      <c r="OY509" s="340"/>
      <c r="OZ509" s="340"/>
      <c r="PA509" s="340"/>
      <c r="PB509" s="340"/>
      <c r="PC509" s="340"/>
      <c r="PD509" s="340"/>
      <c r="PE509" s="340"/>
      <c r="PF509" s="340"/>
      <c r="PG509" s="340"/>
      <c r="PH509" s="340"/>
      <c r="PI509" s="340"/>
      <c r="PJ509" s="340"/>
      <c r="PK509" s="340"/>
      <c r="PL509" s="340"/>
      <c r="PM509" s="340"/>
      <c r="PN509" s="340"/>
      <c r="PO509" s="340"/>
      <c r="PP509" s="340"/>
      <c r="PQ509" s="340"/>
      <c r="PR509" s="340"/>
      <c r="PS509" s="340"/>
      <c r="PT509" s="340"/>
      <c r="PU509" s="340"/>
      <c r="PV509" s="340"/>
      <c r="PW509" s="340"/>
      <c r="PX509" s="340"/>
      <c r="PY509" s="340"/>
      <c r="PZ509" s="340"/>
      <c r="QA509" s="340"/>
      <c r="QB509" s="340"/>
      <c r="QC509" s="340"/>
      <c r="QD509" s="340"/>
      <c r="QE509" s="340"/>
      <c r="QF509" s="340"/>
      <c r="QG509" s="340"/>
      <c r="QH509" s="340"/>
      <c r="QI509" s="340"/>
      <c r="QJ509" s="340"/>
      <c r="QK509" s="340"/>
      <c r="QL509" s="340"/>
      <c r="QM509" s="340"/>
      <c r="QN509" s="340"/>
      <c r="QO509" s="340"/>
      <c r="QP509" s="340"/>
      <c r="QQ509" s="340"/>
      <c r="QR509" s="340"/>
      <c r="QS509" s="340"/>
      <c r="QT509" s="340"/>
      <c r="QU509" s="340"/>
      <c r="QV509" s="340"/>
      <c r="QW509" s="340"/>
      <c r="QX509" s="340"/>
      <c r="QY509" s="340"/>
      <c r="QZ509" s="340"/>
      <c r="RA509" s="340"/>
      <c r="RB509" s="340"/>
      <c r="RC509" s="340"/>
      <c r="RD509" s="340"/>
      <c r="RE509" s="340"/>
      <c r="RF509" s="340"/>
      <c r="RG509" s="340"/>
      <c r="RH509" s="340"/>
      <c r="RI509" s="340"/>
      <c r="RJ509" s="340"/>
      <c r="RK509" s="340"/>
      <c r="RL509" s="340"/>
      <c r="RM509" s="340"/>
      <c r="RN509" s="340"/>
      <c r="RO509" s="340"/>
      <c r="RP509" s="340"/>
      <c r="RQ509" s="340"/>
      <c r="RR509" s="340"/>
      <c r="RS509" s="340"/>
      <c r="RT509" s="340"/>
      <c r="RU509" s="340"/>
      <c r="RV509" s="340"/>
      <c r="RW509" s="340"/>
      <c r="RX509" s="340"/>
      <c r="RY509" s="340"/>
      <c r="RZ509" s="340"/>
      <c r="SA509" s="340"/>
      <c r="SB509" s="340"/>
      <c r="SC509" s="340"/>
      <c r="SD509" s="340"/>
      <c r="SE509" s="340"/>
      <c r="SF509" s="340"/>
      <c r="SG509" s="340"/>
      <c r="SH509" s="340"/>
      <c r="SI509" s="340"/>
      <c r="SJ509" s="340"/>
      <c r="SK509" s="340"/>
      <c r="SL509" s="340"/>
      <c r="SM509" s="340"/>
      <c r="SN509" s="340"/>
      <c r="SO509" s="340"/>
      <c r="SP509" s="340"/>
      <c r="SQ509" s="340"/>
      <c r="SR509" s="340"/>
      <c r="SS509" s="340"/>
      <c r="ST509" s="340"/>
      <c r="SU509" s="340"/>
      <c r="SV509" s="340"/>
      <c r="SW509" s="340"/>
      <c r="SX509" s="340"/>
      <c r="SY509" s="340"/>
      <c r="SZ509" s="340"/>
      <c r="TA509" s="340"/>
      <c r="TB509" s="340"/>
      <c r="TC509" s="340"/>
      <c r="TD509" s="340"/>
      <c r="TE509" s="340"/>
      <c r="TF509" s="340"/>
      <c r="TG509" s="340"/>
      <c r="TH509" s="340"/>
      <c r="TI509" s="340"/>
      <c r="TJ509" s="340"/>
      <c r="TK509" s="340"/>
      <c r="TL509" s="340"/>
      <c r="TM509" s="340"/>
      <c r="TN509" s="340"/>
      <c r="TO509" s="340"/>
      <c r="TP509" s="340"/>
      <c r="TQ509" s="340"/>
      <c r="TR509" s="340"/>
      <c r="TS509" s="340"/>
      <c r="TT509" s="340"/>
      <c r="TU509" s="340"/>
      <c r="TV509" s="340"/>
      <c r="TW509" s="340"/>
      <c r="TX509" s="340"/>
      <c r="TY509" s="340"/>
      <c r="TZ509" s="340"/>
      <c r="UA509" s="340"/>
      <c r="UB509" s="340"/>
      <c r="UC509" s="340"/>
      <c r="UD509" s="340"/>
      <c r="UE509" s="340"/>
      <c r="UF509" s="340"/>
      <c r="UG509" s="340"/>
      <c r="UH509" s="340"/>
      <c r="UI509" s="340"/>
      <c r="UJ509" s="340"/>
      <c r="UK509" s="340"/>
      <c r="UL509" s="340"/>
      <c r="UM509" s="340"/>
      <c r="UN509" s="340"/>
      <c r="UO509" s="340"/>
      <c r="UP509" s="340"/>
      <c r="UQ509" s="340"/>
      <c r="UR509" s="340"/>
      <c r="US509" s="340"/>
      <c r="UT509" s="340"/>
      <c r="UU509" s="340"/>
      <c r="UV509" s="340"/>
      <c r="UW509" s="340"/>
      <c r="UX509" s="340"/>
      <c r="UY509" s="340"/>
      <c r="UZ509" s="340"/>
      <c r="VA509" s="340"/>
      <c r="VB509" s="340"/>
      <c r="VC509" s="340"/>
      <c r="VD509" s="340"/>
      <c r="VE509" s="340"/>
      <c r="VF509" s="340"/>
      <c r="VG509" s="340"/>
      <c r="VH509" s="340"/>
      <c r="VI509" s="340"/>
      <c r="VJ509" s="340"/>
      <c r="VK509" s="340"/>
      <c r="VL509" s="340"/>
      <c r="VM509" s="340"/>
      <c r="VN509" s="340"/>
      <c r="VO509" s="340"/>
      <c r="VP509" s="340"/>
      <c r="VQ509" s="340"/>
      <c r="VR509" s="340"/>
      <c r="VS509" s="340"/>
      <c r="VT509" s="340"/>
      <c r="VU509" s="340"/>
      <c r="VV509" s="340"/>
      <c r="VW509" s="340"/>
      <c r="VX509" s="340"/>
      <c r="VY509" s="340"/>
      <c r="VZ509" s="340"/>
      <c r="WA509" s="340"/>
      <c r="WB509" s="340"/>
      <c r="WC509" s="340"/>
      <c r="WD509" s="340"/>
      <c r="WE509" s="340"/>
      <c r="WF509" s="340"/>
      <c r="WG509" s="340"/>
      <c r="WH509" s="340"/>
      <c r="WI509" s="340"/>
      <c r="WJ509" s="340"/>
      <c r="WK509" s="340"/>
      <c r="WL509" s="340"/>
      <c r="WM509" s="340"/>
      <c r="WN509" s="340"/>
      <c r="WO509" s="340"/>
      <c r="WP509" s="340"/>
      <c r="WQ509" s="340"/>
      <c r="WR509" s="340"/>
      <c r="WS509" s="340"/>
      <c r="WT509" s="340"/>
      <c r="WU509" s="340"/>
      <c r="WV509" s="340"/>
      <c r="WW509" s="340"/>
      <c r="WX509" s="340"/>
      <c r="WY509" s="340"/>
      <c r="WZ509" s="340"/>
      <c r="XA509" s="340"/>
      <c r="XB509" s="340"/>
      <c r="XC509" s="340"/>
      <c r="XD509" s="340"/>
      <c r="XE509" s="340"/>
      <c r="XF509" s="340"/>
      <c r="XG509" s="340"/>
      <c r="XH509" s="340"/>
      <c r="XI509" s="340"/>
      <c r="XJ509" s="340"/>
      <c r="XK509" s="340"/>
      <c r="XL509" s="340"/>
      <c r="XM509" s="340"/>
      <c r="XN509" s="340"/>
      <c r="XO509" s="340"/>
      <c r="XP509" s="340"/>
      <c r="XQ509" s="340"/>
      <c r="XR509" s="340"/>
      <c r="XS509" s="340"/>
      <c r="XT509" s="340"/>
      <c r="XU509" s="340"/>
      <c r="XV509" s="340"/>
      <c r="XW509" s="340"/>
      <c r="XX509" s="340"/>
      <c r="XY509" s="340"/>
      <c r="XZ509" s="340"/>
      <c r="YA509" s="340"/>
      <c r="YB509" s="340"/>
      <c r="YC509" s="340"/>
      <c r="YD509" s="340"/>
      <c r="YE509" s="340"/>
      <c r="YF509" s="340"/>
      <c r="YG509" s="340"/>
      <c r="YH509" s="340"/>
      <c r="YI509" s="340"/>
      <c r="YJ509" s="340"/>
      <c r="YK509" s="340"/>
      <c r="YL509" s="340"/>
      <c r="YM509" s="340"/>
      <c r="YN509" s="340"/>
      <c r="YO509" s="340"/>
      <c r="YP509" s="340"/>
      <c r="YQ509" s="340"/>
      <c r="YR509" s="340"/>
      <c r="YS509" s="340"/>
      <c r="YT509" s="340"/>
      <c r="YU509" s="340"/>
      <c r="YV509" s="340"/>
      <c r="YW509" s="340"/>
      <c r="YX509" s="340"/>
      <c r="YY509" s="340"/>
      <c r="YZ509" s="340"/>
      <c r="ZA509" s="340"/>
      <c r="ZB509" s="340"/>
      <c r="ZC509" s="340"/>
      <c r="ZD509" s="340"/>
      <c r="ZE509" s="340"/>
      <c r="ZF509" s="340"/>
      <c r="ZG509" s="340"/>
      <c r="ZH509" s="340"/>
      <c r="ZI509" s="340"/>
      <c r="ZJ509" s="340"/>
      <c r="ZK509" s="340"/>
      <c r="ZL509" s="340"/>
      <c r="ZM509" s="340"/>
      <c r="ZN509" s="340"/>
      <c r="ZO509" s="340"/>
      <c r="ZP509" s="340"/>
      <c r="ZQ509" s="340"/>
      <c r="ZR509" s="340"/>
      <c r="ZS509" s="340"/>
      <c r="ZT509" s="340"/>
      <c r="ZU509" s="340"/>
      <c r="ZV509" s="340"/>
      <c r="ZW509" s="340"/>
      <c r="ZX509" s="340"/>
      <c r="ZY509" s="340"/>
      <c r="ZZ509" s="340"/>
      <c r="AAA509" s="340"/>
      <c r="AAB509" s="340"/>
      <c r="AAC509" s="340"/>
      <c r="AAD509" s="340"/>
      <c r="AAE509" s="340"/>
      <c r="AAF509" s="340"/>
      <c r="AAG509" s="340"/>
      <c r="AAH509" s="340"/>
      <c r="AAI509" s="340"/>
      <c r="AAJ509" s="340"/>
      <c r="AAK509" s="340"/>
      <c r="AAL509" s="340"/>
      <c r="AAM509" s="340"/>
      <c r="AAN509" s="340"/>
      <c r="AAO509" s="340"/>
      <c r="AAP509" s="340"/>
      <c r="AAQ509" s="340"/>
      <c r="AAR509" s="340"/>
      <c r="AAS509" s="340"/>
      <c r="AAT509" s="340"/>
      <c r="AAU509" s="340"/>
      <c r="AAV509" s="340"/>
      <c r="AAW509" s="340"/>
      <c r="AAX509" s="340"/>
      <c r="AAY509" s="340"/>
      <c r="AAZ509" s="340"/>
      <c r="ABA509" s="340"/>
      <c r="ABB509" s="340"/>
      <c r="ABC509" s="340"/>
      <c r="ABD509" s="340"/>
      <c r="ABE509" s="340"/>
      <c r="ABF509" s="340"/>
      <c r="ABG509" s="340"/>
      <c r="ABH509" s="340"/>
      <c r="ABI509" s="340"/>
      <c r="ABJ509" s="340"/>
      <c r="ABK509" s="340"/>
      <c r="ABL509" s="340"/>
      <c r="ABM509" s="340"/>
      <c r="ABN509" s="340"/>
      <c r="ABO509" s="340"/>
      <c r="ABP509" s="340"/>
      <c r="ABQ509" s="340"/>
      <c r="ABR509" s="340"/>
      <c r="ABS509" s="340"/>
      <c r="ABT509" s="340"/>
      <c r="ABU509" s="340"/>
      <c r="ABV509" s="340"/>
      <c r="ABW509" s="340"/>
      <c r="ABX509" s="340"/>
      <c r="ABY509" s="340"/>
      <c r="ABZ509" s="340"/>
      <c r="ACA509" s="340"/>
      <c r="ACB509" s="340"/>
      <c r="ACC509" s="340"/>
      <c r="ACD509" s="340"/>
      <c r="ACE509" s="340"/>
      <c r="ACF509" s="340"/>
      <c r="ACG509" s="340"/>
      <c r="ACH509" s="340"/>
      <c r="ACI509" s="340"/>
      <c r="ACJ509" s="340"/>
      <c r="ACK509" s="340"/>
      <c r="ACL509" s="340"/>
      <c r="ACM509" s="340"/>
      <c r="ACN509" s="340"/>
      <c r="ACO509" s="340"/>
      <c r="ACP509" s="340"/>
      <c r="ACQ509" s="340"/>
      <c r="ACR509" s="340"/>
      <c r="ACS509" s="340"/>
      <c r="ACT509" s="340"/>
      <c r="ACU509" s="340"/>
      <c r="ACV509" s="340"/>
      <c r="ACW509" s="340"/>
      <c r="ACX509" s="340"/>
      <c r="ACY509" s="340"/>
      <c r="ACZ509" s="340"/>
      <c r="ADA509" s="340"/>
      <c r="ADB509" s="340"/>
      <c r="ADC509" s="340"/>
      <c r="ADD509" s="340"/>
      <c r="ADE509" s="340"/>
      <c r="ADF509" s="340"/>
      <c r="ADG509" s="340"/>
      <c r="ADH509" s="340"/>
      <c r="ADI509" s="340"/>
      <c r="ADJ509" s="340"/>
      <c r="ADK509" s="340"/>
      <c r="ADL509" s="340"/>
      <c r="ADM509" s="340"/>
      <c r="ADN509" s="340"/>
      <c r="ADO509" s="340"/>
      <c r="ADP509" s="340"/>
      <c r="ADQ509" s="340"/>
      <c r="ADR509" s="340"/>
      <c r="ADS509" s="340"/>
      <c r="ADT509" s="340"/>
      <c r="ADU509" s="340"/>
      <c r="ADV509" s="340"/>
      <c r="ADW509" s="340"/>
      <c r="ADX509" s="340"/>
      <c r="ADY509" s="340"/>
      <c r="ADZ509" s="340"/>
      <c r="AEA509" s="340"/>
      <c r="AEB509" s="340"/>
      <c r="AEC509" s="340"/>
      <c r="AED509" s="340"/>
      <c r="AEE509" s="340"/>
      <c r="AEF509" s="340"/>
      <c r="AEG509" s="340"/>
      <c r="AEH509" s="340"/>
      <c r="AEI509" s="340"/>
      <c r="AEJ509" s="340"/>
      <c r="AEK509" s="340"/>
      <c r="AEL509" s="340"/>
      <c r="AEM509" s="340"/>
      <c r="AEN509" s="340"/>
      <c r="AEO509" s="340"/>
      <c r="AEP509" s="340"/>
      <c r="AEQ509" s="340"/>
      <c r="AER509" s="340"/>
      <c r="AES509" s="340"/>
      <c r="AET509" s="340"/>
      <c r="AEU509" s="340"/>
      <c r="AEV509" s="340"/>
      <c r="AEW509" s="340"/>
      <c r="AEX509" s="340"/>
      <c r="AEY509" s="340"/>
      <c r="AEZ509" s="340"/>
      <c r="AFA509" s="340"/>
      <c r="AFB509" s="340"/>
      <c r="AFC509" s="340"/>
      <c r="AFD509" s="340"/>
      <c r="AFE509" s="340"/>
      <c r="AFF509" s="340"/>
      <c r="AFG509" s="340"/>
      <c r="AFH509" s="340"/>
      <c r="AFI509" s="340"/>
      <c r="AFJ509" s="340"/>
      <c r="AFK509" s="340"/>
      <c r="AFL509" s="340"/>
      <c r="AFM509" s="340"/>
      <c r="AFN509" s="340"/>
      <c r="AFO509" s="340"/>
      <c r="AFP509" s="340"/>
      <c r="AFQ509" s="340"/>
      <c r="AFR509" s="340"/>
      <c r="AFS509" s="340"/>
      <c r="AFT509" s="340"/>
      <c r="AFU509" s="340"/>
      <c r="AFV509" s="340"/>
      <c r="AFW509" s="340"/>
      <c r="AFX509" s="340"/>
      <c r="AFY509" s="340"/>
      <c r="AFZ509" s="340"/>
      <c r="AGA509" s="340"/>
      <c r="AGB509" s="340"/>
      <c r="AGC509" s="340"/>
      <c r="AGD509" s="340"/>
      <c r="AGE509" s="340"/>
      <c r="AGF509" s="340"/>
      <c r="AGG509" s="340"/>
      <c r="AGH509" s="340"/>
      <c r="AGI509" s="340"/>
      <c r="AGJ509" s="340"/>
      <c r="AGK509" s="340"/>
      <c r="AGL509" s="340"/>
      <c r="AGM509" s="340"/>
      <c r="AGN509" s="340"/>
      <c r="AGO509" s="340"/>
      <c r="AGP509" s="340"/>
      <c r="AGQ509" s="340"/>
      <c r="AGR509" s="340"/>
      <c r="AGS509" s="340"/>
      <c r="AGT509" s="340"/>
      <c r="AGU509" s="340"/>
      <c r="AGV509" s="340"/>
      <c r="AGW509" s="340"/>
      <c r="AGX509" s="340"/>
      <c r="AGY509" s="340"/>
      <c r="AGZ509" s="340"/>
      <c r="AHA509" s="340"/>
      <c r="AHB509" s="340"/>
      <c r="AHC509" s="340"/>
      <c r="AHD509" s="340"/>
      <c r="AHE509" s="340"/>
      <c r="AHF509" s="340"/>
      <c r="AHG509" s="340"/>
      <c r="AHH509" s="340"/>
      <c r="AHI509" s="340"/>
      <c r="AHJ509" s="340"/>
      <c r="AHK509" s="340"/>
      <c r="AHL509" s="340"/>
      <c r="AHM509" s="340"/>
      <c r="AHN509" s="340"/>
      <c r="AHO509" s="340"/>
      <c r="AHP509" s="340"/>
      <c r="AHQ509" s="340"/>
      <c r="AHR509" s="340"/>
      <c r="AHS509" s="340"/>
      <c r="AHT509" s="340"/>
      <c r="AHU509" s="340"/>
      <c r="AHV509" s="340"/>
      <c r="AHW509" s="340"/>
      <c r="AHX509" s="340"/>
      <c r="AHY509" s="340"/>
      <c r="AHZ509" s="340"/>
      <c r="AIA509" s="340"/>
      <c r="AIB509" s="340"/>
      <c r="AIC509" s="340"/>
      <c r="AID509" s="340"/>
      <c r="AIE509" s="340"/>
      <c r="AIF509" s="340"/>
      <c r="AIG509" s="340"/>
      <c r="AIH509" s="340"/>
      <c r="AII509" s="340"/>
      <c r="AIJ509" s="340"/>
      <c r="AIK509" s="340"/>
      <c r="AIL509" s="340"/>
      <c r="AIM509" s="340"/>
      <c r="AIN509" s="340"/>
      <c r="AIO509" s="340"/>
      <c r="AIP509" s="340"/>
      <c r="AIQ509" s="340"/>
      <c r="AIR509" s="340"/>
      <c r="AIS509" s="340"/>
      <c r="AIT509" s="340"/>
      <c r="AIU509" s="340"/>
      <c r="AIV509" s="340"/>
      <c r="AIW509" s="340"/>
      <c r="AIX509" s="340"/>
      <c r="AIY509" s="340"/>
      <c r="AIZ509" s="340"/>
      <c r="AJA509" s="340"/>
      <c r="AJB509" s="340"/>
      <c r="AJC509" s="340"/>
      <c r="AJD509" s="340"/>
      <c r="AJE509" s="340"/>
      <c r="AJF509" s="340"/>
      <c r="AJG509" s="340"/>
      <c r="AJH509" s="340"/>
      <c r="AJI509" s="340"/>
      <c r="AJJ509" s="340"/>
      <c r="AJK509" s="340"/>
      <c r="AJL509" s="340"/>
      <c r="AJM509" s="340"/>
      <c r="AJN509" s="340"/>
      <c r="AJO509" s="340"/>
      <c r="AJP509" s="340"/>
      <c r="AJQ509" s="340"/>
      <c r="AJR509" s="340"/>
      <c r="AJS509" s="340"/>
      <c r="AJT509" s="340"/>
      <c r="AJU509" s="340"/>
      <c r="AJV509" s="340"/>
      <c r="AJW509" s="340"/>
      <c r="AJX509" s="340"/>
      <c r="AJY509" s="340"/>
      <c r="AJZ509" s="340"/>
      <c r="AKA509" s="340"/>
      <c r="AKB509" s="340"/>
      <c r="AKC509" s="340"/>
      <c r="AKD509" s="340"/>
      <c r="AKE509" s="340"/>
      <c r="AKF509" s="340"/>
      <c r="AKG509" s="340"/>
      <c r="AKH509" s="340"/>
      <c r="AKI509" s="340"/>
      <c r="AKJ509" s="340"/>
      <c r="AKK509" s="340"/>
      <c r="AKL509" s="340"/>
      <c r="AKM509" s="340"/>
      <c r="AKN509" s="340"/>
      <c r="AKO509" s="340"/>
      <c r="AKP509" s="340"/>
      <c r="AKQ509" s="340"/>
      <c r="AKR509" s="340"/>
      <c r="AKS509" s="340"/>
      <c r="AKT509" s="340"/>
      <c r="AKU509" s="340"/>
      <c r="AKV509" s="340"/>
      <c r="AKW509" s="340"/>
      <c r="AKX509" s="340"/>
      <c r="AKY509" s="340"/>
      <c r="AKZ509" s="340"/>
      <c r="ALA509" s="340"/>
      <c r="ALB509" s="340"/>
      <c r="ALC509" s="340"/>
      <c r="ALD509" s="340"/>
      <c r="ALE509" s="340"/>
      <c r="ALF509" s="340"/>
      <c r="ALG509" s="340"/>
      <c r="ALH509" s="340"/>
      <c r="ALI509" s="340"/>
      <c r="ALJ509" s="340"/>
      <c r="ALK509" s="340"/>
      <c r="ALL509" s="340"/>
      <c r="ALM509" s="340"/>
      <c r="ALN509" s="340"/>
      <c r="ALO509" s="340"/>
      <c r="ALP509" s="340"/>
      <c r="ALQ509" s="340"/>
      <c r="ALR509" s="340"/>
      <c r="ALS509" s="340"/>
      <c r="ALT509" s="340"/>
      <c r="ALU509" s="340"/>
      <c r="ALV509" s="340"/>
      <c r="ALW509" s="340"/>
      <c r="ALX509" s="340"/>
      <c r="ALY509" s="340"/>
      <c r="ALZ509" s="340"/>
      <c r="AMA509" s="340"/>
      <c r="AMB509" s="340"/>
      <c r="AMC509" s="340"/>
      <c r="AMD509" s="340"/>
      <c r="AME509" s="340"/>
      <c r="AMF509" s="340"/>
      <c r="AMG509" s="340"/>
      <c r="AMH509" s="340"/>
      <c r="AMI509" s="340"/>
      <c r="AMJ509" s="340"/>
      <c r="AMK509" s="340"/>
      <c r="AML509" s="340"/>
      <c r="AMM509" s="340"/>
      <c r="AMN509" s="340"/>
      <c r="AMO509" s="340"/>
      <c r="AMP509" s="340"/>
      <c r="AMQ509" s="340"/>
      <c r="AMR509" s="340"/>
      <c r="AMS509" s="340"/>
      <c r="AMT509" s="340"/>
      <c r="AMU509" s="340"/>
      <c r="AMV509" s="340"/>
      <c r="AMW509" s="340"/>
      <c r="AMX509" s="340"/>
      <c r="AMY509" s="340"/>
      <c r="AMZ509" s="340"/>
      <c r="ANA509" s="340"/>
      <c r="ANB509" s="340"/>
      <c r="ANC509" s="340"/>
      <c r="AND509" s="340"/>
      <c r="ANE509" s="340"/>
      <c r="ANF509" s="340"/>
      <c r="ANG509" s="340"/>
      <c r="ANH509" s="340"/>
      <c r="ANI509" s="340"/>
      <c r="ANJ509" s="340"/>
      <c r="ANK509" s="340"/>
      <c r="ANL509" s="340"/>
      <c r="ANM509" s="340"/>
      <c r="ANN509" s="340"/>
      <c r="ANO509" s="340"/>
      <c r="ANP509" s="340"/>
      <c r="ANQ509" s="340"/>
      <c r="ANR509" s="340"/>
      <c r="ANS509" s="340"/>
      <c r="ANT509" s="340"/>
      <c r="ANU509" s="340"/>
      <c r="ANV509" s="340"/>
      <c r="ANW509" s="340"/>
      <c r="ANX509" s="340"/>
      <c r="ANY509" s="340"/>
      <c r="ANZ509" s="340"/>
      <c r="AOA509" s="340"/>
      <c r="AOB509" s="340"/>
      <c r="AOC509" s="340"/>
      <c r="AOD509" s="340"/>
      <c r="AOE509" s="340"/>
      <c r="AOF509" s="340"/>
      <c r="AOG509" s="340"/>
      <c r="AOH509" s="340"/>
      <c r="AOI509" s="340"/>
      <c r="AOJ509" s="340"/>
      <c r="AOK509" s="340"/>
      <c r="AOL509" s="340"/>
      <c r="AOM509" s="340"/>
      <c r="AON509" s="340"/>
      <c r="AOO509" s="340"/>
      <c r="AOP509" s="340"/>
      <c r="AOQ509" s="340"/>
      <c r="AOR509" s="340"/>
      <c r="AOS509" s="340"/>
      <c r="AOT509" s="340"/>
      <c r="AOU509" s="340"/>
      <c r="AOV509" s="340"/>
      <c r="AOW509" s="340"/>
      <c r="AOX509" s="340"/>
      <c r="AOY509" s="340"/>
      <c r="AOZ509" s="340"/>
      <c r="APA509" s="340"/>
      <c r="APB509" s="340"/>
      <c r="APC509" s="340"/>
      <c r="APD509" s="340"/>
      <c r="APE509" s="340"/>
      <c r="APF509" s="340"/>
      <c r="APG509" s="340"/>
      <c r="APH509" s="340"/>
      <c r="API509" s="340"/>
      <c r="APJ509" s="340"/>
      <c r="APK509" s="340"/>
      <c r="APL509" s="340"/>
      <c r="APM509" s="340"/>
      <c r="APN509" s="340"/>
      <c r="APO509" s="340"/>
      <c r="APP509" s="340"/>
      <c r="APQ509" s="340"/>
      <c r="APR509" s="340"/>
      <c r="APS509" s="340"/>
      <c r="APT509" s="340"/>
      <c r="APU509" s="340"/>
      <c r="APV509" s="340"/>
      <c r="APW509" s="340"/>
      <c r="APX509" s="340"/>
      <c r="APY509" s="340"/>
      <c r="APZ509" s="340"/>
      <c r="AQA509" s="340"/>
      <c r="AQB509" s="340"/>
      <c r="AQC509" s="340"/>
      <c r="AQD509" s="340"/>
      <c r="AQE509" s="340"/>
      <c r="AQF509" s="340"/>
      <c r="AQG509" s="340"/>
      <c r="AQH509" s="340"/>
      <c r="AQI509" s="340"/>
      <c r="AQJ509" s="340"/>
      <c r="AQK509" s="340"/>
      <c r="AQL509" s="340"/>
      <c r="AQM509" s="340"/>
      <c r="AQN509" s="340"/>
      <c r="AQO509" s="340"/>
      <c r="AQP509" s="340"/>
      <c r="AQQ509" s="340"/>
      <c r="AQR509" s="340"/>
      <c r="AQS509" s="340"/>
      <c r="AQT509" s="340"/>
      <c r="AQU509" s="340"/>
      <c r="AQV509" s="340"/>
      <c r="AQW509" s="340"/>
      <c r="AQX509" s="340"/>
      <c r="AQY509" s="340"/>
      <c r="AQZ509" s="340"/>
      <c r="ARA509" s="340"/>
      <c r="ARB509" s="340"/>
      <c r="ARC509" s="340"/>
      <c r="ARD509" s="340"/>
      <c r="ARE509" s="340"/>
      <c r="ARF509" s="340"/>
      <c r="ARG509" s="340"/>
      <c r="ARH509" s="340"/>
      <c r="ARI509" s="340"/>
      <c r="ARJ509" s="340"/>
      <c r="ARK509" s="340"/>
      <c r="ARL509" s="340"/>
      <c r="ARM509" s="340"/>
      <c r="ARN509" s="340"/>
      <c r="ARO509" s="340"/>
      <c r="ARP509" s="340"/>
      <c r="ARQ509" s="340"/>
      <c r="ARR509" s="340"/>
      <c r="ARS509" s="340"/>
      <c r="ART509" s="340"/>
      <c r="ARU509" s="340"/>
      <c r="ARV509" s="340"/>
      <c r="ARW509" s="340"/>
      <c r="ARX509" s="340"/>
      <c r="ARY509" s="340"/>
      <c r="ARZ509" s="340"/>
      <c r="ASA509" s="340"/>
      <c r="ASB509" s="340"/>
      <c r="ASC509" s="340"/>
      <c r="ASD509" s="340"/>
      <c r="ASE509" s="340"/>
      <c r="ASF509" s="340"/>
      <c r="ASG509" s="340"/>
      <c r="ASH509" s="340"/>
      <c r="ASI509" s="340"/>
      <c r="ASJ509" s="340"/>
      <c r="ASK509" s="340"/>
      <c r="ASL509" s="340"/>
      <c r="ASM509" s="340"/>
      <c r="ASN509" s="340"/>
      <c r="ASO509" s="340"/>
      <c r="ASP509" s="340"/>
      <c r="ASQ509" s="340"/>
      <c r="ASR509" s="340"/>
      <c r="ASS509" s="340"/>
      <c r="AST509" s="340"/>
      <c r="ASU509" s="340"/>
      <c r="ASV509" s="340"/>
      <c r="ASW509" s="340"/>
      <c r="ASX509" s="340"/>
      <c r="ASY509" s="340"/>
      <c r="ASZ509" s="340"/>
      <c r="ATA509" s="340"/>
      <c r="ATB509" s="340"/>
      <c r="ATC509" s="340"/>
      <c r="ATD509" s="340"/>
      <c r="ATE509" s="340"/>
      <c r="ATF509" s="340"/>
      <c r="ATG509" s="340"/>
      <c r="ATH509" s="340"/>
      <c r="ATI509" s="340"/>
      <c r="ATJ509" s="340"/>
      <c r="ATK509" s="340"/>
      <c r="ATL509" s="340"/>
      <c r="ATM509" s="340"/>
      <c r="ATN509" s="340"/>
      <c r="ATO509" s="340"/>
      <c r="ATP509" s="340"/>
      <c r="ATQ509" s="340"/>
      <c r="ATR509" s="340"/>
      <c r="ATS509" s="340"/>
      <c r="ATT509" s="340"/>
      <c r="ATU509" s="340"/>
      <c r="ATV509" s="340"/>
      <c r="ATW509" s="340"/>
      <c r="ATX509" s="340"/>
      <c r="ATY509" s="340"/>
      <c r="ATZ509" s="340"/>
      <c r="AUA509" s="340"/>
      <c r="AUB509" s="340"/>
      <c r="AUC509" s="340"/>
      <c r="AUD509" s="340"/>
      <c r="AUE509" s="340"/>
      <c r="AUF509" s="340"/>
      <c r="AUG509" s="340"/>
      <c r="AUH509" s="340"/>
      <c r="AUI509" s="340"/>
      <c r="AUJ509" s="340"/>
      <c r="AUK509" s="340"/>
      <c r="AUL509" s="340"/>
      <c r="AUM509" s="340"/>
      <c r="AUN509" s="340"/>
      <c r="AUO509" s="340"/>
      <c r="AUP509" s="340"/>
      <c r="AUQ509" s="340"/>
      <c r="AUR509" s="340"/>
      <c r="AUS509" s="340"/>
      <c r="AUT509" s="340"/>
      <c r="AUU509" s="340"/>
      <c r="AUV509" s="340"/>
      <c r="AUW509" s="340"/>
      <c r="AUX509" s="340"/>
      <c r="AUY509" s="340"/>
      <c r="AUZ509" s="340"/>
      <c r="AVA509" s="340"/>
      <c r="AVB509" s="340"/>
      <c r="AVC509" s="340"/>
      <c r="AVD509" s="340"/>
      <c r="AVE509" s="340"/>
      <c r="AVF509" s="340"/>
      <c r="AVG509" s="340"/>
      <c r="AVH509" s="340"/>
      <c r="AVI509" s="340"/>
      <c r="AVJ509" s="340"/>
      <c r="AVK509" s="340"/>
      <c r="AVL509" s="340"/>
      <c r="AVM509" s="340"/>
      <c r="AVN509" s="340"/>
      <c r="AVO509" s="340"/>
      <c r="AVP509" s="340"/>
      <c r="AVQ509" s="340"/>
      <c r="AVR509" s="340"/>
      <c r="AVS509" s="340"/>
      <c r="AVT509" s="340"/>
      <c r="AVU509" s="340"/>
      <c r="AVV509" s="340"/>
      <c r="AVW509" s="340"/>
      <c r="AVX509" s="340"/>
      <c r="AVY509" s="340"/>
      <c r="AVZ509" s="340"/>
      <c r="AWA509" s="340"/>
      <c r="AWB509" s="340"/>
      <c r="AWC509" s="340"/>
      <c r="AWD509" s="340"/>
      <c r="AWE509" s="340"/>
      <c r="AWF509" s="340"/>
      <c r="AWG509" s="340"/>
      <c r="AWH509" s="340"/>
      <c r="AWI509" s="340"/>
      <c r="AWJ509" s="340"/>
      <c r="AWK509" s="340"/>
      <c r="AWL509" s="340"/>
      <c r="AWM509" s="340"/>
      <c r="AWN509" s="340"/>
      <c r="AWO509" s="340"/>
      <c r="AWP509" s="340"/>
      <c r="AWQ509" s="340"/>
      <c r="AWR509" s="340"/>
      <c r="AWS509" s="340"/>
      <c r="AWT509" s="340"/>
      <c r="AWU509" s="340"/>
      <c r="AWV509" s="340"/>
      <c r="AWW509" s="340"/>
      <c r="AWX509" s="340"/>
      <c r="AWY509" s="340"/>
      <c r="AWZ509" s="340"/>
      <c r="AXA509" s="340"/>
      <c r="AXB509" s="340"/>
      <c r="AXC509" s="340"/>
      <c r="AXD509" s="340"/>
      <c r="AXE509" s="340"/>
      <c r="AXF509" s="340"/>
      <c r="AXG509" s="340"/>
      <c r="AXH509" s="340"/>
      <c r="AXI509" s="340"/>
      <c r="AXJ509" s="340"/>
      <c r="AXK509" s="340"/>
      <c r="AXL509" s="340"/>
      <c r="AXM509" s="340"/>
      <c r="AXN509" s="340"/>
      <c r="AXO509" s="340"/>
      <c r="AXP509" s="340"/>
      <c r="AXQ509" s="340"/>
      <c r="AXR509" s="340"/>
      <c r="AXS509" s="340"/>
      <c r="AXT509" s="340"/>
      <c r="AXU509" s="340"/>
      <c r="AXV509" s="340"/>
      <c r="AXW509" s="340"/>
      <c r="AXX509" s="340"/>
      <c r="AXY509" s="340"/>
      <c r="AXZ509" s="340"/>
      <c r="AYA509" s="340"/>
      <c r="AYB509" s="340"/>
      <c r="AYC509" s="340"/>
      <c r="AYD509" s="340"/>
      <c r="AYE509" s="340"/>
      <c r="AYF509" s="340"/>
      <c r="AYG509" s="340"/>
      <c r="AYH509" s="340"/>
      <c r="AYI509" s="340"/>
      <c r="AYJ509" s="340"/>
      <c r="AYK509" s="340"/>
      <c r="AYL509" s="340"/>
      <c r="AYM509" s="340"/>
      <c r="AYN509" s="340"/>
      <c r="AYO509" s="340"/>
      <c r="AYP509" s="340"/>
      <c r="AYQ509" s="340"/>
      <c r="AYR509" s="340"/>
      <c r="AYS509" s="340"/>
      <c r="AYT509" s="340"/>
      <c r="AYU509" s="340"/>
      <c r="AYV509" s="340"/>
      <c r="AYW509" s="340"/>
      <c r="AYX509" s="340"/>
      <c r="AYY509" s="340"/>
      <c r="AYZ509" s="340"/>
      <c r="AZA509" s="340"/>
      <c r="AZB509" s="340"/>
      <c r="AZC509" s="340"/>
      <c r="AZD509" s="340"/>
      <c r="AZE509" s="340"/>
      <c r="AZF509" s="340"/>
      <c r="AZG509" s="340"/>
      <c r="AZH509" s="340"/>
      <c r="AZI509" s="340"/>
      <c r="AZJ509" s="340"/>
      <c r="AZK509" s="340"/>
      <c r="AZL509" s="340"/>
      <c r="AZM509" s="340"/>
      <c r="AZN509" s="340"/>
      <c r="AZO509" s="340"/>
      <c r="AZP509" s="340"/>
      <c r="AZQ509" s="340"/>
      <c r="AZR509" s="340"/>
      <c r="AZS509" s="340"/>
      <c r="AZT509" s="340"/>
      <c r="AZU509" s="340"/>
      <c r="AZV509" s="340"/>
      <c r="AZW509" s="340"/>
      <c r="AZX509" s="340"/>
      <c r="AZY509" s="340"/>
      <c r="AZZ509" s="340"/>
      <c r="BAA509" s="340"/>
      <c r="BAB509" s="340"/>
      <c r="BAC509" s="340"/>
      <c r="BAD509" s="340"/>
      <c r="BAE509" s="340"/>
      <c r="BAF509" s="340"/>
      <c r="BAG509" s="340"/>
      <c r="BAH509" s="340"/>
      <c r="BAI509" s="340"/>
      <c r="BAJ509" s="340"/>
      <c r="BAK509" s="340"/>
      <c r="BAL509" s="340"/>
      <c r="BAM509" s="340"/>
      <c r="BAN509" s="340"/>
      <c r="BAO509" s="340"/>
      <c r="BAP509" s="340"/>
      <c r="BAQ509" s="340"/>
      <c r="BAR509" s="340"/>
      <c r="BAS509" s="340"/>
      <c r="BAT509" s="340"/>
      <c r="BAU509" s="340"/>
      <c r="BAV509" s="340"/>
      <c r="BAW509" s="340"/>
      <c r="BAX509" s="340"/>
      <c r="BAY509" s="340"/>
      <c r="BAZ509" s="340"/>
      <c r="BBA509" s="340"/>
      <c r="BBB509" s="340"/>
      <c r="BBC509" s="340"/>
      <c r="BBD509" s="340"/>
      <c r="BBE509" s="340"/>
      <c r="BBF509" s="340"/>
      <c r="BBG509" s="340"/>
      <c r="BBH509" s="340"/>
      <c r="BBI509" s="340"/>
      <c r="BBJ509" s="340"/>
      <c r="BBK509" s="340"/>
      <c r="BBL509" s="340"/>
      <c r="BBM509" s="340"/>
      <c r="BBN509" s="340"/>
      <c r="BBO509" s="340"/>
      <c r="BBP509" s="340"/>
      <c r="BBQ509" s="340"/>
      <c r="BBR509" s="340"/>
      <c r="BBS509" s="340"/>
      <c r="BBT509" s="340"/>
      <c r="BBU509" s="340"/>
      <c r="BBV509" s="340"/>
      <c r="BBW509" s="340"/>
      <c r="BBX509" s="340"/>
      <c r="BBY509" s="340"/>
      <c r="BBZ509" s="340"/>
      <c r="BCA509" s="340"/>
      <c r="BCB509" s="340"/>
      <c r="BCC509" s="340"/>
      <c r="BCD509" s="340"/>
      <c r="BCE509" s="340"/>
      <c r="BCF509" s="340"/>
      <c r="BCG509" s="340"/>
      <c r="BCH509" s="340"/>
      <c r="BCI509" s="340"/>
      <c r="BCJ509" s="340"/>
      <c r="BCK509" s="340"/>
      <c r="BCL509" s="340"/>
      <c r="BCM509" s="340"/>
      <c r="BCN509" s="340"/>
      <c r="BCO509" s="340"/>
      <c r="BCP509" s="340"/>
      <c r="BCQ509" s="340"/>
      <c r="BCR509" s="340"/>
      <c r="BCS509" s="340"/>
      <c r="BCT509" s="340"/>
      <c r="BCU509" s="340"/>
      <c r="BCV509" s="340"/>
      <c r="BCW509" s="340"/>
      <c r="BCX509" s="340"/>
      <c r="BCY509" s="340"/>
      <c r="BCZ509" s="340"/>
      <c r="BDA509" s="340"/>
      <c r="BDB509" s="340"/>
      <c r="BDC509" s="340"/>
      <c r="BDD509" s="340"/>
      <c r="BDE509" s="340"/>
      <c r="BDF509" s="340"/>
      <c r="BDG509" s="340"/>
      <c r="BDH509" s="340"/>
      <c r="BDI509" s="340"/>
      <c r="BDJ509" s="340"/>
      <c r="BDK509" s="340"/>
      <c r="BDL509" s="340"/>
      <c r="BDM509" s="340"/>
      <c r="BDN509" s="340"/>
      <c r="BDO509" s="340"/>
      <c r="BDP509" s="340"/>
      <c r="BDQ509" s="340"/>
      <c r="BDR509" s="340"/>
      <c r="BDS509" s="340"/>
      <c r="BDT509" s="340"/>
      <c r="BDU509" s="340"/>
      <c r="BDV509" s="340"/>
      <c r="BDW509" s="340"/>
      <c r="BDX509" s="340"/>
      <c r="BDY509" s="340"/>
      <c r="BDZ509" s="340"/>
      <c r="BEA509" s="340"/>
      <c r="BEB509" s="340"/>
      <c r="BEC509" s="340"/>
      <c r="BED509" s="340"/>
      <c r="BEE509" s="340"/>
      <c r="BEF509" s="340"/>
      <c r="BEG509" s="340"/>
      <c r="BEH509" s="340"/>
      <c r="BEI509" s="340"/>
      <c r="BEJ509" s="340"/>
      <c r="BEK509" s="340"/>
      <c r="BEL509" s="340"/>
      <c r="BEM509" s="340"/>
      <c r="BEN509" s="340"/>
      <c r="BEO509" s="340"/>
      <c r="BEP509" s="340"/>
      <c r="BEQ509" s="340"/>
      <c r="BER509" s="340"/>
      <c r="BES509" s="340"/>
      <c r="BET509" s="340"/>
      <c r="BEU509" s="340"/>
      <c r="BEV509" s="340"/>
      <c r="BEW509" s="340"/>
      <c r="BEX509" s="340"/>
      <c r="BEY509" s="340"/>
      <c r="BEZ509" s="340"/>
      <c r="BFA509" s="340"/>
      <c r="BFB509" s="340"/>
      <c r="BFC509" s="340"/>
      <c r="BFD509" s="340"/>
      <c r="BFE509" s="340"/>
      <c r="BFF509" s="340"/>
      <c r="BFG509" s="340"/>
      <c r="BFH509" s="340"/>
      <c r="BFI509" s="340"/>
      <c r="BFJ509" s="340"/>
      <c r="BFK509" s="340"/>
      <c r="BFL509" s="340"/>
      <c r="BFM509" s="340"/>
      <c r="BFN509" s="340"/>
      <c r="BFO509" s="340"/>
      <c r="BFP509" s="340"/>
      <c r="BFQ509" s="340"/>
      <c r="BFR509" s="340"/>
      <c r="BFS509" s="340"/>
      <c r="BFT509" s="340"/>
      <c r="BFU509" s="340"/>
      <c r="BFV509" s="340"/>
      <c r="BFW509" s="340"/>
      <c r="BFX509" s="340"/>
      <c r="BFY509" s="340"/>
      <c r="BFZ509" s="340"/>
      <c r="BGA509" s="340"/>
      <c r="BGB509" s="340"/>
      <c r="BGC509" s="340"/>
      <c r="BGD509" s="340"/>
      <c r="BGE509" s="340"/>
      <c r="BGF509" s="340"/>
      <c r="BGG509" s="340"/>
      <c r="BGH509" s="340"/>
      <c r="BGI509" s="340"/>
      <c r="BGJ509" s="340"/>
      <c r="BGK509" s="340"/>
      <c r="BGL509" s="340"/>
      <c r="BGM509" s="340"/>
      <c r="BGN509" s="340"/>
      <c r="BGO509" s="340"/>
      <c r="BGP509" s="340"/>
      <c r="BGQ509" s="340"/>
      <c r="BGR509" s="340"/>
      <c r="BGS509" s="340"/>
      <c r="BGT509" s="340"/>
      <c r="BGU509" s="340"/>
      <c r="BGV509" s="340"/>
      <c r="BGW509" s="340"/>
      <c r="BGX509" s="340"/>
      <c r="BGY509" s="340"/>
      <c r="BGZ509" s="340"/>
      <c r="BHA509" s="340"/>
      <c r="BHB509" s="340"/>
      <c r="BHC509" s="340"/>
      <c r="BHD509" s="340"/>
      <c r="BHE509" s="340"/>
      <c r="BHF509" s="340"/>
      <c r="BHG509" s="340"/>
      <c r="BHH509" s="340"/>
      <c r="BHI509" s="340"/>
      <c r="BHJ509" s="340"/>
      <c r="BHK509" s="340"/>
      <c r="BHL509" s="340"/>
      <c r="BHM509" s="340"/>
      <c r="BHN509" s="340"/>
      <c r="BHO509" s="340"/>
      <c r="BHP509" s="340"/>
      <c r="BHQ509" s="340"/>
      <c r="BHR509" s="340"/>
      <c r="BHS509" s="340"/>
      <c r="BHT509" s="340"/>
      <c r="BHU509" s="340"/>
      <c r="BHV509" s="340"/>
      <c r="BHW509" s="340"/>
      <c r="BHX509" s="340"/>
      <c r="BHY509" s="340"/>
      <c r="BHZ509" s="340"/>
      <c r="BIA509" s="340"/>
      <c r="BIB509" s="340"/>
      <c r="BIC509" s="340"/>
      <c r="BID509" s="340"/>
      <c r="BIE509" s="340"/>
      <c r="BIF509" s="340"/>
      <c r="BIG509" s="340"/>
      <c r="BIH509" s="340"/>
      <c r="BII509" s="340"/>
      <c r="BIJ509" s="340"/>
      <c r="BIK509" s="340"/>
      <c r="BIL509" s="340"/>
      <c r="BIM509" s="340"/>
      <c r="BIN509" s="340"/>
      <c r="BIO509" s="340"/>
      <c r="BIP509" s="340"/>
      <c r="BIQ509" s="340"/>
      <c r="BIR509" s="340"/>
      <c r="BIS509" s="340"/>
      <c r="BIT509" s="340"/>
      <c r="BIU509" s="340"/>
      <c r="BIV509" s="340"/>
      <c r="BIW509" s="340"/>
      <c r="BIX509" s="340"/>
      <c r="BIY509" s="340"/>
      <c r="BIZ509" s="340"/>
      <c r="BJA509" s="340"/>
      <c r="BJB509" s="340"/>
      <c r="BJC509" s="340"/>
      <c r="BJD509" s="340"/>
      <c r="BJE509" s="340"/>
      <c r="BJF509" s="340"/>
      <c r="BJG509" s="340"/>
      <c r="BJH509" s="340"/>
      <c r="BJI509" s="340"/>
      <c r="BJJ509" s="340"/>
      <c r="BJK509" s="340"/>
      <c r="BJL509" s="340"/>
      <c r="BJM509" s="340"/>
      <c r="BJN509" s="340"/>
      <c r="BJO509" s="340"/>
      <c r="BJP509" s="340"/>
      <c r="BJQ509" s="340"/>
      <c r="BJR509" s="340"/>
      <c r="BJS509" s="340"/>
      <c r="BJT509" s="340"/>
      <c r="BJU509" s="340"/>
      <c r="BJV509" s="340"/>
      <c r="BJW509" s="340"/>
      <c r="BJX509" s="340"/>
      <c r="BJY509" s="340"/>
      <c r="BJZ509" s="340"/>
      <c r="BKA509" s="340"/>
      <c r="BKB509" s="340"/>
      <c r="BKC509" s="340"/>
      <c r="BKD509" s="340"/>
      <c r="BKE509" s="340"/>
      <c r="BKF509" s="340"/>
      <c r="BKG509" s="340"/>
      <c r="BKH509" s="340"/>
      <c r="BKI509" s="340"/>
      <c r="BKJ509" s="340"/>
      <c r="BKK509" s="340"/>
      <c r="BKL509" s="340"/>
      <c r="BKM509" s="340"/>
      <c r="BKN509" s="340"/>
      <c r="BKO509" s="340"/>
      <c r="BKP509" s="340"/>
      <c r="BKQ509" s="340"/>
      <c r="BKR509" s="340"/>
      <c r="BKS509" s="340"/>
      <c r="BKT509" s="340"/>
      <c r="BKU509" s="340"/>
      <c r="BKV509" s="340"/>
      <c r="BKW509" s="340"/>
      <c r="BKX509" s="340"/>
      <c r="BKY509" s="340"/>
      <c r="BKZ509" s="340"/>
      <c r="BLA509" s="340"/>
      <c r="BLB509" s="340"/>
      <c r="BLC509" s="340"/>
      <c r="BLD509" s="340"/>
      <c r="BLE509" s="340"/>
      <c r="BLF509" s="340"/>
      <c r="BLG509" s="340"/>
      <c r="BLH509" s="340"/>
      <c r="BLI509" s="340"/>
      <c r="BLJ509" s="340"/>
      <c r="BLK509" s="340"/>
      <c r="BLL509" s="340"/>
      <c r="BLM509" s="340"/>
      <c r="BLN509" s="340"/>
      <c r="BLO509" s="340"/>
      <c r="BLP509" s="340"/>
      <c r="BLQ509" s="340"/>
      <c r="BLR509" s="340"/>
      <c r="BLS509" s="340"/>
      <c r="BLT509" s="340"/>
      <c r="BLU509" s="340"/>
      <c r="BLV509" s="340"/>
      <c r="BLW509" s="340"/>
      <c r="BLX509" s="340"/>
      <c r="BLY509" s="340"/>
      <c r="BLZ509" s="340"/>
      <c r="BMA509" s="340"/>
      <c r="BMB509" s="340"/>
      <c r="BMC509" s="340"/>
      <c r="BMD509" s="340"/>
      <c r="BME509" s="340"/>
      <c r="BMF509" s="340"/>
      <c r="BMG509" s="340"/>
      <c r="BMH509" s="340"/>
      <c r="BMI509" s="340"/>
      <c r="BMJ509" s="340"/>
      <c r="BMK509" s="340"/>
      <c r="BML509" s="340"/>
      <c r="BMM509" s="340"/>
      <c r="BMN509" s="340"/>
      <c r="BMO509" s="340"/>
      <c r="BMP509" s="340"/>
      <c r="BMQ509" s="340"/>
      <c r="BMR509" s="340"/>
      <c r="BMS509" s="340"/>
      <c r="BMT509" s="340"/>
      <c r="BMU509" s="340"/>
      <c r="BMV509" s="340"/>
      <c r="BMW509" s="340"/>
      <c r="BMX509" s="340"/>
      <c r="BMY509" s="340"/>
      <c r="BMZ509" s="340"/>
      <c r="BNA509" s="340"/>
      <c r="BNB509" s="340"/>
      <c r="BNC509" s="340"/>
      <c r="BND509" s="340"/>
      <c r="BNE509" s="340"/>
      <c r="BNF509" s="340"/>
      <c r="BNG509" s="340"/>
      <c r="BNH509" s="340"/>
      <c r="BNI509" s="340"/>
      <c r="BNJ509" s="340"/>
      <c r="BNK509" s="340"/>
      <c r="BNL509" s="340"/>
      <c r="BNM509" s="340"/>
      <c r="BNN509" s="340"/>
      <c r="BNO509" s="340"/>
      <c r="BNP509" s="340"/>
      <c r="BNQ509" s="340"/>
      <c r="BNR509" s="340"/>
      <c r="BNS509" s="340"/>
      <c r="BNT509" s="340"/>
      <c r="BNU509" s="340"/>
      <c r="BNV509" s="340"/>
      <c r="BNW509" s="340"/>
      <c r="BNX509" s="340"/>
      <c r="BNY509" s="340"/>
      <c r="BNZ509" s="340"/>
      <c r="BOA509" s="340"/>
      <c r="BOB509" s="340"/>
      <c r="BOC509" s="340"/>
      <c r="BOD509" s="340"/>
      <c r="BOE509" s="340"/>
      <c r="BOF509" s="340"/>
      <c r="BOG509" s="340"/>
      <c r="BOH509" s="340"/>
      <c r="BOI509" s="340"/>
      <c r="BOJ509" s="340"/>
      <c r="BOK509" s="340"/>
      <c r="BOL509" s="340"/>
      <c r="BOM509" s="340"/>
      <c r="BON509" s="340"/>
      <c r="BOO509" s="340"/>
      <c r="BOP509" s="340"/>
      <c r="BOQ509" s="340"/>
      <c r="BOR509" s="340"/>
      <c r="BOS509" s="340"/>
      <c r="BOT509" s="340"/>
      <c r="BOU509" s="340"/>
      <c r="BOV509" s="340"/>
    </row>
    <row r="510" spans="1:1764" s="39" customFormat="1" ht="40.5" customHeight="1">
      <c r="A510" s="374"/>
      <c r="B510" s="375"/>
      <c r="C510" s="375"/>
      <c r="D510" s="373"/>
      <c r="E510" s="373"/>
      <c r="F510" s="373"/>
      <c r="G510" s="207" t="s">
        <v>508</v>
      </c>
      <c r="H510" s="356"/>
      <c r="I510" s="442"/>
      <c r="J510" s="533">
        <f t="shared" si="12"/>
        <v>28081120</v>
      </c>
      <c r="K510" s="533">
        <f>SUM(K511:K512)</f>
        <v>28081120</v>
      </c>
      <c r="L510" s="463">
        <f>SUM(L511:L512)</f>
        <v>0</v>
      </c>
      <c r="M510" s="335"/>
      <c r="N510" s="327"/>
      <c r="O510" s="327"/>
      <c r="P510" s="327"/>
      <c r="Q510" s="335"/>
      <c r="R510" s="327"/>
      <c r="S510" s="327"/>
      <c r="T510" s="327"/>
      <c r="U510" s="327"/>
      <c r="V510" s="338"/>
      <c r="W510" s="338"/>
      <c r="X510" s="338"/>
      <c r="Y510" s="338"/>
      <c r="Z510" s="338"/>
      <c r="AA510" s="338"/>
      <c r="AB510" s="338"/>
      <c r="AC510" s="338"/>
      <c r="AD510" s="338"/>
      <c r="AE510" s="338"/>
      <c r="AF510" s="338"/>
      <c r="AG510" s="338"/>
      <c r="AH510" s="338"/>
      <c r="AI510" s="338"/>
      <c r="AJ510" s="338"/>
      <c r="AK510" s="338"/>
      <c r="AL510" s="338"/>
      <c r="AM510" s="338"/>
      <c r="AN510" s="338"/>
      <c r="AO510" s="338"/>
      <c r="AP510" s="338"/>
      <c r="AQ510" s="338"/>
      <c r="AR510" s="338"/>
      <c r="AS510" s="338"/>
      <c r="AT510" s="338"/>
      <c r="AU510" s="338"/>
      <c r="AV510" s="338"/>
      <c r="AW510" s="338"/>
      <c r="AX510" s="338"/>
      <c r="AY510" s="338"/>
      <c r="AZ510" s="338"/>
      <c r="BA510" s="338"/>
      <c r="BB510" s="338"/>
      <c r="BC510" s="338"/>
      <c r="BD510" s="338"/>
      <c r="BE510" s="338"/>
      <c r="BF510" s="338"/>
      <c r="BG510" s="338"/>
      <c r="BH510" s="338"/>
      <c r="BI510" s="338"/>
      <c r="BJ510" s="338"/>
      <c r="BK510" s="338"/>
      <c r="BL510" s="338"/>
      <c r="BM510" s="338"/>
      <c r="BN510" s="338"/>
      <c r="BO510" s="338"/>
      <c r="BP510" s="338"/>
      <c r="BQ510" s="338"/>
      <c r="BR510" s="338"/>
      <c r="BS510" s="338"/>
      <c r="BT510" s="338"/>
      <c r="BU510" s="338"/>
      <c r="BV510" s="338"/>
      <c r="BW510" s="338"/>
      <c r="BX510" s="338"/>
      <c r="BY510" s="338"/>
      <c r="BZ510" s="338"/>
      <c r="CA510" s="338"/>
      <c r="CB510" s="338"/>
      <c r="CC510" s="338"/>
      <c r="CD510" s="338"/>
      <c r="CE510" s="338"/>
      <c r="CF510" s="338"/>
      <c r="CG510" s="338"/>
      <c r="CH510" s="338"/>
      <c r="CI510" s="338"/>
      <c r="CJ510" s="338"/>
      <c r="CK510" s="338"/>
      <c r="CL510" s="338"/>
      <c r="CM510" s="338"/>
      <c r="CN510" s="338"/>
      <c r="CO510" s="338"/>
      <c r="CP510" s="338"/>
      <c r="CQ510" s="338"/>
      <c r="CR510" s="338"/>
      <c r="CS510" s="338"/>
      <c r="CT510" s="338"/>
      <c r="CU510" s="338"/>
      <c r="CV510" s="338"/>
      <c r="CW510" s="338"/>
      <c r="CX510" s="338"/>
      <c r="CY510" s="338"/>
      <c r="CZ510" s="338"/>
      <c r="DA510" s="338"/>
      <c r="DB510" s="338"/>
      <c r="DC510" s="338"/>
      <c r="DD510" s="338"/>
      <c r="DE510" s="338"/>
      <c r="DF510" s="338"/>
      <c r="DG510" s="338"/>
      <c r="DH510" s="338"/>
      <c r="DI510" s="338"/>
      <c r="DJ510" s="338"/>
      <c r="DK510" s="338"/>
      <c r="DL510" s="338"/>
      <c r="DM510" s="338"/>
      <c r="DN510" s="338"/>
      <c r="DO510" s="338"/>
      <c r="DP510" s="338"/>
      <c r="DQ510" s="338"/>
      <c r="DR510" s="338"/>
      <c r="DS510" s="338"/>
      <c r="DT510" s="338"/>
      <c r="DU510" s="338"/>
      <c r="DV510" s="338"/>
      <c r="DW510" s="338"/>
      <c r="DX510" s="338"/>
      <c r="DY510" s="338"/>
      <c r="DZ510" s="338"/>
      <c r="EA510" s="338"/>
      <c r="EB510" s="338"/>
      <c r="EC510" s="338"/>
      <c r="ED510" s="338"/>
      <c r="EE510" s="338"/>
      <c r="EF510" s="338"/>
      <c r="EG510" s="338"/>
      <c r="EH510" s="338"/>
      <c r="EI510" s="338"/>
      <c r="EJ510" s="338"/>
      <c r="EK510" s="338"/>
      <c r="EL510" s="338"/>
      <c r="EM510" s="338"/>
      <c r="EN510" s="338"/>
      <c r="EO510" s="338"/>
      <c r="EP510" s="338"/>
      <c r="EQ510" s="338"/>
      <c r="ER510" s="338"/>
      <c r="ES510" s="338"/>
      <c r="ET510" s="338"/>
      <c r="EU510" s="338"/>
      <c r="EV510" s="338"/>
      <c r="EW510" s="338"/>
      <c r="EX510" s="338"/>
      <c r="EY510" s="338"/>
      <c r="EZ510" s="338"/>
      <c r="FA510" s="338"/>
      <c r="FB510" s="338"/>
      <c r="FC510" s="338"/>
      <c r="FD510" s="338"/>
      <c r="FE510" s="338"/>
      <c r="FF510" s="338"/>
      <c r="FG510" s="338"/>
      <c r="FH510" s="338"/>
      <c r="FI510" s="338"/>
      <c r="FJ510" s="338"/>
      <c r="FK510" s="338"/>
      <c r="FL510" s="338"/>
      <c r="FM510" s="338"/>
      <c r="FN510" s="338"/>
      <c r="FO510" s="338"/>
      <c r="FP510" s="338"/>
      <c r="FQ510" s="338"/>
      <c r="FR510" s="338"/>
      <c r="FS510" s="338"/>
      <c r="FT510" s="338"/>
      <c r="FU510" s="338"/>
      <c r="FV510" s="338"/>
      <c r="FW510" s="338"/>
      <c r="FX510" s="338"/>
      <c r="FY510" s="338"/>
      <c r="FZ510" s="338"/>
      <c r="GA510" s="338"/>
      <c r="GB510" s="338"/>
      <c r="GC510" s="338"/>
      <c r="GD510" s="338"/>
      <c r="GE510" s="338"/>
      <c r="GF510" s="338"/>
      <c r="GG510" s="338"/>
      <c r="GH510" s="338"/>
      <c r="GI510" s="338"/>
      <c r="GJ510" s="338"/>
      <c r="GK510" s="338"/>
      <c r="GL510" s="338"/>
      <c r="GM510" s="338"/>
      <c r="GN510" s="338"/>
      <c r="GO510" s="338"/>
      <c r="GP510" s="338"/>
      <c r="GQ510" s="338"/>
      <c r="GR510" s="338"/>
      <c r="GS510" s="338"/>
      <c r="GT510" s="338"/>
      <c r="GU510" s="338"/>
      <c r="GV510" s="338"/>
      <c r="GW510" s="338"/>
      <c r="GX510" s="338"/>
      <c r="GY510" s="338"/>
      <c r="GZ510" s="338"/>
      <c r="HA510" s="338"/>
      <c r="HB510" s="338"/>
      <c r="HC510" s="338"/>
      <c r="HD510" s="338"/>
      <c r="HE510" s="338"/>
      <c r="HF510" s="338"/>
      <c r="HG510" s="338"/>
      <c r="HH510" s="338"/>
      <c r="HI510" s="338"/>
      <c r="HJ510" s="338"/>
      <c r="HK510" s="338"/>
      <c r="HL510" s="338"/>
      <c r="HM510" s="338"/>
      <c r="HN510" s="338"/>
      <c r="HO510" s="338"/>
      <c r="HP510" s="338"/>
      <c r="HQ510" s="338"/>
      <c r="HR510" s="338"/>
      <c r="HS510" s="338"/>
      <c r="HT510" s="338"/>
      <c r="HU510" s="338"/>
      <c r="HV510" s="338"/>
      <c r="HW510" s="338"/>
      <c r="HX510" s="338"/>
      <c r="HY510" s="338"/>
      <c r="HZ510" s="338"/>
      <c r="IA510" s="338"/>
      <c r="IB510" s="338"/>
      <c r="IC510" s="338"/>
      <c r="ID510" s="338"/>
      <c r="IE510" s="338"/>
      <c r="IF510" s="338"/>
      <c r="IG510" s="338"/>
      <c r="IH510" s="338"/>
      <c r="II510" s="338"/>
      <c r="IJ510" s="338"/>
      <c r="IK510" s="338"/>
      <c r="IL510" s="338"/>
      <c r="IM510" s="338"/>
      <c r="IN510" s="338"/>
      <c r="IO510" s="338"/>
      <c r="IP510" s="338"/>
      <c r="IQ510" s="338"/>
      <c r="IR510" s="338"/>
      <c r="IS510" s="338"/>
      <c r="IT510" s="338"/>
      <c r="IU510" s="338"/>
      <c r="IV510" s="338"/>
      <c r="IW510" s="338"/>
      <c r="IX510" s="338"/>
      <c r="IY510" s="338"/>
      <c r="IZ510" s="338"/>
      <c r="JA510" s="338"/>
      <c r="JB510" s="338"/>
      <c r="JC510" s="338"/>
      <c r="JD510" s="338"/>
      <c r="JE510" s="338"/>
      <c r="JF510" s="338"/>
      <c r="JG510" s="338"/>
      <c r="JH510" s="338"/>
      <c r="JI510" s="338"/>
      <c r="JJ510" s="338"/>
      <c r="JK510" s="338"/>
      <c r="JL510" s="338"/>
      <c r="JM510" s="338"/>
      <c r="JN510" s="338"/>
      <c r="JO510" s="338"/>
      <c r="JP510" s="338"/>
      <c r="JQ510" s="338"/>
      <c r="JR510" s="338"/>
      <c r="JS510" s="338"/>
      <c r="JT510" s="338"/>
      <c r="JU510" s="338"/>
      <c r="JV510" s="338"/>
      <c r="JW510" s="338"/>
      <c r="JX510" s="338"/>
      <c r="JY510" s="338"/>
      <c r="JZ510" s="338"/>
      <c r="KA510" s="338"/>
      <c r="KB510" s="338"/>
      <c r="KC510" s="338"/>
      <c r="KD510" s="338"/>
      <c r="KE510" s="338"/>
      <c r="KF510" s="338"/>
      <c r="KG510" s="338"/>
      <c r="KH510" s="338"/>
      <c r="KI510" s="338"/>
      <c r="KJ510" s="338"/>
      <c r="KK510" s="338"/>
      <c r="KL510" s="338"/>
      <c r="KM510" s="338"/>
      <c r="KN510" s="338"/>
      <c r="KO510" s="338"/>
      <c r="KP510" s="338"/>
      <c r="KQ510" s="338"/>
      <c r="KR510" s="338"/>
      <c r="KS510" s="338"/>
      <c r="KT510" s="338"/>
      <c r="KU510" s="338"/>
      <c r="KV510" s="338"/>
      <c r="KW510" s="338"/>
      <c r="KX510" s="338"/>
      <c r="KY510" s="338"/>
      <c r="KZ510" s="338"/>
      <c r="LA510" s="338"/>
      <c r="LB510" s="338"/>
      <c r="LC510" s="338"/>
      <c r="LD510" s="338"/>
      <c r="LE510" s="338"/>
      <c r="LF510" s="338"/>
      <c r="LG510" s="338"/>
      <c r="LH510" s="338"/>
      <c r="LI510" s="338"/>
      <c r="LJ510" s="338"/>
      <c r="LK510" s="338"/>
      <c r="LL510" s="338"/>
      <c r="LM510" s="338"/>
      <c r="LN510" s="338"/>
      <c r="LO510" s="338"/>
      <c r="LP510" s="338"/>
      <c r="LQ510" s="338"/>
      <c r="LR510" s="338"/>
      <c r="LS510" s="338"/>
      <c r="LT510" s="338"/>
      <c r="LU510" s="338"/>
      <c r="LV510" s="338"/>
      <c r="LW510" s="338"/>
      <c r="LX510" s="338"/>
      <c r="LY510" s="338"/>
      <c r="LZ510" s="338"/>
      <c r="MA510" s="338"/>
      <c r="MB510" s="338"/>
      <c r="MC510" s="338"/>
      <c r="MD510" s="338"/>
      <c r="ME510" s="338"/>
      <c r="MF510" s="338"/>
      <c r="MG510" s="338"/>
      <c r="MH510" s="338"/>
      <c r="MI510" s="338"/>
      <c r="MJ510" s="338"/>
      <c r="MK510" s="338"/>
      <c r="ML510" s="338"/>
      <c r="MM510" s="338"/>
      <c r="MN510" s="338"/>
      <c r="MO510" s="338"/>
      <c r="MP510" s="338"/>
      <c r="MQ510" s="338"/>
      <c r="MR510" s="338"/>
      <c r="MS510" s="338"/>
      <c r="MT510" s="338"/>
      <c r="MU510" s="338"/>
      <c r="MV510" s="338"/>
      <c r="MW510" s="338"/>
      <c r="MX510" s="338"/>
      <c r="MY510" s="338"/>
      <c r="MZ510" s="338"/>
      <c r="NA510" s="338"/>
      <c r="NB510" s="338"/>
      <c r="NC510" s="338"/>
      <c r="ND510" s="338"/>
      <c r="NE510" s="338"/>
      <c r="NF510" s="338"/>
      <c r="NG510" s="338"/>
      <c r="NH510" s="338"/>
      <c r="NI510" s="338"/>
      <c r="NJ510" s="338"/>
      <c r="NK510" s="338"/>
      <c r="NL510" s="338"/>
      <c r="NM510" s="338"/>
      <c r="NN510" s="338"/>
      <c r="NO510" s="338"/>
      <c r="NP510" s="338"/>
      <c r="NQ510" s="338"/>
      <c r="NR510" s="338"/>
      <c r="NS510" s="338"/>
      <c r="NT510" s="338"/>
      <c r="NU510" s="338"/>
      <c r="NV510" s="338"/>
      <c r="NW510" s="338"/>
      <c r="NX510" s="338"/>
      <c r="NY510" s="338"/>
      <c r="NZ510" s="338"/>
      <c r="OA510" s="338"/>
      <c r="OB510" s="338"/>
      <c r="OC510" s="338"/>
      <c r="OD510" s="338"/>
      <c r="OE510" s="338"/>
      <c r="OF510" s="338"/>
      <c r="OG510" s="338"/>
      <c r="OH510" s="338"/>
      <c r="OI510" s="338"/>
      <c r="OJ510" s="338"/>
      <c r="OK510" s="338"/>
      <c r="OL510" s="338"/>
      <c r="OM510" s="338"/>
      <c r="ON510" s="338"/>
      <c r="OO510" s="338"/>
      <c r="OP510" s="338"/>
      <c r="OQ510" s="338"/>
      <c r="OR510" s="338"/>
      <c r="OS510" s="338"/>
      <c r="OT510" s="338"/>
      <c r="OU510" s="338"/>
      <c r="OV510" s="338"/>
      <c r="OW510" s="338"/>
      <c r="OX510" s="338"/>
      <c r="OY510" s="338"/>
      <c r="OZ510" s="338"/>
      <c r="PA510" s="338"/>
      <c r="PB510" s="338"/>
      <c r="PC510" s="338"/>
      <c r="PD510" s="338"/>
      <c r="PE510" s="338"/>
      <c r="PF510" s="338"/>
      <c r="PG510" s="338"/>
      <c r="PH510" s="338"/>
      <c r="PI510" s="338"/>
      <c r="PJ510" s="338"/>
      <c r="PK510" s="338"/>
      <c r="PL510" s="338"/>
      <c r="PM510" s="338"/>
      <c r="PN510" s="338"/>
      <c r="PO510" s="338"/>
      <c r="PP510" s="338"/>
      <c r="PQ510" s="338"/>
      <c r="PR510" s="338"/>
      <c r="PS510" s="338"/>
      <c r="PT510" s="338"/>
      <c r="PU510" s="338"/>
      <c r="PV510" s="338"/>
      <c r="PW510" s="338"/>
      <c r="PX510" s="338"/>
      <c r="PY510" s="338"/>
      <c r="PZ510" s="338"/>
      <c r="QA510" s="338"/>
      <c r="QB510" s="338"/>
      <c r="QC510" s="338"/>
      <c r="QD510" s="338"/>
      <c r="QE510" s="338"/>
      <c r="QF510" s="338"/>
      <c r="QG510" s="338"/>
      <c r="QH510" s="338"/>
      <c r="QI510" s="338"/>
      <c r="QJ510" s="338"/>
      <c r="QK510" s="338"/>
      <c r="QL510" s="338"/>
      <c r="QM510" s="338"/>
      <c r="QN510" s="338"/>
      <c r="QO510" s="338"/>
      <c r="QP510" s="338"/>
      <c r="QQ510" s="338"/>
      <c r="QR510" s="338"/>
      <c r="QS510" s="338"/>
      <c r="QT510" s="338"/>
      <c r="QU510" s="338"/>
      <c r="QV510" s="338"/>
      <c r="QW510" s="338"/>
      <c r="QX510" s="338"/>
      <c r="QY510" s="338"/>
      <c r="QZ510" s="338"/>
      <c r="RA510" s="338"/>
      <c r="RB510" s="338"/>
      <c r="RC510" s="338"/>
      <c r="RD510" s="338"/>
      <c r="RE510" s="338"/>
      <c r="RF510" s="338"/>
      <c r="RG510" s="338"/>
      <c r="RH510" s="338"/>
      <c r="RI510" s="338"/>
      <c r="RJ510" s="338"/>
      <c r="RK510" s="338"/>
      <c r="RL510" s="338"/>
      <c r="RM510" s="338"/>
      <c r="RN510" s="338"/>
      <c r="RO510" s="338"/>
      <c r="RP510" s="338"/>
      <c r="RQ510" s="338"/>
      <c r="RR510" s="338"/>
      <c r="RS510" s="338"/>
      <c r="RT510" s="338"/>
      <c r="RU510" s="338"/>
      <c r="RV510" s="338"/>
      <c r="RW510" s="338"/>
      <c r="RX510" s="338"/>
      <c r="RY510" s="338"/>
      <c r="RZ510" s="338"/>
      <c r="SA510" s="338"/>
      <c r="SB510" s="338"/>
      <c r="SC510" s="338"/>
      <c r="SD510" s="338"/>
      <c r="SE510" s="338"/>
      <c r="SF510" s="338"/>
      <c r="SG510" s="338"/>
      <c r="SH510" s="338"/>
      <c r="SI510" s="338"/>
      <c r="SJ510" s="338"/>
      <c r="SK510" s="338"/>
      <c r="SL510" s="338"/>
      <c r="SM510" s="338"/>
      <c r="SN510" s="338"/>
      <c r="SO510" s="338"/>
      <c r="SP510" s="338"/>
      <c r="SQ510" s="338"/>
      <c r="SR510" s="338"/>
      <c r="SS510" s="338"/>
      <c r="ST510" s="338"/>
      <c r="SU510" s="338"/>
      <c r="SV510" s="338"/>
      <c r="SW510" s="338"/>
      <c r="SX510" s="338"/>
      <c r="SY510" s="338"/>
      <c r="SZ510" s="338"/>
      <c r="TA510" s="338"/>
      <c r="TB510" s="338"/>
      <c r="TC510" s="338"/>
      <c r="TD510" s="338"/>
      <c r="TE510" s="338"/>
      <c r="TF510" s="338"/>
      <c r="TG510" s="338"/>
      <c r="TH510" s="338"/>
      <c r="TI510" s="338"/>
      <c r="TJ510" s="338"/>
      <c r="TK510" s="338"/>
      <c r="TL510" s="338"/>
      <c r="TM510" s="338"/>
      <c r="TN510" s="338"/>
      <c r="TO510" s="338"/>
      <c r="TP510" s="338"/>
      <c r="TQ510" s="338"/>
      <c r="TR510" s="338"/>
      <c r="TS510" s="338"/>
      <c r="TT510" s="338"/>
      <c r="TU510" s="338"/>
      <c r="TV510" s="338"/>
      <c r="TW510" s="338"/>
      <c r="TX510" s="338"/>
      <c r="TY510" s="338"/>
      <c r="TZ510" s="338"/>
      <c r="UA510" s="338"/>
      <c r="UB510" s="338"/>
      <c r="UC510" s="338"/>
      <c r="UD510" s="338"/>
      <c r="UE510" s="338"/>
      <c r="UF510" s="338"/>
      <c r="UG510" s="338"/>
      <c r="UH510" s="338"/>
      <c r="UI510" s="338"/>
      <c r="UJ510" s="338"/>
      <c r="UK510" s="338"/>
      <c r="UL510" s="338"/>
      <c r="UM510" s="338"/>
      <c r="UN510" s="338"/>
      <c r="UO510" s="338"/>
      <c r="UP510" s="338"/>
      <c r="UQ510" s="338"/>
      <c r="UR510" s="338"/>
      <c r="US510" s="338"/>
      <c r="UT510" s="338"/>
      <c r="UU510" s="338"/>
      <c r="UV510" s="338"/>
      <c r="UW510" s="338"/>
      <c r="UX510" s="338"/>
      <c r="UY510" s="338"/>
      <c r="UZ510" s="338"/>
      <c r="VA510" s="338"/>
      <c r="VB510" s="338"/>
      <c r="VC510" s="338"/>
      <c r="VD510" s="338"/>
      <c r="VE510" s="338"/>
      <c r="VF510" s="338"/>
      <c r="VG510" s="338"/>
      <c r="VH510" s="338"/>
      <c r="VI510" s="338"/>
      <c r="VJ510" s="338"/>
      <c r="VK510" s="338"/>
      <c r="VL510" s="338"/>
      <c r="VM510" s="338"/>
      <c r="VN510" s="338"/>
      <c r="VO510" s="338"/>
      <c r="VP510" s="338"/>
      <c r="VQ510" s="338"/>
      <c r="VR510" s="338"/>
      <c r="VS510" s="338"/>
      <c r="VT510" s="338"/>
      <c r="VU510" s="338"/>
      <c r="VV510" s="338"/>
      <c r="VW510" s="338"/>
      <c r="VX510" s="338"/>
      <c r="VY510" s="338"/>
      <c r="VZ510" s="338"/>
      <c r="WA510" s="338"/>
      <c r="WB510" s="338"/>
      <c r="WC510" s="338"/>
      <c r="WD510" s="338"/>
      <c r="WE510" s="338"/>
      <c r="WF510" s="338"/>
      <c r="WG510" s="338"/>
      <c r="WH510" s="338"/>
      <c r="WI510" s="338"/>
      <c r="WJ510" s="338"/>
      <c r="WK510" s="338"/>
      <c r="WL510" s="338"/>
      <c r="WM510" s="338"/>
      <c r="WN510" s="338"/>
      <c r="WO510" s="338"/>
      <c r="WP510" s="338"/>
      <c r="WQ510" s="338"/>
      <c r="WR510" s="338"/>
      <c r="WS510" s="338"/>
      <c r="WT510" s="338"/>
      <c r="WU510" s="338"/>
      <c r="WV510" s="338"/>
      <c r="WW510" s="338"/>
      <c r="WX510" s="338"/>
      <c r="WY510" s="338"/>
      <c r="WZ510" s="338"/>
      <c r="XA510" s="338"/>
      <c r="XB510" s="338"/>
      <c r="XC510" s="338"/>
      <c r="XD510" s="338"/>
      <c r="XE510" s="338"/>
      <c r="XF510" s="338"/>
      <c r="XG510" s="338"/>
      <c r="XH510" s="338"/>
      <c r="XI510" s="338"/>
      <c r="XJ510" s="338"/>
      <c r="XK510" s="338"/>
      <c r="XL510" s="338"/>
      <c r="XM510" s="338"/>
      <c r="XN510" s="338"/>
      <c r="XO510" s="338"/>
      <c r="XP510" s="338"/>
      <c r="XQ510" s="338"/>
      <c r="XR510" s="338"/>
      <c r="XS510" s="338"/>
      <c r="XT510" s="338"/>
      <c r="XU510" s="338"/>
      <c r="XV510" s="338"/>
      <c r="XW510" s="338"/>
      <c r="XX510" s="338"/>
      <c r="XY510" s="338"/>
      <c r="XZ510" s="338"/>
      <c r="YA510" s="338"/>
      <c r="YB510" s="338"/>
      <c r="YC510" s="338"/>
      <c r="YD510" s="338"/>
      <c r="YE510" s="338"/>
      <c r="YF510" s="338"/>
      <c r="YG510" s="338"/>
      <c r="YH510" s="338"/>
      <c r="YI510" s="338"/>
      <c r="YJ510" s="338"/>
      <c r="YK510" s="338"/>
      <c r="YL510" s="338"/>
      <c r="YM510" s="338"/>
      <c r="YN510" s="338"/>
      <c r="YO510" s="338"/>
      <c r="YP510" s="338"/>
      <c r="YQ510" s="338"/>
      <c r="YR510" s="338"/>
      <c r="YS510" s="338"/>
      <c r="YT510" s="338"/>
      <c r="YU510" s="338"/>
      <c r="YV510" s="338"/>
      <c r="YW510" s="338"/>
      <c r="YX510" s="338"/>
      <c r="YY510" s="338"/>
      <c r="YZ510" s="338"/>
      <c r="ZA510" s="338"/>
      <c r="ZB510" s="338"/>
      <c r="ZC510" s="338"/>
      <c r="ZD510" s="338"/>
      <c r="ZE510" s="338"/>
      <c r="ZF510" s="338"/>
      <c r="ZG510" s="338"/>
      <c r="ZH510" s="338"/>
      <c r="ZI510" s="338"/>
      <c r="ZJ510" s="338"/>
      <c r="ZK510" s="338"/>
      <c r="ZL510" s="338"/>
      <c r="ZM510" s="338"/>
      <c r="ZN510" s="338"/>
      <c r="ZO510" s="338"/>
      <c r="ZP510" s="338"/>
      <c r="ZQ510" s="338"/>
      <c r="ZR510" s="338"/>
      <c r="ZS510" s="338"/>
      <c r="ZT510" s="338"/>
      <c r="ZU510" s="338"/>
      <c r="ZV510" s="338"/>
      <c r="ZW510" s="338"/>
      <c r="ZX510" s="338"/>
      <c r="ZY510" s="338"/>
      <c r="ZZ510" s="338"/>
      <c r="AAA510" s="338"/>
      <c r="AAB510" s="338"/>
      <c r="AAC510" s="338"/>
      <c r="AAD510" s="338"/>
      <c r="AAE510" s="338"/>
      <c r="AAF510" s="338"/>
      <c r="AAG510" s="338"/>
      <c r="AAH510" s="338"/>
      <c r="AAI510" s="338"/>
      <c r="AAJ510" s="338"/>
      <c r="AAK510" s="338"/>
      <c r="AAL510" s="338"/>
      <c r="AAM510" s="338"/>
      <c r="AAN510" s="338"/>
      <c r="AAO510" s="338"/>
      <c r="AAP510" s="338"/>
      <c r="AAQ510" s="338"/>
      <c r="AAR510" s="338"/>
      <c r="AAS510" s="338"/>
      <c r="AAT510" s="338"/>
      <c r="AAU510" s="338"/>
      <c r="AAV510" s="338"/>
      <c r="AAW510" s="338"/>
      <c r="AAX510" s="338"/>
      <c r="AAY510" s="338"/>
      <c r="AAZ510" s="338"/>
      <c r="ABA510" s="338"/>
      <c r="ABB510" s="338"/>
      <c r="ABC510" s="338"/>
      <c r="ABD510" s="338"/>
      <c r="ABE510" s="338"/>
      <c r="ABF510" s="338"/>
      <c r="ABG510" s="338"/>
      <c r="ABH510" s="338"/>
      <c r="ABI510" s="338"/>
      <c r="ABJ510" s="338"/>
      <c r="ABK510" s="338"/>
      <c r="ABL510" s="338"/>
      <c r="ABM510" s="338"/>
      <c r="ABN510" s="338"/>
      <c r="ABO510" s="338"/>
      <c r="ABP510" s="338"/>
      <c r="ABQ510" s="338"/>
      <c r="ABR510" s="338"/>
      <c r="ABS510" s="338"/>
      <c r="ABT510" s="338"/>
      <c r="ABU510" s="338"/>
      <c r="ABV510" s="338"/>
      <c r="ABW510" s="338"/>
      <c r="ABX510" s="338"/>
      <c r="ABY510" s="338"/>
      <c r="ABZ510" s="338"/>
      <c r="ACA510" s="338"/>
      <c r="ACB510" s="338"/>
      <c r="ACC510" s="338"/>
      <c r="ACD510" s="338"/>
      <c r="ACE510" s="338"/>
      <c r="ACF510" s="338"/>
      <c r="ACG510" s="338"/>
      <c r="ACH510" s="338"/>
      <c r="ACI510" s="338"/>
      <c r="ACJ510" s="338"/>
      <c r="ACK510" s="338"/>
      <c r="ACL510" s="338"/>
      <c r="ACM510" s="338"/>
      <c r="ACN510" s="338"/>
      <c r="ACO510" s="338"/>
      <c r="ACP510" s="338"/>
      <c r="ACQ510" s="338"/>
      <c r="ACR510" s="338"/>
      <c r="ACS510" s="338"/>
      <c r="ACT510" s="338"/>
      <c r="ACU510" s="338"/>
      <c r="ACV510" s="338"/>
      <c r="ACW510" s="338"/>
      <c r="ACX510" s="338"/>
      <c r="ACY510" s="338"/>
      <c r="ACZ510" s="338"/>
      <c r="ADA510" s="338"/>
      <c r="ADB510" s="338"/>
      <c r="ADC510" s="338"/>
      <c r="ADD510" s="338"/>
      <c r="ADE510" s="338"/>
      <c r="ADF510" s="338"/>
      <c r="ADG510" s="338"/>
      <c r="ADH510" s="338"/>
      <c r="ADI510" s="338"/>
      <c r="ADJ510" s="338"/>
      <c r="ADK510" s="338"/>
      <c r="ADL510" s="338"/>
      <c r="ADM510" s="338"/>
      <c r="ADN510" s="338"/>
      <c r="ADO510" s="338"/>
      <c r="ADP510" s="338"/>
      <c r="ADQ510" s="338"/>
      <c r="ADR510" s="338"/>
      <c r="ADS510" s="338"/>
      <c r="ADT510" s="338"/>
      <c r="ADU510" s="338"/>
      <c r="ADV510" s="338"/>
      <c r="ADW510" s="338"/>
      <c r="ADX510" s="338"/>
      <c r="ADY510" s="338"/>
      <c r="ADZ510" s="338"/>
      <c r="AEA510" s="338"/>
      <c r="AEB510" s="338"/>
      <c r="AEC510" s="338"/>
      <c r="AED510" s="338"/>
      <c r="AEE510" s="338"/>
      <c r="AEF510" s="338"/>
      <c r="AEG510" s="338"/>
      <c r="AEH510" s="338"/>
      <c r="AEI510" s="338"/>
      <c r="AEJ510" s="338"/>
      <c r="AEK510" s="338"/>
      <c r="AEL510" s="338"/>
      <c r="AEM510" s="338"/>
      <c r="AEN510" s="338"/>
      <c r="AEO510" s="338"/>
      <c r="AEP510" s="338"/>
      <c r="AEQ510" s="338"/>
      <c r="AER510" s="338"/>
      <c r="AES510" s="338"/>
      <c r="AET510" s="338"/>
      <c r="AEU510" s="338"/>
      <c r="AEV510" s="338"/>
      <c r="AEW510" s="338"/>
      <c r="AEX510" s="338"/>
      <c r="AEY510" s="338"/>
      <c r="AEZ510" s="338"/>
      <c r="AFA510" s="338"/>
      <c r="AFB510" s="338"/>
      <c r="AFC510" s="338"/>
      <c r="AFD510" s="338"/>
      <c r="AFE510" s="338"/>
      <c r="AFF510" s="338"/>
      <c r="AFG510" s="338"/>
      <c r="AFH510" s="338"/>
      <c r="AFI510" s="338"/>
      <c r="AFJ510" s="338"/>
      <c r="AFK510" s="338"/>
      <c r="AFL510" s="338"/>
      <c r="AFM510" s="338"/>
      <c r="AFN510" s="338"/>
      <c r="AFO510" s="338"/>
      <c r="AFP510" s="338"/>
      <c r="AFQ510" s="338"/>
      <c r="AFR510" s="338"/>
      <c r="AFS510" s="338"/>
      <c r="AFT510" s="338"/>
      <c r="AFU510" s="338"/>
      <c r="AFV510" s="338"/>
      <c r="AFW510" s="338"/>
      <c r="AFX510" s="338"/>
      <c r="AFY510" s="338"/>
      <c r="AFZ510" s="338"/>
      <c r="AGA510" s="338"/>
      <c r="AGB510" s="338"/>
      <c r="AGC510" s="338"/>
      <c r="AGD510" s="338"/>
      <c r="AGE510" s="338"/>
      <c r="AGF510" s="338"/>
      <c r="AGG510" s="338"/>
      <c r="AGH510" s="338"/>
      <c r="AGI510" s="338"/>
      <c r="AGJ510" s="338"/>
      <c r="AGK510" s="338"/>
      <c r="AGL510" s="338"/>
      <c r="AGM510" s="338"/>
      <c r="AGN510" s="338"/>
      <c r="AGO510" s="338"/>
      <c r="AGP510" s="338"/>
      <c r="AGQ510" s="338"/>
      <c r="AGR510" s="338"/>
      <c r="AGS510" s="338"/>
      <c r="AGT510" s="338"/>
      <c r="AGU510" s="338"/>
      <c r="AGV510" s="338"/>
      <c r="AGW510" s="338"/>
      <c r="AGX510" s="338"/>
      <c r="AGY510" s="338"/>
      <c r="AGZ510" s="338"/>
      <c r="AHA510" s="338"/>
      <c r="AHB510" s="338"/>
      <c r="AHC510" s="338"/>
      <c r="AHD510" s="338"/>
      <c r="AHE510" s="338"/>
      <c r="AHF510" s="338"/>
      <c r="AHG510" s="338"/>
      <c r="AHH510" s="338"/>
      <c r="AHI510" s="338"/>
      <c r="AHJ510" s="338"/>
      <c r="AHK510" s="338"/>
      <c r="AHL510" s="338"/>
      <c r="AHM510" s="338"/>
      <c r="AHN510" s="338"/>
      <c r="AHO510" s="338"/>
      <c r="AHP510" s="338"/>
      <c r="AHQ510" s="338"/>
      <c r="AHR510" s="338"/>
      <c r="AHS510" s="338"/>
      <c r="AHT510" s="338"/>
      <c r="AHU510" s="338"/>
      <c r="AHV510" s="338"/>
      <c r="AHW510" s="338"/>
      <c r="AHX510" s="338"/>
      <c r="AHY510" s="338"/>
      <c r="AHZ510" s="338"/>
      <c r="AIA510" s="338"/>
      <c r="AIB510" s="338"/>
      <c r="AIC510" s="338"/>
      <c r="AID510" s="338"/>
      <c r="AIE510" s="338"/>
      <c r="AIF510" s="338"/>
      <c r="AIG510" s="338"/>
      <c r="AIH510" s="338"/>
      <c r="AII510" s="338"/>
      <c r="AIJ510" s="338"/>
      <c r="AIK510" s="338"/>
      <c r="AIL510" s="338"/>
      <c r="AIM510" s="338"/>
      <c r="AIN510" s="338"/>
      <c r="AIO510" s="338"/>
      <c r="AIP510" s="338"/>
      <c r="AIQ510" s="338"/>
      <c r="AIR510" s="338"/>
      <c r="AIS510" s="338"/>
      <c r="AIT510" s="338"/>
      <c r="AIU510" s="338"/>
      <c r="AIV510" s="338"/>
      <c r="AIW510" s="338"/>
      <c r="AIX510" s="338"/>
      <c r="AIY510" s="338"/>
      <c r="AIZ510" s="338"/>
      <c r="AJA510" s="338"/>
      <c r="AJB510" s="338"/>
      <c r="AJC510" s="338"/>
      <c r="AJD510" s="338"/>
      <c r="AJE510" s="338"/>
      <c r="AJF510" s="338"/>
      <c r="AJG510" s="338"/>
      <c r="AJH510" s="338"/>
      <c r="AJI510" s="338"/>
      <c r="AJJ510" s="338"/>
      <c r="AJK510" s="338"/>
      <c r="AJL510" s="338"/>
      <c r="AJM510" s="338"/>
      <c r="AJN510" s="338"/>
      <c r="AJO510" s="338"/>
      <c r="AJP510" s="338"/>
      <c r="AJQ510" s="338"/>
      <c r="AJR510" s="338"/>
      <c r="AJS510" s="338"/>
      <c r="AJT510" s="338"/>
      <c r="AJU510" s="338"/>
      <c r="AJV510" s="338"/>
      <c r="AJW510" s="338"/>
      <c r="AJX510" s="338"/>
      <c r="AJY510" s="338"/>
      <c r="AJZ510" s="338"/>
      <c r="AKA510" s="338"/>
      <c r="AKB510" s="338"/>
      <c r="AKC510" s="338"/>
      <c r="AKD510" s="338"/>
      <c r="AKE510" s="338"/>
      <c r="AKF510" s="338"/>
      <c r="AKG510" s="338"/>
      <c r="AKH510" s="338"/>
      <c r="AKI510" s="338"/>
      <c r="AKJ510" s="338"/>
      <c r="AKK510" s="338"/>
      <c r="AKL510" s="338"/>
      <c r="AKM510" s="338"/>
      <c r="AKN510" s="338"/>
      <c r="AKO510" s="338"/>
      <c r="AKP510" s="338"/>
      <c r="AKQ510" s="338"/>
      <c r="AKR510" s="338"/>
      <c r="AKS510" s="338"/>
      <c r="AKT510" s="338"/>
      <c r="AKU510" s="338"/>
      <c r="AKV510" s="338"/>
      <c r="AKW510" s="338"/>
      <c r="AKX510" s="338"/>
      <c r="AKY510" s="338"/>
      <c r="AKZ510" s="338"/>
      <c r="ALA510" s="338"/>
      <c r="ALB510" s="338"/>
      <c r="ALC510" s="338"/>
      <c r="ALD510" s="338"/>
      <c r="ALE510" s="338"/>
      <c r="ALF510" s="338"/>
      <c r="ALG510" s="338"/>
      <c r="ALH510" s="338"/>
      <c r="ALI510" s="338"/>
      <c r="ALJ510" s="338"/>
      <c r="ALK510" s="338"/>
      <c r="ALL510" s="338"/>
      <c r="ALM510" s="338"/>
      <c r="ALN510" s="338"/>
      <c r="ALO510" s="338"/>
      <c r="ALP510" s="338"/>
      <c r="ALQ510" s="338"/>
      <c r="ALR510" s="338"/>
      <c r="ALS510" s="338"/>
      <c r="ALT510" s="338"/>
      <c r="ALU510" s="338"/>
      <c r="ALV510" s="338"/>
      <c r="ALW510" s="338"/>
      <c r="ALX510" s="338"/>
      <c r="ALY510" s="338"/>
      <c r="ALZ510" s="338"/>
      <c r="AMA510" s="338"/>
      <c r="AMB510" s="338"/>
      <c r="AMC510" s="338"/>
      <c r="AMD510" s="338"/>
      <c r="AME510" s="338"/>
      <c r="AMF510" s="338"/>
      <c r="AMG510" s="338"/>
      <c r="AMH510" s="338"/>
      <c r="AMI510" s="338"/>
      <c r="AMJ510" s="338"/>
      <c r="AMK510" s="338"/>
      <c r="AML510" s="338"/>
      <c r="AMM510" s="338"/>
      <c r="AMN510" s="338"/>
      <c r="AMO510" s="338"/>
      <c r="AMP510" s="338"/>
      <c r="AMQ510" s="338"/>
      <c r="AMR510" s="338"/>
      <c r="AMS510" s="338"/>
      <c r="AMT510" s="338"/>
      <c r="AMU510" s="338"/>
      <c r="AMV510" s="338"/>
      <c r="AMW510" s="338"/>
      <c r="AMX510" s="338"/>
      <c r="AMY510" s="338"/>
      <c r="AMZ510" s="338"/>
      <c r="ANA510" s="338"/>
      <c r="ANB510" s="338"/>
      <c r="ANC510" s="338"/>
      <c r="AND510" s="338"/>
      <c r="ANE510" s="338"/>
      <c r="ANF510" s="338"/>
      <c r="ANG510" s="338"/>
      <c r="ANH510" s="338"/>
      <c r="ANI510" s="338"/>
      <c r="ANJ510" s="338"/>
      <c r="ANK510" s="338"/>
      <c r="ANL510" s="338"/>
      <c r="ANM510" s="338"/>
      <c r="ANN510" s="338"/>
      <c r="ANO510" s="338"/>
      <c r="ANP510" s="338"/>
      <c r="ANQ510" s="338"/>
      <c r="ANR510" s="338"/>
      <c r="ANS510" s="338"/>
      <c r="ANT510" s="338"/>
      <c r="ANU510" s="338"/>
      <c r="ANV510" s="338"/>
      <c r="ANW510" s="338"/>
      <c r="ANX510" s="338"/>
      <c r="ANY510" s="338"/>
      <c r="ANZ510" s="338"/>
      <c r="AOA510" s="338"/>
      <c r="AOB510" s="338"/>
      <c r="AOC510" s="338"/>
      <c r="AOD510" s="338"/>
      <c r="AOE510" s="338"/>
      <c r="AOF510" s="338"/>
      <c r="AOG510" s="338"/>
      <c r="AOH510" s="338"/>
      <c r="AOI510" s="338"/>
      <c r="AOJ510" s="338"/>
      <c r="AOK510" s="338"/>
      <c r="AOL510" s="338"/>
      <c r="AOM510" s="338"/>
      <c r="AON510" s="338"/>
      <c r="AOO510" s="338"/>
      <c r="AOP510" s="338"/>
      <c r="AOQ510" s="338"/>
      <c r="AOR510" s="338"/>
      <c r="AOS510" s="338"/>
      <c r="AOT510" s="338"/>
      <c r="AOU510" s="338"/>
      <c r="AOV510" s="338"/>
      <c r="AOW510" s="338"/>
      <c r="AOX510" s="338"/>
      <c r="AOY510" s="338"/>
      <c r="AOZ510" s="338"/>
      <c r="APA510" s="338"/>
      <c r="APB510" s="338"/>
      <c r="APC510" s="338"/>
      <c r="APD510" s="338"/>
      <c r="APE510" s="338"/>
      <c r="APF510" s="338"/>
      <c r="APG510" s="338"/>
      <c r="APH510" s="338"/>
      <c r="API510" s="338"/>
      <c r="APJ510" s="338"/>
      <c r="APK510" s="338"/>
      <c r="APL510" s="338"/>
      <c r="APM510" s="338"/>
      <c r="APN510" s="338"/>
      <c r="APO510" s="338"/>
      <c r="APP510" s="338"/>
      <c r="APQ510" s="338"/>
      <c r="APR510" s="338"/>
      <c r="APS510" s="338"/>
      <c r="APT510" s="338"/>
      <c r="APU510" s="338"/>
      <c r="APV510" s="338"/>
      <c r="APW510" s="338"/>
      <c r="APX510" s="338"/>
      <c r="APY510" s="338"/>
      <c r="APZ510" s="338"/>
      <c r="AQA510" s="338"/>
      <c r="AQB510" s="338"/>
      <c r="AQC510" s="338"/>
      <c r="AQD510" s="338"/>
      <c r="AQE510" s="338"/>
      <c r="AQF510" s="338"/>
      <c r="AQG510" s="338"/>
      <c r="AQH510" s="338"/>
      <c r="AQI510" s="338"/>
      <c r="AQJ510" s="338"/>
      <c r="AQK510" s="338"/>
      <c r="AQL510" s="338"/>
      <c r="AQM510" s="338"/>
      <c r="AQN510" s="338"/>
      <c r="AQO510" s="338"/>
      <c r="AQP510" s="338"/>
      <c r="AQQ510" s="338"/>
      <c r="AQR510" s="338"/>
      <c r="AQS510" s="338"/>
      <c r="AQT510" s="338"/>
      <c r="AQU510" s="338"/>
      <c r="AQV510" s="338"/>
      <c r="AQW510" s="338"/>
      <c r="AQX510" s="338"/>
      <c r="AQY510" s="338"/>
      <c r="AQZ510" s="338"/>
      <c r="ARA510" s="338"/>
      <c r="ARB510" s="338"/>
      <c r="ARC510" s="338"/>
      <c r="ARD510" s="338"/>
      <c r="ARE510" s="338"/>
      <c r="ARF510" s="338"/>
      <c r="ARG510" s="338"/>
      <c r="ARH510" s="338"/>
      <c r="ARI510" s="338"/>
      <c r="ARJ510" s="338"/>
      <c r="ARK510" s="338"/>
      <c r="ARL510" s="338"/>
      <c r="ARM510" s="338"/>
      <c r="ARN510" s="338"/>
      <c r="ARO510" s="338"/>
      <c r="ARP510" s="338"/>
      <c r="ARQ510" s="338"/>
      <c r="ARR510" s="338"/>
      <c r="ARS510" s="338"/>
      <c r="ART510" s="338"/>
      <c r="ARU510" s="338"/>
      <c r="ARV510" s="338"/>
      <c r="ARW510" s="338"/>
      <c r="ARX510" s="338"/>
      <c r="ARY510" s="338"/>
      <c r="ARZ510" s="338"/>
      <c r="ASA510" s="338"/>
      <c r="ASB510" s="338"/>
      <c r="ASC510" s="338"/>
      <c r="ASD510" s="338"/>
      <c r="ASE510" s="338"/>
      <c r="ASF510" s="338"/>
      <c r="ASG510" s="338"/>
      <c r="ASH510" s="338"/>
      <c r="ASI510" s="338"/>
      <c r="ASJ510" s="338"/>
      <c r="ASK510" s="338"/>
      <c r="ASL510" s="338"/>
      <c r="ASM510" s="338"/>
      <c r="ASN510" s="338"/>
      <c r="ASO510" s="338"/>
      <c r="ASP510" s="338"/>
      <c r="ASQ510" s="338"/>
      <c r="ASR510" s="338"/>
      <c r="ASS510" s="338"/>
      <c r="AST510" s="338"/>
      <c r="ASU510" s="338"/>
      <c r="ASV510" s="338"/>
      <c r="ASW510" s="338"/>
      <c r="ASX510" s="338"/>
      <c r="ASY510" s="338"/>
      <c r="ASZ510" s="338"/>
      <c r="ATA510" s="338"/>
      <c r="ATB510" s="338"/>
      <c r="ATC510" s="338"/>
      <c r="ATD510" s="338"/>
      <c r="ATE510" s="338"/>
      <c r="ATF510" s="338"/>
      <c r="ATG510" s="338"/>
      <c r="ATH510" s="338"/>
      <c r="ATI510" s="338"/>
      <c r="ATJ510" s="338"/>
      <c r="ATK510" s="338"/>
      <c r="ATL510" s="338"/>
      <c r="ATM510" s="338"/>
      <c r="ATN510" s="338"/>
      <c r="ATO510" s="338"/>
      <c r="ATP510" s="338"/>
      <c r="ATQ510" s="338"/>
      <c r="ATR510" s="338"/>
      <c r="ATS510" s="338"/>
      <c r="ATT510" s="338"/>
      <c r="ATU510" s="338"/>
      <c r="ATV510" s="338"/>
      <c r="ATW510" s="338"/>
      <c r="ATX510" s="338"/>
      <c r="ATY510" s="338"/>
      <c r="ATZ510" s="338"/>
      <c r="AUA510" s="338"/>
      <c r="AUB510" s="338"/>
      <c r="AUC510" s="338"/>
      <c r="AUD510" s="338"/>
      <c r="AUE510" s="338"/>
      <c r="AUF510" s="338"/>
      <c r="AUG510" s="338"/>
      <c r="AUH510" s="338"/>
      <c r="AUI510" s="338"/>
      <c r="AUJ510" s="338"/>
      <c r="AUK510" s="338"/>
      <c r="AUL510" s="338"/>
      <c r="AUM510" s="338"/>
      <c r="AUN510" s="338"/>
      <c r="AUO510" s="338"/>
      <c r="AUP510" s="338"/>
      <c r="AUQ510" s="338"/>
      <c r="AUR510" s="338"/>
      <c r="AUS510" s="338"/>
      <c r="AUT510" s="338"/>
      <c r="AUU510" s="338"/>
      <c r="AUV510" s="338"/>
      <c r="AUW510" s="338"/>
      <c r="AUX510" s="338"/>
      <c r="AUY510" s="338"/>
      <c r="AUZ510" s="338"/>
      <c r="AVA510" s="338"/>
      <c r="AVB510" s="338"/>
      <c r="AVC510" s="338"/>
      <c r="AVD510" s="338"/>
      <c r="AVE510" s="338"/>
      <c r="AVF510" s="338"/>
      <c r="AVG510" s="338"/>
      <c r="AVH510" s="338"/>
      <c r="AVI510" s="338"/>
      <c r="AVJ510" s="338"/>
      <c r="AVK510" s="338"/>
      <c r="AVL510" s="338"/>
      <c r="AVM510" s="338"/>
      <c r="AVN510" s="338"/>
      <c r="AVO510" s="338"/>
      <c r="AVP510" s="338"/>
      <c r="AVQ510" s="338"/>
      <c r="AVR510" s="338"/>
      <c r="AVS510" s="338"/>
      <c r="AVT510" s="338"/>
      <c r="AVU510" s="338"/>
      <c r="AVV510" s="338"/>
      <c r="AVW510" s="338"/>
      <c r="AVX510" s="338"/>
      <c r="AVY510" s="338"/>
      <c r="AVZ510" s="338"/>
      <c r="AWA510" s="338"/>
      <c r="AWB510" s="338"/>
      <c r="AWC510" s="338"/>
      <c r="AWD510" s="338"/>
      <c r="AWE510" s="338"/>
      <c r="AWF510" s="338"/>
      <c r="AWG510" s="338"/>
      <c r="AWH510" s="338"/>
      <c r="AWI510" s="338"/>
      <c r="AWJ510" s="338"/>
      <c r="AWK510" s="338"/>
      <c r="AWL510" s="338"/>
      <c r="AWM510" s="338"/>
      <c r="AWN510" s="338"/>
      <c r="AWO510" s="338"/>
      <c r="AWP510" s="338"/>
      <c r="AWQ510" s="338"/>
      <c r="AWR510" s="338"/>
      <c r="AWS510" s="338"/>
      <c r="AWT510" s="338"/>
      <c r="AWU510" s="338"/>
      <c r="AWV510" s="338"/>
      <c r="AWW510" s="338"/>
      <c r="AWX510" s="338"/>
      <c r="AWY510" s="338"/>
      <c r="AWZ510" s="338"/>
      <c r="AXA510" s="338"/>
      <c r="AXB510" s="338"/>
      <c r="AXC510" s="338"/>
      <c r="AXD510" s="338"/>
      <c r="AXE510" s="338"/>
      <c r="AXF510" s="338"/>
      <c r="AXG510" s="338"/>
      <c r="AXH510" s="338"/>
      <c r="AXI510" s="338"/>
      <c r="AXJ510" s="338"/>
      <c r="AXK510" s="338"/>
      <c r="AXL510" s="338"/>
      <c r="AXM510" s="338"/>
      <c r="AXN510" s="338"/>
      <c r="AXO510" s="338"/>
      <c r="AXP510" s="338"/>
      <c r="AXQ510" s="338"/>
      <c r="AXR510" s="338"/>
      <c r="AXS510" s="338"/>
      <c r="AXT510" s="338"/>
      <c r="AXU510" s="338"/>
      <c r="AXV510" s="338"/>
      <c r="AXW510" s="338"/>
      <c r="AXX510" s="338"/>
      <c r="AXY510" s="338"/>
      <c r="AXZ510" s="338"/>
      <c r="AYA510" s="338"/>
      <c r="AYB510" s="338"/>
      <c r="AYC510" s="338"/>
      <c r="AYD510" s="338"/>
      <c r="AYE510" s="338"/>
      <c r="AYF510" s="338"/>
      <c r="AYG510" s="338"/>
      <c r="AYH510" s="338"/>
      <c r="AYI510" s="338"/>
      <c r="AYJ510" s="338"/>
      <c r="AYK510" s="338"/>
      <c r="AYL510" s="338"/>
      <c r="AYM510" s="338"/>
      <c r="AYN510" s="338"/>
      <c r="AYO510" s="338"/>
      <c r="AYP510" s="338"/>
      <c r="AYQ510" s="338"/>
      <c r="AYR510" s="338"/>
      <c r="AYS510" s="338"/>
      <c r="AYT510" s="338"/>
      <c r="AYU510" s="338"/>
      <c r="AYV510" s="338"/>
      <c r="AYW510" s="338"/>
      <c r="AYX510" s="338"/>
      <c r="AYY510" s="338"/>
      <c r="AYZ510" s="338"/>
      <c r="AZA510" s="338"/>
      <c r="AZB510" s="338"/>
      <c r="AZC510" s="338"/>
      <c r="AZD510" s="338"/>
      <c r="AZE510" s="338"/>
      <c r="AZF510" s="338"/>
      <c r="AZG510" s="338"/>
      <c r="AZH510" s="338"/>
      <c r="AZI510" s="338"/>
      <c r="AZJ510" s="338"/>
      <c r="AZK510" s="338"/>
      <c r="AZL510" s="338"/>
      <c r="AZM510" s="338"/>
      <c r="AZN510" s="338"/>
      <c r="AZO510" s="338"/>
      <c r="AZP510" s="338"/>
      <c r="AZQ510" s="338"/>
      <c r="AZR510" s="338"/>
      <c r="AZS510" s="338"/>
      <c r="AZT510" s="338"/>
      <c r="AZU510" s="338"/>
      <c r="AZV510" s="338"/>
      <c r="AZW510" s="338"/>
      <c r="AZX510" s="338"/>
      <c r="AZY510" s="338"/>
      <c r="AZZ510" s="338"/>
      <c r="BAA510" s="338"/>
      <c r="BAB510" s="338"/>
      <c r="BAC510" s="338"/>
      <c r="BAD510" s="338"/>
      <c r="BAE510" s="338"/>
      <c r="BAF510" s="338"/>
      <c r="BAG510" s="338"/>
      <c r="BAH510" s="338"/>
      <c r="BAI510" s="338"/>
      <c r="BAJ510" s="338"/>
      <c r="BAK510" s="338"/>
      <c r="BAL510" s="338"/>
      <c r="BAM510" s="338"/>
      <c r="BAN510" s="338"/>
      <c r="BAO510" s="338"/>
      <c r="BAP510" s="338"/>
      <c r="BAQ510" s="338"/>
      <c r="BAR510" s="338"/>
      <c r="BAS510" s="338"/>
      <c r="BAT510" s="338"/>
      <c r="BAU510" s="338"/>
      <c r="BAV510" s="338"/>
      <c r="BAW510" s="338"/>
      <c r="BAX510" s="338"/>
      <c r="BAY510" s="338"/>
      <c r="BAZ510" s="338"/>
      <c r="BBA510" s="338"/>
      <c r="BBB510" s="338"/>
      <c r="BBC510" s="338"/>
      <c r="BBD510" s="338"/>
      <c r="BBE510" s="338"/>
      <c r="BBF510" s="338"/>
      <c r="BBG510" s="338"/>
      <c r="BBH510" s="338"/>
      <c r="BBI510" s="338"/>
      <c r="BBJ510" s="338"/>
      <c r="BBK510" s="338"/>
      <c r="BBL510" s="338"/>
      <c r="BBM510" s="338"/>
      <c r="BBN510" s="338"/>
      <c r="BBO510" s="338"/>
      <c r="BBP510" s="338"/>
      <c r="BBQ510" s="338"/>
      <c r="BBR510" s="338"/>
      <c r="BBS510" s="338"/>
      <c r="BBT510" s="338"/>
      <c r="BBU510" s="338"/>
      <c r="BBV510" s="338"/>
      <c r="BBW510" s="338"/>
      <c r="BBX510" s="338"/>
      <c r="BBY510" s="338"/>
      <c r="BBZ510" s="338"/>
      <c r="BCA510" s="338"/>
      <c r="BCB510" s="338"/>
      <c r="BCC510" s="338"/>
      <c r="BCD510" s="338"/>
      <c r="BCE510" s="338"/>
      <c r="BCF510" s="338"/>
      <c r="BCG510" s="338"/>
      <c r="BCH510" s="338"/>
      <c r="BCI510" s="338"/>
      <c r="BCJ510" s="338"/>
      <c r="BCK510" s="338"/>
      <c r="BCL510" s="338"/>
      <c r="BCM510" s="338"/>
      <c r="BCN510" s="338"/>
      <c r="BCO510" s="338"/>
      <c r="BCP510" s="338"/>
      <c r="BCQ510" s="338"/>
      <c r="BCR510" s="338"/>
      <c r="BCS510" s="338"/>
      <c r="BCT510" s="338"/>
      <c r="BCU510" s="338"/>
      <c r="BCV510" s="338"/>
      <c r="BCW510" s="338"/>
      <c r="BCX510" s="338"/>
      <c r="BCY510" s="338"/>
      <c r="BCZ510" s="338"/>
      <c r="BDA510" s="338"/>
      <c r="BDB510" s="338"/>
      <c r="BDC510" s="338"/>
      <c r="BDD510" s="338"/>
      <c r="BDE510" s="338"/>
      <c r="BDF510" s="338"/>
      <c r="BDG510" s="338"/>
      <c r="BDH510" s="338"/>
      <c r="BDI510" s="338"/>
      <c r="BDJ510" s="338"/>
      <c r="BDK510" s="338"/>
      <c r="BDL510" s="338"/>
      <c r="BDM510" s="338"/>
      <c r="BDN510" s="338"/>
      <c r="BDO510" s="338"/>
      <c r="BDP510" s="338"/>
      <c r="BDQ510" s="338"/>
      <c r="BDR510" s="338"/>
      <c r="BDS510" s="338"/>
      <c r="BDT510" s="338"/>
      <c r="BDU510" s="338"/>
      <c r="BDV510" s="338"/>
      <c r="BDW510" s="338"/>
      <c r="BDX510" s="338"/>
      <c r="BDY510" s="338"/>
      <c r="BDZ510" s="338"/>
      <c r="BEA510" s="338"/>
      <c r="BEB510" s="338"/>
      <c r="BEC510" s="338"/>
      <c r="BED510" s="338"/>
      <c r="BEE510" s="338"/>
      <c r="BEF510" s="338"/>
      <c r="BEG510" s="338"/>
      <c r="BEH510" s="338"/>
      <c r="BEI510" s="338"/>
      <c r="BEJ510" s="338"/>
      <c r="BEK510" s="338"/>
      <c r="BEL510" s="338"/>
      <c r="BEM510" s="338"/>
      <c r="BEN510" s="338"/>
      <c r="BEO510" s="338"/>
      <c r="BEP510" s="338"/>
      <c r="BEQ510" s="338"/>
      <c r="BER510" s="338"/>
      <c r="BES510" s="338"/>
      <c r="BET510" s="338"/>
      <c r="BEU510" s="338"/>
      <c r="BEV510" s="338"/>
      <c r="BEW510" s="338"/>
      <c r="BEX510" s="338"/>
      <c r="BEY510" s="338"/>
      <c r="BEZ510" s="338"/>
      <c r="BFA510" s="338"/>
      <c r="BFB510" s="338"/>
      <c r="BFC510" s="338"/>
      <c r="BFD510" s="338"/>
      <c r="BFE510" s="338"/>
      <c r="BFF510" s="338"/>
      <c r="BFG510" s="338"/>
      <c r="BFH510" s="338"/>
      <c r="BFI510" s="338"/>
      <c r="BFJ510" s="338"/>
      <c r="BFK510" s="338"/>
      <c r="BFL510" s="338"/>
      <c r="BFM510" s="338"/>
      <c r="BFN510" s="338"/>
      <c r="BFO510" s="338"/>
      <c r="BFP510" s="338"/>
      <c r="BFQ510" s="338"/>
      <c r="BFR510" s="338"/>
      <c r="BFS510" s="338"/>
      <c r="BFT510" s="338"/>
      <c r="BFU510" s="338"/>
      <c r="BFV510" s="338"/>
      <c r="BFW510" s="338"/>
      <c r="BFX510" s="338"/>
      <c r="BFY510" s="338"/>
      <c r="BFZ510" s="338"/>
      <c r="BGA510" s="338"/>
      <c r="BGB510" s="338"/>
      <c r="BGC510" s="338"/>
      <c r="BGD510" s="338"/>
      <c r="BGE510" s="338"/>
      <c r="BGF510" s="338"/>
      <c r="BGG510" s="338"/>
      <c r="BGH510" s="338"/>
      <c r="BGI510" s="338"/>
      <c r="BGJ510" s="338"/>
      <c r="BGK510" s="338"/>
      <c r="BGL510" s="338"/>
      <c r="BGM510" s="338"/>
      <c r="BGN510" s="338"/>
      <c r="BGO510" s="338"/>
      <c r="BGP510" s="338"/>
      <c r="BGQ510" s="338"/>
      <c r="BGR510" s="338"/>
      <c r="BGS510" s="338"/>
      <c r="BGT510" s="338"/>
      <c r="BGU510" s="338"/>
      <c r="BGV510" s="338"/>
      <c r="BGW510" s="338"/>
      <c r="BGX510" s="338"/>
      <c r="BGY510" s="338"/>
      <c r="BGZ510" s="338"/>
      <c r="BHA510" s="338"/>
      <c r="BHB510" s="338"/>
      <c r="BHC510" s="338"/>
      <c r="BHD510" s="338"/>
      <c r="BHE510" s="338"/>
      <c r="BHF510" s="338"/>
      <c r="BHG510" s="338"/>
      <c r="BHH510" s="338"/>
      <c r="BHI510" s="338"/>
      <c r="BHJ510" s="338"/>
      <c r="BHK510" s="338"/>
      <c r="BHL510" s="338"/>
      <c r="BHM510" s="338"/>
      <c r="BHN510" s="338"/>
      <c r="BHO510" s="338"/>
      <c r="BHP510" s="338"/>
      <c r="BHQ510" s="338"/>
      <c r="BHR510" s="338"/>
      <c r="BHS510" s="338"/>
      <c r="BHT510" s="338"/>
      <c r="BHU510" s="338"/>
      <c r="BHV510" s="338"/>
      <c r="BHW510" s="338"/>
      <c r="BHX510" s="338"/>
      <c r="BHY510" s="338"/>
      <c r="BHZ510" s="338"/>
      <c r="BIA510" s="338"/>
      <c r="BIB510" s="338"/>
      <c r="BIC510" s="338"/>
      <c r="BID510" s="338"/>
      <c r="BIE510" s="338"/>
      <c r="BIF510" s="338"/>
      <c r="BIG510" s="338"/>
      <c r="BIH510" s="338"/>
      <c r="BII510" s="338"/>
      <c r="BIJ510" s="338"/>
      <c r="BIK510" s="338"/>
      <c r="BIL510" s="338"/>
      <c r="BIM510" s="338"/>
      <c r="BIN510" s="338"/>
      <c r="BIO510" s="338"/>
      <c r="BIP510" s="338"/>
      <c r="BIQ510" s="338"/>
      <c r="BIR510" s="338"/>
      <c r="BIS510" s="338"/>
      <c r="BIT510" s="338"/>
      <c r="BIU510" s="338"/>
      <c r="BIV510" s="338"/>
      <c r="BIW510" s="338"/>
      <c r="BIX510" s="338"/>
      <c r="BIY510" s="338"/>
      <c r="BIZ510" s="338"/>
      <c r="BJA510" s="338"/>
      <c r="BJB510" s="338"/>
      <c r="BJC510" s="338"/>
      <c r="BJD510" s="338"/>
      <c r="BJE510" s="338"/>
      <c r="BJF510" s="338"/>
      <c r="BJG510" s="338"/>
      <c r="BJH510" s="338"/>
      <c r="BJI510" s="338"/>
      <c r="BJJ510" s="338"/>
      <c r="BJK510" s="338"/>
      <c r="BJL510" s="338"/>
      <c r="BJM510" s="338"/>
      <c r="BJN510" s="338"/>
      <c r="BJO510" s="338"/>
      <c r="BJP510" s="338"/>
      <c r="BJQ510" s="338"/>
      <c r="BJR510" s="338"/>
      <c r="BJS510" s="338"/>
      <c r="BJT510" s="338"/>
      <c r="BJU510" s="338"/>
      <c r="BJV510" s="338"/>
      <c r="BJW510" s="338"/>
      <c r="BJX510" s="338"/>
      <c r="BJY510" s="338"/>
      <c r="BJZ510" s="338"/>
      <c r="BKA510" s="338"/>
      <c r="BKB510" s="338"/>
      <c r="BKC510" s="338"/>
      <c r="BKD510" s="338"/>
      <c r="BKE510" s="338"/>
      <c r="BKF510" s="338"/>
      <c r="BKG510" s="338"/>
      <c r="BKH510" s="338"/>
      <c r="BKI510" s="338"/>
      <c r="BKJ510" s="338"/>
      <c r="BKK510" s="338"/>
      <c r="BKL510" s="338"/>
      <c r="BKM510" s="338"/>
      <c r="BKN510" s="338"/>
      <c r="BKO510" s="338"/>
      <c r="BKP510" s="338"/>
      <c r="BKQ510" s="338"/>
      <c r="BKR510" s="338"/>
      <c r="BKS510" s="338"/>
      <c r="BKT510" s="338"/>
      <c r="BKU510" s="338"/>
      <c r="BKV510" s="338"/>
      <c r="BKW510" s="338"/>
      <c r="BKX510" s="338"/>
      <c r="BKY510" s="338"/>
      <c r="BKZ510" s="338"/>
      <c r="BLA510" s="338"/>
      <c r="BLB510" s="338"/>
      <c r="BLC510" s="338"/>
      <c r="BLD510" s="338"/>
      <c r="BLE510" s="338"/>
      <c r="BLF510" s="338"/>
      <c r="BLG510" s="338"/>
      <c r="BLH510" s="338"/>
      <c r="BLI510" s="338"/>
      <c r="BLJ510" s="338"/>
      <c r="BLK510" s="338"/>
      <c r="BLL510" s="338"/>
      <c r="BLM510" s="338"/>
      <c r="BLN510" s="338"/>
      <c r="BLO510" s="338"/>
      <c r="BLP510" s="338"/>
      <c r="BLQ510" s="338"/>
      <c r="BLR510" s="338"/>
      <c r="BLS510" s="338"/>
      <c r="BLT510" s="338"/>
      <c r="BLU510" s="338"/>
      <c r="BLV510" s="338"/>
      <c r="BLW510" s="338"/>
      <c r="BLX510" s="338"/>
      <c r="BLY510" s="338"/>
      <c r="BLZ510" s="338"/>
      <c r="BMA510" s="338"/>
      <c r="BMB510" s="338"/>
      <c r="BMC510" s="338"/>
      <c r="BMD510" s="338"/>
      <c r="BME510" s="338"/>
      <c r="BMF510" s="338"/>
      <c r="BMG510" s="338"/>
      <c r="BMH510" s="338"/>
      <c r="BMI510" s="338"/>
      <c r="BMJ510" s="338"/>
      <c r="BMK510" s="338"/>
      <c r="BML510" s="338"/>
      <c r="BMM510" s="338"/>
      <c r="BMN510" s="338"/>
      <c r="BMO510" s="338"/>
      <c r="BMP510" s="338"/>
      <c r="BMQ510" s="338"/>
      <c r="BMR510" s="338"/>
      <c r="BMS510" s="338"/>
      <c r="BMT510" s="338"/>
      <c r="BMU510" s="338"/>
      <c r="BMV510" s="338"/>
      <c r="BMW510" s="338"/>
      <c r="BMX510" s="338"/>
      <c r="BMY510" s="338"/>
      <c r="BMZ510" s="338"/>
      <c r="BNA510" s="338"/>
      <c r="BNB510" s="338"/>
      <c r="BNC510" s="338"/>
      <c r="BND510" s="338"/>
      <c r="BNE510" s="338"/>
      <c r="BNF510" s="338"/>
      <c r="BNG510" s="338"/>
      <c r="BNH510" s="338"/>
      <c r="BNI510" s="338"/>
      <c r="BNJ510" s="338"/>
      <c r="BNK510" s="338"/>
      <c r="BNL510" s="338"/>
      <c r="BNM510" s="338"/>
      <c r="BNN510" s="338"/>
      <c r="BNO510" s="338"/>
      <c r="BNP510" s="338"/>
      <c r="BNQ510" s="338"/>
      <c r="BNR510" s="338"/>
      <c r="BNS510" s="338"/>
      <c r="BNT510" s="338"/>
      <c r="BNU510" s="338"/>
      <c r="BNV510" s="338"/>
      <c r="BNW510" s="338"/>
      <c r="BNX510" s="338"/>
      <c r="BNY510" s="338"/>
      <c r="BNZ510" s="338"/>
      <c r="BOA510" s="338"/>
      <c r="BOB510" s="338"/>
      <c r="BOC510" s="338"/>
      <c r="BOD510" s="338"/>
      <c r="BOE510" s="338"/>
      <c r="BOF510" s="338"/>
      <c r="BOG510" s="338"/>
      <c r="BOH510" s="338"/>
      <c r="BOI510" s="338"/>
      <c r="BOJ510" s="338"/>
      <c r="BOK510" s="338"/>
      <c r="BOL510" s="338"/>
      <c r="BOM510" s="338"/>
      <c r="BON510" s="338"/>
      <c r="BOO510" s="338"/>
      <c r="BOP510" s="338"/>
      <c r="BOQ510" s="338"/>
      <c r="BOR510" s="338"/>
      <c r="BOS510" s="338"/>
      <c r="BOT510" s="338"/>
      <c r="BOU510" s="338"/>
      <c r="BOV510" s="338"/>
    </row>
    <row r="511" spans="1:1764" s="120" customFormat="1" ht="40.5" customHeight="1">
      <c r="A511" s="129"/>
      <c r="B511" s="130"/>
      <c r="C511" s="130"/>
      <c r="D511" s="131"/>
      <c r="E511" s="131"/>
      <c r="F511" s="131"/>
      <c r="G511" s="132" t="s">
        <v>509</v>
      </c>
      <c r="H511" s="357">
        <v>851</v>
      </c>
      <c r="I511" s="443">
        <v>85132</v>
      </c>
      <c r="J511" s="534">
        <f t="shared" si="12"/>
        <v>6220000</v>
      </c>
      <c r="K511" s="534">
        <f>6101000+119000</f>
        <v>6220000</v>
      </c>
      <c r="L511" s="535"/>
      <c r="M511" s="346"/>
      <c r="N511" s="347"/>
      <c r="O511" s="347"/>
      <c r="P511" s="347"/>
      <c r="Q511" s="346"/>
      <c r="R511" s="347"/>
      <c r="S511" s="347"/>
      <c r="T511" s="347"/>
      <c r="U511" s="347"/>
      <c r="V511" s="348"/>
      <c r="W511" s="348"/>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c r="AS511" s="348"/>
      <c r="AT511" s="348"/>
      <c r="AU511" s="348"/>
      <c r="AV511" s="348"/>
      <c r="AW511" s="348"/>
      <c r="AX511" s="348"/>
      <c r="AY511" s="348"/>
      <c r="AZ511" s="348"/>
      <c r="BA511" s="348"/>
      <c r="BB511" s="348"/>
      <c r="BC511" s="348"/>
      <c r="BD511" s="348"/>
      <c r="BE511" s="348"/>
      <c r="BF511" s="348"/>
      <c r="BG511" s="348"/>
      <c r="BH511" s="348"/>
      <c r="BI511" s="348"/>
      <c r="BJ511" s="348"/>
      <c r="BK511" s="348"/>
      <c r="BL511" s="348"/>
      <c r="BM511" s="348"/>
      <c r="BN511" s="348"/>
      <c r="BO511" s="348"/>
      <c r="BP511" s="348"/>
      <c r="BQ511" s="348"/>
      <c r="BR511" s="348"/>
      <c r="BS511" s="348"/>
      <c r="BT511" s="348"/>
      <c r="BU511" s="348"/>
      <c r="BV511" s="348"/>
      <c r="BW511" s="348"/>
      <c r="BX511" s="348"/>
      <c r="BY511" s="348"/>
      <c r="BZ511" s="348"/>
      <c r="CA511" s="348"/>
      <c r="CB511" s="348"/>
      <c r="CC511" s="348"/>
      <c r="CD511" s="348"/>
      <c r="CE511" s="348"/>
      <c r="CF511" s="348"/>
      <c r="CG511" s="348"/>
      <c r="CH511" s="348"/>
      <c r="CI511" s="348"/>
      <c r="CJ511" s="348"/>
      <c r="CK511" s="348"/>
      <c r="CL511" s="348"/>
      <c r="CM511" s="348"/>
      <c r="CN511" s="348"/>
      <c r="CO511" s="348"/>
      <c r="CP511" s="348"/>
      <c r="CQ511" s="348"/>
      <c r="CR511" s="348"/>
      <c r="CS511" s="348"/>
      <c r="CT511" s="348"/>
      <c r="CU511" s="348"/>
      <c r="CV511" s="348"/>
      <c r="CW511" s="348"/>
      <c r="CX511" s="348"/>
      <c r="CY511" s="348"/>
      <c r="CZ511" s="348"/>
      <c r="DA511" s="348"/>
      <c r="DB511" s="348"/>
      <c r="DC511" s="348"/>
      <c r="DD511" s="348"/>
      <c r="DE511" s="348"/>
      <c r="DF511" s="348"/>
      <c r="DG511" s="348"/>
      <c r="DH511" s="348"/>
      <c r="DI511" s="348"/>
      <c r="DJ511" s="348"/>
      <c r="DK511" s="348"/>
      <c r="DL511" s="348"/>
      <c r="DM511" s="348"/>
      <c r="DN511" s="348"/>
      <c r="DO511" s="348"/>
      <c r="DP511" s="348"/>
      <c r="DQ511" s="348"/>
      <c r="DR511" s="348"/>
      <c r="DS511" s="348"/>
      <c r="DT511" s="348"/>
      <c r="DU511" s="348"/>
      <c r="DV511" s="348"/>
      <c r="DW511" s="348"/>
      <c r="DX511" s="348"/>
      <c r="DY511" s="348"/>
      <c r="DZ511" s="348"/>
      <c r="EA511" s="348"/>
      <c r="EB511" s="348"/>
      <c r="EC511" s="348"/>
      <c r="ED511" s="348"/>
      <c r="EE511" s="348"/>
      <c r="EF511" s="348"/>
      <c r="EG511" s="348"/>
      <c r="EH511" s="348"/>
      <c r="EI511" s="348"/>
      <c r="EJ511" s="348"/>
      <c r="EK511" s="348"/>
      <c r="EL511" s="348"/>
      <c r="EM511" s="348"/>
      <c r="EN511" s="348"/>
      <c r="EO511" s="348"/>
      <c r="EP511" s="348"/>
      <c r="EQ511" s="348"/>
      <c r="ER511" s="348"/>
      <c r="ES511" s="348"/>
      <c r="ET511" s="348"/>
      <c r="EU511" s="348"/>
      <c r="EV511" s="348"/>
      <c r="EW511" s="348"/>
      <c r="EX511" s="348"/>
      <c r="EY511" s="348"/>
      <c r="EZ511" s="348"/>
      <c r="FA511" s="348"/>
      <c r="FB511" s="348"/>
      <c r="FC511" s="348"/>
      <c r="FD511" s="348"/>
      <c r="FE511" s="348"/>
      <c r="FF511" s="348"/>
      <c r="FG511" s="348"/>
      <c r="FH511" s="348"/>
      <c r="FI511" s="348"/>
      <c r="FJ511" s="348"/>
      <c r="FK511" s="348"/>
      <c r="FL511" s="348"/>
      <c r="FM511" s="348"/>
      <c r="FN511" s="348"/>
      <c r="FO511" s="348"/>
      <c r="FP511" s="348"/>
      <c r="FQ511" s="348"/>
      <c r="FR511" s="348"/>
      <c r="FS511" s="348"/>
      <c r="FT511" s="348"/>
      <c r="FU511" s="348"/>
      <c r="FV511" s="348"/>
      <c r="FW511" s="348"/>
      <c r="FX511" s="348"/>
      <c r="FY511" s="348"/>
      <c r="FZ511" s="348"/>
      <c r="GA511" s="348"/>
      <c r="GB511" s="348"/>
      <c r="GC511" s="348"/>
      <c r="GD511" s="348"/>
      <c r="GE511" s="348"/>
      <c r="GF511" s="348"/>
      <c r="GG511" s="348"/>
      <c r="GH511" s="348"/>
      <c r="GI511" s="348"/>
      <c r="GJ511" s="348"/>
      <c r="GK511" s="348"/>
      <c r="GL511" s="348"/>
      <c r="GM511" s="348"/>
      <c r="GN511" s="348"/>
      <c r="GO511" s="348"/>
      <c r="GP511" s="348"/>
      <c r="GQ511" s="348"/>
      <c r="GR511" s="348"/>
      <c r="GS511" s="348"/>
      <c r="GT511" s="348"/>
      <c r="GU511" s="348"/>
      <c r="GV511" s="348"/>
      <c r="GW511" s="348"/>
      <c r="GX511" s="348"/>
      <c r="GY511" s="348"/>
      <c r="GZ511" s="348"/>
      <c r="HA511" s="348"/>
      <c r="HB511" s="348"/>
      <c r="HC511" s="348"/>
      <c r="HD511" s="348"/>
      <c r="HE511" s="348"/>
      <c r="HF511" s="348"/>
      <c r="HG511" s="348"/>
      <c r="HH511" s="348"/>
      <c r="HI511" s="348"/>
      <c r="HJ511" s="348"/>
      <c r="HK511" s="348"/>
      <c r="HL511" s="348"/>
      <c r="HM511" s="348"/>
      <c r="HN511" s="348"/>
      <c r="HO511" s="348"/>
      <c r="HP511" s="348"/>
      <c r="HQ511" s="348"/>
      <c r="HR511" s="348"/>
      <c r="HS511" s="348"/>
      <c r="HT511" s="348"/>
      <c r="HU511" s="348"/>
      <c r="HV511" s="348"/>
      <c r="HW511" s="348"/>
      <c r="HX511" s="348"/>
      <c r="HY511" s="348"/>
      <c r="HZ511" s="348"/>
      <c r="IA511" s="348"/>
      <c r="IB511" s="348"/>
      <c r="IC511" s="348"/>
      <c r="ID511" s="348"/>
      <c r="IE511" s="348"/>
      <c r="IF511" s="348"/>
      <c r="IG511" s="348"/>
      <c r="IH511" s="348"/>
      <c r="II511" s="348"/>
      <c r="IJ511" s="348"/>
      <c r="IK511" s="348"/>
      <c r="IL511" s="348"/>
      <c r="IM511" s="348"/>
      <c r="IN511" s="348"/>
      <c r="IO511" s="348"/>
      <c r="IP511" s="348"/>
      <c r="IQ511" s="348"/>
      <c r="IR511" s="348"/>
      <c r="IS511" s="348"/>
      <c r="IT511" s="348"/>
      <c r="IU511" s="348"/>
      <c r="IV511" s="348"/>
      <c r="IW511" s="348"/>
      <c r="IX511" s="348"/>
      <c r="IY511" s="348"/>
      <c r="IZ511" s="348"/>
      <c r="JA511" s="348"/>
      <c r="JB511" s="348"/>
      <c r="JC511" s="348"/>
      <c r="JD511" s="348"/>
      <c r="JE511" s="348"/>
      <c r="JF511" s="348"/>
      <c r="JG511" s="348"/>
      <c r="JH511" s="348"/>
      <c r="JI511" s="348"/>
      <c r="JJ511" s="348"/>
      <c r="JK511" s="348"/>
      <c r="JL511" s="348"/>
      <c r="JM511" s="348"/>
      <c r="JN511" s="348"/>
      <c r="JO511" s="348"/>
      <c r="JP511" s="348"/>
      <c r="JQ511" s="348"/>
      <c r="JR511" s="348"/>
      <c r="JS511" s="348"/>
      <c r="JT511" s="348"/>
      <c r="JU511" s="348"/>
      <c r="JV511" s="348"/>
      <c r="JW511" s="348"/>
      <c r="JX511" s="348"/>
      <c r="JY511" s="348"/>
      <c r="JZ511" s="348"/>
      <c r="KA511" s="348"/>
      <c r="KB511" s="348"/>
      <c r="KC511" s="348"/>
      <c r="KD511" s="348"/>
      <c r="KE511" s="348"/>
      <c r="KF511" s="348"/>
      <c r="KG511" s="348"/>
      <c r="KH511" s="348"/>
      <c r="KI511" s="348"/>
      <c r="KJ511" s="348"/>
      <c r="KK511" s="348"/>
      <c r="KL511" s="348"/>
      <c r="KM511" s="348"/>
      <c r="KN511" s="348"/>
      <c r="KO511" s="348"/>
      <c r="KP511" s="348"/>
      <c r="KQ511" s="348"/>
      <c r="KR511" s="348"/>
      <c r="KS511" s="348"/>
      <c r="KT511" s="348"/>
      <c r="KU511" s="348"/>
      <c r="KV511" s="348"/>
      <c r="KW511" s="348"/>
      <c r="KX511" s="348"/>
      <c r="KY511" s="348"/>
      <c r="KZ511" s="348"/>
      <c r="LA511" s="348"/>
      <c r="LB511" s="348"/>
      <c r="LC511" s="348"/>
      <c r="LD511" s="348"/>
      <c r="LE511" s="348"/>
      <c r="LF511" s="348"/>
      <c r="LG511" s="348"/>
      <c r="LH511" s="348"/>
      <c r="LI511" s="348"/>
      <c r="LJ511" s="348"/>
      <c r="LK511" s="348"/>
      <c r="LL511" s="348"/>
      <c r="LM511" s="348"/>
      <c r="LN511" s="348"/>
      <c r="LO511" s="348"/>
      <c r="LP511" s="348"/>
      <c r="LQ511" s="348"/>
      <c r="LR511" s="348"/>
      <c r="LS511" s="348"/>
      <c r="LT511" s="348"/>
      <c r="LU511" s="348"/>
      <c r="LV511" s="348"/>
      <c r="LW511" s="348"/>
      <c r="LX511" s="348"/>
      <c r="LY511" s="348"/>
      <c r="LZ511" s="348"/>
      <c r="MA511" s="348"/>
      <c r="MB511" s="348"/>
      <c r="MC511" s="348"/>
      <c r="MD511" s="348"/>
      <c r="ME511" s="348"/>
      <c r="MF511" s="348"/>
      <c r="MG511" s="348"/>
      <c r="MH511" s="348"/>
      <c r="MI511" s="348"/>
      <c r="MJ511" s="348"/>
      <c r="MK511" s="348"/>
      <c r="ML511" s="348"/>
      <c r="MM511" s="348"/>
      <c r="MN511" s="348"/>
      <c r="MO511" s="348"/>
      <c r="MP511" s="348"/>
      <c r="MQ511" s="348"/>
      <c r="MR511" s="348"/>
      <c r="MS511" s="348"/>
      <c r="MT511" s="348"/>
      <c r="MU511" s="348"/>
      <c r="MV511" s="348"/>
      <c r="MW511" s="348"/>
      <c r="MX511" s="348"/>
      <c r="MY511" s="348"/>
      <c r="MZ511" s="348"/>
      <c r="NA511" s="348"/>
      <c r="NB511" s="348"/>
      <c r="NC511" s="348"/>
      <c r="ND511" s="348"/>
      <c r="NE511" s="348"/>
      <c r="NF511" s="348"/>
      <c r="NG511" s="348"/>
      <c r="NH511" s="348"/>
      <c r="NI511" s="348"/>
      <c r="NJ511" s="348"/>
      <c r="NK511" s="348"/>
      <c r="NL511" s="348"/>
      <c r="NM511" s="348"/>
      <c r="NN511" s="348"/>
      <c r="NO511" s="348"/>
      <c r="NP511" s="348"/>
      <c r="NQ511" s="348"/>
      <c r="NR511" s="348"/>
      <c r="NS511" s="348"/>
      <c r="NT511" s="348"/>
      <c r="NU511" s="348"/>
      <c r="NV511" s="348"/>
      <c r="NW511" s="348"/>
      <c r="NX511" s="348"/>
      <c r="NY511" s="348"/>
      <c r="NZ511" s="348"/>
      <c r="OA511" s="348"/>
      <c r="OB511" s="348"/>
      <c r="OC511" s="348"/>
      <c r="OD511" s="348"/>
      <c r="OE511" s="348"/>
      <c r="OF511" s="348"/>
      <c r="OG511" s="348"/>
      <c r="OH511" s="348"/>
      <c r="OI511" s="348"/>
      <c r="OJ511" s="348"/>
      <c r="OK511" s="348"/>
      <c r="OL511" s="348"/>
      <c r="OM511" s="348"/>
      <c r="ON511" s="348"/>
      <c r="OO511" s="348"/>
      <c r="OP511" s="348"/>
      <c r="OQ511" s="348"/>
      <c r="OR511" s="348"/>
      <c r="OS511" s="348"/>
      <c r="OT511" s="348"/>
      <c r="OU511" s="348"/>
      <c r="OV511" s="348"/>
      <c r="OW511" s="348"/>
      <c r="OX511" s="348"/>
      <c r="OY511" s="348"/>
      <c r="OZ511" s="348"/>
      <c r="PA511" s="348"/>
      <c r="PB511" s="348"/>
      <c r="PC511" s="348"/>
      <c r="PD511" s="348"/>
      <c r="PE511" s="348"/>
      <c r="PF511" s="348"/>
      <c r="PG511" s="348"/>
      <c r="PH511" s="348"/>
      <c r="PI511" s="348"/>
      <c r="PJ511" s="348"/>
      <c r="PK511" s="348"/>
      <c r="PL511" s="348"/>
      <c r="PM511" s="348"/>
      <c r="PN511" s="348"/>
      <c r="PO511" s="348"/>
      <c r="PP511" s="348"/>
      <c r="PQ511" s="348"/>
      <c r="PR511" s="348"/>
      <c r="PS511" s="348"/>
      <c r="PT511" s="348"/>
      <c r="PU511" s="348"/>
      <c r="PV511" s="348"/>
      <c r="PW511" s="348"/>
      <c r="PX511" s="348"/>
      <c r="PY511" s="348"/>
      <c r="PZ511" s="348"/>
      <c r="QA511" s="348"/>
      <c r="QB511" s="348"/>
      <c r="QC511" s="348"/>
      <c r="QD511" s="348"/>
      <c r="QE511" s="348"/>
      <c r="QF511" s="348"/>
      <c r="QG511" s="348"/>
      <c r="QH511" s="348"/>
      <c r="QI511" s="348"/>
      <c r="QJ511" s="348"/>
      <c r="QK511" s="348"/>
      <c r="QL511" s="348"/>
      <c r="QM511" s="348"/>
      <c r="QN511" s="348"/>
      <c r="QO511" s="348"/>
      <c r="QP511" s="348"/>
      <c r="QQ511" s="348"/>
      <c r="QR511" s="348"/>
      <c r="QS511" s="348"/>
      <c r="QT511" s="348"/>
      <c r="QU511" s="348"/>
      <c r="QV511" s="348"/>
      <c r="QW511" s="348"/>
      <c r="QX511" s="348"/>
      <c r="QY511" s="348"/>
      <c r="QZ511" s="348"/>
      <c r="RA511" s="348"/>
      <c r="RB511" s="348"/>
      <c r="RC511" s="348"/>
      <c r="RD511" s="348"/>
      <c r="RE511" s="348"/>
      <c r="RF511" s="348"/>
      <c r="RG511" s="348"/>
      <c r="RH511" s="348"/>
      <c r="RI511" s="348"/>
      <c r="RJ511" s="348"/>
      <c r="RK511" s="348"/>
      <c r="RL511" s="348"/>
      <c r="RM511" s="348"/>
      <c r="RN511" s="348"/>
      <c r="RO511" s="348"/>
      <c r="RP511" s="348"/>
      <c r="RQ511" s="348"/>
      <c r="RR511" s="348"/>
      <c r="RS511" s="348"/>
      <c r="RT511" s="348"/>
      <c r="RU511" s="348"/>
      <c r="RV511" s="348"/>
      <c r="RW511" s="348"/>
      <c r="RX511" s="348"/>
      <c r="RY511" s="348"/>
      <c r="RZ511" s="348"/>
      <c r="SA511" s="348"/>
      <c r="SB511" s="348"/>
      <c r="SC511" s="348"/>
      <c r="SD511" s="348"/>
      <c r="SE511" s="348"/>
      <c r="SF511" s="348"/>
      <c r="SG511" s="348"/>
      <c r="SH511" s="348"/>
      <c r="SI511" s="348"/>
      <c r="SJ511" s="348"/>
      <c r="SK511" s="348"/>
      <c r="SL511" s="348"/>
      <c r="SM511" s="348"/>
      <c r="SN511" s="348"/>
      <c r="SO511" s="348"/>
      <c r="SP511" s="348"/>
      <c r="SQ511" s="348"/>
      <c r="SR511" s="348"/>
      <c r="SS511" s="348"/>
      <c r="ST511" s="348"/>
      <c r="SU511" s="348"/>
      <c r="SV511" s="348"/>
      <c r="SW511" s="348"/>
      <c r="SX511" s="348"/>
      <c r="SY511" s="348"/>
      <c r="SZ511" s="348"/>
      <c r="TA511" s="348"/>
      <c r="TB511" s="348"/>
      <c r="TC511" s="348"/>
      <c r="TD511" s="348"/>
      <c r="TE511" s="348"/>
      <c r="TF511" s="348"/>
      <c r="TG511" s="348"/>
      <c r="TH511" s="348"/>
      <c r="TI511" s="348"/>
      <c r="TJ511" s="348"/>
      <c r="TK511" s="348"/>
      <c r="TL511" s="348"/>
      <c r="TM511" s="348"/>
      <c r="TN511" s="348"/>
      <c r="TO511" s="348"/>
      <c r="TP511" s="348"/>
      <c r="TQ511" s="348"/>
      <c r="TR511" s="348"/>
      <c r="TS511" s="348"/>
      <c r="TT511" s="348"/>
      <c r="TU511" s="348"/>
      <c r="TV511" s="348"/>
      <c r="TW511" s="348"/>
      <c r="TX511" s="348"/>
      <c r="TY511" s="348"/>
      <c r="TZ511" s="348"/>
      <c r="UA511" s="348"/>
      <c r="UB511" s="348"/>
      <c r="UC511" s="348"/>
      <c r="UD511" s="348"/>
      <c r="UE511" s="348"/>
      <c r="UF511" s="348"/>
      <c r="UG511" s="348"/>
      <c r="UH511" s="348"/>
      <c r="UI511" s="348"/>
      <c r="UJ511" s="348"/>
      <c r="UK511" s="348"/>
      <c r="UL511" s="348"/>
      <c r="UM511" s="348"/>
      <c r="UN511" s="348"/>
      <c r="UO511" s="348"/>
      <c r="UP511" s="348"/>
      <c r="UQ511" s="348"/>
      <c r="UR511" s="348"/>
      <c r="US511" s="348"/>
      <c r="UT511" s="348"/>
      <c r="UU511" s="348"/>
      <c r="UV511" s="348"/>
      <c r="UW511" s="348"/>
      <c r="UX511" s="348"/>
      <c r="UY511" s="348"/>
      <c r="UZ511" s="348"/>
      <c r="VA511" s="348"/>
      <c r="VB511" s="348"/>
      <c r="VC511" s="348"/>
      <c r="VD511" s="348"/>
      <c r="VE511" s="348"/>
      <c r="VF511" s="348"/>
      <c r="VG511" s="348"/>
      <c r="VH511" s="348"/>
      <c r="VI511" s="348"/>
      <c r="VJ511" s="348"/>
      <c r="VK511" s="348"/>
      <c r="VL511" s="348"/>
      <c r="VM511" s="348"/>
      <c r="VN511" s="348"/>
      <c r="VO511" s="348"/>
      <c r="VP511" s="348"/>
      <c r="VQ511" s="348"/>
      <c r="VR511" s="348"/>
      <c r="VS511" s="348"/>
      <c r="VT511" s="348"/>
      <c r="VU511" s="348"/>
      <c r="VV511" s="348"/>
      <c r="VW511" s="348"/>
      <c r="VX511" s="348"/>
      <c r="VY511" s="348"/>
      <c r="VZ511" s="348"/>
      <c r="WA511" s="348"/>
      <c r="WB511" s="348"/>
      <c r="WC511" s="348"/>
      <c r="WD511" s="348"/>
      <c r="WE511" s="348"/>
      <c r="WF511" s="348"/>
      <c r="WG511" s="348"/>
      <c r="WH511" s="348"/>
      <c r="WI511" s="348"/>
      <c r="WJ511" s="348"/>
      <c r="WK511" s="348"/>
      <c r="WL511" s="348"/>
      <c r="WM511" s="348"/>
      <c r="WN511" s="348"/>
      <c r="WO511" s="348"/>
      <c r="WP511" s="348"/>
      <c r="WQ511" s="348"/>
      <c r="WR511" s="348"/>
      <c r="WS511" s="348"/>
      <c r="WT511" s="348"/>
      <c r="WU511" s="348"/>
      <c r="WV511" s="348"/>
      <c r="WW511" s="348"/>
      <c r="WX511" s="348"/>
      <c r="WY511" s="348"/>
      <c r="WZ511" s="348"/>
      <c r="XA511" s="348"/>
      <c r="XB511" s="348"/>
      <c r="XC511" s="348"/>
      <c r="XD511" s="348"/>
      <c r="XE511" s="348"/>
      <c r="XF511" s="348"/>
      <c r="XG511" s="348"/>
      <c r="XH511" s="348"/>
      <c r="XI511" s="348"/>
      <c r="XJ511" s="348"/>
      <c r="XK511" s="348"/>
      <c r="XL511" s="348"/>
      <c r="XM511" s="348"/>
      <c r="XN511" s="348"/>
      <c r="XO511" s="348"/>
      <c r="XP511" s="348"/>
      <c r="XQ511" s="348"/>
      <c r="XR511" s="348"/>
      <c r="XS511" s="348"/>
      <c r="XT511" s="348"/>
      <c r="XU511" s="348"/>
      <c r="XV511" s="348"/>
      <c r="XW511" s="348"/>
      <c r="XX511" s="348"/>
      <c r="XY511" s="348"/>
      <c r="XZ511" s="348"/>
      <c r="YA511" s="348"/>
      <c r="YB511" s="348"/>
      <c r="YC511" s="348"/>
      <c r="YD511" s="348"/>
      <c r="YE511" s="348"/>
      <c r="YF511" s="348"/>
      <c r="YG511" s="348"/>
      <c r="YH511" s="348"/>
      <c r="YI511" s="348"/>
      <c r="YJ511" s="348"/>
      <c r="YK511" s="348"/>
      <c r="YL511" s="348"/>
      <c r="YM511" s="348"/>
      <c r="YN511" s="348"/>
      <c r="YO511" s="348"/>
      <c r="YP511" s="348"/>
      <c r="YQ511" s="348"/>
      <c r="YR511" s="348"/>
      <c r="YS511" s="348"/>
      <c r="YT511" s="348"/>
      <c r="YU511" s="348"/>
      <c r="YV511" s="348"/>
      <c r="YW511" s="348"/>
      <c r="YX511" s="348"/>
      <c r="YY511" s="348"/>
      <c r="YZ511" s="348"/>
      <c r="ZA511" s="348"/>
      <c r="ZB511" s="348"/>
      <c r="ZC511" s="348"/>
      <c r="ZD511" s="348"/>
      <c r="ZE511" s="348"/>
      <c r="ZF511" s="348"/>
      <c r="ZG511" s="348"/>
      <c r="ZH511" s="348"/>
      <c r="ZI511" s="348"/>
      <c r="ZJ511" s="348"/>
      <c r="ZK511" s="348"/>
      <c r="ZL511" s="348"/>
      <c r="ZM511" s="348"/>
      <c r="ZN511" s="348"/>
      <c r="ZO511" s="348"/>
      <c r="ZP511" s="348"/>
      <c r="ZQ511" s="348"/>
      <c r="ZR511" s="348"/>
      <c r="ZS511" s="348"/>
      <c r="ZT511" s="348"/>
      <c r="ZU511" s="348"/>
      <c r="ZV511" s="348"/>
      <c r="ZW511" s="348"/>
      <c r="ZX511" s="348"/>
      <c r="ZY511" s="348"/>
      <c r="ZZ511" s="348"/>
      <c r="AAA511" s="348"/>
      <c r="AAB511" s="348"/>
      <c r="AAC511" s="348"/>
      <c r="AAD511" s="348"/>
      <c r="AAE511" s="348"/>
      <c r="AAF511" s="348"/>
      <c r="AAG511" s="348"/>
      <c r="AAH511" s="348"/>
      <c r="AAI511" s="348"/>
      <c r="AAJ511" s="348"/>
      <c r="AAK511" s="348"/>
      <c r="AAL511" s="348"/>
      <c r="AAM511" s="348"/>
      <c r="AAN511" s="348"/>
      <c r="AAO511" s="348"/>
      <c r="AAP511" s="348"/>
      <c r="AAQ511" s="348"/>
      <c r="AAR511" s="348"/>
      <c r="AAS511" s="348"/>
      <c r="AAT511" s="348"/>
      <c r="AAU511" s="348"/>
      <c r="AAV511" s="348"/>
      <c r="AAW511" s="348"/>
      <c r="AAX511" s="348"/>
      <c r="AAY511" s="348"/>
      <c r="AAZ511" s="348"/>
      <c r="ABA511" s="348"/>
      <c r="ABB511" s="348"/>
      <c r="ABC511" s="348"/>
      <c r="ABD511" s="348"/>
      <c r="ABE511" s="348"/>
      <c r="ABF511" s="348"/>
      <c r="ABG511" s="348"/>
      <c r="ABH511" s="348"/>
      <c r="ABI511" s="348"/>
      <c r="ABJ511" s="348"/>
      <c r="ABK511" s="348"/>
      <c r="ABL511" s="348"/>
      <c r="ABM511" s="348"/>
      <c r="ABN511" s="348"/>
      <c r="ABO511" s="348"/>
      <c r="ABP511" s="348"/>
      <c r="ABQ511" s="348"/>
      <c r="ABR511" s="348"/>
      <c r="ABS511" s="348"/>
      <c r="ABT511" s="348"/>
      <c r="ABU511" s="348"/>
      <c r="ABV511" s="348"/>
      <c r="ABW511" s="348"/>
      <c r="ABX511" s="348"/>
      <c r="ABY511" s="348"/>
      <c r="ABZ511" s="348"/>
      <c r="ACA511" s="348"/>
      <c r="ACB511" s="348"/>
      <c r="ACC511" s="348"/>
      <c r="ACD511" s="348"/>
      <c r="ACE511" s="348"/>
      <c r="ACF511" s="348"/>
      <c r="ACG511" s="348"/>
      <c r="ACH511" s="348"/>
      <c r="ACI511" s="348"/>
      <c r="ACJ511" s="348"/>
      <c r="ACK511" s="348"/>
      <c r="ACL511" s="348"/>
      <c r="ACM511" s="348"/>
      <c r="ACN511" s="348"/>
      <c r="ACO511" s="348"/>
      <c r="ACP511" s="348"/>
      <c r="ACQ511" s="348"/>
      <c r="ACR511" s="348"/>
      <c r="ACS511" s="348"/>
      <c r="ACT511" s="348"/>
      <c r="ACU511" s="348"/>
      <c r="ACV511" s="348"/>
      <c r="ACW511" s="348"/>
      <c r="ACX511" s="348"/>
      <c r="ACY511" s="348"/>
      <c r="ACZ511" s="348"/>
      <c r="ADA511" s="348"/>
      <c r="ADB511" s="348"/>
      <c r="ADC511" s="348"/>
      <c r="ADD511" s="348"/>
      <c r="ADE511" s="348"/>
      <c r="ADF511" s="348"/>
      <c r="ADG511" s="348"/>
      <c r="ADH511" s="348"/>
      <c r="ADI511" s="348"/>
      <c r="ADJ511" s="348"/>
      <c r="ADK511" s="348"/>
      <c r="ADL511" s="348"/>
      <c r="ADM511" s="348"/>
      <c r="ADN511" s="348"/>
      <c r="ADO511" s="348"/>
      <c r="ADP511" s="348"/>
      <c r="ADQ511" s="348"/>
      <c r="ADR511" s="348"/>
      <c r="ADS511" s="348"/>
      <c r="ADT511" s="348"/>
      <c r="ADU511" s="348"/>
      <c r="ADV511" s="348"/>
      <c r="ADW511" s="348"/>
      <c r="ADX511" s="348"/>
      <c r="ADY511" s="348"/>
      <c r="ADZ511" s="348"/>
      <c r="AEA511" s="348"/>
      <c r="AEB511" s="348"/>
      <c r="AEC511" s="348"/>
      <c r="AED511" s="348"/>
      <c r="AEE511" s="348"/>
      <c r="AEF511" s="348"/>
      <c r="AEG511" s="348"/>
      <c r="AEH511" s="348"/>
      <c r="AEI511" s="348"/>
      <c r="AEJ511" s="348"/>
      <c r="AEK511" s="348"/>
      <c r="AEL511" s="348"/>
      <c r="AEM511" s="348"/>
      <c r="AEN511" s="348"/>
      <c r="AEO511" s="348"/>
      <c r="AEP511" s="348"/>
      <c r="AEQ511" s="348"/>
      <c r="AER511" s="348"/>
      <c r="AES511" s="348"/>
      <c r="AET511" s="348"/>
      <c r="AEU511" s="348"/>
      <c r="AEV511" s="348"/>
      <c r="AEW511" s="348"/>
      <c r="AEX511" s="348"/>
      <c r="AEY511" s="348"/>
      <c r="AEZ511" s="348"/>
      <c r="AFA511" s="348"/>
      <c r="AFB511" s="348"/>
      <c r="AFC511" s="348"/>
      <c r="AFD511" s="348"/>
      <c r="AFE511" s="348"/>
      <c r="AFF511" s="348"/>
      <c r="AFG511" s="348"/>
      <c r="AFH511" s="348"/>
      <c r="AFI511" s="348"/>
      <c r="AFJ511" s="348"/>
      <c r="AFK511" s="348"/>
      <c r="AFL511" s="348"/>
      <c r="AFM511" s="348"/>
      <c r="AFN511" s="348"/>
      <c r="AFO511" s="348"/>
      <c r="AFP511" s="348"/>
      <c r="AFQ511" s="348"/>
      <c r="AFR511" s="348"/>
      <c r="AFS511" s="348"/>
      <c r="AFT511" s="348"/>
      <c r="AFU511" s="348"/>
      <c r="AFV511" s="348"/>
      <c r="AFW511" s="348"/>
      <c r="AFX511" s="348"/>
      <c r="AFY511" s="348"/>
      <c r="AFZ511" s="348"/>
      <c r="AGA511" s="348"/>
      <c r="AGB511" s="348"/>
      <c r="AGC511" s="348"/>
      <c r="AGD511" s="348"/>
      <c r="AGE511" s="348"/>
      <c r="AGF511" s="348"/>
      <c r="AGG511" s="348"/>
      <c r="AGH511" s="348"/>
      <c r="AGI511" s="348"/>
      <c r="AGJ511" s="348"/>
      <c r="AGK511" s="348"/>
      <c r="AGL511" s="348"/>
      <c r="AGM511" s="348"/>
      <c r="AGN511" s="348"/>
      <c r="AGO511" s="348"/>
      <c r="AGP511" s="348"/>
      <c r="AGQ511" s="348"/>
      <c r="AGR511" s="348"/>
      <c r="AGS511" s="348"/>
      <c r="AGT511" s="348"/>
      <c r="AGU511" s="348"/>
      <c r="AGV511" s="348"/>
      <c r="AGW511" s="348"/>
      <c r="AGX511" s="348"/>
      <c r="AGY511" s="348"/>
      <c r="AGZ511" s="348"/>
      <c r="AHA511" s="348"/>
      <c r="AHB511" s="348"/>
      <c r="AHC511" s="348"/>
      <c r="AHD511" s="348"/>
      <c r="AHE511" s="348"/>
      <c r="AHF511" s="348"/>
      <c r="AHG511" s="348"/>
      <c r="AHH511" s="348"/>
      <c r="AHI511" s="348"/>
      <c r="AHJ511" s="348"/>
      <c r="AHK511" s="348"/>
      <c r="AHL511" s="348"/>
      <c r="AHM511" s="348"/>
      <c r="AHN511" s="348"/>
      <c r="AHO511" s="348"/>
      <c r="AHP511" s="348"/>
      <c r="AHQ511" s="348"/>
      <c r="AHR511" s="348"/>
      <c r="AHS511" s="348"/>
      <c r="AHT511" s="348"/>
      <c r="AHU511" s="348"/>
      <c r="AHV511" s="348"/>
      <c r="AHW511" s="348"/>
      <c r="AHX511" s="348"/>
      <c r="AHY511" s="348"/>
      <c r="AHZ511" s="348"/>
      <c r="AIA511" s="348"/>
      <c r="AIB511" s="348"/>
      <c r="AIC511" s="348"/>
      <c r="AID511" s="348"/>
      <c r="AIE511" s="348"/>
      <c r="AIF511" s="348"/>
      <c r="AIG511" s="348"/>
      <c r="AIH511" s="348"/>
      <c r="AII511" s="348"/>
      <c r="AIJ511" s="348"/>
      <c r="AIK511" s="348"/>
      <c r="AIL511" s="348"/>
      <c r="AIM511" s="348"/>
      <c r="AIN511" s="348"/>
      <c r="AIO511" s="348"/>
      <c r="AIP511" s="348"/>
      <c r="AIQ511" s="348"/>
      <c r="AIR511" s="348"/>
      <c r="AIS511" s="348"/>
      <c r="AIT511" s="348"/>
      <c r="AIU511" s="348"/>
      <c r="AIV511" s="348"/>
      <c r="AIW511" s="348"/>
      <c r="AIX511" s="348"/>
      <c r="AIY511" s="348"/>
      <c r="AIZ511" s="348"/>
      <c r="AJA511" s="348"/>
      <c r="AJB511" s="348"/>
      <c r="AJC511" s="348"/>
      <c r="AJD511" s="348"/>
      <c r="AJE511" s="348"/>
      <c r="AJF511" s="348"/>
      <c r="AJG511" s="348"/>
      <c r="AJH511" s="348"/>
      <c r="AJI511" s="348"/>
      <c r="AJJ511" s="348"/>
      <c r="AJK511" s="348"/>
      <c r="AJL511" s="348"/>
      <c r="AJM511" s="348"/>
      <c r="AJN511" s="348"/>
      <c r="AJO511" s="348"/>
      <c r="AJP511" s="348"/>
      <c r="AJQ511" s="348"/>
      <c r="AJR511" s="348"/>
      <c r="AJS511" s="348"/>
      <c r="AJT511" s="348"/>
      <c r="AJU511" s="348"/>
      <c r="AJV511" s="348"/>
      <c r="AJW511" s="348"/>
      <c r="AJX511" s="348"/>
      <c r="AJY511" s="348"/>
      <c r="AJZ511" s="348"/>
      <c r="AKA511" s="348"/>
      <c r="AKB511" s="348"/>
      <c r="AKC511" s="348"/>
      <c r="AKD511" s="348"/>
      <c r="AKE511" s="348"/>
      <c r="AKF511" s="348"/>
      <c r="AKG511" s="348"/>
      <c r="AKH511" s="348"/>
      <c r="AKI511" s="348"/>
      <c r="AKJ511" s="348"/>
      <c r="AKK511" s="348"/>
      <c r="AKL511" s="348"/>
      <c r="AKM511" s="348"/>
      <c r="AKN511" s="348"/>
      <c r="AKO511" s="348"/>
      <c r="AKP511" s="348"/>
      <c r="AKQ511" s="348"/>
      <c r="AKR511" s="348"/>
      <c r="AKS511" s="348"/>
      <c r="AKT511" s="348"/>
      <c r="AKU511" s="348"/>
      <c r="AKV511" s="348"/>
      <c r="AKW511" s="348"/>
      <c r="AKX511" s="348"/>
      <c r="AKY511" s="348"/>
      <c r="AKZ511" s="348"/>
      <c r="ALA511" s="348"/>
      <c r="ALB511" s="348"/>
      <c r="ALC511" s="348"/>
      <c r="ALD511" s="348"/>
      <c r="ALE511" s="348"/>
      <c r="ALF511" s="348"/>
      <c r="ALG511" s="348"/>
      <c r="ALH511" s="348"/>
      <c r="ALI511" s="348"/>
      <c r="ALJ511" s="348"/>
      <c r="ALK511" s="348"/>
      <c r="ALL511" s="348"/>
      <c r="ALM511" s="348"/>
      <c r="ALN511" s="348"/>
      <c r="ALO511" s="348"/>
      <c r="ALP511" s="348"/>
      <c r="ALQ511" s="348"/>
      <c r="ALR511" s="348"/>
      <c r="ALS511" s="348"/>
      <c r="ALT511" s="348"/>
      <c r="ALU511" s="348"/>
      <c r="ALV511" s="348"/>
      <c r="ALW511" s="348"/>
      <c r="ALX511" s="348"/>
      <c r="ALY511" s="348"/>
      <c r="ALZ511" s="348"/>
      <c r="AMA511" s="348"/>
      <c r="AMB511" s="348"/>
      <c r="AMC511" s="348"/>
      <c r="AMD511" s="348"/>
      <c r="AME511" s="348"/>
      <c r="AMF511" s="348"/>
      <c r="AMG511" s="348"/>
      <c r="AMH511" s="348"/>
      <c r="AMI511" s="348"/>
      <c r="AMJ511" s="348"/>
      <c r="AMK511" s="348"/>
      <c r="AML511" s="348"/>
      <c r="AMM511" s="348"/>
      <c r="AMN511" s="348"/>
      <c r="AMO511" s="348"/>
      <c r="AMP511" s="348"/>
      <c r="AMQ511" s="348"/>
      <c r="AMR511" s="348"/>
      <c r="AMS511" s="348"/>
      <c r="AMT511" s="348"/>
      <c r="AMU511" s="348"/>
      <c r="AMV511" s="348"/>
      <c r="AMW511" s="348"/>
      <c r="AMX511" s="348"/>
      <c r="AMY511" s="348"/>
      <c r="AMZ511" s="348"/>
      <c r="ANA511" s="348"/>
      <c r="ANB511" s="348"/>
      <c r="ANC511" s="348"/>
      <c r="AND511" s="348"/>
      <c r="ANE511" s="348"/>
      <c r="ANF511" s="348"/>
      <c r="ANG511" s="348"/>
      <c r="ANH511" s="348"/>
      <c r="ANI511" s="348"/>
      <c r="ANJ511" s="348"/>
      <c r="ANK511" s="348"/>
      <c r="ANL511" s="348"/>
      <c r="ANM511" s="348"/>
      <c r="ANN511" s="348"/>
      <c r="ANO511" s="348"/>
      <c r="ANP511" s="348"/>
      <c r="ANQ511" s="348"/>
      <c r="ANR511" s="348"/>
      <c r="ANS511" s="348"/>
      <c r="ANT511" s="348"/>
      <c r="ANU511" s="348"/>
      <c r="ANV511" s="348"/>
      <c r="ANW511" s="348"/>
      <c r="ANX511" s="348"/>
      <c r="ANY511" s="348"/>
      <c r="ANZ511" s="348"/>
      <c r="AOA511" s="348"/>
      <c r="AOB511" s="348"/>
      <c r="AOC511" s="348"/>
      <c r="AOD511" s="348"/>
      <c r="AOE511" s="348"/>
      <c r="AOF511" s="348"/>
      <c r="AOG511" s="348"/>
      <c r="AOH511" s="348"/>
      <c r="AOI511" s="348"/>
      <c r="AOJ511" s="348"/>
      <c r="AOK511" s="348"/>
      <c r="AOL511" s="348"/>
      <c r="AOM511" s="348"/>
      <c r="AON511" s="348"/>
      <c r="AOO511" s="348"/>
      <c r="AOP511" s="348"/>
      <c r="AOQ511" s="348"/>
      <c r="AOR511" s="348"/>
      <c r="AOS511" s="348"/>
      <c r="AOT511" s="348"/>
      <c r="AOU511" s="348"/>
      <c r="AOV511" s="348"/>
      <c r="AOW511" s="348"/>
      <c r="AOX511" s="348"/>
      <c r="AOY511" s="348"/>
      <c r="AOZ511" s="348"/>
      <c r="APA511" s="348"/>
      <c r="APB511" s="348"/>
      <c r="APC511" s="348"/>
      <c r="APD511" s="348"/>
      <c r="APE511" s="348"/>
      <c r="APF511" s="348"/>
      <c r="APG511" s="348"/>
      <c r="APH511" s="348"/>
      <c r="API511" s="348"/>
      <c r="APJ511" s="348"/>
      <c r="APK511" s="348"/>
      <c r="APL511" s="348"/>
      <c r="APM511" s="348"/>
      <c r="APN511" s="348"/>
      <c r="APO511" s="348"/>
      <c r="APP511" s="348"/>
      <c r="APQ511" s="348"/>
      <c r="APR511" s="348"/>
      <c r="APS511" s="348"/>
      <c r="APT511" s="348"/>
      <c r="APU511" s="348"/>
      <c r="APV511" s="348"/>
      <c r="APW511" s="348"/>
      <c r="APX511" s="348"/>
      <c r="APY511" s="348"/>
      <c r="APZ511" s="348"/>
      <c r="AQA511" s="348"/>
      <c r="AQB511" s="348"/>
      <c r="AQC511" s="348"/>
      <c r="AQD511" s="348"/>
      <c r="AQE511" s="348"/>
      <c r="AQF511" s="348"/>
      <c r="AQG511" s="348"/>
      <c r="AQH511" s="348"/>
      <c r="AQI511" s="348"/>
      <c r="AQJ511" s="348"/>
      <c r="AQK511" s="348"/>
      <c r="AQL511" s="348"/>
      <c r="AQM511" s="348"/>
      <c r="AQN511" s="348"/>
      <c r="AQO511" s="348"/>
      <c r="AQP511" s="348"/>
      <c r="AQQ511" s="348"/>
      <c r="AQR511" s="348"/>
      <c r="AQS511" s="348"/>
      <c r="AQT511" s="348"/>
      <c r="AQU511" s="348"/>
      <c r="AQV511" s="348"/>
      <c r="AQW511" s="348"/>
      <c r="AQX511" s="348"/>
      <c r="AQY511" s="348"/>
      <c r="AQZ511" s="348"/>
      <c r="ARA511" s="348"/>
      <c r="ARB511" s="348"/>
      <c r="ARC511" s="348"/>
      <c r="ARD511" s="348"/>
      <c r="ARE511" s="348"/>
      <c r="ARF511" s="348"/>
      <c r="ARG511" s="348"/>
      <c r="ARH511" s="348"/>
      <c r="ARI511" s="348"/>
      <c r="ARJ511" s="348"/>
      <c r="ARK511" s="348"/>
      <c r="ARL511" s="348"/>
      <c r="ARM511" s="348"/>
      <c r="ARN511" s="348"/>
      <c r="ARO511" s="348"/>
      <c r="ARP511" s="348"/>
      <c r="ARQ511" s="348"/>
      <c r="ARR511" s="348"/>
      <c r="ARS511" s="348"/>
      <c r="ART511" s="348"/>
      <c r="ARU511" s="348"/>
      <c r="ARV511" s="348"/>
      <c r="ARW511" s="348"/>
      <c r="ARX511" s="348"/>
      <c r="ARY511" s="348"/>
      <c r="ARZ511" s="348"/>
      <c r="ASA511" s="348"/>
      <c r="ASB511" s="348"/>
      <c r="ASC511" s="348"/>
      <c r="ASD511" s="348"/>
      <c r="ASE511" s="348"/>
      <c r="ASF511" s="348"/>
      <c r="ASG511" s="348"/>
      <c r="ASH511" s="348"/>
      <c r="ASI511" s="348"/>
      <c r="ASJ511" s="348"/>
      <c r="ASK511" s="348"/>
      <c r="ASL511" s="348"/>
      <c r="ASM511" s="348"/>
      <c r="ASN511" s="348"/>
      <c r="ASO511" s="348"/>
      <c r="ASP511" s="348"/>
      <c r="ASQ511" s="348"/>
      <c r="ASR511" s="348"/>
      <c r="ASS511" s="348"/>
      <c r="AST511" s="348"/>
      <c r="ASU511" s="348"/>
      <c r="ASV511" s="348"/>
      <c r="ASW511" s="348"/>
      <c r="ASX511" s="348"/>
      <c r="ASY511" s="348"/>
      <c r="ASZ511" s="348"/>
      <c r="ATA511" s="348"/>
      <c r="ATB511" s="348"/>
      <c r="ATC511" s="348"/>
      <c r="ATD511" s="348"/>
      <c r="ATE511" s="348"/>
      <c r="ATF511" s="348"/>
      <c r="ATG511" s="348"/>
      <c r="ATH511" s="348"/>
      <c r="ATI511" s="348"/>
      <c r="ATJ511" s="348"/>
      <c r="ATK511" s="348"/>
      <c r="ATL511" s="348"/>
      <c r="ATM511" s="348"/>
      <c r="ATN511" s="348"/>
      <c r="ATO511" s="348"/>
      <c r="ATP511" s="348"/>
      <c r="ATQ511" s="348"/>
      <c r="ATR511" s="348"/>
      <c r="ATS511" s="348"/>
      <c r="ATT511" s="348"/>
      <c r="ATU511" s="348"/>
      <c r="ATV511" s="348"/>
      <c r="ATW511" s="348"/>
      <c r="ATX511" s="348"/>
      <c r="ATY511" s="348"/>
      <c r="ATZ511" s="348"/>
      <c r="AUA511" s="348"/>
      <c r="AUB511" s="348"/>
      <c r="AUC511" s="348"/>
      <c r="AUD511" s="348"/>
      <c r="AUE511" s="348"/>
      <c r="AUF511" s="348"/>
      <c r="AUG511" s="348"/>
      <c r="AUH511" s="348"/>
      <c r="AUI511" s="348"/>
      <c r="AUJ511" s="348"/>
      <c r="AUK511" s="348"/>
      <c r="AUL511" s="348"/>
      <c r="AUM511" s="348"/>
      <c r="AUN511" s="348"/>
      <c r="AUO511" s="348"/>
      <c r="AUP511" s="348"/>
      <c r="AUQ511" s="348"/>
      <c r="AUR511" s="348"/>
      <c r="AUS511" s="348"/>
      <c r="AUT511" s="348"/>
      <c r="AUU511" s="348"/>
      <c r="AUV511" s="348"/>
      <c r="AUW511" s="348"/>
      <c r="AUX511" s="348"/>
      <c r="AUY511" s="348"/>
      <c r="AUZ511" s="348"/>
      <c r="AVA511" s="348"/>
      <c r="AVB511" s="348"/>
      <c r="AVC511" s="348"/>
      <c r="AVD511" s="348"/>
      <c r="AVE511" s="348"/>
      <c r="AVF511" s="348"/>
      <c r="AVG511" s="348"/>
      <c r="AVH511" s="348"/>
      <c r="AVI511" s="348"/>
      <c r="AVJ511" s="348"/>
      <c r="AVK511" s="348"/>
      <c r="AVL511" s="348"/>
      <c r="AVM511" s="348"/>
      <c r="AVN511" s="348"/>
      <c r="AVO511" s="348"/>
      <c r="AVP511" s="348"/>
      <c r="AVQ511" s="348"/>
      <c r="AVR511" s="348"/>
      <c r="AVS511" s="348"/>
      <c r="AVT511" s="348"/>
      <c r="AVU511" s="348"/>
      <c r="AVV511" s="348"/>
      <c r="AVW511" s="348"/>
      <c r="AVX511" s="348"/>
      <c r="AVY511" s="348"/>
      <c r="AVZ511" s="348"/>
      <c r="AWA511" s="348"/>
      <c r="AWB511" s="348"/>
      <c r="AWC511" s="348"/>
      <c r="AWD511" s="348"/>
      <c r="AWE511" s="348"/>
      <c r="AWF511" s="348"/>
      <c r="AWG511" s="348"/>
      <c r="AWH511" s="348"/>
      <c r="AWI511" s="348"/>
      <c r="AWJ511" s="348"/>
      <c r="AWK511" s="348"/>
      <c r="AWL511" s="348"/>
      <c r="AWM511" s="348"/>
      <c r="AWN511" s="348"/>
      <c r="AWO511" s="348"/>
      <c r="AWP511" s="348"/>
      <c r="AWQ511" s="348"/>
      <c r="AWR511" s="348"/>
      <c r="AWS511" s="348"/>
      <c r="AWT511" s="348"/>
      <c r="AWU511" s="348"/>
      <c r="AWV511" s="348"/>
      <c r="AWW511" s="348"/>
      <c r="AWX511" s="348"/>
      <c r="AWY511" s="348"/>
      <c r="AWZ511" s="348"/>
      <c r="AXA511" s="348"/>
      <c r="AXB511" s="348"/>
      <c r="AXC511" s="348"/>
      <c r="AXD511" s="348"/>
      <c r="AXE511" s="348"/>
      <c r="AXF511" s="348"/>
      <c r="AXG511" s="348"/>
      <c r="AXH511" s="348"/>
      <c r="AXI511" s="348"/>
      <c r="AXJ511" s="348"/>
      <c r="AXK511" s="348"/>
      <c r="AXL511" s="348"/>
      <c r="AXM511" s="348"/>
      <c r="AXN511" s="348"/>
      <c r="AXO511" s="348"/>
      <c r="AXP511" s="348"/>
      <c r="AXQ511" s="348"/>
      <c r="AXR511" s="348"/>
      <c r="AXS511" s="348"/>
      <c r="AXT511" s="348"/>
      <c r="AXU511" s="348"/>
      <c r="AXV511" s="348"/>
      <c r="AXW511" s="348"/>
      <c r="AXX511" s="348"/>
      <c r="AXY511" s="348"/>
      <c r="AXZ511" s="348"/>
      <c r="AYA511" s="348"/>
      <c r="AYB511" s="348"/>
      <c r="AYC511" s="348"/>
      <c r="AYD511" s="348"/>
      <c r="AYE511" s="348"/>
      <c r="AYF511" s="348"/>
      <c r="AYG511" s="348"/>
      <c r="AYH511" s="348"/>
      <c r="AYI511" s="348"/>
      <c r="AYJ511" s="348"/>
      <c r="AYK511" s="348"/>
      <c r="AYL511" s="348"/>
      <c r="AYM511" s="348"/>
      <c r="AYN511" s="348"/>
      <c r="AYO511" s="348"/>
      <c r="AYP511" s="348"/>
      <c r="AYQ511" s="348"/>
      <c r="AYR511" s="348"/>
      <c r="AYS511" s="348"/>
      <c r="AYT511" s="348"/>
      <c r="AYU511" s="348"/>
      <c r="AYV511" s="348"/>
      <c r="AYW511" s="348"/>
      <c r="AYX511" s="348"/>
      <c r="AYY511" s="348"/>
      <c r="AYZ511" s="348"/>
      <c r="AZA511" s="348"/>
      <c r="AZB511" s="348"/>
      <c r="AZC511" s="348"/>
      <c r="AZD511" s="348"/>
      <c r="AZE511" s="348"/>
      <c r="AZF511" s="348"/>
      <c r="AZG511" s="348"/>
      <c r="AZH511" s="348"/>
      <c r="AZI511" s="348"/>
      <c r="AZJ511" s="348"/>
      <c r="AZK511" s="348"/>
      <c r="AZL511" s="348"/>
      <c r="AZM511" s="348"/>
      <c r="AZN511" s="348"/>
      <c r="AZO511" s="348"/>
      <c r="AZP511" s="348"/>
      <c r="AZQ511" s="348"/>
      <c r="AZR511" s="348"/>
      <c r="AZS511" s="348"/>
      <c r="AZT511" s="348"/>
      <c r="AZU511" s="348"/>
      <c r="AZV511" s="348"/>
      <c r="AZW511" s="348"/>
      <c r="AZX511" s="348"/>
      <c r="AZY511" s="348"/>
      <c r="AZZ511" s="348"/>
      <c r="BAA511" s="348"/>
      <c r="BAB511" s="348"/>
      <c r="BAC511" s="348"/>
      <c r="BAD511" s="348"/>
      <c r="BAE511" s="348"/>
      <c r="BAF511" s="348"/>
      <c r="BAG511" s="348"/>
      <c r="BAH511" s="348"/>
      <c r="BAI511" s="348"/>
      <c r="BAJ511" s="348"/>
      <c r="BAK511" s="348"/>
      <c r="BAL511" s="348"/>
      <c r="BAM511" s="348"/>
      <c r="BAN511" s="348"/>
      <c r="BAO511" s="348"/>
      <c r="BAP511" s="348"/>
      <c r="BAQ511" s="348"/>
      <c r="BAR511" s="348"/>
      <c r="BAS511" s="348"/>
      <c r="BAT511" s="348"/>
      <c r="BAU511" s="348"/>
      <c r="BAV511" s="348"/>
      <c r="BAW511" s="348"/>
      <c r="BAX511" s="348"/>
      <c r="BAY511" s="348"/>
      <c r="BAZ511" s="348"/>
      <c r="BBA511" s="348"/>
      <c r="BBB511" s="348"/>
      <c r="BBC511" s="348"/>
      <c r="BBD511" s="348"/>
      <c r="BBE511" s="348"/>
      <c r="BBF511" s="348"/>
      <c r="BBG511" s="348"/>
      <c r="BBH511" s="348"/>
      <c r="BBI511" s="348"/>
      <c r="BBJ511" s="348"/>
      <c r="BBK511" s="348"/>
      <c r="BBL511" s="348"/>
      <c r="BBM511" s="348"/>
      <c r="BBN511" s="348"/>
      <c r="BBO511" s="348"/>
      <c r="BBP511" s="348"/>
      <c r="BBQ511" s="348"/>
      <c r="BBR511" s="348"/>
      <c r="BBS511" s="348"/>
      <c r="BBT511" s="348"/>
      <c r="BBU511" s="348"/>
      <c r="BBV511" s="348"/>
      <c r="BBW511" s="348"/>
      <c r="BBX511" s="348"/>
      <c r="BBY511" s="348"/>
      <c r="BBZ511" s="348"/>
      <c r="BCA511" s="348"/>
      <c r="BCB511" s="348"/>
      <c r="BCC511" s="348"/>
      <c r="BCD511" s="348"/>
      <c r="BCE511" s="348"/>
      <c r="BCF511" s="348"/>
      <c r="BCG511" s="348"/>
      <c r="BCH511" s="348"/>
      <c r="BCI511" s="348"/>
      <c r="BCJ511" s="348"/>
      <c r="BCK511" s="348"/>
      <c r="BCL511" s="348"/>
      <c r="BCM511" s="348"/>
      <c r="BCN511" s="348"/>
      <c r="BCO511" s="348"/>
      <c r="BCP511" s="348"/>
      <c r="BCQ511" s="348"/>
      <c r="BCR511" s="348"/>
      <c r="BCS511" s="348"/>
      <c r="BCT511" s="348"/>
      <c r="BCU511" s="348"/>
      <c r="BCV511" s="348"/>
      <c r="BCW511" s="348"/>
      <c r="BCX511" s="348"/>
      <c r="BCY511" s="348"/>
      <c r="BCZ511" s="348"/>
      <c r="BDA511" s="348"/>
      <c r="BDB511" s="348"/>
      <c r="BDC511" s="348"/>
      <c r="BDD511" s="348"/>
      <c r="BDE511" s="348"/>
      <c r="BDF511" s="348"/>
      <c r="BDG511" s="348"/>
      <c r="BDH511" s="348"/>
      <c r="BDI511" s="348"/>
      <c r="BDJ511" s="348"/>
      <c r="BDK511" s="348"/>
      <c r="BDL511" s="348"/>
      <c r="BDM511" s="348"/>
      <c r="BDN511" s="348"/>
      <c r="BDO511" s="348"/>
      <c r="BDP511" s="348"/>
      <c r="BDQ511" s="348"/>
      <c r="BDR511" s="348"/>
      <c r="BDS511" s="348"/>
      <c r="BDT511" s="348"/>
      <c r="BDU511" s="348"/>
      <c r="BDV511" s="348"/>
      <c r="BDW511" s="348"/>
      <c r="BDX511" s="348"/>
      <c r="BDY511" s="348"/>
      <c r="BDZ511" s="348"/>
      <c r="BEA511" s="348"/>
      <c r="BEB511" s="348"/>
      <c r="BEC511" s="348"/>
      <c r="BED511" s="348"/>
      <c r="BEE511" s="348"/>
      <c r="BEF511" s="348"/>
      <c r="BEG511" s="348"/>
      <c r="BEH511" s="348"/>
      <c r="BEI511" s="348"/>
      <c r="BEJ511" s="348"/>
      <c r="BEK511" s="348"/>
      <c r="BEL511" s="348"/>
      <c r="BEM511" s="348"/>
      <c r="BEN511" s="348"/>
      <c r="BEO511" s="348"/>
      <c r="BEP511" s="348"/>
      <c r="BEQ511" s="348"/>
      <c r="BER511" s="348"/>
      <c r="BES511" s="348"/>
      <c r="BET511" s="348"/>
      <c r="BEU511" s="348"/>
      <c r="BEV511" s="348"/>
      <c r="BEW511" s="348"/>
      <c r="BEX511" s="348"/>
      <c r="BEY511" s="348"/>
      <c r="BEZ511" s="348"/>
      <c r="BFA511" s="348"/>
      <c r="BFB511" s="348"/>
      <c r="BFC511" s="348"/>
      <c r="BFD511" s="348"/>
      <c r="BFE511" s="348"/>
      <c r="BFF511" s="348"/>
      <c r="BFG511" s="348"/>
      <c r="BFH511" s="348"/>
      <c r="BFI511" s="348"/>
      <c r="BFJ511" s="348"/>
      <c r="BFK511" s="348"/>
      <c r="BFL511" s="348"/>
      <c r="BFM511" s="348"/>
      <c r="BFN511" s="348"/>
      <c r="BFO511" s="348"/>
      <c r="BFP511" s="348"/>
      <c r="BFQ511" s="348"/>
      <c r="BFR511" s="348"/>
      <c r="BFS511" s="348"/>
      <c r="BFT511" s="348"/>
      <c r="BFU511" s="348"/>
      <c r="BFV511" s="348"/>
      <c r="BFW511" s="348"/>
      <c r="BFX511" s="348"/>
      <c r="BFY511" s="348"/>
      <c r="BFZ511" s="348"/>
      <c r="BGA511" s="348"/>
      <c r="BGB511" s="348"/>
      <c r="BGC511" s="348"/>
      <c r="BGD511" s="348"/>
      <c r="BGE511" s="348"/>
      <c r="BGF511" s="348"/>
      <c r="BGG511" s="348"/>
      <c r="BGH511" s="348"/>
      <c r="BGI511" s="348"/>
      <c r="BGJ511" s="348"/>
      <c r="BGK511" s="348"/>
      <c r="BGL511" s="348"/>
      <c r="BGM511" s="348"/>
      <c r="BGN511" s="348"/>
      <c r="BGO511" s="348"/>
      <c r="BGP511" s="348"/>
      <c r="BGQ511" s="348"/>
      <c r="BGR511" s="348"/>
      <c r="BGS511" s="348"/>
      <c r="BGT511" s="348"/>
      <c r="BGU511" s="348"/>
      <c r="BGV511" s="348"/>
      <c r="BGW511" s="348"/>
      <c r="BGX511" s="348"/>
      <c r="BGY511" s="348"/>
      <c r="BGZ511" s="348"/>
      <c r="BHA511" s="348"/>
      <c r="BHB511" s="348"/>
      <c r="BHC511" s="348"/>
      <c r="BHD511" s="348"/>
      <c r="BHE511" s="348"/>
      <c r="BHF511" s="348"/>
      <c r="BHG511" s="348"/>
      <c r="BHH511" s="348"/>
      <c r="BHI511" s="348"/>
      <c r="BHJ511" s="348"/>
      <c r="BHK511" s="348"/>
      <c r="BHL511" s="348"/>
      <c r="BHM511" s="348"/>
      <c r="BHN511" s="348"/>
      <c r="BHO511" s="348"/>
      <c r="BHP511" s="348"/>
      <c r="BHQ511" s="348"/>
      <c r="BHR511" s="348"/>
      <c r="BHS511" s="348"/>
      <c r="BHT511" s="348"/>
      <c r="BHU511" s="348"/>
      <c r="BHV511" s="348"/>
      <c r="BHW511" s="348"/>
      <c r="BHX511" s="348"/>
      <c r="BHY511" s="348"/>
      <c r="BHZ511" s="348"/>
      <c r="BIA511" s="348"/>
      <c r="BIB511" s="348"/>
      <c r="BIC511" s="348"/>
      <c r="BID511" s="348"/>
      <c r="BIE511" s="348"/>
      <c r="BIF511" s="348"/>
      <c r="BIG511" s="348"/>
      <c r="BIH511" s="348"/>
      <c r="BII511" s="348"/>
      <c r="BIJ511" s="348"/>
      <c r="BIK511" s="348"/>
      <c r="BIL511" s="348"/>
      <c r="BIM511" s="348"/>
      <c r="BIN511" s="348"/>
      <c r="BIO511" s="348"/>
      <c r="BIP511" s="348"/>
      <c r="BIQ511" s="348"/>
      <c r="BIR511" s="348"/>
      <c r="BIS511" s="348"/>
      <c r="BIT511" s="348"/>
      <c r="BIU511" s="348"/>
      <c r="BIV511" s="348"/>
      <c r="BIW511" s="348"/>
      <c r="BIX511" s="348"/>
      <c r="BIY511" s="348"/>
      <c r="BIZ511" s="348"/>
      <c r="BJA511" s="348"/>
      <c r="BJB511" s="348"/>
      <c r="BJC511" s="348"/>
      <c r="BJD511" s="348"/>
      <c r="BJE511" s="348"/>
      <c r="BJF511" s="348"/>
      <c r="BJG511" s="348"/>
      <c r="BJH511" s="348"/>
      <c r="BJI511" s="348"/>
      <c r="BJJ511" s="348"/>
      <c r="BJK511" s="348"/>
      <c r="BJL511" s="348"/>
      <c r="BJM511" s="348"/>
      <c r="BJN511" s="348"/>
      <c r="BJO511" s="348"/>
      <c r="BJP511" s="348"/>
      <c r="BJQ511" s="348"/>
      <c r="BJR511" s="348"/>
      <c r="BJS511" s="348"/>
      <c r="BJT511" s="348"/>
      <c r="BJU511" s="348"/>
      <c r="BJV511" s="348"/>
      <c r="BJW511" s="348"/>
      <c r="BJX511" s="348"/>
      <c r="BJY511" s="348"/>
      <c r="BJZ511" s="348"/>
      <c r="BKA511" s="348"/>
      <c r="BKB511" s="348"/>
      <c r="BKC511" s="348"/>
      <c r="BKD511" s="348"/>
      <c r="BKE511" s="348"/>
      <c r="BKF511" s="348"/>
      <c r="BKG511" s="348"/>
      <c r="BKH511" s="348"/>
      <c r="BKI511" s="348"/>
      <c r="BKJ511" s="348"/>
      <c r="BKK511" s="348"/>
      <c r="BKL511" s="348"/>
      <c r="BKM511" s="348"/>
      <c r="BKN511" s="348"/>
      <c r="BKO511" s="348"/>
      <c r="BKP511" s="348"/>
      <c r="BKQ511" s="348"/>
      <c r="BKR511" s="348"/>
      <c r="BKS511" s="348"/>
      <c r="BKT511" s="348"/>
      <c r="BKU511" s="348"/>
      <c r="BKV511" s="348"/>
      <c r="BKW511" s="348"/>
      <c r="BKX511" s="348"/>
      <c r="BKY511" s="348"/>
      <c r="BKZ511" s="348"/>
      <c r="BLA511" s="348"/>
      <c r="BLB511" s="348"/>
      <c r="BLC511" s="348"/>
      <c r="BLD511" s="348"/>
      <c r="BLE511" s="348"/>
      <c r="BLF511" s="348"/>
      <c r="BLG511" s="348"/>
      <c r="BLH511" s="348"/>
      <c r="BLI511" s="348"/>
      <c r="BLJ511" s="348"/>
      <c r="BLK511" s="348"/>
      <c r="BLL511" s="348"/>
      <c r="BLM511" s="348"/>
      <c r="BLN511" s="348"/>
      <c r="BLO511" s="348"/>
      <c r="BLP511" s="348"/>
      <c r="BLQ511" s="348"/>
      <c r="BLR511" s="348"/>
      <c r="BLS511" s="348"/>
      <c r="BLT511" s="348"/>
      <c r="BLU511" s="348"/>
      <c r="BLV511" s="348"/>
      <c r="BLW511" s="348"/>
      <c r="BLX511" s="348"/>
      <c r="BLY511" s="348"/>
      <c r="BLZ511" s="348"/>
      <c r="BMA511" s="348"/>
      <c r="BMB511" s="348"/>
      <c r="BMC511" s="348"/>
      <c r="BMD511" s="348"/>
      <c r="BME511" s="348"/>
      <c r="BMF511" s="348"/>
      <c r="BMG511" s="348"/>
      <c r="BMH511" s="348"/>
      <c r="BMI511" s="348"/>
      <c r="BMJ511" s="348"/>
      <c r="BMK511" s="348"/>
      <c r="BML511" s="348"/>
      <c r="BMM511" s="348"/>
      <c r="BMN511" s="348"/>
      <c r="BMO511" s="348"/>
      <c r="BMP511" s="348"/>
      <c r="BMQ511" s="348"/>
      <c r="BMR511" s="348"/>
      <c r="BMS511" s="348"/>
      <c r="BMT511" s="348"/>
      <c r="BMU511" s="348"/>
      <c r="BMV511" s="348"/>
      <c r="BMW511" s="348"/>
      <c r="BMX511" s="348"/>
      <c r="BMY511" s="348"/>
      <c r="BMZ511" s="348"/>
      <c r="BNA511" s="348"/>
      <c r="BNB511" s="348"/>
      <c r="BNC511" s="348"/>
      <c r="BND511" s="348"/>
      <c r="BNE511" s="348"/>
      <c r="BNF511" s="348"/>
      <c r="BNG511" s="348"/>
      <c r="BNH511" s="348"/>
      <c r="BNI511" s="348"/>
      <c r="BNJ511" s="348"/>
      <c r="BNK511" s="348"/>
      <c r="BNL511" s="348"/>
      <c r="BNM511" s="348"/>
      <c r="BNN511" s="348"/>
      <c r="BNO511" s="348"/>
      <c r="BNP511" s="348"/>
      <c r="BNQ511" s="348"/>
      <c r="BNR511" s="348"/>
      <c r="BNS511" s="348"/>
      <c r="BNT511" s="348"/>
      <c r="BNU511" s="348"/>
      <c r="BNV511" s="348"/>
      <c r="BNW511" s="348"/>
      <c r="BNX511" s="348"/>
      <c r="BNY511" s="348"/>
      <c r="BNZ511" s="348"/>
      <c r="BOA511" s="348"/>
      <c r="BOB511" s="348"/>
      <c r="BOC511" s="348"/>
      <c r="BOD511" s="348"/>
      <c r="BOE511" s="348"/>
      <c r="BOF511" s="348"/>
      <c r="BOG511" s="348"/>
      <c r="BOH511" s="348"/>
      <c r="BOI511" s="348"/>
      <c r="BOJ511" s="348"/>
      <c r="BOK511" s="348"/>
      <c r="BOL511" s="348"/>
      <c r="BOM511" s="348"/>
      <c r="BON511" s="348"/>
      <c r="BOO511" s="348"/>
      <c r="BOP511" s="348"/>
      <c r="BOQ511" s="348"/>
      <c r="BOR511" s="348"/>
      <c r="BOS511" s="348"/>
      <c r="BOT511" s="348"/>
      <c r="BOU511" s="348"/>
      <c r="BOV511" s="348"/>
    </row>
    <row r="512" spans="1:1764" s="120" customFormat="1" ht="40.5" customHeight="1">
      <c r="A512" s="129"/>
      <c r="B512" s="130"/>
      <c r="C512" s="130"/>
      <c r="D512" s="131"/>
      <c r="E512" s="131"/>
      <c r="F512" s="131"/>
      <c r="G512" s="132" t="s">
        <v>510</v>
      </c>
      <c r="H512" s="357">
        <v>851</v>
      </c>
      <c r="I512" s="443">
        <v>85132</v>
      </c>
      <c r="J512" s="534">
        <f t="shared" si="12"/>
        <v>21861120</v>
      </c>
      <c r="K512" s="534">
        <v>21861120</v>
      </c>
      <c r="L512" s="535"/>
      <c r="M512" s="346"/>
      <c r="N512" s="347"/>
      <c r="O512" s="347"/>
      <c r="P512" s="347"/>
      <c r="Q512" s="346"/>
      <c r="R512" s="347"/>
      <c r="S512" s="347"/>
      <c r="T512" s="347"/>
      <c r="U512" s="347"/>
      <c r="V512" s="348"/>
      <c r="W512" s="348"/>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c r="AS512" s="348"/>
      <c r="AT512" s="348"/>
      <c r="AU512" s="348"/>
      <c r="AV512" s="348"/>
      <c r="AW512" s="348"/>
      <c r="AX512" s="348"/>
      <c r="AY512" s="348"/>
      <c r="AZ512" s="348"/>
      <c r="BA512" s="348"/>
      <c r="BB512" s="348"/>
      <c r="BC512" s="348"/>
      <c r="BD512" s="348"/>
      <c r="BE512" s="348"/>
      <c r="BF512" s="348"/>
      <c r="BG512" s="348"/>
      <c r="BH512" s="348"/>
      <c r="BI512" s="348"/>
      <c r="BJ512" s="348"/>
      <c r="BK512" s="348"/>
      <c r="BL512" s="348"/>
      <c r="BM512" s="348"/>
      <c r="BN512" s="348"/>
      <c r="BO512" s="348"/>
      <c r="BP512" s="348"/>
      <c r="BQ512" s="348"/>
      <c r="BR512" s="348"/>
      <c r="BS512" s="348"/>
      <c r="BT512" s="348"/>
      <c r="BU512" s="348"/>
      <c r="BV512" s="348"/>
      <c r="BW512" s="348"/>
      <c r="BX512" s="348"/>
      <c r="BY512" s="348"/>
      <c r="BZ512" s="348"/>
      <c r="CA512" s="348"/>
      <c r="CB512" s="348"/>
      <c r="CC512" s="348"/>
      <c r="CD512" s="348"/>
      <c r="CE512" s="348"/>
      <c r="CF512" s="348"/>
      <c r="CG512" s="348"/>
      <c r="CH512" s="348"/>
      <c r="CI512" s="348"/>
      <c r="CJ512" s="348"/>
      <c r="CK512" s="348"/>
      <c r="CL512" s="348"/>
      <c r="CM512" s="348"/>
      <c r="CN512" s="348"/>
      <c r="CO512" s="348"/>
      <c r="CP512" s="348"/>
      <c r="CQ512" s="348"/>
      <c r="CR512" s="348"/>
      <c r="CS512" s="348"/>
      <c r="CT512" s="348"/>
      <c r="CU512" s="348"/>
      <c r="CV512" s="348"/>
      <c r="CW512" s="348"/>
      <c r="CX512" s="348"/>
      <c r="CY512" s="348"/>
      <c r="CZ512" s="348"/>
      <c r="DA512" s="348"/>
      <c r="DB512" s="348"/>
      <c r="DC512" s="348"/>
      <c r="DD512" s="348"/>
      <c r="DE512" s="348"/>
      <c r="DF512" s="348"/>
      <c r="DG512" s="348"/>
      <c r="DH512" s="348"/>
      <c r="DI512" s="348"/>
      <c r="DJ512" s="348"/>
      <c r="DK512" s="348"/>
      <c r="DL512" s="348"/>
      <c r="DM512" s="348"/>
      <c r="DN512" s="348"/>
      <c r="DO512" s="348"/>
      <c r="DP512" s="348"/>
      <c r="DQ512" s="348"/>
      <c r="DR512" s="348"/>
      <c r="DS512" s="348"/>
      <c r="DT512" s="348"/>
      <c r="DU512" s="348"/>
      <c r="DV512" s="348"/>
      <c r="DW512" s="348"/>
      <c r="DX512" s="348"/>
      <c r="DY512" s="348"/>
      <c r="DZ512" s="348"/>
      <c r="EA512" s="348"/>
      <c r="EB512" s="348"/>
      <c r="EC512" s="348"/>
      <c r="ED512" s="348"/>
      <c r="EE512" s="348"/>
      <c r="EF512" s="348"/>
      <c r="EG512" s="348"/>
      <c r="EH512" s="348"/>
      <c r="EI512" s="348"/>
      <c r="EJ512" s="348"/>
      <c r="EK512" s="348"/>
      <c r="EL512" s="348"/>
      <c r="EM512" s="348"/>
      <c r="EN512" s="348"/>
      <c r="EO512" s="348"/>
      <c r="EP512" s="348"/>
      <c r="EQ512" s="348"/>
      <c r="ER512" s="348"/>
      <c r="ES512" s="348"/>
      <c r="ET512" s="348"/>
      <c r="EU512" s="348"/>
      <c r="EV512" s="348"/>
      <c r="EW512" s="348"/>
      <c r="EX512" s="348"/>
      <c r="EY512" s="348"/>
      <c r="EZ512" s="348"/>
      <c r="FA512" s="348"/>
      <c r="FB512" s="348"/>
      <c r="FC512" s="348"/>
      <c r="FD512" s="348"/>
      <c r="FE512" s="348"/>
      <c r="FF512" s="348"/>
      <c r="FG512" s="348"/>
      <c r="FH512" s="348"/>
      <c r="FI512" s="348"/>
      <c r="FJ512" s="348"/>
      <c r="FK512" s="348"/>
      <c r="FL512" s="348"/>
      <c r="FM512" s="348"/>
      <c r="FN512" s="348"/>
      <c r="FO512" s="348"/>
      <c r="FP512" s="348"/>
      <c r="FQ512" s="348"/>
      <c r="FR512" s="348"/>
      <c r="FS512" s="348"/>
      <c r="FT512" s="348"/>
      <c r="FU512" s="348"/>
      <c r="FV512" s="348"/>
      <c r="FW512" s="348"/>
      <c r="FX512" s="348"/>
      <c r="FY512" s="348"/>
      <c r="FZ512" s="348"/>
      <c r="GA512" s="348"/>
      <c r="GB512" s="348"/>
      <c r="GC512" s="348"/>
      <c r="GD512" s="348"/>
      <c r="GE512" s="348"/>
      <c r="GF512" s="348"/>
      <c r="GG512" s="348"/>
      <c r="GH512" s="348"/>
      <c r="GI512" s="348"/>
      <c r="GJ512" s="348"/>
      <c r="GK512" s="348"/>
      <c r="GL512" s="348"/>
      <c r="GM512" s="348"/>
      <c r="GN512" s="348"/>
      <c r="GO512" s="348"/>
      <c r="GP512" s="348"/>
      <c r="GQ512" s="348"/>
      <c r="GR512" s="348"/>
      <c r="GS512" s="348"/>
      <c r="GT512" s="348"/>
      <c r="GU512" s="348"/>
      <c r="GV512" s="348"/>
      <c r="GW512" s="348"/>
      <c r="GX512" s="348"/>
      <c r="GY512" s="348"/>
      <c r="GZ512" s="348"/>
      <c r="HA512" s="348"/>
      <c r="HB512" s="348"/>
      <c r="HC512" s="348"/>
      <c r="HD512" s="348"/>
      <c r="HE512" s="348"/>
      <c r="HF512" s="348"/>
      <c r="HG512" s="348"/>
      <c r="HH512" s="348"/>
      <c r="HI512" s="348"/>
      <c r="HJ512" s="348"/>
      <c r="HK512" s="348"/>
      <c r="HL512" s="348"/>
      <c r="HM512" s="348"/>
      <c r="HN512" s="348"/>
      <c r="HO512" s="348"/>
      <c r="HP512" s="348"/>
      <c r="HQ512" s="348"/>
      <c r="HR512" s="348"/>
      <c r="HS512" s="348"/>
      <c r="HT512" s="348"/>
      <c r="HU512" s="348"/>
      <c r="HV512" s="348"/>
      <c r="HW512" s="348"/>
      <c r="HX512" s="348"/>
      <c r="HY512" s="348"/>
      <c r="HZ512" s="348"/>
      <c r="IA512" s="348"/>
      <c r="IB512" s="348"/>
      <c r="IC512" s="348"/>
      <c r="ID512" s="348"/>
      <c r="IE512" s="348"/>
      <c r="IF512" s="348"/>
      <c r="IG512" s="348"/>
      <c r="IH512" s="348"/>
      <c r="II512" s="348"/>
      <c r="IJ512" s="348"/>
      <c r="IK512" s="348"/>
      <c r="IL512" s="348"/>
      <c r="IM512" s="348"/>
      <c r="IN512" s="348"/>
      <c r="IO512" s="348"/>
      <c r="IP512" s="348"/>
      <c r="IQ512" s="348"/>
      <c r="IR512" s="348"/>
      <c r="IS512" s="348"/>
      <c r="IT512" s="348"/>
      <c r="IU512" s="348"/>
      <c r="IV512" s="348"/>
      <c r="IW512" s="348"/>
      <c r="IX512" s="348"/>
      <c r="IY512" s="348"/>
      <c r="IZ512" s="348"/>
      <c r="JA512" s="348"/>
      <c r="JB512" s="348"/>
      <c r="JC512" s="348"/>
      <c r="JD512" s="348"/>
      <c r="JE512" s="348"/>
      <c r="JF512" s="348"/>
      <c r="JG512" s="348"/>
      <c r="JH512" s="348"/>
      <c r="JI512" s="348"/>
      <c r="JJ512" s="348"/>
      <c r="JK512" s="348"/>
      <c r="JL512" s="348"/>
      <c r="JM512" s="348"/>
      <c r="JN512" s="348"/>
      <c r="JO512" s="348"/>
      <c r="JP512" s="348"/>
      <c r="JQ512" s="348"/>
      <c r="JR512" s="348"/>
      <c r="JS512" s="348"/>
      <c r="JT512" s="348"/>
      <c r="JU512" s="348"/>
      <c r="JV512" s="348"/>
      <c r="JW512" s="348"/>
      <c r="JX512" s="348"/>
      <c r="JY512" s="348"/>
      <c r="JZ512" s="348"/>
      <c r="KA512" s="348"/>
      <c r="KB512" s="348"/>
      <c r="KC512" s="348"/>
      <c r="KD512" s="348"/>
      <c r="KE512" s="348"/>
      <c r="KF512" s="348"/>
      <c r="KG512" s="348"/>
      <c r="KH512" s="348"/>
      <c r="KI512" s="348"/>
      <c r="KJ512" s="348"/>
      <c r="KK512" s="348"/>
      <c r="KL512" s="348"/>
      <c r="KM512" s="348"/>
      <c r="KN512" s="348"/>
      <c r="KO512" s="348"/>
      <c r="KP512" s="348"/>
      <c r="KQ512" s="348"/>
      <c r="KR512" s="348"/>
      <c r="KS512" s="348"/>
      <c r="KT512" s="348"/>
      <c r="KU512" s="348"/>
      <c r="KV512" s="348"/>
      <c r="KW512" s="348"/>
      <c r="KX512" s="348"/>
      <c r="KY512" s="348"/>
      <c r="KZ512" s="348"/>
      <c r="LA512" s="348"/>
      <c r="LB512" s="348"/>
      <c r="LC512" s="348"/>
      <c r="LD512" s="348"/>
      <c r="LE512" s="348"/>
      <c r="LF512" s="348"/>
      <c r="LG512" s="348"/>
      <c r="LH512" s="348"/>
      <c r="LI512" s="348"/>
      <c r="LJ512" s="348"/>
      <c r="LK512" s="348"/>
      <c r="LL512" s="348"/>
      <c r="LM512" s="348"/>
      <c r="LN512" s="348"/>
      <c r="LO512" s="348"/>
      <c r="LP512" s="348"/>
      <c r="LQ512" s="348"/>
      <c r="LR512" s="348"/>
      <c r="LS512" s="348"/>
      <c r="LT512" s="348"/>
      <c r="LU512" s="348"/>
      <c r="LV512" s="348"/>
      <c r="LW512" s="348"/>
      <c r="LX512" s="348"/>
      <c r="LY512" s="348"/>
      <c r="LZ512" s="348"/>
      <c r="MA512" s="348"/>
      <c r="MB512" s="348"/>
      <c r="MC512" s="348"/>
      <c r="MD512" s="348"/>
      <c r="ME512" s="348"/>
      <c r="MF512" s="348"/>
      <c r="MG512" s="348"/>
      <c r="MH512" s="348"/>
      <c r="MI512" s="348"/>
      <c r="MJ512" s="348"/>
      <c r="MK512" s="348"/>
      <c r="ML512" s="348"/>
      <c r="MM512" s="348"/>
      <c r="MN512" s="348"/>
      <c r="MO512" s="348"/>
      <c r="MP512" s="348"/>
      <c r="MQ512" s="348"/>
      <c r="MR512" s="348"/>
      <c r="MS512" s="348"/>
      <c r="MT512" s="348"/>
      <c r="MU512" s="348"/>
      <c r="MV512" s="348"/>
      <c r="MW512" s="348"/>
      <c r="MX512" s="348"/>
      <c r="MY512" s="348"/>
      <c r="MZ512" s="348"/>
      <c r="NA512" s="348"/>
      <c r="NB512" s="348"/>
      <c r="NC512" s="348"/>
      <c r="ND512" s="348"/>
      <c r="NE512" s="348"/>
      <c r="NF512" s="348"/>
      <c r="NG512" s="348"/>
      <c r="NH512" s="348"/>
      <c r="NI512" s="348"/>
      <c r="NJ512" s="348"/>
      <c r="NK512" s="348"/>
      <c r="NL512" s="348"/>
      <c r="NM512" s="348"/>
      <c r="NN512" s="348"/>
      <c r="NO512" s="348"/>
      <c r="NP512" s="348"/>
      <c r="NQ512" s="348"/>
      <c r="NR512" s="348"/>
      <c r="NS512" s="348"/>
      <c r="NT512" s="348"/>
      <c r="NU512" s="348"/>
      <c r="NV512" s="348"/>
      <c r="NW512" s="348"/>
      <c r="NX512" s="348"/>
      <c r="NY512" s="348"/>
      <c r="NZ512" s="348"/>
      <c r="OA512" s="348"/>
      <c r="OB512" s="348"/>
      <c r="OC512" s="348"/>
      <c r="OD512" s="348"/>
      <c r="OE512" s="348"/>
      <c r="OF512" s="348"/>
      <c r="OG512" s="348"/>
      <c r="OH512" s="348"/>
      <c r="OI512" s="348"/>
      <c r="OJ512" s="348"/>
      <c r="OK512" s="348"/>
      <c r="OL512" s="348"/>
      <c r="OM512" s="348"/>
      <c r="ON512" s="348"/>
      <c r="OO512" s="348"/>
      <c r="OP512" s="348"/>
      <c r="OQ512" s="348"/>
      <c r="OR512" s="348"/>
      <c r="OS512" s="348"/>
      <c r="OT512" s="348"/>
      <c r="OU512" s="348"/>
      <c r="OV512" s="348"/>
      <c r="OW512" s="348"/>
      <c r="OX512" s="348"/>
      <c r="OY512" s="348"/>
      <c r="OZ512" s="348"/>
      <c r="PA512" s="348"/>
      <c r="PB512" s="348"/>
      <c r="PC512" s="348"/>
      <c r="PD512" s="348"/>
      <c r="PE512" s="348"/>
      <c r="PF512" s="348"/>
      <c r="PG512" s="348"/>
      <c r="PH512" s="348"/>
      <c r="PI512" s="348"/>
      <c r="PJ512" s="348"/>
      <c r="PK512" s="348"/>
      <c r="PL512" s="348"/>
      <c r="PM512" s="348"/>
      <c r="PN512" s="348"/>
      <c r="PO512" s="348"/>
      <c r="PP512" s="348"/>
      <c r="PQ512" s="348"/>
      <c r="PR512" s="348"/>
      <c r="PS512" s="348"/>
      <c r="PT512" s="348"/>
      <c r="PU512" s="348"/>
      <c r="PV512" s="348"/>
      <c r="PW512" s="348"/>
      <c r="PX512" s="348"/>
      <c r="PY512" s="348"/>
      <c r="PZ512" s="348"/>
      <c r="QA512" s="348"/>
      <c r="QB512" s="348"/>
      <c r="QC512" s="348"/>
      <c r="QD512" s="348"/>
      <c r="QE512" s="348"/>
      <c r="QF512" s="348"/>
      <c r="QG512" s="348"/>
      <c r="QH512" s="348"/>
      <c r="QI512" s="348"/>
      <c r="QJ512" s="348"/>
      <c r="QK512" s="348"/>
      <c r="QL512" s="348"/>
      <c r="QM512" s="348"/>
      <c r="QN512" s="348"/>
      <c r="QO512" s="348"/>
      <c r="QP512" s="348"/>
      <c r="QQ512" s="348"/>
      <c r="QR512" s="348"/>
      <c r="QS512" s="348"/>
      <c r="QT512" s="348"/>
      <c r="QU512" s="348"/>
      <c r="QV512" s="348"/>
      <c r="QW512" s="348"/>
      <c r="QX512" s="348"/>
      <c r="QY512" s="348"/>
      <c r="QZ512" s="348"/>
      <c r="RA512" s="348"/>
      <c r="RB512" s="348"/>
      <c r="RC512" s="348"/>
      <c r="RD512" s="348"/>
      <c r="RE512" s="348"/>
      <c r="RF512" s="348"/>
      <c r="RG512" s="348"/>
      <c r="RH512" s="348"/>
      <c r="RI512" s="348"/>
      <c r="RJ512" s="348"/>
      <c r="RK512" s="348"/>
      <c r="RL512" s="348"/>
      <c r="RM512" s="348"/>
      <c r="RN512" s="348"/>
      <c r="RO512" s="348"/>
      <c r="RP512" s="348"/>
      <c r="RQ512" s="348"/>
      <c r="RR512" s="348"/>
      <c r="RS512" s="348"/>
      <c r="RT512" s="348"/>
      <c r="RU512" s="348"/>
      <c r="RV512" s="348"/>
      <c r="RW512" s="348"/>
      <c r="RX512" s="348"/>
      <c r="RY512" s="348"/>
      <c r="RZ512" s="348"/>
      <c r="SA512" s="348"/>
      <c r="SB512" s="348"/>
      <c r="SC512" s="348"/>
      <c r="SD512" s="348"/>
      <c r="SE512" s="348"/>
      <c r="SF512" s="348"/>
      <c r="SG512" s="348"/>
      <c r="SH512" s="348"/>
      <c r="SI512" s="348"/>
      <c r="SJ512" s="348"/>
      <c r="SK512" s="348"/>
      <c r="SL512" s="348"/>
      <c r="SM512" s="348"/>
      <c r="SN512" s="348"/>
      <c r="SO512" s="348"/>
      <c r="SP512" s="348"/>
      <c r="SQ512" s="348"/>
      <c r="SR512" s="348"/>
      <c r="SS512" s="348"/>
      <c r="ST512" s="348"/>
      <c r="SU512" s="348"/>
      <c r="SV512" s="348"/>
      <c r="SW512" s="348"/>
      <c r="SX512" s="348"/>
      <c r="SY512" s="348"/>
      <c r="SZ512" s="348"/>
      <c r="TA512" s="348"/>
      <c r="TB512" s="348"/>
      <c r="TC512" s="348"/>
      <c r="TD512" s="348"/>
      <c r="TE512" s="348"/>
      <c r="TF512" s="348"/>
      <c r="TG512" s="348"/>
      <c r="TH512" s="348"/>
      <c r="TI512" s="348"/>
      <c r="TJ512" s="348"/>
      <c r="TK512" s="348"/>
      <c r="TL512" s="348"/>
      <c r="TM512" s="348"/>
      <c r="TN512" s="348"/>
      <c r="TO512" s="348"/>
      <c r="TP512" s="348"/>
      <c r="TQ512" s="348"/>
      <c r="TR512" s="348"/>
      <c r="TS512" s="348"/>
      <c r="TT512" s="348"/>
      <c r="TU512" s="348"/>
      <c r="TV512" s="348"/>
      <c r="TW512" s="348"/>
      <c r="TX512" s="348"/>
      <c r="TY512" s="348"/>
      <c r="TZ512" s="348"/>
      <c r="UA512" s="348"/>
      <c r="UB512" s="348"/>
      <c r="UC512" s="348"/>
      <c r="UD512" s="348"/>
      <c r="UE512" s="348"/>
      <c r="UF512" s="348"/>
      <c r="UG512" s="348"/>
      <c r="UH512" s="348"/>
      <c r="UI512" s="348"/>
      <c r="UJ512" s="348"/>
      <c r="UK512" s="348"/>
      <c r="UL512" s="348"/>
      <c r="UM512" s="348"/>
      <c r="UN512" s="348"/>
      <c r="UO512" s="348"/>
      <c r="UP512" s="348"/>
      <c r="UQ512" s="348"/>
      <c r="UR512" s="348"/>
      <c r="US512" s="348"/>
      <c r="UT512" s="348"/>
      <c r="UU512" s="348"/>
      <c r="UV512" s="348"/>
      <c r="UW512" s="348"/>
      <c r="UX512" s="348"/>
      <c r="UY512" s="348"/>
      <c r="UZ512" s="348"/>
      <c r="VA512" s="348"/>
      <c r="VB512" s="348"/>
      <c r="VC512" s="348"/>
      <c r="VD512" s="348"/>
      <c r="VE512" s="348"/>
      <c r="VF512" s="348"/>
      <c r="VG512" s="348"/>
      <c r="VH512" s="348"/>
      <c r="VI512" s="348"/>
      <c r="VJ512" s="348"/>
      <c r="VK512" s="348"/>
      <c r="VL512" s="348"/>
      <c r="VM512" s="348"/>
      <c r="VN512" s="348"/>
      <c r="VO512" s="348"/>
      <c r="VP512" s="348"/>
      <c r="VQ512" s="348"/>
      <c r="VR512" s="348"/>
      <c r="VS512" s="348"/>
      <c r="VT512" s="348"/>
      <c r="VU512" s="348"/>
      <c r="VV512" s="348"/>
      <c r="VW512" s="348"/>
      <c r="VX512" s="348"/>
      <c r="VY512" s="348"/>
      <c r="VZ512" s="348"/>
      <c r="WA512" s="348"/>
      <c r="WB512" s="348"/>
      <c r="WC512" s="348"/>
      <c r="WD512" s="348"/>
      <c r="WE512" s="348"/>
      <c r="WF512" s="348"/>
      <c r="WG512" s="348"/>
      <c r="WH512" s="348"/>
      <c r="WI512" s="348"/>
      <c r="WJ512" s="348"/>
      <c r="WK512" s="348"/>
      <c r="WL512" s="348"/>
      <c r="WM512" s="348"/>
      <c r="WN512" s="348"/>
      <c r="WO512" s="348"/>
      <c r="WP512" s="348"/>
      <c r="WQ512" s="348"/>
      <c r="WR512" s="348"/>
      <c r="WS512" s="348"/>
      <c r="WT512" s="348"/>
      <c r="WU512" s="348"/>
      <c r="WV512" s="348"/>
      <c r="WW512" s="348"/>
      <c r="WX512" s="348"/>
      <c r="WY512" s="348"/>
      <c r="WZ512" s="348"/>
      <c r="XA512" s="348"/>
      <c r="XB512" s="348"/>
      <c r="XC512" s="348"/>
      <c r="XD512" s="348"/>
      <c r="XE512" s="348"/>
      <c r="XF512" s="348"/>
      <c r="XG512" s="348"/>
      <c r="XH512" s="348"/>
      <c r="XI512" s="348"/>
      <c r="XJ512" s="348"/>
      <c r="XK512" s="348"/>
      <c r="XL512" s="348"/>
      <c r="XM512" s="348"/>
      <c r="XN512" s="348"/>
      <c r="XO512" s="348"/>
      <c r="XP512" s="348"/>
      <c r="XQ512" s="348"/>
      <c r="XR512" s="348"/>
      <c r="XS512" s="348"/>
      <c r="XT512" s="348"/>
      <c r="XU512" s="348"/>
      <c r="XV512" s="348"/>
      <c r="XW512" s="348"/>
      <c r="XX512" s="348"/>
      <c r="XY512" s="348"/>
      <c r="XZ512" s="348"/>
      <c r="YA512" s="348"/>
      <c r="YB512" s="348"/>
      <c r="YC512" s="348"/>
      <c r="YD512" s="348"/>
      <c r="YE512" s="348"/>
      <c r="YF512" s="348"/>
      <c r="YG512" s="348"/>
      <c r="YH512" s="348"/>
      <c r="YI512" s="348"/>
      <c r="YJ512" s="348"/>
      <c r="YK512" s="348"/>
      <c r="YL512" s="348"/>
      <c r="YM512" s="348"/>
      <c r="YN512" s="348"/>
      <c r="YO512" s="348"/>
      <c r="YP512" s="348"/>
      <c r="YQ512" s="348"/>
      <c r="YR512" s="348"/>
      <c r="YS512" s="348"/>
      <c r="YT512" s="348"/>
      <c r="YU512" s="348"/>
      <c r="YV512" s="348"/>
      <c r="YW512" s="348"/>
      <c r="YX512" s="348"/>
      <c r="YY512" s="348"/>
      <c r="YZ512" s="348"/>
      <c r="ZA512" s="348"/>
      <c r="ZB512" s="348"/>
      <c r="ZC512" s="348"/>
      <c r="ZD512" s="348"/>
      <c r="ZE512" s="348"/>
      <c r="ZF512" s="348"/>
      <c r="ZG512" s="348"/>
      <c r="ZH512" s="348"/>
      <c r="ZI512" s="348"/>
      <c r="ZJ512" s="348"/>
      <c r="ZK512" s="348"/>
      <c r="ZL512" s="348"/>
      <c r="ZM512" s="348"/>
      <c r="ZN512" s="348"/>
      <c r="ZO512" s="348"/>
      <c r="ZP512" s="348"/>
      <c r="ZQ512" s="348"/>
      <c r="ZR512" s="348"/>
      <c r="ZS512" s="348"/>
      <c r="ZT512" s="348"/>
      <c r="ZU512" s="348"/>
      <c r="ZV512" s="348"/>
      <c r="ZW512" s="348"/>
      <c r="ZX512" s="348"/>
      <c r="ZY512" s="348"/>
      <c r="ZZ512" s="348"/>
      <c r="AAA512" s="348"/>
      <c r="AAB512" s="348"/>
      <c r="AAC512" s="348"/>
      <c r="AAD512" s="348"/>
      <c r="AAE512" s="348"/>
      <c r="AAF512" s="348"/>
      <c r="AAG512" s="348"/>
      <c r="AAH512" s="348"/>
      <c r="AAI512" s="348"/>
      <c r="AAJ512" s="348"/>
      <c r="AAK512" s="348"/>
      <c r="AAL512" s="348"/>
      <c r="AAM512" s="348"/>
      <c r="AAN512" s="348"/>
      <c r="AAO512" s="348"/>
      <c r="AAP512" s="348"/>
      <c r="AAQ512" s="348"/>
      <c r="AAR512" s="348"/>
      <c r="AAS512" s="348"/>
      <c r="AAT512" s="348"/>
      <c r="AAU512" s="348"/>
      <c r="AAV512" s="348"/>
      <c r="AAW512" s="348"/>
      <c r="AAX512" s="348"/>
      <c r="AAY512" s="348"/>
      <c r="AAZ512" s="348"/>
      <c r="ABA512" s="348"/>
      <c r="ABB512" s="348"/>
      <c r="ABC512" s="348"/>
      <c r="ABD512" s="348"/>
      <c r="ABE512" s="348"/>
      <c r="ABF512" s="348"/>
      <c r="ABG512" s="348"/>
      <c r="ABH512" s="348"/>
      <c r="ABI512" s="348"/>
      <c r="ABJ512" s="348"/>
      <c r="ABK512" s="348"/>
      <c r="ABL512" s="348"/>
      <c r="ABM512" s="348"/>
      <c r="ABN512" s="348"/>
      <c r="ABO512" s="348"/>
      <c r="ABP512" s="348"/>
      <c r="ABQ512" s="348"/>
      <c r="ABR512" s="348"/>
      <c r="ABS512" s="348"/>
      <c r="ABT512" s="348"/>
      <c r="ABU512" s="348"/>
      <c r="ABV512" s="348"/>
      <c r="ABW512" s="348"/>
      <c r="ABX512" s="348"/>
      <c r="ABY512" s="348"/>
      <c r="ABZ512" s="348"/>
      <c r="ACA512" s="348"/>
      <c r="ACB512" s="348"/>
      <c r="ACC512" s="348"/>
      <c r="ACD512" s="348"/>
      <c r="ACE512" s="348"/>
      <c r="ACF512" s="348"/>
      <c r="ACG512" s="348"/>
      <c r="ACH512" s="348"/>
      <c r="ACI512" s="348"/>
      <c r="ACJ512" s="348"/>
      <c r="ACK512" s="348"/>
      <c r="ACL512" s="348"/>
      <c r="ACM512" s="348"/>
      <c r="ACN512" s="348"/>
      <c r="ACO512" s="348"/>
      <c r="ACP512" s="348"/>
      <c r="ACQ512" s="348"/>
      <c r="ACR512" s="348"/>
      <c r="ACS512" s="348"/>
      <c r="ACT512" s="348"/>
      <c r="ACU512" s="348"/>
      <c r="ACV512" s="348"/>
      <c r="ACW512" s="348"/>
      <c r="ACX512" s="348"/>
      <c r="ACY512" s="348"/>
      <c r="ACZ512" s="348"/>
      <c r="ADA512" s="348"/>
      <c r="ADB512" s="348"/>
      <c r="ADC512" s="348"/>
      <c r="ADD512" s="348"/>
      <c r="ADE512" s="348"/>
      <c r="ADF512" s="348"/>
      <c r="ADG512" s="348"/>
      <c r="ADH512" s="348"/>
      <c r="ADI512" s="348"/>
      <c r="ADJ512" s="348"/>
      <c r="ADK512" s="348"/>
      <c r="ADL512" s="348"/>
      <c r="ADM512" s="348"/>
      <c r="ADN512" s="348"/>
      <c r="ADO512" s="348"/>
      <c r="ADP512" s="348"/>
      <c r="ADQ512" s="348"/>
      <c r="ADR512" s="348"/>
      <c r="ADS512" s="348"/>
      <c r="ADT512" s="348"/>
      <c r="ADU512" s="348"/>
      <c r="ADV512" s="348"/>
      <c r="ADW512" s="348"/>
      <c r="ADX512" s="348"/>
      <c r="ADY512" s="348"/>
      <c r="ADZ512" s="348"/>
      <c r="AEA512" s="348"/>
      <c r="AEB512" s="348"/>
      <c r="AEC512" s="348"/>
      <c r="AED512" s="348"/>
      <c r="AEE512" s="348"/>
      <c r="AEF512" s="348"/>
      <c r="AEG512" s="348"/>
      <c r="AEH512" s="348"/>
      <c r="AEI512" s="348"/>
      <c r="AEJ512" s="348"/>
      <c r="AEK512" s="348"/>
      <c r="AEL512" s="348"/>
      <c r="AEM512" s="348"/>
      <c r="AEN512" s="348"/>
      <c r="AEO512" s="348"/>
      <c r="AEP512" s="348"/>
      <c r="AEQ512" s="348"/>
      <c r="AER512" s="348"/>
      <c r="AES512" s="348"/>
      <c r="AET512" s="348"/>
      <c r="AEU512" s="348"/>
      <c r="AEV512" s="348"/>
      <c r="AEW512" s="348"/>
      <c r="AEX512" s="348"/>
      <c r="AEY512" s="348"/>
      <c r="AEZ512" s="348"/>
      <c r="AFA512" s="348"/>
      <c r="AFB512" s="348"/>
      <c r="AFC512" s="348"/>
      <c r="AFD512" s="348"/>
      <c r="AFE512" s="348"/>
      <c r="AFF512" s="348"/>
      <c r="AFG512" s="348"/>
      <c r="AFH512" s="348"/>
      <c r="AFI512" s="348"/>
      <c r="AFJ512" s="348"/>
      <c r="AFK512" s="348"/>
      <c r="AFL512" s="348"/>
      <c r="AFM512" s="348"/>
      <c r="AFN512" s="348"/>
      <c r="AFO512" s="348"/>
      <c r="AFP512" s="348"/>
      <c r="AFQ512" s="348"/>
      <c r="AFR512" s="348"/>
      <c r="AFS512" s="348"/>
      <c r="AFT512" s="348"/>
      <c r="AFU512" s="348"/>
      <c r="AFV512" s="348"/>
      <c r="AFW512" s="348"/>
      <c r="AFX512" s="348"/>
      <c r="AFY512" s="348"/>
      <c r="AFZ512" s="348"/>
      <c r="AGA512" s="348"/>
      <c r="AGB512" s="348"/>
      <c r="AGC512" s="348"/>
      <c r="AGD512" s="348"/>
      <c r="AGE512" s="348"/>
      <c r="AGF512" s="348"/>
      <c r="AGG512" s="348"/>
      <c r="AGH512" s="348"/>
      <c r="AGI512" s="348"/>
      <c r="AGJ512" s="348"/>
      <c r="AGK512" s="348"/>
      <c r="AGL512" s="348"/>
      <c r="AGM512" s="348"/>
      <c r="AGN512" s="348"/>
      <c r="AGO512" s="348"/>
      <c r="AGP512" s="348"/>
      <c r="AGQ512" s="348"/>
      <c r="AGR512" s="348"/>
      <c r="AGS512" s="348"/>
      <c r="AGT512" s="348"/>
      <c r="AGU512" s="348"/>
      <c r="AGV512" s="348"/>
      <c r="AGW512" s="348"/>
      <c r="AGX512" s="348"/>
      <c r="AGY512" s="348"/>
      <c r="AGZ512" s="348"/>
      <c r="AHA512" s="348"/>
      <c r="AHB512" s="348"/>
      <c r="AHC512" s="348"/>
      <c r="AHD512" s="348"/>
      <c r="AHE512" s="348"/>
      <c r="AHF512" s="348"/>
      <c r="AHG512" s="348"/>
      <c r="AHH512" s="348"/>
      <c r="AHI512" s="348"/>
      <c r="AHJ512" s="348"/>
      <c r="AHK512" s="348"/>
      <c r="AHL512" s="348"/>
      <c r="AHM512" s="348"/>
      <c r="AHN512" s="348"/>
      <c r="AHO512" s="348"/>
      <c r="AHP512" s="348"/>
      <c r="AHQ512" s="348"/>
      <c r="AHR512" s="348"/>
      <c r="AHS512" s="348"/>
      <c r="AHT512" s="348"/>
      <c r="AHU512" s="348"/>
      <c r="AHV512" s="348"/>
      <c r="AHW512" s="348"/>
      <c r="AHX512" s="348"/>
      <c r="AHY512" s="348"/>
      <c r="AHZ512" s="348"/>
      <c r="AIA512" s="348"/>
      <c r="AIB512" s="348"/>
      <c r="AIC512" s="348"/>
      <c r="AID512" s="348"/>
      <c r="AIE512" s="348"/>
      <c r="AIF512" s="348"/>
      <c r="AIG512" s="348"/>
      <c r="AIH512" s="348"/>
      <c r="AII512" s="348"/>
      <c r="AIJ512" s="348"/>
      <c r="AIK512" s="348"/>
      <c r="AIL512" s="348"/>
      <c r="AIM512" s="348"/>
      <c r="AIN512" s="348"/>
      <c r="AIO512" s="348"/>
      <c r="AIP512" s="348"/>
      <c r="AIQ512" s="348"/>
      <c r="AIR512" s="348"/>
      <c r="AIS512" s="348"/>
      <c r="AIT512" s="348"/>
      <c r="AIU512" s="348"/>
      <c r="AIV512" s="348"/>
      <c r="AIW512" s="348"/>
      <c r="AIX512" s="348"/>
      <c r="AIY512" s="348"/>
      <c r="AIZ512" s="348"/>
      <c r="AJA512" s="348"/>
      <c r="AJB512" s="348"/>
      <c r="AJC512" s="348"/>
      <c r="AJD512" s="348"/>
      <c r="AJE512" s="348"/>
      <c r="AJF512" s="348"/>
      <c r="AJG512" s="348"/>
      <c r="AJH512" s="348"/>
      <c r="AJI512" s="348"/>
      <c r="AJJ512" s="348"/>
      <c r="AJK512" s="348"/>
      <c r="AJL512" s="348"/>
      <c r="AJM512" s="348"/>
      <c r="AJN512" s="348"/>
      <c r="AJO512" s="348"/>
      <c r="AJP512" s="348"/>
      <c r="AJQ512" s="348"/>
      <c r="AJR512" s="348"/>
      <c r="AJS512" s="348"/>
      <c r="AJT512" s="348"/>
      <c r="AJU512" s="348"/>
      <c r="AJV512" s="348"/>
      <c r="AJW512" s="348"/>
      <c r="AJX512" s="348"/>
      <c r="AJY512" s="348"/>
      <c r="AJZ512" s="348"/>
      <c r="AKA512" s="348"/>
      <c r="AKB512" s="348"/>
      <c r="AKC512" s="348"/>
      <c r="AKD512" s="348"/>
      <c r="AKE512" s="348"/>
      <c r="AKF512" s="348"/>
      <c r="AKG512" s="348"/>
      <c r="AKH512" s="348"/>
      <c r="AKI512" s="348"/>
      <c r="AKJ512" s="348"/>
      <c r="AKK512" s="348"/>
      <c r="AKL512" s="348"/>
      <c r="AKM512" s="348"/>
      <c r="AKN512" s="348"/>
      <c r="AKO512" s="348"/>
      <c r="AKP512" s="348"/>
      <c r="AKQ512" s="348"/>
      <c r="AKR512" s="348"/>
      <c r="AKS512" s="348"/>
      <c r="AKT512" s="348"/>
      <c r="AKU512" s="348"/>
      <c r="AKV512" s="348"/>
      <c r="AKW512" s="348"/>
      <c r="AKX512" s="348"/>
      <c r="AKY512" s="348"/>
      <c r="AKZ512" s="348"/>
      <c r="ALA512" s="348"/>
      <c r="ALB512" s="348"/>
      <c r="ALC512" s="348"/>
      <c r="ALD512" s="348"/>
      <c r="ALE512" s="348"/>
      <c r="ALF512" s="348"/>
      <c r="ALG512" s="348"/>
      <c r="ALH512" s="348"/>
      <c r="ALI512" s="348"/>
      <c r="ALJ512" s="348"/>
      <c r="ALK512" s="348"/>
      <c r="ALL512" s="348"/>
      <c r="ALM512" s="348"/>
      <c r="ALN512" s="348"/>
      <c r="ALO512" s="348"/>
      <c r="ALP512" s="348"/>
      <c r="ALQ512" s="348"/>
      <c r="ALR512" s="348"/>
      <c r="ALS512" s="348"/>
      <c r="ALT512" s="348"/>
      <c r="ALU512" s="348"/>
      <c r="ALV512" s="348"/>
      <c r="ALW512" s="348"/>
      <c r="ALX512" s="348"/>
      <c r="ALY512" s="348"/>
      <c r="ALZ512" s="348"/>
      <c r="AMA512" s="348"/>
      <c r="AMB512" s="348"/>
      <c r="AMC512" s="348"/>
      <c r="AMD512" s="348"/>
      <c r="AME512" s="348"/>
      <c r="AMF512" s="348"/>
      <c r="AMG512" s="348"/>
      <c r="AMH512" s="348"/>
      <c r="AMI512" s="348"/>
      <c r="AMJ512" s="348"/>
      <c r="AMK512" s="348"/>
      <c r="AML512" s="348"/>
      <c r="AMM512" s="348"/>
      <c r="AMN512" s="348"/>
      <c r="AMO512" s="348"/>
      <c r="AMP512" s="348"/>
      <c r="AMQ512" s="348"/>
      <c r="AMR512" s="348"/>
      <c r="AMS512" s="348"/>
      <c r="AMT512" s="348"/>
      <c r="AMU512" s="348"/>
      <c r="AMV512" s="348"/>
      <c r="AMW512" s="348"/>
      <c r="AMX512" s="348"/>
      <c r="AMY512" s="348"/>
      <c r="AMZ512" s="348"/>
      <c r="ANA512" s="348"/>
      <c r="ANB512" s="348"/>
      <c r="ANC512" s="348"/>
      <c r="AND512" s="348"/>
      <c r="ANE512" s="348"/>
      <c r="ANF512" s="348"/>
      <c r="ANG512" s="348"/>
      <c r="ANH512" s="348"/>
      <c r="ANI512" s="348"/>
      <c r="ANJ512" s="348"/>
      <c r="ANK512" s="348"/>
      <c r="ANL512" s="348"/>
      <c r="ANM512" s="348"/>
      <c r="ANN512" s="348"/>
      <c r="ANO512" s="348"/>
      <c r="ANP512" s="348"/>
      <c r="ANQ512" s="348"/>
      <c r="ANR512" s="348"/>
      <c r="ANS512" s="348"/>
      <c r="ANT512" s="348"/>
      <c r="ANU512" s="348"/>
      <c r="ANV512" s="348"/>
      <c r="ANW512" s="348"/>
      <c r="ANX512" s="348"/>
      <c r="ANY512" s="348"/>
      <c r="ANZ512" s="348"/>
      <c r="AOA512" s="348"/>
      <c r="AOB512" s="348"/>
      <c r="AOC512" s="348"/>
      <c r="AOD512" s="348"/>
      <c r="AOE512" s="348"/>
      <c r="AOF512" s="348"/>
      <c r="AOG512" s="348"/>
      <c r="AOH512" s="348"/>
      <c r="AOI512" s="348"/>
      <c r="AOJ512" s="348"/>
      <c r="AOK512" s="348"/>
      <c r="AOL512" s="348"/>
      <c r="AOM512" s="348"/>
      <c r="AON512" s="348"/>
      <c r="AOO512" s="348"/>
      <c r="AOP512" s="348"/>
      <c r="AOQ512" s="348"/>
      <c r="AOR512" s="348"/>
      <c r="AOS512" s="348"/>
      <c r="AOT512" s="348"/>
      <c r="AOU512" s="348"/>
      <c r="AOV512" s="348"/>
      <c r="AOW512" s="348"/>
      <c r="AOX512" s="348"/>
      <c r="AOY512" s="348"/>
      <c r="AOZ512" s="348"/>
      <c r="APA512" s="348"/>
      <c r="APB512" s="348"/>
      <c r="APC512" s="348"/>
      <c r="APD512" s="348"/>
      <c r="APE512" s="348"/>
      <c r="APF512" s="348"/>
      <c r="APG512" s="348"/>
      <c r="APH512" s="348"/>
      <c r="API512" s="348"/>
      <c r="APJ512" s="348"/>
      <c r="APK512" s="348"/>
      <c r="APL512" s="348"/>
      <c r="APM512" s="348"/>
      <c r="APN512" s="348"/>
      <c r="APO512" s="348"/>
      <c r="APP512" s="348"/>
      <c r="APQ512" s="348"/>
      <c r="APR512" s="348"/>
      <c r="APS512" s="348"/>
      <c r="APT512" s="348"/>
      <c r="APU512" s="348"/>
      <c r="APV512" s="348"/>
      <c r="APW512" s="348"/>
      <c r="APX512" s="348"/>
      <c r="APY512" s="348"/>
      <c r="APZ512" s="348"/>
      <c r="AQA512" s="348"/>
      <c r="AQB512" s="348"/>
      <c r="AQC512" s="348"/>
      <c r="AQD512" s="348"/>
      <c r="AQE512" s="348"/>
      <c r="AQF512" s="348"/>
      <c r="AQG512" s="348"/>
      <c r="AQH512" s="348"/>
      <c r="AQI512" s="348"/>
      <c r="AQJ512" s="348"/>
      <c r="AQK512" s="348"/>
      <c r="AQL512" s="348"/>
      <c r="AQM512" s="348"/>
      <c r="AQN512" s="348"/>
      <c r="AQO512" s="348"/>
      <c r="AQP512" s="348"/>
      <c r="AQQ512" s="348"/>
      <c r="AQR512" s="348"/>
      <c r="AQS512" s="348"/>
      <c r="AQT512" s="348"/>
      <c r="AQU512" s="348"/>
      <c r="AQV512" s="348"/>
      <c r="AQW512" s="348"/>
      <c r="AQX512" s="348"/>
      <c r="AQY512" s="348"/>
      <c r="AQZ512" s="348"/>
      <c r="ARA512" s="348"/>
      <c r="ARB512" s="348"/>
      <c r="ARC512" s="348"/>
      <c r="ARD512" s="348"/>
      <c r="ARE512" s="348"/>
      <c r="ARF512" s="348"/>
      <c r="ARG512" s="348"/>
      <c r="ARH512" s="348"/>
      <c r="ARI512" s="348"/>
      <c r="ARJ512" s="348"/>
      <c r="ARK512" s="348"/>
      <c r="ARL512" s="348"/>
      <c r="ARM512" s="348"/>
      <c r="ARN512" s="348"/>
      <c r="ARO512" s="348"/>
      <c r="ARP512" s="348"/>
      <c r="ARQ512" s="348"/>
      <c r="ARR512" s="348"/>
      <c r="ARS512" s="348"/>
      <c r="ART512" s="348"/>
      <c r="ARU512" s="348"/>
      <c r="ARV512" s="348"/>
      <c r="ARW512" s="348"/>
      <c r="ARX512" s="348"/>
      <c r="ARY512" s="348"/>
      <c r="ARZ512" s="348"/>
      <c r="ASA512" s="348"/>
      <c r="ASB512" s="348"/>
      <c r="ASC512" s="348"/>
      <c r="ASD512" s="348"/>
      <c r="ASE512" s="348"/>
      <c r="ASF512" s="348"/>
      <c r="ASG512" s="348"/>
      <c r="ASH512" s="348"/>
      <c r="ASI512" s="348"/>
      <c r="ASJ512" s="348"/>
      <c r="ASK512" s="348"/>
      <c r="ASL512" s="348"/>
      <c r="ASM512" s="348"/>
      <c r="ASN512" s="348"/>
      <c r="ASO512" s="348"/>
      <c r="ASP512" s="348"/>
      <c r="ASQ512" s="348"/>
      <c r="ASR512" s="348"/>
      <c r="ASS512" s="348"/>
      <c r="AST512" s="348"/>
      <c r="ASU512" s="348"/>
      <c r="ASV512" s="348"/>
      <c r="ASW512" s="348"/>
      <c r="ASX512" s="348"/>
      <c r="ASY512" s="348"/>
      <c r="ASZ512" s="348"/>
      <c r="ATA512" s="348"/>
      <c r="ATB512" s="348"/>
      <c r="ATC512" s="348"/>
      <c r="ATD512" s="348"/>
      <c r="ATE512" s="348"/>
      <c r="ATF512" s="348"/>
      <c r="ATG512" s="348"/>
      <c r="ATH512" s="348"/>
      <c r="ATI512" s="348"/>
      <c r="ATJ512" s="348"/>
      <c r="ATK512" s="348"/>
      <c r="ATL512" s="348"/>
      <c r="ATM512" s="348"/>
      <c r="ATN512" s="348"/>
      <c r="ATO512" s="348"/>
      <c r="ATP512" s="348"/>
      <c r="ATQ512" s="348"/>
      <c r="ATR512" s="348"/>
      <c r="ATS512" s="348"/>
      <c r="ATT512" s="348"/>
      <c r="ATU512" s="348"/>
      <c r="ATV512" s="348"/>
      <c r="ATW512" s="348"/>
      <c r="ATX512" s="348"/>
      <c r="ATY512" s="348"/>
      <c r="ATZ512" s="348"/>
      <c r="AUA512" s="348"/>
      <c r="AUB512" s="348"/>
      <c r="AUC512" s="348"/>
      <c r="AUD512" s="348"/>
      <c r="AUE512" s="348"/>
      <c r="AUF512" s="348"/>
      <c r="AUG512" s="348"/>
      <c r="AUH512" s="348"/>
      <c r="AUI512" s="348"/>
      <c r="AUJ512" s="348"/>
      <c r="AUK512" s="348"/>
      <c r="AUL512" s="348"/>
      <c r="AUM512" s="348"/>
      <c r="AUN512" s="348"/>
      <c r="AUO512" s="348"/>
      <c r="AUP512" s="348"/>
      <c r="AUQ512" s="348"/>
      <c r="AUR512" s="348"/>
      <c r="AUS512" s="348"/>
      <c r="AUT512" s="348"/>
      <c r="AUU512" s="348"/>
      <c r="AUV512" s="348"/>
      <c r="AUW512" s="348"/>
      <c r="AUX512" s="348"/>
      <c r="AUY512" s="348"/>
      <c r="AUZ512" s="348"/>
      <c r="AVA512" s="348"/>
      <c r="AVB512" s="348"/>
      <c r="AVC512" s="348"/>
      <c r="AVD512" s="348"/>
      <c r="AVE512" s="348"/>
      <c r="AVF512" s="348"/>
      <c r="AVG512" s="348"/>
      <c r="AVH512" s="348"/>
      <c r="AVI512" s="348"/>
      <c r="AVJ512" s="348"/>
      <c r="AVK512" s="348"/>
      <c r="AVL512" s="348"/>
      <c r="AVM512" s="348"/>
      <c r="AVN512" s="348"/>
      <c r="AVO512" s="348"/>
      <c r="AVP512" s="348"/>
      <c r="AVQ512" s="348"/>
      <c r="AVR512" s="348"/>
      <c r="AVS512" s="348"/>
      <c r="AVT512" s="348"/>
      <c r="AVU512" s="348"/>
      <c r="AVV512" s="348"/>
      <c r="AVW512" s="348"/>
      <c r="AVX512" s="348"/>
      <c r="AVY512" s="348"/>
      <c r="AVZ512" s="348"/>
      <c r="AWA512" s="348"/>
      <c r="AWB512" s="348"/>
      <c r="AWC512" s="348"/>
      <c r="AWD512" s="348"/>
      <c r="AWE512" s="348"/>
      <c r="AWF512" s="348"/>
      <c r="AWG512" s="348"/>
      <c r="AWH512" s="348"/>
      <c r="AWI512" s="348"/>
      <c r="AWJ512" s="348"/>
      <c r="AWK512" s="348"/>
      <c r="AWL512" s="348"/>
      <c r="AWM512" s="348"/>
      <c r="AWN512" s="348"/>
      <c r="AWO512" s="348"/>
      <c r="AWP512" s="348"/>
      <c r="AWQ512" s="348"/>
      <c r="AWR512" s="348"/>
      <c r="AWS512" s="348"/>
      <c r="AWT512" s="348"/>
      <c r="AWU512" s="348"/>
      <c r="AWV512" s="348"/>
      <c r="AWW512" s="348"/>
      <c r="AWX512" s="348"/>
      <c r="AWY512" s="348"/>
      <c r="AWZ512" s="348"/>
      <c r="AXA512" s="348"/>
      <c r="AXB512" s="348"/>
      <c r="AXC512" s="348"/>
      <c r="AXD512" s="348"/>
      <c r="AXE512" s="348"/>
      <c r="AXF512" s="348"/>
      <c r="AXG512" s="348"/>
      <c r="AXH512" s="348"/>
      <c r="AXI512" s="348"/>
      <c r="AXJ512" s="348"/>
      <c r="AXK512" s="348"/>
      <c r="AXL512" s="348"/>
      <c r="AXM512" s="348"/>
      <c r="AXN512" s="348"/>
      <c r="AXO512" s="348"/>
      <c r="AXP512" s="348"/>
      <c r="AXQ512" s="348"/>
      <c r="AXR512" s="348"/>
      <c r="AXS512" s="348"/>
      <c r="AXT512" s="348"/>
      <c r="AXU512" s="348"/>
      <c r="AXV512" s="348"/>
      <c r="AXW512" s="348"/>
      <c r="AXX512" s="348"/>
      <c r="AXY512" s="348"/>
      <c r="AXZ512" s="348"/>
      <c r="AYA512" s="348"/>
      <c r="AYB512" s="348"/>
      <c r="AYC512" s="348"/>
      <c r="AYD512" s="348"/>
      <c r="AYE512" s="348"/>
      <c r="AYF512" s="348"/>
      <c r="AYG512" s="348"/>
      <c r="AYH512" s="348"/>
      <c r="AYI512" s="348"/>
      <c r="AYJ512" s="348"/>
      <c r="AYK512" s="348"/>
      <c r="AYL512" s="348"/>
      <c r="AYM512" s="348"/>
      <c r="AYN512" s="348"/>
      <c r="AYO512" s="348"/>
      <c r="AYP512" s="348"/>
      <c r="AYQ512" s="348"/>
      <c r="AYR512" s="348"/>
      <c r="AYS512" s="348"/>
      <c r="AYT512" s="348"/>
      <c r="AYU512" s="348"/>
      <c r="AYV512" s="348"/>
      <c r="AYW512" s="348"/>
      <c r="AYX512" s="348"/>
      <c r="AYY512" s="348"/>
      <c r="AYZ512" s="348"/>
      <c r="AZA512" s="348"/>
      <c r="AZB512" s="348"/>
      <c r="AZC512" s="348"/>
      <c r="AZD512" s="348"/>
      <c r="AZE512" s="348"/>
      <c r="AZF512" s="348"/>
      <c r="AZG512" s="348"/>
      <c r="AZH512" s="348"/>
      <c r="AZI512" s="348"/>
      <c r="AZJ512" s="348"/>
      <c r="AZK512" s="348"/>
      <c r="AZL512" s="348"/>
      <c r="AZM512" s="348"/>
      <c r="AZN512" s="348"/>
      <c r="AZO512" s="348"/>
      <c r="AZP512" s="348"/>
      <c r="AZQ512" s="348"/>
      <c r="AZR512" s="348"/>
      <c r="AZS512" s="348"/>
      <c r="AZT512" s="348"/>
      <c r="AZU512" s="348"/>
      <c r="AZV512" s="348"/>
      <c r="AZW512" s="348"/>
      <c r="AZX512" s="348"/>
      <c r="AZY512" s="348"/>
      <c r="AZZ512" s="348"/>
      <c r="BAA512" s="348"/>
      <c r="BAB512" s="348"/>
      <c r="BAC512" s="348"/>
      <c r="BAD512" s="348"/>
      <c r="BAE512" s="348"/>
      <c r="BAF512" s="348"/>
      <c r="BAG512" s="348"/>
      <c r="BAH512" s="348"/>
      <c r="BAI512" s="348"/>
      <c r="BAJ512" s="348"/>
      <c r="BAK512" s="348"/>
      <c r="BAL512" s="348"/>
      <c r="BAM512" s="348"/>
      <c r="BAN512" s="348"/>
      <c r="BAO512" s="348"/>
      <c r="BAP512" s="348"/>
      <c r="BAQ512" s="348"/>
      <c r="BAR512" s="348"/>
      <c r="BAS512" s="348"/>
      <c r="BAT512" s="348"/>
      <c r="BAU512" s="348"/>
      <c r="BAV512" s="348"/>
      <c r="BAW512" s="348"/>
      <c r="BAX512" s="348"/>
      <c r="BAY512" s="348"/>
      <c r="BAZ512" s="348"/>
      <c r="BBA512" s="348"/>
      <c r="BBB512" s="348"/>
      <c r="BBC512" s="348"/>
      <c r="BBD512" s="348"/>
      <c r="BBE512" s="348"/>
      <c r="BBF512" s="348"/>
      <c r="BBG512" s="348"/>
      <c r="BBH512" s="348"/>
      <c r="BBI512" s="348"/>
      <c r="BBJ512" s="348"/>
      <c r="BBK512" s="348"/>
      <c r="BBL512" s="348"/>
      <c r="BBM512" s="348"/>
      <c r="BBN512" s="348"/>
      <c r="BBO512" s="348"/>
      <c r="BBP512" s="348"/>
      <c r="BBQ512" s="348"/>
      <c r="BBR512" s="348"/>
      <c r="BBS512" s="348"/>
      <c r="BBT512" s="348"/>
      <c r="BBU512" s="348"/>
      <c r="BBV512" s="348"/>
      <c r="BBW512" s="348"/>
      <c r="BBX512" s="348"/>
      <c r="BBY512" s="348"/>
      <c r="BBZ512" s="348"/>
      <c r="BCA512" s="348"/>
      <c r="BCB512" s="348"/>
      <c r="BCC512" s="348"/>
      <c r="BCD512" s="348"/>
      <c r="BCE512" s="348"/>
      <c r="BCF512" s="348"/>
      <c r="BCG512" s="348"/>
      <c r="BCH512" s="348"/>
      <c r="BCI512" s="348"/>
      <c r="BCJ512" s="348"/>
      <c r="BCK512" s="348"/>
      <c r="BCL512" s="348"/>
      <c r="BCM512" s="348"/>
      <c r="BCN512" s="348"/>
      <c r="BCO512" s="348"/>
      <c r="BCP512" s="348"/>
      <c r="BCQ512" s="348"/>
      <c r="BCR512" s="348"/>
      <c r="BCS512" s="348"/>
      <c r="BCT512" s="348"/>
      <c r="BCU512" s="348"/>
      <c r="BCV512" s="348"/>
      <c r="BCW512" s="348"/>
      <c r="BCX512" s="348"/>
      <c r="BCY512" s="348"/>
      <c r="BCZ512" s="348"/>
      <c r="BDA512" s="348"/>
      <c r="BDB512" s="348"/>
      <c r="BDC512" s="348"/>
      <c r="BDD512" s="348"/>
      <c r="BDE512" s="348"/>
      <c r="BDF512" s="348"/>
      <c r="BDG512" s="348"/>
      <c r="BDH512" s="348"/>
      <c r="BDI512" s="348"/>
      <c r="BDJ512" s="348"/>
      <c r="BDK512" s="348"/>
      <c r="BDL512" s="348"/>
      <c r="BDM512" s="348"/>
      <c r="BDN512" s="348"/>
      <c r="BDO512" s="348"/>
      <c r="BDP512" s="348"/>
      <c r="BDQ512" s="348"/>
      <c r="BDR512" s="348"/>
      <c r="BDS512" s="348"/>
      <c r="BDT512" s="348"/>
      <c r="BDU512" s="348"/>
      <c r="BDV512" s="348"/>
      <c r="BDW512" s="348"/>
      <c r="BDX512" s="348"/>
      <c r="BDY512" s="348"/>
      <c r="BDZ512" s="348"/>
      <c r="BEA512" s="348"/>
      <c r="BEB512" s="348"/>
      <c r="BEC512" s="348"/>
      <c r="BED512" s="348"/>
      <c r="BEE512" s="348"/>
      <c r="BEF512" s="348"/>
      <c r="BEG512" s="348"/>
      <c r="BEH512" s="348"/>
      <c r="BEI512" s="348"/>
      <c r="BEJ512" s="348"/>
      <c r="BEK512" s="348"/>
      <c r="BEL512" s="348"/>
      <c r="BEM512" s="348"/>
      <c r="BEN512" s="348"/>
      <c r="BEO512" s="348"/>
      <c r="BEP512" s="348"/>
      <c r="BEQ512" s="348"/>
      <c r="BER512" s="348"/>
      <c r="BES512" s="348"/>
      <c r="BET512" s="348"/>
      <c r="BEU512" s="348"/>
      <c r="BEV512" s="348"/>
      <c r="BEW512" s="348"/>
      <c r="BEX512" s="348"/>
      <c r="BEY512" s="348"/>
      <c r="BEZ512" s="348"/>
      <c r="BFA512" s="348"/>
      <c r="BFB512" s="348"/>
      <c r="BFC512" s="348"/>
      <c r="BFD512" s="348"/>
      <c r="BFE512" s="348"/>
      <c r="BFF512" s="348"/>
      <c r="BFG512" s="348"/>
      <c r="BFH512" s="348"/>
      <c r="BFI512" s="348"/>
      <c r="BFJ512" s="348"/>
      <c r="BFK512" s="348"/>
      <c r="BFL512" s="348"/>
      <c r="BFM512" s="348"/>
      <c r="BFN512" s="348"/>
      <c r="BFO512" s="348"/>
      <c r="BFP512" s="348"/>
      <c r="BFQ512" s="348"/>
      <c r="BFR512" s="348"/>
      <c r="BFS512" s="348"/>
      <c r="BFT512" s="348"/>
      <c r="BFU512" s="348"/>
      <c r="BFV512" s="348"/>
      <c r="BFW512" s="348"/>
      <c r="BFX512" s="348"/>
      <c r="BFY512" s="348"/>
      <c r="BFZ512" s="348"/>
      <c r="BGA512" s="348"/>
      <c r="BGB512" s="348"/>
      <c r="BGC512" s="348"/>
      <c r="BGD512" s="348"/>
      <c r="BGE512" s="348"/>
      <c r="BGF512" s="348"/>
      <c r="BGG512" s="348"/>
      <c r="BGH512" s="348"/>
      <c r="BGI512" s="348"/>
      <c r="BGJ512" s="348"/>
      <c r="BGK512" s="348"/>
      <c r="BGL512" s="348"/>
      <c r="BGM512" s="348"/>
      <c r="BGN512" s="348"/>
      <c r="BGO512" s="348"/>
      <c r="BGP512" s="348"/>
      <c r="BGQ512" s="348"/>
      <c r="BGR512" s="348"/>
      <c r="BGS512" s="348"/>
      <c r="BGT512" s="348"/>
      <c r="BGU512" s="348"/>
      <c r="BGV512" s="348"/>
      <c r="BGW512" s="348"/>
      <c r="BGX512" s="348"/>
      <c r="BGY512" s="348"/>
      <c r="BGZ512" s="348"/>
      <c r="BHA512" s="348"/>
      <c r="BHB512" s="348"/>
      <c r="BHC512" s="348"/>
      <c r="BHD512" s="348"/>
      <c r="BHE512" s="348"/>
      <c r="BHF512" s="348"/>
      <c r="BHG512" s="348"/>
      <c r="BHH512" s="348"/>
      <c r="BHI512" s="348"/>
      <c r="BHJ512" s="348"/>
      <c r="BHK512" s="348"/>
      <c r="BHL512" s="348"/>
      <c r="BHM512" s="348"/>
      <c r="BHN512" s="348"/>
      <c r="BHO512" s="348"/>
      <c r="BHP512" s="348"/>
      <c r="BHQ512" s="348"/>
      <c r="BHR512" s="348"/>
      <c r="BHS512" s="348"/>
      <c r="BHT512" s="348"/>
      <c r="BHU512" s="348"/>
      <c r="BHV512" s="348"/>
      <c r="BHW512" s="348"/>
      <c r="BHX512" s="348"/>
      <c r="BHY512" s="348"/>
      <c r="BHZ512" s="348"/>
      <c r="BIA512" s="348"/>
      <c r="BIB512" s="348"/>
      <c r="BIC512" s="348"/>
      <c r="BID512" s="348"/>
      <c r="BIE512" s="348"/>
      <c r="BIF512" s="348"/>
      <c r="BIG512" s="348"/>
      <c r="BIH512" s="348"/>
      <c r="BII512" s="348"/>
      <c r="BIJ512" s="348"/>
      <c r="BIK512" s="348"/>
      <c r="BIL512" s="348"/>
      <c r="BIM512" s="348"/>
      <c r="BIN512" s="348"/>
      <c r="BIO512" s="348"/>
      <c r="BIP512" s="348"/>
      <c r="BIQ512" s="348"/>
      <c r="BIR512" s="348"/>
      <c r="BIS512" s="348"/>
      <c r="BIT512" s="348"/>
      <c r="BIU512" s="348"/>
      <c r="BIV512" s="348"/>
      <c r="BIW512" s="348"/>
      <c r="BIX512" s="348"/>
      <c r="BIY512" s="348"/>
      <c r="BIZ512" s="348"/>
      <c r="BJA512" s="348"/>
      <c r="BJB512" s="348"/>
      <c r="BJC512" s="348"/>
      <c r="BJD512" s="348"/>
      <c r="BJE512" s="348"/>
      <c r="BJF512" s="348"/>
      <c r="BJG512" s="348"/>
      <c r="BJH512" s="348"/>
      <c r="BJI512" s="348"/>
      <c r="BJJ512" s="348"/>
      <c r="BJK512" s="348"/>
      <c r="BJL512" s="348"/>
      <c r="BJM512" s="348"/>
      <c r="BJN512" s="348"/>
      <c r="BJO512" s="348"/>
      <c r="BJP512" s="348"/>
      <c r="BJQ512" s="348"/>
      <c r="BJR512" s="348"/>
      <c r="BJS512" s="348"/>
      <c r="BJT512" s="348"/>
      <c r="BJU512" s="348"/>
      <c r="BJV512" s="348"/>
      <c r="BJW512" s="348"/>
      <c r="BJX512" s="348"/>
      <c r="BJY512" s="348"/>
      <c r="BJZ512" s="348"/>
      <c r="BKA512" s="348"/>
      <c r="BKB512" s="348"/>
      <c r="BKC512" s="348"/>
      <c r="BKD512" s="348"/>
      <c r="BKE512" s="348"/>
      <c r="BKF512" s="348"/>
      <c r="BKG512" s="348"/>
      <c r="BKH512" s="348"/>
      <c r="BKI512" s="348"/>
      <c r="BKJ512" s="348"/>
      <c r="BKK512" s="348"/>
      <c r="BKL512" s="348"/>
      <c r="BKM512" s="348"/>
      <c r="BKN512" s="348"/>
      <c r="BKO512" s="348"/>
      <c r="BKP512" s="348"/>
      <c r="BKQ512" s="348"/>
      <c r="BKR512" s="348"/>
      <c r="BKS512" s="348"/>
      <c r="BKT512" s="348"/>
      <c r="BKU512" s="348"/>
      <c r="BKV512" s="348"/>
      <c r="BKW512" s="348"/>
      <c r="BKX512" s="348"/>
      <c r="BKY512" s="348"/>
      <c r="BKZ512" s="348"/>
      <c r="BLA512" s="348"/>
      <c r="BLB512" s="348"/>
      <c r="BLC512" s="348"/>
      <c r="BLD512" s="348"/>
      <c r="BLE512" s="348"/>
      <c r="BLF512" s="348"/>
      <c r="BLG512" s="348"/>
      <c r="BLH512" s="348"/>
      <c r="BLI512" s="348"/>
      <c r="BLJ512" s="348"/>
      <c r="BLK512" s="348"/>
      <c r="BLL512" s="348"/>
      <c r="BLM512" s="348"/>
      <c r="BLN512" s="348"/>
      <c r="BLO512" s="348"/>
      <c r="BLP512" s="348"/>
      <c r="BLQ512" s="348"/>
      <c r="BLR512" s="348"/>
      <c r="BLS512" s="348"/>
      <c r="BLT512" s="348"/>
      <c r="BLU512" s="348"/>
      <c r="BLV512" s="348"/>
      <c r="BLW512" s="348"/>
      <c r="BLX512" s="348"/>
      <c r="BLY512" s="348"/>
      <c r="BLZ512" s="348"/>
      <c r="BMA512" s="348"/>
      <c r="BMB512" s="348"/>
      <c r="BMC512" s="348"/>
      <c r="BMD512" s="348"/>
      <c r="BME512" s="348"/>
      <c r="BMF512" s="348"/>
      <c r="BMG512" s="348"/>
      <c r="BMH512" s="348"/>
      <c r="BMI512" s="348"/>
      <c r="BMJ512" s="348"/>
      <c r="BMK512" s="348"/>
      <c r="BML512" s="348"/>
      <c r="BMM512" s="348"/>
      <c r="BMN512" s="348"/>
      <c r="BMO512" s="348"/>
      <c r="BMP512" s="348"/>
      <c r="BMQ512" s="348"/>
      <c r="BMR512" s="348"/>
      <c r="BMS512" s="348"/>
      <c r="BMT512" s="348"/>
      <c r="BMU512" s="348"/>
      <c r="BMV512" s="348"/>
      <c r="BMW512" s="348"/>
      <c r="BMX512" s="348"/>
      <c r="BMY512" s="348"/>
      <c r="BMZ512" s="348"/>
      <c r="BNA512" s="348"/>
      <c r="BNB512" s="348"/>
      <c r="BNC512" s="348"/>
      <c r="BND512" s="348"/>
      <c r="BNE512" s="348"/>
      <c r="BNF512" s="348"/>
      <c r="BNG512" s="348"/>
      <c r="BNH512" s="348"/>
      <c r="BNI512" s="348"/>
      <c r="BNJ512" s="348"/>
      <c r="BNK512" s="348"/>
      <c r="BNL512" s="348"/>
      <c r="BNM512" s="348"/>
      <c r="BNN512" s="348"/>
      <c r="BNO512" s="348"/>
      <c r="BNP512" s="348"/>
      <c r="BNQ512" s="348"/>
      <c r="BNR512" s="348"/>
      <c r="BNS512" s="348"/>
      <c r="BNT512" s="348"/>
      <c r="BNU512" s="348"/>
      <c r="BNV512" s="348"/>
      <c r="BNW512" s="348"/>
      <c r="BNX512" s="348"/>
      <c r="BNY512" s="348"/>
      <c r="BNZ512" s="348"/>
      <c r="BOA512" s="348"/>
      <c r="BOB512" s="348"/>
      <c r="BOC512" s="348"/>
      <c r="BOD512" s="348"/>
      <c r="BOE512" s="348"/>
      <c r="BOF512" s="348"/>
      <c r="BOG512" s="348"/>
      <c r="BOH512" s="348"/>
      <c r="BOI512" s="348"/>
      <c r="BOJ512" s="348"/>
      <c r="BOK512" s="348"/>
      <c r="BOL512" s="348"/>
      <c r="BOM512" s="348"/>
      <c r="BON512" s="348"/>
      <c r="BOO512" s="348"/>
      <c r="BOP512" s="348"/>
      <c r="BOQ512" s="348"/>
      <c r="BOR512" s="348"/>
      <c r="BOS512" s="348"/>
      <c r="BOT512" s="348"/>
      <c r="BOU512" s="348"/>
      <c r="BOV512" s="348"/>
    </row>
    <row r="513" spans="1:1764" s="40" customFormat="1" ht="40.5" customHeight="1">
      <c r="A513" s="94"/>
      <c r="B513" s="384"/>
      <c r="C513" s="384"/>
      <c r="D513" s="67"/>
      <c r="E513" s="67"/>
      <c r="F513" s="67"/>
      <c r="G513" s="224" t="s">
        <v>468</v>
      </c>
      <c r="H513" s="358">
        <v>851</v>
      </c>
      <c r="I513" s="444">
        <v>85152</v>
      </c>
      <c r="J513" s="536">
        <f t="shared" si="12"/>
        <v>60000</v>
      </c>
      <c r="K513" s="534">
        <v>60000</v>
      </c>
      <c r="L513" s="483"/>
      <c r="M513" s="114"/>
      <c r="N513" s="114"/>
      <c r="O513" s="114"/>
      <c r="P513" s="114"/>
      <c r="Q513" s="114"/>
      <c r="R513" s="114"/>
      <c r="S513" s="114"/>
      <c r="T513" s="114"/>
      <c r="U513" s="114"/>
      <c r="V513" s="339"/>
      <c r="W513" s="339"/>
      <c r="X513" s="339"/>
      <c r="Y513" s="339"/>
      <c r="Z513" s="339"/>
      <c r="AA513" s="339"/>
      <c r="AB513" s="339"/>
      <c r="AC513" s="339"/>
      <c r="AD513" s="339"/>
      <c r="AE513" s="339"/>
      <c r="AF513" s="339"/>
      <c r="AG513" s="339"/>
      <c r="AH513" s="339"/>
      <c r="AI513" s="339"/>
      <c r="AJ513" s="339"/>
      <c r="AK513" s="339"/>
      <c r="AL513" s="339"/>
      <c r="AM513" s="339"/>
      <c r="AN513" s="339"/>
      <c r="AO513" s="339"/>
      <c r="AP513" s="339"/>
      <c r="AQ513" s="339"/>
      <c r="AR513" s="339"/>
      <c r="AS513" s="339"/>
      <c r="AT513" s="339"/>
      <c r="AU513" s="339"/>
      <c r="AV513" s="339"/>
      <c r="AW513" s="339"/>
      <c r="AX513" s="339"/>
      <c r="AY513" s="339"/>
      <c r="AZ513" s="339"/>
      <c r="BA513" s="339"/>
      <c r="BB513" s="339"/>
      <c r="BC513" s="339"/>
      <c r="BD513" s="339"/>
      <c r="BE513" s="339"/>
      <c r="BF513" s="339"/>
      <c r="BG513" s="339"/>
      <c r="BH513" s="339"/>
      <c r="BI513" s="339"/>
      <c r="BJ513" s="339"/>
      <c r="BK513" s="339"/>
      <c r="BL513" s="339"/>
      <c r="BM513" s="339"/>
      <c r="BN513" s="339"/>
      <c r="BO513" s="339"/>
      <c r="BP513" s="339"/>
      <c r="BQ513" s="339"/>
      <c r="BR513" s="339"/>
      <c r="BS513" s="339"/>
      <c r="BT513" s="339"/>
      <c r="BU513" s="339"/>
      <c r="BV513" s="339"/>
      <c r="BW513" s="339"/>
      <c r="BX513" s="339"/>
      <c r="BY513" s="339"/>
      <c r="BZ513" s="339"/>
      <c r="CA513" s="339"/>
      <c r="CB513" s="339"/>
      <c r="CC513" s="339"/>
      <c r="CD513" s="339"/>
      <c r="CE513" s="339"/>
      <c r="CF513" s="339"/>
      <c r="CG513" s="339"/>
      <c r="CH513" s="339"/>
      <c r="CI513" s="339"/>
      <c r="CJ513" s="339"/>
      <c r="CK513" s="339"/>
      <c r="CL513" s="339"/>
      <c r="CM513" s="339"/>
      <c r="CN513" s="339"/>
      <c r="CO513" s="339"/>
      <c r="CP513" s="339"/>
      <c r="CQ513" s="339"/>
      <c r="CR513" s="339"/>
      <c r="CS513" s="339"/>
      <c r="CT513" s="339"/>
      <c r="CU513" s="339"/>
      <c r="CV513" s="339"/>
      <c r="CW513" s="339"/>
      <c r="CX513" s="339"/>
      <c r="CY513" s="339"/>
      <c r="CZ513" s="339"/>
      <c r="DA513" s="339"/>
      <c r="DB513" s="339"/>
      <c r="DC513" s="339"/>
      <c r="DD513" s="339"/>
      <c r="DE513" s="339"/>
      <c r="DF513" s="339"/>
      <c r="DG513" s="339"/>
      <c r="DH513" s="339"/>
      <c r="DI513" s="339"/>
      <c r="DJ513" s="339"/>
      <c r="DK513" s="339"/>
      <c r="DL513" s="339"/>
      <c r="DM513" s="339"/>
      <c r="DN513" s="339"/>
      <c r="DO513" s="339"/>
      <c r="DP513" s="339"/>
      <c r="DQ513" s="339"/>
      <c r="DR513" s="339"/>
      <c r="DS513" s="339"/>
      <c r="DT513" s="339"/>
      <c r="DU513" s="339"/>
      <c r="DV513" s="339"/>
      <c r="DW513" s="339"/>
      <c r="DX513" s="339"/>
      <c r="DY513" s="339"/>
      <c r="DZ513" s="339"/>
      <c r="EA513" s="339"/>
      <c r="EB513" s="339"/>
      <c r="EC513" s="339"/>
      <c r="ED513" s="339"/>
      <c r="EE513" s="339"/>
      <c r="EF513" s="339"/>
      <c r="EG513" s="339"/>
      <c r="EH513" s="339"/>
      <c r="EI513" s="339"/>
      <c r="EJ513" s="339"/>
      <c r="EK513" s="339"/>
      <c r="EL513" s="339"/>
      <c r="EM513" s="339"/>
      <c r="EN513" s="339"/>
      <c r="EO513" s="339"/>
      <c r="EP513" s="339"/>
      <c r="EQ513" s="339"/>
      <c r="ER513" s="339"/>
      <c r="ES513" s="339"/>
      <c r="ET513" s="339"/>
      <c r="EU513" s="339"/>
      <c r="EV513" s="339"/>
      <c r="EW513" s="339"/>
      <c r="EX513" s="339"/>
      <c r="EY513" s="339"/>
      <c r="EZ513" s="339"/>
      <c r="FA513" s="339"/>
      <c r="FB513" s="339"/>
      <c r="FC513" s="339"/>
      <c r="FD513" s="339"/>
      <c r="FE513" s="339"/>
      <c r="FF513" s="339"/>
      <c r="FG513" s="339"/>
      <c r="FH513" s="339"/>
      <c r="FI513" s="339"/>
      <c r="FJ513" s="339"/>
      <c r="FK513" s="339"/>
      <c r="FL513" s="339"/>
      <c r="FM513" s="339"/>
      <c r="FN513" s="339"/>
      <c r="FO513" s="339"/>
      <c r="FP513" s="339"/>
      <c r="FQ513" s="339"/>
      <c r="FR513" s="339"/>
      <c r="FS513" s="339"/>
      <c r="FT513" s="339"/>
      <c r="FU513" s="339"/>
      <c r="FV513" s="339"/>
      <c r="FW513" s="339"/>
      <c r="FX513" s="339"/>
      <c r="FY513" s="339"/>
      <c r="FZ513" s="339"/>
      <c r="GA513" s="339"/>
      <c r="GB513" s="339"/>
      <c r="GC513" s="339"/>
      <c r="GD513" s="339"/>
      <c r="GE513" s="339"/>
      <c r="GF513" s="339"/>
      <c r="GG513" s="339"/>
      <c r="GH513" s="339"/>
      <c r="GI513" s="339"/>
      <c r="GJ513" s="339"/>
      <c r="GK513" s="339"/>
      <c r="GL513" s="339"/>
      <c r="GM513" s="339"/>
      <c r="GN513" s="339"/>
      <c r="GO513" s="339"/>
      <c r="GP513" s="339"/>
      <c r="GQ513" s="339"/>
      <c r="GR513" s="339"/>
      <c r="GS513" s="339"/>
      <c r="GT513" s="339"/>
      <c r="GU513" s="339"/>
      <c r="GV513" s="339"/>
      <c r="GW513" s="339"/>
      <c r="GX513" s="339"/>
      <c r="GY513" s="339"/>
      <c r="GZ513" s="339"/>
      <c r="HA513" s="339"/>
      <c r="HB513" s="339"/>
      <c r="HC513" s="339"/>
      <c r="HD513" s="339"/>
      <c r="HE513" s="339"/>
      <c r="HF513" s="339"/>
      <c r="HG513" s="339"/>
      <c r="HH513" s="339"/>
      <c r="HI513" s="339"/>
      <c r="HJ513" s="339"/>
      <c r="HK513" s="339"/>
      <c r="HL513" s="339"/>
      <c r="HM513" s="339"/>
      <c r="HN513" s="339"/>
      <c r="HO513" s="339"/>
      <c r="HP513" s="339"/>
      <c r="HQ513" s="339"/>
      <c r="HR513" s="339"/>
      <c r="HS513" s="339"/>
      <c r="HT513" s="339"/>
      <c r="HU513" s="339"/>
      <c r="HV513" s="339"/>
      <c r="HW513" s="339"/>
      <c r="HX513" s="339"/>
      <c r="HY513" s="339"/>
      <c r="HZ513" s="339"/>
      <c r="IA513" s="339"/>
      <c r="IB513" s="339"/>
      <c r="IC513" s="339"/>
      <c r="ID513" s="339"/>
      <c r="IE513" s="339"/>
      <c r="IF513" s="339"/>
      <c r="IG513" s="339"/>
      <c r="IH513" s="339"/>
      <c r="II513" s="339"/>
      <c r="IJ513" s="339"/>
      <c r="IK513" s="339"/>
      <c r="IL513" s="339"/>
      <c r="IM513" s="339"/>
      <c r="IN513" s="339"/>
      <c r="IO513" s="339"/>
      <c r="IP513" s="339"/>
      <c r="IQ513" s="339"/>
      <c r="IR513" s="339"/>
      <c r="IS513" s="339"/>
      <c r="IT513" s="339"/>
      <c r="IU513" s="339"/>
      <c r="IV513" s="339"/>
      <c r="IW513" s="339"/>
      <c r="IX513" s="339"/>
      <c r="IY513" s="339"/>
      <c r="IZ513" s="339"/>
      <c r="JA513" s="339"/>
      <c r="JB513" s="339"/>
      <c r="JC513" s="339"/>
      <c r="JD513" s="339"/>
      <c r="JE513" s="339"/>
      <c r="JF513" s="339"/>
      <c r="JG513" s="339"/>
      <c r="JH513" s="339"/>
      <c r="JI513" s="339"/>
      <c r="JJ513" s="339"/>
      <c r="JK513" s="339"/>
      <c r="JL513" s="339"/>
      <c r="JM513" s="339"/>
      <c r="JN513" s="339"/>
      <c r="JO513" s="339"/>
      <c r="JP513" s="339"/>
      <c r="JQ513" s="339"/>
      <c r="JR513" s="339"/>
      <c r="JS513" s="339"/>
      <c r="JT513" s="339"/>
      <c r="JU513" s="339"/>
      <c r="JV513" s="339"/>
      <c r="JW513" s="339"/>
      <c r="JX513" s="339"/>
      <c r="JY513" s="339"/>
      <c r="JZ513" s="339"/>
      <c r="KA513" s="339"/>
      <c r="KB513" s="339"/>
      <c r="KC513" s="339"/>
      <c r="KD513" s="339"/>
      <c r="KE513" s="339"/>
      <c r="KF513" s="339"/>
      <c r="KG513" s="339"/>
      <c r="KH513" s="339"/>
      <c r="KI513" s="339"/>
      <c r="KJ513" s="339"/>
      <c r="KK513" s="339"/>
      <c r="KL513" s="339"/>
      <c r="KM513" s="339"/>
      <c r="KN513" s="339"/>
      <c r="KO513" s="339"/>
      <c r="KP513" s="339"/>
      <c r="KQ513" s="339"/>
      <c r="KR513" s="339"/>
      <c r="KS513" s="339"/>
      <c r="KT513" s="339"/>
      <c r="KU513" s="339"/>
      <c r="KV513" s="339"/>
      <c r="KW513" s="339"/>
      <c r="KX513" s="339"/>
      <c r="KY513" s="339"/>
      <c r="KZ513" s="339"/>
      <c r="LA513" s="339"/>
      <c r="LB513" s="339"/>
      <c r="LC513" s="339"/>
      <c r="LD513" s="339"/>
      <c r="LE513" s="339"/>
      <c r="LF513" s="339"/>
      <c r="LG513" s="339"/>
      <c r="LH513" s="339"/>
      <c r="LI513" s="339"/>
      <c r="LJ513" s="339"/>
      <c r="LK513" s="339"/>
      <c r="LL513" s="339"/>
      <c r="LM513" s="339"/>
      <c r="LN513" s="339"/>
      <c r="LO513" s="339"/>
      <c r="LP513" s="339"/>
      <c r="LQ513" s="339"/>
      <c r="LR513" s="339"/>
      <c r="LS513" s="339"/>
      <c r="LT513" s="339"/>
      <c r="LU513" s="339"/>
      <c r="LV513" s="339"/>
      <c r="LW513" s="339"/>
      <c r="LX513" s="339"/>
      <c r="LY513" s="339"/>
      <c r="LZ513" s="339"/>
      <c r="MA513" s="339"/>
      <c r="MB513" s="339"/>
      <c r="MC513" s="339"/>
      <c r="MD513" s="339"/>
      <c r="ME513" s="339"/>
      <c r="MF513" s="339"/>
      <c r="MG513" s="339"/>
      <c r="MH513" s="339"/>
      <c r="MI513" s="339"/>
      <c r="MJ513" s="339"/>
      <c r="MK513" s="339"/>
      <c r="ML513" s="339"/>
      <c r="MM513" s="339"/>
      <c r="MN513" s="339"/>
      <c r="MO513" s="339"/>
      <c r="MP513" s="339"/>
      <c r="MQ513" s="339"/>
      <c r="MR513" s="339"/>
      <c r="MS513" s="339"/>
      <c r="MT513" s="339"/>
      <c r="MU513" s="339"/>
      <c r="MV513" s="339"/>
      <c r="MW513" s="339"/>
      <c r="MX513" s="339"/>
      <c r="MY513" s="339"/>
      <c r="MZ513" s="339"/>
      <c r="NA513" s="339"/>
      <c r="NB513" s="339"/>
      <c r="NC513" s="339"/>
      <c r="ND513" s="339"/>
      <c r="NE513" s="339"/>
      <c r="NF513" s="339"/>
      <c r="NG513" s="339"/>
      <c r="NH513" s="339"/>
      <c r="NI513" s="339"/>
      <c r="NJ513" s="339"/>
      <c r="NK513" s="339"/>
      <c r="NL513" s="339"/>
      <c r="NM513" s="339"/>
      <c r="NN513" s="339"/>
      <c r="NO513" s="339"/>
      <c r="NP513" s="339"/>
      <c r="NQ513" s="339"/>
      <c r="NR513" s="339"/>
      <c r="NS513" s="339"/>
      <c r="NT513" s="339"/>
      <c r="NU513" s="339"/>
      <c r="NV513" s="339"/>
      <c r="NW513" s="339"/>
      <c r="NX513" s="339"/>
      <c r="NY513" s="339"/>
      <c r="NZ513" s="339"/>
      <c r="OA513" s="339"/>
      <c r="OB513" s="339"/>
      <c r="OC513" s="339"/>
      <c r="OD513" s="339"/>
      <c r="OE513" s="339"/>
      <c r="OF513" s="339"/>
      <c r="OG513" s="339"/>
      <c r="OH513" s="339"/>
      <c r="OI513" s="339"/>
      <c r="OJ513" s="339"/>
      <c r="OK513" s="339"/>
      <c r="OL513" s="339"/>
      <c r="OM513" s="339"/>
      <c r="ON513" s="339"/>
      <c r="OO513" s="339"/>
      <c r="OP513" s="339"/>
      <c r="OQ513" s="339"/>
      <c r="OR513" s="339"/>
      <c r="OS513" s="339"/>
      <c r="OT513" s="339"/>
      <c r="OU513" s="339"/>
      <c r="OV513" s="339"/>
      <c r="OW513" s="339"/>
      <c r="OX513" s="339"/>
      <c r="OY513" s="339"/>
      <c r="OZ513" s="339"/>
      <c r="PA513" s="339"/>
      <c r="PB513" s="339"/>
      <c r="PC513" s="339"/>
      <c r="PD513" s="339"/>
      <c r="PE513" s="339"/>
      <c r="PF513" s="339"/>
      <c r="PG513" s="339"/>
      <c r="PH513" s="339"/>
      <c r="PI513" s="339"/>
      <c r="PJ513" s="339"/>
      <c r="PK513" s="339"/>
      <c r="PL513" s="339"/>
      <c r="PM513" s="339"/>
      <c r="PN513" s="339"/>
      <c r="PO513" s="339"/>
      <c r="PP513" s="339"/>
      <c r="PQ513" s="339"/>
      <c r="PR513" s="339"/>
      <c r="PS513" s="339"/>
      <c r="PT513" s="339"/>
      <c r="PU513" s="339"/>
      <c r="PV513" s="339"/>
      <c r="PW513" s="339"/>
      <c r="PX513" s="339"/>
      <c r="PY513" s="339"/>
      <c r="PZ513" s="339"/>
      <c r="QA513" s="339"/>
      <c r="QB513" s="339"/>
      <c r="QC513" s="339"/>
      <c r="QD513" s="339"/>
      <c r="QE513" s="339"/>
      <c r="QF513" s="339"/>
      <c r="QG513" s="339"/>
      <c r="QH513" s="339"/>
      <c r="QI513" s="339"/>
      <c r="QJ513" s="339"/>
      <c r="QK513" s="339"/>
      <c r="QL513" s="339"/>
      <c r="QM513" s="339"/>
      <c r="QN513" s="339"/>
      <c r="QO513" s="339"/>
      <c r="QP513" s="339"/>
      <c r="QQ513" s="339"/>
      <c r="QR513" s="339"/>
      <c r="QS513" s="339"/>
      <c r="QT513" s="339"/>
      <c r="QU513" s="339"/>
      <c r="QV513" s="339"/>
      <c r="QW513" s="339"/>
      <c r="QX513" s="339"/>
      <c r="QY513" s="339"/>
      <c r="QZ513" s="339"/>
      <c r="RA513" s="339"/>
      <c r="RB513" s="339"/>
      <c r="RC513" s="339"/>
      <c r="RD513" s="339"/>
      <c r="RE513" s="339"/>
      <c r="RF513" s="339"/>
      <c r="RG513" s="339"/>
      <c r="RH513" s="339"/>
      <c r="RI513" s="339"/>
      <c r="RJ513" s="339"/>
      <c r="RK513" s="339"/>
      <c r="RL513" s="339"/>
      <c r="RM513" s="339"/>
      <c r="RN513" s="339"/>
      <c r="RO513" s="339"/>
      <c r="RP513" s="339"/>
      <c r="RQ513" s="339"/>
      <c r="RR513" s="339"/>
      <c r="RS513" s="339"/>
      <c r="RT513" s="339"/>
      <c r="RU513" s="339"/>
      <c r="RV513" s="339"/>
      <c r="RW513" s="339"/>
      <c r="RX513" s="339"/>
      <c r="RY513" s="339"/>
      <c r="RZ513" s="339"/>
      <c r="SA513" s="339"/>
      <c r="SB513" s="339"/>
      <c r="SC513" s="339"/>
      <c r="SD513" s="339"/>
      <c r="SE513" s="339"/>
      <c r="SF513" s="339"/>
      <c r="SG513" s="339"/>
      <c r="SH513" s="339"/>
      <c r="SI513" s="339"/>
      <c r="SJ513" s="339"/>
      <c r="SK513" s="339"/>
      <c r="SL513" s="339"/>
      <c r="SM513" s="339"/>
      <c r="SN513" s="339"/>
      <c r="SO513" s="339"/>
      <c r="SP513" s="339"/>
      <c r="SQ513" s="339"/>
      <c r="SR513" s="339"/>
      <c r="SS513" s="339"/>
      <c r="ST513" s="339"/>
      <c r="SU513" s="339"/>
      <c r="SV513" s="339"/>
      <c r="SW513" s="339"/>
      <c r="SX513" s="339"/>
      <c r="SY513" s="339"/>
      <c r="SZ513" s="339"/>
      <c r="TA513" s="339"/>
      <c r="TB513" s="339"/>
      <c r="TC513" s="339"/>
      <c r="TD513" s="339"/>
      <c r="TE513" s="339"/>
      <c r="TF513" s="339"/>
      <c r="TG513" s="339"/>
      <c r="TH513" s="339"/>
      <c r="TI513" s="339"/>
      <c r="TJ513" s="339"/>
      <c r="TK513" s="339"/>
      <c r="TL513" s="339"/>
      <c r="TM513" s="339"/>
      <c r="TN513" s="339"/>
      <c r="TO513" s="339"/>
      <c r="TP513" s="339"/>
      <c r="TQ513" s="339"/>
      <c r="TR513" s="339"/>
      <c r="TS513" s="339"/>
      <c r="TT513" s="339"/>
      <c r="TU513" s="339"/>
      <c r="TV513" s="339"/>
      <c r="TW513" s="339"/>
      <c r="TX513" s="339"/>
      <c r="TY513" s="339"/>
      <c r="TZ513" s="339"/>
      <c r="UA513" s="339"/>
      <c r="UB513" s="339"/>
      <c r="UC513" s="339"/>
      <c r="UD513" s="339"/>
      <c r="UE513" s="339"/>
      <c r="UF513" s="339"/>
      <c r="UG513" s="339"/>
      <c r="UH513" s="339"/>
      <c r="UI513" s="339"/>
      <c r="UJ513" s="339"/>
      <c r="UK513" s="339"/>
      <c r="UL513" s="339"/>
      <c r="UM513" s="339"/>
      <c r="UN513" s="339"/>
      <c r="UO513" s="339"/>
      <c r="UP513" s="339"/>
      <c r="UQ513" s="339"/>
      <c r="UR513" s="339"/>
      <c r="US513" s="339"/>
      <c r="UT513" s="339"/>
      <c r="UU513" s="339"/>
      <c r="UV513" s="339"/>
      <c r="UW513" s="339"/>
      <c r="UX513" s="339"/>
      <c r="UY513" s="339"/>
      <c r="UZ513" s="339"/>
      <c r="VA513" s="339"/>
      <c r="VB513" s="339"/>
      <c r="VC513" s="339"/>
      <c r="VD513" s="339"/>
      <c r="VE513" s="339"/>
      <c r="VF513" s="339"/>
      <c r="VG513" s="339"/>
      <c r="VH513" s="339"/>
      <c r="VI513" s="339"/>
      <c r="VJ513" s="339"/>
      <c r="VK513" s="339"/>
      <c r="VL513" s="339"/>
      <c r="VM513" s="339"/>
      <c r="VN513" s="339"/>
      <c r="VO513" s="339"/>
      <c r="VP513" s="339"/>
      <c r="VQ513" s="339"/>
      <c r="VR513" s="339"/>
      <c r="VS513" s="339"/>
      <c r="VT513" s="339"/>
      <c r="VU513" s="339"/>
      <c r="VV513" s="339"/>
      <c r="VW513" s="339"/>
      <c r="VX513" s="339"/>
      <c r="VY513" s="339"/>
      <c r="VZ513" s="339"/>
      <c r="WA513" s="339"/>
      <c r="WB513" s="339"/>
      <c r="WC513" s="339"/>
      <c r="WD513" s="339"/>
      <c r="WE513" s="339"/>
      <c r="WF513" s="339"/>
      <c r="WG513" s="339"/>
      <c r="WH513" s="339"/>
      <c r="WI513" s="339"/>
      <c r="WJ513" s="339"/>
      <c r="WK513" s="339"/>
      <c r="WL513" s="339"/>
      <c r="WM513" s="339"/>
      <c r="WN513" s="339"/>
      <c r="WO513" s="339"/>
      <c r="WP513" s="339"/>
      <c r="WQ513" s="339"/>
      <c r="WR513" s="339"/>
      <c r="WS513" s="339"/>
      <c r="WT513" s="339"/>
      <c r="WU513" s="339"/>
      <c r="WV513" s="339"/>
      <c r="WW513" s="339"/>
      <c r="WX513" s="339"/>
      <c r="WY513" s="339"/>
      <c r="WZ513" s="339"/>
      <c r="XA513" s="339"/>
      <c r="XB513" s="339"/>
      <c r="XC513" s="339"/>
      <c r="XD513" s="339"/>
      <c r="XE513" s="339"/>
      <c r="XF513" s="339"/>
      <c r="XG513" s="339"/>
      <c r="XH513" s="339"/>
      <c r="XI513" s="339"/>
      <c r="XJ513" s="339"/>
      <c r="XK513" s="339"/>
      <c r="XL513" s="339"/>
      <c r="XM513" s="339"/>
      <c r="XN513" s="339"/>
      <c r="XO513" s="339"/>
      <c r="XP513" s="339"/>
      <c r="XQ513" s="339"/>
      <c r="XR513" s="339"/>
      <c r="XS513" s="339"/>
      <c r="XT513" s="339"/>
      <c r="XU513" s="339"/>
      <c r="XV513" s="339"/>
      <c r="XW513" s="339"/>
      <c r="XX513" s="339"/>
      <c r="XY513" s="339"/>
      <c r="XZ513" s="339"/>
      <c r="YA513" s="339"/>
      <c r="YB513" s="339"/>
      <c r="YC513" s="339"/>
      <c r="YD513" s="339"/>
      <c r="YE513" s="339"/>
      <c r="YF513" s="339"/>
      <c r="YG513" s="339"/>
      <c r="YH513" s="339"/>
      <c r="YI513" s="339"/>
      <c r="YJ513" s="339"/>
      <c r="YK513" s="339"/>
      <c r="YL513" s="339"/>
      <c r="YM513" s="339"/>
      <c r="YN513" s="339"/>
      <c r="YO513" s="339"/>
      <c r="YP513" s="339"/>
      <c r="YQ513" s="339"/>
      <c r="YR513" s="339"/>
      <c r="YS513" s="339"/>
      <c r="YT513" s="339"/>
      <c r="YU513" s="339"/>
      <c r="YV513" s="339"/>
      <c r="YW513" s="339"/>
      <c r="YX513" s="339"/>
      <c r="YY513" s="339"/>
      <c r="YZ513" s="339"/>
      <c r="ZA513" s="339"/>
      <c r="ZB513" s="339"/>
      <c r="ZC513" s="339"/>
      <c r="ZD513" s="339"/>
      <c r="ZE513" s="339"/>
      <c r="ZF513" s="339"/>
      <c r="ZG513" s="339"/>
      <c r="ZH513" s="339"/>
      <c r="ZI513" s="339"/>
      <c r="ZJ513" s="339"/>
      <c r="ZK513" s="339"/>
      <c r="ZL513" s="339"/>
      <c r="ZM513" s="339"/>
      <c r="ZN513" s="339"/>
      <c r="ZO513" s="339"/>
      <c r="ZP513" s="339"/>
      <c r="ZQ513" s="339"/>
      <c r="ZR513" s="339"/>
      <c r="ZS513" s="339"/>
      <c r="ZT513" s="339"/>
      <c r="ZU513" s="339"/>
      <c r="ZV513" s="339"/>
      <c r="ZW513" s="339"/>
      <c r="ZX513" s="339"/>
      <c r="ZY513" s="339"/>
      <c r="ZZ513" s="339"/>
      <c r="AAA513" s="339"/>
      <c r="AAB513" s="339"/>
      <c r="AAC513" s="339"/>
      <c r="AAD513" s="339"/>
      <c r="AAE513" s="339"/>
      <c r="AAF513" s="339"/>
      <c r="AAG513" s="339"/>
      <c r="AAH513" s="339"/>
      <c r="AAI513" s="339"/>
      <c r="AAJ513" s="339"/>
      <c r="AAK513" s="339"/>
      <c r="AAL513" s="339"/>
      <c r="AAM513" s="339"/>
      <c r="AAN513" s="339"/>
      <c r="AAO513" s="339"/>
      <c r="AAP513" s="339"/>
      <c r="AAQ513" s="339"/>
      <c r="AAR513" s="339"/>
      <c r="AAS513" s="339"/>
      <c r="AAT513" s="339"/>
      <c r="AAU513" s="339"/>
      <c r="AAV513" s="339"/>
      <c r="AAW513" s="339"/>
      <c r="AAX513" s="339"/>
      <c r="AAY513" s="339"/>
      <c r="AAZ513" s="339"/>
      <c r="ABA513" s="339"/>
      <c r="ABB513" s="339"/>
      <c r="ABC513" s="339"/>
      <c r="ABD513" s="339"/>
      <c r="ABE513" s="339"/>
      <c r="ABF513" s="339"/>
      <c r="ABG513" s="339"/>
      <c r="ABH513" s="339"/>
      <c r="ABI513" s="339"/>
      <c r="ABJ513" s="339"/>
      <c r="ABK513" s="339"/>
      <c r="ABL513" s="339"/>
      <c r="ABM513" s="339"/>
      <c r="ABN513" s="339"/>
      <c r="ABO513" s="339"/>
      <c r="ABP513" s="339"/>
      <c r="ABQ513" s="339"/>
      <c r="ABR513" s="339"/>
      <c r="ABS513" s="339"/>
      <c r="ABT513" s="339"/>
      <c r="ABU513" s="339"/>
      <c r="ABV513" s="339"/>
      <c r="ABW513" s="339"/>
      <c r="ABX513" s="339"/>
      <c r="ABY513" s="339"/>
      <c r="ABZ513" s="339"/>
      <c r="ACA513" s="339"/>
      <c r="ACB513" s="339"/>
      <c r="ACC513" s="339"/>
      <c r="ACD513" s="339"/>
      <c r="ACE513" s="339"/>
      <c r="ACF513" s="339"/>
      <c r="ACG513" s="339"/>
      <c r="ACH513" s="339"/>
      <c r="ACI513" s="339"/>
      <c r="ACJ513" s="339"/>
      <c r="ACK513" s="339"/>
      <c r="ACL513" s="339"/>
      <c r="ACM513" s="339"/>
      <c r="ACN513" s="339"/>
      <c r="ACO513" s="339"/>
      <c r="ACP513" s="339"/>
      <c r="ACQ513" s="339"/>
      <c r="ACR513" s="339"/>
      <c r="ACS513" s="339"/>
      <c r="ACT513" s="339"/>
      <c r="ACU513" s="339"/>
      <c r="ACV513" s="339"/>
      <c r="ACW513" s="339"/>
      <c r="ACX513" s="339"/>
      <c r="ACY513" s="339"/>
      <c r="ACZ513" s="339"/>
      <c r="ADA513" s="339"/>
      <c r="ADB513" s="339"/>
      <c r="ADC513" s="339"/>
      <c r="ADD513" s="339"/>
      <c r="ADE513" s="339"/>
      <c r="ADF513" s="339"/>
      <c r="ADG513" s="339"/>
      <c r="ADH513" s="339"/>
      <c r="ADI513" s="339"/>
      <c r="ADJ513" s="339"/>
      <c r="ADK513" s="339"/>
      <c r="ADL513" s="339"/>
      <c r="ADM513" s="339"/>
      <c r="ADN513" s="339"/>
      <c r="ADO513" s="339"/>
      <c r="ADP513" s="339"/>
      <c r="ADQ513" s="339"/>
      <c r="ADR513" s="339"/>
      <c r="ADS513" s="339"/>
      <c r="ADT513" s="339"/>
      <c r="ADU513" s="339"/>
      <c r="ADV513" s="339"/>
      <c r="ADW513" s="339"/>
      <c r="ADX513" s="339"/>
      <c r="ADY513" s="339"/>
      <c r="ADZ513" s="339"/>
      <c r="AEA513" s="339"/>
      <c r="AEB513" s="339"/>
      <c r="AEC513" s="339"/>
      <c r="AED513" s="339"/>
      <c r="AEE513" s="339"/>
      <c r="AEF513" s="339"/>
      <c r="AEG513" s="339"/>
      <c r="AEH513" s="339"/>
      <c r="AEI513" s="339"/>
      <c r="AEJ513" s="339"/>
      <c r="AEK513" s="339"/>
      <c r="AEL513" s="339"/>
      <c r="AEM513" s="339"/>
      <c r="AEN513" s="339"/>
      <c r="AEO513" s="339"/>
      <c r="AEP513" s="339"/>
      <c r="AEQ513" s="339"/>
      <c r="AER513" s="339"/>
      <c r="AES513" s="339"/>
      <c r="AET513" s="339"/>
      <c r="AEU513" s="339"/>
      <c r="AEV513" s="339"/>
      <c r="AEW513" s="339"/>
      <c r="AEX513" s="339"/>
      <c r="AEY513" s="339"/>
      <c r="AEZ513" s="339"/>
      <c r="AFA513" s="339"/>
      <c r="AFB513" s="339"/>
      <c r="AFC513" s="339"/>
      <c r="AFD513" s="339"/>
      <c r="AFE513" s="339"/>
      <c r="AFF513" s="339"/>
      <c r="AFG513" s="339"/>
      <c r="AFH513" s="339"/>
      <c r="AFI513" s="339"/>
      <c r="AFJ513" s="339"/>
      <c r="AFK513" s="339"/>
      <c r="AFL513" s="339"/>
      <c r="AFM513" s="339"/>
      <c r="AFN513" s="339"/>
      <c r="AFO513" s="339"/>
      <c r="AFP513" s="339"/>
      <c r="AFQ513" s="339"/>
      <c r="AFR513" s="339"/>
      <c r="AFS513" s="339"/>
      <c r="AFT513" s="339"/>
      <c r="AFU513" s="339"/>
      <c r="AFV513" s="339"/>
      <c r="AFW513" s="339"/>
      <c r="AFX513" s="339"/>
      <c r="AFY513" s="339"/>
      <c r="AFZ513" s="339"/>
      <c r="AGA513" s="339"/>
      <c r="AGB513" s="339"/>
      <c r="AGC513" s="339"/>
      <c r="AGD513" s="339"/>
      <c r="AGE513" s="339"/>
      <c r="AGF513" s="339"/>
      <c r="AGG513" s="339"/>
      <c r="AGH513" s="339"/>
      <c r="AGI513" s="339"/>
      <c r="AGJ513" s="339"/>
      <c r="AGK513" s="339"/>
      <c r="AGL513" s="339"/>
      <c r="AGM513" s="339"/>
      <c r="AGN513" s="339"/>
      <c r="AGO513" s="339"/>
      <c r="AGP513" s="339"/>
      <c r="AGQ513" s="339"/>
      <c r="AGR513" s="339"/>
      <c r="AGS513" s="339"/>
      <c r="AGT513" s="339"/>
      <c r="AGU513" s="339"/>
      <c r="AGV513" s="339"/>
      <c r="AGW513" s="339"/>
      <c r="AGX513" s="339"/>
      <c r="AGY513" s="339"/>
      <c r="AGZ513" s="339"/>
      <c r="AHA513" s="339"/>
      <c r="AHB513" s="339"/>
      <c r="AHC513" s="339"/>
      <c r="AHD513" s="339"/>
      <c r="AHE513" s="339"/>
      <c r="AHF513" s="339"/>
      <c r="AHG513" s="339"/>
      <c r="AHH513" s="339"/>
      <c r="AHI513" s="339"/>
      <c r="AHJ513" s="339"/>
      <c r="AHK513" s="339"/>
      <c r="AHL513" s="339"/>
      <c r="AHM513" s="339"/>
      <c r="AHN513" s="339"/>
      <c r="AHO513" s="339"/>
      <c r="AHP513" s="339"/>
      <c r="AHQ513" s="339"/>
      <c r="AHR513" s="339"/>
      <c r="AHS513" s="339"/>
      <c r="AHT513" s="339"/>
      <c r="AHU513" s="339"/>
      <c r="AHV513" s="339"/>
      <c r="AHW513" s="339"/>
      <c r="AHX513" s="339"/>
      <c r="AHY513" s="339"/>
      <c r="AHZ513" s="339"/>
      <c r="AIA513" s="339"/>
      <c r="AIB513" s="339"/>
      <c r="AIC513" s="339"/>
      <c r="AID513" s="339"/>
      <c r="AIE513" s="339"/>
      <c r="AIF513" s="339"/>
      <c r="AIG513" s="339"/>
      <c r="AIH513" s="339"/>
      <c r="AII513" s="339"/>
      <c r="AIJ513" s="339"/>
      <c r="AIK513" s="339"/>
      <c r="AIL513" s="339"/>
      <c r="AIM513" s="339"/>
      <c r="AIN513" s="339"/>
      <c r="AIO513" s="339"/>
      <c r="AIP513" s="339"/>
      <c r="AIQ513" s="339"/>
      <c r="AIR513" s="339"/>
      <c r="AIS513" s="339"/>
      <c r="AIT513" s="339"/>
      <c r="AIU513" s="339"/>
      <c r="AIV513" s="339"/>
      <c r="AIW513" s="339"/>
      <c r="AIX513" s="339"/>
      <c r="AIY513" s="339"/>
      <c r="AIZ513" s="339"/>
      <c r="AJA513" s="339"/>
      <c r="AJB513" s="339"/>
      <c r="AJC513" s="339"/>
      <c r="AJD513" s="339"/>
      <c r="AJE513" s="339"/>
      <c r="AJF513" s="339"/>
      <c r="AJG513" s="339"/>
      <c r="AJH513" s="339"/>
      <c r="AJI513" s="339"/>
      <c r="AJJ513" s="339"/>
      <c r="AJK513" s="339"/>
      <c r="AJL513" s="339"/>
      <c r="AJM513" s="339"/>
      <c r="AJN513" s="339"/>
      <c r="AJO513" s="339"/>
      <c r="AJP513" s="339"/>
      <c r="AJQ513" s="339"/>
      <c r="AJR513" s="339"/>
      <c r="AJS513" s="339"/>
      <c r="AJT513" s="339"/>
      <c r="AJU513" s="339"/>
      <c r="AJV513" s="339"/>
      <c r="AJW513" s="339"/>
      <c r="AJX513" s="339"/>
      <c r="AJY513" s="339"/>
      <c r="AJZ513" s="339"/>
      <c r="AKA513" s="339"/>
      <c r="AKB513" s="339"/>
      <c r="AKC513" s="339"/>
      <c r="AKD513" s="339"/>
      <c r="AKE513" s="339"/>
      <c r="AKF513" s="339"/>
      <c r="AKG513" s="339"/>
      <c r="AKH513" s="339"/>
      <c r="AKI513" s="339"/>
      <c r="AKJ513" s="339"/>
      <c r="AKK513" s="339"/>
      <c r="AKL513" s="339"/>
      <c r="AKM513" s="339"/>
      <c r="AKN513" s="339"/>
      <c r="AKO513" s="339"/>
      <c r="AKP513" s="339"/>
      <c r="AKQ513" s="339"/>
      <c r="AKR513" s="339"/>
      <c r="AKS513" s="339"/>
      <c r="AKT513" s="339"/>
      <c r="AKU513" s="339"/>
      <c r="AKV513" s="339"/>
      <c r="AKW513" s="339"/>
      <c r="AKX513" s="339"/>
      <c r="AKY513" s="339"/>
      <c r="AKZ513" s="339"/>
      <c r="ALA513" s="339"/>
      <c r="ALB513" s="339"/>
      <c r="ALC513" s="339"/>
      <c r="ALD513" s="339"/>
      <c r="ALE513" s="339"/>
      <c r="ALF513" s="339"/>
      <c r="ALG513" s="339"/>
      <c r="ALH513" s="339"/>
      <c r="ALI513" s="339"/>
      <c r="ALJ513" s="339"/>
      <c r="ALK513" s="339"/>
      <c r="ALL513" s="339"/>
      <c r="ALM513" s="339"/>
      <c r="ALN513" s="339"/>
      <c r="ALO513" s="339"/>
      <c r="ALP513" s="339"/>
      <c r="ALQ513" s="339"/>
      <c r="ALR513" s="339"/>
      <c r="ALS513" s="339"/>
      <c r="ALT513" s="339"/>
      <c r="ALU513" s="339"/>
      <c r="ALV513" s="339"/>
      <c r="ALW513" s="339"/>
      <c r="ALX513" s="339"/>
      <c r="ALY513" s="339"/>
      <c r="ALZ513" s="339"/>
      <c r="AMA513" s="339"/>
      <c r="AMB513" s="339"/>
      <c r="AMC513" s="339"/>
      <c r="AMD513" s="339"/>
      <c r="AME513" s="339"/>
      <c r="AMF513" s="339"/>
      <c r="AMG513" s="339"/>
      <c r="AMH513" s="339"/>
      <c r="AMI513" s="339"/>
      <c r="AMJ513" s="339"/>
      <c r="AMK513" s="339"/>
      <c r="AML513" s="339"/>
      <c r="AMM513" s="339"/>
      <c r="AMN513" s="339"/>
      <c r="AMO513" s="339"/>
      <c r="AMP513" s="339"/>
      <c r="AMQ513" s="339"/>
      <c r="AMR513" s="339"/>
      <c r="AMS513" s="339"/>
      <c r="AMT513" s="339"/>
      <c r="AMU513" s="339"/>
      <c r="AMV513" s="339"/>
      <c r="AMW513" s="339"/>
      <c r="AMX513" s="339"/>
      <c r="AMY513" s="339"/>
      <c r="AMZ513" s="339"/>
      <c r="ANA513" s="339"/>
      <c r="ANB513" s="339"/>
      <c r="ANC513" s="339"/>
      <c r="AND513" s="339"/>
      <c r="ANE513" s="339"/>
      <c r="ANF513" s="339"/>
      <c r="ANG513" s="339"/>
      <c r="ANH513" s="339"/>
      <c r="ANI513" s="339"/>
      <c r="ANJ513" s="339"/>
      <c r="ANK513" s="339"/>
      <c r="ANL513" s="339"/>
      <c r="ANM513" s="339"/>
      <c r="ANN513" s="339"/>
      <c r="ANO513" s="339"/>
      <c r="ANP513" s="339"/>
      <c r="ANQ513" s="339"/>
      <c r="ANR513" s="339"/>
      <c r="ANS513" s="339"/>
      <c r="ANT513" s="339"/>
      <c r="ANU513" s="339"/>
      <c r="ANV513" s="339"/>
      <c r="ANW513" s="339"/>
      <c r="ANX513" s="339"/>
      <c r="ANY513" s="339"/>
      <c r="ANZ513" s="339"/>
      <c r="AOA513" s="339"/>
      <c r="AOB513" s="339"/>
      <c r="AOC513" s="339"/>
      <c r="AOD513" s="339"/>
      <c r="AOE513" s="339"/>
      <c r="AOF513" s="339"/>
      <c r="AOG513" s="339"/>
      <c r="AOH513" s="339"/>
      <c r="AOI513" s="339"/>
      <c r="AOJ513" s="339"/>
      <c r="AOK513" s="339"/>
      <c r="AOL513" s="339"/>
      <c r="AOM513" s="339"/>
      <c r="AON513" s="339"/>
      <c r="AOO513" s="339"/>
      <c r="AOP513" s="339"/>
      <c r="AOQ513" s="339"/>
      <c r="AOR513" s="339"/>
      <c r="AOS513" s="339"/>
      <c r="AOT513" s="339"/>
      <c r="AOU513" s="339"/>
      <c r="AOV513" s="339"/>
      <c r="AOW513" s="339"/>
      <c r="AOX513" s="339"/>
      <c r="AOY513" s="339"/>
      <c r="AOZ513" s="339"/>
      <c r="APA513" s="339"/>
      <c r="APB513" s="339"/>
      <c r="APC513" s="339"/>
      <c r="APD513" s="339"/>
      <c r="APE513" s="339"/>
      <c r="APF513" s="339"/>
      <c r="APG513" s="339"/>
      <c r="APH513" s="339"/>
      <c r="API513" s="339"/>
      <c r="APJ513" s="339"/>
      <c r="APK513" s="339"/>
      <c r="APL513" s="339"/>
      <c r="APM513" s="339"/>
      <c r="APN513" s="339"/>
      <c r="APO513" s="339"/>
      <c r="APP513" s="339"/>
      <c r="APQ513" s="339"/>
      <c r="APR513" s="339"/>
      <c r="APS513" s="339"/>
      <c r="APT513" s="339"/>
      <c r="APU513" s="339"/>
      <c r="APV513" s="339"/>
      <c r="APW513" s="339"/>
      <c r="APX513" s="339"/>
      <c r="APY513" s="339"/>
      <c r="APZ513" s="339"/>
      <c r="AQA513" s="339"/>
      <c r="AQB513" s="339"/>
      <c r="AQC513" s="339"/>
      <c r="AQD513" s="339"/>
      <c r="AQE513" s="339"/>
      <c r="AQF513" s="339"/>
      <c r="AQG513" s="339"/>
      <c r="AQH513" s="339"/>
      <c r="AQI513" s="339"/>
      <c r="AQJ513" s="339"/>
      <c r="AQK513" s="339"/>
      <c r="AQL513" s="339"/>
      <c r="AQM513" s="339"/>
      <c r="AQN513" s="339"/>
      <c r="AQO513" s="339"/>
      <c r="AQP513" s="339"/>
      <c r="AQQ513" s="339"/>
      <c r="AQR513" s="339"/>
      <c r="AQS513" s="339"/>
      <c r="AQT513" s="339"/>
      <c r="AQU513" s="339"/>
      <c r="AQV513" s="339"/>
      <c r="AQW513" s="339"/>
      <c r="AQX513" s="339"/>
      <c r="AQY513" s="339"/>
      <c r="AQZ513" s="339"/>
      <c r="ARA513" s="339"/>
      <c r="ARB513" s="339"/>
      <c r="ARC513" s="339"/>
      <c r="ARD513" s="339"/>
      <c r="ARE513" s="339"/>
      <c r="ARF513" s="339"/>
      <c r="ARG513" s="339"/>
      <c r="ARH513" s="339"/>
      <c r="ARI513" s="339"/>
      <c r="ARJ513" s="339"/>
      <c r="ARK513" s="339"/>
      <c r="ARL513" s="339"/>
      <c r="ARM513" s="339"/>
      <c r="ARN513" s="339"/>
      <c r="ARO513" s="339"/>
      <c r="ARP513" s="339"/>
      <c r="ARQ513" s="339"/>
      <c r="ARR513" s="339"/>
      <c r="ARS513" s="339"/>
      <c r="ART513" s="339"/>
      <c r="ARU513" s="339"/>
      <c r="ARV513" s="339"/>
      <c r="ARW513" s="339"/>
      <c r="ARX513" s="339"/>
      <c r="ARY513" s="339"/>
      <c r="ARZ513" s="339"/>
      <c r="ASA513" s="339"/>
      <c r="ASB513" s="339"/>
      <c r="ASC513" s="339"/>
      <c r="ASD513" s="339"/>
      <c r="ASE513" s="339"/>
      <c r="ASF513" s="339"/>
      <c r="ASG513" s="339"/>
      <c r="ASH513" s="339"/>
      <c r="ASI513" s="339"/>
      <c r="ASJ513" s="339"/>
      <c r="ASK513" s="339"/>
      <c r="ASL513" s="339"/>
      <c r="ASM513" s="339"/>
      <c r="ASN513" s="339"/>
      <c r="ASO513" s="339"/>
      <c r="ASP513" s="339"/>
      <c r="ASQ513" s="339"/>
      <c r="ASR513" s="339"/>
      <c r="ASS513" s="339"/>
      <c r="AST513" s="339"/>
      <c r="ASU513" s="339"/>
      <c r="ASV513" s="339"/>
      <c r="ASW513" s="339"/>
      <c r="ASX513" s="339"/>
      <c r="ASY513" s="339"/>
      <c r="ASZ513" s="339"/>
      <c r="ATA513" s="339"/>
      <c r="ATB513" s="339"/>
      <c r="ATC513" s="339"/>
      <c r="ATD513" s="339"/>
      <c r="ATE513" s="339"/>
      <c r="ATF513" s="339"/>
      <c r="ATG513" s="339"/>
      <c r="ATH513" s="339"/>
      <c r="ATI513" s="339"/>
      <c r="ATJ513" s="339"/>
      <c r="ATK513" s="339"/>
      <c r="ATL513" s="339"/>
      <c r="ATM513" s="339"/>
      <c r="ATN513" s="339"/>
      <c r="ATO513" s="339"/>
      <c r="ATP513" s="339"/>
      <c r="ATQ513" s="339"/>
      <c r="ATR513" s="339"/>
      <c r="ATS513" s="339"/>
      <c r="ATT513" s="339"/>
      <c r="ATU513" s="339"/>
      <c r="ATV513" s="339"/>
      <c r="ATW513" s="339"/>
      <c r="ATX513" s="339"/>
      <c r="ATY513" s="339"/>
      <c r="ATZ513" s="339"/>
      <c r="AUA513" s="339"/>
      <c r="AUB513" s="339"/>
      <c r="AUC513" s="339"/>
      <c r="AUD513" s="339"/>
      <c r="AUE513" s="339"/>
      <c r="AUF513" s="339"/>
      <c r="AUG513" s="339"/>
      <c r="AUH513" s="339"/>
      <c r="AUI513" s="339"/>
      <c r="AUJ513" s="339"/>
      <c r="AUK513" s="339"/>
      <c r="AUL513" s="339"/>
      <c r="AUM513" s="339"/>
      <c r="AUN513" s="339"/>
      <c r="AUO513" s="339"/>
      <c r="AUP513" s="339"/>
      <c r="AUQ513" s="339"/>
      <c r="AUR513" s="339"/>
      <c r="AUS513" s="339"/>
      <c r="AUT513" s="339"/>
      <c r="AUU513" s="339"/>
      <c r="AUV513" s="339"/>
      <c r="AUW513" s="339"/>
      <c r="AUX513" s="339"/>
      <c r="AUY513" s="339"/>
      <c r="AUZ513" s="339"/>
      <c r="AVA513" s="339"/>
      <c r="AVB513" s="339"/>
      <c r="AVC513" s="339"/>
      <c r="AVD513" s="339"/>
      <c r="AVE513" s="339"/>
      <c r="AVF513" s="339"/>
      <c r="AVG513" s="339"/>
      <c r="AVH513" s="339"/>
      <c r="AVI513" s="339"/>
      <c r="AVJ513" s="339"/>
      <c r="AVK513" s="339"/>
      <c r="AVL513" s="339"/>
      <c r="AVM513" s="339"/>
      <c r="AVN513" s="339"/>
      <c r="AVO513" s="339"/>
      <c r="AVP513" s="339"/>
      <c r="AVQ513" s="339"/>
      <c r="AVR513" s="339"/>
      <c r="AVS513" s="339"/>
      <c r="AVT513" s="339"/>
      <c r="AVU513" s="339"/>
      <c r="AVV513" s="339"/>
      <c r="AVW513" s="339"/>
      <c r="AVX513" s="339"/>
      <c r="AVY513" s="339"/>
      <c r="AVZ513" s="339"/>
      <c r="AWA513" s="339"/>
      <c r="AWB513" s="339"/>
      <c r="AWC513" s="339"/>
      <c r="AWD513" s="339"/>
      <c r="AWE513" s="339"/>
      <c r="AWF513" s="339"/>
      <c r="AWG513" s="339"/>
      <c r="AWH513" s="339"/>
      <c r="AWI513" s="339"/>
      <c r="AWJ513" s="339"/>
      <c r="AWK513" s="339"/>
      <c r="AWL513" s="339"/>
      <c r="AWM513" s="339"/>
      <c r="AWN513" s="339"/>
      <c r="AWO513" s="339"/>
      <c r="AWP513" s="339"/>
      <c r="AWQ513" s="339"/>
      <c r="AWR513" s="339"/>
      <c r="AWS513" s="339"/>
      <c r="AWT513" s="339"/>
      <c r="AWU513" s="339"/>
      <c r="AWV513" s="339"/>
      <c r="AWW513" s="339"/>
      <c r="AWX513" s="339"/>
      <c r="AWY513" s="339"/>
      <c r="AWZ513" s="339"/>
      <c r="AXA513" s="339"/>
      <c r="AXB513" s="339"/>
      <c r="AXC513" s="339"/>
      <c r="AXD513" s="339"/>
      <c r="AXE513" s="339"/>
      <c r="AXF513" s="339"/>
      <c r="AXG513" s="339"/>
      <c r="AXH513" s="339"/>
      <c r="AXI513" s="339"/>
      <c r="AXJ513" s="339"/>
      <c r="AXK513" s="339"/>
      <c r="AXL513" s="339"/>
      <c r="AXM513" s="339"/>
      <c r="AXN513" s="339"/>
      <c r="AXO513" s="339"/>
      <c r="AXP513" s="339"/>
      <c r="AXQ513" s="339"/>
      <c r="AXR513" s="339"/>
      <c r="AXS513" s="339"/>
      <c r="AXT513" s="339"/>
      <c r="AXU513" s="339"/>
      <c r="AXV513" s="339"/>
      <c r="AXW513" s="339"/>
      <c r="AXX513" s="339"/>
      <c r="AXY513" s="339"/>
      <c r="AXZ513" s="339"/>
      <c r="AYA513" s="339"/>
      <c r="AYB513" s="339"/>
      <c r="AYC513" s="339"/>
      <c r="AYD513" s="339"/>
      <c r="AYE513" s="339"/>
      <c r="AYF513" s="339"/>
      <c r="AYG513" s="339"/>
      <c r="AYH513" s="339"/>
      <c r="AYI513" s="339"/>
      <c r="AYJ513" s="339"/>
      <c r="AYK513" s="339"/>
      <c r="AYL513" s="339"/>
      <c r="AYM513" s="339"/>
      <c r="AYN513" s="339"/>
      <c r="AYO513" s="339"/>
      <c r="AYP513" s="339"/>
      <c r="AYQ513" s="339"/>
      <c r="AYR513" s="339"/>
      <c r="AYS513" s="339"/>
      <c r="AYT513" s="339"/>
      <c r="AYU513" s="339"/>
      <c r="AYV513" s="339"/>
      <c r="AYW513" s="339"/>
      <c r="AYX513" s="339"/>
      <c r="AYY513" s="339"/>
      <c r="AYZ513" s="339"/>
      <c r="AZA513" s="339"/>
      <c r="AZB513" s="339"/>
      <c r="AZC513" s="339"/>
      <c r="AZD513" s="339"/>
      <c r="AZE513" s="339"/>
      <c r="AZF513" s="339"/>
      <c r="AZG513" s="339"/>
      <c r="AZH513" s="339"/>
      <c r="AZI513" s="339"/>
      <c r="AZJ513" s="339"/>
      <c r="AZK513" s="339"/>
      <c r="AZL513" s="339"/>
      <c r="AZM513" s="339"/>
      <c r="AZN513" s="339"/>
      <c r="AZO513" s="339"/>
      <c r="AZP513" s="339"/>
      <c r="AZQ513" s="339"/>
      <c r="AZR513" s="339"/>
      <c r="AZS513" s="339"/>
      <c r="AZT513" s="339"/>
      <c r="AZU513" s="339"/>
      <c r="AZV513" s="339"/>
      <c r="AZW513" s="339"/>
      <c r="AZX513" s="339"/>
      <c r="AZY513" s="339"/>
      <c r="AZZ513" s="339"/>
      <c r="BAA513" s="339"/>
      <c r="BAB513" s="339"/>
      <c r="BAC513" s="339"/>
      <c r="BAD513" s="339"/>
      <c r="BAE513" s="339"/>
      <c r="BAF513" s="339"/>
      <c r="BAG513" s="339"/>
      <c r="BAH513" s="339"/>
      <c r="BAI513" s="339"/>
      <c r="BAJ513" s="339"/>
      <c r="BAK513" s="339"/>
      <c r="BAL513" s="339"/>
      <c r="BAM513" s="339"/>
      <c r="BAN513" s="339"/>
      <c r="BAO513" s="339"/>
      <c r="BAP513" s="339"/>
      <c r="BAQ513" s="339"/>
      <c r="BAR513" s="339"/>
      <c r="BAS513" s="339"/>
      <c r="BAT513" s="339"/>
      <c r="BAU513" s="339"/>
      <c r="BAV513" s="339"/>
      <c r="BAW513" s="339"/>
      <c r="BAX513" s="339"/>
      <c r="BAY513" s="339"/>
      <c r="BAZ513" s="339"/>
      <c r="BBA513" s="339"/>
      <c r="BBB513" s="339"/>
      <c r="BBC513" s="339"/>
      <c r="BBD513" s="339"/>
      <c r="BBE513" s="339"/>
      <c r="BBF513" s="339"/>
      <c r="BBG513" s="339"/>
      <c r="BBH513" s="339"/>
      <c r="BBI513" s="339"/>
      <c r="BBJ513" s="339"/>
      <c r="BBK513" s="339"/>
      <c r="BBL513" s="339"/>
      <c r="BBM513" s="339"/>
      <c r="BBN513" s="339"/>
      <c r="BBO513" s="339"/>
      <c r="BBP513" s="339"/>
      <c r="BBQ513" s="339"/>
      <c r="BBR513" s="339"/>
      <c r="BBS513" s="339"/>
      <c r="BBT513" s="339"/>
      <c r="BBU513" s="339"/>
      <c r="BBV513" s="339"/>
      <c r="BBW513" s="339"/>
      <c r="BBX513" s="339"/>
      <c r="BBY513" s="339"/>
      <c r="BBZ513" s="339"/>
      <c r="BCA513" s="339"/>
      <c r="BCB513" s="339"/>
      <c r="BCC513" s="339"/>
      <c r="BCD513" s="339"/>
      <c r="BCE513" s="339"/>
      <c r="BCF513" s="339"/>
      <c r="BCG513" s="339"/>
      <c r="BCH513" s="339"/>
      <c r="BCI513" s="339"/>
      <c r="BCJ513" s="339"/>
      <c r="BCK513" s="339"/>
      <c r="BCL513" s="339"/>
      <c r="BCM513" s="339"/>
      <c r="BCN513" s="339"/>
      <c r="BCO513" s="339"/>
      <c r="BCP513" s="339"/>
      <c r="BCQ513" s="339"/>
      <c r="BCR513" s="339"/>
      <c r="BCS513" s="339"/>
      <c r="BCT513" s="339"/>
      <c r="BCU513" s="339"/>
      <c r="BCV513" s="339"/>
      <c r="BCW513" s="339"/>
      <c r="BCX513" s="339"/>
      <c r="BCY513" s="339"/>
      <c r="BCZ513" s="339"/>
      <c r="BDA513" s="339"/>
      <c r="BDB513" s="339"/>
      <c r="BDC513" s="339"/>
      <c r="BDD513" s="339"/>
      <c r="BDE513" s="339"/>
      <c r="BDF513" s="339"/>
      <c r="BDG513" s="339"/>
      <c r="BDH513" s="339"/>
      <c r="BDI513" s="339"/>
      <c r="BDJ513" s="339"/>
      <c r="BDK513" s="339"/>
      <c r="BDL513" s="339"/>
      <c r="BDM513" s="339"/>
      <c r="BDN513" s="339"/>
      <c r="BDO513" s="339"/>
      <c r="BDP513" s="339"/>
      <c r="BDQ513" s="339"/>
      <c r="BDR513" s="339"/>
      <c r="BDS513" s="339"/>
      <c r="BDT513" s="339"/>
      <c r="BDU513" s="339"/>
      <c r="BDV513" s="339"/>
      <c r="BDW513" s="339"/>
      <c r="BDX513" s="339"/>
      <c r="BDY513" s="339"/>
      <c r="BDZ513" s="339"/>
      <c r="BEA513" s="339"/>
      <c r="BEB513" s="339"/>
      <c r="BEC513" s="339"/>
      <c r="BED513" s="339"/>
      <c r="BEE513" s="339"/>
      <c r="BEF513" s="339"/>
      <c r="BEG513" s="339"/>
      <c r="BEH513" s="339"/>
      <c r="BEI513" s="339"/>
      <c r="BEJ513" s="339"/>
      <c r="BEK513" s="339"/>
      <c r="BEL513" s="339"/>
      <c r="BEM513" s="339"/>
      <c r="BEN513" s="339"/>
      <c r="BEO513" s="339"/>
      <c r="BEP513" s="339"/>
      <c r="BEQ513" s="339"/>
      <c r="BER513" s="339"/>
      <c r="BES513" s="339"/>
      <c r="BET513" s="339"/>
      <c r="BEU513" s="339"/>
      <c r="BEV513" s="339"/>
      <c r="BEW513" s="339"/>
      <c r="BEX513" s="339"/>
      <c r="BEY513" s="339"/>
      <c r="BEZ513" s="339"/>
      <c r="BFA513" s="339"/>
      <c r="BFB513" s="339"/>
      <c r="BFC513" s="339"/>
      <c r="BFD513" s="339"/>
      <c r="BFE513" s="339"/>
      <c r="BFF513" s="339"/>
      <c r="BFG513" s="339"/>
      <c r="BFH513" s="339"/>
      <c r="BFI513" s="339"/>
      <c r="BFJ513" s="339"/>
      <c r="BFK513" s="339"/>
      <c r="BFL513" s="339"/>
      <c r="BFM513" s="339"/>
      <c r="BFN513" s="339"/>
      <c r="BFO513" s="339"/>
      <c r="BFP513" s="339"/>
      <c r="BFQ513" s="339"/>
      <c r="BFR513" s="339"/>
      <c r="BFS513" s="339"/>
      <c r="BFT513" s="339"/>
      <c r="BFU513" s="339"/>
      <c r="BFV513" s="339"/>
      <c r="BFW513" s="339"/>
      <c r="BFX513" s="339"/>
      <c r="BFY513" s="339"/>
      <c r="BFZ513" s="339"/>
      <c r="BGA513" s="339"/>
      <c r="BGB513" s="339"/>
      <c r="BGC513" s="339"/>
      <c r="BGD513" s="339"/>
      <c r="BGE513" s="339"/>
      <c r="BGF513" s="339"/>
      <c r="BGG513" s="339"/>
      <c r="BGH513" s="339"/>
      <c r="BGI513" s="339"/>
      <c r="BGJ513" s="339"/>
      <c r="BGK513" s="339"/>
      <c r="BGL513" s="339"/>
      <c r="BGM513" s="339"/>
      <c r="BGN513" s="339"/>
      <c r="BGO513" s="339"/>
      <c r="BGP513" s="339"/>
      <c r="BGQ513" s="339"/>
      <c r="BGR513" s="339"/>
      <c r="BGS513" s="339"/>
      <c r="BGT513" s="339"/>
      <c r="BGU513" s="339"/>
      <c r="BGV513" s="339"/>
      <c r="BGW513" s="339"/>
      <c r="BGX513" s="339"/>
      <c r="BGY513" s="339"/>
      <c r="BGZ513" s="339"/>
      <c r="BHA513" s="339"/>
      <c r="BHB513" s="339"/>
      <c r="BHC513" s="339"/>
      <c r="BHD513" s="339"/>
      <c r="BHE513" s="339"/>
      <c r="BHF513" s="339"/>
      <c r="BHG513" s="339"/>
      <c r="BHH513" s="339"/>
      <c r="BHI513" s="339"/>
      <c r="BHJ513" s="339"/>
      <c r="BHK513" s="339"/>
      <c r="BHL513" s="339"/>
      <c r="BHM513" s="339"/>
      <c r="BHN513" s="339"/>
      <c r="BHO513" s="339"/>
      <c r="BHP513" s="339"/>
      <c r="BHQ513" s="339"/>
      <c r="BHR513" s="339"/>
      <c r="BHS513" s="339"/>
      <c r="BHT513" s="339"/>
      <c r="BHU513" s="339"/>
      <c r="BHV513" s="339"/>
      <c r="BHW513" s="339"/>
      <c r="BHX513" s="339"/>
      <c r="BHY513" s="339"/>
      <c r="BHZ513" s="339"/>
      <c r="BIA513" s="339"/>
      <c r="BIB513" s="339"/>
      <c r="BIC513" s="339"/>
      <c r="BID513" s="339"/>
      <c r="BIE513" s="339"/>
      <c r="BIF513" s="339"/>
      <c r="BIG513" s="339"/>
      <c r="BIH513" s="339"/>
      <c r="BII513" s="339"/>
      <c r="BIJ513" s="339"/>
      <c r="BIK513" s="339"/>
      <c r="BIL513" s="339"/>
      <c r="BIM513" s="339"/>
      <c r="BIN513" s="339"/>
      <c r="BIO513" s="339"/>
      <c r="BIP513" s="339"/>
      <c r="BIQ513" s="339"/>
      <c r="BIR513" s="339"/>
      <c r="BIS513" s="339"/>
      <c r="BIT513" s="339"/>
      <c r="BIU513" s="339"/>
      <c r="BIV513" s="339"/>
      <c r="BIW513" s="339"/>
      <c r="BIX513" s="339"/>
      <c r="BIY513" s="339"/>
      <c r="BIZ513" s="339"/>
      <c r="BJA513" s="339"/>
      <c r="BJB513" s="339"/>
      <c r="BJC513" s="339"/>
      <c r="BJD513" s="339"/>
      <c r="BJE513" s="339"/>
      <c r="BJF513" s="339"/>
      <c r="BJG513" s="339"/>
      <c r="BJH513" s="339"/>
      <c r="BJI513" s="339"/>
      <c r="BJJ513" s="339"/>
      <c r="BJK513" s="339"/>
      <c r="BJL513" s="339"/>
      <c r="BJM513" s="339"/>
      <c r="BJN513" s="339"/>
      <c r="BJO513" s="339"/>
      <c r="BJP513" s="339"/>
      <c r="BJQ513" s="339"/>
      <c r="BJR513" s="339"/>
      <c r="BJS513" s="339"/>
      <c r="BJT513" s="339"/>
      <c r="BJU513" s="339"/>
      <c r="BJV513" s="339"/>
      <c r="BJW513" s="339"/>
      <c r="BJX513" s="339"/>
      <c r="BJY513" s="339"/>
      <c r="BJZ513" s="339"/>
      <c r="BKA513" s="339"/>
      <c r="BKB513" s="339"/>
      <c r="BKC513" s="339"/>
      <c r="BKD513" s="339"/>
      <c r="BKE513" s="339"/>
      <c r="BKF513" s="339"/>
      <c r="BKG513" s="339"/>
      <c r="BKH513" s="339"/>
      <c r="BKI513" s="339"/>
      <c r="BKJ513" s="339"/>
      <c r="BKK513" s="339"/>
      <c r="BKL513" s="339"/>
      <c r="BKM513" s="339"/>
      <c r="BKN513" s="339"/>
      <c r="BKO513" s="339"/>
      <c r="BKP513" s="339"/>
      <c r="BKQ513" s="339"/>
      <c r="BKR513" s="339"/>
      <c r="BKS513" s="339"/>
      <c r="BKT513" s="339"/>
      <c r="BKU513" s="339"/>
      <c r="BKV513" s="339"/>
      <c r="BKW513" s="339"/>
      <c r="BKX513" s="339"/>
      <c r="BKY513" s="339"/>
      <c r="BKZ513" s="339"/>
      <c r="BLA513" s="339"/>
      <c r="BLB513" s="339"/>
      <c r="BLC513" s="339"/>
      <c r="BLD513" s="339"/>
      <c r="BLE513" s="339"/>
      <c r="BLF513" s="339"/>
      <c r="BLG513" s="339"/>
      <c r="BLH513" s="339"/>
      <c r="BLI513" s="339"/>
      <c r="BLJ513" s="339"/>
      <c r="BLK513" s="339"/>
      <c r="BLL513" s="339"/>
      <c r="BLM513" s="339"/>
      <c r="BLN513" s="339"/>
      <c r="BLO513" s="339"/>
      <c r="BLP513" s="339"/>
      <c r="BLQ513" s="339"/>
      <c r="BLR513" s="339"/>
      <c r="BLS513" s="339"/>
      <c r="BLT513" s="339"/>
      <c r="BLU513" s="339"/>
      <c r="BLV513" s="339"/>
      <c r="BLW513" s="339"/>
      <c r="BLX513" s="339"/>
      <c r="BLY513" s="339"/>
      <c r="BLZ513" s="339"/>
      <c r="BMA513" s="339"/>
      <c r="BMB513" s="339"/>
      <c r="BMC513" s="339"/>
      <c r="BMD513" s="339"/>
      <c r="BME513" s="339"/>
      <c r="BMF513" s="339"/>
      <c r="BMG513" s="339"/>
      <c r="BMH513" s="339"/>
      <c r="BMI513" s="339"/>
      <c r="BMJ513" s="339"/>
      <c r="BMK513" s="339"/>
      <c r="BML513" s="339"/>
      <c r="BMM513" s="339"/>
      <c r="BMN513" s="339"/>
      <c r="BMO513" s="339"/>
      <c r="BMP513" s="339"/>
      <c r="BMQ513" s="339"/>
      <c r="BMR513" s="339"/>
      <c r="BMS513" s="339"/>
      <c r="BMT513" s="339"/>
      <c r="BMU513" s="339"/>
      <c r="BMV513" s="339"/>
      <c r="BMW513" s="339"/>
      <c r="BMX513" s="339"/>
      <c r="BMY513" s="339"/>
      <c r="BMZ513" s="339"/>
      <c r="BNA513" s="339"/>
      <c r="BNB513" s="339"/>
      <c r="BNC513" s="339"/>
      <c r="BND513" s="339"/>
      <c r="BNE513" s="339"/>
      <c r="BNF513" s="339"/>
      <c r="BNG513" s="339"/>
      <c r="BNH513" s="339"/>
      <c r="BNI513" s="339"/>
      <c r="BNJ513" s="339"/>
      <c r="BNK513" s="339"/>
      <c r="BNL513" s="339"/>
      <c r="BNM513" s="339"/>
      <c r="BNN513" s="339"/>
      <c r="BNO513" s="339"/>
      <c r="BNP513" s="339"/>
      <c r="BNQ513" s="339"/>
      <c r="BNR513" s="339"/>
      <c r="BNS513" s="339"/>
      <c r="BNT513" s="339"/>
      <c r="BNU513" s="339"/>
      <c r="BNV513" s="339"/>
      <c r="BNW513" s="339"/>
      <c r="BNX513" s="339"/>
      <c r="BNY513" s="339"/>
      <c r="BNZ513" s="339"/>
      <c r="BOA513" s="339"/>
      <c r="BOB513" s="339"/>
      <c r="BOC513" s="339"/>
      <c r="BOD513" s="339"/>
      <c r="BOE513" s="339"/>
      <c r="BOF513" s="339"/>
      <c r="BOG513" s="339"/>
      <c r="BOH513" s="339"/>
      <c r="BOI513" s="339"/>
      <c r="BOJ513" s="339"/>
      <c r="BOK513" s="339"/>
      <c r="BOL513" s="339"/>
      <c r="BOM513" s="339"/>
      <c r="BON513" s="339"/>
      <c r="BOO513" s="339"/>
      <c r="BOP513" s="339"/>
      <c r="BOQ513" s="339"/>
      <c r="BOR513" s="339"/>
      <c r="BOS513" s="339"/>
      <c r="BOT513" s="339"/>
      <c r="BOU513" s="339"/>
      <c r="BOV513" s="339"/>
    </row>
    <row r="514" spans="1:1764" s="40" customFormat="1" ht="40.5" customHeight="1">
      <c r="A514" s="23" t="s">
        <v>525</v>
      </c>
      <c r="B514" s="24" t="s">
        <v>526</v>
      </c>
      <c r="C514" s="175" t="s">
        <v>1130</v>
      </c>
      <c r="D514" s="175" t="s">
        <v>1131</v>
      </c>
      <c r="E514" s="151">
        <v>822365</v>
      </c>
      <c r="F514" s="226" t="s">
        <v>1359</v>
      </c>
      <c r="G514" s="33"/>
      <c r="H514" s="33"/>
      <c r="I514" s="409"/>
      <c r="J514" s="537">
        <f t="shared" si="12"/>
        <v>78912950</v>
      </c>
      <c r="K514" s="458">
        <f>SUM(K515)</f>
        <v>78912950</v>
      </c>
      <c r="L514" s="459">
        <f>SUM(L515)</f>
        <v>0</v>
      </c>
      <c r="M514" s="114"/>
      <c r="N514" s="114"/>
      <c r="O514" s="114"/>
      <c r="P514" s="114"/>
      <c r="Q514" s="114"/>
      <c r="R514" s="114"/>
      <c r="S514" s="114"/>
      <c r="T514" s="114"/>
      <c r="U514" s="114"/>
      <c r="V514" s="339"/>
      <c r="W514" s="339"/>
      <c r="X514" s="339"/>
      <c r="Y514" s="339"/>
      <c r="Z514" s="339"/>
      <c r="AA514" s="339"/>
      <c r="AB514" s="339"/>
      <c r="AC514" s="339"/>
      <c r="AD514" s="339"/>
      <c r="AE514" s="339"/>
      <c r="AF514" s="339"/>
      <c r="AG514" s="339"/>
      <c r="AH514" s="339"/>
      <c r="AI514" s="339"/>
      <c r="AJ514" s="339"/>
      <c r="AK514" s="339"/>
      <c r="AL514" s="339"/>
      <c r="AM514" s="339"/>
      <c r="AN514" s="339"/>
      <c r="AO514" s="339"/>
      <c r="AP514" s="339"/>
      <c r="AQ514" s="339"/>
      <c r="AR514" s="339"/>
      <c r="AS514" s="339"/>
      <c r="AT514" s="339"/>
      <c r="AU514" s="339"/>
      <c r="AV514" s="339"/>
      <c r="AW514" s="339"/>
      <c r="AX514" s="339"/>
      <c r="AY514" s="339"/>
      <c r="AZ514" s="339"/>
      <c r="BA514" s="339"/>
      <c r="BB514" s="339"/>
      <c r="BC514" s="339"/>
      <c r="BD514" s="339"/>
      <c r="BE514" s="339"/>
      <c r="BF514" s="339"/>
      <c r="BG514" s="339"/>
      <c r="BH514" s="339"/>
      <c r="BI514" s="339"/>
      <c r="BJ514" s="339"/>
      <c r="BK514" s="339"/>
      <c r="BL514" s="339"/>
      <c r="BM514" s="339"/>
      <c r="BN514" s="339"/>
      <c r="BO514" s="339"/>
      <c r="BP514" s="339"/>
      <c r="BQ514" s="339"/>
      <c r="BR514" s="339"/>
      <c r="BS514" s="339"/>
      <c r="BT514" s="339"/>
      <c r="BU514" s="339"/>
      <c r="BV514" s="339"/>
      <c r="BW514" s="339"/>
      <c r="BX514" s="339"/>
      <c r="BY514" s="339"/>
      <c r="BZ514" s="339"/>
      <c r="CA514" s="339"/>
      <c r="CB514" s="339"/>
      <c r="CC514" s="339"/>
      <c r="CD514" s="339"/>
      <c r="CE514" s="339"/>
      <c r="CF514" s="339"/>
      <c r="CG514" s="339"/>
      <c r="CH514" s="339"/>
      <c r="CI514" s="339"/>
      <c r="CJ514" s="339"/>
      <c r="CK514" s="339"/>
      <c r="CL514" s="339"/>
      <c r="CM514" s="339"/>
      <c r="CN514" s="339"/>
      <c r="CO514" s="339"/>
      <c r="CP514" s="339"/>
      <c r="CQ514" s="339"/>
      <c r="CR514" s="339"/>
      <c r="CS514" s="339"/>
      <c r="CT514" s="339"/>
      <c r="CU514" s="339"/>
      <c r="CV514" s="339"/>
      <c r="CW514" s="339"/>
      <c r="CX514" s="339"/>
      <c r="CY514" s="339"/>
      <c r="CZ514" s="339"/>
      <c r="DA514" s="339"/>
      <c r="DB514" s="339"/>
      <c r="DC514" s="339"/>
      <c r="DD514" s="339"/>
      <c r="DE514" s="339"/>
      <c r="DF514" s="339"/>
      <c r="DG514" s="339"/>
      <c r="DH514" s="339"/>
      <c r="DI514" s="339"/>
      <c r="DJ514" s="339"/>
      <c r="DK514" s="339"/>
      <c r="DL514" s="339"/>
      <c r="DM514" s="339"/>
      <c r="DN514" s="339"/>
      <c r="DO514" s="339"/>
      <c r="DP514" s="339"/>
      <c r="DQ514" s="339"/>
      <c r="DR514" s="339"/>
      <c r="DS514" s="339"/>
      <c r="DT514" s="339"/>
      <c r="DU514" s="339"/>
      <c r="DV514" s="339"/>
      <c r="DW514" s="339"/>
      <c r="DX514" s="339"/>
      <c r="DY514" s="339"/>
      <c r="DZ514" s="339"/>
      <c r="EA514" s="339"/>
      <c r="EB514" s="339"/>
      <c r="EC514" s="339"/>
      <c r="ED514" s="339"/>
      <c r="EE514" s="339"/>
      <c r="EF514" s="339"/>
      <c r="EG514" s="339"/>
      <c r="EH514" s="339"/>
      <c r="EI514" s="339"/>
      <c r="EJ514" s="339"/>
      <c r="EK514" s="339"/>
      <c r="EL514" s="339"/>
      <c r="EM514" s="339"/>
      <c r="EN514" s="339"/>
      <c r="EO514" s="339"/>
      <c r="EP514" s="339"/>
      <c r="EQ514" s="339"/>
      <c r="ER514" s="339"/>
      <c r="ES514" s="339"/>
      <c r="ET514" s="339"/>
      <c r="EU514" s="339"/>
      <c r="EV514" s="339"/>
      <c r="EW514" s="339"/>
      <c r="EX514" s="339"/>
      <c r="EY514" s="339"/>
      <c r="EZ514" s="339"/>
      <c r="FA514" s="339"/>
      <c r="FB514" s="339"/>
      <c r="FC514" s="339"/>
      <c r="FD514" s="339"/>
      <c r="FE514" s="339"/>
      <c r="FF514" s="339"/>
      <c r="FG514" s="339"/>
      <c r="FH514" s="339"/>
      <c r="FI514" s="339"/>
      <c r="FJ514" s="339"/>
      <c r="FK514" s="339"/>
      <c r="FL514" s="339"/>
      <c r="FM514" s="339"/>
      <c r="FN514" s="339"/>
      <c r="FO514" s="339"/>
      <c r="FP514" s="339"/>
      <c r="FQ514" s="339"/>
      <c r="FR514" s="339"/>
      <c r="FS514" s="339"/>
      <c r="FT514" s="339"/>
      <c r="FU514" s="339"/>
      <c r="FV514" s="339"/>
      <c r="FW514" s="339"/>
      <c r="FX514" s="339"/>
      <c r="FY514" s="339"/>
      <c r="FZ514" s="339"/>
      <c r="GA514" s="339"/>
      <c r="GB514" s="339"/>
      <c r="GC514" s="339"/>
      <c r="GD514" s="339"/>
      <c r="GE514" s="339"/>
      <c r="GF514" s="339"/>
      <c r="GG514" s="339"/>
      <c r="GH514" s="339"/>
      <c r="GI514" s="339"/>
      <c r="GJ514" s="339"/>
      <c r="GK514" s="339"/>
      <c r="GL514" s="339"/>
      <c r="GM514" s="339"/>
      <c r="GN514" s="339"/>
      <c r="GO514" s="339"/>
      <c r="GP514" s="339"/>
      <c r="GQ514" s="339"/>
      <c r="GR514" s="339"/>
      <c r="GS514" s="339"/>
      <c r="GT514" s="339"/>
      <c r="GU514" s="339"/>
      <c r="GV514" s="339"/>
      <c r="GW514" s="339"/>
      <c r="GX514" s="339"/>
      <c r="GY514" s="339"/>
      <c r="GZ514" s="339"/>
      <c r="HA514" s="339"/>
      <c r="HB514" s="339"/>
      <c r="HC514" s="339"/>
      <c r="HD514" s="339"/>
      <c r="HE514" s="339"/>
      <c r="HF514" s="339"/>
      <c r="HG514" s="339"/>
      <c r="HH514" s="339"/>
      <c r="HI514" s="339"/>
      <c r="HJ514" s="339"/>
      <c r="HK514" s="339"/>
      <c r="HL514" s="339"/>
      <c r="HM514" s="339"/>
      <c r="HN514" s="339"/>
      <c r="HO514" s="339"/>
      <c r="HP514" s="339"/>
      <c r="HQ514" s="339"/>
      <c r="HR514" s="339"/>
      <c r="HS514" s="339"/>
      <c r="HT514" s="339"/>
      <c r="HU514" s="339"/>
      <c r="HV514" s="339"/>
      <c r="HW514" s="339"/>
      <c r="HX514" s="339"/>
      <c r="HY514" s="339"/>
      <c r="HZ514" s="339"/>
      <c r="IA514" s="339"/>
      <c r="IB514" s="339"/>
      <c r="IC514" s="339"/>
      <c r="ID514" s="339"/>
      <c r="IE514" s="339"/>
      <c r="IF514" s="339"/>
      <c r="IG514" s="339"/>
      <c r="IH514" s="339"/>
      <c r="II514" s="339"/>
      <c r="IJ514" s="339"/>
      <c r="IK514" s="339"/>
      <c r="IL514" s="339"/>
      <c r="IM514" s="339"/>
      <c r="IN514" s="339"/>
      <c r="IO514" s="339"/>
      <c r="IP514" s="339"/>
      <c r="IQ514" s="339"/>
      <c r="IR514" s="339"/>
      <c r="IS514" s="339"/>
      <c r="IT514" s="339"/>
      <c r="IU514" s="339"/>
      <c r="IV514" s="339"/>
      <c r="IW514" s="339"/>
      <c r="IX514" s="339"/>
      <c r="IY514" s="339"/>
      <c r="IZ514" s="339"/>
      <c r="JA514" s="339"/>
      <c r="JB514" s="339"/>
      <c r="JC514" s="339"/>
      <c r="JD514" s="339"/>
      <c r="JE514" s="339"/>
      <c r="JF514" s="339"/>
      <c r="JG514" s="339"/>
      <c r="JH514" s="339"/>
      <c r="JI514" s="339"/>
      <c r="JJ514" s="339"/>
      <c r="JK514" s="339"/>
      <c r="JL514" s="339"/>
      <c r="JM514" s="339"/>
      <c r="JN514" s="339"/>
      <c r="JO514" s="339"/>
      <c r="JP514" s="339"/>
      <c r="JQ514" s="339"/>
      <c r="JR514" s="339"/>
      <c r="JS514" s="339"/>
      <c r="JT514" s="339"/>
      <c r="JU514" s="339"/>
      <c r="JV514" s="339"/>
      <c r="JW514" s="339"/>
      <c r="JX514" s="339"/>
      <c r="JY514" s="339"/>
      <c r="JZ514" s="339"/>
      <c r="KA514" s="339"/>
      <c r="KB514" s="339"/>
      <c r="KC514" s="339"/>
      <c r="KD514" s="339"/>
      <c r="KE514" s="339"/>
      <c r="KF514" s="339"/>
      <c r="KG514" s="339"/>
      <c r="KH514" s="339"/>
      <c r="KI514" s="339"/>
      <c r="KJ514" s="339"/>
      <c r="KK514" s="339"/>
      <c r="KL514" s="339"/>
      <c r="KM514" s="339"/>
      <c r="KN514" s="339"/>
      <c r="KO514" s="339"/>
      <c r="KP514" s="339"/>
      <c r="KQ514" s="339"/>
      <c r="KR514" s="339"/>
      <c r="KS514" s="339"/>
      <c r="KT514" s="339"/>
      <c r="KU514" s="339"/>
      <c r="KV514" s="339"/>
      <c r="KW514" s="339"/>
      <c r="KX514" s="339"/>
      <c r="KY514" s="339"/>
      <c r="KZ514" s="339"/>
      <c r="LA514" s="339"/>
      <c r="LB514" s="339"/>
      <c r="LC514" s="339"/>
      <c r="LD514" s="339"/>
      <c r="LE514" s="339"/>
      <c r="LF514" s="339"/>
      <c r="LG514" s="339"/>
      <c r="LH514" s="339"/>
      <c r="LI514" s="339"/>
      <c r="LJ514" s="339"/>
      <c r="LK514" s="339"/>
      <c r="LL514" s="339"/>
      <c r="LM514" s="339"/>
      <c r="LN514" s="339"/>
      <c r="LO514" s="339"/>
      <c r="LP514" s="339"/>
      <c r="LQ514" s="339"/>
      <c r="LR514" s="339"/>
      <c r="LS514" s="339"/>
      <c r="LT514" s="339"/>
      <c r="LU514" s="339"/>
      <c r="LV514" s="339"/>
      <c r="LW514" s="339"/>
      <c r="LX514" s="339"/>
      <c r="LY514" s="339"/>
      <c r="LZ514" s="339"/>
      <c r="MA514" s="339"/>
      <c r="MB514" s="339"/>
      <c r="MC514" s="339"/>
      <c r="MD514" s="339"/>
      <c r="ME514" s="339"/>
      <c r="MF514" s="339"/>
      <c r="MG514" s="339"/>
      <c r="MH514" s="339"/>
      <c r="MI514" s="339"/>
      <c r="MJ514" s="339"/>
      <c r="MK514" s="339"/>
      <c r="ML514" s="339"/>
      <c r="MM514" s="339"/>
      <c r="MN514" s="339"/>
      <c r="MO514" s="339"/>
      <c r="MP514" s="339"/>
      <c r="MQ514" s="339"/>
      <c r="MR514" s="339"/>
      <c r="MS514" s="339"/>
      <c r="MT514" s="339"/>
      <c r="MU514" s="339"/>
      <c r="MV514" s="339"/>
      <c r="MW514" s="339"/>
      <c r="MX514" s="339"/>
      <c r="MY514" s="339"/>
      <c r="MZ514" s="339"/>
      <c r="NA514" s="339"/>
      <c r="NB514" s="339"/>
      <c r="NC514" s="339"/>
      <c r="ND514" s="339"/>
      <c r="NE514" s="339"/>
      <c r="NF514" s="339"/>
      <c r="NG514" s="339"/>
      <c r="NH514" s="339"/>
      <c r="NI514" s="339"/>
      <c r="NJ514" s="339"/>
      <c r="NK514" s="339"/>
      <c r="NL514" s="339"/>
      <c r="NM514" s="339"/>
      <c r="NN514" s="339"/>
      <c r="NO514" s="339"/>
      <c r="NP514" s="339"/>
      <c r="NQ514" s="339"/>
      <c r="NR514" s="339"/>
      <c r="NS514" s="339"/>
      <c r="NT514" s="339"/>
      <c r="NU514" s="339"/>
      <c r="NV514" s="339"/>
      <c r="NW514" s="339"/>
      <c r="NX514" s="339"/>
      <c r="NY514" s="339"/>
      <c r="NZ514" s="339"/>
      <c r="OA514" s="339"/>
      <c r="OB514" s="339"/>
      <c r="OC514" s="339"/>
      <c r="OD514" s="339"/>
      <c r="OE514" s="339"/>
      <c r="OF514" s="339"/>
      <c r="OG514" s="339"/>
      <c r="OH514" s="339"/>
      <c r="OI514" s="339"/>
      <c r="OJ514" s="339"/>
      <c r="OK514" s="339"/>
      <c r="OL514" s="339"/>
      <c r="OM514" s="339"/>
      <c r="ON514" s="339"/>
      <c r="OO514" s="339"/>
      <c r="OP514" s="339"/>
      <c r="OQ514" s="339"/>
      <c r="OR514" s="339"/>
      <c r="OS514" s="339"/>
      <c r="OT514" s="339"/>
      <c r="OU514" s="339"/>
      <c r="OV514" s="339"/>
      <c r="OW514" s="339"/>
      <c r="OX514" s="339"/>
      <c r="OY514" s="339"/>
      <c r="OZ514" s="339"/>
      <c r="PA514" s="339"/>
      <c r="PB514" s="339"/>
      <c r="PC514" s="339"/>
      <c r="PD514" s="339"/>
      <c r="PE514" s="339"/>
      <c r="PF514" s="339"/>
      <c r="PG514" s="339"/>
      <c r="PH514" s="339"/>
      <c r="PI514" s="339"/>
      <c r="PJ514" s="339"/>
      <c r="PK514" s="339"/>
      <c r="PL514" s="339"/>
      <c r="PM514" s="339"/>
      <c r="PN514" s="339"/>
      <c r="PO514" s="339"/>
      <c r="PP514" s="339"/>
      <c r="PQ514" s="339"/>
      <c r="PR514" s="339"/>
      <c r="PS514" s="339"/>
      <c r="PT514" s="339"/>
      <c r="PU514" s="339"/>
      <c r="PV514" s="339"/>
      <c r="PW514" s="339"/>
      <c r="PX514" s="339"/>
      <c r="PY514" s="339"/>
      <c r="PZ514" s="339"/>
      <c r="QA514" s="339"/>
      <c r="QB514" s="339"/>
      <c r="QC514" s="339"/>
      <c r="QD514" s="339"/>
      <c r="QE514" s="339"/>
      <c r="QF514" s="339"/>
      <c r="QG514" s="339"/>
      <c r="QH514" s="339"/>
      <c r="QI514" s="339"/>
      <c r="QJ514" s="339"/>
      <c r="QK514" s="339"/>
      <c r="QL514" s="339"/>
      <c r="QM514" s="339"/>
      <c r="QN514" s="339"/>
      <c r="QO514" s="339"/>
      <c r="QP514" s="339"/>
      <c r="QQ514" s="339"/>
      <c r="QR514" s="339"/>
      <c r="QS514" s="339"/>
      <c r="QT514" s="339"/>
      <c r="QU514" s="339"/>
      <c r="QV514" s="339"/>
      <c r="QW514" s="339"/>
      <c r="QX514" s="339"/>
      <c r="QY514" s="339"/>
      <c r="QZ514" s="339"/>
      <c r="RA514" s="339"/>
      <c r="RB514" s="339"/>
      <c r="RC514" s="339"/>
      <c r="RD514" s="339"/>
      <c r="RE514" s="339"/>
      <c r="RF514" s="339"/>
      <c r="RG514" s="339"/>
      <c r="RH514" s="339"/>
      <c r="RI514" s="339"/>
      <c r="RJ514" s="339"/>
      <c r="RK514" s="339"/>
      <c r="RL514" s="339"/>
      <c r="RM514" s="339"/>
      <c r="RN514" s="339"/>
      <c r="RO514" s="339"/>
      <c r="RP514" s="339"/>
      <c r="RQ514" s="339"/>
      <c r="RR514" s="339"/>
      <c r="RS514" s="339"/>
      <c r="RT514" s="339"/>
      <c r="RU514" s="339"/>
      <c r="RV514" s="339"/>
      <c r="RW514" s="339"/>
      <c r="RX514" s="339"/>
      <c r="RY514" s="339"/>
      <c r="RZ514" s="339"/>
      <c r="SA514" s="339"/>
      <c r="SB514" s="339"/>
      <c r="SC514" s="339"/>
      <c r="SD514" s="339"/>
      <c r="SE514" s="339"/>
      <c r="SF514" s="339"/>
      <c r="SG514" s="339"/>
      <c r="SH514" s="339"/>
      <c r="SI514" s="339"/>
      <c r="SJ514" s="339"/>
      <c r="SK514" s="339"/>
      <c r="SL514" s="339"/>
      <c r="SM514" s="339"/>
      <c r="SN514" s="339"/>
      <c r="SO514" s="339"/>
      <c r="SP514" s="339"/>
      <c r="SQ514" s="339"/>
      <c r="SR514" s="339"/>
      <c r="SS514" s="339"/>
      <c r="ST514" s="339"/>
      <c r="SU514" s="339"/>
      <c r="SV514" s="339"/>
      <c r="SW514" s="339"/>
      <c r="SX514" s="339"/>
      <c r="SY514" s="339"/>
      <c r="SZ514" s="339"/>
      <c r="TA514" s="339"/>
      <c r="TB514" s="339"/>
      <c r="TC514" s="339"/>
      <c r="TD514" s="339"/>
      <c r="TE514" s="339"/>
      <c r="TF514" s="339"/>
      <c r="TG514" s="339"/>
      <c r="TH514" s="339"/>
      <c r="TI514" s="339"/>
      <c r="TJ514" s="339"/>
      <c r="TK514" s="339"/>
      <c r="TL514" s="339"/>
      <c r="TM514" s="339"/>
      <c r="TN514" s="339"/>
      <c r="TO514" s="339"/>
      <c r="TP514" s="339"/>
      <c r="TQ514" s="339"/>
      <c r="TR514" s="339"/>
      <c r="TS514" s="339"/>
      <c r="TT514" s="339"/>
      <c r="TU514" s="339"/>
      <c r="TV514" s="339"/>
      <c r="TW514" s="339"/>
      <c r="TX514" s="339"/>
      <c r="TY514" s="339"/>
      <c r="TZ514" s="339"/>
      <c r="UA514" s="339"/>
      <c r="UB514" s="339"/>
      <c r="UC514" s="339"/>
      <c r="UD514" s="339"/>
      <c r="UE514" s="339"/>
      <c r="UF514" s="339"/>
      <c r="UG514" s="339"/>
      <c r="UH514" s="339"/>
      <c r="UI514" s="339"/>
      <c r="UJ514" s="339"/>
      <c r="UK514" s="339"/>
      <c r="UL514" s="339"/>
      <c r="UM514" s="339"/>
      <c r="UN514" s="339"/>
      <c r="UO514" s="339"/>
      <c r="UP514" s="339"/>
      <c r="UQ514" s="339"/>
      <c r="UR514" s="339"/>
      <c r="US514" s="339"/>
      <c r="UT514" s="339"/>
      <c r="UU514" s="339"/>
      <c r="UV514" s="339"/>
      <c r="UW514" s="339"/>
      <c r="UX514" s="339"/>
      <c r="UY514" s="339"/>
      <c r="UZ514" s="339"/>
      <c r="VA514" s="339"/>
      <c r="VB514" s="339"/>
      <c r="VC514" s="339"/>
      <c r="VD514" s="339"/>
      <c r="VE514" s="339"/>
      <c r="VF514" s="339"/>
      <c r="VG514" s="339"/>
      <c r="VH514" s="339"/>
      <c r="VI514" s="339"/>
      <c r="VJ514" s="339"/>
      <c r="VK514" s="339"/>
      <c r="VL514" s="339"/>
      <c r="VM514" s="339"/>
      <c r="VN514" s="339"/>
      <c r="VO514" s="339"/>
      <c r="VP514" s="339"/>
      <c r="VQ514" s="339"/>
      <c r="VR514" s="339"/>
      <c r="VS514" s="339"/>
      <c r="VT514" s="339"/>
      <c r="VU514" s="339"/>
      <c r="VV514" s="339"/>
      <c r="VW514" s="339"/>
      <c r="VX514" s="339"/>
      <c r="VY514" s="339"/>
      <c r="VZ514" s="339"/>
      <c r="WA514" s="339"/>
      <c r="WB514" s="339"/>
      <c r="WC514" s="339"/>
      <c r="WD514" s="339"/>
      <c r="WE514" s="339"/>
      <c r="WF514" s="339"/>
      <c r="WG514" s="339"/>
      <c r="WH514" s="339"/>
      <c r="WI514" s="339"/>
      <c r="WJ514" s="339"/>
      <c r="WK514" s="339"/>
      <c r="WL514" s="339"/>
      <c r="WM514" s="339"/>
      <c r="WN514" s="339"/>
      <c r="WO514" s="339"/>
      <c r="WP514" s="339"/>
      <c r="WQ514" s="339"/>
      <c r="WR514" s="339"/>
      <c r="WS514" s="339"/>
      <c r="WT514" s="339"/>
      <c r="WU514" s="339"/>
      <c r="WV514" s="339"/>
      <c r="WW514" s="339"/>
      <c r="WX514" s="339"/>
      <c r="WY514" s="339"/>
      <c r="WZ514" s="339"/>
      <c r="XA514" s="339"/>
      <c r="XB514" s="339"/>
      <c r="XC514" s="339"/>
      <c r="XD514" s="339"/>
      <c r="XE514" s="339"/>
      <c r="XF514" s="339"/>
      <c r="XG514" s="339"/>
      <c r="XH514" s="339"/>
      <c r="XI514" s="339"/>
      <c r="XJ514" s="339"/>
      <c r="XK514" s="339"/>
      <c r="XL514" s="339"/>
      <c r="XM514" s="339"/>
      <c r="XN514" s="339"/>
      <c r="XO514" s="339"/>
      <c r="XP514" s="339"/>
      <c r="XQ514" s="339"/>
      <c r="XR514" s="339"/>
      <c r="XS514" s="339"/>
      <c r="XT514" s="339"/>
      <c r="XU514" s="339"/>
      <c r="XV514" s="339"/>
      <c r="XW514" s="339"/>
      <c r="XX514" s="339"/>
      <c r="XY514" s="339"/>
      <c r="XZ514" s="339"/>
      <c r="YA514" s="339"/>
      <c r="YB514" s="339"/>
      <c r="YC514" s="339"/>
      <c r="YD514" s="339"/>
      <c r="YE514" s="339"/>
      <c r="YF514" s="339"/>
      <c r="YG514" s="339"/>
      <c r="YH514" s="339"/>
      <c r="YI514" s="339"/>
      <c r="YJ514" s="339"/>
      <c r="YK514" s="339"/>
      <c r="YL514" s="339"/>
      <c r="YM514" s="339"/>
      <c r="YN514" s="339"/>
      <c r="YO514" s="339"/>
      <c r="YP514" s="339"/>
      <c r="YQ514" s="339"/>
      <c r="YR514" s="339"/>
      <c r="YS514" s="339"/>
      <c r="YT514" s="339"/>
      <c r="YU514" s="339"/>
      <c r="YV514" s="339"/>
      <c r="YW514" s="339"/>
      <c r="YX514" s="339"/>
      <c r="YY514" s="339"/>
      <c r="YZ514" s="339"/>
      <c r="ZA514" s="339"/>
      <c r="ZB514" s="339"/>
      <c r="ZC514" s="339"/>
      <c r="ZD514" s="339"/>
      <c r="ZE514" s="339"/>
      <c r="ZF514" s="339"/>
      <c r="ZG514" s="339"/>
      <c r="ZH514" s="339"/>
      <c r="ZI514" s="339"/>
      <c r="ZJ514" s="339"/>
      <c r="ZK514" s="339"/>
      <c r="ZL514" s="339"/>
      <c r="ZM514" s="339"/>
      <c r="ZN514" s="339"/>
      <c r="ZO514" s="339"/>
      <c r="ZP514" s="339"/>
      <c r="ZQ514" s="339"/>
      <c r="ZR514" s="339"/>
      <c r="ZS514" s="339"/>
      <c r="ZT514" s="339"/>
      <c r="ZU514" s="339"/>
      <c r="ZV514" s="339"/>
      <c r="ZW514" s="339"/>
      <c r="ZX514" s="339"/>
      <c r="ZY514" s="339"/>
      <c r="ZZ514" s="339"/>
      <c r="AAA514" s="339"/>
      <c r="AAB514" s="339"/>
      <c r="AAC514" s="339"/>
      <c r="AAD514" s="339"/>
      <c r="AAE514" s="339"/>
      <c r="AAF514" s="339"/>
      <c r="AAG514" s="339"/>
      <c r="AAH514" s="339"/>
      <c r="AAI514" s="339"/>
      <c r="AAJ514" s="339"/>
      <c r="AAK514" s="339"/>
      <c r="AAL514" s="339"/>
      <c r="AAM514" s="339"/>
      <c r="AAN514" s="339"/>
      <c r="AAO514" s="339"/>
      <c r="AAP514" s="339"/>
      <c r="AAQ514" s="339"/>
      <c r="AAR514" s="339"/>
      <c r="AAS514" s="339"/>
      <c r="AAT514" s="339"/>
      <c r="AAU514" s="339"/>
      <c r="AAV514" s="339"/>
      <c r="AAW514" s="339"/>
      <c r="AAX514" s="339"/>
      <c r="AAY514" s="339"/>
      <c r="AAZ514" s="339"/>
      <c r="ABA514" s="339"/>
      <c r="ABB514" s="339"/>
      <c r="ABC514" s="339"/>
      <c r="ABD514" s="339"/>
      <c r="ABE514" s="339"/>
      <c r="ABF514" s="339"/>
      <c r="ABG514" s="339"/>
      <c r="ABH514" s="339"/>
      <c r="ABI514" s="339"/>
      <c r="ABJ514" s="339"/>
      <c r="ABK514" s="339"/>
      <c r="ABL514" s="339"/>
      <c r="ABM514" s="339"/>
      <c r="ABN514" s="339"/>
      <c r="ABO514" s="339"/>
      <c r="ABP514" s="339"/>
      <c r="ABQ514" s="339"/>
      <c r="ABR514" s="339"/>
      <c r="ABS514" s="339"/>
      <c r="ABT514" s="339"/>
      <c r="ABU514" s="339"/>
      <c r="ABV514" s="339"/>
      <c r="ABW514" s="339"/>
      <c r="ABX514" s="339"/>
      <c r="ABY514" s="339"/>
      <c r="ABZ514" s="339"/>
      <c r="ACA514" s="339"/>
      <c r="ACB514" s="339"/>
      <c r="ACC514" s="339"/>
      <c r="ACD514" s="339"/>
      <c r="ACE514" s="339"/>
      <c r="ACF514" s="339"/>
      <c r="ACG514" s="339"/>
      <c r="ACH514" s="339"/>
      <c r="ACI514" s="339"/>
      <c r="ACJ514" s="339"/>
      <c r="ACK514" s="339"/>
      <c r="ACL514" s="339"/>
      <c r="ACM514" s="339"/>
      <c r="ACN514" s="339"/>
      <c r="ACO514" s="339"/>
      <c r="ACP514" s="339"/>
      <c r="ACQ514" s="339"/>
      <c r="ACR514" s="339"/>
      <c r="ACS514" s="339"/>
      <c r="ACT514" s="339"/>
      <c r="ACU514" s="339"/>
      <c r="ACV514" s="339"/>
      <c r="ACW514" s="339"/>
      <c r="ACX514" s="339"/>
      <c r="ACY514" s="339"/>
      <c r="ACZ514" s="339"/>
      <c r="ADA514" s="339"/>
      <c r="ADB514" s="339"/>
      <c r="ADC514" s="339"/>
      <c r="ADD514" s="339"/>
      <c r="ADE514" s="339"/>
      <c r="ADF514" s="339"/>
      <c r="ADG514" s="339"/>
      <c r="ADH514" s="339"/>
      <c r="ADI514" s="339"/>
      <c r="ADJ514" s="339"/>
      <c r="ADK514" s="339"/>
      <c r="ADL514" s="339"/>
      <c r="ADM514" s="339"/>
      <c r="ADN514" s="339"/>
      <c r="ADO514" s="339"/>
      <c r="ADP514" s="339"/>
      <c r="ADQ514" s="339"/>
      <c r="ADR514" s="339"/>
      <c r="ADS514" s="339"/>
      <c r="ADT514" s="339"/>
      <c r="ADU514" s="339"/>
      <c r="ADV514" s="339"/>
      <c r="ADW514" s="339"/>
      <c r="ADX514" s="339"/>
      <c r="ADY514" s="339"/>
      <c r="ADZ514" s="339"/>
      <c r="AEA514" s="339"/>
      <c r="AEB514" s="339"/>
      <c r="AEC514" s="339"/>
      <c r="AED514" s="339"/>
      <c r="AEE514" s="339"/>
      <c r="AEF514" s="339"/>
      <c r="AEG514" s="339"/>
      <c r="AEH514" s="339"/>
      <c r="AEI514" s="339"/>
      <c r="AEJ514" s="339"/>
      <c r="AEK514" s="339"/>
      <c r="AEL514" s="339"/>
      <c r="AEM514" s="339"/>
      <c r="AEN514" s="339"/>
      <c r="AEO514" s="339"/>
      <c r="AEP514" s="339"/>
      <c r="AEQ514" s="339"/>
      <c r="AER514" s="339"/>
      <c r="AES514" s="339"/>
      <c r="AET514" s="339"/>
      <c r="AEU514" s="339"/>
      <c r="AEV514" s="339"/>
      <c r="AEW514" s="339"/>
      <c r="AEX514" s="339"/>
      <c r="AEY514" s="339"/>
      <c r="AEZ514" s="339"/>
      <c r="AFA514" s="339"/>
      <c r="AFB514" s="339"/>
      <c r="AFC514" s="339"/>
      <c r="AFD514" s="339"/>
      <c r="AFE514" s="339"/>
      <c r="AFF514" s="339"/>
      <c r="AFG514" s="339"/>
      <c r="AFH514" s="339"/>
      <c r="AFI514" s="339"/>
      <c r="AFJ514" s="339"/>
      <c r="AFK514" s="339"/>
      <c r="AFL514" s="339"/>
      <c r="AFM514" s="339"/>
      <c r="AFN514" s="339"/>
      <c r="AFO514" s="339"/>
      <c r="AFP514" s="339"/>
      <c r="AFQ514" s="339"/>
      <c r="AFR514" s="339"/>
      <c r="AFS514" s="339"/>
      <c r="AFT514" s="339"/>
      <c r="AFU514" s="339"/>
      <c r="AFV514" s="339"/>
      <c r="AFW514" s="339"/>
      <c r="AFX514" s="339"/>
      <c r="AFY514" s="339"/>
      <c r="AFZ514" s="339"/>
      <c r="AGA514" s="339"/>
      <c r="AGB514" s="339"/>
      <c r="AGC514" s="339"/>
      <c r="AGD514" s="339"/>
      <c r="AGE514" s="339"/>
      <c r="AGF514" s="339"/>
      <c r="AGG514" s="339"/>
      <c r="AGH514" s="339"/>
      <c r="AGI514" s="339"/>
      <c r="AGJ514" s="339"/>
      <c r="AGK514" s="339"/>
      <c r="AGL514" s="339"/>
      <c r="AGM514" s="339"/>
      <c r="AGN514" s="339"/>
      <c r="AGO514" s="339"/>
      <c r="AGP514" s="339"/>
      <c r="AGQ514" s="339"/>
      <c r="AGR514" s="339"/>
      <c r="AGS514" s="339"/>
      <c r="AGT514" s="339"/>
      <c r="AGU514" s="339"/>
      <c r="AGV514" s="339"/>
      <c r="AGW514" s="339"/>
      <c r="AGX514" s="339"/>
      <c r="AGY514" s="339"/>
      <c r="AGZ514" s="339"/>
      <c r="AHA514" s="339"/>
      <c r="AHB514" s="339"/>
      <c r="AHC514" s="339"/>
      <c r="AHD514" s="339"/>
      <c r="AHE514" s="339"/>
      <c r="AHF514" s="339"/>
      <c r="AHG514" s="339"/>
      <c r="AHH514" s="339"/>
      <c r="AHI514" s="339"/>
      <c r="AHJ514" s="339"/>
      <c r="AHK514" s="339"/>
      <c r="AHL514" s="339"/>
      <c r="AHM514" s="339"/>
      <c r="AHN514" s="339"/>
      <c r="AHO514" s="339"/>
      <c r="AHP514" s="339"/>
      <c r="AHQ514" s="339"/>
      <c r="AHR514" s="339"/>
      <c r="AHS514" s="339"/>
      <c r="AHT514" s="339"/>
      <c r="AHU514" s="339"/>
      <c r="AHV514" s="339"/>
      <c r="AHW514" s="339"/>
      <c r="AHX514" s="339"/>
      <c r="AHY514" s="339"/>
      <c r="AHZ514" s="339"/>
      <c r="AIA514" s="339"/>
      <c r="AIB514" s="339"/>
      <c r="AIC514" s="339"/>
      <c r="AID514" s="339"/>
      <c r="AIE514" s="339"/>
      <c r="AIF514" s="339"/>
      <c r="AIG514" s="339"/>
      <c r="AIH514" s="339"/>
      <c r="AII514" s="339"/>
      <c r="AIJ514" s="339"/>
      <c r="AIK514" s="339"/>
      <c r="AIL514" s="339"/>
      <c r="AIM514" s="339"/>
      <c r="AIN514" s="339"/>
      <c r="AIO514" s="339"/>
      <c r="AIP514" s="339"/>
      <c r="AIQ514" s="339"/>
      <c r="AIR514" s="339"/>
      <c r="AIS514" s="339"/>
      <c r="AIT514" s="339"/>
      <c r="AIU514" s="339"/>
      <c r="AIV514" s="339"/>
      <c r="AIW514" s="339"/>
      <c r="AIX514" s="339"/>
      <c r="AIY514" s="339"/>
      <c r="AIZ514" s="339"/>
      <c r="AJA514" s="339"/>
      <c r="AJB514" s="339"/>
      <c r="AJC514" s="339"/>
      <c r="AJD514" s="339"/>
      <c r="AJE514" s="339"/>
      <c r="AJF514" s="339"/>
      <c r="AJG514" s="339"/>
      <c r="AJH514" s="339"/>
      <c r="AJI514" s="339"/>
      <c r="AJJ514" s="339"/>
      <c r="AJK514" s="339"/>
      <c r="AJL514" s="339"/>
      <c r="AJM514" s="339"/>
      <c r="AJN514" s="339"/>
      <c r="AJO514" s="339"/>
      <c r="AJP514" s="339"/>
      <c r="AJQ514" s="339"/>
      <c r="AJR514" s="339"/>
      <c r="AJS514" s="339"/>
      <c r="AJT514" s="339"/>
      <c r="AJU514" s="339"/>
      <c r="AJV514" s="339"/>
      <c r="AJW514" s="339"/>
      <c r="AJX514" s="339"/>
      <c r="AJY514" s="339"/>
      <c r="AJZ514" s="339"/>
      <c r="AKA514" s="339"/>
      <c r="AKB514" s="339"/>
      <c r="AKC514" s="339"/>
      <c r="AKD514" s="339"/>
      <c r="AKE514" s="339"/>
      <c r="AKF514" s="339"/>
      <c r="AKG514" s="339"/>
      <c r="AKH514" s="339"/>
      <c r="AKI514" s="339"/>
      <c r="AKJ514" s="339"/>
      <c r="AKK514" s="339"/>
      <c r="AKL514" s="339"/>
      <c r="AKM514" s="339"/>
      <c r="AKN514" s="339"/>
      <c r="AKO514" s="339"/>
      <c r="AKP514" s="339"/>
      <c r="AKQ514" s="339"/>
      <c r="AKR514" s="339"/>
      <c r="AKS514" s="339"/>
      <c r="AKT514" s="339"/>
      <c r="AKU514" s="339"/>
      <c r="AKV514" s="339"/>
      <c r="AKW514" s="339"/>
      <c r="AKX514" s="339"/>
      <c r="AKY514" s="339"/>
      <c r="AKZ514" s="339"/>
      <c r="ALA514" s="339"/>
      <c r="ALB514" s="339"/>
      <c r="ALC514" s="339"/>
      <c r="ALD514" s="339"/>
      <c r="ALE514" s="339"/>
      <c r="ALF514" s="339"/>
      <c r="ALG514" s="339"/>
      <c r="ALH514" s="339"/>
      <c r="ALI514" s="339"/>
      <c r="ALJ514" s="339"/>
      <c r="ALK514" s="339"/>
      <c r="ALL514" s="339"/>
      <c r="ALM514" s="339"/>
      <c r="ALN514" s="339"/>
      <c r="ALO514" s="339"/>
      <c r="ALP514" s="339"/>
      <c r="ALQ514" s="339"/>
      <c r="ALR514" s="339"/>
      <c r="ALS514" s="339"/>
      <c r="ALT514" s="339"/>
      <c r="ALU514" s="339"/>
      <c r="ALV514" s="339"/>
      <c r="ALW514" s="339"/>
      <c r="ALX514" s="339"/>
      <c r="ALY514" s="339"/>
      <c r="ALZ514" s="339"/>
      <c r="AMA514" s="339"/>
      <c r="AMB514" s="339"/>
      <c r="AMC514" s="339"/>
      <c r="AMD514" s="339"/>
      <c r="AME514" s="339"/>
      <c r="AMF514" s="339"/>
      <c r="AMG514" s="339"/>
      <c r="AMH514" s="339"/>
      <c r="AMI514" s="339"/>
      <c r="AMJ514" s="339"/>
      <c r="AMK514" s="339"/>
      <c r="AML514" s="339"/>
      <c r="AMM514" s="339"/>
      <c r="AMN514" s="339"/>
      <c r="AMO514" s="339"/>
      <c r="AMP514" s="339"/>
      <c r="AMQ514" s="339"/>
      <c r="AMR514" s="339"/>
      <c r="AMS514" s="339"/>
      <c r="AMT514" s="339"/>
      <c r="AMU514" s="339"/>
      <c r="AMV514" s="339"/>
      <c r="AMW514" s="339"/>
      <c r="AMX514" s="339"/>
      <c r="AMY514" s="339"/>
      <c r="AMZ514" s="339"/>
      <c r="ANA514" s="339"/>
      <c r="ANB514" s="339"/>
      <c r="ANC514" s="339"/>
      <c r="AND514" s="339"/>
      <c r="ANE514" s="339"/>
      <c r="ANF514" s="339"/>
      <c r="ANG514" s="339"/>
      <c r="ANH514" s="339"/>
      <c r="ANI514" s="339"/>
      <c r="ANJ514" s="339"/>
      <c r="ANK514" s="339"/>
      <c r="ANL514" s="339"/>
      <c r="ANM514" s="339"/>
      <c r="ANN514" s="339"/>
      <c r="ANO514" s="339"/>
      <c r="ANP514" s="339"/>
      <c r="ANQ514" s="339"/>
      <c r="ANR514" s="339"/>
      <c r="ANS514" s="339"/>
      <c r="ANT514" s="339"/>
      <c r="ANU514" s="339"/>
      <c r="ANV514" s="339"/>
      <c r="ANW514" s="339"/>
      <c r="ANX514" s="339"/>
      <c r="ANY514" s="339"/>
      <c r="ANZ514" s="339"/>
      <c r="AOA514" s="339"/>
      <c r="AOB514" s="339"/>
      <c r="AOC514" s="339"/>
      <c r="AOD514" s="339"/>
      <c r="AOE514" s="339"/>
      <c r="AOF514" s="339"/>
      <c r="AOG514" s="339"/>
      <c r="AOH514" s="339"/>
      <c r="AOI514" s="339"/>
      <c r="AOJ514" s="339"/>
      <c r="AOK514" s="339"/>
      <c r="AOL514" s="339"/>
      <c r="AOM514" s="339"/>
      <c r="AON514" s="339"/>
      <c r="AOO514" s="339"/>
      <c r="AOP514" s="339"/>
      <c r="AOQ514" s="339"/>
      <c r="AOR514" s="339"/>
      <c r="AOS514" s="339"/>
      <c r="AOT514" s="339"/>
      <c r="AOU514" s="339"/>
      <c r="AOV514" s="339"/>
      <c r="AOW514" s="339"/>
      <c r="AOX514" s="339"/>
      <c r="AOY514" s="339"/>
      <c r="AOZ514" s="339"/>
      <c r="APA514" s="339"/>
      <c r="APB514" s="339"/>
      <c r="APC514" s="339"/>
      <c r="APD514" s="339"/>
      <c r="APE514" s="339"/>
      <c r="APF514" s="339"/>
      <c r="APG514" s="339"/>
      <c r="APH514" s="339"/>
      <c r="API514" s="339"/>
      <c r="APJ514" s="339"/>
      <c r="APK514" s="339"/>
      <c r="APL514" s="339"/>
      <c r="APM514" s="339"/>
      <c r="APN514" s="339"/>
      <c r="APO514" s="339"/>
      <c r="APP514" s="339"/>
      <c r="APQ514" s="339"/>
      <c r="APR514" s="339"/>
      <c r="APS514" s="339"/>
      <c r="APT514" s="339"/>
      <c r="APU514" s="339"/>
      <c r="APV514" s="339"/>
      <c r="APW514" s="339"/>
      <c r="APX514" s="339"/>
      <c r="APY514" s="339"/>
      <c r="APZ514" s="339"/>
      <c r="AQA514" s="339"/>
      <c r="AQB514" s="339"/>
      <c r="AQC514" s="339"/>
      <c r="AQD514" s="339"/>
      <c r="AQE514" s="339"/>
      <c r="AQF514" s="339"/>
      <c r="AQG514" s="339"/>
      <c r="AQH514" s="339"/>
      <c r="AQI514" s="339"/>
      <c r="AQJ514" s="339"/>
      <c r="AQK514" s="339"/>
      <c r="AQL514" s="339"/>
      <c r="AQM514" s="339"/>
      <c r="AQN514" s="339"/>
      <c r="AQO514" s="339"/>
      <c r="AQP514" s="339"/>
      <c r="AQQ514" s="339"/>
      <c r="AQR514" s="339"/>
      <c r="AQS514" s="339"/>
      <c r="AQT514" s="339"/>
      <c r="AQU514" s="339"/>
      <c r="AQV514" s="339"/>
      <c r="AQW514" s="339"/>
      <c r="AQX514" s="339"/>
      <c r="AQY514" s="339"/>
      <c r="AQZ514" s="339"/>
      <c r="ARA514" s="339"/>
      <c r="ARB514" s="339"/>
      <c r="ARC514" s="339"/>
      <c r="ARD514" s="339"/>
      <c r="ARE514" s="339"/>
      <c r="ARF514" s="339"/>
      <c r="ARG514" s="339"/>
      <c r="ARH514" s="339"/>
      <c r="ARI514" s="339"/>
      <c r="ARJ514" s="339"/>
      <c r="ARK514" s="339"/>
      <c r="ARL514" s="339"/>
      <c r="ARM514" s="339"/>
      <c r="ARN514" s="339"/>
      <c r="ARO514" s="339"/>
      <c r="ARP514" s="339"/>
      <c r="ARQ514" s="339"/>
      <c r="ARR514" s="339"/>
      <c r="ARS514" s="339"/>
      <c r="ART514" s="339"/>
      <c r="ARU514" s="339"/>
      <c r="ARV514" s="339"/>
      <c r="ARW514" s="339"/>
      <c r="ARX514" s="339"/>
      <c r="ARY514" s="339"/>
      <c r="ARZ514" s="339"/>
      <c r="ASA514" s="339"/>
      <c r="ASB514" s="339"/>
      <c r="ASC514" s="339"/>
      <c r="ASD514" s="339"/>
      <c r="ASE514" s="339"/>
      <c r="ASF514" s="339"/>
      <c r="ASG514" s="339"/>
      <c r="ASH514" s="339"/>
      <c r="ASI514" s="339"/>
      <c r="ASJ514" s="339"/>
      <c r="ASK514" s="339"/>
      <c r="ASL514" s="339"/>
      <c r="ASM514" s="339"/>
      <c r="ASN514" s="339"/>
      <c r="ASO514" s="339"/>
      <c r="ASP514" s="339"/>
      <c r="ASQ514" s="339"/>
      <c r="ASR514" s="339"/>
      <c r="ASS514" s="339"/>
      <c r="AST514" s="339"/>
      <c r="ASU514" s="339"/>
      <c r="ASV514" s="339"/>
      <c r="ASW514" s="339"/>
      <c r="ASX514" s="339"/>
      <c r="ASY514" s="339"/>
      <c r="ASZ514" s="339"/>
      <c r="ATA514" s="339"/>
      <c r="ATB514" s="339"/>
      <c r="ATC514" s="339"/>
      <c r="ATD514" s="339"/>
      <c r="ATE514" s="339"/>
      <c r="ATF514" s="339"/>
      <c r="ATG514" s="339"/>
      <c r="ATH514" s="339"/>
      <c r="ATI514" s="339"/>
      <c r="ATJ514" s="339"/>
      <c r="ATK514" s="339"/>
      <c r="ATL514" s="339"/>
      <c r="ATM514" s="339"/>
      <c r="ATN514" s="339"/>
      <c r="ATO514" s="339"/>
      <c r="ATP514" s="339"/>
      <c r="ATQ514" s="339"/>
      <c r="ATR514" s="339"/>
      <c r="ATS514" s="339"/>
      <c r="ATT514" s="339"/>
      <c r="ATU514" s="339"/>
      <c r="ATV514" s="339"/>
      <c r="ATW514" s="339"/>
      <c r="ATX514" s="339"/>
      <c r="ATY514" s="339"/>
      <c r="ATZ514" s="339"/>
      <c r="AUA514" s="339"/>
      <c r="AUB514" s="339"/>
      <c r="AUC514" s="339"/>
      <c r="AUD514" s="339"/>
      <c r="AUE514" s="339"/>
      <c r="AUF514" s="339"/>
      <c r="AUG514" s="339"/>
      <c r="AUH514" s="339"/>
      <c r="AUI514" s="339"/>
      <c r="AUJ514" s="339"/>
      <c r="AUK514" s="339"/>
      <c r="AUL514" s="339"/>
      <c r="AUM514" s="339"/>
      <c r="AUN514" s="339"/>
      <c r="AUO514" s="339"/>
      <c r="AUP514" s="339"/>
      <c r="AUQ514" s="339"/>
      <c r="AUR514" s="339"/>
      <c r="AUS514" s="339"/>
      <c r="AUT514" s="339"/>
      <c r="AUU514" s="339"/>
      <c r="AUV514" s="339"/>
      <c r="AUW514" s="339"/>
      <c r="AUX514" s="339"/>
      <c r="AUY514" s="339"/>
      <c r="AUZ514" s="339"/>
      <c r="AVA514" s="339"/>
      <c r="AVB514" s="339"/>
      <c r="AVC514" s="339"/>
      <c r="AVD514" s="339"/>
      <c r="AVE514" s="339"/>
      <c r="AVF514" s="339"/>
      <c r="AVG514" s="339"/>
      <c r="AVH514" s="339"/>
      <c r="AVI514" s="339"/>
      <c r="AVJ514" s="339"/>
      <c r="AVK514" s="339"/>
      <c r="AVL514" s="339"/>
      <c r="AVM514" s="339"/>
      <c r="AVN514" s="339"/>
      <c r="AVO514" s="339"/>
      <c r="AVP514" s="339"/>
      <c r="AVQ514" s="339"/>
      <c r="AVR514" s="339"/>
      <c r="AVS514" s="339"/>
      <c r="AVT514" s="339"/>
      <c r="AVU514" s="339"/>
      <c r="AVV514" s="339"/>
      <c r="AVW514" s="339"/>
      <c r="AVX514" s="339"/>
      <c r="AVY514" s="339"/>
      <c r="AVZ514" s="339"/>
      <c r="AWA514" s="339"/>
      <c r="AWB514" s="339"/>
      <c r="AWC514" s="339"/>
      <c r="AWD514" s="339"/>
      <c r="AWE514" s="339"/>
      <c r="AWF514" s="339"/>
      <c r="AWG514" s="339"/>
      <c r="AWH514" s="339"/>
      <c r="AWI514" s="339"/>
      <c r="AWJ514" s="339"/>
      <c r="AWK514" s="339"/>
      <c r="AWL514" s="339"/>
      <c r="AWM514" s="339"/>
      <c r="AWN514" s="339"/>
      <c r="AWO514" s="339"/>
      <c r="AWP514" s="339"/>
      <c r="AWQ514" s="339"/>
      <c r="AWR514" s="339"/>
      <c r="AWS514" s="339"/>
      <c r="AWT514" s="339"/>
      <c r="AWU514" s="339"/>
      <c r="AWV514" s="339"/>
      <c r="AWW514" s="339"/>
      <c r="AWX514" s="339"/>
      <c r="AWY514" s="339"/>
      <c r="AWZ514" s="339"/>
      <c r="AXA514" s="339"/>
      <c r="AXB514" s="339"/>
      <c r="AXC514" s="339"/>
      <c r="AXD514" s="339"/>
      <c r="AXE514" s="339"/>
      <c r="AXF514" s="339"/>
      <c r="AXG514" s="339"/>
      <c r="AXH514" s="339"/>
      <c r="AXI514" s="339"/>
      <c r="AXJ514" s="339"/>
      <c r="AXK514" s="339"/>
      <c r="AXL514" s="339"/>
      <c r="AXM514" s="339"/>
      <c r="AXN514" s="339"/>
      <c r="AXO514" s="339"/>
      <c r="AXP514" s="339"/>
      <c r="AXQ514" s="339"/>
      <c r="AXR514" s="339"/>
      <c r="AXS514" s="339"/>
      <c r="AXT514" s="339"/>
      <c r="AXU514" s="339"/>
      <c r="AXV514" s="339"/>
      <c r="AXW514" s="339"/>
      <c r="AXX514" s="339"/>
      <c r="AXY514" s="339"/>
      <c r="AXZ514" s="339"/>
      <c r="AYA514" s="339"/>
      <c r="AYB514" s="339"/>
      <c r="AYC514" s="339"/>
      <c r="AYD514" s="339"/>
      <c r="AYE514" s="339"/>
      <c r="AYF514" s="339"/>
      <c r="AYG514" s="339"/>
      <c r="AYH514" s="339"/>
      <c r="AYI514" s="339"/>
      <c r="AYJ514" s="339"/>
      <c r="AYK514" s="339"/>
      <c r="AYL514" s="339"/>
      <c r="AYM514" s="339"/>
      <c r="AYN514" s="339"/>
      <c r="AYO514" s="339"/>
      <c r="AYP514" s="339"/>
      <c r="AYQ514" s="339"/>
      <c r="AYR514" s="339"/>
      <c r="AYS514" s="339"/>
      <c r="AYT514" s="339"/>
      <c r="AYU514" s="339"/>
      <c r="AYV514" s="339"/>
      <c r="AYW514" s="339"/>
      <c r="AYX514" s="339"/>
      <c r="AYY514" s="339"/>
      <c r="AYZ514" s="339"/>
      <c r="AZA514" s="339"/>
      <c r="AZB514" s="339"/>
      <c r="AZC514" s="339"/>
      <c r="AZD514" s="339"/>
      <c r="AZE514" s="339"/>
      <c r="AZF514" s="339"/>
      <c r="AZG514" s="339"/>
      <c r="AZH514" s="339"/>
      <c r="AZI514" s="339"/>
      <c r="AZJ514" s="339"/>
      <c r="AZK514" s="339"/>
      <c r="AZL514" s="339"/>
      <c r="AZM514" s="339"/>
      <c r="AZN514" s="339"/>
      <c r="AZO514" s="339"/>
      <c r="AZP514" s="339"/>
      <c r="AZQ514" s="339"/>
      <c r="AZR514" s="339"/>
      <c r="AZS514" s="339"/>
      <c r="AZT514" s="339"/>
      <c r="AZU514" s="339"/>
      <c r="AZV514" s="339"/>
      <c r="AZW514" s="339"/>
      <c r="AZX514" s="339"/>
      <c r="AZY514" s="339"/>
      <c r="AZZ514" s="339"/>
      <c r="BAA514" s="339"/>
      <c r="BAB514" s="339"/>
      <c r="BAC514" s="339"/>
      <c r="BAD514" s="339"/>
      <c r="BAE514" s="339"/>
      <c r="BAF514" s="339"/>
      <c r="BAG514" s="339"/>
      <c r="BAH514" s="339"/>
      <c r="BAI514" s="339"/>
      <c r="BAJ514" s="339"/>
      <c r="BAK514" s="339"/>
      <c r="BAL514" s="339"/>
      <c r="BAM514" s="339"/>
      <c r="BAN514" s="339"/>
      <c r="BAO514" s="339"/>
      <c r="BAP514" s="339"/>
      <c r="BAQ514" s="339"/>
      <c r="BAR514" s="339"/>
      <c r="BAS514" s="339"/>
      <c r="BAT514" s="339"/>
      <c r="BAU514" s="339"/>
      <c r="BAV514" s="339"/>
      <c r="BAW514" s="339"/>
      <c r="BAX514" s="339"/>
      <c r="BAY514" s="339"/>
      <c r="BAZ514" s="339"/>
      <c r="BBA514" s="339"/>
      <c r="BBB514" s="339"/>
      <c r="BBC514" s="339"/>
      <c r="BBD514" s="339"/>
      <c r="BBE514" s="339"/>
      <c r="BBF514" s="339"/>
      <c r="BBG514" s="339"/>
      <c r="BBH514" s="339"/>
      <c r="BBI514" s="339"/>
      <c r="BBJ514" s="339"/>
      <c r="BBK514" s="339"/>
      <c r="BBL514" s="339"/>
      <c r="BBM514" s="339"/>
      <c r="BBN514" s="339"/>
      <c r="BBO514" s="339"/>
      <c r="BBP514" s="339"/>
      <c r="BBQ514" s="339"/>
      <c r="BBR514" s="339"/>
      <c r="BBS514" s="339"/>
      <c r="BBT514" s="339"/>
      <c r="BBU514" s="339"/>
      <c r="BBV514" s="339"/>
      <c r="BBW514" s="339"/>
      <c r="BBX514" s="339"/>
      <c r="BBY514" s="339"/>
      <c r="BBZ514" s="339"/>
      <c r="BCA514" s="339"/>
      <c r="BCB514" s="339"/>
      <c r="BCC514" s="339"/>
      <c r="BCD514" s="339"/>
      <c r="BCE514" s="339"/>
      <c r="BCF514" s="339"/>
      <c r="BCG514" s="339"/>
      <c r="BCH514" s="339"/>
      <c r="BCI514" s="339"/>
      <c r="BCJ514" s="339"/>
      <c r="BCK514" s="339"/>
      <c r="BCL514" s="339"/>
      <c r="BCM514" s="339"/>
      <c r="BCN514" s="339"/>
      <c r="BCO514" s="339"/>
      <c r="BCP514" s="339"/>
      <c r="BCQ514" s="339"/>
      <c r="BCR514" s="339"/>
      <c r="BCS514" s="339"/>
      <c r="BCT514" s="339"/>
      <c r="BCU514" s="339"/>
      <c r="BCV514" s="339"/>
      <c r="BCW514" s="339"/>
      <c r="BCX514" s="339"/>
      <c r="BCY514" s="339"/>
      <c r="BCZ514" s="339"/>
      <c r="BDA514" s="339"/>
      <c r="BDB514" s="339"/>
      <c r="BDC514" s="339"/>
      <c r="BDD514" s="339"/>
      <c r="BDE514" s="339"/>
      <c r="BDF514" s="339"/>
      <c r="BDG514" s="339"/>
      <c r="BDH514" s="339"/>
      <c r="BDI514" s="339"/>
      <c r="BDJ514" s="339"/>
      <c r="BDK514" s="339"/>
      <c r="BDL514" s="339"/>
      <c r="BDM514" s="339"/>
      <c r="BDN514" s="339"/>
      <c r="BDO514" s="339"/>
      <c r="BDP514" s="339"/>
      <c r="BDQ514" s="339"/>
      <c r="BDR514" s="339"/>
      <c r="BDS514" s="339"/>
      <c r="BDT514" s="339"/>
      <c r="BDU514" s="339"/>
      <c r="BDV514" s="339"/>
      <c r="BDW514" s="339"/>
      <c r="BDX514" s="339"/>
      <c r="BDY514" s="339"/>
      <c r="BDZ514" s="339"/>
      <c r="BEA514" s="339"/>
      <c r="BEB514" s="339"/>
      <c r="BEC514" s="339"/>
      <c r="BED514" s="339"/>
      <c r="BEE514" s="339"/>
      <c r="BEF514" s="339"/>
      <c r="BEG514" s="339"/>
      <c r="BEH514" s="339"/>
      <c r="BEI514" s="339"/>
      <c r="BEJ514" s="339"/>
      <c r="BEK514" s="339"/>
      <c r="BEL514" s="339"/>
      <c r="BEM514" s="339"/>
      <c r="BEN514" s="339"/>
      <c r="BEO514" s="339"/>
      <c r="BEP514" s="339"/>
      <c r="BEQ514" s="339"/>
      <c r="BER514" s="339"/>
      <c r="BES514" s="339"/>
      <c r="BET514" s="339"/>
      <c r="BEU514" s="339"/>
      <c r="BEV514" s="339"/>
      <c r="BEW514" s="339"/>
      <c r="BEX514" s="339"/>
      <c r="BEY514" s="339"/>
      <c r="BEZ514" s="339"/>
      <c r="BFA514" s="339"/>
      <c r="BFB514" s="339"/>
      <c r="BFC514" s="339"/>
      <c r="BFD514" s="339"/>
      <c r="BFE514" s="339"/>
      <c r="BFF514" s="339"/>
      <c r="BFG514" s="339"/>
      <c r="BFH514" s="339"/>
      <c r="BFI514" s="339"/>
      <c r="BFJ514" s="339"/>
      <c r="BFK514" s="339"/>
      <c r="BFL514" s="339"/>
      <c r="BFM514" s="339"/>
      <c r="BFN514" s="339"/>
      <c r="BFO514" s="339"/>
      <c r="BFP514" s="339"/>
      <c r="BFQ514" s="339"/>
      <c r="BFR514" s="339"/>
      <c r="BFS514" s="339"/>
      <c r="BFT514" s="339"/>
      <c r="BFU514" s="339"/>
      <c r="BFV514" s="339"/>
      <c r="BFW514" s="339"/>
      <c r="BFX514" s="339"/>
      <c r="BFY514" s="339"/>
      <c r="BFZ514" s="339"/>
      <c r="BGA514" s="339"/>
      <c r="BGB514" s="339"/>
      <c r="BGC514" s="339"/>
      <c r="BGD514" s="339"/>
      <c r="BGE514" s="339"/>
      <c r="BGF514" s="339"/>
      <c r="BGG514" s="339"/>
      <c r="BGH514" s="339"/>
      <c r="BGI514" s="339"/>
      <c r="BGJ514" s="339"/>
      <c r="BGK514" s="339"/>
      <c r="BGL514" s="339"/>
      <c r="BGM514" s="339"/>
      <c r="BGN514" s="339"/>
      <c r="BGO514" s="339"/>
      <c r="BGP514" s="339"/>
      <c r="BGQ514" s="339"/>
      <c r="BGR514" s="339"/>
      <c r="BGS514" s="339"/>
      <c r="BGT514" s="339"/>
      <c r="BGU514" s="339"/>
      <c r="BGV514" s="339"/>
      <c r="BGW514" s="339"/>
      <c r="BGX514" s="339"/>
      <c r="BGY514" s="339"/>
      <c r="BGZ514" s="339"/>
      <c r="BHA514" s="339"/>
      <c r="BHB514" s="339"/>
      <c r="BHC514" s="339"/>
      <c r="BHD514" s="339"/>
      <c r="BHE514" s="339"/>
      <c r="BHF514" s="339"/>
      <c r="BHG514" s="339"/>
      <c r="BHH514" s="339"/>
      <c r="BHI514" s="339"/>
      <c r="BHJ514" s="339"/>
      <c r="BHK514" s="339"/>
      <c r="BHL514" s="339"/>
      <c r="BHM514" s="339"/>
      <c r="BHN514" s="339"/>
      <c r="BHO514" s="339"/>
      <c r="BHP514" s="339"/>
      <c r="BHQ514" s="339"/>
      <c r="BHR514" s="339"/>
      <c r="BHS514" s="339"/>
      <c r="BHT514" s="339"/>
      <c r="BHU514" s="339"/>
      <c r="BHV514" s="339"/>
      <c r="BHW514" s="339"/>
      <c r="BHX514" s="339"/>
      <c r="BHY514" s="339"/>
      <c r="BHZ514" s="339"/>
      <c r="BIA514" s="339"/>
      <c r="BIB514" s="339"/>
      <c r="BIC514" s="339"/>
      <c r="BID514" s="339"/>
      <c r="BIE514" s="339"/>
      <c r="BIF514" s="339"/>
      <c r="BIG514" s="339"/>
      <c r="BIH514" s="339"/>
      <c r="BII514" s="339"/>
      <c r="BIJ514" s="339"/>
      <c r="BIK514" s="339"/>
      <c r="BIL514" s="339"/>
      <c r="BIM514" s="339"/>
      <c r="BIN514" s="339"/>
      <c r="BIO514" s="339"/>
      <c r="BIP514" s="339"/>
      <c r="BIQ514" s="339"/>
      <c r="BIR514" s="339"/>
      <c r="BIS514" s="339"/>
      <c r="BIT514" s="339"/>
      <c r="BIU514" s="339"/>
      <c r="BIV514" s="339"/>
      <c r="BIW514" s="339"/>
      <c r="BIX514" s="339"/>
      <c r="BIY514" s="339"/>
      <c r="BIZ514" s="339"/>
      <c r="BJA514" s="339"/>
      <c r="BJB514" s="339"/>
      <c r="BJC514" s="339"/>
      <c r="BJD514" s="339"/>
      <c r="BJE514" s="339"/>
      <c r="BJF514" s="339"/>
      <c r="BJG514" s="339"/>
      <c r="BJH514" s="339"/>
      <c r="BJI514" s="339"/>
      <c r="BJJ514" s="339"/>
      <c r="BJK514" s="339"/>
      <c r="BJL514" s="339"/>
      <c r="BJM514" s="339"/>
      <c r="BJN514" s="339"/>
      <c r="BJO514" s="339"/>
      <c r="BJP514" s="339"/>
      <c r="BJQ514" s="339"/>
      <c r="BJR514" s="339"/>
      <c r="BJS514" s="339"/>
      <c r="BJT514" s="339"/>
      <c r="BJU514" s="339"/>
      <c r="BJV514" s="339"/>
      <c r="BJW514" s="339"/>
      <c r="BJX514" s="339"/>
      <c r="BJY514" s="339"/>
      <c r="BJZ514" s="339"/>
      <c r="BKA514" s="339"/>
      <c r="BKB514" s="339"/>
      <c r="BKC514" s="339"/>
      <c r="BKD514" s="339"/>
      <c r="BKE514" s="339"/>
      <c r="BKF514" s="339"/>
      <c r="BKG514" s="339"/>
      <c r="BKH514" s="339"/>
      <c r="BKI514" s="339"/>
      <c r="BKJ514" s="339"/>
      <c r="BKK514" s="339"/>
      <c r="BKL514" s="339"/>
      <c r="BKM514" s="339"/>
      <c r="BKN514" s="339"/>
      <c r="BKO514" s="339"/>
      <c r="BKP514" s="339"/>
      <c r="BKQ514" s="339"/>
      <c r="BKR514" s="339"/>
      <c r="BKS514" s="339"/>
      <c r="BKT514" s="339"/>
      <c r="BKU514" s="339"/>
      <c r="BKV514" s="339"/>
      <c r="BKW514" s="339"/>
      <c r="BKX514" s="339"/>
      <c r="BKY514" s="339"/>
      <c r="BKZ514" s="339"/>
      <c r="BLA514" s="339"/>
      <c r="BLB514" s="339"/>
      <c r="BLC514" s="339"/>
      <c r="BLD514" s="339"/>
      <c r="BLE514" s="339"/>
      <c r="BLF514" s="339"/>
      <c r="BLG514" s="339"/>
      <c r="BLH514" s="339"/>
      <c r="BLI514" s="339"/>
      <c r="BLJ514" s="339"/>
      <c r="BLK514" s="339"/>
      <c r="BLL514" s="339"/>
      <c r="BLM514" s="339"/>
      <c r="BLN514" s="339"/>
      <c r="BLO514" s="339"/>
      <c r="BLP514" s="339"/>
      <c r="BLQ514" s="339"/>
      <c r="BLR514" s="339"/>
      <c r="BLS514" s="339"/>
      <c r="BLT514" s="339"/>
      <c r="BLU514" s="339"/>
      <c r="BLV514" s="339"/>
      <c r="BLW514" s="339"/>
      <c r="BLX514" s="339"/>
      <c r="BLY514" s="339"/>
      <c r="BLZ514" s="339"/>
      <c r="BMA514" s="339"/>
      <c r="BMB514" s="339"/>
      <c r="BMC514" s="339"/>
      <c r="BMD514" s="339"/>
      <c r="BME514" s="339"/>
      <c r="BMF514" s="339"/>
      <c r="BMG514" s="339"/>
      <c r="BMH514" s="339"/>
      <c r="BMI514" s="339"/>
      <c r="BMJ514" s="339"/>
      <c r="BMK514" s="339"/>
      <c r="BML514" s="339"/>
      <c r="BMM514" s="339"/>
      <c r="BMN514" s="339"/>
      <c r="BMO514" s="339"/>
      <c r="BMP514" s="339"/>
      <c r="BMQ514" s="339"/>
      <c r="BMR514" s="339"/>
      <c r="BMS514" s="339"/>
      <c r="BMT514" s="339"/>
      <c r="BMU514" s="339"/>
      <c r="BMV514" s="339"/>
      <c r="BMW514" s="339"/>
      <c r="BMX514" s="339"/>
      <c r="BMY514" s="339"/>
      <c r="BMZ514" s="339"/>
      <c r="BNA514" s="339"/>
      <c r="BNB514" s="339"/>
      <c r="BNC514" s="339"/>
      <c r="BND514" s="339"/>
      <c r="BNE514" s="339"/>
      <c r="BNF514" s="339"/>
      <c r="BNG514" s="339"/>
      <c r="BNH514" s="339"/>
      <c r="BNI514" s="339"/>
      <c r="BNJ514" s="339"/>
      <c r="BNK514" s="339"/>
      <c r="BNL514" s="339"/>
      <c r="BNM514" s="339"/>
      <c r="BNN514" s="339"/>
      <c r="BNO514" s="339"/>
      <c r="BNP514" s="339"/>
      <c r="BNQ514" s="339"/>
      <c r="BNR514" s="339"/>
      <c r="BNS514" s="339"/>
      <c r="BNT514" s="339"/>
      <c r="BNU514" s="339"/>
      <c r="BNV514" s="339"/>
      <c r="BNW514" s="339"/>
      <c r="BNX514" s="339"/>
      <c r="BNY514" s="339"/>
      <c r="BNZ514" s="339"/>
      <c r="BOA514" s="339"/>
      <c r="BOB514" s="339"/>
      <c r="BOC514" s="339"/>
      <c r="BOD514" s="339"/>
      <c r="BOE514" s="339"/>
      <c r="BOF514" s="339"/>
      <c r="BOG514" s="339"/>
      <c r="BOH514" s="339"/>
      <c r="BOI514" s="339"/>
      <c r="BOJ514" s="339"/>
      <c r="BOK514" s="339"/>
      <c r="BOL514" s="339"/>
      <c r="BOM514" s="339"/>
      <c r="BON514" s="339"/>
      <c r="BOO514" s="339"/>
      <c r="BOP514" s="339"/>
      <c r="BOQ514" s="339"/>
      <c r="BOR514" s="339"/>
      <c r="BOS514" s="339"/>
      <c r="BOT514" s="339"/>
      <c r="BOU514" s="339"/>
      <c r="BOV514" s="339"/>
    </row>
    <row r="515" spans="1:1764" s="40" customFormat="1" ht="40.5" customHeight="1">
      <c r="A515" s="35" t="s">
        <v>527</v>
      </c>
      <c r="B515" s="36" t="s">
        <v>528</v>
      </c>
      <c r="C515" s="395" t="s">
        <v>1132</v>
      </c>
      <c r="D515" s="395" t="s">
        <v>1133</v>
      </c>
      <c r="E515" s="290" t="s">
        <v>1368</v>
      </c>
      <c r="F515" s="228" t="s">
        <v>1359</v>
      </c>
      <c r="G515" s="37" t="s">
        <v>508</v>
      </c>
      <c r="H515" s="37"/>
      <c r="I515" s="400"/>
      <c r="J515" s="460">
        <f t="shared" si="12"/>
        <v>78912950</v>
      </c>
      <c r="K515" s="460">
        <f>SUM(K516:K517)</f>
        <v>78912950</v>
      </c>
      <c r="L515" s="461">
        <f>SUM(L516:L517)</f>
        <v>0</v>
      </c>
      <c r="M515" s="114"/>
      <c r="N515" s="114"/>
      <c r="O515" s="114"/>
      <c r="P515" s="114"/>
      <c r="Q515" s="114"/>
      <c r="R515" s="114"/>
      <c r="S515" s="114"/>
      <c r="T515" s="114"/>
      <c r="U515" s="114"/>
      <c r="V515" s="339"/>
      <c r="W515" s="339"/>
      <c r="X515" s="339"/>
      <c r="Y515" s="339"/>
      <c r="Z515" s="339"/>
      <c r="AA515" s="339"/>
      <c r="AB515" s="339"/>
      <c r="AC515" s="339"/>
      <c r="AD515" s="339"/>
      <c r="AE515" s="339"/>
      <c r="AF515" s="339"/>
      <c r="AG515" s="339"/>
      <c r="AH515" s="339"/>
      <c r="AI515" s="339"/>
      <c r="AJ515" s="339"/>
      <c r="AK515" s="339"/>
      <c r="AL515" s="339"/>
      <c r="AM515" s="339"/>
      <c r="AN515" s="339"/>
      <c r="AO515" s="339"/>
      <c r="AP515" s="339"/>
      <c r="AQ515" s="339"/>
      <c r="AR515" s="339"/>
      <c r="AS515" s="339"/>
      <c r="AT515" s="339"/>
      <c r="AU515" s="339"/>
      <c r="AV515" s="339"/>
      <c r="AW515" s="339"/>
      <c r="AX515" s="339"/>
      <c r="AY515" s="339"/>
      <c r="AZ515" s="339"/>
      <c r="BA515" s="339"/>
      <c r="BB515" s="339"/>
      <c r="BC515" s="339"/>
      <c r="BD515" s="339"/>
      <c r="BE515" s="339"/>
      <c r="BF515" s="339"/>
      <c r="BG515" s="339"/>
      <c r="BH515" s="339"/>
      <c r="BI515" s="339"/>
      <c r="BJ515" s="339"/>
      <c r="BK515" s="339"/>
      <c r="BL515" s="339"/>
      <c r="BM515" s="339"/>
      <c r="BN515" s="339"/>
      <c r="BO515" s="339"/>
      <c r="BP515" s="339"/>
      <c r="BQ515" s="339"/>
      <c r="BR515" s="339"/>
      <c r="BS515" s="339"/>
      <c r="BT515" s="339"/>
      <c r="BU515" s="339"/>
      <c r="BV515" s="339"/>
      <c r="BW515" s="339"/>
      <c r="BX515" s="339"/>
      <c r="BY515" s="339"/>
      <c r="BZ515" s="339"/>
      <c r="CA515" s="339"/>
      <c r="CB515" s="339"/>
      <c r="CC515" s="339"/>
      <c r="CD515" s="339"/>
      <c r="CE515" s="339"/>
      <c r="CF515" s="339"/>
      <c r="CG515" s="339"/>
      <c r="CH515" s="339"/>
      <c r="CI515" s="339"/>
      <c r="CJ515" s="339"/>
      <c r="CK515" s="339"/>
      <c r="CL515" s="339"/>
      <c r="CM515" s="339"/>
      <c r="CN515" s="339"/>
      <c r="CO515" s="339"/>
      <c r="CP515" s="339"/>
      <c r="CQ515" s="339"/>
      <c r="CR515" s="339"/>
      <c r="CS515" s="339"/>
      <c r="CT515" s="339"/>
      <c r="CU515" s="339"/>
      <c r="CV515" s="339"/>
      <c r="CW515" s="339"/>
      <c r="CX515" s="339"/>
      <c r="CY515" s="339"/>
      <c r="CZ515" s="339"/>
      <c r="DA515" s="339"/>
      <c r="DB515" s="339"/>
      <c r="DC515" s="339"/>
      <c r="DD515" s="339"/>
      <c r="DE515" s="339"/>
      <c r="DF515" s="339"/>
      <c r="DG515" s="339"/>
      <c r="DH515" s="339"/>
      <c r="DI515" s="339"/>
      <c r="DJ515" s="339"/>
      <c r="DK515" s="339"/>
      <c r="DL515" s="339"/>
      <c r="DM515" s="339"/>
      <c r="DN515" s="339"/>
      <c r="DO515" s="339"/>
      <c r="DP515" s="339"/>
      <c r="DQ515" s="339"/>
      <c r="DR515" s="339"/>
      <c r="DS515" s="339"/>
      <c r="DT515" s="339"/>
      <c r="DU515" s="339"/>
      <c r="DV515" s="339"/>
      <c r="DW515" s="339"/>
      <c r="DX515" s="339"/>
      <c r="DY515" s="339"/>
      <c r="DZ515" s="339"/>
      <c r="EA515" s="339"/>
      <c r="EB515" s="339"/>
      <c r="EC515" s="339"/>
      <c r="ED515" s="339"/>
      <c r="EE515" s="339"/>
      <c r="EF515" s="339"/>
      <c r="EG515" s="339"/>
      <c r="EH515" s="339"/>
      <c r="EI515" s="339"/>
      <c r="EJ515" s="339"/>
      <c r="EK515" s="339"/>
      <c r="EL515" s="339"/>
      <c r="EM515" s="339"/>
      <c r="EN515" s="339"/>
      <c r="EO515" s="339"/>
      <c r="EP515" s="339"/>
      <c r="EQ515" s="339"/>
      <c r="ER515" s="339"/>
      <c r="ES515" s="339"/>
      <c r="ET515" s="339"/>
      <c r="EU515" s="339"/>
      <c r="EV515" s="339"/>
      <c r="EW515" s="339"/>
      <c r="EX515" s="339"/>
      <c r="EY515" s="339"/>
      <c r="EZ515" s="339"/>
      <c r="FA515" s="339"/>
      <c r="FB515" s="339"/>
      <c r="FC515" s="339"/>
      <c r="FD515" s="339"/>
      <c r="FE515" s="339"/>
      <c r="FF515" s="339"/>
      <c r="FG515" s="339"/>
      <c r="FH515" s="339"/>
      <c r="FI515" s="339"/>
      <c r="FJ515" s="339"/>
      <c r="FK515" s="339"/>
      <c r="FL515" s="339"/>
      <c r="FM515" s="339"/>
      <c r="FN515" s="339"/>
      <c r="FO515" s="339"/>
      <c r="FP515" s="339"/>
      <c r="FQ515" s="339"/>
      <c r="FR515" s="339"/>
      <c r="FS515" s="339"/>
      <c r="FT515" s="339"/>
      <c r="FU515" s="339"/>
      <c r="FV515" s="339"/>
      <c r="FW515" s="339"/>
      <c r="FX515" s="339"/>
      <c r="FY515" s="339"/>
      <c r="FZ515" s="339"/>
      <c r="GA515" s="339"/>
      <c r="GB515" s="339"/>
      <c r="GC515" s="339"/>
      <c r="GD515" s="339"/>
      <c r="GE515" s="339"/>
      <c r="GF515" s="339"/>
      <c r="GG515" s="339"/>
      <c r="GH515" s="339"/>
      <c r="GI515" s="339"/>
      <c r="GJ515" s="339"/>
      <c r="GK515" s="339"/>
      <c r="GL515" s="339"/>
      <c r="GM515" s="339"/>
      <c r="GN515" s="339"/>
      <c r="GO515" s="339"/>
      <c r="GP515" s="339"/>
      <c r="GQ515" s="339"/>
      <c r="GR515" s="339"/>
      <c r="GS515" s="339"/>
      <c r="GT515" s="339"/>
      <c r="GU515" s="339"/>
      <c r="GV515" s="339"/>
      <c r="GW515" s="339"/>
      <c r="GX515" s="339"/>
      <c r="GY515" s="339"/>
      <c r="GZ515" s="339"/>
      <c r="HA515" s="339"/>
      <c r="HB515" s="339"/>
      <c r="HC515" s="339"/>
      <c r="HD515" s="339"/>
      <c r="HE515" s="339"/>
      <c r="HF515" s="339"/>
      <c r="HG515" s="339"/>
      <c r="HH515" s="339"/>
      <c r="HI515" s="339"/>
      <c r="HJ515" s="339"/>
      <c r="HK515" s="339"/>
      <c r="HL515" s="339"/>
      <c r="HM515" s="339"/>
      <c r="HN515" s="339"/>
      <c r="HO515" s="339"/>
      <c r="HP515" s="339"/>
      <c r="HQ515" s="339"/>
      <c r="HR515" s="339"/>
      <c r="HS515" s="339"/>
      <c r="HT515" s="339"/>
      <c r="HU515" s="339"/>
      <c r="HV515" s="339"/>
      <c r="HW515" s="339"/>
      <c r="HX515" s="339"/>
      <c r="HY515" s="339"/>
      <c r="HZ515" s="339"/>
      <c r="IA515" s="339"/>
      <c r="IB515" s="339"/>
      <c r="IC515" s="339"/>
      <c r="ID515" s="339"/>
      <c r="IE515" s="339"/>
      <c r="IF515" s="339"/>
      <c r="IG515" s="339"/>
      <c r="IH515" s="339"/>
      <c r="II515" s="339"/>
      <c r="IJ515" s="339"/>
      <c r="IK515" s="339"/>
      <c r="IL515" s="339"/>
      <c r="IM515" s="339"/>
      <c r="IN515" s="339"/>
      <c r="IO515" s="339"/>
      <c r="IP515" s="339"/>
      <c r="IQ515" s="339"/>
      <c r="IR515" s="339"/>
      <c r="IS515" s="339"/>
      <c r="IT515" s="339"/>
      <c r="IU515" s="339"/>
      <c r="IV515" s="339"/>
      <c r="IW515" s="339"/>
      <c r="IX515" s="339"/>
      <c r="IY515" s="339"/>
      <c r="IZ515" s="339"/>
      <c r="JA515" s="339"/>
      <c r="JB515" s="339"/>
      <c r="JC515" s="339"/>
      <c r="JD515" s="339"/>
      <c r="JE515" s="339"/>
      <c r="JF515" s="339"/>
      <c r="JG515" s="339"/>
      <c r="JH515" s="339"/>
      <c r="JI515" s="339"/>
      <c r="JJ515" s="339"/>
      <c r="JK515" s="339"/>
      <c r="JL515" s="339"/>
      <c r="JM515" s="339"/>
      <c r="JN515" s="339"/>
      <c r="JO515" s="339"/>
      <c r="JP515" s="339"/>
      <c r="JQ515" s="339"/>
      <c r="JR515" s="339"/>
      <c r="JS515" s="339"/>
      <c r="JT515" s="339"/>
      <c r="JU515" s="339"/>
      <c r="JV515" s="339"/>
      <c r="JW515" s="339"/>
      <c r="JX515" s="339"/>
      <c r="JY515" s="339"/>
      <c r="JZ515" s="339"/>
      <c r="KA515" s="339"/>
      <c r="KB515" s="339"/>
      <c r="KC515" s="339"/>
      <c r="KD515" s="339"/>
      <c r="KE515" s="339"/>
      <c r="KF515" s="339"/>
      <c r="KG515" s="339"/>
      <c r="KH515" s="339"/>
      <c r="KI515" s="339"/>
      <c r="KJ515" s="339"/>
      <c r="KK515" s="339"/>
      <c r="KL515" s="339"/>
      <c r="KM515" s="339"/>
      <c r="KN515" s="339"/>
      <c r="KO515" s="339"/>
      <c r="KP515" s="339"/>
      <c r="KQ515" s="339"/>
      <c r="KR515" s="339"/>
      <c r="KS515" s="339"/>
      <c r="KT515" s="339"/>
      <c r="KU515" s="339"/>
      <c r="KV515" s="339"/>
      <c r="KW515" s="339"/>
      <c r="KX515" s="339"/>
      <c r="KY515" s="339"/>
      <c r="KZ515" s="339"/>
      <c r="LA515" s="339"/>
      <c r="LB515" s="339"/>
      <c r="LC515" s="339"/>
      <c r="LD515" s="339"/>
      <c r="LE515" s="339"/>
      <c r="LF515" s="339"/>
      <c r="LG515" s="339"/>
      <c r="LH515" s="339"/>
      <c r="LI515" s="339"/>
      <c r="LJ515" s="339"/>
      <c r="LK515" s="339"/>
      <c r="LL515" s="339"/>
      <c r="LM515" s="339"/>
      <c r="LN515" s="339"/>
      <c r="LO515" s="339"/>
      <c r="LP515" s="339"/>
      <c r="LQ515" s="339"/>
      <c r="LR515" s="339"/>
      <c r="LS515" s="339"/>
      <c r="LT515" s="339"/>
      <c r="LU515" s="339"/>
      <c r="LV515" s="339"/>
      <c r="LW515" s="339"/>
      <c r="LX515" s="339"/>
      <c r="LY515" s="339"/>
      <c r="LZ515" s="339"/>
      <c r="MA515" s="339"/>
      <c r="MB515" s="339"/>
      <c r="MC515" s="339"/>
      <c r="MD515" s="339"/>
      <c r="ME515" s="339"/>
      <c r="MF515" s="339"/>
      <c r="MG515" s="339"/>
      <c r="MH515" s="339"/>
      <c r="MI515" s="339"/>
      <c r="MJ515" s="339"/>
      <c r="MK515" s="339"/>
      <c r="ML515" s="339"/>
      <c r="MM515" s="339"/>
      <c r="MN515" s="339"/>
      <c r="MO515" s="339"/>
      <c r="MP515" s="339"/>
      <c r="MQ515" s="339"/>
      <c r="MR515" s="339"/>
      <c r="MS515" s="339"/>
      <c r="MT515" s="339"/>
      <c r="MU515" s="339"/>
      <c r="MV515" s="339"/>
      <c r="MW515" s="339"/>
      <c r="MX515" s="339"/>
      <c r="MY515" s="339"/>
      <c r="MZ515" s="339"/>
      <c r="NA515" s="339"/>
      <c r="NB515" s="339"/>
      <c r="NC515" s="339"/>
      <c r="ND515" s="339"/>
      <c r="NE515" s="339"/>
      <c r="NF515" s="339"/>
      <c r="NG515" s="339"/>
      <c r="NH515" s="339"/>
      <c r="NI515" s="339"/>
      <c r="NJ515" s="339"/>
      <c r="NK515" s="339"/>
      <c r="NL515" s="339"/>
      <c r="NM515" s="339"/>
      <c r="NN515" s="339"/>
      <c r="NO515" s="339"/>
      <c r="NP515" s="339"/>
      <c r="NQ515" s="339"/>
      <c r="NR515" s="339"/>
      <c r="NS515" s="339"/>
      <c r="NT515" s="339"/>
      <c r="NU515" s="339"/>
      <c r="NV515" s="339"/>
      <c r="NW515" s="339"/>
      <c r="NX515" s="339"/>
      <c r="NY515" s="339"/>
      <c r="NZ515" s="339"/>
      <c r="OA515" s="339"/>
      <c r="OB515" s="339"/>
      <c r="OC515" s="339"/>
      <c r="OD515" s="339"/>
      <c r="OE515" s="339"/>
      <c r="OF515" s="339"/>
      <c r="OG515" s="339"/>
      <c r="OH515" s="339"/>
      <c r="OI515" s="339"/>
      <c r="OJ515" s="339"/>
      <c r="OK515" s="339"/>
      <c r="OL515" s="339"/>
      <c r="OM515" s="339"/>
      <c r="ON515" s="339"/>
      <c r="OO515" s="339"/>
      <c r="OP515" s="339"/>
      <c r="OQ515" s="339"/>
      <c r="OR515" s="339"/>
      <c r="OS515" s="339"/>
      <c r="OT515" s="339"/>
      <c r="OU515" s="339"/>
      <c r="OV515" s="339"/>
      <c r="OW515" s="339"/>
      <c r="OX515" s="339"/>
      <c r="OY515" s="339"/>
      <c r="OZ515" s="339"/>
      <c r="PA515" s="339"/>
      <c r="PB515" s="339"/>
      <c r="PC515" s="339"/>
      <c r="PD515" s="339"/>
      <c r="PE515" s="339"/>
      <c r="PF515" s="339"/>
      <c r="PG515" s="339"/>
      <c r="PH515" s="339"/>
      <c r="PI515" s="339"/>
      <c r="PJ515" s="339"/>
      <c r="PK515" s="339"/>
      <c r="PL515" s="339"/>
      <c r="PM515" s="339"/>
      <c r="PN515" s="339"/>
      <c r="PO515" s="339"/>
      <c r="PP515" s="339"/>
      <c r="PQ515" s="339"/>
      <c r="PR515" s="339"/>
      <c r="PS515" s="339"/>
      <c r="PT515" s="339"/>
      <c r="PU515" s="339"/>
      <c r="PV515" s="339"/>
      <c r="PW515" s="339"/>
      <c r="PX515" s="339"/>
      <c r="PY515" s="339"/>
      <c r="PZ515" s="339"/>
      <c r="QA515" s="339"/>
      <c r="QB515" s="339"/>
      <c r="QC515" s="339"/>
      <c r="QD515" s="339"/>
      <c r="QE515" s="339"/>
      <c r="QF515" s="339"/>
      <c r="QG515" s="339"/>
      <c r="QH515" s="339"/>
      <c r="QI515" s="339"/>
      <c r="QJ515" s="339"/>
      <c r="QK515" s="339"/>
      <c r="QL515" s="339"/>
      <c r="QM515" s="339"/>
      <c r="QN515" s="339"/>
      <c r="QO515" s="339"/>
      <c r="QP515" s="339"/>
      <c r="QQ515" s="339"/>
      <c r="QR515" s="339"/>
      <c r="QS515" s="339"/>
      <c r="QT515" s="339"/>
      <c r="QU515" s="339"/>
      <c r="QV515" s="339"/>
      <c r="QW515" s="339"/>
      <c r="QX515" s="339"/>
      <c r="QY515" s="339"/>
      <c r="QZ515" s="339"/>
      <c r="RA515" s="339"/>
      <c r="RB515" s="339"/>
      <c r="RC515" s="339"/>
      <c r="RD515" s="339"/>
      <c r="RE515" s="339"/>
      <c r="RF515" s="339"/>
      <c r="RG515" s="339"/>
      <c r="RH515" s="339"/>
      <c r="RI515" s="339"/>
      <c r="RJ515" s="339"/>
      <c r="RK515" s="339"/>
      <c r="RL515" s="339"/>
      <c r="RM515" s="339"/>
      <c r="RN515" s="339"/>
      <c r="RO515" s="339"/>
      <c r="RP515" s="339"/>
      <c r="RQ515" s="339"/>
      <c r="RR515" s="339"/>
      <c r="RS515" s="339"/>
      <c r="RT515" s="339"/>
      <c r="RU515" s="339"/>
      <c r="RV515" s="339"/>
      <c r="RW515" s="339"/>
      <c r="RX515" s="339"/>
      <c r="RY515" s="339"/>
      <c r="RZ515" s="339"/>
      <c r="SA515" s="339"/>
      <c r="SB515" s="339"/>
      <c r="SC515" s="339"/>
      <c r="SD515" s="339"/>
      <c r="SE515" s="339"/>
      <c r="SF515" s="339"/>
      <c r="SG515" s="339"/>
      <c r="SH515" s="339"/>
      <c r="SI515" s="339"/>
      <c r="SJ515" s="339"/>
      <c r="SK515" s="339"/>
      <c r="SL515" s="339"/>
      <c r="SM515" s="339"/>
      <c r="SN515" s="339"/>
      <c r="SO515" s="339"/>
      <c r="SP515" s="339"/>
      <c r="SQ515" s="339"/>
      <c r="SR515" s="339"/>
      <c r="SS515" s="339"/>
      <c r="ST515" s="339"/>
      <c r="SU515" s="339"/>
      <c r="SV515" s="339"/>
      <c r="SW515" s="339"/>
      <c r="SX515" s="339"/>
      <c r="SY515" s="339"/>
      <c r="SZ515" s="339"/>
      <c r="TA515" s="339"/>
      <c r="TB515" s="339"/>
      <c r="TC515" s="339"/>
      <c r="TD515" s="339"/>
      <c r="TE515" s="339"/>
      <c r="TF515" s="339"/>
      <c r="TG515" s="339"/>
      <c r="TH515" s="339"/>
      <c r="TI515" s="339"/>
      <c r="TJ515" s="339"/>
      <c r="TK515" s="339"/>
      <c r="TL515" s="339"/>
      <c r="TM515" s="339"/>
      <c r="TN515" s="339"/>
      <c r="TO515" s="339"/>
      <c r="TP515" s="339"/>
      <c r="TQ515" s="339"/>
      <c r="TR515" s="339"/>
      <c r="TS515" s="339"/>
      <c r="TT515" s="339"/>
      <c r="TU515" s="339"/>
      <c r="TV515" s="339"/>
      <c r="TW515" s="339"/>
      <c r="TX515" s="339"/>
      <c r="TY515" s="339"/>
      <c r="TZ515" s="339"/>
      <c r="UA515" s="339"/>
      <c r="UB515" s="339"/>
      <c r="UC515" s="339"/>
      <c r="UD515" s="339"/>
      <c r="UE515" s="339"/>
      <c r="UF515" s="339"/>
      <c r="UG515" s="339"/>
      <c r="UH515" s="339"/>
      <c r="UI515" s="339"/>
      <c r="UJ515" s="339"/>
      <c r="UK515" s="339"/>
      <c r="UL515" s="339"/>
      <c r="UM515" s="339"/>
      <c r="UN515" s="339"/>
      <c r="UO515" s="339"/>
      <c r="UP515" s="339"/>
      <c r="UQ515" s="339"/>
      <c r="UR515" s="339"/>
      <c r="US515" s="339"/>
      <c r="UT515" s="339"/>
      <c r="UU515" s="339"/>
      <c r="UV515" s="339"/>
      <c r="UW515" s="339"/>
      <c r="UX515" s="339"/>
      <c r="UY515" s="339"/>
      <c r="UZ515" s="339"/>
      <c r="VA515" s="339"/>
      <c r="VB515" s="339"/>
      <c r="VC515" s="339"/>
      <c r="VD515" s="339"/>
      <c r="VE515" s="339"/>
      <c r="VF515" s="339"/>
      <c r="VG515" s="339"/>
      <c r="VH515" s="339"/>
      <c r="VI515" s="339"/>
      <c r="VJ515" s="339"/>
      <c r="VK515" s="339"/>
      <c r="VL515" s="339"/>
      <c r="VM515" s="339"/>
      <c r="VN515" s="339"/>
      <c r="VO515" s="339"/>
      <c r="VP515" s="339"/>
      <c r="VQ515" s="339"/>
      <c r="VR515" s="339"/>
      <c r="VS515" s="339"/>
      <c r="VT515" s="339"/>
      <c r="VU515" s="339"/>
      <c r="VV515" s="339"/>
      <c r="VW515" s="339"/>
      <c r="VX515" s="339"/>
      <c r="VY515" s="339"/>
      <c r="VZ515" s="339"/>
      <c r="WA515" s="339"/>
      <c r="WB515" s="339"/>
      <c r="WC515" s="339"/>
      <c r="WD515" s="339"/>
      <c r="WE515" s="339"/>
      <c r="WF515" s="339"/>
      <c r="WG515" s="339"/>
      <c r="WH515" s="339"/>
      <c r="WI515" s="339"/>
      <c r="WJ515" s="339"/>
      <c r="WK515" s="339"/>
      <c r="WL515" s="339"/>
      <c r="WM515" s="339"/>
      <c r="WN515" s="339"/>
      <c r="WO515" s="339"/>
      <c r="WP515" s="339"/>
      <c r="WQ515" s="339"/>
      <c r="WR515" s="339"/>
      <c r="WS515" s="339"/>
      <c r="WT515" s="339"/>
      <c r="WU515" s="339"/>
      <c r="WV515" s="339"/>
      <c r="WW515" s="339"/>
      <c r="WX515" s="339"/>
      <c r="WY515" s="339"/>
      <c r="WZ515" s="339"/>
      <c r="XA515" s="339"/>
      <c r="XB515" s="339"/>
      <c r="XC515" s="339"/>
      <c r="XD515" s="339"/>
      <c r="XE515" s="339"/>
      <c r="XF515" s="339"/>
      <c r="XG515" s="339"/>
      <c r="XH515" s="339"/>
      <c r="XI515" s="339"/>
      <c r="XJ515" s="339"/>
      <c r="XK515" s="339"/>
      <c r="XL515" s="339"/>
      <c r="XM515" s="339"/>
      <c r="XN515" s="339"/>
      <c r="XO515" s="339"/>
      <c r="XP515" s="339"/>
      <c r="XQ515" s="339"/>
      <c r="XR515" s="339"/>
      <c r="XS515" s="339"/>
      <c r="XT515" s="339"/>
      <c r="XU515" s="339"/>
      <c r="XV515" s="339"/>
      <c r="XW515" s="339"/>
      <c r="XX515" s="339"/>
      <c r="XY515" s="339"/>
      <c r="XZ515" s="339"/>
      <c r="YA515" s="339"/>
      <c r="YB515" s="339"/>
      <c r="YC515" s="339"/>
      <c r="YD515" s="339"/>
      <c r="YE515" s="339"/>
      <c r="YF515" s="339"/>
      <c r="YG515" s="339"/>
      <c r="YH515" s="339"/>
      <c r="YI515" s="339"/>
      <c r="YJ515" s="339"/>
      <c r="YK515" s="339"/>
      <c r="YL515" s="339"/>
      <c r="YM515" s="339"/>
      <c r="YN515" s="339"/>
      <c r="YO515" s="339"/>
      <c r="YP515" s="339"/>
      <c r="YQ515" s="339"/>
      <c r="YR515" s="339"/>
      <c r="YS515" s="339"/>
      <c r="YT515" s="339"/>
      <c r="YU515" s="339"/>
      <c r="YV515" s="339"/>
      <c r="YW515" s="339"/>
      <c r="YX515" s="339"/>
      <c r="YY515" s="339"/>
      <c r="YZ515" s="339"/>
      <c r="ZA515" s="339"/>
      <c r="ZB515" s="339"/>
      <c r="ZC515" s="339"/>
      <c r="ZD515" s="339"/>
      <c r="ZE515" s="339"/>
      <c r="ZF515" s="339"/>
      <c r="ZG515" s="339"/>
      <c r="ZH515" s="339"/>
      <c r="ZI515" s="339"/>
      <c r="ZJ515" s="339"/>
      <c r="ZK515" s="339"/>
      <c r="ZL515" s="339"/>
      <c r="ZM515" s="339"/>
      <c r="ZN515" s="339"/>
      <c r="ZO515" s="339"/>
      <c r="ZP515" s="339"/>
      <c r="ZQ515" s="339"/>
      <c r="ZR515" s="339"/>
      <c r="ZS515" s="339"/>
      <c r="ZT515" s="339"/>
      <c r="ZU515" s="339"/>
      <c r="ZV515" s="339"/>
      <c r="ZW515" s="339"/>
      <c r="ZX515" s="339"/>
      <c r="ZY515" s="339"/>
      <c r="ZZ515" s="339"/>
      <c r="AAA515" s="339"/>
      <c r="AAB515" s="339"/>
      <c r="AAC515" s="339"/>
      <c r="AAD515" s="339"/>
      <c r="AAE515" s="339"/>
      <c r="AAF515" s="339"/>
      <c r="AAG515" s="339"/>
      <c r="AAH515" s="339"/>
      <c r="AAI515" s="339"/>
      <c r="AAJ515" s="339"/>
      <c r="AAK515" s="339"/>
      <c r="AAL515" s="339"/>
      <c r="AAM515" s="339"/>
      <c r="AAN515" s="339"/>
      <c r="AAO515" s="339"/>
      <c r="AAP515" s="339"/>
      <c r="AAQ515" s="339"/>
      <c r="AAR515" s="339"/>
      <c r="AAS515" s="339"/>
      <c r="AAT515" s="339"/>
      <c r="AAU515" s="339"/>
      <c r="AAV515" s="339"/>
      <c r="AAW515" s="339"/>
      <c r="AAX515" s="339"/>
      <c r="AAY515" s="339"/>
      <c r="AAZ515" s="339"/>
      <c r="ABA515" s="339"/>
      <c r="ABB515" s="339"/>
      <c r="ABC515" s="339"/>
      <c r="ABD515" s="339"/>
      <c r="ABE515" s="339"/>
      <c r="ABF515" s="339"/>
      <c r="ABG515" s="339"/>
      <c r="ABH515" s="339"/>
      <c r="ABI515" s="339"/>
      <c r="ABJ515" s="339"/>
      <c r="ABK515" s="339"/>
      <c r="ABL515" s="339"/>
      <c r="ABM515" s="339"/>
      <c r="ABN515" s="339"/>
      <c r="ABO515" s="339"/>
      <c r="ABP515" s="339"/>
      <c r="ABQ515" s="339"/>
      <c r="ABR515" s="339"/>
      <c r="ABS515" s="339"/>
      <c r="ABT515" s="339"/>
      <c r="ABU515" s="339"/>
      <c r="ABV515" s="339"/>
      <c r="ABW515" s="339"/>
      <c r="ABX515" s="339"/>
      <c r="ABY515" s="339"/>
      <c r="ABZ515" s="339"/>
      <c r="ACA515" s="339"/>
      <c r="ACB515" s="339"/>
      <c r="ACC515" s="339"/>
      <c r="ACD515" s="339"/>
      <c r="ACE515" s="339"/>
      <c r="ACF515" s="339"/>
      <c r="ACG515" s="339"/>
      <c r="ACH515" s="339"/>
      <c r="ACI515" s="339"/>
      <c r="ACJ515" s="339"/>
      <c r="ACK515" s="339"/>
      <c r="ACL515" s="339"/>
      <c r="ACM515" s="339"/>
      <c r="ACN515" s="339"/>
      <c r="ACO515" s="339"/>
      <c r="ACP515" s="339"/>
      <c r="ACQ515" s="339"/>
      <c r="ACR515" s="339"/>
      <c r="ACS515" s="339"/>
      <c r="ACT515" s="339"/>
      <c r="ACU515" s="339"/>
      <c r="ACV515" s="339"/>
      <c r="ACW515" s="339"/>
      <c r="ACX515" s="339"/>
      <c r="ACY515" s="339"/>
      <c r="ACZ515" s="339"/>
      <c r="ADA515" s="339"/>
      <c r="ADB515" s="339"/>
      <c r="ADC515" s="339"/>
      <c r="ADD515" s="339"/>
      <c r="ADE515" s="339"/>
      <c r="ADF515" s="339"/>
      <c r="ADG515" s="339"/>
      <c r="ADH515" s="339"/>
      <c r="ADI515" s="339"/>
      <c r="ADJ515" s="339"/>
      <c r="ADK515" s="339"/>
      <c r="ADL515" s="339"/>
      <c r="ADM515" s="339"/>
      <c r="ADN515" s="339"/>
      <c r="ADO515" s="339"/>
      <c r="ADP515" s="339"/>
      <c r="ADQ515" s="339"/>
      <c r="ADR515" s="339"/>
      <c r="ADS515" s="339"/>
      <c r="ADT515" s="339"/>
      <c r="ADU515" s="339"/>
      <c r="ADV515" s="339"/>
      <c r="ADW515" s="339"/>
      <c r="ADX515" s="339"/>
      <c r="ADY515" s="339"/>
      <c r="ADZ515" s="339"/>
      <c r="AEA515" s="339"/>
      <c r="AEB515" s="339"/>
      <c r="AEC515" s="339"/>
      <c r="AED515" s="339"/>
      <c r="AEE515" s="339"/>
      <c r="AEF515" s="339"/>
      <c r="AEG515" s="339"/>
      <c r="AEH515" s="339"/>
      <c r="AEI515" s="339"/>
      <c r="AEJ515" s="339"/>
      <c r="AEK515" s="339"/>
      <c r="AEL515" s="339"/>
      <c r="AEM515" s="339"/>
      <c r="AEN515" s="339"/>
      <c r="AEO515" s="339"/>
      <c r="AEP515" s="339"/>
      <c r="AEQ515" s="339"/>
      <c r="AER515" s="339"/>
      <c r="AES515" s="339"/>
      <c r="AET515" s="339"/>
      <c r="AEU515" s="339"/>
      <c r="AEV515" s="339"/>
      <c r="AEW515" s="339"/>
      <c r="AEX515" s="339"/>
      <c r="AEY515" s="339"/>
      <c r="AEZ515" s="339"/>
      <c r="AFA515" s="339"/>
      <c r="AFB515" s="339"/>
      <c r="AFC515" s="339"/>
      <c r="AFD515" s="339"/>
      <c r="AFE515" s="339"/>
      <c r="AFF515" s="339"/>
      <c r="AFG515" s="339"/>
      <c r="AFH515" s="339"/>
      <c r="AFI515" s="339"/>
      <c r="AFJ515" s="339"/>
      <c r="AFK515" s="339"/>
      <c r="AFL515" s="339"/>
      <c r="AFM515" s="339"/>
      <c r="AFN515" s="339"/>
      <c r="AFO515" s="339"/>
      <c r="AFP515" s="339"/>
      <c r="AFQ515" s="339"/>
      <c r="AFR515" s="339"/>
      <c r="AFS515" s="339"/>
      <c r="AFT515" s="339"/>
      <c r="AFU515" s="339"/>
      <c r="AFV515" s="339"/>
      <c r="AFW515" s="339"/>
      <c r="AFX515" s="339"/>
      <c r="AFY515" s="339"/>
      <c r="AFZ515" s="339"/>
      <c r="AGA515" s="339"/>
      <c r="AGB515" s="339"/>
      <c r="AGC515" s="339"/>
      <c r="AGD515" s="339"/>
      <c r="AGE515" s="339"/>
      <c r="AGF515" s="339"/>
      <c r="AGG515" s="339"/>
      <c r="AGH515" s="339"/>
      <c r="AGI515" s="339"/>
      <c r="AGJ515" s="339"/>
      <c r="AGK515" s="339"/>
      <c r="AGL515" s="339"/>
      <c r="AGM515" s="339"/>
      <c r="AGN515" s="339"/>
      <c r="AGO515" s="339"/>
      <c r="AGP515" s="339"/>
      <c r="AGQ515" s="339"/>
      <c r="AGR515" s="339"/>
      <c r="AGS515" s="339"/>
      <c r="AGT515" s="339"/>
      <c r="AGU515" s="339"/>
      <c r="AGV515" s="339"/>
      <c r="AGW515" s="339"/>
      <c r="AGX515" s="339"/>
      <c r="AGY515" s="339"/>
      <c r="AGZ515" s="339"/>
      <c r="AHA515" s="339"/>
      <c r="AHB515" s="339"/>
      <c r="AHC515" s="339"/>
      <c r="AHD515" s="339"/>
      <c r="AHE515" s="339"/>
      <c r="AHF515" s="339"/>
      <c r="AHG515" s="339"/>
      <c r="AHH515" s="339"/>
      <c r="AHI515" s="339"/>
      <c r="AHJ515" s="339"/>
      <c r="AHK515" s="339"/>
      <c r="AHL515" s="339"/>
      <c r="AHM515" s="339"/>
      <c r="AHN515" s="339"/>
      <c r="AHO515" s="339"/>
      <c r="AHP515" s="339"/>
      <c r="AHQ515" s="339"/>
      <c r="AHR515" s="339"/>
      <c r="AHS515" s="339"/>
      <c r="AHT515" s="339"/>
      <c r="AHU515" s="339"/>
      <c r="AHV515" s="339"/>
      <c r="AHW515" s="339"/>
      <c r="AHX515" s="339"/>
      <c r="AHY515" s="339"/>
      <c r="AHZ515" s="339"/>
      <c r="AIA515" s="339"/>
      <c r="AIB515" s="339"/>
      <c r="AIC515" s="339"/>
      <c r="AID515" s="339"/>
      <c r="AIE515" s="339"/>
      <c r="AIF515" s="339"/>
      <c r="AIG515" s="339"/>
      <c r="AIH515" s="339"/>
      <c r="AII515" s="339"/>
      <c r="AIJ515" s="339"/>
      <c r="AIK515" s="339"/>
      <c r="AIL515" s="339"/>
      <c r="AIM515" s="339"/>
      <c r="AIN515" s="339"/>
      <c r="AIO515" s="339"/>
      <c r="AIP515" s="339"/>
      <c r="AIQ515" s="339"/>
      <c r="AIR515" s="339"/>
      <c r="AIS515" s="339"/>
      <c r="AIT515" s="339"/>
      <c r="AIU515" s="339"/>
      <c r="AIV515" s="339"/>
      <c r="AIW515" s="339"/>
      <c r="AIX515" s="339"/>
      <c r="AIY515" s="339"/>
      <c r="AIZ515" s="339"/>
      <c r="AJA515" s="339"/>
      <c r="AJB515" s="339"/>
      <c r="AJC515" s="339"/>
      <c r="AJD515" s="339"/>
      <c r="AJE515" s="339"/>
      <c r="AJF515" s="339"/>
      <c r="AJG515" s="339"/>
      <c r="AJH515" s="339"/>
      <c r="AJI515" s="339"/>
      <c r="AJJ515" s="339"/>
      <c r="AJK515" s="339"/>
      <c r="AJL515" s="339"/>
      <c r="AJM515" s="339"/>
      <c r="AJN515" s="339"/>
      <c r="AJO515" s="339"/>
      <c r="AJP515" s="339"/>
      <c r="AJQ515" s="339"/>
      <c r="AJR515" s="339"/>
      <c r="AJS515" s="339"/>
      <c r="AJT515" s="339"/>
      <c r="AJU515" s="339"/>
      <c r="AJV515" s="339"/>
      <c r="AJW515" s="339"/>
      <c r="AJX515" s="339"/>
      <c r="AJY515" s="339"/>
      <c r="AJZ515" s="339"/>
      <c r="AKA515" s="339"/>
      <c r="AKB515" s="339"/>
      <c r="AKC515" s="339"/>
      <c r="AKD515" s="339"/>
      <c r="AKE515" s="339"/>
      <c r="AKF515" s="339"/>
      <c r="AKG515" s="339"/>
      <c r="AKH515" s="339"/>
      <c r="AKI515" s="339"/>
      <c r="AKJ515" s="339"/>
      <c r="AKK515" s="339"/>
      <c r="AKL515" s="339"/>
      <c r="AKM515" s="339"/>
      <c r="AKN515" s="339"/>
      <c r="AKO515" s="339"/>
      <c r="AKP515" s="339"/>
      <c r="AKQ515" s="339"/>
      <c r="AKR515" s="339"/>
      <c r="AKS515" s="339"/>
      <c r="AKT515" s="339"/>
      <c r="AKU515" s="339"/>
      <c r="AKV515" s="339"/>
      <c r="AKW515" s="339"/>
      <c r="AKX515" s="339"/>
      <c r="AKY515" s="339"/>
      <c r="AKZ515" s="339"/>
      <c r="ALA515" s="339"/>
      <c r="ALB515" s="339"/>
      <c r="ALC515" s="339"/>
      <c r="ALD515" s="339"/>
      <c r="ALE515" s="339"/>
      <c r="ALF515" s="339"/>
      <c r="ALG515" s="339"/>
      <c r="ALH515" s="339"/>
      <c r="ALI515" s="339"/>
      <c r="ALJ515" s="339"/>
      <c r="ALK515" s="339"/>
      <c r="ALL515" s="339"/>
      <c r="ALM515" s="339"/>
      <c r="ALN515" s="339"/>
      <c r="ALO515" s="339"/>
      <c r="ALP515" s="339"/>
      <c r="ALQ515" s="339"/>
      <c r="ALR515" s="339"/>
      <c r="ALS515" s="339"/>
      <c r="ALT515" s="339"/>
      <c r="ALU515" s="339"/>
      <c r="ALV515" s="339"/>
      <c r="ALW515" s="339"/>
      <c r="ALX515" s="339"/>
      <c r="ALY515" s="339"/>
      <c r="ALZ515" s="339"/>
      <c r="AMA515" s="339"/>
      <c r="AMB515" s="339"/>
      <c r="AMC515" s="339"/>
      <c r="AMD515" s="339"/>
      <c r="AME515" s="339"/>
      <c r="AMF515" s="339"/>
      <c r="AMG515" s="339"/>
      <c r="AMH515" s="339"/>
      <c r="AMI515" s="339"/>
      <c r="AMJ515" s="339"/>
      <c r="AMK515" s="339"/>
      <c r="AML515" s="339"/>
      <c r="AMM515" s="339"/>
      <c r="AMN515" s="339"/>
      <c r="AMO515" s="339"/>
      <c r="AMP515" s="339"/>
      <c r="AMQ515" s="339"/>
      <c r="AMR515" s="339"/>
      <c r="AMS515" s="339"/>
      <c r="AMT515" s="339"/>
      <c r="AMU515" s="339"/>
      <c r="AMV515" s="339"/>
      <c r="AMW515" s="339"/>
      <c r="AMX515" s="339"/>
      <c r="AMY515" s="339"/>
      <c r="AMZ515" s="339"/>
      <c r="ANA515" s="339"/>
      <c r="ANB515" s="339"/>
      <c r="ANC515" s="339"/>
      <c r="AND515" s="339"/>
      <c r="ANE515" s="339"/>
      <c r="ANF515" s="339"/>
      <c r="ANG515" s="339"/>
      <c r="ANH515" s="339"/>
      <c r="ANI515" s="339"/>
      <c r="ANJ515" s="339"/>
      <c r="ANK515" s="339"/>
      <c r="ANL515" s="339"/>
      <c r="ANM515" s="339"/>
      <c r="ANN515" s="339"/>
      <c r="ANO515" s="339"/>
      <c r="ANP515" s="339"/>
      <c r="ANQ515" s="339"/>
      <c r="ANR515" s="339"/>
      <c r="ANS515" s="339"/>
      <c r="ANT515" s="339"/>
      <c r="ANU515" s="339"/>
      <c r="ANV515" s="339"/>
      <c r="ANW515" s="339"/>
      <c r="ANX515" s="339"/>
      <c r="ANY515" s="339"/>
      <c r="ANZ515" s="339"/>
      <c r="AOA515" s="339"/>
      <c r="AOB515" s="339"/>
      <c r="AOC515" s="339"/>
      <c r="AOD515" s="339"/>
      <c r="AOE515" s="339"/>
      <c r="AOF515" s="339"/>
      <c r="AOG515" s="339"/>
      <c r="AOH515" s="339"/>
      <c r="AOI515" s="339"/>
      <c r="AOJ515" s="339"/>
      <c r="AOK515" s="339"/>
      <c r="AOL515" s="339"/>
      <c r="AOM515" s="339"/>
      <c r="AON515" s="339"/>
      <c r="AOO515" s="339"/>
      <c r="AOP515" s="339"/>
      <c r="AOQ515" s="339"/>
      <c r="AOR515" s="339"/>
      <c r="AOS515" s="339"/>
      <c r="AOT515" s="339"/>
      <c r="AOU515" s="339"/>
      <c r="AOV515" s="339"/>
      <c r="AOW515" s="339"/>
      <c r="AOX515" s="339"/>
      <c r="AOY515" s="339"/>
      <c r="AOZ515" s="339"/>
      <c r="APA515" s="339"/>
      <c r="APB515" s="339"/>
      <c r="APC515" s="339"/>
      <c r="APD515" s="339"/>
      <c r="APE515" s="339"/>
      <c r="APF515" s="339"/>
      <c r="APG515" s="339"/>
      <c r="APH515" s="339"/>
      <c r="API515" s="339"/>
      <c r="APJ515" s="339"/>
      <c r="APK515" s="339"/>
      <c r="APL515" s="339"/>
      <c r="APM515" s="339"/>
      <c r="APN515" s="339"/>
      <c r="APO515" s="339"/>
      <c r="APP515" s="339"/>
      <c r="APQ515" s="339"/>
      <c r="APR515" s="339"/>
      <c r="APS515" s="339"/>
      <c r="APT515" s="339"/>
      <c r="APU515" s="339"/>
      <c r="APV515" s="339"/>
      <c r="APW515" s="339"/>
      <c r="APX515" s="339"/>
      <c r="APY515" s="339"/>
      <c r="APZ515" s="339"/>
      <c r="AQA515" s="339"/>
      <c r="AQB515" s="339"/>
      <c r="AQC515" s="339"/>
      <c r="AQD515" s="339"/>
      <c r="AQE515" s="339"/>
      <c r="AQF515" s="339"/>
      <c r="AQG515" s="339"/>
      <c r="AQH515" s="339"/>
      <c r="AQI515" s="339"/>
      <c r="AQJ515" s="339"/>
      <c r="AQK515" s="339"/>
      <c r="AQL515" s="339"/>
      <c r="AQM515" s="339"/>
      <c r="AQN515" s="339"/>
      <c r="AQO515" s="339"/>
      <c r="AQP515" s="339"/>
      <c r="AQQ515" s="339"/>
      <c r="AQR515" s="339"/>
      <c r="AQS515" s="339"/>
      <c r="AQT515" s="339"/>
      <c r="AQU515" s="339"/>
      <c r="AQV515" s="339"/>
      <c r="AQW515" s="339"/>
      <c r="AQX515" s="339"/>
      <c r="AQY515" s="339"/>
      <c r="AQZ515" s="339"/>
      <c r="ARA515" s="339"/>
      <c r="ARB515" s="339"/>
      <c r="ARC515" s="339"/>
      <c r="ARD515" s="339"/>
      <c r="ARE515" s="339"/>
      <c r="ARF515" s="339"/>
      <c r="ARG515" s="339"/>
      <c r="ARH515" s="339"/>
      <c r="ARI515" s="339"/>
      <c r="ARJ515" s="339"/>
      <c r="ARK515" s="339"/>
      <c r="ARL515" s="339"/>
      <c r="ARM515" s="339"/>
      <c r="ARN515" s="339"/>
      <c r="ARO515" s="339"/>
      <c r="ARP515" s="339"/>
      <c r="ARQ515" s="339"/>
      <c r="ARR515" s="339"/>
      <c r="ARS515" s="339"/>
      <c r="ART515" s="339"/>
      <c r="ARU515" s="339"/>
      <c r="ARV515" s="339"/>
      <c r="ARW515" s="339"/>
      <c r="ARX515" s="339"/>
      <c r="ARY515" s="339"/>
      <c r="ARZ515" s="339"/>
      <c r="ASA515" s="339"/>
      <c r="ASB515" s="339"/>
      <c r="ASC515" s="339"/>
      <c r="ASD515" s="339"/>
      <c r="ASE515" s="339"/>
      <c r="ASF515" s="339"/>
      <c r="ASG515" s="339"/>
      <c r="ASH515" s="339"/>
      <c r="ASI515" s="339"/>
      <c r="ASJ515" s="339"/>
      <c r="ASK515" s="339"/>
      <c r="ASL515" s="339"/>
      <c r="ASM515" s="339"/>
      <c r="ASN515" s="339"/>
      <c r="ASO515" s="339"/>
      <c r="ASP515" s="339"/>
      <c r="ASQ515" s="339"/>
      <c r="ASR515" s="339"/>
      <c r="ASS515" s="339"/>
      <c r="AST515" s="339"/>
      <c r="ASU515" s="339"/>
      <c r="ASV515" s="339"/>
      <c r="ASW515" s="339"/>
      <c r="ASX515" s="339"/>
      <c r="ASY515" s="339"/>
      <c r="ASZ515" s="339"/>
      <c r="ATA515" s="339"/>
      <c r="ATB515" s="339"/>
      <c r="ATC515" s="339"/>
      <c r="ATD515" s="339"/>
      <c r="ATE515" s="339"/>
      <c r="ATF515" s="339"/>
      <c r="ATG515" s="339"/>
      <c r="ATH515" s="339"/>
      <c r="ATI515" s="339"/>
      <c r="ATJ515" s="339"/>
      <c r="ATK515" s="339"/>
      <c r="ATL515" s="339"/>
      <c r="ATM515" s="339"/>
      <c r="ATN515" s="339"/>
      <c r="ATO515" s="339"/>
      <c r="ATP515" s="339"/>
      <c r="ATQ515" s="339"/>
      <c r="ATR515" s="339"/>
      <c r="ATS515" s="339"/>
      <c r="ATT515" s="339"/>
      <c r="ATU515" s="339"/>
      <c r="ATV515" s="339"/>
      <c r="ATW515" s="339"/>
      <c r="ATX515" s="339"/>
      <c r="ATY515" s="339"/>
      <c r="ATZ515" s="339"/>
      <c r="AUA515" s="339"/>
      <c r="AUB515" s="339"/>
      <c r="AUC515" s="339"/>
      <c r="AUD515" s="339"/>
      <c r="AUE515" s="339"/>
      <c r="AUF515" s="339"/>
      <c r="AUG515" s="339"/>
      <c r="AUH515" s="339"/>
      <c r="AUI515" s="339"/>
      <c r="AUJ515" s="339"/>
      <c r="AUK515" s="339"/>
      <c r="AUL515" s="339"/>
      <c r="AUM515" s="339"/>
      <c r="AUN515" s="339"/>
      <c r="AUO515" s="339"/>
      <c r="AUP515" s="339"/>
      <c r="AUQ515" s="339"/>
      <c r="AUR515" s="339"/>
      <c r="AUS515" s="339"/>
      <c r="AUT515" s="339"/>
      <c r="AUU515" s="339"/>
      <c r="AUV515" s="339"/>
      <c r="AUW515" s="339"/>
      <c r="AUX515" s="339"/>
      <c r="AUY515" s="339"/>
      <c r="AUZ515" s="339"/>
      <c r="AVA515" s="339"/>
      <c r="AVB515" s="339"/>
      <c r="AVC515" s="339"/>
      <c r="AVD515" s="339"/>
      <c r="AVE515" s="339"/>
      <c r="AVF515" s="339"/>
      <c r="AVG515" s="339"/>
      <c r="AVH515" s="339"/>
      <c r="AVI515" s="339"/>
      <c r="AVJ515" s="339"/>
      <c r="AVK515" s="339"/>
      <c r="AVL515" s="339"/>
      <c r="AVM515" s="339"/>
      <c r="AVN515" s="339"/>
      <c r="AVO515" s="339"/>
      <c r="AVP515" s="339"/>
      <c r="AVQ515" s="339"/>
      <c r="AVR515" s="339"/>
      <c r="AVS515" s="339"/>
      <c r="AVT515" s="339"/>
      <c r="AVU515" s="339"/>
      <c r="AVV515" s="339"/>
      <c r="AVW515" s="339"/>
      <c r="AVX515" s="339"/>
      <c r="AVY515" s="339"/>
      <c r="AVZ515" s="339"/>
      <c r="AWA515" s="339"/>
      <c r="AWB515" s="339"/>
      <c r="AWC515" s="339"/>
      <c r="AWD515" s="339"/>
      <c r="AWE515" s="339"/>
      <c r="AWF515" s="339"/>
      <c r="AWG515" s="339"/>
      <c r="AWH515" s="339"/>
      <c r="AWI515" s="339"/>
      <c r="AWJ515" s="339"/>
      <c r="AWK515" s="339"/>
      <c r="AWL515" s="339"/>
      <c r="AWM515" s="339"/>
      <c r="AWN515" s="339"/>
      <c r="AWO515" s="339"/>
      <c r="AWP515" s="339"/>
      <c r="AWQ515" s="339"/>
      <c r="AWR515" s="339"/>
      <c r="AWS515" s="339"/>
      <c r="AWT515" s="339"/>
      <c r="AWU515" s="339"/>
      <c r="AWV515" s="339"/>
      <c r="AWW515" s="339"/>
      <c r="AWX515" s="339"/>
      <c r="AWY515" s="339"/>
      <c r="AWZ515" s="339"/>
      <c r="AXA515" s="339"/>
      <c r="AXB515" s="339"/>
      <c r="AXC515" s="339"/>
      <c r="AXD515" s="339"/>
      <c r="AXE515" s="339"/>
      <c r="AXF515" s="339"/>
      <c r="AXG515" s="339"/>
      <c r="AXH515" s="339"/>
      <c r="AXI515" s="339"/>
      <c r="AXJ515" s="339"/>
      <c r="AXK515" s="339"/>
      <c r="AXL515" s="339"/>
      <c r="AXM515" s="339"/>
      <c r="AXN515" s="339"/>
      <c r="AXO515" s="339"/>
      <c r="AXP515" s="339"/>
      <c r="AXQ515" s="339"/>
      <c r="AXR515" s="339"/>
      <c r="AXS515" s="339"/>
      <c r="AXT515" s="339"/>
      <c r="AXU515" s="339"/>
      <c r="AXV515" s="339"/>
      <c r="AXW515" s="339"/>
      <c r="AXX515" s="339"/>
      <c r="AXY515" s="339"/>
      <c r="AXZ515" s="339"/>
      <c r="AYA515" s="339"/>
      <c r="AYB515" s="339"/>
      <c r="AYC515" s="339"/>
      <c r="AYD515" s="339"/>
      <c r="AYE515" s="339"/>
      <c r="AYF515" s="339"/>
      <c r="AYG515" s="339"/>
      <c r="AYH515" s="339"/>
      <c r="AYI515" s="339"/>
      <c r="AYJ515" s="339"/>
      <c r="AYK515" s="339"/>
      <c r="AYL515" s="339"/>
      <c r="AYM515" s="339"/>
      <c r="AYN515" s="339"/>
      <c r="AYO515" s="339"/>
      <c r="AYP515" s="339"/>
      <c r="AYQ515" s="339"/>
      <c r="AYR515" s="339"/>
      <c r="AYS515" s="339"/>
      <c r="AYT515" s="339"/>
      <c r="AYU515" s="339"/>
      <c r="AYV515" s="339"/>
      <c r="AYW515" s="339"/>
      <c r="AYX515" s="339"/>
      <c r="AYY515" s="339"/>
      <c r="AYZ515" s="339"/>
      <c r="AZA515" s="339"/>
      <c r="AZB515" s="339"/>
      <c r="AZC515" s="339"/>
      <c r="AZD515" s="339"/>
      <c r="AZE515" s="339"/>
      <c r="AZF515" s="339"/>
      <c r="AZG515" s="339"/>
      <c r="AZH515" s="339"/>
      <c r="AZI515" s="339"/>
      <c r="AZJ515" s="339"/>
      <c r="AZK515" s="339"/>
      <c r="AZL515" s="339"/>
      <c r="AZM515" s="339"/>
      <c r="AZN515" s="339"/>
      <c r="AZO515" s="339"/>
      <c r="AZP515" s="339"/>
      <c r="AZQ515" s="339"/>
      <c r="AZR515" s="339"/>
      <c r="AZS515" s="339"/>
      <c r="AZT515" s="339"/>
      <c r="AZU515" s="339"/>
      <c r="AZV515" s="339"/>
      <c r="AZW515" s="339"/>
      <c r="AZX515" s="339"/>
      <c r="AZY515" s="339"/>
      <c r="AZZ515" s="339"/>
      <c r="BAA515" s="339"/>
      <c r="BAB515" s="339"/>
      <c r="BAC515" s="339"/>
      <c r="BAD515" s="339"/>
      <c r="BAE515" s="339"/>
      <c r="BAF515" s="339"/>
      <c r="BAG515" s="339"/>
      <c r="BAH515" s="339"/>
      <c r="BAI515" s="339"/>
      <c r="BAJ515" s="339"/>
      <c r="BAK515" s="339"/>
      <c r="BAL515" s="339"/>
      <c r="BAM515" s="339"/>
      <c r="BAN515" s="339"/>
      <c r="BAO515" s="339"/>
      <c r="BAP515" s="339"/>
      <c r="BAQ515" s="339"/>
      <c r="BAR515" s="339"/>
      <c r="BAS515" s="339"/>
      <c r="BAT515" s="339"/>
      <c r="BAU515" s="339"/>
      <c r="BAV515" s="339"/>
      <c r="BAW515" s="339"/>
      <c r="BAX515" s="339"/>
      <c r="BAY515" s="339"/>
      <c r="BAZ515" s="339"/>
      <c r="BBA515" s="339"/>
      <c r="BBB515" s="339"/>
      <c r="BBC515" s="339"/>
      <c r="BBD515" s="339"/>
      <c r="BBE515" s="339"/>
      <c r="BBF515" s="339"/>
      <c r="BBG515" s="339"/>
      <c r="BBH515" s="339"/>
      <c r="BBI515" s="339"/>
      <c r="BBJ515" s="339"/>
      <c r="BBK515" s="339"/>
      <c r="BBL515" s="339"/>
      <c r="BBM515" s="339"/>
      <c r="BBN515" s="339"/>
      <c r="BBO515" s="339"/>
      <c r="BBP515" s="339"/>
      <c r="BBQ515" s="339"/>
      <c r="BBR515" s="339"/>
      <c r="BBS515" s="339"/>
      <c r="BBT515" s="339"/>
      <c r="BBU515" s="339"/>
      <c r="BBV515" s="339"/>
      <c r="BBW515" s="339"/>
      <c r="BBX515" s="339"/>
      <c r="BBY515" s="339"/>
      <c r="BBZ515" s="339"/>
      <c r="BCA515" s="339"/>
      <c r="BCB515" s="339"/>
      <c r="BCC515" s="339"/>
      <c r="BCD515" s="339"/>
      <c r="BCE515" s="339"/>
      <c r="BCF515" s="339"/>
      <c r="BCG515" s="339"/>
      <c r="BCH515" s="339"/>
      <c r="BCI515" s="339"/>
      <c r="BCJ515" s="339"/>
      <c r="BCK515" s="339"/>
      <c r="BCL515" s="339"/>
      <c r="BCM515" s="339"/>
      <c r="BCN515" s="339"/>
      <c r="BCO515" s="339"/>
      <c r="BCP515" s="339"/>
      <c r="BCQ515" s="339"/>
      <c r="BCR515" s="339"/>
      <c r="BCS515" s="339"/>
      <c r="BCT515" s="339"/>
      <c r="BCU515" s="339"/>
      <c r="BCV515" s="339"/>
      <c r="BCW515" s="339"/>
      <c r="BCX515" s="339"/>
      <c r="BCY515" s="339"/>
      <c r="BCZ515" s="339"/>
      <c r="BDA515" s="339"/>
      <c r="BDB515" s="339"/>
      <c r="BDC515" s="339"/>
      <c r="BDD515" s="339"/>
      <c r="BDE515" s="339"/>
      <c r="BDF515" s="339"/>
      <c r="BDG515" s="339"/>
      <c r="BDH515" s="339"/>
      <c r="BDI515" s="339"/>
      <c r="BDJ515" s="339"/>
      <c r="BDK515" s="339"/>
      <c r="BDL515" s="339"/>
      <c r="BDM515" s="339"/>
      <c r="BDN515" s="339"/>
      <c r="BDO515" s="339"/>
      <c r="BDP515" s="339"/>
      <c r="BDQ515" s="339"/>
      <c r="BDR515" s="339"/>
      <c r="BDS515" s="339"/>
      <c r="BDT515" s="339"/>
      <c r="BDU515" s="339"/>
      <c r="BDV515" s="339"/>
      <c r="BDW515" s="339"/>
      <c r="BDX515" s="339"/>
      <c r="BDY515" s="339"/>
      <c r="BDZ515" s="339"/>
      <c r="BEA515" s="339"/>
      <c r="BEB515" s="339"/>
      <c r="BEC515" s="339"/>
      <c r="BED515" s="339"/>
      <c r="BEE515" s="339"/>
      <c r="BEF515" s="339"/>
      <c r="BEG515" s="339"/>
      <c r="BEH515" s="339"/>
      <c r="BEI515" s="339"/>
      <c r="BEJ515" s="339"/>
      <c r="BEK515" s="339"/>
      <c r="BEL515" s="339"/>
      <c r="BEM515" s="339"/>
      <c r="BEN515" s="339"/>
      <c r="BEO515" s="339"/>
      <c r="BEP515" s="339"/>
      <c r="BEQ515" s="339"/>
      <c r="BER515" s="339"/>
      <c r="BES515" s="339"/>
      <c r="BET515" s="339"/>
      <c r="BEU515" s="339"/>
      <c r="BEV515" s="339"/>
      <c r="BEW515" s="339"/>
      <c r="BEX515" s="339"/>
      <c r="BEY515" s="339"/>
      <c r="BEZ515" s="339"/>
      <c r="BFA515" s="339"/>
      <c r="BFB515" s="339"/>
      <c r="BFC515" s="339"/>
      <c r="BFD515" s="339"/>
      <c r="BFE515" s="339"/>
      <c r="BFF515" s="339"/>
      <c r="BFG515" s="339"/>
      <c r="BFH515" s="339"/>
      <c r="BFI515" s="339"/>
      <c r="BFJ515" s="339"/>
      <c r="BFK515" s="339"/>
      <c r="BFL515" s="339"/>
      <c r="BFM515" s="339"/>
      <c r="BFN515" s="339"/>
      <c r="BFO515" s="339"/>
      <c r="BFP515" s="339"/>
      <c r="BFQ515" s="339"/>
      <c r="BFR515" s="339"/>
      <c r="BFS515" s="339"/>
      <c r="BFT515" s="339"/>
      <c r="BFU515" s="339"/>
      <c r="BFV515" s="339"/>
      <c r="BFW515" s="339"/>
      <c r="BFX515" s="339"/>
      <c r="BFY515" s="339"/>
      <c r="BFZ515" s="339"/>
      <c r="BGA515" s="339"/>
      <c r="BGB515" s="339"/>
      <c r="BGC515" s="339"/>
      <c r="BGD515" s="339"/>
      <c r="BGE515" s="339"/>
      <c r="BGF515" s="339"/>
      <c r="BGG515" s="339"/>
      <c r="BGH515" s="339"/>
      <c r="BGI515" s="339"/>
      <c r="BGJ515" s="339"/>
      <c r="BGK515" s="339"/>
      <c r="BGL515" s="339"/>
      <c r="BGM515" s="339"/>
      <c r="BGN515" s="339"/>
      <c r="BGO515" s="339"/>
      <c r="BGP515" s="339"/>
      <c r="BGQ515" s="339"/>
      <c r="BGR515" s="339"/>
      <c r="BGS515" s="339"/>
      <c r="BGT515" s="339"/>
      <c r="BGU515" s="339"/>
      <c r="BGV515" s="339"/>
      <c r="BGW515" s="339"/>
      <c r="BGX515" s="339"/>
      <c r="BGY515" s="339"/>
      <c r="BGZ515" s="339"/>
      <c r="BHA515" s="339"/>
      <c r="BHB515" s="339"/>
      <c r="BHC515" s="339"/>
      <c r="BHD515" s="339"/>
      <c r="BHE515" s="339"/>
      <c r="BHF515" s="339"/>
      <c r="BHG515" s="339"/>
      <c r="BHH515" s="339"/>
      <c r="BHI515" s="339"/>
      <c r="BHJ515" s="339"/>
      <c r="BHK515" s="339"/>
      <c r="BHL515" s="339"/>
      <c r="BHM515" s="339"/>
      <c r="BHN515" s="339"/>
      <c r="BHO515" s="339"/>
      <c r="BHP515" s="339"/>
      <c r="BHQ515" s="339"/>
      <c r="BHR515" s="339"/>
      <c r="BHS515" s="339"/>
      <c r="BHT515" s="339"/>
      <c r="BHU515" s="339"/>
      <c r="BHV515" s="339"/>
      <c r="BHW515" s="339"/>
      <c r="BHX515" s="339"/>
      <c r="BHY515" s="339"/>
      <c r="BHZ515" s="339"/>
      <c r="BIA515" s="339"/>
      <c r="BIB515" s="339"/>
      <c r="BIC515" s="339"/>
      <c r="BID515" s="339"/>
      <c r="BIE515" s="339"/>
      <c r="BIF515" s="339"/>
      <c r="BIG515" s="339"/>
      <c r="BIH515" s="339"/>
      <c r="BII515" s="339"/>
      <c r="BIJ515" s="339"/>
      <c r="BIK515" s="339"/>
      <c r="BIL515" s="339"/>
      <c r="BIM515" s="339"/>
      <c r="BIN515" s="339"/>
      <c r="BIO515" s="339"/>
      <c r="BIP515" s="339"/>
      <c r="BIQ515" s="339"/>
      <c r="BIR515" s="339"/>
      <c r="BIS515" s="339"/>
      <c r="BIT515" s="339"/>
      <c r="BIU515" s="339"/>
      <c r="BIV515" s="339"/>
      <c r="BIW515" s="339"/>
      <c r="BIX515" s="339"/>
      <c r="BIY515" s="339"/>
      <c r="BIZ515" s="339"/>
      <c r="BJA515" s="339"/>
      <c r="BJB515" s="339"/>
      <c r="BJC515" s="339"/>
      <c r="BJD515" s="339"/>
      <c r="BJE515" s="339"/>
      <c r="BJF515" s="339"/>
      <c r="BJG515" s="339"/>
      <c r="BJH515" s="339"/>
      <c r="BJI515" s="339"/>
      <c r="BJJ515" s="339"/>
      <c r="BJK515" s="339"/>
      <c r="BJL515" s="339"/>
      <c r="BJM515" s="339"/>
      <c r="BJN515" s="339"/>
      <c r="BJO515" s="339"/>
      <c r="BJP515" s="339"/>
      <c r="BJQ515" s="339"/>
      <c r="BJR515" s="339"/>
      <c r="BJS515" s="339"/>
      <c r="BJT515" s="339"/>
      <c r="BJU515" s="339"/>
      <c r="BJV515" s="339"/>
      <c r="BJW515" s="339"/>
      <c r="BJX515" s="339"/>
      <c r="BJY515" s="339"/>
      <c r="BJZ515" s="339"/>
      <c r="BKA515" s="339"/>
      <c r="BKB515" s="339"/>
      <c r="BKC515" s="339"/>
      <c r="BKD515" s="339"/>
      <c r="BKE515" s="339"/>
      <c r="BKF515" s="339"/>
      <c r="BKG515" s="339"/>
      <c r="BKH515" s="339"/>
      <c r="BKI515" s="339"/>
      <c r="BKJ515" s="339"/>
      <c r="BKK515" s="339"/>
      <c r="BKL515" s="339"/>
      <c r="BKM515" s="339"/>
      <c r="BKN515" s="339"/>
      <c r="BKO515" s="339"/>
      <c r="BKP515" s="339"/>
      <c r="BKQ515" s="339"/>
      <c r="BKR515" s="339"/>
      <c r="BKS515" s="339"/>
      <c r="BKT515" s="339"/>
      <c r="BKU515" s="339"/>
      <c r="BKV515" s="339"/>
      <c r="BKW515" s="339"/>
      <c r="BKX515" s="339"/>
      <c r="BKY515" s="339"/>
      <c r="BKZ515" s="339"/>
      <c r="BLA515" s="339"/>
      <c r="BLB515" s="339"/>
      <c r="BLC515" s="339"/>
      <c r="BLD515" s="339"/>
      <c r="BLE515" s="339"/>
      <c r="BLF515" s="339"/>
      <c r="BLG515" s="339"/>
      <c r="BLH515" s="339"/>
      <c r="BLI515" s="339"/>
      <c r="BLJ515" s="339"/>
      <c r="BLK515" s="339"/>
      <c r="BLL515" s="339"/>
      <c r="BLM515" s="339"/>
      <c r="BLN515" s="339"/>
      <c r="BLO515" s="339"/>
      <c r="BLP515" s="339"/>
      <c r="BLQ515" s="339"/>
      <c r="BLR515" s="339"/>
      <c r="BLS515" s="339"/>
      <c r="BLT515" s="339"/>
      <c r="BLU515" s="339"/>
      <c r="BLV515" s="339"/>
      <c r="BLW515" s="339"/>
      <c r="BLX515" s="339"/>
      <c r="BLY515" s="339"/>
      <c r="BLZ515" s="339"/>
      <c r="BMA515" s="339"/>
      <c r="BMB515" s="339"/>
      <c r="BMC515" s="339"/>
      <c r="BMD515" s="339"/>
      <c r="BME515" s="339"/>
      <c r="BMF515" s="339"/>
      <c r="BMG515" s="339"/>
      <c r="BMH515" s="339"/>
      <c r="BMI515" s="339"/>
      <c r="BMJ515" s="339"/>
      <c r="BMK515" s="339"/>
      <c r="BML515" s="339"/>
      <c r="BMM515" s="339"/>
      <c r="BMN515" s="339"/>
      <c r="BMO515" s="339"/>
      <c r="BMP515" s="339"/>
      <c r="BMQ515" s="339"/>
      <c r="BMR515" s="339"/>
      <c r="BMS515" s="339"/>
      <c r="BMT515" s="339"/>
      <c r="BMU515" s="339"/>
      <c r="BMV515" s="339"/>
      <c r="BMW515" s="339"/>
      <c r="BMX515" s="339"/>
      <c r="BMY515" s="339"/>
      <c r="BMZ515" s="339"/>
      <c r="BNA515" s="339"/>
      <c r="BNB515" s="339"/>
      <c r="BNC515" s="339"/>
      <c r="BND515" s="339"/>
      <c r="BNE515" s="339"/>
      <c r="BNF515" s="339"/>
      <c r="BNG515" s="339"/>
      <c r="BNH515" s="339"/>
      <c r="BNI515" s="339"/>
      <c r="BNJ515" s="339"/>
      <c r="BNK515" s="339"/>
      <c r="BNL515" s="339"/>
      <c r="BNM515" s="339"/>
      <c r="BNN515" s="339"/>
      <c r="BNO515" s="339"/>
      <c r="BNP515" s="339"/>
      <c r="BNQ515" s="339"/>
      <c r="BNR515" s="339"/>
      <c r="BNS515" s="339"/>
      <c r="BNT515" s="339"/>
      <c r="BNU515" s="339"/>
      <c r="BNV515" s="339"/>
      <c r="BNW515" s="339"/>
      <c r="BNX515" s="339"/>
      <c r="BNY515" s="339"/>
      <c r="BNZ515" s="339"/>
      <c r="BOA515" s="339"/>
      <c r="BOB515" s="339"/>
      <c r="BOC515" s="339"/>
      <c r="BOD515" s="339"/>
      <c r="BOE515" s="339"/>
      <c r="BOF515" s="339"/>
      <c r="BOG515" s="339"/>
      <c r="BOH515" s="339"/>
      <c r="BOI515" s="339"/>
      <c r="BOJ515" s="339"/>
      <c r="BOK515" s="339"/>
      <c r="BOL515" s="339"/>
      <c r="BOM515" s="339"/>
      <c r="BON515" s="339"/>
      <c r="BOO515" s="339"/>
      <c r="BOP515" s="339"/>
      <c r="BOQ515" s="339"/>
      <c r="BOR515" s="339"/>
      <c r="BOS515" s="339"/>
      <c r="BOT515" s="339"/>
      <c r="BOU515" s="339"/>
      <c r="BOV515" s="339"/>
    </row>
    <row r="516" spans="1:1764" s="128" customFormat="1" ht="40.5" customHeight="1">
      <c r="A516" s="116"/>
      <c r="B516" s="117"/>
      <c r="C516" s="117"/>
      <c r="D516" s="118"/>
      <c r="E516" s="118"/>
      <c r="F516" s="118"/>
      <c r="G516" s="119" t="s">
        <v>509</v>
      </c>
      <c r="H516" s="119">
        <v>851</v>
      </c>
      <c r="I516" s="440">
        <v>85132</v>
      </c>
      <c r="J516" s="529">
        <f t="shared" si="12"/>
        <v>29683000</v>
      </c>
      <c r="K516" s="529">
        <f>27945000+1738000</f>
        <v>29683000</v>
      </c>
      <c r="L516" s="530"/>
      <c r="M516" s="347"/>
      <c r="N516" s="346"/>
      <c r="O516" s="346"/>
      <c r="P516" s="346"/>
      <c r="Q516" s="346"/>
      <c r="R516" s="346"/>
      <c r="S516" s="346"/>
      <c r="T516" s="346"/>
      <c r="U516" s="346"/>
      <c r="V516" s="353"/>
      <c r="W516" s="353"/>
      <c r="X516" s="353"/>
      <c r="Y516" s="353"/>
      <c r="Z516" s="353"/>
      <c r="AA516" s="353"/>
      <c r="AB516" s="353"/>
      <c r="AC516" s="353"/>
      <c r="AD516" s="353"/>
      <c r="AE516" s="353"/>
      <c r="AF516" s="353"/>
      <c r="AG516" s="353"/>
      <c r="AH516" s="353"/>
      <c r="AI516" s="353"/>
      <c r="AJ516" s="353"/>
      <c r="AK516" s="353"/>
      <c r="AL516" s="353"/>
      <c r="AM516" s="353"/>
      <c r="AN516" s="353"/>
      <c r="AO516" s="353"/>
      <c r="AP516" s="353"/>
      <c r="AQ516" s="353"/>
      <c r="AR516" s="353"/>
      <c r="AS516" s="353"/>
      <c r="AT516" s="353"/>
      <c r="AU516" s="353"/>
      <c r="AV516" s="353"/>
      <c r="AW516" s="353"/>
      <c r="AX516" s="353"/>
      <c r="AY516" s="353"/>
      <c r="AZ516" s="353"/>
      <c r="BA516" s="353"/>
      <c r="BB516" s="353"/>
      <c r="BC516" s="353"/>
      <c r="BD516" s="353"/>
      <c r="BE516" s="353"/>
      <c r="BF516" s="353"/>
      <c r="BG516" s="353"/>
      <c r="BH516" s="353"/>
      <c r="BI516" s="353"/>
      <c r="BJ516" s="353"/>
      <c r="BK516" s="353"/>
      <c r="BL516" s="353"/>
      <c r="BM516" s="353"/>
      <c r="BN516" s="353"/>
      <c r="BO516" s="353"/>
      <c r="BP516" s="353"/>
      <c r="BQ516" s="353"/>
      <c r="BR516" s="353"/>
      <c r="BS516" s="353"/>
      <c r="BT516" s="353"/>
      <c r="BU516" s="353"/>
      <c r="BV516" s="353"/>
      <c r="BW516" s="353"/>
      <c r="BX516" s="353"/>
      <c r="BY516" s="353"/>
      <c r="BZ516" s="353"/>
      <c r="CA516" s="353"/>
      <c r="CB516" s="353"/>
      <c r="CC516" s="353"/>
      <c r="CD516" s="353"/>
      <c r="CE516" s="353"/>
      <c r="CF516" s="353"/>
      <c r="CG516" s="353"/>
      <c r="CH516" s="353"/>
      <c r="CI516" s="353"/>
      <c r="CJ516" s="353"/>
      <c r="CK516" s="353"/>
      <c r="CL516" s="353"/>
      <c r="CM516" s="353"/>
      <c r="CN516" s="353"/>
      <c r="CO516" s="353"/>
      <c r="CP516" s="353"/>
      <c r="CQ516" s="353"/>
      <c r="CR516" s="353"/>
      <c r="CS516" s="353"/>
      <c r="CT516" s="353"/>
      <c r="CU516" s="353"/>
      <c r="CV516" s="353"/>
      <c r="CW516" s="353"/>
      <c r="CX516" s="353"/>
      <c r="CY516" s="353"/>
      <c r="CZ516" s="353"/>
      <c r="DA516" s="353"/>
      <c r="DB516" s="353"/>
      <c r="DC516" s="353"/>
      <c r="DD516" s="353"/>
      <c r="DE516" s="353"/>
      <c r="DF516" s="353"/>
      <c r="DG516" s="353"/>
      <c r="DH516" s="353"/>
      <c r="DI516" s="353"/>
      <c r="DJ516" s="353"/>
      <c r="DK516" s="353"/>
      <c r="DL516" s="353"/>
      <c r="DM516" s="353"/>
      <c r="DN516" s="353"/>
      <c r="DO516" s="353"/>
      <c r="DP516" s="353"/>
      <c r="DQ516" s="353"/>
      <c r="DR516" s="353"/>
      <c r="DS516" s="353"/>
      <c r="DT516" s="353"/>
      <c r="DU516" s="353"/>
      <c r="DV516" s="353"/>
      <c r="DW516" s="353"/>
      <c r="DX516" s="353"/>
      <c r="DY516" s="353"/>
      <c r="DZ516" s="353"/>
      <c r="EA516" s="353"/>
      <c r="EB516" s="353"/>
      <c r="EC516" s="353"/>
      <c r="ED516" s="353"/>
      <c r="EE516" s="353"/>
      <c r="EF516" s="353"/>
      <c r="EG516" s="353"/>
      <c r="EH516" s="353"/>
      <c r="EI516" s="353"/>
      <c r="EJ516" s="353"/>
      <c r="EK516" s="353"/>
      <c r="EL516" s="353"/>
      <c r="EM516" s="353"/>
      <c r="EN516" s="353"/>
      <c r="EO516" s="353"/>
      <c r="EP516" s="353"/>
      <c r="EQ516" s="353"/>
      <c r="ER516" s="353"/>
      <c r="ES516" s="353"/>
      <c r="ET516" s="353"/>
      <c r="EU516" s="353"/>
      <c r="EV516" s="353"/>
      <c r="EW516" s="353"/>
      <c r="EX516" s="353"/>
      <c r="EY516" s="353"/>
      <c r="EZ516" s="353"/>
      <c r="FA516" s="353"/>
      <c r="FB516" s="353"/>
      <c r="FC516" s="353"/>
      <c r="FD516" s="353"/>
      <c r="FE516" s="353"/>
      <c r="FF516" s="353"/>
      <c r="FG516" s="353"/>
      <c r="FH516" s="353"/>
      <c r="FI516" s="353"/>
      <c r="FJ516" s="353"/>
      <c r="FK516" s="353"/>
      <c r="FL516" s="353"/>
      <c r="FM516" s="353"/>
      <c r="FN516" s="353"/>
      <c r="FO516" s="353"/>
      <c r="FP516" s="353"/>
      <c r="FQ516" s="353"/>
      <c r="FR516" s="353"/>
      <c r="FS516" s="353"/>
      <c r="FT516" s="353"/>
      <c r="FU516" s="353"/>
      <c r="FV516" s="353"/>
      <c r="FW516" s="353"/>
      <c r="FX516" s="353"/>
      <c r="FY516" s="353"/>
      <c r="FZ516" s="353"/>
      <c r="GA516" s="353"/>
      <c r="GB516" s="353"/>
      <c r="GC516" s="353"/>
      <c r="GD516" s="353"/>
      <c r="GE516" s="353"/>
      <c r="GF516" s="353"/>
      <c r="GG516" s="353"/>
      <c r="GH516" s="353"/>
      <c r="GI516" s="353"/>
      <c r="GJ516" s="353"/>
      <c r="GK516" s="353"/>
      <c r="GL516" s="353"/>
      <c r="GM516" s="353"/>
      <c r="GN516" s="353"/>
      <c r="GO516" s="353"/>
      <c r="GP516" s="353"/>
      <c r="GQ516" s="353"/>
      <c r="GR516" s="353"/>
      <c r="GS516" s="353"/>
      <c r="GT516" s="353"/>
      <c r="GU516" s="353"/>
      <c r="GV516" s="353"/>
      <c r="GW516" s="353"/>
      <c r="GX516" s="353"/>
      <c r="GY516" s="353"/>
      <c r="GZ516" s="353"/>
      <c r="HA516" s="353"/>
      <c r="HB516" s="353"/>
      <c r="HC516" s="353"/>
      <c r="HD516" s="353"/>
      <c r="HE516" s="353"/>
      <c r="HF516" s="353"/>
      <c r="HG516" s="353"/>
      <c r="HH516" s="353"/>
      <c r="HI516" s="353"/>
      <c r="HJ516" s="353"/>
      <c r="HK516" s="353"/>
      <c r="HL516" s="353"/>
      <c r="HM516" s="353"/>
      <c r="HN516" s="353"/>
      <c r="HO516" s="353"/>
      <c r="HP516" s="353"/>
      <c r="HQ516" s="353"/>
      <c r="HR516" s="353"/>
      <c r="HS516" s="353"/>
      <c r="HT516" s="353"/>
      <c r="HU516" s="353"/>
      <c r="HV516" s="353"/>
      <c r="HW516" s="353"/>
      <c r="HX516" s="353"/>
      <c r="HY516" s="353"/>
      <c r="HZ516" s="353"/>
      <c r="IA516" s="353"/>
      <c r="IB516" s="353"/>
      <c r="IC516" s="353"/>
      <c r="ID516" s="353"/>
      <c r="IE516" s="353"/>
      <c r="IF516" s="353"/>
      <c r="IG516" s="353"/>
      <c r="IH516" s="353"/>
      <c r="II516" s="353"/>
      <c r="IJ516" s="353"/>
      <c r="IK516" s="353"/>
      <c r="IL516" s="353"/>
      <c r="IM516" s="353"/>
      <c r="IN516" s="353"/>
      <c r="IO516" s="353"/>
      <c r="IP516" s="353"/>
      <c r="IQ516" s="353"/>
      <c r="IR516" s="353"/>
      <c r="IS516" s="353"/>
      <c r="IT516" s="353"/>
      <c r="IU516" s="353"/>
      <c r="IV516" s="353"/>
      <c r="IW516" s="353"/>
      <c r="IX516" s="353"/>
      <c r="IY516" s="353"/>
      <c r="IZ516" s="353"/>
      <c r="JA516" s="353"/>
      <c r="JB516" s="353"/>
      <c r="JC516" s="353"/>
      <c r="JD516" s="353"/>
      <c r="JE516" s="353"/>
      <c r="JF516" s="353"/>
      <c r="JG516" s="353"/>
      <c r="JH516" s="353"/>
      <c r="JI516" s="353"/>
      <c r="JJ516" s="353"/>
      <c r="JK516" s="353"/>
      <c r="JL516" s="353"/>
      <c r="JM516" s="353"/>
      <c r="JN516" s="353"/>
      <c r="JO516" s="353"/>
      <c r="JP516" s="353"/>
      <c r="JQ516" s="353"/>
      <c r="JR516" s="353"/>
      <c r="JS516" s="353"/>
      <c r="JT516" s="353"/>
      <c r="JU516" s="353"/>
      <c r="JV516" s="353"/>
      <c r="JW516" s="353"/>
      <c r="JX516" s="353"/>
      <c r="JY516" s="353"/>
      <c r="JZ516" s="353"/>
      <c r="KA516" s="353"/>
      <c r="KB516" s="353"/>
      <c r="KC516" s="353"/>
      <c r="KD516" s="353"/>
      <c r="KE516" s="353"/>
      <c r="KF516" s="353"/>
      <c r="KG516" s="353"/>
      <c r="KH516" s="353"/>
      <c r="KI516" s="353"/>
      <c r="KJ516" s="353"/>
      <c r="KK516" s="353"/>
      <c r="KL516" s="353"/>
      <c r="KM516" s="353"/>
      <c r="KN516" s="353"/>
      <c r="KO516" s="353"/>
      <c r="KP516" s="353"/>
      <c r="KQ516" s="353"/>
      <c r="KR516" s="353"/>
      <c r="KS516" s="353"/>
      <c r="KT516" s="353"/>
      <c r="KU516" s="353"/>
      <c r="KV516" s="353"/>
      <c r="KW516" s="353"/>
      <c r="KX516" s="353"/>
      <c r="KY516" s="353"/>
      <c r="KZ516" s="353"/>
      <c r="LA516" s="353"/>
      <c r="LB516" s="353"/>
      <c r="LC516" s="353"/>
      <c r="LD516" s="353"/>
      <c r="LE516" s="353"/>
      <c r="LF516" s="353"/>
      <c r="LG516" s="353"/>
      <c r="LH516" s="353"/>
      <c r="LI516" s="353"/>
      <c r="LJ516" s="353"/>
      <c r="LK516" s="353"/>
      <c r="LL516" s="353"/>
      <c r="LM516" s="353"/>
      <c r="LN516" s="353"/>
      <c r="LO516" s="353"/>
      <c r="LP516" s="353"/>
      <c r="LQ516" s="353"/>
      <c r="LR516" s="353"/>
      <c r="LS516" s="353"/>
      <c r="LT516" s="353"/>
      <c r="LU516" s="353"/>
      <c r="LV516" s="353"/>
      <c r="LW516" s="353"/>
      <c r="LX516" s="353"/>
      <c r="LY516" s="353"/>
      <c r="LZ516" s="353"/>
      <c r="MA516" s="353"/>
      <c r="MB516" s="353"/>
      <c r="MC516" s="353"/>
      <c r="MD516" s="353"/>
      <c r="ME516" s="353"/>
      <c r="MF516" s="353"/>
      <c r="MG516" s="353"/>
      <c r="MH516" s="353"/>
      <c r="MI516" s="353"/>
      <c r="MJ516" s="353"/>
      <c r="MK516" s="353"/>
      <c r="ML516" s="353"/>
      <c r="MM516" s="353"/>
      <c r="MN516" s="353"/>
      <c r="MO516" s="353"/>
      <c r="MP516" s="353"/>
      <c r="MQ516" s="353"/>
      <c r="MR516" s="353"/>
      <c r="MS516" s="353"/>
      <c r="MT516" s="353"/>
      <c r="MU516" s="353"/>
      <c r="MV516" s="353"/>
      <c r="MW516" s="353"/>
      <c r="MX516" s="353"/>
      <c r="MY516" s="353"/>
      <c r="MZ516" s="353"/>
      <c r="NA516" s="353"/>
      <c r="NB516" s="353"/>
      <c r="NC516" s="353"/>
      <c r="ND516" s="353"/>
      <c r="NE516" s="353"/>
      <c r="NF516" s="353"/>
      <c r="NG516" s="353"/>
      <c r="NH516" s="353"/>
      <c r="NI516" s="353"/>
      <c r="NJ516" s="353"/>
      <c r="NK516" s="353"/>
      <c r="NL516" s="353"/>
      <c r="NM516" s="353"/>
      <c r="NN516" s="353"/>
      <c r="NO516" s="353"/>
      <c r="NP516" s="353"/>
      <c r="NQ516" s="353"/>
      <c r="NR516" s="353"/>
      <c r="NS516" s="353"/>
      <c r="NT516" s="353"/>
      <c r="NU516" s="353"/>
      <c r="NV516" s="353"/>
      <c r="NW516" s="353"/>
      <c r="NX516" s="353"/>
      <c r="NY516" s="353"/>
      <c r="NZ516" s="353"/>
      <c r="OA516" s="353"/>
      <c r="OB516" s="353"/>
      <c r="OC516" s="353"/>
      <c r="OD516" s="353"/>
      <c r="OE516" s="353"/>
      <c r="OF516" s="353"/>
      <c r="OG516" s="353"/>
      <c r="OH516" s="353"/>
      <c r="OI516" s="353"/>
      <c r="OJ516" s="353"/>
      <c r="OK516" s="353"/>
      <c r="OL516" s="353"/>
      <c r="OM516" s="353"/>
      <c r="ON516" s="353"/>
      <c r="OO516" s="353"/>
      <c r="OP516" s="353"/>
      <c r="OQ516" s="353"/>
      <c r="OR516" s="353"/>
      <c r="OS516" s="353"/>
      <c r="OT516" s="353"/>
      <c r="OU516" s="353"/>
      <c r="OV516" s="353"/>
      <c r="OW516" s="353"/>
      <c r="OX516" s="353"/>
      <c r="OY516" s="353"/>
      <c r="OZ516" s="353"/>
      <c r="PA516" s="353"/>
      <c r="PB516" s="353"/>
      <c r="PC516" s="353"/>
      <c r="PD516" s="353"/>
      <c r="PE516" s="353"/>
      <c r="PF516" s="353"/>
      <c r="PG516" s="353"/>
      <c r="PH516" s="353"/>
      <c r="PI516" s="353"/>
      <c r="PJ516" s="353"/>
      <c r="PK516" s="353"/>
      <c r="PL516" s="353"/>
      <c r="PM516" s="353"/>
      <c r="PN516" s="353"/>
      <c r="PO516" s="353"/>
      <c r="PP516" s="353"/>
      <c r="PQ516" s="353"/>
      <c r="PR516" s="353"/>
      <c r="PS516" s="353"/>
      <c r="PT516" s="353"/>
      <c r="PU516" s="353"/>
      <c r="PV516" s="353"/>
      <c r="PW516" s="353"/>
      <c r="PX516" s="353"/>
      <c r="PY516" s="353"/>
      <c r="PZ516" s="353"/>
      <c r="QA516" s="353"/>
      <c r="QB516" s="353"/>
      <c r="QC516" s="353"/>
      <c r="QD516" s="353"/>
      <c r="QE516" s="353"/>
      <c r="QF516" s="353"/>
      <c r="QG516" s="353"/>
      <c r="QH516" s="353"/>
      <c r="QI516" s="353"/>
      <c r="QJ516" s="353"/>
      <c r="QK516" s="353"/>
      <c r="QL516" s="353"/>
      <c r="QM516" s="353"/>
      <c r="QN516" s="353"/>
      <c r="QO516" s="353"/>
      <c r="QP516" s="353"/>
      <c r="QQ516" s="353"/>
      <c r="QR516" s="353"/>
      <c r="QS516" s="353"/>
      <c r="QT516" s="353"/>
      <c r="QU516" s="353"/>
      <c r="QV516" s="353"/>
      <c r="QW516" s="353"/>
      <c r="QX516" s="353"/>
      <c r="QY516" s="353"/>
      <c r="QZ516" s="353"/>
      <c r="RA516" s="353"/>
      <c r="RB516" s="353"/>
      <c r="RC516" s="353"/>
      <c r="RD516" s="353"/>
      <c r="RE516" s="353"/>
      <c r="RF516" s="353"/>
      <c r="RG516" s="353"/>
      <c r="RH516" s="353"/>
      <c r="RI516" s="353"/>
      <c r="RJ516" s="353"/>
      <c r="RK516" s="353"/>
      <c r="RL516" s="353"/>
      <c r="RM516" s="353"/>
      <c r="RN516" s="353"/>
      <c r="RO516" s="353"/>
      <c r="RP516" s="353"/>
      <c r="RQ516" s="353"/>
      <c r="RR516" s="353"/>
      <c r="RS516" s="353"/>
      <c r="RT516" s="353"/>
      <c r="RU516" s="353"/>
      <c r="RV516" s="353"/>
      <c r="RW516" s="353"/>
      <c r="RX516" s="353"/>
      <c r="RY516" s="353"/>
      <c r="RZ516" s="353"/>
      <c r="SA516" s="353"/>
      <c r="SB516" s="353"/>
      <c r="SC516" s="353"/>
      <c r="SD516" s="353"/>
      <c r="SE516" s="353"/>
      <c r="SF516" s="353"/>
      <c r="SG516" s="353"/>
      <c r="SH516" s="353"/>
      <c r="SI516" s="353"/>
      <c r="SJ516" s="353"/>
      <c r="SK516" s="353"/>
      <c r="SL516" s="353"/>
      <c r="SM516" s="353"/>
      <c r="SN516" s="353"/>
      <c r="SO516" s="353"/>
      <c r="SP516" s="353"/>
      <c r="SQ516" s="353"/>
      <c r="SR516" s="353"/>
      <c r="SS516" s="353"/>
      <c r="ST516" s="353"/>
      <c r="SU516" s="353"/>
      <c r="SV516" s="353"/>
      <c r="SW516" s="353"/>
      <c r="SX516" s="353"/>
      <c r="SY516" s="353"/>
      <c r="SZ516" s="353"/>
      <c r="TA516" s="353"/>
      <c r="TB516" s="353"/>
      <c r="TC516" s="353"/>
      <c r="TD516" s="353"/>
      <c r="TE516" s="353"/>
      <c r="TF516" s="353"/>
      <c r="TG516" s="353"/>
      <c r="TH516" s="353"/>
      <c r="TI516" s="353"/>
      <c r="TJ516" s="353"/>
      <c r="TK516" s="353"/>
      <c r="TL516" s="353"/>
      <c r="TM516" s="353"/>
      <c r="TN516" s="353"/>
      <c r="TO516" s="353"/>
      <c r="TP516" s="353"/>
      <c r="TQ516" s="353"/>
      <c r="TR516" s="353"/>
      <c r="TS516" s="353"/>
      <c r="TT516" s="353"/>
      <c r="TU516" s="353"/>
      <c r="TV516" s="353"/>
      <c r="TW516" s="353"/>
      <c r="TX516" s="353"/>
      <c r="TY516" s="353"/>
      <c r="TZ516" s="353"/>
      <c r="UA516" s="353"/>
      <c r="UB516" s="353"/>
      <c r="UC516" s="353"/>
      <c r="UD516" s="353"/>
      <c r="UE516" s="353"/>
      <c r="UF516" s="353"/>
      <c r="UG516" s="353"/>
      <c r="UH516" s="353"/>
      <c r="UI516" s="353"/>
      <c r="UJ516" s="353"/>
      <c r="UK516" s="353"/>
      <c r="UL516" s="353"/>
      <c r="UM516" s="353"/>
      <c r="UN516" s="353"/>
      <c r="UO516" s="353"/>
      <c r="UP516" s="353"/>
      <c r="UQ516" s="353"/>
      <c r="UR516" s="353"/>
      <c r="US516" s="353"/>
      <c r="UT516" s="353"/>
      <c r="UU516" s="353"/>
      <c r="UV516" s="353"/>
      <c r="UW516" s="353"/>
      <c r="UX516" s="353"/>
      <c r="UY516" s="353"/>
      <c r="UZ516" s="353"/>
      <c r="VA516" s="353"/>
      <c r="VB516" s="353"/>
      <c r="VC516" s="353"/>
      <c r="VD516" s="353"/>
      <c r="VE516" s="353"/>
      <c r="VF516" s="353"/>
      <c r="VG516" s="353"/>
      <c r="VH516" s="353"/>
      <c r="VI516" s="353"/>
      <c r="VJ516" s="353"/>
      <c r="VK516" s="353"/>
      <c r="VL516" s="353"/>
      <c r="VM516" s="353"/>
      <c r="VN516" s="353"/>
      <c r="VO516" s="353"/>
      <c r="VP516" s="353"/>
      <c r="VQ516" s="353"/>
      <c r="VR516" s="353"/>
      <c r="VS516" s="353"/>
      <c r="VT516" s="353"/>
      <c r="VU516" s="353"/>
      <c r="VV516" s="353"/>
      <c r="VW516" s="353"/>
      <c r="VX516" s="353"/>
      <c r="VY516" s="353"/>
      <c r="VZ516" s="353"/>
      <c r="WA516" s="353"/>
      <c r="WB516" s="353"/>
      <c r="WC516" s="353"/>
      <c r="WD516" s="353"/>
      <c r="WE516" s="353"/>
      <c r="WF516" s="353"/>
      <c r="WG516" s="353"/>
      <c r="WH516" s="353"/>
      <c r="WI516" s="353"/>
      <c r="WJ516" s="353"/>
      <c r="WK516" s="353"/>
      <c r="WL516" s="353"/>
      <c r="WM516" s="353"/>
      <c r="WN516" s="353"/>
      <c r="WO516" s="353"/>
      <c r="WP516" s="353"/>
      <c r="WQ516" s="353"/>
      <c r="WR516" s="353"/>
      <c r="WS516" s="353"/>
      <c r="WT516" s="353"/>
      <c r="WU516" s="353"/>
      <c r="WV516" s="353"/>
      <c r="WW516" s="353"/>
      <c r="WX516" s="353"/>
      <c r="WY516" s="353"/>
      <c r="WZ516" s="353"/>
      <c r="XA516" s="353"/>
      <c r="XB516" s="353"/>
      <c r="XC516" s="353"/>
      <c r="XD516" s="353"/>
      <c r="XE516" s="353"/>
      <c r="XF516" s="353"/>
      <c r="XG516" s="353"/>
      <c r="XH516" s="353"/>
      <c r="XI516" s="353"/>
      <c r="XJ516" s="353"/>
      <c r="XK516" s="353"/>
      <c r="XL516" s="353"/>
      <c r="XM516" s="353"/>
      <c r="XN516" s="353"/>
      <c r="XO516" s="353"/>
      <c r="XP516" s="353"/>
      <c r="XQ516" s="353"/>
      <c r="XR516" s="353"/>
      <c r="XS516" s="353"/>
      <c r="XT516" s="353"/>
      <c r="XU516" s="353"/>
      <c r="XV516" s="353"/>
      <c r="XW516" s="353"/>
      <c r="XX516" s="353"/>
      <c r="XY516" s="353"/>
      <c r="XZ516" s="353"/>
      <c r="YA516" s="353"/>
      <c r="YB516" s="353"/>
      <c r="YC516" s="353"/>
      <c r="YD516" s="353"/>
      <c r="YE516" s="353"/>
      <c r="YF516" s="353"/>
      <c r="YG516" s="353"/>
      <c r="YH516" s="353"/>
      <c r="YI516" s="353"/>
      <c r="YJ516" s="353"/>
      <c r="YK516" s="353"/>
      <c r="YL516" s="353"/>
      <c r="YM516" s="353"/>
      <c r="YN516" s="353"/>
      <c r="YO516" s="353"/>
      <c r="YP516" s="353"/>
      <c r="YQ516" s="353"/>
      <c r="YR516" s="353"/>
      <c r="YS516" s="353"/>
      <c r="YT516" s="353"/>
      <c r="YU516" s="353"/>
      <c r="YV516" s="353"/>
      <c r="YW516" s="353"/>
      <c r="YX516" s="353"/>
      <c r="YY516" s="353"/>
      <c r="YZ516" s="353"/>
      <c r="ZA516" s="353"/>
      <c r="ZB516" s="353"/>
      <c r="ZC516" s="353"/>
      <c r="ZD516" s="353"/>
      <c r="ZE516" s="353"/>
      <c r="ZF516" s="353"/>
      <c r="ZG516" s="353"/>
      <c r="ZH516" s="353"/>
      <c r="ZI516" s="353"/>
      <c r="ZJ516" s="353"/>
      <c r="ZK516" s="353"/>
      <c r="ZL516" s="353"/>
      <c r="ZM516" s="353"/>
      <c r="ZN516" s="353"/>
      <c r="ZO516" s="353"/>
      <c r="ZP516" s="353"/>
      <c r="ZQ516" s="353"/>
      <c r="ZR516" s="353"/>
      <c r="ZS516" s="353"/>
      <c r="ZT516" s="353"/>
      <c r="ZU516" s="353"/>
      <c r="ZV516" s="353"/>
      <c r="ZW516" s="353"/>
      <c r="ZX516" s="353"/>
      <c r="ZY516" s="353"/>
      <c r="ZZ516" s="353"/>
      <c r="AAA516" s="353"/>
      <c r="AAB516" s="353"/>
      <c r="AAC516" s="353"/>
      <c r="AAD516" s="353"/>
      <c r="AAE516" s="353"/>
      <c r="AAF516" s="353"/>
      <c r="AAG516" s="353"/>
      <c r="AAH516" s="353"/>
      <c r="AAI516" s="353"/>
      <c r="AAJ516" s="353"/>
      <c r="AAK516" s="353"/>
      <c r="AAL516" s="353"/>
      <c r="AAM516" s="353"/>
      <c r="AAN516" s="353"/>
      <c r="AAO516" s="353"/>
      <c r="AAP516" s="353"/>
      <c r="AAQ516" s="353"/>
      <c r="AAR516" s="353"/>
      <c r="AAS516" s="353"/>
      <c r="AAT516" s="353"/>
      <c r="AAU516" s="353"/>
      <c r="AAV516" s="353"/>
      <c r="AAW516" s="353"/>
      <c r="AAX516" s="353"/>
      <c r="AAY516" s="353"/>
      <c r="AAZ516" s="353"/>
      <c r="ABA516" s="353"/>
      <c r="ABB516" s="353"/>
      <c r="ABC516" s="353"/>
      <c r="ABD516" s="353"/>
      <c r="ABE516" s="353"/>
      <c r="ABF516" s="353"/>
      <c r="ABG516" s="353"/>
      <c r="ABH516" s="353"/>
      <c r="ABI516" s="353"/>
      <c r="ABJ516" s="353"/>
      <c r="ABK516" s="353"/>
      <c r="ABL516" s="353"/>
      <c r="ABM516" s="353"/>
      <c r="ABN516" s="353"/>
      <c r="ABO516" s="353"/>
      <c r="ABP516" s="353"/>
      <c r="ABQ516" s="353"/>
      <c r="ABR516" s="353"/>
      <c r="ABS516" s="353"/>
      <c r="ABT516" s="353"/>
      <c r="ABU516" s="353"/>
      <c r="ABV516" s="353"/>
      <c r="ABW516" s="353"/>
      <c r="ABX516" s="353"/>
      <c r="ABY516" s="353"/>
      <c r="ABZ516" s="353"/>
      <c r="ACA516" s="353"/>
      <c r="ACB516" s="353"/>
      <c r="ACC516" s="353"/>
      <c r="ACD516" s="353"/>
      <c r="ACE516" s="353"/>
      <c r="ACF516" s="353"/>
      <c r="ACG516" s="353"/>
      <c r="ACH516" s="353"/>
      <c r="ACI516" s="353"/>
      <c r="ACJ516" s="353"/>
      <c r="ACK516" s="353"/>
      <c r="ACL516" s="353"/>
      <c r="ACM516" s="353"/>
      <c r="ACN516" s="353"/>
      <c r="ACO516" s="353"/>
      <c r="ACP516" s="353"/>
      <c r="ACQ516" s="353"/>
      <c r="ACR516" s="353"/>
      <c r="ACS516" s="353"/>
      <c r="ACT516" s="353"/>
      <c r="ACU516" s="353"/>
      <c r="ACV516" s="353"/>
      <c r="ACW516" s="353"/>
      <c r="ACX516" s="353"/>
      <c r="ACY516" s="353"/>
      <c r="ACZ516" s="353"/>
      <c r="ADA516" s="353"/>
      <c r="ADB516" s="353"/>
      <c r="ADC516" s="353"/>
      <c r="ADD516" s="353"/>
      <c r="ADE516" s="353"/>
      <c r="ADF516" s="353"/>
      <c r="ADG516" s="353"/>
      <c r="ADH516" s="353"/>
      <c r="ADI516" s="353"/>
      <c r="ADJ516" s="353"/>
      <c r="ADK516" s="353"/>
      <c r="ADL516" s="353"/>
      <c r="ADM516" s="353"/>
      <c r="ADN516" s="353"/>
      <c r="ADO516" s="353"/>
      <c r="ADP516" s="353"/>
      <c r="ADQ516" s="353"/>
      <c r="ADR516" s="353"/>
      <c r="ADS516" s="353"/>
      <c r="ADT516" s="353"/>
      <c r="ADU516" s="353"/>
      <c r="ADV516" s="353"/>
      <c r="ADW516" s="353"/>
      <c r="ADX516" s="353"/>
      <c r="ADY516" s="353"/>
      <c r="ADZ516" s="353"/>
      <c r="AEA516" s="353"/>
      <c r="AEB516" s="353"/>
      <c r="AEC516" s="353"/>
      <c r="AED516" s="353"/>
      <c r="AEE516" s="353"/>
      <c r="AEF516" s="353"/>
      <c r="AEG516" s="353"/>
      <c r="AEH516" s="353"/>
      <c r="AEI516" s="353"/>
      <c r="AEJ516" s="353"/>
      <c r="AEK516" s="353"/>
      <c r="AEL516" s="353"/>
      <c r="AEM516" s="353"/>
      <c r="AEN516" s="353"/>
      <c r="AEO516" s="353"/>
      <c r="AEP516" s="353"/>
      <c r="AEQ516" s="353"/>
      <c r="AER516" s="353"/>
      <c r="AES516" s="353"/>
      <c r="AET516" s="353"/>
      <c r="AEU516" s="353"/>
      <c r="AEV516" s="353"/>
      <c r="AEW516" s="353"/>
      <c r="AEX516" s="353"/>
      <c r="AEY516" s="353"/>
      <c r="AEZ516" s="353"/>
      <c r="AFA516" s="353"/>
      <c r="AFB516" s="353"/>
      <c r="AFC516" s="353"/>
      <c r="AFD516" s="353"/>
      <c r="AFE516" s="353"/>
      <c r="AFF516" s="353"/>
      <c r="AFG516" s="353"/>
      <c r="AFH516" s="353"/>
      <c r="AFI516" s="353"/>
      <c r="AFJ516" s="353"/>
      <c r="AFK516" s="353"/>
      <c r="AFL516" s="353"/>
      <c r="AFM516" s="353"/>
      <c r="AFN516" s="353"/>
      <c r="AFO516" s="353"/>
      <c r="AFP516" s="353"/>
      <c r="AFQ516" s="353"/>
      <c r="AFR516" s="353"/>
      <c r="AFS516" s="353"/>
      <c r="AFT516" s="353"/>
      <c r="AFU516" s="353"/>
      <c r="AFV516" s="353"/>
      <c r="AFW516" s="353"/>
      <c r="AFX516" s="353"/>
      <c r="AFY516" s="353"/>
      <c r="AFZ516" s="353"/>
      <c r="AGA516" s="353"/>
      <c r="AGB516" s="353"/>
      <c r="AGC516" s="353"/>
      <c r="AGD516" s="353"/>
      <c r="AGE516" s="353"/>
      <c r="AGF516" s="353"/>
      <c r="AGG516" s="353"/>
      <c r="AGH516" s="353"/>
      <c r="AGI516" s="353"/>
      <c r="AGJ516" s="353"/>
      <c r="AGK516" s="353"/>
      <c r="AGL516" s="353"/>
      <c r="AGM516" s="353"/>
      <c r="AGN516" s="353"/>
      <c r="AGO516" s="353"/>
      <c r="AGP516" s="353"/>
      <c r="AGQ516" s="353"/>
      <c r="AGR516" s="353"/>
      <c r="AGS516" s="353"/>
      <c r="AGT516" s="353"/>
      <c r="AGU516" s="353"/>
      <c r="AGV516" s="353"/>
      <c r="AGW516" s="353"/>
      <c r="AGX516" s="353"/>
      <c r="AGY516" s="353"/>
      <c r="AGZ516" s="353"/>
      <c r="AHA516" s="353"/>
      <c r="AHB516" s="353"/>
      <c r="AHC516" s="353"/>
      <c r="AHD516" s="353"/>
      <c r="AHE516" s="353"/>
      <c r="AHF516" s="353"/>
      <c r="AHG516" s="353"/>
      <c r="AHH516" s="353"/>
      <c r="AHI516" s="353"/>
      <c r="AHJ516" s="353"/>
      <c r="AHK516" s="353"/>
      <c r="AHL516" s="353"/>
      <c r="AHM516" s="353"/>
      <c r="AHN516" s="353"/>
      <c r="AHO516" s="353"/>
      <c r="AHP516" s="353"/>
      <c r="AHQ516" s="353"/>
      <c r="AHR516" s="353"/>
      <c r="AHS516" s="353"/>
      <c r="AHT516" s="353"/>
      <c r="AHU516" s="353"/>
      <c r="AHV516" s="353"/>
      <c r="AHW516" s="353"/>
      <c r="AHX516" s="353"/>
      <c r="AHY516" s="353"/>
      <c r="AHZ516" s="353"/>
      <c r="AIA516" s="353"/>
      <c r="AIB516" s="353"/>
      <c r="AIC516" s="353"/>
      <c r="AID516" s="353"/>
      <c r="AIE516" s="353"/>
      <c r="AIF516" s="353"/>
      <c r="AIG516" s="353"/>
      <c r="AIH516" s="353"/>
      <c r="AII516" s="353"/>
      <c r="AIJ516" s="353"/>
      <c r="AIK516" s="353"/>
      <c r="AIL516" s="353"/>
      <c r="AIM516" s="353"/>
      <c r="AIN516" s="353"/>
      <c r="AIO516" s="353"/>
      <c r="AIP516" s="353"/>
      <c r="AIQ516" s="353"/>
      <c r="AIR516" s="353"/>
      <c r="AIS516" s="353"/>
      <c r="AIT516" s="353"/>
      <c r="AIU516" s="353"/>
      <c r="AIV516" s="353"/>
      <c r="AIW516" s="353"/>
      <c r="AIX516" s="353"/>
      <c r="AIY516" s="353"/>
      <c r="AIZ516" s="353"/>
      <c r="AJA516" s="353"/>
      <c r="AJB516" s="353"/>
      <c r="AJC516" s="353"/>
      <c r="AJD516" s="353"/>
      <c r="AJE516" s="353"/>
      <c r="AJF516" s="353"/>
      <c r="AJG516" s="353"/>
      <c r="AJH516" s="353"/>
      <c r="AJI516" s="353"/>
      <c r="AJJ516" s="353"/>
      <c r="AJK516" s="353"/>
      <c r="AJL516" s="353"/>
      <c r="AJM516" s="353"/>
      <c r="AJN516" s="353"/>
      <c r="AJO516" s="353"/>
      <c r="AJP516" s="353"/>
      <c r="AJQ516" s="353"/>
      <c r="AJR516" s="353"/>
      <c r="AJS516" s="353"/>
      <c r="AJT516" s="353"/>
      <c r="AJU516" s="353"/>
      <c r="AJV516" s="353"/>
      <c r="AJW516" s="353"/>
      <c r="AJX516" s="353"/>
      <c r="AJY516" s="353"/>
      <c r="AJZ516" s="353"/>
      <c r="AKA516" s="353"/>
      <c r="AKB516" s="353"/>
      <c r="AKC516" s="353"/>
      <c r="AKD516" s="353"/>
      <c r="AKE516" s="353"/>
      <c r="AKF516" s="353"/>
      <c r="AKG516" s="353"/>
      <c r="AKH516" s="353"/>
      <c r="AKI516" s="353"/>
      <c r="AKJ516" s="353"/>
      <c r="AKK516" s="353"/>
      <c r="AKL516" s="353"/>
      <c r="AKM516" s="353"/>
      <c r="AKN516" s="353"/>
      <c r="AKO516" s="353"/>
      <c r="AKP516" s="353"/>
      <c r="AKQ516" s="353"/>
      <c r="AKR516" s="353"/>
      <c r="AKS516" s="353"/>
      <c r="AKT516" s="353"/>
      <c r="AKU516" s="353"/>
      <c r="AKV516" s="353"/>
      <c r="AKW516" s="353"/>
      <c r="AKX516" s="353"/>
      <c r="AKY516" s="353"/>
      <c r="AKZ516" s="353"/>
      <c r="ALA516" s="353"/>
      <c r="ALB516" s="353"/>
      <c r="ALC516" s="353"/>
      <c r="ALD516" s="353"/>
      <c r="ALE516" s="353"/>
      <c r="ALF516" s="353"/>
      <c r="ALG516" s="353"/>
      <c r="ALH516" s="353"/>
      <c r="ALI516" s="353"/>
      <c r="ALJ516" s="353"/>
      <c r="ALK516" s="353"/>
      <c r="ALL516" s="353"/>
      <c r="ALM516" s="353"/>
      <c r="ALN516" s="353"/>
      <c r="ALO516" s="353"/>
      <c r="ALP516" s="353"/>
      <c r="ALQ516" s="353"/>
      <c r="ALR516" s="353"/>
      <c r="ALS516" s="353"/>
      <c r="ALT516" s="353"/>
      <c r="ALU516" s="353"/>
      <c r="ALV516" s="353"/>
      <c r="ALW516" s="353"/>
      <c r="ALX516" s="353"/>
      <c r="ALY516" s="353"/>
      <c r="ALZ516" s="353"/>
      <c r="AMA516" s="353"/>
      <c r="AMB516" s="353"/>
      <c r="AMC516" s="353"/>
      <c r="AMD516" s="353"/>
      <c r="AME516" s="353"/>
      <c r="AMF516" s="353"/>
      <c r="AMG516" s="353"/>
      <c r="AMH516" s="353"/>
      <c r="AMI516" s="353"/>
      <c r="AMJ516" s="353"/>
      <c r="AMK516" s="353"/>
      <c r="AML516" s="353"/>
      <c r="AMM516" s="353"/>
      <c r="AMN516" s="353"/>
      <c r="AMO516" s="353"/>
      <c r="AMP516" s="353"/>
      <c r="AMQ516" s="353"/>
      <c r="AMR516" s="353"/>
      <c r="AMS516" s="353"/>
      <c r="AMT516" s="353"/>
      <c r="AMU516" s="353"/>
      <c r="AMV516" s="353"/>
      <c r="AMW516" s="353"/>
      <c r="AMX516" s="353"/>
      <c r="AMY516" s="353"/>
      <c r="AMZ516" s="353"/>
      <c r="ANA516" s="353"/>
      <c r="ANB516" s="353"/>
      <c r="ANC516" s="353"/>
      <c r="AND516" s="353"/>
      <c r="ANE516" s="353"/>
      <c r="ANF516" s="353"/>
      <c r="ANG516" s="353"/>
      <c r="ANH516" s="353"/>
      <c r="ANI516" s="353"/>
      <c r="ANJ516" s="353"/>
      <c r="ANK516" s="353"/>
      <c r="ANL516" s="353"/>
      <c r="ANM516" s="353"/>
      <c r="ANN516" s="353"/>
      <c r="ANO516" s="353"/>
      <c r="ANP516" s="353"/>
      <c r="ANQ516" s="353"/>
      <c r="ANR516" s="353"/>
      <c r="ANS516" s="353"/>
      <c r="ANT516" s="353"/>
      <c r="ANU516" s="353"/>
      <c r="ANV516" s="353"/>
      <c r="ANW516" s="353"/>
      <c r="ANX516" s="353"/>
      <c r="ANY516" s="353"/>
      <c r="ANZ516" s="353"/>
      <c r="AOA516" s="353"/>
      <c r="AOB516" s="353"/>
      <c r="AOC516" s="353"/>
      <c r="AOD516" s="353"/>
      <c r="AOE516" s="353"/>
      <c r="AOF516" s="353"/>
      <c r="AOG516" s="353"/>
      <c r="AOH516" s="353"/>
      <c r="AOI516" s="353"/>
      <c r="AOJ516" s="353"/>
      <c r="AOK516" s="353"/>
      <c r="AOL516" s="353"/>
      <c r="AOM516" s="353"/>
      <c r="AON516" s="353"/>
      <c r="AOO516" s="353"/>
      <c r="AOP516" s="353"/>
      <c r="AOQ516" s="353"/>
      <c r="AOR516" s="353"/>
      <c r="AOS516" s="353"/>
      <c r="AOT516" s="353"/>
      <c r="AOU516" s="353"/>
      <c r="AOV516" s="353"/>
      <c r="AOW516" s="353"/>
      <c r="AOX516" s="353"/>
      <c r="AOY516" s="353"/>
      <c r="AOZ516" s="353"/>
      <c r="APA516" s="353"/>
      <c r="APB516" s="353"/>
      <c r="APC516" s="353"/>
      <c r="APD516" s="353"/>
      <c r="APE516" s="353"/>
      <c r="APF516" s="353"/>
      <c r="APG516" s="353"/>
      <c r="APH516" s="353"/>
      <c r="API516" s="353"/>
      <c r="APJ516" s="353"/>
      <c r="APK516" s="353"/>
      <c r="APL516" s="353"/>
      <c r="APM516" s="353"/>
      <c r="APN516" s="353"/>
      <c r="APO516" s="353"/>
      <c r="APP516" s="353"/>
      <c r="APQ516" s="353"/>
      <c r="APR516" s="353"/>
      <c r="APS516" s="353"/>
      <c r="APT516" s="353"/>
      <c r="APU516" s="353"/>
      <c r="APV516" s="353"/>
      <c r="APW516" s="353"/>
      <c r="APX516" s="353"/>
      <c r="APY516" s="353"/>
      <c r="APZ516" s="353"/>
      <c r="AQA516" s="353"/>
      <c r="AQB516" s="353"/>
      <c r="AQC516" s="353"/>
      <c r="AQD516" s="353"/>
      <c r="AQE516" s="353"/>
      <c r="AQF516" s="353"/>
      <c r="AQG516" s="353"/>
      <c r="AQH516" s="353"/>
      <c r="AQI516" s="353"/>
      <c r="AQJ516" s="353"/>
      <c r="AQK516" s="353"/>
      <c r="AQL516" s="353"/>
      <c r="AQM516" s="353"/>
      <c r="AQN516" s="353"/>
      <c r="AQO516" s="353"/>
      <c r="AQP516" s="353"/>
      <c r="AQQ516" s="353"/>
      <c r="AQR516" s="353"/>
      <c r="AQS516" s="353"/>
      <c r="AQT516" s="353"/>
      <c r="AQU516" s="353"/>
      <c r="AQV516" s="353"/>
      <c r="AQW516" s="353"/>
      <c r="AQX516" s="353"/>
      <c r="AQY516" s="353"/>
      <c r="AQZ516" s="353"/>
      <c r="ARA516" s="353"/>
      <c r="ARB516" s="353"/>
      <c r="ARC516" s="353"/>
      <c r="ARD516" s="353"/>
      <c r="ARE516" s="353"/>
      <c r="ARF516" s="353"/>
      <c r="ARG516" s="353"/>
      <c r="ARH516" s="353"/>
      <c r="ARI516" s="353"/>
      <c r="ARJ516" s="353"/>
      <c r="ARK516" s="353"/>
      <c r="ARL516" s="353"/>
      <c r="ARM516" s="353"/>
      <c r="ARN516" s="353"/>
      <c r="ARO516" s="353"/>
      <c r="ARP516" s="353"/>
      <c r="ARQ516" s="353"/>
      <c r="ARR516" s="353"/>
      <c r="ARS516" s="353"/>
      <c r="ART516" s="353"/>
      <c r="ARU516" s="353"/>
      <c r="ARV516" s="353"/>
      <c r="ARW516" s="353"/>
      <c r="ARX516" s="353"/>
      <c r="ARY516" s="353"/>
      <c r="ARZ516" s="353"/>
      <c r="ASA516" s="353"/>
      <c r="ASB516" s="353"/>
      <c r="ASC516" s="353"/>
      <c r="ASD516" s="353"/>
      <c r="ASE516" s="353"/>
      <c r="ASF516" s="353"/>
      <c r="ASG516" s="353"/>
      <c r="ASH516" s="353"/>
      <c r="ASI516" s="353"/>
      <c r="ASJ516" s="353"/>
      <c r="ASK516" s="353"/>
      <c r="ASL516" s="353"/>
      <c r="ASM516" s="353"/>
      <c r="ASN516" s="353"/>
      <c r="ASO516" s="353"/>
      <c r="ASP516" s="353"/>
      <c r="ASQ516" s="353"/>
      <c r="ASR516" s="353"/>
      <c r="ASS516" s="353"/>
      <c r="AST516" s="353"/>
      <c r="ASU516" s="353"/>
      <c r="ASV516" s="353"/>
      <c r="ASW516" s="353"/>
      <c r="ASX516" s="353"/>
      <c r="ASY516" s="353"/>
      <c r="ASZ516" s="353"/>
      <c r="ATA516" s="353"/>
      <c r="ATB516" s="353"/>
      <c r="ATC516" s="353"/>
      <c r="ATD516" s="353"/>
      <c r="ATE516" s="353"/>
      <c r="ATF516" s="353"/>
      <c r="ATG516" s="353"/>
      <c r="ATH516" s="353"/>
      <c r="ATI516" s="353"/>
      <c r="ATJ516" s="353"/>
      <c r="ATK516" s="353"/>
      <c r="ATL516" s="353"/>
      <c r="ATM516" s="353"/>
      <c r="ATN516" s="353"/>
      <c r="ATO516" s="353"/>
      <c r="ATP516" s="353"/>
      <c r="ATQ516" s="353"/>
      <c r="ATR516" s="353"/>
      <c r="ATS516" s="353"/>
      <c r="ATT516" s="353"/>
      <c r="ATU516" s="353"/>
      <c r="ATV516" s="353"/>
      <c r="ATW516" s="353"/>
      <c r="ATX516" s="353"/>
      <c r="ATY516" s="353"/>
      <c r="ATZ516" s="353"/>
      <c r="AUA516" s="353"/>
      <c r="AUB516" s="353"/>
      <c r="AUC516" s="353"/>
      <c r="AUD516" s="353"/>
      <c r="AUE516" s="353"/>
      <c r="AUF516" s="353"/>
      <c r="AUG516" s="353"/>
      <c r="AUH516" s="353"/>
      <c r="AUI516" s="353"/>
      <c r="AUJ516" s="353"/>
      <c r="AUK516" s="353"/>
      <c r="AUL516" s="353"/>
      <c r="AUM516" s="353"/>
      <c r="AUN516" s="353"/>
      <c r="AUO516" s="353"/>
      <c r="AUP516" s="353"/>
      <c r="AUQ516" s="353"/>
      <c r="AUR516" s="353"/>
      <c r="AUS516" s="353"/>
      <c r="AUT516" s="353"/>
      <c r="AUU516" s="353"/>
      <c r="AUV516" s="353"/>
      <c r="AUW516" s="353"/>
      <c r="AUX516" s="353"/>
      <c r="AUY516" s="353"/>
      <c r="AUZ516" s="353"/>
      <c r="AVA516" s="353"/>
      <c r="AVB516" s="353"/>
      <c r="AVC516" s="353"/>
      <c r="AVD516" s="353"/>
      <c r="AVE516" s="353"/>
      <c r="AVF516" s="353"/>
      <c r="AVG516" s="353"/>
      <c r="AVH516" s="353"/>
      <c r="AVI516" s="353"/>
      <c r="AVJ516" s="353"/>
      <c r="AVK516" s="353"/>
      <c r="AVL516" s="353"/>
      <c r="AVM516" s="353"/>
      <c r="AVN516" s="353"/>
      <c r="AVO516" s="353"/>
      <c r="AVP516" s="353"/>
      <c r="AVQ516" s="353"/>
      <c r="AVR516" s="353"/>
      <c r="AVS516" s="353"/>
      <c r="AVT516" s="353"/>
      <c r="AVU516" s="353"/>
      <c r="AVV516" s="353"/>
      <c r="AVW516" s="353"/>
      <c r="AVX516" s="353"/>
      <c r="AVY516" s="353"/>
      <c r="AVZ516" s="353"/>
      <c r="AWA516" s="353"/>
      <c r="AWB516" s="353"/>
      <c r="AWC516" s="353"/>
      <c r="AWD516" s="353"/>
      <c r="AWE516" s="353"/>
      <c r="AWF516" s="353"/>
      <c r="AWG516" s="353"/>
      <c r="AWH516" s="353"/>
      <c r="AWI516" s="353"/>
      <c r="AWJ516" s="353"/>
      <c r="AWK516" s="353"/>
      <c r="AWL516" s="353"/>
      <c r="AWM516" s="353"/>
      <c r="AWN516" s="353"/>
      <c r="AWO516" s="353"/>
      <c r="AWP516" s="353"/>
      <c r="AWQ516" s="353"/>
      <c r="AWR516" s="353"/>
      <c r="AWS516" s="353"/>
      <c r="AWT516" s="353"/>
      <c r="AWU516" s="353"/>
      <c r="AWV516" s="353"/>
      <c r="AWW516" s="353"/>
      <c r="AWX516" s="353"/>
      <c r="AWY516" s="353"/>
      <c r="AWZ516" s="353"/>
      <c r="AXA516" s="353"/>
      <c r="AXB516" s="353"/>
      <c r="AXC516" s="353"/>
      <c r="AXD516" s="353"/>
      <c r="AXE516" s="353"/>
      <c r="AXF516" s="353"/>
      <c r="AXG516" s="353"/>
      <c r="AXH516" s="353"/>
      <c r="AXI516" s="353"/>
      <c r="AXJ516" s="353"/>
      <c r="AXK516" s="353"/>
      <c r="AXL516" s="353"/>
      <c r="AXM516" s="353"/>
      <c r="AXN516" s="353"/>
      <c r="AXO516" s="353"/>
      <c r="AXP516" s="353"/>
      <c r="AXQ516" s="353"/>
      <c r="AXR516" s="353"/>
      <c r="AXS516" s="353"/>
      <c r="AXT516" s="353"/>
      <c r="AXU516" s="353"/>
      <c r="AXV516" s="353"/>
      <c r="AXW516" s="353"/>
      <c r="AXX516" s="353"/>
      <c r="AXY516" s="353"/>
      <c r="AXZ516" s="353"/>
      <c r="AYA516" s="353"/>
      <c r="AYB516" s="353"/>
      <c r="AYC516" s="353"/>
      <c r="AYD516" s="353"/>
      <c r="AYE516" s="353"/>
      <c r="AYF516" s="353"/>
      <c r="AYG516" s="353"/>
      <c r="AYH516" s="353"/>
      <c r="AYI516" s="353"/>
      <c r="AYJ516" s="353"/>
      <c r="AYK516" s="353"/>
      <c r="AYL516" s="353"/>
      <c r="AYM516" s="353"/>
      <c r="AYN516" s="353"/>
      <c r="AYO516" s="353"/>
      <c r="AYP516" s="353"/>
      <c r="AYQ516" s="353"/>
      <c r="AYR516" s="353"/>
      <c r="AYS516" s="353"/>
      <c r="AYT516" s="353"/>
      <c r="AYU516" s="353"/>
      <c r="AYV516" s="353"/>
      <c r="AYW516" s="353"/>
      <c r="AYX516" s="353"/>
      <c r="AYY516" s="353"/>
      <c r="AYZ516" s="353"/>
      <c r="AZA516" s="353"/>
      <c r="AZB516" s="353"/>
      <c r="AZC516" s="353"/>
      <c r="AZD516" s="353"/>
      <c r="AZE516" s="353"/>
      <c r="AZF516" s="353"/>
      <c r="AZG516" s="353"/>
      <c r="AZH516" s="353"/>
      <c r="AZI516" s="353"/>
      <c r="AZJ516" s="353"/>
      <c r="AZK516" s="353"/>
      <c r="AZL516" s="353"/>
      <c r="AZM516" s="353"/>
      <c r="AZN516" s="353"/>
      <c r="AZO516" s="353"/>
      <c r="AZP516" s="353"/>
      <c r="AZQ516" s="353"/>
      <c r="AZR516" s="353"/>
      <c r="AZS516" s="353"/>
      <c r="AZT516" s="353"/>
      <c r="AZU516" s="353"/>
      <c r="AZV516" s="353"/>
      <c r="AZW516" s="353"/>
      <c r="AZX516" s="353"/>
      <c r="AZY516" s="353"/>
      <c r="AZZ516" s="353"/>
      <c r="BAA516" s="353"/>
      <c r="BAB516" s="353"/>
      <c r="BAC516" s="353"/>
      <c r="BAD516" s="353"/>
      <c r="BAE516" s="353"/>
      <c r="BAF516" s="353"/>
      <c r="BAG516" s="353"/>
      <c r="BAH516" s="353"/>
      <c r="BAI516" s="353"/>
      <c r="BAJ516" s="353"/>
      <c r="BAK516" s="353"/>
      <c r="BAL516" s="353"/>
      <c r="BAM516" s="353"/>
      <c r="BAN516" s="353"/>
      <c r="BAO516" s="353"/>
      <c r="BAP516" s="353"/>
      <c r="BAQ516" s="353"/>
      <c r="BAR516" s="353"/>
      <c r="BAS516" s="353"/>
      <c r="BAT516" s="353"/>
      <c r="BAU516" s="353"/>
      <c r="BAV516" s="353"/>
      <c r="BAW516" s="353"/>
      <c r="BAX516" s="353"/>
      <c r="BAY516" s="353"/>
      <c r="BAZ516" s="353"/>
      <c r="BBA516" s="353"/>
      <c r="BBB516" s="353"/>
      <c r="BBC516" s="353"/>
      <c r="BBD516" s="353"/>
      <c r="BBE516" s="353"/>
      <c r="BBF516" s="353"/>
      <c r="BBG516" s="353"/>
      <c r="BBH516" s="353"/>
      <c r="BBI516" s="353"/>
      <c r="BBJ516" s="353"/>
      <c r="BBK516" s="353"/>
      <c r="BBL516" s="353"/>
      <c r="BBM516" s="353"/>
      <c r="BBN516" s="353"/>
      <c r="BBO516" s="353"/>
      <c r="BBP516" s="353"/>
      <c r="BBQ516" s="353"/>
      <c r="BBR516" s="353"/>
      <c r="BBS516" s="353"/>
      <c r="BBT516" s="353"/>
      <c r="BBU516" s="353"/>
      <c r="BBV516" s="353"/>
      <c r="BBW516" s="353"/>
      <c r="BBX516" s="353"/>
      <c r="BBY516" s="353"/>
      <c r="BBZ516" s="353"/>
      <c r="BCA516" s="353"/>
      <c r="BCB516" s="353"/>
      <c r="BCC516" s="353"/>
      <c r="BCD516" s="353"/>
      <c r="BCE516" s="353"/>
      <c r="BCF516" s="353"/>
      <c r="BCG516" s="353"/>
      <c r="BCH516" s="353"/>
      <c r="BCI516" s="353"/>
      <c r="BCJ516" s="353"/>
      <c r="BCK516" s="353"/>
      <c r="BCL516" s="353"/>
      <c r="BCM516" s="353"/>
      <c r="BCN516" s="353"/>
      <c r="BCO516" s="353"/>
      <c r="BCP516" s="353"/>
      <c r="BCQ516" s="353"/>
      <c r="BCR516" s="353"/>
      <c r="BCS516" s="353"/>
      <c r="BCT516" s="353"/>
      <c r="BCU516" s="353"/>
      <c r="BCV516" s="353"/>
      <c r="BCW516" s="353"/>
      <c r="BCX516" s="353"/>
      <c r="BCY516" s="353"/>
      <c r="BCZ516" s="353"/>
      <c r="BDA516" s="353"/>
      <c r="BDB516" s="353"/>
      <c r="BDC516" s="353"/>
      <c r="BDD516" s="353"/>
      <c r="BDE516" s="353"/>
      <c r="BDF516" s="353"/>
      <c r="BDG516" s="353"/>
      <c r="BDH516" s="353"/>
      <c r="BDI516" s="353"/>
      <c r="BDJ516" s="353"/>
      <c r="BDK516" s="353"/>
      <c r="BDL516" s="353"/>
      <c r="BDM516" s="353"/>
      <c r="BDN516" s="353"/>
      <c r="BDO516" s="353"/>
      <c r="BDP516" s="353"/>
      <c r="BDQ516" s="353"/>
      <c r="BDR516" s="353"/>
      <c r="BDS516" s="353"/>
      <c r="BDT516" s="353"/>
      <c r="BDU516" s="353"/>
      <c r="BDV516" s="353"/>
      <c r="BDW516" s="353"/>
      <c r="BDX516" s="353"/>
      <c r="BDY516" s="353"/>
      <c r="BDZ516" s="353"/>
      <c r="BEA516" s="353"/>
      <c r="BEB516" s="353"/>
      <c r="BEC516" s="353"/>
      <c r="BED516" s="353"/>
      <c r="BEE516" s="353"/>
      <c r="BEF516" s="353"/>
      <c r="BEG516" s="353"/>
      <c r="BEH516" s="353"/>
      <c r="BEI516" s="353"/>
      <c r="BEJ516" s="353"/>
      <c r="BEK516" s="353"/>
      <c r="BEL516" s="353"/>
      <c r="BEM516" s="353"/>
      <c r="BEN516" s="353"/>
      <c r="BEO516" s="353"/>
      <c r="BEP516" s="353"/>
      <c r="BEQ516" s="353"/>
      <c r="BER516" s="353"/>
      <c r="BES516" s="353"/>
      <c r="BET516" s="353"/>
      <c r="BEU516" s="353"/>
      <c r="BEV516" s="353"/>
      <c r="BEW516" s="353"/>
      <c r="BEX516" s="353"/>
      <c r="BEY516" s="353"/>
      <c r="BEZ516" s="353"/>
      <c r="BFA516" s="353"/>
      <c r="BFB516" s="353"/>
      <c r="BFC516" s="353"/>
      <c r="BFD516" s="353"/>
      <c r="BFE516" s="353"/>
      <c r="BFF516" s="353"/>
      <c r="BFG516" s="353"/>
      <c r="BFH516" s="353"/>
      <c r="BFI516" s="353"/>
      <c r="BFJ516" s="353"/>
      <c r="BFK516" s="353"/>
      <c r="BFL516" s="353"/>
      <c r="BFM516" s="353"/>
      <c r="BFN516" s="353"/>
      <c r="BFO516" s="353"/>
      <c r="BFP516" s="353"/>
      <c r="BFQ516" s="353"/>
      <c r="BFR516" s="353"/>
      <c r="BFS516" s="353"/>
      <c r="BFT516" s="353"/>
      <c r="BFU516" s="353"/>
      <c r="BFV516" s="353"/>
      <c r="BFW516" s="353"/>
      <c r="BFX516" s="353"/>
      <c r="BFY516" s="353"/>
      <c r="BFZ516" s="353"/>
      <c r="BGA516" s="353"/>
      <c r="BGB516" s="353"/>
      <c r="BGC516" s="353"/>
      <c r="BGD516" s="353"/>
      <c r="BGE516" s="353"/>
      <c r="BGF516" s="353"/>
      <c r="BGG516" s="353"/>
      <c r="BGH516" s="353"/>
      <c r="BGI516" s="353"/>
      <c r="BGJ516" s="353"/>
      <c r="BGK516" s="353"/>
      <c r="BGL516" s="353"/>
      <c r="BGM516" s="353"/>
      <c r="BGN516" s="353"/>
      <c r="BGO516" s="353"/>
      <c r="BGP516" s="353"/>
      <c r="BGQ516" s="353"/>
      <c r="BGR516" s="353"/>
      <c r="BGS516" s="353"/>
      <c r="BGT516" s="353"/>
      <c r="BGU516" s="353"/>
      <c r="BGV516" s="353"/>
      <c r="BGW516" s="353"/>
      <c r="BGX516" s="353"/>
      <c r="BGY516" s="353"/>
      <c r="BGZ516" s="353"/>
      <c r="BHA516" s="353"/>
      <c r="BHB516" s="353"/>
      <c r="BHC516" s="353"/>
      <c r="BHD516" s="353"/>
      <c r="BHE516" s="353"/>
      <c r="BHF516" s="353"/>
      <c r="BHG516" s="353"/>
      <c r="BHH516" s="353"/>
      <c r="BHI516" s="353"/>
      <c r="BHJ516" s="353"/>
      <c r="BHK516" s="353"/>
      <c r="BHL516" s="353"/>
      <c r="BHM516" s="353"/>
      <c r="BHN516" s="353"/>
      <c r="BHO516" s="353"/>
      <c r="BHP516" s="353"/>
      <c r="BHQ516" s="353"/>
      <c r="BHR516" s="353"/>
      <c r="BHS516" s="353"/>
      <c r="BHT516" s="353"/>
      <c r="BHU516" s="353"/>
      <c r="BHV516" s="353"/>
      <c r="BHW516" s="353"/>
      <c r="BHX516" s="353"/>
      <c r="BHY516" s="353"/>
      <c r="BHZ516" s="353"/>
      <c r="BIA516" s="353"/>
      <c r="BIB516" s="353"/>
      <c r="BIC516" s="353"/>
      <c r="BID516" s="353"/>
      <c r="BIE516" s="353"/>
      <c r="BIF516" s="353"/>
      <c r="BIG516" s="353"/>
      <c r="BIH516" s="353"/>
      <c r="BII516" s="353"/>
      <c r="BIJ516" s="353"/>
      <c r="BIK516" s="353"/>
      <c r="BIL516" s="353"/>
      <c r="BIM516" s="353"/>
      <c r="BIN516" s="353"/>
      <c r="BIO516" s="353"/>
      <c r="BIP516" s="353"/>
      <c r="BIQ516" s="353"/>
      <c r="BIR516" s="353"/>
      <c r="BIS516" s="353"/>
      <c r="BIT516" s="353"/>
      <c r="BIU516" s="353"/>
      <c r="BIV516" s="353"/>
      <c r="BIW516" s="353"/>
      <c r="BIX516" s="353"/>
      <c r="BIY516" s="353"/>
      <c r="BIZ516" s="353"/>
      <c r="BJA516" s="353"/>
      <c r="BJB516" s="353"/>
      <c r="BJC516" s="353"/>
      <c r="BJD516" s="353"/>
      <c r="BJE516" s="353"/>
      <c r="BJF516" s="353"/>
      <c r="BJG516" s="353"/>
      <c r="BJH516" s="353"/>
      <c r="BJI516" s="353"/>
      <c r="BJJ516" s="353"/>
      <c r="BJK516" s="353"/>
      <c r="BJL516" s="353"/>
      <c r="BJM516" s="353"/>
      <c r="BJN516" s="353"/>
      <c r="BJO516" s="353"/>
      <c r="BJP516" s="353"/>
      <c r="BJQ516" s="353"/>
      <c r="BJR516" s="353"/>
      <c r="BJS516" s="353"/>
      <c r="BJT516" s="353"/>
      <c r="BJU516" s="353"/>
      <c r="BJV516" s="353"/>
      <c r="BJW516" s="353"/>
      <c r="BJX516" s="353"/>
      <c r="BJY516" s="353"/>
      <c r="BJZ516" s="353"/>
      <c r="BKA516" s="353"/>
      <c r="BKB516" s="353"/>
      <c r="BKC516" s="353"/>
      <c r="BKD516" s="353"/>
      <c r="BKE516" s="353"/>
      <c r="BKF516" s="353"/>
      <c r="BKG516" s="353"/>
      <c r="BKH516" s="353"/>
      <c r="BKI516" s="353"/>
      <c r="BKJ516" s="353"/>
      <c r="BKK516" s="353"/>
      <c r="BKL516" s="353"/>
      <c r="BKM516" s="353"/>
      <c r="BKN516" s="353"/>
      <c r="BKO516" s="353"/>
      <c r="BKP516" s="353"/>
      <c r="BKQ516" s="353"/>
      <c r="BKR516" s="353"/>
      <c r="BKS516" s="353"/>
      <c r="BKT516" s="353"/>
      <c r="BKU516" s="353"/>
      <c r="BKV516" s="353"/>
      <c r="BKW516" s="353"/>
      <c r="BKX516" s="353"/>
      <c r="BKY516" s="353"/>
      <c r="BKZ516" s="353"/>
      <c r="BLA516" s="353"/>
      <c r="BLB516" s="353"/>
      <c r="BLC516" s="353"/>
      <c r="BLD516" s="353"/>
      <c r="BLE516" s="353"/>
      <c r="BLF516" s="353"/>
      <c r="BLG516" s="353"/>
      <c r="BLH516" s="353"/>
      <c r="BLI516" s="353"/>
      <c r="BLJ516" s="353"/>
      <c r="BLK516" s="353"/>
      <c r="BLL516" s="353"/>
      <c r="BLM516" s="353"/>
      <c r="BLN516" s="353"/>
      <c r="BLO516" s="353"/>
      <c r="BLP516" s="353"/>
      <c r="BLQ516" s="353"/>
      <c r="BLR516" s="353"/>
      <c r="BLS516" s="353"/>
      <c r="BLT516" s="353"/>
      <c r="BLU516" s="353"/>
      <c r="BLV516" s="353"/>
      <c r="BLW516" s="353"/>
      <c r="BLX516" s="353"/>
      <c r="BLY516" s="353"/>
      <c r="BLZ516" s="353"/>
      <c r="BMA516" s="353"/>
      <c r="BMB516" s="353"/>
      <c r="BMC516" s="353"/>
      <c r="BMD516" s="353"/>
      <c r="BME516" s="353"/>
      <c r="BMF516" s="353"/>
      <c r="BMG516" s="353"/>
      <c r="BMH516" s="353"/>
      <c r="BMI516" s="353"/>
      <c r="BMJ516" s="353"/>
      <c r="BMK516" s="353"/>
      <c r="BML516" s="353"/>
      <c r="BMM516" s="353"/>
      <c r="BMN516" s="353"/>
      <c r="BMO516" s="353"/>
      <c r="BMP516" s="353"/>
      <c r="BMQ516" s="353"/>
      <c r="BMR516" s="353"/>
      <c r="BMS516" s="353"/>
      <c r="BMT516" s="353"/>
      <c r="BMU516" s="353"/>
      <c r="BMV516" s="353"/>
      <c r="BMW516" s="353"/>
      <c r="BMX516" s="353"/>
      <c r="BMY516" s="353"/>
      <c r="BMZ516" s="353"/>
      <c r="BNA516" s="353"/>
      <c r="BNB516" s="353"/>
      <c r="BNC516" s="353"/>
      <c r="BND516" s="353"/>
      <c r="BNE516" s="353"/>
      <c r="BNF516" s="353"/>
      <c r="BNG516" s="353"/>
      <c r="BNH516" s="353"/>
      <c r="BNI516" s="353"/>
      <c r="BNJ516" s="353"/>
      <c r="BNK516" s="353"/>
      <c r="BNL516" s="353"/>
      <c r="BNM516" s="353"/>
      <c r="BNN516" s="353"/>
      <c r="BNO516" s="353"/>
      <c r="BNP516" s="353"/>
      <c r="BNQ516" s="353"/>
      <c r="BNR516" s="353"/>
      <c r="BNS516" s="353"/>
      <c r="BNT516" s="353"/>
      <c r="BNU516" s="353"/>
      <c r="BNV516" s="353"/>
      <c r="BNW516" s="353"/>
      <c r="BNX516" s="353"/>
      <c r="BNY516" s="353"/>
      <c r="BNZ516" s="353"/>
      <c r="BOA516" s="353"/>
      <c r="BOB516" s="353"/>
      <c r="BOC516" s="353"/>
      <c r="BOD516" s="353"/>
      <c r="BOE516" s="353"/>
      <c r="BOF516" s="353"/>
      <c r="BOG516" s="353"/>
      <c r="BOH516" s="353"/>
      <c r="BOI516" s="353"/>
      <c r="BOJ516" s="353"/>
      <c r="BOK516" s="353"/>
      <c r="BOL516" s="353"/>
      <c r="BOM516" s="353"/>
      <c r="BON516" s="353"/>
      <c r="BOO516" s="353"/>
      <c r="BOP516" s="353"/>
      <c r="BOQ516" s="353"/>
      <c r="BOR516" s="353"/>
      <c r="BOS516" s="353"/>
      <c r="BOT516" s="353"/>
      <c r="BOU516" s="353"/>
      <c r="BOV516" s="353"/>
    </row>
    <row r="517" spans="1:1764" s="120" customFormat="1" ht="40.5" customHeight="1">
      <c r="A517" s="121"/>
      <c r="B517" s="122"/>
      <c r="C517" s="122"/>
      <c r="D517" s="123"/>
      <c r="E517" s="123"/>
      <c r="F517" s="123"/>
      <c r="G517" s="124" t="s">
        <v>510</v>
      </c>
      <c r="H517" s="124">
        <v>851</v>
      </c>
      <c r="I517" s="441">
        <v>85132</v>
      </c>
      <c r="J517" s="531">
        <f t="shared" si="12"/>
        <v>49229950</v>
      </c>
      <c r="K517" s="531">
        <v>49229950</v>
      </c>
      <c r="L517" s="532"/>
      <c r="M517" s="347"/>
      <c r="N517" s="347"/>
      <c r="O517" s="347"/>
      <c r="P517" s="347"/>
      <c r="Q517" s="347"/>
      <c r="R517" s="347"/>
      <c r="S517" s="347"/>
      <c r="T517" s="347"/>
      <c r="U517" s="347"/>
      <c r="V517" s="348"/>
      <c r="W517" s="348"/>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c r="AS517" s="348"/>
      <c r="AT517" s="348"/>
      <c r="AU517" s="348"/>
      <c r="AV517" s="348"/>
      <c r="AW517" s="348"/>
      <c r="AX517" s="348"/>
      <c r="AY517" s="348"/>
      <c r="AZ517" s="348"/>
      <c r="BA517" s="348"/>
      <c r="BB517" s="348"/>
      <c r="BC517" s="348"/>
      <c r="BD517" s="348"/>
      <c r="BE517" s="348"/>
      <c r="BF517" s="348"/>
      <c r="BG517" s="348"/>
      <c r="BH517" s="348"/>
      <c r="BI517" s="348"/>
      <c r="BJ517" s="348"/>
      <c r="BK517" s="348"/>
      <c r="BL517" s="348"/>
      <c r="BM517" s="348"/>
      <c r="BN517" s="348"/>
      <c r="BO517" s="348"/>
      <c r="BP517" s="348"/>
      <c r="BQ517" s="348"/>
      <c r="BR517" s="348"/>
      <c r="BS517" s="348"/>
      <c r="BT517" s="348"/>
      <c r="BU517" s="348"/>
      <c r="BV517" s="348"/>
      <c r="BW517" s="348"/>
      <c r="BX517" s="348"/>
      <c r="BY517" s="348"/>
      <c r="BZ517" s="348"/>
      <c r="CA517" s="348"/>
      <c r="CB517" s="348"/>
      <c r="CC517" s="348"/>
      <c r="CD517" s="348"/>
      <c r="CE517" s="348"/>
      <c r="CF517" s="348"/>
      <c r="CG517" s="348"/>
      <c r="CH517" s="348"/>
      <c r="CI517" s="348"/>
      <c r="CJ517" s="348"/>
      <c r="CK517" s="348"/>
      <c r="CL517" s="348"/>
      <c r="CM517" s="348"/>
      <c r="CN517" s="348"/>
      <c r="CO517" s="348"/>
      <c r="CP517" s="348"/>
      <c r="CQ517" s="348"/>
      <c r="CR517" s="348"/>
      <c r="CS517" s="348"/>
      <c r="CT517" s="348"/>
      <c r="CU517" s="348"/>
      <c r="CV517" s="348"/>
      <c r="CW517" s="348"/>
      <c r="CX517" s="348"/>
      <c r="CY517" s="348"/>
      <c r="CZ517" s="348"/>
      <c r="DA517" s="348"/>
      <c r="DB517" s="348"/>
      <c r="DC517" s="348"/>
      <c r="DD517" s="348"/>
      <c r="DE517" s="348"/>
      <c r="DF517" s="348"/>
      <c r="DG517" s="348"/>
      <c r="DH517" s="348"/>
      <c r="DI517" s="348"/>
      <c r="DJ517" s="348"/>
      <c r="DK517" s="348"/>
      <c r="DL517" s="348"/>
      <c r="DM517" s="348"/>
      <c r="DN517" s="348"/>
      <c r="DO517" s="348"/>
      <c r="DP517" s="348"/>
      <c r="DQ517" s="348"/>
      <c r="DR517" s="348"/>
      <c r="DS517" s="348"/>
      <c r="DT517" s="348"/>
      <c r="DU517" s="348"/>
      <c r="DV517" s="348"/>
      <c r="DW517" s="348"/>
      <c r="DX517" s="348"/>
      <c r="DY517" s="348"/>
      <c r="DZ517" s="348"/>
      <c r="EA517" s="348"/>
      <c r="EB517" s="348"/>
      <c r="EC517" s="348"/>
      <c r="ED517" s="348"/>
      <c r="EE517" s="348"/>
      <c r="EF517" s="348"/>
      <c r="EG517" s="348"/>
      <c r="EH517" s="348"/>
      <c r="EI517" s="348"/>
      <c r="EJ517" s="348"/>
      <c r="EK517" s="348"/>
      <c r="EL517" s="348"/>
      <c r="EM517" s="348"/>
      <c r="EN517" s="348"/>
      <c r="EO517" s="348"/>
      <c r="EP517" s="348"/>
      <c r="EQ517" s="348"/>
      <c r="ER517" s="348"/>
      <c r="ES517" s="348"/>
      <c r="ET517" s="348"/>
      <c r="EU517" s="348"/>
      <c r="EV517" s="348"/>
      <c r="EW517" s="348"/>
      <c r="EX517" s="348"/>
      <c r="EY517" s="348"/>
      <c r="EZ517" s="348"/>
      <c r="FA517" s="348"/>
      <c r="FB517" s="348"/>
      <c r="FC517" s="348"/>
      <c r="FD517" s="348"/>
      <c r="FE517" s="348"/>
      <c r="FF517" s="348"/>
      <c r="FG517" s="348"/>
      <c r="FH517" s="348"/>
      <c r="FI517" s="348"/>
      <c r="FJ517" s="348"/>
      <c r="FK517" s="348"/>
      <c r="FL517" s="348"/>
      <c r="FM517" s="348"/>
      <c r="FN517" s="348"/>
      <c r="FO517" s="348"/>
      <c r="FP517" s="348"/>
      <c r="FQ517" s="348"/>
      <c r="FR517" s="348"/>
      <c r="FS517" s="348"/>
      <c r="FT517" s="348"/>
      <c r="FU517" s="348"/>
      <c r="FV517" s="348"/>
      <c r="FW517" s="348"/>
      <c r="FX517" s="348"/>
      <c r="FY517" s="348"/>
      <c r="FZ517" s="348"/>
      <c r="GA517" s="348"/>
      <c r="GB517" s="348"/>
      <c r="GC517" s="348"/>
      <c r="GD517" s="348"/>
      <c r="GE517" s="348"/>
      <c r="GF517" s="348"/>
      <c r="GG517" s="348"/>
      <c r="GH517" s="348"/>
      <c r="GI517" s="348"/>
      <c r="GJ517" s="348"/>
      <c r="GK517" s="348"/>
      <c r="GL517" s="348"/>
      <c r="GM517" s="348"/>
      <c r="GN517" s="348"/>
      <c r="GO517" s="348"/>
      <c r="GP517" s="348"/>
      <c r="GQ517" s="348"/>
      <c r="GR517" s="348"/>
      <c r="GS517" s="348"/>
      <c r="GT517" s="348"/>
      <c r="GU517" s="348"/>
      <c r="GV517" s="348"/>
      <c r="GW517" s="348"/>
      <c r="GX517" s="348"/>
      <c r="GY517" s="348"/>
      <c r="GZ517" s="348"/>
      <c r="HA517" s="348"/>
      <c r="HB517" s="348"/>
      <c r="HC517" s="348"/>
      <c r="HD517" s="348"/>
      <c r="HE517" s="348"/>
      <c r="HF517" s="348"/>
      <c r="HG517" s="348"/>
      <c r="HH517" s="348"/>
      <c r="HI517" s="348"/>
      <c r="HJ517" s="348"/>
      <c r="HK517" s="348"/>
      <c r="HL517" s="348"/>
      <c r="HM517" s="348"/>
      <c r="HN517" s="348"/>
      <c r="HO517" s="348"/>
      <c r="HP517" s="348"/>
      <c r="HQ517" s="348"/>
      <c r="HR517" s="348"/>
      <c r="HS517" s="348"/>
      <c r="HT517" s="348"/>
      <c r="HU517" s="348"/>
      <c r="HV517" s="348"/>
      <c r="HW517" s="348"/>
      <c r="HX517" s="348"/>
      <c r="HY517" s="348"/>
      <c r="HZ517" s="348"/>
      <c r="IA517" s="348"/>
      <c r="IB517" s="348"/>
      <c r="IC517" s="348"/>
      <c r="ID517" s="348"/>
      <c r="IE517" s="348"/>
      <c r="IF517" s="348"/>
      <c r="IG517" s="348"/>
      <c r="IH517" s="348"/>
      <c r="II517" s="348"/>
      <c r="IJ517" s="348"/>
      <c r="IK517" s="348"/>
      <c r="IL517" s="348"/>
      <c r="IM517" s="348"/>
      <c r="IN517" s="348"/>
      <c r="IO517" s="348"/>
      <c r="IP517" s="348"/>
      <c r="IQ517" s="348"/>
      <c r="IR517" s="348"/>
      <c r="IS517" s="348"/>
      <c r="IT517" s="348"/>
      <c r="IU517" s="348"/>
      <c r="IV517" s="348"/>
      <c r="IW517" s="348"/>
      <c r="IX517" s="348"/>
      <c r="IY517" s="348"/>
      <c r="IZ517" s="348"/>
      <c r="JA517" s="348"/>
      <c r="JB517" s="348"/>
      <c r="JC517" s="348"/>
      <c r="JD517" s="348"/>
      <c r="JE517" s="348"/>
      <c r="JF517" s="348"/>
      <c r="JG517" s="348"/>
      <c r="JH517" s="348"/>
      <c r="JI517" s="348"/>
      <c r="JJ517" s="348"/>
      <c r="JK517" s="348"/>
      <c r="JL517" s="348"/>
      <c r="JM517" s="348"/>
      <c r="JN517" s="348"/>
      <c r="JO517" s="348"/>
      <c r="JP517" s="348"/>
      <c r="JQ517" s="348"/>
      <c r="JR517" s="348"/>
      <c r="JS517" s="348"/>
      <c r="JT517" s="348"/>
      <c r="JU517" s="348"/>
      <c r="JV517" s="348"/>
      <c r="JW517" s="348"/>
      <c r="JX517" s="348"/>
      <c r="JY517" s="348"/>
      <c r="JZ517" s="348"/>
      <c r="KA517" s="348"/>
      <c r="KB517" s="348"/>
      <c r="KC517" s="348"/>
      <c r="KD517" s="348"/>
      <c r="KE517" s="348"/>
      <c r="KF517" s="348"/>
      <c r="KG517" s="348"/>
      <c r="KH517" s="348"/>
      <c r="KI517" s="348"/>
      <c r="KJ517" s="348"/>
      <c r="KK517" s="348"/>
      <c r="KL517" s="348"/>
      <c r="KM517" s="348"/>
      <c r="KN517" s="348"/>
      <c r="KO517" s="348"/>
      <c r="KP517" s="348"/>
      <c r="KQ517" s="348"/>
      <c r="KR517" s="348"/>
      <c r="KS517" s="348"/>
      <c r="KT517" s="348"/>
      <c r="KU517" s="348"/>
      <c r="KV517" s="348"/>
      <c r="KW517" s="348"/>
      <c r="KX517" s="348"/>
      <c r="KY517" s="348"/>
      <c r="KZ517" s="348"/>
      <c r="LA517" s="348"/>
      <c r="LB517" s="348"/>
      <c r="LC517" s="348"/>
      <c r="LD517" s="348"/>
      <c r="LE517" s="348"/>
      <c r="LF517" s="348"/>
      <c r="LG517" s="348"/>
      <c r="LH517" s="348"/>
      <c r="LI517" s="348"/>
      <c r="LJ517" s="348"/>
      <c r="LK517" s="348"/>
      <c r="LL517" s="348"/>
      <c r="LM517" s="348"/>
      <c r="LN517" s="348"/>
      <c r="LO517" s="348"/>
      <c r="LP517" s="348"/>
      <c r="LQ517" s="348"/>
      <c r="LR517" s="348"/>
      <c r="LS517" s="348"/>
      <c r="LT517" s="348"/>
      <c r="LU517" s="348"/>
      <c r="LV517" s="348"/>
      <c r="LW517" s="348"/>
      <c r="LX517" s="348"/>
      <c r="LY517" s="348"/>
      <c r="LZ517" s="348"/>
      <c r="MA517" s="348"/>
      <c r="MB517" s="348"/>
      <c r="MC517" s="348"/>
      <c r="MD517" s="348"/>
      <c r="ME517" s="348"/>
      <c r="MF517" s="348"/>
      <c r="MG517" s="348"/>
      <c r="MH517" s="348"/>
      <c r="MI517" s="348"/>
      <c r="MJ517" s="348"/>
      <c r="MK517" s="348"/>
      <c r="ML517" s="348"/>
      <c r="MM517" s="348"/>
      <c r="MN517" s="348"/>
      <c r="MO517" s="348"/>
      <c r="MP517" s="348"/>
      <c r="MQ517" s="348"/>
      <c r="MR517" s="348"/>
      <c r="MS517" s="348"/>
      <c r="MT517" s="348"/>
      <c r="MU517" s="348"/>
      <c r="MV517" s="348"/>
      <c r="MW517" s="348"/>
      <c r="MX517" s="348"/>
      <c r="MY517" s="348"/>
      <c r="MZ517" s="348"/>
      <c r="NA517" s="348"/>
      <c r="NB517" s="348"/>
      <c r="NC517" s="348"/>
      <c r="ND517" s="348"/>
      <c r="NE517" s="348"/>
      <c r="NF517" s="348"/>
      <c r="NG517" s="348"/>
      <c r="NH517" s="348"/>
      <c r="NI517" s="348"/>
      <c r="NJ517" s="348"/>
      <c r="NK517" s="348"/>
      <c r="NL517" s="348"/>
      <c r="NM517" s="348"/>
      <c r="NN517" s="348"/>
      <c r="NO517" s="348"/>
      <c r="NP517" s="348"/>
      <c r="NQ517" s="348"/>
      <c r="NR517" s="348"/>
      <c r="NS517" s="348"/>
      <c r="NT517" s="348"/>
      <c r="NU517" s="348"/>
      <c r="NV517" s="348"/>
      <c r="NW517" s="348"/>
      <c r="NX517" s="348"/>
      <c r="NY517" s="348"/>
      <c r="NZ517" s="348"/>
      <c r="OA517" s="348"/>
      <c r="OB517" s="348"/>
      <c r="OC517" s="348"/>
      <c r="OD517" s="348"/>
      <c r="OE517" s="348"/>
      <c r="OF517" s="348"/>
      <c r="OG517" s="348"/>
      <c r="OH517" s="348"/>
      <c r="OI517" s="348"/>
      <c r="OJ517" s="348"/>
      <c r="OK517" s="348"/>
      <c r="OL517" s="348"/>
      <c r="OM517" s="348"/>
      <c r="ON517" s="348"/>
      <c r="OO517" s="348"/>
      <c r="OP517" s="348"/>
      <c r="OQ517" s="348"/>
      <c r="OR517" s="348"/>
      <c r="OS517" s="348"/>
      <c r="OT517" s="348"/>
      <c r="OU517" s="348"/>
      <c r="OV517" s="348"/>
      <c r="OW517" s="348"/>
      <c r="OX517" s="348"/>
      <c r="OY517" s="348"/>
      <c r="OZ517" s="348"/>
      <c r="PA517" s="348"/>
      <c r="PB517" s="348"/>
      <c r="PC517" s="348"/>
      <c r="PD517" s="348"/>
      <c r="PE517" s="348"/>
      <c r="PF517" s="348"/>
      <c r="PG517" s="348"/>
      <c r="PH517" s="348"/>
      <c r="PI517" s="348"/>
      <c r="PJ517" s="348"/>
      <c r="PK517" s="348"/>
      <c r="PL517" s="348"/>
      <c r="PM517" s="348"/>
      <c r="PN517" s="348"/>
      <c r="PO517" s="348"/>
      <c r="PP517" s="348"/>
      <c r="PQ517" s="348"/>
      <c r="PR517" s="348"/>
      <c r="PS517" s="348"/>
      <c r="PT517" s="348"/>
      <c r="PU517" s="348"/>
      <c r="PV517" s="348"/>
      <c r="PW517" s="348"/>
      <c r="PX517" s="348"/>
      <c r="PY517" s="348"/>
      <c r="PZ517" s="348"/>
      <c r="QA517" s="348"/>
      <c r="QB517" s="348"/>
      <c r="QC517" s="348"/>
      <c r="QD517" s="348"/>
      <c r="QE517" s="348"/>
      <c r="QF517" s="348"/>
      <c r="QG517" s="348"/>
      <c r="QH517" s="348"/>
      <c r="QI517" s="348"/>
      <c r="QJ517" s="348"/>
      <c r="QK517" s="348"/>
      <c r="QL517" s="348"/>
      <c r="QM517" s="348"/>
      <c r="QN517" s="348"/>
      <c r="QO517" s="348"/>
      <c r="QP517" s="348"/>
      <c r="QQ517" s="348"/>
      <c r="QR517" s="348"/>
      <c r="QS517" s="348"/>
      <c r="QT517" s="348"/>
      <c r="QU517" s="348"/>
      <c r="QV517" s="348"/>
      <c r="QW517" s="348"/>
      <c r="QX517" s="348"/>
      <c r="QY517" s="348"/>
      <c r="QZ517" s="348"/>
      <c r="RA517" s="348"/>
      <c r="RB517" s="348"/>
      <c r="RC517" s="348"/>
      <c r="RD517" s="348"/>
      <c r="RE517" s="348"/>
      <c r="RF517" s="348"/>
      <c r="RG517" s="348"/>
      <c r="RH517" s="348"/>
      <c r="RI517" s="348"/>
      <c r="RJ517" s="348"/>
      <c r="RK517" s="348"/>
      <c r="RL517" s="348"/>
      <c r="RM517" s="348"/>
      <c r="RN517" s="348"/>
      <c r="RO517" s="348"/>
      <c r="RP517" s="348"/>
      <c r="RQ517" s="348"/>
      <c r="RR517" s="348"/>
      <c r="RS517" s="348"/>
      <c r="RT517" s="348"/>
      <c r="RU517" s="348"/>
      <c r="RV517" s="348"/>
      <c r="RW517" s="348"/>
      <c r="RX517" s="348"/>
      <c r="RY517" s="348"/>
      <c r="RZ517" s="348"/>
      <c r="SA517" s="348"/>
      <c r="SB517" s="348"/>
      <c r="SC517" s="348"/>
      <c r="SD517" s="348"/>
      <c r="SE517" s="348"/>
      <c r="SF517" s="348"/>
      <c r="SG517" s="348"/>
      <c r="SH517" s="348"/>
      <c r="SI517" s="348"/>
      <c r="SJ517" s="348"/>
      <c r="SK517" s="348"/>
      <c r="SL517" s="348"/>
      <c r="SM517" s="348"/>
      <c r="SN517" s="348"/>
      <c r="SO517" s="348"/>
      <c r="SP517" s="348"/>
      <c r="SQ517" s="348"/>
      <c r="SR517" s="348"/>
      <c r="SS517" s="348"/>
      <c r="ST517" s="348"/>
      <c r="SU517" s="348"/>
      <c r="SV517" s="348"/>
      <c r="SW517" s="348"/>
      <c r="SX517" s="348"/>
      <c r="SY517" s="348"/>
      <c r="SZ517" s="348"/>
      <c r="TA517" s="348"/>
      <c r="TB517" s="348"/>
      <c r="TC517" s="348"/>
      <c r="TD517" s="348"/>
      <c r="TE517" s="348"/>
      <c r="TF517" s="348"/>
      <c r="TG517" s="348"/>
      <c r="TH517" s="348"/>
      <c r="TI517" s="348"/>
      <c r="TJ517" s="348"/>
      <c r="TK517" s="348"/>
      <c r="TL517" s="348"/>
      <c r="TM517" s="348"/>
      <c r="TN517" s="348"/>
      <c r="TO517" s="348"/>
      <c r="TP517" s="348"/>
      <c r="TQ517" s="348"/>
      <c r="TR517" s="348"/>
      <c r="TS517" s="348"/>
      <c r="TT517" s="348"/>
      <c r="TU517" s="348"/>
      <c r="TV517" s="348"/>
      <c r="TW517" s="348"/>
      <c r="TX517" s="348"/>
      <c r="TY517" s="348"/>
      <c r="TZ517" s="348"/>
      <c r="UA517" s="348"/>
      <c r="UB517" s="348"/>
      <c r="UC517" s="348"/>
      <c r="UD517" s="348"/>
      <c r="UE517" s="348"/>
      <c r="UF517" s="348"/>
      <c r="UG517" s="348"/>
      <c r="UH517" s="348"/>
      <c r="UI517" s="348"/>
      <c r="UJ517" s="348"/>
      <c r="UK517" s="348"/>
      <c r="UL517" s="348"/>
      <c r="UM517" s="348"/>
      <c r="UN517" s="348"/>
      <c r="UO517" s="348"/>
      <c r="UP517" s="348"/>
      <c r="UQ517" s="348"/>
      <c r="UR517" s="348"/>
      <c r="US517" s="348"/>
      <c r="UT517" s="348"/>
      <c r="UU517" s="348"/>
      <c r="UV517" s="348"/>
      <c r="UW517" s="348"/>
      <c r="UX517" s="348"/>
      <c r="UY517" s="348"/>
      <c r="UZ517" s="348"/>
      <c r="VA517" s="348"/>
      <c r="VB517" s="348"/>
      <c r="VC517" s="348"/>
      <c r="VD517" s="348"/>
      <c r="VE517" s="348"/>
      <c r="VF517" s="348"/>
      <c r="VG517" s="348"/>
      <c r="VH517" s="348"/>
      <c r="VI517" s="348"/>
      <c r="VJ517" s="348"/>
      <c r="VK517" s="348"/>
      <c r="VL517" s="348"/>
      <c r="VM517" s="348"/>
      <c r="VN517" s="348"/>
      <c r="VO517" s="348"/>
      <c r="VP517" s="348"/>
      <c r="VQ517" s="348"/>
      <c r="VR517" s="348"/>
      <c r="VS517" s="348"/>
      <c r="VT517" s="348"/>
      <c r="VU517" s="348"/>
      <c r="VV517" s="348"/>
      <c r="VW517" s="348"/>
      <c r="VX517" s="348"/>
      <c r="VY517" s="348"/>
      <c r="VZ517" s="348"/>
      <c r="WA517" s="348"/>
      <c r="WB517" s="348"/>
      <c r="WC517" s="348"/>
      <c r="WD517" s="348"/>
      <c r="WE517" s="348"/>
      <c r="WF517" s="348"/>
      <c r="WG517" s="348"/>
      <c r="WH517" s="348"/>
      <c r="WI517" s="348"/>
      <c r="WJ517" s="348"/>
      <c r="WK517" s="348"/>
      <c r="WL517" s="348"/>
      <c r="WM517" s="348"/>
      <c r="WN517" s="348"/>
      <c r="WO517" s="348"/>
      <c r="WP517" s="348"/>
      <c r="WQ517" s="348"/>
      <c r="WR517" s="348"/>
      <c r="WS517" s="348"/>
      <c r="WT517" s="348"/>
      <c r="WU517" s="348"/>
      <c r="WV517" s="348"/>
      <c r="WW517" s="348"/>
      <c r="WX517" s="348"/>
      <c r="WY517" s="348"/>
      <c r="WZ517" s="348"/>
      <c r="XA517" s="348"/>
      <c r="XB517" s="348"/>
      <c r="XC517" s="348"/>
      <c r="XD517" s="348"/>
      <c r="XE517" s="348"/>
      <c r="XF517" s="348"/>
      <c r="XG517" s="348"/>
      <c r="XH517" s="348"/>
      <c r="XI517" s="348"/>
      <c r="XJ517" s="348"/>
      <c r="XK517" s="348"/>
      <c r="XL517" s="348"/>
      <c r="XM517" s="348"/>
      <c r="XN517" s="348"/>
      <c r="XO517" s="348"/>
      <c r="XP517" s="348"/>
      <c r="XQ517" s="348"/>
      <c r="XR517" s="348"/>
      <c r="XS517" s="348"/>
      <c r="XT517" s="348"/>
      <c r="XU517" s="348"/>
      <c r="XV517" s="348"/>
      <c r="XW517" s="348"/>
      <c r="XX517" s="348"/>
      <c r="XY517" s="348"/>
      <c r="XZ517" s="348"/>
      <c r="YA517" s="348"/>
      <c r="YB517" s="348"/>
      <c r="YC517" s="348"/>
      <c r="YD517" s="348"/>
      <c r="YE517" s="348"/>
      <c r="YF517" s="348"/>
      <c r="YG517" s="348"/>
      <c r="YH517" s="348"/>
      <c r="YI517" s="348"/>
      <c r="YJ517" s="348"/>
      <c r="YK517" s="348"/>
      <c r="YL517" s="348"/>
      <c r="YM517" s="348"/>
      <c r="YN517" s="348"/>
      <c r="YO517" s="348"/>
      <c r="YP517" s="348"/>
      <c r="YQ517" s="348"/>
      <c r="YR517" s="348"/>
      <c r="YS517" s="348"/>
      <c r="YT517" s="348"/>
      <c r="YU517" s="348"/>
      <c r="YV517" s="348"/>
      <c r="YW517" s="348"/>
      <c r="YX517" s="348"/>
      <c r="YY517" s="348"/>
      <c r="YZ517" s="348"/>
      <c r="ZA517" s="348"/>
      <c r="ZB517" s="348"/>
      <c r="ZC517" s="348"/>
      <c r="ZD517" s="348"/>
      <c r="ZE517" s="348"/>
      <c r="ZF517" s="348"/>
      <c r="ZG517" s="348"/>
      <c r="ZH517" s="348"/>
      <c r="ZI517" s="348"/>
      <c r="ZJ517" s="348"/>
      <c r="ZK517" s="348"/>
      <c r="ZL517" s="348"/>
      <c r="ZM517" s="348"/>
      <c r="ZN517" s="348"/>
      <c r="ZO517" s="348"/>
      <c r="ZP517" s="348"/>
      <c r="ZQ517" s="348"/>
      <c r="ZR517" s="348"/>
      <c r="ZS517" s="348"/>
      <c r="ZT517" s="348"/>
      <c r="ZU517" s="348"/>
      <c r="ZV517" s="348"/>
      <c r="ZW517" s="348"/>
      <c r="ZX517" s="348"/>
      <c r="ZY517" s="348"/>
      <c r="ZZ517" s="348"/>
      <c r="AAA517" s="348"/>
      <c r="AAB517" s="348"/>
      <c r="AAC517" s="348"/>
      <c r="AAD517" s="348"/>
      <c r="AAE517" s="348"/>
      <c r="AAF517" s="348"/>
      <c r="AAG517" s="348"/>
      <c r="AAH517" s="348"/>
      <c r="AAI517" s="348"/>
      <c r="AAJ517" s="348"/>
      <c r="AAK517" s="348"/>
      <c r="AAL517" s="348"/>
      <c r="AAM517" s="348"/>
      <c r="AAN517" s="348"/>
      <c r="AAO517" s="348"/>
      <c r="AAP517" s="348"/>
      <c r="AAQ517" s="348"/>
      <c r="AAR517" s="348"/>
      <c r="AAS517" s="348"/>
      <c r="AAT517" s="348"/>
      <c r="AAU517" s="348"/>
      <c r="AAV517" s="348"/>
      <c r="AAW517" s="348"/>
      <c r="AAX517" s="348"/>
      <c r="AAY517" s="348"/>
      <c r="AAZ517" s="348"/>
      <c r="ABA517" s="348"/>
      <c r="ABB517" s="348"/>
      <c r="ABC517" s="348"/>
      <c r="ABD517" s="348"/>
      <c r="ABE517" s="348"/>
      <c r="ABF517" s="348"/>
      <c r="ABG517" s="348"/>
      <c r="ABH517" s="348"/>
      <c r="ABI517" s="348"/>
      <c r="ABJ517" s="348"/>
      <c r="ABK517" s="348"/>
      <c r="ABL517" s="348"/>
      <c r="ABM517" s="348"/>
      <c r="ABN517" s="348"/>
      <c r="ABO517" s="348"/>
      <c r="ABP517" s="348"/>
      <c r="ABQ517" s="348"/>
      <c r="ABR517" s="348"/>
      <c r="ABS517" s="348"/>
      <c r="ABT517" s="348"/>
      <c r="ABU517" s="348"/>
      <c r="ABV517" s="348"/>
      <c r="ABW517" s="348"/>
      <c r="ABX517" s="348"/>
      <c r="ABY517" s="348"/>
      <c r="ABZ517" s="348"/>
      <c r="ACA517" s="348"/>
      <c r="ACB517" s="348"/>
      <c r="ACC517" s="348"/>
      <c r="ACD517" s="348"/>
      <c r="ACE517" s="348"/>
      <c r="ACF517" s="348"/>
      <c r="ACG517" s="348"/>
      <c r="ACH517" s="348"/>
      <c r="ACI517" s="348"/>
      <c r="ACJ517" s="348"/>
      <c r="ACK517" s="348"/>
      <c r="ACL517" s="348"/>
      <c r="ACM517" s="348"/>
      <c r="ACN517" s="348"/>
      <c r="ACO517" s="348"/>
      <c r="ACP517" s="348"/>
      <c r="ACQ517" s="348"/>
      <c r="ACR517" s="348"/>
      <c r="ACS517" s="348"/>
      <c r="ACT517" s="348"/>
      <c r="ACU517" s="348"/>
      <c r="ACV517" s="348"/>
      <c r="ACW517" s="348"/>
      <c r="ACX517" s="348"/>
      <c r="ACY517" s="348"/>
      <c r="ACZ517" s="348"/>
      <c r="ADA517" s="348"/>
      <c r="ADB517" s="348"/>
      <c r="ADC517" s="348"/>
      <c r="ADD517" s="348"/>
      <c r="ADE517" s="348"/>
      <c r="ADF517" s="348"/>
      <c r="ADG517" s="348"/>
      <c r="ADH517" s="348"/>
      <c r="ADI517" s="348"/>
      <c r="ADJ517" s="348"/>
      <c r="ADK517" s="348"/>
      <c r="ADL517" s="348"/>
      <c r="ADM517" s="348"/>
      <c r="ADN517" s="348"/>
      <c r="ADO517" s="348"/>
      <c r="ADP517" s="348"/>
      <c r="ADQ517" s="348"/>
      <c r="ADR517" s="348"/>
      <c r="ADS517" s="348"/>
      <c r="ADT517" s="348"/>
      <c r="ADU517" s="348"/>
      <c r="ADV517" s="348"/>
      <c r="ADW517" s="348"/>
      <c r="ADX517" s="348"/>
      <c r="ADY517" s="348"/>
      <c r="ADZ517" s="348"/>
      <c r="AEA517" s="348"/>
      <c r="AEB517" s="348"/>
      <c r="AEC517" s="348"/>
      <c r="AED517" s="348"/>
      <c r="AEE517" s="348"/>
      <c r="AEF517" s="348"/>
      <c r="AEG517" s="348"/>
      <c r="AEH517" s="348"/>
      <c r="AEI517" s="348"/>
      <c r="AEJ517" s="348"/>
      <c r="AEK517" s="348"/>
      <c r="AEL517" s="348"/>
      <c r="AEM517" s="348"/>
      <c r="AEN517" s="348"/>
      <c r="AEO517" s="348"/>
      <c r="AEP517" s="348"/>
      <c r="AEQ517" s="348"/>
      <c r="AER517" s="348"/>
      <c r="AES517" s="348"/>
      <c r="AET517" s="348"/>
      <c r="AEU517" s="348"/>
      <c r="AEV517" s="348"/>
      <c r="AEW517" s="348"/>
      <c r="AEX517" s="348"/>
      <c r="AEY517" s="348"/>
      <c r="AEZ517" s="348"/>
      <c r="AFA517" s="348"/>
      <c r="AFB517" s="348"/>
      <c r="AFC517" s="348"/>
      <c r="AFD517" s="348"/>
      <c r="AFE517" s="348"/>
      <c r="AFF517" s="348"/>
      <c r="AFG517" s="348"/>
      <c r="AFH517" s="348"/>
      <c r="AFI517" s="348"/>
      <c r="AFJ517" s="348"/>
      <c r="AFK517" s="348"/>
      <c r="AFL517" s="348"/>
      <c r="AFM517" s="348"/>
      <c r="AFN517" s="348"/>
      <c r="AFO517" s="348"/>
      <c r="AFP517" s="348"/>
      <c r="AFQ517" s="348"/>
      <c r="AFR517" s="348"/>
      <c r="AFS517" s="348"/>
      <c r="AFT517" s="348"/>
      <c r="AFU517" s="348"/>
      <c r="AFV517" s="348"/>
      <c r="AFW517" s="348"/>
      <c r="AFX517" s="348"/>
      <c r="AFY517" s="348"/>
      <c r="AFZ517" s="348"/>
      <c r="AGA517" s="348"/>
      <c r="AGB517" s="348"/>
      <c r="AGC517" s="348"/>
      <c r="AGD517" s="348"/>
      <c r="AGE517" s="348"/>
      <c r="AGF517" s="348"/>
      <c r="AGG517" s="348"/>
      <c r="AGH517" s="348"/>
      <c r="AGI517" s="348"/>
      <c r="AGJ517" s="348"/>
      <c r="AGK517" s="348"/>
      <c r="AGL517" s="348"/>
      <c r="AGM517" s="348"/>
      <c r="AGN517" s="348"/>
      <c r="AGO517" s="348"/>
      <c r="AGP517" s="348"/>
      <c r="AGQ517" s="348"/>
      <c r="AGR517" s="348"/>
      <c r="AGS517" s="348"/>
      <c r="AGT517" s="348"/>
      <c r="AGU517" s="348"/>
      <c r="AGV517" s="348"/>
      <c r="AGW517" s="348"/>
      <c r="AGX517" s="348"/>
      <c r="AGY517" s="348"/>
      <c r="AGZ517" s="348"/>
      <c r="AHA517" s="348"/>
      <c r="AHB517" s="348"/>
      <c r="AHC517" s="348"/>
      <c r="AHD517" s="348"/>
      <c r="AHE517" s="348"/>
      <c r="AHF517" s="348"/>
      <c r="AHG517" s="348"/>
      <c r="AHH517" s="348"/>
      <c r="AHI517" s="348"/>
      <c r="AHJ517" s="348"/>
      <c r="AHK517" s="348"/>
      <c r="AHL517" s="348"/>
      <c r="AHM517" s="348"/>
      <c r="AHN517" s="348"/>
      <c r="AHO517" s="348"/>
      <c r="AHP517" s="348"/>
      <c r="AHQ517" s="348"/>
      <c r="AHR517" s="348"/>
      <c r="AHS517" s="348"/>
      <c r="AHT517" s="348"/>
      <c r="AHU517" s="348"/>
      <c r="AHV517" s="348"/>
      <c r="AHW517" s="348"/>
      <c r="AHX517" s="348"/>
      <c r="AHY517" s="348"/>
      <c r="AHZ517" s="348"/>
      <c r="AIA517" s="348"/>
      <c r="AIB517" s="348"/>
      <c r="AIC517" s="348"/>
      <c r="AID517" s="348"/>
      <c r="AIE517" s="348"/>
      <c r="AIF517" s="348"/>
      <c r="AIG517" s="348"/>
      <c r="AIH517" s="348"/>
      <c r="AII517" s="348"/>
      <c r="AIJ517" s="348"/>
      <c r="AIK517" s="348"/>
      <c r="AIL517" s="348"/>
      <c r="AIM517" s="348"/>
      <c r="AIN517" s="348"/>
      <c r="AIO517" s="348"/>
      <c r="AIP517" s="348"/>
      <c r="AIQ517" s="348"/>
      <c r="AIR517" s="348"/>
      <c r="AIS517" s="348"/>
      <c r="AIT517" s="348"/>
      <c r="AIU517" s="348"/>
      <c r="AIV517" s="348"/>
      <c r="AIW517" s="348"/>
      <c r="AIX517" s="348"/>
      <c r="AIY517" s="348"/>
      <c r="AIZ517" s="348"/>
      <c r="AJA517" s="348"/>
      <c r="AJB517" s="348"/>
      <c r="AJC517" s="348"/>
      <c r="AJD517" s="348"/>
      <c r="AJE517" s="348"/>
      <c r="AJF517" s="348"/>
      <c r="AJG517" s="348"/>
      <c r="AJH517" s="348"/>
      <c r="AJI517" s="348"/>
      <c r="AJJ517" s="348"/>
      <c r="AJK517" s="348"/>
      <c r="AJL517" s="348"/>
      <c r="AJM517" s="348"/>
      <c r="AJN517" s="348"/>
      <c r="AJO517" s="348"/>
      <c r="AJP517" s="348"/>
      <c r="AJQ517" s="348"/>
      <c r="AJR517" s="348"/>
      <c r="AJS517" s="348"/>
      <c r="AJT517" s="348"/>
      <c r="AJU517" s="348"/>
      <c r="AJV517" s="348"/>
      <c r="AJW517" s="348"/>
      <c r="AJX517" s="348"/>
      <c r="AJY517" s="348"/>
      <c r="AJZ517" s="348"/>
      <c r="AKA517" s="348"/>
      <c r="AKB517" s="348"/>
      <c r="AKC517" s="348"/>
      <c r="AKD517" s="348"/>
      <c r="AKE517" s="348"/>
      <c r="AKF517" s="348"/>
      <c r="AKG517" s="348"/>
      <c r="AKH517" s="348"/>
      <c r="AKI517" s="348"/>
      <c r="AKJ517" s="348"/>
      <c r="AKK517" s="348"/>
      <c r="AKL517" s="348"/>
      <c r="AKM517" s="348"/>
      <c r="AKN517" s="348"/>
      <c r="AKO517" s="348"/>
      <c r="AKP517" s="348"/>
      <c r="AKQ517" s="348"/>
      <c r="AKR517" s="348"/>
      <c r="AKS517" s="348"/>
      <c r="AKT517" s="348"/>
      <c r="AKU517" s="348"/>
      <c r="AKV517" s="348"/>
      <c r="AKW517" s="348"/>
      <c r="AKX517" s="348"/>
      <c r="AKY517" s="348"/>
      <c r="AKZ517" s="348"/>
      <c r="ALA517" s="348"/>
      <c r="ALB517" s="348"/>
      <c r="ALC517" s="348"/>
      <c r="ALD517" s="348"/>
      <c r="ALE517" s="348"/>
      <c r="ALF517" s="348"/>
      <c r="ALG517" s="348"/>
      <c r="ALH517" s="348"/>
      <c r="ALI517" s="348"/>
      <c r="ALJ517" s="348"/>
      <c r="ALK517" s="348"/>
      <c r="ALL517" s="348"/>
      <c r="ALM517" s="348"/>
      <c r="ALN517" s="348"/>
      <c r="ALO517" s="348"/>
      <c r="ALP517" s="348"/>
      <c r="ALQ517" s="348"/>
      <c r="ALR517" s="348"/>
      <c r="ALS517" s="348"/>
      <c r="ALT517" s="348"/>
      <c r="ALU517" s="348"/>
      <c r="ALV517" s="348"/>
      <c r="ALW517" s="348"/>
      <c r="ALX517" s="348"/>
      <c r="ALY517" s="348"/>
      <c r="ALZ517" s="348"/>
      <c r="AMA517" s="348"/>
      <c r="AMB517" s="348"/>
      <c r="AMC517" s="348"/>
      <c r="AMD517" s="348"/>
      <c r="AME517" s="348"/>
      <c r="AMF517" s="348"/>
      <c r="AMG517" s="348"/>
      <c r="AMH517" s="348"/>
      <c r="AMI517" s="348"/>
      <c r="AMJ517" s="348"/>
      <c r="AMK517" s="348"/>
      <c r="AML517" s="348"/>
      <c r="AMM517" s="348"/>
      <c r="AMN517" s="348"/>
      <c r="AMO517" s="348"/>
      <c r="AMP517" s="348"/>
      <c r="AMQ517" s="348"/>
      <c r="AMR517" s="348"/>
      <c r="AMS517" s="348"/>
      <c r="AMT517" s="348"/>
      <c r="AMU517" s="348"/>
      <c r="AMV517" s="348"/>
      <c r="AMW517" s="348"/>
      <c r="AMX517" s="348"/>
      <c r="AMY517" s="348"/>
      <c r="AMZ517" s="348"/>
      <c r="ANA517" s="348"/>
      <c r="ANB517" s="348"/>
      <c r="ANC517" s="348"/>
      <c r="AND517" s="348"/>
      <c r="ANE517" s="348"/>
      <c r="ANF517" s="348"/>
      <c r="ANG517" s="348"/>
      <c r="ANH517" s="348"/>
      <c r="ANI517" s="348"/>
      <c r="ANJ517" s="348"/>
      <c r="ANK517" s="348"/>
      <c r="ANL517" s="348"/>
      <c r="ANM517" s="348"/>
      <c r="ANN517" s="348"/>
      <c r="ANO517" s="348"/>
      <c r="ANP517" s="348"/>
      <c r="ANQ517" s="348"/>
      <c r="ANR517" s="348"/>
      <c r="ANS517" s="348"/>
      <c r="ANT517" s="348"/>
      <c r="ANU517" s="348"/>
      <c r="ANV517" s="348"/>
      <c r="ANW517" s="348"/>
      <c r="ANX517" s="348"/>
      <c r="ANY517" s="348"/>
      <c r="ANZ517" s="348"/>
      <c r="AOA517" s="348"/>
      <c r="AOB517" s="348"/>
      <c r="AOC517" s="348"/>
      <c r="AOD517" s="348"/>
      <c r="AOE517" s="348"/>
      <c r="AOF517" s="348"/>
      <c r="AOG517" s="348"/>
      <c r="AOH517" s="348"/>
      <c r="AOI517" s="348"/>
      <c r="AOJ517" s="348"/>
      <c r="AOK517" s="348"/>
      <c r="AOL517" s="348"/>
      <c r="AOM517" s="348"/>
      <c r="AON517" s="348"/>
      <c r="AOO517" s="348"/>
      <c r="AOP517" s="348"/>
      <c r="AOQ517" s="348"/>
      <c r="AOR517" s="348"/>
      <c r="AOS517" s="348"/>
      <c r="AOT517" s="348"/>
      <c r="AOU517" s="348"/>
      <c r="AOV517" s="348"/>
      <c r="AOW517" s="348"/>
      <c r="AOX517" s="348"/>
      <c r="AOY517" s="348"/>
      <c r="AOZ517" s="348"/>
      <c r="APA517" s="348"/>
      <c r="APB517" s="348"/>
      <c r="APC517" s="348"/>
      <c r="APD517" s="348"/>
      <c r="APE517" s="348"/>
      <c r="APF517" s="348"/>
      <c r="APG517" s="348"/>
      <c r="APH517" s="348"/>
      <c r="API517" s="348"/>
      <c r="APJ517" s="348"/>
      <c r="APK517" s="348"/>
      <c r="APL517" s="348"/>
      <c r="APM517" s="348"/>
      <c r="APN517" s="348"/>
      <c r="APO517" s="348"/>
      <c r="APP517" s="348"/>
      <c r="APQ517" s="348"/>
      <c r="APR517" s="348"/>
      <c r="APS517" s="348"/>
      <c r="APT517" s="348"/>
      <c r="APU517" s="348"/>
      <c r="APV517" s="348"/>
      <c r="APW517" s="348"/>
      <c r="APX517" s="348"/>
      <c r="APY517" s="348"/>
      <c r="APZ517" s="348"/>
      <c r="AQA517" s="348"/>
      <c r="AQB517" s="348"/>
      <c r="AQC517" s="348"/>
      <c r="AQD517" s="348"/>
      <c r="AQE517" s="348"/>
      <c r="AQF517" s="348"/>
      <c r="AQG517" s="348"/>
      <c r="AQH517" s="348"/>
      <c r="AQI517" s="348"/>
      <c r="AQJ517" s="348"/>
      <c r="AQK517" s="348"/>
      <c r="AQL517" s="348"/>
      <c r="AQM517" s="348"/>
      <c r="AQN517" s="348"/>
      <c r="AQO517" s="348"/>
      <c r="AQP517" s="348"/>
      <c r="AQQ517" s="348"/>
      <c r="AQR517" s="348"/>
      <c r="AQS517" s="348"/>
      <c r="AQT517" s="348"/>
      <c r="AQU517" s="348"/>
      <c r="AQV517" s="348"/>
      <c r="AQW517" s="348"/>
      <c r="AQX517" s="348"/>
      <c r="AQY517" s="348"/>
      <c r="AQZ517" s="348"/>
      <c r="ARA517" s="348"/>
      <c r="ARB517" s="348"/>
      <c r="ARC517" s="348"/>
      <c r="ARD517" s="348"/>
      <c r="ARE517" s="348"/>
      <c r="ARF517" s="348"/>
      <c r="ARG517" s="348"/>
      <c r="ARH517" s="348"/>
      <c r="ARI517" s="348"/>
      <c r="ARJ517" s="348"/>
      <c r="ARK517" s="348"/>
      <c r="ARL517" s="348"/>
      <c r="ARM517" s="348"/>
      <c r="ARN517" s="348"/>
      <c r="ARO517" s="348"/>
      <c r="ARP517" s="348"/>
      <c r="ARQ517" s="348"/>
      <c r="ARR517" s="348"/>
      <c r="ARS517" s="348"/>
      <c r="ART517" s="348"/>
      <c r="ARU517" s="348"/>
      <c r="ARV517" s="348"/>
      <c r="ARW517" s="348"/>
      <c r="ARX517" s="348"/>
      <c r="ARY517" s="348"/>
      <c r="ARZ517" s="348"/>
      <c r="ASA517" s="348"/>
      <c r="ASB517" s="348"/>
      <c r="ASC517" s="348"/>
      <c r="ASD517" s="348"/>
      <c r="ASE517" s="348"/>
      <c r="ASF517" s="348"/>
      <c r="ASG517" s="348"/>
      <c r="ASH517" s="348"/>
      <c r="ASI517" s="348"/>
      <c r="ASJ517" s="348"/>
      <c r="ASK517" s="348"/>
      <c r="ASL517" s="348"/>
      <c r="ASM517" s="348"/>
      <c r="ASN517" s="348"/>
      <c r="ASO517" s="348"/>
      <c r="ASP517" s="348"/>
      <c r="ASQ517" s="348"/>
      <c r="ASR517" s="348"/>
      <c r="ASS517" s="348"/>
      <c r="AST517" s="348"/>
      <c r="ASU517" s="348"/>
      <c r="ASV517" s="348"/>
      <c r="ASW517" s="348"/>
      <c r="ASX517" s="348"/>
      <c r="ASY517" s="348"/>
      <c r="ASZ517" s="348"/>
      <c r="ATA517" s="348"/>
      <c r="ATB517" s="348"/>
      <c r="ATC517" s="348"/>
      <c r="ATD517" s="348"/>
      <c r="ATE517" s="348"/>
      <c r="ATF517" s="348"/>
      <c r="ATG517" s="348"/>
      <c r="ATH517" s="348"/>
      <c r="ATI517" s="348"/>
      <c r="ATJ517" s="348"/>
      <c r="ATK517" s="348"/>
      <c r="ATL517" s="348"/>
      <c r="ATM517" s="348"/>
      <c r="ATN517" s="348"/>
      <c r="ATO517" s="348"/>
      <c r="ATP517" s="348"/>
      <c r="ATQ517" s="348"/>
      <c r="ATR517" s="348"/>
      <c r="ATS517" s="348"/>
      <c r="ATT517" s="348"/>
      <c r="ATU517" s="348"/>
      <c r="ATV517" s="348"/>
      <c r="ATW517" s="348"/>
      <c r="ATX517" s="348"/>
      <c r="ATY517" s="348"/>
      <c r="ATZ517" s="348"/>
      <c r="AUA517" s="348"/>
      <c r="AUB517" s="348"/>
      <c r="AUC517" s="348"/>
      <c r="AUD517" s="348"/>
      <c r="AUE517" s="348"/>
      <c r="AUF517" s="348"/>
      <c r="AUG517" s="348"/>
      <c r="AUH517" s="348"/>
      <c r="AUI517" s="348"/>
      <c r="AUJ517" s="348"/>
      <c r="AUK517" s="348"/>
      <c r="AUL517" s="348"/>
      <c r="AUM517" s="348"/>
      <c r="AUN517" s="348"/>
      <c r="AUO517" s="348"/>
      <c r="AUP517" s="348"/>
      <c r="AUQ517" s="348"/>
      <c r="AUR517" s="348"/>
      <c r="AUS517" s="348"/>
      <c r="AUT517" s="348"/>
      <c r="AUU517" s="348"/>
      <c r="AUV517" s="348"/>
      <c r="AUW517" s="348"/>
      <c r="AUX517" s="348"/>
      <c r="AUY517" s="348"/>
      <c r="AUZ517" s="348"/>
      <c r="AVA517" s="348"/>
      <c r="AVB517" s="348"/>
      <c r="AVC517" s="348"/>
      <c r="AVD517" s="348"/>
      <c r="AVE517" s="348"/>
      <c r="AVF517" s="348"/>
      <c r="AVG517" s="348"/>
      <c r="AVH517" s="348"/>
      <c r="AVI517" s="348"/>
      <c r="AVJ517" s="348"/>
      <c r="AVK517" s="348"/>
      <c r="AVL517" s="348"/>
      <c r="AVM517" s="348"/>
      <c r="AVN517" s="348"/>
      <c r="AVO517" s="348"/>
      <c r="AVP517" s="348"/>
      <c r="AVQ517" s="348"/>
      <c r="AVR517" s="348"/>
      <c r="AVS517" s="348"/>
      <c r="AVT517" s="348"/>
      <c r="AVU517" s="348"/>
      <c r="AVV517" s="348"/>
      <c r="AVW517" s="348"/>
      <c r="AVX517" s="348"/>
      <c r="AVY517" s="348"/>
      <c r="AVZ517" s="348"/>
      <c r="AWA517" s="348"/>
      <c r="AWB517" s="348"/>
      <c r="AWC517" s="348"/>
      <c r="AWD517" s="348"/>
      <c r="AWE517" s="348"/>
      <c r="AWF517" s="348"/>
      <c r="AWG517" s="348"/>
      <c r="AWH517" s="348"/>
      <c r="AWI517" s="348"/>
      <c r="AWJ517" s="348"/>
      <c r="AWK517" s="348"/>
      <c r="AWL517" s="348"/>
      <c r="AWM517" s="348"/>
      <c r="AWN517" s="348"/>
      <c r="AWO517" s="348"/>
      <c r="AWP517" s="348"/>
      <c r="AWQ517" s="348"/>
      <c r="AWR517" s="348"/>
      <c r="AWS517" s="348"/>
      <c r="AWT517" s="348"/>
      <c r="AWU517" s="348"/>
      <c r="AWV517" s="348"/>
      <c r="AWW517" s="348"/>
      <c r="AWX517" s="348"/>
      <c r="AWY517" s="348"/>
      <c r="AWZ517" s="348"/>
      <c r="AXA517" s="348"/>
      <c r="AXB517" s="348"/>
      <c r="AXC517" s="348"/>
      <c r="AXD517" s="348"/>
      <c r="AXE517" s="348"/>
      <c r="AXF517" s="348"/>
      <c r="AXG517" s="348"/>
      <c r="AXH517" s="348"/>
      <c r="AXI517" s="348"/>
      <c r="AXJ517" s="348"/>
      <c r="AXK517" s="348"/>
      <c r="AXL517" s="348"/>
      <c r="AXM517" s="348"/>
      <c r="AXN517" s="348"/>
      <c r="AXO517" s="348"/>
      <c r="AXP517" s="348"/>
      <c r="AXQ517" s="348"/>
      <c r="AXR517" s="348"/>
      <c r="AXS517" s="348"/>
      <c r="AXT517" s="348"/>
      <c r="AXU517" s="348"/>
      <c r="AXV517" s="348"/>
      <c r="AXW517" s="348"/>
      <c r="AXX517" s="348"/>
      <c r="AXY517" s="348"/>
      <c r="AXZ517" s="348"/>
      <c r="AYA517" s="348"/>
      <c r="AYB517" s="348"/>
      <c r="AYC517" s="348"/>
      <c r="AYD517" s="348"/>
      <c r="AYE517" s="348"/>
      <c r="AYF517" s="348"/>
      <c r="AYG517" s="348"/>
      <c r="AYH517" s="348"/>
      <c r="AYI517" s="348"/>
      <c r="AYJ517" s="348"/>
      <c r="AYK517" s="348"/>
      <c r="AYL517" s="348"/>
      <c r="AYM517" s="348"/>
      <c r="AYN517" s="348"/>
      <c r="AYO517" s="348"/>
      <c r="AYP517" s="348"/>
      <c r="AYQ517" s="348"/>
      <c r="AYR517" s="348"/>
      <c r="AYS517" s="348"/>
      <c r="AYT517" s="348"/>
      <c r="AYU517" s="348"/>
      <c r="AYV517" s="348"/>
      <c r="AYW517" s="348"/>
      <c r="AYX517" s="348"/>
      <c r="AYY517" s="348"/>
      <c r="AYZ517" s="348"/>
      <c r="AZA517" s="348"/>
      <c r="AZB517" s="348"/>
      <c r="AZC517" s="348"/>
      <c r="AZD517" s="348"/>
      <c r="AZE517" s="348"/>
      <c r="AZF517" s="348"/>
      <c r="AZG517" s="348"/>
      <c r="AZH517" s="348"/>
      <c r="AZI517" s="348"/>
      <c r="AZJ517" s="348"/>
      <c r="AZK517" s="348"/>
      <c r="AZL517" s="348"/>
      <c r="AZM517" s="348"/>
      <c r="AZN517" s="348"/>
      <c r="AZO517" s="348"/>
      <c r="AZP517" s="348"/>
      <c r="AZQ517" s="348"/>
      <c r="AZR517" s="348"/>
      <c r="AZS517" s="348"/>
      <c r="AZT517" s="348"/>
      <c r="AZU517" s="348"/>
      <c r="AZV517" s="348"/>
      <c r="AZW517" s="348"/>
      <c r="AZX517" s="348"/>
      <c r="AZY517" s="348"/>
      <c r="AZZ517" s="348"/>
      <c r="BAA517" s="348"/>
      <c r="BAB517" s="348"/>
      <c r="BAC517" s="348"/>
      <c r="BAD517" s="348"/>
      <c r="BAE517" s="348"/>
      <c r="BAF517" s="348"/>
      <c r="BAG517" s="348"/>
      <c r="BAH517" s="348"/>
      <c r="BAI517" s="348"/>
      <c r="BAJ517" s="348"/>
      <c r="BAK517" s="348"/>
      <c r="BAL517" s="348"/>
      <c r="BAM517" s="348"/>
      <c r="BAN517" s="348"/>
      <c r="BAO517" s="348"/>
      <c r="BAP517" s="348"/>
      <c r="BAQ517" s="348"/>
      <c r="BAR517" s="348"/>
      <c r="BAS517" s="348"/>
      <c r="BAT517" s="348"/>
      <c r="BAU517" s="348"/>
      <c r="BAV517" s="348"/>
      <c r="BAW517" s="348"/>
      <c r="BAX517" s="348"/>
      <c r="BAY517" s="348"/>
      <c r="BAZ517" s="348"/>
      <c r="BBA517" s="348"/>
      <c r="BBB517" s="348"/>
      <c r="BBC517" s="348"/>
      <c r="BBD517" s="348"/>
      <c r="BBE517" s="348"/>
      <c r="BBF517" s="348"/>
      <c r="BBG517" s="348"/>
      <c r="BBH517" s="348"/>
      <c r="BBI517" s="348"/>
      <c r="BBJ517" s="348"/>
      <c r="BBK517" s="348"/>
      <c r="BBL517" s="348"/>
      <c r="BBM517" s="348"/>
      <c r="BBN517" s="348"/>
      <c r="BBO517" s="348"/>
      <c r="BBP517" s="348"/>
      <c r="BBQ517" s="348"/>
      <c r="BBR517" s="348"/>
      <c r="BBS517" s="348"/>
      <c r="BBT517" s="348"/>
      <c r="BBU517" s="348"/>
      <c r="BBV517" s="348"/>
      <c r="BBW517" s="348"/>
      <c r="BBX517" s="348"/>
      <c r="BBY517" s="348"/>
      <c r="BBZ517" s="348"/>
      <c r="BCA517" s="348"/>
      <c r="BCB517" s="348"/>
      <c r="BCC517" s="348"/>
      <c r="BCD517" s="348"/>
      <c r="BCE517" s="348"/>
      <c r="BCF517" s="348"/>
      <c r="BCG517" s="348"/>
      <c r="BCH517" s="348"/>
      <c r="BCI517" s="348"/>
      <c r="BCJ517" s="348"/>
      <c r="BCK517" s="348"/>
      <c r="BCL517" s="348"/>
      <c r="BCM517" s="348"/>
      <c r="BCN517" s="348"/>
      <c r="BCO517" s="348"/>
      <c r="BCP517" s="348"/>
      <c r="BCQ517" s="348"/>
      <c r="BCR517" s="348"/>
      <c r="BCS517" s="348"/>
      <c r="BCT517" s="348"/>
      <c r="BCU517" s="348"/>
      <c r="BCV517" s="348"/>
      <c r="BCW517" s="348"/>
      <c r="BCX517" s="348"/>
      <c r="BCY517" s="348"/>
      <c r="BCZ517" s="348"/>
      <c r="BDA517" s="348"/>
      <c r="BDB517" s="348"/>
      <c r="BDC517" s="348"/>
      <c r="BDD517" s="348"/>
      <c r="BDE517" s="348"/>
      <c r="BDF517" s="348"/>
      <c r="BDG517" s="348"/>
      <c r="BDH517" s="348"/>
      <c r="BDI517" s="348"/>
      <c r="BDJ517" s="348"/>
      <c r="BDK517" s="348"/>
      <c r="BDL517" s="348"/>
      <c r="BDM517" s="348"/>
      <c r="BDN517" s="348"/>
      <c r="BDO517" s="348"/>
      <c r="BDP517" s="348"/>
      <c r="BDQ517" s="348"/>
      <c r="BDR517" s="348"/>
      <c r="BDS517" s="348"/>
      <c r="BDT517" s="348"/>
      <c r="BDU517" s="348"/>
      <c r="BDV517" s="348"/>
      <c r="BDW517" s="348"/>
      <c r="BDX517" s="348"/>
      <c r="BDY517" s="348"/>
      <c r="BDZ517" s="348"/>
      <c r="BEA517" s="348"/>
      <c r="BEB517" s="348"/>
      <c r="BEC517" s="348"/>
      <c r="BED517" s="348"/>
      <c r="BEE517" s="348"/>
      <c r="BEF517" s="348"/>
      <c r="BEG517" s="348"/>
      <c r="BEH517" s="348"/>
      <c r="BEI517" s="348"/>
      <c r="BEJ517" s="348"/>
      <c r="BEK517" s="348"/>
      <c r="BEL517" s="348"/>
      <c r="BEM517" s="348"/>
      <c r="BEN517" s="348"/>
      <c r="BEO517" s="348"/>
      <c r="BEP517" s="348"/>
      <c r="BEQ517" s="348"/>
      <c r="BER517" s="348"/>
      <c r="BES517" s="348"/>
      <c r="BET517" s="348"/>
      <c r="BEU517" s="348"/>
      <c r="BEV517" s="348"/>
      <c r="BEW517" s="348"/>
      <c r="BEX517" s="348"/>
      <c r="BEY517" s="348"/>
      <c r="BEZ517" s="348"/>
      <c r="BFA517" s="348"/>
      <c r="BFB517" s="348"/>
      <c r="BFC517" s="348"/>
      <c r="BFD517" s="348"/>
      <c r="BFE517" s="348"/>
      <c r="BFF517" s="348"/>
      <c r="BFG517" s="348"/>
      <c r="BFH517" s="348"/>
      <c r="BFI517" s="348"/>
      <c r="BFJ517" s="348"/>
      <c r="BFK517" s="348"/>
      <c r="BFL517" s="348"/>
      <c r="BFM517" s="348"/>
      <c r="BFN517" s="348"/>
      <c r="BFO517" s="348"/>
      <c r="BFP517" s="348"/>
      <c r="BFQ517" s="348"/>
      <c r="BFR517" s="348"/>
      <c r="BFS517" s="348"/>
      <c r="BFT517" s="348"/>
      <c r="BFU517" s="348"/>
      <c r="BFV517" s="348"/>
      <c r="BFW517" s="348"/>
      <c r="BFX517" s="348"/>
      <c r="BFY517" s="348"/>
      <c r="BFZ517" s="348"/>
      <c r="BGA517" s="348"/>
      <c r="BGB517" s="348"/>
      <c r="BGC517" s="348"/>
      <c r="BGD517" s="348"/>
      <c r="BGE517" s="348"/>
      <c r="BGF517" s="348"/>
      <c r="BGG517" s="348"/>
      <c r="BGH517" s="348"/>
      <c r="BGI517" s="348"/>
      <c r="BGJ517" s="348"/>
      <c r="BGK517" s="348"/>
      <c r="BGL517" s="348"/>
      <c r="BGM517" s="348"/>
      <c r="BGN517" s="348"/>
      <c r="BGO517" s="348"/>
      <c r="BGP517" s="348"/>
      <c r="BGQ517" s="348"/>
      <c r="BGR517" s="348"/>
      <c r="BGS517" s="348"/>
      <c r="BGT517" s="348"/>
      <c r="BGU517" s="348"/>
      <c r="BGV517" s="348"/>
      <c r="BGW517" s="348"/>
      <c r="BGX517" s="348"/>
      <c r="BGY517" s="348"/>
      <c r="BGZ517" s="348"/>
      <c r="BHA517" s="348"/>
      <c r="BHB517" s="348"/>
      <c r="BHC517" s="348"/>
      <c r="BHD517" s="348"/>
      <c r="BHE517" s="348"/>
      <c r="BHF517" s="348"/>
      <c r="BHG517" s="348"/>
      <c r="BHH517" s="348"/>
      <c r="BHI517" s="348"/>
      <c r="BHJ517" s="348"/>
      <c r="BHK517" s="348"/>
      <c r="BHL517" s="348"/>
      <c r="BHM517" s="348"/>
      <c r="BHN517" s="348"/>
      <c r="BHO517" s="348"/>
      <c r="BHP517" s="348"/>
      <c r="BHQ517" s="348"/>
      <c r="BHR517" s="348"/>
      <c r="BHS517" s="348"/>
      <c r="BHT517" s="348"/>
      <c r="BHU517" s="348"/>
      <c r="BHV517" s="348"/>
      <c r="BHW517" s="348"/>
      <c r="BHX517" s="348"/>
      <c r="BHY517" s="348"/>
      <c r="BHZ517" s="348"/>
      <c r="BIA517" s="348"/>
      <c r="BIB517" s="348"/>
      <c r="BIC517" s="348"/>
      <c r="BID517" s="348"/>
      <c r="BIE517" s="348"/>
      <c r="BIF517" s="348"/>
      <c r="BIG517" s="348"/>
      <c r="BIH517" s="348"/>
      <c r="BII517" s="348"/>
      <c r="BIJ517" s="348"/>
      <c r="BIK517" s="348"/>
      <c r="BIL517" s="348"/>
      <c r="BIM517" s="348"/>
      <c r="BIN517" s="348"/>
      <c r="BIO517" s="348"/>
      <c r="BIP517" s="348"/>
      <c r="BIQ517" s="348"/>
      <c r="BIR517" s="348"/>
      <c r="BIS517" s="348"/>
      <c r="BIT517" s="348"/>
      <c r="BIU517" s="348"/>
      <c r="BIV517" s="348"/>
      <c r="BIW517" s="348"/>
      <c r="BIX517" s="348"/>
      <c r="BIY517" s="348"/>
      <c r="BIZ517" s="348"/>
      <c r="BJA517" s="348"/>
      <c r="BJB517" s="348"/>
      <c r="BJC517" s="348"/>
      <c r="BJD517" s="348"/>
      <c r="BJE517" s="348"/>
      <c r="BJF517" s="348"/>
      <c r="BJG517" s="348"/>
      <c r="BJH517" s="348"/>
      <c r="BJI517" s="348"/>
      <c r="BJJ517" s="348"/>
      <c r="BJK517" s="348"/>
      <c r="BJL517" s="348"/>
      <c r="BJM517" s="348"/>
      <c r="BJN517" s="348"/>
      <c r="BJO517" s="348"/>
      <c r="BJP517" s="348"/>
      <c r="BJQ517" s="348"/>
      <c r="BJR517" s="348"/>
      <c r="BJS517" s="348"/>
      <c r="BJT517" s="348"/>
      <c r="BJU517" s="348"/>
      <c r="BJV517" s="348"/>
      <c r="BJW517" s="348"/>
      <c r="BJX517" s="348"/>
      <c r="BJY517" s="348"/>
      <c r="BJZ517" s="348"/>
      <c r="BKA517" s="348"/>
      <c r="BKB517" s="348"/>
      <c r="BKC517" s="348"/>
      <c r="BKD517" s="348"/>
      <c r="BKE517" s="348"/>
      <c r="BKF517" s="348"/>
      <c r="BKG517" s="348"/>
      <c r="BKH517" s="348"/>
      <c r="BKI517" s="348"/>
      <c r="BKJ517" s="348"/>
      <c r="BKK517" s="348"/>
      <c r="BKL517" s="348"/>
      <c r="BKM517" s="348"/>
      <c r="BKN517" s="348"/>
      <c r="BKO517" s="348"/>
      <c r="BKP517" s="348"/>
      <c r="BKQ517" s="348"/>
      <c r="BKR517" s="348"/>
      <c r="BKS517" s="348"/>
      <c r="BKT517" s="348"/>
      <c r="BKU517" s="348"/>
      <c r="BKV517" s="348"/>
      <c r="BKW517" s="348"/>
      <c r="BKX517" s="348"/>
      <c r="BKY517" s="348"/>
      <c r="BKZ517" s="348"/>
      <c r="BLA517" s="348"/>
      <c r="BLB517" s="348"/>
      <c r="BLC517" s="348"/>
      <c r="BLD517" s="348"/>
      <c r="BLE517" s="348"/>
      <c r="BLF517" s="348"/>
      <c r="BLG517" s="348"/>
      <c r="BLH517" s="348"/>
      <c r="BLI517" s="348"/>
      <c r="BLJ517" s="348"/>
      <c r="BLK517" s="348"/>
      <c r="BLL517" s="348"/>
      <c r="BLM517" s="348"/>
      <c r="BLN517" s="348"/>
      <c r="BLO517" s="348"/>
      <c r="BLP517" s="348"/>
      <c r="BLQ517" s="348"/>
      <c r="BLR517" s="348"/>
      <c r="BLS517" s="348"/>
      <c r="BLT517" s="348"/>
      <c r="BLU517" s="348"/>
      <c r="BLV517" s="348"/>
      <c r="BLW517" s="348"/>
      <c r="BLX517" s="348"/>
      <c r="BLY517" s="348"/>
      <c r="BLZ517" s="348"/>
      <c r="BMA517" s="348"/>
      <c r="BMB517" s="348"/>
      <c r="BMC517" s="348"/>
      <c r="BMD517" s="348"/>
      <c r="BME517" s="348"/>
      <c r="BMF517" s="348"/>
      <c r="BMG517" s="348"/>
      <c r="BMH517" s="348"/>
      <c r="BMI517" s="348"/>
      <c r="BMJ517" s="348"/>
      <c r="BMK517" s="348"/>
      <c r="BML517" s="348"/>
      <c r="BMM517" s="348"/>
      <c r="BMN517" s="348"/>
      <c r="BMO517" s="348"/>
      <c r="BMP517" s="348"/>
      <c r="BMQ517" s="348"/>
      <c r="BMR517" s="348"/>
      <c r="BMS517" s="348"/>
      <c r="BMT517" s="348"/>
      <c r="BMU517" s="348"/>
      <c r="BMV517" s="348"/>
      <c r="BMW517" s="348"/>
      <c r="BMX517" s="348"/>
      <c r="BMY517" s="348"/>
      <c r="BMZ517" s="348"/>
      <c r="BNA517" s="348"/>
      <c r="BNB517" s="348"/>
      <c r="BNC517" s="348"/>
      <c r="BND517" s="348"/>
      <c r="BNE517" s="348"/>
      <c r="BNF517" s="348"/>
      <c r="BNG517" s="348"/>
      <c r="BNH517" s="348"/>
      <c r="BNI517" s="348"/>
      <c r="BNJ517" s="348"/>
      <c r="BNK517" s="348"/>
      <c r="BNL517" s="348"/>
      <c r="BNM517" s="348"/>
      <c r="BNN517" s="348"/>
      <c r="BNO517" s="348"/>
      <c r="BNP517" s="348"/>
      <c r="BNQ517" s="348"/>
      <c r="BNR517" s="348"/>
      <c r="BNS517" s="348"/>
      <c r="BNT517" s="348"/>
      <c r="BNU517" s="348"/>
      <c r="BNV517" s="348"/>
      <c r="BNW517" s="348"/>
      <c r="BNX517" s="348"/>
      <c r="BNY517" s="348"/>
      <c r="BNZ517" s="348"/>
      <c r="BOA517" s="348"/>
      <c r="BOB517" s="348"/>
      <c r="BOC517" s="348"/>
      <c r="BOD517" s="348"/>
      <c r="BOE517" s="348"/>
      <c r="BOF517" s="348"/>
      <c r="BOG517" s="348"/>
      <c r="BOH517" s="348"/>
      <c r="BOI517" s="348"/>
      <c r="BOJ517" s="348"/>
      <c r="BOK517" s="348"/>
      <c r="BOL517" s="348"/>
      <c r="BOM517" s="348"/>
      <c r="BON517" s="348"/>
      <c r="BOO517" s="348"/>
      <c r="BOP517" s="348"/>
      <c r="BOQ517" s="348"/>
      <c r="BOR517" s="348"/>
      <c r="BOS517" s="348"/>
      <c r="BOT517" s="348"/>
      <c r="BOU517" s="348"/>
      <c r="BOV517" s="348"/>
    </row>
    <row r="518" spans="1:1764" s="41" customFormat="1" ht="40.5" customHeight="1">
      <c r="A518" s="17">
        <v>21</v>
      </c>
      <c r="B518" s="18" t="s">
        <v>529</v>
      </c>
      <c r="C518" s="18"/>
      <c r="D518" s="148"/>
      <c r="E518" s="148"/>
      <c r="F518" s="148"/>
      <c r="G518" s="148"/>
      <c r="H518" s="148"/>
      <c r="I518" s="396"/>
      <c r="J518" s="454">
        <f t="shared" si="12"/>
        <v>174976000</v>
      </c>
      <c r="K518" s="454">
        <f>0+K519+K527+K548+K560</f>
        <v>174976000</v>
      </c>
      <c r="L518" s="455">
        <f>0+L519+L527+L548+L560</f>
        <v>0</v>
      </c>
      <c r="M518" s="327"/>
      <c r="N518" s="327"/>
      <c r="O518" s="327"/>
      <c r="P518" s="327"/>
      <c r="Q518" s="327"/>
      <c r="R518" s="327"/>
      <c r="S518" s="327"/>
      <c r="T518" s="327"/>
      <c r="U518" s="327"/>
      <c r="V518" s="340"/>
      <c r="W518" s="340"/>
      <c r="X518" s="340"/>
      <c r="Y518" s="340"/>
      <c r="Z518" s="340"/>
      <c r="AA518" s="340"/>
      <c r="AB518" s="340"/>
      <c r="AC518" s="340"/>
      <c r="AD518" s="340"/>
      <c r="AE518" s="340"/>
      <c r="AF518" s="340"/>
      <c r="AG518" s="340"/>
      <c r="AH518" s="340"/>
      <c r="AI518" s="340"/>
      <c r="AJ518" s="340"/>
      <c r="AK518" s="340"/>
      <c r="AL518" s="340"/>
      <c r="AM518" s="340"/>
      <c r="AN518" s="340"/>
      <c r="AO518" s="340"/>
      <c r="AP518" s="340"/>
      <c r="AQ518" s="340"/>
      <c r="AR518" s="340"/>
      <c r="AS518" s="340"/>
      <c r="AT518" s="340"/>
      <c r="AU518" s="340"/>
      <c r="AV518" s="340"/>
      <c r="AW518" s="340"/>
      <c r="AX518" s="340"/>
      <c r="AY518" s="340"/>
      <c r="AZ518" s="340"/>
      <c r="BA518" s="340"/>
      <c r="BB518" s="340"/>
      <c r="BC518" s="340"/>
      <c r="BD518" s="340"/>
      <c r="BE518" s="340"/>
      <c r="BF518" s="340"/>
      <c r="BG518" s="340"/>
      <c r="BH518" s="340"/>
      <c r="BI518" s="340"/>
      <c r="BJ518" s="340"/>
      <c r="BK518" s="340"/>
      <c r="BL518" s="340"/>
      <c r="BM518" s="340"/>
      <c r="BN518" s="340"/>
      <c r="BO518" s="340"/>
      <c r="BP518" s="340"/>
      <c r="BQ518" s="340"/>
      <c r="BR518" s="340"/>
      <c r="BS518" s="340"/>
      <c r="BT518" s="340"/>
      <c r="BU518" s="340"/>
      <c r="BV518" s="340"/>
      <c r="BW518" s="340"/>
      <c r="BX518" s="340"/>
      <c r="BY518" s="340"/>
      <c r="BZ518" s="340"/>
      <c r="CA518" s="340"/>
      <c r="CB518" s="340"/>
      <c r="CC518" s="340"/>
      <c r="CD518" s="340"/>
      <c r="CE518" s="340"/>
      <c r="CF518" s="340"/>
      <c r="CG518" s="340"/>
      <c r="CH518" s="340"/>
      <c r="CI518" s="340"/>
      <c r="CJ518" s="340"/>
      <c r="CK518" s="340"/>
      <c r="CL518" s="340"/>
      <c r="CM518" s="340"/>
      <c r="CN518" s="340"/>
      <c r="CO518" s="340"/>
      <c r="CP518" s="340"/>
      <c r="CQ518" s="340"/>
      <c r="CR518" s="340"/>
      <c r="CS518" s="340"/>
      <c r="CT518" s="340"/>
      <c r="CU518" s="340"/>
      <c r="CV518" s="340"/>
      <c r="CW518" s="340"/>
      <c r="CX518" s="340"/>
      <c r="CY518" s="340"/>
      <c r="CZ518" s="340"/>
      <c r="DA518" s="340"/>
      <c r="DB518" s="340"/>
      <c r="DC518" s="340"/>
      <c r="DD518" s="340"/>
      <c r="DE518" s="340"/>
      <c r="DF518" s="340"/>
      <c r="DG518" s="340"/>
      <c r="DH518" s="340"/>
      <c r="DI518" s="340"/>
      <c r="DJ518" s="340"/>
      <c r="DK518" s="340"/>
      <c r="DL518" s="340"/>
      <c r="DM518" s="340"/>
      <c r="DN518" s="340"/>
      <c r="DO518" s="340"/>
      <c r="DP518" s="340"/>
      <c r="DQ518" s="340"/>
      <c r="DR518" s="340"/>
      <c r="DS518" s="340"/>
      <c r="DT518" s="340"/>
      <c r="DU518" s="340"/>
      <c r="DV518" s="340"/>
      <c r="DW518" s="340"/>
      <c r="DX518" s="340"/>
      <c r="DY518" s="340"/>
      <c r="DZ518" s="340"/>
      <c r="EA518" s="340"/>
      <c r="EB518" s="340"/>
      <c r="EC518" s="340"/>
      <c r="ED518" s="340"/>
      <c r="EE518" s="340"/>
      <c r="EF518" s="340"/>
      <c r="EG518" s="340"/>
      <c r="EH518" s="340"/>
      <c r="EI518" s="340"/>
      <c r="EJ518" s="340"/>
      <c r="EK518" s="340"/>
      <c r="EL518" s="340"/>
      <c r="EM518" s="340"/>
      <c r="EN518" s="340"/>
      <c r="EO518" s="340"/>
      <c r="EP518" s="340"/>
      <c r="EQ518" s="340"/>
      <c r="ER518" s="340"/>
      <c r="ES518" s="340"/>
      <c r="ET518" s="340"/>
      <c r="EU518" s="340"/>
      <c r="EV518" s="340"/>
      <c r="EW518" s="340"/>
      <c r="EX518" s="340"/>
      <c r="EY518" s="340"/>
      <c r="EZ518" s="340"/>
      <c r="FA518" s="340"/>
      <c r="FB518" s="340"/>
      <c r="FC518" s="340"/>
      <c r="FD518" s="340"/>
      <c r="FE518" s="340"/>
      <c r="FF518" s="340"/>
      <c r="FG518" s="340"/>
      <c r="FH518" s="340"/>
      <c r="FI518" s="340"/>
      <c r="FJ518" s="340"/>
      <c r="FK518" s="340"/>
      <c r="FL518" s="340"/>
      <c r="FM518" s="340"/>
      <c r="FN518" s="340"/>
      <c r="FO518" s="340"/>
      <c r="FP518" s="340"/>
      <c r="FQ518" s="340"/>
      <c r="FR518" s="340"/>
      <c r="FS518" s="340"/>
      <c r="FT518" s="340"/>
      <c r="FU518" s="340"/>
      <c r="FV518" s="340"/>
      <c r="FW518" s="340"/>
      <c r="FX518" s="340"/>
      <c r="FY518" s="340"/>
      <c r="FZ518" s="340"/>
      <c r="GA518" s="340"/>
      <c r="GB518" s="340"/>
      <c r="GC518" s="340"/>
      <c r="GD518" s="340"/>
      <c r="GE518" s="340"/>
      <c r="GF518" s="340"/>
      <c r="GG518" s="340"/>
      <c r="GH518" s="340"/>
      <c r="GI518" s="340"/>
      <c r="GJ518" s="340"/>
      <c r="GK518" s="340"/>
      <c r="GL518" s="340"/>
      <c r="GM518" s="340"/>
      <c r="GN518" s="340"/>
      <c r="GO518" s="340"/>
      <c r="GP518" s="340"/>
      <c r="GQ518" s="340"/>
      <c r="GR518" s="340"/>
      <c r="GS518" s="340"/>
      <c r="GT518" s="340"/>
      <c r="GU518" s="340"/>
      <c r="GV518" s="340"/>
      <c r="GW518" s="340"/>
      <c r="GX518" s="340"/>
      <c r="GY518" s="340"/>
      <c r="GZ518" s="340"/>
      <c r="HA518" s="340"/>
      <c r="HB518" s="340"/>
      <c r="HC518" s="340"/>
      <c r="HD518" s="340"/>
      <c r="HE518" s="340"/>
      <c r="HF518" s="340"/>
      <c r="HG518" s="340"/>
      <c r="HH518" s="340"/>
      <c r="HI518" s="340"/>
      <c r="HJ518" s="340"/>
      <c r="HK518" s="340"/>
      <c r="HL518" s="340"/>
      <c r="HM518" s="340"/>
      <c r="HN518" s="340"/>
      <c r="HO518" s="340"/>
      <c r="HP518" s="340"/>
      <c r="HQ518" s="340"/>
      <c r="HR518" s="340"/>
      <c r="HS518" s="340"/>
      <c r="HT518" s="340"/>
      <c r="HU518" s="340"/>
      <c r="HV518" s="340"/>
      <c r="HW518" s="340"/>
      <c r="HX518" s="340"/>
      <c r="HY518" s="340"/>
      <c r="HZ518" s="340"/>
      <c r="IA518" s="340"/>
      <c r="IB518" s="340"/>
      <c r="IC518" s="340"/>
      <c r="ID518" s="340"/>
      <c r="IE518" s="340"/>
      <c r="IF518" s="340"/>
      <c r="IG518" s="340"/>
      <c r="IH518" s="340"/>
      <c r="II518" s="340"/>
      <c r="IJ518" s="340"/>
      <c r="IK518" s="340"/>
      <c r="IL518" s="340"/>
      <c r="IM518" s="340"/>
      <c r="IN518" s="340"/>
      <c r="IO518" s="340"/>
      <c r="IP518" s="340"/>
      <c r="IQ518" s="340"/>
      <c r="IR518" s="340"/>
      <c r="IS518" s="340"/>
      <c r="IT518" s="340"/>
      <c r="IU518" s="340"/>
      <c r="IV518" s="340"/>
      <c r="IW518" s="340"/>
      <c r="IX518" s="340"/>
      <c r="IY518" s="340"/>
      <c r="IZ518" s="340"/>
      <c r="JA518" s="340"/>
      <c r="JB518" s="340"/>
      <c r="JC518" s="340"/>
      <c r="JD518" s="340"/>
      <c r="JE518" s="340"/>
      <c r="JF518" s="340"/>
      <c r="JG518" s="340"/>
      <c r="JH518" s="340"/>
      <c r="JI518" s="340"/>
      <c r="JJ518" s="340"/>
      <c r="JK518" s="340"/>
      <c r="JL518" s="340"/>
      <c r="JM518" s="340"/>
      <c r="JN518" s="340"/>
      <c r="JO518" s="340"/>
      <c r="JP518" s="340"/>
      <c r="JQ518" s="340"/>
      <c r="JR518" s="340"/>
      <c r="JS518" s="340"/>
      <c r="JT518" s="340"/>
      <c r="JU518" s="340"/>
      <c r="JV518" s="340"/>
      <c r="JW518" s="340"/>
      <c r="JX518" s="340"/>
      <c r="JY518" s="340"/>
      <c r="JZ518" s="340"/>
      <c r="KA518" s="340"/>
      <c r="KB518" s="340"/>
      <c r="KC518" s="340"/>
      <c r="KD518" s="340"/>
      <c r="KE518" s="340"/>
      <c r="KF518" s="340"/>
      <c r="KG518" s="340"/>
      <c r="KH518" s="340"/>
      <c r="KI518" s="340"/>
      <c r="KJ518" s="340"/>
      <c r="KK518" s="340"/>
      <c r="KL518" s="340"/>
      <c r="KM518" s="340"/>
      <c r="KN518" s="340"/>
      <c r="KO518" s="340"/>
      <c r="KP518" s="340"/>
      <c r="KQ518" s="340"/>
      <c r="KR518" s="340"/>
      <c r="KS518" s="340"/>
      <c r="KT518" s="340"/>
      <c r="KU518" s="340"/>
      <c r="KV518" s="340"/>
      <c r="KW518" s="340"/>
      <c r="KX518" s="340"/>
      <c r="KY518" s="340"/>
      <c r="KZ518" s="340"/>
      <c r="LA518" s="340"/>
      <c r="LB518" s="340"/>
      <c r="LC518" s="340"/>
      <c r="LD518" s="340"/>
      <c r="LE518" s="340"/>
      <c r="LF518" s="340"/>
      <c r="LG518" s="340"/>
      <c r="LH518" s="340"/>
      <c r="LI518" s="340"/>
      <c r="LJ518" s="340"/>
      <c r="LK518" s="340"/>
      <c r="LL518" s="340"/>
      <c r="LM518" s="340"/>
      <c r="LN518" s="340"/>
      <c r="LO518" s="340"/>
      <c r="LP518" s="340"/>
      <c r="LQ518" s="340"/>
      <c r="LR518" s="340"/>
      <c r="LS518" s="340"/>
      <c r="LT518" s="340"/>
      <c r="LU518" s="340"/>
      <c r="LV518" s="340"/>
      <c r="LW518" s="340"/>
      <c r="LX518" s="340"/>
      <c r="LY518" s="340"/>
      <c r="LZ518" s="340"/>
      <c r="MA518" s="340"/>
      <c r="MB518" s="340"/>
      <c r="MC518" s="340"/>
      <c r="MD518" s="340"/>
      <c r="ME518" s="340"/>
      <c r="MF518" s="340"/>
      <c r="MG518" s="340"/>
      <c r="MH518" s="340"/>
      <c r="MI518" s="340"/>
      <c r="MJ518" s="340"/>
      <c r="MK518" s="340"/>
      <c r="ML518" s="340"/>
      <c r="MM518" s="340"/>
      <c r="MN518" s="340"/>
      <c r="MO518" s="340"/>
      <c r="MP518" s="340"/>
      <c r="MQ518" s="340"/>
      <c r="MR518" s="340"/>
      <c r="MS518" s="340"/>
      <c r="MT518" s="340"/>
      <c r="MU518" s="340"/>
      <c r="MV518" s="340"/>
      <c r="MW518" s="340"/>
      <c r="MX518" s="340"/>
      <c r="MY518" s="340"/>
      <c r="MZ518" s="340"/>
      <c r="NA518" s="340"/>
      <c r="NB518" s="340"/>
      <c r="NC518" s="340"/>
      <c r="ND518" s="340"/>
      <c r="NE518" s="340"/>
      <c r="NF518" s="340"/>
      <c r="NG518" s="340"/>
      <c r="NH518" s="340"/>
      <c r="NI518" s="340"/>
      <c r="NJ518" s="340"/>
      <c r="NK518" s="340"/>
      <c r="NL518" s="340"/>
      <c r="NM518" s="340"/>
      <c r="NN518" s="340"/>
      <c r="NO518" s="340"/>
      <c r="NP518" s="340"/>
      <c r="NQ518" s="340"/>
      <c r="NR518" s="340"/>
      <c r="NS518" s="340"/>
      <c r="NT518" s="340"/>
      <c r="NU518" s="340"/>
      <c r="NV518" s="340"/>
      <c r="NW518" s="340"/>
      <c r="NX518" s="340"/>
      <c r="NY518" s="340"/>
      <c r="NZ518" s="340"/>
      <c r="OA518" s="340"/>
      <c r="OB518" s="340"/>
      <c r="OC518" s="340"/>
      <c r="OD518" s="340"/>
      <c r="OE518" s="340"/>
      <c r="OF518" s="340"/>
      <c r="OG518" s="340"/>
      <c r="OH518" s="340"/>
      <c r="OI518" s="340"/>
      <c r="OJ518" s="340"/>
      <c r="OK518" s="340"/>
      <c r="OL518" s="340"/>
      <c r="OM518" s="340"/>
      <c r="ON518" s="340"/>
      <c r="OO518" s="340"/>
      <c r="OP518" s="340"/>
      <c r="OQ518" s="340"/>
      <c r="OR518" s="340"/>
      <c r="OS518" s="340"/>
      <c r="OT518" s="340"/>
      <c r="OU518" s="340"/>
      <c r="OV518" s="340"/>
      <c r="OW518" s="340"/>
      <c r="OX518" s="340"/>
      <c r="OY518" s="340"/>
      <c r="OZ518" s="340"/>
      <c r="PA518" s="340"/>
      <c r="PB518" s="340"/>
      <c r="PC518" s="340"/>
      <c r="PD518" s="340"/>
      <c r="PE518" s="340"/>
      <c r="PF518" s="340"/>
      <c r="PG518" s="340"/>
      <c r="PH518" s="340"/>
      <c r="PI518" s="340"/>
      <c r="PJ518" s="340"/>
      <c r="PK518" s="340"/>
      <c r="PL518" s="340"/>
      <c r="PM518" s="340"/>
      <c r="PN518" s="340"/>
      <c r="PO518" s="340"/>
      <c r="PP518" s="340"/>
      <c r="PQ518" s="340"/>
      <c r="PR518" s="340"/>
      <c r="PS518" s="340"/>
      <c r="PT518" s="340"/>
      <c r="PU518" s="340"/>
      <c r="PV518" s="340"/>
      <c r="PW518" s="340"/>
      <c r="PX518" s="340"/>
      <c r="PY518" s="340"/>
      <c r="PZ518" s="340"/>
      <c r="QA518" s="340"/>
      <c r="QB518" s="340"/>
      <c r="QC518" s="340"/>
      <c r="QD518" s="340"/>
      <c r="QE518" s="340"/>
      <c r="QF518" s="340"/>
      <c r="QG518" s="340"/>
      <c r="QH518" s="340"/>
      <c r="QI518" s="340"/>
      <c r="QJ518" s="340"/>
      <c r="QK518" s="340"/>
      <c r="QL518" s="340"/>
      <c r="QM518" s="340"/>
      <c r="QN518" s="340"/>
      <c r="QO518" s="340"/>
      <c r="QP518" s="340"/>
      <c r="QQ518" s="340"/>
      <c r="QR518" s="340"/>
      <c r="QS518" s="340"/>
      <c r="QT518" s="340"/>
      <c r="QU518" s="340"/>
      <c r="QV518" s="340"/>
      <c r="QW518" s="340"/>
      <c r="QX518" s="340"/>
      <c r="QY518" s="340"/>
      <c r="QZ518" s="340"/>
      <c r="RA518" s="340"/>
      <c r="RB518" s="340"/>
      <c r="RC518" s="340"/>
      <c r="RD518" s="340"/>
      <c r="RE518" s="340"/>
      <c r="RF518" s="340"/>
      <c r="RG518" s="340"/>
      <c r="RH518" s="340"/>
      <c r="RI518" s="340"/>
      <c r="RJ518" s="340"/>
      <c r="RK518" s="340"/>
      <c r="RL518" s="340"/>
      <c r="RM518" s="340"/>
      <c r="RN518" s="340"/>
      <c r="RO518" s="340"/>
      <c r="RP518" s="340"/>
      <c r="RQ518" s="340"/>
      <c r="RR518" s="340"/>
      <c r="RS518" s="340"/>
      <c r="RT518" s="340"/>
      <c r="RU518" s="340"/>
      <c r="RV518" s="340"/>
      <c r="RW518" s="340"/>
      <c r="RX518" s="340"/>
      <c r="RY518" s="340"/>
      <c r="RZ518" s="340"/>
      <c r="SA518" s="340"/>
      <c r="SB518" s="340"/>
      <c r="SC518" s="340"/>
      <c r="SD518" s="340"/>
      <c r="SE518" s="340"/>
      <c r="SF518" s="340"/>
      <c r="SG518" s="340"/>
      <c r="SH518" s="340"/>
      <c r="SI518" s="340"/>
      <c r="SJ518" s="340"/>
      <c r="SK518" s="340"/>
      <c r="SL518" s="340"/>
      <c r="SM518" s="340"/>
      <c r="SN518" s="340"/>
      <c r="SO518" s="340"/>
      <c r="SP518" s="340"/>
      <c r="SQ518" s="340"/>
      <c r="SR518" s="340"/>
      <c r="SS518" s="340"/>
      <c r="ST518" s="340"/>
      <c r="SU518" s="340"/>
      <c r="SV518" s="340"/>
      <c r="SW518" s="340"/>
      <c r="SX518" s="340"/>
      <c r="SY518" s="340"/>
      <c r="SZ518" s="340"/>
      <c r="TA518" s="340"/>
      <c r="TB518" s="340"/>
      <c r="TC518" s="340"/>
      <c r="TD518" s="340"/>
      <c r="TE518" s="340"/>
      <c r="TF518" s="340"/>
      <c r="TG518" s="340"/>
      <c r="TH518" s="340"/>
      <c r="TI518" s="340"/>
      <c r="TJ518" s="340"/>
      <c r="TK518" s="340"/>
      <c r="TL518" s="340"/>
      <c r="TM518" s="340"/>
      <c r="TN518" s="340"/>
      <c r="TO518" s="340"/>
      <c r="TP518" s="340"/>
      <c r="TQ518" s="340"/>
      <c r="TR518" s="340"/>
      <c r="TS518" s="340"/>
      <c r="TT518" s="340"/>
      <c r="TU518" s="340"/>
      <c r="TV518" s="340"/>
      <c r="TW518" s="340"/>
      <c r="TX518" s="340"/>
      <c r="TY518" s="340"/>
      <c r="TZ518" s="340"/>
      <c r="UA518" s="340"/>
      <c r="UB518" s="340"/>
      <c r="UC518" s="340"/>
      <c r="UD518" s="340"/>
      <c r="UE518" s="340"/>
      <c r="UF518" s="340"/>
      <c r="UG518" s="340"/>
      <c r="UH518" s="340"/>
      <c r="UI518" s="340"/>
      <c r="UJ518" s="340"/>
      <c r="UK518" s="340"/>
      <c r="UL518" s="340"/>
      <c r="UM518" s="340"/>
      <c r="UN518" s="340"/>
      <c r="UO518" s="340"/>
      <c r="UP518" s="340"/>
      <c r="UQ518" s="340"/>
      <c r="UR518" s="340"/>
      <c r="US518" s="340"/>
      <c r="UT518" s="340"/>
      <c r="UU518" s="340"/>
      <c r="UV518" s="340"/>
      <c r="UW518" s="340"/>
      <c r="UX518" s="340"/>
      <c r="UY518" s="340"/>
      <c r="UZ518" s="340"/>
      <c r="VA518" s="340"/>
      <c r="VB518" s="340"/>
      <c r="VC518" s="340"/>
      <c r="VD518" s="340"/>
      <c r="VE518" s="340"/>
      <c r="VF518" s="340"/>
      <c r="VG518" s="340"/>
      <c r="VH518" s="340"/>
      <c r="VI518" s="340"/>
      <c r="VJ518" s="340"/>
      <c r="VK518" s="340"/>
      <c r="VL518" s="340"/>
      <c r="VM518" s="340"/>
      <c r="VN518" s="340"/>
      <c r="VO518" s="340"/>
      <c r="VP518" s="340"/>
      <c r="VQ518" s="340"/>
      <c r="VR518" s="340"/>
      <c r="VS518" s="340"/>
      <c r="VT518" s="340"/>
      <c r="VU518" s="340"/>
      <c r="VV518" s="340"/>
      <c r="VW518" s="340"/>
      <c r="VX518" s="340"/>
      <c r="VY518" s="340"/>
      <c r="VZ518" s="340"/>
      <c r="WA518" s="340"/>
      <c r="WB518" s="340"/>
      <c r="WC518" s="340"/>
      <c r="WD518" s="340"/>
      <c r="WE518" s="340"/>
      <c r="WF518" s="340"/>
      <c r="WG518" s="340"/>
      <c r="WH518" s="340"/>
      <c r="WI518" s="340"/>
      <c r="WJ518" s="340"/>
      <c r="WK518" s="340"/>
      <c r="WL518" s="340"/>
      <c r="WM518" s="340"/>
      <c r="WN518" s="340"/>
      <c r="WO518" s="340"/>
      <c r="WP518" s="340"/>
      <c r="WQ518" s="340"/>
      <c r="WR518" s="340"/>
      <c r="WS518" s="340"/>
      <c r="WT518" s="340"/>
      <c r="WU518" s="340"/>
      <c r="WV518" s="340"/>
      <c r="WW518" s="340"/>
      <c r="WX518" s="340"/>
      <c r="WY518" s="340"/>
      <c r="WZ518" s="340"/>
      <c r="XA518" s="340"/>
      <c r="XB518" s="340"/>
      <c r="XC518" s="340"/>
      <c r="XD518" s="340"/>
      <c r="XE518" s="340"/>
      <c r="XF518" s="340"/>
      <c r="XG518" s="340"/>
      <c r="XH518" s="340"/>
      <c r="XI518" s="340"/>
      <c r="XJ518" s="340"/>
      <c r="XK518" s="340"/>
      <c r="XL518" s="340"/>
      <c r="XM518" s="340"/>
      <c r="XN518" s="340"/>
      <c r="XO518" s="340"/>
      <c r="XP518" s="340"/>
      <c r="XQ518" s="340"/>
      <c r="XR518" s="340"/>
      <c r="XS518" s="340"/>
      <c r="XT518" s="340"/>
      <c r="XU518" s="340"/>
      <c r="XV518" s="340"/>
      <c r="XW518" s="340"/>
      <c r="XX518" s="340"/>
      <c r="XY518" s="340"/>
      <c r="XZ518" s="340"/>
      <c r="YA518" s="340"/>
      <c r="YB518" s="340"/>
      <c r="YC518" s="340"/>
      <c r="YD518" s="340"/>
      <c r="YE518" s="340"/>
      <c r="YF518" s="340"/>
      <c r="YG518" s="340"/>
      <c r="YH518" s="340"/>
      <c r="YI518" s="340"/>
      <c r="YJ518" s="340"/>
      <c r="YK518" s="340"/>
      <c r="YL518" s="340"/>
      <c r="YM518" s="340"/>
      <c r="YN518" s="340"/>
      <c r="YO518" s="340"/>
      <c r="YP518" s="340"/>
      <c r="YQ518" s="340"/>
      <c r="YR518" s="340"/>
      <c r="YS518" s="340"/>
      <c r="YT518" s="340"/>
      <c r="YU518" s="340"/>
      <c r="YV518" s="340"/>
      <c r="YW518" s="340"/>
      <c r="YX518" s="340"/>
      <c r="YY518" s="340"/>
      <c r="YZ518" s="340"/>
      <c r="ZA518" s="340"/>
      <c r="ZB518" s="340"/>
      <c r="ZC518" s="340"/>
      <c r="ZD518" s="340"/>
      <c r="ZE518" s="340"/>
      <c r="ZF518" s="340"/>
      <c r="ZG518" s="340"/>
      <c r="ZH518" s="340"/>
      <c r="ZI518" s="340"/>
      <c r="ZJ518" s="340"/>
      <c r="ZK518" s="340"/>
      <c r="ZL518" s="340"/>
      <c r="ZM518" s="340"/>
      <c r="ZN518" s="340"/>
      <c r="ZO518" s="340"/>
      <c r="ZP518" s="340"/>
      <c r="ZQ518" s="340"/>
      <c r="ZR518" s="340"/>
      <c r="ZS518" s="340"/>
      <c r="ZT518" s="340"/>
      <c r="ZU518" s="340"/>
      <c r="ZV518" s="340"/>
      <c r="ZW518" s="340"/>
      <c r="ZX518" s="340"/>
      <c r="ZY518" s="340"/>
      <c r="ZZ518" s="340"/>
      <c r="AAA518" s="340"/>
      <c r="AAB518" s="340"/>
      <c r="AAC518" s="340"/>
      <c r="AAD518" s="340"/>
      <c r="AAE518" s="340"/>
      <c r="AAF518" s="340"/>
      <c r="AAG518" s="340"/>
      <c r="AAH518" s="340"/>
      <c r="AAI518" s="340"/>
      <c r="AAJ518" s="340"/>
      <c r="AAK518" s="340"/>
      <c r="AAL518" s="340"/>
      <c r="AAM518" s="340"/>
      <c r="AAN518" s="340"/>
      <c r="AAO518" s="340"/>
      <c r="AAP518" s="340"/>
      <c r="AAQ518" s="340"/>
      <c r="AAR518" s="340"/>
      <c r="AAS518" s="340"/>
      <c r="AAT518" s="340"/>
      <c r="AAU518" s="340"/>
      <c r="AAV518" s="340"/>
      <c r="AAW518" s="340"/>
      <c r="AAX518" s="340"/>
      <c r="AAY518" s="340"/>
      <c r="AAZ518" s="340"/>
      <c r="ABA518" s="340"/>
      <c r="ABB518" s="340"/>
      <c r="ABC518" s="340"/>
      <c r="ABD518" s="340"/>
      <c r="ABE518" s="340"/>
      <c r="ABF518" s="340"/>
      <c r="ABG518" s="340"/>
      <c r="ABH518" s="340"/>
      <c r="ABI518" s="340"/>
      <c r="ABJ518" s="340"/>
      <c r="ABK518" s="340"/>
      <c r="ABL518" s="340"/>
      <c r="ABM518" s="340"/>
      <c r="ABN518" s="340"/>
      <c r="ABO518" s="340"/>
      <c r="ABP518" s="340"/>
      <c r="ABQ518" s="340"/>
      <c r="ABR518" s="340"/>
      <c r="ABS518" s="340"/>
      <c r="ABT518" s="340"/>
      <c r="ABU518" s="340"/>
      <c r="ABV518" s="340"/>
      <c r="ABW518" s="340"/>
      <c r="ABX518" s="340"/>
      <c r="ABY518" s="340"/>
      <c r="ABZ518" s="340"/>
      <c r="ACA518" s="340"/>
      <c r="ACB518" s="340"/>
      <c r="ACC518" s="340"/>
      <c r="ACD518" s="340"/>
      <c r="ACE518" s="340"/>
      <c r="ACF518" s="340"/>
      <c r="ACG518" s="340"/>
      <c r="ACH518" s="340"/>
      <c r="ACI518" s="340"/>
      <c r="ACJ518" s="340"/>
      <c r="ACK518" s="340"/>
      <c r="ACL518" s="340"/>
      <c r="ACM518" s="340"/>
      <c r="ACN518" s="340"/>
      <c r="ACO518" s="340"/>
      <c r="ACP518" s="340"/>
      <c r="ACQ518" s="340"/>
      <c r="ACR518" s="340"/>
      <c r="ACS518" s="340"/>
      <c r="ACT518" s="340"/>
      <c r="ACU518" s="340"/>
      <c r="ACV518" s="340"/>
      <c r="ACW518" s="340"/>
      <c r="ACX518" s="340"/>
      <c r="ACY518" s="340"/>
      <c r="ACZ518" s="340"/>
      <c r="ADA518" s="340"/>
      <c r="ADB518" s="340"/>
      <c r="ADC518" s="340"/>
      <c r="ADD518" s="340"/>
      <c r="ADE518" s="340"/>
      <c r="ADF518" s="340"/>
      <c r="ADG518" s="340"/>
      <c r="ADH518" s="340"/>
      <c r="ADI518" s="340"/>
      <c r="ADJ518" s="340"/>
      <c r="ADK518" s="340"/>
      <c r="ADL518" s="340"/>
      <c r="ADM518" s="340"/>
      <c r="ADN518" s="340"/>
      <c r="ADO518" s="340"/>
      <c r="ADP518" s="340"/>
      <c r="ADQ518" s="340"/>
      <c r="ADR518" s="340"/>
      <c r="ADS518" s="340"/>
      <c r="ADT518" s="340"/>
      <c r="ADU518" s="340"/>
      <c r="ADV518" s="340"/>
      <c r="ADW518" s="340"/>
      <c r="ADX518" s="340"/>
      <c r="ADY518" s="340"/>
      <c r="ADZ518" s="340"/>
      <c r="AEA518" s="340"/>
      <c r="AEB518" s="340"/>
      <c r="AEC518" s="340"/>
      <c r="AED518" s="340"/>
      <c r="AEE518" s="340"/>
      <c r="AEF518" s="340"/>
      <c r="AEG518" s="340"/>
      <c r="AEH518" s="340"/>
      <c r="AEI518" s="340"/>
      <c r="AEJ518" s="340"/>
      <c r="AEK518" s="340"/>
      <c r="AEL518" s="340"/>
      <c r="AEM518" s="340"/>
      <c r="AEN518" s="340"/>
      <c r="AEO518" s="340"/>
      <c r="AEP518" s="340"/>
      <c r="AEQ518" s="340"/>
      <c r="AER518" s="340"/>
      <c r="AES518" s="340"/>
      <c r="AET518" s="340"/>
      <c r="AEU518" s="340"/>
      <c r="AEV518" s="340"/>
      <c r="AEW518" s="340"/>
      <c r="AEX518" s="340"/>
      <c r="AEY518" s="340"/>
      <c r="AEZ518" s="340"/>
      <c r="AFA518" s="340"/>
      <c r="AFB518" s="340"/>
      <c r="AFC518" s="340"/>
      <c r="AFD518" s="340"/>
      <c r="AFE518" s="340"/>
      <c r="AFF518" s="340"/>
      <c r="AFG518" s="340"/>
      <c r="AFH518" s="340"/>
      <c r="AFI518" s="340"/>
      <c r="AFJ518" s="340"/>
      <c r="AFK518" s="340"/>
      <c r="AFL518" s="340"/>
      <c r="AFM518" s="340"/>
      <c r="AFN518" s="340"/>
      <c r="AFO518" s="340"/>
      <c r="AFP518" s="340"/>
      <c r="AFQ518" s="340"/>
      <c r="AFR518" s="340"/>
      <c r="AFS518" s="340"/>
      <c r="AFT518" s="340"/>
      <c r="AFU518" s="340"/>
      <c r="AFV518" s="340"/>
      <c r="AFW518" s="340"/>
      <c r="AFX518" s="340"/>
      <c r="AFY518" s="340"/>
      <c r="AFZ518" s="340"/>
      <c r="AGA518" s="340"/>
      <c r="AGB518" s="340"/>
      <c r="AGC518" s="340"/>
      <c r="AGD518" s="340"/>
      <c r="AGE518" s="340"/>
      <c r="AGF518" s="340"/>
      <c r="AGG518" s="340"/>
      <c r="AGH518" s="340"/>
      <c r="AGI518" s="340"/>
      <c r="AGJ518" s="340"/>
      <c r="AGK518" s="340"/>
      <c r="AGL518" s="340"/>
      <c r="AGM518" s="340"/>
      <c r="AGN518" s="340"/>
      <c r="AGO518" s="340"/>
      <c r="AGP518" s="340"/>
      <c r="AGQ518" s="340"/>
      <c r="AGR518" s="340"/>
      <c r="AGS518" s="340"/>
      <c r="AGT518" s="340"/>
      <c r="AGU518" s="340"/>
      <c r="AGV518" s="340"/>
      <c r="AGW518" s="340"/>
      <c r="AGX518" s="340"/>
      <c r="AGY518" s="340"/>
      <c r="AGZ518" s="340"/>
      <c r="AHA518" s="340"/>
      <c r="AHB518" s="340"/>
      <c r="AHC518" s="340"/>
      <c r="AHD518" s="340"/>
      <c r="AHE518" s="340"/>
      <c r="AHF518" s="340"/>
      <c r="AHG518" s="340"/>
      <c r="AHH518" s="340"/>
      <c r="AHI518" s="340"/>
      <c r="AHJ518" s="340"/>
      <c r="AHK518" s="340"/>
      <c r="AHL518" s="340"/>
      <c r="AHM518" s="340"/>
      <c r="AHN518" s="340"/>
      <c r="AHO518" s="340"/>
      <c r="AHP518" s="340"/>
      <c r="AHQ518" s="340"/>
      <c r="AHR518" s="340"/>
      <c r="AHS518" s="340"/>
      <c r="AHT518" s="340"/>
      <c r="AHU518" s="340"/>
      <c r="AHV518" s="340"/>
      <c r="AHW518" s="340"/>
      <c r="AHX518" s="340"/>
      <c r="AHY518" s="340"/>
      <c r="AHZ518" s="340"/>
      <c r="AIA518" s="340"/>
      <c r="AIB518" s="340"/>
      <c r="AIC518" s="340"/>
      <c r="AID518" s="340"/>
      <c r="AIE518" s="340"/>
      <c r="AIF518" s="340"/>
      <c r="AIG518" s="340"/>
      <c r="AIH518" s="340"/>
      <c r="AII518" s="340"/>
      <c r="AIJ518" s="340"/>
      <c r="AIK518" s="340"/>
      <c r="AIL518" s="340"/>
      <c r="AIM518" s="340"/>
      <c r="AIN518" s="340"/>
      <c r="AIO518" s="340"/>
      <c r="AIP518" s="340"/>
      <c r="AIQ518" s="340"/>
      <c r="AIR518" s="340"/>
      <c r="AIS518" s="340"/>
      <c r="AIT518" s="340"/>
      <c r="AIU518" s="340"/>
      <c r="AIV518" s="340"/>
      <c r="AIW518" s="340"/>
      <c r="AIX518" s="340"/>
      <c r="AIY518" s="340"/>
      <c r="AIZ518" s="340"/>
      <c r="AJA518" s="340"/>
      <c r="AJB518" s="340"/>
      <c r="AJC518" s="340"/>
      <c r="AJD518" s="340"/>
      <c r="AJE518" s="340"/>
      <c r="AJF518" s="340"/>
      <c r="AJG518" s="340"/>
      <c r="AJH518" s="340"/>
      <c r="AJI518" s="340"/>
      <c r="AJJ518" s="340"/>
      <c r="AJK518" s="340"/>
      <c r="AJL518" s="340"/>
      <c r="AJM518" s="340"/>
      <c r="AJN518" s="340"/>
      <c r="AJO518" s="340"/>
      <c r="AJP518" s="340"/>
      <c r="AJQ518" s="340"/>
      <c r="AJR518" s="340"/>
      <c r="AJS518" s="340"/>
      <c r="AJT518" s="340"/>
      <c r="AJU518" s="340"/>
      <c r="AJV518" s="340"/>
      <c r="AJW518" s="340"/>
      <c r="AJX518" s="340"/>
      <c r="AJY518" s="340"/>
      <c r="AJZ518" s="340"/>
      <c r="AKA518" s="340"/>
      <c r="AKB518" s="340"/>
      <c r="AKC518" s="340"/>
      <c r="AKD518" s="340"/>
      <c r="AKE518" s="340"/>
      <c r="AKF518" s="340"/>
      <c r="AKG518" s="340"/>
      <c r="AKH518" s="340"/>
      <c r="AKI518" s="340"/>
      <c r="AKJ518" s="340"/>
      <c r="AKK518" s="340"/>
      <c r="AKL518" s="340"/>
      <c r="AKM518" s="340"/>
      <c r="AKN518" s="340"/>
      <c r="AKO518" s="340"/>
      <c r="AKP518" s="340"/>
      <c r="AKQ518" s="340"/>
      <c r="AKR518" s="340"/>
      <c r="AKS518" s="340"/>
      <c r="AKT518" s="340"/>
      <c r="AKU518" s="340"/>
      <c r="AKV518" s="340"/>
      <c r="AKW518" s="340"/>
      <c r="AKX518" s="340"/>
      <c r="AKY518" s="340"/>
      <c r="AKZ518" s="340"/>
      <c r="ALA518" s="340"/>
      <c r="ALB518" s="340"/>
      <c r="ALC518" s="340"/>
      <c r="ALD518" s="340"/>
      <c r="ALE518" s="340"/>
      <c r="ALF518" s="340"/>
      <c r="ALG518" s="340"/>
      <c r="ALH518" s="340"/>
      <c r="ALI518" s="340"/>
      <c r="ALJ518" s="340"/>
      <c r="ALK518" s="340"/>
      <c r="ALL518" s="340"/>
      <c r="ALM518" s="340"/>
      <c r="ALN518" s="340"/>
      <c r="ALO518" s="340"/>
      <c r="ALP518" s="340"/>
      <c r="ALQ518" s="340"/>
      <c r="ALR518" s="340"/>
      <c r="ALS518" s="340"/>
      <c r="ALT518" s="340"/>
      <c r="ALU518" s="340"/>
      <c r="ALV518" s="340"/>
      <c r="ALW518" s="340"/>
      <c r="ALX518" s="340"/>
      <c r="ALY518" s="340"/>
      <c r="ALZ518" s="340"/>
      <c r="AMA518" s="340"/>
      <c r="AMB518" s="340"/>
      <c r="AMC518" s="340"/>
      <c r="AMD518" s="340"/>
      <c r="AME518" s="340"/>
      <c r="AMF518" s="340"/>
      <c r="AMG518" s="340"/>
      <c r="AMH518" s="340"/>
      <c r="AMI518" s="340"/>
      <c r="AMJ518" s="340"/>
      <c r="AMK518" s="340"/>
      <c r="AML518" s="340"/>
      <c r="AMM518" s="340"/>
      <c r="AMN518" s="340"/>
      <c r="AMO518" s="340"/>
      <c r="AMP518" s="340"/>
      <c r="AMQ518" s="340"/>
      <c r="AMR518" s="340"/>
      <c r="AMS518" s="340"/>
      <c r="AMT518" s="340"/>
      <c r="AMU518" s="340"/>
      <c r="AMV518" s="340"/>
      <c r="AMW518" s="340"/>
      <c r="AMX518" s="340"/>
      <c r="AMY518" s="340"/>
      <c r="AMZ518" s="340"/>
      <c r="ANA518" s="340"/>
      <c r="ANB518" s="340"/>
      <c r="ANC518" s="340"/>
      <c r="AND518" s="340"/>
      <c r="ANE518" s="340"/>
      <c r="ANF518" s="340"/>
      <c r="ANG518" s="340"/>
      <c r="ANH518" s="340"/>
      <c r="ANI518" s="340"/>
      <c r="ANJ518" s="340"/>
      <c r="ANK518" s="340"/>
      <c r="ANL518" s="340"/>
      <c r="ANM518" s="340"/>
      <c r="ANN518" s="340"/>
      <c r="ANO518" s="340"/>
      <c r="ANP518" s="340"/>
      <c r="ANQ518" s="340"/>
      <c r="ANR518" s="340"/>
      <c r="ANS518" s="340"/>
      <c r="ANT518" s="340"/>
      <c r="ANU518" s="340"/>
      <c r="ANV518" s="340"/>
      <c r="ANW518" s="340"/>
      <c r="ANX518" s="340"/>
      <c r="ANY518" s="340"/>
      <c r="ANZ518" s="340"/>
      <c r="AOA518" s="340"/>
      <c r="AOB518" s="340"/>
      <c r="AOC518" s="340"/>
      <c r="AOD518" s="340"/>
      <c r="AOE518" s="340"/>
      <c r="AOF518" s="340"/>
      <c r="AOG518" s="340"/>
      <c r="AOH518" s="340"/>
      <c r="AOI518" s="340"/>
      <c r="AOJ518" s="340"/>
      <c r="AOK518" s="340"/>
      <c r="AOL518" s="340"/>
      <c r="AOM518" s="340"/>
      <c r="AON518" s="340"/>
      <c r="AOO518" s="340"/>
      <c r="AOP518" s="340"/>
      <c r="AOQ518" s="340"/>
      <c r="AOR518" s="340"/>
      <c r="AOS518" s="340"/>
      <c r="AOT518" s="340"/>
      <c r="AOU518" s="340"/>
      <c r="AOV518" s="340"/>
      <c r="AOW518" s="340"/>
      <c r="AOX518" s="340"/>
      <c r="AOY518" s="340"/>
      <c r="AOZ518" s="340"/>
      <c r="APA518" s="340"/>
      <c r="APB518" s="340"/>
      <c r="APC518" s="340"/>
      <c r="APD518" s="340"/>
      <c r="APE518" s="340"/>
      <c r="APF518" s="340"/>
      <c r="APG518" s="340"/>
      <c r="APH518" s="340"/>
      <c r="API518" s="340"/>
      <c r="APJ518" s="340"/>
      <c r="APK518" s="340"/>
      <c r="APL518" s="340"/>
      <c r="APM518" s="340"/>
      <c r="APN518" s="340"/>
      <c r="APO518" s="340"/>
      <c r="APP518" s="340"/>
      <c r="APQ518" s="340"/>
      <c r="APR518" s="340"/>
      <c r="APS518" s="340"/>
      <c r="APT518" s="340"/>
      <c r="APU518" s="340"/>
      <c r="APV518" s="340"/>
      <c r="APW518" s="340"/>
      <c r="APX518" s="340"/>
      <c r="APY518" s="340"/>
      <c r="APZ518" s="340"/>
      <c r="AQA518" s="340"/>
      <c r="AQB518" s="340"/>
      <c r="AQC518" s="340"/>
      <c r="AQD518" s="340"/>
      <c r="AQE518" s="340"/>
      <c r="AQF518" s="340"/>
      <c r="AQG518" s="340"/>
      <c r="AQH518" s="340"/>
      <c r="AQI518" s="340"/>
      <c r="AQJ518" s="340"/>
      <c r="AQK518" s="340"/>
      <c r="AQL518" s="340"/>
      <c r="AQM518" s="340"/>
      <c r="AQN518" s="340"/>
      <c r="AQO518" s="340"/>
      <c r="AQP518" s="340"/>
      <c r="AQQ518" s="340"/>
      <c r="AQR518" s="340"/>
      <c r="AQS518" s="340"/>
      <c r="AQT518" s="340"/>
      <c r="AQU518" s="340"/>
      <c r="AQV518" s="340"/>
      <c r="AQW518" s="340"/>
      <c r="AQX518" s="340"/>
      <c r="AQY518" s="340"/>
      <c r="AQZ518" s="340"/>
      <c r="ARA518" s="340"/>
      <c r="ARB518" s="340"/>
      <c r="ARC518" s="340"/>
      <c r="ARD518" s="340"/>
      <c r="ARE518" s="340"/>
      <c r="ARF518" s="340"/>
      <c r="ARG518" s="340"/>
      <c r="ARH518" s="340"/>
      <c r="ARI518" s="340"/>
      <c r="ARJ518" s="340"/>
      <c r="ARK518" s="340"/>
      <c r="ARL518" s="340"/>
      <c r="ARM518" s="340"/>
      <c r="ARN518" s="340"/>
      <c r="ARO518" s="340"/>
      <c r="ARP518" s="340"/>
      <c r="ARQ518" s="340"/>
      <c r="ARR518" s="340"/>
      <c r="ARS518" s="340"/>
      <c r="ART518" s="340"/>
      <c r="ARU518" s="340"/>
      <c r="ARV518" s="340"/>
      <c r="ARW518" s="340"/>
      <c r="ARX518" s="340"/>
      <c r="ARY518" s="340"/>
      <c r="ARZ518" s="340"/>
      <c r="ASA518" s="340"/>
      <c r="ASB518" s="340"/>
      <c r="ASC518" s="340"/>
      <c r="ASD518" s="340"/>
      <c r="ASE518" s="340"/>
      <c r="ASF518" s="340"/>
      <c r="ASG518" s="340"/>
      <c r="ASH518" s="340"/>
      <c r="ASI518" s="340"/>
      <c r="ASJ518" s="340"/>
      <c r="ASK518" s="340"/>
      <c r="ASL518" s="340"/>
      <c r="ASM518" s="340"/>
      <c r="ASN518" s="340"/>
      <c r="ASO518" s="340"/>
      <c r="ASP518" s="340"/>
      <c r="ASQ518" s="340"/>
      <c r="ASR518" s="340"/>
      <c r="ASS518" s="340"/>
      <c r="AST518" s="340"/>
      <c r="ASU518" s="340"/>
      <c r="ASV518" s="340"/>
      <c r="ASW518" s="340"/>
      <c r="ASX518" s="340"/>
      <c r="ASY518" s="340"/>
      <c r="ASZ518" s="340"/>
      <c r="ATA518" s="340"/>
      <c r="ATB518" s="340"/>
      <c r="ATC518" s="340"/>
      <c r="ATD518" s="340"/>
      <c r="ATE518" s="340"/>
      <c r="ATF518" s="340"/>
      <c r="ATG518" s="340"/>
      <c r="ATH518" s="340"/>
      <c r="ATI518" s="340"/>
      <c r="ATJ518" s="340"/>
      <c r="ATK518" s="340"/>
      <c r="ATL518" s="340"/>
      <c r="ATM518" s="340"/>
      <c r="ATN518" s="340"/>
      <c r="ATO518" s="340"/>
      <c r="ATP518" s="340"/>
      <c r="ATQ518" s="340"/>
      <c r="ATR518" s="340"/>
      <c r="ATS518" s="340"/>
      <c r="ATT518" s="340"/>
      <c r="ATU518" s="340"/>
      <c r="ATV518" s="340"/>
      <c r="ATW518" s="340"/>
      <c r="ATX518" s="340"/>
      <c r="ATY518" s="340"/>
      <c r="ATZ518" s="340"/>
      <c r="AUA518" s="340"/>
      <c r="AUB518" s="340"/>
      <c r="AUC518" s="340"/>
      <c r="AUD518" s="340"/>
      <c r="AUE518" s="340"/>
      <c r="AUF518" s="340"/>
      <c r="AUG518" s="340"/>
      <c r="AUH518" s="340"/>
      <c r="AUI518" s="340"/>
      <c r="AUJ518" s="340"/>
      <c r="AUK518" s="340"/>
      <c r="AUL518" s="340"/>
      <c r="AUM518" s="340"/>
      <c r="AUN518" s="340"/>
      <c r="AUO518" s="340"/>
      <c r="AUP518" s="340"/>
      <c r="AUQ518" s="340"/>
      <c r="AUR518" s="340"/>
      <c r="AUS518" s="340"/>
      <c r="AUT518" s="340"/>
      <c r="AUU518" s="340"/>
      <c r="AUV518" s="340"/>
      <c r="AUW518" s="340"/>
      <c r="AUX518" s="340"/>
      <c r="AUY518" s="340"/>
      <c r="AUZ518" s="340"/>
      <c r="AVA518" s="340"/>
      <c r="AVB518" s="340"/>
      <c r="AVC518" s="340"/>
      <c r="AVD518" s="340"/>
      <c r="AVE518" s="340"/>
      <c r="AVF518" s="340"/>
      <c r="AVG518" s="340"/>
      <c r="AVH518" s="340"/>
      <c r="AVI518" s="340"/>
      <c r="AVJ518" s="340"/>
      <c r="AVK518" s="340"/>
      <c r="AVL518" s="340"/>
      <c r="AVM518" s="340"/>
      <c r="AVN518" s="340"/>
      <c r="AVO518" s="340"/>
      <c r="AVP518" s="340"/>
      <c r="AVQ518" s="340"/>
      <c r="AVR518" s="340"/>
      <c r="AVS518" s="340"/>
      <c r="AVT518" s="340"/>
      <c r="AVU518" s="340"/>
      <c r="AVV518" s="340"/>
      <c r="AVW518" s="340"/>
      <c r="AVX518" s="340"/>
      <c r="AVY518" s="340"/>
      <c r="AVZ518" s="340"/>
      <c r="AWA518" s="340"/>
      <c r="AWB518" s="340"/>
      <c r="AWC518" s="340"/>
      <c r="AWD518" s="340"/>
      <c r="AWE518" s="340"/>
      <c r="AWF518" s="340"/>
      <c r="AWG518" s="340"/>
      <c r="AWH518" s="340"/>
      <c r="AWI518" s="340"/>
      <c r="AWJ518" s="340"/>
      <c r="AWK518" s="340"/>
      <c r="AWL518" s="340"/>
      <c r="AWM518" s="340"/>
      <c r="AWN518" s="340"/>
      <c r="AWO518" s="340"/>
      <c r="AWP518" s="340"/>
      <c r="AWQ518" s="340"/>
      <c r="AWR518" s="340"/>
      <c r="AWS518" s="340"/>
      <c r="AWT518" s="340"/>
      <c r="AWU518" s="340"/>
      <c r="AWV518" s="340"/>
      <c r="AWW518" s="340"/>
      <c r="AWX518" s="340"/>
      <c r="AWY518" s="340"/>
      <c r="AWZ518" s="340"/>
      <c r="AXA518" s="340"/>
      <c r="AXB518" s="340"/>
      <c r="AXC518" s="340"/>
      <c r="AXD518" s="340"/>
      <c r="AXE518" s="340"/>
      <c r="AXF518" s="340"/>
      <c r="AXG518" s="340"/>
      <c r="AXH518" s="340"/>
      <c r="AXI518" s="340"/>
      <c r="AXJ518" s="340"/>
      <c r="AXK518" s="340"/>
      <c r="AXL518" s="340"/>
      <c r="AXM518" s="340"/>
      <c r="AXN518" s="340"/>
      <c r="AXO518" s="340"/>
      <c r="AXP518" s="340"/>
      <c r="AXQ518" s="340"/>
      <c r="AXR518" s="340"/>
      <c r="AXS518" s="340"/>
      <c r="AXT518" s="340"/>
      <c r="AXU518" s="340"/>
      <c r="AXV518" s="340"/>
      <c r="AXW518" s="340"/>
      <c r="AXX518" s="340"/>
      <c r="AXY518" s="340"/>
      <c r="AXZ518" s="340"/>
      <c r="AYA518" s="340"/>
      <c r="AYB518" s="340"/>
      <c r="AYC518" s="340"/>
      <c r="AYD518" s="340"/>
      <c r="AYE518" s="340"/>
      <c r="AYF518" s="340"/>
      <c r="AYG518" s="340"/>
      <c r="AYH518" s="340"/>
      <c r="AYI518" s="340"/>
      <c r="AYJ518" s="340"/>
      <c r="AYK518" s="340"/>
      <c r="AYL518" s="340"/>
      <c r="AYM518" s="340"/>
      <c r="AYN518" s="340"/>
      <c r="AYO518" s="340"/>
      <c r="AYP518" s="340"/>
      <c r="AYQ518" s="340"/>
      <c r="AYR518" s="340"/>
      <c r="AYS518" s="340"/>
      <c r="AYT518" s="340"/>
      <c r="AYU518" s="340"/>
      <c r="AYV518" s="340"/>
      <c r="AYW518" s="340"/>
      <c r="AYX518" s="340"/>
      <c r="AYY518" s="340"/>
      <c r="AYZ518" s="340"/>
      <c r="AZA518" s="340"/>
      <c r="AZB518" s="340"/>
      <c r="AZC518" s="340"/>
      <c r="AZD518" s="340"/>
      <c r="AZE518" s="340"/>
      <c r="AZF518" s="340"/>
      <c r="AZG518" s="340"/>
      <c r="AZH518" s="340"/>
      <c r="AZI518" s="340"/>
      <c r="AZJ518" s="340"/>
      <c r="AZK518" s="340"/>
      <c r="AZL518" s="340"/>
      <c r="AZM518" s="340"/>
      <c r="AZN518" s="340"/>
      <c r="AZO518" s="340"/>
      <c r="AZP518" s="340"/>
      <c r="AZQ518" s="340"/>
      <c r="AZR518" s="340"/>
      <c r="AZS518" s="340"/>
      <c r="AZT518" s="340"/>
      <c r="AZU518" s="340"/>
      <c r="AZV518" s="340"/>
      <c r="AZW518" s="340"/>
      <c r="AZX518" s="340"/>
      <c r="AZY518" s="340"/>
      <c r="AZZ518" s="340"/>
      <c r="BAA518" s="340"/>
      <c r="BAB518" s="340"/>
      <c r="BAC518" s="340"/>
      <c r="BAD518" s="340"/>
      <c r="BAE518" s="340"/>
      <c r="BAF518" s="340"/>
      <c r="BAG518" s="340"/>
      <c r="BAH518" s="340"/>
      <c r="BAI518" s="340"/>
      <c r="BAJ518" s="340"/>
      <c r="BAK518" s="340"/>
      <c r="BAL518" s="340"/>
      <c r="BAM518" s="340"/>
      <c r="BAN518" s="340"/>
      <c r="BAO518" s="340"/>
      <c r="BAP518" s="340"/>
      <c r="BAQ518" s="340"/>
      <c r="BAR518" s="340"/>
      <c r="BAS518" s="340"/>
      <c r="BAT518" s="340"/>
      <c r="BAU518" s="340"/>
      <c r="BAV518" s="340"/>
      <c r="BAW518" s="340"/>
      <c r="BAX518" s="340"/>
      <c r="BAY518" s="340"/>
      <c r="BAZ518" s="340"/>
      <c r="BBA518" s="340"/>
      <c r="BBB518" s="340"/>
      <c r="BBC518" s="340"/>
      <c r="BBD518" s="340"/>
      <c r="BBE518" s="340"/>
      <c r="BBF518" s="340"/>
      <c r="BBG518" s="340"/>
      <c r="BBH518" s="340"/>
      <c r="BBI518" s="340"/>
      <c r="BBJ518" s="340"/>
      <c r="BBK518" s="340"/>
      <c r="BBL518" s="340"/>
      <c r="BBM518" s="340"/>
      <c r="BBN518" s="340"/>
      <c r="BBO518" s="340"/>
      <c r="BBP518" s="340"/>
      <c r="BBQ518" s="340"/>
      <c r="BBR518" s="340"/>
      <c r="BBS518" s="340"/>
      <c r="BBT518" s="340"/>
      <c r="BBU518" s="340"/>
      <c r="BBV518" s="340"/>
      <c r="BBW518" s="340"/>
      <c r="BBX518" s="340"/>
      <c r="BBY518" s="340"/>
      <c r="BBZ518" s="340"/>
      <c r="BCA518" s="340"/>
      <c r="BCB518" s="340"/>
      <c r="BCC518" s="340"/>
      <c r="BCD518" s="340"/>
      <c r="BCE518" s="340"/>
      <c r="BCF518" s="340"/>
      <c r="BCG518" s="340"/>
      <c r="BCH518" s="340"/>
      <c r="BCI518" s="340"/>
      <c r="BCJ518" s="340"/>
      <c r="BCK518" s="340"/>
      <c r="BCL518" s="340"/>
      <c r="BCM518" s="340"/>
      <c r="BCN518" s="340"/>
      <c r="BCO518" s="340"/>
      <c r="BCP518" s="340"/>
      <c r="BCQ518" s="340"/>
      <c r="BCR518" s="340"/>
      <c r="BCS518" s="340"/>
      <c r="BCT518" s="340"/>
      <c r="BCU518" s="340"/>
      <c r="BCV518" s="340"/>
      <c r="BCW518" s="340"/>
      <c r="BCX518" s="340"/>
      <c r="BCY518" s="340"/>
      <c r="BCZ518" s="340"/>
      <c r="BDA518" s="340"/>
      <c r="BDB518" s="340"/>
      <c r="BDC518" s="340"/>
      <c r="BDD518" s="340"/>
      <c r="BDE518" s="340"/>
      <c r="BDF518" s="340"/>
      <c r="BDG518" s="340"/>
      <c r="BDH518" s="340"/>
      <c r="BDI518" s="340"/>
      <c r="BDJ518" s="340"/>
      <c r="BDK518" s="340"/>
      <c r="BDL518" s="340"/>
      <c r="BDM518" s="340"/>
      <c r="BDN518" s="340"/>
      <c r="BDO518" s="340"/>
      <c r="BDP518" s="340"/>
      <c r="BDQ518" s="340"/>
      <c r="BDR518" s="340"/>
      <c r="BDS518" s="340"/>
      <c r="BDT518" s="340"/>
      <c r="BDU518" s="340"/>
      <c r="BDV518" s="340"/>
      <c r="BDW518" s="340"/>
      <c r="BDX518" s="340"/>
      <c r="BDY518" s="340"/>
      <c r="BDZ518" s="340"/>
      <c r="BEA518" s="340"/>
      <c r="BEB518" s="340"/>
      <c r="BEC518" s="340"/>
      <c r="BED518" s="340"/>
      <c r="BEE518" s="340"/>
      <c r="BEF518" s="340"/>
      <c r="BEG518" s="340"/>
      <c r="BEH518" s="340"/>
      <c r="BEI518" s="340"/>
      <c r="BEJ518" s="340"/>
      <c r="BEK518" s="340"/>
      <c r="BEL518" s="340"/>
      <c r="BEM518" s="340"/>
      <c r="BEN518" s="340"/>
      <c r="BEO518" s="340"/>
      <c r="BEP518" s="340"/>
      <c r="BEQ518" s="340"/>
      <c r="BER518" s="340"/>
      <c r="BES518" s="340"/>
      <c r="BET518" s="340"/>
      <c r="BEU518" s="340"/>
      <c r="BEV518" s="340"/>
      <c r="BEW518" s="340"/>
      <c r="BEX518" s="340"/>
      <c r="BEY518" s="340"/>
      <c r="BEZ518" s="340"/>
      <c r="BFA518" s="340"/>
      <c r="BFB518" s="340"/>
      <c r="BFC518" s="340"/>
      <c r="BFD518" s="340"/>
      <c r="BFE518" s="340"/>
      <c r="BFF518" s="340"/>
      <c r="BFG518" s="340"/>
      <c r="BFH518" s="340"/>
      <c r="BFI518" s="340"/>
      <c r="BFJ518" s="340"/>
      <c r="BFK518" s="340"/>
      <c r="BFL518" s="340"/>
      <c r="BFM518" s="340"/>
      <c r="BFN518" s="340"/>
      <c r="BFO518" s="340"/>
      <c r="BFP518" s="340"/>
      <c r="BFQ518" s="340"/>
      <c r="BFR518" s="340"/>
      <c r="BFS518" s="340"/>
      <c r="BFT518" s="340"/>
      <c r="BFU518" s="340"/>
      <c r="BFV518" s="340"/>
      <c r="BFW518" s="340"/>
      <c r="BFX518" s="340"/>
      <c r="BFY518" s="340"/>
      <c r="BFZ518" s="340"/>
      <c r="BGA518" s="340"/>
      <c r="BGB518" s="340"/>
      <c r="BGC518" s="340"/>
      <c r="BGD518" s="340"/>
      <c r="BGE518" s="340"/>
      <c r="BGF518" s="340"/>
      <c r="BGG518" s="340"/>
      <c r="BGH518" s="340"/>
      <c r="BGI518" s="340"/>
      <c r="BGJ518" s="340"/>
      <c r="BGK518" s="340"/>
      <c r="BGL518" s="340"/>
      <c r="BGM518" s="340"/>
      <c r="BGN518" s="340"/>
      <c r="BGO518" s="340"/>
      <c r="BGP518" s="340"/>
      <c r="BGQ518" s="340"/>
      <c r="BGR518" s="340"/>
      <c r="BGS518" s="340"/>
      <c r="BGT518" s="340"/>
      <c r="BGU518" s="340"/>
      <c r="BGV518" s="340"/>
      <c r="BGW518" s="340"/>
      <c r="BGX518" s="340"/>
      <c r="BGY518" s="340"/>
      <c r="BGZ518" s="340"/>
      <c r="BHA518" s="340"/>
      <c r="BHB518" s="340"/>
      <c r="BHC518" s="340"/>
      <c r="BHD518" s="340"/>
      <c r="BHE518" s="340"/>
      <c r="BHF518" s="340"/>
      <c r="BHG518" s="340"/>
      <c r="BHH518" s="340"/>
      <c r="BHI518" s="340"/>
      <c r="BHJ518" s="340"/>
      <c r="BHK518" s="340"/>
      <c r="BHL518" s="340"/>
      <c r="BHM518" s="340"/>
      <c r="BHN518" s="340"/>
      <c r="BHO518" s="340"/>
      <c r="BHP518" s="340"/>
      <c r="BHQ518" s="340"/>
      <c r="BHR518" s="340"/>
      <c r="BHS518" s="340"/>
      <c r="BHT518" s="340"/>
      <c r="BHU518" s="340"/>
      <c r="BHV518" s="340"/>
      <c r="BHW518" s="340"/>
      <c r="BHX518" s="340"/>
      <c r="BHY518" s="340"/>
      <c r="BHZ518" s="340"/>
      <c r="BIA518" s="340"/>
      <c r="BIB518" s="340"/>
      <c r="BIC518" s="340"/>
      <c r="BID518" s="340"/>
      <c r="BIE518" s="340"/>
      <c r="BIF518" s="340"/>
      <c r="BIG518" s="340"/>
      <c r="BIH518" s="340"/>
      <c r="BII518" s="340"/>
      <c r="BIJ518" s="340"/>
      <c r="BIK518" s="340"/>
      <c r="BIL518" s="340"/>
      <c r="BIM518" s="340"/>
      <c r="BIN518" s="340"/>
      <c r="BIO518" s="340"/>
      <c r="BIP518" s="340"/>
      <c r="BIQ518" s="340"/>
      <c r="BIR518" s="340"/>
      <c r="BIS518" s="340"/>
      <c r="BIT518" s="340"/>
      <c r="BIU518" s="340"/>
      <c r="BIV518" s="340"/>
      <c r="BIW518" s="340"/>
      <c r="BIX518" s="340"/>
      <c r="BIY518" s="340"/>
      <c r="BIZ518" s="340"/>
      <c r="BJA518" s="340"/>
      <c r="BJB518" s="340"/>
      <c r="BJC518" s="340"/>
      <c r="BJD518" s="340"/>
      <c r="BJE518" s="340"/>
      <c r="BJF518" s="340"/>
      <c r="BJG518" s="340"/>
      <c r="BJH518" s="340"/>
      <c r="BJI518" s="340"/>
      <c r="BJJ518" s="340"/>
      <c r="BJK518" s="340"/>
      <c r="BJL518" s="340"/>
      <c r="BJM518" s="340"/>
      <c r="BJN518" s="340"/>
      <c r="BJO518" s="340"/>
      <c r="BJP518" s="340"/>
      <c r="BJQ518" s="340"/>
      <c r="BJR518" s="340"/>
      <c r="BJS518" s="340"/>
      <c r="BJT518" s="340"/>
      <c r="BJU518" s="340"/>
      <c r="BJV518" s="340"/>
      <c r="BJW518" s="340"/>
      <c r="BJX518" s="340"/>
      <c r="BJY518" s="340"/>
      <c r="BJZ518" s="340"/>
      <c r="BKA518" s="340"/>
      <c r="BKB518" s="340"/>
      <c r="BKC518" s="340"/>
      <c r="BKD518" s="340"/>
      <c r="BKE518" s="340"/>
      <c r="BKF518" s="340"/>
      <c r="BKG518" s="340"/>
      <c r="BKH518" s="340"/>
      <c r="BKI518" s="340"/>
      <c r="BKJ518" s="340"/>
      <c r="BKK518" s="340"/>
      <c r="BKL518" s="340"/>
      <c r="BKM518" s="340"/>
      <c r="BKN518" s="340"/>
      <c r="BKO518" s="340"/>
      <c r="BKP518" s="340"/>
      <c r="BKQ518" s="340"/>
      <c r="BKR518" s="340"/>
      <c r="BKS518" s="340"/>
      <c r="BKT518" s="340"/>
      <c r="BKU518" s="340"/>
      <c r="BKV518" s="340"/>
      <c r="BKW518" s="340"/>
      <c r="BKX518" s="340"/>
      <c r="BKY518" s="340"/>
      <c r="BKZ518" s="340"/>
      <c r="BLA518" s="340"/>
      <c r="BLB518" s="340"/>
      <c r="BLC518" s="340"/>
      <c r="BLD518" s="340"/>
      <c r="BLE518" s="340"/>
      <c r="BLF518" s="340"/>
      <c r="BLG518" s="340"/>
      <c r="BLH518" s="340"/>
      <c r="BLI518" s="340"/>
      <c r="BLJ518" s="340"/>
      <c r="BLK518" s="340"/>
      <c r="BLL518" s="340"/>
      <c r="BLM518" s="340"/>
      <c r="BLN518" s="340"/>
      <c r="BLO518" s="340"/>
      <c r="BLP518" s="340"/>
      <c r="BLQ518" s="340"/>
      <c r="BLR518" s="340"/>
      <c r="BLS518" s="340"/>
      <c r="BLT518" s="340"/>
      <c r="BLU518" s="340"/>
      <c r="BLV518" s="340"/>
      <c r="BLW518" s="340"/>
      <c r="BLX518" s="340"/>
      <c r="BLY518" s="340"/>
      <c r="BLZ518" s="340"/>
      <c r="BMA518" s="340"/>
      <c r="BMB518" s="340"/>
      <c r="BMC518" s="340"/>
      <c r="BMD518" s="340"/>
      <c r="BME518" s="340"/>
      <c r="BMF518" s="340"/>
      <c r="BMG518" s="340"/>
      <c r="BMH518" s="340"/>
      <c r="BMI518" s="340"/>
      <c r="BMJ518" s="340"/>
      <c r="BMK518" s="340"/>
      <c r="BML518" s="340"/>
      <c r="BMM518" s="340"/>
      <c r="BMN518" s="340"/>
      <c r="BMO518" s="340"/>
      <c r="BMP518" s="340"/>
      <c r="BMQ518" s="340"/>
      <c r="BMR518" s="340"/>
      <c r="BMS518" s="340"/>
      <c r="BMT518" s="340"/>
      <c r="BMU518" s="340"/>
      <c r="BMV518" s="340"/>
      <c r="BMW518" s="340"/>
      <c r="BMX518" s="340"/>
      <c r="BMY518" s="340"/>
      <c r="BMZ518" s="340"/>
      <c r="BNA518" s="340"/>
      <c r="BNB518" s="340"/>
      <c r="BNC518" s="340"/>
      <c r="BND518" s="340"/>
      <c r="BNE518" s="340"/>
      <c r="BNF518" s="340"/>
      <c r="BNG518" s="340"/>
      <c r="BNH518" s="340"/>
      <c r="BNI518" s="340"/>
      <c r="BNJ518" s="340"/>
      <c r="BNK518" s="340"/>
      <c r="BNL518" s="340"/>
      <c r="BNM518" s="340"/>
      <c r="BNN518" s="340"/>
      <c r="BNO518" s="340"/>
      <c r="BNP518" s="340"/>
      <c r="BNQ518" s="340"/>
      <c r="BNR518" s="340"/>
      <c r="BNS518" s="340"/>
      <c r="BNT518" s="340"/>
      <c r="BNU518" s="340"/>
      <c r="BNV518" s="340"/>
      <c r="BNW518" s="340"/>
      <c r="BNX518" s="340"/>
      <c r="BNY518" s="340"/>
      <c r="BNZ518" s="340"/>
      <c r="BOA518" s="340"/>
      <c r="BOB518" s="340"/>
      <c r="BOC518" s="340"/>
      <c r="BOD518" s="340"/>
      <c r="BOE518" s="340"/>
      <c r="BOF518" s="340"/>
      <c r="BOG518" s="340"/>
      <c r="BOH518" s="340"/>
      <c r="BOI518" s="340"/>
      <c r="BOJ518" s="340"/>
      <c r="BOK518" s="340"/>
      <c r="BOL518" s="340"/>
      <c r="BOM518" s="340"/>
      <c r="BON518" s="340"/>
      <c r="BOO518" s="340"/>
      <c r="BOP518" s="340"/>
      <c r="BOQ518" s="340"/>
      <c r="BOR518" s="340"/>
      <c r="BOS518" s="340"/>
      <c r="BOT518" s="340"/>
      <c r="BOU518" s="340"/>
      <c r="BOV518" s="340"/>
    </row>
    <row r="519" spans="1:1764" s="39" customFormat="1" ht="40.5" customHeight="1">
      <c r="A519" s="29" t="s">
        <v>530</v>
      </c>
      <c r="B519" s="30" t="s">
        <v>531</v>
      </c>
      <c r="C519" s="30"/>
      <c r="D519" s="31" t="s">
        <v>26</v>
      </c>
      <c r="E519" s="31" t="s">
        <v>26</v>
      </c>
      <c r="F519" s="31"/>
      <c r="G519" s="31"/>
      <c r="H519" s="31"/>
      <c r="I519" s="399"/>
      <c r="J519" s="456">
        <f t="shared" si="12"/>
        <v>18396000</v>
      </c>
      <c r="K519" s="456">
        <f>SUM(K520)</f>
        <v>18396000</v>
      </c>
      <c r="L519" s="479">
        <f>SUM(L520)</f>
        <v>0</v>
      </c>
      <c r="M519" s="114"/>
      <c r="N519" s="327"/>
      <c r="O519" s="327"/>
      <c r="P519" s="327"/>
      <c r="Q519" s="327"/>
      <c r="R519" s="327"/>
      <c r="S519" s="327"/>
      <c r="T519" s="327"/>
      <c r="U519" s="327"/>
      <c r="V519" s="338"/>
      <c r="W519" s="338"/>
      <c r="X519" s="338"/>
      <c r="Y519" s="338"/>
      <c r="Z519" s="338"/>
      <c r="AA519" s="338"/>
      <c r="AB519" s="338"/>
      <c r="AC519" s="338"/>
      <c r="AD519" s="338"/>
      <c r="AE519" s="338"/>
      <c r="AF519" s="338"/>
      <c r="AG519" s="338"/>
      <c r="AH519" s="338"/>
      <c r="AI519" s="338"/>
      <c r="AJ519" s="338"/>
      <c r="AK519" s="338"/>
      <c r="AL519" s="338"/>
      <c r="AM519" s="338"/>
      <c r="AN519" s="338"/>
      <c r="AO519" s="338"/>
      <c r="AP519" s="338"/>
      <c r="AQ519" s="338"/>
      <c r="AR519" s="338"/>
      <c r="AS519" s="338"/>
      <c r="AT519" s="338"/>
      <c r="AU519" s="338"/>
      <c r="AV519" s="338"/>
      <c r="AW519" s="338"/>
      <c r="AX519" s="338"/>
      <c r="AY519" s="338"/>
      <c r="AZ519" s="338"/>
      <c r="BA519" s="338"/>
      <c r="BB519" s="338"/>
      <c r="BC519" s="338"/>
      <c r="BD519" s="338"/>
      <c r="BE519" s="338"/>
      <c r="BF519" s="338"/>
      <c r="BG519" s="338"/>
      <c r="BH519" s="338"/>
      <c r="BI519" s="338"/>
      <c r="BJ519" s="338"/>
      <c r="BK519" s="338"/>
      <c r="BL519" s="338"/>
      <c r="BM519" s="338"/>
      <c r="BN519" s="338"/>
      <c r="BO519" s="338"/>
      <c r="BP519" s="338"/>
      <c r="BQ519" s="338"/>
      <c r="BR519" s="338"/>
      <c r="BS519" s="338"/>
      <c r="BT519" s="338"/>
      <c r="BU519" s="338"/>
      <c r="BV519" s="338"/>
      <c r="BW519" s="338"/>
      <c r="BX519" s="338"/>
      <c r="BY519" s="338"/>
      <c r="BZ519" s="338"/>
      <c r="CA519" s="338"/>
      <c r="CB519" s="338"/>
      <c r="CC519" s="338"/>
      <c r="CD519" s="338"/>
      <c r="CE519" s="338"/>
      <c r="CF519" s="338"/>
      <c r="CG519" s="338"/>
      <c r="CH519" s="338"/>
      <c r="CI519" s="338"/>
      <c r="CJ519" s="338"/>
      <c r="CK519" s="338"/>
      <c r="CL519" s="338"/>
      <c r="CM519" s="338"/>
      <c r="CN519" s="338"/>
      <c r="CO519" s="338"/>
      <c r="CP519" s="338"/>
      <c r="CQ519" s="338"/>
      <c r="CR519" s="338"/>
      <c r="CS519" s="338"/>
      <c r="CT519" s="338"/>
      <c r="CU519" s="338"/>
      <c r="CV519" s="338"/>
      <c r="CW519" s="338"/>
      <c r="CX519" s="338"/>
      <c r="CY519" s="338"/>
      <c r="CZ519" s="338"/>
      <c r="DA519" s="338"/>
      <c r="DB519" s="338"/>
      <c r="DC519" s="338"/>
      <c r="DD519" s="338"/>
      <c r="DE519" s="338"/>
      <c r="DF519" s="338"/>
      <c r="DG519" s="338"/>
      <c r="DH519" s="338"/>
      <c r="DI519" s="338"/>
      <c r="DJ519" s="338"/>
      <c r="DK519" s="338"/>
      <c r="DL519" s="338"/>
      <c r="DM519" s="338"/>
      <c r="DN519" s="338"/>
      <c r="DO519" s="338"/>
      <c r="DP519" s="338"/>
      <c r="DQ519" s="338"/>
      <c r="DR519" s="338"/>
      <c r="DS519" s="338"/>
      <c r="DT519" s="338"/>
      <c r="DU519" s="338"/>
      <c r="DV519" s="338"/>
      <c r="DW519" s="338"/>
      <c r="DX519" s="338"/>
      <c r="DY519" s="338"/>
      <c r="DZ519" s="338"/>
      <c r="EA519" s="338"/>
      <c r="EB519" s="338"/>
      <c r="EC519" s="338"/>
      <c r="ED519" s="338"/>
      <c r="EE519" s="338"/>
      <c r="EF519" s="338"/>
      <c r="EG519" s="338"/>
      <c r="EH519" s="338"/>
      <c r="EI519" s="338"/>
      <c r="EJ519" s="338"/>
      <c r="EK519" s="338"/>
      <c r="EL519" s="338"/>
      <c r="EM519" s="338"/>
      <c r="EN519" s="338"/>
      <c r="EO519" s="338"/>
      <c r="EP519" s="338"/>
      <c r="EQ519" s="338"/>
      <c r="ER519" s="338"/>
      <c r="ES519" s="338"/>
      <c r="ET519" s="338"/>
      <c r="EU519" s="338"/>
      <c r="EV519" s="338"/>
      <c r="EW519" s="338"/>
      <c r="EX519" s="338"/>
      <c r="EY519" s="338"/>
      <c r="EZ519" s="338"/>
      <c r="FA519" s="338"/>
      <c r="FB519" s="338"/>
      <c r="FC519" s="338"/>
      <c r="FD519" s="338"/>
      <c r="FE519" s="338"/>
      <c r="FF519" s="338"/>
      <c r="FG519" s="338"/>
      <c r="FH519" s="338"/>
      <c r="FI519" s="338"/>
      <c r="FJ519" s="338"/>
      <c r="FK519" s="338"/>
      <c r="FL519" s="338"/>
      <c r="FM519" s="338"/>
      <c r="FN519" s="338"/>
      <c r="FO519" s="338"/>
      <c r="FP519" s="338"/>
      <c r="FQ519" s="338"/>
      <c r="FR519" s="338"/>
      <c r="FS519" s="338"/>
      <c r="FT519" s="338"/>
      <c r="FU519" s="338"/>
      <c r="FV519" s="338"/>
      <c r="FW519" s="338"/>
      <c r="FX519" s="338"/>
      <c r="FY519" s="338"/>
      <c r="FZ519" s="338"/>
      <c r="GA519" s="338"/>
      <c r="GB519" s="338"/>
      <c r="GC519" s="338"/>
      <c r="GD519" s="338"/>
      <c r="GE519" s="338"/>
      <c r="GF519" s="338"/>
      <c r="GG519" s="338"/>
      <c r="GH519" s="338"/>
      <c r="GI519" s="338"/>
      <c r="GJ519" s="338"/>
      <c r="GK519" s="338"/>
      <c r="GL519" s="338"/>
      <c r="GM519" s="338"/>
      <c r="GN519" s="338"/>
      <c r="GO519" s="338"/>
      <c r="GP519" s="338"/>
      <c r="GQ519" s="338"/>
      <c r="GR519" s="338"/>
      <c r="GS519" s="338"/>
      <c r="GT519" s="338"/>
      <c r="GU519" s="338"/>
      <c r="GV519" s="338"/>
      <c r="GW519" s="338"/>
      <c r="GX519" s="338"/>
      <c r="GY519" s="338"/>
      <c r="GZ519" s="338"/>
      <c r="HA519" s="338"/>
      <c r="HB519" s="338"/>
      <c r="HC519" s="338"/>
      <c r="HD519" s="338"/>
      <c r="HE519" s="338"/>
      <c r="HF519" s="338"/>
      <c r="HG519" s="338"/>
      <c r="HH519" s="338"/>
      <c r="HI519" s="338"/>
      <c r="HJ519" s="338"/>
      <c r="HK519" s="338"/>
      <c r="HL519" s="338"/>
      <c r="HM519" s="338"/>
      <c r="HN519" s="338"/>
      <c r="HO519" s="338"/>
      <c r="HP519" s="338"/>
      <c r="HQ519" s="338"/>
      <c r="HR519" s="338"/>
      <c r="HS519" s="338"/>
      <c r="HT519" s="338"/>
      <c r="HU519" s="338"/>
      <c r="HV519" s="338"/>
      <c r="HW519" s="338"/>
      <c r="HX519" s="338"/>
      <c r="HY519" s="338"/>
      <c r="HZ519" s="338"/>
      <c r="IA519" s="338"/>
      <c r="IB519" s="338"/>
      <c r="IC519" s="338"/>
      <c r="ID519" s="338"/>
      <c r="IE519" s="338"/>
      <c r="IF519" s="338"/>
      <c r="IG519" s="338"/>
      <c r="IH519" s="338"/>
      <c r="II519" s="338"/>
      <c r="IJ519" s="338"/>
      <c r="IK519" s="338"/>
      <c r="IL519" s="338"/>
      <c r="IM519" s="338"/>
      <c r="IN519" s="338"/>
      <c r="IO519" s="338"/>
      <c r="IP519" s="338"/>
      <c r="IQ519" s="338"/>
      <c r="IR519" s="338"/>
      <c r="IS519" s="338"/>
      <c r="IT519" s="338"/>
      <c r="IU519" s="338"/>
      <c r="IV519" s="338"/>
      <c r="IW519" s="338"/>
      <c r="IX519" s="338"/>
      <c r="IY519" s="338"/>
      <c r="IZ519" s="338"/>
      <c r="JA519" s="338"/>
      <c r="JB519" s="338"/>
      <c r="JC519" s="338"/>
      <c r="JD519" s="338"/>
      <c r="JE519" s="338"/>
      <c r="JF519" s="338"/>
      <c r="JG519" s="338"/>
      <c r="JH519" s="338"/>
      <c r="JI519" s="338"/>
      <c r="JJ519" s="338"/>
      <c r="JK519" s="338"/>
      <c r="JL519" s="338"/>
      <c r="JM519" s="338"/>
      <c r="JN519" s="338"/>
      <c r="JO519" s="338"/>
      <c r="JP519" s="338"/>
      <c r="JQ519" s="338"/>
      <c r="JR519" s="338"/>
      <c r="JS519" s="338"/>
      <c r="JT519" s="338"/>
      <c r="JU519" s="338"/>
      <c r="JV519" s="338"/>
      <c r="JW519" s="338"/>
      <c r="JX519" s="338"/>
      <c r="JY519" s="338"/>
      <c r="JZ519" s="338"/>
      <c r="KA519" s="338"/>
      <c r="KB519" s="338"/>
      <c r="KC519" s="338"/>
      <c r="KD519" s="338"/>
      <c r="KE519" s="338"/>
      <c r="KF519" s="338"/>
      <c r="KG519" s="338"/>
      <c r="KH519" s="338"/>
      <c r="KI519" s="338"/>
      <c r="KJ519" s="338"/>
      <c r="KK519" s="338"/>
      <c r="KL519" s="338"/>
      <c r="KM519" s="338"/>
      <c r="KN519" s="338"/>
      <c r="KO519" s="338"/>
      <c r="KP519" s="338"/>
      <c r="KQ519" s="338"/>
      <c r="KR519" s="338"/>
      <c r="KS519" s="338"/>
      <c r="KT519" s="338"/>
      <c r="KU519" s="338"/>
      <c r="KV519" s="338"/>
      <c r="KW519" s="338"/>
      <c r="KX519" s="338"/>
      <c r="KY519" s="338"/>
      <c r="KZ519" s="338"/>
      <c r="LA519" s="338"/>
      <c r="LB519" s="338"/>
      <c r="LC519" s="338"/>
      <c r="LD519" s="338"/>
      <c r="LE519" s="338"/>
      <c r="LF519" s="338"/>
      <c r="LG519" s="338"/>
      <c r="LH519" s="338"/>
      <c r="LI519" s="338"/>
      <c r="LJ519" s="338"/>
      <c r="LK519" s="338"/>
      <c r="LL519" s="338"/>
      <c r="LM519" s="338"/>
      <c r="LN519" s="338"/>
      <c r="LO519" s="338"/>
      <c r="LP519" s="338"/>
      <c r="LQ519" s="338"/>
      <c r="LR519" s="338"/>
      <c r="LS519" s="338"/>
      <c r="LT519" s="338"/>
      <c r="LU519" s="338"/>
      <c r="LV519" s="338"/>
      <c r="LW519" s="338"/>
      <c r="LX519" s="338"/>
      <c r="LY519" s="338"/>
      <c r="LZ519" s="338"/>
      <c r="MA519" s="338"/>
      <c r="MB519" s="338"/>
      <c r="MC519" s="338"/>
      <c r="MD519" s="338"/>
      <c r="ME519" s="338"/>
      <c r="MF519" s="338"/>
      <c r="MG519" s="338"/>
      <c r="MH519" s="338"/>
      <c r="MI519" s="338"/>
      <c r="MJ519" s="338"/>
      <c r="MK519" s="338"/>
      <c r="ML519" s="338"/>
      <c r="MM519" s="338"/>
      <c r="MN519" s="338"/>
      <c r="MO519" s="338"/>
      <c r="MP519" s="338"/>
      <c r="MQ519" s="338"/>
      <c r="MR519" s="338"/>
      <c r="MS519" s="338"/>
      <c r="MT519" s="338"/>
      <c r="MU519" s="338"/>
      <c r="MV519" s="338"/>
      <c r="MW519" s="338"/>
      <c r="MX519" s="338"/>
      <c r="MY519" s="338"/>
      <c r="MZ519" s="338"/>
      <c r="NA519" s="338"/>
      <c r="NB519" s="338"/>
      <c r="NC519" s="338"/>
      <c r="ND519" s="338"/>
      <c r="NE519" s="338"/>
      <c r="NF519" s="338"/>
      <c r="NG519" s="338"/>
      <c r="NH519" s="338"/>
      <c r="NI519" s="338"/>
      <c r="NJ519" s="338"/>
      <c r="NK519" s="338"/>
      <c r="NL519" s="338"/>
      <c r="NM519" s="338"/>
      <c r="NN519" s="338"/>
      <c r="NO519" s="338"/>
      <c r="NP519" s="338"/>
      <c r="NQ519" s="338"/>
      <c r="NR519" s="338"/>
      <c r="NS519" s="338"/>
      <c r="NT519" s="338"/>
      <c r="NU519" s="338"/>
      <c r="NV519" s="338"/>
      <c r="NW519" s="338"/>
      <c r="NX519" s="338"/>
      <c r="NY519" s="338"/>
      <c r="NZ519" s="338"/>
      <c r="OA519" s="338"/>
      <c r="OB519" s="338"/>
      <c r="OC519" s="338"/>
      <c r="OD519" s="338"/>
      <c r="OE519" s="338"/>
      <c r="OF519" s="338"/>
      <c r="OG519" s="338"/>
      <c r="OH519" s="338"/>
      <c r="OI519" s="338"/>
      <c r="OJ519" s="338"/>
      <c r="OK519" s="338"/>
      <c r="OL519" s="338"/>
      <c r="OM519" s="338"/>
      <c r="ON519" s="338"/>
      <c r="OO519" s="338"/>
      <c r="OP519" s="338"/>
      <c r="OQ519" s="338"/>
      <c r="OR519" s="338"/>
      <c r="OS519" s="338"/>
      <c r="OT519" s="338"/>
      <c r="OU519" s="338"/>
      <c r="OV519" s="338"/>
      <c r="OW519" s="338"/>
      <c r="OX519" s="338"/>
      <c r="OY519" s="338"/>
      <c r="OZ519" s="338"/>
      <c r="PA519" s="338"/>
      <c r="PB519" s="338"/>
      <c r="PC519" s="338"/>
      <c r="PD519" s="338"/>
      <c r="PE519" s="338"/>
      <c r="PF519" s="338"/>
      <c r="PG519" s="338"/>
      <c r="PH519" s="338"/>
      <c r="PI519" s="338"/>
      <c r="PJ519" s="338"/>
      <c r="PK519" s="338"/>
      <c r="PL519" s="338"/>
      <c r="PM519" s="338"/>
      <c r="PN519" s="338"/>
      <c r="PO519" s="338"/>
      <c r="PP519" s="338"/>
      <c r="PQ519" s="338"/>
      <c r="PR519" s="338"/>
      <c r="PS519" s="338"/>
      <c r="PT519" s="338"/>
      <c r="PU519" s="338"/>
      <c r="PV519" s="338"/>
      <c r="PW519" s="338"/>
      <c r="PX519" s="338"/>
      <c r="PY519" s="338"/>
      <c r="PZ519" s="338"/>
      <c r="QA519" s="338"/>
      <c r="QB519" s="338"/>
      <c r="QC519" s="338"/>
      <c r="QD519" s="338"/>
      <c r="QE519" s="338"/>
      <c r="QF519" s="338"/>
      <c r="QG519" s="338"/>
      <c r="QH519" s="338"/>
      <c r="QI519" s="338"/>
      <c r="QJ519" s="338"/>
      <c r="QK519" s="338"/>
      <c r="QL519" s="338"/>
      <c r="QM519" s="338"/>
      <c r="QN519" s="338"/>
      <c r="QO519" s="338"/>
      <c r="QP519" s="338"/>
      <c r="QQ519" s="338"/>
      <c r="QR519" s="338"/>
      <c r="QS519" s="338"/>
      <c r="QT519" s="338"/>
      <c r="QU519" s="338"/>
      <c r="QV519" s="338"/>
      <c r="QW519" s="338"/>
      <c r="QX519" s="338"/>
      <c r="QY519" s="338"/>
      <c r="QZ519" s="338"/>
      <c r="RA519" s="338"/>
      <c r="RB519" s="338"/>
      <c r="RC519" s="338"/>
      <c r="RD519" s="338"/>
      <c r="RE519" s="338"/>
      <c r="RF519" s="338"/>
      <c r="RG519" s="338"/>
      <c r="RH519" s="338"/>
      <c r="RI519" s="338"/>
      <c r="RJ519" s="338"/>
      <c r="RK519" s="338"/>
      <c r="RL519" s="338"/>
      <c r="RM519" s="338"/>
      <c r="RN519" s="338"/>
      <c r="RO519" s="338"/>
      <c r="RP519" s="338"/>
      <c r="RQ519" s="338"/>
      <c r="RR519" s="338"/>
      <c r="RS519" s="338"/>
      <c r="RT519" s="338"/>
      <c r="RU519" s="338"/>
      <c r="RV519" s="338"/>
      <c r="RW519" s="338"/>
      <c r="RX519" s="338"/>
      <c r="RY519" s="338"/>
      <c r="RZ519" s="338"/>
      <c r="SA519" s="338"/>
      <c r="SB519" s="338"/>
      <c r="SC519" s="338"/>
      <c r="SD519" s="338"/>
      <c r="SE519" s="338"/>
      <c r="SF519" s="338"/>
      <c r="SG519" s="338"/>
      <c r="SH519" s="338"/>
      <c r="SI519" s="338"/>
      <c r="SJ519" s="338"/>
      <c r="SK519" s="338"/>
      <c r="SL519" s="338"/>
      <c r="SM519" s="338"/>
      <c r="SN519" s="338"/>
      <c r="SO519" s="338"/>
      <c r="SP519" s="338"/>
      <c r="SQ519" s="338"/>
      <c r="SR519" s="338"/>
      <c r="SS519" s="338"/>
      <c r="ST519" s="338"/>
      <c r="SU519" s="338"/>
      <c r="SV519" s="338"/>
      <c r="SW519" s="338"/>
      <c r="SX519" s="338"/>
      <c r="SY519" s="338"/>
      <c r="SZ519" s="338"/>
      <c r="TA519" s="338"/>
      <c r="TB519" s="338"/>
      <c r="TC519" s="338"/>
      <c r="TD519" s="338"/>
      <c r="TE519" s="338"/>
      <c r="TF519" s="338"/>
      <c r="TG519" s="338"/>
      <c r="TH519" s="338"/>
      <c r="TI519" s="338"/>
      <c r="TJ519" s="338"/>
      <c r="TK519" s="338"/>
      <c r="TL519" s="338"/>
      <c r="TM519" s="338"/>
      <c r="TN519" s="338"/>
      <c r="TO519" s="338"/>
      <c r="TP519" s="338"/>
      <c r="TQ519" s="338"/>
      <c r="TR519" s="338"/>
      <c r="TS519" s="338"/>
      <c r="TT519" s="338"/>
      <c r="TU519" s="338"/>
      <c r="TV519" s="338"/>
      <c r="TW519" s="338"/>
      <c r="TX519" s="338"/>
      <c r="TY519" s="338"/>
      <c r="TZ519" s="338"/>
      <c r="UA519" s="338"/>
      <c r="UB519" s="338"/>
      <c r="UC519" s="338"/>
      <c r="UD519" s="338"/>
      <c r="UE519" s="338"/>
      <c r="UF519" s="338"/>
      <c r="UG519" s="338"/>
      <c r="UH519" s="338"/>
      <c r="UI519" s="338"/>
      <c r="UJ519" s="338"/>
      <c r="UK519" s="338"/>
      <c r="UL519" s="338"/>
      <c r="UM519" s="338"/>
      <c r="UN519" s="338"/>
      <c r="UO519" s="338"/>
      <c r="UP519" s="338"/>
      <c r="UQ519" s="338"/>
      <c r="UR519" s="338"/>
      <c r="US519" s="338"/>
      <c r="UT519" s="338"/>
      <c r="UU519" s="338"/>
      <c r="UV519" s="338"/>
      <c r="UW519" s="338"/>
      <c r="UX519" s="338"/>
      <c r="UY519" s="338"/>
      <c r="UZ519" s="338"/>
      <c r="VA519" s="338"/>
      <c r="VB519" s="338"/>
      <c r="VC519" s="338"/>
      <c r="VD519" s="338"/>
      <c r="VE519" s="338"/>
      <c r="VF519" s="338"/>
      <c r="VG519" s="338"/>
      <c r="VH519" s="338"/>
      <c r="VI519" s="338"/>
      <c r="VJ519" s="338"/>
      <c r="VK519" s="338"/>
      <c r="VL519" s="338"/>
      <c r="VM519" s="338"/>
      <c r="VN519" s="338"/>
      <c r="VO519" s="338"/>
      <c r="VP519" s="338"/>
      <c r="VQ519" s="338"/>
      <c r="VR519" s="338"/>
      <c r="VS519" s="338"/>
      <c r="VT519" s="338"/>
      <c r="VU519" s="338"/>
      <c r="VV519" s="338"/>
      <c r="VW519" s="338"/>
      <c r="VX519" s="338"/>
      <c r="VY519" s="338"/>
      <c r="VZ519" s="338"/>
      <c r="WA519" s="338"/>
      <c r="WB519" s="338"/>
      <c r="WC519" s="338"/>
      <c r="WD519" s="338"/>
      <c r="WE519" s="338"/>
      <c r="WF519" s="338"/>
      <c r="WG519" s="338"/>
      <c r="WH519" s="338"/>
      <c r="WI519" s="338"/>
      <c r="WJ519" s="338"/>
      <c r="WK519" s="338"/>
      <c r="WL519" s="338"/>
      <c r="WM519" s="338"/>
      <c r="WN519" s="338"/>
      <c r="WO519" s="338"/>
      <c r="WP519" s="338"/>
      <c r="WQ519" s="338"/>
      <c r="WR519" s="338"/>
      <c r="WS519" s="338"/>
      <c r="WT519" s="338"/>
      <c r="WU519" s="338"/>
      <c r="WV519" s="338"/>
      <c r="WW519" s="338"/>
      <c r="WX519" s="338"/>
      <c r="WY519" s="338"/>
      <c r="WZ519" s="338"/>
      <c r="XA519" s="338"/>
      <c r="XB519" s="338"/>
      <c r="XC519" s="338"/>
      <c r="XD519" s="338"/>
      <c r="XE519" s="338"/>
      <c r="XF519" s="338"/>
      <c r="XG519" s="338"/>
      <c r="XH519" s="338"/>
      <c r="XI519" s="338"/>
      <c r="XJ519" s="338"/>
      <c r="XK519" s="338"/>
      <c r="XL519" s="338"/>
      <c r="XM519" s="338"/>
      <c r="XN519" s="338"/>
      <c r="XO519" s="338"/>
      <c r="XP519" s="338"/>
      <c r="XQ519" s="338"/>
      <c r="XR519" s="338"/>
      <c r="XS519" s="338"/>
      <c r="XT519" s="338"/>
      <c r="XU519" s="338"/>
      <c r="XV519" s="338"/>
      <c r="XW519" s="338"/>
      <c r="XX519" s="338"/>
      <c r="XY519" s="338"/>
      <c r="XZ519" s="338"/>
      <c r="YA519" s="338"/>
      <c r="YB519" s="338"/>
      <c r="YC519" s="338"/>
      <c r="YD519" s="338"/>
      <c r="YE519" s="338"/>
      <c r="YF519" s="338"/>
      <c r="YG519" s="338"/>
      <c r="YH519" s="338"/>
      <c r="YI519" s="338"/>
      <c r="YJ519" s="338"/>
      <c r="YK519" s="338"/>
      <c r="YL519" s="338"/>
      <c r="YM519" s="338"/>
      <c r="YN519" s="338"/>
      <c r="YO519" s="338"/>
      <c r="YP519" s="338"/>
      <c r="YQ519" s="338"/>
      <c r="YR519" s="338"/>
      <c r="YS519" s="338"/>
      <c r="YT519" s="338"/>
      <c r="YU519" s="338"/>
      <c r="YV519" s="338"/>
      <c r="YW519" s="338"/>
      <c r="YX519" s="338"/>
      <c r="YY519" s="338"/>
      <c r="YZ519" s="338"/>
      <c r="ZA519" s="338"/>
      <c r="ZB519" s="338"/>
      <c r="ZC519" s="338"/>
      <c r="ZD519" s="338"/>
      <c r="ZE519" s="338"/>
      <c r="ZF519" s="338"/>
      <c r="ZG519" s="338"/>
      <c r="ZH519" s="338"/>
      <c r="ZI519" s="338"/>
      <c r="ZJ519" s="338"/>
      <c r="ZK519" s="338"/>
      <c r="ZL519" s="338"/>
      <c r="ZM519" s="338"/>
      <c r="ZN519" s="338"/>
      <c r="ZO519" s="338"/>
      <c r="ZP519" s="338"/>
      <c r="ZQ519" s="338"/>
      <c r="ZR519" s="338"/>
      <c r="ZS519" s="338"/>
      <c r="ZT519" s="338"/>
      <c r="ZU519" s="338"/>
      <c r="ZV519" s="338"/>
      <c r="ZW519" s="338"/>
      <c r="ZX519" s="338"/>
      <c r="ZY519" s="338"/>
      <c r="ZZ519" s="338"/>
      <c r="AAA519" s="338"/>
      <c r="AAB519" s="338"/>
      <c r="AAC519" s="338"/>
      <c r="AAD519" s="338"/>
      <c r="AAE519" s="338"/>
      <c r="AAF519" s="338"/>
      <c r="AAG519" s="338"/>
      <c r="AAH519" s="338"/>
      <c r="AAI519" s="338"/>
      <c r="AAJ519" s="338"/>
      <c r="AAK519" s="338"/>
      <c r="AAL519" s="338"/>
      <c r="AAM519" s="338"/>
      <c r="AAN519" s="338"/>
      <c r="AAO519" s="338"/>
      <c r="AAP519" s="338"/>
      <c r="AAQ519" s="338"/>
      <c r="AAR519" s="338"/>
      <c r="AAS519" s="338"/>
      <c r="AAT519" s="338"/>
      <c r="AAU519" s="338"/>
      <c r="AAV519" s="338"/>
      <c r="AAW519" s="338"/>
      <c r="AAX519" s="338"/>
      <c r="AAY519" s="338"/>
      <c r="AAZ519" s="338"/>
      <c r="ABA519" s="338"/>
      <c r="ABB519" s="338"/>
      <c r="ABC519" s="338"/>
      <c r="ABD519" s="338"/>
      <c r="ABE519" s="338"/>
      <c r="ABF519" s="338"/>
      <c r="ABG519" s="338"/>
      <c r="ABH519" s="338"/>
      <c r="ABI519" s="338"/>
      <c r="ABJ519" s="338"/>
      <c r="ABK519" s="338"/>
      <c r="ABL519" s="338"/>
      <c r="ABM519" s="338"/>
      <c r="ABN519" s="338"/>
      <c r="ABO519" s="338"/>
      <c r="ABP519" s="338"/>
      <c r="ABQ519" s="338"/>
      <c r="ABR519" s="338"/>
      <c r="ABS519" s="338"/>
      <c r="ABT519" s="338"/>
      <c r="ABU519" s="338"/>
      <c r="ABV519" s="338"/>
      <c r="ABW519" s="338"/>
      <c r="ABX519" s="338"/>
      <c r="ABY519" s="338"/>
      <c r="ABZ519" s="338"/>
      <c r="ACA519" s="338"/>
      <c r="ACB519" s="338"/>
      <c r="ACC519" s="338"/>
      <c r="ACD519" s="338"/>
      <c r="ACE519" s="338"/>
      <c r="ACF519" s="338"/>
      <c r="ACG519" s="338"/>
      <c r="ACH519" s="338"/>
      <c r="ACI519" s="338"/>
      <c r="ACJ519" s="338"/>
      <c r="ACK519" s="338"/>
      <c r="ACL519" s="338"/>
      <c r="ACM519" s="338"/>
      <c r="ACN519" s="338"/>
      <c r="ACO519" s="338"/>
      <c r="ACP519" s="338"/>
      <c r="ACQ519" s="338"/>
      <c r="ACR519" s="338"/>
      <c r="ACS519" s="338"/>
      <c r="ACT519" s="338"/>
      <c r="ACU519" s="338"/>
      <c r="ACV519" s="338"/>
      <c r="ACW519" s="338"/>
      <c r="ACX519" s="338"/>
      <c r="ACY519" s="338"/>
      <c r="ACZ519" s="338"/>
      <c r="ADA519" s="338"/>
      <c r="ADB519" s="338"/>
      <c r="ADC519" s="338"/>
      <c r="ADD519" s="338"/>
      <c r="ADE519" s="338"/>
      <c r="ADF519" s="338"/>
      <c r="ADG519" s="338"/>
      <c r="ADH519" s="338"/>
      <c r="ADI519" s="338"/>
      <c r="ADJ519" s="338"/>
      <c r="ADK519" s="338"/>
      <c r="ADL519" s="338"/>
      <c r="ADM519" s="338"/>
      <c r="ADN519" s="338"/>
      <c r="ADO519" s="338"/>
      <c r="ADP519" s="338"/>
      <c r="ADQ519" s="338"/>
      <c r="ADR519" s="338"/>
      <c r="ADS519" s="338"/>
      <c r="ADT519" s="338"/>
      <c r="ADU519" s="338"/>
      <c r="ADV519" s="338"/>
      <c r="ADW519" s="338"/>
      <c r="ADX519" s="338"/>
      <c r="ADY519" s="338"/>
      <c r="ADZ519" s="338"/>
      <c r="AEA519" s="338"/>
      <c r="AEB519" s="338"/>
      <c r="AEC519" s="338"/>
      <c r="AED519" s="338"/>
      <c r="AEE519" s="338"/>
      <c r="AEF519" s="338"/>
      <c r="AEG519" s="338"/>
      <c r="AEH519" s="338"/>
      <c r="AEI519" s="338"/>
      <c r="AEJ519" s="338"/>
      <c r="AEK519" s="338"/>
      <c r="AEL519" s="338"/>
      <c r="AEM519" s="338"/>
      <c r="AEN519" s="338"/>
      <c r="AEO519" s="338"/>
      <c r="AEP519" s="338"/>
      <c r="AEQ519" s="338"/>
      <c r="AER519" s="338"/>
      <c r="AES519" s="338"/>
      <c r="AET519" s="338"/>
      <c r="AEU519" s="338"/>
      <c r="AEV519" s="338"/>
      <c r="AEW519" s="338"/>
      <c r="AEX519" s="338"/>
      <c r="AEY519" s="338"/>
      <c r="AEZ519" s="338"/>
      <c r="AFA519" s="338"/>
      <c r="AFB519" s="338"/>
      <c r="AFC519" s="338"/>
      <c r="AFD519" s="338"/>
      <c r="AFE519" s="338"/>
      <c r="AFF519" s="338"/>
      <c r="AFG519" s="338"/>
      <c r="AFH519" s="338"/>
      <c r="AFI519" s="338"/>
      <c r="AFJ519" s="338"/>
      <c r="AFK519" s="338"/>
      <c r="AFL519" s="338"/>
      <c r="AFM519" s="338"/>
      <c r="AFN519" s="338"/>
      <c r="AFO519" s="338"/>
      <c r="AFP519" s="338"/>
      <c r="AFQ519" s="338"/>
      <c r="AFR519" s="338"/>
      <c r="AFS519" s="338"/>
      <c r="AFT519" s="338"/>
      <c r="AFU519" s="338"/>
      <c r="AFV519" s="338"/>
      <c r="AFW519" s="338"/>
      <c r="AFX519" s="338"/>
      <c r="AFY519" s="338"/>
      <c r="AFZ519" s="338"/>
      <c r="AGA519" s="338"/>
      <c r="AGB519" s="338"/>
      <c r="AGC519" s="338"/>
      <c r="AGD519" s="338"/>
      <c r="AGE519" s="338"/>
      <c r="AGF519" s="338"/>
      <c r="AGG519" s="338"/>
      <c r="AGH519" s="338"/>
      <c r="AGI519" s="338"/>
      <c r="AGJ519" s="338"/>
      <c r="AGK519" s="338"/>
      <c r="AGL519" s="338"/>
      <c r="AGM519" s="338"/>
      <c r="AGN519" s="338"/>
      <c r="AGO519" s="338"/>
      <c r="AGP519" s="338"/>
      <c r="AGQ519" s="338"/>
      <c r="AGR519" s="338"/>
      <c r="AGS519" s="338"/>
      <c r="AGT519" s="338"/>
      <c r="AGU519" s="338"/>
      <c r="AGV519" s="338"/>
      <c r="AGW519" s="338"/>
      <c r="AGX519" s="338"/>
      <c r="AGY519" s="338"/>
      <c r="AGZ519" s="338"/>
      <c r="AHA519" s="338"/>
      <c r="AHB519" s="338"/>
      <c r="AHC519" s="338"/>
      <c r="AHD519" s="338"/>
      <c r="AHE519" s="338"/>
      <c r="AHF519" s="338"/>
      <c r="AHG519" s="338"/>
      <c r="AHH519" s="338"/>
      <c r="AHI519" s="338"/>
      <c r="AHJ519" s="338"/>
      <c r="AHK519" s="338"/>
      <c r="AHL519" s="338"/>
      <c r="AHM519" s="338"/>
      <c r="AHN519" s="338"/>
      <c r="AHO519" s="338"/>
      <c r="AHP519" s="338"/>
      <c r="AHQ519" s="338"/>
      <c r="AHR519" s="338"/>
      <c r="AHS519" s="338"/>
      <c r="AHT519" s="338"/>
      <c r="AHU519" s="338"/>
      <c r="AHV519" s="338"/>
      <c r="AHW519" s="338"/>
      <c r="AHX519" s="338"/>
      <c r="AHY519" s="338"/>
      <c r="AHZ519" s="338"/>
      <c r="AIA519" s="338"/>
      <c r="AIB519" s="338"/>
      <c r="AIC519" s="338"/>
      <c r="AID519" s="338"/>
      <c r="AIE519" s="338"/>
      <c r="AIF519" s="338"/>
      <c r="AIG519" s="338"/>
      <c r="AIH519" s="338"/>
      <c r="AII519" s="338"/>
      <c r="AIJ519" s="338"/>
      <c r="AIK519" s="338"/>
      <c r="AIL519" s="338"/>
      <c r="AIM519" s="338"/>
      <c r="AIN519" s="338"/>
      <c r="AIO519" s="338"/>
      <c r="AIP519" s="338"/>
      <c r="AIQ519" s="338"/>
      <c r="AIR519" s="338"/>
      <c r="AIS519" s="338"/>
      <c r="AIT519" s="338"/>
      <c r="AIU519" s="338"/>
      <c r="AIV519" s="338"/>
      <c r="AIW519" s="338"/>
      <c r="AIX519" s="338"/>
      <c r="AIY519" s="338"/>
      <c r="AIZ519" s="338"/>
      <c r="AJA519" s="338"/>
      <c r="AJB519" s="338"/>
      <c r="AJC519" s="338"/>
      <c r="AJD519" s="338"/>
      <c r="AJE519" s="338"/>
      <c r="AJF519" s="338"/>
      <c r="AJG519" s="338"/>
      <c r="AJH519" s="338"/>
      <c r="AJI519" s="338"/>
      <c r="AJJ519" s="338"/>
      <c r="AJK519" s="338"/>
      <c r="AJL519" s="338"/>
      <c r="AJM519" s="338"/>
      <c r="AJN519" s="338"/>
      <c r="AJO519" s="338"/>
      <c r="AJP519" s="338"/>
      <c r="AJQ519" s="338"/>
      <c r="AJR519" s="338"/>
      <c r="AJS519" s="338"/>
      <c r="AJT519" s="338"/>
      <c r="AJU519" s="338"/>
      <c r="AJV519" s="338"/>
      <c r="AJW519" s="338"/>
      <c r="AJX519" s="338"/>
      <c r="AJY519" s="338"/>
      <c r="AJZ519" s="338"/>
      <c r="AKA519" s="338"/>
      <c r="AKB519" s="338"/>
      <c r="AKC519" s="338"/>
      <c r="AKD519" s="338"/>
      <c r="AKE519" s="338"/>
      <c r="AKF519" s="338"/>
      <c r="AKG519" s="338"/>
      <c r="AKH519" s="338"/>
      <c r="AKI519" s="338"/>
      <c r="AKJ519" s="338"/>
      <c r="AKK519" s="338"/>
      <c r="AKL519" s="338"/>
      <c r="AKM519" s="338"/>
      <c r="AKN519" s="338"/>
      <c r="AKO519" s="338"/>
      <c r="AKP519" s="338"/>
      <c r="AKQ519" s="338"/>
      <c r="AKR519" s="338"/>
      <c r="AKS519" s="338"/>
      <c r="AKT519" s="338"/>
      <c r="AKU519" s="338"/>
      <c r="AKV519" s="338"/>
      <c r="AKW519" s="338"/>
      <c r="AKX519" s="338"/>
      <c r="AKY519" s="338"/>
      <c r="AKZ519" s="338"/>
      <c r="ALA519" s="338"/>
      <c r="ALB519" s="338"/>
      <c r="ALC519" s="338"/>
      <c r="ALD519" s="338"/>
      <c r="ALE519" s="338"/>
      <c r="ALF519" s="338"/>
      <c r="ALG519" s="338"/>
      <c r="ALH519" s="338"/>
      <c r="ALI519" s="338"/>
      <c r="ALJ519" s="338"/>
      <c r="ALK519" s="338"/>
      <c r="ALL519" s="338"/>
      <c r="ALM519" s="338"/>
      <c r="ALN519" s="338"/>
      <c r="ALO519" s="338"/>
      <c r="ALP519" s="338"/>
      <c r="ALQ519" s="338"/>
      <c r="ALR519" s="338"/>
      <c r="ALS519" s="338"/>
      <c r="ALT519" s="338"/>
      <c r="ALU519" s="338"/>
      <c r="ALV519" s="338"/>
      <c r="ALW519" s="338"/>
      <c r="ALX519" s="338"/>
      <c r="ALY519" s="338"/>
      <c r="ALZ519" s="338"/>
      <c r="AMA519" s="338"/>
      <c r="AMB519" s="338"/>
      <c r="AMC519" s="338"/>
      <c r="AMD519" s="338"/>
      <c r="AME519" s="338"/>
      <c r="AMF519" s="338"/>
      <c r="AMG519" s="338"/>
      <c r="AMH519" s="338"/>
      <c r="AMI519" s="338"/>
      <c r="AMJ519" s="338"/>
      <c r="AMK519" s="338"/>
      <c r="AML519" s="338"/>
      <c r="AMM519" s="338"/>
      <c r="AMN519" s="338"/>
      <c r="AMO519" s="338"/>
      <c r="AMP519" s="338"/>
      <c r="AMQ519" s="338"/>
      <c r="AMR519" s="338"/>
      <c r="AMS519" s="338"/>
      <c r="AMT519" s="338"/>
      <c r="AMU519" s="338"/>
      <c r="AMV519" s="338"/>
      <c r="AMW519" s="338"/>
      <c r="AMX519" s="338"/>
      <c r="AMY519" s="338"/>
      <c r="AMZ519" s="338"/>
      <c r="ANA519" s="338"/>
      <c r="ANB519" s="338"/>
      <c r="ANC519" s="338"/>
      <c r="AND519" s="338"/>
      <c r="ANE519" s="338"/>
      <c r="ANF519" s="338"/>
      <c r="ANG519" s="338"/>
      <c r="ANH519" s="338"/>
      <c r="ANI519" s="338"/>
      <c r="ANJ519" s="338"/>
      <c r="ANK519" s="338"/>
      <c r="ANL519" s="338"/>
      <c r="ANM519" s="338"/>
      <c r="ANN519" s="338"/>
      <c r="ANO519" s="338"/>
      <c r="ANP519" s="338"/>
      <c r="ANQ519" s="338"/>
      <c r="ANR519" s="338"/>
      <c r="ANS519" s="338"/>
      <c r="ANT519" s="338"/>
      <c r="ANU519" s="338"/>
      <c r="ANV519" s="338"/>
      <c r="ANW519" s="338"/>
      <c r="ANX519" s="338"/>
      <c r="ANY519" s="338"/>
      <c r="ANZ519" s="338"/>
      <c r="AOA519" s="338"/>
      <c r="AOB519" s="338"/>
      <c r="AOC519" s="338"/>
      <c r="AOD519" s="338"/>
      <c r="AOE519" s="338"/>
      <c r="AOF519" s="338"/>
      <c r="AOG519" s="338"/>
      <c r="AOH519" s="338"/>
      <c r="AOI519" s="338"/>
      <c r="AOJ519" s="338"/>
      <c r="AOK519" s="338"/>
      <c r="AOL519" s="338"/>
      <c r="AOM519" s="338"/>
      <c r="AON519" s="338"/>
      <c r="AOO519" s="338"/>
      <c r="AOP519" s="338"/>
      <c r="AOQ519" s="338"/>
      <c r="AOR519" s="338"/>
      <c r="AOS519" s="338"/>
      <c r="AOT519" s="338"/>
      <c r="AOU519" s="338"/>
      <c r="AOV519" s="338"/>
      <c r="AOW519" s="338"/>
      <c r="AOX519" s="338"/>
      <c r="AOY519" s="338"/>
      <c r="AOZ519" s="338"/>
      <c r="APA519" s="338"/>
      <c r="APB519" s="338"/>
      <c r="APC519" s="338"/>
      <c r="APD519" s="338"/>
      <c r="APE519" s="338"/>
      <c r="APF519" s="338"/>
      <c r="APG519" s="338"/>
      <c r="APH519" s="338"/>
      <c r="API519" s="338"/>
      <c r="APJ519" s="338"/>
      <c r="APK519" s="338"/>
      <c r="APL519" s="338"/>
      <c r="APM519" s="338"/>
      <c r="APN519" s="338"/>
      <c r="APO519" s="338"/>
      <c r="APP519" s="338"/>
      <c r="APQ519" s="338"/>
      <c r="APR519" s="338"/>
      <c r="APS519" s="338"/>
      <c r="APT519" s="338"/>
      <c r="APU519" s="338"/>
      <c r="APV519" s="338"/>
      <c r="APW519" s="338"/>
      <c r="APX519" s="338"/>
      <c r="APY519" s="338"/>
      <c r="APZ519" s="338"/>
      <c r="AQA519" s="338"/>
      <c r="AQB519" s="338"/>
      <c r="AQC519" s="338"/>
      <c r="AQD519" s="338"/>
      <c r="AQE519" s="338"/>
      <c r="AQF519" s="338"/>
      <c r="AQG519" s="338"/>
      <c r="AQH519" s="338"/>
      <c r="AQI519" s="338"/>
      <c r="AQJ519" s="338"/>
      <c r="AQK519" s="338"/>
      <c r="AQL519" s="338"/>
      <c r="AQM519" s="338"/>
      <c r="AQN519" s="338"/>
      <c r="AQO519" s="338"/>
      <c r="AQP519" s="338"/>
      <c r="AQQ519" s="338"/>
      <c r="AQR519" s="338"/>
      <c r="AQS519" s="338"/>
      <c r="AQT519" s="338"/>
      <c r="AQU519" s="338"/>
      <c r="AQV519" s="338"/>
      <c r="AQW519" s="338"/>
      <c r="AQX519" s="338"/>
      <c r="AQY519" s="338"/>
      <c r="AQZ519" s="338"/>
      <c r="ARA519" s="338"/>
      <c r="ARB519" s="338"/>
      <c r="ARC519" s="338"/>
      <c r="ARD519" s="338"/>
      <c r="ARE519" s="338"/>
      <c r="ARF519" s="338"/>
      <c r="ARG519" s="338"/>
      <c r="ARH519" s="338"/>
      <c r="ARI519" s="338"/>
      <c r="ARJ519" s="338"/>
      <c r="ARK519" s="338"/>
      <c r="ARL519" s="338"/>
      <c r="ARM519" s="338"/>
      <c r="ARN519" s="338"/>
      <c r="ARO519" s="338"/>
      <c r="ARP519" s="338"/>
      <c r="ARQ519" s="338"/>
      <c r="ARR519" s="338"/>
      <c r="ARS519" s="338"/>
      <c r="ART519" s="338"/>
      <c r="ARU519" s="338"/>
      <c r="ARV519" s="338"/>
      <c r="ARW519" s="338"/>
      <c r="ARX519" s="338"/>
      <c r="ARY519" s="338"/>
      <c r="ARZ519" s="338"/>
      <c r="ASA519" s="338"/>
      <c r="ASB519" s="338"/>
      <c r="ASC519" s="338"/>
      <c r="ASD519" s="338"/>
      <c r="ASE519" s="338"/>
      <c r="ASF519" s="338"/>
      <c r="ASG519" s="338"/>
      <c r="ASH519" s="338"/>
      <c r="ASI519" s="338"/>
      <c r="ASJ519" s="338"/>
      <c r="ASK519" s="338"/>
      <c r="ASL519" s="338"/>
      <c r="ASM519" s="338"/>
      <c r="ASN519" s="338"/>
      <c r="ASO519" s="338"/>
      <c r="ASP519" s="338"/>
      <c r="ASQ519" s="338"/>
      <c r="ASR519" s="338"/>
      <c r="ASS519" s="338"/>
      <c r="AST519" s="338"/>
      <c r="ASU519" s="338"/>
      <c r="ASV519" s="338"/>
      <c r="ASW519" s="338"/>
      <c r="ASX519" s="338"/>
      <c r="ASY519" s="338"/>
      <c r="ASZ519" s="338"/>
      <c r="ATA519" s="338"/>
      <c r="ATB519" s="338"/>
      <c r="ATC519" s="338"/>
      <c r="ATD519" s="338"/>
      <c r="ATE519" s="338"/>
      <c r="ATF519" s="338"/>
      <c r="ATG519" s="338"/>
      <c r="ATH519" s="338"/>
      <c r="ATI519" s="338"/>
      <c r="ATJ519" s="338"/>
      <c r="ATK519" s="338"/>
      <c r="ATL519" s="338"/>
      <c r="ATM519" s="338"/>
      <c r="ATN519" s="338"/>
      <c r="ATO519" s="338"/>
      <c r="ATP519" s="338"/>
      <c r="ATQ519" s="338"/>
      <c r="ATR519" s="338"/>
      <c r="ATS519" s="338"/>
      <c r="ATT519" s="338"/>
      <c r="ATU519" s="338"/>
      <c r="ATV519" s="338"/>
      <c r="ATW519" s="338"/>
      <c r="ATX519" s="338"/>
      <c r="ATY519" s="338"/>
      <c r="ATZ519" s="338"/>
      <c r="AUA519" s="338"/>
      <c r="AUB519" s="338"/>
      <c r="AUC519" s="338"/>
      <c r="AUD519" s="338"/>
      <c r="AUE519" s="338"/>
      <c r="AUF519" s="338"/>
      <c r="AUG519" s="338"/>
      <c r="AUH519" s="338"/>
      <c r="AUI519" s="338"/>
      <c r="AUJ519" s="338"/>
      <c r="AUK519" s="338"/>
      <c r="AUL519" s="338"/>
      <c r="AUM519" s="338"/>
      <c r="AUN519" s="338"/>
      <c r="AUO519" s="338"/>
      <c r="AUP519" s="338"/>
      <c r="AUQ519" s="338"/>
      <c r="AUR519" s="338"/>
      <c r="AUS519" s="338"/>
      <c r="AUT519" s="338"/>
      <c r="AUU519" s="338"/>
      <c r="AUV519" s="338"/>
      <c r="AUW519" s="338"/>
      <c r="AUX519" s="338"/>
      <c r="AUY519" s="338"/>
      <c r="AUZ519" s="338"/>
      <c r="AVA519" s="338"/>
      <c r="AVB519" s="338"/>
      <c r="AVC519" s="338"/>
      <c r="AVD519" s="338"/>
      <c r="AVE519" s="338"/>
      <c r="AVF519" s="338"/>
      <c r="AVG519" s="338"/>
      <c r="AVH519" s="338"/>
      <c r="AVI519" s="338"/>
      <c r="AVJ519" s="338"/>
      <c r="AVK519" s="338"/>
      <c r="AVL519" s="338"/>
      <c r="AVM519" s="338"/>
      <c r="AVN519" s="338"/>
      <c r="AVO519" s="338"/>
      <c r="AVP519" s="338"/>
      <c r="AVQ519" s="338"/>
      <c r="AVR519" s="338"/>
      <c r="AVS519" s="338"/>
      <c r="AVT519" s="338"/>
      <c r="AVU519" s="338"/>
      <c r="AVV519" s="338"/>
      <c r="AVW519" s="338"/>
      <c r="AVX519" s="338"/>
      <c r="AVY519" s="338"/>
      <c r="AVZ519" s="338"/>
      <c r="AWA519" s="338"/>
      <c r="AWB519" s="338"/>
      <c r="AWC519" s="338"/>
      <c r="AWD519" s="338"/>
      <c r="AWE519" s="338"/>
      <c r="AWF519" s="338"/>
      <c r="AWG519" s="338"/>
      <c r="AWH519" s="338"/>
      <c r="AWI519" s="338"/>
      <c r="AWJ519" s="338"/>
      <c r="AWK519" s="338"/>
      <c r="AWL519" s="338"/>
      <c r="AWM519" s="338"/>
      <c r="AWN519" s="338"/>
      <c r="AWO519" s="338"/>
      <c r="AWP519" s="338"/>
      <c r="AWQ519" s="338"/>
      <c r="AWR519" s="338"/>
      <c r="AWS519" s="338"/>
      <c r="AWT519" s="338"/>
      <c r="AWU519" s="338"/>
      <c r="AWV519" s="338"/>
      <c r="AWW519" s="338"/>
      <c r="AWX519" s="338"/>
      <c r="AWY519" s="338"/>
      <c r="AWZ519" s="338"/>
      <c r="AXA519" s="338"/>
      <c r="AXB519" s="338"/>
      <c r="AXC519" s="338"/>
      <c r="AXD519" s="338"/>
      <c r="AXE519" s="338"/>
      <c r="AXF519" s="338"/>
      <c r="AXG519" s="338"/>
      <c r="AXH519" s="338"/>
      <c r="AXI519" s="338"/>
      <c r="AXJ519" s="338"/>
      <c r="AXK519" s="338"/>
      <c r="AXL519" s="338"/>
      <c r="AXM519" s="338"/>
      <c r="AXN519" s="338"/>
      <c r="AXO519" s="338"/>
      <c r="AXP519" s="338"/>
      <c r="AXQ519" s="338"/>
      <c r="AXR519" s="338"/>
      <c r="AXS519" s="338"/>
      <c r="AXT519" s="338"/>
      <c r="AXU519" s="338"/>
      <c r="AXV519" s="338"/>
      <c r="AXW519" s="338"/>
      <c r="AXX519" s="338"/>
      <c r="AXY519" s="338"/>
      <c r="AXZ519" s="338"/>
      <c r="AYA519" s="338"/>
      <c r="AYB519" s="338"/>
      <c r="AYC519" s="338"/>
      <c r="AYD519" s="338"/>
      <c r="AYE519" s="338"/>
      <c r="AYF519" s="338"/>
      <c r="AYG519" s="338"/>
      <c r="AYH519" s="338"/>
      <c r="AYI519" s="338"/>
      <c r="AYJ519" s="338"/>
      <c r="AYK519" s="338"/>
      <c r="AYL519" s="338"/>
      <c r="AYM519" s="338"/>
      <c r="AYN519" s="338"/>
      <c r="AYO519" s="338"/>
      <c r="AYP519" s="338"/>
      <c r="AYQ519" s="338"/>
      <c r="AYR519" s="338"/>
      <c r="AYS519" s="338"/>
      <c r="AYT519" s="338"/>
      <c r="AYU519" s="338"/>
      <c r="AYV519" s="338"/>
      <c r="AYW519" s="338"/>
      <c r="AYX519" s="338"/>
      <c r="AYY519" s="338"/>
      <c r="AYZ519" s="338"/>
      <c r="AZA519" s="338"/>
      <c r="AZB519" s="338"/>
      <c r="AZC519" s="338"/>
      <c r="AZD519" s="338"/>
      <c r="AZE519" s="338"/>
      <c r="AZF519" s="338"/>
      <c r="AZG519" s="338"/>
      <c r="AZH519" s="338"/>
      <c r="AZI519" s="338"/>
      <c r="AZJ519" s="338"/>
      <c r="AZK519" s="338"/>
      <c r="AZL519" s="338"/>
      <c r="AZM519" s="338"/>
      <c r="AZN519" s="338"/>
      <c r="AZO519" s="338"/>
      <c r="AZP519" s="338"/>
      <c r="AZQ519" s="338"/>
      <c r="AZR519" s="338"/>
      <c r="AZS519" s="338"/>
      <c r="AZT519" s="338"/>
      <c r="AZU519" s="338"/>
      <c r="AZV519" s="338"/>
      <c r="AZW519" s="338"/>
      <c r="AZX519" s="338"/>
      <c r="AZY519" s="338"/>
      <c r="AZZ519" s="338"/>
      <c r="BAA519" s="338"/>
      <c r="BAB519" s="338"/>
      <c r="BAC519" s="338"/>
      <c r="BAD519" s="338"/>
      <c r="BAE519" s="338"/>
      <c r="BAF519" s="338"/>
      <c r="BAG519" s="338"/>
      <c r="BAH519" s="338"/>
      <c r="BAI519" s="338"/>
      <c r="BAJ519" s="338"/>
      <c r="BAK519" s="338"/>
      <c r="BAL519" s="338"/>
      <c r="BAM519" s="338"/>
      <c r="BAN519" s="338"/>
      <c r="BAO519" s="338"/>
      <c r="BAP519" s="338"/>
      <c r="BAQ519" s="338"/>
      <c r="BAR519" s="338"/>
      <c r="BAS519" s="338"/>
      <c r="BAT519" s="338"/>
      <c r="BAU519" s="338"/>
      <c r="BAV519" s="338"/>
      <c r="BAW519" s="338"/>
      <c r="BAX519" s="338"/>
      <c r="BAY519" s="338"/>
      <c r="BAZ519" s="338"/>
      <c r="BBA519" s="338"/>
      <c r="BBB519" s="338"/>
      <c r="BBC519" s="338"/>
      <c r="BBD519" s="338"/>
      <c r="BBE519" s="338"/>
      <c r="BBF519" s="338"/>
      <c r="BBG519" s="338"/>
      <c r="BBH519" s="338"/>
      <c r="BBI519" s="338"/>
      <c r="BBJ519" s="338"/>
      <c r="BBK519" s="338"/>
      <c r="BBL519" s="338"/>
      <c r="BBM519" s="338"/>
      <c r="BBN519" s="338"/>
      <c r="BBO519" s="338"/>
      <c r="BBP519" s="338"/>
      <c r="BBQ519" s="338"/>
      <c r="BBR519" s="338"/>
      <c r="BBS519" s="338"/>
      <c r="BBT519" s="338"/>
      <c r="BBU519" s="338"/>
      <c r="BBV519" s="338"/>
      <c r="BBW519" s="338"/>
      <c r="BBX519" s="338"/>
      <c r="BBY519" s="338"/>
      <c r="BBZ519" s="338"/>
      <c r="BCA519" s="338"/>
      <c r="BCB519" s="338"/>
      <c r="BCC519" s="338"/>
      <c r="BCD519" s="338"/>
      <c r="BCE519" s="338"/>
      <c r="BCF519" s="338"/>
      <c r="BCG519" s="338"/>
      <c r="BCH519" s="338"/>
      <c r="BCI519" s="338"/>
      <c r="BCJ519" s="338"/>
      <c r="BCK519" s="338"/>
      <c r="BCL519" s="338"/>
      <c r="BCM519" s="338"/>
      <c r="BCN519" s="338"/>
      <c r="BCO519" s="338"/>
      <c r="BCP519" s="338"/>
      <c r="BCQ519" s="338"/>
      <c r="BCR519" s="338"/>
      <c r="BCS519" s="338"/>
      <c r="BCT519" s="338"/>
      <c r="BCU519" s="338"/>
      <c r="BCV519" s="338"/>
      <c r="BCW519" s="338"/>
      <c r="BCX519" s="338"/>
      <c r="BCY519" s="338"/>
      <c r="BCZ519" s="338"/>
      <c r="BDA519" s="338"/>
      <c r="BDB519" s="338"/>
      <c r="BDC519" s="338"/>
      <c r="BDD519" s="338"/>
      <c r="BDE519" s="338"/>
      <c r="BDF519" s="338"/>
      <c r="BDG519" s="338"/>
      <c r="BDH519" s="338"/>
      <c r="BDI519" s="338"/>
      <c r="BDJ519" s="338"/>
      <c r="BDK519" s="338"/>
      <c r="BDL519" s="338"/>
      <c r="BDM519" s="338"/>
      <c r="BDN519" s="338"/>
      <c r="BDO519" s="338"/>
      <c r="BDP519" s="338"/>
      <c r="BDQ519" s="338"/>
      <c r="BDR519" s="338"/>
      <c r="BDS519" s="338"/>
      <c r="BDT519" s="338"/>
      <c r="BDU519" s="338"/>
      <c r="BDV519" s="338"/>
      <c r="BDW519" s="338"/>
      <c r="BDX519" s="338"/>
      <c r="BDY519" s="338"/>
      <c r="BDZ519" s="338"/>
      <c r="BEA519" s="338"/>
      <c r="BEB519" s="338"/>
      <c r="BEC519" s="338"/>
      <c r="BED519" s="338"/>
      <c r="BEE519" s="338"/>
      <c r="BEF519" s="338"/>
      <c r="BEG519" s="338"/>
      <c r="BEH519" s="338"/>
      <c r="BEI519" s="338"/>
      <c r="BEJ519" s="338"/>
      <c r="BEK519" s="338"/>
      <c r="BEL519" s="338"/>
      <c r="BEM519" s="338"/>
      <c r="BEN519" s="338"/>
      <c r="BEO519" s="338"/>
      <c r="BEP519" s="338"/>
      <c r="BEQ519" s="338"/>
      <c r="BER519" s="338"/>
      <c r="BES519" s="338"/>
      <c r="BET519" s="338"/>
      <c r="BEU519" s="338"/>
      <c r="BEV519" s="338"/>
      <c r="BEW519" s="338"/>
      <c r="BEX519" s="338"/>
      <c r="BEY519" s="338"/>
      <c r="BEZ519" s="338"/>
      <c r="BFA519" s="338"/>
      <c r="BFB519" s="338"/>
      <c r="BFC519" s="338"/>
      <c r="BFD519" s="338"/>
      <c r="BFE519" s="338"/>
      <c r="BFF519" s="338"/>
      <c r="BFG519" s="338"/>
      <c r="BFH519" s="338"/>
      <c r="BFI519" s="338"/>
      <c r="BFJ519" s="338"/>
      <c r="BFK519" s="338"/>
      <c r="BFL519" s="338"/>
      <c r="BFM519" s="338"/>
      <c r="BFN519" s="338"/>
      <c r="BFO519" s="338"/>
      <c r="BFP519" s="338"/>
      <c r="BFQ519" s="338"/>
      <c r="BFR519" s="338"/>
      <c r="BFS519" s="338"/>
      <c r="BFT519" s="338"/>
      <c r="BFU519" s="338"/>
      <c r="BFV519" s="338"/>
      <c r="BFW519" s="338"/>
      <c r="BFX519" s="338"/>
      <c r="BFY519" s="338"/>
      <c r="BFZ519" s="338"/>
      <c r="BGA519" s="338"/>
      <c r="BGB519" s="338"/>
      <c r="BGC519" s="338"/>
      <c r="BGD519" s="338"/>
      <c r="BGE519" s="338"/>
      <c r="BGF519" s="338"/>
      <c r="BGG519" s="338"/>
      <c r="BGH519" s="338"/>
      <c r="BGI519" s="338"/>
      <c r="BGJ519" s="338"/>
      <c r="BGK519" s="338"/>
      <c r="BGL519" s="338"/>
      <c r="BGM519" s="338"/>
      <c r="BGN519" s="338"/>
      <c r="BGO519" s="338"/>
      <c r="BGP519" s="338"/>
      <c r="BGQ519" s="338"/>
      <c r="BGR519" s="338"/>
      <c r="BGS519" s="338"/>
      <c r="BGT519" s="338"/>
      <c r="BGU519" s="338"/>
      <c r="BGV519" s="338"/>
      <c r="BGW519" s="338"/>
      <c r="BGX519" s="338"/>
      <c r="BGY519" s="338"/>
      <c r="BGZ519" s="338"/>
      <c r="BHA519" s="338"/>
      <c r="BHB519" s="338"/>
      <c r="BHC519" s="338"/>
      <c r="BHD519" s="338"/>
      <c r="BHE519" s="338"/>
      <c r="BHF519" s="338"/>
      <c r="BHG519" s="338"/>
      <c r="BHH519" s="338"/>
      <c r="BHI519" s="338"/>
      <c r="BHJ519" s="338"/>
      <c r="BHK519" s="338"/>
      <c r="BHL519" s="338"/>
      <c r="BHM519" s="338"/>
      <c r="BHN519" s="338"/>
      <c r="BHO519" s="338"/>
      <c r="BHP519" s="338"/>
      <c r="BHQ519" s="338"/>
      <c r="BHR519" s="338"/>
      <c r="BHS519" s="338"/>
      <c r="BHT519" s="338"/>
      <c r="BHU519" s="338"/>
      <c r="BHV519" s="338"/>
      <c r="BHW519" s="338"/>
      <c r="BHX519" s="338"/>
      <c r="BHY519" s="338"/>
      <c r="BHZ519" s="338"/>
      <c r="BIA519" s="338"/>
      <c r="BIB519" s="338"/>
      <c r="BIC519" s="338"/>
      <c r="BID519" s="338"/>
      <c r="BIE519" s="338"/>
      <c r="BIF519" s="338"/>
      <c r="BIG519" s="338"/>
      <c r="BIH519" s="338"/>
      <c r="BII519" s="338"/>
      <c r="BIJ519" s="338"/>
      <c r="BIK519" s="338"/>
      <c r="BIL519" s="338"/>
      <c r="BIM519" s="338"/>
      <c r="BIN519" s="338"/>
      <c r="BIO519" s="338"/>
      <c r="BIP519" s="338"/>
      <c r="BIQ519" s="338"/>
      <c r="BIR519" s="338"/>
      <c r="BIS519" s="338"/>
      <c r="BIT519" s="338"/>
      <c r="BIU519" s="338"/>
      <c r="BIV519" s="338"/>
      <c r="BIW519" s="338"/>
      <c r="BIX519" s="338"/>
      <c r="BIY519" s="338"/>
      <c r="BIZ519" s="338"/>
      <c r="BJA519" s="338"/>
      <c r="BJB519" s="338"/>
      <c r="BJC519" s="338"/>
      <c r="BJD519" s="338"/>
      <c r="BJE519" s="338"/>
      <c r="BJF519" s="338"/>
      <c r="BJG519" s="338"/>
      <c r="BJH519" s="338"/>
      <c r="BJI519" s="338"/>
      <c r="BJJ519" s="338"/>
      <c r="BJK519" s="338"/>
      <c r="BJL519" s="338"/>
      <c r="BJM519" s="338"/>
      <c r="BJN519" s="338"/>
      <c r="BJO519" s="338"/>
      <c r="BJP519" s="338"/>
      <c r="BJQ519" s="338"/>
      <c r="BJR519" s="338"/>
      <c r="BJS519" s="338"/>
      <c r="BJT519" s="338"/>
      <c r="BJU519" s="338"/>
      <c r="BJV519" s="338"/>
      <c r="BJW519" s="338"/>
      <c r="BJX519" s="338"/>
      <c r="BJY519" s="338"/>
      <c r="BJZ519" s="338"/>
      <c r="BKA519" s="338"/>
      <c r="BKB519" s="338"/>
      <c r="BKC519" s="338"/>
      <c r="BKD519" s="338"/>
      <c r="BKE519" s="338"/>
      <c r="BKF519" s="338"/>
      <c r="BKG519" s="338"/>
      <c r="BKH519" s="338"/>
      <c r="BKI519" s="338"/>
      <c r="BKJ519" s="338"/>
      <c r="BKK519" s="338"/>
      <c r="BKL519" s="338"/>
      <c r="BKM519" s="338"/>
      <c r="BKN519" s="338"/>
      <c r="BKO519" s="338"/>
      <c r="BKP519" s="338"/>
      <c r="BKQ519" s="338"/>
      <c r="BKR519" s="338"/>
      <c r="BKS519" s="338"/>
      <c r="BKT519" s="338"/>
      <c r="BKU519" s="338"/>
      <c r="BKV519" s="338"/>
      <c r="BKW519" s="338"/>
      <c r="BKX519" s="338"/>
      <c r="BKY519" s="338"/>
      <c r="BKZ519" s="338"/>
      <c r="BLA519" s="338"/>
      <c r="BLB519" s="338"/>
      <c r="BLC519" s="338"/>
      <c r="BLD519" s="338"/>
      <c r="BLE519" s="338"/>
      <c r="BLF519" s="338"/>
      <c r="BLG519" s="338"/>
      <c r="BLH519" s="338"/>
      <c r="BLI519" s="338"/>
      <c r="BLJ519" s="338"/>
      <c r="BLK519" s="338"/>
      <c r="BLL519" s="338"/>
      <c r="BLM519" s="338"/>
      <c r="BLN519" s="338"/>
      <c r="BLO519" s="338"/>
      <c r="BLP519" s="338"/>
      <c r="BLQ519" s="338"/>
      <c r="BLR519" s="338"/>
      <c r="BLS519" s="338"/>
      <c r="BLT519" s="338"/>
      <c r="BLU519" s="338"/>
      <c r="BLV519" s="338"/>
      <c r="BLW519" s="338"/>
      <c r="BLX519" s="338"/>
      <c r="BLY519" s="338"/>
      <c r="BLZ519" s="338"/>
      <c r="BMA519" s="338"/>
      <c r="BMB519" s="338"/>
      <c r="BMC519" s="338"/>
      <c r="BMD519" s="338"/>
      <c r="BME519" s="338"/>
      <c r="BMF519" s="338"/>
      <c r="BMG519" s="338"/>
      <c r="BMH519" s="338"/>
      <c r="BMI519" s="338"/>
      <c r="BMJ519" s="338"/>
      <c r="BMK519" s="338"/>
      <c r="BML519" s="338"/>
      <c r="BMM519" s="338"/>
      <c r="BMN519" s="338"/>
      <c r="BMO519" s="338"/>
      <c r="BMP519" s="338"/>
      <c r="BMQ519" s="338"/>
      <c r="BMR519" s="338"/>
      <c r="BMS519" s="338"/>
      <c r="BMT519" s="338"/>
      <c r="BMU519" s="338"/>
      <c r="BMV519" s="338"/>
      <c r="BMW519" s="338"/>
      <c r="BMX519" s="338"/>
      <c r="BMY519" s="338"/>
      <c r="BMZ519" s="338"/>
      <c r="BNA519" s="338"/>
      <c r="BNB519" s="338"/>
      <c r="BNC519" s="338"/>
      <c r="BND519" s="338"/>
      <c r="BNE519" s="338"/>
      <c r="BNF519" s="338"/>
      <c r="BNG519" s="338"/>
      <c r="BNH519" s="338"/>
      <c r="BNI519" s="338"/>
      <c r="BNJ519" s="338"/>
      <c r="BNK519" s="338"/>
      <c r="BNL519" s="338"/>
      <c r="BNM519" s="338"/>
      <c r="BNN519" s="338"/>
      <c r="BNO519" s="338"/>
      <c r="BNP519" s="338"/>
      <c r="BNQ519" s="338"/>
      <c r="BNR519" s="338"/>
      <c r="BNS519" s="338"/>
      <c r="BNT519" s="338"/>
      <c r="BNU519" s="338"/>
      <c r="BNV519" s="338"/>
      <c r="BNW519" s="338"/>
      <c r="BNX519" s="338"/>
      <c r="BNY519" s="338"/>
      <c r="BNZ519" s="338"/>
      <c r="BOA519" s="338"/>
      <c r="BOB519" s="338"/>
      <c r="BOC519" s="338"/>
      <c r="BOD519" s="338"/>
      <c r="BOE519" s="338"/>
      <c r="BOF519" s="338"/>
      <c r="BOG519" s="338"/>
      <c r="BOH519" s="338"/>
      <c r="BOI519" s="338"/>
      <c r="BOJ519" s="338"/>
      <c r="BOK519" s="338"/>
      <c r="BOL519" s="338"/>
      <c r="BOM519" s="338"/>
      <c r="BON519" s="338"/>
      <c r="BOO519" s="338"/>
      <c r="BOP519" s="338"/>
      <c r="BOQ519" s="338"/>
      <c r="BOR519" s="338"/>
      <c r="BOS519" s="338"/>
      <c r="BOT519" s="338"/>
      <c r="BOU519" s="338"/>
      <c r="BOV519" s="338"/>
    </row>
    <row r="520" spans="1:1764" ht="40.5" customHeight="1">
      <c r="A520" s="611" t="s">
        <v>532</v>
      </c>
      <c r="B520" s="612" t="s">
        <v>533</v>
      </c>
      <c r="C520" s="613" t="s">
        <v>1134</v>
      </c>
      <c r="D520" s="393" t="s">
        <v>1135</v>
      </c>
      <c r="E520" s="236" t="s">
        <v>1228</v>
      </c>
      <c r="F520" s="237" t="s">
        <v>536</v>
      </c>
      <c r="G520" s="619"/>
      <c r="H520" s="619"/>
      <c r="I520" s="618"/>
      <c r="J520" s="616">
        <f t="shared" ref="J520:J582" si="13">SUM(K520,L520)</f>
        <v>18396000</v>
      </c>
      <c r="K520" s="616">
        <f>SUM(K523)</f>
        <v>18396000</v>
      </c>
      <c r="L520" s="617">
        <f>SUM(L523)</f>
        <v>0</v>
      </c>
      <c r="M520" s="327"/>
      <c r="N520" s="114"/>
      <c r="O520" s="114"/>
      <c r="P520" s="114"/>
      <c r="Q520" s="114"/>
      <c r="R520" s="114"/>
      <c r="S520" s="114"/>
      <c r="T520" s="114"/>
      <c r="U520" s="114"/>
    </row>
    <row r="521" spans="1:1764" ht="40.5" customHeight="1">
      <c r="A521" s="573"/>
      <c r="B521" s="576"/>
      <c r="C521" s="614"/>
      <c r="D521" s="393" t="s">
        <v>1136</v>
      </c>
      <c r="E521" s="236" t="s">
        <v>1229</v>
      </c>
      <c r="F521" s="237" t="s">
        <v>536</v>
      </c>
      <c r="G521" s="576"/>
      <c r="H521" s="576"/>
      <c r="I521" s="599"/>
      <c r="J521" s="578"/>
      <c r="K521" s="578"/>
      <c r="L521" s="563"/>
      <c r="M521" s="327"/>
      <c r="N521" s="114"/>
      <c r="O521" s="114"/>
      <c r="P521" s="114"/>
      <c r="Q521" s="114"/>
      <c r="R521" s="114"/>
      <c r="S521" s="114"/>
      <c r="T521" s="114"/>
      <c r="U521" s="114"/>
    </row>
    <row r="522" spans="1:1764" ht="40.5" customHeight="1">
      <c r="A522" s="574"/>
      <c r="B522" s="569"/>
      <c r="C522" s="615"/>
      <c r="D522" s="393" t="s">
        <v>1137</v>
      </c>
      <c r="E522" s="238" t="s">
        <v>1230</v>
      </c>
      <c r="F522" s="237" t="s">
        <v>536</v>
      </c>
      <c r="G522" s="569"/>
      <c r="H522" s="569"/>
      <c r="I522" s="567"/>
      <c r="J522" s="560"/>
      <c r="K522" s="560"/>
      <c r="L522" s="562"/>
      <c r="M522" s="327"/>
      <c r="N522" s="114"/>
      <c r="O522" s="114"/>
      <c r="P522" s="114"/>
      <c r="Q522" s="114"/>
      <c r="R522" s="114"/>
      <c r="S522" s="114"/>
      <c r="T522" s="114"/>
      <c r="U522" s="114"/>
    </row>
    <row r="523" spans="1:1764" ht="81" customHeight="1">
      <c r="A523" s="572" t="s">
        <v>534</v>
      </c>
      <c r="B523" s="575" t="s">
        <v>535</v>
      </c>
      <c r="C523" s="600" t="s">
        <v>1134</v>
      </c>
      <c r="D523" s="394" t="s">
        <v>1136</v>
      </c>
      <c r="E523" s="239" t="s">
        <v>1229</v>
      </c>
      <c r="F523" s="240" t="s">
        <v>536</v>
      </c>
      <c r="G523" s="568"/>
      <c r="H523" s="568"/>
      <c r="I523" s="566"/>
      <c r="J523" s="564">
        <f t="shared" si="13"/>
        <v>18396000</v>
      </c>
      <c r="K523" s="564">
        <f>SUM(K525:K526)</f>
        <v>18396000</v>
      </c>
      <c r="L523" s="561">
        <f>SUM(L525:L526)</f>
        <v>0</v>
      </c>
      <c r="M523" s="327"/>
      <c r="N523" s="114"/>
      <c r="O523" s="114"/>
      <c r="P523" s="114"/>
      <c r="Q523" s="114"/>
      <c r="R523" s="114"/>
      <c r="S523" s="114"/>
      <c r="T523" s="114"/>
      <c r="U523" s="114"/>
    </row>
    <row r="524" spans="1:1764" ht="81" customHeight="1">
      <c r="A524" s="574"/>
      <c r="B524" s="569"/>
      <c r="C524" s="601"/>
      <c r="D524" s="394" t="s">
        <v>1138</v>
      </c>
      <c r="E524" s="239" t="s">
        <v>1228</v>
      </c>
      <c r="F524" s="240" t="s">
        <v>536</v>
      </c>
      <c r="G524" s="569"/>
      <c r="H524" s="569"/>
      <c r="I524" s="567"/>
      <c r="J524" s="560"/>
      <c r="K524" s="560"/>
      <c r="L524" s="562"/>
      <c r="M524" s="327"/>
      <c r="N524" s="114"/>
      <c r="O524" s="114"/>
      <c r="P524" s="114"/>
      <c r="Q524" s="114"/>
      <c r="R524" s="114"/>
      <c r="S524" s="114"/>
      <c r="T524" s="114"/>
      <c r="U524" s="114"/>
    </row>
    <row r="525" spans="1:1764" ht="40.5" customHeight="1">
      <c r="A525" s="374"/>
      <c r="B525" s="375"/>
      <c r="C525" s="375"/>
      <c r="D525" s="373"/>
      <c r="E525" s="373"/>
      <c r="F525" s="373"/>
      <c r="G525" s="207" t="s">
        <v>536</v>
      </c>
      <c r="H525" s="207" t="s">
        <v>189</v>
      </c>
      <c r="I525" s="402" t="s">
        <v>537</v>
      </c>
      <c r="J525" s="465">
        <f t="shared" si="13"/>
        <v>18265000</v>
      </c>
      <c r="K525" s="465">
        <v>18265000</v>
      </c>
      <c r="L525" s="463"/>
      <c r="M525" s="114"/>
      <c r="N525" s="114"/>
      <c r="O525" s="114"/>
      <c r="P525" s="114"/>
      <c r="Q525" s="114"/>
      <c r="R525" s="114"/>
      <c r="S525" s="114"/>
      <c r="T525" s="114"/>
      <c r="U525" s="114"/>
    </row>
    <row r="526" spans="1:1764" s="39" customFormat="1" ht="40.5" customHeight="1">
      <c r="A526" s="47"/>
      <c r="B526" s="385"/>
      <c r="C526" s="385"/>
      <c r="D526" s="44"/>
      <c r="E526" s="44"/>
      <c r="F526" s="44"/>
      <c r="G526" s="209" t="s">
        <v>22</v>
      </c>
      <c r="H526" s="209">
        <v>750</v>
      </c>
      <c r="I526" s="403">
        <v>75011</v>
      </c>
      <c r="J526" s="466">
        <f t="shared" si="13"/>
        <v>131000</v>
      </c>
      <c r="K526" s="466">
        <v>131000</v>
      </c>
      <c r="L526" s="467"/>
      <c r="M526" s="114"/>
      <c r="N526" s="327"/>
      <c r="O526" s="327"/>
      <c r="P526" s="327"/>
      <c r="Q526" s="327"/>
      <c r="R526" s="327"/>
      <c r="S526" s="327"/>
      <c r="T526" s="327"/>
      <c r="U526" s="327"/>
      <c r="V526" s="338"/>
      <c r="W526" s="338"/>
      <c r="X526" s="338"/>
      <c r="Y526" s="338"/>
      <c r="Z526" s="338"/>
      <c r="AA526" s="338"/>
      <c r="AB526" s="338"/>
      <c r="AC526" s="338"/>
      <c r="AD526" s="338"/>
      <c r="AE526" s="338"/>
      <c r="AF526" s="338"/>
      <c r="AG526" s="338"/>
      <c r="AH526" s="338"/>
      <c r="AI526" s="338"/>
      <c r="AJ526" s="338"/>
      <c r="AK526" s="338"/>
      <c r="AL526" s="338"/>
      <c r="AM526" s="338"/>
      <c r="AN526" s="338"/>
      <c r="AO526" s="338"/>
      <c r="AP526" s="338"/>
      <c r="AQ526" s="338"/>
      <c r="AR526" s="338"/>
      <c r="AS526" s="338"/>
      <c r="AT526" s="338"/>
      <c r="AU526" s="338"/>
      <c r="AV526" s="338"/>
      <c r="AW526" s="338"/>
      <c r="AX526" s="338"/>
      <c r="AY526" s="338"/>
      <c r="AZ526" s="338"/>
      <c r="BA526" s="338"/>
      <c r="BB526" s="338"/>
      <c r="BC526" s="338"/>
      <c r="BD526" s="338"/>
      <c r="BE526" s="338"/>
      <c r="BF526" s="338"/>
      <c r="BG526" s="338"/>
      <c r="BH526" s="338"/>
      <c r="BI526" s="338"/>
      <c r="BJ526" s="338"/>
      <c r="BK526" s="338"/>
      <c r="BL526" s="338"/>
      <c r="BM526" s="338"/>
      <c r="BN526" s="338"/>
      <c r="BO526" s="338"/>
      <c r="BP526" s="338"/>
      <c r="BQ526" s="338"/>
      <c r="BR526" s="338"/>
      <c r="BS526" s="338"/>
      <c r="BT526" s="338"/>
      <c r="BU526" s="338"/>
      <c r="BV526" s="338"/>
      <c r="BW526" s="338"/>
      <c r="BX526" s="338"/>
      <c r="BY526" s="338"/>
      <c r="BZ526" s="338"/>
      <c r="CA526" s="338"/>
      <c r="CB526" s="338"/>
      <c r="CC526" s="338"/>
      <c r="CD526" s="338"/>
      <c r="CE526" s="338"/>
      <c r="CF526" s="338"/>
      <c r="CG526" s="338"/>
      <c r="CH526" s="338"/>
      <c r="CI526" s="338"/>
      <c r="CJ526" s="338"/>
      <c r="CK526" s="338"/>
      <c r="CL526" s="338"/>
      <c r="CM526" s="338"/>
      <c r="CN526" s="338"/>
      <c r="CO526" s="338"/>
      <c r="CP526" s="338"/>
      <c r="CQ526" s="338"/>
      <c r="CR526" s="338"/>
      <c r="CS526" s="338"/>
      <c r="CT526" s="338"/>
      <c r="CU526" s="338"/>
      <c r="CV526" s="338"/>
      <c r="CW526" s="338"/>
      <c r="CX526" s="338"/>
      <c r="CY526" s="338"/>
      <c r="CZ526" s="338"/>
      <c r="DA526" s="338"/>
      <c r="DB526" s="338"/>
      <c r="DC526" s="338"/>
      <c r="DD526" s="338"/>
      <c r="DE526" s="338"/>
      <c r="DF526" s="338"/>
      <c r="DG526" s="338"/>
      <c r="DH526" s="338"/>
      <c r="DI526" s="338"/>
      <c r="DJ526" s="338"/>
      <c r="DK526" s="338"/>
      <c r="DL526" s="338"/>
      <c r="DM526" s="338"/>
      <c r="DN526" s="338"/>
      <c r="DO526" s="338"/>
      <c r="DP526" s="338"/>
      <c r="DQ526" s="338"/>
      <c r="DR526" s="338"/>
      <c r="DS526" s="338"/>
      <c r="DT526" s="338"/>
      <c r="DU526" s="338"/>
      <c r="DV526" s="338"/>
      <c r="DW526" s="338"/>
      <c r="DX526" s="338"/>
      <c r="DY526" s="338"/>
      <c r="DZ526" s="338"/>
      <c r="EA526" s="338"/>
      <c r="EB526" s="338"/>
      <c r="EC526" s="338"/>
      <c r="ED526" s="338"/>
      <c r="EE526" s="338"/>
      <c r="EF526" s="338"/>
      <c r="EG526" s="338"/>
      <c r="EH526" s="338"/>
      <c r="EI526" s="338"/>
      <c r="EJ526" s="338"/>
      <c r="EK526" s="338"/>
      <c r="EL526" s="338"/>
      <c r="EM526" s="338"/>
      <c r="EN526" s="338"/>
      <c r="EO526" s="338"/>
      <c r="EP526" s="338"/>
      <c r="EQ526" s="338"/>
      <c r="ER526" s="338"/>
      <c r="ES526" s="338"/>
      <c r="ET526" s="338"/>
      <c r="EU526" s="338"/>
      <c r="EV526" s="338"/>
      <c r="EW526" s="338"/>
      <c r="EX526" s="338"/>
      <c r="EY526" s="338"/>
      <c r="EZ526" s="338"/>
      <c r="FA526" s="338"/>
      <c r="FB526" s="338"/>
      <c r="FC526" s="338"/>
      <c r="FD526" s="338"/>
      <c r="FE526" s="338"/>
      <c r="FF526" s="338"/>
      <c r="FG526" s="338"/>
      <c r="FH526" s="338"/>
      <c r="FI526" s="338"/>
      <c r="FJ526" s="338"/>
      <c r="FK526" s="338"/>
      <c r="FL526" s="338"/>
      <c r="FM526" s="338"/>
      <c r="FN526" s="338"/>
      <c r="FO526" s="338"/>
      <c r="FP526" s="338"/>
      <c r="FQ526" s="338"/>
      <c r="FR526" s="338"/>
      <c r="FS526" s="338"/>
      <c r="FT526" s="338"/>
      <c r="FU526" s="338"/>
      <c r="FV526" s="338"/>
      <c r="FW526" s="338"/>
      <c r="FX526" s="338"/>
      <c r="FY526" s="338"/>
      <c r="FZ526" s="338"/>
      <c r="GA526" s="338"/>
      <c r="GB526" s="338"/>
      <c r="GC526" s="338"/>
      <c r="GD526" s="338"/>
      <c r="GE526" s="338"/>
      <c r="GF526" s="338"/>
      <c r="GG526" s="338"/>
      <c r="GH526" s="338"/>
      <c r="GI526" s="338"/>
      <c r="GJ526" s="338"/>
      <c r="GK526" s="338"/>
      <c r="GL526" s="338"/>
      <c r="GM526" s="338"/>
      <c r="GN526" s="338"/>
      <c r="GO526" s="338"/>
      <c r="GP526" s="338"/>
      <c r="GQ526" s="338"/>
      <c r="GR526" s="338"/>
      <c r="GS526" s="338"/>
      <c r="GT526" s="338"/>
      <c r="GU526" s="338"/>
      <c r="GV526" s="338"/>
      <c r="GW526" s="338"/>
      <c r="GX526" s="338"/>
      <c r="GY526" s="338"/>
      <c r="GZ526" s="338"/>
      <c r="HA526" s="338"/>
      <c r="HB526" s="338"/>
      <c r="HC526" s="338"/>
      <c r="HD526" s="338"/>
      <c r="HE526" s="338"/>
      <c r="HF526" s="338"/>
      <c r="HG526" s="338"/>
      <c r="HH526" s="338"/>
      <c r="HI526" s="338"/>
      <c r="HJ526" s="338"/>
      <c r="HK526" s="338"/>
      <c r="HL526" s="338"/>
      <c r="HM526" s="338"/>
      <c r="HN526" s="338"/>
      <c r="HO526" s="338"/>
      <c r="HP526" s="338"/>
      <c r="HQ526" s="338"/>
      <c r="HR526" s="338"/>
      <c r="HS526" s="338"/>
      <c r="HT526" s="338"/>
      <c r="HU526" s="338"/>
      <c r="HV526" s="338"/>
      <c r="HW526" s="338"/>
      <c r="HX526" s="338"/>
      <c r="HY526" s="338"/>
      <c r="HZ526" s="338"/>
      <c r="IA526" s="338"/>
      <c r="IB526" s="338"/>
      <c r="IC526" s="338"/>
      <c r="ID526" s="338"/>
      <c r="IE526" s="338"/>
      <c r="IF526" s="338"/>
      <c r="IG526" s="338"/>
      <c r="IH526" s="338"/>
      <c r="II526" s="338"/>
      <c r="IJ526" s="338"/>
      <c r="IK526" s="338"/>
      <c r="IL526" s="338"/>
      <c r="IM526" s="338"/>
      <c r="IN526" s="338"/>
      <c r="IO526" s="338"/>
      <c r="IP526" s="338"/>
      <c r="IQ526" s="338"/>
      <c r="IR526" s="338"/>
      <c r="IS526" s="338"/>
      <c r="IT526" s="338"/>
      <c r="IU526" s="338"/>
      <c r="IV526" s="338"/>
      <c r="IW526" s="338"/>
      <c r="IX526" s="338"/>
      <c r="IY526" s="338"/>
      <c r="IZ526" s="338"/>
      <c r="JA526" s="338"/>
      <c r="JB526" s="338"/>
      <c r="JC526" s="338"/>
      <c r="JD526" s="338"/>
      <c r="JE526" s="338"/>
      <c r="JF526" s="338"/>
      <c r="JG526" s="338"/>
      <c r="JH526" s="338"/>
      <c r="JI526" s="338"/>
      <c r="JJ526" s="338"/>
      <c r="JK526" s="338"/>
      <c r="JL526" s="338"/>
      <c r="JM526" s="338"/>
      <c r="JN526" s="338"/>
      <c r="JO526" s="338"/>
      <c r="JP526" s="338"/>
      <c r="JQ526" s="338"/>
      <c r="JR526" s="338"/>
      <c r="JS526" s="338"/>
      <c r="JT526" s="338"/>
      <c r="JU526" s="338"/>
      <c r="JV526" s="338"/>
      <c r="JW526" s="338"/>
      <c r="JX526" s="338"/>
      <c r="JY526" s="338"/>
      <c r="JZ526" s="338"/>
      <c r="KA526" s="338"/>
      <c r="KB526" s="338"/>
      <c r="KC526" s="338"/>
      <c r="KD526" s="338"/>
      <c r="KE526" s="338"/>
      <c r="KF526" s="338"/>
      <c r="KG526" s="338"/>
      <c r="KH526" s="338"/>
      <c r="KI526" s="338"/>
      <c r="KJ526" s="338"/>
      <c r="KK526" s="338"/>
      <c r="KL526" s="338"/>
      <c r="KM526" s="338"/>
      <c r="KN526" s="338"/>
      <c r="KO526" s="338"/>
      <c r="KP526" s="338"/>
      <c r="KQ526" s="338"/>
      <c r="KR526" s="338"/>
      <c r="KS526" s="338"/>
      <c r="KT526" s="338"/>
      <c r="KU526" s="338"/>
      <c r="KV526" s="338"/>
      <c r="KW526" s="338"/>
      <c r="KX526" s="338"/>
      <c r="KY526" s="338"/>
      <c r="KZ526" s="338"/>
      <c r="LA526" s="338"/>
      <c r="LB526" s="338"/>
      <c r="LC526" s="338"/>
      <c r="LD526" s="338"/>
      <c r="LE526" s="338"/>
      <c r="LF526" s="338"/>
      <c r="LG526" s="338"/>
      <c r="LH526" s="338"/>
      <c r="LI526" s="338"/>
      <c r="LJ526" s="338"/>
      <c r="LK526" s="338"/>
      <c r="LL526" s="338"/>
      <c r="LM526" s="338"/>
      <c r="LN526" s="338"/>
      <c r="LO526" s="338"/>
      <c r="LP526" s="338"/>
      <c r="LQ526" s="338"/>
      <c r="LR526" s="338"/>
      <c r="LS526" s="338"/>
      <c r="LT526" s="338"/>
      <c r="LU526" s="338"/>
      <c r="LV526" s="338"/>
      <c r="LW526" s="338"/>
      <c r="LX526" s="338"/>
      <c r="LY526" s="338"/>
      <c r="LZ526" s="338"/>
      <c r="MA526" s="338"/>
      <c r="MB526" s="338"/>
      <c r="MC526" s="338"/>
      <c r="MD526" s="338"/>
      <c r="ME526" s="338"/>
      <c r="MF526" s="338"/>
      <c r="MG526" s="338"/>
      <c r="MH526" s="338"/>
      <c r="MI526" s="338"/>
      <c r="MJ526" s="338"/>
      <c r="MK526" s="338"/>
      <c r="ML526" s="338"/>
      <c r="MM526" s="338"/>
      <c r="MN526" s="338"/>
      <c r="MO526" s="338"/>
      <c r="MP526" s="338"/>
      <c r="MQ526" s="338"/>
      <c r="MR526" s="338"/>
      <c r="MS526" s="338"/>
      <c r="MT526" s="338"/>
      <c r="MU526" s="338"/>
      <c r="MV526" s="338"/>
      <c r="MW526" s="338"/>
      <c r="MX526" s="338"/>
      <c r="MY526" s="338"/>
      <c r="MZ526" s="338"/>
      <c r="NA526" s="338"/>
      <c r="NB526" s="338"/>
      <c r="NC526" s="338"/>
      <c r="ND526" s="338"/>
      <c r="NE526" s="338"/>
      <c r="NF526" s="338"/>
      <c r="NG526" s="338"/>
      <c r="NH526" s="338"/>
      <c r="NI526" s="338"/>
      <c r="NJ526" s="338"/>
      <c r="NK526" s="338"/>
      <c r="NL526" s="338"/>
      <c r="NM526" s="338"/>
      <c r="NN526" s="338"/>
      <c r="NO526" s="338"/>
      <c r="NP526" s="338"/>
      <c r="NQ526" s="338"/>
      <c r="NR526" s="338"/>
      <c r="NS526" s="338"/>
      <c r="NT526" s="338"/>
      <c r="NU526" s="338"/>
      <c r="NV526" s="338"/>
      <c r="NW526" s="338"/>
      <c r="NX526" s="338"/>
      <c r="NY526" s="338"/>
      <c r="NZ526" s="338"/>
      <c r="OA526" s="338"/>
      <c r="OB526" s="338"/>
      <c r="OC526" s="338"/>
      <c r="OD526" s="338"/>
      <c r="OE526" s="338"/>
      <c r="OF526" s="338"/>
      <c r="OG526" s="338"/>
      <c r="OH526" s="338"/>
      <c r="OI526" s="338"/>
      <c r="OJ526" s="338"/>
      <c r="OK526" s="338"/>
      <c r="OL526" s="338"/>
      <c r="OM526" s="338"/>
      <c r="ON526" s="338"/>
      <c r="OO526" s="338"/>
      <c r="OP526" s="338"/>
      <c r="OQ526" s="338"/>
      <c r="OR526" s="338"/>
      <c r="OS526" s="338"/>
      <c r="OT526" s="338"/>
      <c r="OU526" s="338"/>
      <c r="OV526" s="338"/>
      <c r="OW526" s="338"/>
      <c r="OX526" s="338"/>
      <c r="OY526" s="338"/>
      <c r="OZ526" s="338"/>
      <c r="PA526" s="338"/>
      <c r="PB526" s="338"/>
      <c r="PC526" s="338"/>
      <c r="PD526" s="338"/>
      <c r="PE526" s="338"/>
      <c r="PF526" s="338"/>
      <c r="PG526" s="338"/>
      <c r="PH526" s="338"/>
      <c r="PI526" s="338"/>
      <c r="PJ526" s="338"/>
      <c r="PK526" s="338"/>
      <c r="PL526" s="338"/>
      <c r="PM526" s="338"/>
      <c r="PN526" s="338"/>
      <c r="PO526" s="338"/>
      <c r="PP526" s="338"/>
      <c r="PQ526" s="338"/>
      <c r="PR526" s="338"/>
      <c r="PS526" s="338"/>
      <c r="PT526" s="338"/>
      <c r="PU526" s="338"/>
      <c r="PV526" s="338"/>
      <c r="PW526" s="338"/>
      <c r="PX526" s="338"/>
      <c r="PY526" s="338"/>
      <c r="PZ526" s="338"/>
      <c r="QA526" s="338"/>
      <c r="QB526" s="338"/>
      <c r="QC526" s="338"/>
      <c r="QD526" s="338"/>
      <c r="QE526" s="338"/>
      <c r="QF526" s="338"/>
      <c r="QG526" s="338"/>
      <c r="QH526" s="338"/>
      <c r="QI526" s="338"/>
      <c r="QJ526" s="338"/>
      <c r="QK526" s="338"/>
      <c r="QL526" s="338"/>
      <c r="QM526" s="338"/>
      <c r="QN526" s="338"/>
      <c r="QO526" s="338"/>
      <c r="QP526" s="338"/>
      <c r="QQ526" s="338"/>
      <c r="QR526" s="338"/>
      <c r="QS526" s="338"/>
      <c r="QT526" s="338"/>
      <c r="QU526" s="338"/>
      <c r="QV526" s="338"/>
      <c r="QW526" s="338"/>
      <c r="QX526" s="338"/>
      <c r="QY526" s="338"/>
      <c r="QZ526" s="338"/>
      <c r="RA526" s="338"/>
      <c r="RB526" s="338"/>
      <c r="RC526" s="338"/>
      <c r="RD526" s="338"/>
      <c r="RE526" s="338"/>
      <c r="RF526" s="338"/>
      <c r="RG526" s="338"/>
      <c r="RH526" s="338"/>
      <c r="RI526" s="338"/>
      <c r="RJ526" s="338"/>
      <c r="RK526" s="338"/>
      <c r="RL526" s="338"/>
      <c r="RM526" s="338"/>
      <c r="RN526" s="338"/>
      <c r="RO526" s="338"/>
      <c r="RP526" s="338"/>
      <c r="RQ526" s="338"/>
      <c r="RR526" s="338"/>
      <c r="RS526" s="338"/>
      <c r="RT526" s="338"/>
      <c r="RU526" s="338"/>
      <c r="RV526" s="338"/>
      <c r="RW526" s="338"/>
      <c r="RX526" s="338"/>
      <c r="RY526" s="338"/>
      <c r="RZ526" s="338"/>
      <c r="SA526" s="338"/>
      <c r="SB526" s="338"/>
      <c r="SC526" s="338"/>
      <c r="SD526" s="338"/>
      <c r="SE526" s="338"/>
      <c r="SF526" s="338"/>
      <c r="SG526" s="338"/>
      <c r="SH526" s="338"/>
      <c r="SI526" s="338"/>
      <c r="SJ526" s="338"/>
      <c r="SK526" s="338"/>
      <c r="SL526" s="338"/>
      <c r="SM526" s="338"/>
      <c r="SN526" s="338"/>
      <c r="SO526" s="338"/>
      <c r="SP526" s="338"/>
      <c r="SQ526" s="338"/>
      <c r="SR526" s="338"/>
      <c r="SS526" s="338"/>
      <c r="ST526" s="338"/>
      <c r="SU526" s="338"/>
      <c r="SV526" s="338"/>
      <c r="SW526" s="338"/>
      <c r="SX526" s="338"/>
      <c r="SY526" s="338"/>
      <c r="SZ526" s="338"/>
      <c r="TA526" s="338"/>
      <c r="TB526" s="338"/>
      <c r="TC526" s="338"/>
      <c r="TD526" s="338"/>
      <c r="TE526" s="338"/>
      <c r="TF526" s="338"/>
      <c r="TG526" s="338"/>
      <c r="TH526" s="338"/>
      <c r="TI526" s="338"/>
      <c r="TJ526" s="338"/>
      <c r="TK526" s="338"/>
      <c r="TL526" s="338"/>
      <c r="TM526" s="338"/>
      <c r="TN526" s="338"/>
      <c r="TO526" s="338"/>
      <c r="TP526" s="338"/>
      <c r="TQ526" s="338"/>
      <c r="TR526" s="338"/>
      <c r="TS526" s="338"/>
      <c r="TT526" s="338"/>
      <c r="TU526" s="338"/>
      <c r="TV526" s="338"/>
      <c r="TW526" s="338"/>
      <c r="TX526" s="338"/>
      <c r="TY526" s="338"/>
      <c r="TZ526" s="338"/>
      <c r="UA526" s="338"/>
      <c r="UB526" s="338"/>
      <c r="UC526" s="338"/>
      <c r="UD526" s="338"/>
      <c r="UE526" s="338"/>
      <c r="UF526" s="338"/>
      <c r="UG526" s="338"/>
      <c r="UH526" s="338"/>
      <c r="UI526" s="338"/>
      <c r="UJ526" s="338"/>
      <c r="UK526" s="338"/>
      <c r="UL526" s="338"/>
      <c r="UM526" s="338"/>
      <c r="UN526" s="338"/>
      <c r="UO526" s="338"/>
      <c r="UP526" s="338"/>
      <c r="UQ526" s="338"/>
      <c r="UR526" s="338"/>
      <c r="US526" s="338"/>
      <c r="UT526" s="338"/>
      <c r="UU526" s="338"/>
      <c r="UV526" s="338"/>
      <c r="UW526" s="338"/>
      <c r="UX526" s="338"/>
      <c r="UY526" s="338"/>
      <c r="UZ526" s="338"/>
      <c r="VA526" s="338"/>
      <c r="VB526" s="338"/>
      <c r="VC526" s="338"/>
      <c r="VD526" s="338"/>
      <c r="VE526" s="338"/>
      <c r="VF526" s="338"/>
      <c r="VG526" s="338"/>
      <c r="VH526" s="338"/>
      <c r="VI526" s="338"/>
      <c r="VJ526" s="338"/>
      <c r="VK526" s="338"/>
      <c r="VL526" s="338"/>
      <c r="VM526" s="338"/>
      <c r="VN526" s="338"/>
      <c r="VO526" s="338"/>
      <c r="VP526" s="338"/>
      <c r="VQ526" s="338"/>
      <c r="VR526" s="338"/>
      <c r="VS526" s="338"/>
      <c r="VT526" s="338"/>
      <c r="VU526" s="338"/>
      <c r="VV526" s="338"/>
      <c r="VW526" s="338"/>
      <c r="VX526" s="338"/>
      <c r="VY526" s="338"/>
      <c r="VZ526" s="338"/>
      <c r="WA526" s="338"/>
      <c r="WB526" s="338"/>
      <c r="WC526" s="338"/>
      <c r="WD526" s="338"/>
      <c r="WE526" s="338"/>
      <c r="WF526" s="338"/>
      <c r="WG526" s="338"/>
      <c r="WH526" s="338"/>
      <c r="WI526" s="338"/>
      <c r="WJ526" s="338"/>
      <c r="WK526" s="338"/>
      <c r="WL526" s="338"/>
      <c r="WM526" s="338"/>
      <c r="WN526" s="338"/>
      <c r="WO526" s="338"/>
      <c r="WP526" s="338"/>
      <c r="WQ526" s="338"/>
      <c r="WR526" s="338"/>
      <c r="WS526" s="338"/>
      <c r="WT526" s="338"/>
      <c r="WU526" s="338"/>
      <c r="WV526" s="338"/>
      <c r="WW526" s="338"/>
      <c r="WX526" s="338"/>
      <c r="WY526" s="338"/>
      <c r="WZ526" s="338"/>
      <c r="XA526" s="338"/>
      <c r="XB526" s="338"/>
      <c r="XC526" s="338"/>
      <c r="XD526" s="338"/>
      <c r="XE526" s="338"/>
      <c r="XF526" s="338"/>
      <c r="XG526" s="338"/>
      <c r="XH526" s="338"/>
      <c r="XI526" s="338"/>
      <c r="XJ526" s="338"/>
      <c r="XK526" s="338"/>
      <c r="XL526" s="338"/>
      <c r="XM526" s="338"/>
      <c r="XN526" s="338"/>
      <c r="XO526" s="338"/>
      <c r="XP526" s="338"/>
      <c r="XQ526" s="338"/>
      <c r="XR526" s="338"/>
      <c r="XS526" s="338"/>
      <c r="XT526" s="338"/>
      <c r="XU526" s="338"/>
      <c r="XV526" s="338"/>
      <c r="XW526" s="338"/>
      <c r="XX526" s="338"/>
      <c r="XY526" s="338"/>
      <c r="XZ526" s="338"/>
      <c r="YA526" s="338"/>
      <c r="YB526" s="338"/>
      <c r="YC526" s="338"/>
      <c r="YD526" s="338"/>
      <c r="YE526" s="338"/>
      <c r="YF526" s="338"/>
      <c r="YG526" s="338"/>
      <c r="YH526" s="338"/>
      <c r="YI526" s="338"/>
      <c r="YJ526" s="338"/>
      <c r="YK526" s="338"/>
      <c r="YL526" s="338"/>
      <c r="YM526" s="338"/>
      <c r="YN526" s="338"/>
      <c r="YO526" s="338"/>
      <c r="YP526" s="338"/>
      <c r="YQ526" s="338"/>
      <c r="YR526" s="338"/>
      <c r="YS526" s="338"/>
      <c r="YT526" s="338"/>
      <c r="YU526" s="338"/>
      <c r="YV526" s="338"/>
      <c r="YW526" s="338"/>
      <c r="YX526" s="338"/>
      <c r="YY526" s="338"/>
      <c r="YZ526" s="338"/>
      <c r="ZA526" s="338"/>
      <c r="ZB526" s="338"/>
      <c r="ZC526" s="338"/>
      <c r="ZD526" s="338"/>
      <c r="ZE526" s="338"/>
      <c r="ZF526" s="338"/>
      <c r="ZG526" s="338"/>
      <c r="ZH526" s="338"/>
      <c r="ZI526" s="338"/>
      <c r="ZJ526" s="338"/>
      <c r="ZK526" s="338"/>
      <c r="ZL526" s="338"/>
      <c r="ZM526" s="338"/>
      <c r="ZN526" s="338"/>
      <c r="ZO526" s="338"/>
      <c r="ZP526" s="338"/>
      <c r="ZQ526" s="338"/>
      <c r="ZR526" s="338"/>
      <c r="ZS526" s="338"/>
      <c r="ZT526" s="338"/>
      <c r="ZU526" s="338"/>
      <c r="ZV526" s="338"/>
      <c r="ZW526" s="338"/>
      <c r="ZX526" s="338"/>
      <c r="ZY526" s="338"/>
      <c r="ZZ526" s="338"/>
      <c r="AAA526" s="338"/>
      <c r="AAB526" s="338"/>
      <c r="AAC526" s="338"/>
      <c r="AAD526" s="338"/>
      <c r="AAE526" s="338"/>
      <c r="AAF526" s="338"/>
      <c r="AAG526" s="338"/>
      <c r="AAH526" s="338"/>
      <c r="AAI526" s="338"/>
      <c r="AAJ526" s="338"/>
      <c r="AAK526" s="338"/>
      <c r="AAL526" s="338"/>
      <c r="AAM526" s="338"/>
      <c r="AAN526" s="338"/>
      <c r="AAO526" s="338"/>
      <c r="AAP526" s="338"/>
      <c r="AAQ526" s="338"/>
      <c r="AAR526" s="338"/>
      <c r="AAS526" s="338"/>
      <c r="AAT526" s="338"/>
      <c r="AAU526" s="338"/>
      <c r="AAV526" s="338"/>
      <c r="AAW526" s="338"/>
      <c r="AAX526" s="338"/>
      <c r="AAY526" s="338"/>
      <c r="AAZ526" s="338"/>
      <c r="ABA526" s="338"/>
      <c r="ABB526" s="338"/>
      <c r="ABC526" s="338"/>
      <c r="ABD526" s="338"/>
      <c r="ABE526" s="338"/>
      <c r="ABF526" s="338"/>
      <c r="ABG526" s="338"/>
      <c r="ABH526" s="338"/>
      <c r="ABI526" s="338"/>
      <c r="ABJ526" s="338"/>
      <c r="ABK526" s="338"/>
      <c r="ABL526" s="338"/>
      <c r="ABM526" s="338"/>
      <c r="ABN526" s="338"/>
      <c r="ABO526" s="338"/>
      <c r="ABP526" s="338"/>
      <c r="ABQ526" s="338"/>
      <c r="ABR526" s="338"/>
      <c r="ABS526" s="338"/>
      <c r="ABT526" s="338"/>
      <c r="ABU526" s="338"/>
      <c r="ABV526" s="338"/>
      <c r="ABW526" s="338"/>
      <c r="ABX526" s="338"/>
      <c r="ABY526" s="338"/>
      <c r="ABZ526" s="338"/>
      <c r="ACA526" s="338"/>
      <c r="ACB526" s="338"/>
      <c r="ACC526" s="338"/>
      <c r="ACD526" s="338"/>
      <c r="ACE526" s="338"/>
      <c r="ACF526" s="338"/>
      <c r="ACG526" s="338"/>
      <c r="ACH526" s="338"/>
      <c r="ACI526" s="338"/>
      <c r="ACJ526" s="338"/>
      <c r="ACK526" s="338"/>
      <c r="ACL526" s="338"/>
      <c r="ACM526" s="338"/>
      <c r="ACN526" s="338"/>
      <c r="ACO526" s="338"/>
      <c r="ACP526" s="338"/>
      <c r="ACQ526" s="338"/>
      <c r="ACR526" s="338"/>
      <c r="ACS526" s="338"/>
      <c r="ACT526" s="338"/>
      <c r="ACU526" s="338"/>
      <c r="ACV526" s="338"/>
      <c r="ACW526" s="338"/>
      <c r="ACX526" s="338"/>
      <c r="ACY526" s="338"/>
      <c r="ACZ526" s="338"/>
      <c r="ADA526" s="338"/>
      <c r="ADB526" s="338"/>
      <c r="ADC526" s="338"/>
      <c r="ADD526" s="338"/>
      <c r="ADE526" s="338"/>
      <c r="ADF526" s="338"/>
      <c r="ADG526" s="338"/>
      <c r="ADH526" s="338"/>
      <c r="ADI526" s="338"/>
      <c r="ADJ526" s="338"/>
      <c r="ADK526" s="338"/>
      <c r="ADL526" s="338"/>
      <c r="ADM526" s="338"/>
      <c r="ADN526" s="338"/>
      <c r="ADO526" s="338"/>
      <c r="ADP526" s="338"/>
      <c r="ADQ526" s="338"/>
      <c r="ADR526" s="338"/>
      <c r="ADS526" s="338"/>
      <c r="ADT526" s="338"/>
      <c r="ADU526" s="338"/>
      <c r="ADV526" s="338"/>
      <c r="ADW526" s="338"/>
      <c r="ADX526" s="338"/>
      <c r="ADY526" s="338"/>
      <c r="ADZ526" s="338"/>
      <c r="AEA526" s="338"/>
      <c r="AEB526" s="338"/>
      <c r="AEC526" s="338"/>
      <c r="AED526" s="338"/>
      <c r="AEE526" s="338"/>
      <c r="AEF526" s="338"/>
      <c r="AEG526" s="338"/>
      <c r="AEH526" s="338"/>
      <c r="AEI526" s="338"/>
      <c r="AEJ526" s="338"/>
      <c r="AEK526" s="338"/>
      <c r="AEL526" s="338"/>
      <c r="AEM526" s="338"/>
      <c r="AEN526" s="338"/>
      <c r="AEO526" s="338"/>
      <c r="AEP526" s="338"/>
      <c r="AEQ526" s="338"/>
      <c r="AER526" s="338"/>
      <c r="AES526" s="338"/>
      <c r="AET526" s="338"/>
      <c r="AEU526" s="338"/>
      <c r="AEV526" s="338"/>
      <c r="AEW526" s="338"/>
      <c r="AEX526" s="338"/>
      <c r="AEY526" s="338"/>
      <c r="AEZ526" s="338"/>
      <c r="AFA526" s="338"/>
      <c r="AFB526" s="338"/>
      <c r="AFC526" s="338"/>
      <c r="AFD526" s="338"/>
      <c r="AFE526" s="338"/>
      <c r="AFF526" s="338"/>
      <c r="AFG526" s="338"/>
      <c r="AFH526" s="338"/>
      <c r="AFI526" s="338"/>
      <c r="AFJ526" s="338"/>
      <c r="AFK526" s="338"/>
      <c r="AFL526" s="338"/>
      <c r="AFM526" s="338"/>
      <c r="AFN526" s="338"/>
      <c r="AFO526" s="338"/>
      <c r="AFP526" s="338"/>
      <c r="AFQ526" s="338"/>
      <c r="AFR526" s="338"/>
      <c r="AFS526" s="338"/>
      <c r="AFT526" s="338"/>
      <c r="AFU526" s="338"/>
      <c r="AFV526" s="338"/>
      <c r="AFW526" s="338"/>
      <c r="AFX526" s="338"/>
      <c r="AFY526" s="338"/>
      <c r="AFZ526" s="338"/>
      <c r="AGA526" s="338"/>
      <c r="AGB526" s="338"/>
      <c r="AGC526" s="338"/>
      <c r="AGD526" s="338"/>
      <c r="AGE526" s="338"/>
      <c r="AGF526" s="338"/>
      <c r="AGG526" s="338"/>
      <c r="AGH526" s="338"/>
      <c r="AGI526" s="338"/>
      <c r="AGJ526" s="338"/>
      <c r="AGK526" s="338"/>
      <c r="AGL526" s="338"/>
      <c r="AGM526" s="338"/>
      <c r="AGN526" s="338"/>
      <c r="AGO526" s="338"/>
      <c r="AGP526" s="338"/>
      <c r="AGQ526" s="338"/>
      <c r="AGR526" s="338"/>
      <c r="AGS526" s="338"/>
      <c r="AGT526" s="338"/>
      <c r="AGU526" s="338"/>
      <c r="AGV526" s="338"/>
      <c r="AGW526" s="338"/>
      <c r="AGX526" s="338"/>
      <c r="AGY526" s="338"/>
      <c r="AGZ526" s="338"/>
      <c r="AHA526" s="338"/>
      <c r="AHB526" s="338"/>
      <c r="AHC526" s="338"/>
      <c r="AHD526" s="338"/>
      <c r="AHE526" s="338"/>
      <c r="AHF526" s="338"/>
      <c r="AHG526" s="338"/>
      <c r="AHH526" s="338"/>
      <c r="AHI526" s="338"/>
      <c r="AHJ526" s="338"/>
      <c r="AHK526" s="338"/>
      <c r="AHL526" s="338"/>
      <c r="AHM526" s="338"/>
      <c r="AHN526" s="338"/>
      <c r="AHO526" s="338"/>
      <c r="AHP526" s="338"/>
      <c r="AHQ526" s="338"/>
      <c r="AHR526" s="338"/>
      <c r="AHS526" s="338"/>
      <c r="AHT526" s="338"/>
      <c r="AHU526" s="338"/>
      <c r="AHV526" s="338"/>
      <c r="AHW526" s="338"/>
      <c r="AHX526" s="338"/>
      <c r="AHY526" s="338"/>
      <c r="AHZ526" s="338"/>
      <c r="AIA526" s="338"/>
      <c r="AIB526" s="338"/>
      <c r="AIC526" s="338"/>
      <c r="AID526" s="338"/>
      <c r="AIE526" s="338"/>
      <c r="AIF526" s="338"/>
      <c r="AIG526" s="338"/>
      <c r="AIH526" s="338"/>
      <c r="AII526" s="338"/>
      <c r="AIJ526" s="338"/>
      <c r="AIK526" s="338"/>
      <c r="AIL526" s="338"/>
      <c r="AIM526" s="338"/>
      <c r="AIN526" s="338"/>
      <c r="AIO526" s="338"/>
      <c r="AIP526" s="338"/>
      <c r="AIQ526" s="338"/>
      <c r="AIR526" s="338"/>
      <c r="AIS526" s="338"/>
      <c r="AIT526" s="338"/>
      <c r="AIU526" s="338"/>
      <c r="AIV526" s="338"/>
      <c r="AIW526" s="338"/>
      <c r="AIX526" s="338"/>
      <c r="AIY526" s="338"/>
      <c r="AIZ526" s="338"/>
      <c r="AJA526" s="338"/>
      <c r="AJB526" s="338"/>
      <c r="AJC526" s="338"/>
      <c r="AJD526" s="338"/>
      <c r="AJE526" s="338"/>
      <c r="AJF526" s="338"/>
      <c r="AJG526" s="338"/>
      <c r="AJH526" s="338"/>
      <c r="AJI526" s="338"/>
      <c r="AJJ526" s="338"/>
      <c r="AJK526" s="338"/>
      <c r="AJL526" s="338"/>
      <c r="AJM526" s="338"/>
      <c r="AJN526" s="338"/>
      <c r="AJO526" s="338"/>
      <c r="AJP526" s="338"/>
      <c r="AJQ526" s="338"/>
      <c r="AJR526" s="338"/>
      <c r="AJS526" s="338"/>
      <c r="AJT526" s="338"/>
      <c r="AJU526" s="338"/>
      <c r="AJV526" s="338"/>
      <c r="AJW526" s="338"/>
      <c r="AJX526" s="338"/>
      <c r="AJY526" s="338"/>
      <c r="AJZ526" s="338"/>
      <c r="AKA526" s="338"/>
      <c r="AKB526" s="338"/>
      <c r="AKC526" s="338"/>
      <c r="AKD526" s="338"/>
      <c r="AKE526" s="338"/>
      <c r="AKF526" s="338"/>
      <c r="AKG526" s="338"/>
      <c r="AKH526" s="338"/>
      <c r="AKI526" s="338"/>
      <c r="AKJ526" s="338"/>
      <c r="AKK526" s="338"/>
      <c r="AKL526" s="338"/>
      <c r="AKM526" s="338"/>
      <c r="AKN526" s="338"/>
      <c r="AKO526" s="338"/>
      <c r="AKP526" s="338"/>
      <c r="AKQ526" s="338"/>
      <c r="AKR526" s="338"/>
      <c r="AKS526" s="338"/>
      <c r="AKT526" s="338"/>
      <c r="AKU526" s="338"/>
      <c r="AKV526" s="338"/>
      <c r="AKW526" s="338"/>
      <c r="AKX526" s="338"/>
      <c r="AKY526" s="338"/>
      <c r="AKZ526" s="338"/>
      <c r="ALA526" s="338"/>
      <c r="ALB526" s="338"/>
      <c r="ALC526" s="338"/>
      <c r="ALD526" s="338"/>
      <c r="ALE526" s="338"/>
      <c r="ALF526" s="338"/>
      <c r="ALG526" s="338"/>
      <c r="ALH526" s="338"/>
      <c r="ALI526" s="338"/>
      <c r="ALJ526" s="338"/>
      <c r="ALK526" s="338"/>
      <c r="ALL526" s="338"/>
      <c r="ALM526" s="338"/>
      <c r="ALN526" s="338"/>
      <c r="ALO526" s="338"/>
      <c r="ALP526" s="338"/>
      <c r="ALQ526" s="338"/>
      <c r="ALR526" s="338"/>
      <c r="ALS526" s="338"/>
      <c r="ALT526" s="338"/>
      <c r="ALU526" s="338"/>
      <c r="ALV526" s="338"/>
      <c r="ALW526" s="338"/>
      <c r="ALX526" s="338"/>
      <c r="ALY526" s="338"/>
      <c r="ALZ526" s="338"/>
      <c r="AMA526" s="338"/>
      <c r="AMB526" s="338"/>
      <c r="AMC526" s="338"/>
      <c r="AMD526" s="338"/>
      <c r="AME526" s="338"/>
      <c r="AMF526" s="338"/>
      <c r="AMG526" s="338"/>
      <c r="AMH526" s="338"/>
      <c r="AMI526" s="338"/>
      <c r="AMJ526" s="338"/>
      <c r="AMK526" s="338"/>
      <c r="AML526" s="338"/>
      <c r="AMM526" s="338"/>
      <c r="AMN526" s="338"/>
      <c r="AMO526" s="338"/>
      <c r="AMP526" s="338"/>
      <c r="AMQ526" s="338"/>
      <c r="AMR526" s="338"/>
      <c r="AMS526" s="338"/>
      <c r="AMT526" s="338"/>
      <c r="AMU526" s="338"/>
      <c r="AMV526" s="338"/>
      <c r="AMW526" s="338"/>
      <c r="AMX526" s="338"/>
      <c r="AMY526" s="338"/>
      <c r="AMZ526" s="338"/>
      <c r="ANA526" s="338"/>
      <c r="ANB526" s="338"/>
      <c r="ANC526" s="338"/>
      <c r="AND526" s="338"/>
      <c r="ANE526" s="338"/>
      <c r="ANF526" s="338"/>
      <c r="ANG526" s="338"/>
      <c r="ANH526" s="338"/>
      <c r="ANI526" s="338"/>
      <c r="ANJ526" s="338"/>
      <c r="ANK526" s="338"/>
      <c r="ANL526" s="338"/>
      <c r="ANM526" s="338"/>
      <c r="ANN526" s="338"/>
      <c r="ANO526" s="338"/>
      <c r="ANP526" s="338"/>
      <c r="ANQ526" s="338"/>
      <c r="ANR526" s="338"/>
      <c r="ANS526" s="338"/>
      <c r="ANT526" s="338"/>
      <c r="ANU526" s="338"/>
      <c r="ANV526" s="338"/>
      <c r="ANW526" s="338"/>
      <c r="ANX526" s="338"/>
      <c r="ANY526" s="338"/>
      <c r="ANZ526" s="338"/>
      <c r="AOA526" s="338"/>
      <c r="AOB526" s="338"/>
      <c r="AOC526" s="338"/>
      <c r="AOD526" s="338"/>
      <c r="AOE526" s="338"/>
      <c r="AOF526" s="338"/>
      <c r="AOG526" s="338"/>
      <c r="AOH526" s="338"/>
      <c r="AOI526" s="338"/>
      <c r="AOJ526" s="338"/>
      <c r="AOK526" s="338"/>
      <c r="AOL526" s="338"/>
      <c r="AOM526" s="338"/>
      <c r="AON526" s="338"/>
      <c r="AOO526" s="338"/>
      <c r="AOP526" s="338"/>
      <c r="AOQ526" s="338"/>
      <c r="AOR526" s="338"/>
      <c r="AOS526" s="338"/>
      <c r="AOT526" s="338"/>
      <c r="AOU526" s="338"/>
      <c r="AOV526" s="338"/>
      <c r="AOW526" s="338"/>
      <c r="AOX526" s="338"/>
      <c r="AOY526" s="338"/>
      <c r="AOZ526" s="338"/>
      <c r="APA526" s="338"/>
      <c r="APB526" s="338"/>
      <c r="APC526" s="338"/>
      <c r="APD526" s="338"/>
      <c r="APE526" s="338"/>
      <c r="APF526" s="338"/>
      <c r="APG526" s="338"/>
      <c r="APH526" s="338"/>
      <c r="API526" s="338"/>
      <c r="APJ526" s="338"/>
      <c r="APK526" s="338"/>
      <c r="APL526" s="338"/>
      <c r="APM526" s="338"/>
      <c r="APN526" s="338"/>
      <c r="APO526" s="338"/>
      <c r="APP526" s="338"/>
      <c r="APQ526" s="338"/>
      <c r="APR526" s="338"/>
      <c r="APS526" s="338"/>
      <c r="APT526" s="338"/>
      <c r="APU526" s="338"/>
      <c r="APV526" s="338"/>
      <c r="APW526" s="338"/>
      <c r="APX526" s="338"/>
      <c r="APY526" s="338"/>
      <c r="APZ526" s="338"/>
      <c r="AQA526" s="338"/>
      <c r="AQB526" s="338"/>
      <c r="AQC526" s="338"/>
      <c r="AQD526" s="338"/>
      <c r="AQE526" s="338"/>
      <c r="AQF526" s="338"/>
      <c r="AQG526" s="338"/>
      <c r="AQH526" s="338"/>
      <c r="AQI526" s="338"/>
      <c r="AQJ526" s="338"/>
      <c r="AQK526" s="338"/>
      <c r="AQL526" s="338"/>
      <c r="AQM526" s="338"/>
      <c r="AQN526" s="338"/>
      <c r="AQO526" s="338"/>
      <c r="AQP526" s="338"/>
      <c r="AQQ526" s="338"/>
      <c r="AQR526" s="338"/>
      <c r="AQS526" s="338"/>
      <c r="AQT526" s="338"/>
      <c r="AQU526" s="338"/>
      <c r="AQV526" s="338"/>
      <c r="AQW526" s="338"/>
      <c r="AQX526" s="338"/>
      <c r="AQY526" s="338"/>
      <c r="AQZ526" s="338"/>
      <c r="ARA526" s="338"/>
      <c r="ARB526" s="338"/>
      <c r="ARC526" s="338"/>
      <c r="ARD526" s="338"/>
      <c r="ARE526" s="338"/>
      <c r="ARF526" s="338"/>
      <c r="ARG526" s="338"/>
      <c r="ARH526" s="338"/>
      <c r="ARI526" s="338"/>
      <c r="ARJ526" s="338"/>
      <c r="ARK526" s="338"/>
      <c r="ARL526" s="338"/>
      <c r="ARM526" s="338"/>
      <c r="ARN526" s="338"/>
      <c r="ARO526" s="338"/>
      <c r="ARP526" s="338"/>
      <c r="ARQ526" s="338"/>
      <c r="ARR526" s="338"/>
      <c r="ARS526" s="338"/>
      <c r="ART526" s="338"/>
      <c r="ARU526" s="338"/>
      <c r="ARV526" s="338"/>
      <c r="ARW526" s="338"/>
      <c r="ARX526" s="338"/>
      <c r="ARY526" s="338"/>
      <c r="ARZ526" s="338"/>
      <c r="ASA526" s="338"/>
      <c r="ASB526" s="338"/>
      <c r="ASC526" s="338"/>
      <c r="ASD526" s="338"/>
      <c r="ASE526" s="338"/>
      <c r="ASF526" s="338"/>
      <c r="ASG526" s="338"/>
      <c r="ASH526" s="338"/>
      <c r="ASI526" s="338"/>
      <c r="ASJ526" s="338"/>
      <c r="ASK526" s="338"/>
      <c r="ASL526" s="338"/>
      <c r="ASM526" s="338"/>
      <c r="ASN526" s="338"/>
      <c r="ASO526" s="338"/>
      <c r="ASP526" s="338"/>
      <c r="ASQ526" s="338"/>
      <c r="ASR526" s="338"/>
      <c r="ASS526" s="338"/>
      <c r="AST526" s="338"/>
      <c r="ASU526" s="338"/>
      <c r="ASV526" s="338"/>
      <c r="ASW526" s="338"/>
      <c r="ASX526" s="338"/>
      <c r="ASY526" s="338"/>
      <c r="ASZ526" s="338"/>
      <c r="ATA526" s="338"/>
      <c r="ATB526" s="338"/>
      <c r="ATC526" s="338"/>
      <c r="ATD526" s="338"/>
      <c r="ATE526" s="338"/>
      <c r="ATF526" s="338"/>
      <c r="ATG526" s="338"/>
      <c r="ATH526" s="338"/>
      <c r="ATI526" s="338"/>
      <c r="ATJ526" s="338"/>
      <c r="ATK526" s="338"/>
      <c r="ATL526" s="338"/>
      <c r="ATM526" s="338"/>
      <c r="ATN526" s="338"/>
      <c r="ATO526" s="338"/>
      <c r="ATP526" s="338"/>
      <c r="ATQ526" s="338"/>
      <c r="ATR526" s="338"/>
      <c r="ATS526" s="338"/>
      <c r="ATT526" s="338"/>
      <c r="ATU526" s="338"/>
      <c r="ATV526" s="338"/>
      <c r="ATW526" s="338"/>
      <c r="ATX526" s="338"/>
      <c r="ATY526" s="338"/>
      <c r="ATZ526" s="338"/>
      <c r="AUA526" s="338"/>
      <c r="AUB526" s="338"/>
      <c r="AUC526" s="338"/>
      <c r="AUD526" s="338"/>
      <c r="AUE526" s="338"/>
      <c r="AUF526" s="338"/>
      <c r="AUG526" s="338"/>
      <c r="AUH526" s="338"/>
      <c r="AUI526" s="338"/>
      <c r="AUJ526" s="338"/>
      <c r="AUK526" s="338"/>
      <c r="AUL526" s="338"/>
      <c r="AUM526" s="338"/>
      <c r="AUN526" s="338"/>
      <c r="AUO526" s="338"/>
      <c r="AUP526" s="338"/>
      <c r="AUQ526" s="338"/>
      <c r="AUR526" s="338"/>
      <c r="AUS526" s="338"/>
      <c r="AUT526" s="338"/>
      <c r="AUU526" s="338"/>
      <c r="AUV526" s="338"/>
      <c r="AUW526" s="338"/>
      <c r="AUX526" s="338"/>
      <c r="AUY526" s="338"/>
      <c r="AUZ526" s="338"/>
      <c r="AVA526" s="338"/>
      <c r="AVB526" s="338"/>
      <c r="AVC526" s="338"/>
      <c r="AVD526" s="338"/>
      <c r="AVE526" s="338"/>
      <c r="AVF526" s="338"/>
      <c r="AVG526" s="338"/>
      <c r="AVH526" s="338"/>
      <c r="AVI526" s="338"/>
      <c r="AVJ526" s="338"/>
      <c r="AVK526" s="338"/>
      <c r="AVL526" s="338"/>
      <c r="AVM526" s="338"/>
      <c r="AVN526" s="338"/>
      <c r="AVO526" s="338"/>
      <c r="AVP526" s="338"/>
      <c r="AVQ526" s="338"/>
      <c r="AVR526" s="338"/>
      <c r="AVS526" s="338"/>
      <c r="AVT526" s="338"/>
      <c r="AVU526" s="338"/>
      <c r="AVV526" s="338"/>
      <c r="AVW526" s="338"/>
      <c r="AVX526" s="338"/>
      <c r="AVY526" s="338"/>
      <c r="AVZ526" s="338"/>
      <c r="AWA526" s="338"/>
      <c r="AWB526" s="338"/>
      <c r="AWC526" s="338"/>
      <c r="AWD526" s="338"/>
      <c r="AWE526" s="338"/>
      <c r="AWF526" s="338"/>
      <c r="AWG526" s="338"/>
      <c r="AWH526" s="338"/>
      <c r="AWI526" s="338"/>
      <c r="AWJ526" s="338"/>
      <c r="AWK526" s="338"/>
      <c r="AWL526" s="338"/>
      <c r="AWM526" s="338"/>
      <c r="AWN526" s="338"/>
      <c r="AWO526" s="338"/>
      <c r="AWP526" s="338"/>
      <c r="AWQ526" s="338"/>
      <c r="AWR526" s="338"/>
      <c r="AWS526" s="338"/>
      <c r="AWT526" s="338"/>
      <c r="AWU526" s="338"/>
      <c r="AWV526" s="338"/>
      <c r="AWW526" s="338"/>
      <c r="AWX526" s="338"/>
      <c r="AWY526" s="338"/>
      <c r="AWZ526" s="338"/>
      <c r="AXA526" s="338"/>
      <c r="AXB526" s="338"/>
      <c r="AXC526" s="338"/>
      <c r="AXD526" s="338"/>
      <c r="AXE526" s="338"/>
      <c r="AXF526" s="338"/>
      <c r="AXG526" s="338"/>
      <c r="AXH526" s="338"/>
      <c r="AXI526" s="338"/>
      <c r="AXJ526" s="338"/>
      <c r="AXK526" s="338"/>
      <c r="AXL526" s="338"/>
      <c r="AXM526" s="338"/>
      <c r="AXN526" s="338"/>
      <c r="AXO526" s="338"/>
      <c r="AXP526" s="338"/>
      <c r="AXQ526" s="338"/>
      <c r="AXR526" s="338"/>
      <c r="AXS526" s="338"/>
      <c r="AXT526" s="338"/>
      <c r="AXU526" s="338"/>
      <c r="AXV526" s="338"/>
      <c r="AXW526" s="338"/>
      <c r="AXX526" s="338"/>
      <c r="AXY526" s="338"/>
      <c r="AXZ526" s="338"/>
      <c r="AYA526" s="338"/>
      <c r="AYB526" s="338"/>
      <c r="AYC526" s="338"/>
      <c r="AYD526" s="338"/>
      <c r="AYE526" s="338"/>
      <c r="AYF526" s="338"/>
      <c r="AYG526" s="338"/>
      <c r="AYH526" s="338"/>
      <c r="AYI526" s="338"/>
      <c r="AYJ526" s="338"/>
      <c r="AYK526" s="338"/>
      <c r="AYL526" s="338"/>
      <c r="AYM526" s="338"/>
      <c r="AYN526" s="338"/>
      <c r="AYO526" s="338"/>
      <c r="AYP526" s="338"/>
      <c r="AYQ526" s="338"/>
      <c r="AYR526" s="338"/>
      <c r="AYS526" s="338"/>
      <c r="AYT526" s="338"/>
      <c r="AYU526" s="338"/>
      <c r="AYV526" s="338"/>
      <c r="AYW526" s="338"/>
      <c r="AYX526" s="338"/>
      <c r="AYY526" s="338"/>
      <c r="AYZ526" s="338"/>
      <c r="AZA526" s="338"/>
      <c r="AZB526" s="338"/>
      <c r="AZC526" s="338"/>
      <c r="AZD526" s="338"/>
      <c r="AZE526" s="338"/>
      <c r="AZF526" s="338"/>
      <c r="AZG526" s="338"/>
      <c r="AZH526" s="338"/>
      <c r="AZI526" s="338"/>
      <c r="AZJ526" s="338"/>
      <c r="AZK526" s="338"/>
      <c r="AZL526" s="338"/>
      <c r="AZM526" s="338"/>
      <c r="AZN526" s="338"/>
      <c r="AZO526" s="338"/>
      <c r="AZP526" s="338"/>
      <c r="AZQ526" s="338"/>
      <c r="AZR526" s="338"/>
      <c r="AZS526" s="338"/>
      <c r="AZT526" s="338"/>
      <c r="AZU526" s="338"/>
      <c r="AZV526" s="338"/>
      <c r="AZW526" s="338"/>
      <c r="AZX526" s="338"/>
      <c r="AZY526" s="338"/>
      <c r="AZZ526" s="338"/>
      <c r="BAA526" s="338"/>
      <c r="BAB526" s="338"/>
      <c r="BAC526" s="338"/>
      <c r="BAD526" s="338"/>
      <c r="BAE526" s="338"/>
      <c r="BAF526" s="338"/>
      <c r="BAG526" s="338"/>
      <c r="BAH526" s="338"/>
      <c r="BAI526" s="338"/>
      <c r="BAJ526" s="338"/>
      <c r="BAK526" s="338"/>
      <c r="BAL526" s="338"/>
      <c r="BAM526" s="338"/>
      <c r="BAN526" s="338"/>
      <c r="BAO526" s="338"/>
      <c r="BAP526" s="338"/>
      <c r="BAQ526" s="338"/>
      <c r="BAR526" s="338"/>
      <c r="BAS526" s="338"/>
      <c r="BAT526" s="338"/>
      <c r="BAU526" s="338"/>
      <c r="BAV526" s="338"/>
      <c r="BAW526" s="338"/>
      <c r="BAX526" s="338"/>
      <c r="BAY526" s="338"/>
      <c r="BAZ526" s="338"/>
      <c r="BBA526" s="338"/>
      <c r="BBB526" s="338"/>
      <c r="BBC526" s="338"/>
      <c r="BBD526" s="338"/>
      <c r="BBE526" s="338"/>
      <c r="BBF526" s="338"/>
      <c r="BBG526" s="338"/>
      <c r="BBH526" s="338"/>
      <c r="BBI526" s="338"/>
      <c r="BBJ526" s="338"/>
      <c r="BBK526" s="338"/>
      <c r="BBL526" s="338"/>
      <c r="BBM526" s="338"/>
      <c r="BBN526" s="338"/>
      <c r="BBO526" s="338"/>
      <c r="BBP526" s="338"/>
      <c r="BBQ526" s="338"/>
      <c r="BBR526" s="338"/>
      <c r="BBS526" s="338"/>
      <c r="BBT526" s="338"/>
      <c r="BBU526" s="338"/>
      <c r="BBV526" s="338"/>
      <c r="BBW526" s="338"/>
      <c r="BBX526" s="338"/>
      <c r="BBY526" s="338"/>
      <c r="BBZ526" s="338"/>
      <c r="BCA526" s="338"/>
      <c r="BCB526" s="338"/>
      <c r="BCC526" s="338"/>
      <c r="BCD526" s="338"/>
      <c r="BCE526" s="338"/>
      <c r="BCF526" s="338"/>
      <c r="BCG526" s="338"/>
      <c r="BCH526" s="338"/>
      <c r="BCI526" s="338"/>
      <c r="BCJ526" s="338"/>
      <c r="BCK526" s="338"/>
      <c r="BCL526" s="338"/>
      <c r="BCM526" s="338"/>
      <c r="BCN526" s="338"/>
      <c r="BCO526" s="338"/>
      <c r="BCP526" s="338"/>
      <c r="BCQ526" s="338"/>
      <c r="BCR526" s="338"/>
      <c r="BCS526" s="338"/>
      <c r="BCT526" s="338"/>
      <c r="BCU526" s="338"/>
      <c r="BCV526" s="338"/>
      <c r="BCW526" s="338"/>
      <c r="BCX526" s="338"/>
      <c r="BCY526" s="338"/>
      <c r="BCZ526" s="338"/>
      <c r="BDA526" s="338"/>
      <c r="BDB526" s="338"/>
      <c r="BDC526" s="338"/>
      <c r="BDD526" s="338"/>
      <c r="BDE526" s="338"/>
      <c r="BDF526" s="338"/>
      <c r="BDG526" s="338"/>
      <c r="BDH526" s="338"/>
      <c r="BDI526" s="338"/>
      <c r="BDJ526" s="338"/>
      <c r="BDK526" s="338"/>
      <c r="BDL526" s="338"/>
      <c r="BDM526" s="338"/>
      <c r="BDN526" s="338"/>
      <c r="BDO526" s="338"/>
      <c r="BDP526" s="338"/>
      <c r="BDQ526" s="338"/>
      <c r="BDR526" s="338"/>
      <c r="BDS526" s="338"/>
      <c r="BDT526" s="338"/>
      <c r="BDU526" s="338"/>
      <c r="BDV526" s="338"/>
      <c r="BDW526" s="338"/>
      <c r="BDX526" s="338"/>
      <c r="BDY526" s="338"/>
      <c r="BDZ526" s="338"/>
      <c r="BEA526" s="338"/>
      <c r="BEB526" s="338"/>
      <c r="BEC526" s="338"/>
      <c r="BED526" s="338"/>
      <c r="BEE526" s="338"/>
      <c r="BEF526" s="338"/>
      <c r="BEG526" s="338"/>
      <c r="BEH526" s="338"/>
      <c r="BEI526" s="338"/>
      <c r="BEJ526" s="338"/>
      <c r="BEK526" s="338"/>
      <c r="BEL526" s="338"/>
      <c r="BEM526" s="338"/>
      <c r="BEN526" s="338"/>
      <c r="BEO526" s="338"/>
      <c r="BEP526" s="338"/>
      <c r="BEQ526" s="338"/>
      <c r="BER526" s="338"/>
      <c r="BES526" s="338"/>
      <c r="BET526" s="338"/>
      <c r="BEU526" s="338"/>
      <c r="BEV526" s="338"/>
      <c r="BEW526" s="338"/>
      <c r="BEX526" s="338"/>
      <c r="BEY526" s="338"/>
      <c r="BEZ526" s="338"/>
      <c r="BFA526" s="338"/>
      <c r="BFB526" s="338"/>
      <c r="BFC526" s="338"/>
      <c r="BFD526" s="338"/>
      <c r="BFE526" s="338"/>
      <c r="BFF526" s="338"/>
      <c r="BFG526" s="338"/>
      <c r="BFH526" s="338"/>
      <c r="BFI526" s="338"/>
      <c r="BFJ526" s="338"/>
      <c r="BFK526" s="338"/>
      <c r="BFL526" s="338"/>
      <c r="BFM526" s="338"/>
      <c r="BFN526" s="338"/>
      <c r="BFO526" s="338"/>
      <c r="BFP526" s="338"/>
      <c r="BFQ526" s="338"/>
      <c r="BFR526" s="338"/>
      <c r="BFS526" s="338"/>
      <c r="BFT526" s="338"/>
      <c r="BFU526" s="338"/>
      <c r="BFV526" s="338"/>
      <c r="BFW526" s="338"/>
      <c r="BFX526" s="338"/>
      <c r="BFY526" s="338"/>
      <c r="BFZ526" s="338"/>
      <c r="BGA526" s="338"/>
      <c r="BGB526" s="338"/>
      <c r="BGC526" s="338"/>
      <c r="BGD526" s="338"/>
      <c r="BGE526" s="338"/>
      <c r="BGF526" s="338"/>
      <c r="BGG526" s="338"/>
      <c r="BGH526" s="338"/>
      <c r="BGI526" s="338"/>
      <c r="BGJ526" s="338"/>
      <c r="BGK526" s="338"/>
      <c r="BGL526" s="338"/>
      <c r="BGM526" s="338"/>
      <c r="BGN526" s="338"/>
      <c r="BGO526" s="338"/>
      <c r="BGP526" s="338"/>
      <c r="BGQ526" s="338"/>
      <c r="BGR526" s="338"/>
      <c r="BGS526" s="338"/>
      <c r="BGT526" s="338"/>
      <c r="BGU526" s="338"/>
      <c r="BGV526" s="338"/>
      <c r="BGW526" s="338"/>
      <c r="BGX526" s="338"/>
      <c r="BGY526" s="338"/>
      <c r="BGZ526" s="338"/>
      <c r="BHA526" s="338"/>
      <c r="BHB526" s="338"/>
      <c r="BHC526" s="338"/>
      <c r="BHD526" s="338"/>
      <c r="BHE526" s="338"/>
      <c r="BHF526" s="338"/>
      <c r="BHG526" s="338"/>
      <c r="BHH526" s="338"/>
      <c r="BHI526" s="338"/>
      <c r="BHJ526" s="338"/>
      <c r="BHK526" s="338"/>
      <c r="BHL526" s="338"/>
      <c r="BHM526" s="338"/>
      <c r="BHN526" s="338"/>
      <c r="BHO526" s="338"/>
      <c r="BHP526" s="338"/>
      <c r="BHQ526" s="338"/>
      <c r="BHR526" s="338"/>
      <c r="BHS526" s="338"/>
      <c r="BHT526" s="338"/>
      <c r="BHU526" s="338"/>
      <c r="BHV526" s="338"/>
      <c r="BHW526" s="338"/>
      <c r="BHX526" s="338"/>
      <c r="BHY526" s="338"/>
      <c r="BHZ526" s="338"/>
      <c r="BIA526" s="338"/>
      <c r="BIB526" s="338"/>
      <c r="BIC526" s="338"/>
      <c r="BID526" s="338"/>
      <c r="BIE526" s="338"/>
      <c r="BIF526" s="338"/>
      <c r="BIG526" s="338"/>
      <c r="BIH526" s="338"/>
      <c r="BII526" s="338"/>
      <c r="BIJ526" s="338"/>
      <c r="BIK526" s="338"/>
      <c r="BIL526" s="338"/>
      <c r="BIM526" s="338"/>
      <c r="BIN526" s="338"/>
      <c r="BIO526" s="338"/>
      <c r="BIP526" s="338"/>
      <c r="BIQ526" s="338"/>
      <c r="BIR526" s="338"/>
      <c r="BIS526" s="338"/>
      <c r="BIT526" s="338"/>
      <c r="BIU526" s="338"/>
      <c r="BIV526" s="338"/>
      <c r="BIW526" s="338"/>
      <c r="BIX526" s="338"/>
      <c r="BIY526" s="338"/>
      <c r="BIZ526" s="338"/>
      <c r="BJA526" s="338"/>
      <c r="BJB526" s="338"/>
      <c r="BJC526" s="338"/>
      <c r="BJD526" s="338"/>
      <c r="BJE526" s="338"/>
      <c r="BJF526" s="338"/>
      <c r="BJG526" s="338"/>
      <c r="BJH526" s="338"/>
      <c r="BJI526" s="338"/>
      <c r="BJJ526" s="338"/>
      <c r="BJK526" s="338"/>
      <c r="BJL526" s="338"/>
      <c r="BJM526" s="338"/>
      <c r="BJN526" s="338"/>
      <c r="BJO526" s="338"/>
      <c r="BJP526" s="338"/>
      <c r="BJQ526" s="338"/>
      <c r="BJR526" s="338"/>
      <c r="BJS526" s="338"/>
      <c r="BJT526" s="338"/>
      <c r="BJU526" s="338"/>
      <c r="BJV526" s="338"/>
      <c r="BJW526" s="338"/>
      <c r="BJX526" s="338"/>
      <c r="BJY526" s="338"/>
      <c r="BJZ526" s="338"/>
      <c r="BKA526" s="338"/>
      <c r="BKB526" s="338"/>
      <c r="BKC526" s="338"/>
      <c r="BKD526" s="338"/>
      <c r="BKE526" s="338"/>
      <c r="BKF526" s="338"/>
      <c r="BKG526" s="338"/>
      <c r="BKH526" s="338"/>
      <c r="BKI526" s="338"/>
      <c r="BKJ526" s="338"/>
      <c r="BKK526" s="338"/>
      <c r="BKL526" s="338"/>
      <c r="BKM526" s="338"/>
      <c r="BKN526" s="338"/>
      <c r="BKO526" s="338"/>
      <c r="BKP526" s="338"/>
      <c r="BKQ526" s="338"/>
      <c r="BKR526" s="338"/>
      <c r="BKS526" s="338"/>
      <c r="BKT526" s="338"/>
      <c r="BKU526" s="338"/>
      <c r="BKV526" s="338"/>
      <c r="BKW526" s="338"/>
      <c r="BKX526" s="338"/>
      <c r="BKY526" s="338"/>
      <c r="BKZ526" s="338"/>
      <c r="BLA526" s="338"/>
      <c r="BLB526" s="338"/>
      <c r="BLC526" s="338"/>
      <c r="BLD526" s="338"/>
      <c r="BLE526" s="338"/>
      <c r="BLF526" s="338"/>
      <c r="BLG526" s="338"/>
      <c r="BLH526" s="338"/>
      <c r="BLI526" s="338"/>
      <c r="BLJ526" s="338"/>
      <c r="BLK526" s="338"/>
      <c r="BLL526" s="338"/>
      <c r="BLM526" s="338"/>
      <c r="BLN526" s="338"/>
      <c r="BLO526" s="338"/>
      <c r="BLP526" s="338"/>
      <c r="BLQ526" s="338"/>
      <c r="BLR526" s="338"/>
      <c r="BLS526" s="338"/>
      <c r="BLT526" s="338"/>
      <c r="BLU526" s="338"/>
      <c r="BLV526" s="338"/>
      <c r="BLW526" s="338"/>
      <c r="BLX526" s="338"/>
      <c r="BLY526" s="338"/>
      <c r="BLZ526" s="338"/>
      <c r="BMA526" s="338"/>
      <c r="BMB526" s="338"/>
      <c r="BMC526" s="338"/>
      <c r="BMD526" s="338"/>
      <c r="BME526" s="338"/>
      <c r="BMF526" s="338"/>
      <c r="BMG526" s="338"/>
      <c r="BMH526" s="338"/>
      <c r="BMI526" s="338"/>
      <c r="BMJ526" s="338"/>
      <c r="BMK526" s="338"/>
      <c r="BML526" s="338"/>
      <c r="BMM526" s="338"/>
      <c r="BMN526" s="338"/>
      <c r="BMO526" s="338"/>
      <c r="BMP526" s="338"/>
      <c r="BMQ526" s="338"/>
      <c r="BMR526" s="338"/>
      <c r="BMS526" s="338"/>
      <c r="BMT526" s="338"/>
      <c r="BMU526" s="338"/>
      <c r="BMV526" s="338"/>
      <c r="BMW526" s="338"/>
      <c r="BMX526" s="338"/>
      <c r="BMY526" s="338"/>
      <c r="BMZ526" s="338"/>
      <c r="BNA526" s="338"/>
      <c r="BNB526" s="338"/>
      <c r="BNC526" s="338"/>
      <c r="BND526" s="338"/>
      <c r="BNE526" s="338"/>
      <c r="BNF526" s="338"/>
      <c r="BNG526" s="338"/>
      <c r="BNH526" s="338"/>
      <c r="BNI526" s="338"/>
      <c r="BNJ526" s="338"/>
      <c r="BNK526" s="338"/>
      <c r="BNL526" s="338"/>
      <c r="BNM526" s="338"/>
      <c r="BNN526" s="338"/>
      <c r="BNO526" s="338"/>
      <c r="BNP526" s="338"/>
      <c r="BNQ526" s="338"/>
      <c r="BNR526" s="338"/>
      <c r="BNS526" s="338"/>
      <c r="BNT526" s="338"/>
      <c r="BNU526" s="338"/>
      <c r="BNV526" s="338"/>
      <c r="BNW526" s="338"/>
      <c r="BNX526" s="338"/>
      <c r="BNY526" s="338"/>
      <c r="BNZ526" s="338"/>
      <c r="BOA526" s="338"/>
      <c r="BOB526" s="338"/>
      <c r="BOC526" s="338"/>
      <c r="BOD526" s="338"/>
      <c r="BOE526" s="338"/>
      <c r="BOF526" s="338"/>
      <c r="BOG526" s="338"/>
      <c r="BOH526" s="338"/>
      <c r="BOI526" s="338"/>
      <c r="BOJ526" s="338"/>
      <c r="BOK526" s="338"/>
      <c r="BOL526" s="338"/>
      <c r="BOM526" s="338"/>
      <c r="BON526" s="338"/>
      <c r="BOO526" s="338"/>
      <c r="BOP526" s="338"/>
      <c r="BOQ526" s="338"/>
      <c r="BOR526" s="338"/>
      <c r="BOS526" s="338"/>
      <c r="BOT526" s="338"/>
      <c r="BOU526" s="338"/>
      <c r="BOV526" s="338"/>
    </row>
    <row r="527" spans="1:1764" s="40" customFormat="1" ht="40.5" customHeight="1">
      <c r="A527" s="29" t="s">
        <v>538</v>
      </c>
      <c r="B527" s="30" t="s">
        <v>539</v>
      </c>
      <c r="C527" s="30"/>
      <c r="D527" s="31" t="s">
        <v>26</v>
      </c>
      <c r="E527" s="31" t="s">
        <v>26</v>
      </c>
      <c r="F527" s="31"/>
      <c r="G527" s="31"/>
      <c r="H527" s="31"/>
      <c r="I527" s="399"/>
      <c r="J527" s="456">
        <f t="shared" si="13"/>
        <v>134934000</v>
      </c>
      <c r="K527" s="456">
        <f>0+K528</f>
        <v>134934000</v>
      </c>
      <c r="L527" s="479">
        <f>0+L528</f>
        <v>0</v>
      </c>
      <c r="M527" s="114"/>
      <c r="N527" s="114"/>
      <c r="O527" s="114"/>
      <c r="P527" s="114"/>
      <c r="Q527" s="114"/>
      <c r="R527" s="114"/>
      <c r="S527" s="114"/>
      <c r="T527" s="114"/>
      <c r="U527" s="114"/>
      <c r="V527" s="339"/>
      <c r="W527" s="339"/>
      <c r="X527" s="339"/>
      <c r="Y527" s="339"/>
      <c r="Z527" s="339"/>
      <c r="AA527" s="339"/>
      <c r="AB527" s="339"/>
      <c r="AC527" s="339"/>
      <c r="AD527" s="339"/>
      <c r="AE527" s="339"/>
      <c r="AF527" s="339"/>
      <c r="AG527" s="339"/>
      <c r="AH527" s="339"/>
      <c r="AI527" s="339"/>
      <c r="AJ527" s="339"/>
      <c r="AK527" s="339"/>
      <c r="AL527" s="339"/>
      <c r="AM527" s="339"/>
      <c r="AN527" s="339"/>
      <c r="AO527" s="339"/>
      <c r="AP527" s="339"/>
      <c r="AQ527" s="339"/>
      <c r="AR527" s="339"/>
      <c r="AS527" s="339"/>
      <c r="AT527" s="339"/>
      <c r="AU527" s="339"/>
      <c r="AV527" s="339"/>
      <c r="AW527" s="339"/>
      <c r="AX527" s="339"/>
      <c r="AY527" s="339"/>
      <c r="AZ527" s="339"/>
      <c r="BA527" s="339"/>
      <c r="BB527" s="339"/>
      <c r="BC527" s="339"/>
      <c r="BD527" s="339"/>
      <c r="BE527" s="339"/>
      <c r="BF527" s="339"/>
      <c r="BG527" s="339"/>
      <c r="BH527" s="339"/>
      <c r="BI527" s="339"/>
      <c r="BJ527" s="339"/>
      <c r="BK527" s="339"/>
      <c r="BL527" s="339"/>
      <c r="BM527" s="339"/>
      <c r="BN527" s="339"/>
      <c r="BO527" s="339"/>
      <c r="BP527" s="339"/>
      <c r="BQ527" s="339"/>
      <c r="BR527" s="339"/>
      <c r="BS527" s="339"/>
      <c r="BT527" s="339"/>
      <c r="BU527" s="339"/>
      <c r="BV527" s="339"/>
      <c r="BW527" s="339"/>
      <c r="BX527" s="339"/>
      <c r="BY527" s="339"/>
      <c r="BZ527" s="339"/>
      <c r="CA527" s="339"/>
      <c r="CB527" s="339"/>
      <c r="CC527" s="339"/>
      <c r="CD527" s="339"/>
      <c r="CE527" s="339"/>
      <c r="CF527" s="339"/>
      <c r="CG527" s="339"/>
      <c r="CH527" s="339"/>
      <c r="CI527" s="339"/>
      <c r="CJ527" s="339"/>
      <c r="CK527" s="339"/>
      <c r="CL527" s="339"/>
      <c r="CM527" s="339"/>
      <c r="CN527" s="339"/>
      <c r="CO527" s="339"/>
      <c r="CP527" s="339"/>
      <c r="CQ527" s="339"/>
      <c r="CR527" s="339"/>
      <c r="CS527" s="339"/>
      <c r="CT527" s="339"/>
      <c r="CU527" s="339"/>
      <c r="CV527" s="339"/>
      <c r="CW527" s="339"/>
      <c r="CX527" s="339"/>
      <c r="CY527" s="339"/>
      <c r="CZ527" s="339"/>
      <c r="DA527" s="339"/>
      <c r="DB527" s="339"/>
      <c r="DC527" s="339"/>
      <c r="DD527" s="339"/>
      <c r="DE527" s="339"/>
      <c r="DF527" s="339"/>
      <c r="DG527" s="339"/>
      <c r="DH527" s="339"/>
      <c r="DI527" s="339"/>
      <c r="DJ527" s="339"/>
      <c r="DK527" s="339"/>
      <c r="DL527" s="339"/>
      <c r="DM527" s="339"/>
      <c r="DN527" s="339"/>
      <c r="DO527" s="339"/>
      <c r="DP527" s="339"/>
      <c r="DQ527" s="339"/>
      <c r="DR527" s="339"/>
      <c r="DS527" s="339"/>
      <c r="DT527" s="339"/>
      <c r="DU527" s="339"/>
      <c r="DV527" s="339"/>
      <c r="DW527" s="339"/>
      <c r="DX527" s="339"/>
      <c r="DY527" s="339"/>
      <c r="DZ527" s="339"/>
      <c r="EA527" s="339"/>
      <c r="EB527" s="339"/>
      <c r="EC527" s="339"/>
      <c r="ED527" s="339"/>
      <c r="EE527" s="339"/>
      <c r="EF527" s="339"/>
      <c r="EG527" s="339"/>
      <c r="EH527" s="339"/>
      <c r="EI527" s="339"/>
      <c r="EJ527" s="339"/>
      <c r="EK527" s="339"/>
      <c r="EL527" s="339"/>
      <c r="EM527" s="339"/>
      <c r="EN527" s="339"/>
      <c r="EO527" s="339"/>
      <c r="EP527" s="339"/>
      <c r="EQ527" s="339"/>
      <c r="ER527" s="339"/>
      <c r="ES527" s="339"/>
      <c r="ET527" s="339"/>
      <c r="EU527" s="339"/>
      <c r="EV527" s="339"/>
      <c r="EW527" s="339"/>
      <c r="EX527" s="339"/>
      <c r="EY527" s="339"/>
      <c r="EZ527" s="339"/>
      <c r="FA527" s="339"/>
      <c r="FB527" s="339"/>
      <c r="FC527" s="339"/>
      <c r="FD527" s="339"/>
      <c r="FE527" s="339"/>
      <c r="FF527" s="339"/>
      <c r="FG527" s="339"/>
      <c r="FH527" s="339"/>
      <c r="FI527" s="339"/>
      <c r="FJ527" s="339"/>
      <c r="FK527" s="339"/>
      <c r="FL527" s="339"/>
      <c r="FM527" s="339"/>
      <c r="FN527" s="339"/>
      <c r="FO527" s="339"/>
      <c r="FP527" s="339"/>
      <c r="FQ527" s="339"/>
      <c r="FR527" s="339"/>
      <c r="FS527" s="339"/>
      <c r="FT527" s="339"/>
      <c r="FU527" s="339"/>
      <c r="FV527" s="339"/>
      <c r="FW527" s="339"/>
      <c r="FX527" s="339"/>
      <c r="FY527" s="339"/>
      <c r="FZ527" s="339"/>
      <c r="GA527" s="339"/>
      <c r="GB527" s="339"/>
      <c r="GC527" s="339"/>
      <c r="GD527" s="339"/>
      <c r="GE527" s="339"/>
      <c r="GF527" s="339"/>
      <c r="GG527" s="339"/>
      <c r="GH527" s="339"/>
      <c r="GI527" s="339"/>
      <c r="GJ527" s="339"/>
      <c r="GK527" s="339"/>
      <c r="GL527" s="339"/>
      <c r="GM527" s="339"/>
      <c r="GN527" s="339"/>
      <c r="GO527" s="339"/>
      <c r="GP527" s="339"/>
      <c r="GQ527" s="339"/>
      <c r="GR527" s="339"/>
      <c r="GS527" s="339"/>
      <c r="GT527" s="339"/>
      <c r="GU527" s="339"/>
      <c r="GV527" s="339"/>
      <c r="GW527" s="339"/>
      <c r="GX527" s="339"/>
      <c r="GY527" s="339"/>
      <c r="GZ527" s="339"/>
      <c r="HA527" s="339"/>
      <c r="HB527" s="339"/>
      <c r="HC527" s="339"/>
      <c r="HD527" s="339"/>
      <c r="HE527" s="339"/>
      <c r="HF527" s="339"/>
      <c r="HG527" s="339"/>
      <c r="HH527" s="339"/>
      <c r="HI527" s="339"/>
      <c r="HJ527" s="339"/>
      <c r="HK527" s="339"/>
      <c r="HL527" s="339"/>
      <c r="HM527" s="339"/>
      <c r="HN527" s="339"/>
      <c r="HO527" s="339"/>
      <c r="HP527" s="339"/>
      <c r="HQ527" s="339"/>
      <c r="HR527" s="339"/>
      <c r="HS527" s="339"/>
      <c r="HT527" s="339"/>
      <c r="HU527" s="339"/>
      <c r="HV527" s="339"/>
      <c r="HW527" s="339"/>
      <c r="HX527" s="339"/>
      <c r="HY527" s="339"/>
      <c r="HZ527" s="339"/>
      <c r="IA527" s="339"/>
      <c r="IB527" s="339"/>
      <c r="IC527" s="339"/>
      <c r="ID527" s="339"/>
      <c r="IE527" s="339"/>
      <c r="IF527" s="339"/>
      <c r="IG527" s="339"/>
      <c r="IH527" s="339"/>
      <c r="II527" s="339"/>
      <c r="IJ527" s="339"/>
      <c r="IK527" s="339"/>
      <c r="IL527" s="339"/>
      <c r="IM527" s="339"/>
      <c r="IN527" s="339"/>
      <c r="IO527" s="339"/>
      <c r="IP527" s="339"/>
      <c r="IQ527" s="339"/>
      <c r="IR527" s="339"/>
      <c r="IS527" s="339"/>
      <c r="IT527" s="339"/>
      <c r="IU527" s="339"/>
      <c r="IV527" s="339"/>
      <c r="IW527" s="339"/>
      <c r="IX527" s="339"/>
      <c r="IY527" s="339"/>
      <c r="IZ527" s="339"/>
      <c r="JA527" s="339"/>
      <c r="JB527" s="339"/>
      <c r="JC527" s="339"/>
      <c r="JD527" s="339"/>
      <c r="JE527" s="339"/>
      <c r="JF527" s="339"/>
      <c r="JG527" s="339"/>
      <c r="JH527" s="339"/>
      <c r="JI527" s="339"/>
      <c r="JJ527" s="339"/>
      <c r="JK527" s="339"/>
      <c r="JL527" s="339"/>
      <c r="JM527" s="339"/>
      <c r="JN527" s="339"/>
      <c r="JO527" s="339"/>
      <c r="JP527" s="339"/>
      <c r="JQ527" s="339"/>
      <c r="JR527" s="339"/>
      <c r="JS527" s="339"/>
      <c r="JT527" s="339"/>
      <c r="JU527" s="339"/>
      <c r="JV527" s="339"/>
      <c r="JW527" s="339"/>
      <c r="JX527" s="339"/>
      <c r="JY527" s="339"/>
      <c r="JZ527" s="339"/>
      <c r="KA527" s="339"/>
      <c r="KB527" s="339"/>
      <c r="KC527" s="339"/>
      <c r="KD527" s="339"/>
      <c r="KE527" s="339"/>
      <c r="KF527" s="339"/>
      <c r="KG527" s="339"/>
      <c r="KH527" s="339"/>
      <c r="KI527" s="339"/>
      <c r="KJ527" s="339"/>
      <c r="KK527" s="339"/>
      <c r="KL527" s="339"/>
      <c r="KM527" s="339"/>
      <c r="KN527" s="339"/>
      <c r="KO527" s="339"/>
      <c r="KP527" s="339"/>
      <c r="KQ527" s="339"/>
      <c r="KR527" s="339"/>
      <c r="KS527" s="339"/>
      <c r="KT527" s="339"/>
      <c r="KU527" s="339"/>
      <c r="KV527" s="339"/>
      <c r="KW527" s="339"/>
      <c r="KX527" s="339"/>
      <c r="KY527" s="339"/>
      <c r="KZ527" s="339"/>
      <c r="LA527" s="339"/>
      <c r="LB527" s="339"/>
      <c r="LC527" s="339"/>
      <c r="LD527" s="339"/>
      <c r="LE527" s="339"/>
      <c r="LF527" s="339"/>
      <c r="LG527" s="339"/>
      <c r="LH527" s="339"/>
      <c r="LI527" s="339"/>
      <c r="LJ527" s="339"/>
      <c r="LK527" s="339"/>
      <c r="LL527" s="339"/>
      <c r="LM527" s="339"/>
      <c r="LN527" s="339"/>
      <c r="LO527" s="339"/>
      <c r="LP527" s="339"/>
      <c r="LQ527" s="339"/>
      <c r="LR527" s="339"/>
      <c r="LS527" s="339"/>
      <c r="LT527" s="339"/>
      <c r="LU527" s="339"/>
      <c r="LV527" s="339"/>
      <c r="LW527" s="339"/>
      <c r="LX527" s="339"/>
      <c r="LY527" s="339"/>
      <c r="LZ527" s="339"/>
      <c r="MA527" s="339"/>
      <c r="MB527" s="339"/>
      <c r="MC527" s="339"/>
      <c r="MD527" s="339"/>
      <c r="ME527" s="339"/>
      <c r="MF527" s="339"/>
      <c r="MG527" s="339"/>
      <c r="MH527" s="339"/>
      <c r="MI527" s="339"/>
      <c r="MJ527" s="339"/>
      <c r="MK527" s="339"/>
      <c r="ML527" s="339"/>
      <c r="MM527" s="339"/>
      <c r="MN527" s="339"/>
      <c r="MO527" s="339"/>
      <c r="MP527" s="339"/>
      <c r="MQ527" s="339"/>
      <c r="MR527" s="339"/>
      <c r="MS527" s="339"/>
      <c r="MT527" s="339"/>
      <c r="MU527" s="339"/>
      <c r="MV527" s="339"/>
      <c r="MW527" s="339"/>
      <c r="MX527" s="339"/>
      <c r="MY527" s="339"/>
      <c r="MZ527" s="339"/>
      <c r="NA527" s="339"/>
      <c r="NB527" s="339"/>
      <c r="NC527" s="339"/>
      <c r="ND527" s="339"/>
      <c r="NE527" s="339"/>
      <c r="NF527" s="339"/>
      <c r="NG527" s="339"/>
      <c r="NH527" s="339"/>
      <c r="NI527" s="339"/>
      <c r="NJ527" s="339"/>
      <c r="NK527" s="339"/>
      <c r="NL527" s="339"/>
      <c r="NM527" s="339"/>
      <c r="NN527" s="339"/>
      <c r="NO527" s="339"/>
      <c r="NP527" s="339"/>
      <c r="NQ527" s="339"/>
      <c r="NR527" s="339"/>
      <c r="NS527" s="339"/>
      <c r="NT527" s="339"/>
      <c r="NU527" s="339"/>
      <c r="NV527" s="339"/>
      <c r="NW527" s="339"/>
      <c r="NX527" s="339"/>
      <c r="NY527" s="339"/>
      <c r="NZ527" s="339"/>
      <c r="OA527" s="339"/>
      <c r="OB527" s="339"/>
      <c r="OC527" s="339"/>
      <c r="OD527" s="339"/>
      <c r="OE527" s="339"/>
      <c r="OF527" s="339"/>
      <c r="OG527" s="339"/>
      <c r="OH527" s="339"/>
      <c r="OI527" s="339"/>
      <c r="OJ527" s="339"/>
      <c r="OK527" s="339"/>
      <c r="OL527" s="339"/>
      <c r="OM527" s="339"/>
      <c r="ON527" s="339"/>
      <c r="OO527" s="339"/>
      <c r="OP527" s="339"/>
      <c r="OQ527" s="339"/>
      <c r="OR527" s="339"/>
      <c r="OS527" s="339"/>
      <c r="OT527" s="339"/>
      <c r="OU527" s="339"/>
      <c r="OV527" s="339"/>
      <c r="OW527" s="339"/>
      <c r="OX527" s="339"/>
      <c r="OY527" s="339"/>
      <c r="OZ527" s="339"/>
      <c r="PA527" s="339"/>
      <c r="PB527" s="339"/>
      <c r="PC527" s="339"/>
      <c r="PD527" s="339"/>
      <c r="PE527" s="339"/>
      <c r="PF527" s="339"/>
      <c r="PG527" s="339"/>
      <c r="PH527" s="339"/>
      <c r="PI527" s="339"/>
      <c r="PJ527" s="339"/>
      <c r="PK527" s="339"/>
      <c r="PL527" s="339"/>
      <c r="PM527" s="339"/>
      <c r="PN527" s="339"/>
      <c r="PO527" s="339"/>
      <c r="PP527" s="339"/>
      <c r="PQ527" s="339"/>
      <c r="PR527" s="339"/>
      <c r="PS527" s="339"/>
      <c r="PT527" s="339"/>
      <c r="PU527" s="339"/>
      <c r="PV527" s="339"/>
      <c r="PW527" s="339"/>
      <c r="PX527" s="339"/>
      <c r="PY527" s="339"/>
      <c r="PZ527" s="339"/>
      <c r="QA527" s="339"/>
      <c r="QB527" s="339"/>
      <c r="QC527" s="339"/>
      <c r="QD527" s="339"/>
      <c r="QE527" s="339"/>
      <c r="QF527" s="339"/>
      <c r="QG527" s="339"/>
      <c r="QH527" s="339"/>
      <c r="QI527" s="339"/>
      <c r="QJ527" s="339"/>
      <c r="QK527" s="339"/>
      <c r="QL527" s="339"/>
      <c r="QM527" s="339"/>
      <c r="QN527" s="339"/>
      <c r="QO527" s="339"/>
      <c r="QP527" s="339"/>
      <c r="QQ527" s="339"/>
      <c r="QR527" s="339"/>
      <c r="QS527" s="339"/>
      <c r="QT527" s="339"/>
      <c r="QU527" s="339"/>
      <c r="QV527" s="339"/>
      <c r="QW527" s="339"/>
      <c r="QX527" s="339"/>
      <c r="QY527" s="339"/>
      <c r="QZ527" s="339"/>
      <c r="RA527" s="339"/>
      <c r="RB527" s="339"/>
      <c r="RC527" s="339"/>
      <c r="RD527" s="339"/>
      <c r="RE527" s="339"/>
      <c r="RF527" s="339"/>
      <c r="RG527" s="339"/>
      <c r="RH527" s="339"/>
      <c r="RI527" s="339"/>
      <c r="RJ527" s="339"/>
      <c r="RK527" s="339"/>
      <c r="RL527" s="339"/>
      <c r="RM527" s="339"/>
      <c r="RN527" s="339"/>
      <c r="RO527" s="339"/>
      <c r="RP527" s="339"/>
      <c r="RQ527" s="339"/>
      <c r="RR527" s="339"/>
      <c r="RS527" s="339"/>
      <c r="RT527" s="339"/>
      <c r="RU527" s="339"/>
      <c r="RV527" s="339"/>
      <c r="RW527" s="339"/>
      <c r="RX527" s="339"/>
      <c r="RY527" s="339"/>
      <c r="RZ527" s="339"/>
      <c r="SA527" s="339"/>
      <c r="SB527" s="339"/>
      <c r="SC527" s="339"/>
      <c r="SD527" s="339"/>
      <c r="SE527" s="339"/>
      <c r="SF527" s="339"/>
      <c r="SG527" s="339"/>
      <c r="SH527" s="339"/>
      <c r="SI527" s="339"/>
      <c r="SJ527" s="339"/>
      <c r="SK527" s="339"/>
      <c r="SL527" s="339"/>
      <c r="SM527" s="339"/>
      <c r="SN527" s="339"/>
      <c r="SO527" s="339"/>
      <c r="SP527" s="339"/>
      <c r="SQ527" s="339"/>
      <c r="SR527" s="339"/>
      <c r="SS527" s="339"/>
      <c r="ST527" s="339"/>
      <c r="SU527" s="339"/>
      <c r="SV527" s="339"/>
      <c r="SW527" s="339"/>
      <c r="SX527" s="339"/>
      <c r="SY527" s="339"/>
      <c r="SZ527" s="339"/>
      <c r="TA527" s="339"/>
      <c r="TB527" s="339"/>
      <c r="TC527" s="339"/>
      <c r="TD527" s="339"/>
      <c r="TE527" s="339"/>
      <c r="TF527" s="339"/>
      <c r="TG527" s="339"/>
      <c r="TH527" s="339"/>
      <c r="TI527" s="339"/>
      <c r="TJ527" s="339"/>
      <c r="TK527" s="339"/>
      <c r="TL527" s="339"/>
      <c r="TM527" s="339"/>
      <c r="TN527" s="339"/>
      <c r="TO527" s="339"/>
      <c r="TP527" s="339"/>
      <c r="TQ527" s="339"/>
      <c r="TR527" s="339"/>
      <c r="TS527" s="339"/>
      <c r="TT527" s="339"/>
      <c r="TU527" s="339"/>
      <c r="TV527" s="339"/>
      <c r="TW527" s="339"/>
      <c r="TX527" s="339"/>
      <c r="TY527" s="339"/>
      <c r="TZ527" s="339"/>
      <c r="UA527" s="339"/>
      <c r="UB527" s="339"/>
      <c r="UC527" s="339"/>
      <c r="UD527" s="339"/>
      <c r="UE527" s="339"/>
      <c r="UF527" s="339"/>
      <c r="UG527" s="339"/>
      <c r="UH527" s="339"/>
      <c r="UI527" s="339"/>
      <c r="UJ527" s="339"/>
      <c r="UK527" s="339"/>
      <c r="UL527" s="339"/>
      <c r="UM527" s="339"/>
      <c r="UN527" s="339"/>
      <c r="UO527" s="339"/>
      <c r="UP527" s="339"/>
      <c r="UQ527" s="339"/>
      <c r="UR527" s="339"/>
      <c r="US527" s="339"/>
      <c r="UT527" s="339"/>
      <c r="UU527" s="339"/>
      <c r="UV527" s="339"/>
      <c r="UW527" s="339"/>
      <c r="UX527" s="339"/>
      <c r="UY527" s="339"/>
      <c r="UZ527" s="339"/>
      <c r="VA527" s="339"/>
      <c r="VB527" s="339"/>
      <c r="VC527" s="339"/>
      <c r="VD527" s="339"/>
      <c r="VE527" s="339"/>
      <c r="VF527" s="339"/>
      <c r="VG527" s="339"/>
      <c r="VH527" s="339"/>
      <c r="VI527" s="339"/>
      <c r="VJ527" s="339"/>
      <c r="VK527" s="339"/>
      <c r="VL527" s="339"/>
      <c r="VM527" s="339"/>
      <c r="VN527" s="339"/>
      <c r="VO527" s="339"/>
      <c r="VP527" s="339"/>
      <c r="VQ527" s="339"/>
      <c r="VR527" s="339"/>
      <c r="VS527" s="339"/>
      <c r="VT527" s="339"/>
      <c r="VU527" s="339"/>
      <c r="VV527" s="339"/>
      <c r="VW527" s="339"/>
      <c r="VX527" s="339"/>
      <c r="VY527" s="339"/>
      <c r="VZ527" s="339"/>
      <c r="WA527" s="339"/>
      <c r="WB527" s="339"/>
      <c r="WC527" s="339"/>
      <c r="WD527" s="339"/>
      <c r="WE527" s="339"/>
      <c r="WF527" s="339"/>
      <c r="WG527" s="339"/>
      <c r="WH527" s="339"/>
      <c r="WI527" s="339"/>
      <c r="WJ527" s="339"/>
      <c r="WK527" s="339"/>
      <c r="WL527" s="339"/>
      <c r="WM527" s="339"/>
      <c r="WN527" s="339"/>
      <c r="WO527" s="339"/>
      <c r="WP527" s="339"/>
      <c r="WQ527" s="339"/>
      <c r="WR527" s="339"/>
      <c r="WS527" s="339"/>
      <c r="WT527" s="339"/>
      <c r="WU527" s="339"/>
      <c r="WV527" s="339"/>
      <c r="WW527" s="339"/>
      <c r="WX527" s="339"/>
      <c r="WY527" s="339"/>
      <c r="WZ527" s="339"/>
      <c r="XA527" s="339"/>
      <c r="XB527" s="339"/>
      <c r="XC527" s="339"/>
      <c r="XD527" s="339"/>
      <c r="XE527" s="339"/>
      <c r="XF527" s="339"/>
      <c r="XG527" s="339"/>
      <c r="XH527" s="339"/>
      <c r="XI527" s="339"/>
      <c r="XJ527" s="339"/>
      <c r="XK527" s="339"/>
      <c r="XL527" s="339"/>
      <c r="XM527" s="339"/>
      <c r="XN527" s="339"/>
      <c r="XO527" s="339"/>
      <c r="XP527" s="339"/>
      <c r="XQ527" s="339"/>
      <c r="XR527" s="339"/>
      <c r="XS527" s="339"/>
      <c r="XT527" s="339"/>
      <c r="XU527" s="339"/>
      <c r="XV527" s="339"/>
      <c r="XW527" s="339"/>
      <c r="XX527" s="339"/>
      <c r="XY527" s="339"/>
      <c r="XZ527" s="339"/>
      <c r="YA527" s="339"/>
      <c r="YB527" s="339"/>
      <c r="YC527" s="339"/>
      <c r="YD527" s="339"/>
      <c r="YE527" s="339"/>
      <c r="YF527" s="339"/>
      <c r="YG527" s="339"/>
      <c r="YH527" s="339"/>
      <c r="YI527" s="339"/>
      <c r="YJ527" s="339"/>
      <c r="YK527" s="339"/>
      <c r="YL527" s="339"/>
      <c r="YM527" s="339"/>
      <c r="YN527" s="339"/>
      <c r="YO527" s="339"/>
      <c r="YP527" s="339"/>
      <c r="YQ527" s="339"/>
      <c r="YR527" s="339"/>
      <c r="YS527" s="339"/>
      <c r="YT527" s="339"/>
      <c r="YU527" s="339"/>
      <c r="YV527" s="339"/>
      <c r="YW527" s="339"/>
      <c r="YX527" s="339"/>
      <c r="YY527" s="339"/>
      <c r="YZ527" s="339"/>
      <c r="ZA527" s="339"/>
      <c r="ZB527" s="339"/>
      <c r="ZC527" s="339"/>
      <c r="ZD527" s="339"/>
      <c r="ZE527" s="339"/>
      <c r="ZF527" s="339"/>
      <c r="ZG527" s="339"/>
      <c r="ZH527" s="339"/>
      <c r="ZI527" s="339"/>
      <c r="ZJ527" s="339"/>
      <c r="ZK527" s="339"/>
      <c r="ZL527" s="339"/>
      <c r="ZM527" s="339"/>
      <c r="ZN527" s="339"/>
      <c r="ZO527" s="339"/>
      <c r="ZP527" s="339"/>
      <c r="ZQ527" s="339"/>
      <c r="ZR527" s="339"/>
      <c r="ZS527" s="339"/>
      <c r="ZT527" s="339"/>
      <c r="ZU527" s="339"/>
      <c r="ZV527" s="339"/>
      <c r="ZW527" s="339"/>
      <c r="ZX527" s="339"/>
      <c r="ZY527" s="339"/>
      <c r="ZZ527" s="339"/>
      <c r="AAA527" s="339"/>
      <c r="AAB527" s="339"/>
      <c r="AAC527" s="339"/>
      <c r="AAD527" s="339"/>
      <c r="AAE527" s="339"/>
      <c r="AAF527" s="339"/>
      <c r="AAG527" s="339"/>
      <c r="AAH527" s="339"/>
      <c r="AAI527" s="339"/>
      <c r="AAJ527" s="339"/>
      <c r="AAK527" s="339"/>
      <c r="AAL527" s="339"/>
      <c r="AAM527" s="339"/>
      <c r="AAN527" s="339"/>
      <c r="AAO527" s="339"/>
      <c r="AAP527" s="339"/>
      <c r="AAQ527" s="339"/>
      <c r="AAR527" s="339"/>
      <c r="AAS527" s="339"/>
      <c r="AAT527" s="339"/>
      <c r="AAU527" s="339"/>
      <c r="AAV527" s="339"/>
      <c r="AAW527" s="339"/>
      <c r="AAX527" s="339"/>
      <c r="AAY527" s="339"/>
      <c r="AAZ527" s="339"/>
      <c r="ABA527" s="339"/>
      <c r="ABB527" s="339"/>
      <c r="ABC527" s="339"/>
      <c r="ABD527" s="339"/>
      <c r="ABE527" s="339"/>
      <c r="ABF527" s="339"/>
      <c r="ABG527" s="339"/>
      <c r="ABH527" s="339"/>
      <c r="ABI527" s="339"/>
      <c r="ABJ527" s="339"/>
      <c r="ABK527" s="339"/>
      <c r="ABL527" s="339"/>
      <c r="ABM527" s="339"/>
      <c r="ABN527" s="339"/>
      <c r="ABO527" s="339"/>
      <c r="ABP527" s="339"/>
      <c r="ABQ527" s="339"/>
      <c r="ABR527" s="339"/>
      <c r="ABS527" s="339"/>
      <c r="ABT527" s="339"/>
      <c r="ABU527" s="339"/>
      <c r="ABV527" s="339"/>
      <c r="ABW527" s="339"/>
      <c r="ABX527" s="339"/>
      <c r="ABY527" s="339"/>
      <c r="ABZ527" s="339"/>
      <c r="ACA527" s="339"/>
      <c r="ACB527" s="339"/>
      <c r="ACC527" s="339"/>
      <c r="ACD527" s="339"/>
      <c r="ACE527" s="339"/>
      <c r="ACF527" s="339"/>
      <c r="ACG527" s="339"/>
      <c r="ACH527" s="339"/>
      <c r="ACI527" s="339"/>
      <c r="ACJ527" s="339"/>
      <c r="ACK527" s="339"/>
      <c r="ACL527" s="339"/>
      <c r="ACM527" s="339"/>
      <c r="ACN527" s="339"/>
      <c r="ACO527" s="339"/>
      <c r="ACP527" s="339"/>
      <c r="ACQ527" s="339"/>
      <c r="ACR527" s="339"/>
      <c r="ACS527" s="339"/>
      <c r="ACT527" s="339"/>
      <c r="ACU527" s="339"/>
      <c r="ACV527" s="339"/>
      <c r="ACW527" s="339"/>
      <c r="ACX527" s="339"/>
      <c r="ACY527" s="339"/>
      <c r="ACZ527" s="339"/>
      <c r="ADA527" s="339"/>
      <c r="ADB527" s="339"/>
      <c r="ADC527" s="339"/>
      <c r="ADD527" s="339"/>
      <c r="ADE527" s="339"/>
      <c r="ADF527" s="339"/>
      <c r="ADG527" s="339"/>
      <c r="ADH527" s="339"/>
      <c r="ADI527" s="339"/>
      <c r="ADJ527" s="339"/>
      <c r="ADK527" s="339"/>
      <c r="ADL527" s="339"/>
      <c r="ADM527" s="339"/>
      <c r="ADN527" s="339"/>
      <c r="ADO527" s="339"/>
      <c r="ADP527" s="339"/>
      <c r="ADQ527" s="339"/>
      <c r="ADR527" s="339"/>
      <c r="ADS527" s="339"/>
      <c r="ADT527" s="339"/>
      <c r="ADU527" s="339"/>
      <c r="ADV527" s="339"/>
      <c r="ADW527" s="339"/>
      <c r="ADX527" s="339"/>
      <c r="ADY527" s="339"/>
      <c r="ADZ527" s="339"/>
      <c r="AEA527" s="339"/>
      <c r="AEB527" s="339"/>
      <c r="AEC527" s="339"/>
      <c r="AED527" s="339"/>
      <c r="AEE527" s="339"/>
      <c r="AEF527" s="339"/>
      <c r="AEG527" s="339"/>
      <c r="AEH527" s="339"/>
      <c r="AEI527" s="339"/>
      <c r="AEJ527" s="339"/>
      <c r="AEK527" s="339"/>
      <c r="AEL527" s="339"/>
      <c r="AEM527" s="339"/>
      <c r="AEN527" s="339"/>
      <c r="AEO527" s="339"/>
      <c r="AEP527" s="339"/>
      <c r="AEQ527" s="339"/>
      <c r="AER527" s="339"/>
      <c r="AES527" s="339"/>
      <c r="AET527" s="339"/>
      <c r="AEU527" s="339"/>
      <c r="AEV527" s="339"/>
      <c r="AEW527" s="339"/>
      <c r="AEX527" s="339"/>
      <c r="AEY527" s="339"/>
      <c r="AEZ527" s="339"/>
      <c r="AFA527" s="339"/>
      <c r="AFB527" s="339"/>
      <c r="AFC527" s="339"/>
      <c r="AFD527" s="339"/>
      <c r="AFE527" s="339"/>
      <c r="AFF527" s="339"/>
      <c r="AFG527" s="339"/>
      <c r="AFH527" s="339"/>
      <c r="AFI527" s="339"/>
      <c r="AFJ527" s="339"/>
      <c r="AFK527" s="339"/>
      <c r="AFL527" s="339"/>
      <c r="AFM527" s="339"/>
      <c r="AFN527" s="339"/>
      <c r="AFO527" s="339"/>
      <c r="AFP527" s="339"/>
      <c r="AFQ527" s="339"/>
      <c r="AFR527" s="339"/>
      <c r="AFS527" s="339"/>
      <c r="AFT527" s="339"/>
      <c r="AFU527" s="339"/>
      <c r="AFV527" s="339"/>
      <c r="AFW527" s="339"/>
      <c r="AFX527" s="339"/>
      <c r="AFY527" s="339"/>
      <c r="AFZ527" s="339"/>
      <c r="AGA527" s="339"/>
      <c r="AGB527" s="339"/>
      <c r="AGC527" s="339"/>
      <c r="AGD527" s="339"/>
      <c r="AGE527" s="339"/>
      <c r="AGF527" s="339"/>
      <c r="AGG527" s="339"/>
      <c r="AGH527" s="339"/>
      <c r="AGI527" s="339"/>
      <c r="AGJ527" s="339"/>
      <c r="AGK527" s="339"/>
      <c r="AGL527" s="339"/>
      <c r="AGM527" s="339"/>
      <c r="AGN527" s="339"/>
      <c r="AGO527" s="339"/>
      <c r="AGP527" s="339"/>
      <c r="AGQ527" s="339"/>
      <c r="AGR527" s="339"/>
      <c r="AGS527" s="339"/>
      <c r="AGT527" s="339"/>
      <c r="AGU527" s="339"/>
      <c r="AGV527" s="339"/>
      <c r="AGW527" s="339"/>
      <c r="AGX527" s="339"/>
      <c r="AGY527" s="339"/>
      <c r="AGZ527" s="339"/>
      <c r="AHA527" s="339"/>
      <c r="AHB527" s="339"/>
      <c r="AHC527" s="339"/>
      <c r="AHD527" s="339"/>
      <c r="AHE527" s="339"/>
      <c r="AHF527" s="339"/>
      <c r="AHG527" s="339"/>
      <c r="AHH527" s="339"/>
      <c r="AHI527" s="339"/>
      <c r="AHJ527" s="339"/>
      <c r="AHK527" s="339"/>
      <c r="AHL527" s="339"/>
      <c r="AHM527" s="339"/>
      <c r="AHN527" s="339"/>
      <c r="AHO527" s="339"/>
      <c r="AHP527" s="339"/>
      <c r="AHQ527" s="339"/>
      <c r="AHR527" s="339"/>
      <c r="AHS527" s="339"/>
      <c r="AHT527" s="339"/>
      <c r="AHU527" s="339"/>
      <c r="AHV527" s="339"/>
      <c r="AHW527" s="339"/>
      <c r="AHX527" s="339"/>
      <c r="AHY527" s="339"/>
      <c r="AHZ527" s="339"/>
      <c r="AIA527" s="339"/>
      <c r="AIB527" s="339"/>
      <c r="AIC527" s="339"/>
      <c r="AID527" s="339"/>
      <c r="AIE527" s="339"/>
      <c r="AIF527" s="339"/>
      <c r="AIG527" s="339"/>
      <c r="AIH527" s="339"/>
      <c r="AII527" s="339"/>
      <c r="AIJ527" s="339"/>
      <c r="AIK527" s="339"/>
      <c r="AIL527" s="339"/>
      <c r="AIM527" s="339"/>
      <c r="AIN527" s="339"/>
      <c r="AIO527" s="339"/>
      <c r="AIP527" s="339"/>
      <c r="AIQ527" s="339"/>
      <c r="AIR527" s="339"/>
      <c r="AIS527" s="339"/>
      <c r="AIT527" s="339"/>
      <c r="AIU527" s="339"/>
      <c r="AIV527" s="339"/>
      <c r="AIW527" s="339"/>
      <c r="AIX527" s="339"/>
      <c r="AIY527" s="339"/>
      <c r="AIZ527" s="339"/>
      <c r="AJA527" s="339"/>
      <c r="AJB527" s="339"/>
      <c r="AJC527" s="339"/>
      <c r="AJD527" s="339"/>
      <c r="AJE527" s="339"/>
      <c r="AJF527" s="339"/>
      <c r="AJG527" s="339"/>
      <c r="AJH527" s="339"/>
      <c r="AJI527" s="339"/>
      <c r="AJJ527" s="339"/>
      <c r="AJK527" s="339"/>
      <c r="AJL527" s="339"/>
      <c r="AJM527" s="339"/>
      <c r="AJN527" s="339"/>
      <c r="AJO527" s="339"/>
      <c r="AJP527" s="339"/>
      <c r="AJQ527" s="339"/>
      <c r="AJR527" s="339"/>
      <c r="AJS527" s="339"/>
      <c r="AJT527" s="339"/>
      <c r="AJU527" s="339"/>
      <c r="AJV527" s="339"/>
      <c r="AJW527" s="339"/>
      <c r="AJX527" s="339"/>
      <c r="AJY527" s="339"/>
      <c r="AJZ527" s="339"/>
      <c r="AKA527" s="339"/>
      <c r="AKB527" s="339"/>
      <c r="AKC527" s="339"/>
      <c r="AKD527" s="339"/>
      <c r="AKE527" s="339"/>
      <c r="AKF527" s="339"/>
      <c r="AKG527" s="339"/>
      <c r="AKH527" s="339"/>
      <c r="AKI527" s="339"/>
      <c r="AKJ527" s="339"/>
      <c r="AKK527" s="339"/>
      <c r="AKL527" s="339"/>
      <c r="AKM527" s="339"/>
      <c r="AKN527" s="339"/>
      <c r="AKO527" s="339"/>
      <c r="AKP527" s="339"/>
      <c r="AKQ527" s="339"/>
      <c r="AKR527" s="339"/>
      <c r="AKS527" s="339"/>
      <c r="AKT527" s="339"/>
      <c r="AKU527" s="339"/>
      <c r="AKV527" s="339"/>
      <c r="AKW527" s="339"/>
      <c r="AKX527" s="339"/>
      <c r="AKY527" s="339"/>
      <c r="AKZ527" s="339"/>
      <c r="ALA527" s="339"/>
      <c r="ALB527" s="339"/>
      <c r="ALC527" s="339"/>
      <c r="ALD527" s="339"/>
      <c r="ALE527" s="339"/>
      <c r="ALF527" s="339"/>
      <c r="ALG527" s="339"/>
      <c r="ALH527" s="339"/>
      <c r="ALI527" s="339"/>
      <c r="ALJ527" s="339"/>
      <c r="ALK527" s="339"/>
      <c r="ALL527" s="339"/>
      <c r="ALM527" s="339"/>
      <c r="ALN527" s="339"/>
      <c r="ALO527" s="339"/>
      <c r="ALP527" s="339"/>
      <c r="ALQ527" s="339"/>
      <c r="ALR527" s="339"/>
      <c r="ALS527" s="339"/>
      <c r="ALT527" s="339"/>
      <c r="ALU527" s="339"/>
      <c r="ALV527" s="339"/>
      <c r="ALW527" s="339"/>
      <c r="ALX527" s="339"/>
      <c r="ALY527" s="339"/>
      <c r="ALZ527" s="339"/>
      <c r="AMA527" s="339"/>
      <c r="AMB527" s="339"/>
      <c r="AMC527" s="339"/>
      <c r="AMD527" s="339"/>
      <c r="AME527" s="339"/>
      <c r="AMF527" s="339"/>
      <c r="AMG527" s="339"/>
      <c r="AMH527" s="339"/>
      <c r="AMI527" s="339"/>
      <c r="AMJ527" s="339"/>
      <c r="AMK527" s="339"/>
      <c r="AML527" s="339"/>
      <c r="AMM527" s="339"/>
      <c r="AMN527" s="339"/>
      <c r="AMO527" s="339"/>
      <c r="AMP527" s="339"/>
      <c r="AMQ527" s="339"/>
      <c r="AMR527" s="339"/>
      <c r="AMS527" s="339"/>
      <c r="AMT527" s="339"/>
      <c r="AMU527" s="339"/>
      <c r="AMV527" s="339"/>
      <c r="AMW527" s="339"/>
      <c r="AMX527" s="339"/>
      <c r="AMY527" s="339"/>
      <c r="AMZ527" s="339"/>
      <c r="ANA527" s="339"/>
      <c r="ANB527" s="339"/>
      <c r="ANC527" s="339"/>
      <c r="AND527" s="339"/>
      <c r="ANE527" s="339"/>
      <c r="ANF527" s="339"/>
      <c r="ANG527" s="339"/>
      <c r="ANH527" s="339"/>
      <c r="ANI527" s="339"/>
      <c r="ANJ527" s="339"/>
      <c r="ANK527" s="339"/>
      <c r="ANL527" s="339"/>
      <c r="ANM527" s="339"/>
      <c r="ANN527" s="339"/>
      <c r="ANO527" s="339"/>
      <c r="ANP527" s="339"/>
      <c r="ANQ527" s="339"/>
      <c r="ANR527" s="339"/>
      <c r="ANS527" s="339"/>
      <c r="ANT527" s="339"/>
      <c r="ANU527" s="339"/>
      <c r="ANV527" s="339"/>
      <c r="ANW527" s="339"/>
      <c r="ANX527" s="339"/>
      <c r="ANY527" s="339"/>
      <c r="ANZ527" s="339"/>
      <c r="AOA527" s="339"/>
      <c r="AOB527" s="339"/>
      <c r="AOC527" s="339"/>
      <c r="AOD527" s="339"/>
      <c r="AOE527" s="339"/>
      <c r="AOF527" s="339"/>
      <c r="AOG527" s="339"/>
      <c r="AOH527" s="339"/>
      <c r="AOI527" s="339"/>
      <c r="AOJ527" s="339"/>
      <c r="AOK527" s="339"/>
      <c r="AOL527" s="339"/>
      <c r="AOM527" s="339"/>
      <c r="AON527" s="339"/>
      <c r="AOO527" s="339"/>
      <c r="AOP527" s="339"/>
      <c r="AOQ527" s="339"/>
      <c r="AOR527" s="339"/>
      <c r="AOS527" s="339"/>
      <c r="AOT527" s="339"/>
      <c r="AOU527" s="339"/>
      <c r="AOV527" s="339"/>
      <c r="AOW527" s="339"/>
      <c r="AOX527" s="339"/>
      <c r="AOY527" s="339"/>
      <c r="AOZ527" s="339"/>
      <c r="APA527" s="339"/>
      <c r="APB527" s="339"/>
      <c r="APC527" s="339"/>
      <c r="APD527" s="339"/>
      <c r="APE527" s="339"/>
      <c r="APF527" s="339"/>
      <c r="APG527" s="339"/>
      <c r="APH527" s="339"/>
      <c r="API527" s="339"/>
      <c r="APJ527" s="339"/>
      <c r="APK527" s="339"/>
      <c r="APL527" s="339"/>
      <c r="APM527" s="339"/>
      <c r="APN527" s="339"/>
      <c r="APO527" s="339"/>
      <c r="APP527" s="339"/>
      <c r="APQ527" s="339"/>
      <c r="APR527" s="339"/>
      <c r="APS527" s="339"/>
      <c r="APT527" s="339"/>
      <c r="APU527" s="339"/>
      <c r="APV527" s="339"/>
      <c r="APW527" s="339"/>
      <c r="APX527" s="339"/>
      <c r="APY527" s="339"/>
      <c r="APZ527" s="339"/>
      <c r="AQA527" s="339"/>
      <c r="AQB527" s="339"/>
      <c r="AQC527" s="339"/>
      <c r="AQD527" s="339"/>
      <c r="AQE527" s="339"/>
      <c r="AQF527" s="339"/>
      <c r="AQG527" s="339"/>
      <c r="AQH527" s="339"/>
      <c r="AQI527" s="339"/>
      <c r="AQJ527" s="339"/>
      <c r="AQK527" s="339"/>
      <c r="AQL527" s="339"/>
      <c r="AQM527" s="339"/>
      <c r="AQN527" s="339"/>
      <c r="AQO527" s="339"/>
      <c r="AQP527" s="339"/>
      <c r="AQQ527" s="339"/>
      <c r="AQR527" s="339"/>
      <c r="AQS527" s="339"/>
      <c r="AQT527" s="339"/>
      <c r="AQU527" s="339"/>
      <c r="AQV527" s="339"/>
      <c r="AQW527" s="339"/>
      <c r="AQX527" s="339"/>
      <c r="AQY527" s="339"/>
      <c r="AQZ527" s="339"/>
      <c r="ARA527" s="339"/>
      <c r="ARB527" s="339"/>
      <c r="ARC527" s="339"/>
      <c r="ARD527" s="339"/>
      <c r="ARE527" s="339"/>
      <c r="ARF527" s="339"/>
      <c r="ARG527" s="339"/>
      <c r="ARH527" s="339"/>
      <c r="ARI527" s="339"/>
      <c r="ARJ527" s="339"/>
      <c r="ARK527" s="339"/>
      <c r="ARL527" s="339"/>
      <c r="ARM527" s="339"/>
      <c r="ARN527" s="339"/>
      <c r="ARO527" s="339"/>
      <c r="ARP527" s="339"/>
      <c r="ARQ527" s="339"/>
      <c r="ARR527" s="339"/>
      <c r="ARS527" s="339"/>
      <c r="ART527" s="339"/>
      <c r="ARU527" s="339"/>
      <c r="ARV527" s="339"/>
      <c r="ARW527" s="339"/>
      <c r="ARX527" s="339"/>
      <c r="ARY527" s="339"/>
      <c r="ARZ527" s="339"/>
      <c r="ASA527" s="339"/>
      <c r="ASB527" s="339"/>
      <c r="ASC527" s="339"/>
      <c r="ASD527" s="339"/>
      <c r="ASE527" s="339"/>
      <c r="ASF527" s="339"/>
      <c r="ASG527" s="339"/>
      <c r="ASH527" s="339"/>
      <c r="ASI527" s="339"/>
      <c r="ASJ527" s="339"/>
      <c r="ASK527" s="339"/>
      <c r="ASL527" s="339"/>
      <c r="ASM527" s="339"/>
      <c r="ASN527" s="339"/>
      <c r="ASO527" s="339"/>
      <c r="ASP527" s="339"/>
      <c r="ASQ527" s="339"/>
      <c r="ASR527" s="339"/>
      <c r="ASS527" s="339"/>
      <c r="AST527" s="339"/>
      <c r="ASU527" s="339"/>
      <c r="ASV527" s="339"/>
      <c r="ASW527" s="339"/>
      <c r="ASX527" s="339"/>
      <c r="ASY527" s="339"/>
      <c r="ASZ527" s="339"/>
      <c r="ATA527" s="339"/>
      <c r="ATB527" s="339"/>
      <c r="ATC527" s="339"/>
      <c r="ATD527" s="339"/>
      <c r="ATE527" s="339"/>
      <c r="ATF527" s="339"/>
      <c r="ATG527" s="339"/>
      <c r="ATH527" s="339"/>
      <c r="ATI527" s="339"/>
      <c r="ATJ527" s="339"/>
      <c r="ATK527" s="339"/>
      <c r="ATL527" s="339"/>
      <c r="ATM527" s="339"/>
      <c r="ATN527" s="339"/>
      <c r="ATO527" s="339"/>
      <c r="ATP527" s="339"/>
      <c r="ATQ527" s="339"/>
      <c r="ATR527" s="339"/>
      <c r="ATS527" s="339"/>
      <c r="ATT527" s="339"/>
      <c r="ATU527" s="339"/>
      <c r="ATV527" s="339"/>
      <c r="ATW527" s="339"/>
      <c r="ATX527" s="339"/>
      <c r="ATY527" s="339"/>
      <c r="ATZ527" s="339"/>
      <c r="AUA527" s="339"/>
      <c r="AUB527" s="339"/>
      <c r="AUC527" s="339"/>
      <c r="AUD527" s="339"/>
      <c r="AUE527" s="339"/>
      <c r="AUF527" s="339"/>
      <c r="AUG527" s="339"/>
      <c r="AUH527" s="339"/>
      <c r="AUI527" s="339"/>
      <c r="AUJ527" s="339"/>
      <c r="AUK527" s="339"/>
      <c r="AUL527" s="339"/>
      <c r="AUM527" s="339"/>
      <c r="AUN527" s="339"/>
      <c r="AUO527" s="339"/>
      <c r="AUP527" s="339"/>
      <c r="AUQ527" s="339"/>
      <c r="AUR527" s="339"/>
      <c r="AUS527" s="339"/>
      <c r="AUT527" s="339"/>
      <c r="AUU527" s="339"/>
      <c r="AUV527" s="339"/>
      <c r="AUW527" s="339"/>
      <c r="AUX527" s="339"/>
      <c r="AUY527" s="339"/>
      <c r="AUZ527" s="339"/>
      <c r="AVA527" s="339"/>
      <c r="AVB527" s="339"/>
      <c r="AVC527" s="339"/>
      <c r="AVD527" s="339"/>
      <c r="AVE527" s="339"/>
      <c r="AVF527" s="339"/>
      <c r="AVG527" s="339"/>
      <c r="AVH527" s="339"/>
      <c r="AVI527" s="339"/>
      <c r="AVJ527" s="339"/>
      <c r="AVK527" s="339"/>
      <c r="AVL527" s="339"/>
      <c r="AVM527" s="339"/>
      <c r="AVN527" s="339"/>
      <c r="AVO527" s="339"/>
      <c r="AVP527" s="339"/>
      <c r="AVQ527" s="339"/>
      <c r="AVR527" s="339"/>
      <c r="AVS527" s="339"/>
      <c r="AVT527" s="339"/>
      <c r="AVU527" s="339"/>
      <c r="AVV527" s="339"/>
      <c r="AVW527" s="339"/>
      <c r="AVX527" s="339"/>
      <c r="AVY527" s="339"/>
      <c r="AVZ527" s="339"/>
      <c r="AWA527" s="339"/>
      <c r="AWB527" s="339"/>
      <c r="AWC527" s="339"/>
      <c r="AWD527" s="339"/>
      <c r="AWE527" s="339"/>
      <c r="AWF527" s="339"/>
      <c r="AWG527" s="339"/>
      <c r="AWH527" s="339"/>
      <c r="AWI527" s="339"/>
      <c r="AWJ527" s="339"/>
      <c r="AWK527" s="339"/>
      <c r="AWL527" s="339"/>
      <c r="AWM527" s="339"/>
      <c r="AWN527" s="339"/>
      <c r="AWO527" s="339"/>
      <c r="AWP527" s="339"/>
      <c r="AWQ527" s="339"/>
      <c r="AWR527" s="339"/>
      <c r="AWS527" s="339"/>
      <c r="AWT527" s="339"/>
      <c r="AWU527" s="339"/>
      <c r="AWV527" s="339"/>
      <c r="AWW527" s="339"/>
      <c r="AWX527" s="339"/>
      <c r="AWY527" s="339"/>
      <c r="AWZ527" s="339"/>
      <c r="AXA527" s="339"/>
      <c r="AXB527" s="339"/>
      <c r="AXC527" s="339"/>
      <c r="AXD527" s="339"/>
      <c r="AXE527" s="339"/>
      <c r="AXF527" s="339"/>
      <c r="AXG527" s="339"/>
      <c r="AXH527" s="339"/>
      <c r="AXI527" s="339"/>
      <c r="AXJ527" s="339"/>
      <c r="AXK527" s="339"/>
      <c r="AXL527" s="339"/>
      <c r="AXM527" s="339"/>
      <c r="AXN527" s="339"/>
      <c r="AXO527" s="339"/>
      <c r="AXP527" s="339"/>
      <c r="AXQ527" s="339"/>
      <c r="AXR527" s="339"/>
      <c r="AXS527" s="339"/>
      <c r="AXT527" s="339"/>
      <c r="AXU527" s="339"/>
      <c r="AXV527" s="339"/>
      <c r="AXW527" s="339"/>
      <c r="AXX527" s="339"/>
      <c r="AXY527" s="339"/>
      <c r="AXZ527" s="339"/>
      <c r="AYA527" s="339"/>
      <c r="AYB527" s="339"/>
      <c r="AYC527" s="339"/>
      <c r="AYD527" s="339"/>
      <c r="AYE527" s="339"/>
      <c r="AYF527" s="339"/>
      <c r="AYG527" s="339"/>
      <c r="AYH527" s="339"/>
      <c r="AYI527" s="339"/>
      <c r="AYJ527" s="339"/>
      <c r="AYK527" s="339"/>
      <c r="AYL527" s="339"/>
      <c r="AYM527" s="339"/>
      <c r="AYN527" s="339"/>
      <c r="AYO527" s="339"/>
      <c r="AYP527" s="339"/>
      <c r="AYQ527" s="339"/>
      <c r="AYR527" s="339"/>
      <c r="AYS527" s="339"/>
      <c r="AYT527" s="339"/>
      <c r="AYU527" s="339"/>
      <c r="AYV527" s="339"/>
      <c r="AYW527" s="339"/>
      <c r="AYX527" s="339"/>
      <c r="AYY527" s="339"/>
      <c r="AYZ527" s="339"/>
      <c r="AZA527" s="339"/>
      <c r="AZB527" s="339"/>
      <c r="AZC527" s="339"/>
      <c r="AZD527" s="339"/>
      <c r="AZE527" s="339"/>
      <c r="AZF527" s="339"/>
      <c r="AZG527" s="339"/>
      <c r="AZH527" s="339"/>
      <c r="AZI527" s="339"/>
      <c r="AZJ527" s="339"/>
      <c r="AZK527" s="339"/>
      <c r="AZL527" s="339"/>
      <c r="AZM527" s="339"/>
      <c r="AZN527" s="339"/>
      <c r="AZO527" s="339"/>
      <c r="AZP527" s="339"/>
      <c r="AZQ527" s="339"/>
      <c r="AZR527" s="339"/>
      <c r="AZS527" s="339"/>
      <c r="AZT527" s="339"/>
      <c r="AZU527" s="339"/>
      <c r="AZV527" s="339"/>
      <c r="AZW527" s="339"/>
      <c r="AZX527" s="339"/>
      <c r="AZY527" s="339"/>
      <c r="AZZ527" s="339"/>
      <c r="BAA527" s="339"/>
      <c r="BAB527" s="339"/>
      <c r="BAC527" s="339"/>
      <c r="BAD527" s="339"/>
      <c r="BAE527" s="339"/>
      <c r="BAF527" s="339"/>
      <c r="BAG527" s="339"/>
      <c r="BAH527" s="339"/>
      <c r="BAI527" s="339"/>
      <c r="BAJ527" s="339"/>
      <c r="BAK527" s="339"/>
      <c r="BAL527" s="339"/>
      <c r="BAM527" s="339"/>
      <c r="BAN527" s="339"/>
      <c r="BAO527" s="339"/>
      <c r="BAP527" s="339"/>
      <c r="BAQ527" s="339"/>
      <c r="BAR527" s="339"/>
      <c r="BAS527" s="339"/>
      <c r="BAT527" s="339"/>
      <c r="BAU527" s="339"/>
      <c r="BAV527" s="339"/>
      <c r="BAW527" s="339"/>
      <c r="BAX527" s="339"/>
      <c r="BAY527" s="339"/>
      <c r="BAZ527" s="339"/>
      <c r="BBA527" s="339"/>
      <c r="BBB527" s="339"/>
      <c r="BBC527" s="339"/>
      <c r="BBD527" s="339"/>
      <c r="BBE527" s="339"/>
      <c r="BBF527" s="339"/>
      <c r="BBG527" s="339"/>
      <c r="BBH527" s="339"/>
      <c r="BBI527" s="339"/>
      <c r="BBJ527" s="339"/>
      <c r="BBK527" s="339"/>
      <c r="BBL527" s="339"/>
      <c r="BBM527" s="339"/>
      <c r="BBN527" s="339"/>
      <c r="BBO527" s="339"/>
      <c r="BBP527" s="339"/>
      <c r="BBQ527" s="339"/>
      <c r="BBR527" s="339"/>
      <c r="BBS527" s="339"/>
      <c r="BBT527" s="339"/>
      <c r="BBU527" s="339"/>
      <c r="BBV527" s="339"/>
      <c r="BBW527" s="339"/>
      <c r="BBX527" s="339"/>
      <c r="BBY527" s="339"/>
      <c r="BBZ527" s="339"/>
      <c r="BCA527" s="339"/>
      <c r="BCB527" s="339"/>
      <c r="BCC527" s="339"/>
      <c r="BCD527" s="339"/>
      <c r="BCE527" s="339"/>
      <c r="BCF527" s="339"/>
      <c r="BCG527" s="339"/>
      <c r="BCH527" s="339"/>
      <c r="BCI527" s="339"/>
      <c r="BCJ527" s="339"/>
      <c r="BCK527" s="339"/>
      <c r="BCL527" s="339"/>
      <c r="BCM527" s="339"/>
      <c r="BCN527" s="339"/>
      <c r="BCO527" s="339"/>
      <c r="BCP527" s="339"/>
      <c r="BCQ527" s="339"/>
      <c r="BCR527" s="339"/>
      <c r="BCS527" s="339"/>
      <c r="BCT527" s="339"/>
      <c r="BCU527" s="339"/>
      <c r="BCV527" s="339"/>
      <c r="BCW527" s="339"/>
      <c r="BCX527" s="339"/>
      <c r="BCY527" s="339"/>
      <c r="BCZ527" s="339"/>
      <c r="BDA527" s="339"/>
      <c r="BDB527" s="339"/>
      <c r="BDC527" s="339"/>
      <c r="BDD527" s="339"/>
      <c r="BDE527" s="339"/>
      <c r="BDF527" s="339"/>
      <c r="BDG527" s="339"/>
      <c r="BDH527" s="339"/>
      <c r="BDI527" s="339"/>
      <c r="BDJ527" s="339"/>
      <c r="BDK527" s="339"/>
      <c r="BDL527" s="339"/>
      <c r="BDM527" s="339"/>
      <c r="BDN527" s="339"/>
      <c r="BDO527" s="339"/>
      <c r="BDP527" s="339"/>
      <c r="BDQ527" s="339"/>
      <c r="BDR527" s="339"/>
      <c r="BDS527" s="339"/>
      <c r="BDT527" s="339"/>
      <c r="BDU527" s="339"/>
      <c r="BDV527" s="339"/>
      <c r="BDW527" s="339"/>
      <c r="BDX527" s="339"/>
      <c r="BDY527" s="339"/>
      <c r="BDZ527" s="339"/>
      <c r="BEA527" s="339"/>
      <c r="BEB527" s="339"/>
      <c r="BEC527" s="339"/>
      <c r="BED527" s="339"/>
      <c r="BEE527" s="339"/>
      <c r="BEF527" s="339"/>
      <c r="BEG527" s="339"/>
      <c r="BEH527" s="339"/>
      <c r="BEI527" s="339"/>
      <c r="BEJ527" s="339"/>
      <c r="BEK527" s="339"/>
      <c r="BEL527" s="339"/>
      <c r="BEM527" s="339"/>
      <c r="BEN527" s="339"/>
      <c r="BEO527" s="339"/>
      <c r="BEP527" s="339"/>
      <c r="BEQ527" s="339"/>
      <c r="BER527" s="339"/>
      <c r="BES527" s="339"/>
      <c r="BET527" s="339"/>
      <c r="BEU527" s="339"/>
      <c r="BEV527" s="339"/>
      <c r="BEW527" s="339"/>
      <c r="BEX527" s="339"/>
      <c r="BEY527" s="339"/>
      <c r="BEZ527" s="339"/>
      <c r="BFA527" s="339"/>
      <c r="BFB527" s="339"/>
      <c r="BFC527" s="339"/>
      <c r="BFD527" s="339"/>
      <c r="BFE527" s="339"/>
      <c r="BFF527" s="339"/>
      <c r="BFG527" s="339"/>
      <c r="BFH527" s="339"/>
      <c r="BFI527" s="339"/>
      <c r="BFJ527" s="339"/>
      <c r="BFK527" s="339"/>
      <c r="BFL527" s="339"/>
      <c r="BFM527" s="339"/>
      <c r="BFN527" s="339"/>
      <c r="BFO527" s="339"/>
      <c r="BFP527" s="339"/>
      <c r="BFQ527" s="339"/>
      <c r="BFR527" s="339"/>
      <c r="BFS527" s="339"/>
      <c r="BFT527" s="339"/>
      <c r="BFU527" s="339"/>
      <c r="BFV527" s="339"/>
      <c r="BFW527" s="339"/>
      <c r="BFX527" s="339"/>
      <c r="BFY527" s="339"/>
      <c r="BFZ527" s="339"/>
      <c r="BGA527" s="339"/>
      <c r="BGB527" s="339"/>
      <c r="BGC527" s="339"/>
      <c r="BGD527" s="339"/>
      <c r="BGE527" s="339"/>
      <c r="BGF527" s="339"/>
      <c r="BGG527" s="339"/>
      <c r="BGH527" s="339"/>
      <c r="BGI527" s="339"/>
      <c r="BGJ527" s="339"/>
      <c r="BGK527" s="339"/>
      <c r="BGL527" s="339"/>
      <c r="BGM527" s="339"/>
      <c r="BGN527" s="339"/>
      <c r="BGO527" s="339"/>
      <c r="BGP527" s="339"/>
      <c r="BGQ527" s="339"/>
      <c r="BGR527" s="339"/>
      <c r="BGS527" s="339"/>
      <c r="BGT527" s="339"/>
      <c r="BGU527" s="339"/>
      <c r="BGV527" s="339"/>
      <c r="BGW527" s="339"/>
      <c r="BGX527" s="339"/>
      <c r="BGY527" s="339"/>
      <c r="BGZ527" s="339"/>
      <c r="BHA527" s="339"/>
      <c r="BHB527" s="339"/>
      <c r="BHC527" s="339"/>
      <c r="BHD527" s="339"/>
      <c r="BHE527" s="339"/>
      <c r="BHF527" s="339"/>
      <c r="BHG527" s="339"/>
      <c r="BHH527" s="339"/>
      <c r="BHI527" s="339"/>
      <c r="BHJ527" s="339"/>
      <c r="BHK527" s="339"/>
      <c r="BHL527" s="339"/>
      <c r="BHM527" s="339"/>
      <c r="BHN527" s="339"/>
      <c r="BHO527" s="339"/>
      <c r="BHP527" s="339"/>
      <c r="BHQ527" s="339"/>
      <c r="BHR527" s="339"/>
      <c r="BHS527" s="339"/>
      <c r="BHT527" s="339"/>
      <c r="BHU527" s="339"/>
      <c r="BHV527" s="339"/>
      <c r="BHW527" s="339"/>
      <c r="BHX527" s="339"/>
      <c r="BHY527" s="339"/>
      <c r="BHZ527" s="339"/>
      <c r="BIA527" s="339"/>
      <c r="BIB527" s="339"/>
      <c r="BIC527" s="339"/>
      <c r="BID527" s="339"/>
      <c r="BIE527" s="339"/>
      <c r="BIF527" s="339"/>
      <c r="BIG527" s="339"/>
      <c r="BIH527" s="339"/>
      <c r="BII527" s="339"/>
      <c r="BIJ527" s="339"/>
      <c r="BIK527" s="339"/>
      <c r="BIL527" s="339"/>
      <c r="BIM527" s="339"/>
      <c r="BIN527" s="339"/>
      <c r="BIO527" s="339"/>
      <c r="BIP527" s="339"/>
      <c r="BIQ527" s="339"/>
      <c r="BIR527" s="339"/>
      <c r="BIS527" s="339"/>
      <c r="BIT527" s="339"/>
      <c r="BIU527" s="339"/>
      <c r="BIV527" s="339"/>
      <c r="BIW527" s="339"/>
      <c r="BIX527" s="339"/>
      <c r="BIY527" s="339"/>
      <c r="BIZ527" s="339"/>
      <c r="BJA527" s="339"/>
      <c r="BJB527" s="339"/>
      <c r="BJC527" s="339"/>
      <c r="BJD527" s="339"/>
      <c r="BJE527" s="339"/>
      <c r="BJF527" s="339"/>
      <c r="BJG527" s="339"/>
      <c r="BJH527" s="339"/>
      <c r="BJI527" s="339"/>
      <c r="BJJ527" s="339"/>
      <c r="BJK527" s="339"/>
      <c r="BJL527" s="339"/>
      <c r="BJM527" s="339"/>
      <c r="BJN527" s="339"/>
      <c r="BJO527" s="339"/>
      <c r="BJP527" s="339"/>
      <c r="BJQ527" s="339"/>
      <c r="BJR527" s="339"/>
      <c r="BJS527" s="339"/>
      <c r="BJT527" s="339"/>
      <c r="BJU527" s="339"/>
      <c r="BJV527" s="339"/>
      <c r="BJW527" s="339"/>
      <c r="BJX527" s="339"/>
      <c r="BJY527" s="339"/>
      <c r="BJZ527" s="339"/>
      <c r="BKA527" s="339"/>
      <c r="BKB527" s="339"/>
      <c r="BKC527" s="339"/>
      <c r="BKD527" s="339"/>
      <c r="BKE527" s="339"/>
      <c r="BKF527" s="339"/>
      <c r="BKG527" s="339"/>
      <c r="BKH527" s="339"/>
      <c r="BKI527" s="339"/>
      <c r="BKJ527" s="339"/>
      <c r="BKK527" s="339"/>
      <c r="BKL527" s="339"/>
      <c r="BKM527" s="339"/>
      <c r="BKN527" s="339"/>
      <c r="BKO527" s="339"/>
      <c r="BKP527" s="339"/>
      <c r="BKQ527" s="339"/>
      <c r="BKR527" s="339"/>
      <c r="BKS527" s="339"/>
      <c r="BKT527" s="339"/>
      <c r="BKU527" s="339"/>
      <c r="BKV527" s="339"/>
      <c r="BKW527" s="339"/>
      <c r="BKX527" s="339"/>
      <c r="BKY527" s="339"/>
      <c r="BKZ527" s="339"/>
      <c r="BLA527" s="339"/>
      <c r="BLB527" s="339"/>
      <c r="BLC527" s="339"/>
      <c r="BLD527" s="339"/>
      <c r="BLE527" s="339"/>
      <c r="BLF527" s="339"/>
      <c r="BLG527" s="339"/>
      <c r="BLH527" s="339"/>
      <c r="BLI527" s="339"/>
      <c r="BLJ527" s="339"/>
      <c r="BLK527" s="339"/>
      <c r="BLL527" s="339"/>
      <c r="BLM527" s="339"/>
      <c r="BLN527" s="339"/>
      <c r="BLO527" s="339"/>
      <c r="BLP527" s="339"/>
      <c r="BLQ527" s="339"/>
      <c r="BLR527" s="339"/>
      <c r="BLS527" s="339"/>
      <c r="BLT527" s="339"/>
      <c r="BLU527" s="339"/>
      <c r="BLV527" s="339"/>
      <c r="BLW527" s="339"/>
      <c r="BLX527" s="339"/>
      <c r="BLY527" s="339"/>
      <c r="BLZ527" s="339"/>
      <c r="BMA527" s="339"/>
      <c r="BMB527" s="339"/>
      <c r="BMC527" s="339"/>
      <c r="BMD527" s="339"/>
      <c r="BME527" s="339"/>
      <c r="BMF527" s="339"/>
      <c r="BMG527" s="339"/>
      <c r="BMH527" s="339"/>
      <c r="BMI527" s="339"/>
      <c r="BMJ527" s="339"/>
      <c r="BMK527" s="339"/>
      <c r="BML527" s="339"/>
      <c r="BMM527" s="339"/>
      <c r="BMN527" s="339"/>
      <c r="BMO527" s="339"/>
      <c r="BMP527" s="339"/>
      <c r="BMQ527" s="339"/>
      <c r="BMR527" s="339"/>
      <c r="BMS527" s="339"/>
      <c r="BMT527" s="339"/>
      <c r="BMU527" s="339"/>
      <c r="BMV527" s="339"/>
      <c r="BMW527" s="339"/>
      <c r="BMX527" s="339"/>
      <c r="BMY527" s="339"/>
      <c r="BMZ527" s="339"/>
      <c r="BNA527" s="339"/>
      <c r="BNB527" s="339"/>
      <c r="BNC527" s="339"/>
      <c r="BND527" s="339"/>
      <c r="BNE527" s="339"/>
      <c r="BNF527" s="339"/>
      <c r="BNG527" s="339"/>
      <c r="BNH527" s="339"/>
      <c r="BNI527" s="339"/>
      <c r="BNJ527" s="339"/>
      <c r="BNK527" s="339"/>
      <c r="BNL527" s="339"/>
      <c r="BNM527" s="339"/>
      <c r="BNN527" s="339"/>
      <c r="BNO527" s="339"/>
      <c r="BNP527" s="339"/>
      <c r="BNQ527" s="339"/>
      <c r="BNR527" s="339"/>
      <c r="BNS527" s="339"/>
      <c r="BNT527" s="339"/>
      <c r="BNU527" s="339"/>
      <c r="BNV527" s="339"/>
      <c r="BNW527" s="339"/>
      <c r="BNX527" s="339"/>
      <c r="BNY527" s="339"/>
      <c r="BNZ527" s="339"/>
      <c r="BOA527" s="339"/>
      <c r="BOB527" s="339"/>
      <c r="BOC527" s="339"/>
      <c r="BOD527" s="339"/>
      <c r="BOE527" s="339"/>
      <c r="BOF527" s="339"/>
      <c r="BOG527" s="339"/>
      <c r="BOH527" s="339"/>
      <c r="BOI527" s="339"/>
      <c r="BOJ527" s="339"/>
      <c r="BOK527" s="339"/>
      <c r="BOL527" s="339"/>
      <c r="BOM527" s="339"/>
      <c r="BON527" s="339"/>
      <c r="BOO527" s="339"/>
      <c r="BOP527" s="339"/>
      <c r="BOQ527" s="339"/>
      <c r="BOR527" s="339"/>
      <c r="BOS527" s="339"/>
      <c r="BOT527" s="339"/>
      <c r="BOU527" s="339"/>
      <c r="BOV527" s="339"/>
    </row>
    <row r="528" spans="1:1764" s="40" customFormat="1" ht="71.25" customHeight="1">
      <c r="A528" s="579" t="s">
        <v>540</v>
      </c>
      <c r="B528" s="580" t="s">
        <v>541</v>
      </c>
      <c r="C528" s="602" t="s">
        <v>1139</v>
      </c>
      <c r="D528" s="205" t="s">
        <v>1140</v>
      </c>
      <c r="E528" s="241" t="s">
        <v>1232</v>
      </c>
      <c r="F528" s="226" t="s">
        <v>1231</v>
      </c>
      <c r="G528" s="594"/>
      <c r="H528" s="594"/>
      <c r="I528" s="593"/>
      <c r="J528" s="559">
        <f t="shared" si="13"/>
        <v>134934000</v>
      </c>
      <c r="K528" s="559">
        <f>SUM(K531,K537,K541,K545)</f>
        <v>134934000</v>
      </c>
      <c r="L528" s="581">
        <f>SUM(L531,L537:L541,L545)</f>
        <v>0</v>
      </c>
      <c r="M528" s="327"/>
      <c r="N528" s="114"/>
      <c r="O528" s="114"/>
      <c r="P528" s="114"/>
      <c r="Q528" s="114"/>
      <c r="R528" s="114"/>
      <c r="S528" s="114"/>
      <c r="T528" s="114"/>
      <c r="U528" s="114"/>
      <c r="V528" s="339"/>
      <c r="W528" s="339"/>
      <c r="X528" s="339"/>
      <c r="Y528" s="339"/>
      <c r="Z528" s="339"/>
      <c r="AA528" s="339"/>
      <c r="AB528" s="339"/>
      <c r="AC528" s="339"/>
      <c r="AD528" s="339"/>
      <c r="AE528" s="339"/>
      <c r="AF528" s="339"/>
      <c r="AG528" s="339"/>
      <c r="AH528" s="339"/>
      <c r="AI528" s="339"/>
      <c r="AJ528" s="339"/>
      <c r="AK528" s="339"/>
      <c r="AL528" s="339"/>
      <c r="AM528" s="339"/>
      <c r="AN528" s="339"/>
      <c r="AO528" s="339"/>
      <c r="AP528" s="339"/>
      <c r="AQ528" s="339"/>
      <c r="AR528" s="339"/>
      <c r="AS528" s="339"/>
      <c r="AT528" s="339"/>
      <c r="AU528" s="339"/>
      <c r="AV528" s="339"/>
      <c r="AW528" s="339"/>
      <c r="AX528" s="339"/>
      <c r="AY528" s="339"/>
      <c r="AZ528" s="339"/>
      <c r="BA528" s="339"/>
      <c r="BB528" s="339"/>
      <c r="BC528" s="339"/>
      <c r="BD528" s="339"/>
      <c r="BE528" s="339"/>
      <c r="BF528" s="339"/>
      <c r="BG528" s="339"/>
      <c r="BH528" s="339"/>
      <c r="BI528" s="339"/>
      <c r="BJ528" s="339"/>
      <c r="BK528" s="339"/>
      <c r="BL528" s="339"/>
      <c r="BM528" s="339"/>
      <c r="BN528" s="339"/>
      <c r="BO528" s="339"/>
      <c r="BP528" s="339"/>
      <c r="BQ528" s="339"/>
      <c r="BR528" s="339"/>
      <c r="BS528" s="339"/>
      <c r="BT528" s="339"/>
      <c r="BU528" s="339"/>
      <c r="BV528" s="339"/>
      <c r="BW528" s="339"/>
      <c r="BX528" s="339"/>
      <c r="BY528" s="339"/>
      <c r="BZ528" s="339"/>
      <c r="CA528" s="339"/>
      <c r="CB528" s="339"/>
      <c r="CC528" s="339"/>
      <c r="CD528" s="339"/>
      <c r="CE528" s="339"/>
      <c r="CF528" s="339"/>
      <c r="CG528" s="339"/>
      <c r="CH528" s="339"/>
      <c r="CI528" s="339"/>
      <c r="CJ528" s="339"/>
      <c r="CK528" s="339"/>
      <c r="CL528" s="339"/>
      <c r="CM528" s="339"/>
      <c r="CN528" s="339"/>
      <c r="CO528" s="339"/>
      <c r="CP528" s="339"/>
      <c r="CQ528" s="339"/>
      <c r="CR528" s="339"/>
      <c r="CS528" s="339"/>
      <c r="CT528" s="339"/>
      <c r="CU528" s="339"/>
      <c r="CV528" s="339"/>
      <c r="CW528" s="339"/>
      <c r="CX528" s="339"/>
      <c r="CY528" s="339"/>
      <c r="CZ528" s="339"/>
      <c r="DA528" s="339"/>
      <c r="DB528" s="339"/>
      <c r="DC528" s="339"/>
      <c r="DD528" s="339"/>
      <c r="DE528" s="339"/>
      <c r="DF528" s="339"/>
      <c r="DG528" s="339"/>
      <c r="DH528" s="339"/>
      <c r="DI528" s="339"/>
      <c r="DJ528" s="339"/>
      <c r="DK528" s="339"/>
      <c r="DL528" s="339"/>
      <c r="DM528" s="339"/>
      <c r="DN528" s="339"/>
      <c r="DO528" s="339"/>
      <c r="DP528" s="339"/>
      <c r="DQ528" s="339"/>
      <c r="DR528" s="339"/>
      <c r="DS528" s="339"/>
      <c r="DT528" s="339"/>
      <c r="DU528" s="339"/>
      <c r="DV528" s="339"/>
      <c r="DW528" s="339"/>
      <c r="DX528" s="339"/>
      <c r="DY528" s="339"/>
      <c r="DZ528" s="339"/>
      <c r="EA528" s="339"/>
      <c r="EB528" s="339"/>
      <c r="EC528" s="339"/>
      <c r="ED528" s="339"/>
      <c r="EE528" s="339"/>
      <c r="EF528" s="339"/>
      <c r="EG528" s="339"/>
      <c r="EH528" s="339"/>
      <c r="EI528" s="339"/>
      <c r="EJ528" s="339"/>
      <c r="EK528" s="339"/>
      <c r="EL528" s="339"/>
      <c r="EM528" s="339"/>
      <c r="EN528" s="339"/>
      <c r="EO528" s="339"/>
      <c r="EP528" s="339"/>
      <c r="EQ528" s="339"/>
      <c r="ER528" s="339"/>
      <c r="ES528" s="339"/>
      <c r="ET528" s="339"/>
      <c r="EU528" s="339"/>
      <c r="EV528" s="339"/>
      <c r="EW528" s="339"/>
      <c r="EX528" s="339"/>
      <c r="EY528" s="339"/>
      <c r="EZ528" s="339"/>
      <c r="FA528" s="339"/>
      <c r="FB528" s="339"/>
      <c r="FC528" s="339"/>
      <c r="FD528" s="339"/>
      <c r="FE528" s="339"/>
      <c r="FF528" s="339"/>
      <c r="FG528" s="339"/>
      <c r="FH528" s="339"/>
      <c r="FI528" s="339"/>
      <c r="FJ528" s="339"/>
      <c r="FK528" s="339"/>
      <c r="FL528" s="339"/>
      <c r="FM528" s="339"/>
      <c r="FN528" s="339"/>
      <c r="FO528" s="339"/>
      <c r="FP528" s="339"/>
      <c r="FQ528" s="339"/>
      <c r="FR528" s="339"/>
      <c r="FS528" s="339"/>
      <c r="FT528" s="339"/>
      <c r="FU528" s="339"/>
      <c r="FV528" s="339"/>
      <c r="FW528" s="339"/>
      <c r="FX528" s="339"/>
      <c r="FY528" s="339"/>
      <c r="FZ528" s="339"/>
      <c r="GA528" s="339"/>
      <c r="GB528" s="339"/>
      <c r="GC528" s="339"/>
      <c r="GD528" s="339"/>
      <c r="GE528" s="339"/>
      <c r="GF528" s="339"/>
      <c r="GG528" s="339"/>
      <c r="GH528" s="339"/>
      <c r="GI528" s="339"/>
      <c r="GJ528" s="339"/>
      <c r="GK528" s="339"/>
      <c r="GL528" s="339"/>
      <c r="GM528" s="339"/>
      <c r="GN528" s="339"/>
      <c r="GO528" s="339"/>
      <c r="GP528" s="339"/>
      <c r="GQ528" s="339"/>
      <c r="GR528" s="339"/>
      <c r="GS528" s="339"/>
      <c r="GT528" s="339"/>
      <c r="GU528" s="339"/>
      <c r="GV528" s="339"/>
      <c r="GW528" s="339"/>
      <c r="GX528" s="339"/>
      <c r="GY528" s="339"/>
      <c r="GZ528" s="339"/>
      <c r="HA528" s="339"/>
      <c r="HB528" s="339"/>
      <c r="HC528" s="339"/>
      <c r="HD528" s="339"/>
      <c r="HE528" s="339"/>
      <c r="HF528" s="339"/>
      <c r="HG528" s="339"/>
      <c r="HH528" s="339"/>
      <c r="HI528" s="339"/>
      <c r="HJ528" s="339"/>
      <c r="HK528" s="339"/>
      <c r="HL528" s="339"/>
      <c r="HM528" s="339"/>
      <c r="HN528" s="339"/>
      <c r="HO528" s="339"/>
      <c r="HP528" s="339"/>
      <c r="HQ528" s="339"/>
      <c r="HR528" s="339"/>
      <c r="HS528" s="339"/>
      <c r="HT528" s="339"/>
      <c r="HU528" s="339"/>
      <c r="HV528" s="339"/>
      <c r="HW528" s="339"/>
      <c r="HX528" s="339"/>
      <c r="HY528" s="339"/>
      <c r="HZ528" s="339"/>
      <c r="IA528" s="339"/>
      <c r="IB528" s="339"/>
      <c r="IC528" s="339"/>
      <c r="ID528" s="339"/>
      <c r="IE528" s="339"/>
      <c r="IF528" s="339"/>
      <c r="IG528" s="339"/>
      <c r="IH528" s="339"/>
      <c r="II528" s="339"/>
      <c r="IJ528" s="339"/>
      <c r="IK528" s="339"/>
      <c r="IL528" s="339"/>
      <c r="IM528" s="339"/>
      <c r="IN528" s="339"/>
      <c r="IO528" s="339"/>
      <c r="IP528" s="339"/>
      <c r="IQ528" s="339"/>
      <c r="IR528" s="339"/>
      <c r="IS528" s="339"/>
      <c r="IT528" s="339"/>
      <c r="IU528" s="339"/>
      <c r="IV528" s="339"/>
      <c r="IW528" s="339"/>
      <c r="IX528" s="339"/>
      <c r="IY528" s="339"/>
      <c r="IZ528" s="339"/>
      <c r="JA528" s="339"/>
      <c r="JB528" s="339"/>
      <c r="JC528" s="339"/>
      <c r="JD528" s="339"/>
      <c r="JE528" s="339"/>
      <c r="JF528" s="339"/>
      <c r="JG528" s="339"/>
      <c r="JH528" s="339"/>
      <c r="JI528" s="339"/>
      <c r="JJ528" s="339"/>
      <c r="JK528" s="339"/>
      <c r="JL528" s="339"/>
      <c r="JM528" s="339"/>
      <c r="JN528" s="339"/>
      <c r="JO528" s="339"/>
      <c r="JP528" s="339"/>
      <c r="JQ528" s="339"/>
      <c r="JR528" s="339"/>
      <c r="JS528" s="339"/>
      <c r="JT528" s="339"/>
      <c r="JU528" s="339"/>
      <c r="JV528" s="339"/>
      <c r="JW528" s="339"/>
      <c r="JX528" s="339"/>
      <c r="JY528" s="339"/>
      <c r="JZ528" s="339"/>
      <c r="KA528" s="339"/>
      <c r="KB528" s="339"/>
      <c r="KC528" s="339"/>
      <c r="KD528" s="339"/>
      <c r="KE528" s="339"/>
      <c r="KF528" s="339"/>
      <c r="KG528" s="339"/>
      <c r="KH528" s="339"/>
      <c r="KI528" s="339"/>
      <c r="KJ528" s="339"/>
      <c r="KK528" s="339"/>
      <c r="KL528" s="339"/>
      <c r="KM528" s="339"/>
      <c r="KN528" s="339"/>
      <c r="KO528" s="339"/>
      <c r="KP528" s="339"/>
      <c r="KQ528" s="339"/>
      <c r="KR528" s="339"/>
      <c r="KS528" s="339"/>
      <c r="KT528" s="339"/>
      <c r="KU528" s="339"/>
      <c r="KV528" s="339"/>
      <c r="KW528" s="339"/>
      <c r="KX528" s="339"/>
      <c r="KY528" s="339"/>
      <c r="KZ528" s="339"/>
      <c r="LA528" s="339"/>
      <c r="LB528" s="339"/>
      <c r="LC528" s="339"/>
      <c r="LD528" s="339"/>
      <c r="LE528" s="339"/>
      <c r="LF528" s="339"/>
      <c r="LG528" s="339"/>
      <c r="LH528" s="339"/>
      <c r="LI528" s="339"/>
      <c r="LJ528" s="339"/>
      <c r="LK528" s="339"/>
      <c r="LL528" s="339"/>
      <c r="LM528" s="339"/>
      <c r="LN528" s="339"/>
      <c r="LO528" s="339"/>
      <c r="LP528" s="339"/>
      <c r="LQ528" s="339"/>
      <c r="LR528" s="339"/>
      <c r="LS528" s="339"/>
      <c r="LT528" s="339"/>
      <c r="LU528" s="339"/>
      <c r="LV528" s="339"/>
      <c r="LW528" s="339"/>
      <c r="LX528" s="339"/>
      <c r="LY528" s="339"/>
      <c r="LZ528" s="339"/>
      <c r="MA528" s="339"/>
      <c r="MB528" s="339"/>
      <c r="MC528" s="339"/>
      <c r="MD528" s="339"/>
      <c r="ME528" s="339"/>
      <c r="MF528" s="339"/>
      <c r="MG528" s="339"/>
      <c r="MH528" s="339"/>
      <c r="MI528" s="339"/>
      <c r="MJ528" s="339"/>
      <c r="MK528" s="339"/>
      <c r="ML528" s="339"/>
      <c r="MM528" s="339"/>
      <c r="MN528" s="339"/>
      <c r="MO528" s="339"/>
      <c r="MP528" s="339"/>
      <c r="MQ528" s="339"/>
      <c r="MR528" s="339"/>
      <c r="MS528" s="339"/>
      <c r="MT528" s="339"/>
      <c r="MU528" s="339"/>
      <c r="MV528" s="339"/>
      <c r="MW528" s="339"/>
      <c r="MX528" s="339"/>
      <c r="MY528" s="339"/>
      <c r="MZ528" s="339"/>
      <c r="NA528" s="339"/>
      <c r="NB528" s="339"/>
      <c r="NC528" s="339"/>
      <c r="ND528" s="339"/>
      <c r="NE528" s="339"/>
      <c r="NF528" s="339"/>
      <c r="NG528" s="339"/>
      <c r="NH528" s="339"/>
      <c r="NI528" s="339"/>
      <c r="NJ528" s="339"/>
      <c r="NK528" s="339"/>
      <c r="NL528" s="339"/>
      <c r="NM528" s="339"/>
      <c r="NN528" s="339"/>
      <c r="NO528" s="339"/>
      <c r="NP528" s="339"/>
      <c r="NQ528" s="339"/>
      <c r="NR528" s="339"/>
      <c r="NS528" s="339"/>
      <c r="NT528" s="339"/>
      <c r="NU528" s="339"/>
      <c r="NV528" s="339"/>
      <c r="NW528" s="339"/>
      <c r="NX528" s="339"/>
      <c r="NY528" s="339"/>
      <c r="NZ528" s="339"/>
      <c r="OA528" s="339"/>
      <c r="OB528" s="339"/>
      <c r="OC528" s="339"/>
      <c r="OD528" s="339"/>
      <c r="OE528" s="339"/>
      <c r="OF528" s="339"/>
      <c r="OG528" s="339"/>
      <c r="OH528" s="339"/>
      <c r="OI528" s="339"/>
      <c r="OJ528" s="339"/>
      <c r="OK528" s="339"/>
      <c r="OL528" s="339"/>
      <c r="OM528" s="339"/>
      <c r="ON528" s="339"/>
      <c r="OO528" s="339"/>
      <c r="OP528" s="339"/>
      <c r="OQ528" s="339"/>
      <c r="OR528" s="339"/>
      <c r="OS528" s="339"/>
      <c r="OT528" s="339"/>
      <c r="OU528" s="339"/>
      <c r="OV528" s="339"/>
      <c r="OW528" s="339"/>
      <c r="OX528" s="339"/>
      <c r="OY528" s="339"/>
      <c r="OZ528" s="339"/>
      <c r="PA528" s="339"/>
      <c r="PB528" s="339"/>
      <c r="PC528" s="339"/>
      <c r="PD528" s="339"/>
      <c r="PE528" s="339"/>
      <c r="PF528" s="339"/>
      <c r="PG528" s="339"/>
      <c r="PH528" s="339"/>
      <c r="PI528" s="339"/>
      <c r="PJ528" s="339"/>
      <c r="PK528" s="339"/>
      <c r="PL528" s="339"/>
      <c r="PM528" s="339"/>
      <c r="PN528" s="339"/>
      <c r="PO528" s="339"/>
      <c r="PP528" s="339"/>
      <c r="PQ528" s="339"/>
      <c r="PR528" s="339"/>
      <c r="PS528" s="339"/>
      <c r="PT528" s="339"/>
      <c r="PU528" s="339"/>
      <c r="PV528" s="339"/>
      <c r="PW528" s="339"/>
      <c r="PX528" s="339"/>
      <c r="PY528" s="339"/>
      <c r="PZ528" s="339"/>
      <c r="QA528" s="339"/>
      <c r="QB528" s="339"/>
      <c r="QC528" s="339"/>
      <c r="QD528" s="339"/>
      <c r="QE528" s="339"/>
      <c r="QF528" s="339"/>
      <c r="QG528" s="339"/>
      <c r="QH528" s="339"/>
      <c r="QI528" s="339"/>
      <c r="QJ528" s="339"/>
      <c r="QK528" s="339"/>
      <c r="QL528" s="339"/>
      <c r="QM528" s="339"/>
      <c r="QN528" s="339"/>
      <c r="QO528" s="339"/>
      <c r="QP528" s="339"/>
      <c r="QQ528" s="339"/>
      <c r="QR528" s="339"/>
      <c r="QS528" s="339"/>
      <c r="QT528" s="339"/>
      <c r="QU528" s="339"/>
      <c r="QV528" s="339"/>
      <c r="QW528" s="339"/>
      <c r="QX528" s="339"/>
      <c r="QY528" s="339"/>
      <c r="QZ528" s="339"/>
      <c r="RA528" s="339"/>
      <c r="RB528" s="339"/>
      <c r="RC528" s="339"/>
      <c r="RD528" s="339"/>
      <c r="RE528" s="339"/>
      <c r="RF528" s="339"/>
      <c r="RG528" s="339"/>
      <c r="RH528" s="339"/>
      <c r="RI528" s="339"/>
      <c r="RJ528" s="339"/>
      <c r="RK528" s="339"/>
      <c r="RL528" s="339"/>
      <c r="RM528" s="339"/>
      <c r="RN528" s="339"/>
      <c r="RO528" s="339"/>
      <c r="RP528" s="339"/>
      <c r="RQ528" s="339"/>
      <c r="RR528" s="339"/>
      <c r="RS528" s="339"/>
      <c r="RT528" s="339"/>
      <c r="RU528" s="339"/>
      <c r="RV528" s="339"/>
      <c r="RW528" s="339"/>
      <c r="RX528" s="339"/>
      <c r="RY528" s="339"/>
      <c r="RZ528" s="339"/>
      <c r="SA528" s="339"/>
      <c r="SB528" s="339"/>
      <c r="SC528" s="339"/>
      <c r="SD528" s="339"/>
      <c r="SE528" s="339"/>
      <c r="SF528" s="339"/>
      <c r="SG528" s="339"/>
      <c r="SH528" s="339"/>
      <c r="SI528" s="339"/>
      <c r="SJ528" s="339"/>
      <c r="SK528" s="339"/>
      <c r="SL528" s="339"/>
      <c r="SM528" s="339"/>
      <c r="SN528" s="339"/>
      <c r="SO528" s="339"/>
      <c r="SP528" s="339"/>
      <c r="SQ528" s="339"/>
      <c r="SR528" s="339"/>
      <c r="SS528" s="339"/>
      <c r="ST528" s="339"/>
      <c r="SU528" s="339"/>
      <c r="SV528" s="339"/>
      <c r="SW528" s="339"/>
      <c r="SX528" s="339"/>
      <c r="SY528" s="339"/>
      <c r="SZ528" s="339"/>
      <c r="TA528" s="339"/>
      <c r="TB528" s="339"/>
      <c r="TC528" s="339"/>
      <c r="TD528" s="339"/>
      <c r="TE528" s="339"/>
      <c r="TF528" s="339"/>
      <c r="TG528" s="339"/>
      <c r="TH528" s="339"/>
      <c r="TI528" s="339"/>
      <c r="TJ528" s="339"/>
      <c r="TK528" s="339"/>
      <c r="TL528" s="339"/>
      <c r="TM528" s="339"/>
      <c r="TN528" s="339"/>
      <c r="TO528" s="339"/>
      <c r="TP528" s="339"/>
      <c r="TQ528" s="339"/>
      <c r="TR528" s="339"/>
      <c r="TS528" s="339"/>
      <c r="TT528" s="339"/>
      <c r="TU528" s="339"/>
      <c r="TV528" s="339"/>
      <c r="TW528" s="339"/>
      <c r="TX528" s="339"/>
      <c r="TY528" s="339"/>
      <c r="TZ528" s="339"/>
      <c r="UA528" s="339"/>
      <c r="UB528" s="339"/>
      <c r="UC528" s="339"/>
      <c r="UD528" s="339"/>
      <c r="UE528" s="339"/>
      <c r="UF528" s="339"/>
      <c r="UG528" s="339"/>
      <c r="UH528" s="339"/>
      <c r="UI528" s="339"/>
      <c r="UJ528" s="339"/>
      <c r="UK528" s="339"/>
      <c r="UL528" s="339"/>
      <c r="UM528" s="339"/>
      <c r="UN528" s="339"/>
      <c r="UO528" s="339"/>
      <c r="UP528" s="339"/>
      <c r="UQ528" s="339"/>
      <c r="UR528" s="339"/>
      <c r="US528" s="339"/>
      <c r="UT528" s="339"/>
      <c r="UU528" s="339"/>
      <c r="UV528" s="339"/>
      <c r="UW528" s="339"/>
      <c r="UX528" s="339"/>
      <c r="UY528" s="339"/>
      <c r="UZ528" s="339"/>
      <c r="VA528" s="339"/>
      <c r="VB528" s="339"/>
      <c r="VC528" s="339"/>
      <c r="VD528" s="339"/>
      <c r="VE528" s="339"/>
      <c r="VF528" s="339"/>
      <c r="VG528" s="339"/>
      <c r="VH528" s="339"/>
      <c r="VI528" s="339"/>
      <c r="VJ528" s="339"/>
      <c r="VK528" s="339"/>
      <c r="VL528" s="339"/>
      <c r="VM528" s="339"/>
      <c r="VN528" s="339"/>
      <c r="VO528" s="339"/>
      <c r="VP528" s="339"/>
      <c r="VQ528" s="339"/>
      <c r="VR528" s="339"/>
      <c r="VS528" s="339"/>
      <c r="VT528" s="339"/>
      <c r="VU528" s="339"/>
      <c r="VV528" s="339"/>
      <c r="VW528" s="339"/>
      <c r="VX528" s="339"/>
      <c r="VY528" s="339"/>
      <c r="VZ528" s="339"/>
      <c r="WA528" s="339"/>
      <c r="WB528" s="339"/>
      <c r="WC528" s="339"/>
      <c r="WD528" s="339"/>
      <c r="WE528" s="339"/>
      <c r="WF528" s="339"/>
      <c r="WG528" s="339"/>
      <c r="WH528" s="339"/>
      <c r="WI528" s="339"/>
      <c r="WJ528" s="339"/>
      <c r="WK528" s="339"/>
      <c r="WL528" s="339"/>
      <c r="WM528" s="339"/>
      <c r="WN528" s="339"/>
      <c r="WO528" s="339"/>
      <c r="WP528" s="339"/>
      <c r="WQ528" s="339"/>
      <c r="WR528" s="339"/>
      <c r="WS528" s="339"/>
      <c r="WT528" s="339"/>
      <c r="WU528" s="339"/>
      <c r="WV528" s="339"/>
      <c r="WW528" s="339"/>
      <c r="WX528" s="339"/>
      <c r="WY528" s="339"/>
      <c r="WZ528" s="339"/>
      <c r="XA528" s="339"/>
      <c r="XB528" s="339"/>
      <c r="XC528" s="339"/>
      <c r="XD528" s="339"/>
      <c r="XE528" s="339"/>
      <c r="XF528" s="339"/>
      <c r="XG528" s="339"/>
      <c r="XH528" s="339"/>
      <c r="XI528" s="339"/>
      <c r="XJ528" s="339"/>
      <c r="XK528" s="339"/>
      <c r="XL528" s="339"/>
      <c r="XM528" s="339"/>
      <c r="XN528" s="339"/>
      <c r="XO528" s="339"/>
      <c r="XP528" s="339"/>
      <c r="XQ528" s="339"/>
      <c r="XR528" s="339"/>
      <c r="XS528" s="339"/>
      <c r="XT528" s="339"/>
      <c r="XU528" s="339"/>
      <c r="XV528" s="339"/>
      <c r="XW528" s="339"/>
      <c r="XX528" s="339"/>
      <c r="XY528" s="339"/>
      <c r="XZ528" s="339"/>
      <c r="YA528" s="339"/>
      <c r="YB528" s="339"/>
      <c r="YC528" s="339"/>
      <c r="YD528" s="339"/>
      <c r="YE528" s="339"/>
      <c r="YF528" s="339"/>
      <c r="YG528" s="339"/>
      <c r="YH528" s="339"/>
      <c r="YI528" s="339"/>
      <c r="YJ528" s="339"/>
      <c r="YK528" s="339"/>
      <c r="YL528" s="339"/>
      <c r="YM528" s="339"/>
      <c r="YN528" s="339"/>
      <c r="YO528" s="339"/>
      <c r="YP528" s="339"/>
      <c r="YQ528" s="339"/>
      <c r="YR528" s="339"/>
      <c r="YS528" s="339"/>
      <c r="YT528" s="339"/>
      <c r="YU528" s="339"/>
      <c r="YV528" s="339"/>
      <c r="YW528" s="339"/>
      <c r="YX528" s="339"/>
      <c r="YY528" s="339"/>
      <c r="YZ528" s="339"/>
      <c r="ZA528" s="339"/>
      <c r="ZB528" s="339"/>
      <c r="ZC528" s="339"/>
      <c r="ZD528" s="339"/>
      <c r="ZE528" s="339"/>
      <c r="ZF528" s="339"/>
      <c r="ZG528" s="339"/>
      <c r="ZH528" s="339"/>
      <c r="ZI528" s="339"/>
      <c r="ZJ528" s="339"/>
      <c r="ZK528" s="339"/>
      <c r="ZL528" s="339"/>
      <c r="ZM528" s="339"/>
      <c r="ZN528" s="339"/>
      <c r="ZO528" s="339"/>
      <c r="ZP528" s="339"/>
      <c r="ZQ528" s="339"/>
      <c r="ZR528" s="339"/>
      <c r="ZS528" s="339"/>
      <c r="ZT528" s="339"/>
      <c r="ZU528" s="339"/>
      <c r="ZV528" s="339"/>
      <c r="ZW528" s="339"/>
      <c r="ZX528" s="339"/>
      <c r="ZY528" s="339"/>
      <c r="ZZ528" s="339"/>
      <c r="AAA528" s="339"/>
      <c r="AAB528" s="339"/>
      <c r="AAC528" s="339"/>
      <c r="AAD528" s="339"/>
      <c r="AAE528" s="339"/>
      <c r="AAF528" s="339"/>
      <c r="AAG528" s="339"/>
      <c r="AAH528" s="339"/>
      <c r="AAI528" s="339"/>
      <c r="AAJ528" s="339"/>
      <c r="AAK528" s="339"/>
      <c r="AAL528" s="339"/>
      <c r="AAM528" s="339"/>
      <c r="AAN528" s="339"/>
      <c r="AAO528" s="339"/>
      <c r="AAP528" s="339"/>
      <c r="AAQ528" s="339"/>
      <c r="AAR528" s="339"/>
      <c r="AAS528" s="339"/>
      <c r="AAT528" s="339"/>
      <c r="AAU528" s="339"/>
      <c r="AAV528" s="339"/>
      <c r="AAW528" s="339"/>
      <c r="AAX528" s="339"/>
      <c r="AAY528" s="339"/>
      <c r="AAZ528" s="339"/>
      <c r="ABA528" s="339"/>
      <c r="ABB528" s="339"/>
      <c r="ABC528" s="339"/>
      <c r="ABD528" s="339"/>
      <c r="ABE528" s="339"/>
      <c r="ABF528" s="339"/>
      <c r="ABG528" s="339"/>
      <c r="ABH528" s="339"/>
      <c r="ABI528" s="339"/>
      <c r="ABJ528" s="339"/>
      <c r="ABK528" s="339"/>
      <c r="ABL528" s="339"/>
      <c r="ABM528" s="339"/>
      <c r="ABN528" s="339"/>
      <c r="ABO528" s="339"/>
      <c r="ABP528" s="339"/>
      <c r="ABQ528" s="339"/>
      <c r="ABR528" s="339"/>
      <c r="ABS528" s="339"/>
      <c r="ABT528" s="339"/>
      <c r="ABU528" s="339"/>
      <c r="ABV528" s="339"/>
      <c r="ABW528" s="339"/>
      <c r="ABX528" s="339"/>
      <c r="ABY528" s="339"/>
      <c r="ABZ528" s="339"/>
      <c r="ACA528" s="339"/>
      <c r="ACB528" s="339"/>
      <c r="ACC528" s="339"/>
      <c r="ACD528" s="339"/>
      <c r="ACE528" s="339"/>
      <c r="ACF528" s="339"/>
      <c r="ACG528" s="339"/>
      <c r="ACH528" s="339"/>
      <c r="ACI528" s="339"/>
      <c r="ACJ528" s="339"/>
      <c r="ACK528" s="339"/>
      <c r="ACL528" s="339"/>
      <c r="ACM528" s="339"/>
      <c r="ACN528" s="339"/>
      <c r="ACO528" s="339"/>
      <c r="ACP528" s="339"/>
      <c r="ACQ528" s="339"/>
      <c r="ACR528" s="339"/>
      <c r="ACS528" s="339"/>
      <c r="ACT528" s="339"/>
      <c r="ACU528" s="339"/>
      <c r="ACV528" s="339"/>
      <c r="ACW528" s="339"/>
      <c r="ACX528" s="339"/>
      <c r="ACY528" s="339"/>
      <c r="ACZ528" s="339"/>
      <c r="ADA528" s="339"/>
      <c r="ADB528" s="339"/>
      <c r="ADC528" s="339"/>
      <c r="ADD528" s="339"/>
      <c r="ADE528" s="339"/>
      <c r="ADF528" s="339"/>
      <c r="ADG528" s="339"/>
      <c r="ADH528" s="339"/>
      <c r="ADI528" s="339"/>
      <c r="ADJ528" s="339"/>
      <c r="ADK528" s="339"/>
      <c r="ADL528" s="339"/>
      <c r="ADM528" s="339"/>
      <c r="ADN528" s="339"/>
      <c r="ADO528" s="339"/>
      <c r="ADP528" s="339"/>
      <c r="ADQ528" s="339"/>
      <c r="ADR528" s="339"/>
      <c r="ADS528" s="339"/>
      <c r="ADT528" s="339"/>
      <c r="ADU528" s="339"/>
      <c r="ADV528" s="339"/>
      <c r="ADW528" s="339"/>
      <c r="ADX528" s="339"/>
      <c r="ADY528" s="339"/>
      <c r="ADZ528" s="339"/>
      <c r="AEA528" s="339"/>
      <c r="AEB528" s="339"/>
      <c r="AEC528" s="339"/>
      <c r="AED528" s="339"/>
      <c r="AEE528" s="339"/>
      <c r="AEF528" s="339"/>
      <c r="AEG528" s="339"/>
      <c r="AEH528" s="339"/>
      <c r="AEI528" s="339"/>
      <c r="AEJ528" s="339"/>
      <c r="AEK528" s="339"/>
      <c r="AEL528" s="339"/>
      <c r="AEM528" s="339"/>
      <c r="AEN528" s="339"/>
      <c r="AEO528" s="339"/>
      <c r="AEP528" s="339"/>
      <c r="AEQ528" s="339"/>
      <c r="AER528" s="339"/>
      <c r="AES528" s="339"/>
      <c r="AET528" s="339"/>
      <c r="AEU528" s="339"/>
      <c r="AEV528" s="339"/>
      <c r="AEW528" s="339"/>
      <c r="AEX528" s="339"/>
      <c r="AEY528" s="339"/>
      <c r="AEZ528" s="339"/>
      <c r="AFA528" s="339"/>
      <c r="AFB528" s="339"/>
      <c r="AFC528" s="339"/>
      <c r="AFD528" s="339"/>
      <c r="AFE528" s="339"/>
      <c r="AFF528" s="339"/>
      <c r="AFG528" s="339"/>
      <c r="AFH528" s="339"/>
      <c r="AFI528" s="339"/>
      <c r="AFJ528" s="339"/>
      <c r="AFK528" s="339"/>
      <c r="AFL528" s="339"/>
      <c r="AFM528" s="339"/>
      <c r="AFN528" s="339"/>
      <c r="AFO528" s="339"/>
      <c r="AFP528" s="339"/>
      <c r="AFQ528" s="339"/>
      <c r="AFR528" s="339"/>
      <c r="AFS528" s="339"/>
      <c r="AFT528" s="339"/>
      <c r="AFU528" s="339"/>
      <c r="AFV528" s="339"/>
      <c r="AFW528" s="339"/>
      <c r="AFX528" s="339"/>
      <c r="AFY528" s="339"/>
      <c r="AFZ528" s="339"/>
      <c r="AGA528" s="339"/>
      <c r="AGB528" s="339"/>
      <c r="AGC528" s="339"/>
      <c r="AGD528" s="339"/>
      <c r="AGE528" s="339"/>
      <c r="AGF528" s="339"/>
      <c r="AGG528" s="339"/>
      <c r="AGH528" s="339"/>
      <c r="AGI528" s="339"/>
      <c r="AGJ528" s="339"/>
      <c r="AGK528" s="339"/>
      <c r="AGL528" s="339"/>
      <c r="AGM528" s="339"/>
      <c r="AGN528" s="339"/>
      <c r="AGO528" s="339"/>
      <c r="AGP528" s="339"/>
      <c r="AGQ528" s="339"/>
      <c r="AGR528" s="339"/>
      <c r="AGS528" s="339"/>
      <c r="AGT528" s="339"/>
      <c r="AGU528" s="339"/>
      <c r="AGV528" s="339"/>
      <c r="AGW528" s="339"/>
      <c r="AGX528" s="339"/>
      <c r="AGY528" s="339"/>
      <c r="AGZ528" s="339"/>
      <c r="AHA528" s="339"/>
      <c r="AHB528" s="339"/>
      <c r="AHC528" s="339"/>
      <c r="AHD528" s="339"/>
      <c r="AHE528" s="339"/>
      <c r="AHF528" s="339"/>
      <c r="AHG528" s="339"/>
      <c r="AHH528" s="339"/>
      <c r="AHI528" s="339"/>
      <c r="AHJ528" s="339"/>
      <c r="AHK528" s="339"/>
      <c r="AHL528" s="339"/>
      <c r="AHM528" s="339"/>
      <c r="AHN528" s="339"/>
      <c r="AHO528" s="339"/>
      <c r="AHP528" s="339"/>
      <c r="AHQ528" s="339"/>
      <c r="AHR528" s="339"/>
      <c r="AHS528" s="339"/>
      <c r="AHT528" s="339"/>
      <c r="AHU528" s="339"/>
      <c r="AHV528" s="339"/>
      <c r="AHW528" s="339"/>
      <c r="AHX528" s="339"/>
      <c r="AHY528" s="339"/>
      <c r="AHZ528" s="339"/>
      <c r="AIA528" s="339"/>
      <c r="AIB528" s="339"/>
      <c r="AIC528" s="339"/>
      <c r="AID528" s="339"/>
      <c r="AIE528" s="339"/>
      <c r="AIF528" s="339"/>
      <c r="AIG528" s="339"/>
      <c r="AIH528" s="339"/>
      <c r="AII528" s="339"/>
      <c r="AIJ528" s="339"/>
      <c r="AIK528" s="339"/>
      <c r="AIL528" s="339"/>
      <c r="AIM528" s="339"/>
      <c r="AIN528" s="339"/>
      <c r="AIO528" s="339"/>
      <c r="AIP528" s="339"/>
      <c r="AIQ528" s="339"/>
      <c r="AIR528" s="339"/>
      <c r="AIS528" s="339"/>
      <c r="AIT528" s="339"/>
      <c r="AIU528" s="339"/>
      <c r="AIV528" s="339"/>
      <c r="AIW528" s="339"/>
      <c r="AIX528" s="339"/>
      <c r="AIY528" s="339"/>
      <c r="AIZ528" s="339"/>
      <c r="AJA528" s="339"/>
      <c r="AJB528" s="339"/>
      <c r="AJC528" s="339"/>
      <c r="AJD528" s="339"/>
      <c r="AJE528" s="339"/>
      <c r="AJF528" s="339"/>
      <c r="AJG528" s="339"/>
      <c r="AJH528" s="339"/>
      <c r="AJI528" s="339"/>
      <c r="AJJ528" s="339"/>
      <c r="AJK528" s="339"/>
      <c r="AJL528" s="339"/>
      <c r="AJM528" s="339"/>
      <c r="AJN528" s="339"/>
      <c r="AJO528" s="339"/>
      <c r="AJP528" s="339"/>
      <c r="AJQ528" s="339"/>
      <c r="AJR528" s="339"/>
      <c r="AJS528" s="339"/>
      <c r="AJT528" s="339"/>
      <c r="AJU528" s="339"/>
      <c r="AJV528" s="339"/>
      <c r="AJW528" s="339"/>
      <c r="AJX528" s="339"/>
      <c r="AJY528" s="339"/>
      <c r="AJZ528" s="339"/>
      <c r="AKA528" s="339"/>
      <c r="AKB528" s="339"/>
      <c r="AKC528" s="339"/>
      <c r="AKD528" s="339"/>
      <c r="AKE528" s="339"/>
      <c r="AKF528" s="339"/>
      <c r="AKG528" s="339"/>
      <c r="AKH528" s="339"/>
      <c r="AKI528" s="339"/>
      <c r="AKJ528" s="339"/>
      <c r="AKK528" s="339"/>
      <c r="AKL528" s="339"/>
      <c r="AKM528" s="339"/>
      <c r="AKN528" s="339"/>
      <c r="AKO528" s="339"/>
      <c r="AKP528" s="339"/>
      <c r="AKQ528" s="339"/>
      <c r="AKR528" s="339"/>
      <c r="AKS528" s="339"/>
      <c r="AKT528" s="339"/>
      <c r="AKU528" s="339"/>
      <c r="AKV528" s="339"/>
      <c r="AKW528" s="339"/>
      <c r="AKX528" s="339"/>
      <c r="AKY528" s="339"/>
      <c r="AKZ528" s="339"/>
      <c r="ALA528" s="339"/>
      <c r="ALB528" s="339"/>
      <c r="ALC528" s="339"/>
      <c r="ALD528" s="339"/>
      <c r="ALE528" s="339"/>
      <c r="ALF528" s="339"/>
      <c r="ALG528" s="339"/>
      <c r="ALH528" s="339"/>
      <c r="ALI528" s="339"/>
      <c r="ALJ528" s="339"/>
      <c r="ALK528" s="339"/>
      <c r="ALL528" s="339"/>
      <c r="ALM528" s="339"/>
      <c r="ALN528" s="339"/>
      <c r="ALO528" s="339"/>
      <c r="ALP528" s="339"/>
      <c r="ALQ528" s="339"/>
      <c r="ALR528" s="339"/>
      <c r="ALS528" s="339"/>
      <c r="ALT528" s="339"/>
      <c r="ALU528" s="339"/>
      <c r="ALV528" s="339"/>
      <c r="ALW528" s="339"/>
      <c r="ALX528" s="339"/>
      <c r="ALY528" s="339"/>
      <c r="ALZ528" s="339"/>
      <c r="AMA528" s="339"/>
      <c r="AMB528" s="339"/>
      <c r="AMC528" s="339"/>
      <c r="AMD528" s="339"/>
      <c r="AME528" s="339"/>
      <c r="AMF528" s="339"/>
      <c r="AMG528" s="339"/>
      <c r="AMH528" s="339"/>
      <c r="AMI528" s="339"/>
      <c r="AMJ528" s="339"/>
      <c r="AMK528" s="339"/>
      <c r="AML528" s="339"/>
      <c r="AMM528" s="339"/>
      <c r="AMN528" s="339"/>
      <c r="AMO528" s="339"/>
      <c r="AMP528" s="339"/>
      <c r="AMQ528" s="339"/>
      <c r="AMR528" s="339"/>
      <c r="AMS528" s="339"/>
      <c r="AMT528" s="339"/>
      <c r="AMU528" s="339"/>
      <c r="AMV528" s="339"/>
      <c r="AMW528" s="339"/>
      <c r="AMX528" s="339"/>
      <c r="AMY528" s="339"/>
      <c r="AMZ528" s="339"/>
      <c r="ANA528" s="339"/>
      <c r="ANB528" s="339"/>
      <c r="ANC528" s="339"/>
      <c r="AND528" s="339"/>
      <c r="ANE528" s="339"/>
      <c r="ANF528" s="339"/>
      <c r="ANG528" s="339"/>
      <c r="ANH528" s="339"/>
      <c r="ANI528" s="339"/>
      <c r="ANJ528" s="339"/>
      <c r="ANK528" s="339"/>
      <c r="ANL528" s="339"/>
      <c r="ANM528" s="339"/>
      <c r="ANN528" s="339"/>
      <c r="ANO528" s="339"/>
      <c r="ANP528" s="339"/>
      <c r="ANQ528" s="339"/>
      <c r="ANR528" s="339"/>
      <c r="ANS528" s="339"/>
      <c r="ANT528" s="339"/>
      <c r="ANU528" s="339"/>
      <c r="ANV528" s="339"/>
      <c r="ANW528" s="339"/>
      <c r="ANX528" s="339"/>
      <c r="ANY528" s="339"/>
      <c r="ANZ528" s="339"/>
      <c r="AOA528" s="339"/>
      <c r="AOB528" s="339"/>
      <c r="AOC528" s="339"/>
      <c r="AOD528" s="339"/>
      <c r="AOE528" s="339"/>
      <c r="AOF528" s="339"/>
      <c r="AOG528" s="339"/>
      <c r="AOH528" s="339"/>
      <c r="AOI528" s="339"/>
      <c r="AOJ528" s="339"/>
      <c r="AOK528" s="339"/>
      <c r="AOL528" s="339"/>
      <c r="AOM528" s="339"/>
      <c r="AON528" s="339"/>
      <c r="AOO528" s="339"/>
      <c r="AOP528" s="339"/>
      <c r="AOQ528" s="339"/>
      <c r="AOR528" s="339"/>
      <c r="AOS528" s="339"/>
      <c r="AOT528" s="339"/>
      <c r="AOU528" s="339"/>
      <c r="AOV528" s="339"/>
      <c r="AOW528" s="339"/>
      <c r="AOX528" s="339"/>
      <c r="AOY528" s="339"/>
      <c r="AOZ528" s="339"/>
      <c r="APA528" s="339"/>
      <c r="APB528" s="339"/>
      <c r="APC528" s="339"/>
      <c r="APD528" s="339"/>
      <c r="APE528" s="339"/>
      <c r="APF528" s="339"/>
      <c r="APG528" s="339"/>
      <c r="APH528" s="339"/>
      <c r="API528" s="339"/>
      <c r="APJ528" s="339"/>
      <c r="APK528" s="339"/>
      <c r="APL528" s="339"/>
      <c r="APM528" s="339"/>
      <c r="APN528" s="339"/>
      <c r="APO528" s="339"/>
      <c r="APP528" s="339"/>
      <c r="APQ528" s="339"/>
      <c r="APR528" s="339"/>
      <c r="APS528" s="339"/>
      <c r="APT528" s="339"/>
      <c r="APU528" s="339"/>
      <c r="APV528" s="339"/>
      <c r="APW528" s="339"/>
      <c r="APX528" s="339"/>
      <c r="APY528" s="339"/>
      <c r="APZ528" s="339"/>
      <c r="AQA528" s="339"/>
      <c r="AQB528" s="339"/>
      <c r="AQC528" s="339"/>
      <c r="AQD528" s="339"/>
      <c r="AQE528" s="339"/>
      <c r="AQF528" s="339"/>
      <c r="AQG528" s="339"/>
      <c r="AQH528" s="339"/>
      <c r="AQI528" s="339"/>
      <c r="AQJ528" s="339"/>
      <c r="AQK528" s="339"/>
      <c r="AQL528" s="339"/>
      <c r="AQM528" s="339"/>
      <c r="AQN528" s="339"/>
      <c r="AQO528" s="339"/>
      <c r="AQP528" s="339"/>
      <c r="AQQ528" s="339"/>
      <c r="AQR528" s="339"/>
      <c r="AQS528" s="339"/>
      <c r="AQT528" s="339"/>
      <c r="AQU528" s="339"/>
      <c r="AQV528" s="339"/>
      <c r="AQW528" s="339"/>
      <c r="AQX528" s="339"/>
      <c r="AQY528" s="339"/>
      <c r="AQZ528" s="339"/>
      <c r="ARA528" s="339"/>
      <c r="ARB528" s="339"/>
      <c r="ARC528" s="339"/>
      <c r="ARD528" s="339"/>
      <c r="ARE528" s="339"/>
      <c r="ARF528" s="339"/>
      <c r="ARG528" s="339"/>
      <c r="ARH528" s="339"/>
      <c r="ARI528" s="339"/>
      <c r="ARJ528" s="339"/>
      <c r="ARK528" s="339"/>
      <c r="ARL528" s="339"/>
      <c r="ARM528" s="339"/>
      <c r="ARN528" s="339"/>
      <c r="ARO528" s="339"/>
      <c r="ARP528" s="339"/>
      <c r="ARQ528" s="339"/>
      <c r="ARR528" s="339"/>
      <c r="ARS528" s="339"/>
      <c r="ART528" s="339"/>
      <c r="ARU528" s="339"/>
      <c r="ARV528" s="339"/>
      <c r="ARW528" s="339"/>
      <c r="ARX528" s="339"/>
      <c r="ARY528" s="339"/>
      <c r="ARZ528" s="339"/>
      <c r="ASA528" s="339"/>
      <c r="ASB528" s="339"/>
      <c r="ASC528" s="339"/>
      <c r="ASD528" s="339"/>
      <c r="ASE528" s="339"/>
      <c r="ASF528" s="339"/>
      <c r="ASG528" s="339"/>
      <c r="ASH528" s="339"/>
      <c r="ASI528" s="339"/>
      <c r="ASJ528" s="339"/>
      <c r="ASK528" s="339"/>
      <c r="ASL528" s="339"/>
      <c r="ASM528" s="339"/>
      <c r="ASN528" s="339"/>
      <c r="ASO528" s="339"/>
      <c r="ASP528" s="339"/>
      <c r="ASQ528" s="339"/>
      <c r="ASR528" s="339"/>
      <c r="ASS528" s="339"/>
      <c r="AST528" s="339"/>
      <c r="ASU528" s="339"/>
      <c r="ASV528" s="339"/>
      <c r="ASW528" s="339"/>
      <c r="ASX528" s="339"/>
      <c r="ASY528" s="339"/>
      <c r="ASZ528" s="339"/>
      <c r="ATA528" s="339"/>
      <c r="ATB528" s="339"/>
      <c r="ATC528" s="339"/>
      <c r="ATD528" s="339"/>
      <c r="ATE528" s="339"/>
      <c r="ATF528" s="339"/>
      <c r="ATG528" s="339"/>
      <c r="ATH528" s="339"/>
      <c r="ATI528" s="339"/>
      <c r="ATJ528" s="339"/>
      <c r="ATK528" s="339"/>
      <c r="ATL528" s="339"/>
      <c r="ATM528" s="339"/>
      <c r="ATN528" s="339"/>
      <c r="ATO528" s="339"/>
      <c r="ATP528" s="339"/>
      <c r="ATQ528" s="339"/>
      <c r="ATR528" s="339"/>
      <c r="ATS528" s="339"/>
      <c r="ATT528" s="339"/>
      <c r="ATU528" s="339"/>
      <c r="ATV528" s="339"/>
      <c r="ATW528" s="339"/>
      <c r="ATX528" s="339"/>
      <c r="ATY528" s="339"/>
      <c r="ATZ528" s="339"/>
      <c r="AUA528" s="339"/>
      <c r="AUB528" s="339"/>
      <c r="AUC528" s="339"/>
      <c r="AUD528" s="339"/>
      <c r="AUE528" s="339"/>
      <c r="AUF528" s="339"/>
      <c r="AUG528" s="339"/>
      <c r="AUH528" s="339"/>
      <c r="AUI528" s="339"/>
      <c r="AUJ528" s="339"/>
      <c r="AUK528" s="339"/>
      <c r="AUL528" s="339"/>
      <c r="AUM528" s="339"/>
      <c r="AUN528" s="339"/>
      <c r="AUO528" s="339"/>
      <c r="AUP528" s="339"/>
      <c r="AUQ528" s="339"/>
      <c r="AUR528" s="339"/>
      <c r="AUS528" s="339"/>
      <c r="AUT528" s="339"/>
      <c r="AUU528" s="339"/>
      <c r="AUV528" s="339"/>
      <c r="AUW528" s="339"/>
      <c r="AUX528" s="339"/>
      <c r="AUY528" s="339"/>
      <c r="AUZ528" s="339"/>
      <c r="AVA528" s="339"/>
      <c r="AVB528" s="339"/>
      <c r="AVC528" s="339"/>
      <c r="AVD528" s="339"/>
      <c r="AVE528" s="339"/>
      <c r="AVF528" s="339"/>
      <c r="AVG528" s="339"/>
      <c r="AVH528" s="339"/>
      <c r="AVI528" s="339"/>
      <c r="AVJ528" s="339"/>
      <c r="AVK528" s="339"/>
      <c r="AVL528" s="339"/>
      <c r="AVM528" s="339"/>
      <c r="AVN528" s="339"/>
      <c r="AVO528" s="339"/>
      <c r="AVP528" s="339"/>
      <c r="AVQ528" s="339"/>
      <c r="AVR528" s="339"/>
      <c r="AVS528" s="339"/>
      <c r="AVT528" s="339"/>
      <c r="AVU528" s="339"/>
      <c r="AVV528" s="339"/>
      <c r="AVW528" s="339"/>
      <c r="AVX528" s="339"/>
      <c r="AVY528" s="339"/>
      <c r="AVZ528" s="339"/>
      <c r="AWA528" s="339"/>
      <c r="AWB528" s="339"/>
      <c r="AWC528" s="339"/>
      <c r="AWD528" s="339"/>
      <c r="AWE528" s="339"/>
      <c r="AWF528" s="339"/>
      <c r="AWG528" s="339"/>
      <c r="AWH528" s="339"/>
      <c r="AWI528" s="339"/>
      <c r="AWJ528" s="339"/>
      <c r="AWK528" s="339"/>
      <c r="AWL528" s="339"/>
      <c r="AWM528" s="339"/>
      <c r="AWN528" s="339"/>
      <c r="AWO528" s="339"/>
      <c r="AWP528" s="339"/>
      <c r="AWQ528" s="339"/>
      <c r="AWR528" s="339"/>
      <c r="AWS528" s="339"/>
      <c r="AWT528" s="339"/>
      <c r="AWU528" s="339"/>
      <c r="AWV528" s="339"/>
      <c r="AWW528" s="339"/>
      <c r="AWX528" s="339"/>
      <c r="AWY528" s="339"/>
      <c r="AWZ528" s="339"/>
      <c r="AXA528" s="339"/>
      <c r="AXB528" s="339"/>
      <c r="AXC528" s="339"/>
      <c r="AXD528" s="339"/>
      <c r="AXE528" s="339"/>
      <c r="AXF528" s="339"/>
      <c r="AXG528" s="339"/>
      <c r="AXH528" s="339"/>
      <c r="AXI528" s="339"/>
      <c r="AXJ528" s="339"/>
      <c r="AXK528" s="339"/>
      <c r="AXL528" s="339"/>
      <c r="AXM528" s="339"/>
      <c r="AXN528" s="339"/>
      <c r="AXO528" s="339"/>
      <c r="AXP528" s="339"/>
      <c r="AXQ528" s="339"/>
      <c r="AXR528" s="339"/>
      <c r="AXS528" s="339"/>
      <c r="AXT528" s="339"/>
      <c r="AXU528" s="339"/>
      <c r="AXV528" s="339"/>
      <c r="AXW528" s="339"/>
      <c r="AXX528" s="339"/>
      <c r="AXY528" s="339"/>
      <c r="AXZ528" s="339"/>
      <c r="AYA528" s="339"/>
      <c r="AYB528" s="339"/>
      <c r="AYC528" s="339"/>
      <c r="AYD528" s="339"/>
      <c r="AYE528" s="339"/>
      <c r="AYF528" s="339"/>
      <c r="AYG528" s="339"/>
      <c r="AYH528" s="339"/>
      <c r="AYI528" s="339"/>
      <c r="AYJ528" s="339"/>
      <c r="AYK528" s="339"/>
      <c r="AYL528" s="339"/>
      <c r="AYM528" s="339"/>
      <c r="AYN528" s="339"/>
      <c r="AYO528" s="339"/>
      <c r="AYP528" s="339"/>
      <c r="AYQ528" s="339"/>
      <c r="AYR528" s="339"/>
      <c r="AYS528" s="339"/>
      <c r="AYT528" s="339"/>
      <c r="AYU528" s="339"/>
      <c r="AYV528" s="339"/>
      <c r="AYW528" s="339"/>
      <c r="AYX528" s="339"/>
      <c r="AYY528" s="339"/>
      <c r="AYZ528" s="339"/>
      <c r="AZA528" s="339"/>
      <c r="AZB528" s="339"/>
      <c r="AZC528" s="339"/>
      <c r="AZD528" s="339"/>
      <c r="AZE528" s="339"/>
      <c r="AZF528" s="339"/>
      <c r="AZG528" s="339"/>
      <c r="AZH528" s="339"/>
      <c r="AZI528" s="339"/>
      <c r="AZJ528" s="339"/>
      <c r="AZK528" s="339"/>
      <c r="AZL528" s="339"/>
      <c r="AZM528" s="339"/>
      <c r="AZN528" s="339"/>
      <c r="AZO528" s="339"/>
      <c r="AZP528" s="339"/>
      <c r="AZQ528" s="339"/>
      <c r="AZR528" s="339"/>
      <c r="AZS528" s="339"/>
      <c r="AZT528" s="339"/>
      <c r="AZU528" s="339"/>
      <c r="AZV528" s="339"/>
      <c r="AZW528" s="339"/>
      <c r="AZX528" s="339"/>
      <c r="AZY528" s="339"/>
      <c r="AZZ528" s="339"/>
      <c r="BAA528" s="339"/>
      <c r="BAB528" s="339"/>
      <c r="BAC528" s="339"/>
      <c r="BAD528" s="339"/>
      <c r="BAE528" s="339"/>
      <c r="BAF528" s="339"/>
      <c r="BAG528" s="339"/>
      <c r="BAH528" s="339"/>
      <c r="BAI528" s="339"/>
      <c r="BAJ528" s="339"/>
      <c r="BAK528" s="339"/>
      <c r="BAL528" s="339"/>
      <c r="BAM528" s="339"/>
      <c r="BAN528" s="339"/>
      <c r="BAO528" s="339"/>
      <c r="BAP528" s="339"/>
      <c r="BAQ528" s="339"/>
      <c r="BAR528" s="339"/>
      <c r="BAS528" s="339"/>
      <c r="BAT528" s="339"/>
      <c r="BAU528" s="339"/>
      <c r="BAV528" s="339"/>
      <c r="BAW528" s="339"/>
      <c r="BAX528" s="339"/>
      <c r="BAY528" s="339"/>
      <c r="BAZ528" s="339"/>
      <c r="BBA528" s="339"/>
      <c r="BBB528" s="339"/>
      <c r="BBC528" s="339"/>
      <c r="BBD528" s="339"/>
      <c r="BBE528" s="339"/>
      <c r="BBF528" s="339"/>
      <c r="BBG528" s="339"/>
      <c r="BBH528" s="339"/>
      <c r="BBI528" s="339"/>
      <c r="BBJ528" s="339"/>
      <c r="BBK528" s="339"/>
      <c r="BBL528" s="339"/>
      <c r="BBM528" s="339"/>
      <c r="BBN528" s="339"/>
      <c r="BBO528" s="339"/>
      <c r="BBP528" s="339"/>
      <c r="BBQ528" s="339"/>
      <c r="BBR528" s="339"/>
      <c r="BBS528" s="339"/>
      <c r="BBT528" s="339"/>
      <c r="BBU528" s="339"/>
      <c r="BBV528" s="339"/>
      <c r="BBW528" s="339"/>
      <c r="BBX528" s="339"/>
      <c r="BBY528" s="339"/>
      <c r="BBZ528" s="339"/>
      <c r="BCA528" s="339"/>
      <c r="BCB528" s="339"/>
      <c r="BCC528" s="339"/>
      <c r="BCD528" s="339"/>
      <c r="BCE528" s="339"/>
      <c r="BCF528" s="339"/>
      <c r="BCG528" s="339"/>
      <c r="BCH528" s="339"/>
      <c r="BCI528" s="339"/>
      <c r="BCJ528" s="339"/>
      <c r="BCK528" s="339"/>
      <c r="BCL528" s="339"/>
      <c r="BCM528" s="339"/>
      <c r="BCN528" s="339"/>
      <c r="BCO528" s="339"/>
      <c r="BCP528" s="339"/>
      <c r="BCQ528" s="339"/>
      <c r="BCR528" s="339"/>
      <c r="BCS528" s="339"/>
      <c r="BCT528" s="339"/>
      <c r="BCU528" s="339"/>
      <c r="BCV528" s="339"/>
      <c r="BCW528" s="339"/>
      <c r="BCX528" s="339"/>
      <c r="BCY528" s="339"/>
      <c r="BCZ528" s="339"/>
      <c r="BDA528" s="339"/>
      <c r="BDB528" s="339"/>
      <c r="BDC528" s="339"/>
      <c r="BDD528" s="339"/>
      <c r="BDE528" s="339"/>
      <c r="BDF528" s="339"/>
      <c r="BDG528" s="339"/>
      <c r="BDH528" s="339"/>
      <c r="BDI528" s="339"/>
      <c r="BDJ528" s="339"/>
      <c r="BDK528" s="339"/>
      <c r="BDL528" s="339"/>
      <c r="BDM528" s="339"/>
      <c r="BDN528" s="339"/>
      <c r="BDO528" s="339"/>
      <c r="BDP528" s="339"/>
      <c r="BDQ528" s="339"/>
      <c r="BDR528" s="339"/>
      <c r="BDS528" s="339"/>
      <c r="BDT528" s="339"/>
      <c r="BDU528" s="339"/>
      <c r="BDV528" s="339"/>
      <c r="BDW528" s="339"/>
      <c r="BDX528" s="339"/>
      <c r="BDY528" s="339"/>
      <c r="BDZ528" s="339"/>
      <c r="BEA528" s="339"/>
      <c r="BEB528" s="339"/>
      <c r="BEC528" s="339"/>
      <c r="BED528" s="339"/>
      <c r="BEE528" s="339"/>
      <c r="BEF528" s="339"/>
      <c r="BEG528" s="339"/>
      <c r="BEH528" s="339"/>
      <c r="BEI528" s="339"/>
      <c r="BEJ528" s="339"/>
      <c r="BEK528" s="339"/>
      <c r="BEL528" s="339"/>
      <c r="BEM528" s="339"/>
      <c r="BEN528" s="339"/>
      <c r="BEO528" s="339"/>
      <c r="BEP528" s="339"/>
      <c r="BEQ528" s="339"/>
      <c r="BER528" s="339"/>
      <c r="BES528" s="339"/>
      <c r="BET528" s="339"/>
      <c r="BEU528" s="339"/>
      <c r="BEV528" s="339"/>
      <c r="BEW528" s="339"/>
      <c r="BEX528" s="339"/>
      <c r="BEY528" s="339"/>
      <c r="BEZ528" s="339"/>
      <c r="BFA528" s="339"/>
      <c r="BFB528" s="339"/>
      <c r="BFC528" s="339"/>
      <c r="BFD528" s="339"/>
      <c r="BFE528" s="339"/>
      <c r="BFF528" s="339"/>
      <c r="BFG528" s="339"/>
      <c r="BFH528" s="339"/>
      <c r="BFI528" s="339"/>
      <c r="BFJ528" s="339"/>
      <c r="BFK528" s="339"/>
      <c r="BFL528" s="339"/>
      <c r="BFM528" s="339"/>
      <c r="BFN528" s="339"/>
      <c r="BFO528" s="339"/>
      <c r="BFP528" s="339"/>
      <c r="BFQ528" s="339"/>
      <c r="BFR528" s="339"/>
      <c r="BFS528" s="339"/>
      <c r="BFT528" s="339"/>
      <c r="BFU528" s="339"/>
      <c r="BFV528" s="339"/>
      <c r="BFW528" s="339"/>
      <c r="BFX528" s="339"/>
      <c r="BFY528" s="339"/>
      <c r="BFZ528" s="339"/>
      <c r="BGA528" s="339"/>
      <c r="BGB528" s="339"/>
      <c r="BGC528" s="339"/>
      <c r="BGD528" s="339"/>
      <c r="BGE528" s="339"/>
      <c r="BGF528" s="339"/>
      <c r="BGG528" s="339"/>
      <c r="BGH528" s="339"/>
      <c r="BGI528" s="339"/>
      <c r="BGJ528" s="339"/>
      <c r="BGK528" s="339"/>
      <c r="BGL528" s="339"/>
      <c r="BGM528" s="339"/>
      <c r="BGN528" s="339"/>
      <c r="BGO528" s="339"/>
      <c r="BGP528" s="339"/>
      <c r="BGQ528" s="339"/>
      <c r="BGR528" s="339"/>
      <c r="BGS528" s="339"/>
      <c r="BGT528" s="339"/>
      <c r="BGU528" s="339"/>
      <c r="BGV528" s="339"/>
      <c r="BGW528" s="339"/>
      <c r="BGX528" s="339"/>
      <c r="BGY528" s="339"/>
      <c r="BGZ528" s="339"/>
      <c r="BHA528" s="339"/>
      <c r="BHB528" s="339"/>
      <c r="BHC528" s="339"/>
      <c r="BHD528" s="339"/>
      <c r="BHE528" s="339"/>
      <c r="BHF528" s="339"/>
      <c r="BHG528" s="339"/>
      <c r="BHH528" s="339"/>
      <c r="BHI528" s="339"/>
      <c r="BHJ528" s="339"/>
      <c r="BHK528" s="339"/>
      <c r="BHL528" s="339"/>
      <c r="BHM528" s="339"/>
      <c r="BHN528" s="339"/>
      <c r="BHO528" s="339"/>
      <c r="BHP528" s="339"/>
      <c r="BHQ528" s="339"/>
      <c r="BHR528" s="339"/>
      <c r="BHS528" s="339"/>
      <c r="BHT528" s="339"/>
      <c r="BHU528" s="339"/>
      <c r="BHV528" s="339"/>
      <c r="BHW528" s="339"/>
      <c r="BHX528" s="339"/>
      <c r="BHY528" s="339"/>
      <c r="BHZ528" s="339"/>
      <c r="BIA528" s="339"/>
      <c r="BIB528" s="339"/>
      <c r="BIC528" s="339"/>
      <c r="BID528" s="339"/>
      <c r="BIE528" s="339"/>
      <c r="BIF528" s="339"/>
      <c r="BIG528" s="339"/>
      <c r="BIH528" s="339"/>
      <c r="BII528" s="339"/>
      <c r="BIJ528" s="339"/>
      <c r="BIK528" s="339"/>
      <c r="BIL528" s="339"/>
      <c r="BIM528" s="339"/>
      <c r="BIN528" s="339"/>
      <c r="BIO528" s="339"/>
      <c r="BIP528" s="339"/>
      <c r="BIQ528" s="339"/>
      <c r="BIR528" s="339"/>
      <c r="BIS528" s="339"/>
      <c r="BIT528" s="339"/>
      <c r="BIU528" s="339"/>
      <c r="BIV528" s="339"/>
      <c r="BIW528" s="339"/>
      <c r="BIX528" s="339"/>
      <c r="BIY528" s="339"/>
      <c r="BIZ528" s="339"/>
      <c r="BJA528" s="339"/>
      <c r="BJB528" s="339"/>
      <c r="BJC528" s="339"/>
      <c r="BJD528" s="339"/>
      <c r="BJE528" s="339"/>
      <c r="BJF528" s="339"/>
      <c r="BJG528" s="339"/>
      <c r="BJH528" s="339"/>
      <c r="BJI528" s="339"/>
      <c r="BJJ528" s="339"/>
      <c r="BJK528" s="339"/>
      <c r="BJL528" s="339"/>
      <c r="BJM528" s="339"/>
      <c r="BJN528" s="339"/>
      <c r="BJO528" s="339"/>
      <c r="BJP528" s="339"/>
      <c r="BJQ528" s="339"/>
      <c r="BJR528" s="339"/>
      <c r="BJS528" s="339"/>
      <c r="BJT528" s="339"/>
      <c r="BJU528" s="339"/>
      <c r="BJV528" s="339"/>
      <c r="BJW528" s="339"/>
      <c r="BJX528" s="339"/>
      <c r="BJY528" s="339"/>
      <c r="BJZ528" s="339"/>
      <c r="BKA528" s="339"/>
      <c r="BKB528" s="339"/>
      <c r="BKC528" s="339"/>
      <c r="BKD528" s="339"/>
      <c r="BKE528" s="339"/>
      <c r="BKF528" s="339"/>
      <c r="BKG528" s="339"/>
      <c r="BKH528" s="339"/>
      <c r="BKI528" s="339"/>
      <c r="BKJ528" s="339"/>
      <c r="BKK528" s="339"/>
      <c r="BKL528" s="339"/>
      <c r="BKM528" s="339"/>
      <c r="BKN528" s="339"/>
      <c r="BKO528" s="339"/>
      <c r="BKP528" s="339"/>
      <c r="BKQ528" s="339"/>
      <c r="BKR528" s="339"/>
      <c r="BKS528" s="339"/>
      <c r="BKT528" s="339"/>
      <c r="BKU528" s="339"/>
      <c r="BKV528" s="339"/>
      <c r="BKW528" s="339"/>
      <c r="BKX528" s="339"/>
      <c r="BKY528" s="339"/>
      <c r="BKZ528" s="339"/>
      <c r="BLA528" s="339"/>
      <c r="BLB528" s="339"/>
      <c r="BLC528" s="339"/>
      <c r="BLD528" s="339"/>
      <c r="BLE528" s="339"/>
      <c r="BLF528" s="339"/>
      <c r="BLG528" s="339"/>
      <c r="BLH528" s="339"/>
      <c r="BLI528" s="339"/>
      <c r="BLJ528" s="339"/>
      <c r="BLK528" s="339"/>
      <c r="BLL528" s="339"/>
      <c r="BLM528" s="339"/>
      <c r="BLN528" s="339"/>
      <c r="BLO528" s="339"/>
      <c r="BLP528" s="339"/>
      <c r="BLQ528" s="339"/>
      <c r="BLR528" s="339"/>
      <c r="BLS528" s="339"/>
      <c r="BLT528" s="339"/>
      <c r="BLU528" s="339"/>
      <c r="BLV528" s="339"/>
      <c r="BLW528" s="339"/>
      <c r="BLX528" s="339"/>
      <c r="BLY528" s="339"/>
      <c r="BLZ528" s="339"/>
      <c r="BMA528" s="339"/>
      <c r="BMB528" s="339"/>
      <c r="BMC528" s="339"/>
      <c r="BMD528" s="339"/>
      <c r="BME528" s="339"/>
      <c r="BMF528" s="339"/>
      <c r="BMG528" s="339"/>
      <c r="BMH528" s="339"/>
      <c r="BMI528" s="339"/>
      <c r="BMJ528" s="339"/>
      <c r="BMK528" s="339"/>
      <c r="BML528" s="339"/>
      <c r="BMM528" s="339"/>
      <c r="BMN528" s="339"/>
      <c r="BMO528" s="339"/>
      <c r="BMP528" s="339"/>
      <c r="BMQ528" s="339"/>
      <c r="BMR528" s="339"/>
      <c r="BMS528" s="339"/>
      <c r="BMT528" s="339"/>
      <c r="BMU528" s="339"/>
      <c r="BMV528" s="339"/>
      <c r="BMW528" s="339"/>
      <c r="BMX528" s="339"/>
      <c r="BMY528" s="339"/>
      <c r="BMZ528" s="339"/>
      <c r="BNA528" s="339"/>
      <c r="BNB528" s="339"/>
      <c r="BNC528" s="339"/>
      <c r="BND528" s="339"/>
      <c r="BNE528" s="339"/>
      <c r="BNF528" s="339"/>
      <c r="BNG528" s="339"/>
      <c r="BNH528" s="339"/>
      <c r="BNI528" s="339"/>
      <c r="BNJ528" s="339"/>
      <c r="BNK528" s="339"/>
      <c r="BNL528" s="339"/>
      <c r="BNM528" s="339"/>
      <c r="BNN528" s="339"/>
      <c r="BNO528" s="339"/>
      <c r="BNP528" s="339"/>
      <c r="BNQ528" s="339"/>
      <c r="BNR528" s="339"/>
      <c r="BNS528" s="339"/>
      <c r="BNT528" s="339"/>
      <c r="BNU528" s="339"/>
      <c r="BNV528" s="339"/>
      <c r="BNW528" s="339"/>
      <c r="BNX528" s="339"/>
      <c r="BNY528" s="339"/>
      <c r="BNZ528" s="339"/>
      <c r="BOA528" s="339"/>
      <c r="BOB528" s="339"/>
      <c r="BOC528" s="339"/>
      <c r="BOD528" s="339"/>
      <c r="BOE528" s="339"/>
      <c r="BOF528" s="339"/>
      <c r="BOG528" s="339"/>
      <c r="BOH528" s="339"/>
      <c r="BOI528" s="339"/>
      <c r="BOJ528" s="339"/>
      <c r="BOK528" s="339"/>
      <c r="BOL528" s="339"/>
      <c r="BOM528" s="339"/>
      <c r="BON528" s="339"/>
      <c r="BOO528" s="339"/>
      <c r="BOP528" s="339"/>
      <c r="BOQ528" s="339"/>
      <c r="BOR528" s="339"/>
      <c r="BOS528" s="339"/>
      <c r="BOT528" s="339"/>
      <c r="BOU528" s="339"/>
      <c r="BOV528" s="339"/>
    </row>
    <row r="529" spans="1:1764" s="40" customFormat="1" ht="42" customHeight="1">
      <c r="A529" s="573"/>
      <c r="B529" s="576"/>
      <c r="C529" s="602"/>
      <c r="D529" s="393" t="s">
        <v>1141</v>
      </c>
      <c r="E529" s="154" t="s">
        <v>1233</v>
      </c>
      <c r="F529" s="226" t="s">
        <v>1231</v>
      </c>
      <c r="G529" s="609"/>
      <c r="H529" s="609"/>
      <c r="I529" s="607"/>
      <c r="J529" s="603"/>
      <c r="K529" s="603"/>
      <c r="L529" s="605"/>
      <c r="M529" s="327"/>
      <c r="N529" s="114"/>
      <c r="O529" s="114"/>
      <c r="P529" s="114"/>
      <c r="Q529" s="114"/>
      <c r="R529" s="114"/>
      <c r="S529" s="114"/>
      <c r="T529" s="114"/>
      <c r="U529" s="114"/>
      <c r="V529" s="339"/>
      <c r="W529" s="339"/>
      <c r="X529" s="339"/>
      <c r="Y529" s="339"/>
      <c r="Z529" s="339"/>
      <c r="AA529" s="339"/>
      <c r="AB529" s="339"/>
      <c r="AC529" s="339"/>
      <c r="AD529" s="339"/>
      <c r="AE529" s="339"/>
      <c r="AF529" s="339"/>
      <c r="AG529" s="339"/>
      <c r="AH529" s="339"/>
      <c r="AI529" s="339"/>
      <c r="AJ529" s="339"/>
      <c r="AK529" s="339"/>
      <c r="AL529" s="339"/>
      <c r="AM529" s="339"/>
      <c r="AN529" s="339"/>
      <c r="AO529" s="339"/>
      <c r="AP529" s="339"/>
      <c r="AQ529" s="339"/>
      <c r="AR529" s="339"/>
      <c r="AS529" s="339"/>
      <c r="AT529" s="339"/>
      <c r="AU529" s="339"/>
      <c r="AV529" s="339"/>
      <c r="AW529" s="339"/>
      <c r="AX529" s="339"/>
      <c r="AY529" s="339"/>
      <c r="AZ529" s="339"/>
      <c r="BA529" s="339"/>
      <c r="BB529" s="339"/>
      <c r="BC529" s="339"/>
      <c r="BD529" s="339"/>
      <c r="BE529" s="339"/>
      <c r="BF529" s="339"/>
      <c r="BG529" s="339"/>
      <c r="BH529" s="339"/>
      <c r="BI529" s="339"/>
      <c r="BJ529" s="339"/>
      <c r="BK529" s="339"/>
      <c r="BL529" s="339"/>
      <c r="BM529" s="339"/>
      <c r="BN529" s="339"/>
      <c r="BO529" s="339"/>
      <c r="BP529" s="339"/>
      <c r="BQ529" s="339"/>
      <c r="BR529" s="339"/>
      <c r="BS529" s="339"/>
      <c r="BT529" s="339"/>
      <c r="BU529" s="339"/>
      <c r="BV529" s="339"/>
      <c r="BW529" s="339"/>
      <c r="BX529" s="339"/>
      <c r="BY529" s="339"/>
      <c r="BZ529" s="339"/>
      <c r="CA529" s="339"/>
      <c r="CB529" s="339"/>
      <c r="CC529" s="339"/>
      <c r="CD529" s="339"/>
      <c r="CE529" s="339"/>
      <c r="CF529" s="339"/>
      <c r="CG529" s="339"/>
      <c r="CH529" s="339"/>
      <c r="CI529" s="339"/>
      <c r="CJ529" s="339"/>
      <c r="CK529" s="339"/>
      <c r="CL529" s="339"/>
      <c r="CM529" s="339"/>
      <c r="CN529" s="339"/>
      <c r="CO529" s="339"/>
      <c r="CP529" s="339"/>
      <c r="CQ529" s="339"/>
      <c r="CR529" s="339"/>
      <c r="CS529" s="339"/>
      <c r="CT529" s="339"/>
      <c r="CU529" s="339"/>
      <c r="CV529" s="339"/>
      <c r="CW529" s="339"/>
      <c r="CX529" s="339"/>
      <c r="CY529" s="339"/>
      <c r="CZ529" s="339"/>
      <c r="DA529" s="339"/>
      <c r="DB529" s="339"/>
      <c r="DC529" s="339"/>
      <c r="DD529" s="339"/>
      <c r="DE529" s="339"/>
      <c r="DF529" s="339"/>
      <c r="DG529" s="339"/>
      <c r="DH529" s="339"/>
      <c r="DI529" s="339"/>
      <c r="DJ529" s="339"/>
      <c r="DK529" s="339"/>
      <c r="DL529" s="339"/>
      <c r="DM529" s="339"/>
      <c r="DN529" s="339"/>
      <c r="DO529" s="339"/>
      <c r="DP529" s="339"/>
      <c r="DQ529" s="339"/>
      <c r="DR529" s="339"/>
      <c r="DS529" s="339"/>
      <c r="DT529" s="339"/>
      <c r="DU529" s="339"/>
      <c r="DV529" s="339"/>
      <c r="DW529" s="339"/>
      <c r="DX529" s="339"/>
      <c r="DY529" s="339"/>
      <c r="DZ529" s="339"/>
      <c r="EA529" s="339"/>
      <c r="EB529" s="339"/>
      <c r="EC529" s="339"/>
      <c r="ED529" s="339"/>
      <c r="EE529" s="339"/>
      <c r="EF529" s="339"/>
      <c r="EG529" s="339"/>
      <c r="EH529" s="339"/>
      <c r="EI529" s="339"/>
      <c r="EJ529" s="339"/>
      <c r="EK529" s="339"/>
      <c r="EL529" s="339"/>
      <c r="EM529" s="339"/>
      <c r="EN529" s="339"/>
      <c r="EO529" s="339"/>
      <c r="EP529" s="339"/>
      <c r="EQ529" s="339"/>
      <c r="ER529" s="339"/>
      <c r="ES529" s="339"/>
      <c r="ET529" s="339"/>
      <c r="EU529" s="339"/>
      <c r="EV529" s="339"/>
      <c r="EW529" s="339"/>
      <c r="EX529" s="339"/>
      <c r="EY529" s="339"/>
      <c r="EZ529" s="339"/>
      <c r="FA529" s="339"/>
      <c r="FB529" s="339"/>
      <c r="FC529" s="339"/>
      <c r="FD529" s="339"/>
      <c r="FE529" s="339"/>
      <c r="FF529" s="339"/>
      <c r="FG529" s="339"/>
      <c r="FH529" s="339"/>
      <c r="FI529" s="339"/>
      <c r="FJ529" s="339"/>
      <c r="FK529" s="339"/>
      <c r="FL529" s="339"/>
      <c r="FM529" s="339"/>
      <c r="FN529" s="339"/>
      <c r="FO529" s="339"/>
      <c r="FP529" s="339"/>
      <c r="FQ529" s="339"/>
      <c r="FR529" s="339"/>
      <c r="FS529" s="339"/>
      <c r="FT529" s="339"/>
      <c r="FU529" s="339"/>
      <c r="FV529" s="339"/>
      <c r="FW529" s="339"/>
      <c r="FX529" s="339"/>
      <c r="FY529" s="339"/>
      <c r="FZ529" s="339"/>
      <c r="GA529" s="339"/>
      <c r="GB529" s="339"/>
      <c r="GC529" s="339"/>
      <c r="GD529" s="339"/>
      <c r="GE529" s="339"/>
      <c r="GF529" s="339"/>
      <c r="GG529" s="339"/>
      <c r="GH529" s="339"/>
      <c r="GI529" s="339"/>
      <c r="GJ529" s="339"/>
      <c r="GK529" s="339"/>
      <c r="GL529" s="339"/>
      <c r="GM529" s="339"/>
      <c r="GN529" s="339"/>
      <c r="GO529" s="339"/>
      <c r="GP529" s="339"/>
      <c r="GQ529" s="339"/>
      <c r="GR529" s="339"/>
      <c r="GS529" s="339"/>
      <c r="GT529" s="339"/>
      <c r="GU529" s="339"/>
      <c r="GV529" s="339"/>
      <c r="GW529" s="339"/>
      <c r="GX529" s="339"/>
      <c r="GY529" s="339"/>
      <c r="GZ529" s="339"/>
      <c r="HA529" s="339"/>
      <c r="HB529" s="339"/>
      <c r="HC529" s="339"/>
      <c r="HD529" s="339"/>
      <c r="HE529" s="339"/>
      <c r="HF529" s="339"/>
      <c r="HG529" s="339"/>
      <c r="HH529" s="339"/>
      <c r="HI529" s="339"/>
      <c r="HJ529" s="339"/>
      <c r="HK529" s="339"/>
      <c r="HL529" s="339"/>
      <c r="HM529" s="339"/>
      <c r="HN529" s="339"/>
      <c r="HO529" s="339"/>
      <c r="HP529" s="339"/>
      <c r="HQ529" s="339"/>
      <c r="HR529" s="339"/>
      <c r="HS529" s="339"/>
      <c r="HT529" s="339"/>
      <c r="HU529" s="339"/>
      <c r="HV529" s="339"/>
      <c r="HW529" s="339"/>
      <c r="HX529" s="339"/>
      <c r="HY529" s="339"/>
      <c r="HZ529" s="339"/>
      <c r="IA529" s="339"/>
      <c r="IB529" s="339"/>
      <c r="IC529" s="339"/>
      <c r="ID529" s="339"/>
      <c r="IE529" s="339"/>
      <c r="IF529" s="339"/>
      <c r="IG529" s="339"/>
      <c r="IH529" s="339"/>
      <c r="II529" s="339"/>
      <c r="IJ529" s="339"/>
      <c r="IK529" s="339"/>
      <c r="IL529" s="339"/>
      <c r="IM529" s="339"/>
      <c r="IN529" s="339"/>
      <c r="IO529" s="339"/>
      <c r="IP529" s="339"/>
      <c r="IQ529" s="339"/>
      <c r="IR529" s="339"/>
      <c r="IS529" s="339"/>
      <c r="IT529" s="339"/>
      <c r="IU529" s="339"/>
      <c r="IV529" s="339"/>
      <c r="IW529" s="339"/>
      <c r="IX529" s="339"/>
      <c r="IY529" s="339"/>
      <c r="IZ529" s="339"/>
      <c r="JA529" s="339"/>
      <c r="JB529" s="339"/>
      <c r="JC529" s="339"/>
      <c r="JD529" s="339"/>
      <c r="JE529" s="339"/>
      <c r="JF529" s="339"/>
      <c r="JG529" s="339"/>
      <c r="JH529" s="339"/>
      <c r="JI529" s="339"/>
      <c r="JJ529" s="339"/>
      <c r="JK529" s="339"/>
      <c r="JL529" s="339"/>
      <c r="JM529" s="339"/>
      <c r="JN529" s="339"/>
      <c r="JO529" s="339"/>
      <c r="JP529" s="339"/>
      <c r="JQ529" s="339"/>
      <c r="JR529" s="339"/>
      <c r="JS529" s="339"/>
      <c r="JT529" s="339"/>
      <c r="JU529" s="339"/>
      <c r="JV529" s="339"/>
      <c r="JW529" s="339"/>
      <c r="JX529" s="339"/>
      <c r="JY529" s="339"/>
      <c r="JZ529" s="339"/>
      <c r="KA529" s="339"/>
      <c r="KB529" s="339"/>
      <c r="KC529" s="339"/>
      <c r="KD529" s="339"/>
      <c r="KE529" s="339"/>
      <c r="KF529" s="339"/>
      <c r="KG529" s="339"/>
      <c r="KH529" s="339"/>
      <c r="KI529" s="339"/>
      <c r="KJ529" s="339"/>
      <c r="KK529" s="339"/>
      <c r="KL529" s="339"/>
      <c r="KM529" s="339"/>
      <c r="KN529" s="339"/>
      <c r="KO529" s="339"/>
      <c r="KP529" s="339"/>
      <c r="KQ529" s="339"/>
      <c r="KR529" s="339"/>
      <c r="KS529" s="339"/>
      <c r="KT529" s="339"/>
      <c r="KU529" s="339"/>
      <c r="KV529" s="339"/>
      <c r="KW529" s="339"/>
      <c r="KX529" s="339"/>
      <c r="KY529" s="339"/>
      <c r="KZ529" s="339"/>
      <c r="LA529" s="339"/>
      <c r="LB529" s="339"/>
      <c r="LC529" s="339"/>
      <c r="LD529" s="339"/>
      <c r="LE529" s="339"/>
      <c r="LF529" s="339"/>
      <c r="LG529" s="339"/>
      <c r="LH529" s="339"/>
      <c r="LI529" s="339"/>
      <c r="LJ529" s="339"/>
      <c r="LK529" s="339"/>
      <c r="LL529" s="339"/>
      <c r="LM529" s="339"/>
      <c r="LN529" s="339"/>
      <c r="LO529" s="339"/>
      <c r="LP529" s="339"/>
      <c r="LQ529" s="339"/>
      <c r="LR529" s="339"/>
      <c r="LS529" s="339"/>
      <c r="LT529" s="339"/>
      <c r="LU529" s="339"/>
      <c r="LV529" s="339"/>
      <c r="LW529" s="339"/>
      <c r="LX529" s="339"/>
      <c r="LY529" s="339"/>
      <c r="LZ529" s="339"/>
      <c r="MA529" s="339"/>
      <c r="MB529" s="339"/>
      <c r="MC529" s="339"/>
      <c r="MD529" s="339"/>
      <c r="ME529" s="339"/>
      <c r="MF529" s="339"/>
      <c r="MG529" s="339"/>
      <c r="MH529" s="339"/>
      <c r="MI529" s="339"/>
      <c r="MJ529" s="339"/>
      <c r="MK529" s="339"/>
      <c r="ML529" s="339"/>
      <c r="MM529" s="339"/>
      <c r="MN529" s="339"/>
      <c r="MO529" s="339"/>
      <c r="MP529" s="339"/>
      <c r="MQ529" s="339"/>
      <c r="MR529" s="339"/>
      <c r="MS529" s="339"/>
      <c r="MT529" s="339"/>
      <c r="MU529" s="339"/>
      <c r="MV529" s="339"/>
      <c r="MW529" s="339"/>
      <c r="MX529" s="339"/>
      <c r="MY529" s="339"/>
      <c r="MZ529" s="339"/>
      <c r="NA529" s="339"/>
      <c r="NB529" s="339"/>
      <c r="NC529" s="339"/>
      <c r="ND529" s="339"/>
      <c r="NE529" s="339"/>
      <c r="NF529" s="339"/>
      <c r="NG529" s="339"/>
      <c r="NH529" s="339"/>
      <c r="NI529" s="339"/>
      <c r="NJ529" s="339"/>
      <c r="NK529" s="339"/>
      <c r="NL529" s="339"/>
      <c r="NM529" s="339"/>
      <c r="NN529" s="339"/>
      <c r="NO529" s="339"/>
      <c r="NP529" s="339"/>
      <c r="NQ529" s="339"/>
      <c r="NR529" s="339"/>
      <c r="NS529" s="339"/>
      <c r="NT529" s="339"/>
      <c r="NU529" s="339"/>
      <c r="NV529" s="339"/>
      <c r="NW529" s="339"/>
      <c r="NX529" s="339"/>
      <c r="NY529" s="339"/>
      <c r="NZ529" s="339"/>
      <c r="OA529" s="339"/>
      <c r="OB529" s="339"/>
      <c r="OC529" s="339"/>
      <c r="OD529" s="339"/>
      <c r="OE529" s="339"/>
      <c r="OF529" s="339"/>
      <c r="OG529" s="339"/>
      <c r="OH529" s="339"/>
      <c r="OI529" s="339"/>
      <c r="OJ529" s="339"/>
      <c r="OK529" s="339"/>
      <c r="OL529" s="339"/>
      <c r="OM529" s="339"/>
      <c r="ON529" s="339"/>
      <c r="OO529" s="339"/>
      <c r="OP529" s="339"/>
      <c r="OQ529" s="339"/>
      <c r="OR529" s="339"/>
      <c r="OS529" s="339"/>
      <c r="OT529" s="339"/>
      <c r="OU529" s="339"/>
      <c r="OV529" s="339"/>
      <c r="OW529" s="339"/>
      <c r="OX529" s="339"/>
      <c r="OY529" s="339"/>
      <c r="OZ529" s="339"/>
      <c r="PA529" s="339"/>
      <c r="PB529" s="339"/>
      <c r="PC529" s="339"/>
      <c r="PD529" s="339"/>
      <c r="PE529" s="339"/>
      <c r="PF529" s="339"/>
      <c r="PG529" s="339"/>
      <c r="PH529" s="339"/>
      <c r="PI529" s="339"/>
      <c r="PJ529" s="339"/>
      <c r="PK529" s="339"/>
      <c r="PL529" s="339"/>
      <c r="PM529" s="339"/>
      <c r="PN529" s="339"/>
      <c r="PO529" s="339"/>
      <c r="PP529" s="339"/>
      <c r="PQ529" s="339"/>
      <c r="PR529" s="339"/>
      <c r="PS529" s="339"/>
      <c r="PT529" s="339"/>
      <c r="PU529" s="339"/>
      <c r="PV529" s="339"/>
      <c r="PW529" s="339"/>
      <c r="PX529" s="339"/>
      <c r="PY529" s="339"/>
      <c r="PZ529" s="339"/>
      <c r="QA529" s="339"/>
      <c r="QB529" s="339"/>
      <c r="QC529" s="339"/>
      <c r="QD529" s="339"/>
      <c r="QE529" s="339"/>
      <c r="QF529" s="339"/>
      <c r="QG529" s="339"/>
      <c r="QH529" s="339"/>
      <c r="QI529" s="339"/>
      <c r="QJ529" s="339"/>
      <c r="QK529" s="339"/>
      <c r="QL529" s="339"/>
      <c r="QM529" s="339"/>
      <c r="QN529" s="339"/>
      <c r="QO529" s="339"/>
      <c r="QP529" s="339"/>
      <c r="QQ529" s="339"/>
      <c r="QR529" s="339"/>
      <c r="QS529" s="339"/>
      <c r="QT529" s="339"/>
      <c r="QU529" s="339"/>
      <c r="QV529" s="339"/>
      <c r="QW529" s="339"/>
      <c r="QX529" s="339"/>
      <c r="QY529" s="339"/>
      <c r="QZ529" s="339"/>
      <c r="RA529" s="339"/>
      <c r="RB529" s="339"/>
      <c r="RC529" s="339"/>
      <c r="RD529" s="339"/>
      <c r="RE529" s="339"/>
      <c r="RF529" s="339"/>
      <c r="RG529" s="339"/>
      <c r="RH529" s="339"/>
      <c r="RI529" s="339"/>
      <c r="RJ529" s="339"/>
      <c r="RK529" s="339"/>
      <c r="RL529" s="339"/>
      <c r="RM529" s="339"/>
      <c r="RN529" s="339"/>
      <c r="RO529" s="339"/>
      <c r="RP529" s="339"/>
      <c r="RQ529" s="339"/>
      <c r="RR529" s="339"/>
      <c r="RS529" s="339"/>
      <c r="RT529" s="339"/>
      <c r="RU529" s="339"/>
      <c r="RV529" s="339"/>
      <c r="RW529" s="339"/>
      <c r="RX529" s="339"/>
      <c r="RY529" s="339"/>
      <c r="RZ529" s="339"/>
      <c r="SA529" s="339"/>
      <c r="SB529" s="339"/>
      <c r="SC529" s="339"/>
      <c r="SD529" s="339"/>
      <c r="SE529" s="339"/>
      <c r="SF529" s="339"/>
      <c r="SG529" s="339"/>
      <c r="SH529" s="339"/>
      <c r="SI529" s="339"/>
      <c r="SJ529" s="339"/>
      <c r="SK529" s="339"/>
      <c r="SL529" s="339"/>
      <c r="SM529" s="339"/>
      <c r="SN529" s="339"/>
      <c r="SO529" s="339"/>
      <c r="SP529" s="339"/>
      <c r="SQ529" s="339"/>
      <c r="SR529" s="339"/>
      <c r="SS529" s="339"/>
      <c r="ST529" s="339"/>
      <c r="SU529" s="339"/>
      <c r="SV529" s="339"/>
      <c r="SW529" s="339"/>
      <c r="SX529" s="339"/>
      <c r="SY529" s="339"/>
      <c r="SZ529" s="339"/>
      <c r="TA529" s="339"/>
      <c r="TB529" s="339"/>
      <c r="TC529" s="339"/>
      <c r="TD529" s="339"/>
      <c r="TE529" s="339"/>
      <c r="TF529" s="339"/>
      <c r="TG529" s="339"/>
      <c r="TH529" s="339"/>
      <c r="TI529" s="339"/>
      <c r="TJ529" s="339"/>
      <c r="TK529" s="339"/>
      <c r="TL529" s="339"/>
      <c r="TM529" s="339"/>
      <c r="TN529" s="339"/>
      <c r="TO529" s="339"/>
      <c r="TP529" s="339"/>
      <c r="TQ529" s="339"/>
      <c r="TR529" s="339"/>
      <c r="TS529" s="339"/>
      <c r="TT529" s="339"/>
      <c r="TU529" s="339"/>
      <c r="TV529" s="339"/>
      <c r="TW529" s="339"/>
      <c r="TX529" s="339"/>
      <c r="TY529" s="339"/>
      <c r="TZ529" s="339"/>
      <c r="UA529" s="339"/>
      <c r="UB529" s="339"/>
      <c r="UC529" s="339"/>
      <c r="UD529" s="339"/>
      <c r="UE529" s="339"/>
      <c r="UF529" s="339"/>
      <c r="UG529" s="339"/>
      <c r="UH529" s="339"/>
      <c r="UI529" s="339"/>
      <c r="UJ529" s="339"/>
      <c r="UK529" s="339"/>
      <c r="UL529" s="339"/>
      <c r="UM529" s="339"/>
      <c r="UN529" s="339"/>
      <c r="UO529" s="339"/>
      <c r="UP529" s="339"/>
      <c r="UQ529" s="339"/>
      <c r="UR529" s="339"/>
      <c r="US529" s="339"/>
      <c r="UT529" s="339"/>
      <c r="UU529" s="339"/>
      <c r="UV529" s="339"/>
      <c r="UW529" s="339"/>
      <c r="UX529" s="339"/>
      <c r="UY529" s="339"/>
      <c r="UZ529" s="339"/>
      <c r="VA529" s="339"/>
      <c r="VB529" s="339"/>
      <c r="VC529" s="339"/>
      <c r="VD529" s="339"/>
      <c r="VE529" s="339"/>
      <c r="VF529" s="339"/>
      <c r="VG529" s="339"/>
      <c r="VH529" s="339"/>
      <c r="VI529" s="339"/>
      <c r="VJ529" s="339"/>
      <c r="VK529" s="339"/>
      <c r="VL529" s="339"/>
      <c r="VM529" s="339"/>
      <c r="VN529" s="339"/>
      <c r="VO529" s="339"/>
      <c r="VP529" s="339"/>
      <c r="VQ529" s="339"/>
      <c r="VR529" s="339"/>
      <c r="VS529" s="339"/>
      <c r="VT529" s="339"/>
      <c r="VU529" s="339"/>
      <c r="VV529" s="339"/>
      <c r="VW529" s="339"/>
      <c r="VX529" s="339"/>
      <c r="VY529" s="339"/>
      <c r="VZ529" s="339"/>
      <c r="WA529" s="339"/>
      <c r="WB529" s="339"/>
      <c r="WC529" s="339"/>
      <c r="WD529" s="339"/>
      <c r="WE529" s="339"/>
      <c r="WF529" s="339"/>
      <c r="WG529" s="339"/>
      <c r="WH529" s="339"/>
      <c r="WI529" s="339"/>
      <c r="WJ529" s="339"/>
      <c r="WK529" s="339"/>
      <c r="WL529" s="339"/>
      <c r="WM529" s="339"/>
      <c r="WN529" s="339"/>
      <c r="WO529" s="339"/>
      <c r="WP529" s="339"/>
      <c r="WQ529" s="339"/>
      <c r="WR529" s="339"/>
      <c r="WS529" s="339"/>
      <c r="WT529" s="339"/>
      <c r="WU529" s="339"/>
      <c r="WV529" s="339"/>
      <c r="WW529" s="339"/>
      <c r="WX529" s="339"/>
      <c r="WY529" s="339"/>
      <c r="WZ529" s="339"/>
      <c r="XA529" s="339"/>
      <c r="XB529" s="339"/>
      <c r="XC529" s="339"/>
      <c r="XD529" s="339"/>
      <c r="XE529" s="339"/>
      <c r="XF529" s="339"/>
      <c r="XG529" s="339"/>
      <c r="XH529" s="339"/>
      <c r="XI529" s="339"/>
      <c r="XJ529" s="339"/>
      <c r="XK529" s="339"/>
      <c r="XL529" s="339"/>
      <c r="XM529" s="339"/>
      <c r="XN529" s="339"/>
      <c r="XO529" s="339"/>
      <c r="XP529" s="339"/>
      <c r="XQ529" s="339"/>
      <c r="XR529" s="339"/>
      <c r="XS529" s="339"/>
      <c r="XT529" s="339"/>
      <c r="XU529" s="339"/>
      <c r="XV529" s="339"/>
      <c r="XW529" s="339"/>
      <c r="XX529" s="339"/>
      <c r="XY529" s="339"/>
      <c r="XZ529" s="339"/>
      <c r="YA529" s="339"/>
      <c r="YB529" s="339"/>
      <c r="YC529" s="339"/>
      <c r="YD529" s="339"/>
      <c r="YE529" s="339"/>
      <c r="YF529" s="339"/>
      <c r="YG529" s="339"/>
      <c r="YH529" s="339"/>
      <c r="YI529" s="339"/>
      <c r="YJ529" s="339"/>
      <c r="YK529" s="339"/>
      <c r="YL529" s="339"/>
      <c r="YM529" s="339"/>
      <c r="YN529" s="339"/>
      <c r="YO529" s="339"/>
      <c r="YP529" s="339"/>
      <c r="YQ529" s="339"/>
      <c r="YR529" s="339"/>
      <c r="YS529" s="339"/>
      <c r="YT529" s="339"/>
      <c r="YU529" s="339"/>
      <c r="YV529" s="339"/>
      <c r="YW529" s="339"/>
      <c r="YX529" s="339"/>
      <c r="YY529" s="339"/>
      <c r="YZ529" s="339"/>
      <c r="ZA529" s="339"/>
      <c r="ZB529" s="339"/>
      <c r="ZC529" s="339"/>
      <c r="ZD529" s="339"/>
      <c r="ZE529" s="339"/>
      <c r="ZF529" s="339"/>
      <c r="ZG529" s="339"/>
      <c r="ZH529" s="339"/>
      <c r="ZI529" s="339"/>
      <c r="ZJ529" s="339"/>
      <c r="ZK529" s="339"/>
      <c r="ZL529" s="339"/>
      <c r="ZM529" s="339"/>
      <c r="ZN529" s="339"/>
      <c r="ZO529" s="339"/>
      <c r="ZP529" s="339"/>
      <c r="ZQ529" s="339"/>
      <c r="ZR529" s="339"/>
      <c r="ZS529" s="339"/>
      <c r="ZT529" s="339"/>
      <c r="ZU529" s="339"/>
      <c r="ZV529" s="339"/>
      <c r="ZW529" s="339"/>
      <c r="ZX529" s="339"/>
      <c r="ZY529" s="339"/>
      <c r="ZZ529" s="339"/>
      <c r="AAA529" s="339"/>
      <c r="AAB529" s="339"/>
      <c r="AAC529" s="339"/>
      <c r="AAD529" s="339"/>
      <c r="AAE529" s="339"/>
      <c r="AAF529" s="339"/>
      <c r="AAG529" s="339"/>
      <c r="AAH529" s="339"/>
      <c r="AAI529" s="339"/>
      <c r="AAJ529" s="339"/>
      <c r="AAK529" s="339"/>
      <c r="AAL529" s="339"/>
      <c r="AAM529" s="339"/>
      <c r="AAN529" s="339"/>
      <c r="AAO529" s="339"/>
      <c r="AAP529" s="339"/>
      <c r="AAQ529" s="339"/>
      <c r="AAR529" s="339"/>
      <c r="AAS529" s="339"/>
      <c r="AAT529" s="339"/>
      <c r="AAU529" s="339"/>
      <c r="AAV529" s="339"/>
      <c r="AAW529" s="339"/>
      <c r="AAX529" s="339"/>
      <c r="AAY529" s="339"/>
      <c r="AAZ529" s="339"/>
      <c r="ABA529" s="339"/>
      <c r="ABB529" s="339"/>
      <c r="ABC529" s="339"/>
      <c r="ABD529" s="339"/>
      <c r="ABE529" s="339"/>
      <c r="ABF529" s="339"/>
      <c r="ABG529" s="339"/>
      <c r="ABH529" s="339"/>
      <c r="ABI529" s="339"/>
      <c r="ABJ529" s="339"/>
      <c r="ABK529" s="339"/>
      <c r="ABL529" s="339"/>
      <c r="ABM529" s="339"/>
      <c r="ABN529" s="339"/>
      <c r="ABO529" s="339"/>
      <c r="ABP529" s="339"/>
      <c r="ABQ529" s="339"/>
      <c r="ABR529" s="339"/>
      <c r="ABS529" s="339"/>
      <c r="ABT529" s="339"/>
      <c r="ABU529" s="339"/>
      <c r="ABV529" s="339"/>
      <c r="ABW529" s="339"/>
      <c r="ABX529" s="339"/>
      <c r="ABY529" s="339"/>
      <c r="ABZ529" s="339"/>
      <c r="ACA529" s="339"/>
      <c r="ACB529" s="339"/>
      <c r="ACC529" s="339"/>
      <c r="ACD529" s="339"/>
      <c r="ACE529" s="339"/>
      <c r="ACF529" s="339"/>
      <c r="ACG529" s="339"/>
      <c r="ACH529" s="339"/>
      <c r="ACI529" s="339"/>
      <c r="ACJ529" s="339"/>
      <c r="ACK529" s="339"/>
      <c r="ACL529" s="339"/>
      <c r="ACM529" s="339"/>
      <c r="ACN529" s="339"/>
      <c r="ACO529" s="339"/>
      <c r="ACP529" s="339"/>
      <c r="ACQ529" s="339"/>
      <c r="ACR529" s="339"/>
      <c r="ACS529" s="339"/>
      <c r="ACT529" s="339"/>
      <c r="ACU529" s="339"/>
      <c r="ACV529" s="339"/>
      <c r="ACW529" s="339"/>
      <c r="ACX529" s="339"/>
      <c r="ACY529" s="339"/>
      <c r="ACZ529" s="339"/>
      <c r="ADA529" s="339"/>
      <c r="ADB529" s="339"/>
      <c r="ADC529" s="339"/>
      <c r="ADD529" s="339"/>
      <c r="ADE529" s="339"/>
      <c r="ADF529" s="339"/>
      <c r="ADG529" s="339"/>
      <c r="ADH529" s="339"/>
      <c r="ADI529" s="339"/>
      <c r="ADJ529" s="339"/>
      <c r="ADK529" s="339"/>
      <c r="ADL529" s="339"/>
      <c r="ADM529" s="339"/>
      <c r="ADN529" s="339"/>
      <c r="ADO529" s="339"/>
      <c r="ADP529" s="339"/>
      <c r="ADQ529" s="339"/>
      <c r="ADR529" s="339"/>
      <c r="ADS529" s="339"/>
      <c r="ADT529" s="339"/>
      <c r="ADU529" s="339"/>
      <c r="ADV529" s="339"/>
      <c r="ADW529" s="339"/>
      <c r="ADX529" s="339"/>
      <c r="ADY529" s="339"/>
      <c r="ADZ529" s="339"/>
      <c r="AEA529" s="339"/>
      <c r="AEB529" s="339"/>
      <c r="AEC529" s="339"/>
      <c r="AED529" s="339"/>
      <c r="AEE529" s="339"/>
      <c r="AEF529" s="339"/>
      <c r="AEG529" s="339"/>
      <c r="AEH529" s="339"/>
      <c r="AEI529" s="339"/>
      <c r="AEJ529" s="339"/>
      <c r="AEK529" s="339"/>
      <c r="AEL529" s="339"/>
      <c r="AEM529" s="339"/>
      <c r="AEN529" s="339"/>
      <c r="AEO529" s="339"/>
      <c r="AEP529" s="339"/>
      <c r="AEQ529" s="339"/>
      <c r="AER529" s="339"/>
      <c r="AES529" s="339"/>
      <c r="AET529" s="339"/>
      <c r="AEU529" s="339"/>
      <c r="AEV529" s="339"/>
      <c r="AEW529" s="339"/>
      <c r="AEX529" s="339"/>
      <c r="AEY529" s="339"/>
      <c r="AEZ529" s="339"/>
      <c r="AFA529" s="339"/>
      <c r="AFB529" s="339"/>
      <c r="AFC529" s="339"/>
      <c r="AFD529" s="339"/>
      <c r="AFE529" s="339"/>
      <c r="AFF529" s="339"/>
      <c r="AFG529" s="339"/>
      <c r="AFH529" s="339"/>
      <c r="AFI529" s="339"/>
      <c r="AFJ529" s="339"/>
      <c r="AFK529" s="339"/>
      <c r="AFL529" s="339"/>
      <c r="AFM529" s="339"/>
      <c r="AFN529" s="339"/>
      <c r="AFO529" s="339"/>
      <c r="AFP529" s="339"/>
      <c r="AFQ529" s="339"/>
      <c r="AFR529" s="339"/>
      <c r="AFS529" s="339"/>
      <c r="AFT529" s="339"/>
      <c r="AFU529" s="339"/>
      <c r="AFV529" s="339"/>
      <c r="AFW529" s="339"/>
      <c r="AFX529" s="339"/>
      <c r="AFY529" s="339"/>
      <c r="AFZ529" s="339"/>
      <c r="AGA529" s="339"/>
      <c r="AGB529" s="339"/>
      <c r="AGC529" s="339"/>
      <c r="AGD529" s="339"/>
      <c r="AGE529" s="339"/>
      <c r="AGF529" s="339"/>
      <c r="AGG529" s="339"/>
      <c r="AGH529" s="339"/>
      <c r="AGI529" s="339"/>
      <c r="AGJ529" s="339"/>
      <c r="AGK529" s="339"/>
      <c r="AGL529" s="339"/>
      <c r="AGM529" s="339"/>
      <c r="AGN529" s="339"/>
      <c r="AGO529" s="339"/>
      <c r="AGP529" s="339"/>
      <c r="AGQ529" s="339"/>
      <c r="AGR529" s="339"/>
      <c r="AGS529" s="339"/>
      <c r="AGT529" s="339"/>
      <c r="AGU529" s="339"/>
      <c r="AGV529" s="339"/>
      <c r="AGW529" s="339"/>
      <c r="AGX529" s="339"/>
      <c r="AGY529" s="339"/>
      <c r="AGZ529" s="339"/>
      <c r="AHA529" s="339"/>
      <c r="AHB529" s="339"/>
      <c r="AHC529" s="339"/>
      <c r="AHD529" s="339"/>
      <c r="AHE529" s="339"/>
      <c r="AHF529" s="339"/>
      <c r="AHG529" s="339"/>
      <c r="AHH529" s="339"/>
      <c r="AHI529" s="339"/>
      <c r="AHJ529" s="339"/>
      <c r="AHK529" s="339"/>
      <c r="AHL529" s="339"/>
      <c r="AHM529" s="339"/>
      <c r="AHN529" s="339"/>
      <c r="AHO529" s="339"/>
      <c r="AHP529" s="339"/>
      <c r="AHQ529" s="339"/>
      <c r="AHR529" s="339"/>
      <c r="AHS529" s="339"/>
      <c r="AHT529" s="339"/>
      <c r="AHU529" s="339"/>
      <c r="AHV529" s="339"/>
      <c r="AHW529" s="339"/>
      <c r="AHX529" s="339"/>
      <c r="AHY529" s="339"/>
      <c r="AHZ529" s="339"/>
      <c r="AIA529" s="339"/>
      <c r="AIB529" s="339"/>
      <c r="AIC529" s="339"/>
      <c r="AID529" s="339"/>
      <c r="AIE529" s="339"/>
      <c r="AIF529" s="339"/>
      <c r="AIG529" s="339"/>
      <c r="AIH529" s="339"/>
      <c r="AII529" s="339"/>
      <c r="AIJ529" s="339"/>
      <c r="AIK529" s="339"/>
      <c r="AIL529" s="339"/>
      <c r="AIM529" s="339"/>
      <c r="AIN529" s="339"/>
      <c r="AIO529" s="339"/>
      <c r="AIP529" s="339"/>
      <c r="AIQ529" s="339"/>
      <c r="AIR529" s="339"/>
      <c r="AIS529" s="339"/>
      <c r="AIT529" s="339"/>
      <c r="AIU529" s="339"/>
      <c r="AIV529" s="339"/>
      <c r="AIW529" s="339"/>
      <c r="AIX529" s="339"/>
      <c r="AIY529" s="339"/>
      <c r="AIZ529" s="339"/>
      <c r="AJA529" s="339"/>
      <c r="AJB529" s="339"/>
      <c r="AJC529" s="339"/>
      <c r="AJD529" s="339"/>
      <c r="AJE529" s="339"/>
      <c r="AJF529" s="339"/>
      <c r="AJG529" s="339"/>
      <c r="AJH529" s="339"/>
      <c r="AJI529" s="339"/>
      <c r="AJJ529" s="339"/>
      <c r="AJK529" s="339"/>
      <c r="AJL529" s="339"/>
      <c r="AJM529" s="339"/>
      <c r="AJN529" s="339"/>
      <c r="AJO529" s="339"/>
      <c r="AJP529" s="339"/>
      <c r="AJQ529" s="339"/>
      <c r="AJR529" s="339"/>
      <c r="AJS529" s="339"/>
      <c r="AJT529" s="339"/>
      <c r="AJU529" s="339"/>
      <c r="AJV529" s="339"/>
      <c r="AJW529" s="339"/>
      <c r="AJX529" s="339"/>
      <c r="AJY529" s="339"/>
      <c r="AJZ529" s="339"/>
      <c r="AKA529" s="339"/>
      <c r="AKB529" s="339"/>
      <c r="AKC529" s="339"/>
      <c r="AKD529" s="339"/>
      <c r="AKE529" s="339"/>
      <c r="AKF529" s="339"/>
      <c r="AKG529" s="339"/>
      <c r="AKH529" s="339"/>
      <c r="AKI529" s="339"/>
      <c r="AKJ529" s="339"/>
      <c r="AKK529" s="339"/>
      <c r="AKL529" s="339"/>
      <c r="AKM529" s="339"/>
      <c r="AKN529" s="339"/>
      <c r="AKO529" s="339"/>
      <c r="AKP529" s="339"/>
      <c r="AKQ529" s="339"/>
      <c r="AKR529" s="339"/>
      <c r="AKS529" s="339"/>
      <c r="AKT529" s="339"/>
      <c r="AKU529" s="339"/>
      <c r="AKV529" s="339"/>
      <c r="AKW529" s="339"/>
      <c r="AKX529" s="339"/>
      <c r="AKY529" s="339"/>
      <c r="AKZ529" s="339"/>
      <c r="ALA529" s="339"/>
      <c r="ALB529" s="339"/>
      <c r="ALC529" s="339"/>
      <c r="ALD529" s="339"/>
      <c r="ALE529" s="339"/>
      <c r="ALF529" s="339"/>
      <c r="ALG529" s="339"/>
      <c r="ALH529" s="339"/>
      <c r="ALI529" s="339"/>
      <c r="ALJ529" s="339"/>
      <c r="ALK529" s="339"/>
      <c r="ALL529" s="339"/>
      <c r="ALM529" s="339"/>
      <c r="ALN529" s="339"/>
      <c r="ALO529" s="339"/>
      <c r="ALP529" s="339"/>
      <c r="ALQ529" s="339"/>
      <c r="ALR529" s="339"/>
      <c r="ALS529" s="339"/>
      <c r="ALT529" s="339"/>
      <c r="ALU529" s="339"/>
      <c r="ALV529" s="339"/>
      <c r="ALW529" s="339"/>
      <c r="ALX529" s="339"/>
      <c r="ALY529" s="339"/>
      <c r="ALZ529" s="339"/>
      <c r="AMA529" s="339"/>
      <c r="AMB529" s="339"/>
      <c r="AMC529" s="339"/>
      <c r="AMD529" s="339"/>
      <c r="AME529" s="339"/>
      <c r="AMF529" s="339"/>
      <c r="AMG529" s="339"/>
      <c r="AMH529" s="339"/>
      <c r="AMI529" s="339"/>
      <c r="AMJ529" s="339"/>
      <c r="AMK529" s="339"/>
      <c r="AML529" s="339"/>
      <c r="AMM529" s="339"/>
      <c r="AMN529" s="339"/>
      <c r="AMO529" s="339"/>
      <c r="AMP529" s="339"/>
      <c r="AMQ529" s="339"/>
      <c r="AMR529" s="339"/>
      <c r="AMS529" s="339"/>
      <c r="AMT529" s="339"/>
      <c r="AMU529" s="339"/>
      <c r="AMV529" s="339"/>
      <c r="AMW529" s="339"/>
      <c r="AMX529" s="339"/>
      <c r="AMY529" s="339"/>
      <c r="AMZ529" s="339"/>
      <c r="ANA529" s="339"/>
      <c r="ANB529" s="339"/>
      <c r="ANC529" s="339"/>
      <c r="AND529" s="339"/>
      <c r="ANE529" s="339"/>
      <c r="ANF529" s="339"/>
      <c r="ANG529" s="339"/>
      <c r="ANH529" s="339"/>
      <c r="ANI529" s="339"/>
      <c r="ANJ529" s="339"/>
      <c r="ANK529" s="339"/>
      <c r="ANL529" s="339"/>
      <c r="ANM529" s="339"/>
      <c r="ANN529" s="339"/>
      <c r="ANO529" s="339"/>
      <c r="ANP529" s="339"/>
      <c r="ANQ529" s="339"/>
      <c r="ANR529" s="339"/>
      <c r="ANS529" s="339"/>
      <c r="ANT529" s="339"/>
      <c r="ANU529" s="339"/>
      <c r="ANV529" s="339"/>
      <c r="ANW529" s="339"/>
      <c r="ANX529" s="339"/>
      <c r="ANY529" s="339"/>
      <c r="ANZ529" s="339"/>
      <c r="AOA529" s="339"/>
      <c r="AOB529" s="339"/>
      <c r="AOC529" s="339"/>
      <c r="AOD529" s="339"/>
      <c r="AOE529" s="339"/>
      <c r="AOF529" s="339"/>
      <c r="AOG529" s="339"/>
      <c r="AOH529" s="339"/>
      <c r="AOI529" s="339"/>
      <c r="AOJ529" s="339"/>
      <c r="AOK529" s="339"/>
      <c r="AOL529" s="339"/>
      <c r="AOM529" s="339"/>
      <c r="AON529" s="339"/>
      <c r="AOO529" s="339"/>
      <c r="AOP529" s="339"/>
      <c r="AOQ529" s="339"/>
      <c r="AOR529" s="339"/>
      <c r="AOS529" s="339"/>
      <c r="AOT529" s="339"/>
      <c r="AOU529" s="339"/>
      <c r="AOV529" s="339"/>
      <c r="AOW529" s="339"/>
      <c r="AOX529" s="339"/>
      <c r="AOY529" s="339"/>
      <c r="AOZ529" s="339"/>
      <c r="APA529" s="339"/>
      <c r="APB529" s="339"/>
      <c r="APC529" s="339"/>
      <c r="APD529" s="339"/>
      <c r="APE529" s="339"/>
      <c r="APF529" s="339"/>
      <c r="APG529" s="339"/>
      <c r="APH529" s="339"/>
      <c r="API529" s="339"/>
      <c r="APJ529" s="339"/>
      <c r="APK529" s="339"/>
      <c r="APL529" s="339"/>
      <c r="APM529" s="339"/>
      <c r="APN529" s="339"/>
      <c r="APO529" s="339"/>
      <c r="APP529" s="339"/>
      <c r="APQ529" s="339"/>
      <c r="APR529" s="339"/>
      <c r="APS529" s="339"/>
      <c r="APT529" s="339"/>
      <c r="APU529" s="339"/>
      <c r="APV529" s="339"/>
      <c r="APW529" s="339"/>
      <c r="APX529" s="339"/>
      <c r="APY529" s="339"/>
      <c r="APZ529" s="339"/>
      <c r="AQA529" s="339"/>
      <c r="AQB529" s="339"/>
      <c r="AQC529" s="339"/>
      <c r="AQD529" s="339"/>
      <c r="AQE529" s="339"/>
      <c r="AQF529" s="339"/>
      <c r="AQG529" s="339"/>
      <c r="AQH529" s="339"/>
      <c r="AQI529" s="339"/>
      <c r="AQJ529" s="339"/>
      <c r="AQK529" s="339"/>
      <c r="AQL529" s="339"/>
      <c r="AQM529" s="339"/>
      <c r="AQN529" s="339"/>
      <c r="AQO529" s="339"/>
      <c r="AQP529" s="339"/>
      <c r="AQQ529" s="339"/>
      <c r="AQR529" s="339"/>
      <c r="AQS529" s="339"/>
      <c r="AQT529" s="339"/>
      <c r="AQU529" s="339"/>
      <c r="AQV529" s="339"/>
      <c r="AQW529" s="339"/>
      <c r="AQX529" s="339"/>
      <c r="AQY529" s="339"/>
      <c r="AQZ529" s="339"/>
      <c r="ARA529" s="339"/>
      <c r="ARB529" s="339"/>
      <c r="ARC529" s="339"/>
      <c r="ARD529" s="339"/>
      <c r="ARE529" s="339"/>
      <c r="ARF529" s="339"/>
      <c r="ARG529" s="339"/>
      <c r="ARH529" s="339"/>
      <c r="ARI529" s="339"/>
      <c r="ARJ529" s="339"/>
      <c r="ARK529" s="339"/>
      <c r="ARL529" s="339"/>
      <c r="ARM529" s="339"/>
      <c r="ARN529" s="339"/>
      <c r="ARO529" s="339"/>
      <c r="ARP529" s="339"/>
      <c r="ARQ529" s="339"/>
      <c r="ARR529" s="339"/>
      <c r="ARS529" s="339"/>
      <c r="ART529" s="339"/>
      <c r="ARU529" s="339"/>
      <c r="ARV529" s="339"/>
      <c r="ARW529" s="339"/>
      <c r="ARX529" s="339"/>
      <c r="ARY529" s="339"/>
      <c r="ARZ529" s="339"/>
      <c r="ASA529" s="339"/>
      <c r="ASB529" s="339"/>
      <c r="ASC529" s="339"/>
      <c r="ASD529" s="339"/>
      <c r="ASE529" s="339"/>
      <c r="ASF529" s="339"/>
      <c r="ASG529" s="339"/>
      <c r="ASH529" s="339"/>
      <c r="ASI529" s="339"/>
      <c r="ASJ529" s="339"/>
      <c r="ASK529" s="339"/>
      <c r="ASL529" s="339"/>
      <c r="ASM529" s="339"/>
      <c r="ASN529" s="339"/>
      <c r="ASO529" s="339"/>
      <c r="ASP529" s="339"/>
      <c r="ASQ529" s="339"/>
      <c r="ASR529" s="339"/>
      <c r="ASS529" s="339"/>
      <c r="AST529" s="339"/>
      <c r="ASU529" s="339"/>
      <c r="ASV529" s="339"/>
      <c r="ASW529" s="339"/>
      <c r="ASX529" s="339"/>
      <c r="ASY529" s="339"/>
      <c r="ASZ529" s="339"/>
      <c r="ATA529" s="339"/>
      <c r="ATB529" s="339"/>
      <c r="ATC529" s="339"/>
      <c r="ATD529" s="339"/>
      <c r="ATE529" s="339"/>
      <c r="ATF529" s="339"/>
      <c r="ATG529" s="339"/>
      <c r="ATH529" s="339"/>
      <c r="ATI529" s="339"/>
      <c r="ATJ529" s="339"/>
      <c r="ATK529" s="339"/>
      <c r="ATL529" s="339"/>
      <c r="ATM529" s="339"/>
      <c r="ATN529" s="339"/>
      <c r="ATO529" s="339"/>
      <c r="ATP529" s="339"/>
      <c r="ATQ529" s="339"/>
      <c r="ATR529" s="339"/>
      <c r="ATS529" s="339"/>
      <c r="ATT529" s="339"/>
      <c r="ATU529" s="339"/>
      <c r="ATV529" s="339"/>
      <c r="ATW529" s="339"/>
      <c r="ATX529" s="339"/>
      <c r="ATY529" s="339"/>
      <c r="ATZ529" s="339"/>
      <c r="AUA529" s="339"/>
      <c r="AUB529" s="339"/>
      <c r="AUC529" s="339"/>
      <c r="AUD529" s="339"/>
      <c r="AUE529" s="339"/>
      <c r="AUF529" s="339"/>
      <c r="AUG529" s="339"/>
      <c r="AUH529" s="339"/>
      <c r="AUI529" s="339"/>
      <c r="AUJ529" s="339"/>
      <c r="AUK529" s="339"/>
      <c r="AUL529" s="339"/>
      <c r="AUM529" s="339"/>
      <c r="AUN529" s="339"/>
      <c r="AUO529" s="339"/>
      <c r="AUP529" s="339"/>
      <c r="AUQ529" s="339"/>
      <c r="AUR529" s="339"/>
      <c r="AUS529" s="339"/>
      <c r="AUT529" s="339"/>
      <c r="AUU529" s="339"/>
      <c r="AUV529" s="339"/>
      <c r="AUW529" s="339"/>
      <c r="AUX529" s="339"/>
      <c r="AUY529" s="339"/>
      <c r="AUZ529" s="339"/>
      <c r="AVA529" s="339"/>
      <c r="AVB529" s="339"/>
      <c r="AVC529" s="339"/>
      <c r="AVD529" s="339"/>
      <c r="AVE529" s="339"/>
      <c r="AVF529" s="339"/>
      <c r="AVG529" s="339"/>
      <c r="AVH529" s="339"/>
      <c r="AVI529" s="339"/>
      <c r="AVJ529" s="339"/>
      <c r="AVK529" s="339"/>
      <c r="AVL529" s="339"/>
      <c r="AVM529" s="339"/>
      <c r="AVN529" s="339"/>
      <c r="AVO529" s="339"/>
      <c r="AVP529" s="339"/>
      <c r="AVQ529" s="339"/>
      <c r="AVR529" s="339"/>
      <c r="AVS529" s="339"/>
      <c r="AVT529" s="339"/>
      <c r="AVU529" s="339"/>
      <c r="AVV529" s="339"/>
      <c r="AVW529" s="339"/>
      <c r="AVX529" s="339"/>
      <c r="AVY529" s="339"/>
      <c r="AVZ529" s="339"/>
      <c r="AWA529" s="339"/>
      <c r="AWB529" s="339"/>
      <c r="AWC529" s="339"/>
      <c r="AWD529" s="339"/>
      <c r="AWE529" s="339"/>
      <c r="AWF529" s="339"/>
      <c r="AWG529" s="339"/>
      <c r="AWH529" s="339"/>
      <c r="AWI529" s="339"/>
      <c r="AWJ529" s="339"/>
      <c r="AWK529" s="339"/>
      <c r="AWL529" s="339"/>
      <c r="AWM529" s="339"/>
      <c r="AWN529" s="339"/>
      <c r="AWO529" s="339"/>
      <c r="AWP529" s="339"/>
      <c r="AWQ529" s="339"/>
      <c r="AWR529" s="339"/>
      <c r="AWS529" s="339"/>
      <c r="AWT529" s="339"/>
      <c r="AWU529" s="339"/>
      <c r="AWV529" s="339"/>
      <c r="AWW529" s="339"/>
      <c r="AWX529" s="339"/>
      <c r="AWY529" s="339"/>
      <c r="AWZ529" s="339"/>
      <c r="AXA529" s="339"/>
      <c r="AXB529" s="339"/>
      <c r="AXC529" s="339"/>
      <c r="AXD529" s="339"/>
      <c r="AXE529" s="339"/>
      <c r="AXF529" s="339"/>
      <c r="AXG529" s="339"/>
      <c r="AXH529" s="339"/>
      <c r="AXI529" s="339"/>
      <c r="AXJ529" s="339"/>
      <c r="AXK529" s="339"/>
      <c r="AXL529" s="339"/>
      <c r="AXM529" s="339"/>
      <c r="AXN529" s="339"/>
      <c r="AXO529" s="339"/>
      <c r="AXP529" s="339"/>
      <c r="AXQ529" s="339"/>
      <c r="AXR529" s="339"/>
      <c r="AXS529" s="339"/>
      <c r="AXT529" s="339"/>
      <c r="AXU529" s="339"/>
      <c r="AXV529" s="339"/>
      <c r="AXW529" s="339"/>
      <c r="AXX529" s="339"/>
      <c r="AXY529" s="339"/>
      <c r="AXZ529" s="339"/>
      <c r="AYA529" s="339"/>
      <c r="AYB529" s="339"/>
      <c r="AYC529" s="339"/>
      <c r="AYD529" s="339"/>
      <c r="AYE529" s="339"/>
      <c r="AYF529" s="339"/>
      <c r="AYG529" s="339"/>
      <c r="AYH529" s="339"/>
      <c r="AYI529" s="339"/>
      <c r="AYJ529" s="339"/>
      <c r="AYK529" s="339"/>
      <c r="AYL529" s="339"/>
      <c r="AYM529" s="339"/>
      <c r="AYN529" s="339"/>
      <c r="AYO529" s="339"/>
      <c r="AYP529" s="339"/>
      <c r="AYQ529" s="339"/>
      <c r="AYR529" s="339"/>
      <c r="AYS529" s="339"/>
      <c r="AYT529" s="339"/>
      <c r="AYU529" s="339"/>
      <c r="AYV529" s="339"/>
      <c r="AYW529" s="339"/>
      <c r="AYX529" s="339"/>
      <c r="AYY529" s="339"/>
      <c r="AYZ529" s="339"/>
      <c r="AZA529" s="339"/>
      <c r="AZB529" s="339"/>
      <c r="AZC529" s="339"/>
      <c r="AZD529" s="339"/>
      <c r="AZE529" s="339"/>
      <c r="AZF529" s="339"/>
      <c r="AZG529" s="339"/>
      <c r="AZH529" s="339"/>
      <c r="AZI529" s="339"/>
      <c r="AZJ529" s="339"/>
      <c r="AZK529" s="339"/>
      <c r="AZL529" s="339"/>
      <c r="AZM529" s="339"/>
      <c r="AZN529" s="339"/>
      <c r="AZO529" s="339"/>
      <c r="AZP529" s="339"/>
      <c r="AZQ529" s="339"/>
      <c r="AZR529" s="339"/>
      <c r="AZS529" s="339"/>
      <c r="AZT529" s="339"/>
      <c r="AZU529" s="339"/>
      <c r="AZV529" s="339"/>
      <c r="AZW529" s="339"/>
      <c r="AZX529" s="339"/>
      <c r="AZY529" s="339"/>
      <c r="AZZ529" s="339"/>
      <c r="BAA529" s="339"/>
      <c r="BAB529" s="339"/>
      <c r="BAC529" s="339"/>
      <c r="BAD529" s="339"/>
      <c r="BAE529" s="339"/>
      <c r="BAF529" s="339"/>
      <c r="BAG529" s="339"/>
      <c r="BAH529" s="339"/>
      <c r="BAI529" s="339"/>
      <c r="BAJ529" s="339"/>
      <c r="BAK529" s="339"/>
      <c r="BAL529" s="339"/>
      <c r="BAM529" s="339"/>
      <c r="BAN529" s="339"/>
      <c r="BAO529" s="339"/>
      <c r="BAP529" s="339"/>
      <c r="BAQ529" s="339"/>
      <c r="BAR529" s="339"/>
      <c r="BAS529" s="339"/>
      <c r="BAT529" s="339"/>
      <c r="BAU529" s="339"/>
      <c r="BAV529" s="339"/>
      <c r="BAW529" s="339"/>
      <c r="BAX529" s="339"/>
      <c r="BAY529" s="339"/>
      <c r="BAZ529" s="339"/>
      <c r="BBA529" s="339"/>
      <c r="BBB529" s="339"/>
      <c r="BBC529" s="339"/>
      <c r="BBD529" s="339"/>
      <c r="BBE529" s="339"/>
      <c r="BBF529" s="339"/>
      <c r="BBG529" s="339"/>
      <c r="BBH529" s="339"/>
      <c r="BBI529" s="339"/>
      <c r="BBJ529" s="339"/>
      <c r="BBK529" s="339"/>
      <c r="BBL529" s="339"/>
      <c r="BBM529" s="339"/>
      <c r="BBN529" s="339"/>
      <c r="BBO529" s="339"/>
      <c r="BBP529" s="339"/>
      <c r="BBQ529" s="339"/>
      <c r="BBR529" s="339"/>
      <c r="BBS529" s="339"/>
      <c r="BBT529" s="339"/>
      <c r="BBU529" s="339"/>
      <c r="BBV529" s="339"/>
      <c r="BBW529" s="339"/>
      <c r="BBX529" s="339"/>
      <c r="BBY529" s="339"/>
      <c r="BBZ529" s="339"/>
      <c r="BCA529" s="339"/>
      <c r="BCB529" s="339"/>
      <c r="BCC529" s="339"/>
      <c r="BCD529" s="339"/>
      <c r="BCE529" s="339"/>
      <c r="BCF529" s="339"/>
      <c r="BCG529" s="339"/>
      <c r="BCH529" s="339"/>
      <c r="BCI529" s="339"/>
      <c r="BCJ529" s="339"/>
      <c r="BCK529" s="339"/>
      <c r="BCL529" s="339"/>
      <c r="BCM529" s="339"/>
      <c r="BCN529" s="339"/>
      <c r="BCO529" s="339"/>
      <c r="BCP529" s="339"/>
      <c r="BCQ529" s="339"/>
      <c r="BCR529" s="339"/>
      <c r="BCS529" s="339"/>
      <c r="BCT529" s="339"/>
      <c r="BCU529" s="339"/>
      <c r="BCV529" s="339"/>
      <c r="BCW529" s="339"/>
      <c r="BCX529" s="339"/>
      <c r="BCY529" s="339"/>
      <c r="BCZ529" s="339"/>
      <c r="BDA529" s="339"/>
      <c r="BDB529" s="339"/>
      <c r="BDC529" s="339"/>
      <c r="BDD529" s="339"/>
      <c r="BDE529" s="339"/>
      <c r="BDF529" s="339"/>
      <c r="BDG529" s="339"/>
      <c r="BDH529" s="339"/>
      <c r="BDI529" s="339"/>
      <c r="BDJ529" s="339"/>
      <c r="BDK529" s="339"/>
      <c r="BDL529" s="339"/>
      <c r="BDM529" s="339"/>
      <c r="BDN529" s="339"/>
      <c r="BDO529" s="339"/>
      <c r="BDP529" s="339"/>
      <c r="BDQ529" s="339"/>
      <c r="BDR529" s="339"/>
      <c r="BDS529" s="339"/>
      <c r="BDT529" s="339"/>
      <c r="BDU529" s="339"/>
      <c r="BDV529" s="339"/>
      <c r="BDW529" s="339"/>
      <c r="BDX529" s="339"/>
      <c r="BDY529" s="339"/>
      <c r="BDZ529" s="339"/>
      <c r="BEA529" s="339"/>
      <c r="BEB529" s="339"/>
      <c r="BEC529" s="339"/>
      <c r="BED529" s="339"/>
      <c r="BEE529" s="339"/>
      <c r="BEF529" s="339"/>
      <c r="BEG529" s="339"/>
      <c r="BEH529" s="339"/>
      <c r="BEI529" s="339"/>
      <c r="BEJ529" s="339"/>
      <c r="BEK529" s="339"/>
      <c r="BEL529" s="339"/>
      <c r="BEM529" s="339"/>
      <c r="BEN529" s="339"/>
      <c r="BEO529" s="339"/>
      <c r="BEP529" s="339"/>
      <c r="BEQ529" s="339"/>
      <c r="BER529" s="339"/>
      <c r="BES529" s="339"/>
      <c r="BET529" s="339"/>
      <c r="BEU529" s="339"/>
      <c r="BEV529" s="339"/>
      <c r="BEW529" s="339"/>
      <c r="BEX529" s="339"/>
      <c r="BEY529" s="339"/>
      <c r="BEZ529" s="339"/>
      <c r="BFA529" s="339"/>
      <c r="BFB529" s="339"/>
      <c r="BFC529" s="339"/>
      <c r="BFD529" s="339"/>
      <c r="BFE529" s="339"/>
      <c r="BFF529" s="339"/>
      <c r="BFG529" s="339"/>
      <c r="BFH529" s="339"/>
      <c r="BFI529" s="339"/>
      <c r="BFJ529" s="339"/>
      <c r="BFK529" s="339"/>
      <c r="BFL529" s="339"/>
      <c r="BFM529" s="339"/>
      <c r="BFN529" s="339"/>
      <c r="BFO529" s="339"/>
      <c r="BFP529" s="339"/>
      <c r="BFQ529" s="339"/>
      <c r="BFR529" s="339"/>
      <c r="BFS529" s="339"/>
      <c r="BFT529" s="339"/>
      <c r="BFU529" s="339"/>
      <c r="BFV529" s="339"/>
      <c r="BFW529" s="339"/>
      <c r="BFX529" s="339"/>
      <c r="BFY529" s="339"/>
      <c r="BFZ529" s="339"/>
      <c r="BGA529" s="339"/>
      <c r="BGB529" s="339"/>
      <c r="BGC529" s="339"/>
      <c r="BGD529" s="339"/>
      <c r="BGE529" s="339"/>
      <c r="BGF529" s="339"/>
      <c r="BGG529" s="339"/>
      <c r="BGH529" s="339"/>
      <c r="BGI529" s="339"/>
      <c r="BGJ529" s="339"/>
      <c r="BGK529" s="339"/>
      <c r="BGL529" s="339"/>
      <c r="BGM529" s="339"/>
      <c r="BGN529" s="339"/>
      <c r="BGO529" s="339"/>
      <c r="BGP529" s="339"/>
      <c r="BGQ529" s="339"/>
      <c r="BGR529" s="339"/>
      <c r="BGS529" s="339"/>
      <c r="BGT529" s="339"/>
      <c r="BGU529" s="339"/>
      <c r="BGV529" s="339"/>
      <c r="BGW529" s="339"/>
      <c r="BGX529" s="339"/>
      <c r="BGY529" s="339"/>
      <c r="BGZ529" s="339"/>
      <c r="BHA529" s="339"/>
      <c r="BHB529" s="339"/>
      <c r="BHC529" s="339"/>
      <c r="BHD529" s="339"/>
      <c r="BHE529" s="339"/>
      <c r="BHF529" s="339"/>
      <c r="BHG529" s="339"/>
      <c r="BHH529" s="339"/>
      <c r="BHI529" s="339"/>
      <c r="BHJ529" s="339"/>
      <c r="BHK529" s="339"/>
      <c r="BHL529" s="339"/>
      <c r="BHM529" s="339"/>
      <c r="BHN529" s="339"/>
      <c r="BHO529" s="339"/>
      <c r="BHP529" s="339"/>
      <c r="BHQ529" s="339"/>
      <c r="BHR529" s="339"/>
      <c r="BHS529" s="339"/>
      <c r="BHT529" s="339"/>
      <c r="BHU529" s="339"/>
      <c r="BHV529" s="339"/>
      <c r="BHW529" s="339"/>
      <c r="BHX529" s="339"/>
      <c r="BHY529" s="339"/>
      <c r="BHZ529" s="339"/>
      <c r="BIA529" s="339"/>
      <c r="BIB529" s="339"/>
      <c r="BIC529" s="339"/>
      <c r="BID529" s="339"/>
      <c r="BIE529" s="339"/>
      <c r="BIF529" s="339"/>
      <c r="BIG529" s="339"/>
      <c r="BIH529" s="339"/>
      <c r="BII529" s="339"/>
      <c r="BIJ529" s="339"/>
      <c r="BIK529" s="339"/>
      <c r="BIL529" s="339"/>
      <c r="BIM529" s="339"/>
      <c r="BIN529" s="339"/>
      <c r="BIO529" s="339"/>
      <c r="BIP529" s="339"/>
      <c r="BIQ529" s="339"/>
      <c r="BIR529" s="339"/>
      <c r="BIS529" s="339"/>
      <c r="BIT529" s="339"/>
      <c r="BIU529" s="339"/>
      <c r="BIV529" s="339"/>
      <c r="BIW529" s="339"/>
      <c r="BIX529" s="339"/>
      <c r="BIY529" s="339"/>
      <c r="BIZ529" s="339"/>
      <c r="BJA529" s="339"/>
      <c r="BJB529" s="339"/>
      <c r="BJC529" s="339"/>
      <c r="BJD529" s="339"/>
      <c r="BJE529" s="339"/>
      <c r="BJF529" s="339"/>
      <c r="BJG529" s="339"/>
      <c r="BJH529" s="339"/>
      <c r="BJI529" s="339"/>
      <c r="BJJ529" s="339"/>
      <c r="BJK529" s="339"/>
      <c r="BJL529" s="339"/>
      <c r="BJM529" s="339"/>
      <c r="BJN529" s="339"/>
      <c r="BJO529" s="339"/>
      <c r="BJP529" s="339"/>
      <c r="BJQ529" s="339"/>
      <c r="BJR529" s="339"/>
      <c r="BJS529" s="339"/>
      <c r="BJT529" s="339"/>
      <c r="BJU529" s="339"/>
      <c r="BJV529" s="339"/>
      <c r="BJW529" s="339"/>
      <c r="BJX529" s="339"/>
      <c r="BJY529" s="339"/>
      <c r="BJZ529" s="339"/>
      <c r="BKA529" s="339"/>
      <c r="BKB529" s="339"/>
      <c r="BKC529" s="339"/>
      <c r="BKD529" s="339"/>
      <c r="BKE529" s="339"/>
      <c r="BKF529" s="339"/>
      <c r="BKG529" s="339"/>
      <c r="BKH529" s="339"/>
      <c r="BKI529" s="339"/>
      <c r="BKJ529" s="339"/>
      <c r="BKK529" s="339"/>
      <c r="BKL529" s="339"/>
      <c r="BKM529" s="339"/>
      <c r="BKN529" s="339"/>
      <c r="BKO529" s="339"/>
      <c r="BKP529" s="339"/>
      <c r="BKQ529" s="339"/>
      <c r="BKR529" s="339"/>
      <c r="BKS529" s="339"/>
      <c r="BKT529" s="339"/>
      <c r="BKU529" s="339"/>
      <c r="BKV529" s="339"/>
      <c r="BKW529" s="339"/>
      <c r="BKX529" s="339"/>
      <c r="BKY529" s="339"/>
      <c r="BKZ529" s="339"/>
      <c r="BLA529" s="339"/>
      <c r="BLB529" s="339"/>
      <c r="BLC529" s="339"/>
      <c r="BLD529" s="339"/>
      <c r="BLE529" s="339"/>
      <c r="BLF529" s="339"/>
      <c r="BLG529" s="339"/>
      <c r="BLH529" s="339"/>
      <c r="BLI529" s="339"/>
      <c r="BLJ529" s="339"/>
      <c r="BLK529" s="339"/>
      <c r="BLL529" s="339"/>
      <c r="BLM529" s="339"/>
      <c r="BLN529" s="339"/>
      <c r="BLO529" s="339"/>
      <c r="BLP529" s="339"/>
      <c r="BLQ529" s="339"/>
      <c r="BLR529" s="339"/>
      <c r="BLS529" s="339"/>
      <c r="BLT529" s="339"/>
      <c r="BLU529" s="339"/>
      <c r="BLV529" s="339"/>
      <c r="BLW529" s="339"/>
      <c r="BLX529" s="339"/>
      <c r="BLY529" s="339"/>
      <c r="BLZ529" s="339"/>
      <c r="BMA529" s="339"/>
      <c r="BMB529" s="339"/>
      <c r="BMC529" s="339"/>
      <c r="BMD529" s="339"/>
      <c r="BME529" s="339"/>
      <c r="BMF529" s="339"/>
      <c r="BMG529" s="339"/>
      <c r="BMH529" s="339"/>
      <c r="BMI529" s="339"/>
      <c r="BMJ529" s="339"/>
      <c r="BMK529" s="339"/>
      <c r="BML529" s="339"/>
      <c r="BMM529" s="339"/>
      <c r="BMN529" s="339"/>
      <c r="BMO529" s="339"/>
      <c r="BMP529" s="339"/>
      <c r="BMQ529" s="339"/>
      <c r="BMR529" s="339"/>
      <c r="BMS529" s="339"/>
      <c r="BMT529" s="339"/>
      <c r="BMU529" s="339"/>
      <c r="BMV529" s="339"/>
      <c r="BMW529" s="339"/>
      <c r="BMX529" s="339"/>
      <c r="BMY529" s="339"/>
      <c r="BMZ529" s="339"/>
      <c r="BNA529" s="339"/>
      <c r="BNB529" s="339"/>
      <c r="BNC529" s="339"/>
      <c r="BND529" s="339"/>
      <c r="BNE529" s="339"/>
      <c r="BNF529" s="339"/>
      <c r="BNG529" s="339"/>
      <c r="BNH529" s="339"/>
      <c r="BNI529" s="339"/>
      <c r="BNJ529" s="339"/>
      <c r="BNK529" s="339"/>
      <c r="BNL529" s="339"/>
      <c r="BNM529" s="339"/>
      <c r="BNN529" s="339"/>
      <c r="BNO529" s="339"/>
      <c r="BNP529" s="339"/>
      <c r="BNQ529" s="339"/>
      <c r="BNR529" s="339"/>
      <c r="BNS529" s="339"/>
      <c r="BNT529" s="339"/>
      <c r="BNU529" s="339"/>
      <c r="BNV529" s="339"/>
      <c r="BNW529" s="339"/>
      <c r="BNX529" s="339"/>
      <c r="BNY529" s="339"/>
      <c r="BNZ529" s="339"/>
      <c r="BOA529" s="339"/>
      <c r="BOB529" s="339"/>
      <c r="BOC529" s="339"/>
      <c r="BOD529" s="339"/>
      <c r="BOE529" s="339"/>
      <c r="BOF529" s="339"/>
      <c r="BOG529" s="339"/>
      <c r="BOH529" s="339"/>
      <c r="BOI529" s="339"/>
      <c r="BOJ529" s="339"/>
      <c r="BOK529" s="339"/>
      <c r="BOL529" s="339"/>
      <c r="BOM529" s="339"/>
      <c r="BON529" s="339"/>
      <c r="BOO529" s="339"/>
      <c r="BOP529" s="339"/>
      <c r="BOQ529" s="339"/>
      <c r="BOR529" s="339"/>
      <c r="BOS529" s="339"/>
      <c r="BOT529" s="339"/>
      <c r="BOU529" s="339"/>
      <c r="BOV529" s="339"/>
    </row>
    <row r="530" spans="1:1764" s="40" customFormat="1" ht="45" customHeight="1">
      <c r="A530" s="574"/>
      <c r="B530" s="569"/>
      <c r="C530" s="602"/>
      <c r="D530" s="205" t="s">
        <v>1142</v>
      </c>
      <c r="E530" s="154" t="s">
        <v>1234</v>
      </c>
      <c r="F530" s="226" t="s">
        <v>1231</v>
      </c>
      <c r="G530" s="610"/>
      <c r="H530" s="610"/>
      <c r="I530" s="608"/>
      <c r="J530" s="604"/>
      <c r="K530" s="604"/>
      <c r="L530" s="606"/>
      <c r="M530" s="327"/>
      <c r="N530" s="114"/>
      <c r="O530" s="114"/>
      <c r="P530" s="114"/>
      <c r="Q530" s="114"/>
      <c r="R530" s="114"/>
      <c r="S530" s="114"/>
      <c r="T530" s="114"/>
      <c r="U530" s="114"/>
      <c r="V530" s="339"/>
      <c r="W530" s="339"/>
      <c r="X530" s="339"/>
      <c r="Y530" s="339"/>
      <c r="Z530" s="339"/>
      <c r="AA530" s="339"/>
      <c r="AB530" s="339"/>
      <c r="AC530" s="339"/>
      <c r="AD530" s="339"/>
      <c r="AE530" s="339"/>
      <c r="AF530" s="339"/>
      <c r="AG530" s="339"/>
      <c r="AH530" s="339"/>
      <c r="AI530" s="339"/>
      <c r="AJ530" s="339"/>
      <c r="AK530" s="339"/>
      <c r="AL530" s="339"/>
      <c r="AM530" s="339"/>
      <c r="AN530" s="339"/>
      <c r="AO530" s="339"/>
      <c r="AP530" s="339"/>
      <c r="AQ530" s="339"/>
      <c r="AR530" s="339"/>
      <c r="AS530" s="339"/>
      <c r="AT530" s="339"/>
      <c r="AU530" s="339"/>
      <c r="AV530" s="339"/>
      <c r="AW530" s="339"/>
      <c r="AX530" s="339"/>
      <c r="AY530" s="339"/>
      <c r="AZ530" s="339"/>
      <c r="BA530" s="339"/>
      <c r="BB530" s="339"/>
      <c r="BC530" s="339"/>
      <c r="BD530" s="339"/>
      <c r="BE530" s="339"/>
      <c r="BF530" s="339"/>
      <c r="BG530" s="339"/>
      <c r="BH530" s="339"/>
      <c r="BI530" s="339"/>
      <c r="BJ530" s="339"/>
      <c r="BK530" s="339"/>
      <c r="BL530" s="339"/>
      <c r="BM530" s="339"/>
      <c r="BN530" s="339"/>
      <c r="BO530" s="339"/>
      <c r="BP530" s="339"/>
      <c r="BQ530" s="339"/>
      <c r="BR530" s="339"/>
      <c r="BS530" s="339"/>
      <c r="BT530" s="339"/>
      <c r="BU530" s="339"/>
      <c r="BV530" s="339"/>
      <c r="BW530" s="339"/>
      <c r="BX530" s="339"/>
      <c r="BY530" s="339"/>
      <c r="BZ530" s="339"/>
      <c r="CA530" s="339"/>
      <c r="CB530" s="339"/>
      <c r="CC530" s="339"/>
      <c r="CD530" s="339"/>
      <c r="CE530" s="339"/>
      <c r="CF530" s="339"/>
      <c r="CG530" s="339"/>
      <c r="CH530" s="339"/>
      <c r="CI530" s="339"/>
      <c r="CJ530" s="339"/>
      <c r="CK530" s="339"/>
      <c r="CL530" s="339"/>
      <c r="CM530" s="339"/>
      <c r="CN530" s="339"/>
      <c r="CO530" s="339"/>
      <c r="CP530" s="339"/>
      <c r="CQ530" s="339"/>
      <c r="CR530" s="339"/>
      <c r="CS530" s="339"/>
      <c r="CT530" s="339"/>
      <c r="CU530" s="339"/>
      <c r="CV530" s="339"/>
      <c r="CW530" s="339"/>
      <c r="CX530" s="339"/>
      <c r="CY530" s="339"/>
      <c r="CZ530" s="339"/>
      <c r="DA530" s="339"/>
      <c r="DB530" s="339"/>
      <c r="DC530" s="339"/>
      <c r="DD530" s="339"/>
      <c r="DE530" s="339"/>
      <c r="DF530" s="339"/>
      <c r="DG530" s="339"/>
      <c r="DH530" s="339"/>
      <c r="DI530" s="339"/>
      <c r="DJ530" s="339"/>
      <c r="DK530" s="339"/>
      <c r="DL530" s="339"/>
      <c r="DM530" s="339"/>
      <c r="DN530" s="339"/>
      <c r="DO530" s="339"/>
      <c r="DP530" s="339"/>
      <c r="DQ530" s="339"/>
      <c r="DR530" s="339"/>
      <c r="DS530" s="339"/>
      <c r="DT530" s="339"/>
      <c r="DU530" s="339"/>
      <c r="DV530" s="339"/>
      <c r="DW530" s="339"/>
      <c r="DX530" s="339"/>
      <c r="DY530" s="339"/>
      <c r="DZ530" s="339"/>
      <c r="EA530" s="339"/>
      <c r="EB530" s="339"/>
      <c r="EC530" s="339"/>
      <c r="ED530" s="339"/>
      <c r="EE530" s="339"/>
      <c r="EF530" s="339"/>
      <c r="EG530" s="339"/>
      <c r="EH530" s="339"/>
      <c r="EI530" s="339"/>
      <c r="EJ530" s="339"/>
      <c r="EK530" s="339"/>
      <c r="EL530" s="339"/>
      <c r="EM530" s="339"/>
      <c r="EN530" s="339"/>
      <c r="EO530" s="339"/>
      <c r="EP530" s="339"/>
      <c r="EQ530" s="339"/>
      <c r="ER530" s="339"/>
      <c r="ES530" s="339"/>
      <c r="ET530" s="339"/>
      <c r="EU530" s="339"/>
      <c r="EV530" s="339"/>
      <c r="EW530" s="339"/>
      <c r="EX530" s="339"/>
      <c r="EY530" s="339"/>
      <c r="EZ530" s="339"/>
      <c r="FA530" s="339"/>
      <c r="FB530" s="339"/>
      <c r="FC530" s="339"/>
      <c r="FD530" s="339"/>
      <c r="FE530" s="339"/>
      <c r="FF530" s="339"/>
      <c r="FG530" s="339"/>
      <c r="FH530" s="339"/>
      <c r="FI530" s="339"/>
      <c r="FJ530" s="339"/>
      <c r="FK530" s="339"/>
      <c r="FL530" s="339"/>
      <c r="FM530" s="339"/>
      <c r="FN530" s="339"/>
      <c r="FO530" s="339"/>
      <c r="FP530" s="339"/>
      <c r="FQ530" s="339"/>
      <c r="FR530" s="339"/>
      <c r="FS530" s="339"/>
      <c r="FT530" s="339"/>
      <c r="FU530" s="339"/>
      <c r="FV530" s="339"/>
      <c r="FW530" s="339"/>
      <c r="FX530" s="339"/>
      <c r="FY530" s="339"/>
      <c r="FZ530" s="339"/>
      <c r="GA530" s="339"/>
      <c r="GB530" s="339"/>
      <c r="GC530" s="339"/>
      <c r="GD530" s="339"/>
      <c r="GE530" s="339"/>
      <c r="GF530" s="339"/>
      <c r="GG530" s="339"/>
      <c r="GH530" s="339"/>
      <c r="GI530" s="339"/>
      <c r="GJ530" s="339"/>
      <c r="GK530" s="339"/>
      <c r="GL530" s="339"/>
      <c r="GM530" s="339"/>
      <c r="GN530" s="339"/>
      <c r="GO530" s="339"/>
      <c r="GP530" s="339"/>
      <c r="GQ530" s="339"/>
      <c r="GR530" s="339"/>
      <c r="GS530" s="339"/>
      <c r="GT530" s="339"/>
      <c r="GU530" s="339"/>
      <c r="GV530" s="339"/>
      <c r="GW530" s="339"/>
      <c r="GX530" s="339"/>
      <c r="GY530" s="339"/>
      <c r="GZ530" s="339"/>
      <c r="HA530" s="339"/>
      <c r="HB530" s="339"/>
      <c r="HC530" s="339"/>
      <c r="HD530" s="339"/>
      <c r="HE530" s="339"/>
      <c r="HF530" s="339"/>
      <c r="HG530" s="339"/>
      <c r="HH530" s="339"/>
      <c r="HI530" s="339"/>
      <c r="HJ530" s="339"/>
      <c r="HK530" s="339"/>
      <c r="HL530" s="339"/>
      <c r="HM530" s="339"/>
      <c r="HN530" s="339"/>
      <c r="HO530" s="339"/>
      <c r="HP530" s="339"/>
      <c r="HQ530" s="339"/>
      <c r="HR530" s="339"/>
      <c r="HS530" s="339"/>
      <c r="HT530" s="339"/>
      <c r="HU530" s="339"/>
      <c r="HV530" s="339"/>
      <c r="HW530" s="339"/>
      <c r="HX530" s="339"/>
      <c r="HY530" s="339"/>
      <c r="HZ530" s="339"/>
      <c r="IA530" s="339"/>
      <c r="IB530" s="339"/>
      <c r="IC530" s="339"/>
      <c r="ID530" s="339"/>
      <c r="IE530" s="339"/>
      <c r="IF530" s="339"/>
      <c r="IG530" s="339"/>
      <c r="IH530" s="339"/>
      <c r="II530" s="339"/>
      <c r="IJ530" s="339"/>
      <c r="IK530" s="339"/>
      <c r="IL530" s="339"/>
      <c r="IM530" s="339"/>
      <c r="IN530" s="339"/>
      <c r="IO530" s="339"/>
      <c r="IP530" s="339"/>
      <c r="IQ530" s="339"/>
      <c r="IR530" s="339"/>
      <c r="IS530" s="339"/>
      <c r="IT530" s="339"/>
      <c r="IU530" s="339"/>
      <c r="IV530" s="339"/>
      <c r="IW530" s="339"/>
      <c r="IX530" s="339"/>
      <c r="IY530" s="339"/>
      <c r="IZ530" s="339"/>
      <c r="JA530" s="339"/>
      <c r="JB530" s="339"/>
      <c r="JC530" s="339"/>
      <c r="JD530" s="339"/>
      <c r="JE530" s="339"/>
      <c r="JF530" s="339"/>
      <c r="JG530" s="339"/>
      <c r="JH530" s="339"/>
      <c r="JI530" s="339"/>
      <c r="JJ530" s="339"/>
      <c r="JK530" s="339"/>
      <c r="JL530" s="339"/>
      <c r="JM530" s="339"/>
      <c r="JN530" s="339"/>
      <c r="JO530" s="339"/>
      <c r="JP530" s="339"/>
      <c r="JQ530" s="339"/>
      <c r="JR530" s="339"/>
      <c r="JS530" s="339"/>
      <c r="JT530" s="339"/>
      <c r="JU530" s="339"/>
      <c r="JV530" s="339"/>
      <c r="JW530" s="339"/>
      <c r="JX530" s="339"/>
      <c r="JY530" s="339"/>
      <c r="JZ530" s="339"/>
      <c r="KA530" s="339"/>
      <c r="KB530" s="339"/>
      <c r="KC530" s="339"/>
      <c r="KD530" s="339"/>
      <c r="KE530" s="339"/>
      <c r="KF530" s="339"/>
      <c r="KG530" s="339"/>
      <c r="KH530" s="339"/>
      <c r="KI530" s="339"/>
      <c r="KJ530" s="339"/>
      <c r="KK530" s="339"/>
      <c r="KL530" s="339"/>
      <c r="KM530" s="339"/>
      <c r="KN530" s="339"/>
      <c r="KO530" s="339"/>
      <c r="KP530" s="339"/>
      <c r="KQ530" s="339"/>
      <c r="KR530" s="339"/>
      <c r="KS530" s="339"/>
      <c r="KT530" s="339"/>
      <c r="KU530" s="339"/>
      <c r="KV530" s="339"/>
      <c r="KW530" s="339"/>
      <c r="KX530" s="339"/>
      <c r="KY530" s="339"/>
      <c r="KZ530" s="339"/>
      <c r="LA530" s="339"/>
      <c r="LB530" s="339"/>
      <c r="LC530" s="339"/>
      <c r="LD530" s="339"/>
      <c r="LE530" s="339"/>
      <c r="LF530" s="339"/>
      <c r="LG530" s="339"/>
      <c r="LH530" s="339"/>
      <c r="LI530" s="339"/>
      <c r="LJ530" s="339"/>
      <c r="LK530" s="339"/>
      <c r="LL530" s="339"/>
      <c r="LM530" s="339"/>
      <c r="LN530" s="339"/>
      <c r="LO530" s="339"/>
      <c r="LP530" s="339"/>
      <c r="LQ530" s="339"/>
      <c r="LR530" s="339"/>
      <c r="LS530" s="339"/>
      <c r="LT530" s="339"/>
      <c r="LU530" s="339"/>
      <c r="LV530" s="339"/>
      <c r="LW530" s="339"/>
      <c r="LX530" s="339"/>
      <c r="LY530" s="339"/>
      <c r="LZ530" s="339"/>
      <c r="MA530" s="339"/>
      <c r="MB530" s="339"/>
      <c r="MC530" s="339"/>
      <c r="MD530" s="339"/>
      <c r="ME530" s="339"/>
      <c r="MF530" s="339"/>
      <c r="MG530" s="339"/>
      <c r="MH530" s="339"/>
      <c r="MI530" s="339"/>
      <c r="MJ530" s="339"/>
      <c r="MK530" s="339"/>
      <c r="ML530" s="339"/>
      <c r="MM530" s="339"/>
      <c r="MN530" s="339"/>
      <c r="MO530" s="339"/>
      <c r="MP530" s="339"/>
      <c r="MQ530" s="339"/>
      <c r="MR530" s="339"/>
      <c r="MS530" s="339"/>
      <c r="MT530" s="339"/>
      <c r="MU530" s="339"/>
      <c r="MV530" s="339"/>
      <c r="MW530" s="339"/>
      <c r="MX530" s="339"/>
      <c r="MY530" s="339"/>
      <c r="MZ530" s="339"/>
      <c r="NA530" s="339"/>
      <c r="NB530" s="339"/>
      <c r="NC530" s="339"/>
      <c r="ND530" s="339"/>
      <c r="NE530" s="339"/>
      <c r="NF530" s="339"/>
      <c r="NG530" s="339"/>
      <c r="NH530" s="339"/>
      <c r="NI530" s="339"/>
      <c r="NJ530" s="339"/>
      <c r="NK530" s="339"/>
      <c r="NL530" s="339"/>
      <c r="NM530" s="339"/>
      <c r="NN530" s="339"/>
      <c r="NO530" s="339"/>
      <c r="NP530" s="339"/>
      <c r="NQ530" s="339"/>
      <c r="NR530" s="339"/>
      <c r="NS530" s="339"/>
      <c r="NT530" s="339"/>
      <c r="NU530" s="339"/>
      <c r="NV530" s="339"/>
      <c r="NW530" s="339"/>
      <c r="NX530" s="339"/>
      <c r="NY530" s="339"/>
      <c r="NZ530" s="339"/>
      <c r="OA530" s="339"/>
      <c r="OB530" s="339"/>
      <c r="OC530" s="339"/>
      <c r="OD530" s="339"/>
      <c r="OE530" s="339"/>
      <c r="OF530" s="339"/>
      <c r="OG530" s="339"/>
      <c r="OH530" s="339"/>
      <c r="OI530" s="339"/>
      <c r="OJ530" s="339"/>
      <c r="OK530" s="339"/>
      <c r="OL530" s="339"/>
      <c r="OM530" s="339"/>
      <c r="ON530" s="339"/>
      <c r="OO530" s="339"/>
      <c r="OP530" s="339"/>
      <c r="OQ530" s="339"/>
      <c r="OR530" s="339"/>
      <c r="OS530" s="339"/>
      <c r="OT530" s="339"/>
      <c r="OU530" s="339"/>
      <c r="OV530" s="339"/>
      <c r="OW530" s="339"/>
      <c r="OX530" s="339"/>
      <c r="OY530" s="339"/>
      <c r="OZ530" s="339"/>
      <c r="PA530" s="339"/>
      <c r="PB530" s="339"/>
      <c r="PC530" s="339"/>
      <c r="PD530" s="339"/>
      <c r="PE530" s="339"/>
      <c r="PF530" s="339"/>
      <c r="PG530" s="339"/>
      <c r="PH530" s="339"/>
      <c r="PI530" s="339"/>
      <c r="PJ530" s="339"/>
      <c r="PK530" s="339"/>
      <c r="PL530" s="339"/>
      <c r="PM530" s="339"/>
      <c r="PN530" s="339"/>
      <c r="PO530" s="339"/>
      <c r="PP530" s="339"/>
      <c r="PQ530" s="339"/>
      <c r="PR530" s="339"/>
      <c r="PS530" s="339"/>
      <c r="PT530" s="339"/>
      <c r="PU530" s="339"/>
      <c r="PV530" s="339"/>
      <c r="PW530" s="339"/>
      <c r="PX530" s="339"/>
      <c r="PY530" s="339"/>
      <c r="PZ530" s="339"/>
      <c r="QA530" s="339"/>
      <c r="QB530" s="339"/>
      <c r="QC530" s="339"/>
      <c r="QD530" s="339"/>
      <c r="QE530" s="339"/>
      <c r="QF530" s="339"/>
      <c r="QG530" s="339"/>
      <c r="QH530" s="339"/>
      <c r="QI530" s="339"/>
      <c r="QJ530" s="339"/>
      <c r="QK530" s="339"/>
      <c r="QL530" s="339"/>
      <c r="QM530" s="339"/>
      <c r="QN530" s="339"/>
      <c r="QO530" s="339"/>
      <c r="QP530" s="339"/>
      <c r="QQ530" s="339"/>
      <c r="QR530" s="339"/>
      <c r="QS530" s="339"/>
      <c r="QT530" s="339"/>
      <c r="QU530" s="339"/>
      <c r="QV530" s="339"/>
      <c r="QW530" s="339"/>
      <c r="QX530" s="339"/>
      <c r="QY530" s="339"/>
      <c r="QZ530" s="339"/>
      <c r="RA530" s="339"/>
      <c r="RB530" s="339"/>
      <c r="RC530" s="339"/>
      <c r="RD530" s="339"/>
      <c r="RE530" s="339"/>
      <c r="RF530" s="339"/>
      <c r="RG530" s="339"/>
      <c r="RH530" s="339"/>
      <c r="RI530" s="339"/>
      <c r="RJ530" s="339"/>
      <c r="RK530" s="339"/>
      <c r="RL530" s="339"/>
      <c r="RM530" s="339"/>
      <c r="RN530" s="339"/>
      <c r="RO530" s="339"/>
      <c r="RP530" s="339"/>
      <c r="RQ530" s="339"/>
      <c r="RR530" s="339"/>
      <c r="RS530" s="339"/>
      <c r="RT530" s="339"/>
      <c r="RU530" s="339"/>
      <c r="RV530" s="339"/>
      <c r="RW530" s="339"/>
      <c r="RX530" s="339"/>
      <c r="RY530" s="339"/>
      <c r="RZ530" s="339"/>
      <c r="SA530" s="339"/>
      <c r="SB530" s="339"/>
      <c r="SC530" s="339"/>
      <c r="SD530" s="339"/>
      <c r="SE530" s="339"/>
      <c r="SF530" s="339"/>
      <c r="SG530" s="339"/>
      <c r="SH530" s="339"/>
      <c r="SI530" s="339"/>
      <c r="SJ530" s="339"/>
      <c r="SK530" s="339"/>
      <c r="SL530" s="339"/>
      <c r="SM530" s="339"/>
      <c r="SN530" s="339"/>
      <c r="SO530" s="339"/>
      <c r="SP530" s="339"/>
      <c r="SQ530" s="339"/>
      <c r="SR530" s="339"/>
      <c r="SS530" s="339"/>
      <c r="ST530" s="339"/>
      <c r="SU530" s="339"/>
      <c r="SV530" s="339"/>
      <c r="SW530" s="339"/>
      <c r="SX530" s="339"/>
      <c r="SY530" s="339"/>
      <c r="SZ530" s="339"/>
      <c r="TA530" s="339"/>
      <c r="TB530" s="339"/>
      <c r="TC530" s="339"/>
      <c r="TD530" s="339"/>
      <c r="TE530" s="339"/>
      <c r="TF530" s="339"/>
      <c r="TG530" s="339"/>
      <c r="TH530" s="339"/>
      <c r="TI530" s="339"/>
      <c r="TJ530" s="339"/>
      <c r="TK530" s="339"/>
      <c r="TL530" s="339"/>
      <c r="TM530" s="339"/>
      <c r="TN530" s="339"/>
      <c r="TO530" s="339"/>
      <c r="TP530" s="339"/>
      <c r="TQ530" s="339"/>
      <c r="TR530" s="339"/>
      <c r="TS530" s="339"/>
      <c r="TT530" s="339"/>
      <c r="TU530" s="339"/>
      <c r="TV530" s="339"/>
      <c r="TW530" s="339"/>
      <c r="TX530" s="339"/>
      <c r="TY530" s="339"/>
      <c r="TZ530" s="339"/>
      <c r="UA530" s="339"/>
      <c r="UB530" s="339"/>
      <c r="UC530" s="339"/>
      <c r="UD530" s="339"/>
      <c r="UE530" s="339"/>
      <c r="UF530" s="339"/>
      <c r="UG530" s="339"/>
      <c r="UH530" s="339"/>
      <c r="UI530" s="339"/>
      <c r="UJ530" s="339"/>
      <c r="UK530" s="339"/>
      <c r="UL530" s="339"/>
      <c r="UM530" s="339"/>
      <c r="UN530" s="339"/>
      <c r="UO530" s="339"/>
      <c r="UP530" s="339"/>
      <c r="UQ530" s="339"/>
      <c r="UR530" s="339"/>
      <c r="US530" s="339"/>
      <c r="UT530" s="339"/>
      <c r="UU530" s="339"/>
      <c r="UV530" s="339"/>
      <c r="UW530" s="339"/>
      <c r="UX530" s="339"/>
      <c r="UY530" s="339"/>
      <c r="UZ530" s="339"/>
      <c r="VA530" s="339"/>
      <c r="VB530" s="339"/>
      <c r="VC530" s="339"/>
      <c r="VD530" s="339"/>
      <c r="VE530" s="339"/>
      <c r="VF530" s="339"/>
      <c r="VG530" s="339"/>
      <c r="VH530" s="339"/>
      <c r="VI530" s="339"/>
      <c r="VJ530" s="339"/>
      <c r="VK530" s="339"/>
      <c r="VL530" s="339"/>
      <c r="VM530" s="339"/>
      <c r="VN530" s="339"/>
      <c r="VO530" s="339"/>
      <c r="VP530" s="339"/>
      <c r="VQ530" s="339"/>
      <c r="VR530" s="339"/>
      <c r="VS530" s="339"/>
      <c r="VT530" s="339"/>
      <c r="VU530" s="339"/>
      <c r="VV530" s="339"/>
      <c r="VW530" s="339"/>
      <c r="VX530" s="339"/>
      <c r="VY530" s="339"/>
      <c r="VZ530" s="339"/>
      <c r="WA530" s="339"/>
      <c r="WB530" s="339"/>
      <c r="WC530" s="339"/>
      <c r="WD530" s="339"/>
      <c r="WE530" s="339"/>
      <c r="WF530" s="339"/>
      <c r="WG530" s="339"/>
      <c r="WH530" s="339"/>
      <c r="WI530" s="339"/>
      <c r="WJ530" s="339"/>
      <c r="WK530" s="339"/>
      <c r="WL530" s="339"/>
      <c r="WM530" s="339"/>
      <c r="WN530" s="339"/>
      <c r="WO530" s="339"/>
      <c r="WP530" s="339"/>
      <c r="WQ530" s="339"/>
      <c r="WR530" s="339"/>
      <c r="WS530" s="339"/>
      <c r="WT530" s="339"/>
      <c r="WU530" s="339"/>
      <c r="WV530" s="339"/>
      <c r="WW530" s="339"/>
      <c r="WX530" s="339"/>
      <c r="WY530" s="339"/>
      <c r="WZ530" s="339"/>
      <c r="XA530" s="339"/>
      <c r="XB530" s="339"/>
      <c r="XC530" s="339"/>
      <c r="XD530" s="339"/>
      <c r="XE530" s="339"/>
      <c r="XF530" s="339"/>
      <c r="XG530" s="339"/>
      <c r="XH530" s="339"/>
      <c r="XI530" s="339"/>
      <c r="XJ530" s="339"/>
      <c r="XK530" s="339"/>
      <c r="XL530" s="339"/>
      <c r="XM530" s="339"/>
      <c r="XN530" s="339"/>
      <c r="XO530" s="339"/>
      <c r="XP530" s="339"/>
      <c r="XQ530" s="339"/>
      <c r="XR530" s="339"/>
      <c r="XS530" s="339"/>
      <c r="XT530" s="339"/>
      <c r="XU530" s="339"/>
      <c r="XV530" s="339"/>
      <c r="XW530" s="339"/>
      <c r="XX530" s="339"/>
      <c r="XY530" s="339"/>
      <c r="XZ530" s="339"/>
      <c r="YA530" s="339"/>
      <c r="YB530" s="339"/>
      <c r="YC530" s="339"/>
      <c r="YD530" s="339"/>
      <c r="YE530" s="339"/>
      <c r="YF530" s="339"/>
      <c r="YG530" s="339"/>
      <c r="YH530" s="339"/>
      <c r="YI530" s="339"/>
      <c r="YJ530" s="339"/>
      <c r="YK530" s="339"/>
      <c r="YL530" s="339"/>
      <c r="YM530" s="339"/>
      <c r="YN530" s="339"/>
      <c r="YO530" s="339"/>
      <c r="YP530" s="339"/>
      <c r="YQ530" s="339"/>
      <c r="YR530" s="339"/>
      <c r="YS530" s="339"/>
      <c r="YT530" s="339"/>
      <c r="YU530" s="339"/>
      <c r="YV530" s="339"/>
      <c r="YW530" s="339"/>
      <c r="YX530" s="339"/>
      <c r="YY530" s="339"/>
      <c r="YZ530" s="339"/>
      <c r="ZA530" s="339"/>
      <c r="ZB530" s="339"/>
      <c r="ZC530" s="339"/>
      <c r="ZD530" s="339"/>
      <c r="ZE530" s="339"/>
      <c r="ZF530" s="339"/>
      <c r="ZG530" s="339"/>
      <c r="ZH530" s="339"/>
      <c r="ZI530" s="339"/>
      <c r="ZJ530" s="339"/>
      <c r="ZK530" s="339"/>
      <c r="ZL530" s="339"/>
      <c r="ZM530" s="339"/>
      <c r="ZN530" s="339"/>
      <c r="ZO530" s="339"/>
      <c r="ZP530" s="339"/>
      <c r="ZQ530" s="339"/>
      <c r="ZR530" s="339"/>
      <c r="ZS530" s="339"/>
      <c r="ZT530" s="339"/>
      <c r="ZU530" s="339"/>
      <c r="ZV530" s="339"/>
      <c r="ZW530" s="339"/>
      <c r="ZX530" s="339"/>
      <c r="ZY530" s="339"/>
      <c r="ZZ530" s="339"/>
      <c r="AAA530" s="339"/>
      <c r="AAB530" s="339"/>
      <c r="AAC530" s="339"/>
      <c r="AAD530" s="339"/>
      <c r="AAE530" s="339"/>
      <c r="AAF530" s="339"/>
      <c r="AAG530" s="339"/>
      <c r="AAH530" s="339"/>
      <c r="AAI530" s="339"/>
      <c r="AAJ530" s="339"/>
      <c r="AAK530" s="339"/>
      <c r="AAL530" s="339"/>
      <c r="AAM530" s="339"/>
      <c r="AAN530" s="339"/>
      <c r="AAO530" s="339"/>
      <c r="AAP530" s="339"/>
      <c r="AAQ530" s="339"/>
      <c r="AAR530" s="339"/>
      <c r="AAS530" s="339"/>
      <c r="AAT530" s="339"/>
      <c r="AAU530" s="339"/>
      <c r="AAV530" s="339"/>
      <c r="AAW530" s="339"/>
      <c r="AAX530" s="339"/>
      <c r="AAY530" s="339"/>
      <c r="AAZ530" s="339"/>
      <c r="ABA530" s="339"/>
      <c r="ABB530" s="339"/>
      <c r="ABC530" s="339"/>
      <c r="ABD530" s="339"/>
      <c r="ABE530" s="339"/>
      <c r="ABF530" s="339"/>
      <c r="ABG530" s="339"/>
      <c r="ABH530" s="339"/>
      <c r="ABI530" s="339"/>
      <c r="ABJ530" s="339"/>
      <c r="ABK530" s="339"/>
      <c r="ABL530" s="339"/>
      <c r="ABM530" s="339"/>
      <c r="ABN530" s="339"/>
      <c r="ABO530" s="339"/>
      <c r="ABP530" s="339"/>
      <c r="ABQ530" s="339"/>
      <c r="ABR530" s="339"/>
      <c r="ABS530" s="339"/>
      <c r="ABT530" s="339"/>
      <c r="ABU530" s="339"/>
      <c r="ABV530" s="339"/>
      <c r="ABW530" s="339"/>
      <c r="ABX530" s="339"/>
      <c r="ABY530" s="339"/>
      <c r="ABZ530" s="339"/>
      <c r="ACA530" s="339"/>
      <c r="ACB530" s="339"/>
      <c r="ACC530" s="339"/>
      <c r="ACD530" s="339"/>
      <c r="ACE530" s="339"/>
      <c r="ACF530" s="339"/>
      <c r="ACG530" s="339"/>
      <c r="ACH530" s="339"/>
      <c r="ACI530" s="339"/>
      <c r="ACJ530" s="339"/>
      <c r="ACK530" s="339"/>
      <c r="ACL530" s="339"/>
      <c r="ACM530" s="339"/>
      <c r="ACN530" s="339"/>
      <c r="ACO530" s="339"/>
      <c r="ACP530" s="339"/>
      <c r="ACQ530" s="339"/>
      <c r="ACR530" s="339"/>
      <c r="ACS530" s="339"/>
      <c r="ACT530" s="339"/>
      <c r="ACU530" s="339"/>
      <c r="ACV530" s="339"/>
      <c r="ACW530" s="339"/>
      <c r="ACX530" s="339"/>
      <c r="ACY530" s="339"/>
      <c r="ACZ530" s="339"/>
      <c r="ADA530" s="339"/>
      <c r="ADB530" s="339"/>
      <c r="ADC530" s="339"/>
      <c r="ADD530" s="339"/>
      <c r="ADE530" s="339"/>
      <c r="ADF530" s="339"/>
      <c r="ADG530" s="339"/>
      <c r="ADH530" s="339"/>
      <c r="ADI530" s="339"/>
      <c r="ADJ530" s="339"/>
      <c r="ADK530" s="339"/>
      <c r="ADL530" s="339"/>
      <c r="ADM530" s="339"/>
      <c r="ADN530" s="339"/>
      <c r="ADO530" s="339"/>
      <c r="ADP530" s="339"/>
      <c r="ADQ530" s="339"/>
      <c r="ADR530" s="339"/>
      <c r="ADS530" s="339"/>
      <c r="ADT530" s="339"/>
      <c r="ADU530" s="339"/>
      <c r="ADV530" s="339"/>
      <c r="ADW530" s="339"/>
      <c r="ADX530" s="339"/>
      <c r="ADY530" s="339"/>
      <c r="ADZ530" s="339"/>
      <c r="AEA530" s="339"/>
      <c r="AEB530" s="339"/>
      <c r="AEC530" s="339"/>
      <c r="AED530" s="339"/>
      <c r="AEE530" s="339"/>
      <c r="AEF530" s="339"/>
      <c r="AEG530" s="339"/>
      <c r="AEH530" s="339"/>
      <c r="AEI530" s="339"/>
      <c r="AEJ530" s="339"/>
      <c r="AEK530" s="339"/>
      <c r="AEL530" s="339"/>
      <c r="AEM530" s="339"/>
      <c r="AEN530" s="339"/>
      <c r="AEO530" s="339"/>
      <c r="AEP530" s="339"/>
      <c r="AEQ530" s="339"/>
      <c r="AER530" s="339"/>
      <c r="AES530" s="339"/>
      <c r="AET530" s="339"/>
      <c r="AEU530" s="339"/>
      <c r="AEV530" s="339"/>
      <c r="AEW530" s="339"/>
      <c r="AEX530" s="339"/>
      <c r="AEY530" s="339"/>
      <c r="AEZ530" s="339"/>
      <c r="AFA530" s="339"/>
      <c r="AFB530" s="339"/>
      <c r="AFC530" s="339"/>
      <c r="AFD530" s="339"/>
      <c r="AFE530" s="339"/>
      <c r="AFF530" s="339"/>
      <c r="AFG530" s="339"/>
      <c r="AFH530" s="339"/>
      <c r="AFI530" s="339"/>
      <c r="AFJ530" s="339"/>
      <c r="AFK530" s="339"/>
      <c r="AFL530" s="339"/>
      <c r="AFM530" s="339"/>
      <c r="AFN530" s="339"/>
      <c r="AFO530" s="339"/>
      <c r="AFP530" s="339"/>
      <c r="AFQ530" s="339"/>
      <c r="AFR530" s="339"/>
      <c r="AFS530" s="339"/>
      <c r="AFT530" s="339"/>
      <c r="AFU530" s="339"/>
      <c r="AFV530" s="339"/>
      <c r="AFW530" s="339"/>
      <c r="AFX530" s="339"/>
      <c r="AFY530" s="339"/>
      <c r="AFZ530" s="339"/>
      <c r="AGA530" s="339"/>
      <c r="AGB530" s="339"/>
      <c r="AGC530" s="339"/>
      <c r="AGD530" s="339"/>
      <c r="AGE530" s="339"/>
      <c r="AGF530" s="339"/>
      <c r="AGG530" s="339"/>
      <c r="AGH530" s="339"/>
      <c r="AGI530" s="339"/>
      <c r="AGJ530" s="339"/>
      <c r="AGK530" s="339"/>
      <c r="AGL530" s="339"/>
      <c r="AGM530" s="339"/>
      <c r="AGN530" s="339"/>
      <c r="AGO530" s="339"/>
      <c r="AGP530" s="339"/>
      <c r="AGQ530" s="339"/>
      <c r="AGR530" s="339"/>
      <c r="AGS530" s="339"/>
      <c r="AGT530" s="339"/>
      <c r="AGU530" s="339"/>
      <c r="AGV530" s="339"/>
      <c r="AGW530" s="339"/>
      <c r="AGX530" s="339"/>
      <c r="AGY530" s="339"/>
      <c r="AGZ530" s="339"/>
      <c r="AHA530" s="339"/>
      <c r="AHB530" s="339"/>
      <c r="AHC530" s="339"/>
      <c r="AHD530" s="339"/>
      <c r="AHE530" s="339"/>
      <c r="AHF530" s="339"/>
      <c r="AHG530" s="339"/>
      <c r="AHH530" s="339"/>
      <c r="AHI530" s="339"/>
      <c r="AHJ530" s="339"/>
      <c r="AHK530" s="339"/>
      <c r="AHL530" s="339"/>
      <c r="AHM530" s="339"/>
      <c r="AHN530" s="339"/>
      <c r="AHO530" s="339"/>
      <c r="AHP530" s="339"/>
      <c r="AHQ530" s="339"/>
      <c r="AHR530" s="339"/>
      <c r="AHS530" s="339"/>
      <c r="AHT530" s="339"/>
      <c r="AHU530" s="339"/>
      <c r="AHV530" s="339"/>
      <c r="AHW530" s="339"/>
      <c r="AHX530" s="339"/>
      <c r="AHY530" s="339"/>
      <c r="AHZ530" s="339"/>
      <c r="AIA530" s="339"/>
      <c r="AIB530" s="339"/>
      <c r="AIC530" s="339"/>
      <c r="AID530" s="339"/>
      <c r="AIE530" s="339"/>
      <c r="AIF530" s="339"/>
      <c r="AIG530" s="339"/>
      <c r="AIH530" s="339"/>
      <c r="AII530" s="339"/>
      <c r="AIJ530" s="339"/>
      <c r="AIK530" s="339"/>
      <c r="AIL530" s="339"/>
      <c r="AIM530" s="339"/>
      <c r="AIN530" s="339"/>
      <c r="AIO530" s="339"/>
      <c r="AIP530" s="339"/>
      <c r="AIQ530" s="339"/>
      <c r="AIR530" s="339"/>
      <c r="AIS530" s="339"/>
      <c r="AIT530" s="339"/>
      <c r="AIU530" s="339"/>
      <c r="AIV530" s="339"/>
      <c r="AIW530" s="339"/>
      <c r="AIX530" s="339"/>
      <c r="AIY530" s="339"/>
      <c r="AIZ530" s="339"/>
      <c r="AJA530" s="339"/>
      <c r="AJB530" s="339"/>
      <c r="AJC530" s="339"/>
      <c r="AJD530" s="339"/>
      <c r="AJE530" s="339"/>
      <c r="AJF530" s="339"/>
      <c r="AJG530" s="339"/>
      <c r="AJH530" s="339"/>
      <c r="AJI530" s="339"/>
      <c r="AJJ530" s="339"/>
      <c r="AJK530" s="339"/>
      <c r="AJL530" s="339"/>
      <c r="AJM530" s="339"/>
      <c r="AJN530" s="339"/>
      <c r="AJO530" s="339"/>
      <c r="AJP530" s="339"/>
      <c r="AJQ530" s="339"/>
      <c r="AJR530" s="339"/>
      <c r="AJS530" s="339"/>
      <c r="AJT530" s="339"/>
      <c r="AJU530" s="339"/>
      <c r="AJV530" s="339"/>
      <c r="AJW530" s="339"/>
      <c r="AJX530" s="339"/>
      <c r="AJY530" s="339"/>
      <c r="AJZ530" s="339"/>
      <c r="AKA530" s="339"/>
      <c r="AKB530" s="339"/>
      <c r="AKC530" s="339"/>
      <c r="AKD530" s="339"/>
      <c r="AKE530" s="339"/>
      <c r="AKF530" s="339"/>
      <c r="AKG530" s="339"/>
      <c r="AKH530" s="339"/>
      <c r="AKI530" s="339"/>
      <c r="AKJ530" s="339"/>
      <c r="AKK530" s="339"/>
      <c r="AKL530" s="339"/>
      <c r="AKM530" s="339"/>
      <c r="AKN530" s="339"/>
      <c r="AKO530" s="339"/>
      <c r="AKP530" s="339"/>
      <c r="AKQ530" s="339"/>
      <c r="AKR530" s="339"/>
      <c r="AKS530" s="339"/>
      <c r="AKT530" s="339"/>
      <c r="AKU530" s="339"/>
      <c r="AKV530" s="339"/>
      <c r="AKW530" s="339"/>
      <c r="AKX530" s="339"/>
      <c r="AKY530" s="339"/>
      <c r="AKZ530" s="339"/>
      <c r="ALA530" s="339"/>
      <c r="ALB530" s="339"/>
      <c r="ALC530" s="339"/>
      <c r="ALD530" s="339"/>
      <c r="ALE530" s="339"/>
      <c r="ALF530" s="339"/>
      <c r="ALG530" s="339"/>
      <c r="ALH530" s="339"/>
      <c r="ALI530" s="339"/>
      <c r="ALJ530" s="339"/>
      <c r="ALK530" s="339"/>
      <c r="ALL530" s="339"/>
      <c r="ALM530" s="339"/>
      <c r="ALN530" s="339"/>
      <c r="ALO530" s="339"/>
      <c r="ALP530" s="339"/>
      <c r="ALQ530" s="339"/>
      <c r="ALR530" s="339"/>
      <c r="ALS530" s="339"/>
      <c r="ALT530" s="339"/>
      <c r="ALU530" s="339"/>
      <c r="ALV530" s="339"/>
      <c r="ALW530" s="339"/>
      <c r="ALX530" s="339"/>
      <c r="ALY530" s="339"/>
      <c r="ALZ530" s="339"/>
      <c r="AMA530" s="339"/>
      <c r="AMB530" s="339"/>
      <c r="AMC530" s="339"/>
      <c r="AMD530" s="339"/>
      <c r="AME530" s="339"/>
      <c r="AMF530" s="339"/>
      <c r="AMG530" s="339"/>
      <c r="AMH530" s="339"/>
      <c r="AMI530" s="339"/>
      <c r="AMJ530" s="339"/>
      <c r="AMK530" s="339"/>
      <c r="AML530" s="339"/>
      <c r="AMM530" s="339"/>
      <c r="AMN530" s="339"/>
      <c r="AMO530" s="339"/>
      <c r="AMP530" s="339"/>
      <c r="AMQ530" s="339"/>
      <c r="AMR530" s="339"/>
      <c r="AMS530" s="339"/>
      <c r="AMT530" s="339"/>
      <c r="AMU530" s="339"/>
      <c r="AMV530" s="339"/>
      <c r="AMW530" s="339"/>
      <c r="AMX530" s="339"/>
      <c r="AMY530" s="339"/>
      <c r="AMZ530" s="339"/>
      <c r="ANA530" s="339"/>
      <c r="ANB530" s="339"/>
      <c r="ANC530" s="339"/>
      <c r="AND530" s="339"/>
      <c r="ANE530" s="339"/>
      <c r="ANF530" s="339"/>
      <c r="ANG530" s="339"/>
      <c r="ANH530" s="339"/>
      <c r="ANI530" s="339"/>
      <c r="ANJ530" s="339"/>
      <c r="ANK530" s="339"/>
      <c r="ANL530" s="339"/>
      <c r="ANM530" s="339"/>
      <c r="ANN530" s="339"/>
      <c r="ANO530" s="339"/>
      <c r="ANP530" s="339"/>
      <c r="ANQ530" s="339"/>
      <c r="ANR530" s="339"/>
      <c r="ANS530" s="339"/>
      <c r="ANT530" s="339"/>
      <c r="ANU530" s="339"/>
      <c r="ANV530" s="339"/>
      <c r="ANW530" s="339"/>
      <c r="ANX530" s="339"/>
      <c r="ANY530" s="339"/>
      <c r="ANZ530" s="339"/>
      <c r="AOA530" s="339"/>
      <c r="AOB530" s="339"/>
      <c r="AOC530" s="339"/>
      <c r="AOD530" s="339"/>
      <c r="AOE530" s="339"/>
      <c r="AOF530" s="339"/>
      <c r="AOG530" s="339"/>
      <c r="AOH530" s="339"/>
      <c r="AOI530" s="339"/>
      <c r="AOJ530" s="339"/>
      <c r="AOK530" s="339"/>
      <c r="AOL530" s="339"/>
      <c r="AOM530" s="339"/>
      <c r="AON530" s="339"/>
      <c r="AOO530" s="339"/>
      <c r="AOP530" s="339"/>
      <c r="AOQ530" s="339"/>
      <c r="AOR530" s="339"/>
      <c r="AOS530" s="339"/>
      <c r="AOT530" s="339"/>
      <c r="AOU530" s="339"/>
      <c r="AOV530" s="339"/>
      <c r="AOW530" s="339"/>
      <c r="AOX530" s="339"/>
      <c r="AOY530" s="339"/>
      <c r="AOZ530" s="339"/>
      <c r="APA530" s="339"/>
      <c r="APB530" s="339"/>
      <c r="APC530" s="339"/>
      <c r="APD530" s="339"/>
      <c r="APE530" s="339"/>
      <c r="APF530" s="339"/>
      <c r="APG530" s="339"/>
      <c r="APH530" s="339"/>
      <c r="API530" s="339"/>
      <c r="APJ530" s="339"/>
      <c r="APK530" s="339"/>
      <c r="APL530" s="339"/>
      <c r="APM530" s="339"/>
      <c r="APN530" s="339"/>
      <c r="APO530" s="339"/>
      <c r="APP530" s="339"/>
      <c r="APQ530" s="339"/>
      <c r="APR530" s="339"/>
      <c r="APS530" s="339"/>
      <c r="APT530" s="339"/>
      <c r="APU530" s="339"/>
      <c r="APV530" s="339"/>
      <c r="APW530" s="339"/>
      <c r="APX530" s="339"/>
      <c r="APY530" s="339"/>
      <c r="APZ530" s="339"/>
      <c r="AQA530" s="339"/>
      <c r="AQB530" s="339"/>
      <c r="AQC530" s="339"/>
      <c r="AQD530" s="339"/>
      <c r="AQE530" s="339"/>
      <c r="AQF530" s="339"/>
      <c r="AQG530" s="339"/>
      <c r="AQH530" s="339"/>
      <c r="AQI530" s="339"/>
      <c r="AQJ530" s="339"/>
      <c r="AQK530" s="339"/>
      <c r="AQL530" s="339"/>
      <c r="AQM530" s="339"/>
      <c r="AQN530" s="339"/>
      <c r="AQO530" s="339"/>
      <c r="AQP530" s="339"/>
      <c r="AQQ530" s="339"/>
      <c r="AQR530" s="339"/>
      <c r="AQS530" s="339"/>
      <c r="AQT530" s="339"/>
      <c r="AQU530" s="339"/>
      <c r="AQV530" s="339"/>
      <c r="AQW530" s="339"/>
      <c r="AQX530" s="339"/>
      <c r="AQY530" s="339"/>
      <c r="AQZ530" s="339"/>
      <c r="ARA530" s="339"/>
      <c r="ARB530" s="339"/>
      <c r="ARC530" s="339"/>
      <c r="ARD530" s="339"/>
      <c r="ARE530" s="339"/>
      <c r="ARF530" s="339"/>
      <c r="ARG530" s="339"/>
      <c r="ARH530" s="339"/>
      <c r="ARI530" s="339"/>
      <c r="ARJ530" s="339"/>
      <c r="ARK530" s="339"/>
      <c r="ARL530" s="339"/>
      <c r="ARM530" s="339"/>
      <c r="ARN530" s="339"/>
      <c r="ARO530" s="339"/>
      <c r="ARP530" s="339"/>
      <c r="ARQ530" s="339"/>
      <c r="ARR530" s="339"/>
      <c r="ARS530" s="339"/>
      <c r="ART530" s="339"/>
      <c r="ARU530" s="339"/>
      <c r="ARV530" s="339"/>
      <c r="ARW530" s="339"/>
      <c r="ARX530" s="339"/>
      <c r="ARY530" s="339"/>
      <c r="ARZ530" s="339"/>
      <c r="ASA530" s="339"/>
      <c r="ASB530" s="339"/>
      <c r="ASC530" s="339"/>
      <c r="ASD530" s="339"/>
      <c r="ASE530" s="339"/>
      <c r="ASF530" s="339"/>
      <c r="ASG530" s="339"/>
      <c r="ASH530" s="339"/>
      <c r="ASI530" s="339"/>
      <c r="ASJ530" s="339"/>
      <c r="ASK530" s="339"/>
      <c r="ASL530" s="339"/>
      <c r="ASM530" s="339"/>
      <c r="ASN530" s="339"/>
      <c r="ASO530" s="339"/>
      <c r="ASP530" s="339"/>
      <c r="ASQ530" s="339"/>
      <c r="ASR530" s="339"/>
      <c r="ASS530" s="339"/>
      <c r="AST530" s="339"/>
      <c r="ASU530" s="339"/>
      <c r="ASV530" s="339"/>
      <c r="ASW530" s="339"/>
      <c r="ASX530" s="339"/>
      <c r="ASY530" s="339"/>
      <c r="ASZ530" s="339"/>
      <c r="ATA530" s="339"/>
      <c r="ATB530" s="339"/>
      <c r="ATC530" s="339"/>
      <c r="ATD530" s="339"/>
      <c r="ATE530" s="339"/>
      <c r="ATF530" s="339"/>
      <c r="ATG530" s="339"/>
      <c r="ATH530" s="339"/>
      <c r="ATI530" s="339"/>
      <c r="ATJ530" s="339"/>
      <c r="ATK530" s="339"/>
      <c r="ATL530" s="339"/>
      <c r="ATM530" s="339"/>
      <c r="ATN530" s="339"/>
      <c r="ATO530" s="339"/>
      <c r="ATP530" s="339"/>
      <c r="ATQ530" s="339"/>
      <c r="ATR530" s="339"/>
      <c r="ATS530" s="339"/>
      <c r="ATT530" s="339"/>
      <c r="ATU530" s="339"/>
      <c r="ATV530" s="339"/>
      <c r="ATW530" s="339"/>
      <c r="ATX530" s="339"/>
      <c r="ATY530" s="339"/>
      <c r="ATZ530" s="339"/>
      <c r="AUA530" s="339"/>
      <c r="AUB530" s="339"/>
      <c r="AUC530" s="339"/>
      <c r="AUD530" s="339"/>
      <c r="AUE530" s="339"/>
      <c r="AUF530" s="339"/>
      <c r="AUG530" s="339"/>
      <c r="AUH530" s="339"/>
      <c r="AUI530" s="339"/>
      <c r="AUJ530" s="339"/>
      <c r="AUK530" s="339"/>
      <c r="AUL530" s="339"/>
      <c r="AUM530" s="339"/>
      <c r="AUN530" s="339"/>
      <c r="AUO530" s="339"/>
      <c r="AUP530" s="339"/>
      <c r="AUQ530" s="339"/>
      <c r="AUR530" s="339"/>
      <c r="AUS530" s="339"/>
      <c r="AUT530" s="339"/>
      <c r="AUU530" s="339"/>
      <c r="AUV530" s="339"/>
      <c r="AUW530" s="339"/>
      <c r="AUX530" s="339"/>
      <c r="AUY530" s="339"/>
      <c r="AUZ530" s="339"/>
      <c r="AVA530" s="339"/>
      <c r="AVB530" s="339"/>
      <c r="AVC530" s="339"/>
      <c r="AVD530" s="339"/>
      <c r="AVE530" s="339"/>
      <c r="AVF530" s="339"/>
      <c r="AVG530" s="339"/>
      <c r="AVH530" s="339"/>
      <c r="AVI530" s="339"/>
      <c r="AVJ530" s="339"/>
      <c r="AVK530" s="339"/>
      <c r="AVL530" s="339"/>
      <c r="AVM530" s="339"/>
      <c r="AVN530" s="339"/>
      <c r="AVO530" s="339"/>
      <c r="AVP530" s="339"/>
      <c r="AVQ530" s="339"/>
      <c r="AVR530" s="339"/>
      <c r="AVS530" s="339"/>
      <c r="AVT530" s="339"/>
      <c r="AVU530" s="339"/>
      <c r="AVV530" s="339"/>
      <c r="AVW530" s="339"/>
      <c r="AVX530" s="339"/>
      <c r="AVY530" s="339"/>
      <c r="AVZ530" s="339"/>
      <c r="AWA530" s="339"/>
      <c r="AWB530" s="339"/>
      <c r="AWC530" s="339"/>
      <c r="AWD530" s="339"/>
      <c r="AWE530" s="339"/>
      <c r="AWF530" s="339"/>
      <c r="AWG530" s="339"/>
      <c r="AWH530" s="339"/>
      <c r="AWI530" s="339"/>
      <c r="AWJ530" s="339"/>
      <c r="AWK530" s="339"/>
      <c r="AWL530" s="339"/>
      <c r="AWM530" s="339"/>
      <c r="AWN530" s="339"/>
      <c r="AWO530" s="339"/>
      <c r="AWP530" s="339"/>
      <c r="AWQ530" s="339"/>
      <c r="AWR530" s="339"/>
      <c r="AWS530" s="339"/>
      <c r="AWT530" s="339"/>
      <c r="AWU530" s="339"/>
      <c r="AWV530" s="339"/>
      <c r="AWW530" s="339"/>
      <c r="AWX530" s="339"/>
      <c r="AWY530" s="339"/>
      <c r="AWZ530" s="339"/>
      <c r="AXA530" s="339"/>
      <c r="AXB530" s="339"/>
      <c r="AXC530" s="339"/>
      <c r="AXD530" s="339"/>
      <c r="AXE530" s="339"/>
      <c r="AXF530" s="339"/>
      <c r="AXG530" s="339"/>
      <c r="AXH530" s="339"/>
      <c r="AXI530" s="339"/>
      <c r="AXJ530" s="339"/>
      <c r="AXK530" s="339"/>
      <c r="AXL530" s="339"/>
      <c r="AXM530" s="339"/>
      <c r="AXN530" s="339"/>
      <c r="AXO530" s="339"/>
      <c r="AXP530" s="339"/>
      <c r="AXQ530" s="339"/>
      <c r="AXR530" s="339"/>
      <c r="AXS530" s="339"/>
      <c r="AXT530" s="339"/>
      <c r="AXU530" s="339"/>
      <c r="AXV530" s="339"/>
      <c r="AXW530" s="339"/>
      <c r="AXX530" s="339"/>
      <c r="AXY530" s="339"/>
      <c r="AXZ530" s="339"/>
      <c r="AYA530" s="339"/>
      <c r="AYB530" s="339"/>
      <c r="AYC530" s="339"/>
      <c r="AYD530" s="339"/>
      <c r="AYE530" s="339"/>
      <c r="AYF530" s="339"/>
      <c r="AYG530" s="339"/>
      <c r="AYH530" s="339"/>
      <c r="AYI530" s="339"/>
      <c r="AYJ530" s="339"/>
      <c r="AYK530" s="339"/>
      <c r="AYL530" s="339"/>
      <c r="AYM530" s="339"/>
      <c r="AYN530" s="339"/>
      <c r="AYO530" s="339"/>
      <c r="AYP530" s="339"/>
      <c r="AYQ530" s="339"/>
      <c r="AYR530" s="339"/>
      <c r="AYS530" s="339"/>
      <c r="AYT530" s="339"/>
      <c r="AYU530" s="339"/>
      <c r="AYV530" s="339"/>
      <c r="AYW530" s="339"/>
      <c r="AYX530" s="339"/>
      <c r="AYY530" s="339"/>
      <c r="AYZ530" s="339"/>
      <c r="AZA530" s="339"/>
      <c r="AZB530" s="339"/>
      <c r="AZC530" s="339"/>
      <c r="AZD530" s="339"/>
      <c r="AZE530" s="339"/>
      <c r="AZF530" s="339"/>
      <c r="AZG530" s="339"/>
      <c r="AZH530" s="339"/>
      <c r="AZI530" s="339"/>
      <c r="AZJ530" s="339"/>
      <c r="AZK530" s="339"/>
      <c r="AZL530" s="339"/>
      <c r="AZM530" s="339"/>
      <c r="AZN530" s="339"/>
      <c r="AZO530" s="339"/>
      <c r="AZP530" s="339"/>
      <c r="AZQ530" s="339"/>
      <c r="AZR530" s="339"/>
      <c r="AZS530" s="339"/>
      <c r="AZT530" s="339"/>
      <c r="AZU530" s="339"/>
      <c r="AZV530" s="339"/>
      <c r="AZW530" s="339"/>
      <c r="AZX530" s="339"/>
      <c r="AZY530" s="339"/>
      <c r="AZZ530" s="339"/>
      <c r="BAA530" s="339"/>
      <c r="BAB530" s="339"/>
      <c r="BAC530" s="339"/>
      <c r="BAD530" s="339"/>
      <c r="BAE530" s="339"/>
      <c r="BAF530" s="339"/>
      <c r="BAG530" s="339"/>
      <c r="BAH530" s="339"/>
      <c r="BAI530" s="339"/>
      <c r="BAJ530" s="339"/>
      <c r="BAK530" s="339"/>
      <c r="BAL530" s="339"/>
      <c r="BAM530" s="339"/>
      <c r="BAN530" s="339"/>
      <c r="BAO530" s="339"/>
      <c r="BAP530" s="339"/>
      <c r="BAQ530" s="339"/>
      <c r="BAR530" s="339"/>
      <c r="BAS530" s="339"/>
      <c r="BAT530" s="339"/>
      <c r="BAU530" s="339"/>
      <c r="BAV530" s="339"/>
      <c r="BAW530" s="339"/>
      <c r="BAX530" s="339"/>
      <c r="BAY530" s="339"/>
      <c r="BAZ530" s="339"/>
      <c r="BBA530" s="339"/>
      <c r="BBB530" s="339"/>
      <c r="BBC530" s="339"/>
      <c r="BBD530" s="339"/>
      <c r="BBE530" s="339"/>
      <c r="BBF530" s="339"/>
      <c r="BBG530" s="339"/>
      <c r="BBH530" s="339"/>
      <c r="BBI530" s="339"/>
      <c r="BBJ530" s="339"/>
      <c r="BBK530" s="339"/>
      <c r="BBL530" s="339"/>
      <c r="BBM530" s="339"/>
      <c r="BBN530" s="339"/>
      <c r="BBO530" s="339"/>
      <c r="BBP530" s="339"/>
      <c r="BBQ530" s="339"/>
      <c r="BBR530" s="339"/>
      <c r="BBS530" s="339"/>
      <c r="BBT530" s="339"/>
      <c r="BBU530" s="339"/>
      <c r="BBV530" s="339"/>
      <c r="BBW530" s="339"/>
      <c r="BBX530" s="339"/>
      <c r="BBY530" s="339"/>
      <c r="BBZ530" s="339"/>
      <c r="BCA530" s="339"/>
      <c r="BCB530" s="339"/>
      <c r="BCC530" s="339"/>
      <c r="BCD530" s="339"/>
      <c r="BCE530" s="339"/>
      <c r="BCF530" s="339"/>
      <c r="BCG530" s="339"/>
      <c r="BCH530" s="339"/>
      <c r="BCI530" s="339"/>
      <c r="BCJ530" s="339"/>
      <c r="BCK530" s="339"/>
      <c r="BCL530" s="339"/>
      <c r="BCM530" s="339"/>
      <c r="BCN530" s="339"/>
      <c r="BCO530" s="339"/>
      <c r="BCP530" s="339"/>
      <c r="BCQ530" s="339"/>
      <c r="BCR530" s="339"/>
      <c r="BCS530" s="339"/>
      <c r="BCT530" s="339"/>
      <c r="BCU530" s="339"/>
      <c r="BCV530" s="339"/>
      <c r="BCW530" s="339"/>
      <c r="BCX530" s="339"/>
      <c r="BCY530" s="339"/>
      <c r="BCZ530" s="339"/>
      <c r="BDA530" s="339"/>
      <c r="BDB530" s="339"/>
      <c r="BDC530" s="339"/>
      <c r="BDD530" s="339"/>
      <c r="BDE530" s="339"/>
      <c r="BDF530" s="339"/>
      <c r="BDG530" s="339"/>
      <c r="BDH530" s="339"/>
      <c r="BDI530" s="339"/>
      <c r="BDJ530" s="339"/>
      <c r="BDK530" s="339"/>
      <c r="BDL530" s="339"/>
      <c r="BDM530" s="339"/>
      <c r="BDN530" s="339"/>
      <c r="BDO530" s="339"/>
      <c r="BDP530" s="339"/>
      <c r="BDQ530" s="339"/>
      <c r="BDR530" s="339"/>
      <c r="BDS530" s="339"/>
      <c r="BDT530" s="339"/>
      <c r="BDU530" s="339"/>
      <c r="BDV530" s="339"/>
      <c r="BDW530" s="339"/>
      <c r="BDX530" s="339"/>
      <c r="BDY530" s="339"/>
      <c r="BDZ530" s="339"/>
      <c r="BEA530" s="339"/>
      <c r="BEB530" s="339"/>
      <c r="BEC530" s="339"/>
      <c r="BED530" s="339"/>
      <c r="BEE530" s="339"/>
      <c r="BEF530" s="339"/>
      <c r="BEG530" s="339"/>
      <c r="BEH530" s="339"/>
      <c r="BEI530" s="339"/>
      <c r="BEJ530" s="339"/>
      <c r="BEK530" s="339"/>
      <c r="BEL530" s="339"/>
      <c r="BEM530" s="339"/>
      <c r="BEN530" s="339"/>
      <c r="BEO530" s="339"/>
      <c r="BEP530" s="339"/>
      <c r="BEQ530" s="339"/>
      <c r="BER530" s="339"/>
      <c r="BES530" s="339"/>
      <c r="BET530" s="339"/>
      <c r="BEU530" s="339"/>
      <c r="BEV530" s="339"/>
      <c r="BEW530" s="339"/>
      <c r="BEX530" s="339"/>
      <c r="BEY530" s="339"/>
      <c r="BEZ530" s="339"/>
      <c r="BFA530" s="339"/>
      <c r="BFB530" s="339"/>
      <c r="BFC530" s="339"/>
      <c r="BFD530" s="339"/>
      <c r="BFE530" s="339"/>
      <c r="BFF530" s="339"/>
      <c r="BFG530" s="339"/>
      <c r="BFH530" s="339"/>
      <c r="BFI530" s="339"/>
      <c r="BFJ530" s="339"/>
      <c r="BFK530" s="339"/>
      <c r="BFL530" s="339"/>
      <c r="BFM530" s="339"/>
      <c r="BFN530" s="339"/>
      <c r="BFO530" s="339"/>
      <c r="BFP530" s="339"/>
      <c r="BFQ530" s="339"/>
      <c r="BFR530" s="339"/>
      <c r="BFS530" s="339"/>
      <c r="BFT530" s="339"/>
      <c r="BFU530" s="339"/>
      <c r="BFV530" s="339"/>
      <c r="BFW530" s="339"/>
      <c r="BFX530" s="339"/>
      <c r="BFY530" s="339"/>
      <c r="BFZ530" s="339"/>
      <c r="BGA530" s="339"/>
      <c r="BGB530" s="339"/>
      <c r="BGC530" s="339"/>
      <c r="BGD530" s="339"/>
      <c r="BGE530" s="339"/>
      <c r="BGF530" s="339"/>
      <c r="BGG530" s="339"/>
      <c r="BGH530" s="339"/>
      <c r="BGI530" s="339"/>
      <c r="BGJ530" s="339"/>
      <c r="BGK530" s="339"/>
      <c r="BGL530" s="339"/>
      <c r="BGM530" s="339"/>
      <c r="BGN530" s="339"/>
      <c r="BGO530" s="339"/>
      <c r="BGP530" s="339"/>
      <c r="BGQ530" s="339"/>
      <c r="BGR530" s="339"/>
      <c r="BGS530" s="339"/>
      <c r="BGT530" s="339"/>
      <c r="BGU530" s="339"/>
      <c r="BGV530" s="339"/>
      <c r="BGW530" s="339"/>
      <c r="BGX530" s="339"/>
      <c r="BGY530" s="339"/>
      <c r="BGZ530" s="339"/>
      <c r="BHA530" s="339"/>
      <c r="BHB530" s="339"/>
      <c r="BHC530" s="339"/>
      <c r="BHD530" s="339"/>
      <c r="BHE530" s="339"/>
      <c r="BHF530" s="339"/>
      <c r="BHG530" s="339"/>
      <c r="BHH530" s="339"/>
      <c r="BHI530" s="339"/>
      <c r="BHJ530" s="339"/>
      <c r="BHK530" s="339"/>
      <c r="BHL530" s="339"/>
      <c r="BHM530" s="339"/>
      <c r="BHN530" s="339"/>
      <c r="BHO530" s="339"/>
      <c r="BHP530" s="339"/>
      <c r="BHQ530" s="339"/>
      <c r="BHR530" s="339"/>
      <c r="BHS530" s="339"/>
      <c r="BHT530" s="339"/>
      <c r="BHU530" s="339"/>
      <c r="BHV530" s="339"/>
      <c r="BHW530" s="339"/>
      <c r="BHX530" s="339"/>
      <c r="BHY530" s="339"/>
      <c r="BHZ530" s="339"/>
      <c r="BIA530" s="339"/>
      <c r="BIB530" s="339"/>
      <c r="BIC530" s="339"/>
      <c r="BID530" s="339"/>
      <c r="BIE530" s="339"/>
      <c r="BIF530" s="339"/>
      <c r="BIG530" s="339"/>
      <c r="BIH530" s="339"/>
      <c r="BII530" s="339"/>
      <c r="BIJ530" s="339"/>
      <c r="BIK530" s="339"/>
      <c r="BIL530" s="339"/>
      <c r="BIM530" s="339"/>
      <c r="BIN530" s="339"/>
      <c r="BIO530" s="339"/>
      <c r="BIP530" s="339"/>
      <c r="BIQ530" s="339"/>
      <c r="BIR530" s="339"/>
      <c r="BIS530" s="339"/>
      <c r="BIT530" s="339"/>
      <c r="BIU530" s="339"/>
      <c r="BIV530" s="339"/>
      <c r="BIW530" s="339"/>
      <c r="BIX530" s="339"/>
      <c r="BIY530" s="339"/>
      <c r="BIZ530" s="339"/>
      <c r="BJA530" s="339"/>
      <c r="BJB530" s="339"/>
      <c r="BJC530" s="339"/>
      <c r="BJD530" s="339"/>
      <c r="BJE530" s="339"/>
      <c r="BJF530" s="339"/>
      <c r="BJG530" s="339"/>
      <c r="BJH530" s="339"/>
      <c r="BJI530" s="339"/>
      <c r="BJJ530" s="339"/>
      <c r="BJK530" s="339"/>
      <c r="BJL530" s="339"/>
      <c r="BJM530" s="339"/>
      <c r="BJN530" s="339"/>
      <c r="BJO530" s="339"/>
      <c r="BJP530" s="339"/>
      <c r="BJQ530" s="339"/>
      <c r="BJR530" s="339"/>
      <c r="BJS530" s="339"/>
      <c r="BJT530" s="339"/>
      <c r="BJU530" s="339"/>
      <c r="BJV530" s="339"/>
      <c r="BJW530" s="339"/>
      <c r="BJX530" s="339"/>
      <c r="BJY530" s="339"/>
      <c r="BJZ530" s="339"/>
      <c r="BKA530" s="339"/>
      <c r="BKB530" s="339"/>
      <c r="BKC530" s="339"/>
      <c r="BKD530" s="339"/>
      <c r="BKE530" s="339"/>
      <c r="BKF530" s="339"/>
      <c r="BKG530" s="339"/>
      <c r="BKH530" s="339"/>
      <c r="BKI530" s="339"/>
      <c r="BKJ530" s="339"/>
      <c r="BKK530" s="339"/>
      <c r="BKL530" s="339"/>
      <c r="BKM530" s="339"/>
      <c r="BKN530" s="339"/>
      <c r="BKO530" s="339"/>
      <c r="BKP530" s="339"/>
      <c r="BKQ530" s="339"/>
      <c r="BKR530" s="339"/>
      <c r="BKS530" s="339"/>
      <c r="BKT530" s="339"/>
      <c r="BKU530" s="339"/>
      <c r="BKV530" s="339"/>
      <c r="BKW530" s="339"/>
      <c r="BKX530" s="339"/>
      <c r="BKY530" s="339"/>
      <c r="BKZ530" s="339"/>
      <c r="BLA530" s="339"/>
      <c r="BLB530" s="339"/>
      <c r="BLC530" s="339"/>
      <c r="BLD530" s="339"/>
      <c r="BLE530" s="339"/>
      <c r="BLF530" s="339"/>
      <c r="BLG530" s="339"/>
      <c r="BLH530" s="339"/>
      <c r="BLI530" s="339"/>
      <c r="BLJ530" s="339"/>
      <c r="BLK530" s="339"/>
      <c r="BLL530" s="339"/>
      <c r="BLM530" s="339"/>
      <c r="BLN530" s="339"/>
      <c r="BLO530" s="339"/>
      <c r="BLP530" s="339"/>
      <c r="BLQ530" s="339"/>
      <c r="BLR530" s="339"/>
      <c r="BLS530" s="339"/>
      <c r="BLT530" s="339"/>
      <c r="BLU530" s="339"/>
      <c r="BLV530" s="339"/>
      <c r="BLW530" s="339"/>
      <c r="BLX530" s="339"/>
      <c r="BLY530" s="339"/>
      <c r="BLZ530" s="339"/>
      <c r="BMA530" s="339"/>
      <c r="BMB530" s="339"/>
      <c r="BMC530" s="339"/>
      <c r="BMD530" s="339"/>
      <c r="BME530" s="339"/>
      <c r="BMF530" s="339"/>
      <c r="BMG530" s="339"/>
      <c r="BMH530" s="339"/>
      <c r="BMI530" s="339"/>
      <c r="BMJ530" s="339"/>
      <c r="BMK530" s="339"/>
      <c r="BML530" s="339"/>
      <c r="BMM530" s="339"/>
      <c r="BMN530" s="339"/>
      <c r="BMO530" s="339"/>
      <c r="BMP530" s="339"/>
      <c r="BMQ530" s="339"/>
      <c r="BMR530" s="339"/>
      <c r="BMS530" s="339"/>
      <c r="BMT530" s="339"/>
      <c r="BMU530" s="339"/>
      <c r="BMV530" s="339"/>
      <c r="BMW530" s="339"/>
      <c r="BMX530" s="339"/>
      <c r="BMY530" s="339"/>
      <c r="BMZ530" s="339"/>
      <c r="BNA530" s="339"/>
      <c r="BNB530" s="339"/>
      <c r="BNC530" s="339"/>
      <c r="BND530" s="339"/>
      <c r="BNE530" s="339"/>
      <c r="BNF530" s="339"/>
      <c r="BNG530" s="339"/>
      <c r="BNH530" s="339"/>
      <c r="BNI530" s="339"/>
      <c r="BNJ530" s="339"/>
      <c r="BNK530" s="339"/>
      <c r="BNL530" s="339"/>
      <c r="BNM530" s="339"/>
      <c r="BNN530" s="339"/>
      <c r="BNO530" s="339"/>
      <c r="BNP530" s="339"/>
      <c r="BNQ530" s="339"/>
      <c r="BNR530" s="339"/>
      <c r="BNS530" s="339"/>
      <c r="BNT530" s="339"/>
      <c r="BNU530" s="339"/>
      <c r="BNV530" s="339"/>
      <c r="BNW530" s="339"/>
      <c r="BNX530" s="339"/>
      <c r="BNY530" s="339"/>
      <c r="BNZ530" s="339"/>
      <c r="BOA530" s="339"/>
      <c r="BOB530" s="339"/>
      <c r="BOC530" s="339"/>
      <c r="BOD530" s="339"/>
      <c r="BOE530" s="339"/>
      <c r="BOF530" s="339"/>
      <c r="BOG530" s="339"/>
      <c r="BOH530" s="339"/>
      <c r="BOI530" s="339"/>
      <c r="BOJ530" s="339"/>
      <c r="BOK530" s="339"/>
      <c r="BOL530" s="339"/>
      <c r="BOM530" s="339"/>
      <c r="BON530" s="339"/>
      <c r="BOO530" s="339"/>
      <c r="BOP530" s="339"/>
      <c r="BOQ530" s="339"/>
      <c r="BOR530" s="339"/>
      <c r="BOS530" s="339"/>
      <c r="BOT530" s="339"/>
      <c r="BOU530" s="339"/>
      <c r="BOV530" s="339"/>
    </row>
    <row r="531" spans="1:1764" s="40" customFormat="1" ht="40.5" customHeight="1">
      <c r="A531" s="572" t="s">
        <v>542</v>
      </c>
      <c r="B531" s="575" t="s">
        <v>543</v>
      </c>
      <c r="C531" s="577" t="s">
        <v>1143</v>
      </c>
      <c r="D531" s="389" t="s">
        <v>1144</v>
      </c>
      <c r="E531" s="53" t="s">
        <v>1235</v>
      </c>
      <c r="F531" s="228" t="s">
        <v>1231</v>
      </c>
      <c r="G531" s="568"/>
      <c r="H531" s="568"/>
      <c r="I531" s="566"/>
      <c r="J531" s="564">
        <f>SUM(K531,L531)</f>
        <v>14357000</v>
      </c>
      <c r="K531" s="564">
        <f>SUM(K533:K534)</f>
        <v>14357000</v>
      </c>
      <c r="L531" s="561">
        <f>SUM(L533:L534)</f>
        <v>0</v>
      </c>
      <c r="M531" s="114"/>
      <c r="N531" s="114"/>
      <c r="O531" s="114"/>
      <c r="P531" s="114"/>
      <c r="Q531" s="327"/>
      <c r="R531" s="114"/>
      <c r="S531" s="114"/>
      <c r="T531" s="114"/>
      <c r="U531" s="114"/>
      <c r="V531" s="339"/>
      <c r="W531" s="339"/>
      <c r="X531" s="339"/>
      <c r="Y531" s="339"/>
      <c r="Z531" s="339"/>
      <c r="AA531" s="339"/>
      <c r="AB531" s="339"/>
      <c r="AC531" s="339"/>
      <c r="AD531" s="339"/>
      <c r="AE531" s="339"/>
      <c r="AF531" s="339"/>
      <c r="AG531" s="339"/>
      <c r="AH531" s="339"/>
      <c r="AI531" s="339"/>
      <c r="AJ531" s="339"/>
      <c r="AK531" s="339"/>
      <c r="AL531" s="339"/>
      <c r="AM531" s="339"/>
      <c r="AN531" s="339"/>
      <c r="AO531" s="339"/>
      <c r="AP531" s="339"/>
      <c r="AQ531" s="339"/>
      <c r="AR531" s="339"/>
      <c r="AS531" s="339"/>
      <c r="AT531" s="339"/>
      <c r="AU531" s="339"/>
      <c r="AV531" s="339"/>
      <c r="AW531" s="339"/>
      <c r="AX531" s="339"/>
      <c r="AY531" s="339"/>
      <c r="AZ531" s="339"/>
      <c r="BA531" s="339"/>
      <c r="BB531" s="339"/>
      <c r="BC531" s="339"/>
      <c r="BD531" s="339"/>
      <c r="BE531" s="339"/>
      <c r="BF531" s="339"/>
      <c r="BG531" s="339"/>
      <c r="BH531" s="339"/>
      <c r="BI531" s="339"/>
      <c r="BJ531" s="339"/>
      <c r="BK531" s="339"/>
      <c r="BL531" s="339"/>
      <c r="BM531" s="339"/>
      <c r="BN531" s="339"/>
      <c r="BO531" s="339"/>
      <c r="BP531" s="339"/>
      <c r="BQ531" s="339"/>
      <c r="BR531" s="339"/>
      <c r="BS531" s="339"/>
      <c r="BT531" s="339"/>
      <c r="BU531" s="339"/>
      <c r="BV531" s="339"/>
      <c r="BW531" s="339"/>
      <c r="BX531" s="339"/>
      <c r="BY531" s="339"/>
      <c r="BZ531" s="339"/>
      <c r="CA531" s="339"/>
      <c r="CB531" s="339"/>
      <c r="CC531" s="339"/>
      <c r="CD531" s="339"/>
      <c r="CE531" s="339"/>
      <c r="CF531" s="339"/>
      <c r="CG531" s="339"/>
      <c r="CH531" s="339"/>
      <c r="CI531" s="339"/>
      <c r="CJ531" s="339"/>
      <c r="CK531" s="339"/>
      <c r="CL531" s="339"/>
      <c r="CM531" s="339"/>
      <c r="CN531" s="339"/>
      <c r="CO531" s="339"/>
      <c r="CP531" s="339"/>
      <c r="CQ531" s="339"/>
      <c r="CR531" s="339"/>
      <c r="CS531" s="339"/>
      <c r="CT531" s="339"/>
      <c r="CU531" s="339"/>
      <c r="CV531" s="339"/>
      <c r="CW531" s="339"/>
      <c r="CX531" s="339"/>
      <c r="CY531" s="339"/>
      <c r="CZ531" s="339"/>
      <c r="DA531" s="339"/>
      <c r="DB531" s="339"/>
      <c r="DC531" s="339"/>
      <c r="DD531" s="339"/>
      <c r="DE531" s="339"/>
      <c r="DF531" s="339"/>
      <c r="DG531" s="339"/>
      <c r="DH531" s="339"/>
      <c r="DI531" s="339"/>
      <c r="DJ531" s="339"/>
      <c r="DK531" s="339"/>
      <c r="DL531" s="339"/>
      <c r="DM531" s="339"/>
      <c r="DN531" s="339"/>
      <c r="DO531" s="339"/>
      <c r="DP531" s="339"/>
      <c r="DQ531" s="339"/>
      <c r="DR531" s="339"/>
      <c r="DS531" s="339"/>
      <c r="DT531" s="339"/>
      <c r="DU531" s="339"/>
      <c r="DV531" s="339"/>
      <c r="DW531" s="339"/>
      <c r="DX531" s="339"/>
      <c r="DY531" s="339"/>
      <c r="DZ531" s="339"/>
      <c r="EA531" s="339"/>
      <c r="EB531" s="339"/>
      <c r="EC531" s="339"/>
      <c r="ED531" s="339"/>
      <c r="EE531" s="339"/>
      <c r="EF531" s="339"/>
      <c r="EG531" s="339"/>
      <c r="EH531" s="339"/>
      <c r="EI531" s="339"/>
      <c r="EJ531" s="339"/>
      <c r="EK531" s="339"/>
      <c r="EL531" s="339"/>
      <c r="EM531" s="339"/>
      <c r="EN531" s="339"/>
      <c r="EO531" s="339"/>
      <c r="EP531" s="339"/>
      <c r="EQ531" s="339"/>
      <c r="ER531" s="339"/>
      <c r="ES531" s="339"/>
      <c r="ET531" s="339"/>
      <c r="EU531" s="339"/>
      <c r="EV531" s="339"/>
      <c r="EW531" s="339"/>
      <c r="EX531" s="339"/>
      <c r="EY531" s="339"/>
      <c r="EZ531" s="339"/>
      <c r="FA531" s="339"/>
      <c r="FB531" s="339"/>
      <c r="FC531" s="339"/>
      <c r="FD531" s="339"/>
      <c r="FE531" s="339"/>
      <c r="FF531" s="339"/>
      <c r="FG531" s="339"/>
      <c r="FH531" s="339"/>
      <c r="FI531" s="339"/>
      <c r="FJ531" s="339"/>
      <c r="FK531" s="339"/>
      <c r="FL531" s="339"/>
      <c r="FM531" s="339"/>
      <c r="FN531" s="339"/>
      <c r="FO531" s="339"/>
      <c r="FP531" s="339"/>
      <c r="FQ531" s="339"/>
      <c r="FR531" s="339"/>
      <c r="FS531" s="339"/>
      <c r="FT531" s="339"/>
      <c r="FU531" s="339"/>
      <c r="FV531" s="339"/>
      <c r="FW531" s="339"/>
      <c r="FX531" s="339"/>
      <c r="FY531" s="339"/>
      <c r="FZ531" s="339"/>
      <c r="GA531" s="339"/>
      <c r="GB531" s="339"/>
      <c r="GC531" s="339"/>
      <c r="GD531" s="339"/>
      <c r="GE531" s="339"/>
      <c r="GF531" s="339"/>
      <c r="GG531" s="339"/>
      <c r="GH531" s="339"/>
      <c r="GI531" s="339"/>
      <c r="GJ531" s="339"/>
      <c r="GK531" s="339"/>
      <c r="GL531" s="339"/>
      <c r="GM531" s="339"/>
      <c r="GN531" s="339"/>
      <c r="GO531" s="339"/>
      <c r="GP531" s="339"/>
      <c r="GQ531" s="339"/>
      <c r="GR531" s="339"/>
      <c r="GS531" s="339"/>
      <c r="GT531" s="339"/>
      <c r="GU531" s="339"/>
      <c r="GV531" s="339"/>
      <c r="GW531" s="339"/>
      <c r="GX531" s="339"/>
      <c r="GY531" s="339"/>
      <c r="GZ531" s="339"/>
      <c r="HA531" s="339"/>
      <c r="HB531" s="339"/>
      <c r="HC531" s="339"/>
      <c r="HD531" s="339"/>
      <c r="HE531" s="339"/>
      <c r="HF531" s="339"/>
      <c r="HG531" s="339"/>
      <c r="HH531" s="339"/>
      <c r="HI531" s="339"/>
      <c r="HJ531" s="339"/>
      <c r="HK531" s="339"/>
      <c r="HL531" s="339"/>
      <c r="HM531" s="339"/>
      <c r="HN531" s="339"/>
      <c r="HO531" s="339"/>
      <c r="HP531" s="339"/>
      <c r="HQ531" s="339"/>
      <c r="HR531" s="339"/>
      <c r="HS531" s="339"/>
      <c r="HT531" s="339"/>
      <c r="HU531" s="339"/>
      <c r="HV531" s="339"/>
      <c r="HW531" s="339"/>
      <c r="HX531" s="339"/>
      <c r="HY531" s="339"/>
      <c r="HZ531" s="339"/>
      <c r="IA531" s="339"/>
      <c r="IB531" s="339"/>
      <c r="IC531" s="339"/>
      <c r="ID531" s="339"/>
      <c r="IE531" s="339"/>
      <c r="IF531" s="339"/>
      <c r="IG531" s="339"/>
      <c r="IH531" s="339"/>
      <c r="II531" s="339"/>
      <c r="IJ531" s="339"/>
      <c r="IK531" s="339"/>
      <c r="IL531" s="339"/>
      <c r="IM531" s="339"/>
      <c r="IN531" s="339"/>
      <c r="IO531" s="339"/>
      <c r="IP531" s="339"/>
      <c r="IQ531" s="339"/>
      <c r="IR531" s="339"/>
      <c r="IS531" s="339"/>
      <c r="IT531" s="339"/>
      <c r="IU531" s="339"/>
      <c r="IV531" s="339"/>
      <c r="IW531" s="339"/>
      <c r="IX531" s="339"/>
      <c r="IY531" s="339"/>
      <c r="IZ531" s="339"/>
      <c r="JA531" s="339"/>
      <c r="JB531" s="339"/>
      <c r="JC531" s="339"/>
      <c r="JD531" s="339"/>
      <c r="JE531" s="339"/>
      <c r="JF531" s="339"/>
      <c r="JG531" s="339"/>
      <c r="JH531" s="339"/>
      <c r="JI531" s="339"/>
      <c r="JJ531" s="339"/>
      <c r="JK531" s="339"/>
      <c r="JL531" s="339"/>
      <c r="JM531" s="339"/>
      <c r="JN531" s="339"/>
      <c r="JO531" s="339"/>
      <c r="JP531" s="339"/>
      <c r="JQ531" s="339"/>
      <c r="JR531" s="339"/>
      <c r="JS531" s="339"/>
      <c r="JT531" s="339"/>
      <c r="JU531" s="339"/>
      <c r="JV531" s="339"/>
      <c r="JW531" s="339"/>
      <c r="JX531" s="339"/>
      <c r="JY531" s="339"/>
      <c r="JZ531" s="339"/>
      <c r="KA531" s="339"/>
      <c r="KB531" s="339"/>
      <c r="KC531" s="339"/>
      <c r="KD531" s="339"/>
      <c r="KE531" s="339"/>
      <c r="KF531" s="339"/>
      <c r="KG531" s="339"/>
      <c r="KH531" s="339"/>
      <c r="KI531" s="339"/>
      <c r="KJ531" s="339"/>
      <c r="KK531" s="339"/>
      <c r="KL531" s="339"/>
      <c r="KM531" s="339"/>
      <c r="KN531" s="339"/>
      <c r="KO531" s="339"/>
      <c r="KP531" s="339"/>
      <c r="KQ531" s="339"/>
      <c r="KR531" s="339"/>
      <c r="KS531" s="339"/>
      <c r="KT531" s="339"/>
      <c r="KU531" s="339"/>
      <c r="KV531" s="339"/>
      <c r="KW531" s="339"/>
      <c r="KX531" s="339"/>
      <c r="KY531" s="339"/>
      <c r="KZ531" s="339"/>
      <c r="LA531" s="339"/>
      <c r="LB531" s="339"/>
      <c r="LC531" s="339"/>
      <c r="LD531" s="339"/>
      <c r="LE531" s="339"/>
      <c r="LF531" s="339"/>
      <c r="LG531" s="339"/>
      <c r="LH531" s="339"/>
      <c r="LI531" s="339"/>
      <c r="LJ531" s="339"/>
      <c r="LK531" s="339"/>
      <c r="LL531" s="339"/>
      <c r="LM531" s="339"/>
      <c r="LN531" s="339"/>
      <c r="LO531" s="339"/>
      <c r="LP531" s="339"/>
      <c r="LQ531" s="339"/>
      <c r="LR531" s="339"/>
      <c r="LS531" s="339"/>
      <c r="LT531" s="339"/>
      <c r="LU531" s="339"/>
      <c r="LV531" s="339"/>
      <c r="LW531" s="339"/>
      <c r="LX531" s="339"/>
      <c r="LY531" s="339"/>
      <c r="LZ531" s="339"/>
      <c r="MA531" s="339"/>
      <c r="MB531" s="339"/>
      <c r="MC531" s="339"/>
      <c r="MD531" s="339"/>
      <c r="ME531" s="339"/>
      <c r="MF531" s="339"/>
      <c r="MG531" s="339"/>
      <c r="MH531" s="339"/>
      <c r="MI531" s="339"/>
      <c r="MJ531" s="339"/>
      <c r="MK531" s="339"/>
      <c r="ML531" s="339"/>
      <c r="MM531" s="339"/>
      <c r="MN531" s="339"/>
      <c r="MO531" s="339"/>
      <c r="MP531" s="339"/>
      <c r="MQ531" s="339"/>
      <c r="MR531" s="339"/>
      <c r="MS531" s="339"/>
      <c r="MT531" s="339"/>
      <c r="MU531" s="339"/>
      <c r="MV531" s="339"/>
      <c r="MW531" s="339"/>
      <c r="MX531" s="339"/>
      <c r="MY531" s="339"/>
      <c r="MZ531" s="339"/>
      <c r="NA531" s="339"/>
      <c r="NB531" s="339"/>
      <c r="NC531" s="339"/>
      <c r="ND531" s="339"/>
      <c r="NE531" s="339"/>
      <c r="NF531" s="339"/>
      <c r="NG531" s="339"/>
      <c r="NH531" s="339"/>
      <c r="NI531" s="339"/>
      <c r="NJ531" s="339"/>
      <c r="NK531" s="339"/>
      <c r="NL531" s="339"/>
      <c r="NM531" s="339"/>
      <c r="NN531" s="339"/>
      <c r="NO531" s="339"/>
      <c r="NP531" s="339"/>
      <c r="NQ531" s="339"/>
      <c r="NR531" s="339"/>
      <c r="NS531" s="339"/>
      <c r="NT531" s="339"/>
      <c r="NU531" s="339"/>
      <c r="NV531" s="339"/>
      <c r="NW531" s="339"/>
      <c r="NX531" s="339"/>
      <c r="NY531" s="339"/>
      <c r="NZ531" s="339"/>
      <c r="OA531" s="339"/>
      <c r="OB531" s="339"/>
      <c r="OC531" s="339"/>
      <c r="OD531" s="339"/>
      <c r="OE531" s="339"/>
      <c r="OF531" s="339"/>
      <c r="OG531" s="339"/>
      <c r="OH531" s="339"/>
      <c r="OI531" s="339"/>
      <c r="OJ531" s="339"/>
      <c r="OK531" s="339"/>
      <c r="OL531" s="339"/>
      <c r="OM531" s="339"/>
      <c r="ON531" s="339"/>
      <c r="OO531" s="339"/>
      <c r="OP531" s="339"/>
      <c r="OQ531" s="339"/>
      <c r="OR531" s="339"/>
      <c r="OS531" s="339"/>
      <c r="OT531" s="339"/>
      <c r="OU531" s="339"/>
      <c r="OV531" s="339"/>
      <c r="OW531" s="339"/>
      <c r="OX531" s="339"/>
      <c r="OY531" s="339"/>
      <c r="OZ531" s="339"/>
      <c r="PA531" s="339"/>
      <c r="PB531" s="339"/>
      <c r="PC531" s="339"/>
      <c r="PD531" s="339"/>
      <c r="PE531" s="339"/>
      <c r="PF531" s="339"/>
      <c r="PG531" s="339"/>
      <c r="PH531" s="339"/>
      <c r="PI531" s="339"/>
      <c r="PJ531" s="339"/>
      <c r="PK531" s="339"/>
      <c r="PL531" s="339"/>
      <c r="PM531" s="339"/>
      <c r="PN531" s="339"/>
      <c r="PO531" s="339"/>
      <c r="PP531" s="339"/>
      <c r="PQ531" s="339"/>
      <c r="PR531" s="339"/>
      <c r="PS531" s="339"/>
      <c r="PT531" s="339"/>
      <c r="PU531" s="339"/>
      <c r="PV531" s="339"/>
      <c r="PW531" s="339"/>
      <c r="PX531" s="339"/>
      <c r="PY531" s="339"/>
      <c r="PZ531" s="339"/>
      <c r="QA531" s="339"/>
      <c r="QB531" s="339"/>
      <c r="QC531" s="339"/>
      <c r="QD531" s="339"/>
      <c r="QE531" s="339"/>
      <c r="QF531" s="339"/>
      <c r="QG531" s="339"/>
      <c r="QH531" s="339"/>
      <c r="QI531" s="339"/>
      <c r="QJ531" s="339"/>
      <c r="QK531" s="339"/>
      <c r="QL531" s="339"/>
      <c r="QM531" s="339"/>
      <c r="QN531" s="339"/>
      <c r="QO531" s="339"/>
      <c r="QP531" s="339"/>
      <c r="QQ531" s="339"/>
      <c r="QR531" s="339"/>
      <c r="QS531" s="339"/>
      <c r="QT531" s="339"/>
      <c r="QU531" s="339"/>
      <c r="QV531" s="339"/>
      <c r="QW531" s="339"/>
      <c r="QX531" s="339"/>
      <c r="QY531" s="339"/>
      <c r="QZ531" s="339"/>
      <c r="RA531" s="339"/>
      <c r="RB531" s="339"/>
      <c r="RC531" s="339"/>
      <c r="RD531" s="339"/>
      <c r="RE531" s="339"/>
      <c r="RF531" s="339"/>
      <c r="RG531" s="339"/>
      <c r="RH531" s="339"/>
      <c r="RI531" s="339"/>
      <c r="RJ531" s="339"/>
      <c r="RK531" s="339"/>
      <c r="RL531" s="339"/>
      <c r="RM531" s="339"/>
      <c r="RN531" s="339"/>
      <c r="RO531" s="339"/>
      <c r="RP531" s="339"/>
      <c r="RQ531" s="339"/>
      <c r="RR531" s="339"/>
      <c r="RS531" s="339"/>
      <c r="RT531" s="339"/>
      <c r="RU531" s="339"/>
      <c r="RV531" s="339"/>
      <c r="RW531" s="339"/>
      <c r="RX531" s="339"/>
      <c r="RY531" s="339"/>
      <c r="RZ531" s="339"/>
      <c r="SA531" s="339"/>
      <c r="SB531" s="339"/>
      <c r="SC531" s="339"/>
      <c r="SD531" s="339"/>
      <c r="SE531" s="339"/>
      <c r="SF531" s="339"/>
      <c r="SG531" s="339"/>
      <c r="SH531" s="339"/>
      <c r="SI531" s="339"/>
      <c r="SJ531" s="339"/>
      <c r="SK531" s="339"/>
      <c r="SL531" s="339"/>
      <c r="SM531" s="339"/>
      <c r="SN531" s="339"/>
      <c r="SO531" s="339"/>
      <c r="SP531" s="339"/>
      <c r="SQ531" s="339"/>
      <c r="SR531" s="339"/>
      <c r="SS531" s="339"/>
      <c r="ST531" s="339"/>
      <c r="SU531" s="339"/>
      <c r="SV531" s="339"/>
      <c r="SW531" s="339"/>
      <c r="SX531" s="339"/>
      <c r="SY531" s="339"/>
      <c r="SZ531" s="339"/>
      <c r="TA531" s="339"/>
      <c r="TB531" s="339"/>
      <c r="TC531" s="339"/>
      <c r="TD531" s="339"/>
      <c r="TE531" s="339"/>
      <c r="TF531" s="339"/>
      <c r="TG531" s="339"/>
      <c r="TH531" s="339"/>
      <c r="TI531" s="339"/>
      <c r="TJ531" s="339"/>
      <c r="TK531" s="339"/>
      <c r="TL531" s="339"/>
      <c r="TM531" s="339"/>
      <c r="TN531" s="339"/>
      <c r="TO531" s="339"/>
      <c r="TP531" s="339"/>
      <c r="TQ531" s="339"/>
      <c r="TR531" s="339"/>
      <c r="TS531" s="339"/>
      <c r="TT531" s="339"/>
      <c r="TU531" s="339"/>
      <c r="TV531" s="339"/>
      <c r="TW531" s="339"/>
      <c r="TX531" s="339"/>
      <c r="TY531" s="339"/>
      <c r="TZ531" s="339"/>
      <c r="UA531" s="339"/>
      <c r="UB531" s="339"/>
      <c r="UC531" s="339"/>
      <c r="UD531" s="339"/>
      <c r="UE531" s="339"/>
      <c r="UF531" s="339"/>
      <c r="UG531" s="339"/>
      <c r="UH531" s="339"/>
      <c r="UI531" s="339"/>
      <c r="UJ531" s="339"/>
      <c r="UK531" s="339"/>
      <c r="UL531" s="339"/>
      <c r="UM531" s="339"/>
      <c r="UN531" s="339"/>
      <c r="UO531" s="339"/>
      <c r="UP531" s="339"/>
      <c r="UQ531" s="339"/>
      <c r="UR531" s="339"/>
      <c r="US531" s="339"/>
      <c r="UT531" s="339"/>
      <c r="UU531" s="339"/>
      <c r="UV531" s="339"/>
      <c r="UW531" s="339"/>
      <c r="UX531" s="339"/>
      <c r="UY531" s="339"/>
      <c r="UZ531" s="339"/>
      <c r="VA531" s="339"/>
      <c r="VB531" s="339"/>
      <c r="VC531" s="339"/>
      <c r="VD531" s="339"/>
      <c r="VE531" s="339"/>
      <c r="VF531" s="339"/>
      <c r="VG531" s="339"/>
      <c r="VH531" s="339"/>
      <c r="VI531" s="339"/>
      <c r="VJ531" s="339"/>
      <c r="VK531" s="339"/>
      <c r="VL531" s="339"/>
      <c r="VM531" s="339"/>
      <c r="VN531" s="339"/>
      <c r="VO531" s="339"/>
      <c r="VP531" s="339"/>
      <c r="VQ531" s="339"/>
      <c r="VR531" s="339"/>
      <c r="VS531" s="339"/>
      <c r="VT531" s="339"/>
      <c r="VU531" s="339"/>
      <c r="VV531" s="339"/>
      <c r="VW531" s="339"/>
      <c r="VX531" s="339"/>
      <c r="VY531" s="339"/>
      <c r="VZ531" s="339"/>
      <c r="WA531" s="339"/>
      <c r="WB531" s="339"/>
      <c r="WC531" s="339"/>
      <c r="WD531" s="339"/>
      <c r="WE531" s="339"/>
      <c r="WF531" s="339"/>
      <c r="WG531" s="339"/>
      <c r="WH531" s="339"/>
      <c r="WI531" s="339"/>
      <c r="WJ531" s="339"/>
      <c r="WK531" s="339"/>
      <c r="WL531" s="339"/>
      <c r="WM531" s="339"/>
      <c r="WN531" s="339"/>
      <c r="WO531" s="339"/>
      <c r="WP531" s="339"/>
      <c r="WQ531" s="339"/>
      <c r="WR531" s="339"/>
      <c r="WS531" s="339"/>
      <c r="WT531" s="339"/>
      <c r="WU531" s="339"/>
      <c r="WV531" s="339"/>
      <c r="WW531" s="339"/>
      <c r="WX531" s="339"/>
      <c r="WY531" s="339"/>
      <c r="WZ531" s="339"/>
      <c r="XA531" s="339"/>
      <c r="XB531" s="339"/>
      <c r="XC531" s="339"/>
      <c r="XD531" s="339"/>
      <c r="XE531" s="339"/>
      <c r="XF531" s="339"/>
      <c r="XG531" s="339"/>
      <c r="XH531" s="339"/>
      <c r="XI531" s="339"/>
      <c r="XJ531" s="339"/>
      <c r="XK531" s="339"/>
      <c r="XL531" s="339"/>
      <c r="XM531" s="339"/>
      <c r="XN531" s="339"/>
      <c r="XO531" s="339"/>
      <c r="XP531" s="339"/>
      <c r="XQ531" s="339"/>
      <c r="XR531" s="339"/>
      <c r="XS531" s="339"/>
      <c r="XT531" s="339"/>
      <c r="XU531" s="339"/>
      <c r="XV531" s="339"/>
      <c r="XW531" s="339"/>
      <c r="XX531" s="339"/>
      <c r="XY531" s="339"/>
      <c r="XZ531" s="339"/>
      <c r="YA531" s="339"/>
      <c r="YB531" s="339"/>
      <c r="YC531" s="339"/>
      <c r="YD531" s="339"/>
      <c r="YE531" s="339"/>
      <c r="YF531" s="339"/>
      <c r="YG531" s="339"/>
      <c r="YH531" s="339"/>
      <c r="YI531" s="339"/>
      <c r="YJ531" s="339"/>
      <c r="YK531" s="339"/>
      <c r="YL531" s="339"/>
      <c r="YM531" s="339"/>
      <c r="YN531" s="339"/>
      <c r="YO531" s="339"/>
      <c r="YP531" s="339"/>
      <c r="YQ531" s="339"/>
      <c r="YR531" s="339"/>
      <c r="YS531" s="339"/>
      <c r="YT531" s="339"/>
      <c r="YU531" s="339"/>
      <c r="YV531" s="339"/>
      <c r="YW531" s="339"/>
      <c r="YX531" s="339"/>
      <c r="YY531" s="339"/>
      <c r="YZ531" s="339"/>
      <c r="ZA531" s="339"/>
      <c r="ZB531" s="339"/>
      <c r="ZC531" s="339"/>
      <c r="ZD531" s="339"/>
      <c r="ZE531" s="339"/>
      <c r="ZF531" s="339"/>
      <c r="ZG531" s="339"/>
      <c r="ZH531" s="339"/>
      <c r="ZI531" s="339"/>
      <c r="ZJ531" s="339"/>
      <c r="ZK531" s="339"/>
      <c r="ZL531" s="339"/>
      <c r="ZM531" s="339"/>
      <c r="ZN531" s="339"/>
      <c r="ZO531" s="339"/>
      <c r="ZP531" s="339"/>
      <c r="ZQ531" s="339"/>
      <c r="ZR531" s="339"/>
      <c r="ZS531" s="339"/>
      <c r="ZT531" s="339"/>
      <c r="ZU531" s="339"/>
      <c r="ZV531" s="339"/>
      <c r="ZW531" s="339"/>
      <c r="ZX531" s="339"/>
      <c r="ZY531" s="339"/>
      <c r="ZZ531" s="339"/>
      <c r="AAA531" s="339"/>
      <c r="AAB531" s="339"/>
      <c r="AAC531" s="339"/>
      <c r="AAD531" s="339"/>
      <c r="AAE531" s="339"/>
      <c r="AAF531" s="339"/>
      <c r="AAG531" s="339"/>
      <c r="AAH531" s="339"/>
      <c r="AAI531" s="339"/>
      <c r="AAJ531" s="339"/>
      <c r="AAK531" s="339"/>
      <c r="AAL531" s="339"/>
      <c r="AAM531" s="339"/>
      <c r="AAN531" s="339"/>
      <c r="AAO531" s="339"/>
      <c r="AAP531" s="339"/>
      <c r="AAQ531" s="339"/>
      <c r="AAR531" s="339"/>
      <c r="AAS531" s="339"/>
      <c r="AAT531" s="339"/>
      <c r="AAU531" s="339"/>
      <c r="AAV531" s="339"/>
      <c r="AAW531" s="339"/>
      <c r="AAX531" s="339"/>
      <c r="AAY531" s="339"/>
      <c r="AAZ531" s="339"/>
      <c r="ABA531" s="339"/>
      <c r="ABB531" s="339"/>
      <c r="ABC531" s="339"/>
      <c r="ABD531" s="339"/>
      <c r="ABE531" s="339"/>
      <c r="ABF531" s="339"/>
      <c r="ABG531" s="339"/>
      <c r="ABH531" s="339"/>
      <c r="ABI531" s="339"/>
      <c r="ABJ531" s="339"/>
      <c r="ABK531" s="339"/>
      <c r="ABL531" s="339"/>
      <c r="ABM531" s="339"/>
      <c r="ABN531" s="339"/>
      <c r="ABO531" s="339"/>
      <c r="ABP531" s="339"/>
      <c r="ABQ531" s="339"/>
      <c r="ABR531" s="339"/>
      <c r="ABS531" s="339"/>
      <c r="ABT531" s="339"/>
      <c r="ABU531" s="339"/>
      <c r="ABV531" s="339"/>
      <c r="ABW531" s="339"/>
      <c r="ABX531" s="339"/>
      <c r="ABY531" s="339"/>
      <c r="ABZ531" s="339"/>
      <c r="ACA531" s="339"/>
      <c r="ACB531" s="339"/>
      <c r="ACC531" s="339"/>
      <c r="ACD531" s="339"/>
      <c r="ACE531" s="339"/>
      <c r="ACF531" s="339"/>
      <c r="ACG531" s="339"/>
      <c r="ACH531" s="339"/>
      <c r="ACI531" s="339"/>
      <c r="ACJ531" s="339"/>
      <c r="ACK531" s="339"/>
      <c r="ACL531" s="339"/>
      <c r="ACM531" s="339"/>
      <c r="ACN531" s="339"/>
      <c r="ACO531" s="339"/>
      <c r="ACP531" s="339"/>
      <c r="ACQ531" s="339"/>
      <c r="ACR531" s="339"/>
      <c r="ACS531" s="339"/>
      <c r="ACT531" s="339"/>
      <c r="ACU531" s="339"/>
      <c r="ACV531" s="339"/>
      <c r="ACW531" s="339"/>
      <c r="ACX531" s="339"/>
      <c r="ACY531" s="339"/>
      <c r="ACZ531" s="339"/>
      <c r="ADA531" s="339"/>
      <c r="ADB531" s="339"/>
      <c r="ADC531" s="339"/>
      <c r="ADD531" s="339"/>
      <c r="ADE531" s="339"/>
      <c r="ADF531" s="339"/>
      <c r="ADG531" s="339"/>
      <c r="ADH531" s="339"/>
      <c r="ADI531" s="339"/>
      <c r="ADJ531" s="339"/>
      <c r="ADK531" s="339"/>
      <c r="ADL531" s="339"/>
      <c r="ADM531" s="339"/>
      <c r="ADN531" s="339"/>
      <c r="ADO531" s="339"/>
      <c r="ADP531" s="339"/>
      <c r="ADQ531" s="339"/>
      <c r="ADR531" s="339"/>
      <c r="ADS531" s="339"/>
      <c r="ADT531" s="339"/>
      <c r="ADU531" s="339"/>
      <c r="ADV531" s="339"/>
      <c r="ADW531" s="339"/>
      <c r="ADX531" s="339"/>
      <c r="ADY531" s="339"/>
      <c r="ADZ531" s="339"/>
      <c r="AEA531" s="339"/>
      <c r="AEB531" s="339"/>
      <c r="AEC531" s="339"/>
      <c r="AED531" s="339"/>
      <c r="AEE531" s="339"/>
      <c r="AEF531" s="339"/>
      <c r="AEG531" s="339"/>
      <c r="AEH531" s="339"/>
      <c r="AEI531" s="339"/>
      <c r="AEJ531" s="339"/>
      <c r="AEK531" s="339"/>
      <c r="AEL531" s="339"/>
      <c r="AEM531" s="339"/>
      <c r="AEN531" s="339"/>
      <c r="AEO531" s="339"/>
      <c r="AEP531" s="339"/>
      <c r="AEQ531" s="339"/>
      <c r="AER531" s="339"/>
      <c r="AES531" s="339"/>
      <c r="AET531" s="339"/>
      <c r="AEU531" s="339"/>
      <c r="AEV531" s="339"/>
      <c r="AEW531" s="339"/>
      <c r="AEX531" s="339"/>
      <c r="AEY531" s="339"/>
      <c r="AEZ531" s="339"/>
      <c r="AFA531" s="339"/>
      <c r="AFB531" s="339"/>
      <c r="AFC531" s="339"/>
      <c r="AFD531" s="339"/>
      <c r="AFE531" s="339"/>
      <c r="AFF531" s="339"/>
      <c r="AFG531" s="339"/>
      <c r="AFH531" s="339"/>
      <c r="AFI531" s="339"/>
      <c r="AFJ531" s="339"/>
      <c r="AFK531" s="339"/>
      <c r="AFL531" s="339"/>
      <c r="AFM531" s="339"/>
      <c r="AFN531" s="339"/>
      <c r="AFO531" s="339"/>
      <c r="AFP531" s="339"/>
      <c r="AFQ531" s="339"/>
      <c r="AFR531" s="339"/>
      <c r="AFS531" s="339"/>
      <c r="AFT531" s="339"/>
      <c r="AFU531" s="339"/>
      <c r="AFV531" s="339"/>
      <c r="AFW531" s="339"/>
      <c r="AFX531" s="339"/>
      <c r="AFY531" s="339"/>
      <c r="AFZ531" s="339"/>
      <c r="AGA531" s="339"/>
      <c r="AGB531" s="339"/>
      <c r="AGC531" s="339"/>
      <c r="AGD531" s="339"/>
      <c r="AGE531" s="339"/>
      <c r="AGF531" s="339"/>
      <c r="AGG531" s="339"/>
      <c r="AGH531" s="339"/>
      <c r="AGI531" s="339"/>
      <c r="AGJ531" s="339"/>
      <c r="AGK531" s="339"/>
      <c r="AGL531" s="339"/>
      <c r="AGM531" s="339"/>
      <c r="AGN531" s="339"/>
      <c r="AGO531" s="339"/>
      <c r="AGP531" s="339"/>
      <c r="AGQ531" s="339"/>
      <c r="AGR531" s="339"/>
      <c r="AGS531" s="339"/>
      <c r="AGT531" s="339"/>
      <c r="AGU531" s="339"/>
      <c r="AGV531" s="339"/>
      <c r="AGW531" s="339"/>
      <c r="AGX531" s="339"/>
      <c r="AGY531" s="339"/>
      <c r="AGZ531" s="339"/>
      <c r="AHA531" s="339"/>
      <c r="AHB531" s="339"/>
      <c r="AHC531" s="339"/>
      <c r="AHD531" s="339"/>
      <c r="AHE531" s="339"/>
      <c r="AHF531" s="339"/>
      <c r="AHG531" s="339"/>
      <c r="AHH531" s="339"/>
      <c r="AHI531" s="339"/>
      <c r="AHJ531" s="339"/>
      <c r="AHK531" s="339"/>
      <c r="AHL531" s="339"/>
      <c r="AHM531" s="339"/>
      <c r="AHN531" s="339"/>
      <c r="AHO531" s="339"/>
      <c r="AHP531" s="339"/>
      <c r="AHQ531" s="339"/>
      <c r="AHR531" s="339"/>
      <c r="AHS531" s="339"/>
      <c r="AHT531" s="339"/>
      <c r="AHU531" s="339"/>
      <c r="AHV531" s="339"/>
      <c r="AHW531" s="339"/>
      <c r="AHX531" s="339"/>
      <c r="AHY531" s="339"/>
      <c r="AHZ531" s="339"/>
      <c r="AIA531" s="339"/>
      <c r="AIB531" s="339"/>
      <c r="AIC531" s="339"/>
      <c r="AID531" s="339"/>
      <c r="AIE531" s="339"/>
      <c r="AIF531" s="339"/>
      <c r="AIG531" s="339"/>
      <c r="AIH531" s="339"/>
      <c r="AII531" s="339"/>
      <c r="AIJ531" s="339"/>
      <c r="AIK531" s="339"/>
      <c r="AIL531" s="339"/>
      <c r="AIM531" s="339"/>
      <c r="AIN531" s="339"/>
      <c r="AIO531" s="339"/>
      <c r="AIP531" s="339"/>
      <c r="AIQ531" s="339"/>
      <c r="AIR531" s="339"/>
      <c r="AIS531" s="339"/>
      <c r="AIT531" s="339"/>
      <c r="AIU531" s="339"/>
      <c r="AIV531" s="339"/>
      <c r="AIW531" s="339"/>
      <c r="AIX531" s="339"/>
      <c r="AIY531" s="339"/>
      <c r="AIZ531" s="339"/>
      <c r="AJA531" s="339"/>
      <c r="AJB531" s="339"/>
      <c r="AJC531" s="339"/>
      <c r="AJD531" s="339"/>
      <c r="AJE531" s="339"/>
      <c r="AJF531" s="339"/>
      <c r="AJG531" s="339"/>
      <c r="AJH531" s="339"/>
      <c r="AJI531" s="339"/>
      <c r="AJJ531" s="339"/>
      <c r="AJK531" s="339"/>
      <c r="AJL531" s="339"/>
      <c r="AJM531" s="339"/>
      <c r="AJN531" s="339"/>
      <c r="AJO531" s="339"/>
      <c r="AJP531" s="339"/>
      <c r="AJQ531" s="339"/>
      <c r="AJR531" s="339"/>
      <c r="AJS531" s="339"/>
      <c r="AJT531" s="339"/>
      <c r="AJU531" s="339"/>
      <c r="AJV531" s="339"/>
      <c r="AJW531" s="339"/>
      <c r="AJX531" s="339"/>
      <c r="AJY531" s="339"/>
      <c r="AJZ531" s="339"/>
      <c r="AKA531" s="339"/>
      <c r="AKB531" s="339"/>
      <c r="AKC531" s="339"/>
      <c r="AKD531" s="339"/>
      <c r="AKE531" s="339"/>
      <c r="AKF531" s="339"/>
      <c r="AKG531" s="339"/>
      <c r="AKH531" s="339"/>
      <c r="AKI531" s="339"/>
      <c r="AKJ531" s="339"/>
      <c r="AKK531" s="339"/>
      <c r="AKL531" s="339"/>
      <c r="AKM531" s="339"/>
      <c r="AKN531" s="339"/>
      <c r="AKO531" s="339"/>
      <c r="AKP531" s="339"/>
      <c r="AKQ531" s="339"/>
      <c r="AKR531" s="339"/>
      <c r="AKS531" s="339"/>
      <c r="AKT531" s="339"/>
      <c r="AKU531" s="339"/>
      <c r="AKV531" s="339"/>
      <c r="AKW531" s="339"/>
      <c r="AKX531" s="339"/>
      <c r="AKY531" s="339"/>
      <c r="AKZ531" s="339"/>
      <c r="ALA531" s="339"/>
      <c r="ALB531" s="339"/>
      <c r="ALC531" s="339"/>
      <c r="ALD531" s="339"/>
      <c r="ALE531" s="339"/>
      <c r="ALF531" s="339"/>
      <c r="ALG531" s="339"/>
      <c r="ALH531" s="339"/>
      <c r="ALI531" s="339"/>
      <c r="ALJ531" s="339"/>
      <c r="ALK531" s="339"/>
      <c r="ALL531" s="339"/>
      <c r="ALM531" s="339"/>
      <c r="ALN531" s="339"/>
      <c r="ALO531" s="339"/>
      <c r="ALP531" s="339"/>
      <c r="ALQ531" s="339"/>
      <c r="ALR531" s="339"/>
      <c r="ALS531" s="339"/>
      <c r="ALT531" s="339"/>
      <c r="ALU531" s="339"/>
      <c r="ALV531" s="339"/>
      <c r="ALW531" s="339"/>
      <c r="ALX531" s="339"/>
      <c r="ALY531" s="339"/>
      <c r="ALZ531" s="339"/>
      <c r="AMA531" s="339"/>
      <c r="AMB531" s="339"/>
      <c r="AMC531" s="339"/>
      <c r="AMD531" s="339"/>
      <c r="AME531" s="339"/>
      <c r="AMF531" s="339"/>
      <c r="AMG531" s="339"/>
      <c r="AMH531" s="339"/>
      <c r="AMI531" s="339"/>
      <c r="AMJ531" s="339"/>
      <c r="AMK531" s="339"/>
      <c r="AML531" s="339"/>
      <c r="AMM531" s="339"/>
      <c r="AMN531" s="339"/>
      <c r="AMO531" s="339"/>
      <c r="AMP531" s="339"/>
      <c r="AMQ531" s="339"/>
      <c r="AMR531" s="339"/>
      <c r="AMS531" s="339"/>
      <c r="AMT531" s="339"/>
      <c r="AMU531" s="339"/>
      <c r="AMV531" s="339"/>
      <c r="AMW531" s="339"/>
      <c r="AMX531" s="339"/>
      <c r="AMY531" s="339"/>
      <c r="AMZ531" s="339"/>
      <c r="ANA531" s="339"/>
      <c r="ANB531" s="339"/>
      <c r="ANC531" s="339"/>
      <c r="AND531" s="339"/>
      <c r="ANE531" s="339"/>
      <c r="ANF531" s="339"/>
      <c r="ANG531" s="339"/>
      <c r="ANH531" s="339"/>
      <c r="ANI531" s="339"/>
      <c r="ANJ531" s="339"/>
      <c r="ANK531" s="339"/>
      <c r="ANL531" s="339"/>
      <c r="ANM531" s="339"/>
      <c r="ANN531" s="339"/>
      <c r="ANO531" s="339"/>
      <c r="ANP531" s="339"/>
      <c r="ANQ531" s="339"/>
      <c r="ANR531" s="339"/>
      <c r="ANS531" s="339"/>
      <c r="ANT531" s="339"/>
      <c r="ANU531" s="339"/>
      <c r="ANV531" s="339"/>
      <c r="ANW531" s="339"/>
      <c r="ANX531" s="339"/>
      <c r="ANY531" s="339"/>
      <c r="ANZ531" s="339"/>
      <c r="AOA531" s="339"/>
      <c r="AOB531" s="339"/>
      <c r="AOC531" s="339"/>
      <c r="AOD531" s="339"/>
      <c r="AOE531" s="339"/>
      <c r="AOF531" s="339"/>
      <c r="AOG531" s="339"/>
      <c r="AOH531" s="339"/>
      <c r="AOI531" s="339"/>
      <c r="AOJ531" s="339"/>
      <c r="AOK531" s="339"/>
      <c r="AOL531" s="339"/>
      <c r="AOM531" s="339"/>
      <c r="AON531" s="339"/>
      <c r="AOO531" s="339"/>
      <c r="AOP531" s="339"/>
      <c r="AOQ531" s="339"/>
      <c r="AOR531" s="339"/>
      <c r="AOS531" s="339"/>
      <c r="AOT531" s="339"/>
      <c r="AOU531" s="339"/>
      <c r="AOV531" s="339"/>
      <c r="AOW531" s="339"/>
      <c r="AOX531" s="339"/>
      <c r="AOY531" s="339"/>
      <c r="AOZ531" s="339"/>
      <c r="APA531" s="339"/>
      <c r="APB531" s="339"/>
      <c r="APC531" s="339"/>
      <c r="APD531" s="339"/>
      <c r="APE531" s="339"/>
      <c r="APF531" s="339"/>
      <c r="APG531" s="339"/>
      <c r="APH531" s="339"/>
      <c r="API531" s="339"/>
      <c r="APJ531" s="339"/>
      <c r="APK531" s="339"/>
      <c r="APL531" s="339"/>
      <c r="APM531" s="339"/>
      <c r="APN531" s="339"/>
      <c r="APO531" s="339"/>
      <c r="APP531" s="339"/>
      <c r="APQ531" s="339"/>
      <c r="APR531" s="339"/>
      <c r="APS531" s="339"/>
      <c r="APT531" s="339"/>
      <c r="APU531" s="339"/>
      <c r="APV531" s="339"/>
      <c r="APW531" s="339"/>
      <c r="APX531" s="339"/>
      <c r="APY531" s="339"/>
      <c r="APZ531" s="339"/>
      <c r="AQA531" s="339"/>
      <c r="AQB531" s="339"/>
      <c r="AQC531" s="339"/>
      <c r="AQD531" s="339"/>
      <c r="AQE531" s="339"/>
      <c r="AQF531" s="339"/>
      <c r="AQG531" s="339"/>
      <c r="AQH531" s="339"/>
      <c r="AQI531" s="339"/>
      <c r="AQJ531" s="339"/>
      <c r="AQK531" s="339"/>
      <c r="AQL531" s="339"/>
      <c r="AQM531" s="339"/>
      <c r="AQN531" s="339"/>
      <c r="AQO531" s="339"/>
      <c r="AQP531" s="339"/>
      <c r="AQQ531" s="339"/>
      <c r="AQR531" s="339"/>
      <c r="AQS531" s="339"/>
      <c r="AQT531" s="339"/>
      <c r="AQU531" s="339"/>
      <c r="AQV531" s="339"/>
      <c r="AQW531" s="339"/>
      <c r="AQX531" s="339"/>
      <c r="AQY531" s="339"/>
      <c r="AQZ531" s="339"/>
      <c r="ARA531" s="339"/>
      <c r="ARB531" s="339"/>
      <c r="ARC531" s="339"/>
      <c r="ARD531" s="339"/>
      <c r="ARE531" s="339"/>
      <c r="ARF531" s="339"/>
      <c r="ARG531" s="339"/>
      <c r="ARH531" s="339"/>
      <c r="ARI531" s="339"/>
      <c r="ARJ531" s="339"/>
      <c r="ARK531" s="339"/>
      <c r="ARL531" s="339"/>
      <c r="ARM531" s="339"/>
      <c r="ARN531" s="339"/>
      <c r="ARO531" s="339"/>
      <c r="ARP531" s="339"/>
      <c r="ARQ531" s="339"/>
      <c r="ARR531" s="339"/>
      <c r="ARS531" s="339"/>
      <c r="ART531" s="339"/>
      <c r="ARU531" s="339"/>
      <c r="ARV531" s="339"/>
      <c r="ARW531" s="339"/>
      <c r="ARX531" s="339"/>
      <c r="ARY531" s="339"/>
      <c r="ARZ531" s="339"/>
      <c r="ASA531" s="339"/>
      <c r="ASB531" s="339"/>
      <c r="ASC531" s="339"/>
      <c r="ASD531" s="339"/>
      <c r="ASE531" s="339"/>
      <c r="ASF531" s="339"/>
      <c r="ASG531" s="339"/>
      <c r="ASH531" s="339"/>
      <c r="ASI531" s="339"/>
      <c r="ASJ531" s="339"/>
      <c r="ASK531" s="339"/>
      <c r="ASL531" s="339"/>
      <c r="ASM531" s="339"/>
      <c r="ASN531" s="339"/>
      <c r="ASO531" s="339"/>
      <c r="ASP531" s="339"/>
      <c r="ASQ531" s="339"/>
      <c r="ASR531" s="339"/>
      <c r="ASS531" s="339"/>
      <c r="AST531" s="339"/>
      <c r="ASU531" s="339"/>
      <c r="ASV531" s="339"/>
      <c r="ASW531" s="339"/>
      <c r="ASX531" s="339"/>
      <c r="ASY531" s="339"/>
      <c r="ASZ531" s="339"/>
      <c r="ATA531" s="339"/>
      <c r="ATB531" s="339"/>
      <c r="ATC531" s="339"/>
      <c r="ATD531" s="339"/>
      <c r="ATE531" s="339"/>
      <c r="ATF531" s="339"/>
      <c r="ATG531" s="339"/>
      <c r="ATH531" s="339"/>
      <c r="ATI531" s="339"/>
      <c r="ATJ531" s="339"/>
      <c r="ATK531" s="339"/>
      <c r="ATL531" s="339"/>
      <c r="ATM531" s="339"/>
      <c r="ATN531" s="339"/>
      <c r="ATO531" s="339"/>
      <c r="ATP531" s="339"/>
      <c r="ATQ531" s="339"/>
      <c r="ATR531" s="339"/>
      <c r="ATS531" s="339"/>
      <c r="ATT531" s="339"/>
      <c r="ATU531" s="339"/>
      <c r="ATV531" s="339"/>
      <c r="ATW531" s="339"/>
      <c r="ATX531" s="339"/>
      <c r="ATY531" s="339"/>
      <c r="ATZ531" s="339"/>
      <c r="AUA531" s="339"/>
      <c r="AUB531" s="339"/>
      <c r="AUC531" s="339"/>
      <c r="AUD531" s="339"/>
      <c r="AUE531" s="339"/>
      <c r="AUF531" s="339"/>
      <c r="AUG531" s="339"/>
      <c r="AUH531" s="339"/>
      <c r="AUI531" s="339"/>
      <c r="AUJ531" s="339"/>
      <c r="AUK531" s="339"/>
      <c r="AUL531" s="339"/>
      <c r="AUM531" s="339"/>
      <c r="AUN531" s="339"/>
      <c r="AUO531" s="339"/>
      <c r="AUP531" s="339"/>
      <c r="AUQ531" s="339"/>
      <c r="AUR531" s="339"/>
      <c r="AUS531" s="339"/>
      <c r="AUT531" s="339"/>
      <c r="AUU531" s="339"/>
      <c r="AUV531" s="339"/>
      <c r="AUW531" s="339"/>
      <c r="AUX531" s="339"/>
      <c r="AUY531" s="339"/>
      <c r="AUZ531" s="339"/>
      <c r="AVA531" s="339"/>
      <c r="AVB531" s="339"/>
      <c r="AVC531" s="339"/>
      <c r="AVD531" s="339"/>
      <c r="AVE531" s="339"/>
      <c r="AVF531" s="339"/>
      <c r="AVG531" s="339"/>
      <c r="AVH531" s="339"/>
      <c r="AVI531" s="339"/>
      <c r="AVJ531" s="339"/>
      <c r="AVK531" s="339"/>
      <c r="AVL531" s="339"/>
      <c r="AVM531" s="339"/>
      <c r="AVN531" s="339"/>
      <c r="AVO531" s="339"/>
      <c r="AVP531" s="339"/>
      <c r="AVQ531" s="339"/>
      <c r="AVR531" s="339"/>
      <c r="AVS531" s="339"/>
      <c r="AVT531" s="339"/>
      <c r="AVU531" s="339"/>
      <c r="AVV531" s="339"/>
      <c r="AVW531" s="339"/>
      <c r="AVX531" s="339"/>
      <c r="AVY531" s="339"/>
      <c r="AVZ531" s="339"/>
      <c r="AWA531" s="339"/>
      <c r="AWB531" s="339"/>
      <c r="AWC531" s="339"/>
      <c r="AWD531" s="339"/>
      <c r="AWE531" s="339"/>
      <c r="AWF531" s="339"/>
      <c r="AWG531" s="339"/>
      <c r="AWH531" s="339"/>
      <c r="AWI531" s="339"/>
      <c r="AWJ531" s="339"/>
      <c r="AWK531" s="339"/>
      <c r="AWL531" s="339"/>
      <c r="AWM531" s="339"/>
      <c r="AWN531" s="339"/>
      <c r="AWO531" s="339"/>
      <c r="AWP531" s="339"/>
      <c r="AWQ531" s="339"/>
      <c r="AWR531" s="339"/>
      <c r="AWS531" s="339"/>
      <c r="AWT531" s="339"/>
      <c r="AWU531" s="339"/>
      <c r="AWV531" s="339"/>
      <c r="AWW531" s="339"/>
      <c r="AWX531" s="339"/>
      <c r="AWY531" s="339"/>
      <c r="AWZ531" s="339"/>
      <c r="AXA531" s="339"/>
      <c r="AXB531" s="339"/>
      <c r="AXC531" s="339"/>
      <c r="AXD531" s="339"/>
      <c r="AXE531" s="339"/>
      <c r="AXF531" s="339"/>
      <c r="AXG531" s="339"/>
      <c r="AXH531" s="339"/>
      <c r="AXI531" s="339"/>
      <c r="AXJ531" s="339"/>
      <c r="AXK531" s="339"/>
      <c r="AXL531" s="339"/>
      <c r="AXM531" s="339"/>
      <c r="AXN531" s="339"/>
      <c r="AXO531" s="339"/>
      <c r="AXP531" s="339"/>
      <c r="AXQ531" s="339"/>
      <c r="AXR531" s="339"/>
      <c r="AXS531" s="339"/>
      <c r="AXT531" s="339"/>
      <c r="AXU531" s="339"/>
      <c r="AXV531" s="339"/>
      <c r="AXW531" s="339"/>
      <c r="AXX531" s="339"/>
      <c r="AXY531" s="339"/>
      <c r="AXZ531" s="339"/>
      <c r="AYA531" s="339"/>
      <c r="AYB531" s="339"/>
      <c r="AYC531" s="339"/>
      <c r="AYD531" s="339"/>
      <c r="AYE531" s="339"/>
      <c r="AYF531" s="339"/>
      <c r="AYG531" s="339"/>
      <c r="AYH531" s="339"/>
      <c r="AYI531" s="339"/>
      <c r="AYJ531" s="339"/>
      <c r="AYK531" s="339"/>
      <c r="AYL531" s="339"/>
      <c r="AYM531" s="339"/>
      <c r="AYN531" s="339"/>
      <c r="AYO531" s="339"/>
      <c r="AYP531" s="339"/>
      <c r="AYQ531" s="339"/>
      <c r="AYR531" s="339"/>
      <c r="AYS531" s="339"/>
      <c r="AYT531" s="339"/>
      <c r="AYU531" s="339"/>
      <c r="AYV531" s="339"/>
      <c r="AYW531" s="339"/>
      <c r="AYX531" s="339"/>
      <c r="AYY531" s="339"/>
      <c r="AYZ531" s="339"/>
      <c r="AZA531" s="339"/>
      <c r="AZB531" s="339"/>
      <c r="AZC531" s="339"/>
      <c r="AZD531" s="339"/>
      <c r="AZE531" s="339"/>
      <c r="AZF531" s="339"/>
      <c r="AZG531" s="339"/>
      <c r="AZH531" s="339"/>
      <c r="AZI531" s="339"/>
      <c r="AZJ531" s="339"/>
      <c r="AZK531" s="339"/>
      <c r="AZL531" s="339"/>
      <c r="AZM531" s="339"/>
      <c r="AZN531" s="339"/>
      <c r="AZO531" s="339"/>
      <c r="AZP531" s="339"/>
      <c r="AZQ531" s="339"/>
      <c r="AZR531" s="339"/>
      <c r="AZS531" s="339"/>
      <c r="AZT531" s="339"/>
      <c r="AZU531" s="339"/>
      <c r="AZV531" s="339"/>
      <c r="AZW531" s="339"/>
      <c r="AZX531" s="339"/>
      <c r="AZY531" s="339"/>
      <c r="AZZ531" s="339"/>
      <c r="BAA531" s="339"/>
      <c r="BAB531" s="339"/>
      <c r="BAC531" s="339"/>
      <c r="BAD531" s="339"/>
      <c r="BAE531" s="339"/>
      <c r="BAF531" s="339"/>
      <c r="BAG531" s="339"/>
      <c r="BAH531" s="339"/>
      <c r="BAI531" s="339"/>
      <c r="BAJ531" s="339"/>
      <c r="BAK531" s="339"/>
      <c r="BAL531" s="339"/>
      <c r="BAM531" s="339"/>
      <c r="BAN531" s="339"/>
      <c r="BAO531" s="339"/>
      <c r="BAP531" s="339"/>
      <c r="BAQ531" s="339"/>
      <c r="BAR531" s="339"/>
      <c r="BAS531" s="339"/>
      <c r="BAT531" s="339"/>
      <c r="BAU531" s="339"/>
      <c r="BAV531" s="339"/>
      <c r="BAW531" s="339"/>
      <c r="BAX531" s="339"/>
      <c r="BAY531" s="339"/>
      <c r="BAZ531" s="339"/>
      <c r="BBA531" s="339"/>
      <c r="BBB531" s="339"/>
      <c r="BBC531" s="339"/>
      <c r="BBD531" s="339"/>
      <c r="BBE531" s="339"/>
      <c r="BBF531" s="339"/>
      <c r="BBG531" s="339"/>
      <c r="BBH531" s="339"/>
      <c r="BBI531" s="339"/>
      <c r="BBJ531" s="339"/>
      <c r="BBK531" s="339"/>
      <c r="BBL531" s="339"/>
      <c r="BBM531" s="339"/>
      <c r="BBN531" s="339"/>
      <c r="BBO531" s="339"/>
      <c r="BBP531" s="339"/>
      <c r="BBQ531" s="339"/>
      <c r="BBR531" s="339"/>
      <c r="BBS531" s="339"/>
      <c r="BBT531" s="339"/>
      <c r="BBU531" s="339"/>
      <c r="BBV531" s="339"/>
      <c r="BBW531" s="339"/>
      <c r="BBX531" s="339"/>
      <c r="BBY531" s="339"/>
      <c r="BBZ531" s="339"/>
      <c r="BCA531" s="339"/>
      <c r="BCB531" s="339"/>
      <c r="BCC531" s="339"/>
      <c r="BCD531" s="339"/>
      <c r="BCE531" s="339"/>
      <c r="BCF531" s="339"/>
      <c r="BCG531" s="339"/>
      <c r="BCH531" s="339"/>
      <c r="BCI531" s="339"/>
      <c r="BCJ531" s="339"/>
      <c r="BCK531" s="339"/>
      <c r="BCL531" s="339"/>
      <c r="BCM531" s="339"/>
      <c r="BCN531" s="339"/>
      <c r="BCO531" s="339"/>
      <c r="BCP531" s="339"/>
      <c r="BCQ531" s="339"/>
      <c r="BCR531" s="339"/>
      <c r="BCS531" s="339"/>
      <c r="BCT531" s="339"/>
      <c r="BCU531" s="339"/>
      <c r="BCV531" s="339"/>
      <c r="BCW531" s="339"/>
      <c r="BCX531" s="339"/>
      <c r="BCY531" s="339"/>
      <c r="BCZ531" s="339"/>
      <c r="BDA531" s="339"/>
      <c r="BDB531" s="339"/>
      <c r="BDC531" s="339"/>
      <c r="BDD531" s="339"/>
      <c r="BDE531" s="339"/>
      <c r="BDF531" s="339"/>
      <c r="BDG531" s="339"/>
      <c r="BDH531" s="339"/>
      <c r="BDI531" s="339"/>
      <c r="BDJ531" s="339"/>
      <c r="BDK531" s="339"/>
      <c r="BDL531" s="339"/>
      <c r="BDM531" s="339"/>
      <c r="BDN531" s="339"/>
      <c r="BDO531" s="339"/>
      <c r="BDP531" s="339"/>
      <c r="BDQ531" s="339"/>
      <c r="BDR531" s="339"/>
      <c r="BDS531" s="339"/>
      <c r="BDT531" s="339"/>
      <c r="BDU531" s="339"/>
      <c r="BDV531" s="339"/>
      <c r="BDW531" s="339"/>
      <c r="BDX531" s="339"/>
      <c r="BDY531" s="339"/>
      <c r="BDZ531" s="339"/>
      <c r="BEA531" s="339"/>
      <c r="BEB531" s="339"/>
      <c r="BEC531" s="339"/>
      <c r="BED531" s="339"/>
      <c r="BEE531" s="339"/>
      <c r="BEF531" s="339"/>
      <c r="BEG531" s="339"/>
      <c r="BEH531" s="339"/>
      <c r="BEI531" s="339"/>
      <c r="BEJ531" s="339"/>
      <c r="BEK531" s="339"/>
      <c r="BEL531" s="339"/>
      <c r="BEM531" s="339"/>
      <c r="BEN531" s="339"/>
      <c r="BEO531" s="339"/>
      <c r="BEP531" s="339"/>
      <c r="BEQ531" s="339"/>
      <c r="BER531" s="339"/>
      <c r="BES531" s="339"/>
      <c r="BET531" s="339"/>
      <c r="BEU531" s="339"/>
      <c r="BEV531" s="339"/>
      <c r="BEW531" s="339"/>
      <c r="BEX531" s="339"/>
      <c r="BEY531" s="339"/>
      <c r="BEZ531" s="339"/>
      <c r="BFA531" s="339"/>
      <c r="BFB531" s="339"/>
      <c r="BFC531" s="339"/>
      <c r="BFD531" s="339"/>
      <c r="BFE531" s="339"/>
      <c r="BFF531" s="339"/>
      <c r="BFG531" s="339"/>
      <c r="BFH531" s="339"/>
      <c r="BFI531" s="339"/>
      <c r="BFJ531" s="339"/>
      <c r="BFK531" s="339"/>
      <c r="BFL531" s="339"/>
      <c r="BFM531" s="339"/>
      <c r="BFN531" s="339"/>
      <c r="BFO531" s="339"/>
      <c r="BFP531" s="339"/>
      <c r="BFQ531" s="339"/>
      <c r="BFR531" s="339"/>
      <c r="BFS531" s="339"/>
      <c r="BFT531" s="339"/>
      <c r="BFU531" s="339"/>
      <c r="BFV531" s="339"/>
      <c r="BFW531" s="339"/>
      <c r="BFX531" s="339"/>
      <c r="BFY531" s="339"/>
      <c r="BFZ531" s="339"/>
      <c r="BGA531" s="339"/>
      <c r="BGB531" s="339"/>
      <c r="BGC531" s="339"/>
      <c r="BGD531" s="339"/>
      <c r="BGE531" s="339"/>
      <c r="BGF531" s="339"/>
      <c r="BGG531" s="339"/>
      <c r="BGH531" s="339"/>
      <c r="BGI531" s="339"/>
      <c r="BGJ531" s="339"/>
      <c r="BGK531" s="339"/>
      <c r="BGL531" s="339"/>
      <c r="BGM531" s="339"/>
      <c r="BGN531" s="339"/>
      <c r="BGO531" s="339"/>
      <c r="BGP531" s="339"/>
      <c r="BGQ531" s="339"/>
      <c r="BGR531" s="339"/>
      <c r="BGS531" s="339"/>
      <c r="BGT531" s="339"/>
      <c r="BGU531" s="339"/>
      <c r="BGV531" s="339"/>
      <c r="BGW531" s="339"/>
      <c r="BGX531" s="339"/>
      <c r="BGY531" s="339"/>
      <c r="BGZ531" s="339"/>
      <c r="BHA531" s="339"/>
      <c r="BHB531" s="339"/>
      <c r="BHC531" s="339"/>
      <c r="BHD531" s="339"/>
      <c r="BHE531" s="339"/>
      <c r="BHF531" s="339"/>
      <c r="BHG531" s="339"/>
      <c r="BHH531" s="339"/>
      <c r="BHI531" s="339"/>
      <c r="BHJ531" s="339"/>
      <c r="BHK531" s="339"/>
      <c r="BHL531" s="339"/>
      <c r="BHM531" s="339"/>
      <c r="BHN531" s="339"/>
      <c r="BHO531" s="339"/>
      <c r="BHP531" s="339"/>
      <c r="BHQ531" s="339"/>
      <c r="BHR531" s="339"/>
      <c r="BHS531" s="339"/>
      <c r="BHT531" s="339"/>
      <c r="BHU531" s="339"/>
      <c r="BHV531" s="339"/>
      <c r="BHW531" s="339"/>
      <c r="BHX531" s="339"/>
      <c r="BHY531" s="339"/>
      <c r="BHZ531" s="339"/>
      <c r="BIA531" s="339"/>
      <c r="BIB531" s="339"/>
      <c r="BIC531" s="339"/>
      <c r="BID531" s="339"/>
      <c r="BIE531" s="339"/>
      <c r="BIF531" s="339"/>
      <c r="BIG531" s="339"/>
      <c r="BIH531" s="339"/>
      <c r="BII531" s="339"/>
      <c r="BIJ531" s="339"/>
      <c r="BIK531" s="339"/>
      <c r="BIL531" s="339"/>
      <c r="BIM531" s="339"/>
      <c r="BIN531" s="339"/>
      <c r="BIO531" s="339"/>
      <c r="BIP531" s="339"/>
      <c r="BIQ531" s="339"/>
      <c r="BIR531" s="339"/>
      <c r="BIS531" s="339"/>
      <c r="BIT531" s="339"/>
      <c r="BIU531" s="339"/>
      <c r="BIV531" s="339"/>
      <c r="BIW531" s="339"/>
      <c r="BIX531" s="339"/>
      <c r="BIY531" s="339"/>
      <c r="BIZ531" s="339"/>
      <c r="BJA531" s="339"/>
      <c r="BJB531" s="339"/>
      <c r="BJC531" s="339"/>
      <c r="BJD531" s="339"/>
      <c r="BJE531" s="339"/>
      <c r="BJF531" s="339"/>
      <c r="BJG531" s="339"/>
      <c r="BJH531" s="339"/>
      <c r="BJI531" s="339"/>
      <c r="BJJ531" s="339"/>
      <c r="BJK531" s="339"/>
      <c r="BJL531" s="339"/>
      <c r="BJM531" s="339"/>
      <c r="BJN531" s="339"/>
      <c r="BJO531" s="339"/>
      <c r="BJP531" s="339"/>
      <c r="BJQ531" s="339"/>
      <c r="BJR531" s="339"/>
      <c r="BJS531" s="339"/>
      <c r="BJT531" s="339"/>
      <c r="BJU531" s="339"/>
      <c r="BJV531" s="339"/>
      <c r="BJW531" s="339"/>
      <c r="BJX531" s="339"/>
      <c r="BJY531" s="339"/>
      <c r="BJZ531" s="339"/>
      <c r="BKA531" s="339"/>
      <c r="BKB531" s="339"/>
      <c r="BKC531" s="339"/>
      <c r="BKD531" s="339"/>
      <c r="BKE531" s="339"/>
      <c r="BKF531" s="339"/>
      <c r="BKG531" s="339"/>
      <c r="BKH531" s="339"/>
      <c r="BKI531" s="339"/>
      <c r="BKJ531" s="339"/>
      <c r="BKK531" s="339"/>
      <c r="BKL531" s="339"/>
      <c r="BKM531" s="339"/>
      <c r="BKN531" s="339"/>
      <c r="BKO531" s="339"/>
      <c r="BKP531" s="339"/>
      <c r="BKQ531" s="339"/>
      <c r="BKR531" s="339"/>
      <c r="BKS531" s="339"/>
      <c r="BKT531" s="339"/>
      <c r="BKU531" s="339"/>
      <c r="BKV531" s="339"/>
      <c r="BKW531" s="339"/>
      <c r="BKX531" s="339"/>
      <c r="BKY531" s="339"/>
      <c r="BKZ531" s="339"/>
      <c r="BLA531" s="339"/>
      <c r="BLB531" s="339"/>
      <c r="BLC531" s="339"/>
      <c r="BLD531" s="339"/>
      <c r="BLE531" s="339"/>
      <c r="BLF531" s="339"/>
      <c r="BLG531" s="339"/>
      <c r="BLH531" s="339"/>
      <c r="BLI531" s="339"/>
      <c r="BLJ531" s="339"/>
      <c r="BLK531" s="339"/>
      <c r="BLL531" s="339"/>
      <c r="BLM531" s="339"/>
      <c r="BLN531" s="339"/>
      <c r="BLO531" s="339"/>
      <c r="BLP531" s="339"/>
      <c r="BLQ531" s="339"/>
      <c r="BLR531" s="339"/>
      <c r="BLS531" s="339"/>
      <c r="BLT531" s="339"/>
      <c r="BLU531" s="339"/>
      <c r="BLV531" s="339"/>
      <c r="BLW531" s="339"/>
      <c r="BLX531" s="339"/>
      <c r="BLY531" s="339"/>
      <c r="BLZ531" s="339"/>
      <c r="BMA531" s="339"/>
      <c r="BMB531" s="339"/>
      <c r="BMC531" s="339"/>
      <c r="BMD531" s="339"/>
      <c r="BME531" s="339"/>
      <c r="BMF531" s="339"/>
      <c r="BMG531" s="339"/>
      <c r="BMH531" s="339"/>
      <c r="BMI531" s="339"/>
      <c r="BMJ531" s="339"/>
      <c r="BMK531" s="339"/>
      <c r="BML531" s="339"/>
      <c r="BMM531" s="339"/>
      <c r="BMN531" s="339"/>
      <c r="BMO531" s="339"/>
      <c r="BMP531" s="339"/>
      <c r="BMQ531" s="339"/>
      <c r="BMR531" s="339"/>
      <c r="BMS531" s="339"/>
      <c r="BMT531" s="339"/>
      <c r="BMU531" s="339"/>
      <c r="BMV531" s="339"/>
      <c r="BMW531" s="339"/>
      <c r="BMX531" s="339"/>
      <c r="BMY531" s="339"/>
      <c r="BMZ531" s="339"/>
      <c r="BNA531" s="339"/>
      <c r="BNB531" s="339"/>
      <c r="BNC531" s="339"/>
      <c r="BND531" s="339"/>
      <c r="BNE531" s="339"/>
      <c r="BNF531" s="339"/>
      <c r="BNG531" s="339"/>
      <c r="BNH531" s="339"/>
      <c r="BNI531" s="339"/>
      <c r="BNJ531" s="339"/>
      <c r="BNK531" s="339"/>
      <c r="BNL531" s="339"/>
      <c r="BNM531" s="339"/>
      <c r="BNN531" s="339"/>
      <c r="BNO531" s="339"/>
      <c r="BNP531" s="339"/>
      <c r="BNQ531" s="339"/>
      <c r="BNR531" s="339"/>
      <c r="BNS531" s="339"/>
      <c r="BNT531" s="339"/>
      <c r="BNU531" s="339"/>
      <c r="BNV531" s="339"/>
      <c r="BNW531" s="339"/>
      <c r="BNX531" s="339"/>
      <c r="BNY531" s="339"/>
      <c r="BNZ531" s="339"/>
      <c r="BOA531" s="339"/>
      <c r="BOB531" s="339"/>
      <c r="BOC531" s="339"/>
      <c r="BOD531" s="339"/>
      <c r="BOE531" s="339"/>
      <c r="BOF531" s="339"/>
      <c r="BOG531" s="339"/>
      <c r="BOH531" s="339"/>
      <c r="BOI531" s="339"/>
      <c r="BOJ531" s="339"/>
      <c r="BOK531" s="339"/>
      <c r="BOL531" s="339"/>
      <c r="BOM531" s="339"/>
      <c r="BON531" s="339"/>
      <c r="BOO531" s="339"/>
      <c r="BOP531" s="339"/>
      <c r="BOQ531" s="339"/>
      <c r="BOR531" s="339"/>
      <c r="BOS531" s="339"/>
      <c r="BOT531" s="339"/>
      <c r="BOU531" s="339"/>
      <c r="BOV531" s="339"/>
    </row>
    <row r="532" spans="1:1764" s="40" customFormat="1" ht="40.5" customHeight="1">
      <c r="A532" s="574"/>
      <c r="B532" s="569"/>
      <c r="C532" s="577"/>
      <c r="D532" s="389" t="s">
        <v>1145</v>
      </c>
      <c r="E532" s="242">
        <v>138714</v>
      </c>
      <c r="F532" s="228" t="s">
        <v>1231</v>
      </c>
      <c r="G532" s="569"/>
      <c r="H532" s="569"/>
      <c r="I532" s="567"/>
      <c r="J532" s="560"/>
      <c r="K532" s="560"/>
      <c r="L532" s="562"/>
      <c r="M532" s="114"/>
      <c r="N532" s="114"/>
      <c r="O532" s="114"/>
      <c r="P532" s="114"/>
      <c r="Q532" s="327"/>
      <c r="R532" s="114"/>
      <c r="S532" s="114"/>
      <c r="T532" s="114"/>
      <c r="U532" s="114"/>
      <c r="V532" s="339"/>
      <c r="W532" s="339"/>
      <c r="X532" s="339"/>
      <c r="Y532" s="339"/>
      <c r="Z532" s="339"/>
      <c r="AA532" s="339"/>
      <c r="AB532" s="339"/>
      <c r="AC532" s="339"/>
      <c r="AD532" s="339"/>
      <c r="AE532" s="339"/>
      <c r="AF532" s="339"/>
      <c r="AG532" s="339"/>
      <c r="AH532" s="339"/>
      <c r="AI532" s="339"/>
      <c r="AJ532" s="339"/>
      <c r="AK532" s="339"/>
      <c r="AL532" s="339"/>
      <c r="AM532" s="339"/>
      <c r="AN532" s="339"/>
      <c r="AO532" s="339"/>
      <c r="AP532" s="339"/>
      <c r="AQ532" s="339"/>
      <c r="AR532" s="339"/>
      <c r="AS532" s="339"/>
      <c r="AT532" s="339"/>
      <c r="AU532" s="339"/>
      <c r="AV532" s="339"/>
      <c r="AW532" s="339"/>
      <c r="AX532" s="339"/>
      <c r="AY532" s="339"/>
      <c r="AZ532" s="339"/>
      <c r="BA532" s="339"/>
      <c r="BB532" s="339"/>
      <c r="BC532" s="339"/>
      <c r="BD532" s="339"/>
      <c r="BE532" s="339"/>
      <c r="BF532" s="339"/>
      <c r="BG532" s="339"/>
      <c r="BH532" s="339"/>
      <c r="BI532" s="339"/>
      <c r="BJ532" s="339"/>
      <c r="BK532" s="339"/>
      <c r="BL532" s="339"/>
      <c r="BM532" s="339"/>
      <c r="BN532" s="339"/>
      <c r="BO532" s="339"/>
      <c r="BP532" s="339"/>
      <c r="BQ532" s="339"/>
      <c r="BR532" s="339"/>
      <c r="BS532" s="339"/>
      <c r="BT532" s="339"/>
      <c r="BU532" s="339"/>
      <c r="BV532" s="339"/>
      <c r="BW532" s="339"/>
      <c r="BX532" s="339"/>
      <c r="BY532" s="339"/>
      <c r="BZ532" s="339"/>
      <c r="CA532" s="339"/>
      <c r="CB532" s="339"/>
      <c r="CC532" s="339"/>
      <c r="CD532" s="339"/>
      <c r="CE532" s="339"/>
      <c r="CF532" s="339"/>
      <c r="CG532" s="339"/>
      <c r="CH532" s="339"/>
      <c r="CI532" s="339"/>
      <c r="CJ532" s="339"/>
      <c r="CK532" s="339"/>
      <c r="CL532" s="339"/>
      <c r="CM532" s="339"/>
      <c r="CN532" s="339"/>
      <c r="CO532" s="339"/>
      <c r="CP532" s="339"/>
      <c r="CQ532" s="339"/>
      <c r="CR532" s="339"/>
      <c r="CS532" s="339"/>
      <c r="CT532" s="339"/>
      <c r="CU532" s="339"/>
      <c r="CV532" s="339"/>
      <c r="CW532" s="339"/>
      <c r="CX532" s="339"/>
      <c r="CY532" s="339"/>
      <c r="CZ532" s="339"/>
      <c r="DA532" s="339"/>
      <c r="DB532" s="339"/>
      <c r="DC532" s="339"/>
      <c r="DD532" s="339"/>
      <c r="DE532" s="339"/>
      <c r="DF532" s="339"/>
      <c r="DG532" s="339"/>
      <c r="DH532" s="339"/>
      <c r="DI532" s="339"/>
      <c r="DJ532" s="339"/>
      <c r="DK532" s="339"/>
      <c r="DL532" s="339"/>
      <c r="DM532" s="339"/>
      <c r="DN532" s="339"/>
      <c r="DO532" s="339"/>
      <c r="DP532" s="339"/>
      <c r="DQ532" s="339"/>
      <c r="DR532" s="339"/>
      <c r="DS532" s="339"/>
      <c r="DT532" s="339"/>
      <c r="DU532" s="339"/>
      <c r="DV532" s="339"/>
      <c r="DW532" s="339"/>
      <c r="DX532" s="339"/>
      <c r="DY532" s="339"/>
      <c r="DZ532" s="339"/>
      <c r="EA532" s="339"/>
      <c r="EB532" s="339"/>
      <c r="EC532" s="339"/>
      <c r="ED532" s="339"/>
      <c r="EE532" s="339"/>
      <c r="EF532" s="339"/>
      <c r="EG532" s="339"/>
      <c r="EH532" s="339"/>
      <c r="EI532" s="339"/>
      <c r="EJ532" s="339"/>
      <c r="EK532" s="339"/>
      <c r="EL532" s="339"/>
      <c r="EM532" s="339"/>
      <c r="EN532" s="339"/>
      <c r="EO532" s="339"/>
      <c r="EP532" s="339"/>
      <c r="EQ532" s="339"/>
      <c r="ER532" s="339"/>
      <c r="ES532" s="339"/>
      <c r="ET532" s="339"/>
      <c r="EU532" s="339"/>
      <c r="EV532" s="339"/>
      <c r="EW532" s="339"/>
      <c r="EX532" s="339"/>
      <c r="EY532" s="339"/>
      <c r="EZ532" s="339"/>
      <c r="FA532" s="339"/>
      <c r="FB532" s="339"/>
      <c r="FC532" s="339"/>
      <c r="FD532" s="339"/>
      <c r="FE532" s="339"/>
      <c r="FF532" s="339"/>
      <c r="FG532" s="339"/>
      <c r="FH532" s="339"/>
      <c r="FI532" s="339"/>
      <c r="FJ532" s="339"/>
      <c r="FK532" s="339"/>
      <c r="FL532" s="339"/>
      <c r="FM532" s="339"/>
      <c r="FN532" s="339"/>
      <c r="FO532" s="339"/>
      <c r="FP532" s="339"/>
      <c r="FQ532" s="339"/>
      <c r="FR532" s="339"/>
      <c r="FS532" s="339"/>
      <c r="FT532" s="339"/>
      <c r="FU532" s="339"/>
      <c r="FV532" s="339"/>
      <c r="FW532" s="339"/>
      <c r="FX532" s="339"/>
      <c r="FY532" s="339"/>
      <c r="FZ532" s="339"/>
      <c r="GA532" s="339"/>
      <c r="GB532" s="339"/>
      <c r="GC532" s="339"/>
      <c r="GD532" s="339"/>
      <c r="GE532" s="339"/>
      <c r="GF532" s="339"/>
      <c r="GG532" s="339"/>
      <c r="GH532" s="339"/>
      <c r="GI532" s="339"/>
      <c r="GJ532" s="339"/>
      <c r="GK532" s="339"/>
      <c r="GL532" s="339"/>
      <c r="GM532" s="339"/>
      <c r="GN532" s="339"/>
      <c r="GO532" s="339"/>
      <c r="GP532" s="339"/>
      <c r="GQ532" s="339"/>
      <c r="GR532" s="339"/>
      <c r="GS532" s="339"/>
      <c r="GT532" s="339"/>
      <c r="GU532" s="339"/>
      <c r="GV532" s="339"/>
      <c r="GW532" s="339"/>
      <c r="GX532" s="339"/>
      <c r="GY532" s="339"/>
      <c r="GZ532" s="339"/>
      <c r="HA532" s="339"/>
      <c r="HB532" s="339"/>
      <c r="HC532" s="339"/>
      <c r="HD532" s="339"/>
      <c r="HE532" s="339"/>
      <c r="HF532" s="339"/>
      <c r="HG532" s="339"/>
      <c r="HH532" s="339"/>
      <c r="HI532" s="339"/>
      <c r="HJ532" s="339"/>
      <c r="HK532" s="339"/>
      <c r="HL532" s="339"/>
      <c r="HM532" s="339"/>
      <c r="HN532" s="339"/>
      <c r="HO532" s="339"/>
      <c r="HP532" s="339"/>
      <c r="HQ532" s="339"/>
      <c r="HR532" s="339"/>
      <c r="HS532" s="339"/>
      <c r="HT532" s="339"/>
      <c r="HU532" s="339"/>
      <c r="HV532" s="339"/>
      <c r="HW532" s="339"/>
      <c r="HX532" s="339"/>
      <c r="HY532" s="339"/>
      <c r="HZ532" s="339"/>
      <c r="IA532" s="339"/>
      <c r="IB532" s="339"/>
      <c r="IC532" s="339"/>
      <c r="ID532" s="339"/>
      <c r="IE532" s="339"/>
      <c r="IF532" s="339"/>
      <c r="IG532" s="339"/>
      <c r="IH532" s="339"/>
      <c r="II532" s="339"/>
      <c r="IJ532" s="339"/>
      <c r="IK532" s="339"/>
      <c r="IL532" s="339"/>
      <c r="IM532" s="339"/>
      <c r="IN532" s="339"/>
      <c r="IO532" s="339"/>
      <c r="IP532" s="339"/>
      <c r="IQ532" s="339"/>
      <c r="IR532" s="339"/>
      <c r="IS532" s="339"/>
      <c r="IT532" s="339"/>
      <c r="IU532" s="339"/>
      <c r="IV532" s="339"/>
      <c r="IW532" s="339"/>
      <c r="IX532" s="339"/>
      <c r="IY532" s="339"/>
      <c r="IZ532" s="339"/>
      <c r="JA532" s="339"/>
      <c r="JB532" s="339"/>
      <c r="JC532" s="339"/>
      <c r="JD532" s="339"/>
      <c r="JE532" s="339"/>
      <c r="JF532" s="339"/>
      <c r="JG532" s="339"/>
      <c r="JH532" s="339"/>
      <c r="JI532" s="339"/>
      <c r="JJ532" s="339"/>
      <c r="JK532" s="339"/>
      <c r="JL532" s="339"/>
      <c r="JM532" s="339"/>
      <c r="JN532" s="339"/>
      <c r="JO532" s="339"/>
      <c r="JP532" s="339"/>
      <c r="JQ532" s="339"/>
      <c r="JR532" s="339"/>
      <c r="JS532" s="339"/>
      <c r="JT532" s="339"/>
      <c r="JU532" s="339"/>
      <c r="JV532" s="339"/>
      <c r="JW532" s="339"/>
      <c r="JX532" s="339"/>
      <c r="JY532" s="339"/>
      <c r="JZ532" s="339"/>
      <c r="KA532" s="339"/>
      <c r="KB532" s="339"/>
      <c r="KC532" s="339"/>
      <c r="KD532" s="339"/>
      <c r="KE532" s="339"/>
      <c r="KF532" s="339"/>
      <c r="KG532" s="339"/>
      <c r="KH532" s="339"/>
      <c r="KI532" s="339"/>
      <c r="KJ532" s="339"/>
      <c r="KK532" s="339"/>
      <c r="KL532" s="339"/>
      <c r="KM532" s="339"/>
      <c r="KN532" s="339"/>
      <c r="KO532" s="339"/>
      <c r="KP532" s="339"/>
      <c r="KQ532" s="339"/>
      <c r="KR532" s="339"/>
      <c r="KS532" s="339"/>
      <c r="KT532" s="339"/>
      <c r="KU532" s="339"/>
      <c r="KV532" s="339"/>
      <c r="KW532" s="339"/>
      <c r="KX532" s="339"/>
      <c r="KY532" s="339"/>
      <c r="KZ532" s="339"/>
      <c r="LA532" s="339"/>
      <c r="LB532" s="339"/>
      <c r="LC532" s="339"/>
      <c r="LD532" s="339"/>
      <c r="LE532" s="339"/>
      <c r="LF532" s="339"/>
      <c r="LG532" s="339"/>
      <c r="LH532" s="339"/>
      <c r="LI532" s="339"/>
      <c r="LJ532" s="339"/>
      <c r="LK532" s="339"/>
      <c r="LL532" s="339"/>
      <c r="LM532" s="339"/>
      <c r="LN532" s="339"/>
      <c r="LO532" s="339"/>
      <c r="LP532" s="339"/>
      <c r="LQ532" s="339"/>
      <c r="LR532" s="339"/>
      <c r="LS532" s="339"/>
      <c r="LT532" s="339"/>
      <c r="LU532" s="339"/>
      <c r="LV532" s="339"/>
      <c r="LW532" s="339"/>
      <c r="LX532" s="339"/>
      <c r="LY532" s="339"/>
      <c r="LZ532" s="339"/>
      <c r="MA532" s="339"/>
      <c r="MB532" s="339"/>
      <c r="MC532" s="339"/>
      <c r="MD532" s="339"/>
      <c r="ME532" s="339"/>
      <c r="MF532" s="339"/>
      <c r="MG532" s="339"/>
      <c r="MH532" s="339"/>
      <c r="MI532" s="339"/>
      <c r="MJ532" s="339"/>
      <c r="MK532" s="339"/>
      <c r="ML532" s="339"/>
      <c r="MM532" s="339"/>
      <c r="MN532" s="339"/>
      <c r="MO532" s="339"/>
      <c r="MP532" s="339"/>
      <c r="MQ532" s="339"/>
      <c r="MR532" s="339"/>
      <c r="MS532" s="339"/>
      <c r="MT532" s="339"/>
      <c r="MU532" s="339"/>
      <c r="MV532" s="339"/>
      <c r="MW532" s="339"/>
      <c r="MX532" s="339"/>
      <c r="MY532" s="339"/>
      <c r="MZ532" s="339"/>
      <c r="NA532" s="339"/>
      <c r="NB532" s="339"/>
      <c r="NC532" s="339"/>
      <c r="ND532" s="339"/>
      <c r="NE532" s="339"/>
      <c r="NF532" s="339"/>
      <c r="NG532" s="339"/>
      <c r="NH532" s="339"/>
      <c r="NI532" s="339"/>
      <c r="NJ532" s="339"/>
      <c r="NK532" s="339"/>
      <c r="NL532" s="339"/>
      <c r="NM532" s="339"/>
      <c r="NN532" s="339"/>
      <c r="NO532" s="339"/>
      <c r="NP532" s="339"/>
      <c r="NQ532" s="339"/>
      <c r="NR532" s="339"/>
      <c r="NS532" s="339"/>
      <c r="NT532" s="339"/>
      <c r="NU532" s="339"/>
      <c r="NV532" s="339"/>
      <c r="NW532" s="339"/>
      <c r="NX532" s="339"/>
      <c r="NY532" s="339"/>
      <c r="NZ532" s="339"/>
      <c r="OA532" s="339"/>
      <c r="OB532" s="339"/>
      <c r="OC532" s="339"/>
      <c r="OD532" s="339"/>
      <c r="OE532" s="339"/>
      <c r="OF532" s="339"/>
      <c r="OG532" s="339"/>
      <c r="OH532" s="339"/>
      <c r="OI532" s="339"/>
      <c r="OJ532" s="339"/>
      <c r="OK532" s="339"/>
      <c r="OL532" s="339"/>
      <c r="OM532" s="339"/>
      <c r="ON532" s="339"/>
      <c r="OO532" s="339"/>
      <c r="OP532" s="339"/>
      <c r="OQ532" s="339"/>
      <c r="OR532" s="339"/>
      <c r="OS532" s="339"/>
      <c r="OT532" s="339"/>
      <c r="OU532" s="339"/>
      <c r="OV532" s="339"/>
      <c r="OW532" s="339"/>
      <c r="OX532" s="339"/>
      <c r="OY532" s="339"/>
      <c r="OZ532" s="339"/>
      <c r="PA532" s="339"/>
      <c r="PB532" s="339"/>
      <c r="PC532" s="339"/>
      <c r="PD532" s="339"/>
      <c r="PE532" s="339"/>
      <c r="PF532" s="339"/>
      <c r="PG532" s="339"/>
      <c r="PH532" s="339"/>
      <c r="PI532" s="339"/>
      <c r="PJ532" s="339"/>
      <c r="PK532" s="339"/>
      <c r="PL532" s="339"/>
      <c r="PM532" s="339"/>
      <c r="PN532" s="339"/>
      <c r="PO532" s="339"/>
      <c r="PP532" s="339"/>
      <c r="PQ532" s="339"/>
      <c r="PR532" s="339"/>
      <c r="PS532" s="339"/>
      <c r="PT532" s="339"/>
      <c r="PU532" s="339"/>
      <c r="PV532" s="339"/>
      <c r="PW532" s="339"/>
      <c r="PX532" s="339"/>
      <c r="PY532" s="339"/>
      <c r="PZ532" s="339"/>
      <c r="QA532" s="339"/>
      <c r="QB532" s="339"/>
      <c r="QC532" s="339"/>
      <c r="QD532" s="339"/>
      <c r="QE532" s="339"/>
      <c r="QF532" s="339"/>
      <c r="QG532" s="339"/>
      <c r="QH532" s="339"/>
      <c r="QI532" s="339"/>
      <c r="QJ532" s="339"/>
      <c r="QK532" s="339"/>
      <c r="QL532" s="339"/>
      <c r="QM532" s="339"/>
      <c r="QN532" s="339"/>
      <c r="QO532" s="339"/>
      <c r="QP532" s="339"/>
      <c r="QQ532" s="339"/>
      <c r="QR532" s="339"/>
      <c r="QS532" s="339"/>
      <c r="QT532" s="339"/>
      <c r="QU532" s="339"/>
      <c r="QV532" s="339"/>
      <c r="QW532" s="339"/>
      <c r="QX532" s="339"/>
      <c r="QY532" s="339"/>
      <c r="QZ532" s="339"/>
      <c r="RA532" s="339"/>
      <c r="RB532" s="339"/>
      <c r="RC532" s="339"/>
      <c r="RD532" s="339"/>
      <c r="RE532" s="339"/>
      <c r="RF532" s="339"/>
      <c r="RG532" s="339"/>
      <c r="RH532" s="339"/>
      <c r="RI532" s="339"/>
      <c r="RJ532" s="339"/>
      <c r="RK532" s="339"/>
      <c r="RL532" s="339"/>
      <c r="RM532" s="339"/>
      <c r="RN532" s="339"/>
      <c r="RO532" s="339"/>
      <c r="RP532" s="339"/>
      <c r="RQ532" s="339"/>
      <c r="RR532" s="339"/>
      <c r="RS532" s="339"/>
      <c r="RT532" s="339"/>
      <c r="RU532" s="339"/>
      <c r="RV532" s="339"/>
      <c r="RW532" s="339"/>
      <c r="RX532" s="339"/>
      <c r="RY532" s="339"/>
      <c r="RZ532" s="339"/>
      <c r="SA532" s="339"/>
      <c r="SB532" s="339"/>
      <c r="SC532" s="339"/>
      <c r="SD532" s="339"/>
      <c r="SE532" s="339"/>
      <c r="SF532" s="339"/>
      <c r="SG532" s="339"/>
      <c r="SH532" s="339"/>
      <c r="SI532" s="339"/>
      <c r="SJ532" s="339"/>
      <c r="SK532" s="339"/>
      <c r="SL532" s="339"/>
      <c r="SM532" s="339"/>
      <c r="SN532" s="339"/>
      <c r="SO532" s="339"/>
      <c r="SP532" s="339"/>
      <c r="SQ532" s="339"/>
      <c r="SR532" s="339"/>
      <c r="SS532" s="339"/>
      <c r="ST532" s="339"/>
      <c r="SU532" s="339"/>
      <c r="SV532" s="339"/>
      <c r="SW532" s="339"/>
      <c r="SX532" s="339"/>
      <c r="SY532" s="339"/>
      <c r="SZ532" s="339"/>
      <c r="TA532" s="339"/>
      <c r="TB532" s="339"/>
      <c r="TC532" s="339"/>
      <c r="TD532" s="339"/>
      <c r="TE532" s="339"/>
      <c r="TF532" s="339"/>
      <c r="TG532" s="339"/>
      <c r="TH532" s="339"/>
      <c r="TI532" s="339"/>
      <c r="TJ532" s="339"/>
      <c r="TK532" s="339"/>
      <c r="TL532" s="339"/>
      <c r="TM532" s="339"/>
      <c r="TN532" s="339"/>
      <c r="TO532" s="339"/>
      <c r="TP532" s="339"/>
      <c r="TQ532" s="339"/>
      <c r="TR532" s="339"/>
      <c r="TS532" s="339"/>
      <c r="TT532" s="339"/>
      <c r="TU532" s="339"/>
      <c r="TV532" s="339"/>
      <c r="TW532" s="339"/>
      <c r="TX532" s="339"/>
      <c r="TY532" s="339"/>
      <c r="TZ532" s="339"/>
      <c r="UA532" s="339"/>
      <c r="UB532" s="339"/>
      <c r="UC532" s="339"/>
      <c r="UD532" s="339"/>
      <c r="UE532" s="339"/>
      <c r="UF532" s="339"/>
      <c r="UG532" s="339"/>
      <c r="UH532" s="339"/>
      <c r="UI532" s="339"/>
      <c r="UJ532" s="339"/>
      <c r="UK532" s="339"/>
      <c r="UL532" s="339"/>
      <c r="UM532" s="339"/>
      <c r="UN532" s="339"/>
      <c r="UO532" s="339"/>
      <c r="UP532" s="339"/>
      <c r="UQ532" s="339"/>
      <c r="UR532" s="339"/>
      <c r="US532" s="339"/>
      <c r="UT532" s="339"/>
      <c r="UU532" s="339"/>
      <c r="UV532" s="339"/>
      <c r="UW532" s="339"/>
      <c r="UX532" s="339"/>
      <c r="UY532" s="339"/>
      <c r="UZ532" s="339"/>
      <c r="VA532" s="339"/>
      <c r="VB532" s="339"/>
      <c r="VC532" s="339"/>
      <c r="VD532" s="339"/>
      <c r="VE532" s="339"/>
      <c r="VF532" s="339"/>
      <c r="VG532" s="339"/>
      <c r="VH532" s="339"/>
      <c r="VI532" s="339"/>
      <c r="VJ532" s="339"/>
      <c r="VK532" s="339"/>
      <c r="VL532" s="339"/>
      <c r="VM532" s="339"/>
      <c r="VN532" s="339"/>
      <c r="VO532" s="339"/>
      <c r="VP532" s="339"/>
      <c r="VQ532" s="339"/>
      <c r="VR532" s="339"/>
      <c r="VS532" s="339"/>
      <c r="VT532" s="339"/>
      <c r="VU532" s="339"/>
      <c r="VV532" s="339"/>
      <c r="VW532" s="339"/>
      <c r="VX532" s="339"/>
      <c r="VY532" s="339"/>
      <c r="VZ532" s="339"/>
      <c r="WA532" s="339"/>
      <c r="WB532" s="339"/>
      <c r="WC532" s="339"/>
      <c r="WD532" s="339"/>
      <c r="WE532" s="339"/>
      <c r="WF532" s="339"/>
      <c r="WG532" s="339"/>
      <c r="WH532" s="339"/>
      <c r="WI532" s="339"/>
      <c r="WJ532" s="339"/>
      <c r="WK532" s="339"/>
      <c r="WL532" s="339"/>
      <c r="WM532" s="339"/>
      <c r="WN532" s="339"/>
      <c r="WO532" s="339"/>
      <c r="WP532" s="339"/>
      <c r="WQ532" s="339"/>
      <c r="WR532" s="339"/>
      <c r="WS532" s="339"/>
      <c r="WT532" s="339"/>
      <c r="WU532" s="339"/>
      <c r="WV532" s="339"/>
      <c r="WW532" s="339"/>
      <c r="WX532" s="339"/>
      <c r="WY532" s="339"/>
      <c r="WZ532" s="339"/>
      <c r="XA532" s="339"/>
      <c r="XB532" s="339"/>
      <c r="XC532" s="339"/>
      <c r="XD532" s="339"/>
      <c r="XE532" s="339"/>
      <c r="XF532" s="339"/>
      <c r="XG532" s="339"/>
      <c r="XH532" s="339"/>
      <c r="XI532" s="339"/>
      <c r="XJ532" s="339"/>
      <c r="XK532" s="339"/>
      <c r="XL532" s="339"/>
      <c r="XM532" s="339"/>
      <c r="XN532" s="339"/>
      <c r="XO532" s="339"/>
      <c r="XP532" s="339"/>
      <c r="XQ532" s="339"/>
      <c r="XR532" s="339"/>
      <c r="XS532" s="339"/>
      <c r="XT532" s="339"/>
      <c r="XU532" s="339"/>
      <c r="XV532" s="339"/>
      <c r="XW532" s="339"/>
      <c r="XX532" s="339"/>
      <c r="XY532" s="339"/>
      <c r="XZ532" s="339"/>
      <c r="YA532" s="339"/>
      <c r="YB532" s="339"/>
      <c r="YC532" s="339"/>
      <c r="YD532" s="339"/>
      <c r="YE532" s="339"/>
      <c r="YF532" s="339"/>
      <c r="YG532" s="339"/>
      <c r="YH532" s="339"/>
      <c r="YI532" s="339"/>
      <c r="YJ532" s="339"/>
      <c r="YK532" s="339"/>
      <c r="YL532" s="339"/>
      <c r="YM532" s="339"/>
      <c r="YN532" s="339"/>
      <c r="YO532" s="339"/>
      <c r="YP532" s="339"/>
      <c r="YQ532" s="339"/>
      <c r="YR532" s="339"/>
      <c r="YS532" s="339"/>
      <c r="YT532" s="339"/>
      <c r="YU532" s="339"/>
      <c r="YV532" s="339"/>
      <c r="YW532" s="339"/>
      <c r="YX532" s="339"/>
      <c r="YY532" s="339"/>
      <c r="YZ532" s="339"/>
      <c r="ZA532" s="339"/>
      <c r="ZB532" s="339"/>
      <c r="ZC532" s="339"/>
      <c r="ZD532" s="339"/>
      <c r="ZE532" s="339"/>
      <c r="ZF532" s="339"/>
      <c r="ZG532" s="339"/>
      <c r="ZH532" s="339"/>
      <c r="ZI532" s="339"/>
      <c r="ZJ532" s="339"/>
      <c r="ZK532" s="339"/>
      <c r="ZL532" s="339"/>
      <c r="ZM532" s="339"/>
      <c r="ZN532" s="339"/>
      <c r="ZO532" s="339"/>
      <c r="ZP532" s="339"/>
      <c r="ZQ532" s="339"/>
      <c r="ZR532" s="339"/>
      <c r="ZS532" s="339"/>
      <c r="ZT532" s="339"/>
      <c r="ZU532" s="339"/>
      <c r="ZV532" s="339"/>
      <c r="ZW532" s="339"/>
      <c r="ZX532" s="339"/>
      <c r="ZY532" s="339"/>
      <c r="ZZ532" s="339"/>
      <c r="AAA532" s="339"/>
      <c r="AAB532" s="339"/>
      <c r="AAC532" s="339"/>
      <c r="AAD532" s="339"/>
      <c r="AAE532" s="339"/>
      <c r="AAF532" s="339"/>
      <c r="AAG532" s="339"/>
      <c r="AAH532" s="339"/>
      <c r="AAI532" s="339"/>
      <c r="AAJ532" s="339"/>
      <c r="AAK532" s="339"/>
      <c r="AAL532" s="339"/>
      <c r="AAM532" s="339"/>
      <c r="AAN532" s="339"/>
      <c r="AAO532" s="339"/>
      <c r="AAP532" s="339"/>
      <c r="AAQ532" s="339"/>
      <c r="AAR532" s="339"/>
      <c r="AAS532" s="339"/>
      <c r="AAT532" s="339"/>
      <c r="AAU532" s="339"/>
      <c r="AAV532" s="339"/>
      <c r="AAW532" s="339"/>
      <c r="AAX532" s="339"/>
      <c r="AAY532" s="339"/>
      <c r="AAZ532" s="339"/>
      <c r="ABA532" s="339"/>
      <c r="ABB532" s="339"/>
      <c r="ABC532" s="339"/>
      <c r="ABD532" s="339"/>
      <c r="ABE532" s="339"/>
      <c r="ABF532" s="339"/>
      <c r="ABG532" s="339"/>
      <c r="ABH532" s="339"/>
      <c r="ABI532" s="339"/>
      <c r="ABJ532" s="339"/>
      <c r="ABK532" s="339"/>
      <c r="ABL532" s="339"/>
      <c r="ABM532" s="339"/>
      <c r="ABN532" s="339"/>
      <c r="ABO532" s="339"/>
      <c r="ABP532" s="339"/>
      <c r="ABQ532" s="339"/>
      <c r="ABR532" s="339"/>
      <c r="ABS532" s="339"/>
      <c r="ABT532" s="339"/>
      <c r="ABU532" s="339"/>
      <c r="ABV532" s="339"/>
      <c r="ABW532" s="339"/>
      <c r="ABX532" s="339"/>
      <c r="ABY532" s="339"/>
      <c r="ABZ532" s="339"/>
      <c r="ACA532" s="339"/>
      <c r="ACB532" s="339"/>
      <c r="ACC532" s="339"/>
      <c r="ACD532" s="339"/>
      <c r="ACE532" s="339"/>
      <c r="ACF532" s="339"/>
      <c r="ACG532" s="339"/>
      <c r="ACH532" s="339"/>
      <c r="ACI532" s="339"/>
      <c r="ACJ532" s="339"/>
      <c r="ACK532" s="339"/>
      <c r="ACL532" s="339"/>
      <c r="ACM532" s="339"/>
      <c r="ACN532" s="339"/>
      <c r="ACO532" s="339"/>
      <c r="ACP532" s="339"/>
      <c r="ACQ532" s="339"/>
      <c r="ACR532" s="339"/>
      <c r="ACS532" s="339"/>
      <c r="ACT532" s="339"/>
      <c r="ACU532" s="339"/>
      <c r="ACV532" s="339"/>
      <c r="ACW532" s="339"/>
      <c r="ACX532" s="339"/>
      <c r="ACY532" s="339"/>
      <c r="ACZ532" s="339"/>
      <c r="ADA532" s="339"/>
      <c r="ADB532" s="339"/>
      <c r="ADC532" s="339"/>
      <c r="ADD532" s="339"/>
      <c r="ADE532" s="339"/>
      <c r="ADF532" s="339"/>
      <c r="ADG532" s="339"/>
      <c r="ADH532" s="339"/>
      <c r="ADI532" s="339"/>
      <c r="ADJ532" s="339"/>
      <c r="ADK532" s="339"/>
      <c r="ADL532" s="339"/>
      <c r="ADM532" s="339"/>
      <c r="ADN532" s="339"/>
      <c r="ADO532" s="339"/>
      <c r="ADP532" s="339"/>
      <c r="ADQ532" s="339"/>
      <c r="ADR532" s="339"/>
      <c r="ADS532" s="339"/>
      <c r="ADT532" s="339"/>
      <c r="ADU532" s="339"/>
      <c r="ADV532" s="339"/>
      <c r="ADW532" s="339"/>
      <c r="ADX532" s="339"/>
      <c r="ADY532" s="339"/>
      <c r="ADZ532" s="339"/>
      <c r="AEA532" s="339"/>
      <c r="AEB532" s="339"/>
      <c r="AEC532" s="339"/>
      <c r="AED532" s="339"/>
      <c r="AEE532" s="339"/>
      <c r="AEF532" s="339"/>
      <c r="AEG532" s="339"/>
      <c r="AEH532" s="339"/>
      <c r="AEI532" s="339"/>
      <c r="AEJ532" s="339"/>
      <c r="AEK532" s="339"/>
      <c r="AEL532" s="339"/>
      <c r="AEM532" s="339"/>
      <c r="AEN532" s="339"/>
      <c r="AEO532" s="339"/>
      <c r="AEP532" s="339"/>
      <c r="AEQ532" s="339"/>
      <c r="AER532" s="339"/>
      <c r="AES532" s="339"/>
      <c r="AET532" s="339"/>
      <c r="AEU532" s="339"/>
      <c r="AEV532" s="339"/>
      <c r="AEW532" s="339"/>
      <c r="AEX532" s="339"/>
      <c r="AEY532" s="339"/>
      <c r="AEZ532" s="339"/>
      <c r="AFA532" s="339"/>
      <c r="AFB532" s="339"/>
      <c r="AFC532" s="339"/>
      <c r="AFD532" s="339"/>
      <c r="AFE532" s="339"/>
      <c r="AFF532" s="339"/>
      <c r="AFG532" s="339"/>
      <c r="AFH532" s="339"/>
      <c r="AFI532" s="339"/>
      <c r="AFJ532" s="339"/>
      <c r="AFK532" s="339"/>
      <c r="AFL532" s="339"/>
      <c r="AFM532" s="339"/>
      <c r="AFN532" s="339"/>
      <c r="AFO532" s="339"/>
      <c r="AFP532" s="339"/>
      <c r="AFQ532" s="339"/>
      <c r="AFR532" s="339"/>
      <c r="AFS532" s="339"/>
      <c r="AFT532" s="339"/>
      <c r="AFU532" s="339"/>
      <c r="AFV532" s="339"/>
      <c r="AFW532" s="339"/>
      <c r="AFX532" s="339"/>
      <c r="AFY532" s="339"/>
      <c r="AFZ532" s="339"/>
      <c r="AGA532" s="339"/>
      <c r="AGB532" s="339"/>
      <c r="AGC532" s="339"/>
      <c r="AGD532" s="339"/>
      <c r="AGE532" s="339"/>
      <c r="AGF532" s="339"/>
      <c r="AGG532" s="339"/>
      <c r="AGH532" s="339"/>
      <c r="AGI532" s="339"/>
      <c r="AGJ532" s="339"/>
      <c r="AGK532" s="339"/>
      <c r="AGL532" s="339"/>
      <c r="AGM532" s="339"/>
      <c r="AGN532" s="339"/>
      <c r="AGO532" s="339"/>
      <c r="AGP532" s="339"/>
      <c r="AGQ532" s="339"/>
      <c r="AGR532" s="339"/>
      <c r="AGS532" s="339"/>
      <c r="AGT532" s="339"/>
      <c r="AGU532" s="339"/>
      <c r="AGV532" s="339"/>
      <c r="AGW532" s="339"/>
      <c r="AGX532" s="339"/>
      <c r="AGY532" s="339"/>
      <c r="AGZ532" s="339"/>
      <c r="AHA532" s="339"/>
      <c r="AHB532" s="339"/>
      <c r="AHC532" s="339"/>
      <c r="AHD532" s="339"/>
      <c r="AHE532" s="339"/>
      <c r="AHF532" s="339"/>
      <c r="AHG532" s="339"/>
      <c r="AHH532" s="339"/>
      <c r="AHI532" s="339"/>
      <c r="AHJ532" s="339"/>
      <c r="AHK532" s="339"/>
      <c r="AHL532" s="339"/>
      <c r="AHM532" s="339"/>
      <c r="AHN532" s="339"/>
      <c r="AHO532" s="339"/>
      <c r="AHP532" s="339"/>
      <c r="AHQ532" s="339"/>
      <c r="AHR532" s="339"/>
      <c r="AHS532" s="339"/>
      <c r="AHT532" s="339"/>
      <c r="AHU532" s="339"/>
      <c r="AHV532" s="339"/>
      <c r="AHW532" s="339"/>
      <c r="AHX532" s="339"/>
      <c r="AHY532" s="339"/>
      <c r="AHZ532" s="339"/>
      <c r="AIA532" s="339"/>
      <c r="AIB532" s="339"/>
      <c r="AIC532" s="339"/>
      <c r="AID532" s="339"/>
      <c r="AIE532" s="339"/>
      <c r="AIF532" s="339"/>
      <c r="AIG532" s="339"/>
      <c r="AIH532" s="339"/>
      <c r="AII532" s="339"/>
      <c r="AIJ532" s="339"/>
      <c r="AIK532" s="339"/>
      <c r="AIL532" s="339"/>
      <c r="AIM532" s="339"/>
      <c r="AIN532" s="339"/>
      <c r="AIO532" s="339"/>
      <c r="AIP532" s="339"/>
      <c r="AIQ532" s="339"/>
      <c r="AIR532" s="339"/>
      <c r="AIS532" s="339"/>
      <c r="AIT532" s="339"/>
      <c r="AIU532" s="339"/>
      <c r="AIV532" s="339"/>
      <c r="AIW532" s="339"/>
      <c r="AIX532" s="339"/>
      <c r="AIY532" s="339"/>
      <c r="AIZ532" s="339"/>
      <c r="AJA532" s="339"/>
      <c r="AJB532" s="339"/>
      <c r="AJC532" s="339"/>
      <c r="AJD532" s="339"/>
      <c r="AJE532" s="339"/>
      <c r="AJF532" s="339"/>
      <c r="AJG532" s="339"/>
      <c r="AJH532" s="339"/>
      <c r="AJI532" s="339"/>
      <c r="AJJ532" s="339"/>
      <c r="AJK532" s="339"/>
      <c r="AJL532" s="339"/>
      <c r="AJM532" s="339"/>
      <c r="AJN532" s="339"/>
      <c r="AJO532" s="339"/>
      <c r="AJP532" s="339"/>
      <c r="AJQ532" s="339"/>
      <c r="AJR532" s="339"/>
      <c r="AJS532" s="339"/>
      <c r="AJT532" s="339"/>
      <c r="AJU532" s="339"/>
      <c r="AJV532" s="339"/>
      <c r="AJW532" s="339"/>
      <c r="AJX532" s="339"/>
      <c r="AJY532" s="339"/>
      <c r="AJZ532" s="339"/>
      <c r="AKA532" s="339"/>
      <c r="AKB532" s="339"/>
      <c r="AKC532" s="339"/>
      <c r="AKD532" s="339"/>
      <c r="AKE532" s="339"/>
      <c r="AKF532" s="339"/>
      <c r="AKG532" s="339"/>
      <c r="AKH532" s="339"/>
      <c r="AKI532" s="339"/>
      <c r="AKJ532" s="339"/>
      <c r="AKK532" s="339"/>
      <c r="AKL532" s="339"/>
      <c r="AKM532" s="339"/>
      <c r="AKN532" s="339"/>
      <c r="AKO532" s="339"/>
      <c r="AKP532" s="339"/>
      <c r="AKQ532" s="339"/>
      <c r="AKR532" s="339"/>
      <c r="AKS532" s="339"/>
      <c r="AKT532" s="339"/>
      <c r="AKU532" s="339"/>
      <c r="AKV532" s="339"/>
      <c r="AKW532" s="339"/>
      <c r="AKX532" s="339"/>
      <c r="AKY532" s="339"/>
      <c r="AKZ532" s="339"/>
      <c r="ALA532" s="339"/>
      <c r="ALB532" s="339"/>
      <c r="ALC532" s="339"/>
      <c r="ALD532" s="339"/>
      <c r="ALE532" s="339"/>
      <c r="ALF532" s="339"/>
      <c r="ALG532" s="339"/>
      <c r="ALH532" s="339"/>
      <c r="ALI532" s="339"/>
      <c r="ALJ532" s="339"/>
      <c r="ALK532" s="339"/>
      <c r="ALL532" s="339"/>
      <c r="ALM532" s="339"/>
      <c r="ALN532" s="339"/>
      <c r="ALO532" s="339"/>
      <c r="ALP532" s="339"/>
      <c r="ALQ532" s="339"/>
      <c r="ALR532" s="339"/>
      <c r="ALS532" s="339"/>
      <c r="ALT532" s="339"/>
      <c r="ALU532" s="339"/>
      <c r="ALV532" s="339"/>
      <c r="ALW532" s="339"/>
      <c r="ALX532" s="339"/>
      <c r="ALY532" s="339"/>
      <c r="ALZ532" s="339"/>
      <c r="AMA532" s="339"/>
      <c r="AMB532" s="339"/>
      <c r="AMC532" s="339"/>
      <c r="AMD532" s="339"/>
      <c r="AME532" s="339"/>
      <c r="AMF532" s="339"/>
      <c r="AMG532" s="339"/>
      <c r="AMH532" s="339"/>
      <c r="AMI532" s="339"/>
      <c r="AMJ532" s="339"/>
      <c r="AMK532" s="339"/>
      <c r="AML532" s="339"/>
      <c r="AMM532" s="339"/>
      <c r="AMN532" s="339"/>
      <c r="AMO532" s="339"/>
      <c r="AMP532" s="339"/>
      <c r="AMQ532" s="339"/>
      <c r="AMR532" s="339"/>
      <c r="AMS532" s="339"/>
      <c r="AMT532" s="339"/>
      <c r="AMU532" s="339"/>
      <c r="AMV532" s="339"/>
      <c r="AMW532" s="339"/>
      <c r="AMX532" s="339"/>
      <c r="AMY532" s="339"/>
      <c r="AMZ532" s="339"/>
      <c r="ANA532" s="339"/>
      <c r="ANB532" s="339"/>
      <c r="ANC532" s="339"/>
      <c r="AND532" s="339"/>
      <c r="ANE532" s="339"/>
      <c r="ANF532" s="339"/>
      <c r="ANG532" s="339"/>
      <c r="ANH532" s="339"/>
      <c r="ANI532" s="339"/>
      <c r="ANJ532" s="339"/>
      <c r="ANK532" s="339"/>
      <c r="ANL532" s="339"/>
      <c r="ANM532" s="339"/>
      <c r="ANN532" s="339"/>
      <c r="ANO532" s="339"/>
      <c r="ANP532" s="339"/>
      <c r="ANQ532" s="339"/>
      <c r="ANR532" s="339"/>
      <c r="ANS532" s="339"/>
      <c r="ANT532" s="339"/>
      <c r="ANU532" s="339"/>
      <c r="ANV532" s="339"/>
      <c r="ANW532" s="339"/>
      <c r="ANX532" s="339"/>
      <c r="ANY532" s="339"/>
      <c r="ANZ532" s="339"/>
      <c r="AOA532" s="339"/>
      <c r="AOB532" s="339"/>
      <c r="AOC532" s="339"/>
      <c r="AOD532" s="339"/>
      <c r="AOE532" s="339"/>
      <c r="AOF532" s="339"/>
      <c r="AOG532" s="339"/>
      <c r="AOH532" s="339"/>
      <c r="AOI532" s="339"/>
      <c r="AOJ532" s="339"/>
      <c r="AOK532" s="339"/>
      <c r="AOL532" s="339"/>
      <c r="AOM532" s="339"/>
      <c r="AON532" s="339"/>
      <c r="AOO532" s="339"/>
      <c r="AOP532" s="339"/>
      <c r="AOQ532" s="339"/>
      <c r="AOR532" s="339"/>
      <c r="AOS532" s="339"/>
      <c r="AOT532" s="339"/>
      <c r="AOU532" s="339"/>
      <c r="AOV532" s="339"/>
      <c r="AOW532" s="339"/>
      <c r="AOX532" s="339"/>
      <c r="AOY532" s="339"/>
      <c r="AOZ532" s="339"/>
      <c r="APA532" s="339"/>
      <c r="APB532" s="339"/>
      <c r="APC532" s="339"/>
      <c r="APD532" s="339"/>
      <c r="APE532" s="339"/>
      <c r="APF532" s="339"/>
      <c r="APG532" s="339"/>
      <c r="APH532" s="339"/>
      <c r="API532" s="339"/>
      <c r="APJ532" s="339"/>
      <c r="APK532" s="339"/>
      <c r="APL532" s="339"/>
      <c r="APM532" s="339"/>
      <c r="APN532" s="339"/>
      <c r="APO532" s="339"/>
      <c r="APP532" s="339"/>
      <c r="APQ532" s="339"/>
      <c r="APR532" s="339"/>
      <c r="APS532" s="339"/>
      <c r="APT532" s="339"/>
      <c r="APU532" s="339"/>
      <c r="APV532" s="339"/>
      <c r="APW532" s="339"/>
      <c r="APX532" s="339"/>
      <c r="APY532" s="339"/>
      <c r="APZ532" s="339"/>
      <c r="AQA532" s="339"/>
      <c r="AQB532" s="339"/>
      <c r="AQC532" s="339"/>
      <c r="AQD532" s="339"/>
      <c r="AQE532" s="339"/>
      <c r="AQF532" s="339"/>
      <c r="AQG532" s="339"/>
      <c r="AQH532" s="339"/>
      <c r="AQI532" s="339"/>
      <c r="AQJ532" s="339"/>
      <c r="AQK532" s="339"/>
      <c r="AQL532" s="339"/>
      <c r="AQM532" s="339"/>
      <c r="AQN532" s="339"/>
      <c r="AQO532" s="339"/>
      <c r="AQP532" s="339"/>
      <c r="AQQ532" s="339"/>
      <c r="AQR532" s="339"/>
      <c r="AQS532" s="339"/>
      <c r="AQT532" s="339"/>
      <c r="AQU532" s="339"/>
      <c r="AQV532" s="339"/>
      <c r="AQW532" s="339"/>
      <c r="AQX532" s="339"/>
      <c r="AQY532" s="339"/>
      <c r="AQZ532" s="339"/>
      <c r="ARA532" s="339"/>
      <c r="ARB532" s="339"/>
      <c r="ARC532" s="339"/>
      <c r="ARD532" s="339"/>
      <c r="ARE532" s="339"/>
      <c r="ARF532" s="339"/>
      <c r="ARG532" s="339"/>
      <c r="ARH532" s="339"/>
      <c r="ARI532" s="339"/>
      <c r="ARJ532" s="339"/>
      <c r="ARK532" s="339"/>
      <c r="ARL532" s="339"/>
      <c r="ARM532" s="339"/>
      <c r="ARN532" s="339"/>
      <c r="ARO532" s="339"/>
      <c r="ARP532" s="339"/>
      <c r="ARQ532" s="339"/>
      <c r="ARR532" s="339"/>
      <c r="ARS532" s="339"/>
      <c r="ART532" s="339"/>
      <c r="ARU532" s="339"/>
      <c r="ARV532" s="339"/>
      <c r="ARW532" s="339"/>
      <c r="ARX532" s="339"/>
      <c r="ARY532" s="339"/>
      <c r="ARZ532" s="339"/>
      <c r="ASA532" s="339"/>
      <c r="ASB532" s="339"/>
      <c r="ASC532" s="339"/>
      <c r="ASD532" s="339"/>
      <c r="ASE532" s="339"/>
      <c r="ASF532" s="339"/>
      <c r="ASG532" s="339"/>
      <c r="ASH532" s="339"/>
      <c r="ASI532" s="339"/>
      <c r="ASJ532" s="339"/>
      <c r="ASK532" s="339"/>
      <c r="ASL532" s="339"/>
      <c r="ASM532" s="339"/>
      <c r="ASN532" s="339"/>
      <c r="ASO532" s="339"/>
      <c r="ASP532" s="339"/>
      <c r="ASQ532" s="339"/>
      <c r="ASR532" s="339"/>
      <c r="ASS532" s="339"/>
      <c r="AST532" s="339"/>
      <c r="ASU532" s="339"/>
      <c r="ASV532" s="339"/>
      <c r="ASW532" s="339"/>
      <c r="ASX532" s="339"/>
      <c r="ASY532" s="339"/>
      <c r="ASZ532" s="339"/>
      <c r="ATA532" s="339"/>
      <c r="ATB532" s="339"/>
      <c r="ATC532" s="339"/>
      <c r="ATD532" s="339"/>
      <c r="ATE532" s="339"/>
      <c r="ATF532" s="339"/>
      <c r="ATG532" s="339"/>
      <c r="ATH532" s="339"/>
      <c r="ATI532" s="339"/>
      <c r="ATJ532" s="339"/>
      <c r="ATK532" s="339"/>
      <c r="ATL532" s="339"/>
      <c r="ATM532" s="339"/>
      <c r="ATN532" s="339"/>
      <c r="ATO532" s="339"/>
      <c r="ATP532" s="339"/>
      <c r="ATQ532" s="339"/>
      <c r="ATR532" s="339"/>
      <c r="ATS532" s="339"/>
      <c r="ATT532" s="339"/>
      <c r="ATU532" s="339"/>
      <c r="ATV532" s="339"/>
      <c r="ATW532" s="339"/>
      <c r="ATX532" s="339"/>
      <c r="ATY532" s="339"/>
      <c r="ATZ532" s="339"/>
      <c r="AUA532" s="339"/>
      <c r="AUB532" s="339"/>
      <c r="AUC532" s="339"/>
      <c r="AUD532" s="339"/>
      <c r="AUE532" s="339"/>
      <c r="AUF532" s="339"/>
      <c r="AUG532" s="339"/>
      <c r="AUH532" s="339"/>
      <c r="AUI532" s="339"/>
      <c r="AUJ532" s="339"/>
      <c r="AUK532" s="339"/>
      <c r="AUL532" s="339"/>
      <c r="AUM532" s="339"/>
      <c r="AUN532" s="339"/>
      <c r="AUO532" s="339"/>
      <c r="AUP532" s="339"/>
      <c r="AUQ532" s="339"/>
      <c r="AUR532" s="339"/>
      <c r="AUS532" s="339"/>
      <c r="AUT532" s="339"/>
      <c r="AUU532" s="339"/>
      <c r="AUV532" s="339"/>
      <c r="AUW532" s="339"/>
      <c r="AUX532" s="339"/>
      <c r="AUY532" s="339"/>
      <c r="AUZ532" s="339"/>
      <c r="AVA532" s="339"/>
      <c r="AVB532" s="339"/>
      <c r="AVC532" s="339"/>
      <c r="AVD532" s="339"/>
      <c r="AVE532" s="339"/>
      <c r="AVF532" s="339"/>
      <c r="AVG532" s="339"/>
      <c r="AVH532" s="339"/>
      <c r="AVI532" s="339"/>
      <c r="AVJ532" s="339"/>
      <c r="AVK532" s="339"/>
      <c r="AVL532" s="339"/>
      <c r="AVM532" s="339"/>
      <c r="AVN532" s="339"/>
      <c r="AVO532" s="339"/>
      <c r="AVP532" s="339"/>
      <c r="AVQ532" s="339"/>
      <c r="AVR532" s="339"/>
      <c r="AVS532" s="339"/>
      <c r="AVT532" s="339"/>
      <c r="AVU532" s="339"/>
      <c r="AVV532" s="339"/>
      <c r="AVW532" s="339"/>
      <c r="AVX532" s="339"/>
      <c r="AVY532" s="339"/>
      <c r="AVZ532" s="339"/>
      <c r="AWA532" s="339"/>
      <c r="AWB532" s="339"/>
      <c r="AWC532" s="339"/>
      <c r="AWD532" s="339"/>
      <c r="AWE532" s="339"/>
      <c r="AWF532" s="339"/>
      <c r="AWG532" s="339"/>
      <c r="AWH532" s="339"/>
      <c r="AWI532" s="339"/>
      <c r="AWJ532" s="339"/>
      <c r="AWK532" s="339"/>
      <c r="AWL532" s="339"/>
      <c r="AWM532" s="339"/>
      <c r="AWN532" s="339"/>
      <c r="AWO532" s="339"/>
      <c r="AWP532" s="339"/>
      <c r="AWQ532" s="339"/>
      <c r="AWR532" s="339"/>
      <c r="AWS532" s="339"/>
      <c r="AWT532" s="339"/>
      <c r="AWU532" s="339"/>
      <c r="AWV532" s="339"/>
      <c r="AWW532" s="339"/>
      <c r="AWX532" s="339"/>
      <c r="AWY532" s="339"/>
      <c r="AWZ532" s="339"/>
      <c r="AXA532" s="339"/>
      <c r="AXB532" s="339"/>
      <c r="AXC532" s="339"/>
      <c r="AXD532" s="339"/>
      <c r="AXE532" s="339"/>
      <c r="AXF532" s="339"/>
      <c r="AXG532" s="339"/>
      <c r="AXH532" s="339"/>
      <c r="AXI532" s="339"/>
      <c r="AXJ532" s="339"/>
      <c r="AXK532" s="339"/>
      <c r="AXL532" s="339"/>
      <c r="AXM532" s="339"/>
      <c r="AXN532" s="339"/>
      <c r="AXO532" s="339"/>
      <c r="AXP532" s="339"/>
      <c r="AXQ532" s="339"/>
      <c r="AXR532" s="339"/>
      <c r="AXS532" s="339"/>
      <c r="AXT532" s="339"/>
      <c r="AXU532" s="339"/>
      <c r="AXV532" s="339"/>
      <c r="AXW532" s="339"/>
      <c r="AXX532" s="339"/>
      <c r="AXY532" s="339"/>
      <c r="AXZ532" s="339"/>
      <c r="AYA532" s="339"/>
      <c r="AYB532" s="339"/>
      <c r="AYC532" s="339"/>
      <c r="AYD532" s="339"/>
      <c r="AYE532" s="339"/>
      <c r="AYF532" s="339"/>
      <c r="AYG532" s="339"/>
      <c r="AYH532" s="339"/>
      <c r="AYI532" s="339"/>
      <c r="AYJ532" s="339"/>
      <c r="AYK532" s="339"/>
      <c r="AYL532" s="339"/>
      <c r="AYM532" s="339"/>
      <c r="AYN532" s="339"/>
      <c r="AYO532" s="339"/>
      <c r="AYP532" s="339"/>
      <c r="AYQ532" s="339"/>
      <c r="AYR532" s="339"/>
      <c r="AYS532" s="339"/>
      <c r="AYT532" s="339"/>
      <c r="AYU532" s="339"/>
      <c r="AYV532" s="339"/>
      <c r="AYW532" s="339"/>
      <c r="AYX532" s="339"/>
      <c r="AYY532" s="339"/>
      <c r="AYZ532" s="339"/>
      <c r="AZA532" s="339"/>
      <c r="AZB532" s="339"/>
      <c r="AZC532" s="339"/>
      <c r="AZD532" s="339"/>
      <c r="AZE532" s="339"/>
      <c r="AZF532" s="339"/>
      <c r="AZG532" s="339"/>
      <c r="AZH532" s="339"/>
      <c r="AZI532" s="339"/>
      <c r="AZJ532" s="339"/>
      <c r="AZK532" s="339"/>
      <c r="AZL532" s="339"/>
      <c r="AZM532" s="339"/>
      <c r="AZN532" s="339"/>
      <c r="AZO532" s="339"/>
      <c r="AZP532" s="339"/>
      <c r="AZQ532" s="339"/>
      <c r="AZR532" s="339"/>
      <c r="AZS532" s="339"/>
      <c r="AZT532" s="339"/>
      <c r="AZU532" s="339"/>
      <c r="AZV532" s="339"/>
      <c r="AZW532" s="339"/>
      <c r="AZX532" s="339"/>
      <c r="AZY532" s="339"/>
      <c r="AZZ532" s="339"/>
      <c r="BAA532" s="339"/>
      <c r="BAB532" s="339"/>
      <c r="BAC532" s="339"/>
      <c r="BAD532" s="339"/>
      <c r="BAE532" s="339"/>
      <c r="BAF532" s="339"/>
      <c r="BAG532" s="339"/>
      <c r="BAH532" s="339"/>
      <c r="BAI532" s="339"/>
      <c r="BAJ532" s="339"/>
      <c r="BAK532" s="339"/>
      <c r="BAL532" s="339"/>
      <c r="BAM532" s="339"/>
      <c r="BAN532" s="339"/>
      <c r="BAO532" s="339"/>
      <c r="BAP532" s="339"/>
      <c r="BAQ532" s="339"/>
      <c r="BAR532" s="339"/>
      <c r="BAS532" s="339"/>
      <c r="BAT532" s="339"/>
      <c r="BAU532" s="339"/>
      <c r="BAV532" s="339"/>
      <c r="BAW532" s="339"/>
      <c r="BAX532" s="339"/>
      <c r="BAY532" s="339"/>
      <c r="BAZ532" s="339"/>
      <c r="BBA532" s="339"/>
      <c r="BBB532" s="339"/>
      <c r="BBC532" s="339"/>
      <c r="BBD532" s="339"/>
      <c r="BBE532" s="339"/>
      <c r="BBF532" s="339"/>
      <c r="BBG532" s="339"/>
      <c r="BBH532" s="339"/>
      <c r="BBI532" s="339"/>
      <c r="BBJ532" s="339"/>
      <c r="BBK532" s="339"/>
      <c r="BBL532" s="339"/>
      <c r="BBM532" s="339"/>
      <c r="BBN532" s="339"/>
      <c r="BBO532" s="339"/>
      <c r="BBP532" s="339"/>
      <c r="BBQ532" s="339"/>
      <c r="BBR532" s="339"/>
      <c r="BBS532" s="339"/>
      <c r="BBT532" s="339"/>
      <c r="BBU532" s="339"/>
      <c r="BBV532" s="339"/>
      <c r="BBW532" s="339"/>
      <c r="BBX532" s="339"/>
      <c r="BBY532" s="339"/>
      <c r="BBZ532" s="339"/>
      <c r="BCA532" s="339"/>
      <c r="BCB532" s="339"/>
      <c r="BCC532" s="339"/>
      <c r="BCD532" s="339"/>
      <c r="BCE532" s="339"/>
      <c r="BCF532" s="339"/>
      <c r="BCG532" s="339"/>
      <c r="BCH532" s="339"/>
      <c r="BCI532" s="339"/>
      <c r="BCJ532" s="339"/>
      <c r="BCK532" s="339"/>
      <c r="BCL532" s="339"/>
      <c r="BCM532" s="339"/>
      <c r="BCN532" s="339"/>
      <c r="BCO532" s="339"/>
      <c r="BCP532" s="339"/>
      <c r="BCQ532" s="339"/>
      <c r="BCR532" s="339"/>
      <c r="BCS532" s="339"/>
      <c r="BCT532" s="339"/>
      <c r="BCU532" s="339"/>
      <c r="BCV532" s="339"/>
      <c r="BCW532" s="339"/>
      <c r="BCX532" s="339"/>
      <c r="BCY532" s="339"/>
      <c r="BCZ532" s="339"/>
      <c r="BDA532" s="339"/>
      <c r="BDB532" s="339"/>
      <c r="BDC532" s="339"/>
      <c r="BDD532" s="339"/>
      <c r="BDE532" s="339"/>
      <c r="BDF532" s="339"/>
      <c r="BDG532" s="339"/>
      <c r="BDH532" s="339"/>
      <c r="BDI532" s="339"/>
      <c r="BDJ532" s="339"/>
      <c r="BDK532" s="339"/>
      <c r="BDL532" s="339"/>
      <c r="BDM532" s="339"/>
      <c r="BDN532" s="339"/>
      <c r="BDO532" s="339"/>
      <c r="BDP532" s="339"/>
      <c r="BDQ532" s="339"/>
      <c r="BDR532" s="339"/>
      <c r="BDS532" s="339"/>
      <c r="BDT532" s="339"/>
      <c r="BDU532" s="339"/>
      <c r="BDV532" s="339"/>
      <c r="BDW532" s="339"/>
      <c r="BDX532" s="339"/>
      <c r="BDY532" s="339"/>
      <c r="BDZ532" s="339"/>
      <c r="BEA532" s="339"/>
      <c r="BEB532" s="339"/>
      <c r="BEC532" s="339"/>
      <c r="BED532" s="339"/>
      <c r="BEE532" s="339"/>
      <c r="BEF532" s="339"/>
      <c r="BEG532" s="339"/>
      <c r="BEH532" s="339"/>
      <c r="BEI532" s="339"/>
      <c r="BEJ532" s="339"/>
      <c r="BEK532" s="339"/>
      <c r="BEL532" s="339"/>
      <c r="BEM532" s="339"/>
      <c r="BEN532" s="339"/>
      <c r="BEO532" s="339"/>
      <c r="BEP532" s="339"/>
      <c r="BEQ532" s="339"/>
      <c r="BER532" s="339"/>
      <c r="BES532" s="339"/>
      <c r="BET532" s="339"/>
      <c r="BEU532" s="339"/>
      <c r="BEV532" s="339"/>
      <c r="BEW532" s="339"/>
      <c r="BEX532" s="339"/>
      <c r="BEY532" s="339"/>
      <c r="BEZ532" s="339"/>
      <c r="BFA532" s="339"/>
      <c r="BFB532" s="339"/>
      <c r="BFC532" s="339"/>
      <c r="BFD532" s="339"/>
      <c r="BFE532" s="339"/>
      <c r="BFF532" s="339"/>
      <c r="BFG532" s="339"/>
      <c r="BFH532" s="339"/>
      <c r="BFI532" s="339"/>
      <c r="BFJ532" s="339"/>
      <c r="BFK532" s="339"/>
      <c r="BFL532" s="339"/>
      <c r="BFM532" s="339"/>
      <c r="BFN532" s="339"/>
      <c r="BFO532" s="339"/>
      <c r="BFP532" s="339"/>
      <c r="BFQ532" s="339"/>
      <c r="BFR532" s="339"/>
      <c r="BFS532" s="339"/>
      <c r="BFT532" s="339"/>
      <c r="BFU532" s="339"/>
      <c r="BFV532" s="339"/>
      <c r="BFW532" s="339"/>
      <c r="BFX532" s="339"/>
      <c r="BFY532" s="339"/>
      <c r="BFZ532" s="339"/>
      <c r="BGA532" s="339"/>
      <c r="BGB532" s="339"/>
      <c r="BGC532" s="339"/>
      <c r="BGD532" s="339"/>
      <c r="BGE532" s="339"/>
      <c r="BGF532" s="339"/>
      <c r="BGG532" s="339"/>
      <c r="BGH532" s="339"/>
      <c r="BGI532" s="339"/>
      <c r="BGJ532" s="339"/>
      <c r="BGK532" s="339"/>
      <c r="BGL532" s="339"/>
      <c r="BGM532" s="339"/>
      <c r="BGN532" s="339"/>
      <c r="BGO532" s="339"/>
      <c r="BGP532" s="339"/>
      <c r="BGQ532" s="339"/>
      <c r="BGR532" s="339"/>
      <c r="BGS532" s="339"/>
      <c r="BGT532" s="339"/>
      <c r="BGU532" s="339"/>
      <c r="BGV532" s="339"/>
      <c r="BGW532" s="339"/>
      <c r="BGX532" s="339"/>
      <c r="BGY532" s="339"/>
      <c r="BGZ532" s="339"/>
      <c r="BHA532" s="339"/>
      <c r="BHB532" s="339"/>
      <c r="BHC532" s="339"/>
      <c r="BHD532" s="339"/>
      <c r="BHE532" s="339"/>
      <c r="BHF532" s="339"/>
      <c r="BHG532" s="339"/>
      <c r="BHH532" s="339"/>
      <c r="BHI532" s="339"/>
      <c r="BHJ532" s="339"/>
      <c r="BHK532" s="339"/>
      <c r="BHL532" s="339"/>
      <c r="BHM532" s="339"/>
      <c r="BHN532" s="339"/>
      <c r="BHO532" s="339"/>
      <c r="BHP532" s="339"/>
      <c r="BHQ532" s="339"/>
      <c r="BHR532" s="339"/>
      <c r="BHS532" s="339"/>
      <c r="BHT532" s="339"/>
      <c r="BHU532" s="339"/>
      <c r="BHV532" s="339"/>
      <c r="BHW532" s="339"/>
      <c r="BHX532" s="339"/>
      <c r="BHY532" s="339"/>
      <c r="BHZ532" s="339"/>
      <c r="BIA532" s="339"/>
      <c r="BIB532" s="339"/>
      <c r="BIC532" s="339"/>
      <c r="BID532" s="339"/>
      <c r="BIE532" s="339"/>
      <c r="BIF532" s="339"/>
      <c r="BIG532" s="339"/>
      <c r="BIH532" s="339"/>
      <c r="BII532" s="339"/>
      <c r="BIJ532" s="339"/>
      <c r="BIK532" s="339"/>
      <c r="BIL532" s="339"/>
      <c r="BIM532" s="339"/>
      <c r="BIN532" s="339"/>
      <c r="BIO532" s="339"/>
      <c r="BIP532" s="339"/>
      <c r="BIQ532" s="339"/>
      <c r="BIR532" s="339"/>
      <c r="BIS532" s="339"/>
      <c r="BIT532" s="339"/>
      <c r="BIU532" s="339"/>
      <c r="BIV532" s="339"/>
      <c r="BIW532" s="339"/>
      <c r="BIX532" s="339"/>
      <c r="BIY532" s="339"/>
      <c r="BIZ532" s="339"/>
      <c r="BJA532" s="339"/>
      <c r="BJB532" s="339"/>
      <c r="BJC532" s="339"/>
      <c r="BJD532" s="339"/>
      <c r="BJE532" s="339"/>
      <c r="BJF532" s="339"/>
      <c r="BJG532" s="339"/>
      <c r="BJH532" s="339"/>
      <c r="BJI532" s="339"/>
      <c r="BJJ532" s="339"/>
      <c r="BJK532" s="339"/>
      <c r="BJL532" s="339"/>
      <c r="BJM532" s="339"/>
      <c r="BJN532" s="339"/>
      <c r="BJO532" s="339"/>
      <c r="BJP532" s="339"/>
      <c r="BJQ532" s="339"/>
      <c r="BJR532" s="339"/>
      <c r="BJS532" s="339"/>
      <c r="BJT532" s="339"/>
      <c r="BJU532" s="339"/>
      <c r="BJV532" s="339"/>
      <c r="BJW532" s="339"/>
      <c r="BJX532" s="339"/>
      <c r="BJY532" s="339"/>
      <c r="BJZ532" s="339"/>
      <c r="BKA532" s="339"/>
      <c r="BKB532" s="339"/>
      <c r="BKC532" s="339"/>
      <c r="BKD532" s="339"/>
      <c r="BKE532" s="339"/>
      <c r="BKF532" s="339"/>
      <c r="BKG532" s="339"/>
      <c r="BKH532" s="339"/>
      <c r="BKI532" s="339"/>
      <c r="BKJ532" s="339"/>
      <c r="BKK532" s="339"/>
      <c r="BKL532" s="339"/>
      <c r="BKM532" s="339"/>
      <c r="BKN532" s="339"/>
      <c r="BKO532" s="339"/>
      <c r="BKP532" s="339"/>
      <c r="BKQ532" s="339"/>
      <c r="BKR532" s="339"/>
      <c r="BKS532" s="339"/>
      <c r="BKT532" s="339"/>
      <c r="BKU532" s="339"/>
      <c r="BKV532" s="339"/>
      <c r="BKW532" s="339"/>
      <c r="BKX532" s="339"/>
      <c r="BKY532" s="339"/>
      <c r="BKZ532" s="339"/>
      <c r="BLA532" s="339"/>
      <c r="BLB532" s="339"/>
      <c r="BLC532" s="339"/>
      <c r="BLD532" s="339"/>
      <c r="BLE532" s="339"/>
      <c r="BLF532" s="339"/>
      <c r="BLG532" s="339"/>
      <c r="BLH532" s="339"/>
      <c r="BLI532" s="339"/>
      <c r="BLJ532" s="339"/>
      <c r="BLK532" s="339"/>
      <c r="BLL532" s="339"/>
      <c r="BLM532" s="339"/>
      <c r="BLN532" s="339"/>
      <c r="BLO532" s="339"/>
      <c r="BLP532" s="339"/>
      <c r="BLQ532" s="339"/>
      <c r="BLR532" s="339"/>
      <c r="BLS532" s="339"/>
      <c r="BLT532" s="339"/>
      <c r="BLU532" s="339"/>
      <c r="BLV532" s="339"/>
      <c r="BLW532" s="339"/>
      <c r="BLX532" s="339"/>
      <c r="BLY532" s="339"/>
      <c r="BLZ532" s="339"/>
      <c r="BMA532" s="339"/>
      <c r="BMB532" s="339"/>
      <c r="BMC532" s="339"/>
      <c r="BMD532" s="339"/>
      <c r="BME532" s="339"/>
      <c r="BMF532" s="339"/>
      <c r="BMG532" s="339"/>
      <c r="BMH532" s="339"/>
      <c r="BMI532" s="339"/>
      <c r="BMJ532" s="339"/>
      <c r="BMK532" s="339"/>
      <c r="BML532" s="339"/>
      <c r="BMM532" s="339"/>
      <c r="BMN532" s="339"/>
      <c r="BMO532" s="339"/>
      <c r="BMP532" s="339"/>
      <c r="BMQ532" s="339"/>
      <c r="BMR532" s="339"/>
      <c r="BMS532" s="339"/>
      <c r="BMT532" s="339"/>
      <c r="BMU532" s="339"/>
      <c r="BMV532" s="339"/>
      <c r="BMW532" s="339"/>
      <c r="BMX532" s="339"/>
      <c r="BMY532" s="339"/>
      <c r="BMZ532" s="339"/>
      <c r="BNA532" s="339"/>
      <c r="BNB532" s="339"/>
      <c r="BNC532" s="339"/>
      <c r="BND532" s="339"/>
      <c r="BNE532" s="339"/>
      <c r="BNF532" s="339"/>
      <c r="BNG532" s="339"/>
      <c r="BNH532" s="339"/>
      <c r="BNI532" s="339"/>
      <c r="BNJ532" s="339"/>
      <c r="BNK532" s="339"/>
      <c r="BNL532" s="339"/>
      <c r="BNM532" s="339"/>
      <c r="BNN532" s="339"/>
      <c r="BNO532" s="339"/>
      <c r="BNP532" s="339"/>
      <c r="BNQ532" s="339"/>
      <c r="BNR532" s="339"/>
      <c r="BNS532" s="339"/>
      <c r="BNT532" s="339"/>
      <c r="BNU532" s="339"/>
      <c r="BNV532" s="339"/>
      <c r="BNW532" s="339"/>
      <c r="BNX532" s="339"/>
      <c r="BNY532" s="339"/>
      <c r="BNZ532" s="339"/>
      <c r="BOA532" s="339"/>
      <c r="BOB532" s="339"/>
      <c r="BOC532" s="339"/>
      <c r="BOD532" s="339"/>
      <c r="BOE532" s="339"/>
      <c r="BOF532" s="339"/>
      <c r="BOG532" s="339"/>
      <c r="BOH532" s="339"/>
      <c r="BOI532" s="339"/>
      <c r="BOJ532" s="339"/>
      <c r="BOK532" s="339"/>
      <c r="BOL532" s="339"/>
      <c r="BOM532" s="339"/>
      <c r="BON532" s="339"/>
      <c r="BOO532" s="339"/>
      <c r="BOP532" s="339"/>
      <c r="BOQ532" s="339"/>
      <c r="BOR532" s="339"/>
      <c r="BOS532" s="339"/>
      <c r="BOT532" s="339"/>
      <c r="BOU532" s="339"/>
      <c r="BOV532" s="339"/>
    </row>
    <row r="533" spans="1:1764" s="40" customFormat="1" ht="40.5" customHeight="1">
      <c r="A533" s="374"/>
      <c r="B533" s="375"/>
      <c r="C533" s="375"/>
      <c r="D533" s="373"/>
      <c r="E533" s="373"/>
      <c r="F533" s="373"/>
      <c r="G533" s="207" t="s">
        <v>22</v>
      </c>
      <c r="H533" s="207">
        <v>750</v>
      </c>
      <c r="I533" s="402">
        <v>75011</v>
      </c>
      <c r="J533" s="465">
        <f t="shared" si="13"/>
        <v>131000</v>
      </c>
      <c r="K533" s="465">
        <v>131000</v>
      </c>
      <c r="L533" s="463"/>
      <c r="M533" s="114"/>
      <c r="N533" s="114"/>
      <c r="O533" s="114"/>
      <c r="P533" s="114"/>
      <c r="Q533" s="114"/>
      <c r="R533" s="114"/>
      <c r="S533" s="114"/>
      <c r="T533" s="114"/>
      <c r="U533" s="114"/>
      <c r="V533" s="339"/>
      <c r="W533" s="339"/>
      <c r="X533" s="339"/>
      <c r="Y533" s="339"/>
      <c r="Z533" s="339"/>
      <c r="AA533" s="339"/>
      <c r="AB533" s="339"/>
      <c r="AC533" s="339"/>
      <c r="AD533" s="339"/>
      <c r="AE533" s="339"/>
      <c r="AF533" s="339"/>
      <c r="AG533" s="339"/>
      <c r="AH533" s="339"/>
      <c r="AI533" s="339"/>
      <c r="AJ533" s="339"/>
      <c r="AK533" s="339"/>
      <c r="AL533" s="339"/>
      <c r="AM533" s="339"/>
      <c r="AN533" s="339"/>
      <c r="AO533" s="339"/>
      <c r="AP533" s="339"/>
      <c r="AQ533" s="339"/>
      <c r="AR533" s="339"/>
      <c r="AS533" s="339"/>
      <c r="AT533" s="339"/>
      <c r="AU533" s="339"/>
      <c r="AV533" s="339"/>
      <c r="AW533" s="339"/>
      <c r="AX533" s="339"/>
      <c r="AY533" s="339"/>
      <c r="AZ533" s="339"/>
      <c r="BA533" s="339"/>
      <c r="BB533" s="339"/>
      <c r="BC533" s="339"/>
      <c r="BD533" s="339"/>
      <c r="BE533" s="339"/>
      <c r="BF533" s="339"/>
      <c r="BG533" s="339"/>
      <c r="BH533" s="339"/>
      <c r="BI533" s="339"/>
      <c r="BJ533" s="339"/>
      <c r="BK533" s="339"/>
      <c r="BL533" s="339"/>
      <c r="BM533" s="339"/>
      <c r="BN533" s="339"/>
      <c r="BO533" s="339"/>
      <c r="BP533" s="339"/>
      <c r="BQ533" s="339"/>
      <c r="BR533" s="339"/>
      <c r="BS533" s="339"/>
      <c r="BT533" s="339"/>
      <c r="BU533" s="339"/>
      <c r="BV533" s="339"/>
      <c r="BW533" s="339"/>
      <c r="BX533" s="339"/>
      <c r="BY533" s="339"/>
      <c r="BZ533" s="339"/>
      <c r="CA533" s="339"/>
      <c r="CB533" s="339"/>
      <c r="CC533" s="339"/>
      <c r="CD533" s="339"/>
      <c r="CE533" s="339"/>
      <c r="CF533" s="339"/>
      <c r="CG533" s="339"/>
      <c r="CH533" s="339"/>
      <c r="CI533" s="339"/>
      <c r="CJ533" s="339"/>
      <c r="CK533" s="339"/>
      <c r="CL533" s="339"/>
      <c r="CM533" s="339"/>
      <c r="CN533" s="339"/>
      <c r="CO533" s="339"/>
      <c r="CP533" s="339"/>
      <c r="CQ533" s="339"/>
      <c r="CR533" s="339"/>
      <c r="CS533" s="339"/>
      <c r="CT533" s="339"/>
      <c r="CU533" s="339"/>
      <c r="CV533" s="339"/>
      <c r="CW533" s="339"/>
      <c r="CX533" s="339"/>
      <c r="CY533" s="339"/>
      <c r="CZ533" s="339"/>
      <c r="DA533" s="339"/>
      <c r="DB533" s="339"/>
      <c r="DC533" s="339"/>
      <c r="DD533" s="339"/>
      <c r="DE533" s="339"/>
      <c r="DF533" s="339"/>
      <c r="DG533" s="339"/>
      <c r="DH533" s="339"/>
      <c r="DI533" s="339"/>
      <c r="DJ533" s="339"/>
      <c r="DK533" s="339"/>
      <c r="DL533" s="339"/>
      <c r="DM533" s="339"/>
      <c r="DN533" s="339"/>
      <c r="DO533" s="339"/>
      <c r="DP533" s="339"/>
      <c r="DQ533" s="339"/>
      <c r="DR533" s="339"/>
      <c r="DS533" s="339"/>
      <c r="DT533" s="339"/>
      <c r="DU533" s="339"/>
      <c r="DV533" s="339"/>
      <c r="DW533" s="339"/>
      <c r="DX533" s="339"/>
      <c r="DY533" s="339"/>
      <c r="DZ533" s="339"/>
      <c r="EA533" s="339"/>
      <c r="EB533" s="339"/>
      <c r="EC533" s="339"/>
      <c r="ED533" s="339"/>
      <c r="EE533" s="339"/>
      <c r="EF533" s="339"/>
      <c r="EG533" s="339"/>
      <c r="EH533" s="339"/>
      <c r="EI533" s="339"/>
      <c r="EJ533" s="339"/>
      <c r="EK533" s="339"/>
      <c r="EL533" s="339"/>
      <c r="EM533" s="339"/>
      <c r="EN533" s="339"/>
      <c r="EO533" s="339"/>
      <c r="EP533" s="339"/>
      <c r="EQ533" s="339"/>
      <c r="ER533" s="339"/>
      <c r="ES533" s="339"/>
      <c r="ET533" s="339"/>
      <c r="EU533" s="339"/>
      <c r="EV533" s="339"/>
      <c r="EW533" s="339"/>
      <c r="EX533" s="339"/>
      <c r="EY533" s="339"/>
      <c r="EZ533" s="339"/>
      <c r="FA533" s="339"/>
      <c r="FB533" s="339"/>
      <c r="FC533" s="339"/>
      <c r="FD533" s="339"/>
      <c r="FE533" s="339"/>
      <c r="FF533" s="339"/>
      <c r="FG533" s="339"/>
      <c r="FH533" s="339"/>
      <c r="FI533" s="339"/>
      <c r="FJ533" s="339"/>
      <c r="FK533" s="339"/>
      <c r="FL533" s="339"/>
      <c r="FM533" s="339"/>
      <c r="FN533" s="339"/>
      <c r="FO533" s="339"/>
      <c r="FP533" s="339"/>
      <c r="FQ533" s="339"/>
      <c r="FR533" s="339"/>
      <c r="FS533" s="339"/>
      <c r="FT533" s="339"/>
      <c r="FU533" s="339"/>
      <c r="FV533" s="339"/>
      <c r="FW533" s="339"/>
      <c r="FX533" s="339"/>
      <c r="FY533" s="339"/>
      <c r="FZ533" s="339"/>
      <c r="GA533" s="339"/>
      <c r="GB533" s="339"/>
      <c r="GC533" s="339"/>
      <c r="GD533" s="339"/>
      <c r="GE533" s="339"/>
      <c r="GF533" s="339"/>
      <c r="GG533" s="339"/>
      <c r="GH533" s="339"/>
      <c r="GI533" s="339"/>
      <c r="GJ533" s="339"/>
      <c r="GK533" s="339"/>
      <c r="GL533" s="339"/>
      <c r="GM533" s="339"/>
      <c r="GN533" s="339"/>
      <c r="GO533" s="339"/>
      <c r="GP533" s="339"/>
      <c r="GQ533" s="339"/>
      <c r="GR533" s="339"/>
      <c r="GS533" s="339"/>
      <c r="GT533" s="339"/>
      <c r="GU533" s="339"/>
      <c r="GV533" s="339"/>
      <c r="GW533" s="339"/>
      <c r="GX533" s="339"/>
      <c r="GY533" s="339"/>
      <c r="GZ533" s="339"/>
      <c r="HA533" s="339"/>
      <c r="HB533" s="339"/>
      <c r="HC533" s="339"/>
      <c r="HD533" s="339"/>
      <c r="HE533" s="339"/>
      <c r="HF533" s="339"/>
      <c r="HG533" s="339"/>
      <c r="HH533" s="339"/>
      <c r="HI533" s="339"/>
      <c r="HJ533" s="339"/>
      <c r="HK533" s="339"/>
      <c r="HL533" s="339"/>
      <c r="HM533" s="339"/>
      <c r="HN533" s="339"/>
      <c r="HO533" s="339"/>
      <c r="HP533" s="339"/>
      <c r="HQ533" s="339"/>
      <c r="HR533" s="339"/>
      <c r="HS533" s="339"/>
      <c r="HT533" s="339"/>
      <c r="HU533" s="339"/>
      <c r="HV533" s="339"/>
      <c r="HW533" s="339"/>
      <c r="HX533" s="339"/>
      <c r="HY533" s="339"/>
      <c r="HZ533" s="339"/>
      <c r="IA533" s="339"/>
      <c r="IB533" s="339"/>
      <c r="IC533" s="339"/>
      <c r="ID533" s="339"/>
      <c r="IE533" s="339"/>
      <c r="IF533" s="339"/>
      <c r="IG533" s="339"/>
      <c r="IH533" s="339"/>
      <c r="II533" s="339"/>
      <c r="IJ533" s="339"/>
      <c r="IK533" s="339"/>
      <c r="IL533" s="339"/>
      <c r="IM533" s="339"/>
      <c r="IN533" s="339"/>
      <c r="IO533" s="339"/>
      <c r="IP533" s="339"/>
      <c r="IQ533" s="339"/>
      <c r="IR533" s="339"/>
      <c r="IS533" s="339"/>
      <c r="IT533" s="339"/>
      <c r="IU533" s="339"/>
      <c r="IV533" s="339"/>
      <c r="IW533" s="339"/>
      <c r="IX533" s="339"/>
      <c r="IY533" s="339"/>
      <c r="IZ533" s="339"/>
      <c r="JA533" s="339"/>
      <c r="JB533" s="339"/>
      <c r="JC533" s="339"/>
      <c r="JD533" s="339"/>
      <c r="JE533" s="339"/>
      <c r="JF533" s="339"/>
      <c r="JG533" s="339"/>
      <c r="JH533" s="339"/>
      <c r="JI533" s="339"/>
      <c r="JJ533" s="339"/>
      <c r="JK533" s="339"/>
      <c r="JL533" s="339"/>
      <c r="JM533" s="339"/>
      <c r="JN533" s="339"/>
      <c r="JO533" s="339"/>
      <c r="JP533" s="339"/>
      <c r="JQ533" s="339"/>
      <c r="JR533" s="339"/>
      <c r="JS533" s="339"/>
      <c r="JT533" s="339"/>
      <c r="JU533" s="339"/>
      <c r="JV533" s="339"/>
      <c r="JW533" s="339"/>
      <c r="JX533" s="339"/>
      <c r="JY533" s="339"/>
      <c r="JZ533" s="339"/>
      <c r="KA533" s="339"/>
      <c r="KB533" s="339"/>
      <c r="KC533" s="339"/>
      <c r="KD533" s="339"/>
      <c r="KE533" s="339"/>
      <c r="KF533" s="339"/>
      <c r="KG533" s="339"/>
      <c r="KH533" s="339"/>
      <c r="KI533" s="339"/>
      <c r="KJ533" s="339"/>
      <c r="KK533" s="339"/>
      <c r="KL533" s="339"/>
      <c r="KM533" s="339"/>
      <c r="KN533" s="339"/>
      <c r="KO533" s="339"/>
      <c r="KP533" s="339"/>
      <c r="KQ533" s="339"/>
      <c r="KR533" s="339"/>
      <c r="KS533" s="339"/>
      <c r="KT533" s="339"/>
      <c r="KU533" s="339"/>
      <c r="KV533" s="339"/>
      <c r="KW533" s="339"/>
      <c r="KX533" s="339"/>
      <c r="KY533" s="339"/>
      <c r="KZ533" s="339"/>
      <c r="LA533" s="339"/>
      <c r="LB533" s="339"/>
      <c r="LC533" s="339"/>
      <c r="LD533" s="339"/>
      <c r="LE533" s="339"/>
      <c r="LF533" s="339"/>
      <c r="LG533" s="339"/>
      <c r="LH533" s="339"/>
      <c r="LI533" s="339"/>
      <c r="LJ533" s="339"/>
      <c r="LK533" s="339"/>
      <c r="LL533" s="339"/>
      <c r="LM533" s="339"/>
      <c r="LN533" s="339"/>
      <c r="LO533" s="339"/>
      <c r="LP533" s="339"/>
      <c r="LQ533" s="339"/>
      <c r="LR533" s="339"/>
      <c r="LS533" s="339"/>
      <c r="LT533" s="339"/>
      <c r="LU533" s="339"/>
      <c r="LV533" s="339"/>
      <c r="LW533" s="339"/>
      <c r="LX533" s="339"/>
      <c r="LY533" s="339"/>
      <c r="LZ533" s="339"/>
      <c r="MA533" s="339"/>
      <c r="MB533" s="339"/>
      <c r="MC533" s="339"/>
      <c r="MD533" s="339"/>
      <c r="ME533" s="339"/>
      <c r="MF533" s="339"/>
      <c r="MG533" s="339"/>
      <c r="MH533" s="339"/>
      <c r="MI533" s="339"/>
      <c r="MJ533" s="339"/>
      <c r="MK533" s="339"/>
      <c r="ML533" s="339"/>
      <c r="MM533" s="339"/>
      <c r="MN533" s="339"/>
      <c r="MO533" s="339"/>
      <c r="MP533" s="339"/>
      <c r="MQ533" s="339"/>
      <c r="MR533" s="339"/>
      <c r="MS533" s="339"/>
      <c r="MT533" s="339"/>
      <c r="MU533" s="339"/>
      <c r="MV533" s="339"/>
      <c r="MW533" s="339"/>
      <c r="MX533" s="339"/>
      <c r="MY533" s="339"/>
      <c r="MZ533" s="339"/>
      <c r="NA533" s="339"/>
      <c r="NB533" s="339"/>
      <c r="NC533" s="339"/>
      <c r="ND533" s="339"/>
      <c r="NE533" s="339"/>
      <c r="NF533" s="339"/>
      <c r="NG533" s="339"/>
      <c r="NH533" s="339"/>
      <c r="NI533" s="339"/>
      <c r="NJ533" s="339"/>
      <c r="NK533" s="339"/>
      <c r="NL533" s="339"/>
      <c r="NM533" s="339"/>
      <c r="NN533" s="339"/>
      <c r="NO533" s="339"/>
      <c r="NP533" s="339"/>
      <c r="NQ533" s="339"/>
      <c r="NR533" s="339"/>
      <c r="NS533" s="339"/>
      <c r="NT533" s="339"/>
      <c r="NU533" s="339"/>
      <c r="NV533" s="339"/>
      <c r="NW533" s="339"/>
      <c r="NX533" s="339"/>
      <c r="NY533" s="339"/>
      <c r="NZ533" s="339"/>
      <c r="OA533" s="339"/>
      <c r="OB533" s="339"/>
      <c r="OC533" s="339"/>
      <c r="OD533" s="339"/>
      <c r="OE533" s="339"/>
      <c r="OF533" s="339"/>
      <c r="OG533" s="339"/>
      <c r="OH533" s="339"/>
      <c r="OI533" s="339"/>
      <c r="OJ533" s="339"/>
      <c r="OK533" s="339"/>
      <c r="OL533" s="339"/>
      <c r="OM533" s="339"/>
      <c r="ON533" s="339"/>
      <c r="OO533" s="339"/>
      <c r="OP533" s="339"/>
      <c r="OQ533" s="339"/>
      <c r="OR533" s="339"/>
      <c r="OS533" s="339"/>
      <c r="OT533" s="339"/>
      <c r="OU533" s="339"/>
      <c r="OV533" s="339"/>
      <c r="OW533" s="339"/>
      <c r="OX533" s="339"/>
      <c r="OY533" s="339"/>
      <c r="OZ533" s="339"/>
      <c r="PA533" s="339"/>
      <c r="PB533" s="339"/>
      <c r="PC533" s="339"/>
      <c r="PD533" s="339"/>
      <c r="PE533" s="339"/>
      <c r="PF533" s="339"/>
      <c r="PG533" s="339"/>
      <c r="PH533" s="339"/>
      <c r="PI533" s="339"/>
      <c r="PJ533" s="339"/>
      <c r="PK533" s="339"/>
      <c r="PL533" s="339"/>
      <c r="PM533" s="339"/>
      <c r="PN533" s="339"/>
      <c r="PO533" s="339"/>
      <c r="PP533" s="339"/>
      <c r="PQ533" s="339"/>
      <c r="PR533" s="339"/>
      <c r="PS533" s="339"/>
      <c r="PT533" s="339"/>
      <c r="PU533" s="339"/>
      <c r="PV533" s="339"/>
      <c r="PW533" s="339"/>
      <c r="PX533" s="339"/>
      <c r="PY533" s="339"/>
      <c r="PZ533" s="339"/>
      <c r="QA533" s="339"/>
      <c r="QB533" s="339"/>
      <c r="QC533" s="339"/>
      <c r="QD533" s="339"/>
      <c r="QE533" s="339"/>
      <c r="QF533" s="339"/>
      <c r="QG533" s="339"/>
      <c r="QH533" s="339"/>
      <c r="QI533" s="339"/>
      <c r="QJ533" s="339"/>
      <c r="QK533" s="339"/>
      <c r="QL533" s="339"/>
      <c r="QM533" s="339"/>
      <c r="QN533" s="339"/>
      <c r="QO533" s="339"/>
      <c r="QP533" s="339"/>
      <c r="QQ533" s="339"/>
      <c r="QR533" s="339"/>
      <c r="QS533" s="339"/>
      <c r="QT533" s="339"/>
      <c r="QU533" s="339"/>
      <c r="QV533" s="339"/>
      <c r="QW533" s="339"/>
      <c r="QX533" s="339"/>
      <c r="QY533" s="339"/>
      <c r="QZ533" s="339"/>
      <c r="RA533" s="339"/>
      <c r="RB533" s="339"/>
      <c r="RC533" s="339"/>
      <c r="RD533" s="339"/>
      <c r="RE533" s="339"/>
      <c r="RF533" s="339"/>
      <c r="RG533" s="339"/>
      <c r="RH533" s="339"/>
      <c r="RI533" s="339"/>
      <c r="RJ533" s="339"/>
      <c r="RK533" s="339"/>
      <c r="RL533" s="339"/>
      <c r="RM533" s="339"/>
      <c r="RN533" s="339"/>
      <c r="RO533" s="339"/>
      <c r="RP533" s="339"/>
      <c r="RQ533" s="339"/>
      <c r="RR533" s="339"/>
      <c r="RS533" s="339"/>
      <c r="RT533" s="339"/>
      <c r="RU533" s="339"/>
      <c r="RV533" s="339"/>
      <c r="RW533" s="339"/>
      <c r="RX533" s="339"/>
      <c r="RY533" s="339"/>
      <c r="RZ533" s="339"/>
      <c r="SA533" s="339"/>
      <c r="SB533" s="339"/>
      <c r="SC533" s="339"/>
      <c r="SD533" s="339"/>
      <c r="SE533" s="339"/>
      <c r="SF533" s="339"/>
      <c r="SG533" s="339"/>
      <c r="SH533" s="339"/>
      <c r="SI533" s="339"/>
      <c r="SJ533" s="339"/>
      <c r="SK533" s="339"/>
      <c r="SL533" s="339"/>
      <c r="SM533" s="339"/>
      <c r="SN533" s="339"/>
      <c r="SO533" s="339"/>
      <c r="SP533" s="339"/>
      <c r="SQ533" s="339"/>
      <c r="SR533" s="339"/>
      <c r="SS533" s="339"/>
      <c r="ST533" s="339"/>
      <c r="SU533" s="339"/>
      <c r="SV533" s="339"/>
      <c r="SW533" s="339"/>
      <c r="SX533" s="339"/>
      <c r="SY533" s="339"/>
      <c r="SZ533" s="339"/>
      <c r="TA533" s="339"/>
      <c r="TB533" s="339"/>
      <c r="TC533" s="339"/>
      <c r="TD533" s="339"/>
      <c r="TE533" s="339"/>
      <c r="TF533" s="339"/>
      <c r="TG533" s="339"/>
      <c r="TH533" s="339"/>
      <c r="TI533" s="339"/>
      <c r="TJ533" s="339"/>
      <c r="TK533" s="339"/>
      <c r="TL533" s="339"/>
      <c r="TM533" s="339"/>
      <c r="TN533" s="339"/>
      <c r="TO533" s="339"/>
      <c r="TP533" s="339"/>
      <c r="TQ533" s="339"/>
      <c r="TR533" s="339"/>
      <c r="TS533" s="339"/>
      <c r="TT533" s="339"/>
      <c r="TU533" s="339"/>
      <c r="TV533" s="339"/>
      <c r="TW533" s="339"/>
      <c r="TX533" s="339"/>
      <c r="TY533" s="339"/>
      <c r="TZ533" s="339"/>
      <c r="UA533" s="339"/>
      <c r="UB533" s="339"/>
      <c r="UC533" s="339"/>
      <c r="UD533" s="339"/>
      <c r="UE533" s="339"/>
      <c r="UF533" s="339"/>
      <c r="UG533" s="339"/>
      <c r="UH533" s="339"/>
      <c r="UI533" s="339"/>
      <c r="UJ533" s="339"/>
      <c r="UK533" s="339"/>
      <c r="UL533" s="339"/>
      <c r="UM533" s="339"/>
      <c r="UN533" s="339"/>
      <c r="UO533" s="339"/>
      <c r="UP533" s="339"/>
      <c r="UQ533" s="339"/>
      <c r="UR533" s="339"/>
      <c r="US533" s="339"/>
      <c r="UT533" s="339"/>
      <c r="UU533" s="339"/>
      <c r="UV533" s="339"/>
      <c r="UW533" s="339"/>
      <c r="UX533" s="339"/>
      <c r="UY533" s="339"/>
      <c r="UZ533" s="339"/>
      <c r="VA533" s="339"/>
      <c r="VB533" s="339"/>
      <c r="VC533" s="339"/>
      <c r="VD533" s="339"/>
      <c r="VE533" s="339"/>
      <c r="VF533" s="339"/>
      <c r="VG533" s="339"/>
      <c r="VH533" s="339"/>
      <c r="VI533" s="339"/>
      <c r="VJ533" s="339"/>
      <c r="VK533" s="339"/>
      <c r="VL533" s="339"/>
      <c r="VM533" s="339"/>
      <c r="VN533" s="339"/>
      <c r="VO533" s="339"/>
      <c r="VP533" s="339"/>
      <c r="VQ533" s="339"/>
      <c r="VR533" s="339"/>
      <c r="VS533" s="339"/>
      <c r="VT533" s="339"/>
      <c r="VU533" s="339"/>
      <c r="VV533" s="339"/>
      <c r="VW533" s="339"/>
      <c r="VX533" s="339"/>
      <c r="VY533" s="339"/>
      <c r="VZ533" s="339"/>
      <c r="WA533" s="339"/>
      <c r="WB533" s="339"/>
      <c r="WC533" s="339"/>
      <c r="WD533" s="339"/>
      <c r="WE533" s="339"/>
      <c r="WF533" s="339"/>
      <c r="WG533" s="339"/>
      <c r="WH533" s="339"/>
      <c r="WI533" s="339"/>
      <c r="WJ533" s="339"/>
      <c r="WK533" s="339"/>
      <c r="WL533" s="339"/>
      <c r="WM533" s="339"/>
      <c r="WN533" s="339"/>
      <c r="WO533" s="339"/>
      <c r="WP533" s="339"/>
      <c r="WQ533" s="339"/>
      <c r="WR533" s="339"/>
      <c r="WS533" s="339"/>
      <c r="WT533" s="339"/>
      <c r="WU533" s="339"/>
      <c r="WV533" s="339"/>
      <c r="WW533" s="339"/>
      <c r="WX533" s="339"/>
      <c r="WY533" s="339"/>
      <c r="WZ533" s="339"/>
      <c r="XA533" s="339"/>
      <c r="XB533" s="339"/>
      <c r="XC533" s="339"/>
      <c r="XD533" s="339"/>
      <c r="XE533" s="339"/>
      <c r="XF533" s="339"/>
      <c r="XG533" s="339"/>
      <c r="XH533" s="339"/>
      <c r="XI533" s="339"/>
      <c r="XJ533" s="339"/>
      <c r="XK533" s="339"/>
      <c r="XL533" s="339"/>
      <c r="XM533" s="339"/>
      <c r="XN533" s="339"/>
      <c r="XO533" s="339"/>
      <c r="XP533" s="339"/>
      <c r="XQ533" s="339"/>
      <c r="XR533" s="339"/>
      <c r="XS533" s="339"/>
      <c r="XT533" s="339"/>
      <c r="XU533" s="339"/>
      <c r="XV533" s="339"/>
      <c r="XW533" s="339"/>
      <c r="XX533" s="339"/>
      <c r="XY533" s="339"/>
      <c r="XZ533" s="339"/>
      <c r="YA533" s="339"/>
      <c r="YB533" s="339"/>
      <c r="YC533" s="339"/>
      <c r="YD533" s="339"/>
      <c r="YE533" s="339"/>
      <c r="YF533" s="339"/>
      <c r="YG533" s="339"/>
      <c r="YH533" s="339"/>
      <c r="YI533" s="339"/>
      <c r="YJ533" s="339"/>
      <c r="YK533" s="339"/>
      <c r="YL533" s="339"/>
      <c r="YM533" s="339"/>
      <c r="YN533" s="339"/>
      <c r="YO533" s="339"/>
      <c r="YP533" s="339"/>
      <c r="YQ533" s="339"/>
      <c r="YR533" s="339"/>
      <c r="YS533" s="339"/>
      <c r="YT533" s="339"/>
      <c r="YU533" s="339"/>
      <c r="YV533" s="339"/>
      <c r="YW533" s="339"/>
      <c r="YX533" s="339"/>
      <c r="YY533" s="339"/>
      <c r="YZ533" s="339"/>
      <c r="ZA533" s="339"/>
      <c r="ZB533" s="339"/>
      <c r="ZC533" s="339"/>
      <c r="ZD533" s="339"/>
      <c r="ZE533" s="339"/>
      <c r="ZF533" s="339"/>
      <c r="ZG533" s="339"/>
      <c r="ZH533" s="339"/>
      <c r="ZI533" s="339"/>
      <c r="ZJ533" s="339"/>
      <c r="ZK533" s="339"/>
      <c r="ZL533" s="339"/>
      <c r="ZM533" s="339"/>
      <c r="ZN533" s="339"/>
      <c r="ZO533" s="339"/>
      <c r="ZP533" s="339"/>
      <c r="ZQ533" s="339"/>
      <c r="ZR533" s="339"/>
      <c r="ZS533" s="339"/>
      <c r="ZT533" s="339"/>
      <c r="ZU533" s="339"/>
      <c r="ZV533" s="339"/>
      <c r="ZW533" s="339"/>
      <c r="ZX533" s="339"/>
      <c r="ZY533" s="339"/>
      <c r="ZZ533" s="339"/>
      <c r="AAA533" s="339"/>
      <c r="AAB533" s="339"/>
      <c r="AAC533" s="339"/>
      <c r="AAD533" s="339"/>
      <c r="AAE533" s="339"/>
      <c r="AAF533" s="339"/>
      <c r="AAG533" s="339"/>
      <c r="AAH533" s="339"/>
      <c r="AAI533" s="339"/>
      <c r="AAJ533" s="339"/>
      <c r="AAK533" s="339"/>
      <c r="AAL533" s="339"/>
      <c r="AAM533" s="339"/>
      <c r="AAN533" s="339"/>
      <c r="AAO533" s="339"/>
      <c r="AAP533" s="339"/>
      <c r="AAQ533" s="339"/>
      <c r="AAR533" s="339"/>
      <c r="AAS533" s="339"/>
      <c r="AAT533" s="339"/>
      <c r="AAU533" s="339"/>
      <c r="AAV533" s="339"/>
      <c r="AAW533" s="339"/>
      <c r="AAX533" s="339"/>
      <c r="AAY533" s="339"/>
      <c r="AAZ533" s="339"/>
      <c r="ABA533" s="339"/>
      <c r="ABB533" s="339"/>
      <c r="ABC533" s="339"/>
      <c r="ABD533" s="339"/>
      <c r="ABE533" s="339"/>
      <c r="ABF533" s="339"/>
      <c r="ABG533" s="339"/>
      <c r="ABH533" s="339"/>
      <c r="ABI533" s="339"/>
      <c r="ABJ533" s="339"/>
      <c r="ABK533" s="339"/>
      <c r="ABL533" s="339"/>
      <c r="ABM533" s="339"/>
      <c r="ABN533" s="339"/>
      <c r="ABO533" s="339"/>
      <c r="ABP533" s="339"/>
      <c r="ABQ533" s="339"/>
      <c r="ABR533" s="339"/>
      <c r="ABS533" s="339"/>
      <c r="ABT533" s="339"/>
      <c r="ABU533" s="339"/>
      <c r="ABV533" s="339"/>
      <c r="ABW533" s="339"/>
      <c r="ABX533" s="339"/>
      <c r="ABY533" s="339"/>
      <c r="ABZ533" s="339"/>
      <c r="ACA533" s="339"/>
      <c r="ACB533" s="339"/>
      <c r="ACC533" s="339"/>
      <c r="ACD533" s="339"/>
      <c r="ACE533" s="339"/>
      <c r="ACF533" s="339"/>
      <c r="ACG533" s="339"/>
      <c r="ACH533" s="339"/>
      <c r="ACI533" s="339"/>
      <c r="ACJ533" s="339"/>
      <c r="ACK533" s="339"/>
      <c r="ACL533" s="339"/>
      <c r="ACM533" s="339"/>
      <c r="ACN533" s="339"/>
      <c r="ACO533" s="339"/>
      <c r="ACP533" s="339"/>
      <c r="ACQ533" s="339"/>
      <c r="ACR533" s="339"/>
      <c r="ACS533" s="339"/>
      <c r="ACT533" s="339"/>
      <c r="ACU533" s="339"/>
      <c r="ACV533" s="339"/>
      <c r="ACW533" s="339"/>
      <c r="ACX533" s="339"/>
      <c r="ACY533" s="339"/>
      <c r="ACZ533" s="339"/>
      <c r="ADA533" s="339"/>
      <c r="ADB533" s="339"/>
      <c r="ADC533" s="339"/>
      <c r="ADD533" s="339"/>
      <c r="ADE533" s="339"/>
      <c r="ADF533" s="339"/>
      <c r="ADG533" s="339"/>
      <c r="ADH533" s="339"/>
      <c r="ADI533" s="339"/>
      <c r="ADJ533" s="339"/>
      <c r="ADK533" s="339"/>
      <c r="ADL533" s="339"/>
      <c r="ADM533" s="339"/>
      <c r="ADN533" s="339"/>
      <c r="ADO533" s="339"/>
      <c r="ADP533" s="339"/>
      <c r="ADQ533" s="339"/>
      <c r="ADR533" s="339"/>
      <c r="ADS533" s="339"/>
      <c r="ADT533" s="339"/>
      <c r="ADU533" s="339"/>
      <c r="ADV533" s="339"/>
      <c r="ADW533" s="339"/>
      <c r="ADX533" s="339"/>
      <c r="ADY533" s="339"/>
      <c r="ADZ533" s="339"/>
      <c r="AEA533" s="339"/>
      <c r="AEB533" s="339"/>
      <c r="AEC533" s="339"/>
      <c r="AED533" s="339"/>
      <c r="AEE533" s="339"/>
      <c r="AEF533" s="339"/>
      <c r="AEG533" s="339"/>
      <c r="AEH533" s="339"/>
      <c r="AEI533" s="339"/>
      <c r="AEJ533" s="339"/>
      <c r="AEK533" s="339"/>
      <c r="AEL533" s="339"/>
      <c r="AEM533" s="339"/>
      <c r="AEN533" s="339"/>
      <c r="AEO533" s="339"/>
      <c r="AEP533" s="339"/>
      <c r="AEQ533" s="339"/>
      <c r="AER533" s="339"/>
      <c r="AES533" s="339"/>
      <c r="AET533" s="339"/>
      <c r="AEU533" s="339"/>
      <c r="AEV533" s="339"/>
      <c r="AEW533" s="339"/>
      <c r="AEX533" s="339"/>
      <c r="AEY533" s="339"/>
      <c r="AEZ533" s="339"/>
      <c r="AFA533" s="339"/>
      <c r="AFB533" s="339"/>
      <c r="AFC533" s="339"/>
      <c r="AFD533" s="339"/>
      <c r="AFE533" s="339"/>
      <c r="AFF533" s="339"/>
      <c r="AFG533" s="339"/>
      <c r="AFH533" s="339"/>
      <c r="AFI533" s="339"/>
      <c r="AFJ533" s="339"/>
      <c r="AFK533" s="339"/>
      <c r="AFL533" s="339"/>
      <c r="AFM533" s="339"/>
      <c r="AFN533" s="339"/>
      <c r="AFO533" s="339"/>
      <c r="AFP533" s="339"/>
      <c r="AFQ533" s="339"/>
      <c r="AFR533" s="339"/>
      <c r="AFS533" s="339"/>
      <c r="AFT533" s="339"/>
      <c r="AFU533" s="339"/>
      <c r="AFV533" s="339"/>
      <c r="AFW533" s="339"/>
      <c r="AFX533" s="339"/>
      <c r="AFY533" s="339"/>
      <c r="AFZ533" s="339"/>
      <c r="AGA533" s="339"/>
      <c r="AGB533" s="339"/>
      <c r="AGC533" s="339"/>
      <c r="AGD533" s="339"/>
      <c r="AGE533" s="339"/>
      <c r="AGF533" s="339"/>
      <c r="AGG533" s="339"/>
      <c r="AGH533" s="339"/>
      <c r="AGI533" s="339"/>
      <c r="AGJ533" s="339"/>
      <c r="AGK533" s="339"/>
      <c r="AGL533" s="339"/>
      <c r="AGM533" s="339"/>
      <c r="AGN533" s="339"/>
      <c r="AGO533" s="339"/>
      <c r="AGP533" s="339"/>
      <c r="AGQ533" s="339"/>
      <c r="AGR533" s="339"/>
      <c r="AGS533" s="339"/>
      <c r="AGT533" s="339"/>
      <c r="AGU533" s="339"/>
      <c r="AGV533" s="339"/>
      <c r="AGW533" s="339"/>
      <c r="AGX533" s="339"/>
      <c r="AGY533" s="339"/>
      <c r="AGZ533" s="339"/>
      <c r="AHA533" s="339"/>
      <c r="AHB533" s="339"/>
      <c r="AHC533" s="339"/>
      <c r="AHD533" s="339"/>
      <c r="AHE533" s="339"/>
      <c r="AHF533" s="339"/>
      <c r="AHG533" s="339"/>
      <c r="AHH533" s="339"/>
      <c r="AHI533" s="339"/>
      <c r="AHJ533" s="339"/>
      <c r="AHK533" s="339"/>
      <c r="AHL533" s="339"/>
      <c r="AHM533" s="339"/>
      <c r="AHN533" s="339"/>
      <c r="AHO533" s="339"/>
      <c r="AHP533" s="339"/>
      <c r="AHQ533" s="339"/>
      <c r="AHR533" s="339"/>
      <c r="AHS533" s="339"/>
      <c r="AHT533" s="339"/>
      <c r="AHU533" s="339"/>
      <c r="AHV533" s="339"/>
      <c r="AHW533" s="339"/>
      <c r="AHX533" s="339"/>
      <c r="AHY533" s="339"/>
      <c r="AHZ533" s="339"/>
      <c r="AIA533" s="339"/>
      <c r="AIB533" s="339"/>
      <c r="AIC533" s="339"/>
      <c r="AID533" s="339"/>
      <c r="AIE533" s="339"/>
      <c r="AIF533" s="339"/>
      <c r="AIG533" s="339"/>
      <c r="AIH533" s="339"/>
      <c r="AII533" s="339"/>
      <c r="AIJ533" s="339"/>
      <c r="AIK533" s="339"/>
      <c r="AIL533" s="339"/>
      <c r="AIM533" s="339"/>
      <c r="AIN533" s="339"/>
      <c r="AIO533" s="339"/>
      <c r="AIP533" s="339"/>
      <c r="AIQ533" s="339"/>
      <c r="AIR533" s="339"/>
      <c r="AIS533" s="339"/>
      <c r="AIT533" s="339"/>
      <c r="AIU533" s="339"/>
      <c r="AIV533" s="339"/>
      <c r="AIW533" s="339"/>
      <c r="AIX533" s="339"/>
      <c r="AIY533" s="339"/>
      <c r="AIZ533" s="339"/>
      <c r="AJA533" s="339"/>
      <c r="AJB533" s="339"/>
      <c r="AJC533" s="339"/>
      <c r="AJD533" s="339"/>
      <c r="AJE533" s="339"/>
      <c r="AJF533" s="339"/>
      <c r="AJG533" s="339"/>
      <c r="AJH533" s="339"/>
      <c r="AJI533" s="339"/>
      <c r="AJJ533" s="339"/>
      <c r="AJK533" s="339"/>
      <c r="AJL533" s="339"/>
      <c r="AJM533" s="339"/>
      <c r="AJN533" s="339"/>
      <c r="AJO533" s="339"/>
      <c r="AJP533" s="339"/>
      <c r="AJQ533" s="339"/>
      <c r="AJR533" s="339"/>
      <c r="AJS533" s="339"/>
      <c r="AJT533" s="339"/>
      <c r="AJU533" s="339"/>
      <c r="AJV533" s="339"/>
      <c r="AJW533" s="339"/>
      <c r="AJX533" s="339"/>
      <c r="AJY533" s="339"/>
      <c r="AJZ533" s="339"/>
      <c r="AKA533" s="339"/>
      <c r="AKB533" s="339"/>
      <c r="AKC533" s="339"/>
      <c r="AKD533" s="339"/>
      <c r="AKE533" s="339"/>
      <c r="AKF533" s="339"/>
      <c r="AKG533" s="339"/>
      <c r="AKH533" s="339"/>
      <c r="AKI533" s="339"/>
      <c r="AKJ533" s="339"/>
      <c r="AKK533" s="339"/>
      <c r="AKL533" s="339"/>
      <c r="AKM533" s="339"/>
      <c r="AKN533" s="339"/>
      <c r="AKO533" s="339"/>
      <c r="AKP533" s="339"/>
      <c r="AKQ533" s="339"/>
      <c r="AKR533" s="339"/>
      <c r="AKS533" s="339"/>
      <c r="AKT533" s="339"/>
      <c r="AKU533" s="339"/>
      <c r="AKV533" s="339"/>
      <c r="AKW533" s="339"/>
      <c r="AKX533" s="339"/>
      <c r="AKY533" s="339"/>
      <c r="AKZ533" s="339"/>
      <c r="ALA533" s="339"/>
      <c r="ALB533" s="339"/>
      <c r="ALC533" s="339"/>
      <c r="ALD533" s="339"/>
      <c r="ALE533" s="339"/>
      <c r="ALF533" s="339"/>
      <c r="ALG533" s="339"/>
      <c r="ALH533" s="339"/>
      <c r="ALI533" s="339"/>
      <c r="ALJ533" s="339"/>
      <c r="ALK533" s="339"/>
      <c r="ALL533" s="339"/>
      <c r="ALM533" s="339"/>
      <c r="ALN533" s="339"/>
      <c r="ALO533" s="339"/>
      <c r="ALP533" s="339"/>
      <c r="ALQ533" s="339"/>
      <c r="ALR533" s="339"/>
      <c r="ALS533" s="339"/>
      <c r="ALT533" s="339"/>
      <c r="ALU533" s="339"/>
      <c r="ALV533" s="339"/>
      <c r="ALW533" s="339"/>
      <c r="ALX533" s="339"/>
      <c r="ALY533" s="339"/>
      <c r="ALZ533" s="339"/>
      <c r="AMA533" s="339"/>
      <c r="AMB533" s="339"/>
      <c r="AMC533" s="339"/>
      <c r="AMD533" s="339"/>
      <c r="AME533" s="339"/>
      <c r="AMF533" s="339"/>
      <c r="AMG533" s="339"/>
      <c r="AMH533" s="339"/>
      <c r="AMI533" s="339"/>
      <c r="AMJ533" s="339"/>
      <c r="AMK533" s="339"/>
      <c r="AML533" s="339"/>
      <c r="AMM533" s="339"/>
      <c r="AMN533" s="339"/>
      <c r="AMO533" s="339"/>
      <c r="AMP533" s="339"/>
      <c r="AMQ533" s="339"/>
      <c r="AMR533" s="339"/>
      <c r="AMS533" s="339"/>
      <c r="AMT533" s="339"/>
      <c r="AMU533" s="339"/>
      <c r="AMV533" s="339"/>
      <c r="AMW533" s="339"/>
      <c r="AMX533" s="339"/>
      <c r="AMY533" s="339"/>
      <c r="AMZ533" s="339"/>
      <c r="ANA533" s="339"/>
      <c r="ANB533" s="339"/>
      <c r="ANC533" s="339"/>
      <c r="AND533" s="339"/>
      <c r="ANE533" s="339"/>
      <c r="ANF533" s="339"/>
      <c r="ANG533" s="339"/>
      <c r="ANH533" s="339"/>
      <c r="ANI533" s="339"/>
      <c r="ANJ533" s="339"/>
      <c r="ANK533" s="339"/>
      <c r="ANL533" s="339"/>
      <c r="ANM533" s="339"/>
      <c r="ANN533" s="339"/>
      <c r="ANO533" s="339"/>
      <c r="ANP533" s="339"/>
      <c r="ANQ533" s="339"/>
      <c r="ANR533" s="339"/>
      <c r="ANS533" s="339"/>
      <c r="ANT533" s="339"/>
      <c r="ANU533" s="339"/>
      <c r="ANV533" s="339"/>
      <c r="ANW533" s="339"/>
      <c r="ANX533" s="339"/>
      <c r="ANY533" s="339"/>
      <c r="ANZ533" s="339"/>
      <c r="AOA533" s="339"/>
      <c r="AOB533" s="339"/>
      <c r="AOC533" s="339"/>
      <c r="AOD533" s="339"/>
      <c r="AOE533" s="339"/>
      <c r="AOF533" s="339"/>
      <c r="AOG533" s="339"/>
      <c r="AOH533" s="339"/>
      <c r="AOI533" s="339"/>
      <c r="AOJ533" s="339"/>
      <c r="AOK533" s="339"/>
      <c r="AOL533" s="339"/>
      <c r="AOM533" s="339"/>
      <c r="AON533" s="339"/>
      <c r="AOO533" s="339"/>
      <c r="AOP533" s="339"/>
      <c r="AOQ533" s="339"/>
      <c r="AOR533" s="339"/>
      <c r="AOS533" s="339"/>
      <c r="AOT533" s="339"/>
      <c r="AOU533" s="339"/>
      <c r="AOV533" s="339"/>
      <c r="AOW533" s="339"/>
      <c r="AOX533" s="339"/>
      <c r="AOY533" s="339"/>
      <c r="AOZ533" s="339"/>
      <c r="APA533" s="339"/>
      <c r="APB533" s="339"/>
      <c r="APC533" s="339"/>
      <c r="APD533" s="339"/>
      <c r="APE533" s="339"/>
      <c r="APF533" s="339"/>
      <c r="APG533" s="339"/>
      <c r="APH533" s="339"/>
      <c r="API533" s="339"/>
      <c r="APJ533" s="339"/>
      <c r="APK533" s="339"/>
      <c r="APL533" s="339"/>
      <c r="APM533" s="339"/>
      <c r="APN533" s="339"/>
      <c r="APO533" s="339"/>
      <c r="APP533" s="339"/>
      <c r="APQ533" s="339"/>
      <c r="APR533" s="339"/>
      <c r="APS533" s="339"/>
      <c r="APT533" s="339"/>
      <c r="APU533" s="339"/>
      <c r="APV533" s="339"/>
      <c r="APW533" s="339"/>
      <c r="APX533" s="339"/>
      <c r="APY533" s="339"/>
      <c r="APZ533" s="339"/>
      <c r="AQA533" s="339"/>
      <c r="AQB533" s="339"/>
      <c r="AQC533" s="339"/>
      <c r="AQD533" s="339"/>
      <c r="AQE533" s="339"/>
      <c r="AQF533" s="339"/>
      <c r="AQG533" s="339"/>
      <c r="AQH533" s="339"/>
      <c r="AQI533" s="339"/>
      <c r="AQJ533" s="339"/>
      <c r="AQK533" s="339"/>
      <c r="AQL533" s="339"/>
      <c r="AQM533" s="339"/>
      <c r="AQN533" s="339"/>
      <c r="AQO533" s="339"/>
      <c r="AQP533" s="339"/>
      <c r="AQQ533" s="339"/>
      <c r="AQR533" s="339"/>
      <c r="AQS533" s="339"/>
      <c r="AQT533" s="339"/>
      <c r="AQU533" s="339"/>
      <c r="AQV533" s="339"/>
      <c r="AQW533" s="339"/>
      <c r="AQX533" s="339"/>
      <c r="AQY533" s="339"/>
      <c r="AQZ533" s="339"/>
      <c r="ARA533" s="339"/>
      <c r="ARB533" s="339"/>
      <c r="ARC533" s="339"/>
      <c r="ARD533" s="339"/>
      <c r="ARE533" s="339"/>
      <c r="ARF533" s="339"/>
      <c r="ARG533" s="339"/>
      <c r="ARH533" s="339"/>
      <c r="ARI533" s="339"/>
      <c r="ARJ533" s="339"/>
      <c r="ARK533" s="339"/>
      <c r="ARL533" s="339"/>
      <c r="ARM533" s="339"/>
      <c r="ARN533" s="339"/>
      <c r="ARO533" s="339"/>
      <c r="ARP533" s="339"/>
      <c r="ARQ533" s="339"/>
      <c r="ARR533" s="339"/>
      <c r="ARS533" s="339"/>
      <c r="ART533" s="339"/>
      <c r="ARU533" s="339"/>
      <c r="ARV533" s="339"/>
      <c r="ARW533" s="339"/>
      <c r="ARX533" s="339"/>
      <c r="ARY533" s="339"/>
      <c r="ARZ533" s="339"/>
      <c r="ASA533" s="339"/>
      <c r="ASB533" s="339"/>
      <c r="ASC533" s="339"/>
      <c r="ASD533" s="339"/>
      <c r="ASE533" s="339"/>
      <c r="ASF533" s="339"/>
      <c r="ASG533" s="339"/>
      <c r="ASH533" s="339"/>
      <c r="ASI533" s="339"/>
      <c r="ASJ533" s="339"/>
      <c r="ASK533" s="339"/>
      <c r="ASL533" s="339"/>
      <c r="ASM533" s="339"/>
      <c r="ASN533" s="339"/>
      <c r="ASO533" s="339"/>
      <c r="ASP533" s="339"/>
      <c r="ASQ533" s="339"/>
      <c r="ASR533" s="339"/>
      <c r="ASS533" s="339"/>
      <c r="AST533" s="339"/>
      <c r="ASU533" s="339"/>
      <c r="ASV533" s="339"/>
      <c r="ASW533" s="339"/>
      <c r="ASX533" s="339"/>
      <c r="ASY533" s="339"/>
      <c r="ASZ533" s="339"/>
      <c r="ATA533" s="339"/>
      <c r="ATB533" s="339"/>
      <c r="ATC533" s="339"/>
      <c r="ATD533" s="339"/>
      <c r="ATE533" s="339"/>
      <c r="ATF533" s="339"/>
      <c r="ATG533" s="339"/>
      <c r="ATH533" s="339"/>
      <c r="ATI533" s="339"/>
      <c r="ATJ533" s="339"/>
      <c r="ATK533" s="339"/>
      <c r="ATL533" s="339"/>
      <c r="ATM533" s="339"/>
      <c r="ATN533" s="339"/>
      <c r="ATO533" s="339"/>
      <c r="ATP533" s="339"/>
      <c r="ATQ533" s="339"/>
      <c r="ATR533" s="339"/>
      <c r="ATS533" s="339"/>
      <c r="ATT533" s="339"/>
      <c r="ATU533" s="339"/>
      <c r="ATV533" s="339"/>
      <c r="ATW533" s="339"/>
      <c r="ATX533" s="339"/>
      <c r="ATY533" s="339"/>
      <c r="ATZ533" s="339"/>
      <c r="AUA533" s="339"/>
      <c r="AUB533" s="339"/>
      <c r="AUC533" s="339"/>
      <c r="AUD533" s="339"/>
      <c r="AUE533" s="339"/>
      <c r="AUF533" s="339"/>
      <c r="AUG533" s="339"/>
      <c r="AUH533" s="339"/>
      <c r="AUI533" s="339"/>
      <c r="AUJ533" s="339"/>
      <c r="AUK533" s="339"/>
      <c r="AUL533" s="339"/>
      <c r="AUM533" s="339"/>
      <c r="AUN533" s="339"/>
      <c r="AUO533" s="339"/>
      <c r="AUP533" s="339"/>
      <c r="AUQ533" s="339"/>
      <c r="AUR533" s="339"/>
      <c r="AUS533" s="339"/>
      <c r="AUT533" s="339"/>
      <c r="AUU533" s="339"/>
      <c r="AUV533" s="339"/>
      <c r="AUW533" s="339"/>
      <c r="AUX533" s="339"/>
      <c r="AUY533" s="339"/>
      <c r="AUZ533" s="339"/>
      <c r="AVA533" s="339"/>
      <c r="AVB533" s="339"/>
      <c r="AVC533" s="339"/>
      <c r="AVD533" s="339"/>
      <c r="AVE533" s="339"/>
      <c r="AVF533" s="339"/>
      <c r="AVG533" s="339"/>
      <c r="AVH533" s="339"/>
      <c r="AVI533" s="339"/>
      <c r="AVJ533" s="339"/>
      <c r="AVK533" s="339"/>
      <c r="AVL533" s="339"/>
      <c r="AVM533" s="339"/>
      <c r="AVN533" s="339"/>
      <c r="AVO533" s="339"/>
      <c r="AVP533" s="339"/>
      <c r="AVQ533" s="339"/>
      <c r="AVR533" s="339"/>
      <c r="AVS533" s="339"/>
      <c r="AVT533" s="339"/>
      <c r="AVU533" s="339"/>
      <c r="AVV533" s="339"/>
      <c r="AVW533" s="339"/>
      <c r="AVX533" s="339"/>
      <c r="AVY533" s="339"/>
      <c r="AVZ533" s="339"/>
      <c r="AWA533" s="339"/>
      <c r="AWB533" s="339"/>
      <c r="AWC533" s="339"/>
      <c r="AWD533" s="339"/>
      <c r="AWE533" s="339"/>
      <c r="AWF533" s="339"/>
      <c r="AWG533" s="339"/>
      <c r="AWH533" s="339"/>
      <c r="AWI533" s="339"/>
      <c r="AWJ533" s="339"/>
      <c r="AWK533" s="339"/>
      <c r="AWL533" s="339"/>
      <c r="AWM533" s="339"/>
      <c r="AWN533" s="339"/>
      <c r="AWO533" s="339"/>
      <c r="AWP533" s="339"/>
      <c r="AWQ533" s="339"/>
      <c r="AWR533" s="339"/>
      <c r="AWS533" s="339"/>
      <c r="AWT533" s="339"/>
      <c r="AWU533" s="339"/>
      <c r="AWV533" s="339"/>
      <c r="AWW533" s="339"/>
      <c r="AWX533" s="339"/>
      <c r="AWY533" s="339"/>
      <c r="AWZ533" s="339"/>
      <c r="AXA533" s="339"/>
      <c r="AXB533" s="339"/>
      <c r="AXC533" s="339"/>
      <c r="AXD533" s="339"/>
      <c r="AXE533" s="339"/>
      <c r="AXF533" s="339"/>
      <c r="AXG533" s="339"/>
      <c r="AXH533" s="339"/>
      <c r="AXI533" s="339"/>
      <c r="AXJ533" s="339"/>
      <c r="AXK533" s="339"/>
      <c r="AXL533" s="339"/>
      <c r="AXM533" s="339"/>
      <c r="AXN533" s="339"/>
      <c r="AXO533" s="339"/>
      <c r="AXP533" s="339"/>
      <c r="AXQ533" s="339"/>
      <c r="AXR533" s="339"/>
      <c r="AXS533" s="339"/>
      <c r="AXT533" s="339"/>
      <c r="AXU533" s="339"/>
      <c r="AXV533" s="339"/>
      <c r="AXW533" s="339"/>
      <c r="AXX533" s="339"/>
      <c r="AXY533" s="339"/>
      <c r="AXZ533" s="339"/>
      <c r="AYA533" s="339"/>
      <c r="AYB533" s="339"/>
      <c r="AYC533" s="339"/>
      <c r="AYD533" s="339"/>
      <c r="AYE533" s="339"/>
      <c r="AYF533" s="339"/>
      <c r="AYG533" s="339"/>
      <c r="AYH533" s="339"/>
      <c r="AYI533" s="339"/>
      <c r="AYJ533" s="339"/>
      <c r="AYK533" s="339"/>
      <c r="AYL533" s="339"/>
      <c r="AYM533" s="339"/>
      <c r="AYN533" s="339"/>
      <c r="AYO533" s="339"/>
      <c r="AYP533" s="339"/>
      <c r="AYQ533" s="339"/>
      <c r="AYR533" s="339"/>
      <c r="AYS533" s="339"/>
      <c r="AYT533" s="339"/>
      <c r="AYU533" s="339"/>
      <c r="AYV533" s="339"/>
      <c r="AYW533" s="339"/>
      <c r="AYX533" s="339"/>
      <c r="AYY533" s="339"/>
      <c r="AYZ533" s="339"/>
      <c r="AZA533" s="339"/>
      <c r="AZB533" s="339"/>
      <c r="AZC533" s="339"/>
      <c r="AZD533" s="339"/>
      <c r="AZE533" s="339"/>
      <c r="AZF533" s="339"/>
      <c r="AZG533" s="339"/>
      <c r="AZH533" s="339"/>
      <c r="AZI533" s="339"/>
      <c r="AZJ533" s="339"/>
      <c r="AZK533" s="339"/>
      <c r="AZL533" s="339"/>
      <c r="AZM533" s="339"/>
      <c r="AZN533" s="339"/>
      <c r="AZO533" s="339"/>
      <c r="AZP533" s="339"/>
      <c r="AZQ533" s="339"/>
      <c r="AZR533" s="339"/>
      <c r="AZS533" s="339"/>
      <c r="AZT533" s="339"/>
      <c r="AZU533" s="339"/>
      <c r="AZV533" s="339"/>
      <c r="AZW533" s="339"/>
      <c r="AZX533" s="339"/>
      <c r="AZY533" s="339"/>
      <c r="AZZ533" s="339"/>
      <c r="BAA533" s="339"/>
      <c r="BAB533" s="339"/>
      <c r="BAC533" s="339"/>
      <c r="BAD533" s="339"/>
      <c r="BAE533" s="339"/>
      <c r="BAF533" s="339"/>
      <c r="BAG533" s="339"/>
      <c r="BAH533" s="339"/>
      <c r="BAI533" s="339"/>
      <c r="BAJ533" s="339"/>
      <c r="BAK533" s="339"/>
      <c r="BAL533" s="339"/>
      <c r="BAM533" s="339"/>
      <c r="BAN533" s="339"/>
      <c r="BAO533" s="339"/>
      <c r="BAP533" s="339"/>
      <c r="BAQ533" s="339"/>
      <c r="BAR533" s="339"/>
      <c r="BAS533" s="339"/>
      <c r="BAT533" s="339"/>
      <c r="BAU533" s="339"/>
      <c r="BAV533" s="339"/>
      <c r="BAW533" s="339"/>
      <c r="BAX533" s="339"/>
      <c r="BAY533" s="339"/>
      <c r="BAZ533" s="339"/>
      <c r="BBA533" s="339"/>
      <c r="BBB533" s="339"/>
      <c r="BBC533" s="339"/>
      <c r="BBD533" s="339"/>
      <c r="BBE533" s="339"/>
      <c r="BBF533" s="339"/>
      <c r="BBG533" s="339"/>
      <c r="BBH533" s="339"/>
      <c r="BBI533" s="339"/>
      <c r="BBJ533" s="339"/>
      <c r="BBK533" s="339"/>
      <c r="BBL533" s="339"/>
      <c r="BBM533" s="339"/>
      <c r="BBN533" s="339"/>
      <c r="BBO533" s="339"/>
      <c r="BBP533" s="339"/>
      <c r="BBQ533" s="339"/>
      <c r="BBR533" s="339"/>
      <c r="BBS533" s="339"/>
      <c r="BBT533" s="339"/>
      <c r="BBU533" s="339"/>
      <c r="BBV533" s="339"/>
      <c r="BBW533" s="339"/>
      <c r="BBX533" s="339"/>
      <c r="BBY533" s="339"/>
      <c r="BBZ533" s="339"/>
      <c r="BCA533" s="339"/>
      <c r="BCB533" s="339"/>
      <c r="BCC533" s="339"/>
      <c r="BCD533" s="339"/>
      <c r="BCE533" s="339"/>
      <c r="BCF533" s="339"/>
      <c r="BCG533" s="339"/>
      <c r="BCH533" s="339"/>
      <c r="BCI533" s="339"/>
      <c r="BCJ533" s="339"/>
      <c r="BCK533" s="339"/>
      <c r="BCL533" s="339"/>
      <c r="BCM533" s="339"/>
      <c r="BCN533" s="339"/>
      <c r="BCO533" s="339"/>
      <c r="BCP533" s="339"/>
      <c r="BCQ533" s="339"/>
      <c r="BCR533" s="339"/>
      <c r="BCS533" s="339"/>
      <c r="BCT533" s="339"/>
      <c r="BCU533" s="339"/>
      <c r="BCV533" s="339"/>
      <c r="BCW533" s="339"/>
      <c r="BCX533" s="339"/>
      <c r="BCY533" s="339"/>
      <c r="BCZ533" s="339"/>
      <c r="BDA533" s="339"/>
      <c r="BDB533" s="339"/>
      <c r="BDC533" s="339"/>
      <c r="BDD533" s="339"/>
      <c r="BDE533" s="339"/>
      <c r="BDF533" s="339"/>
      <c r="BDG533" s="339"/>
      <c r="BDH533" s="339"/>
      <c r="BDI533" s="339"/>
      <c r="BDJ533" s="339"/>
      <c r="BDK533" s="339"/>
      <c r="BDL533" s="339"/>
      <c r="BDM533" s="339"/>
      <c r="BDN533" s="339"/>
      <c r="BDO533" s="339"/>
      <c r="BDP533" s="339"/>
      <c r="BDQ533" s="339"/>
      <c r="BDR533" s="339"/>
      <c r="BDS533" s="339"/>
      <c r="BDT533" s="339"/>
      <c r="BDU533" s="339"/>
      <c r="BDV533" s="339"/>
      <c r="BDW533" s="339"/>
      <c r="BDX533" s="339"/>
      <c r="BDY533" s="339"/>
      <c r="BDZ533" s="339"/>
      <c r="BEA533" s="339"/>
      <c r="BEB533" s="339"/>
      <c r="BEC533" s="339"/>
      <c r="BED533" s="339"/>
      <c r="BEE533" s="339"/>
      <c r="BEF533" s="339"/>
      <c r="BEG533" s="339"/>
      <c r="BEH533" s="339"/>
      <c r="BEI533" s="339"/>
      <c r="BEJ533" s="339"/>
      <c r="BEK533" s="339"/>
      <c r="BEL533" s="339"/>
      <c r="BEM533" s="339"/>
      <c r="BEN533" s="339"/>
      <c r="BEO533" s="339"/>
      <c r="BEP533" s="339"/>
      <c r="BEQ533" s="339"/>
      <c r="BER533" s="339"/>
      <c r="BES533" s="339"/>
      <c r="BET533" s="339"/>
      <c r="BEU533" s="339"/>
      <c r="BEV533" s="339"/>
      <c r="BEW533" s="339"/>
      <c r="BEX533" s="339"/>
      <c r="BEY533" s="339"/>
      <c r="BEZ533" s="339"/>
      <c r="BFA533" s="339"/>
      <c r="BFB533" s="339"/>
      <c r="BFC533" s="339"/>
      <c r="BFD533" s="339"/>
      <c r="BFE533" s="339"/>
      <c r="BFF533" s="339"/>
      <c r="BFG533" s="339"/>
      <c r="BFH533" s="339"/>
      <c r="BFI533" s="339"/>
      <c r="BFJ533" s="339"/>
      <c r="BFK533" s="339"/>
      <c r="BFL533" s="339"/>
      <c r="BFM533" s="339"/>
      <c r="BFN533" s="339"/>
      <c r="BFO533" s="339"/>
      <c r="BFP533" s="339"/>
      <c r="BFQ533" s="339"/>
      <c r="BFR533" s="339"/>
      <c r="BFS533" s="339"/>
      <c r="BFT533" s="339"/>
      <c r="BFU533" s="339"/>
      <c r="BFV533" s="339"/>
      <c r="BFW533" s="339"/>
      <c r="BFX533" s="339"/>
      <c r="BFY533" s="339"/>
      <c r="BFZ533" s="339"/>
      <c r="BGA533" s="339"/>
      <c r="BGB533" s="339"/>
      <c r="BGC533" s="339"/>
      <c r="BGD533" s="339"/>
      <c r="BGE533" s="339"/>
      <c r="BGF533" s="339"/>
      <c r="BGG533" s="339"/>
      <c r="BGH533" s="339"/>
      <c r="BGI533" s="339"/>
      <c r="BGJ533" s="339"/>
      <c r="BGK533" s="339"/>
      <c r="BGL533" s="339"/>
      <c r="BGM533" s="339"/>
      <c r="BGN533" s="339"/>
      <c r="BGO533" s="339"/>
      <c r="BGP533" s="339"/>
      <c r="BGQ533" s="339"/>
      <c r="BGR533" s="339"/>
      <c r="BGS533" s="339"/>
      <c r="BGT533" s="339"/>
      <c r="BGU533" s="339"/>
      <c r="BGV533" s="339"/>
      <c r="BGW533" s="339"/>
      <c r="BGX533" s="339"/>
      <c r="BGY533" s="339"/>
      <c r="BGZ533" s="339"/>
      <c r="BHA533" s="339"/>
      <c r="BHB533" s="339"/>
      <c r="BHC533" s="339"/>
      <c r="BHD533" s="339"/>
      <c r="BHE533" s="339"/>
      <c r="BHF533" s="339"/>
      <c r="BHG533" s="339"/>
      <c r="BHH533" s="339"/>
      <c r="BHI533" s="339"/>
      <c r="BHJ533" s="339"/>
      <c r="BHK533" s="339"/>
      <c r="BHL533" s="339"/>
      <c r="BHM533" s="339"/>
      <c r="BHN533" s="339"/>
      <c r="BHO533" s="339"/>
      <c r="BHP533" s="339"/>
      <c r="BHQ533" s="339"/>
      <c r="BHR533" s="339"/>
      <c r="BHS533" s="339"/>
      <c r="BHT533" s="339"/>
      <c r="BHU533" s="339"/>
      <c r="BHV533" s="339"/>
      <c r="BHW533" s="339"/>
      <c r="BHX533" s="339"/>
      <c r="BHY533" s="339"/>
      <c r="BHZ533" s="339"/>
      <c r="BIA533" s="339"/>
      <c r="BIB533" s="339"/>
      <c r="BIC533" s="339"/>
      <c r="BID533" s="339"/>
      <c r="BIE533" s="339"/>
      <c r="BIF533" s="339"/>
      <c r="BIG533" s="339"/>
      <c r="BIH533" s="339"/>
      <c r="BII533" s="339"/>
      <c r="BIJ533" s="339"/>
      <c r="BIK533" s="339"/>
      <c r="BIL533" s="339"/>
      <c r="BIM533" s="339"/>
      <c r="BIN533" s="339"/>
      <c r="BIO533" s="339"/>
      <c r="BIP533" s="339"/>
      <c r="BIQ533" s="339"/>
      <c r="BIR533" s="339"/>
      <c r="BIS533" s="339"/>
      <c r="BIT533" s="339"/>
      <c r="BIU533" s="339"/>
      <c r="BIV533" s="339"/>
      <c r="BIW533" s="339"/>
      <c r="BIX533" s="339"/>
      <c r="BIY533" s="339"/>
      <c r="BIZ533" s="339"/>
      <c r="BJA533" s="339"/>
      <c r="BJB533" s="339"/>
      <c r="BJC533" s="339"/>
      <c r="BJD533" s="339"/>
      <c r="BJE533" s="339"/>
      <c r="BJF533" s="339"/>
      <c r="BJG533" s="339"/>
      <c r="BJH533" s="339"/>
      <c r="BJI533" s="339"/>
      <c r="BJJ533" s="339"/>
      <c r="BJK533" s="339"/>
      <c r="BJL533" s="339"/>
      <c r="BJM533" s="339"/>
      <c r="BJN533" s="339"/>
      <c r="BJO533" s="339"/>
      <c r="BJP533" s="339"/>
      <c r="BJQ533" s="339"/>
      <c r="BJR533" s="339"/>
      <c r="BJS533" s="339"/>
      <c r="BJT533" s="339"/>
      <c r="BJU533" s="339"/>
      <c r="BJV533" s="339"/>
      <c r="BJW533" s="339"/>
      <c r="BJX533" s="339"/>
      <c r="BJY533" s="339"/>
      <c r="BJZ533" s="339"/>
      <c r="BKA533" s="339"/>
      <c r="BKB533" s="339"/>
      <c r="BKC533" s="339"/>
      <c r="BKD533" s="339"/>
      <c r="BKE533" s="339"/>
      <c r="BKF533" s="339"/>
      <c r="BKG533" s="339"/>
      <c r="BKH533" s="339"/>
      <c r="BKI533" s="339"/>
      <c r="BKJ533" s="339"/>
      <c r="BKK533" s="339"/>
      <c r="BKL533" s="339"/>
      <c r="BKM533" s="339"/>
      <c r="BKN533" s="339"/>
      <c r="BKO533" s="339"/>
      <c r="BKP533" s="339"/>
      <c r="BKQ533" s="339"/>
      <c r="BKR533" s="339"/>
      <c r="BKS533" s="339"/>
      <c r="BKT533" s="339"/>
      <c r="BKU533" s="339"/>
      <c r="BKV533" s="339"/>
      <c r="BKW533" s="339"/>
      <c r="BKX533" s="339"/>
      <c r="BKY533" s="339"/>
      <c r="BKZ533" s="339"/>
      <c r="BLA533" s="339"/>
      <c r="BLB533" s="339"/>
      <c r="BLC533" s="339"/>
      <c r="BLD533" s="339"/>
      <c r="BLE533" s="339"/>
      <c r="BLF533" s="339"/>
      <c r="BLG533" s="339"/>
      <c r="BLH533" s="339"/>
      <c r="BLI533" s="339"/>
      <c r="BLJ533" s="339"/>
      <c r="BLK533" s="339"/>
      <c r="BLL533" s="339"/>
      <c r="BLM533" s="339"/>
      <c r="BLN533" s="339"/>
      <c r="BLO533" s="339"/>
      <c r="BLP533" s="339"/>
      <c r="BLQ533" s="339"/>
      <c r="BLR533" s="339"/>
      <c r="BLS533" s="339"/>
      <c r="BLT533" s="339"/>
      <c r="BLU533" s="339"/>
      <c r="BLV533" s="339"/>
      <c r="BLW533" s="339"/>
      <c r="BLX533" s="339"/>
      <c r="BLY533" s="339"/>
      <c r="BLZ533" s="339"/>
      <c r="BMA533" s="339"/>
      <c r="BMB533" s="339"/>
      <c r="BMC533" s="339"/>
      <c r="BMD533" s="339"/>
      <c r="BME533" s="339"/>
      <c r="BMF533" s="339"/>
      <c r="BMG533" s="339"/>
      <c r="BMH533" s="339"/>
      <c r="BMI533" s="339"/>
      <c r="BMJ533" s="339"/>
      <c r="BMK533" s="339"/>
      <c r="BML533" s="339"/>
      <c r="BMM533" s="339"/>
      <c r="BMN533" s="339"/>
      <c r="BMO533" s="339"/>
      <c r="BMP533" s="339"/>
      <c r="BMQ533" s="339"/>
      <c r="BMR533" s="339"/>
      <c r="BMS533" s="339"/>
      <c r="BMT533" s="339"/>
      <c r="BMU533" s="339"/>
      <c r="BMV533" s="339"/>
      <c r="BMW533" s="339"/>
      <c r="BMX533" s="339"/>
      <c r="BMY533" s="339"/>
      <c r="BMZ533" s="339"/>
      <c r="BNA533" s="339"/>
      <c r="BNB533" s="339"/>
      <c r="BNC533" s="339"/>
      <c r="BND533" s="339"/>
      <c r="BNE533" s="339"/>
      <c r="BNF533" s="339"/>
      <c r="BNG533" s="339"/>
      <c r="BNH533" s="339"/>
      <c r="BNI533" s="339"/>
      <c r="BNJ533" s="339"/>
      <c r="BNK533" s="339"/>
      <c r="BNL533" s="339"/>
      <c r="BNM533" s="339"/>
      <c r="BNN533" s="339"/>
      <c r="BNO533" s="339"/>
      <c r="BNP533" s="339"/>
      <c r="BNQ533" s="339"/>
      <c r="BNR533" s="339"/>
      <c r="BNS533" s="339"/>
      <c r="BNT533" s="339"/>
      <c r="BNU533" s="339"/>
      <c r="BNV533" s="339"/>
      <c r="BNW533" s="339"/>
      <c r="BNX533" s="339"/>
      <c r="BNY533" s="339"/>
      <c r="BNZ533" s="339"/>
      <c r="BOA533" s="339"/>
      <c r="BOB533" s="339"/>
      <c r="BOC533" s="339"/>
      <c r="BOD533" s="339"/>
      <c r="BOE533" s="339"/>
      <c r="BOF533" s="339"/>
      <c r="BOG533" s="339"/>
      <c r="BOH533" s="339"/>
      <c r="BOI533" s="339"/>
      <c r="BOJ533" s="339"/>
      <c r="BOK533" s="339"/>
      <c r="BOL533" s="339"/>
      <c r="BOM533" s="339"/>
      <c r="BON533" s="339"/>
      <c r="BOO533" s="339"/>
      <c r="BOP533" s="339"/>
      <c r="BOQ533" s="339"/>
      <c r="BOR533" s="339"/>
      <c r="BOS533" s="339"/>
      <c r="BOT533" s="339"/>
      <c r="BOU533" s="339"/>
      <c r="BOV533" s="339"/>
    </row>
    <row r="534" spans="1:1764" s="39" customFormat="1" ht="40.5" customHeight="1">
      <c r="A534" s="94"/>
      <c r="B534" s="384"/>
      <c r="C534" s="384"/>
      <c r="D534" s="67"/>
      <c r="E534" s="67"/>
      <c r="F534" s="67"/>
      <c r="G534" s="214" t="s">
        <v>544</v>
      </c>
      <c r="H534" s="214"/>
      <c r="I534" s="405"/>
      <c r="J534" s="470">
        <f t="shared" si="13"/>
        <v>14226000</v>
      </c>
      <c r="K534" s="470">
        <f>SUM(K535:K536)</f>
        <v>14226000</v>
      </c>
      <c r="L534" s="483">
        <f>SUM(L535:L536)</f>
        <v>0</v>
      </c>
      <c r="M534" s="114"/>
      <c r="N534" s="327"/>
      <c r="O534" s="327"/>
      <c r="P534" s="327"/>
      <c r="Q534" s="114"/>
      <c r="R534" s="327"/>
      <c r="S534" s="327"/>
      <c r="T534" s="327"/>
      <c r="U534" s="327"/>
      <c r="V534" s="338"/>
      <c r="W534" s="338"/>
      <c r="X534" s="338"/>
      <c r="Y534" s="338"/>
      <c r="Z534" s="338"/>
      <c r="AA534" s="338"/>
      <c r="AB534" s="338"/>
      <c r="AC534" s="338"/>
      <c r="AD534" s="338"/>
      <c r="AE534" s="338"/>
      <c r="AF534" s="338"/>
      <c r="AG534" s="338"/>
      <c r="AH534" s="338"/>
      <c r="AI534" s="338"/>
      <c r="AJ534" s="338"/>
      <c r="AK534" s="338"/>
      <c r="AL534" s="338"/>
      <c r="AM534" s="338"/>
      <c r="AN534" s="338"/>
      <c r="AO534" s="338"/>
      <c r="AP534" s="338"/>
      <c r="AQ534" s="338"/>
      <c r="AR534" s="338"/>
      <c r="AS534" s="338"/>
      <c r="AT534" s="338"/>
      <c r="AU534" s="338"/>
      <c r="AV534" s="338"/>
      <c r="AW534" s="338"/>
      <c r="AX534" s="338"/>
      <c r="AY534" s="338"/>
      <c r="AZ534" s="338"/>
      <c r="BA534" s="338"/>
      <c r="BB534" s="338"/>
      <c r="BC534" s="338"/>
      <c r="BD534" s="338"/>
      <c r="BE534" s="338"/>
      <c r="BF534" s="338"/>
      <c r="BG534" s="338"/>
      <c r="BH534" s="338"/>
      <c r="BI534" s="338"/>
      <c r="BJ534" s="338"/>
      <c r="BK534" s="338"/>
      <c r="BL534" s="338"/>
      <c r="BM534" s="338"/>
      <c r="BN534" s="338"/>
      <c r="BO534" s="338"/>
      <c r="BP534" s="338"/>
      <c r="BQ534" s="338"/>
      <c r="BR534" s="338"/>
      <c r="BS534" s="338"/>
      <c r="BT534" s="338"/>
      <c r="BU534" s="338"/>
      <c r="BV534" s="338"/>
      <c r="BW534" s="338"/>
      <c r="BX534" s="338"/>
      <c r="BY534" s="338"/>
      <c r="BZ534" s="338"/>
      <c r="CA534" s="338"/>
      <c r="CB534" s="338"/>
      <c r="CC534" s="338"/>
      <c r="CD534" s="338"/>
      <c r="CE534" s="338"/>
      <c r="CF534" s="338"/>
      <c r="CG534" s="338"/>
      <c r="CH534" s="338"/>
      <c r="CI534" s="338"/>
      <c r="CJ534" s="338"/>
      <c r="CK534" s="338"/>
      <c r="CL534" s="338"/>
      <c r="CM534" s="338"/>
      <c r="CN534" s="338"/>
      <c r="CO534" s="338"/>
      <c r="CP534" s="338"/>
      <c r="CQ534" s="338"/>
      <c r="CR534" s="338"/>
      <c r="CS534" s="338"/>
      <c r="CT534" s="338"/>
      <c r="CU534" s="338"/>
      <c r="CV534" s="338"/>
      <c r="CW534" s="338"/>
      <c r="CX534" s="338"/>
      <c r="CY534" s="338"/>
      <c r="CZ534" s="338"/>
      <c r="DA534" s="338"/>
      <c r="DB534" s="338"/>
      <c r="DC534" s="338"/>
      <c r="DD534" s="338"/>
      <c r="DE534" s="338"/>
      <c r="DF534" s="338"/>
      <c r="DG534" s="338"/>
      <c r="DH534" s="338"/>
      <c r="DI534" s="338"/>
      <c r="DJ534" s="338"/>
      <c r="DK534" s="338"/>
      <c r="DL534" s="338"/>
      <c r="DM534" s="338"/>
      <c r="DN534" s="338"/>
      <c r="DO534" s="338"/>
      <c r="DP534" s="338"/>
      <c r="DQ534" s="338"/>
      <c r="DR534" s="338"/>
      <c r="DS534" s="338"/>
      <c r="DT534" s="338"/>
      <c r="DU534" s="338"/>
      <c r="DV534" s="338"/>
      <c r="DW534" s="338"/>
      <c r="DX534" s="338"/>
      <c r="DY534" s="338"/>
      <c r="DZ534" s="338"/>
      <c r="EA534" s="338"/>
      <c r="EB534" s="338"/>
      <c r="EC534" s="338"/>
      <c r="ED534" s="338"/>
      <c r="EE534" s="338"/>
      <c r="EF534" s="338"/>
      <c r="EG534" s="338"/>
      <c r="EH534" s="338"/>
      <c r="EI534" s="338"/>
      <c r="EJ534" s="338"/>
      <c r="EK534" s="338"/>
      <c r="EL534" s="338"/>
      <c r="EM534" s="338"/>
      <c r="EN534" s="338"/>
      <c r="EO534" s="338"/>
      <c r="EP534" s="338"/>
      <c r="EQ534" s="338"/>
      <c r="ER534" s="338"/>
      <c r="ES534" s="338"/>
      <c r="ET534" s="338"/>
      <c r="EU534" s="338"/>
      <c r="EV534" s="338"/>
      <c r="EW534" s="338"/>
      <c r="EX534" s="338"/>
      <c r="EY534" s="338"/>
      <c r="EZ534" s="338"/>
      <c r="FA534" s="338"/>
      <c r="FB534" s="338"/>
      <c r="FC534" s="338"/>
      <c r="FD534" s="338"/>
      <c r="FE534" s="338"/>
      <c r="FF534" s="338"/>
      <c r="FG534" s="338"/>
      <c r="FH534" s="338"/>
      <c r="FI534" s="338"/>
      <c r="FJ534" s="338"/>
      <c r="FK534" s="338"/>
      <c r="FL534" s="338"/>
      <c r="FM534" s="338"/>
      <c r="FN534" s="338"/>
      <c r="FO534" s="338"/>
      <c r="FP534" s="338"/>
      <c r="FQ534" s="338"/>
      <c r="FR534" s="338"/>
      <c r="FS534" s="338"/>
      <c r="FT534" s="338"/>
      <c r="FU534" s="338"/>
      <c r="FV534" s="338"/>
      <c r="FW534" s="338"/>
      <c r="FX534" s="338"/>
      <c r="FY534" s="338"/>
      <c r="FZ534" s="338"/>
      <c r="GA534" s="338"/>
      <c r="GB534" s="338"/>
      <c r="GC534" s="338"/>
      <c r="GD534" s="338"/>
      <c r="GE534" s="338"/>
      <c r="GF534" s="338"/>
      <c r="GG534" s="338"/>
      <c r="GH534" s="338"/>
      <c r="GI534" s="338"/>
      <c r="GJ534" s="338"/>
      <c r="GK534" s="338"/>
      <c r="GL534" s="338"/>
      <c r="GM534" s="338"/>
      <c r="GN534" s="338"/>
      <c r="GO534" s="338"/>
      <c r="GP534" s="338"/>
      <c r="GQ534" s="338"/>
      <c r="GR534" s="338"/>
      <c r="GS534" s="338"/>
      <c r="GT534" s="338"/>
      <c r="GU534" s="338"/>
      <c r="GV534" s="338"/>
      <c r="GW534" s="338"/>
      <c r="GX534" s="338"/>
      <c r="GY534" s="338"/>
      <c r="GZ534" s="338"/>
      <c r="HA534" s="338"/>
      <c r="HB534" s="338"/>
      <c r="HC534" s="338"/>
      <c r="HD534" s="338"/>
      <c r="HE534" s="338"/>
      <c r="HF534" s="338"/>
      <c r="HG534" s="338"/>
      <c r="HH534" s="338"/>
      <c r="HI534" s="338"/>
      <c r="HJ534" s="338"/>
      <c r="HK534" s="338"/>
      <c r="HL534" s="338"/>
      <c r="HM534" s="338"/>
      <c r="HN534" s="338"/>
      <c r="HO534" s="338"/>
      <c r="HP534" s="338"/>
      <c r="HQ534" s="338"/>
      <c r="HR534" s="338"/>
      <c r="HS534" s="338"/>
      <c r="HT534" s="338"/>
      <c r="HU534" s="338"/>
      <c r="HV534" s="338"/>
      <c r="HW534" s="338"/>
      <c r="HX534" s="338"/>
      <c r="HY534" s="338"/>
      <c r="HZ534" s="338"/>
      <c r="IA534" s="338"/>
      <c r="IB534" s="338"/>
      <c r="IC534" s="338"/>
      <c r="ID534" s="338"/>
      <c r="IE534" s="338"/>
      <c r="IF534" s="338"/>
      <c r="IG534" s="338"/>
      <c r="IH534" s="338"/>
      <c r="II534" s="338"/>
      <c r="IJ534" s="338"/>
      <c r="IK534" s="338"/>
      <c r="IL534" s="338"/>
      <c r="IM534" s="338"/>
      <c r="IN534" s="338"/>
      <c r="IO534" s="338"/>
      <c r="IP534" s="338"/>
      <c r="IQ534" s="338"/>
      <c r="IR534" s="338"/>
      <c r="IS534" s="338"/>
      <c r="IT534" s="338"/>
      <c r="IU534" s="338"/>
      <c r="IV534" s="338"/>
      <c r="IW534" s="338"/>
      <c r="IX534" s="338"/>
      <c r="IY534" s="338"/>
      <c r="IZ534" s="338"/>
      <c r="JA534" s="338"/>
      <c r="JB534" s="338"/>
      <c r="JC534" s="338"/>
      <c r="JD534" s="338"/>
      <c r="JE534" s="338"/>
      <c r="JF534" s="338"/>
      <c r="JG534" s="338"/>
      <c r="JH534" s="338"/>
      <c r="JI534" s="338"/>
      <c r="JJ534" s="338"/>
      <c r="JK534" s="338"/>
      <c r="JL534" s="338"/>
      <c r="JM534" s="338"/>
      <c r="JN534" s="338"/>
      <c r="JO534" s="338"/>
      <c r="JP534" s="338"/>
      <c r="JQ534" s="338"/>
      <c r="JR534" s="338"/>
      <c r="JS534" s="338"/>
      <c r="JT534" s="338"/>
      <c r="JU534" s="338"/>
      <c r="JV534" s="338"/>
      <c r="JW534" s="338"/>
      <c r="JX534" s="338"/>
      <c r="JY534" s="338"/>
      <c r="JZ534" s="338"/>
      <c r="KA534" s="338"/>
      <c r="KB534" s="338"/>
      <c r="KC534" s="338"/>
      <c r="KD534" s="338"/>
      <c r="KE534" s="338"/>
      <c r="KF534" s="338"/>
      <c r="KG534" s="338"/>
      <c r="KH534" s="338"/>
      <c r="KI534" s="338"/>
      <c r="KJ534" s="338"/>
      <c r="KK534" s="338"/>
      <c r="KL534" s="338"/>
      <c r="KM534" s="338"/>
      <c r="KN534" s="338"/>
      <c r="KO534" s="338"/>
      <c r="KP534" s="338"/>
      <c r="KQ534" s="338"/>
      <c r="KR534" s="338"/>
      <c r="KS534" s="338"/>
      <c r="KT534" s="338"/>
      <c r="KU534" s="338"/>
      <c r="KV534" s="338"/>
      <c r="KW534" s="338"/>
      <c r="KX534" s="338"/>
      <c r="KY534" s="338"/>
      <c r="KZ534" s="338"/>
      <c r="LA534" s="338"/>
      <c r="LB534" s="338"/>
      <c r="LC534" s="338"/>
      <c r="LD534" s="338"/>
      <c r="LE534" s="338"/>
      <c r="LF534" s="338"/>
      <c r="LG534" s="338"/>
      <c r="LH534" s="338"/>
      <c r="LI534" s="338"/>
      <c r="LJ534" s="338"/>
      <c r="LK534" s="338"/>
      <c r="LL534" s="338"/>
      <c r="LM534" s="338"/>
      <c r="LN534" s="338"/>
      <c r="LO534" s="338"/>
      <c r="LP534" s="338"/>
      <c r="LQ534" s="338"/>
      <c r="LR534" s="338"/>
      <c r="LS534" s="338"/>
      <c r="LT534" s="338"/>
      <c r="LU534" s="338"/>
      <c r="LV534" s="338"/>
      <c r="LW534" s="338"/>
      <c r="LX534" s="338"/>
      <c r="LY534" s="338"/>
      <c r="LZ534" s="338"/>
      <c r="MA534" s="338"/>
      <c r="MB534" s="338"/>
      <c r="MC534" s="338"/>
      <c r="MD534" s="338"/>
      <c r="ME534" s="338"/>
      <c r="MF534" s="338"/>
      <c r="MG534" s="338"/>
      <c r="MH534" s="338"/>
      <c r="MI534" s="338"/>
      <c r="MJ534" s="338"/>
      <c r="MK534" s="338"/>
      <c r="ML534" s="338"/>
      <c r="MM534" s="338"/>
      <c r="MN534" s="338"/>
      <c r="MO534" s="338"/>
      <c r="MP534" s="338"/>
      <c r="MQ534" s="338"/>
      <c r="MR534" s="338"/>
      <c r="MS534" s="338"/>
      <c r="MT534" s="338"/>
      <c r="MU534" s="338"/>
      <c r="MV534" s="338"/>
      <c r="MW534" s="338"/>
      <c r="MX534" s="338"/>
      <c r="MY534" s="338"/>
      <c r="MZ534" s="338"/>
      <c r="NA534" s="338"/>
      <c r="NB534" s="338"/>
      <c r="NC534" s="338"/>
      <c r="ND534" s="338"/>
      <c r="NE534" s="338"/>
      <c r="NF534" s="338"/>
      <c r="NG534" s="338"/>
      <c r="NH534" s="338"/>
      <c r="NI534" s="338"/>
      <c r="NJ534" s="338"/>
      <c r="NK534" s="338"/>
      <c r="NL534" s="338"/>
      <c r="NM534" s="338"/>
      <c r="NN534" s="338"/>
      <c r="NO534" s="338"/>
      <c r="NP534" s="338"/>
      <c r="NQ534" s="338"/>
      <c r="NR534" s="338"/>
      <c r="NS534" s="338"/>
      <c r="NT534" s="338"/>
      <c r="NU534" s="338"/>
      <c r="NV534" s="338"/>
      <c r="NW534" s="338"/>
      <c r="NX534" s="338"/>
      <c r="NY534" s="338"/>
      <c r="NZ534" s="338"/>
      <c r="OA534" s="338"/>
      <c r="OB534" s="338"/>
      <c r="OC534" s="338"/>
      <c r="OD534" s="338"/>
      <c r="OE534" s="338"/>
      <c r="OF534" s="338"/>
      <c r="OG534" s="338"/>
      <c r="OH534" s="338"/>
      <c r="OI534" s="338"/>
      <c r="OJ534" s="338"/>
      <c r="OK534" s="338"/>
      <c r="OL534" s="338"/>
      <c r="OM534" s="338"/>
      <c r="ON534" s="338"/>
      <c r="OO534" s="338"/>
      <c r="OP534" s="338"/>
      <c r="OQ534" s="338"/>
      <c r="OR534" s="338"/>
      <c r="OS534" s="338"/>
      <c r="OT534" s="338"/>
      <c r="OU534" s="338"/>
      <c r="OV534" s="338"/>
      <c r="OW534" s="338"/>
      <c r="OX534" s="338"/>
      <c r="OY534" s="338"/>
      <c r="OZ534" s="338"/>
      <c r="PA534" s="338"/>
      <c r="PB534" s="338"/>
      <c r="PC534" s="338"/>
      <c r="PD534" s="338"/>
      <c r="PE534" s="338"/>
      <c r="PF534" s="338"/>
      <c r="PG534" s="338"/>
      <c r="PH534" s="338"/>
      <c r="PI534" s="338"/>
      <c r="PJ534" s="338"/>
      <c r="PK534" s="338"/>
      <c r="PL534" s="338"/>
      <c r="PM534" s="338"/>
      <c r="PN534" s="338"/>
      <c r="PO534" s="338"/>
      <c r="PP534" s="338"/>
      <c r="PQ534" s="338"/>
      <c r="PR534" s="338"/>
      <c r="PS534" s="338"/>
      <c r="PT534" s="338"/>
      <c r="PU534" s="338"/>
      <c r="PV534" s="338"/>
      <c r="PW534" s="338"/>
      <c r="PX534" s="338"/>
      <c r="PY534" s="338"/>
      <c r="PZ534" s="338"/>
      <c r="QA534" s="338"/>
      <c r="QB534" s="338"/>
      <c r="QC534" s="338"/>
      <c r="QD534" s="338"/>
      <c r="QE534" s="338"/>
      <c r="QF534" s="338"/>
      <c r="QG534" s="338"/>
      <c r="QH534" s="338"/>
      <c r="QI534" s="338"/>
      <c r="QJ534" s="338"/>
      <c r="QK534" s="338"/>
      <c r="QL534" s="338"/>
      <c r="QM534" s="338"/>
      <c r="QN534" s="338"/>
      <c r="QO534" s="338"/>
      <c r="QP534" s="338"/>
      <c r="QQ534" s="338"/>
      <c r="QR534" s="338"/>
      <c r="QS534" s="338"/>
      <c r="QT534" s="338"/>
      <c r="QU534" s="338"/>
      <c r="QV534" s="338"/>
      <c r="QW534" s="338"/>
      <c r="QX534" s="338"/>
      <c r="QY534" s="338"/>
      <c r="QZ534" s="338"/>
      <c r="RA534" s="338"/>
      <c r="RB534" s="338"/>
      <c r="RC534" s="338"/>
      <c r="RD534" s="338"/>
      <c r="RE534" s="338"/>
      <c r="RF534" s="338"/>
      <c r="RG534" s="338"/>
      <c r="RH534" s="338"/>
      <c r="RI534" s="338"/>
      <c r="RJ534" s="338"/>
      <c r="RK534" s="338"/>
      <c r="RL534" s="338"/>
      <c r="RM534" s="338"/>
      <c r="RN534" s="338"/>
      <c r="RO534" s="338"/>
      <c r="RP534" s="338"/>
      <c r="RQ534" s="338"/>
      <c r="RR534" s="338"/>
      <c r="RS534" s="338"/>
      <c r="RT534" s="338"/>
      <c r="RU534" s="338"/>
      <c r="RV534" s="338"/>
      <c r="RW534" s="338"/>
      <c r="RX534" s="338"/>
      <c r="RY534" s="338"/>
      <c r="RZ534" s="338"/>
      <c r="SA534" s="338"/>
      <c r="SB534" s="338"/>
      <c r="SC534" s="338"/>
      <c r="SD534" s="338"/>
      <c r="SE534" s="338"/>
      <c r="SF534" s="338"/>
      <c r="SG534" s="338"/>
      <c r="SH534" s="338"/>
      <c r="SI534" s="338"/>
      <c r="SJ534" s="338"/>
      <c r="SK534" s="338"/>
      <c r="SL534" s="338"/>
      <c r="SM534" s="338"/>
      <c r="SN534" s="338"/>
      <c r="SO534" s="338"/>
      <c r="SP534" s="338"/>
      <c r="SQ534" s="338"/>
      <c r="SR534" s="338"/>
      <c r="SS534" s="338"/>
      <c r="ST534" s="338"/>
      <c r="SU534" s="338"/>
      <c r="SV534" s="338"/>
      <c r="SW534" s="338"/>
      <c r="SX534" s="338"/>
      <c r="SY534" s="338"/>
      <c r="SZ534" s="338"/>
      <c r="TA534" s="338"/>
      <c r="TB534" s="338"/>
      <c r="TC534" s="338"/>
      <c r="TD534" s="338"/>
      <c r="TE534" s="338"/>
      <c r="TF534" s="338"/>
      <c r="TG534" s="338"/>
      <c r="TH534" s="338"/>
      <c r="TI534" s="338"/>
      <c r="TJ534" s="338"/>
      <c r="TK534" s="338"/>
      <c r="TL534" s="338"/>
      <c r="TM534" s="338"/>
      <c r="TN534" s="338"/>
      <c r="TO534" s="338"/>
      <c r="TP534" s="338"/>
      <c r="TQ534" s="338"/>
      <c r="TR534" s="338"/>
      <c r="TS534" s="338"/>
      <c r="TT534" s="338"/>
      <c r="TU534" s="338"/>
      <c r="TV534" s="338"/>
      <c r="TW534" s="338"/>
      <c r="TX534" s="338"/>
      <c r="TY534" s="338"/>
      <c r="TZ534" s="338"/>
      <c r="UA534" s="338"/>
      <c r="UB534" s="338"/>
      <c r="UC534" s="338"/>
      <c r="UD534" s="338"/>
      <c r="UE534" s="338"/>
      <c r="UF534" s="338"/>
      <c r="UG534" s="338"/>
      <c r="UH534" s="338"/>
      <c r="UI534" s="338"/>
      <c r="UJ534" s="338"/>
      <c r="UK534" s="338"/>
      <c r="UL534" s="338"/>
      <c r="UM534" s="338"/>
      <c r="UN534" s="338"/>
      <c r="UO534" s="338"/>
      <c r="UP534" s="338"/>
      <c r="UQ534" s="338"/>
      <c r="UR534" s="338"/>
      <c r="US534" s="338"/>
      <c r="UT534" s="338"/>
      <c r="UU534" s="338"/>
      <c r="UV534" s="338"/>
      <c r="UW534" s="338"/>
      <c r="UX534" s="338"/>
      <c r="UY534" s="338"/>
      <c r="UZ534" s="338"/>
      <c r="VA534" s="338"/>
      <c r="VB534" s="338"/>
      <c r="VC534" s="338"/>
      <c r="VD534" s="338"/>
      <c r="VE534" s="338"/>
      <c r="VF534" s="338"/>
      <c r="VG534" s="338"/>
      <c r="VH534" s="338"/>
      <c r="VI534" s="338"/>
      <c r="VJ534" s="338"/>
      <c r="VK534" s="338"/>
      <c r="VL534" s="338"/>
      <c r="VM534" s="338"/>
      <c r="VN534" s="338"/>
      <c r="VO534" s="338"/>
      <c r="VP534" s="338"/>
      <c r="VQ534" s="338"/>
      <c r="VR534" s="338"/>
      <c r="VS534" s="338"/>
      <c r="VT534" s="338"/>
      <c r="VU534" s="338"/>
      <c r="VV534" s="338"/>
      <c r="VW534" s="338"/>
      <c r="VX534" s="338"/>
      <c r="VY534" s="338"/>
      <c r="VZ534" s="338"/>
      <c r="WA534" s="338"/>
      <c r="WB534" s="338"/>
      <c r="WC534" s="338"/>
      <c r="WD534" s="338"/>
      <c r="WE534" s="338"/>
      <c r="WF534" s="338"/>
      <c r="WG534" s="338"/>
      <c r="WH534" s="338"/>
      <c r="WI534" s="338"/>
      <c r="WJ534" s="338"/>
      <c r="WK534" s="338"/>
      <c r="WL534" s="338"/>
      <c r="WM534" s="338"/>
      <c r="WN534" s="338"/>
      <c r="WO534" s="338"/>
      <c r="WP534" s="338"/>
      <c r="WQ534" s="338"/>
      <c r="WR534" s="338"/>
      <c r="WS534" s="338"/>
      <c r="WT534" s="338"/>
      <c r="WU534" s="338"/>
      <c r="WV534" s="338"/>
      <c r="WW534" s="338"/>
      <c r="WX534" s="338"/>
      <c r="WY534" s="338"/>
      <c r="WZ534" s="338"/>
      <c r="XA534" s="338"/>
      <c r="XB534" s="338"/>
      <c r="XC534" s="338"/>
      <c r="XD534" s="338"/>
      <c r="XE534" s="338"/>
      <c r="XF534" s="338"/>
      <c r="XG534" s="338"/>
      <c r="XH534" s="338"/>
      <c r="XI534" s="338"/>
      <c r="XJ534" s="338"/>
      <c r="XK534" s="338"/>
      <c r="XL534" s="338"/>
      <c r="XM534" s="338"/>
      <c r="XN534" s="338"/>
      <c r="XO534" s="338"/>
      <c r="XP534" s="338"/>
      <c r="XQ534" s="338"/>
      <c r="XR534" s="338"/>
      <c r="XS534" s="338"/>
      <c r="XT534" s="338"/>
      <c r="XU534" s="338"/>
      <c r="XV534" s="338"/>
      <c r="XW534" s="338"/>
      <c r="XX534" s="338"/>
      <c r="XY534" s="338"/>
      <c r="XZ534" s="338"/>
      <c r="YA534" s="338"/>
      <c r="YB534" s="338"/>
      <c r="YC534" s="338"/>
      <c r="YD534" s="338"/>
      <c r="YE534" s="338"/>
      <c r="YF534" s="338"/>
      <c r="YG534" s="338"/>
      <c r="YH534" s="338"/>
      <c r="YI534" s="338"/>
      <c r="YJ534" s="338"/>
      <c r="YK534" s="338"/>
      <c r="YL534" s="338"/>
      <c r="YM534" s="338"/>
      <c r="YN534" s="338"/>
      <c r="YO534" s="338"/>
      <c r="YP534" s="338"/>
      <c r="YQ534" s="338"/>
      <c r="YR534" s="338"/>
      <c r="YS534" s="338"/>
      <c r="YT534" s="338"/>
      <c r="YU534" s="338"/>
      <c r="YV534" s="338"/>
      <c r="YW534" s="338"/>
      <c r="YX534" s="338"/>
      <c r="YY534" s="338"/>
      <c r="YZ534" s="338"/>
      <c r="ZA534" s="338"/>
      <c r="ZB534" s="338"/>
      <c r="ZC534" s="338"/>
      <c r="ZD534" s="338"/>
      <c r="ZE534" s="338"/>
      <c r="ZF534" s="338"/>
      <c r="ZG534" s="338"/>
      <c r="ZH534" s="338"/>
      <c r="ZI534" s="338"/>
      <c r="ZJ534" s="338"/>
      <c r="ZK534" s="338"/>
      <c r="ZL534" s="338"/>
      <c r="ZM534" s="338"/>
      <c r="ZN534" s="338"/>
      <c r="ZO534" s="338"/>
      <c r="ZP534" s="338"/>
      <c r="ZQ534" s="338"/>
      <c r="ZR534" s="338"/>
      <c r="ZS534" s="338"/>
      <c r="ZT534" s="338"/>
      <c r="ZU534" s="338"/>
      <c r="ZV534" s="338"/>
      <c r="ZW534" s="338"/>
      <c r="ZX534" s="338"/>
      <c r="ZY534" s="338"/>
      <c r="ZZ534" s="338"/>
      <c r="AAA534" s="338"/>
      <c r="AAB534" s="338"/>
      <c r="AAC534" s="338"/>
      <c r="AAD534" s="338"/>
      <c r="AAE534" s="338"/>
      <c r="AAF534" s="338"/>
      <c r="AAG534" s="338"/>
      <c r="AAH534" s="338"/>
      <c r="AAI534" s="338"/>
      <c r="AAJ534" s="338"/>
      <c r="AAK534" s="338"/>
      <c r="AAL534" s="338"/>
      <c r="AAM534" s="338"/>
      <c r="AAN534" s="338"/>
      <c r="AAO534" s="338"/>
      <c r="AAP534" s="338"/>
      <c r="AAQ534" s="338"/>
      <c r="AAR534" s="338"/>
      <c r="AAS534" s="338"/>
      <c r="AAT534" s="338"/>
      <c r="AAU534" s="338"/>
      <c r="AAV534" s="338"/>
      <c r="AAW534" s="338"/>
      <c r="AAX534" s="338"/>
      <c r="AAY534" s="338"/>
      <c r="AAZ534" s="338"/>
      <c r="ABA534" s="338"/>
      <c r="ABB534" s="338"/>
      <c r="ABC534" s="338"/>
      <c r="ABD534" s="338"/>
      <c r="ABE534" s="338"/>
      <c r="ABF534" s="338"/>
      <c r="ABG534" s="338"/>
      <c r="ABH534" s="338"/>
      <c r="ABI534" s="338"/>
      <c r="ABJ534" s="338"/>
      <c r="ABK534" s="338"/>
      <c r="ABL534" s="338"/>
      <c r="ABM534" s="338"/>
      <c r="ABN534" s="338"/>
      <c r="ABO534" s="338"/>
      <c r="ABP534" s="338"/>
      <c r="ABQ534" s="338"/>
      <c r="ABR534" s="338"/>
      <c r="ABS534" s="338"/>
      <c r="ABT534" s="338"/>
      <c r="ABU534" s="338"/>
      <c r="ABV534" s="338"/>
      <c r="ABW534" s="338"/>
      <c r="ABX534" s="338"/>
      <c r="ABY534" s="338"/>
      <c r="ABZ534" s="338"/>
      <c r="ACA534" s="338"/>
      <c r="ACB534" s="338"/>
      <c r="ACC534" s="338"/>
      <c r="ACD534" s="338"/>
      <c r="ACE534" s="338"/>
      <c r="ACF534" s="338"/>
      <c r="ACG534" s="338"/>
      <c r="ACH534" s="338"/>
      <c r="ACI534" s="338"/>
      <c r="ACJ534" s="338"/>
      <c r="ACK534" s="338"/>
      <c r="ACL534" s="338"/>
      <c r="ACM534" s="338"/>
      <c r="ACN534" s="338"/>
      <c r="ACO534" s="338"/>
      <c r="ACP534" s="338"/>
      <c r="ACQ534" s="338"/>
      <c r="ACR534" s="338"/>
      <c r="ACS534" s="338"/>
      <c r="ACT534" s="338"/>
      <c r="ACU534" s="338"/>
      <c r="ACV534" s="338"/>
      <c r="ACW534" s="338"/>
      <c r="ACX534" s="338"/>
      <c r="ACY534" s="338"/>
      <c r="ACZ534" s="338"/>
      <c r="ADA534" s="338"/>
      <c r="ADB534" s="338"/>
      <c r="ADC534" s="338"/>
      <c r="ADD534" s="338"/>
      <c r="ADE534" s="338"/>
      <c r="ADF534" s="338"/>
      <c r="ADG534" s="338"/>
      <c r="ADH534" s="338"/>
      <c r="ADI534" s="338"/>
      <c r="ADJ534" s="338"/>
      <c r="ADK534" s="338"/>
      <c r="ADL534" s="338"/>
      <c r="ADM534" s="338"/>
      <c r="ADN534" s="338"/>
      <c r="ADO534" s="338"/>
      <c r="ADP534" s="338"/>
      <c r="ADQ534" s="338"/>
      <c r="ADR534" s="338"/>
      <c r="ADS534" s="338"/>
      <c r="ADT534" s="338"/>
      <c r="ADU534" s="338"/>
      <c r="ADV534" s="338"/>
      <c r="ADW534" s="338"/>
      <c r="ADX534" s="338"/>
      <c r="ADY534" s="338"/>
      <c r="ADZ534" s="338"/>
      <c r="AEA534" s="338"/>
      <c r="AEB534" s="338"/>
      <c r="AEC534" s="338"/>
      <c r="AED534" s="338"/>
      <c r="AEE534" s="338"/>
      <c r="AEF534" s="338"/>
      <c r="AEG534" s="338"/>
      <c r="AEH534" s="338"/>
      <c r="AEI534" s="338"/>
      <c r="AEJ534" s="338"/>
      <c r="AEK534" s="338"/>
      <c r="AEL534" s="338"/>
      <c r="AEM534" s="338"/>
      <c r="AEN534" s="338"/>
      <c r="AEO534" s="338"/>
      <c r="AEP534" s="338"/>
      <c r="AEQ534" s="338"/>
      <c r="AER534" s="338"/>
      <c r="AES534" s="338"/>
      <c r="AET534" s="338"/>
      <c r="AEU534" s="338"/>
      <c r="AEV534" s="338"/>
      <c r="AEW534" s="338"/>
      <c r="AEX534" s="338"/>
      <c r="AEY534" s="338"/>
      <c r="AEZ534" s="338"/>
      <c r="AFA534" s="338"/>
      <c r="AFB534" s="338"/>
      <c r="AFC534" s="338"/>
      <c r="AFD534" s="338"/>
      <c r="AFE534" s="338"/>
      <c r="AFF534" s="338"/>
      <c r="AFG534" s="338"/>
      <c r="AFH534" s="338"/>
      <c r="AFI534" s="338"/>
      <c r="AFJ534" s="338"/>
      <c r="AFK534" s="338"/>
      <c r="AFL534" s="338"/>
      <c r="AFM534" s="338"/>
      <c r="AFN534" s="338"/>
      <c r="AFO534" s="338"/>
      <c r="AFP534" s="338"/>
      <c r="AFQ534" s="338"/>
      <c r="AFR534" s="338"/>
      <c r="AFS534" s="338"/>
      <c r="AFT534" s="338"/>
      <c r="AFU534" s="338"/>
      <c r="AFV534" s="338"/>
      <c r="AFW534" s="338"/>
      <c r="AFX534" s="338"/>
      <c r="AFY534" s="338"/>
      <c r="AFZ534" s="338"/>
      <c r="AGA534" s="338"/>
      <c r="AGB534" s="338"/>
      <c r="AGC534" s="338"/>
      <c r="AGD534" s="338"/>
      <c r="AGE534" s="338"/>
      <c r="AGF534" s="338"/>
      <c r="AGG534" s="338"/>
      <c r="AGH534" s="338"/>
      <c r="AGI534" s="338"/>
      <c r="AGJ534" s="338"/>
      <c r="AGK534" s="338"/>
      <c r="AGL534" s="338"/>
      <c r="AGM534" s="338"/>
      <c r="AGN534" s="338"/>
      <c r="AGO534" s="338"/>
      <c r="AGP534" s="338"/>
      <c r="AGQ534" s="338"/>
      <c r="AGR534" s="338"/>
      <c r="AGS534" s="338"/>
      <c r="AGT534" s="338"/>
      <c r="AGU534" s="338"/>
      <c r="AGV534" s="338"/>
      <c r="AGW534" s="338"/>
      <c r="AGX534" s="338"/>
      <c r="AGY534" s="338"/>
      <c r="AGZ534" s="338"/>
      <c r="AHA534" s="338"/>
      <c r="AHB534" s="338"/>
      <c r="AHC534" s="338"/>
      <c r="AHD534" s="338"/>
      <c r="AHE534" s="338"/>
      <c r="AHF534" s="338"/>
      <c r="AHG534" s="338"/>
      <c r="AHH534" s="338"/>
      <c r="AHI534" s="338"/>
      <c r="AHJ534" s="338"/>
      <c r="AHK534" s="338"/>
      <c r="AHL534" s="338"/>
      <c r="AHM534" s="338"/>
      <c r="AHN534" s="338"/>
      <c r="AHO534" s="338"/>
      <c r="AHP534" s="338"/>
      <c r="AHQ534" s="338"/>
      <c r="AHR534" s="338"/>
      <c r="AHS534" s="338"/>
      <c r="AHT534" s="338"/>
      <c r="AHU534" s="338"/>
      <c r="AHV534" s="338"/>
      <c r="AHW534" s="338"/>
      <c r="AHX534" s="338"/>
      <c r="AHY534" s="338"/>
      <c r="AHZ534" s="338"/>
      <c r="AIA534" s="338"/>
      <c r="AIB534" s="338"/>
      <c r="AIC534" s="338"/>
      <c r="AID534" s="338"/>
      <c r="AIE534" s="338"/>
      <c r="AIF534" s="338"/>
      <c r="AIG534" s="338"/>
      <c r="AIH534" s="338"/>
      <c r="AII534" s="338"/>
      <c r="AIJ534" s="338"/>
      <c r="AIK534" s="338"/>
      <c r="AIL534" s="338"/>
      <c r="AIM534" s="338"/>
      <c r="AIN534" s="338"/>
      <c r="AIO534" s="338"/>
      <c r="AIP534" s="338"/>
      <c r="AIQ534" s="338"/>
      <c r="AIR534" s="338"/>
      <c r="AIS534" s="338"/>
      <c r="AIT534" s="338"/>
      <c r="AIU534" s="338"/>
      <c r="AIV534" s="338"/>
      <c r="AIW534" s="338"/>
      <c r="AIX534" s="338"/>
      <c r="AIY534" s="338"/>
      <c r="AIZ534" s="338"/>
      <c r="AJA534" s="338"/>
      <c r="AJB534" s="338"/>
      <c r="AJC534" s="338"/>
      <c r="AJD534" s="338"/>
      <c r="AJE534" s="338"/>
      <c r="AJF534" s="338"/>
      <c r="AJG534" s="338"/>
      <c r="AJH534" s="338"/>
      <c r="AJI534" s="338"/>
      <c r="AJJ534" s="338"/>
      <c r="AJK534" s="338"/>
      <c r="AJL534" s="338"/>
      <c r="AJM534" s="338"/>
      <c r="AJN534" s="338"/>
      <c r="AJO534" s="338"/>
      <c r="AJP534" s="338"/>
      <c r="AJQ534" s="338"/>
      <c r="AJR534" s="338"/>
      <c r="AJS534" s="338"/>
      <c r="AJT534" s="338"/>
      <c r="AJU534" s="338"/>
      <c r="AJV534" s="338"/>
      <c r="AJW534" s="338"/>
      <c r="AJX534" s="338"/>
      <c r="AJY534" s="338"/>
      <c r="AJZ534" s="338"/>
      <c r="AKA534" s="338"/>
      <c r="AKB534" s="338"/>
      <c r="AKC534" s="338"/>
      <c r="AKD534" s="338"/>
      <c r="AKE534" s="338"/>
      <c r="AKF534" s="338"/>
      <c r="AKG534" s="338"/>
      <c r="AKH534" s="338"/>
      <c r="AKI534" s="338"/>
      <c r="AKJ534" s="338"/>
      <c r="AKK534" s="338"/>
      <c r="AKL534" s="338"/>
      <c r="AKM534" s="338"/>
      <c r="AKN534" s="338"/>
      <c r="AKO534" s="338"/>
      <c r="AKP534" s="338"/>
      <c r="AKQ534" s="338"/>
      <c r="AKR534" s="338"/>
      <c r="AKS534" s="338"/>
      <c r="AKT534" s="338"/>
      <c r="AKU534" s="338"/>
      <c r="AKV534" s="338"/>
      <c r="AKW534" s="338"/>
      <c r="AKX534" s="338"/>
      <c r="AKY534" s="338"/>
      <c r="AKZ534" s="338"/>
      <c r="ALA534" s="338"/>
      <c r="ALB534" s="338"/>
      <c r="ALC534" s="338"/>
      <c r="ALD534" s="338"/>
      <c r="ALE534" s="338"/>
      <c r="ALF534" s="338"/>
      <c r="ALG534" s="338"/>
      <c r="ALH534" s="338"/>
      <c r="ALI534" s="338"/>
      <c r="ALJ534" s="338"/>
      <c r="ALK534" s="338"/>
      <c r="ALL534" s="338"/>
      <c r="ALM534" s="338"/>
      <c r="ALN534" s="338"/>
      <c r="ALO534" s="338"/>
      <c r="ALP534" s="338"/>
      <c r="ALQ534" s="338"/>
      <c r="ALR534" s="338"/>
      <c r="ALS534" s="338"/>
      <c r="ALT534" s="338"/>
      <c r="ALU534" s="338"/>
      <c r="ALV534" s="338"/>
      <c r="ALW534" s="338"/>
      <c r="ALX534" s="338"/>
      <c r="ALY534" s="338"/>
      <c r="ALZ534" s="338"/>
      <c r="AMA534" s="338"/>
      <c r="AMB534" s="338"/>
      <c r="AMC534" s="338"/>
      <c r="AMD534" s="338"/>
      <c r="AME534" s="338"/>
      <c r="AMF534" s="338"/>
      <c r="AMG534" s="338"/>
      <c r="AMH534" s="338"/>
      <c r="AMI534" s="338"/>
      <c r="AMJ534" s="338"/>
      <c r="AMK534" s="338"/>
      <c r="AML534" s="338"/>
      <c r="AMM534" s="338"/>
      <c r="AMN534" s="338"/>
      <c r="AMO534" s="338"/>
      <c r="AMP534" s="338"/>
      <c r="AMQ534" s="338"/>
      <c r="AMR534" s="338"/>
      <c r="AMS534" s="338"/>
      <c r="AMT534" s="338"/>
      <c r="AMU534" s="338"/>
      <c r="AMV534" s="338"/>
      <c r="AMW534" s="338"/>
      <c r="AMX534" s="338"/>
      <c r="AMY534" s="338"/>
      <c r="AMZ534" s="338"/>
      <c r="ANA534" s="338"/>
      <c r="ANB534" s="338"/>
      <c r="ANC534" s="338"/>
      <c r="AND534" s="338"/>
      <c r="ANE534" s="338"/>
      <c r="ANF534" s="338"/>
      <c r="ANG534" s="338"/>
      <c r="ANH534" s="338"/>
      <c r="ANI534" s="338"/>
      <c r="ANJ534" s="338"/>
      <c r="ANK534" s="338"/>
      <c r="ANL534" s="338"/>
      <c r="ANM534" s="338"/>
      <c r="ANN534" s="338"/>
      <c r="ANO534" s="338"/>
      <c r="ANP534" s="338"/>
      <c r="ANQ534" s="338"/>
      <c r="ANR534" s="338"/>
      <c r="ANS534" s="338"/>
      <c r="ANT534" s="338"/>
      <c r="ANU534" s="338"/>
      <c r="ANV534" s="338"/>
      <c r="ANW534" s="338"/>
      <c r="ANX534" s="338"/>
      <c r="ANY534" s="338"/>
      <c r="ANZ534" s="338"/>
      <c r="AOA534" s="338"/>
      <c r="AOB534" s="338"/>
      <c r="AOC534" s="338"/>
      <c r="AOD534" s="338"/>
      <c r="AOE534" s="338"/>
      <c r="AOF534" s="338"/>
      <c r="AOG534" s="338"/>
      <c r="AOH534" s="338"/>
      <c r="AOI534" s="338"/>
      <c r="AOJ534" s="338"/>
      <c r="AOK534" s="338"/>
      <c r="AOL534" s="338"/>
      <c r="AOM534" s="338"/>
      <c r="AON534" s="338"/>
      <c r="AOO534" s="338"/>
      <c r="AOP534" s="338"/>
      <c r="AOQ534" s="338"/>
      <c r="AOR534" s="338"/>
      <c r="AOS534" s="338"/>
      <c r="AOT534" s="338"/>
      <c r="AOU534" s="338"/>
      <c r="AOV534" s="338"/>
      <c r="AOW534" s="338"/>
      <c r="AOX534" s="338"/>
      <c r="AOY534" s="338"/>
      <c r="AOZ534" s="338"/>
      <c r="APA534" s="338"/>
      <c r="APB534" s="338"/>
      <c r="APC534" s="338"/>
      <c r="APD534" s="338"/>
      <c r="APE534" s="338"/>
      <c r="APF534" s="338"/>
      <c r="APG534" s="338"/>
      <c r="APH534" s="338"/>
      <c r="API534" s="338"/>
      <c r="APJ534" s="338"/>
      <c r="APK534" s="338"/>
      <c r="APL534" s="338"/>
      <c r="APM534" s="338"/>
      <c r="APN534" s="338"/>
      <c r="APO534" s="338"/>
      <c r="APP534" s="338"/>
      <c r="APQ534" s="338"/>
      <c r="APR534" s="338"/>
      <c r="APS534" s="338"/>
      <c r="APT534" s="338"/>
      <c r="APU534" s="338"/>
      <c r="APV534" s="338"/>
      <c r="APW534" s="338"/>
      <c r="APX534" s="338"/>
      <c r="APY534" s="338"/>
      <c r="APZ534" s="338"/>
      <c r="AQA534" s="338"/>
      <c r="AQB534" s="338"/>
      <c r="AQC534" s="338"/>
      <c r="AQD534" s="338"/>
      <c r="AQE534" s="338"/>
      <c r="AQF534" s="338"/>
      <c r="AQG534" s="338"/>
      <c r="AQH534" s="338"/>
      <c r="AQI534" s="338"/>
      <c r="AQJ534" s="338"/>
      <c r="AQK534" s="338"/>
      <c r="AQL534" s="338"/>
      <c r="AQM534" s="338"/>
      <c r="AQN534" s="338"/>
      <c r="AQO534" s="338"/>
      <c r="AQP534" s="338"/>
      <c r="AQQ534" s="338"/>
      <c r="AQR534" s="338"/>
      <c r="AQS534" s="338"/>
      <c r="AQT534" s="338"/>
      <c r="AQU534" s="338"/>
      <c r="AQV534" s="338"/>
      <c r="AQW534" s="338"/>
      <c r="AQX534" s="338"/>
      <c r="AQY534" s="338"/>
      <c r="AQZ534" s="338"/>
      <c r="ARA534" s="338"/>
      <c r="ARB534" s="338"/>
      <c r="ARC534" s="338"/>
      <c r="ARD534" s="338"/>
      <c r="ARE534" s="338"/>
      <c r="ARF534" s="338"/>
      <c r="ARG534" s="338"/>
      <c r="ARH534" s="338"/>
      <c r="ARI534" s="338"/>
      <c r="ARJ534" s="338"/>
      <c r="ARK534" s="338"/>
      <c r="ARL534" s="338"/>
      <c r="ARM534" s="338"/>
      <c r="ARN534" s="338"/>
      <c r="ARO534" s="338"/>
      <c r="ARP534" s="338"/>
      <c r="ARQ534" s="338"/>
      <c r="ARR534" s="338"/>
      <c r="ARS534" s="338"/>
      <c r="ART534" s="338"/>
      <c r="ARU534" s="338"/>
      <c r="ARV534" s="338"/>
      <c r="ARW534" s="338"/>
      <c r="ARX534" s="338"/>
      <c r="ARY534" s="338"/>
      <c r="ARZ534" s="338"/>
      <c r="ASA534" s="338"/>
      <c r="ASB534" s="338"/>
      <c r="ASC534" s="338"/>
      <c r="ASD534" s="338"/>
      <c r="ASE534" s="338"/>
      <c r="ASF534" s="338"/>
      <c r="ASG534" s="338"/>
      <c r="ASH534" s="338"/>
      <c r="ASI534" s="338"/>
      <c r="ASJ534" s="338"/>
      <c r="ASK534" s="338"/>
      <c r="ASL534" s="338"/>
      <c r="ASM534" s="338"/>
      <c r="ASN534" s="338"/>
      <c r="ASO534" s="338"/>
      <c r="ASP534" s="338"/>
      <c r="ASQ534" s="338"/>
      <c r="ASR534" s="338"/>
      <c r="ASS534" s="338"/>
      <c r="AST534" s="338"/>
      <c r="ASU534" s="338"/>
      <c r="ASV534" s="338"/>
      <c r="ASW534" s="338"/>
      <c r="ASX534" s="338"/>
      <c r="ASY534" s="338"/>
      <c r="ASZ534" s="338"/>
      <c r="ATA534" s="338"/>
      <c r="ATB534" s="338"/>
      <c r="ATC534" s="338"/>
      <c r="ATD534" s="338"/>
      <c r="ATE534" s="338"/>
      <c r="ATF534" s="338"/>
      <c r="ATG534" s="338"/>
      <c r="ATH534" s="338"/>
      <c r="ATI534" s="338"/>
      <c r="ATJ534" s="338"/>
      <c r="ATK534" s="338"/>
      <c r="ATL534" s="338"/>
      <c r="ATM534" s="338"/>
      <c r="ATN534" s="338"/>
      <c r="ATO534" s="338"/>
      <c r="ATP534" s="338"/>
      <c r="ATQ534" s="338"/>
      <c r="ATR534" s="338"/>
      <c r="ATS534" s="338"/>
      <c r="ATT534" s="338"/>
      <c r="ATU534" s="338"/>
      <c r="ATV534" s="338"/>
      <c r="ATW534" s="338"/>
      <c r="ATX534" s="338"/>
      <c r="ATY534" s="338"/>
      <c r="ATZ534" s="338"/>
      <c r="AUA534" s="338"/>
      <c r="AUB534" s="338"/>
      <c r="AUC534" s="338"/>
      <c r="AUD534" s="338"/>
      <c r="AUE534" s="338"/>
      <c r="AUF534" s="338"/>
      <c r="AUG534" s="338"/>
      <c r="AUH534" s="338"/>
      <c r="AUI534" s="338"/>
      <c r="AUJ534" s="338"/>
      <c r="AUK534" s="338"/>
      <c r="AUL534" s="338"/>
      <c r="AUM534" s="338"/>
      <c r="AUN534" s="338"/>
      <c r="AUO534" s="338"/>
      <c r="AUP534" s="338"/>
      <c r="AUQ534" s="338"/>
      <c r="AUR534" s="338"/>
      <c r="AUS534" s="338"/>
      <c r="AUT534" s="338"/>
      <c r="AUU534" s="338"/>
      <c r="AUV534" s="338"/>
      <c r="AUW534" s="338"/>
      <c r="AUX534" s="338"/>
      <c r="AUY534" s="338"/>
      <c r="AUZ534" s="338"/>
      <c r="AVA534" s="338"/>
      <c r="AVB534" s="338"/>
      <c r="AVC534" s="338"/>
      <c r="AVD534" s="338"/>
      <c r="AVE534" s="338"/>
      <c r="AVF534" s="338"/>
      <c r="AVG534" s="338"/>
      <c r="AVH534" s="338"/>
      <c r="AVI534" s="338"/>
      <c r="AVJ534" s="338"/>
      <c r="AVK534" s="338"/>
      <c r="AVL534" s="338"/>
      <c r="AVM534" s="338"/>
      <c r="AVN534" s="338"/>
      <c r="AVO534" s="338"/>
      <c r="AVP534" s="338"/>
      <c r="AVQ534" s="338"/>
      <c r="AVR534" s="338"/>
      <c r="AVS534" s="338"/>
      <c r="AVT534" s="338"/>
      <c r="AVU534" s="338"/>
      <c r="AVV534" s="338"/>
      <c r="AVW534" s="338"/>
      <c r="AVX534" s="338"/>
      <c r="AVY534" s="338"/>
      <c r="AVZ534" s="338"/>
      <c r="AWA534" s="338"/>
      <c r="AWB534" s="338"/>
      <c r="AWC534" s="338"/>
      <c r="AWD534" s="338"/>
      <c r="AWE534" s="338"/>
      <c r="AWF534" s="338"/>
      <c r="AWG534" s="338"/>
      <c r="AWH534" s="338"/>
      <c r="AWI534" s="338"/>
      <c r="AWJ534" s="338"/>
      <c r="AWK534" s="338"/>
      <c r="AWL534" s="338"/>
      <c r="AWM534" s="338"/>
      <c r="AWN534" s="338"/>
      <c r="AWO534" s="338"/>
      <c r="AWP534" s="338"/>
      <c r="AWQ534" s="338"/>
      <c r="AWR534" s="338"/>
      <c r="AWS534" s="338"/>
      <c r="AWT534" s="338"/>
      <c r="AWU534" s="338"/>
      <c r="AWV534" s="338"/>
      <c r="AWW534" s="338"/>
      <c r="AWX534" s="338"/>
      <c r="AWY534" s="338"/>
      <c r="AWZ534" s="338"/>
      <c r="AXA534" s="338"/>
      <c r="AXB534" s="338"/>
      <c r="AXC534" s="338"/>
      <c r="AXD534" s="338"/>
      <c r="AXE534" s="338"/>
      <c r="AXF534" s="338"/>
      <c r="AXG534" s="338"/>
      <c r="AXH534" s="338"/>
      <c r="AXI534" s="338"/>
      <c r="AXJ534" s="338"/>
      <c r="AXK534" s="338"/>
      <c r="AXL534" s="338"/>
      <c r="AXM534" s="338"/>
      <c r="AXN534" s="338"/>
      <c r="AXO534" s="338"/>
      <c r="AXP534" s="338"/>
      <c r="AXQ534" s="338"/>
      <c r="AXR534" s="338"/>
      <c r="AXS534" s="338"/>
      <c r="AXT534" s="338"/>
      <c r="AXU534" s="338"/>
      <c r="AXV534" s="338"/>
      <c r="AXW534" s="338"/>
      <c r="AXX534" s="338"/>
      <c r="AXY534" s="338"/>
      <c r="AXZ534" s="338"/>
      <c r="AYA534" s="338"/>
      <c r="AYB534" s="338"/>
      <c r="AYC534" s="338"/>
      <c r="AYD534" s="338"/>
      <c r="AYE534" s="338"/>
      <c r="AYF534" s="338"/>
      <c r="AYG534" s="338"/>
      <c r="AYH534" s="338"/>
      <c r="AYI534" s="338"/>
      <c r="AYJ534" s="338"/>
      <c r="AYK534" s="338"/>
      <c r="AYL534" s="338"/>
      <c r="AYM534" s="338"/>
      <c r="AYN534" s="338"/>
      <c r="AYO534" s="338"/>
      <c r="AYP534" s="338"/>
      <c r="AYQ534" s="338"/>
      <c r="AYR534" s="338"/>
      <c r="AYS534" s="338"/>
      <c r="AYT534" s="338"/>
      <c r="AYU534" s="338"/>
      <c r="AYV534" s="338"/>
      <c r="AYW534" s="338"/>
      <c r="AYX534" s="338"/>
      <c r="AYY534" s="338"/>
      <c r="AYZ534" s="338"/>
      <c r="AZA534" s="338"/>
      <c r="AZB534" s="338"/>
      <c r="AZC534" s="338"/>
      <c r="AZD534" s="338"/>
      <c r="AZE534" s="338"/>
      <c r="AZF534" s="338"/>
      <c r="AZG534" s="338"/>
      <c r="AZH534" s="338"/>
      <c r="AZI534" s="338"/>
      <c r="AZJ534" s="338"/>
      <c r="AZK534" s="338"/>
      <c r="AZL534" s="338"/>
      <c r="AZM534" s="338"/>
      <c r="AZN534" s="338"/>
      <c r="AZO534" s="338"/>
      <c r="AZP534" s="338"/>
      <c r="AZQ534" s="338"/>
      <c r="AZR534" s="338"/>
      <c r="AZS534" s="338"/>
      <c r="AZT534" s="338"/>
      <c r="AZU534" s="338"/>
      <c r="AZV534" s="338"/>
      <c r="AZW534" s="338"/>
      <c r="AZX534" s="338"/>
      <c r="AZY534" s="338"/>
      <c r="AZZ534" s="338"/>
      <c r="BAA534" s="338"/>
      <c r="BAB534" s="338"/>
      <c r="BAC534" s="338"/>
      <c r="BAD534" s="338"/>
      <c r="BAE534" s="338"/>
      <c r="BAF534" s="338"/>
      <c r="BAG534" s="338"/>
      <c r="BAH534" s="338"/>
      <c r="BAI534" s="338"/>
      <c r="BAJ534" s="338"/>
      <c r="BAK534" s="338"/>
      <c r="BAL534" s="338"/>
      <c r="BAM534" s="338"/>
      <c r="BAN534" s="338"/>
      <c r="BAO534" s="338"/>
      <c r="BAP534" s="338"/>
      <c r="BAQ534" s="338"/>
      <c r="BAR534" s="338"/>
      <c r="BAS534" s="338"/>
      <c r="BAT534" s="338"/>
      <c r="BAU534" s="338"/>
      <c r="BAV534" s="338"/>
      <c r="BAW534" s="338"/>
      <c r="BAX534" s="338"/>
      <c r="BAY534" s="338"/>
      <c r="BAZ534" s="338"/>
      <c r="BBA534" s="338"/>
      <c r="BBB534" s="338"/>
      <c r="BBC534" s="338"/>
      <c r="BBD534" s="338"/>
      <c r="BBE534" s="338"/>
      <c r="BBF534" s="338"/>
      <c r="BBG534" s="338"/>
      <c r="BBH534" s="338"/>
      <c r="BBI534" s="338"/>
      <c r="BBJ534" s="338"/>
      <c r="BBK534" s="338"/>
      <c r="BBL534" s="338"/>
      <c r="BBM534" s="338"/>
      <c r="BBN534" s="338"/>
      <c r="BBO534" s="338"/>
      <c r="BBP534" s="338"/>
      <c r="BBQ534" s="338"/>
      <c r="BBR534" s="338"/>
      <c r="BBS534" s="338"/>
      <c r="BBT534" s="338"/>
      <c r="BBU534" s="338"/>
      <c r="BBV534" s="338"/>
      <c r="BBW534" s="338"/>
      <c r="BBX534" s="338"/>
      <c r="BBY534" s="338"/>
      <c r="BBZ534" s="338"/>
      <c r="BCA534" s="338"/>
      <c r="BCB534" s="338"/>
      <c r="BCC534" s="338"/>
      <c r="BCD534" s="338"/>
      <c r="BCE534" s="338"/>
      <c r="BCF534" s="338"/>
      <c r="BCG534" s="338"/>
      <c r="BCH534" s="338"/>
      <c r="BCI534" s="338"/>
      <c r="BCJ534" s="338"/>
      <c r="BCK534" s="338"/>
      <c r="BCL534" s="338"/>
      <c r="BCM534" s="338"/>
      <c r="BCN534" s="338"/>
      <c r="BCO534" s="338"/>
      <c r="BCP534" s="338"/>
      <c r="BCQ534" s="338"/>
      <c r="BCR534" s="338"/>
      <c r="BCS534" s="338"/>
      <c r="BCT534" s="338"/>
      <c r="BCU534" s="338"/>
      <c r="BCV534" s="338"/>
      <c r="BCW534" s="338"/>
      <c r="BCX534" s="338"/>
      <c r="BCY534" s="338"/>
      <c r="BCZ534" s="338"/>
      <c r="BDA534" s="338"/>
      <c r="BDB534" s="338"/>
      <c r="BDC534" s="338"/>
      <c r="BDD534" s="338"/>
      <c r="BDE534" s="338"/>
      <c r="BDF534" s="338"/>
      <c r="BDG534" s="338"/>
      <c r="BDH534" s="338"/>
      <c r="BDI534" s="338"/>
      <c r="BDJ534" s="338"/>
      <c r="BDK534" s="338"/>
      <c r="BDL534" s="338"/>
      <c r="BDM534" s="338"/>
      <c r="BDN534" s="338"/>
      <c r="BDO534" s="338"/>
      <c r="BDP534" s="338"/>
      <c r="BDQ534" s="338"/>
      <c r="BDR534" s="338"/>
      <c r="BDS534" s="338"/>
      <c r="BDT534" s="338"/>
      <c r="BDU534" s="338"/>
      <c r="BDV534" s="338"/>
      <c r="BDW534" s="338"/>
      <c r="BDX534" s="338"/>
      <c r="BDY534" s="338"/>
      <c r="BDZ534" s="338"/>
      <c r="BEA534" s="338"/>
      <c r="BEB534" s="338"/>
      <c r="BEC534" s="338"/>
      <c r="BED534" s="338"/>
      <c r="BEE534" s="338"/>
      <c r="BEF534" s="338"/>
      <c r="BEG534" s="338"/>
      <c r="BEH534" s="338"/>
      <c r="BEI534" s="338"/>
      <c r="BEJ534" s="338"/>
      <c r="BEK534" s="338"/>
      <c r="BEL534" s="338"/>
      <c r="BEM534" s="338"/>
      <c r="BEN534" s="338"/>
      <c r="BEO534" s="338"/>
      <c r="BEP534" s="338"/>
      <c r="BEQ534" s="338"/>
      <c r="BER534" s="338"/>
      <c r="BES534" s="338"/>
      <c r="BET534" s="338"/>
      <c r="BEU534" s="338"/>
      <c r="BEV534" s="338"/>
      <c r="BEW534" s="338"/>
      <c r="BEX534" s="338"/>
      <c r="BEY534" s="338"/>
      <c r="BEZ534" s="338"/>
      <c r="BFA534" s="338"/>
      <c r="BFB534" s="338"/>
      <c r="BFC534" s="338"/>
      <c r="BFD534" s="338"/>
      <c r="BFE534" s="338"/>
      <c r="BFF534" s="338"/>
      <c r="BFG534" s="338"/>
      <c r="BFH534" s="338"/>
      <c r="BFI534" s="338"/>
      <c r="BFJ534" s="338"/>
      <c r="BFK534" s="338"/>
      <c r="BFL534" s="338"/>
      <c r="BFM534" s="338"/>
      <c r="BFN534" s="338"/>
      <c r="BFO534" s="338"/>
      <c r="BFP534" s="338"/>
      <c r="BFQ534" s="338"/>
      <c r="BFR534" s="338"/>
      <c r="BFS534" s="338"/>
      <c r="BFT534" s="338"/>
      <c r="BFU534" s="338"/>
      <c r="BFV534" s="338"/>
      <c r="BFW534" s="338"/>
      <c r="BFX534" s="338"/>
      <c r="BFY534" s="338"/>
      <c r="BFZ534" s="338"/>
      <c r="BGA534" s="338"/>
      <c r="BGB534" s="338"/>
      <c r="BGC534" s="338"/>
      <c r="BGD534" s="338"/>
      <c r="BGE534" s="338"/>
      <c r="BGF534" s="338"/>
      <c r="BGG534" s="338"/>
      <c r="BGH534" s="338"/>
      <c r="BGI534" s="338"/>
      <c r="BGJ534" s="338"/>
      <c r="BGK534" s="338"/>
      <c r="BGL534" s="338"/>
      <c r="BGM534" s="338"/>
      <c r="BGN534" s="338"/>
      <c r="BGO534" s="338"/>
      <c r="BGP534" s="338"/>
      <c r="BGQ534" s="338"/>
      <c r="BGR534" s="338"/>
      <c r="BGS534" s="338"/>
      <c r="BGT534" s="338"/>
      <c r="BGU534" s="338"/>
      <c r="BGV534" s="338"/>
      <c r="BGW534" s="338"/>
      <c r="BGX534" s="338"/>
      <c r="BGY534" s="338"/>
      <c r="BGZ534" s="338"/>
      <c r="BHA534" s="338"/>
      <c r="BHB534" s="338"/>
      <c r="BHC534" s="338"/>
      <c r="BHD534" s="338"/>
      <c r="BHE534" s="338"/>
      <c r="BHF534" s="338"/>
      <c r="BHG534" s="338"/>
      <c r="BHH534" s="338"/>
      <c r="BHI534" s="338"/>
      <c r="BHJ534" s="338"/>
      <c r="BHK534" s="338"/>
      <c r="BHL534" s="338"/>
      <c r="BHM534" s="338"/>
      <c r="BHN534" s="338"/>
      <c r="BHO534" s="338"/>
      <c r="BHP534" s="338"/>
      <c r="BHQ534" s="338"/>
      <c r="BHR534" s="338"/>
      <c r="BHS534" s="338"/>
      <c r="BHT534" s="338"/>
      <c r="BHU534" s="338"/>
      <c r="BHV534" s="338"/>
      <c r="BHW534" s="338"/>
      <c r="BHX534" s="338"/>
      <c r="BHY534" s="338"/>
      <c r="BHZ534" s="338"/>
      <c r="BIA534" s="338"/>
      <c r="BIB534" s="338"/>
      <c r="BIC534" s="338"/>
      <c r="BID534" s="338"/>
      <c r="BIE534" s="338"/>
      <c r="BIF534" s="338"/>
      <c r="BIG534" s="338"/>
      <c r="BIH534" s="338"/>
      <c r="BII534" s="338"/>
      <c r="BIJ534" s="338"/>
      <c r="BIK534" s="338"/>
      <c r="BIL534" s="338"/>
      <c r="BIM534" s="338"/>
      <c r="BIN534" s="338"/>
      <c r="BIO534" s="338"/>
      <c r="BIP534" s="338"/>
      <c r="BIQ534" s="338"/>
      <c r="BIR534" s="338"/>
      <c r="BIS534" s="338"/>
      <c r="BIT534" s="338"/>
      <c r="BIU534" s="338"/>
      <c r="BIV534" s="338"/>
      <c r="BIW534" s="338"/>
      <c r="BIX534" s="338"/>
      <c r="BIY534" s="338"/>
      <c r="BIZ534" s="338"/>
      <c r="BJA534" s="338"/>
      <c r="BJB534" s="338"/>
      <c r="BJC534" s="338"/>
      <c r="BJD534" s="338"/>
      <c r="BJE534" s="338"/>
      <c r="BJF534" s="338"/>
      <c r="BJG534" s="338"/>
      <c r="BJH534" s="338"/>
      <c r="BJI534" s="338"/>
      <c r="BJJ534" s="338"/>
      <c r="BJK534" s="338"/>
      <c r="BJL534" s="338"/>
      <c r="BJM534" s="338"/>
      <c r="BJN534" s="338"/>
      <c r="BJO534" s="338"/>
      <c r="BJP534" s="338"/>
      <c r="BJQ534" s="338"/>
      <c r="BJR534" s="338"/>
      <c r="BJS534" s="338"/>
      <c r="BJT534" s="338"/>
      <c r="BJU534" s="338"/>
      <c r="BJV534" s="338"/>
      <c r="BJW534" s="338"/>
      <c r="BJX534" s="338"/>
      <c r="BJY534" s="338"/>
      <c r="BJZ534" s="338"/>
      <c r="BKA534" s="338"/>
      <c r="BKB534" s="338"/>
      <c r="BKC534" s="338"/>
      <c r="BKD534" s="338"/>
      <c r="BKE534" s="338"/>
      <c r="BKF534" s="338"/>
      <c r="BKG534" s="338"/>
      <c r="BKH534" s="338"/>
      <c r="BKI534" s="338"/>
      <c r="BKJ534" s="338"/>
      <c r="BKK534" s="338"/>
      <c r="BKL534" s="338"/>
      <c r="BKM534" s="338"/>
      <c r="BKN534" s="338"/>
      <c r="BKO534" s="338"/>
      <c r="BKP534" s="338"/>
      <c r="BKQ534" s="338"/>
      <c r="BKR534" s="338"/>
      <c r="BKS534" s="338"/>
      <c r="BKT534" s="338"/>
      <c r="BKU534" s="338"/>
      <c r="BKV534" s="338"/>
      <c r="BKW534" s="338"/>
      <c r="BKX534" s="338"/>
      <c r="BKY534" s="338"/>
      <c r="BKZ534" s="338"/>
      <c r="BLA534" s="338"/>
      <c r="BLB534" s="338"/>
      <c r="BLC534" s="338"/>
      <c r="BLD534" s="338"/>
      <c r="BLE534" s="338"/>
      <c r="BLF534" s="338"/>
      <c r="BLG534" s="338"/>
      <c r="BLH534" s="338"/>
      <c r="BLI534" s="338"/>
      <c r="BLJ534" s="338"/>
      <c r="BLK534" s="338"/>
      <c r="BLL534" s="338"/>
      <c r="BLM534" s="338"/>
      <c r="BLN534" s="338"/>
      <c r="BLO534" s="338"/>
      <c r="BLP534" s="338"/>
      <c r="BLQ534" s="338"/>
      <c r="BLR534" s="338"/>
      <c r="BLS534" s="338"/>
      <c r="BLT534" s="338"/>
      <c r="BLU534" s="338"/>
      <c r="BLV534" s="338"/>
      <c r="BLW534" s="338"/>
      <c r="BLX534" s="338"/>
      <c r="BLY534" s="338"/>
      <c r="BLZ534" s="338"/>
      <c r="BMA534" s="338"/>
      <c r="BMB534" s="338"/>
      <c r="BMC534" s="338"/>
      <c r="BMD534" s="338"/>
      <c r="BME534" s="338"/>
      <c r="BMF534" s="338"/>
      <c r="BMG534" s="338"/>
      <c r="BMH534" s="338"/>
      <c r="BMI534" s="338"/>
      <c r="BMJ534" s="338"/>
      <c r="BMK534" s="338"/>
      <c r="BML534" s="338"/>
      <c r="BMM534" s="338"/>
      <c r="BMN534" s="338"/>
      <c r="BMO534" s="338"/>
      <c r="BMP534" s="338"/>
      <c r="BMQ534" s="338"/>
      <c r="BMR534" s="338"/>
      <c r="BMS534" s="338"/>
      <c r="BMT534" s="338"/>
      <c r="BMU534" s="338"/>
      <c r="BMV534" s="338"/>
      <c r="BMW534" s="338"/>
      <c r="BMX534" s="338"/>
      <c r="BMY534" s="338"/>
      <c r="BMZ534" s="338"/>
      <c r="BNA534" s="338"/>
      <c r="BNB534" s="338"/>
      <c r="BNC534" s="338"/>
      <c r="BND534" s="338"/>
      <c r="BNE534" s="338"/>
      <c r="BNF534" s="338"/>
      <c r="BNG534" s="338"/>
      <c r="BNH534" s="338"/>
      <c r="BNI534" s="338"/>
      <c r="BNJ534" s="338"/>
      <c r="BNK534" s="338"/>
      <c r="BNL534" s="338"/>
      <c r="BNM534" s="338"/>
      <c r="BNN534" s="338"/>
      <c r="BNO534" s="338"/>
      <c r="BNP534" s="338"/>
      <c r="BNQ534" s="338"/>
      <c r="BNR534" s="338"/>
      <c r="BNS534" s="338"/>
      <c r="BNT534" s="338"/>
      <c r="BNU534" s="338"/>
      <c r="BNV534" s="338"/>
      <c r="BNW534" s="338"/>
      <c r="BNX534" s="338"/>
      <c r="BNY534" s="338"/>
      <c r="BNZ534" s="338"/>
      <c r="BOA534" s="338"/>
      <c r="BOB534" s="338"/>
      <c r="BOC534" s="338"/>
      <c r="BOD534" s="338"/>
      <c r="BOE534" s="338"/>
      <c r="BOF534" s="338"/>
      <c r="BOG534" s="338"/>
      <c r="BOH534" s="338"/>
      <c r="BOI534" s="338"/>
      <c r="BOJ534" s="338"/>
      <c r="BOK534" s="338"/>
      <c r="BOL534" s="338"/>
      <c r="BOM534" s="338"/>
      <c r="BON534" s="338"/>
      <c r="BOO534" s="338"/>
      <c r="BOP534" s="338"/>
      <c r="BOQ534" s="338"/>
      <c r="BOR534" s="338"/>
      <c r="BOS534" s="338"/>
      <c r="BOT534" s="338"/>
      <c r="BOU534" s="338"/>
      <c r="BOV534" s="338"/>
    </row>
    <row r="535" spans="1:1764" s="120" customFormat="1" ht="40.5" customHeight="1">
      <c r="A535" s="129"/>
      <c r="B535" s="130"/>
      <c r="C535" s="130"/>
      <c r="D535" s="131"/>
      <c r="E535" s="131"/>
      <c r="F535" s="131"/>
      <c r="G535" s="132" t="s">
        <v>545</v>
      </c>
      <c r="H535" s="132" t="s">
        <v>189</v>
      </c>
      <c r="I535" s="446" t="s">
        <v>546</v>
      </c>
      <c r="J535" s="470">
        <f t="shared" si="13"/>
        <v>5396000</v>
      </c>
      <c r="K535" s="470">
        <v>5396000</v>
      </c>
      <c r="L535" s="535"/>
      <c r="M535" s="347"/>
      <c r="N535" s="347"/>
      <c r="O535" s="347"/>
      <c r="P535" s="347"/>
      <c r="Q535" s="347"/>
      <c r="R535" s="347"/>
      <c r="S535" s="347"/>
      <c r="T535" s="347"/>
      <c r="U535" s="347"/>
      <c r="V535" s="348"/>
      <c r="W535" s="348"/>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c r="AS535" s="348"/>
      <c r="AT535" s="348"/>
      <c r="AU535" s="348"/>
      <c r="AV535" s="348"/>
      <c r="AW535" s="348"/>
      <c r="AX535" s="348"/>
      <c r="AY535" s="348"/>
      <c r="AZ535" s="348"/>
      <c r="BA535" s="348"/>
      <c r="BB535" s="348"/>
      <c r="BC535" s="348"/>
      <c r="BD535" s="348"/>
      <c r="BE535" s="348"/>
      <c r="BF535" s="348"/>
      <c r="BG535" s="348"/>
      <c r="BH535" s="348"/>
      <c r="BI535" s="348"/>
      <c r="BJ535" s="348"/>
      <c r="BK535" s="348"/>
      <c r="BL535" s="348"/>
      <c r="BM535" s="348"/>
      <c r="BN535" s="348"/>
      <c r="BO535" s="348"/>
      <c r="BP535" s="348"/>
      <c r="BQ535" s="348"/>
      <c r="BR535" s="348"/>
      <c r="BS535" s="348"/>
      <c r="BT535" s="348"/>
      <c r="BU535" s="348"/>
      <c r="BV535" s="348"/>
      <c r="BW535" s="348"/>
      <c r="BX535" s="348"/>
      <c r="BY535" s="348"/>
      <c r="BZ535" s="348"/>
      <c r="CA535" s="348"/>
      <c r="CB535" s="348"/>
      <c r="CC535" s="348"/>
      <c r="CD535" s="348"/>
      <c r="CE535" s="348"/>
      <c r="CF535" s="348"/>
      <c r="CG535" s="348"/>
      <c r="CH535" s="348"/>
      <c r="CI535" s="348"/>
      <c r="CJ535" s="348"/>
      <c r="CK535" s="348"/>
      <c r="CL535" s="348"/>
      <c r="CM535" s="348"/>
      <c r="CN535" s="348"/>
      <c r="CO535" s="348"/>
      <c r="CP535" s="348"/>
      <c r="CQ535" s="348"/>
      <c r="CR535" s="348"/>
      <c r="CS535" s="348"/>
      <c r="CT535" s="348"/>
      <c r="CU535" s="348"/>
      <c r="CV535" s="348"/>
      <c r="CW535" s="348"/>
      <c r="CX535" s="348"/>
      <c r="CY535" s="348"/>
      <c r="CZ535" s="348"/>
      <c r="DA535" s="348"/>
      <c r="DB535" s="348"/>
      <c r="DC535" s="348"/>
      <c r="DD535" s="348"/>
      <c r="DE535" s="348"/>
      <c r="DF535" s="348"/>
      <c r="DG535" s="348"/>
      <c r="DH535" s="348"/>
      <c r="DI535" s="348"/>
      <c r="DJ535" s="348"/>
      <c r="DK535" s="348"/>
      <c r="DL535" s="348"/>
      <c r="DM535" s="348"/>
      <c r="DN535" s="348"/>
      <c r="DO535" s="348"/>
      <c r="DP535" s="348"/>
      <c r="DQ535" s="348"/>
      <c r="DR535" s="348"/>
      <c r="DS535" s="348"/>
      <c r="DT535" s="348"/>
      <c r="DU535" s="348"/>
      <c r="DV535" s="348"/>
      <c r="DW535" s="348"/>
      <c r="DX535" s="348"/>
      <c r="DY535" s="348"/>
      <c r="DZ535" s="348"/>
      <c r="EA535" s="348"/>
      <c r="EB535" s="348"/>
      <c r="EC535" s="348"/>
      <c r="ED535" s="348"/>
      <c r="EE535" s="348"/>
      <c r="EF535" s="348"/>
      <c r="EG535" s="348"/>
      <c r="EH535" s="348"/>
      <c r="EI535" s="348"/>
      <c r="EJ535" s="348"/>
      <c r="EK535" s="348"/>
      <c r="EL535" s="348"/>
      <c r="EM535" s="348"/>
      <c r="EN535" s="348"/>
      <c r="EO535" s="348"/>
      <c r="EP535" s="348"/>
      <c r="EQ535" s="348"/>
      <c r="ER535" s="348"/>
      <c r="ES535" s="348"/>
      <c r="ET535" s="348"/>
      <c r="EU535" s="348"/>
      <c r="EV535" s="348"/>
      <c r="EW535" s="348"/>
      <c r="EX535" s="348"/>
      <c r="EY535" s="348"/>
      <c r="EZ535" s="348"/>
      <c r="FA535" s="348"/>
      <c r="FB535" s="348"/>
      <c r="FC535" s="348"/>
      <c r="FD535" s="348"/>
      <c r="FE535" s="348"/>
      <c r="FF535" s="348"/>
      <c r="FG535" s="348"/>
      <c r="FH535" s="348"/>
      <c r="FI535" s="348"/>
      <c r="FJ535" s="348"/>
      <c r="FK535" s="348"/>
      <c r="FL535" s="348"/>
      <c r="FM535" s="348"/>
      <c r="FN535" s="348"/>
      <c r="FO535" s="348"/>
      <c r="FP535" s="348"/>
      <c r="FQ535" s="348"/>
      <c r="FR535" s="348"/>
      <c r="FS535" s="348"/>
      <c r="FT535" s="348"/>
      <c r="FU535" s="348"/>
      <c r="FV535" s="348"/>
      <c r="FW535" s="348"/>
      <c r="FX535" s="348"/>
      <c r="FY535" s="348"/>
      <c r="FZ535" s="348"/>
      <c r="GA535" s="348"/>
      <c r="GB535" s="348"/>
      <c r="GC535" s="348"/>
      <c r="GD535" s="348"/>
      <c r="GE535" s="348"/>
      <c r="GF535" s="348"/>
      <c r="GG535" s="348"/>
      <c r="GH535" s="348"/>
      <c r="GI535" s="348"/>
      <c r="GJ535" s="348"/>
      <c r="GK535" s="348"/>
      <c r="GL535" s="348"/>
      <c r="GM535" s="348"/>
      <c r="GN535" s="348"/>
      <c r="GO535" s="348"/>
      <c r="GP535" s="348"/>
      <c r="GQ535" s="348"/>
      <c r="GR535" s="348"/>
      <c r="GS535" s="348"/>
      <c r="GT535" s="348"/>
      <c r="GU535" s="348"/>
      <c r="GV535" s="348"/>
      <c r="GW535" s="348"/>
      <c r="GX535" s="348"/>
      <c r="GY535" s="348"/>
      <c r="GZ535" s="348"/>
      <c r="HA535" s="348"/>
      <c r="HB535" s="348"/>
      <c r="HC535" s="348"/>
      <c r="HD535" s="348"/>
      <c r="HE535" s="348"/>
      <c r="HF535" s="348"/>
      <c r="HG535" s="348"/>
      <c r="HH535" s="348"/>
      <c r="HI535" s="348"/>
      <c r="HJ535" s="348"/>
      <c r="HK535" s="348"/>
      <c r="HL535" s="348"/>
      <c r="HM535" s="348"/>
      <c r="HN535" s="348"/>
      <c r="HO535" s="348"/>
      <c r="HP535" s="348"/>
      <c r="HQ535" s="348"/>
      <c r="HR535" s="348"/>
      <c r="HS535" s="348"/>
      <c r="HT535" s="348"/>
      <c r="HU535" s="348"/>
      <c r="HV535" s="348"/>
      <c r="HW535" s="348"/>
      <c r="HX535" s="348"/>
      <c r="HY535" s="348"/>
      <c r="HZ535" s="348"/>
      <c r="IA535" s="348"/>
      <c r="IB535" s="348"/>
      <c r="IC535" s="348"/>
      <c r="ID535" s="348"/>
      <c r="IE535" s="348"/>
      <c r="IF535" s="348"/>
      <c r="IG535" s="348"/>
      <c r="IH535" s="348"/>
      <c r="II535" s="348"/>
      <c r="IJ535" s="348"/>
      <c r="IK535" s="348"/>
      <c r="IL535" s="348"/>
      <c r="IM535" s="348"/>
      <c r="IN535" s="348"/>
      <c r="IO535" s="348"/>
      <c r="IP535" s="348"/>
      <c r="IQ535" s="348"/>
      <c r="IR535" s="348"/>
      <c r="IS535" s="348"/>
      <c r="IT535" s="348"/>
      <c r="IU535" s="348"/>
      <c r="IV535" s="348"/>
      <c r="IW535" s="348"/>
      <c r="IX535" s="348"/>
      <c r="IY535" s="348"/>
      <c r="IZ535" s="348"/>
      <c r="JA535" s="348"/>
      <c r="JB535" s="348"/>
      <c r="JC535" s="348"/>
      <c r="JD535" s="348"/>
      <c r="JE535" s="348"/>
      <c r="JF535" s="348"/>
      <c r="JG535" s="348"/>
      <c r="JH535" s="348"/>
      <c r="JI535" s="348"/>
      <c r="JJ535" s="348"/>
      <c r="JK535" s="348"/>
      <c r="JL535" s="348"/>
      <c r="JM535" s="348"/>
      <c r="JN535" s="348"/>
      <c r="JO535" s="348"/>
      <c r="JP535" s="348"/>
      <c r="JQ535" s="348"/>
      <c r="JR535" s="348"/>
      <c r="JS535" s="348"/>
      <c r="JT535" s="348"/>
      <c r="JU535" s="348"/>
      <c r="JV535" s="348"/>
      <c r="JW535" s="348"/>
      <c r="JX535" s="348"/>
      <c r="JY535" s="348"/>
      <c r="JZ535" s="348"/>
      <c r="KA535" s="348"/>
      <c r="KB535" s="348"/>
      <c r="KC535" s="348"/>
      <c r="KD535" s="348"/>
      <c r="KE535" s="348"/>
      <c r="KF535" s="348"/>
      <c r="KG535" s="348"/>
      <c r="KH535" s="348"/>
      <c r="KI535" s="348"/>
      <c r="KJ535" s="348"/>
      <c r="KK535" s="348"/>
      <c r="KL535" s="348"/>
      <c r="KM535" s="348"/>
      <c r="KN535" s="348"/>
      <c r="KO535" s="348"/>
      <c r="KP535" s="348"/>
      <c r="KQ535" s="348"/>
      <c r="KR535" s="348"/>
      <c r="KS535" s="348"/>
      <c r="KT535" s="348"/>
      <c r="KU535" s="348"/>
      <c r="KV535" s="348"/>
      <c r="KW535" s="348"/>
      <c r="KX535" s="348"/>
      <c r="KY535" s="348"/>
      <c r="KZ535" s="348"/>
      <c r="LA535" s="348"/>
      <c r="LB535" s="348"/>
      <c r="LC535" s="348"/>
      <c r="LD535" s="348"/>
      <c r="LE535" s="348"/>
      <c r="LF535" s="348"/>
      <c r="LG535" s="348"/>
      <c r="LH535" s="348"/>
      <c r="LI535" s="348"/>
      <c r="LJ535" s="348"/>
      <c r="LK535" s="348"/>
      <c r="LL535" s="348"/>
      <c r="LM535" s="348"/>
      <c r="LN535" s="348"/>
      <c r="LO535" s="348"/>
      <c r="LP535" s="348"/>
      <c r="LQ535" s="348"/>
      <c r="LR535" s="348"/>
      <c r="LS535" s="348"/>
      <c r="LT535" s="348"/>
      <c r="LU535" s="348"/>
      <c r="LV535" s="348"/>
      <c r="LW535" s="348"/>
      <c r="LX535" s="348"/>
      <c r="LY535" s="348"/>
      <c r="LZ535" s="348"/>
      <c r="MA535" s="348"/>
      <c r="MB535" s="348"/>
      <c r="MC535" s="348"/>
      <c r="MD535" s="348"/>
      <c r="ME535" s="348"/>
      <c r="MF535" s="348"/>
      <c r="MG535" s="348"/>
      <c r="MH535" s="348"/>
      <c r="MI535" s="348"/>
      <c r="MJ535" s="348"/>
      <c r="MK535" s="348"/>
      <c r="ML535" s="348"/>
      <c r="MM535" s="348"/>
      <c r="MN535" s="348"/>
      <c r="MO535" s="348"/>
      <c r="MP535" s="348"/>
      <c r="MQ535" s="348"/>
      <c r="MR535" s="348"/>
      <c r="MS535" s="348"/>
      <c r="MT535" s="348"/>
      <c r="MU535" s="348"/>
      <c r="MV535" s="348"/>
      <c r="MW535" s="348"/>
      <c r="MX535" s="348"/>
      <c r="MY535" s="348"/>
      <c r="MZ535" s="348"/>
      <c r="NA535" s="348"/>
      <c r="NB535" s="348"/>
      <c r="NC535" s="348"/>
      <c r="ND535" s="348"/>
      <c r="NE535" s="348"/>
      <c r="NF535" s="348"/>
      <c r="NG535" s="348"/>
      <c r="NH535" s="348"/>
      <c r="NI535" s="348"/>
      <c r="NJ535" s="348"/>
      <c r="NK535" s="348"/>
      <c r="NL535" s="348"/>
      <c r="NM535" s="348"/>
      <c r="NN535" s="348"/>
      <c r="NO535" s="348"/>
      <c r="NP535" s="348"/>
      <c r="NQ535" s="348"/>
      <c r="NR535" s="348"/>
      <c r="NS535" s="348"/>
      <c r="NT535" s="348"/>
      <c r="NU535" s="348"/>
      <c r="NV535" s="348"/>
      <c r="NW535" s="348"/>
      <c r="NX535" s="348"/>
      <c r="NY535" s="348"/>
      <c r="NZ535" s="348"/>
      <c r="OA535" s="348"/>
      <c r="OB535" s="348"/>
      <c r="OC535" s="348"/>
      <c r="OD535" s="348"/>
      <c r="OE535" s="348"/>
      <c r="OF535" s="348"/>
      <c r="OG535" s="348"/>
      <c r="OH535" s="348"/>
      <c r="OI535" s="348"/>
      <c r="OJ535" s="348"/>
      <c r="OK535" s="348"/>
      <c r="OL535" s="348"/>
      <c r="OM535" s="348"/>
      <c r="ON535" s="348"/>
      <c r="OO535" s="348"/>
      <c r="OP535" s="348"/>
      <c r="OQ535" s="348"/>
      <c r="OR535" s="348"/>
      <c r="OS535" s="348"/>
      <c r="OT535" s="348"/>
      <c r="OU535" s="348"/>
      <c r="OV535" s="348"/>
      <c r="OW535" s="348"/>
      <c r="OX535" s="348"/>
      <c r="OY535" s="348"/>
      <c r="OZ535" s="348"/>
      <c r="PA535" s="348"/>
      <c r="PB535" s="348"/>
      <c r="PC535" s="348"/>
      <c r="PD535" s="348"/>
      <c r="PE535" s="348"/>
      <c r="PF535" s="348"/>
      <c r="PG535" s="348"/>
      <c r="PH535" s="348"/>
      <c r="PI535" s="348"/>
      <c r="PJ535" s="348"/>
      <c r="PK535" s="348"/>
      <c r="PL535" s="348"/>
      <c r="PM535" s="348"/>
      <c r="PN535" s="348"/>
      <c r="PO535" s="348"/>
      <c r="PP535" s="348"/>
      <c r="PQ535" s="348"/>
      <c r="PR535" s="348"/>
      <c r="PS535" s="348"/>
      <c r="PT535" s="348"/>
      <c r="PU535" s="348"/>
      <c r="PV535" s="348"/>
      <c r="PW535" s="348"/>
      <c r="PX535" s="348"/>
      <c r="PY535" s="348"/>
      <c r="PZ535" s="348"/>
      <c r="QA535" s="348"/>
      <c r="QB535" s="348"/>
      <c r="QC535" s="348"/>
      <c r="QD535" s="348"/>
      <c r="QE535" s="348"/>
      <c r="QF535" s="348"/>
      <c r="QG535" s="348"/>
      <c r="QH535" s="348"/>
      <c r="QI535" s="348"/>
      <c r="QJ535" s="348"/>
      <c r="QK535" s="348"/>
      <c r="QL535" s="348"/>
      <c r="QM535" s="348"/>
      <c r="QN535" s="348"/>
      <c r="QO535" s="348"/>
      <c r="QP535" s="348"/>
      <c r="QQ535" s="348"/>
      <c r="QR535" s="348"/>
      <c r="QS535" s="348"/>
      <c r="QT535" s="348"/>
      <c r="QU535" s="348"/>
      <c r="QV535" s="348"/>
      <c r="QW535" s="348"/>
      <c r="QX535" s="348"/>
      <c r="QY535" s="348"/>
      <c r="QZ535" s="348"/>
      <c r="RA535" s="348"/>
      <c r="RB535" s="348"/>
      <c r="RC535" s="348"/>
      <c r="RD535" s="348"/>
      <c r="RE535" s="348"/>
      <c r="RF535" s="348"/>
      <c r="RG535" s="348"/>
      <c r="RH535" s="348"/>
      <c r="RI535" s="348"/>
      <c r="RJ535" s="348"/>
      <c r="RK535" s="348"/>
      <c r="RL535" s="348"/>
      <c r="RM535" s="348"/>
      <c r="RN535" s="348"/>
      <c r="RO535" s="348"/>
      <c r="RP535" s="348"/>
      <c r="RQ535" s="348"/>
      <c r="RR535" s="348"/>
      <c r="RS535" s="348"/>
      <c r="RT535" s="348"/>
      <c r="RU535" s="348"/>
      <c r="RV535" s="348"/>
      <c r="RW535" s="348"/>
      <c r="RX535" s="348"/>
      <c r="RY535" s="348"/>
      <c r="RZ535" s="348"/>
      <c r="SA535" s="348"/>
      <c r="SB535" s="348"/>
      <c r="SC535" s="348"/>
      <c r="SD535" s="348"/>
      <c r="SE535" s="348"/>
      <c r="SF535" s="348"/>
      <c r="SG535" s="348"/>
      <c r="SH535" s="348"/>
      <c r="SI535" s="348"/>
      <c r="SJ535" s="348"/>
      <c r="SK535" s="348"/>
      <c r="SL535" s="348"/>
      <c r="SM535" s="348"/>
      <c r="SN535" s="348"/>
      <c r="SO535" s="348"/>
      <c r="SP535" s="348"/>
      <c r="SQ535" s="348"/>
      <c r="SR535" s="348"/>
      <c r="SS535" s="348"/>
      <c r="ST535" s="348"/>
      <c r="SU535" s="348"/>
      <c r="SV535" s="348"/>
      <c r="SW535" s="348"/>
      <c r="SX535" s="348"/>
      <c r="SY535" s="348"/>
      <c r="SZ535" s="348"/>
      <c r="TA535" s="348"/>
      <c r="TB535" s="348"/>
      <c r="TC535" s="348"/>
      <c r="TD535" s="348"/>
      <c r="TE535" s="348"/>
      <c r="TF535" s="348"/>
      <c r="TG535" s="348"/>
      <c r="TH535" s="348"/>
      <c r="TI535" s="348"/>
      <c r="TJ535" s="348"/>
      <c r="TK535" s="348"/>
      <c r="TL535" s="348"/>
      <c r="TM535" s="348"/>
      <c r="TN535" s="348"/>
      <c r="TO535" s="348"/>
      <c r="TP535" s="348"/>
      <c r="TQ535" s="348"/>
      <c r="TR535" s="348"/>
      <c r="TS535" s="348"/>
      <c r="TT535" s="348"/>
      <c r="TU535" s="348"/>
      <c r="TV535" s="348"/>
      <c r="TW535" s="348"/>
      <c r="TX535" s="348"/>
      <c r="TY535" s="348"/>
      <c r="TZ535" s="348"/>
      <c r="UA535" s="348"/>
      <c r="UB535" s="348"/>
      <c r="UC535" s="348"/>
      <c r="UD535" s="348"/>
      <c r="UE535" s="348"/>
      <c r="UF535" s="348"/>
      <c r="UG535" s="348"/>
      <c r="UH535" s="348"/>
      <c r="UI535" s="348"/>
      <c r="UJ535" s="348"/>
      <c r="UK535" s="348"/>
      <c r="UL535" s="348"/>
      <c r="UM535" s="348"/>
      <c r="UN535" s="348"/>
      <c r="UO535" s="348"/>
      <c r="UP535" s="348"/>
      <c r="UQ535" s="348"/>
      <c r="UR535" s="348"/>
      <c r="US535" s="348"/>
      <c r="UT535" s="348"/>
      <c r="UU535" s="348"/>
      <c r="UV535" s="348"/>
      <c r="UW535" s="348"/>
      <c r="UX535" s="348"/>
      <c r="UY535" s="348"/>
      <c r="UZ535" s="348"/>
      <c r="VA535" s="348"/>
      <c r="VB535" s="348"/>
      <c r="VC535" s="348"/>
      <c r="VD535" s="348"/>
      <c r="VE535" s="348"/>
      <c r="VF535" s="348"/>
      <c r="VG535" s="348"/>
      <c r="VH535" s="348"/>
      <c r="VI535" s="348"/>
      <c r="VJ535" s="348"/>
      <c r="VK535" s="348"/>
      <c r="VL535" s="348"/>
      <c r="VM535" s="348"/>
      <c r="VN535" s="348"/>
      <c r="VO535" s="348"/>
      <c r="VP535" s="348"/>
      <c r="VQ535" s="348"/>
      <c r="VR535" s="348"/>
      <c r="VS535" s="348"/>
      <c r="VT535" s="348"/>
      <c r="VU535" s="348"/>
      <c r="VV535" s="348"/>
      <c r="VW535" s="348"/>
      <c r="VX535" s="348"/>
      <c r="VY535" s="348"/>
      <c r="VZ535" s="348"/>
      <c r="WA535" s="348"/>
      <c r="WB535" s="348"/>
      <c r="WC535" s="348"/>
      <c r="WD535" s="348"/>
      <c r="WE535" s="348"/>
      <c r="WF535" s="348"/>
      <c r="WG535" s="348"/>
      <c r="WH535" s="348"/>
      <c r="WI535" s="348"/>
      <c r="WJ535" s="348"/>
      <c r="WK535" s="348"/>
      <c r="WL535" s="348"/>
      <c r="WM535" s="348"/>
      <c r="WN535" s="348"/>
      <c r="WO535" s="348"/>
      <c r="WP535" s="348"/>
      <c r="WQ535" s="348"/>
      <c r="WR535" s="348"/>
      <c r="WS535" s="348"/>
      <c r="WT535" s="348"/>
      <c r="WU535" s="348"/>
      <c r="WV535" s="348"/>
      <c r="WW535" s="348"/>
      <c r="WX535" s="348"/>
      <c r="WY535" s="348"/>
      <c r="WZ535" s="348"/>
      <c r="XA535" s="348"/>
      <c r="XB535" s="348"/>
      <c r="XC535" s="348"/>
      <c r="XD535" s="348"/>
      <c r="XE535" s="348"/>
      <c r="XF535" s="348"/>
      <c r="XG535" s="348"/>
      <c r="XH535" s="348"/>
      <c r="XI535" s="348"/>
      <c r="XJ535" s="348"/>
      <c r="XK535" s="348"/>
      <c r="XL535" s="348"/>
      <c r="XM535" s="348"/>
      <c r="XN535" s="348"/>
      <c r="XO535" s="348"/>
      <c r="XP535" s="348"/>
      <c r="XQ535" s="348"/>
      <c r="XR535" s="348"/>
      <c r="XS535" s="348"/>
      <c r="XT535" s="348"/>
      <c r="XU535" s="348"/>
      <c r="XV535" s="348"/>
      <c r="XW535" s="348"/>
      <c r="XX535" s="348"/>
      <c r="XY535" s="348"/>
      <c r="XZ535" s="348"/>
      <c r="YA535" s="348"/>
      <c r="YB535" s="348"/>
      <c r="YC535" s="348"/>
      <c r="YD535" s="348"/>
      <c r="YE535" s="348"/>
      <c r="YF535" s="348"/>
      <c r="YG535" s="348"/>
      <c r="YH535" s="348"/>
      <c r="YI535" s="348"/>
      <c r="YJ535" s="348"/>
      <c r="YK535" s="348"/>
      <c r="YL535" s="348"/>
      <c r="YM535" s="348"/>
      <c r="YN535" s="348"/>
      <c r="YO535" s="348"/>
      <c r="YP535" s="348"/>
      <c r="YQ535" s="348"/>
      <c r="YR535" s="348"/>
      <c r="YS535" s="348"/>
      <c r="YT535" s="348"/>
      <c r="YU535" s="348"/>
      <c r="YV535" s="348"/>
      <c r="YW535" s="348"/>
      <c r="YX535" s="348"/>
      <c r="YY535" s="348"/>
      <c r="YZ535" s="348"/>
      <c r="ZA535" s="348"/>
      <c r="ZB535" s="348"/>
      <c r="ZC535" s="348"/>
      <c r="ZD535" s="348"/>
      <c r="ZE535" s="348"/>
      <c r="ZF535" s="348"/>
      <c r="ZG535" s="348"/>
      <c r="ZH535" s="348"/>
      <c r="ZI535" s="348"/>
      <c r="ZJ535" s="348"/>
      <c r="ZK535" s="348"/>
      <c r="ZL535" s="348"/>
      <c r="ZM535" s="348"/>
      <c r="ZN535" s="348"/>
      <c r="ZO535" s="348"/>
      <c r="ZP535" s="348"/>
      <c r="ZQ535" s="348"/>
      <c r="ZR535" s="348"/>
      <c r="ZS535" s="348"/>
      <c r="ZT535" s="348"/>
      <c r="ZU535" s="348"/>
      <c r="ZV535" s="348"/>
      <c r="ZW535" s="348"/>
      <c r="ZX535" s="348"/>
      <c r="ZY535" s="348"/>
      <c r="ZZ535" s="348"/>
      <c r="AAA535" s="348"/>
      <c r="AAB535" s="348"/>
      <c r="AAC535" s="348"/>
      <c r="AAD535" s="348"/>
      <c r="AAE535" s="348"/>
      <c r="AAF535" s="348"/>
      <c r="AAG535" s="348"/>
      <c r="AAH535" s="348"/>
      <c r="AAI535" s="348"/>
      <c r="AAJ535" s="348"/>
      <c r="AAK535" s="348"/>
      <c r="AAL535" s="348"/>
      <c r="AAM535" s="348"/>
      <c r="AAN535" s="348"/>
      <c r="AAO535" s="348"/>
      <c r="AAP535" s="348"/>
      <c r="AAQ535" s="348"/>
      <c r="AAR535" s="348"/>
      <c r="AAS535" s="348"/>
      <c r="AAT535" s="348"/>
      <c r="AAU535" s="348"/>
      <c r="AAV535" s="348"/>
      <c r="AAW535" s="348"/>
      <c r="AAX535" s="348"/>
      <c r="AAY535" s="348"/>
      <c r="AAZ535" s="348"/>
      <c r="ABA535" s="348"/>
      <c r="ABB535" s="348"/>
      <c r="ABC535" s="348"/>
      <c r="ABD535" s="348"/>
      <c r="ABE535" s="348"/>
      <c r="ABF535" s="348"/>
      <c r="ABG535" s="348"/>
      <c r="ABH535" s="348"/>
      <c r="ABI535" s="348"/>
      <c r="ABJ535" s="348"/>
      <c r="ABK535" s="348"/>
      <c r="ABL535" s="348"/>
      <c r="ABM535" s="348"/>
      <c r="ABN535" s="348"/>
      <c r="ABO535" s="348"/>
      <c r="ABP535" s="348"/>
      <c r="ABQ535" s="348"/>
      <c r="ABR535" s="348"/>
      <c r="ABS535" s="348"/>
      <c r="ABT535" s="348"/>
      <c r="ABU535" s="348"/>
      <c r="ABV535" s="348"/>
      <c r="ABW535" s="348"/>
      <c r="ABX535" s="348"/>
      <c r="ABY535" s="348"/>
      <c r="ABZ535" s="348"/>
      <c r="ACA535" s="348"/>
      <c r="ACB535" s="348"/>
      <c r="ACC535" s="348"/>
      <c r="ACD535" s="348"/>
      <c r="ACE535" s="348"/>
      <c r="ACF535" s="348"/>
      <c r="ACG535" s="348"/>
      <c r="ACH535" s="348"/>
      <c r="ACI535" s="348"/>
      <c r="ACJ535" s="348"/>
      <c r="ACK535" s="348"/>
      <c r="ACL535" s="348"/>
      <c r="ACM535" s="348"/>
      <c r="ACN535" s="348"/>
      <c r="ACO535" s="348"/>
      <c r="ACP535" s="348"/>
      <c r="ACQ535" s="348"/>
      <c r="ACR535" s="348"/>
      <c r="ACS535" s="348"/>
      <c r="ACT535" s="348"/>
      <c r="ACU535" s="348"/>
      <c r="ACV535" s="348"/>
      <c r="ACW535" s="348"/>
      <c r="ACX535" s="348"/>
      <c r="ACY535" s="348"/>
      <c r="ACZ535" s="348"/>
      <c r="ADA535" s="348"/>
      <c r="ADB535" s="348"/>
      <c r="ADC535" s="348"/>
      <c r="ADD535" s="348"/>
      <c r="ADE535" s="348"/>
      <c r="ADF535" s="348"/>
      <c r="ADG535" s="348"/>
      <c r="ADH535" s="348"/>
      <c r="ADI535" s="348"/>
      <c r="ADJ535" s="348"/>
      <c r="ADK535" s="348"/>
      <c r="ADL535" s="348"/>
      <c r="ADM535" s="348"/>
      <c r="ADN535" s="348"/>
      <c r="ADO535" s="348"/>
      <c r="ADP535" s="348"/>
      <c r="ADQ535" s="348"/>
      <c r="ADR535" s="348"/>
      <c r="ADS535" s="348"/>
      <c r="ADT535" s="348"/>
      <c r="ADU535" s="348"/>
      <c r="ADV535" s="348"/>
      <c r="ADW535" s="348"/>
      <c r="ADX535" s="348"/>
      <c r="ADY535" s="348"/>
      <c r="ADZ535" s="348"/>
      <c r="AEA535" s="348"/>
      <c r="AEB535" s="348"/>
      <c r="AEC535" s="348"/>
      <c r="AED535" s="348"/>
      <c r="AEE535" s="348"/>
      <c r="AEF535" s="348"/>
      <c r="AEG535" s="348"/>
      <c r="AEH535" s="348"/>
      <c r="AEI535" s="348"/>
      <c r="AEJ535" s="348"/>
      <c r="AEK535" s="348"/>
      <c r="AEL535" s="348"/>
      <c r="AEM535" s="348"/>
      <c r="AEN535" s="348"/>
      <c r="AEO535" s="348"/>
      <c r="AEP535" s="348"/>
      <c r="AEQ535" s="348"/>
      <c r="AER535" s="348"/>
      <c r="AES535" s="348"/>
      <c r="AET535" s="348"/>
      <c r="AEU535" s="348"/>
      <c r="AEV535" s="348"/>
      <c r="AEW535" s="348"/>
      <c r="AEX535" s="348"/>
      <c r="AEY535" s="348"/>
      <c r="AEZ535" s="348"/>
      <c r="AFA535" s="348"/>
      <c r="AFB535" s="348"/>
      <c r="AFC535" s="348"/>
      <c r="AFD535" s="348"/>
      <c r="AFE535" s="348"/>
      <c r="AFF535" s="348"/>
      <c r="AFG535" s="348"/>
      <c r="AFH535" s="348"/>
      <c r="AFI535" s="348"/>
      <c r="AFJ535" s="348"/>
      <c r="AFK535" s="348"/>
      <c r="AFL535" s="348"/>
      <c r="AFM535" s="348"/>
      <c r="AFN535" s="348"/>
      <c r="AFO535" s="348"/>
      <c r="AFP535" s="348"/>
      <c r="AFQ535" s="348"/>
      <c r="AFR535" s="348"/>
      <c r="AFS535" s="348"/>
      <c r="AFT535" s="348"/>
      <c r="AFU535" s="348"/>
      <c r="AFV535" s="348"/>
      <c r="AFW535" s="348"/>
      <c r="AFX535" s="348"/>
      <c r="AFY535" s="348"/>
      <c r="AFZ535" s="348"/>
      <c r="AGA535" s="348"/>
      <c r="AGB535" s="348"/>
      <c r="AGC535" s="348"/>
      <c r="AGD535" s="348"/>
      <c r="AGE535" s="348"/>
      <c r="AGF535" s="348"/>
      <c r="AGG535" s="348"/>
      <c r="AGH535" s="348"/>
      <c r="AGI535" s="348"/>
      <c r="AGJ535" s="348"/>
      <c r="AGK535" s="348"/>
      <c r="AGL535" s="348"/>
      <c r="AGM535" s="348"/>
      <c r="AGN535" s="348"/>
      <c r="AGO535" s="348"/>
      <c r="AGP535" s="348"/>
      <c r="AGQ535" s="348"/>
      <c r="AGR535" s="348"/>
      <c r="AGS535" s="348"/>
      <c r="AGT535" s="348"/>
      <c r="AGU535" s="348"/>
      <c r="AGV535" s="348"/>
      <c r="AGW535" s="348"/>
      <c r="AGX535" s="348"/>
      <c r="AGY535" s="348"/>
      <c r="AGZ535" s="348"/>
      <c r="AHA535" s="348"/>
      <c r="AHB535" s="348"/>
      <c r="AHC535" s="348"/>
      <c r="AHD535" s="348"/>
      <c r="AHE535" s="348"/>
      <c r="AHF535" s="348"/>
      <c r="AHG535" s="348"/>
      <c r="AHH535" s="348"/>
      <c r="AHI535" s="348"/>
      <c r="AHJ535" s="348"/>
      <c r="AHK535" s="348"/>
      <c r="AHL535" s="348"/>
      <c r="AHM535" s="348"/>
      <c r="AHN535" s="348"/>
      <c r="AHO535" s="348"/>
      <c r="AHP535" s="348"/>
      <c r="AHQ535" s="348"/>
      <c r="AHR535" s="348"/>
      <c r="AHS535" s="348"/>
      <c r="AHT535" s="348"/>
      <c r="AHU535" s="348"/>
      <c r="AHV535" s="348"/>
      <c r="AHW535" s="348"/>
      <c r="AHX535" s="348"/>
      <c r="AHY535" s="348"/>
      <c r="AHZ535" s="348"/>
      <c r="AIA535" s="348"/>
      <c r="AIB535" s="348"/>
      <c r="AIC535" s="348"/>
      <c r="AID535" s="348"/>
      <c r="AIE535" s="348"/>
      <c r="AIF535" s="348"/>
      <c r="AIG535" s="348"/>
      <c r="AIH535" s="348"/>
      <c r="AII535" s="348"/>
      <c r="AIJ535" s="348"/>
      <c r="AIK535" s="348"/>
      <c r="AIL535" s="348"/>
      <c r="AIM535" s="348"/>
      <c r="AIN535" s="348"/>
      <c r="AIO535" s="348"/>
      <c r="AIP535" s="348"/>
      <c r="AIQ535" s="348"/>
      <c r="AIR535" s="348"/>
      <c r="AIS535" s="348"/>
      <c r="AIT535" s="348"/>
      <c r="AIU535" s="348"/>
      <c r="AIV535" s="348"/>
      <c r="AIW535" s="348"/>
      <c r="AIX535" s="348"/>
      <c r="AIY535" s="348"/>
      <c r="AIZ535" s="348"/>
      <c r="AJA535" s="348"/>
      <c r="AJB535" s="348"/>
      <c r="AJC535" s="348"/>
      <c r="AJD535" s="348"/>
      <c r="AJE535" s="348"/>
      <c r="AJF535" s="348"/>
      <c r="AJG535" s="348"/>
      <c r="AJH535" s="348"/>
      <c r="AJI535" s="348"/>
      <c r="AJJ535" s="348"/>
      <c r="AJK535" s="348"/>
      <c r="AJL535" s="348"/>
      <c r="AJM535" s="348"/>
      <c r="AJN535" s="348"/>
      <c r="AJO535" s="348"/>
      <c r="AJP535" s="348"/>
      <c r="AJQ535" s="348"/>
      <c r="AJR535" s="348"/>
      <c r="AJS535" s="348"/>
      <c r="AJT535" s="348"/>
      <c r="AJU535" s="348"/>
      <c r="AJV535" s="348"/>
      <c r="AJW535" s="348"/>
      <c r="AJX535" s="348"/>
      <c r="AJY535" s="348"/>
      <c r="AJZ535" s="348"/>
      <c r="AKA535" s="348"/>
      <c r="AKB535" s="348"/>
      <c r="AKC535" s="348"/>
      <c r="AKD535" s="348"/>
      <c r="AKE535" s="348"/>
      <c r="AKF535" s="348"/>
      <c r="AKG535" s="348"/>
      <c r="AKH535" s="348"/>
      <c r="AKI535" s="348"/>
      <c r="AKJ535" s="348"/>
      <c r="AKK535" s="348"/>
      <c r="AKL535" s="348"/>
      <c r="AKM535" s="348"/>
      <c r="AKN535" s="348"/>
      <c r="AKO535" s="348"/>
      <c r="AKP535" s="348"/>
      <c r="AKQ535" s="348"/>
      <c r="AKR535" s="348"/>
      <c r="AKS535" s="348"/>
      <c r="AKT535" s="348"/>
      <c r="AKU535" s="348"/>
      <c r="AKV535" s="348"/>
      <c r="AKW535" s="348"/>
      <c r="AKX535" s="348"/>
      <c r="AKY535" s="348"/>
      <c r="AKZ535" s="348"/>
      <c r="ALA535" s="348"/>
      <c r="ALB535" s="348"/>
      <c r="ALC535" s="348"/>
      <c r="ALD535" s="348"/>
      <c r="ALE535" s="348"/>
      <c r="ALF535" s="348"/>
      <c r="ALG535" s="348"/>
      <c r="ALH535" s="348"/>
      <c r="ALI535" s="348"/>
      <c r="ALJ535" s="348"/>
      <c r="ALK535" s="348"/>
      <c r="ALL535" s="348"/>
      <c r="ALM535" s="348"/>
      <c r="ALN535" s="348"/>
      <c r="ALO535" s="348"/>
      <c r="ALP535" s="348"/>
      <c r="ALQ535" s="348"/>
      <c r="ALR535" s="348"/>
      <c r="ALS535" s="348"/>
      <c r="ALT535" s="348"/>
      <c r="ALU535" s="348"/>
      <c r="ALV535" s="348"/>
      <c r="ALW535" s="348"/>
      <c r="ALX535" s="348"/>
      <c r="ALY535" s="348"/>
      <c r="ALZ535" s="348"/>
      <c r="AMA535" s="348"/>
      <c r="AMB535" s="348"/>
      <c r="AMC535" s="348"/>
      <c r="AMD535" s="348"/>
      <c r="AME535" s="348"/>
      <c r="AMF535" s="348"/>
      <c r="AMG535" s="348"/>
      <c r="AMH535" s="348"/>
      <c r="AMI535" s="348"/>
      <c r="AMJ535" s="348"/>
      <c r="AMK535" s="348"/>
      <c r="AML535" s="348"/>
      <c r="AMM535" s="348"/>
      <c r="AMN535" s="348"/>
      <c r="AMO535" s="348"/>
      <c r="AMP535" s="348"/>
      <c r="AMQ535" s="348"/>
      <c r="AMR535" s="348"/>
      <c r="AMS535" s="348"/>
      <c r="AMT535" s="348"/>
      <c r="AMU535" s="348"/>
      <c r="AMV535" s="348"/>
      <c r="AMW535" s="348"/>
      <c r="AMX535" s="348"/>
      <c r="AMY535" s="348"/>
      <c r="AMZ535" s="348"/>
      <c r="ANA535" s="348"/>
      <c r="ANB535" s="348"/>
      <c r="ANC535" s="348"/>
      <c r="AND535" s="348"/>
      <c r="ANE535" s="348"/>
      <c r="ANF535" s="348"/>
      <c r="ANG535" s="348"/>
      <c r="ANH535" s="348"/>
      <c r="ANI535" s="348"/>
      <c r="ANJ535" s="348"/>
      <c r="ANK535" s="348"/>
      <c r="ANL535" s="348"/>
      <c r="ANM535" s="348"/>
      <c r="ANN535" s="348"/>
      <c r="ANO535" s="348"/>
      <c r="ANP535" s="348"/>
      <c r="ANQ535" s="348"/>
      <c r="ANR535" s="348"/>
      <c r="ANS535" s="348"/>
      <c r="ANT535" s="348"/>
      <c r="ANU535" s="348"/>
      <c r="ANV535" s="348"/>
      <c r="ANW535" s="348"/>
      <c r="ANX535" s="348"/>
      <c r="ANY535" s="348"/>
      <c r="ANZ535" s="348"/>
      <c r="AOA535" s="348"/>
      <c r="AOB535" s="348"/>
      <c r="AOC535" s="348"/>
      <c r="AOD535" s="348"/>
      <c r="AOE535" s="348"/>
      <c r="AOF535" s="348"/>
      <c r="AOG535" s="348"/>
      <c r="AOH535" s="348"/>
      <c r="AOI535" s="348"/>
      <c r="AOJ535" s="348"/>
      <c r="AOK535" s="348"/>
      <c r="AOL535" s="348"/>
      <c r="AOM535" s="348"/>
      <c r="AON535" s="348"/>
      <c r="AOO535" s="348"/>
      <c r="AOP535" s="348"/>
      <c r="AOQ535" s="348"/>
      <c r="AOR535" s="348"/>
      <c r="AOS535" s="348"/>
      <c r="AOT535" s="348"/>
      <c r="AOU535" s="348"/>
      <c r="AOV535" s="348"/>
      <c r="AOW535" s="348"/>
      <c r="AOX535" s="348"/>
      <c r="AOY535" s="348"/>
      <c r="AOZ535" s="348"/>
      <c r="APA535" s="348"/>
      <c r="APB535" s="348"/>
      <c r="APC535" s="348"/>
      <c r="APD535" s="348"/>
      <c r="APE535" s="348"/>
      <c r="APF535" s="348"/>
      <c r="APG535" s="348"/>
      <c r="APH535" s="348"/>
      <c r="API535" s="348"/>
      <c r="APJ535" s="348"/>
      <c r="APK535" s="348"/>
      <c r="APL535" s="348"/>
      <c r="APM535" s="348"/>
      <c r="APN535" s="348"/>
      <c r="APO535" s="348"/>
      <c r="APP535" s="348"/>
      <c r="APQ535" s="348"/>
      <c r="APR535" s="348"/>
      <c r="APS535" s="348"/>
      <c r="APT535" s="348"/>
      <c r="APU535" s="348"/>
      <c r="APV535" s="348"/>
      <c r="APW535" s="348"/>
      <c r="APX535" s="348"/>
      <c r="APY535" s="348"/>
      <c r="APZ535" s="348"/>
      <c r="AQA535" s="348"/>
      <c r="AQB535" s="348"/>
      <c r="AQC535" s="348"/>
      <c r="AQD535" s="348"/>
      <c r="AQE535" s="348"/>
      <c r="AQF535" s="348"/>
      <c r="AQG535" s="348"/>
      <c r="AQH535" s="348"/>
      <c r="AQI535" s="348"/>
      <c r="AQJ535" s="348"/>
      <c r="AQK535" s="348"/>
      <c r="AQL535" s="348"/>
      <c r="AQM535" s="348"/>
      <c r="AQN535" s="348"/>
      <c r="AQO535" s="348"/>
      <c r="AQP535" s="348"/>
      <c r="AQQ535" s="348"/>
      <c r="AQR535" s="348"/>
      <c r="AQS535" s="348"/>
      <c r="AQT535" s="348"/>
      <c r="AQU535" s="348"/>
      <c r="AQV535" s="348"/>
      <c r="AQW535" s="348"/>
      <c r="AQX535" s="348"/>
      <c r="AQY535" s="348"/>
      <c r="AQZ535" s="348"/>
      <c r="ARA535" s="348"/>
      <c r="ARB535" s="348"/>
      <c r="ARC535" s="348"/>
      <c r="ARD535" s="348"/>
      <c r="ARE535" s="348"/>
      <c r="ARF535" s="348"/>
      <c r="ARG535" s="348"/>
      <c r="ARH535" s="348"/>
      <c r="ARI535" s="348"/>
      <c r="ARJ535" s="348"/>
      <c r="ARK535" s="348"/>
      <c r="ARL535" s="348"/>
      <c r="ARM535" s="348"/>
      <c r="ARN535" s="348"/>
      <c r="ARO535" s="348"/>
      <c r="ARP535" s="348"/>
      <c r="ARQ535" s="348"/>
      <c r="ARR535" s="348"/>
      <c r="ARS535" s="348"/>
      <c r="ART535" s="348"/>
      <c r="ARU535" s="348"/>
      <c r="ARV535" s="348"/>
      <c r="ARW535" s="348"/>
      <c r="ARX535" s="348"/>
      <c r="ARY535" s="348"/>
      <c r="ARZ535" s="348"/>
      <c r="ASA535" s="348"/>
      <c r="ASB535" s="348"/>
      <c r="ASC535" s="348"/>
      <c r="ASD535" s="348"/>
      <c r="ASE535" s="348"/>
      <c r="ASF535" s="348"/>
      <c r="ASG535" s="348"/>
      <c r="ASH535" s="348"/>
      <c r="ASI535" s="348"/>
      <c r="ASJ535" s="348"/>
      <c r="ASK535" s="348"/>
      <c r="ASL535" s="348"/>
      <c r="ASM535" s="348"/>
      <c r="ASN535" s="348"/>
      <c r="ASO535" s="348"/>
      <c r="ASP535" s="348"/>
      <c r="ASQ535" s="348"/>
      <c r="ASR535" s="348"/>
      <c r="ASS535" s="348"/>
      <c r="AST535" s="348"/>
      <c r="ASU535" s="348"/>
      <c r="ASV535" s="348"/>
      <c r="ASW535" s="348"/>
      <c r="ASX535" s="348"/>
      <c r="ASY535" s="348"/>
      <c r="ASZ535" s="348"/>
      <c r="ATA535" s="348"/>
      <c r="ATB535" s="348"/>
      <c r="ATC535" s="348"/>
      <c r="ATD535" s="348"/>
      <c r="ATE535" s="348"/>
      <c r="ATF535" s="348"/>
      <c r="ATG535" s="348"/>
      <c r="ATH535" s="348"/>
      <c r="ATI535" s="348"/>
      <c r="ATJ535" s="348"/>
      <c r="ATK535" s="348"/>
      <c r="ATL535" s="348"/>
      <c r="ATM535" s="348"/>
      <c r="ATN535" s="348"/>
      <c r="ATO535" s="348"/>
      <c r="ATP535" s="348"/>
      <c r="ATQ535" s="348"/>
      <c r="ATR535" s="348"/>
      <c r="ATS535" s="348"/>
      <c r="ATT535" s="348"/>
      <c r="ATU535" s="348"/>
      <c r="ATV535" s="348"/>
      <c r="ATW535" s="348"/>
      <c r="ATX535" s="348"/>
      <c r="ATY535" s="348"/>
      <c r="ATZ535" s="348"/>
      <c r="AUA535" s="348"/>
      <c r="AUB535" s="348"/>
      <c r="AUC535" s="348"/>
      <c r="AUD535" s="348"/>
      <c r="AUE535" s="348"/>
      <c r="AUF535" s="348"/>
      <c r="AUG535" s="348"/>
      <c r="AUH535" s="348"/>
      <c r="AUI535" s="348"/>
      <c r="AUJ535" s="348"/>
      <c r="AUK535" s="348"/>
      <c r="AUL535" s="348"/>
      <c r="AUM535" s="348"/>
      <c r="AUN535" s="348"/>
      <c r="AUO535" s="348"/>
      <c r="AUP535" s="348"/>
      <c r="AUQ535" s="348"/>
      <c r="AUR535" s="348"/>
      <c r="AUS535" s="348"/>
      <c r="AUT535" s="348"/>
      <c r="AUU535" s="348"/>
      <c r="AUV535" s="348"/>
      <c r="AUW535" s="348"/>
      <c r="AUX535" s="348"/>
      <c r="AUY535" s="348"/>
      <c r="AUZ535" s="348"/>
      <c r="AVA535" s="348"/>
      <c r="AVB535" s="348"/>
      <c r="AVC535" s="348"/>
      <c r="AVD535" s="348"/>
      <c r="AVE535" s="348"/>
      <c r="AVF535" s="348"/>
      <c r="AVG535" s="348"/>
      <c r="AVH535" s="348"/>
      <c r="AVI535" s="348"/>
      <c r="AVJ535" s="348"/>
      <c r="AVK535" s="348"/>
      <c r="AVL535" s="348"/>
      <c r="AVM535" s="348"/>
      <c r="AVN535" s="348"/>
      <c r="AVO535" s="348"/>
      <c r="AVP535" s="348"/>
      <c r="AVQ535" s="348"/>
      <c r="AVR535" s="348"/>
      <c r="AVS535" s="348"/>
      <c r="AVT535" s="348"/>
      <c r="AVU535" s="348"/>
      <c r="AVV535" s="348"/>
      <c r="AVW535" s="348"/>
      <c r="AVX535" s="348"/>
      <c r="AVY535" s="348"/>
      <c r="AVZ535" s="348"/>
      <c r="AWA535" s="348"/>
      <c r="AWB535" s="348"/>
      <c r="AWC535" s="348"/>
      <c r="AWD535" s="348"/>
      <c r="AWE535" s="348"/>
      <c r="AWF535" s="348"/>
      <c r="AWG535" s="348"/>
      <c r="AWH535" s="348"/>
      <c r="AWI535" s="348"/>
      <c r="AWJ535" s="348"/>
      <c r="AWK535" s="348"/>
      <c r="AWL535" s="348"/>
      <c r="AWM535" s="348"/>
      <c r="AWN535" s="348"/>
      <c r="AWO535" s="348"/>
      <c r="AWP535" s="348"/>
      <c r="AWQ535" s="348"/>
      <c r="AWR535" s="348"/>
      <c r="AWS535" s="348"/>
      <c r="AWT535" s="348"/>
      <c r="AWU535" s="348"/>
      <c r="AWV535" s="348"/>
      <c r="AWW535" s="348"/>
      <c r="AWX535" s="348"/>
      <c r="AWY535" s="348"/>
      <c r="AWZ535" s="348"/>
      <c r="AXA535" s="348"/>
      <c r="AXB535" s="348"/>
      <c r="AXC535" s="348"/>
      <c r="AXD535" s="348"/>
      <c r="AXE535" s="348"/>
      <c r="AXF535" s="348"/>
      <c r="AXG535" s="348"/>
      <c r="AXH535" s="348"/>
      <c r="AXI535" s="348"/>
      <c r="AXJ535" s="348"/>
      <c r="AXK535" s="348"/>
      <c r="AXL535" s="348"/>
      <c r="AXM535" s="348"/>
      <c r="AXN535" s="348"/>
      <c r="AXO535" s="348"/>
      <c r="AXP535" s="348"/>
      <c r="AXQ535" s="348"/>
      <c r="AXR535" s="348"/>
      <c r="AXS535" s="348"/>
      <c r="AXT535" s="348"/>
      <c r="AXU535" s="348"/>
      <c r="AXV535" s="348"/>
      <c r="AXW535" s="348"/>
      <c r="AXX535" s="348"/>
      <c r="AXY535" s="348"/>
      <c r="AXZ535" s="348"/>
      <c r="AYA535" s="348"/>
      <c r="AYB535" s="348"/>
      <c r="AYC535" s="348"/>
      <c r="AYD535" s="348"/>
      <c r="AYE535" s="348"/>
      <c r="AYF535" s="348"/>
      <c r="AYG535" s="348"/>
      <c r="AYH535" s="348"/>
      <c r="AYI535" s="348"/>
      <c r="AYJ535" s="348"/>
      <c r="AYK535" s="348"/>
      <c r="AYL535" s="348"/>
      <c r="AYM535" s="348"/>
      <c r="AYN535" s="348"/>
      <c r="AYO535" s="348"/>
      <c r="AYP535" s="348"/>
      <c r="AYQ535" s="348"/>
      <c r="AYR535" s="348"/>
      <c r="AYS535" s="348"/>
      <c r="AYT535" s="348"/>
      <c r="AYU535" s="348"/>
      <c r="AYV535" s="348"/>
      <c r="AYW535" s="348"/>
      <c r="AYX535" s="348"/>
      <c r="AYY535" s="348"/>
      <c r="AYZ535" s="348"/>
      <c r="AZA535" s="348"/>
      <c r="AZB535" s="348"/>
      <c r="AZC535" s="348"/>
      <c r="AZD535" s="348"/>
      <c r="AZE535" s="348"/>
      <c r="AZF535" s="348"/>
      <c r="AZG535" s="348"/>
      <c r="AZH535" s="348"/>
      <c r="AZI535" s="348"/>
      <c r="AZJ535" s="348"/>
      <c r="AZK535" s="348"/>
      <c r="AZL535" s="348"/>
      <c r="AZM535" s="348"/>
      <c r="AZN535" s="348"/>
      <c r="AZO535" s="348"/>
      <c r="AZP535" s="348"/>
      <c r="AZQ535" s="348"/>
      <c r="AZR535" s="348"/>
      <c r="AZS535" s="348"/>
      <c r="AZT535" s="348"/>
      <c r="AZU535" s="348"/>
      <c r="AZV535" s="348"/>
      <c r="AZW535" s="348"/>
      <c r="AZX535" s="348"/>
      <c r="AZY535" s="348"/>
      <c r="AZZ535" s="348"/>
      <c r="BAA535" s="348"/>
      <c r="BAB535" s="348"/>
      <c r="BAC535" s="348"/>
      <c r="BAD535" s="348"/>
      <c r="BAE535" s="348"/>
      <c r="BAF535" s="348"/>
      <c r="BAG535" s="348"/>
      <c r="BAH535" s="348"/>
      <c r="BAI535" s="348"/>
      <c r="BAJ535" s="348"/>
      <c r="BAK535" s="348"/>
      <c r="BAL535" s="348"/>
      <c r="BAM535" s="348"/>
      <c r="BAN535" s="348"/>
      <c r="BAO535" s="348"/>
      <c r="BAP535" s="348"/>
      <c r="BAQ535" s="348"/>
      <c r="BAR535" s="348"/>
      <c r="BAS535" s="348"/>
      <c r="BAT535" s="348"/>
      <c r="BAU535" s="348"/>
      <c r="BAV535" s="348"/>
      <c r="BAW535" s="348"/>
      <c r="BAX535" s="348"/>
      <c r="BAY535" s="348"/>
      <c r="BAZ535" s="348"/>
      <c r="BBA535" s="348"/>
      <c r="BBB535" s="348"/>
      <c r="BBC535" s="348"/>
      <c r="BBD535" s="348"/>
      <c r="BBE535" s="348"/>
      <c r="BBF535" s="348"/>
      <c r="BBG535" s="348"/>
      <c r="BBH535" s="348"/>
      <c r="BBI535" s="348"/>
      <c r="BBJ535" s="348"/>
      <c r="BBK535" s="348"/>
      <c r="BBL535" s="348"/>
      <c r="BBM535" s="348"/>
      <c r="BBN535" s="348"/>
      <c r="BBO535" s="348"/>
      <c r="BBP535" s="348"/>
      <c r="BBQ535" s="348"/>
      <c r="BBR535" s="348"/>
      <c r="BBS535" s="348"/>
      <c r="BBT535" s="348"/>
      <c r="BBU535" s="348"/>
      <c r="BBV535" s="348"/>
      <c r="BBW535" s="348"/>
      <c r="BBX535" s="348"/>
      <c r="BBY535" s="348"/>
      <c r="BBZ535" s="348"/>
      <c r="BCA535" s="348"/>
      <c r="BCB535" s="348"/>
      <c r="BCC535" s="348"/>
      <c r="BCD535" s="348"/>
      <c r="BCE535" s="348"/>
      <c r="BCF535" s="348"/>
      <c r="BCG535" s="348"/>
      <c r="BCH535" s="348"/>
      <c r="BCI535" s="348"/>
      <c r="BCJ535" s="348"/>
      <c r="BCK535" s="348"/>
      <c r="BCL535" s="348"/>
      <c r="BCM535" s="348"/>
      <c r="BCN535" s="348"/>
      <c r="BCO535" s="348"/>
      <c r="BCP535" s="348"/>
      <c r="BCQ535" s="348"/>
      <c r="BCR535" s="348"/>
      <c r="BCS535" s="348"/>
      <c r="BCT535" s="348"/>
      <c r="BCU535" s="348"/>
      <c r="BCV535" s="348"/>
      <c r="BCW535" s="348"/>
      <c r="BCX535" s="348"/>
      <c r="BCY535" s="348"/>
      <c r="BCZ535" s="348"/>
      <c r="BDA535" s="348"/>
      <c r="BDB535" s="348"/>
      <c r="BDC535" s="348"/>
      <c r="BDD535" s="348"/>
      <c r="BDE535" s="348"/>
      <c r="BDF535" s="348"/>
      <c r="BDG535" s="348"/>
      <c r="BDH535" s="348"/>
      <c r="BDI535" s="348"/>
      <c r="BDJ535" s="348"/>
      <c r="BDK535" s="348"/>
      <c r="BDL535" s="348"/>
      <c r="BDM535" s="348"/>
      <c r="BDN535" s="348"/>
      <c r="BDO535" s="348"/>
      <c r="BDP535" s="348"/>
      <c r="BDQ535" s="348"/>
      <c r="BDR535" s="348"/>
      <c r="BDS535" s="348"/>
      <c r="BDT535" s="348"/>
      <c r="BDU535" s="348"/>
      <c r="BDV535" s="348"/>
      <c r="BDW535" s="348"/>
      <c r="BDX535" s="348"/>
      <c r="BDY535" s="348"/>
      <c r="BDZ535" s="348"/>
      <c r="BEA535" s="348"/>
      <c r="BEB535" s="348"/>
      <c r="BEC535" s="348"/>
      <c r="BED535" s="348"/>
      <c r="BEE535" s="348"/>
      <c r="BEF535" s="348"/>
      <c r="BEG535" s="348"/>
      <c r="BEH535" s="348"/>
      <c r="BEI535" s="348"/>
      <c r="BEJ535" s="348"/>
      <c r="BEK535" s="348"/>
      <c r="BEL535" s="348"/>
      <c r="BEM535" s="348"/>
      <c r="BEN535" s="348"/>
      <c r="BEO535" s="348"/>
      <c r="BEP535" s="348"/>
      <c r="BEQ535" s="348"/>
      <c r="BER535" s="348"/>
      <c r="BES535" s="348"/>
      <c r="BET535" s="348"/>
      <c r="BEU535" s="348"/>
      <c r="BEV535" s="348"/>
      <c r="BEW535" s="348"/>
      <c r="BEX535" s="348"/>
      <c r="BEY535" s="348"/>
      <c r="BEZ535" s="348"/>
      <c r="BFA535" s="348"/>
      <c r="BFB535" s="348"/>
      <c r="BFC535" s="348"/>
      <c r="BFD535" s="348"/>
      <c r="BFE535" s="348"/>
      <c r="BFF535" s="348"/>
      <c r="BFG535" s="348"/>
      <c r="BFH535" s="348"/>
      <c r="BFI535" s="348"/>
      <c r="BFJ535" s="348"/>
      <c r="BFK535" s="348"/>
      <c r="BFL535" s="348"/>
      <c r="BFM535" s="348"/>
      <c r="BFN535" s="348"/>
      <c r="BFO535" s="348"/>
      <c r="BFP535" s="348"/>
      <c r="BFQ535" s="348"/>
      <c r="BFR535" s="348"/>
      <c r="BFS535" s="348"/>
      <c r="BFT535" s="348"/>
      <c r="BFU535" s="348"/>
      <c r="BFV535" s="348"/>
      <c r="BFW535" s="348"/>
      <c r="BFX535" s="348"/>
      <c r="BFY535" s="348"/>
      <c r="BFZ535" s="348"/>
      <c r="BGA535" s="348"/>
      <c r="BGB535" s="348"/>
      <c r="BGC535" s="348"/>
      <c r="BGD535" s="348"/>
      <c r="BGE535" s="348"/>
      <c r="BGF535" s="348"/>
      <c r="BGG535" s="348"/>
      <c r="BGH535" s="348"/>
      <c r="BGI535" s="348"/>
      <c r="BGJ535" s="348"/>
      <c r="BGK535" s="348"/>
      <c r="BGL535" s="348"/>
      <c r="BGM535" s="348"/>
      <c r="BGN535" s="348"/>
      <c r="BGO535" s="348"/>
      <c r="BGP535" s="348"/>
      <c r="BGQ535" s="348"/>
      <c r="BGR535" s="348"/>
      <c r="BGS535" s="348"/>
      <c r="BGT535" s="348"/>
      <c r="BGU535" s="348"/>
      <c r="BGV535" s="348"/>
      <c r="BGW535" s="348"/>
      <c r="BGX535" s="348"/>
      <c r="BGY535" s="348"/>
      <c r="BGZ535" s="348"/>
      <c r="BHA535" s="348"/>
      <c r="BHB535" s="348"/>
      <c r="BHC535" s="348"/>
      <c r="BHD535" s="348"/>
      <c r="BHE535" s="348"/>
      <c r="BHF535" s="348"/>
      <c r="BHG535" s="348"/>
      <c r="BHH535" s="348"/>
      <c r="BHI535" s="348"/>
      <c r="BHJ535" s="348"/>
      <c r="BHK535" s="348"/>
      <c r="BHL535" s="348"/>
      <c r="BHM535" s="348"/>
      <c r="BHN535" s="348"/>
      <c r="BHO535" s="348"/>
      <c r="BHP535" s="348"/>
      <c r="BHQ535" s="348"/>
      <c r="BHR535" s="348"/>
      <c r="BHS535" s="348"/>
      <c r="BHT535" s="348"/>
      <c r="BHU535" s="348"/>
      <c r="BHV535" s="348"/>
      <c r="BHW535" s="348"/>
      <c r="BHX535" s="348"/>
      <c r="BHY535" s="348"/>
      <c r="BHZ535" s="348"/>
      <c r="BIA535" s="348"/>
      <c r="BIB535" s="348"/>
      <c r="BIC535" s="348"/>
      <c r="BID535" s="348"/>
      <c r="BIE535" s="348"/>
      <c r="BIF535" s="348"/>
      <c r="BIG535" s="348"/>
      <c r="BIH535" s="348"/>
      <c r="BII535" s="348"/>
      <c r="BIJ535" s="348"/>
      <c r="BIK535" s="348"/>
      <c r="BIL535" s="348"/>
      <c r="BIM535" s="348"/>
      <c r="BIN535" s="348"/>
      <c r="BIO535" s="348"/>
      <c r="BIP535" s="348"/>
      <c r="BIQ535" s="348"/>
      <c r="BIR535" s="348"/>
      <c r="BIS535" s="348"/>
      <c r="BIT535" s="348"/>
      <c r="BIU535" s="348"/>
      <c r="BIV535" s="348"/>
      <c r="BIW535" s="348"/>
      <c r="BIX535" s="348"/>
      <c r="BIY535" s="348"/>
      <c r="BIZ535" s="348"/>
      <c r="BJA535" s="348"/>
      <c r="BJB535" s="348"/>
      <c r="BJC535" s="348"/>
      <c r="BJD535" s="348"/>
      <c r="BJE535" s="348"/>
      <c r="BJF535" s="348"/>
      <c r="BJG535" s="348"/>
      <c r="BJH535" s="348"/>
      <c r="BJI535" s="348"/>
      <c r="BJJ535" s="348"/>
      <c r="BJK535" s="348"/>
      <c r="BJL535" s="348"/>
      <c r="BJM535" s="348"/>
      <c r="BJN535" s="348"/>
      <c r="BJO535" s="348"/>
      <c r="BJP535" s="348"/>
      <c r="BJQ535" s="348"/>
      <c r="BJR535" s="348"/>
      <c r="BJS535" s="348"/>
      <c r="BJT535" s="348"/>
      <c r="BJU535" s="348"/>
      <c r="BJV535" s="348"/>
      <c r="BJW535" s="348"/>
      <c r="BJX535" s="348"/>
      <c r="BJY535" s="348"/>
      <c r="BJZ535" s="348"/>
      <c r="BKA535" s="348"/>
      <c r="BKB535" s="348"/>
      <c r="BKC535" s="348"/>
      <c r="BKD535" s="348"/>
      <c r="BKE535" s="348"/>
      <c r="BKF535" s="348"/>
      <c r="BKG535" s="348"/>
      <c r="BKH535" s="348"/>
      <c r="BKI535" s="348"/>
      <c r="BKJ535" s="348"/>
      <c r="BKK535" s="348"/>
      <c r="BKL535" s="348"/>
      <c r="BKM535" s="348"/>
      <c r="BKN535" s="348"/>
      <c r="BKO535" s="348"/>
      <c r="BKP535" s="348"/>
      <c r="BKQ535" s="348"/>
      <c r="BKR535" s="348"/>
      <c r="BKS535" s="348"/>
      <c r="BKT535" s="348"/>
      <c r="BKU535" s="348"/>
      <c r="BKV535" s="348"/>
      <c r="BKW535" s="348"/>
      <c r="BKX535" s="348"/>
      <c r="BKY535" s="348"/>
      <c r="BKZ535" s="348"/>
      <c r="BLA535" s="348"/>
      <c r="BLB535" s="348"/>
      <c r="BLC535" s="348"/>
      <c r="BLD535" s="348"/>
      <c r="BLE535" s="348"/>
      <c r="BLF535" s="348"/>
      <c r="BLG535" s="348"/>
      <c r="BLH535" s="348"/>
      <c r="BLI535" s="348"/>
      <c r="BLJ535" s="348"/>
      <c r="BLK535" s="348"/>
      <c r="BLL535" s="348"/>
      <c r="BLM535" s="348"/>
      <c r="BLN535" s="348"/>
      <c r="BLO535" s="348"/>
      <c r="BLP535" s="348"/>
      <c r="BLQ535" s="348"/>
      <c r="BLR535" s="348"/>
      <c r="BLS535" s="348"/>
      <c r="BLT535" s="348"/>
      <c r="BLU535" s="348"/>
      <c r="BLV535" s="348"/>
      <c r="BLW535" s="348"/>
      <c r="BLX535" s="348"/>
      <c r="BLY535" s="348"/>
      <c r="BLZ535" s="348"/>
      <c r="BMA535" s="348"/>
      <c r="BMB535" s="348"/>
      <c r="BMC535" s="348"/>
      <c r="BMD535" s="348"/>
      <c r="BME535" s="348"/>
      <c r="BMF535" s="348"/>
      <c r="BMG535" s="348"/>
      <c r="BMH535" s="348"/>
      <c r="BMI535" s="348"/>
      <c r="BMJ535" s="348"/>
      <c r="BMK535" s="348"/>
      <c r="BML535" s="348"/>
      <c r="BMM535" s="348"/>
      <c r="BMN535" s="348"/>
      <c r="BMO535" s="348"/>
      <c r="BMP535" s="348"/>
      <c r="BMQ535" s="348"/>
      <c r="BMR535" s="348"/>
      <c r="BMS535" s="348"/>
      <c r="BMT535" s="348"/>
      <c r="BMU535" s="348"/>
      <c r="BMV535" s="348"/>
      <c r="BMW535" s="348"/>
      <c r="BMX535" s="348"/>
      <c r="BMY535" s="348"/>
      <c r="BMZ535" s="348"/>
      <c r="BNA535" s="348"/>
      <c r="BNB535" s="348"/>
      <c r="BNC535" s="348"/>
      <c r="BND535" s="348"/>
      <c r="BNE535" s="348"/>
      <c r="BNF535" s="348"/>
      <c r="BNG535" s="348"/>
      <c r="BNH535" s="348"/>
      <c r="BNI535" s="348"/>
      <c r="BNJ535" s="348"/>
      <c r="BNK535" s="348"/>
      <c r="BNL535" s="348"/>
      <c r="BNM535" s="348"/>
      <c r="BNN535" s="348"/>
      <c r="BNO535" s="348"/>
      <c r="BNP535" s="348"/>
      <c r="BNQ535" s="348"/>
      <c r="BNR535" s="348"/>
      <c r="BNS535" s="348"/>
      <c r="BNT535" s="348"/>
      <c r="BNU535" s="348"/>
      <c r="BNV535" s="348"/>
      <c r="BNW535" s="348"/>
      <c r="BNX535" s="348"/>
      <c r="BNY535" s="348"/>
      <c r="BNZ535" s="348"/>
      <c r="BOA535" s="348"/>
      <c r="BOB535" s="348"/>
      <c r="BOC535" s="348"/>
      <c r="BOD535" s="348"/>
      <c r="BOE535" s="348"/>
      <c r="BOF535" s="348"/>
      <c r="BOG535" s="348"/>
      <c r="BOH535" s="348"/>
      <c r="BOI535" s="348"/>
      <c r="BOJ535" s="348"/>
      <c r="BOK535" s="348"/>
      <c r="BOL535" s="348"/>
      <c r="BOM535" s="348"/>
      <c r="BON535" s="348"/>
      <c r="BOO535" s="348"/>
      <c r="BOP535" s="348"/>
      <c r="BOQ535" s="348"/>
      <c r="BOR535" s="348"/>
      <c r="BOS535" s="348"/>
      <c r="BOT535" s="348"/>
      <c r="BOU535" s="348"/>
      <c r="BOV535" s="348"/>
    </row>
    <row r="536" spans="1:1764" s="125" customFormat="1" ht="40.5" customHeight="1">
      <c r="A536" s="121"/>
      <c r="B536" s="122"/>
      <c r="C536" s="122"/>
      <c r="D536" s="123"/>
      <c r="E536" s="123"/>
      <c r="F536" s="123"/>
      <c r="G536" s="124" t="s">
        <v>545</v>
      </c>
      <c r="H536" s="124" t="s">
        <v>189</v>
      </c>
      <c r="I536" s="441" t="s">
        <v>547</v>
      </c>
      <c r="J536" s="466">
        <f t="shared" si="13"/>
        <v>8830000</v>
      </c>
      <c r="K536" s="466">
        <v>8830000</v>
      </c>
      <c r="L536" s="532"/>
      <c r="M536" s="346"/>
      <c r="N536" s="347"/>
      <c r="O536" s="347"/>
      <c r="P536" s="347"/>
      <c r="Q536" s="347"/>
      <c r="R536" s="347"/>
      <c r="S536" s="347"/>
      <c r="T536" s="347"/>
      <c r="U536" s="347"/>
      <c r="V536" s="349"/>
      <c r="W536" s="349"/>
      <c r="X536" s="349"/>
      <c r="Y536" s="349"/>
      <c r="Z536" s="349"/>
      <c r="AA536" s="349"/>
      <c r="AB536" s="349"/>
      <c r="AC536" s="349"/>
      <c r="AD536" s="349"/>
      <c r="AE536" s="349"/>
      <c r="AF536" s="349"/>
      <c r="AG536" s="349"/>
      <c r="AH536" s="349"/>
      <c r="AI536" s="349"/>
      <c r="AJ536" s="349"/>
      <c r="AK536" s="349"/>
      <c r="AL536" s="349"/>
      <c r="AM536" s="349"/>
      <c r="AN536" s="349"/>
      <c r="AO536" s="349"/>
      <c r="AP536" s="349"/>
      <c r="AQ536" s="349"/>
      <c r="AR536" s="349"/>
      <c r="AS536" s="349"/>
      <c r="AT536" s="349"/>
      <c r="AU536" s="349"/>
      <c r="AV536" s="349"/>
      <c r="AW536" s="349"/>
      <c r="AX536" s="349"/>
      <c r="AY536" s="349"/>
      <c r="AZ536" s="349"/>
      <c r="BA536" s="349"/>
      <c r="BB536" s="349"/>
      <c r="BC536" s="349"/>
      <c r="BD536" s="349"/>
      <c r="BE536" s="349"/>
      <c r="BF536" s="349"/>
      <c r="BG536" s="349"/>
      <c r="BH536" s="349"/>
      <c r="BI536" s="349"/>
      <c r="BJ536" s="349"/>
      <c r="BK536" s="349"/>
      <c r="BL536" s="349"/>
      <c r="BM536" s="349"/>
      <c r="BN536" s="349"/>
      <c r="BO536" s="349"/>
      <c r="BP536" s="349"/>
      <c r="BQ536" s="349"/>
      <c r="BR536" s="349"/>
      <c r="BS536" s="349"/>
      <c r="BT536" s="349"/>
      <c r="BU536" s="349"/>
      <c r="BV536" s="349"/>
      <c r="BW536" s="349"/>
      <c r="BX536" s="349"/>
      <c r="BY536" s="349"/>
      <c r="BZ536" s="349"/>
      <c r="CA536" s="349"/>
      <c r="CB536" s="349"/>
      <c r="CC536" s="349"/>
      <c r="CD536" s="349"/>
      <c r="CE536" s="349"/>
      <c r="CF536" s="349"/>
      <c r="CG536" s="349"/>
      <c r="CH536" s="349"/>
      <c r="CI536" s="349"/>
      <c r="CJ536" s="349"/>
      <c r="CK536" s="349"/>
      <c r="CL536" s="349"/>
      <c r="CM536" s="349"/>
      <c r="CN536" s="349"/>
      <c r="CO536" s="349"/>
      <c r="CP536" s="349"/>
      <c r="CQ536" s="349"/>
      <c r="CR536" s="349"/>
      <c r="CS536" s="349"/>
      <c r="CT536" s="349"/>
      <c r="CU536" s="349"/>
      <c r="CV536" s="349"/>
      <c r="CW536" s="349"/>
      <c r="CX536" s="349"/>
      <c r="CY536" s="349"/>
      <c r="CZ536" s="349"/>
      <c r="DA536" s="349"/>
      <c r="DB536" s="349"/>
      <c r="DC536" s="349"/>
      <c r="DD536" s="349"/>
      <c r="DE536" s="349"/>
      <c r="DF536" s="349"/>
      <c r="DG536" s="349"/>
      <c r="DH536" s="349"/>
      <c r="DI536" s="349"/>
      <c r="DJ536" s="349"/>
      <c r="DK536" s="349"/>
      <c r="DL536" s="349"/>
      <c r="DM536" s="349"/>
      <c r="DN536" s="349"/>
      <c r="DO536" s="349"/>
      <c r="DP536" s="349"/>
      <c r="DQ536" s="349"/>
      <c r="DR536" s="349"/>
      <c r="DS536" s="349"/>
      <c r="DT536" s="349"/>
      <c r="DU536" s="349"/>
      <c r="DV536" s="349"/>
      <c r="DW536" s="349"/>
      <c r="DX536" s="349"/>
      <c r="DY536" s="349"/>
      <c r="DZ536" s="349"/>
      <c r="EA536" s="349"/>
      <c r="EB536" s="349"/>
      <c r="EC536" s="349"/>
      <c r="ED536" s="349"/>
      <c r="EE536" s="349"/>
      <c r="EF536" s="349"/>
      <c r="EG536" s="349"/>
      <c r="EH536" s="349"/>
      <c r="EI536" s="349"/>
      <c r="EJ536" s="349"/>
      <c r="EK536" s="349"/>
      <c r="EL536" s="349"/>
      <c r="EM536" s="349"/>
      <c r="EN536" s="349"/>
      <c r="EO536" s="349"/>
      <c r="EP536" s="349"/>
      <c r="EQ536" s="349"/>
      <c r="ER536" s="349"/>
      <c r="ES536" s="349"/>
      <c r="ET536" s="349"/>
      <c r="EU536" s="349"/>
      <c r="EV536" s="349"/>
      <c r="EW536" s="349"/>
      <c r="EX536" s="349"/>
      <c r="EY536" s="349"/>
      <c r="EZ536" s="349"/>
      <c r="FA536" s="349"/>
      <c r="FB536" s="349"/>
      <c r="FC536" s="349"/>
      <c r="FD536" s="349"/>
      <c r="FE536" s="349"/>
      <c r="FF536" s="349"/>
      <c r="FG536" s="349"/>
      <c r="FH536" s="349"/>
      <c r="FI536" s="349"/>
      <c r="FJ536" s="349"/>
      <c r="FK536" s="349"/>
      <c r="FL536" s="349"/>
      <c r="FM536" s="349"/>
      <c r="FN536" s="349"/>
      <c r="FO536" s="349"/>
      <c r="FP536" s="349"/>
      <c r="FQ536" s="349"/>
      <c r="FR536" s="349"/>
      <c r="FS536" s="349"/>
      <c r="FT536" s="349"/>
      <c r="FU536" s="349"/>
      <c r="FV536" s="349"/>
      <c r="FW536" s="349"/>
      <c r="FX536" s="349"/>
      <c r="FY536" s="349"/>
      <c r="FZ536" s="349"/>
      <c r="GA536" s="349"/>
      <c r="GB536" s="349"/>
      <c r="GC536" s="349"/>
      <c r="GD536" s="349"/>
      <c r="GE536" s="349"/>
      <c r="GF536" s="349"/>
      <c r="GG536" s="349"/>
      <c r="GH536" s="349"/>
      <c r="GI536" s="349"/>
      <c r="GJ536" s="349"/>
      <c r="GK536" s="349"/>
      <c r="GL536" s="349"/>
      <c r="GM536" s="349"/>
      <c r="GN536" s="349"/>
      <c r="GO536" s="349"/>
      <c r="GP536" s="349"/>
      <c r="GQ536" s="349"/>
      <c r="GR536" s="349"/>
      <c r="GS536" s="349"/>
      <c r="GT536" s="349"/>
      <c r="GU536" s="349"/>
      <c r="GV536" s="349"/>
      <c r="GW536" s="349"/>
      <c r="GX536" s="349"/>
      <c r="GY536" s="349"/>
      <c r="GZ536" s="349"/>
      <c r="HA536" s="349"/>
      <c r="HB536" s="349"/>
      <c r="HC536" s="349"/>
      <c r="HD536" s="349"/>
      <c r="HE536" s="349"/>
      <c r="HF536" s="349"/>
      <c r="HG536" s="349"/>
      <c r="HH536" s="349"/>
      <c r="HI536" s="349"/>
      <c r="HJ536" s="349"/>
      <c r="HK536" s="349"/>
      <c r="HL536" s="349"/>
      <c r="HM536" s="349"/>
      <c r="HN536" s="349"/>
      <c r="HO536" s="349"/>
      <c r="HP536" s="349"/>
      <c r="HQ536" s="349"/>
      <c r="HR536" s="349"/>
      <c r="HS536" s="349"/>
      <c r="HT536" s="349"/>
      <c r="HU536" s="349"/>
      <c r="HV536" s="349"/>
      <c r="HW536" s="349"/>
      <c r="HX536" s="349"/>
      <c r="HY536" s="349"/>
      <c r="HZ536" s="349"/>
      <c r="IA536" s="349"/>
      <c r="IB536" s="349"/>
      <c r="IC536" s="349"/>
      <c r="ID536" s="349"/>
      <c r="IE536" s="349"/>
      <c r="IF536" s="349"/>
      <c r="IG536" s="349"/>
      <c r="IH536" s="349"/>
      <c r="II536" s="349"/>
      <c r="IJ536" s="349"/>
      <c r="IK536" s="349"/>
      <c r="IL536" s="349"/>
      <c r="IM536" s="349"/>
      <c r="IN536" s="349"/>
      <c r="IO536" s="349"/>
      <c r="IP536" s="349"/>
      <c r="IQ536" s="349"/>
      <c r="IR536" s="349"/>
      <c r="IS536" s="349"/>
      <c r="IT536" s="349"/>
      <c r="IU536" s="349"/>
      <c r="IV536" s="349"/>
      <c r="IW536" s="349"/>
      <c r="IX536" s="349"/>
      <c r="IY536" s="349"/>
      <c r="IZ536" s="349"/>
      <c r="JA536" s="349"/>
      <c r="JB536" s="349"/>
      <c r="JC536" s="349"/>
      <c r="JD536" s="349"/>
      <c r="JE536" s="349"/>
      <c r="JF536" s="349"/>
      <c r="JG536" s="349"/>
      <c r="JH536" s="349"/>
      <c r="JI536" s="349"/>
      <c r="JJ536" s="349"/>
      <c r="JK536" s="349"/>
      <c r="JL536" s="349"/>
      <c r="JM536" s="349"/>
      <c r="JN536" s="349"/>
      <c r="JO536" s="349"/>
      <c r="JP536" s="349"/>
      <c r="JQ536" s="349"/>
      <c r="JR536" s="349"/>
      <c r="JS536" s="349"/>
      <c r="JT536" s="349"/>
      <c r="JU536" s="349"/>
      <c r="JV536" s="349"/>
      <c r="JW536" s="349"/>
      <c r="JX536" s="349"/>
      <c r="JY536" s="349"/>
      <c r="JZ536" s="349"/>
      <c r="KA536" s="349"/>
      <c r="KB536" s="349"/>
      <c r="KC536" s="349"/>
      <c r="KD536" s="349"/>
      <c r="KE536" s="349"/>
      <c r="KF536" s="349"/>
      <c r="KG536" s="349"/>
      <c r="KH536" s="349"/>
      <c r="KI536" s="349"/>
      <c r="KJ536" s="349"/>
      <c r="KK536" s="349"/>
      <c r="KL536" s="349"/>
      <c r="KM536" s="349"/>
      <c r="KN536" s="349"/>
      <c r="KO536" s="349"/>
      <c r="KP536" s="349"/>
      <c r="KQ536" s="349"/>
      <c r="KR536" s="349"/>
      <c r="KS536" s="349"/>
      <c r="KT536" s="349"/>
      <c r="KU536" s="349"/>
      <c r="KV536" s="349"/>
      <c r="KW536" s="349"/>
      <c r="KX536" s="349"/>
      <c r="KY536" s="349"/>
      <c r="KZ536" s="349"/>
      <c r="LA536" s="349"/>
      <c r="LB536" s="349"/>
      <c r="LC536" s="349"/>
      <c r="LD536" s="349"/>
      <c r="LE536" s="349"/>
      <c r="LF536" s="349"/>
      <c r="LG536" s="349"/>
      <c r="LH536" s="349"/>
      <c r="LI536" s="349"/>
      <c r="LJ536" s="349"/>
      <c r="LK536" s="349"/>
      <c r="LL536" s="349"/>
      <c r="LM536" s="349"/>
      <c r="LN536" s="349"/>
      <c r="LO536" s="349"/>
      <c r="LP536" s="349"/>
      <c r="LQ536" s="349"/>
      <c r="LR536" s="349"/>
      <c r="LS536" s="349"/>
      <c r="LT536" s="349"/>
      <c r="LU536" s="349"/>
      <c r="LV536" s="349"/>
      <c r="LW536" s="349"/>
      <c r="LX536" s="349"/>
      <c r="LY536" s="349"/>
      <c r="LZ536" s="349"/>
      <c r="MA536" s="349"/>
      <c r="MB536" s="349"/>
      <c r="MC536" s="349"/>
      <c r="MD536" s="349"/>
      <c r="ME536" s="349"/>
      <c r="MF536" s="349"/>
      <c r="MG536" s="349"/>
      <c r="MH536" s="349"/>
      <c r="MI536" s="349"/>
      <c r="MJ536" s="349"/>
      <c r="MK536" s="349"/>
      <c r="ML536" s="349"/>
      <c r="MM536" s="349"/>
      <c r="MN536" s="349"/>
      <c r="MO536" s="349"/>
      <c r="MP536" s="349"/>
      <c r="MQ536" s="349"/>
      <c r="MR536" s="349"/>
      <c r="MS536" s="349"/>
      <c r="MT536" s="349"/>
      <c r="MU536" s="349"/>
      <c r="MV536" s="349"/>
      <c r="MW536" s="349"/>
      <c r="MX536" s="349"/>
      <c r="MY536" s="349"/>
      <c r="MZ536" s="349"/>
      <c r="NA536" s="349"/>
      <c r="NB536" s="349"/>
      <c r="NC536" s="349"/>
      <c r="ND536" s="349"/>
      <c r="NE536" s="349"/>
      <c r="NF536" s="349"/>
      <c r="NG536" s="349"/>
      <c r="NH536" s="349"/>
      <c r="NI536" s="349"/>
      <c r="NJ536" s="349"/>
      <c r="NK536" s="349"/>
      <c r="NL536" s="349"/>
      <c r="NM536" s="349"/>
      <c r="NN536" s="349"/>
      <c r="NO536" s="349"/>
      <c r="NP536" s="349"/>
      <c r="NQ536" s="349"/>
      <c r="NR536" s="349"/>
      <c r="NS536" s="349"/>
      <c r="NT536" s="349"/>
      <c r="NU536" s="349"/>
      <c r="NV536" s="349"/>
      <c r="NW536" s="349"/>
      <c r="NX536" s="349"/>
      <c r="NY536" s="349"/>
      <c r="NZ536" s="349"/>
      <c r="OA536" s="349"/>
      <c r="OB536" s="349"/>
      <c r="OC536" s="349"/>
      <c r="OD536" s="349"/>
      <c r="OE536" s="349"/>
      <c r="OF536" s="349"/>
      <c r="OG536" s="349"/>
      <c r="OH536" s="349"/>
      <c r="OI536" s="349"/>
      <c r="OJ536" s="349"/>
      <c r="OK536" s="349"/>
      <c r="OL536" s="349"/>
      <c r="OM536" s="349"/>
      <c r="ON536" s="349"/>
      <c r="OO536" s="349"/>
      <c r="OP536" s="349"/>
      <c r="OQ536" s="349"/>
      <c r="OR536" s="349"/>
      <c r="OS536" s="349"/>
      <c r="OT536" s="349"/>
      <c r="OU536" s="349"/>
      <c r="OV536" s="349"/>
      <c r="OW536" s="349"/>
      <c r="OX536" s="349"/>
      <c r="OY536" s="349"/>
      <c r="OZ536" s="349"/>
      <c r="PA536" s="349"/>
      <c r="PB536" s="349"/>
      <c r="PC536" s="349"/>
      <c r="PD536" s="349"/>
      <c r="PE536" s="349"/>
      <c r="PF536" s="349"/>
      <c r="PG536" s="349"/>
      <c r="PH536" s="349"/>
      <c r="PI536" s="349"/>
      <c r="PJ536" s="349"/>
      <c r="PK536" s="349"/>
      <c r="PL536" s="349"/>
      <c r="PM536" s="349"/>
      <c r="PN536" s="349"/>
      <c r="PO536" s="349"/>
      <c r="PP536" s="349"/>
      <c r="PQ536" s="349"/>
      <c r="PR536" s="349"/>
      <c r="PS536" s="349"/>
      <c r="PT536" s="349"/>
      <c r="PU536" s="349"/>
      <c r="PV536" s="349"/>
      <c r="PW536" s="349"/>
      <c r="PX536" s="349"/>
      <c r="PY536" s="349"/>
      <c r="PZ536" s="349"/>
      <c r="QA536" s="349"/>
      <c r="QB536" s="349"/>
      <c r="QC536" s="349"/>
      <c r="QD536" s="349"/>
      <c r="QE536" s="349"/>
      <c r="QF536" s="349"/>
      <c r="QG536" s="349"/>
      <c r="QH536" s="349"/>
      <c r="QI536" s="349"/>
      <c r="QJ536" s="349"/>
      <c r="QK536" s="349"/>
      <c r="QL536" s="349"/>
      <c r="QM536" s="349"/>
      <c r="QN536" s="349"/>
      <c r="QO536" s="349"/>
      <c r="QP536" s="349"/>
      <c r="QQ536" s="349"/>
      <c r="QR536" s="349"/>
      <c r="QS536" s="349"/>
      <c r="QT536" s="349"/>
      <c r="QU536" s="349"/>
      <c r="QV536" s="349"/>
      <c r="QW536" s="349"/>
      <c r="QX536" s="349"/>
      <c r="QY536" s="349"/>
      <c r="QZ536" s="349"/>
      <c r="RA536" s="349"/>
      <c r="RB536" s="349"/>
      <c r="RC536" s="349"/>
      <c r="RD536" s="349"/>
      <c r="RE536" s="349"/>
      <c r="RF536" s="349"/>
      <c r="RG536" s="349"/>
      <c r="RH536" s="349"/>
      <c r="RI536" s="349"/>
      <c r="RJ536" s="349"/>
      <c r="RK536" s="349"/>
      <c r="RL536" s="349"/>
      <c r="RM536" s="349"/>
      <c r="RN536" s="349"/>
      <c r="RO536" s="349"/>
      <c r="RP536" s="349"/>
      <c r="RQ536" s="349"/>
      <c r="RR536" s="349"/>
      <c r="RS536" s="349"/>
      <c r="RT536" s="349"/>
      <c r="RU536" s="349"/>
      <c r="RV536" s="349"/>
      <c r="RW536" s="349"/>
      <c r="RX536" s="349"/>
      <c r="RY536" s="349"/>
      <c r="RZ536" s="349"/>
      <c r="SA536" s="349"/>
      <c r="SB536" s="349"/>
      <c r="SC536" s="349"/>
      <c r="SD536" s="349"/>
      <c r="SE536" s="349"/>
      <c r="SF536" s="349"/>
      <c r="SG536" s="349"/>
      <c r="SH536" s="349"/>
      <c r="SI536" s="349"/>
      <c r="SJ536" s="349"/>
      <c r="SK536" s="349"/>
      <c r="SL536" s="349"/>
      <c r="SM536" s="349"/>
      <c r="SN536" s="349"/>
      <c r="SO536" s="349"/>
      <c r="SP536" s="349"/>
      <c r="SQ536" s="349"/>
      <c r="SR536" s="349"/>
      <c r="SS536" s="349"/>
      <c r="ST536" s="349"/>
      <c r="SU536" s="349"/>
      <c r="SV536" s="349"/>
      <c r="SW536" s="349"/>
      <c r="SX536" s="349"/>
      <c r="SY536" s="349"/>
      <c r="SZ536" s="349"/>
      <c r="TA536" s="349"/>
      <c r="TB536" s="349"/>
      <c r="TC536" s="349"/>
      <c r="TD536" s="349"/>
      <c r="TE536" s="349"/>
      <c r="TF536" s="349"/>
      <c r="TG536" s="349"/>
      <c r="TH536" s="349"/>
      <c r="TI536" s="349"/>
      <c r="TJ536" s="349"/>
      <c r="TK536" s="349"/>
      <c r="TL536" s="349"/>
      <c r="TM536" s="349"/>
      <c r="TN536" s="349"/>
      <c r="TO536" s="349"/>
      <c r="TP536" s="349"/>
      <c r="TQ536" s="349"/>
      <c r="TR536" s="349"/>
      <c r="TS536" s="349"/>
      <c r="TT536" s="349"/>
      <c r="TU536" s="349"/>
      <c r="TV536" s="349"/>
      <c r="TW536" s="349"/>
      <c r="TX536" s="349"/>
      <c r="TY536" s="349"/>
      <c r="TZ536" s="349"/>
      <c r="UA536" s="349"/>
      <c r="UB536" s="349"/>
      <c r="UC536" s="349"/>
      <c r="UD536" s="349"/>
      <c r="UE536" s="349"/>
      <c r="UF536" s="349"/>
      <c r="UG536" s="349"/>
      <c r="UH536" s="349"/>
      <c r="UI536" s="349"/>
      <c r="UJ536" s="349"/>
      <c r="UK536" s="349"/>
      <c r="UL536" s="349"/>
      <c r="UM536" s="349"/>
      <c r="UN536" s="349"/>
      <c r="UO536" s="349"/>
      <c r="UP536" s="349"/>
      <c r="UQ536" s="349"/>
      <c r="UR536" s="349"/>
      <c r="US536" s="349"/>
      <c r="UT536" s="349"/>
      <c r="UU536" s="349"/>
      <c r="UV536" s="349"/>
      <c r="UW536" s="349"/>
      <c r="UX536" s="349"/>
      <c r="UY536" s="349"/>
      <c r="UZ536" s="349"/>
      <c r="VA536" s="349"/>
      <c r="VB536" s="349"/>
      <c r="VC536" s="349"/>
      <c r="VD536" s="349"/>
      <c r="VE536" s="349"/>
      <c r="VF536" s="349"/>
      <c r="VG536" s="349"/>
      <c r="VH536" s="349"/>
      <c r="VI536" s="349"/>
      <c r="VJ536" s="349"/>
      <c r="VK536" s="349"/>
      <c r="VL536" s="349"/>
      <c r="VM536" s="349"/>
      <c r="VN536" s="349"/>
      <c r="VO536" s="349"/>
      <c r="VP536" s="349"/>
      <c r="VQ536" s="349"/>
      <c r="VR536" s="349"/>
      <c r="VS536" s="349"/>
      <c r="VT536" s="349"/>
      <c r="VU536" s="349"/>
      <c r="VV536" s="349"/>
      <c r="VW536" s="349"/>
      <c r="VX536" s="349"/>
      <c r="VY536" s="349"/>
      <c r="VZ536" s="349"/>
      <c r="WA536" s="349"/>
      <c r="WB536" s="349"/>
      <c r="WC536" s="349"/>
      <c r="WD536" s="349"/>
      <c r="WE536" s="349"/>
      <c r="WF536" s="349"/>
      <c r="WG536" s="349"/>
      <c r="WH536" s="349"/>
      <c r="WI536" s="349"/>
      <c r="WJ536" s="349"/>
      <c r="WK536" s="349"/>
      <c r="WL536" s="349"/>
      <c r="WM536" s="349"/>
      <c r="WN536" s="349"/>
      <c r="WO536" s="349"/>
      <c r="WP536" s="349"/>
      <c r="WQ536" s="349"/>
      <c r="WR536" s="349"/>
      <c r="WS536" s="349"/>
      <c r="WT536" s="349"/>
      <c r="WU536" s="349"/>
      <c r="WV536" s="349"/>
      <c r="WW536" s="349"/>
      <c r="WX536" s="349"/>
      <c r="WY536" s="349"/>
      <c r="WZ536" s="349"/>
      <c r="XA536" s="349"/>
      <c r="XB536" s="349"/>
      <c r="XC536" s="349"/>
      <c r="XD536" s="349"/>
      <c r="XE536" s="349"/>
      <c r="XF536" s="349"/>
      <c r="XG536" s="349"/>
      <c r="XH536" s="349"/>
      <c r="XI536" s="349"/>
      <c r="XJ536" s="349"/>
      <c r="XK536" s="349"/>
      <c r="XL536" s="349"/>
      <c r="XM536" s="349"/>
      <c r="XN536" s="349"/>
      <c r="XO536" s="349"/>
      <c r="XP536" s="349"/>
      <c r="XQ536" s="349"/>
      <c r="XR536" s="349"/>
      <c r="XS536" s="349"/>
      <c r="XT536" s="349"/>
      <c r="XU536" s="349"/>
      <c r="XV536" s="349"/>
      <c r="XW536" s="349"/>
      <c r="XX536" s="349"/>
      <c r="XY536" s="349"/>
      <c r="XZ536" s="349"/>
      <c r="YA536" s="349"/>
      <c r="YB536" s="349"/>
      <c r="YC536" s="349"/>
      <c r="YD536" s="349"/>
      <c r="YE536" s="349"/>
      <c r="YF536" s="349"/>
      <c r="YG536" s="349"/>
      <c r="YH536" s="349"/>
      <c r="YI536" s="349"/>
      <c r="YJ536" s="349"/>
      <c r="YK536" s="349"/>
      <c r="YL536" s="349"/>
      <c r="YM536" s="349"/>
      <c r="YN536" s="349"/>
      <c r="YO536" s="349"/>
      <c r="YP536" s="349"/>
      <c r="YQ536" s="349"/>
      <c r="YR536" s="349"/>
      <c r="YS536" s="349"/>
      <c r="YT536" s="349"/>
      <c r="YU536" s="349"/>
      <c r="YV536" s="349"/>
      <c r="YW536" s="349"/>
      <c r="YX536" s="349"/>
      <c r="YY536" s="349"/>
      <c r="YZ536" s="349"/>
      <c r="ZA536" s="349"/>
      <c r="ZB536" s="349"/>
      <c r="ZC536" s="349"/>
      <c r="ZD536" s="349"/>
      <c r="ZE536" s="349"/>
      <c r="ZF536" s="349"/>
      <c r="ZG536" s="349"/>
      <c r="ZH536" s="349"/>
      <c r="ZI536" s="349"/>
      <c r="ZJ536" s="349"/>
      <c r="ZK536" s="349"/>
      <c r="ZL536" s="349"/>
      <c r="ZM536" s="349"/>
      <c r="ZN536" s="349"/>
      <c r="ZO536" s="349"/>
      <c r="ZP536" s="349"/>
      <c r="ZQ536" s="349"/>
      <c r="ZR536" s="349"/>
      <c r="ZS536" s="349"/>
      <c r="ZT536" s="349"/>
      <c r="ZU536" s="349"/>
      <c r="ZV536" s="349"/>
      <c r="ZW536" s="349"/>
      <c r="ZX536" s="349"/>
      <c r="ZY536" s="349"/>
      <c r="ZZ536" s="349"/>
      <c r="AAA536" s="349"/>
      <c r="AAB536" s="349"/>
      <c r="AAC536" s="349"/>
      <c r="AAD536" s="349"/>
      <c r="AAE536" s="349"/>
      <c r="AAF536" s="349"/>
      <c r="AAG536" s="349"/>
      <c r="AAH536" s="349"/>
      <c r="AAI536" s="349"/>
      <c r="AAJ536" s="349"/>
      <c r="AAK536" s="349"/>
      <c r="AAL536" s="349"/>
      <c r="AAM536" s="349"/>
      <c r="AAN536" s="349"/>
      <c r="AAO536" s="349"/>
      <c r="AAP536" s="349"/>
      <c r="AAQ536" s="349"/>
      <c r="AAR536" s="349"/>
      <c r="AAS536" s="349"/>
      <c r="AAT536" s="349"/>
      <c r="AAU536" s="349"/>
      <c r="AAV536" s="349"/>
      <c r="AAW536" s="349"/>
      <c r="AAX536" s="349"/>
      <c r="AAY536" s="349"/>
      <c r="AAZ536" s="349"/>
      <c r="ABA536" s="349"/>
      <c r="ABB536" s="349"/>
      <c r="ABC536" s="349"/>
      <c r="ABD536" s="349"/>
      <c r="ABE536" s="349"/>
      <c r="ABF536" s="349"/>
      <c r="ABG536" s="349"/>
      <c r="ABH536" s="349"/>
      <c r="ABI536" s="349"/>
      <c r="ABJ536" s="349"/>
      <c r="ABK536" s="349"/>
      <c r="ABL536" s="349"/>
      <c r="ABM536" s="349"/>
      <c r="ABN536" s="349"/>
      <c r="ABO536" s="349"/>
      <c r="ABP536" s="349"/>
      <c r="ABQ536" s="349"/>
      <c r="ABR536" s="349"/>
      <c r="ABS536" s="349"/>
      <c r="ABT536" s="349"/>
      <c r="ABU536" s="349"/>
      <c r="ABV536" s="349"/>
      <c r="ABW536" s="349"/>
      <c r="ABX536" s="349"/>
      <c r="ABY536" s="349"/>
      <c r="ABZ536" s="349"/>
      <c r="ACA536" s="349"/>
      <c r="ACB536" s="349"/>
      <c r="ACC536" s="349"/>
      <c r="ACD536" s="349"/>
      <c r="ACE536" s="349"/>
      <c r="ACF536" s="349"/>
      <c r="ACG536" s="349"/>
      <c r="ACH536" s="349"/>
      <c r="ACI536" s="349"/>
      <c r="ACJ536" s="349"/>
      <c r="ACK536" s="349"/>
      <c r="ACL536" s="349"/>
      <c r="ACM536" s="349"/>
      <c r="ACN536" s="349"/>
      <c r="ACO536" s="349"/>
      <c r="ACP536" s="349"/>
      <c r="ACQ536" s="349"/>
      <c r="ACR536" s="349"/>
      <c r="ACS536" s="349"/>
      <c r="ACT536" s="349"/>
      <c r="ACU536" s="349"/>
      <c r="ACV536" s="349"/>
      <c r="ACW536" s="349"/>
      <c r="ACX536" s="349"/>
      <c r="ACY536" s="349"/>
      <c r="ACZ536" s="349"/>
      <c r="ADA536" s="349"/>
      <c r="ADB536" s="349"/>
      <c r="ADC536" s="349"/>
      <c r="ADD536" s="349"/>
      <c r="ADE536" s="349"/>
      <c r="ADF536" s="349"/>
      <c r="ADG536" s="349"/>
      <c r="ADH536" s="349"/>
      <c r="ADI536" s="349"/>
      <c r="ADJ536" s="349"/>
      <c r="ADK536" s="349"/>
      <c r="ADL536" s="349"/>
      <c r="ADM536" s="349"/>
      <c r="ADN536" s="349"/>
      <c r="ADO536" s="349"/>
      <c r="ADP536" s="349"/>
      <c r="ADQ536" s="349"/>
      <c r="ADR536" s="349"/>
      <c r="ADS536" s="349"/>
      <c r="ADT536" s="349"/>
      <c r="ADU536" s="349"/>
      <c r="ADV536" s="349"/>
      <c r="ADW536" s="349"/>
      <c r="ADX536" s="349"/>
      <c r="ADY536" s="349"/>
      <c r="ADZ536" s="349"/>
      <c r="AEA536" s="349"/>
      <c r="AEB536" s="349"/>
      <c r="AEC536" s="349"/>
      <c r="AED536" s="349"/>
      <c r="AEE536" s="349"/>
      <c r="AEF536" s="349"/>
      <c r="AEG536" s="349"/>
      <c r="AEH536" s="349"/>
      <c r="AEI536" s="349"/>
      <c r="AEJ536" s="349"/>
      <c r="AEK536" s="349"/>
      <c r="AEL536" s="349"/>
      <c r="AEM536" s="349"/>
      <c r="AEN536" s="349"/>
      <c r="AEO536" s="349"/>
      <c r="AEP536" s="349"/>
      <c r="AEQ536" s="349"/>
      <c r="AER536" s="349"/>
      <c r="AES536" s="349"/>
      <c r="AET536" s="349"/>
      <c r="AEU536" s="349"/>
      <c r="AEV536" s="349"/>
      <c r="AEW536" s="349"/>
      <c r="AEX536" s="349"/>
      <c r="AEY536" s="349"/>
      <c r="AEZ536" s="349"/>
      <c r="AFA536" s="349"/>
      <c r="AFB536" s="349"/>
      <c r="AFC536" s="349"/>
      <c r="AFD536" s="349"/>
      <c r="AFE536" s="349"/>
      <c r="AFF536" s="349"/>
      <c r="AFG536" s="349"/>
      <c r="AFH536" s="349"/>
      <c r="AFI536" s="349"/>
      <c r="AFJ536" s="349"/>
      <c r="AFK536" s="349"/>
      <c r="AFL536" s="349"/>
      <c r="AFM536" s="349"/>
      <c r="AFN536" s="349"/>
      <c r="AFO536" s="349"/>
      <c r="AFP536" s="349"/>
      <c r="AFQ536" s="349"/>
      <c r="AFR536" s="349"/>
      <c r="AFS536" s="349"/>
      <c r="AFT536" s="349"/>
      <c r="AFU536" s="349"/>
      <c r="AFV536" s="349"/>
      <c r="AFW536" s="349"/>
      <c r="AFX536" s="349"/>
      <c r="AFY536" s="349"/>
      <c r="AFZ536" s="349"/>
      <c r="AGA536" s="349"/>
      <c r="AGB536" s="349"/>
      <c r="AGC536" s="349"/>
      <c r="AGD536" s="349"/>
      <c r="AGE536" s="349"/>
      <c r="AGF536" s="349"/>
      <c r="AGG536" s="349"/>
      <c r="AGH536" s="349"/>
      <c r="AGI536" s="349"/>
      <c r="AGJ536" s="349"/>
      <c r="AGK536" s="349"/>
      <c r="AGL536" s="349"/>
      <c r="AGM536" s="349"/>
      <c r="AGN536" s="349"/>
      <c r="AGO536" s="349"/>
      <c r="AGP536" s="349"/>
      <c r="AGQ536" s="349"/>
      <c r="AGR536" s="349"/>
      <c r="AGS536" s="349"/>
      <c r="AGT536" s="349"/>
      <c r="AGU536" s="349"/>
      <c r="AGV536" s="349"/>
      <c r="AGW536" s="349"/>
      <c r="AGX536" s="349"/>
      <c r="AGY536" s="349"/>
      <c r="AGZ536" s="349"/>
      <c r="AHA536" s="349"/>
      <c r="AHB536" s="349"/>
      <c r="AHC536" s="349"/>
      <c r="AHD536" s="349"/>
      <c r="AHE536" s="349"/>
      <c r="AHF536" s="349"/>
      <c r="AHG536" s="349"/>
      <c r="AHH536" s="349"/>
      <c r="AHI536" s="349"/>
      <c r="AHJ536" s="349"/>
      <c r="AHK536" s="349"/>
      <c r="AHL536" s="349"/>
      <c r="AHM536" s="349"/>
      <c r="AHN536" s="349"/>
      <c r="AHO536" s="349"/>
      <c r="AHP536" s="349"/>
      <c r="AHQ536" s="349"/>
      <c r="AHR536" s="349"/>
      <c r="AHS536" s="349"/>
      <c r="AHT536" s="349"/>
      <c r="AHU536" s="349"/>
      <c r="AHV536" s="349"/>
      <c r="AHW536" s="349"/>
      <c r="AHX536" s="349"/>
      <c r="AHY536" s="349"/>
      <c r="AHZ536" s="349"/>
      <c r="AIA536" s="349"/>
      <c r="AIB536" s="349"/>
      <c r="AIC536" s="349"/>
      <c r="AID536" s="349"/>
      <c r="AIE536" s="349"/>
      <c r="AIF536" s="349"/>
      <c r="AIG536" s="349"/>
      <c r="AIH536" s="349"/>
      <c r="AII536" s="349"/>
      <c r="AIJ536" s="349"/>
      <c r="AIK536" s="349"/>
      <c r="AIL536" s="349"/>
      <c r="AIM536" s="349"/>
      <c r="AIN536" s="349"/>
      <c r="AIO536" s="349"/>
      <c r="AIP536" s="349"/>
      <c r="AIQ536" s="349"/>
      <c r="AIR536" s="349"/>
      <c r="AIS536" s="349"/>
      <c r="AIT536" s="349"/>
      <c r="AIU536" s="349"/>
      <c r="AIV536" s="349"/>
      <c r="AIW536" s="349"/>
      <c r="AIX536" s="349"/>
      <c r="AIY536" s="349"/>
      <c r="AIZ536" s="349"/>
      <c r="AJA536" s="349"/>
      <c r="AJB536" s="349"/>
      <c r="AJC536" s="349"/>
      <c r="AJD536" s="349"/>
      <c r="AJE536" s="349"/>
      <c r="AJF536" s="349"/>
      <c r="AJG536" s="349"/>
      <c r="AJH536" s="349"/>
      <c r="AJI536" s="349"/>
      <c r="AJJ536" s="349"/>
      <c r="AJK536" s="349"/>
      <c r="AJL536" s="349"/>
      <c r="AJM536" s="349"/>
      <c r="AJN536" s="349"/>
      <c r="AJO536" s="349"/>
      <c r="AJP536" s="349"/>
      <c r="AJQ536" s="349"/>
      <c r="AJR536" s="349"/>
      <c r="AJS536" s="349"/>
      <c r="AJT536" s="349"/>
      <c r="AJU536" s="349"/>
      <c r="AJV536" s="349"/>
      <c r="AJW536" s="349"/>
      <c r="AJX536" s="349"/>
      <c r="AJY536" s="349"/>
      <c r="AJZ536" s="349"/>
      <c r="AKA536" s="349"/>
      <c r="AKB536" s="349"/>
      <c r="AKC536" s="349"/>
      <c r="AKD536" s="349"/>
      <c r="AKE536" s="349"/>
      <c r="AKF536" s="349"/>
      <c r="AKG536" s="349"/>
      <c r="AKH536" s="349"/>
      <c r="AKI536" s="349"/>
      <c r="AKJ536" s="349"/>
      <c r="AKK536" s="349"/>
      <c r="AKL536" s="349"/>
      <c r="AKM536" s="349"/>
      <c r="AKN536" s="349"/>
      <c r="AKO536" s="349"/>
      <c r="AKP536" s="349"/>
      <c r="AKQ536" s="349"/>
      <c r="AKR536" s="349"/>
      <c r="AKS536" s="349"/>
      <c r="AKT536" s="349"/>
      <c r="AKU536" s="349"/>
      <c r="AKV536" s="349"/>
      <c r="AKW536" s="349"/>
      <c r="AKX536" s="349"/>
      <c r="AKY536" s="349"/>
      <c r="AKZ536" s="349"/>
      <c r="ALA536" s="349"/>
      <c r="ALB536" s="349"/>
      <c r="ALC536" s="349"/>
      <c r="ALD536" s="349"/>
      <c r="ALE536" s="349"/>
      <c r="ALF536" s="349"/>
      <c r="ALG536" s="349"/>
      <c r="ALH536" s="349"/>
      <c r="ALI536" s="349"/>
      <c r="ALJ536" s="349"/>
      <c r="ALK536" s="349"/>
      <c r="ALL536" s="349"/>
      <c r="ALM536" s="349"/>
      <c r="ALN536" s="349"/>
      <c r="ALO536" s="349"/>
      <c r="ALP536" s="349"/>
      <c r="ALQ536" s="349"/>
      <c r="ALR536" s="349"/>
      <c r="ALS536" s="349"/>
      <c r="ALT536" s="349"/>
      <c r="ALU536" s="349"/>
      <c r="ALV536" s="349"/>
      <c r="ALW536" s="349"/>
      <c r="ALX536" s="349"/>
      <c r="ALY536" s="349"/>
      <c r="ALZ536" s="349"/>
      <c r="AMA536" s="349"/>
      <c r="AMB536" s="349"/>
      <c r="AMC536" s="349"/>
      <c r="AMD536" s="349"/>
      <c r="AME536" s="349"/>
      <c r="AMF536" s="349"/>
      <c r="AMG536" s="349"/>
      <c r="AMH536" s="349"/>
      <c r="AMI536" s="349"/>
      <c r="AMJ536" s="349"/>
      <c r="AMK536" s="349"/>
      <c r="AML536" s="349"/>
      <c r="AMM536" s="349"/>
      <c r="AMN536" s="349"/>
      <c r="AMO536" s="349"/>
      <c r="AMP536" s="349"/>
      <c r="AMQ536" s="349"/>
      <c r="AMR536" s="349"/>
      <c r="AMS536" s="349"/>
      <c r="AMT536" s="349"/>
      <c r="AMU536" s="349"/>
      <c r="AMV536" s="349"/>
      <c r="AMW536" s="349"/>
      <c r="AMX536" s="349"/>
      <c r="AMY536" s="349"/>
      <c r="AMZ536" s="349"/>
      <c r="ANA536" s="349"/>
      <c r="ANB536" s="349"/>
      <c r="ANC536" s="349"/>
      <c r="AND536" s="349"/>
      <c r="ANE536" s="349"/>
      <c r="ANF536" s="349"/>
      <c r="ANG536" s="349"/>
      <c r="ANH536" s="349"/>
      <c r="ANI536" s="349"/>
      <c r="ANJ536" s="349"/>
      <c r="ANK536" s="349"/>
      <c r="ANL536" s="349"/>
      <c r="ANM536" s="349"/>
      <c r="ANN536" s="349"/>
      <c r="ANO536" s="349"/>
      <c r="ANP536" s="349"/>
      <c r="ANQ536" s="349"/>
      <c r="ANR536" s="349"/>
      <c r="ANS536" s="349"/>
      <c r="ANT536" s="349"/>
      <c r="ANU536" s="349"/>
      <c r="ANV536" s="349"/>
      <c r="ANW536" s="349"/>
      <c r="ANX536" s="349"/>
      <c r="ANY536" s="349"/>
      <c r="ANZ536" s="349"/>
      <c r="AOA536" s="349"/>
      <c r="AOB536" s="349"/>
      <c r="AOC536" s="349"/>
      <c r="AOD536" s="349"/>
      <c r="AOE536" s="349"/>
      <c r="AOF536" s="349"/>
      <c r="AOG536" s="349"/>
      <c r="AOH536" s="349"/>
      <c r="AOI536" s="349"/>
      <c r="AOJ536" s="349"/>
      <c r="AOK536" s="349"/>
      <c r="AOL536" s="349"/>
      <c r="AOM536" s="349"/>
      <c r="AON536" s="349"/>
      <c r="AOO536" s="349"/>
      <c r="AOP536" s="349"/>
      <c r="AOQ536" s="349"/>
      <c r="AOR536" s="349"/>
      <c r="AOS536" s="349"/>
      <c r="AOT536" s="349"/>
      <c r="AOU536" s="349"/>
      <c r="AOV536" s="349"/>
      <c r="AOW536" s="349"/>
      <c r="AOX536" s="349"/>
      <c r="AOY536" s="349"/>
      <c r="AOZ536" s="349"/>
      <c r="APA536" s="349"/>
      <c r="APB536" s="349"/>
      <c r="APC536" s="349"/>
      <c r="APD536" s="349"/>
      <c r="APE536" s="349"/>
      <c r="APF536" s="349"/>
      <c r="APG536" s="349"/>
      <c r="APH536" s="349"/>
      <c r="API536" s="349"/>
      <c r="APJ536" s="349"/>
      <c r="APK536" s="349"/>
      <c r="APL536" s="349"/>
      <c r="APM536" s="349"/>
      <c r="APN536" s="349"/>
      <c r="APO536" s="349"/>
      <c r="APP536" s="349"/>
      <c r="APQ536" s="349"/>
      <c r="APR536" s="349"/>
      <c r="APS536" s="349"/>
      <c r="APT536" s="349"/>
      <c r="APU536" s="349"/>
      <c r="APV536" s="349"/>
      <c r="APW536" s="349"/>
      <c r="APX536" s="349"/>
      <c r="APY536" s="349"/>
      <c r="APZ536" s="349"/>
      <c r="AQA536" s="349"/>
      <c r="AQB536" s="349"/>
      <c r="AQC536" s="349"/>
      <c r="AQD536" s="349"/>
      <c r="AQE536" s="349"/>
      <c r="AQF536" s="349"/>
      <c r="AQG536" s="349"/>
      <c r="AQH536" s="349"/>
      <c r="AQI536" s="349"/>
      <c r="AQJ536" s="349"/>
      <c r="AQK536" s="349"/>
      <c r="AQL536" s="349"/>
      <c r="AQM536" s="349"/>
      <c r="AQN536" s="349"/>
      <c r="AQO536" s="349"/>
      <c r="AQP536" s="349"/>
      <c r="AQQ536" s="349"/>
      <c r="AQR536" s="349"/>
      <c r="AQS536" s="349"/>
      <c r="AQT536" s="349"/>
      <c r="AQU536" s="349"/>
      <c r="AQV536" s="349"/>
      <c r="AQW536" s="349"/>
      <c r="AQX536" s="349"/>
      <c r="AQY536" s="349"/>
      <c r="AQZ536" s="349"/>
      <c r="ARA536" s="349"/>
      <c r="ARB536" s="349"/>
      <c r="ARC536" s="349"/>
      <c r="ARD536" s="349"/>
      <c r="ARE536" s="349"/>
      <c r="ARF536" s="349"/>
      <c r="ARG536" s="349"/>
      <c r="ARH536" s="349"/>
      <c r="ARI536" s="349"/>
      <c r="ARJ536" s="349"/>
      <c r="ARK536" s="349"/>
      <c r="ARL536" s="349"/>
      <c r="ARM536" s="349"/>
      <c r="ARN536" s="349"/>
      <c r="ARO536" s="349"/>
      <c r="ARP536" s="349"/>
      <c r="ARQ536" s="349"/>
      <c r="ARR536" s="349"/>
      <c r="ARS536" s="349"/>
      <c r="ART536" s="349"/>
      <c r="ARU536" s="349"/>
      <c r="ARV536" s="349"/>
      <c r="ARW536" s="349"/>
      <c r="ARX536" s="349"/>
      <c r="ARY536" s="349"/>
      <c r="ARZ536" s="349"/>
      <c r="ASA536" s="349"/>
      <c r="ASB536" s="349"/>
      <c r="ASC536" s="349"/>
      <c r="ASD536" s="349"/>
      <c r="ASE536" s="349"/>
      <c r="ASF536" s="349"/>
      <c r="ASG536" s="349"/>
      <c r="ASH536" s="349"/>
      <c r="ASI536" s="349"/>
      <c r="ASJ536" s="349"/>
      <c r="ASK536" s="349"/>
      <c r="ASL536" s="349"/>
      <c r="ASM536" s="349"/>
      <c r="ASN536" s="349"/>
      <c r="ASO536" s="349"/>
      <c r="ASP536" s="349"/>
      <c r="ASQ536" s="349"/>
      <c r="ASR536" s="349"/>
      <c r="ASS536" s="349"/>
      <c r="AST536" s="349"/>
      <c r="ASU536" s="349"/>
      <c r="ASV536" s="349"/>
      <c r="ASW536" s="349"/>
      <c r="ASX536" s="349"/>
      <c r="ASY536" s="349"/>
      <c r="ASZ536" s="349"/>
      <c r="ATA536" s="349"/>
      <c r="ATB536" s="349"/>
      <c r="ATC536" s="349"/>
      <c r="ATD536" s="349"/>
      <c r="ATE536" s="349"/>
      <c r="ATF536" s="349"/>
      <c r="ATG536" s="349"/>
      <c r="ATH536" s="349"/>
      <c r="ATI536" s="349"/>
      <c r="ATJ536" s="349"/>
      <c r="ATK536" s="349"/>
      <c r="ATL536" s="349"/>
      <c r="ATM536" s="349"/>
      <c r="ATN536" s="349"/>
      <c r="ATO536" s="349"/>
      <c r="ATP536" s="349"/>
      <c r="ATQ536" s="349"/>
      <c r="ATR536" s="349"/>
      <c r="ATS536" s="349"/>
      <c r="ATT536" s="349"/>
      <c r="ATU536" s="349"/>
      <c r="ATV536" s="349"/>
      <c r="ATW536" s="349"/>
      <c r="ATX536" s="349"/>
      <c r="ATY536" s="349"/>
      <c r="ATZ536" s="349"/>
      <c r="AUA536" s="349"/>
      <c r="AUB536" s="349"/>
      <c r="AUC536" s="349"/>
      <c r="AUD536" s="349"/>
      <c r="AUE536" s="349"/>
      <c r="AUF536" s="349"/>
      <c r="AUG536" s="349"/>
      <c r="AUH536" s="349"/>
      <c r="AUI536" s="349"/>
      <c r="AUJ536" s="349"/>
      <c r="AUK536" s="349"/>
      <c r="AUL536" s="349"/>
      <c r="AUM536" s="349"/>
      <c r="AUN536" s="349"/>
      <c r="AUO536" s="349"/>
      <c r="AUP536" s="349"/>
      <c r="AUQ536" s="349"/>
      <c r="AUR536" s="349"/>
      <c r="AUS536" s="349"/>
      <c r="AUT536" s="349"/>
      <c r="AUU536" s="349"/>
      <c r="AUV536" s="349"/>
      <c r="AUW536" s="349"/>
      <c r="AUX536" s="349"/>
      <c r="AUY536" s="349"/>
      <c r="AUZ536" s="349"/>
      <c r="AVA536" s="349"/>
      <c r="AVB536" s="349"/>
      <c r="AVC536" s="349"/>
      <c r="AVD536" s="349"/>
      <c r="AVE536" s="349"/>
      <c r="AVF536" s="349"/>
      <c r="AVG536" s="349"/>
      <c r="AVH536" s="349"/>
      <c r="AVI536" s="349"/>
      <c r="AVJ536" s="349"/>
      <c r="AVK536" s="349"/>
      <c r="AVL536" s="349"/>
      <c r="AVM536" s="349"/>
      <c r="AVN536" s="349"/>
      <c r="AVO536" s="349"/>
      <c r="AVP536" s="349"/>
      <c r="AVQ536" s="349"/>
      <c r="AVR536" s="349"/>
      <c r="AVS536" s="349"/>
      <c r="AVT536" s="349"/>
      <c r="AVU536" s="349"/>
      <c r="AVV536" s="349"/>
      <c r="AVW536" s="349"/>
      <c r="AVX536" s="349"/>
      <c r="AVY536" s="349"/>
      <c r="AVZ536" s="349"/>
      <c r="AWA536" s="349"/>
      <c r="AWB536" s="349"/>
      <c r="AWC536" s="349"/>
      <c r="AWD536" s="349"/>
      <c r="AWE536" s="349"/>
      <c r="AWF536" s="349"/>
      <c r="AWG536" s="349"/>
      <c r="AWH536" s="349"/>
      <c r="AWI536" s="349"/>
      <c r="AWJ536" s="349"/>
      <c r="AWK536" s="349"/>
      <c r="AWL536" s="349"/>
      <c r="AWM536" s="349"/>
      <c r="AWN536" s="349"/>
      <c r="AWO536" s="349"/>
      <c r="AWP536" s="349"/>
      <c r="AWQ536" s="349"/>
      <c r="AWR536" s="349"/>
      <c r="AWS536" s="349"/>
      <c r="AWT536" s="349"/>
      <c r="AWU536" s="349"/>
      <c r="AWV536" s="349"/>
      <c r="AWW536" s="349"/>
      <c r="AWX536" s="349"/>
      <c r="AWY536" s="349"/>
      <c r="AWZ536" s="349"/>
      <c r="AXA536" s="349"/>
      <c r="AXB536" s="349"/>
      <c r="AXC536" s="349"/>
      <c r="AXD536" s="349"/>
      <c r="AXE536" s="349"/>
      <c r="AXF536" s="349"/>
      <c r="AXG536" s="349"/>
      <c r="AXH536" s="349"/>
      <c r="AXI536" s="349"/>
      <c r="AXJ536" s="349"/>
      <c r="AXK536" s="349"/>
      <c r="AXL536" s="349"/>
      <c r="AXM536" s="349"/>
      <c r="AXN536" s="349"/>
      <c r="AXO536" s="349"/>
      <c r="AXP536" s="349"/>
      <c r="AXQ536" s="349"/>
      <c r="AXR536" s="349"/>
      <c r="AXS536" s="349"/>
      <c r="AXT536" s="349"/>
      <c r="AXU536" s="349"/>
      <c r="AXV536" s="349"/>
      <c r="AXW536" s="349"/>
      <c r="AXX536" s="349"/>
      <c r="AXY536" s="349"/>
      <c r="AXZ536" s="349"/>
      <c r="AYA536" s="349"/>
      <c r="AYB536" s="349"/>
      <c r="AYC536" s="349"/>
      <c r="AYD536" s="349"/>
      <c r="AYE536" s="349"/>
      <c r="AYF536" s="349"/>
      <c r="AYG536" s="349"/>
      <c r="AYH536" s="349"/>
      <c r="AYI536" s="349"/>
      <c r="AYJ536" s="349"/>
      <c r="AYK536" s="349"/>
      <c r="AYL536" s="349"/>
      <c r="AYM536" s="349"/>
      <c r="AYN536" s="349"/>
      <c r="AYO536" s="349"/>
      <c r="AYP536" s="349"/>
      <c r="AYQ536" s="349"/>
      <c r="AYR536" s="349"/>
      <c r="AYS536" s="349"/>
      <c r="AYT536" s="349"/>
      <c r="AYU536" s="349"/>
      <c r="AYV536" s="349"/>
      <c r="AYW536" s="349"/>
      <c r="AYX536" s="349"/>
      <c r="AYY536" s="349"/>
      <c r="AYZ536" s="349"/>
      <c r="AZA536" s="349"/>
      <c r="AZB536" s="349"/>
      <c r="AZC536" s="349"/>
      <c r="AZD536" s="349"/>
      <c r="AZE536" s="349"/>
      <c r="AZF536" s="349"/>
      <c r="AZG536" s="349"/>
      <c r="AZH536" s="349"/>
      <c r="AZI536" s="349"/>
      <c r="AZJ536" s="349"/>
      <c r="AZK536" s="349"/>
      <c r="AZL536" s="349"/>
      <c r="AZM536" s="349"/>
      <c r="AZN536" s="349"/>
      <c r="AZO536" s="349"/>
      <c r="AZP536" s="349"/>
      <c r="AZQ536" s="349"/>
      <c r="AZR536" s="349"/>
      <c r="AZS536" s="349"/>
      <c r="AZT536" s="349"/>
      <c r="AZU536" s="349"/>
      <c r="AZV536" s="349"/>
      <c r="AZW536" s="349"/>
      <c r="AZX536" s="349"/>
      <c r="AZY536" s="349"/>
      <c r="AZZ536" s="349"/>
      <c r="BAA536" s="349"/>
      <c r="BAB536" s="349"/>
      <c r="BAC536" s="349"/>
      <c r="BAD536" s="349"/>
      <c r="BAE536" s="349"/>
      <c r="BAF536" s="349"/>
      <c r="BAG536" s="349"/>
      <c r="BAH536" s="349"/>
      <c r="BAI536" s="349"/>
      <c r="BAJ536" s="349"/>
      <c r="BAK536" s="349"/>
      <c r="BAL536" s="349"/>
      <c r="BAM536" s="349"/>
      <c r="BAN536" s="349"/>
      <c r="BAO536" s="349"/>
      <c r="BAP536" s="349"/>
      <c r="BAQ536" s="349"/>
      <c r="BAR536" s="349"/>
      <c r="BAS536" s="349"/>
      <c r="BAT536" s="349"/>
      <c r="BAU536" s="349"/>
      <c r="BAV536" s="349"/>
      <c r="BAW536" s="349"/>
      <c r="BAX536" s="349"/>
      <c r="BAY536" s="349"/>
      <c r="BAZ536" s="349"/>
      <c r="BBA536" s="349"/>
      <c r="BBB536" s="349"/>
      <c r="BBC536" s="349"/>
      <c r="BBD536" s="349"/>
      <c r="BBE536" s="349"/>
      <c r="BBF536" s="349"/>
      <c r="BBG536" s="349"/>
      <c r="BBH536" s="349"/>
      <c r="BBI536" s="349"/>
      <c r="BBJ536" s="349"/>
      <c r="BBK536" s="349"/>
      <c r="BBL536" s="349"/>
      <c r="BBM536" s="349"/>
      <c r="BBN536" s="349"/>
      <c r="BBO536" s="349"/>
      <c r="BBP536" s="349"/>
      <c r="BBQ536" s="349"/>
      <c r="BBR536" s="349"/>
      <c r="BBS536" s="349"/>
      <c r="BBT536" s="349"/>
      <c r="BBU536" s="349"/>
      <c r="BBV536" s="349"/>
      <c r="BBW536" s="349"/>
      <c r="BBX536" s="349"/>
      <c r="BBY536" s="349"/>
      <c r="BBZ536" s="349"/>
      <c r="BCA536" s="349"/>
      <c r="BCB536" s="349"/>
      <c r="BCC536" s="349"/>
      <c r="BCD536" s="349"/>
      <c r="BCE536" s="349"/>
      <c r="BCF536" s="349"/>
      <c r="BCG536" s="349"/>
      <c r="BCH536" s="349"/>
      <c r="BCI536" s="349"/>
      <c r="BCJ536" s="349"/>
      <c r="BCK536" s="349"/>
      <c r="BCL536" s="349"/>
      <c r="BCM536" s="349"/>
      <c r="BCN536" s="349"/>
      <c r="BCO536" s="349"/>
      <c r="BCP536" s="349"/>
      <c r="BCQ536" s="349"/>
      <c r="BCR536" s="349"/>
      <c r="BCS536" s="349"/>
      <c r="BCT536" s="349"/>
      <c r="BCU536" s="349"/>
      <c r="BCV536" s="349"/>
      <c r="BCW536" s="349"/>
      <c r="BCX536" s="349"/>
      <c r="BCY536" s="349"/>
      <c r="BCZ536" s="349"/>
      <c r="BDA536" s="349"/>
      <c r="BDB536" s="349"/>
      <c r="BDC536" s="349"/>
      <c r="BDD536" s="349"/>
      <c r="BDE536" s="349"/>
      <c r="BDF536" s="349"/>
      <c r="BDG536" s="349"/>
      <c r="BDH536" s="349"/>
      <c r="BDI536" s="349"/>
      <c r="BDJ536" s="349"/>
      <c r="BDK536" s="349"/>
      <c r="BDL536" s="349"/>
      <c r="BDM536" s="349"/>
      <c r="BDN536" s="349"/>
      <c r="BDO536" s="349"/>
      <c r="BDP536" s="349"/>
      <c r="BDQ536" s="349"/>
      <c r="BDR536" s="349"/>
      <c r="BDS536" s="349"/>
      <c r="BDT536" s="349"/>
      <c r="BDU536" s="349"/>
      <c r="BDV536" s="349"/>
      <c r="BDW536" s="349"/>
      <c r="BDX536" s="349"/>
      <c r="BDY536" s="349"/>
      <c r="BDZ536" s="349"/>
      <c r="BEA536" s="349"/>
      <c r="BEB536" s="349"/>
      <c r="BEC536" s="349"/>
      <c r="BED536" s="349"/>
      <c r="BEE536" s="349"/>
      <c r="BEF536" s="349"/>
      <c r="BEG536" s="349"/>
      <c r="BEH536" s="349"/>
      <c r="BEI536" s="349"/>
      <c r="BEJ536" s="349"/>
      <c r="BEK536" s="349"/>
      <c r="BEL536" s="349"/>
      <c r="BEM536" s="349"/>
      <c r="BEN536" s="349"/>
      <c r="BEO536" s="349"/>
      <c r="BEP536" s="349"/>
      <c r="BEQ536" s="349"/>
      <c r="BER536" s="349"/>
      <c r="BES536" s="349"/>
      <c r="BET536" s="349"/>
      <c r="BEU536" s="349"/>
      <c r="BEV536" s="349"/>
      <c r="BEW536" s="349"/>
      <c r="BEX536" s="349"/>
      <c r="BEY536" s="349"/>
      <c r="BEZ536" s="349"/>
      <c r="BFA536" s="349"/>
      <c r="BFB536" s="349"/>
      <c r="BFC536" s="349"/>
      <c r="BFD536" s="349"/>
      <c r="BFE536" s="349"/>
      <c r="BFF536" s="349"/>
      <c r="BFG536" s="349"/>
      <c r="BFH536" s="349"/>
      <c r="BFI536" s="349"/>
      <c r="BFJ536" s="349"/>
      <c r="BFK536" s="349"/>
      <c r="BFL536" s="349"/>
      <c r="BFM536" s="349"/>
      <c r="BFN536" s="349"/>
      <c r="BFO536" s="349"/>
      <c r="BFP536" s="349"/>
      <c r="BFQ536" s="349"/>
      <c r="BFR536" s="349"/>
      <c r="BFS536" s="349"/>
      <c r="BFT536" s="349"/>
      <c r="BFU536" s="349"/>
      <c r="BFV536" s="349"/>
      <c r="BFW536" s="349"/>
      <c r="BFX536" s="349"/>
      <c r="BFY536" s="349"/>
      <c r="BFZ536" s="349"/>
      <c r="BGA536" s="349"/>
      <c r="BGB536" s="349"/>
      <c r="BGC536" s="349"/>
      <c r="BGD536" s="349"/>
      <c r="BGE536" s="349"/>
      <c r="BGF536" s="349"/>
      <c r="BGG536" s="349"/>
      <c r="BGH536" s="349"/>
      <c r="BGI536" s="349"/>
      <c r="BGJ536" s="349"/>
      <c r="BGK536" s="349"/>
      <c r="BGL536" s="349"/>
      <c r="BGM536" s="349"/>
      <c r="BGN536" s="349"/>
      <c r="BGO536" s="349"/>
      <c r="BGP536" s="349"/>
      <c r="BGQ536" s="349"/>
      <c r="BGR536" s="349"/>
      <c r="BGS536" s="349"/>
      <c r="BGT536" s="349"/>
      <c r="BGU536" s="349"/>
      <c r="BGV536" s="349"/>
      <c r="BGW536" s="349"/>
      <c r="BGX536" s="349"/>
      <c r="BGY536" s="349"/>
      <c r="BGZ536" s="349"/>
      <c r="BHA536" s="349"/>
      <c r="BHB536" s="349"/>
      <c r="BHC536" s="349"/>
      <c r="BHD536" s="349"/>
      <c r="BHE536" s="349"/>
      <c r="BHF536" s="349"/>
      <c r="BHG536" s="349"/>
      <c r="BHH536" s="349"/>
      <c r="BHI536" s="349"/>
      <c r="BHJ536" s="349"/>
      <c r="BHK536" s="349"/>
      <c r="BHL536" s="349"/>
      <c r="BHM536" s="349"/>
      <c r="BHN536" s="349"/>
      <c r="BHO536" s="349"/>
      <c r="BHP536" s="349"/>
      <c r="BHQ536" s="349"/>
      <c r="BHR536" s="349"/>
      <c r="BHS536" s="349"/>
      <c r="BHT536" s="349"/>
      <c r="BHU536" s="349"/>
      <c r="BHV536" s="349"/>
      <c r="BHW536" s="349"/>
      <c r="BHX536" s="349"/>
      <c r="BHY536" s="349"/>
      <c r="BHZ536" s="349"/>
      <c r="BIA536" s="349"/>
      <c r="BIB536" s="349"/>
      <c r="BIC536" s="349"/>
      <c r="BID536" s="349"/>
      <c r="BIE536" s="349"/>
      <c r="BIF536" s="349"/>
      <c r="BIG536" s="349"/>
      <c r="BIH536" s="349"/>
      <c r="BII536" s="349"/>
      <c r="BIJ536" s="349"/>
      <c r="BIK536" s="349"/>
      <c r="BIL536" s="349"/>
      <c r="BIM536" s="349"/>
      <c r="BIN536" s="349"/>
      <c r="BIO536" s="349"/>
      <c r="BIP536" s="349"/>
      <c r="BIQ536" s="349"/>
      <c r="BIR536" s="349"/>
      <c r="BIS536" s="349"/>
      <c r="BIT536" s="349"/>
      <c r="BIU536" s="349"/>
      <c r="BIV536" s="349"/>
      <c r="BIW536" s="349"/>
      <c r="BIX536" s="349"/>
      <c r="BIY536" s="349"/>
      <c r="BIZ536" s="349"/>
      <c r="BJA536" s="349"/>
      <c r="BJB536" s="349"/>
      <c r="BJC536" s="349"/>
      <c r="BJD536" s="349"/>
      <c r="BJE536" s="349"/>
      <c r="BJF536" s="349"/>
      <c r="BJG536" s="349"/>
      <c r="BJH536" s="349"/>
      <c r="BJI536" s="349"/>
      <c r="BJJ536" s="349"/>
      <c r="BJK536" s="349"/>
      <c r="BJL536" s="349"/>
      <c r="BJM536" s="349"/>
      <c r="BJN536" s="349"/>
      <c r="BJO536" s="349"/>
      <c r="BJP536" s="349"/>
      <c r="BJQ536" s="349"/>
      <c r="BJR536" s="349"/>
      <c r="BJS536" s="349"/>
      <c r="BJT536" s="349"/>
      <c r="BJU536" s="349"/>
      <c r="BJV536" s="349"/>
      <c r="BJW536" s="349"/>
      <c r="BJX536" s="349"/>
      <c r="BJY536" s="349"/>
      <c r="BJZ536" s="349"/>
      <c r="BKA536" s="349"/>
      <c r="BKB536" s="349"/>
      <c r="BKC536" s="349"/>
      <c r="BKD536" s="349"/>
      <c r="BKE536" s="349"/>
      <c r="BKF536" s="349"/>
      <c r="BKG536" s="349"/>
      <c r="BKH536" s="349"/>
      <c r="BKI536" s="349"/>
      <c r="BKJ536" s="349"/>
      <c r="BKK536" s="349"/>
      <c r="BKL536" s="349"/>
      <c r="BKM536" s="349"/>
      <c r="BKN536" s="349"/>
      <c r="BKO536" s="349"/>
      <c r="BKP536" s="349"/>
      <c r="BKQ536" s="349"/>
      <c r="BKR536" s="349"/>
      <c r="BKS536" s="349"/>
      <c r="BKT536" s="349"/>
      <c r="BKU536" s="349"/>
      <c r="BKV536" s="349"/>
      <c r="BKW536" s="349"/>
      <c r="BKX536" s="349"/>
      <c r="BKY536" s="349"/>
      <c r="BKZ536" s="349"/>
      <c r="BLA536" s="349"/>
      <c r="BLB536" s="349"/>
      <c r="BLC536" s="349"/>
      <c r="BLD536" s="349"/>
      <c r="BLE536" s="349"/>
      <c r="BLF536" s="349"/>
      <c r="BLG536" s="349"/>
      <c r="BLH536" s="349"/>
      <c r="BLI536" s="349"/>
      <c r="BLJ536" s="349"/>
      <c r="BLK536" s="349"/>
      <c r="BLL536" s="349"/>
      <c r="BLM536" s="349"/>
      <c r="BLN536" s="349"/>
      <c r="BLO536" s="349"/>
      <c r="BLP536" s="349"/>
      <c r="BLQ536" s="349"/>
      <c r="BLR536" s="349"/>
      <c r="BLS536" s="349"/>
      <c r="BLT536" s="349"/>
      <c r="BLU536" s="349"/>
      <c r="BLV536" s="349"/>
      <c r="BLW536" s="349"/>
      <c r="BLX536" s="349"/>
      <c r="BLY536" s="349"/>
      <c r="BLZ536" s="349"/>
      <c r="BMA536" s="349"/>
      <c r="BMB536" s="349"/>
      <c r="BMC536" s="349"/>
      <c r="BMD536" s="349"/>
      <c r="BME536" s="349"/>
      <c r="BMF536" s="349"/>
      <c r="BMG536" s="349"/>
      <c r="BMH536" s="349"/>
      <c r="BMI536" s="349"/>
      <c r="BMJ536" s="349"/>
      <c r="BMK536" s="349"/>
      <c r="BML536" s="349"/>
      <c r="BMM536" s="349"/>
      <c r="BMN536" s="349"/>
      <c r="BMO536" s="349"/>
      <c r="BMP536" s="349"/>
      <c r="BMQ536" s="349"/>
      <c r="BMR536" s="349"/>
      <c r="BMS536" s="349"/>
      <c r="BMT536" s="349"/>
      <c r="BMU536" s="349"/>
      <c r="BMV536" s="349"/>
      <c r="BMW536" s="349"/>
      <c r="BMX536" s="349"/>
      <c r="BMY536" s="349"/>
      <c r="BMZ536" s="349"/>
      <c r="BNA536" s="349"/>
      <c r="BNB536" s="349"/>
      <c r="BNC536" s="349"/>
      <c r="BND536" s="349"/>
      <c r="BNE536" s="349"/>
      <c r="BNF536" s="349"/>
      <c r="BNG536" s="349"/>
      <c r="BNH536" s="349"/>
      <c r="BNI536" s="349"/>
      <c r="BNJ536" s="349"/>
      <c r="BNK536" s="349"/>
      <c r="BNL536" s="349"/>
      <c r="BNM536" s="349"/>
      <c r="BNN536" s="349"/>
      <c r="BNO536" s="349"/>
      <c r="BNP536" s="349"/>
      <c r="BNQ536" s="349"/>
      <c r="BNR536" s="349"/>
      <c r="BNS536" s="349"/>
      <c r="BNT536" s="349"/>
      <c r="BNU536" s="349"/>
      <c r="BNV536" s="349"/>
      <c r="BNW536" s="349"/>
      <c r="BNX536" s="349"/>
      <c r="BNY536" s="349"/>
      <c r="BNZ536" s="349"/>
      <c r="BOA536" s="349"/>
      <c r="BOB536" s="349"/>
      <c r="BOC536" s="349"/>
      <c r="BOD536" s="349"/>
      <c r="BOE536" s="349"/>
      <c r="BOF536" s="349"/>
      <c r="BOG536" s="349"/>
      <c r="BOH536" s="349"/>
      <c r="BOI536" s="349"/>
      <c r="BOJ536" s="349"/>
      <c r="BOK536" s="349"/>
      <c r="BOL536" s="349"/>
      <c r="BOM536" s="349"/>
      <c r="BON536" s="349"/>
      <c r="BOO536" s="349"/>
      <c r="BOP536" s="349"/>
      <c r="BOQ536" s="349"/>
      <c r="BOR536" s="349"/>
      <c r="BOS536" s="349"/>
      <c r="BOT536" s="349"/>
      <c r="BOU536" s="349"/>
      <c r="BOV536" s="349"/>
    </row>
    <row r="537" spans="1:1764" s="40" customFormat="1" ht="40.5" customHeight="1">
      <c r="A537" s="572" t="s">
        <v>548</v>
      </c>
      <c r="B537" s="575" t="s">
        <v>549</v>
      </c>
      <c r="C537" s="577" t="s">
        <v>1143</v>
      </c>
      <c r="D537" s="389" t="s">
        <v>1146</v>
      </c>
      <c r="E537" s="243" t="s">
        <v>1236</v>
      </c>
      <c r="F537" s="228" t="s">
        <v>1231</v>
      </c>
      <c r="G537" s="568" t="s">
        <v>544</v>
      </c>
      <c r="H537" s="568"/>
      <c r="I537" s="566"/>
      <c r="J537" s="564">
        <f t="shared" si="13"/>
        <v>47414000</v>
      </c>
      <c r="K537" s="564">
        <f>SUM(K539:K540)</f>
        <v>47414000</v>
      </c>
      <c r="L537" s="561">
        <f>SUM(L539:L540)</f>
        <v>0</v>
      </c>
      <c r="M537" s="114"/>
      <c r="N537" s="114"/>
      <c r="O537" s="114"/>
      <c r="P537" s="114"/>
      <c r="Q537" s="327"/>
      <c r="R537" s="114"/>
      <c r="S537" s="114"/>
      <c r="T537" s="114"/>
      <c r="U537" s="114"/>
      <c r="V537" s="339"/>
      <c r="W537" s="339"/>
      <c r="X537" s="339"/>
      <c r="Y537" s="339"/>
      <c r="Z537" s="339"/>
      <c r="AA537" s="339"/>
      <c r="AB537" s="339"/>
      <c r="AC537" s="339"/>
      <c r="AD537" s="339"/>
      <c r="AE537" s="339"/>
      <c r="AF537" s="339"/>
      <c r="AG537" s="339"/>
      <c r="AH537" s="339"/>
      <c r="AI537" s="339"/>
      <c r="AJ537" s="339"/>
      <c r="AK537" s="339"/>
      <c r="AL537" s="339"/>
      <c r="AM537" s="339"/>
      <c r="AN537" s="339"/>
      <c r="AO537" s="339"/>
      <c r="AP537" s="339"/>
      <c r="AQ537" s="339"/>
      <c r="AR537" s="339"/>
      <c r="AS537" s="339"/>
      <c r="AT537" s="339"/>
      <c r="AU537" s="339"/>
      <c r="AV537" s="339"/>
      <c r="AW537" s="339"/>
      <c r="AX537" s="339"/>
      <c r="AY537" s="339"/>
      <c r="AZ537" s="339"/>
      <c r="BA537" s="339"/>
      <c r="BB537" s="339"/>
      <c r="BC537" s="339"/>
      <c r="BD537" s="339"/>
      <c r="BE537" s="339"/>
      <c r="BF537" s="339"/>
      <c r="BG537" s="339"/>
      <c r="BH537" s="339"/>
      <c r="BI537" s="339"/>
      <c r="BJ537" s="339"/>
      <c r="BK537" s="339"/>
      <c r="BL537" s="339"/>
      <c r="BM537" s="339"/>
      <c r="BN537" s="339"/>
      <c r="BO537" s="339"/>
      <c r="BP537" s="339"/>
      <c r="BQ537" s="339"/>
      <c r="BR537" s="339"/>
      <c r="BS537" s="339"/>
      <c r="BT537" s="339"/>
      <c r="BU537" s="339"/>
      <c r="BV537" s="339"/>
      <c r="BW537" s="339"/>
      <c r="BX537" s="339"/>
      <c r="BY537" s="339"/>
      <c r="BZ537" s="339"/>
      <c r="CA537" s="339"/>
      <c r="CB537" s="339"/>
      <c r="CC537" s="339"/>
      <c r="CD537" s="339"/>
      <c r="CE537" s="339"/>
      <c r="CF537" s="339"/>
      <c r="CG537" s="339"/>
      <c r="CH537" s="339"/>
      <c r="CI537" s="339"/>
      <c r="CJ537" s="339"/>
      <c r="CK537" s="339"/>
      <c r="CL537" s="339"/>
      <c r="CM537" s="339"/>
      <c r="CN537" s="339"/>
      <c r="CO537" s="339"/>
      <c r="CP537" s="339"/>
      <c r="CQ537" s="339"/>
      <c r="CR537" s="339"/>
      <c r="CS537" s="339"/>
      <c r="CT537" s="339"/>
      <c r="CU537" s="339"/>
      <c r="CV537" s="339"/>
      <c r="CW537" s="339"/>
      <c r="CX537" s="339"/>
      <c r="CY537" s="339"/>
      <c r="CZ537" s="339"/>
      <c r="DA537" s="339"/>
      <c r="DB537" s="339"/>
      <c r="DC537" s="339"/>
      <c r="DD537" s="339"/>
      <c r="DE537" s="339"/>
      <c r="DF537" s="339"/>
      <c r="DG537" s="339"/>
      <c r="DH537" s="339"/>
      <c r="DI537" s="339"/>
      <c r="DJ537" s="339"/>
      <c r="DK537" s="339"/>
      <c r="DL537" s="339"/>
      <c r="DM537" s="339"/>
      <c r="DN537" s="339"/>
      <c r="DO537" s="339"/>
      <c r="DP537" s="339"/>
      <c r="DQ537" s="339"/>
      <c r="DR537" s="339"/>
      <c r="DS537" s="339"/>
      <c r="DT537" s="339"/>
      <c r="DU537" s="339"/>
      <c r="DV537" s="339"/>
      <c r="DW537" s="339"/>
      <c r="DX537" s="339"/>
      <c r="DY537" s="339"/>
      <c r="DZ537" s="339"/>
      <c r="EA537" s="339"/>
      <c r="EB537" s="339"/>
      <c r="EC537" s="339"/>
      <c r="ED537" s="339"/>
      <c r="EE537" s="339"/>
      <c r="EF537" s="339"/>
      <c r="EG537" s="339"/>
      <c r="EH537" s="339"/>
      <c r="EI537" s="339"/>
      <c r="EJ537" s="339"/>
      <c r="EK537" s="339"/>
      <c r="EL537" s="339"/>
      <c r="EM537" s="339"/>
      <c r="EN537" s="339"/>
      <c r="EO537" s="339"/>
      <c r="EP537" s="339"/>
      <c r="EQ537" s="339"/>
      <c r="ER537" s="339"/>
      <c r="ES537" s="339"/>
      <c r="ET537" s="339"/>
      <c r="EU537" s="339"/>
      <c r="EV537" s="339"/>
      <c r="EW537" s="339"/>
      <c r="EX537" s="339"/>
      <c r="EY537" s="339"/>
      <c r="EZ537" s="339"/>
      <c r="FA537" s="339"/>
      <c r="FB537" s="339"/>
      <c r="FC537" s="339"/>
      <c r="FD537" s="339"/>
      <c r="FE537" s="339"/>
      <c r="FF537" s="339"/>
      <c r="FG537" s="339"/>
      <c r="FH537" s="339"/>
      <c r="FI537" s="339"/>
      <c r="FJ537" s="339"/>
      <c r="FK537" s="339"/>
      <c r="FL537" s="339"/>
      <c r="FM537" s="339"/>
      <c r="FN537" s="339"/>
      <c r="FO537" s="339"/>
      <c r="FP537" s="339"/>
      <c r="FQ537" s="339"/>
      <c r="FR537" s="339"/>
      <c r="FS537" s="339"/>
      <c r="FT537" s="339"/>
      <c r="FU537" s="339"/>
      <c r="FV537" s="339"/>
      <c r="FW537" s="339"/>
      <c r="FX537" s="339"/>
      <c r="FY537" s="339"/>
      <c r="FZ537" s="339"/>
      <c r="GA537" s="339"/>
      <c r="GB537" s="339"/>
      <c r="GC537" s="339"/>
      <c r="GD537" s="339"/>
      <c r="GE537" s="339"/>
      <c r="GF537" s="339"/>
      <c r="GG537" s="339"/>
      <c r="GH537" s="339"/>
      <c r="GI537" s="339"/>
      <c r="GJ537" s="339"/>
      <c r="GK537" s="339"/>
      <c r="GL537" s="339"/>
      <c r="GM537" s="339"/>
      <c r="GN537" s="339"/>
      <c r="GO537" s="339"/>
      <c r="GP537" s="339"/>
      <c r="GQ537" s="339"/>
      <c r="GR537" s="339"/>
      <c r="GS537" s="339"/>
      <c r="GT537" s="339"/>
      <c r="GU537" s="339"/>
      <c r="GV537" s="339"/>
      <c r="GW537" s="339"/>
      <c r="GX537" s="339"/>
      <c r="GY537" s="339"/>
      <c r="GZ537" s="339"/>
      <c r="HA537" s="339"/>
      <c r="HB537" s="339"/>
      <c r="HC537" s="339"/>
      <c r="HD537" s="339"/>
      <c r="HE537" s="339"/>
      <c r="HF537" s="339"/>
      <c r="HG537" s="339"/>
      <c r="HH537" s="339"/>
      <c r="HI537" s="339"/>
      <c r="HJ537" s="339"/>
      <c r="HK537" s="339"/>
      <c r="HL537" s="339"/>
      <c r="HM537" s="339"/>
      <c r="HN537" s="339"/>
      <c r="HO537" s="339"/>
      <c r="HP537" s="339"/>
      <c r="HQ537" s="339"/>
      <c r="HR537" s="339"/>
      <c r="HS537" s="339"/>
      <c r="HT537" s="339"/>
      <c r="HU537" s="339"/>
      <c r="HV537" s="339"/>
      <c r="HW537" s="339"/>
      <c r="HX537" s="339"/>
      <c r="HY537" s="339"/>
      <c r="HZ537" s="339"/>
      <c r="IA537" s="339"/>
      <c r="IB537" s="339"/>
      <c r="IC537" s="339"/>
      <c r="ID537" s="339"/>
      <c r="IE537" s="339"/>
      <c r="IF537" s="339"/>
      <c r="IG537" s="339"/>
      <c r="IH537" s="339"/>
      <c r="II537" s="339"/>
      <c r="IJ537" s="339"/>
      <c r="IK537" s="339"/>
      <c r="IL537" s="339"/>
      <c r="IM537" s="339"/>
      <c r="IN537" s="339"/>
      <c r="IO537" s="339"/>
      <c r="IP537" s="339"/>
      <c r="IQ537" s="339"/>
      <c r="IR537" s="339"/>
      <c r="IS537" s="339"/>
      <c r="IT537" s="339"/>
      <c r="IU537" s="339"/>
      <c r="IV537" s="339"/>
      <c r="IW537" s="339"/>
      <c r="IX537" s="339"/>
      <c r="IY537" s="339"/>
      <c r="IZ537" s="339"/>
      <c r="JA537" s="339"/>
      <c r="JB537" s="339"/>
      <c r="JC537" s="339"/>
      <c r="JD537" s="339"/>
      <c r="JE537" s="339"/>
      <c r="JF537" s="339"/>
      <c r="JG537" s="339"/>
      <c r="JH537" s="339"/>
      <c r="JI537" s="339"/>
      <c r="JJ537" s="339"/>
      <c r="JK537" s="339"/>
      <c r="JL537" s="339"/>
      <c r="JM537" s="339"/>
      <c r="JN537" s="339"/>
      <c r="JO537" s="339"/>
      <c r="JP537" s="339"/>
      <c r="JQ537" s="339"/>
      <c r="JR537" s="339"/>
      <c r="JS537" s="339"/>
      <c r="JT537" s="339"/>
      <c r="JU537" s="339"/>
      <c r="JV537" s="339"/>
      <c r="JW537" s="339"/>
      <c r="JX537" s="339"/>
      <c r="JY537" s="339"/>
      <c r="JZ537" s="339"/>
      <c r="KA537" s="339"/>
      <c r="KB537" s="339"/>
      <c r="KC537" s="339"/>
      <c r="KD537" s="339"/>
      <c r="KE537" s="339"/>
      <c r="KF537" s="339"/>
      <c r="KG537" s="339"/>
      <c r="KH537" s="339"/>
      <c r="KI537" s="339"/>
      <c r="KJ537" s="339"/>
      <c r="KK537" s="339"/>
      <c r="KL537" s="339"/>
      <c r="KM537" s="339"/>
      <c r="KN537" s="339"/>
      <c r="KO537" s="339"/>
      <c r="KP537" s="339"/>
      <c r="KQ537" s="339"/>
      <c r="KR537" s="339"/>
      <c r="KS537" s="339"/>
      <c r="KT537" s="339"/>
      <c r="KU537" s="339"/>
      <c r="KV537" s="339"/>
      <c r="KW537" s="339"/>
      <c r="KX537" s="339"/>
      <c r="KY537" s="339"/>
      <c r="KZ537" s="339"/>
      <c r="LA537" s="339"/>
      <c r="LB537" s="339"/>
      <c r="LC537" s="339"/>
      <c r="LD537" s="339"/>
      <c r="LE537" s="339"/>
      <c r="LF537" s="339"/>
      <c r="LG537" s="339"/>
      <c r="LH537" s="339"/>
      <c r="LI537" s="339"/>
      <c r="LJ537" s="339"/>
      <c r="LK537" s="339"/>
      <c r="LL537" s="339"/>
      <c r="LM537" s="339"/>
      <c r="LN537" s="339"/>
      <c r="LO537" s="339"/>
      <c r="LP537" s="339"/>
      <c r="LQ537" s="339"/>
      <c r="LR537" s="339"/>
      <c r="LS537" s="339"/>
      <c r="LT537" s="339"/>
      <c r="LU537" s="339"/>
      <c r="LV537" s="339"/>
      <c r="LW537" s="339"/>
      <c r="LX537" s="339"/>
      <c r="LY537" s="339"/>
      <c r="LZ537" s="339"/>
      <c r="MA537" s="339"/>
      <c r="MB537" s="339"/>
      <c r="MC537" s="339"/>
      <c r="MD537" s="339"/>
      <c r="ME537" s="339"/>
      <c r="MF537" s="339"/>
      <c r="MG537" s="339"/>
      <c r="MH537" s="339"/>
      <c r="MI537" s="339"/>
      <c r="MJ537" s="339"/>
      <c r="MK537" s="339"/>
      <c r="ML537" s="339"/>
      <c r="MM537" s="339"/>
      <c r="MN537" s="339"/>
      <c r="MO537" s="339"/>
      <c r="MP537" s="339"/>
      <c r="MQ537" s="339"/>
      <c r="MR537" s="339"/>
      <c r="MS537" s="339"/>
      <c r="MT537" s="339"/>
      <c r="MU537" s="339"/>
      <c r="MV537" s="339"/>
      <c r="MW537" s="339"/>
      <c r="MX537" s="339"/>
      <c r="MY537" s="339"/>
      <c r="MZ537" s="339"/>
      <c r="NA537" s="339"/>
      <c r="NB537" s="339"/>
      <c r="NC537" s="339"/>
      <c r="ND537" s="339"/>
      <c r="NE537" s="339"/>
      <c r="NF537" s="339"/>
      <c r="NG537" s="339"/>
      <c r="NH537" s="339"/>
      <c r="NI537" s="339"/>
      <c r="NJ537" s="339"/>
      <c r="NK537" s="339"/>
      <c r="NL537" s="339"/>
      <c r="NM537" s="339"/>
      <c r="NN537" s="339"/>
      <c r="NO537" s="339"/>
      <c r="NP537" s="339"/>
      <c r="NQ537" s="339"/>
      <c r="NR537" s="339"/>
      <c r="NS537" s="339"/>
      <c r="NT537" s="339"/>
      <c r="NU537" s="339"/>
      <c r="NV537" s="339"/>
      <c r="NW537" s="339"/>
      <c r="NX537" s="339"/>
      <c r="NY537" s="339"/>
      <c r="NZ537" s="339"/>
      <c r="OA537" s="339"/>
      <c r="OB537" s="339"/>
      <c r="OC537" s="339"/>
      <c r="OD537" s="339"/>
      <c r="OE537" s="339"/>
      <c r="OF537" s="339"/>
      <c r="OG537" s="339"/>
      <c r="OH537" s="339"/>
      <c r="OI537" s="339"/>
      <c r="OJ537" s="339"/>
      <c r="OK537" s="339"/>
      <c r="OL537" s="339"/>
      <c r="OM537" s="339"/>
      <c r="ON537" s="339"/>
      <c r="OO537" s="339"/>
      <c r="OP537" s="339"/>
      <c r="OQ537" s="339"/>
      <c r="OR537" s="339"/>
      <c r="OS537" s="339"/>
      <c r="OT537" s="339"/>
      <c r="OU537" s="339"/>
      <c r="OV537" s="339"/>
      <c r="OW537" s="339"/>
      <c r="OX537" s="339"/>
      <c r="OY537" s="339"/>
      <c r="OZ537" s="339"/>
      <c r="PA537" s="339"/>
      <c r="PB537" s="339"/>
      <c r="PC537" s="339"/>
      <c r="PD537" s="339"/>
      <c r="PE537" s="339"/>
      <c r="PF537" s="339"/>
      <c r="PG537" s="339"/>
      <c r="PH537" s="339"/>
      <c r="PI537" s="339"/>
      <c r="PJ537" s="339"/>
      <c r="PK537" s="339"/>
      <c r="PL537" s="339"/>
      <c r="PM537" s="339"/>
      <c r="PN537" s="339"/>
      <c r="PO537" s="339"/>
      <c r="PP537" s="339"/>
      <c r="PQ537" s="339"/>
      <c r="PR537" s="339"/>
      <c r="PS537" s="339"/>
      <c r="PT537" s="339"/>
      <c r="PU537" s="339"/>
      <c r="PV537" s="339"/>
      <c r="PW537" s="339"/>
      <c r="PX537" s="339"/>
      <c r="PY537" s="339"/>
      <c r="PZ537" s="339"/>
      <c r="QA537" s="339"/>
      <c r="QB537" s="339"/>
      <c r="QC537" s="339"/>
      <c r="QD537" s="339"/>
      <c r="QE537" s="339"/>
      <c r="QF537" s="339"/>
      <c r="QG537" s="339"/>
      <c r="QH537" s="339"/>
      <c r="QI537" s="339"/>
      <c r="QJ537" s="339"/>
      <c r="QK537" s="339"/>
      <c r="QL537" s="339"/>
      <c r="QM537" s="339"/>
      <c r="QN537" s="339"/>
      <c r="QO537" s="339"/>
      <c r="QP537" s="339"/>
      <c r="QQ537" s="339"/>
      <c r="QR537" s="339"/>
      <c r="QS537" s="339"/>
      <c r="QT537" s="339"/>
      <c r="QU537" s="339"/>
      <c r="QV537" s="339"/>
      <c r="QW537" s="339"/>
      <c r="QX537" s="339"/>
      <c r="QY537" s="339"/>
      <c r="QZ537" s="339"/>
      <c r="RA537" s="339"/>
      <c r="RB537" s="339"/>
      <c r="RC537" s="339"/>
      <c r="RD537" s="339"/>
      <c r="RE537" s="339"/>
      <c r="RF537" s="339"/>
      <c r="RG537" s="339"/>
      <c r="RH537" s="339"/>
      <c r="RI537" s="339"/>
      <c r="RJ537" s="339"/>
      <c r="RK537" s="339"/>
      <c r="RL537" s="339"/>
      <c r="RM537" s="339"/>
      <c r="RN537" s="339"/>
      <c r="RO537" s="339"/>
      <c r="RP537" s="339"/>
      <c r="RQ537" s="339"/>
      <c r="RR537" s="339"/>
      <c r="RS537" s="339"/>
      <c r="RT537" s="339"/>
      <c r="RU537" s="339"/>
      <c r="RV537" s="339"/>
      <c r="RW537" s="339"/>
      <c r="RX537" s="339"/>
      <c r="RY537" s="339"/>
      <c r="RZ537" s="339"/>
      <c r="SA537" s="339"/>
      <c r="SB537" s="339"/>
      <c r="SC537" s="339"/>
      <c r="SD537" s="339"/>
      <c r="SE537" s="339"/>
      <c r="SF537" s="339"/>
      <c r="SG537" s="339"/>
      <c r="SH537" s="339"/>
      <c r="SI537" s="339"/>
      <c r="SJ537" s="339"/>
      <c r="SK537" s="339"/>
      <c r="SL537" s="339"/>
      <c r="SM537" s="339"/>
      <c r="SN537" s="339"/>
      <c r="SO537" s="339"/>
      <c r="SP537" s="339"/>
      <c r="SQ537" s="339"/>
      <c r="SR537" s="339"/>
      <c r="SS537" s="339"/>
      <c r="ST537" s="339"/>
      <c r="SU537" s="339"/>
      <c r="SV537" s="339"/>
      <c r="SW537" s="339"/>
      <c r="SX537" s="339"/>
      <c r="SY537" s="339"/>
      <c r="SZ537" s="339"/>
      <c r="TA537" s="339"/>
      <c r="TB537" s="339"/>
      <c r="TC537" s="339"/>
      <c r="TD537" s="339"/>
      <c r="TE537" s="339"/>
      <c r="TF537" s="339"/>
      <c r="TG537" s="339"/>
      <c r="TH537" s="339"/>
      <c r="TI537" s="339"/>
      <c r="TJ537" s="339"/>
      <c r="TK537" s="339"/>
      <c r="TL537" s="339"/>
      <c r="TM537" s="339"/>
      <c r="TN537" s="339"/>
      <c r="TO537" s="339"/>
      <c r="TP537" s="339"/>
      <c r="TQ537" s="339"/>
      <c r="TR537" s="339"/>
      <c r="TS537" s="339"/>
      <c r="TT537" s="339"/>
      <c r="TU537" s="339"/>
      <c r="TV537" s="339"/>
      <c r="TW537" s="339"/>
      <c r="TX537" s="339"/>
      <c r="TY537" s="339"/>
      <c r="TZ537" s="339"/>
      <c r="UA537" s="339"/>
      <c r="UB537" s="339"/>
      <c r="UC537" s="339"/>
      <c r="UD537" s="339"/>
      <c r="UE537" s="339"/>
      <c r="UF537" s="339"/>
      <c r="UG537" s="339"/>
      <c r="UH537" s="339"/>
      <c r="UI537" s="339"/>
      <c r="UJ537" s="339"/>
      <c r="UK537" s="339"/>
      <c r="UL537" s="339"/>
      <c r="UM537" s="339"/>
      <c r="UN537" s="339"/>
      <c r="UO537" s="339"/>
      <c r="UP537" s="339"/>
      <c r="UQ537" s="339"/>
      <c r="UR537" s="339"/>
      <c r="US537" s="339"/>
      <c r="UT537" s="339"/>
      <c r="UU537" s="339"/>
      <c r="UV537" s="339"/>
      <c r="UW537" s="339"/>
      <c r="UX537" s="339"/>
      <c r="UY537" s="339"/>
      <c r="UZ537" s="339"/>
      <c r="VA537" s="339"/>
      <c r="VB537" s="339"/>
      <c r="VC537" s="339"/>
      <c r="VD537" s="339"/>
      <c r="VE537" s="339"/>
      <c r="VF537" s="339"/>
      <c r="VG537" s="339"/>
      <c r="VH537" s="339"/>
      <c r="VI537" s="339"/>
      <c r="VJ537" s="339"/>
      <c r="VK537" s="339"/>
      <c r="VL537" s="339"/>
      <c r="VM537" s="339"/>
      <c r="VN537" s="339"/>
      <c r="VO537" s="339"/>
      <c r="VP537" s="339"/>
      <c r="VQ537" s="339"/>
      <c r="VR537" s="339"/>
      <c r="VS537" s="339"/>
      <c r="VT537" s="339"/>
      <c r="VU537" s="339"/>
      <c r="VV537" s="339"/>
      <c r="VW537" s="339"/>
      <c r="VX537" s="339"/>
      <c r="VY537" s="339"/>
      <c r="VZ537" s="339"/>
      <c r="WA537" s="339"/>
      <c r="WB537" s="339"/>
      <c r="WC537" s="339"/>
      <c r="WD537" s="339"/>
      <c r="WE537" s="339"/>
      <c r="WF537" s="339"/>
      <c r="WG537" s="339"/>
      <c r="WH537" s="339"/>
      <c r="WI537" s="339"/>
      <c r="WJ537" s="339"/>
      <c r="WK537" s="339"/>
      <c r="WL537" s="339"/>
      <c r="WM537" s="339"/>
      <c r="WN537" s="339"/>
      <c r="WO537" s="339"/>
      <c r="WP537" s="339"/>
      <c r="WQ537" s="339"/>
      <c r="WR537" s="339"/>
      <c r="WS537" s="339"/>
      <c r="WT537" s="339"/>
      <c r="WU537" s="339"/>
      <c r="WV537" s="339"/>
      <c r="WW537" s="339"/>
      <c r="WX537" s="339"/>
      <c r="WY537" s="339"/>
      <c r="WZ537" s="339"/>
      <c r="XA537" s="339"/>
      <c r="XB537" s="339"/>
      <c r="XC537" s="339"/>
      <c r="XD537" s="339"/>
      <c r="XE537" s="339"/>
      <c r="XF537" s="339"/>
      <c r="XG537" s="339"/>
      <c r="XH537" s="339"/>
      <c r="XI537" s="339"/>
      <c r="XJ537" s="339"/>
      <c r="XK537" s="339"/>
      <c r="XL537" s="339"/>
      <c r="XM537" s="339"/>
      <c r="XN537" s="339"/>
      <c r="XO537" s="339"/>
      <c r="XP537" s="339"/>
      <c r="XQ537" s="339"/>
      <c r="XR537" s="339"/>
      <c r="XS537" s="339"/>
      <c r="XT537" s="339"/>
      <c r="XU537" s="339"/>
      <c r="XV537" s="339"/>
      <c r="XW537" s="339"/>
      <c r="XX537" s="339"/>
      <c r="XY537" s="339"/>
      <c r="XZ537" s="339"/>
      <c r="YA537" s="339"/>
      <c r="YB537" s="339"/>
      <c r="YC537" s="339"/>
      <c r="YD537" s="339"/>
      <c r="YE537" s="339"/>
      <c r="YF537" s="339"/>
      <c r="YG537" s="339"/>
      <c r="YH537" s="339"/>
      <c r="YI537" s="339"/>
      <c r="YJ537" s="339"/>
      <c r="YK537" s="339"/>
      <c r="YL537" s="339"/>
      <c r="YM537" s="339"/>
      <c r="YN537" s="339"/>
      <c r="YO537" s="339"/>
      <c r="YP537" s="339"/>
      <c r="YQ537" s="339"/>
      <c r="YR537" s="339"/>
      <c r="YS537" s="339"/>
      <c r="YT537" s="339"/>
      <c r="YU537" s="339"/>
      <c r="YV537" s="339"/>
      <c r="YW537" s="339"/>
      <c r="YX537" s="339"/>
      <c r="YY537" s="339"/>
      <c r="YZ537" s="339"/>
      <c r="ZA537" s="339"/>
      <c r="ZB537" s="339"/>
      <c r="ZC537" s="339"/>
      <c r="ZD537" s="339"/>
      <c r="ZE537" s="339"/>
      <c r="ZF537" s="339"/>
      <c r="ZG537" s="339"/>
      <c r="ZH537" s="339"/>
      <c r="ZI537" s="339"/>
      <c r="ZJ537" s="339"/>
      <c r="ZK537" s="339"/>
      <c r="ZL537" s="339"/>
      <c r="ZM537" s="339"/>
      <c r="ZN537" s="339"/>
      <c r="ZO537" s="339"/>
      <c r="ZP537" s="339"/>
      <c r="ZQ537" s="339"/>
      <c r="ZR537" s="339"/>
      <c r="ZS537" s="339"/>
      <c r="ZT537" s="339"/>
      <c r="ZU537" s="339"/>
      <c r="ZV537" s="339"/>
      <c r="ZW537" s="339"/>
      <c r="ZX537" s="339"/>
      <c r="ZY537" s="339"/>
      <c r="ZZ537" s="339"/>
      <c r="AAA537" s="339"/>
      <c r="AAB537" s="339"/>
      <c r="AAC537" s="339"/>
      <c r="AAD537" s="339"/>
      <c r="AAE537" s="339"/>
      <c r="AAF537" s="339"/>
      <c r="AAG537" s="339"/>
      <c r="AAH537" s="339"/>
      <c r="AAI537" s="339"/>
      <c r="AAJ537" s="339"/>
      <c r="AAK537" s="339"/>
      <c r="AAL537" s="339"/>
      <c r="AAM537" s="339"/>
      <c r="AAN537" s="339"/>
      <c r="AAO537" s="339"/>
      <c r="AAP537" s="339"/>
      <c r="AAQ537" s="339"/>
      <c r="AAR537" s="339"/>
      <c r="AAS537" s="339"/>
      <c r="AAT537" s="339"/>
      <c r="AAU537" s="339"/>
      <c r="AAV537" s="339"/>
      <c r="AAW537" s="339"/>
      <c r="AAX537" s="339"/>
      <c r="AAY537" s="339"/>
      <c r="AAZ537" s="339"/>
      <c r="ABA537" s="339"/>
      <c r="ABB537" s="339"/>
      <c r="ABC537" s="339"/>
      <c r="ABD537" s="339"/>
      <c r="ABE537" s="339"/>
      <c r="ABF537" s="339"/>
      <c r="ABG537" s="339"/>
      <c r="ABH537" s="339"/>
      <c r="ABI537" s="339"/>
      <c r="ABJ537" s="339"/>
      <c r="ABK537" s="339"/>
      <c r="ABL537" s="339"/>
      <c r="ABM537" s="339"/>
      <c r="ABN537" s="339"/>
      <c r="ABO537" s="339"/>
      <c r="ABP537" s="339"/>
      <c r="ABQ537" s="339"/>
      <c r="ABR537" s="339"/>
      <c r="ABS537" s="339"/>
      <c r="ABT537" s="339"/>
      <c r="ABU537" s="339"/>
      <c r="ABV537" s="339"/>
      <c r="ABW537" s="339"/>
      <c r="ABX537" s="339"/>
      <c r="ABY537" s="339"/>
      <c r="ABZ537" s="339"/>
      <c r="ACA537" s="339"/>
      <c r="ACB537" s="339"/>
      <c r="ACC537" s="339"/>
      <c r="ACD537" s="339"/>
      <c r="ACE537" s="339"/>
      <c r="ACF537" s="339"/>
      <c r="ACG537" s="339"/>
      <c r="ACH537" s="339"/>
      <c r="ACI537" s="339"/>
      <c r="ACJ537" s="339"/>
      <c r="ACK537" s="339"/>
      <c r="ACL537" s="339"/>
      <c r="ACM537" s="339"/>
      <c r="ACN537" s="339"/>
      <c r="ACO537" s="339"/>
      <c r="ACP537" s="339"/>
      <c r="ACQ537" s="339"/>
      <c r="ACR537" s="339"/>
      <c r="ACS537" s="339"/>
      <c r="ACT537" s="339"/>
      <c r="ACU537" s="339"/>
      <c r="ACV537" s="339"/>
      <c r="ACW537" s="339"/>
      <c r="ACX537" s="339"/>
      <c r="ACY537" s="339"/>
      <c r="ACZ537" s="339"/>
      <c r="ADA537" s="339"/>
      <c r="ADB537" s="339"/>
      <c r="ADC537" s="339"/>
      <c r="ADD537" s="339"/>
      <c r="ADE537" s="339"/>
      <c r="ADF537" s="339"/>
      <c r="ADG537" s="339"/>
      <c r="ADH537" s="339"/>
      <c r="ADI537" s="339"/>
      <c r="ADJ537" s="339"/>
      <c r="ADK537" s="339"/>
      <c r="ADL537" s="339"/>
      <c r="ADM537" s="339"/>
      <c r="ADN537" s="339"/>
      <c r="ADO537" s="339"/>
      <c r="ADP537" s="339"/>
      <c r="ADQ537" s="339"/>
      <c r="ADR537" s="339"/>
      <c r="ADS537" s="339"/>
      <c r="ADT537" s="339"/>
      <c r="ADU537" s="339"/>
      <c r="ADV537" s="339"/>
      <c r="ADW537" s="339"/>
      <c r="ADX537" s="339"/>
      <c r="ADY537" s="339"/>
      <c r="ADZ537" s="339"/>
      <c r="AEA537" s="339"/>
      <c r="AEB537" s="339"/>
      <c r="AEC537" s="339"/>
      <c r="AED537" s="339"/>
      <c r="AEE537" s="339"/>
      <c r="AEF537" s="339"/>
      <c r="AEG537" s="339"/>
      <c r="AEH537" s="339"/>
      <c r="AEI537" s="339"/>
      <c r="AEJ537" s="339"/>
      <c r="AEK537" s="339"/>
      <c r="AEL537" s="339"/>
      <c r="AEM537" s="339"/>
      <c r="AEN537" s="339"/>
      <c r="AEO537" s="339"/>
      <c r="AEP537" s="339"/>
      <c r="AEQ537" s="339"/>
      <c r="AER537" s="339"/>
      <c r="AES537" s="339"/>
      <c r="AET537" s="339"/>
      <c r="AEU537" s="339"/>
      <c r="AEV537" s="339"/>
      <c r="AEW537" s="339"/>
      <c r="AEX537" s="339"/>
      <c r="AEY537" s="339"/>
      <c r="AEZ537" s="339"/>
      <c r="AFA537" s="339"/>
      <c r="AFB537" s="339"/>
      <c r="AFC537" s="339"/>
      <c r="AFD537" s="339"/>
      <c r="AFE537" s="339"/>
      <c r="AFF537" s="339"/>
      <c r="AFG537" s="339"/>
      <c r="AFH537" s="339"/>
      <c r="AFI537" s="339"/>
      <c r="AFJ537" s="339"/>
      <c r="AFK537" s="339"/>
      <c r="AFL537" s="339"/>
      <c r="AFM537" s="339"/>
      <c r="AFN537" s="339"/>
      <c r="AFO537" s="339"/>
      <c r="AFP537" s="339"/>
      <c r="AFQ537" s="339"/>
      <c r="AFR537" s="339"/>
      <c r="AFS537" s="339"/>
      <c r="AFT537" s="339"/>
      <c r="AFU537" s="339"/>
      <c r="AFV537" s="339"/>
      <c r="AFW537" s="339"/>
      <c r="AFX537" s="339"/>
      <c r="AFY537" s="339"/>
      <c r="AFZ537" s="339"/>
      <c r="AGA537" s="339"/>
      <c r="AGB537" s="339"/>
      <c r="AGC537" s="339"/>
      <c r="AGD537" s="339"/>
      <c r="AGE537" s="339"/>
      <c r="AGF537" s="339"/>
      <c r="AGG537" s="339"/>
      <c r="AGH537" s="339"/>
      <c r="AGI537" s="339"/>
      <c r="AGJ537" s="339"/>
      <c r="AGK537" s="339"/>
      <c r="AGL537" s="339"/>
      <c r="AGM537" s="339"/>
      <c r="AGN537" s="339"/>
      <c r="AGO537" s="339"/>
      <c r="AGP537" s="339"/>
      <c r="AGQ537" s="339"/>
      <c r="AGR537" s="339"/>
      <c r="AGS537" s="339"/>
      <c r="AGT537" s="339"/>
      <c r="AGU537" s="339"/>
      <c r="AGV537" s="339"/>
      <c r="AGW537" s="339"/>
      <c r="AGX537" s="339"/>
      <c r="AGY537" s="339"/>
      <c r="AGZ537" s="339"/>
      <c r="AHA537" s="339"/>
      <c r="AHB537" s="339"/>
      <c r="AHC537" s="339"/>
      <c r="AHD537" s="339"/>
      <c r="AHE537" s="339"/>
      <c r="AHF537" s="339"/>
      <c r="AHG537" s="339"/>
      <c r="AHH537" s="339"/>
      <c r="AHI537" s="339"/>
      <c r="AHJ537" s="339"/>
      <c r="AHK537" s="339"/>
      <c r="AHL537" s="339"/>
      <c r="AHM537" s="339"/>
      <c r="AHN537" s="339"/>
      <c r="AHO537" s="339"/>
      <c r="AHP537" s="339"/>
      <c r="AHQ537" s="339"/>
      <c r="AHR537" s="339"/>
      <c r="AHS537" s="339"/>
      <c r="AHT537" s="339"/>
      <c r="AHU537" s="339"/>
      <c r="AHV537" s="339"/>
      <c r="AHW537" s="339"/>
      <c r="AHX537" s="339"/>
      <c r="AHY537" s="339"/>
      <c r="AHZ537" s="339"/>
      <c r="AIA537" s="339"/>
      <c r="AIB537" s="339"/>
      <c r="AIC537" s="339"/>
      <c r="AID537" s="339"/>
      <c r="AIE537" s="339"/>
      <c r="AIF537" s="339"/>
      <c r="AIG537" s="339"/>
      <c r="AIH537" s="339"/>
      <c r="AII537" s="339"/>
      <c r="AIJ537" s="339"/>
      <c r="AIK537" s="339"/>
      <c r="AIL537" s="339"/>
      <c r="AIM537" s="339"/>
      <c r="AIN537" s="339"/>
      <c r="AIO537" s="339"/>
      <c r="AIP537" s="339"/>
      <c r="AIQ537" s="339"/>
      <c r="AIR537" s="339"/>
      <c r="AIS537" s="339"/>
      <c r="AIT537" s="339"/>
      <c r="AIU537" s="339"/>
      <c r="AIV537" s="339"/>
      <c r="AIW537" s="339"/>
      <c r="AIX537" s="339"/>
      <c r="AIY537" s="339"/>
      <c r="AIZ537" s="339"/>
      <c r="AJA537" s="339"/>
      <c r="AJB537" s="339"/>
      <c r="AJC537" s="339"/>
      <c r="AJD537" s="339"/>
      <c r="AJE537" s="339"/>
      <c r="AJF537" s="339"/>
      <c r="AJG537" s="339"/>
      <c r="AJH537" s="339"/>
      <c r="AJI537" s="339"/>
      <c r="AJJ537" s="339"/>
      <c r="AJK537" s="339"/>
      <c r="AJL537" s="339"/>
      <c r="AJM537" s="339"/>
      <c r="AJN537" s="339"/>
      <c r="AJO537" s="339"/>
      <c r="AJP537" s="339"/>
      <c r="AJQ537" s="339"/>
      <c r="AJR537" s="339"/>
      <c r="AJS537" s="339"/>
      <c r="AJT537" s="339"/>
      <c r="AJU537" s="339"/>
      <c r="AJV537" s="339"/>
      <c r="AJW537" s="339"/>
      <c r="AJX537" s="339"/>
      <c r="AJY537" s="339"/>
      <c r="AJZ537" s="339"/>
      <c r="AKA537" s="339"/>
      <c r="AKB537" s="339"/>
      <c r="AKC537" s="339"/>
      <c r="AKD537" s="339"/>
      <c r="AKE537" s="339"/>
      <c r="AKF537" s="339"/>
      <c r="AKG537" s="339"/>
      <c r="AKH537" s="339"/>
      <c r="AKI537" s="339"/>
      <c r="AKJ537" s="339"/>
      <c r="AKK537" s="339"/>
      <c r="AKL537" s="339"/>
      <c r="AKM537" s="339"/>
      <c r="AKN537" s="339"/>
      <c r="AKO537" s="339"/>
      <c r="AKP537" s="339"/>
      <c r="AKQ537" s="339"/>
      <c r="AKR537" s="339"/>
      <c r="AKS537" s="339"/>
      <c r="AKT537" s="339"/>
      <c r="AKU537" s="339"/>
      <c r="AKV537" s="339"/>
      <c r="AKW537" s="339"/>
      <c r="AKX537" s="339"/>
      <c r="AKY537" s="339"/>
      <c r="AKZ537" s="339"/>
      <c r="ALA537" s="339"/>
      <c r="ALB537" s="339"/>
      <c r="ALC537" s="339"/>
      <c r="ALD537" s="339"/>
      <c r="ALE537" s="339"/>
      <c r="ALF537" s="339"/>
      <c r="ALG537" s="339"/>
      <c r="ALH537" s="339"/>
      <c r="ALI537" s="339"/>
      <c r="ALJ537" s="339"/>
      <c r="ALK537" s="339"/>
      <c r="ALL537" s="339"/>
      <c r="ALM537" s="339"/>
      <c r="ALN537" s="339"/>
      <c r="ALO537" s="339"/>
      <c r="ALP537" s="339"/>
      <c r="ALQ537" s="339"/>
      <c r="ALR537" s="339"/>
      <c r="ALS537" s="339"/>
      <c r="ALT537" s="339"/>
      <c r="ALU537" s="339"/>
      <c r="ALV537" s="339"/>
      <c r="ALW537" s="339"/>
      <c r="ALX537" s="339"/>
      <c r="ALY537" s="339"/>
      <c r="ALZ537" s="339"/>
      <c r="AMA537" s="339"/>
      <c r="AMB537" s="339"/>
      <c r="AMC537" s="339"/>
      <c r="AMD537" s="339"/>
      <c r="AME537" s="339"/>
      <c r="AMF537" s="339"/>
      <c r="AMG537" s="339"/>
      <c r="AMH537" s="339"/>
      <c r="AMI537" s="339"/>
      <c r="AMJ537" s="339"/>
      <c r="AMK537" s="339"/>
      <c r="AML537" s="339"/>
      <c r="AMM537" s="339"/>
      <c r="AMN537" s="339"/>
      <c r="AMO537" s="339"/>
      <c r="AMP537" s="339"/>
      <c r="AMQ537" s="339"/>
      <c r="AMR537" s="339"/>
      <c r="AMS537" s="339"/>
      <c r="AMT537" s="339"/>
      <c r="AMU537" s="339"/>
      <c r="AMV537" s="339"/>
      <c r="AMW537" s="339"/>
      <c r="AMX537" s="339"/>
      <c r="AMY537" s="339"/>
      <c r="AMZ537" s="339"/>
      <c r="ANA537" s="339"/>
      <c r="ANB537" s="339"/>
      <c r="ANC537" s="339"/>
      <c r="AND537" s="339"/>
      <c r="ANE537" s="339"/>
      <c r="ANF537" s="339"/>
      <c r="ANG537" s="339"/>
      <c r="ANH537" s="339"/>
      <c r="ANI537" s="339"/>
      <c r="ANJ537" s="339"/>
      <c r="ANK537" s="339"/>
      <c r="ANL537" s="339"/>
      <c r="ANM537" s="339"/>
      <c r="ANN537" s="339"/>
      <c r="ANO537" s="339"/>
      <c r="ANP537" s="339"/>
      <c r="ANQ537" s="339"/>
      <c r="ANR537" s="339"/>
      <c r="ANS537" s="339"/>
      <c r="ANT537" s="339"/>
      <c r="ANU537" s="339"/>
      <c r="ANV537" s="339"/>
      <c r="ANW537" s="339"/>
      <c r="ANX537" s="339"/>
      <c r="ANY537" s="339"/>
      <c r="ANZ537" s="339"/>
      <c r="AOA537" s="339"/>
      <c r="AOB537" s="339"/>
      <c r="AOC537" s="339"/>
      <c r="AOD537" s="339"/>
      <c r="AOE537" s="339"/>
      <c r="AOF537" s="339"/>
      <c r="AOG537" s="339"/>
      <c r="AOH537" s="339"/>
      <c r="AOI537" s="339"/>
      <c r="AOJ537" s="339"/>
      <c r="AOK537" s="339"/>
      <c r="AOL537" s="339"/>
      <c r="AOM537" s="339"/>
      <c r="AON537" s="339"/>
      <c r="AOO537" s="339"/>
      <c r="AOP537" s="339"/>
      <c r="AOQ537" s="339"/>
      <c r="AOR537" s="339"/>
      <c r="AOS537" s="339"/>
      <c r="AOT537" s="339"/>
      <c r="AOU537" s="339"/>
      <c r="AOV537" s="339"/>
      <c r="AOW537" s="339"/>
      <c r="AOX537" s="339"/>
      <c r="AOY537" s="339"/>
      <c r="AOZ537" s="339"/>
      <c r="APA537" s="339"/>
      <c r="APB537" s="339"/>
      <c r="APC537" s="339"/>
      <c r="APD537" s="339"/>
      <c r="APE537" s="339"/>
      <c r="APF537" s="339"/>
      <c r="APG537" s="339"/>
      <c r="APH537" s="339"/>
      <c r="API537" s="339"/>
      <c r="APJ537" s="339"/>
      <c r="APK537" s="339"/>
      <c r="APL537" s="339"/>
      <c r="APM537" s="339"/>
      <c r="APN537" s="339"/>
      <c r="APO537" s="339"/>
      <c r="APP537" s="339"/>
      <c r="APQ537" s="339"/>
      <c r="APR537" s="339"/>
      <c r="APS537" s="339"/>
      <c r="APT537" s="339"/>
      <c r="APU537" s="339"/>
      <c r="APV537" s="339"/>
      <c r="APW537" s="339"/>
      <c r="APX537" s="339"/>
      <c r="APY537" s="339"/>
      <c r="APZ537" s="339"/>
      <c r="AQA537" s="339"/>
      <c r="AQB537" s="339"/>
      <c r="AQC537" s="339"/>
      <c r="AQD537" s="339"/>
      <c r="AQE537" s="339"/>
      <c r="AQF537" s="339"/>
      <c r="AQG537" s="339"/>
      <c r="AQH537" s="339"/>
      <c r="AQI537" s="339"/>
      <c r="AQJ537" s="339"/>
      <c r="AQK537" s="339"/>
      <c r="AQL537" s="339"/>
      <c r="AQM537" s="339"/>
      <c r="AQN537" s="339"/>
      <c r="AQO537" s="339"/>
      <c r="AQP537" s="339"/>
      <c r="AQQ537" s="339"/>
      <c r="AQR537" s="339"/>
      <c r="AQS537" s="339"/>
      <c r="AQT537" s="339"/>
      <c r="AQU537" s="339"/>
      <c r="AQV537" s="339"/>
      <c r="AQW537" s="339"/>
      <c r="AQX537" s="339"/>
      <c r="AQY537" s="339"/>
      <c r="AQZ537" s="339"/>
      <c r="ARA537" s="339"/>
      <c r="ARB537" s="339"/>
      <c r="ARC537" s="339"/>
      <c r="ARD537" s="339"/>
      <c r="ARE537" s="339"/>
      <c r="ARF537" s="339"/>
      <c r="ARG537" s="339"/>
      <c r="ARH537" s="339"/>
      <c r="ARI537" s="339"/>
      <c r="ARJ537" s="339"/>
      <c r="ARK537" s="339"/>
      <c r="ARL537" s="339"/>
      <c r="ARM537" s="339"/>
      <c r="ARN537" s="339"/>
      <c r="ARO537" s="339"/>
      <c r="ARP537" s="339"/>
      <c r="ARQ537" s="339"/>
      <c r="ARR537" s="339"/>
      <c r="ARS537" s="339"/>
      <c r="ART537" s="339"/>
      <c r="ARU537" s="339"/>
      <c r="ARV537" s="339"/>
      <c r="ARW537" s="339"/>
      <c r="ARX537" s="339"/>
      <c r="ARY537" s="339"/>
      <c r="ARZ537" s="339"/>
      <c r="ASA537" s="339"/>
      <c r="ASB537" s="339"/>
      <c r="ASC537" s="339"/>
      <c r="ASD537" s="339"/>
      <c r="ASE537" s="339"/>
      <c r="ASF537" s="339"/>
      <c r="ASG537" s="339"/>
      <c r="ASH537" s="339"/>
      <c r="ASI537" s="339"/>
      <c r="ASJ537" s="339"/>
      <c r="ASK537" s="339"/>
      <c r="ASL537" s="339"/>
      <c r="ASM537" s="339"/>
      <c r="ASN537" s="339"/>
      <c r="ASO537" s="339"/>
      <c r="ASP537" s="339"/>
      <c r="ASQ537" s="339"/>
      <c r="ASR537" s="339"/>
      <c r="ASS537" s="339"/>
      <c r="AST537" s="339"/>
      <c r="ASU537" s="339"/>
      <c r="ASV537" s="339"/>
      <c r="ASW537" s="339"/>
      <c r="ASX537" s="339"/>
      <c r="ASY537" s="339"/>
      <c r="ASZ537" s="339"/>
      <c r="ATA537" s="339"/>
      <c r="ATB537" s="339"/>
      <c r="ATC537" s="339"/>
      <c r="ATD537" s="339"/>
      <c r="ATE537" s="339"/>
      <c r="ATF537" s="339"/>
      <c r="ATG537" s="339"/>
      <c r="ATH537" s="339"/>
      <c r="ATI537" s="339"/>
      <c r="ATJ537" s="339"/>
      <c r="ATK537" s="339"/>
      <c r="ATL537" s="339"/>
      <c r="ATM537" s="339"/>
      <c r="ATN537" s="339"/>
      <c r="ATO537" s="339"/>
      <c r="ATP537" s="339"/>
      <c r="ATQ537" s="339"/>
      <c r="ATR537" s="339"/>
      <c r="ATS537" s="339"/>
      <c r="ATT537" s="339"/>
      <c r="ATU537" s="339"/>
      <c r="ATV537" s="339"/>
      <c r="ATW537" s="339"/>
      <c r="ATX537" s="339"/>
      <c r="ATY537" s="339"/>
      <c r="ATZ537" s="339"/>
      <c r="AUA537" s="339"/>
      <c r="AUB537" s="339"/>
      <c r="AUC537" s="339"/>
      <c r="AUD537" s="339"/>
      <c r="AUE537" s="339"/>
      <c r="AUF537" s="339"/>
      <c r="AUG537" s="339"/>
      <c r="AUH537" s="339"/>
      <c r="AUI537" s="339"/>
      <c r="AUJ537" s="339"/>
      <c r="AUK537" s="339"/>
      <c r="AUL537" s="339"/>
      <c r="AUM537" s="339"/>
      <c r="AUN537" s="339"/>
      <c r="AUO537" s="339"/>
      <c r="AUP537" s="339"/>
      <c r="AUQ537" s="339"/>
      <c r="AUR537" s="339"/>
      <c r="AUS537" s="339"/>
      <c r="AUT537" s="339"/>
      <c r="AUU537" s="339"/>
      <c r="AUV537" s="339"/>
      <c r="AUW537" s="339"/>
      <c r="AUX537" s="339"/>
      <c r="AUY537" s="339"/>
      <c r="AUZ537" s="339"/>
      <c r="AVA537" s="339"/>
      <c r="AVB537" s="339"/>
      <c r="AVC537" s="339"/>
      <c r="AVD537" s="339"/>
      <c r="AVE537" s="339"/>
      <c r="AVF537" s="339"/>
      <c r="AVG537" s="339"/>
      <c r="AVH537" s="339"/>
      <c r="AVI537" s="339"/>
      <c r="AVJ537" s="339"/>
      <c r="AVK537" s="339"/>
      <c r="AVL537" s="339"/>
      <c r="AVM537" s="339"/>
      <c r="AVN537" s="339"/>
      <c r="AVO537" s="339"/>
      <c r="AVP537" s="339"/>
      <c r="AVQ537" s="339"/>
      <c r="AVR537" s="339"/>
      <c r="AVS537" s="339"/>
      <c r="AVT537" s="339"/>
      <c r="AVU537" s="339"/>
      <c r="AVV537" s="339"/>
      <c r="AVW537" s="339"/>
      <c r="AVX537" s="339"/>
      <c r="AVY537" s="339"/>
      <c r="AVZ537" s="339"/>
      <c r="AWA537" s="339"/>
      <c r="AWB537" s="339"/>
      <c r="AWC537" s="339"/>
      <c r="AWD537" s="339"/>
      <c r="AWE537" s="339"/>
      <c r="AWF537" s="339"/>
      <c r="AWG537" s="339"/>
      <c r="AWH537" s="339"/>
      <c r="AWI537" s="339"/>
      <c r="AWJ537" s="339"/>
      <c r="AWK537" s="339"/>
      <c r="AWL537" s="339"/>
      <c r="AWM537" s="339"/>
      <c r="AWN537" s="339"/>
      <c r="AWO537" s="339"/>
      <c r="AWP537" s="339"/>
      <c r="AWQ537" s="339"/>
      <c r="AWR537" s="339"/>
      <c r="AWS537" s="339"/>
      <c r="AWT537" s="339"/>
      <c r="AWU537" s="339"/>
      <c r="AWV537" s="339"/>
      <c r="AWW537" s="339"/>
      <c r="AWX537" s="339"/>
      <c r="AWY537" s="339"/>
      <c r="AWZ537" s="339"/>
      <c r="AXA537" s="339"/>
      <c r="AXB537" s="339"/>
      <c r="AXC537" s="339"/>
      <c r="AXD537" s="339"/>
      <c r="AXE537" s="339"/>
      <c r="AXF537" s="339"/>
      <c r="AXG537" s="339"/>
      <c r="AXH537" s="339"/>
      <c r="AXI537" s="339"/>
      <c r="AXJ537" s="339"/>
      <c r="AXK537" s="339"/>
      <c r="AXL537" s="339"/>
      <c r="AXM537" s="339"/>
      <c r="AXN537" s="339"/>
      <c r="AXO537" s="339"/>
      <c r="AXP537" s="339"/>
      <c r="AXQ537" s="339"/>
      <c r="AXR537" s="339"/>
      <c r="AXS537" s="339"/>
      <c r="AXT537" s="339"/>
      <c r="AXU537" s="339"/>
      <c r="AXV537" s="339"/>
      <c r="AXW537" s="339"/>
      <c r="AXX537" s="339"/>
      <c r="AXY537" s="339"/>
      <c r="AXZ537" s="339"/>
      <c r="AYA537" s="339"/>
      <c r="AYB537" s="339"/>
      <c r="AYC537" s="339"/>
      <c r="AYD537" s="339"/>
      <c r="AYE537" s="339"/>
      <c r="AYF537" s="339"/>
      <c r="AYG537" s="339"/>
      <c r="AYH537" s="339"/>
      <c r="AYI537" s="339"/>
      <c r="AYJ537" s="339"/>
      <c r="AYK537" s="339"/>
      <c r="AYL537" s="339"/>
      <c r="AYM537" s="339"/>
      <c r="AYN537" s="339"/>
      <c r="AYO537" s="339"/>
      <c r="AYP537" s="339"/>
      <c r="AYQ537" s="339"/>
      <c r="AYR537" s="339"/>
      <c r="AYS537" s="339"/>
      <c r="AYT537" s="339"/>
      <c r="AYU537" s="339"/>
      <c r="AYV537" s="339"/>
      <c r="AYW537" s="339"/>
      <c r="AYX537" s="339"/>
      <c r="AYY537" s="339"/>
      <c r="AYZ537" s="339"/>
      <c r="AZA537" s="339"/>
      <c r="AZB537" s="339"/>
      <c r="AZC537" s="339"/>
      <c r="AZD537" s="339"/>
      <c r="AZE537" s="339"/>
      <c r="AZF537" s="339"/>
      <c r="AZG537" s="339"/>
      <c r="AZH537" s="339"/>
      <c r="AZI537" s="339"/>
      <c r="AZJ537" s="339"/>
      <c r="AZK537" s="339"/>
      <c r="AZL537" s="339"/>
      <c r="AZM537" s="339"/>
      <c r="AZN537" s="339"/>
      <c r="AZO537" s="339"/>
      <c r="AZP537" s="339"/>
      <c r="AZQ537" s="339"/>
      <c r="AZR537" s="339"/>
      <c r="AZS537" s="339"/>
      <c r="AZT537" s="339"/>
      <c r="AZU537" s="339"/>
      <c r="AZV537" s="339"/>
      <c r="AZW537" s="339"/>
      <c r="AZX537" s="339"/>
      <c r="AZY537" s="339"/>
      <c r="AZZ537" s="339"/>
      <c r="BAA537" s="339"/>
      <c r="BAB537" s="339"/>
      <c r="BAC537" s="339"/>
      <c r="BAD537" s="339"/>
      <c r="BAE537" s="339"/>
      <c r="BAF537" s="339"/>
      <c r="BAG537" s="339"/>
      <c r="BAH537" s="339"/>
      <c r="BAI537" s="339"/>
      <c r="BAJ537" s="339"/>
      <c r="BAK537" s="339"/>
      <c r="BAL537" s="339"/>
      <c r="BAM537" s="339"/>
      <c r="BAN537" s="339"/>
      <c r="BAO537" s="339"/>
      <c r="BAP537" s="339"/>
      <c r="BAQ537" s="339"/>
      <c r="BAR537" s="339"/>
      <c r="BAS537" s="339"/>
      <c r="BAT537" s="339"/>
      <c r="BAU537" s="339"/>
      <c r="BAV537" s="339"/>
      <c r="BAW537" s="339"/>
      <c r="BAX537" s="339"/>
      <c r="BAY537" s="339"/>
      <c r="BAZ537" s="339"/>
      <c r="BBA537" s="339"/>
      <c r="BBB537" s="339"/>
      <c r="BBC537" s="339"/>
      <c r="BBD537" s="339"/>
      <c r="BBE537" s="339"/>
      <c r="BBF537" s="339"/>
      <c r="BBG537" s="339"/>
      <c r="BBH537" s="339"/>
      <c r="BBI537" s="339"/>
      <c r="BBJ537" s="339"/>
      <c r="BBK537" s="339"/>
      <c r="BBL537" s="339"/>
      <c r="BBM537" s="339"/>
      <c r="BBN537" s="339"/>
      <c r="BBO537" s="339"/>
      <c r="BBP537" s="339"/>
      <c r="BBQ537" s="339"/>
      <c r="BBR537" s="339"/>
      <c r="BBS537" s="339"/>
      <c r="BBT537" s="339"/>
      <c r="BBU537" s="339"/>
      <c r="BBV537" s="339"/>
      <c r="BBW537" s="339"/>
      <c r="BBX537" s="339"/>
      <c r="BBY537" s="339"/>
      <c r="BBZ537" s="339"/>
      <c r="BCA537" s="339"/>
      <c r="BCB537" s="339"/>
      <c r="BCC537" s="339"/>
      <c r="BCD537" s="339"/>
      <c r="BCE537" s="339"/>
      <c r="BCF537" s="339"/>
      <c r="BCG537" s="339"/>
      <c r="BCH537" s="339"/>
      <c r="BCI537" s="339"/>
      <c r="BCJ537" s="339"/>
      <c r="BCK537" s="339"/>
      <c r="BCL537" s="339"/>
      <c r="BCM537" s="339"/>
      <c r="BCN537" s="339"/>
      <c r="BCO537" s="339"/>
      <c r="BCP537" s="339"/>
      <c r="BCQ537" s="339"/>
      <c r="BCR537" s="339"/>
      <c r="BCS537" s="339"/>
      <c r="BCT537" s="339"/>
      <c r="BCU537" s="339"/>
      <c r="BCV537" s="339"/>
      <c r="BCW537" s="339"/>
      <c r="BCX537" s="339"/>
      <c r="BCY537" s="339"/>
      <c r="BCZ537" s="339"/>
      <c r="BDA537" s="339"/>
      <c r="BDB537" s="339"/>
      <c r="BDC537" s="339"/>
      <c r="BDD537" s="339"/>
      <c r="BDE537" s="339"/>
      <c r="BDF537" s="339"/>
      <c r="BDG537" s="339"/>
      <c r="BDH537" s="339"/>
      <c r="BDI537" s="339"/>
      <c r="BDJ537" s="339"/>
      <c r="BDK537" s="339"/>
      <c r="BDL537" s="339"/>
      <c r="BDM537" s="339"/>
      <c r="BDN537" s="339"/>
      <c r="BDO537" s="339"/>
      <c r="BDP537" s="339"/>
      <c r="BDQ537" s="339"/>
      <c r="BDR537" s="339"/>
      <c r="BDS537" s="339"/>
      <c r="BDT537" s="339"/>
      <c r="BDU537" s="339"/>
      <c r="BDV537" s="339"/>
      <c r="BDW537" s="339"/>
      <c r="BDX537" s="339"/>
      <c r="BDY537" s="339"/>
      <c r="BDZ537" s="339"/>
      <c r="BEA537" s="339"/>
      <c r="BEB537" s="339"/>
      <c r="BEC537" s="339"/>
      <c r="BED537" s="339"/>
      <c r="BEE537" s="339"/>
      <c r="BEF537" s="339"/>
      <c r="BEG537" s="339"/>
      <c r="BEH537" s="339"/>
      <c r="BEI537" s="339"/>
      <c r="BEJ537" s="339"/>
      <c r="BEK537" s="339"/>
      <c r="BEL537" s="339"/>
      <c r="BEM537" s="339"/>
      <c r="BEN537" s="339"/>
      <c r="BEO537" s="339"/>
      <c r="BEP537" s="339"/>
      <c r="BEQ537" s="339"/>
      <c r="BER537" s="339"/>
      <c r="BES537" s="339"/>
      <c r="BET537" s="339"/>
      <c r="BEU537" s="339"/>
      <c r="BEV537" s="339"/>
      <c r="BEW537" s="339"/>
      <c r="BEX537" s="339"/>
      <c r="BEY537" s="339"/>
      <c r="BEZ537" s="339"/>
      <c r="BFA537" s="339"/>
      <c r="BFB537" s="339"/>
      <c r="BFC537" s="339"/>
      <c r="BFD537" s="339"/>
      <c r="BFE537" s="339"/>
      <c r="BFF537" s="339"/>
      <c r="BFG537" s="339"/>
      <c r="BFH537" s="339"/>
      <c r="BFI537" s="339"/>
      <c r="BFJ537" s="339"/>
      <c r="BFK537" s="339"/>
      <c r="BFL537" s="339"/>
      <c r="BFM537" s="339"/>
      <c r="BFN537" s="339"/>
      <c r="BFO537" s="339"/>
      <c r="BFP537" s="339"/>
      <c r="BFQ537" s="339"/>
      <c r="BFR537" s="339"/>
      <c r="BFS537" s="339"/>
      <c r="BFT537" s="339"/>
      <c r="BFU537" s="339"/>
      <c r="BFV537" s="339"/>
      <c r="BFW537" s="339"/>
      <c r="BFX537" s="339"/>
      <c r="BFY537" s="339"/>
      <c r="BFZ537" s="339"/>
      <c r="BGA537" s="339"/>
      <c r="BGB537" s="339"/>
      <c r="BGC537" s="339"/>
      <c r="BGD537" s="339"/>
      <c r="BGE537" s="339"/>
      <c r="BGF537" s="339"/>
      <c r="BGG537" s="339"/>
      <c r="BGH537" s="339"/>
      <c r="BGI537" s="339"/>
      <c r="BGJ537" s="339"/>
      <c r="BGK537" s="339"/>
      <c r="BGL537" s="339"/>
      <c r="BGM537" s="339"/>
      <c r="BGN537" s="339"/>
      <c r="BGO537" s="339"/>
      <c r="BGP537" s="339"/>
      <c r="BGQ537" s="339"/>
      <c r="BGR537" s="339"/>
      <c r="BGS537" s="339"/>
      <c r="BGT537" s="339"/>
      <c r="BGU537" s="339"/>
      <c r="BGV537" s="339"/>
      <c r="BGW537" s="339"/>
      <c r="BGX537" s="339"/>
      <c r="BGY537" s="339"/>
      <c r="BGZ537" s="339"/>
      <c r="BHA537" s="339"/>
      <c r="BHB537" s="339"/>
      <c r="BHC537" s="339"/>
      <c r="BHD537" s="339"/>
      <c r="BHE537" s="339"/>
      <c r="BHF537" s="339"/>
      <c r="BHG537" s="339"/>
      <c r="BHH537" s="339"/>
      <c r="BHI537" s="339"/>
      <c r="BHJ537" s="339"/>
      <c r="BHK537" s="339"/>
      <c r="BHL537" s="339"/>
      <c r="BHM537" s="339"/>
      <c r="BHN537" s="339"/>
      <c r="BHO537" s="339"/>
      <c r="BHP537" s="339"/>
      <c r="BHQ537" s="339"/>
      <c r="BHR537" s="339"/>
      <c r="BHS537" s="339"/>
      <c r="BHT537" s="339"/>
      <c r="BHU537" s="339"/>
      <c r="BHV537" s="339"/>
      <c r="BHW537" s="339"/>
      <c r="BHX537" s="339"/>
      <c r="BHY537" s="339"/>
      <c r="BHZ537" s="339"/>
      <c r="BIA537" s="339"/>
      <c r="BIB537" s="339"/>
      <c r="BIC537" s="339"/>
      <c r="BID537" s="339"/>
      <c r="BIE537" s="339"/>
      <c r="BIF537" s="339"/>
      <c r="BIG537" s="339"/>
      <c r="BIH537" s="339"/>
      <c r="BII537" s="339"/>
      <c r="BIJ537" s="339"/>
      <c r="BIK537" s="339"/>
      <c r="BIL537" s="339"/>
      <c r="BIM537" s="339"/>
      <c r="BIN537" s="339"/>
      <c r="BIO537" s="339"/>
      <c r="BIP537" s="339"/>
      <c r="BIQ537" s="339"/>
      <c r="BIR537" s="339"/>
      <c r="BIS537" s="339"/>
      <c r="BIT537" s="339"/>
      <c r="BIU537" s="339"/>
      <c r="BIV537" s="339"/>
      <c r="BIW537" s="339"/>
      <c r="BIX537" s="339"/>
      <c r="BIY537" s="339"/>
      <c r="BIZ537" s="339"/>
      <c r="BJA537" s="339"/>
      <c r="BJB537" s="339"/>
      <c r="BJC537" s="339"/>
      <c r="BJD537" s="339"/>
      <c r="BJE537" s="339"/>
      <c r="BJF537" s="339"/>
      <c r="BJG537" s="339"/>
      <c r="BJH537" s="339"/>
      <c r="BJI537" s="339"/>
      <c r="BJJ537" s="339"/>
      <c r="BJK537" s="339"/>
      <c r="BJL537" s="339"/>
      <c r="BJM537" s="339"/>
      <c r="BJN537" s="339"/>
      <c r="BJO537" s="339"/>
      <c r="BJP537" s="339"/>
      <c r="BJQ537" s="339"/>
      <c r="BJR537" s="339"/>
      <c r="BJS537" s="339"/>
      <c r="BJT537" s="339"/>
      <c r="BJU537" s="339"/>
      <c r="BJV537" s="339"/>
      <c r="BJW537" s="339"/>
      <c r="BJX537" s="339"/>
      <c r="BJY537" s="339"/>
      <c r="BJZ537" s="339"/>
      <c r="BKA537" s="339"/>
      <c r="BKB537" s="339"/>
      <c r="BKC537" s="339"/>
      <c r="BKD537" s="339"/>
      <c r="BKE537" s="339"/>
      <c r="BKF537" s="339"/>
      <c r="BKG537" s="339"/>
      <c r="BKH537" s="339"/>
      <c r="BKI537" s="339"/>
      <c r="BKJ537" s="339"/>
      <c r="BKK537" s="339"/>
      <c r="BKL537" s="339"/>
      <c r="BKM537" s="339"/>
      <c r="BKN537" s="339"/>
      <c r="BKO537" s="339"/>
      <c r="BKP537" s="339"/>
      <c r="BKQ537" s="339"/>
      <c r="BKR537" s="339"/>
      <c r="BKS537" s="339"/>
      <c r="BKT537" s="339"/>
      <c r="BKU537" s="339"/>
      <c r="BKV537" s="339"/>
      <c r="BKW537" s="339"/>
      <c r="BKX537" s="339"/>
      <c r="BKY537" s="339"/>
      <c r="BKZ537" s="339"/>
      <c r="BLA537" s="339"/>
      <c r="BLB537" s="339"/>
      <c r="BLC537" s="339"/>
      <c r="BLD537" s="339"/>
      <c r="BLE537" s="339"/>
      <c r="BLF537" s="339"/>
      <c r="BLG537" s="339"/>
      <c r="BLH537" s="339"/>
      <c r="BLI537" s="339"/>
      <c r="BLJ537" s="339"/>
      <c r="BLK537" s="339"/>
      <c r="BLL537" s="339"/>
      <c r="BLM537" s="339"/>
      <c r="BLN537" s="339"/>
      <c r="BLO537" s="339"/>
      <c r="BLP537" s="339"/>
      <c r="BLQ537" s="339"/>
      <c r="BLR537" s="339"/>
      <c r="BLS537" s="339"/>
      <c r="BLT537" s="339"/>
      <c r="BLU537" s="339"/>
      <c r="BLV537" s="339"/>
      <c r="BLW537" s="339"/>
      <c r="BLX537" s="339"/>
      <c r="BLY537" s="339"/>
      <c r="BLZ537" s="339"/>
      <c r="BMA537" s="339"/>
      <c r="BMB537" s="339"/>
      <c r="BMC537" s="339"/>
      <c r="BMD537" s="339"/>
      <c r="BME537" s="339"/>
      <c r="BMF537" s="339"/>
      <c r="BMG537" s="339"/>
      <c r="BMH537" s="339"/>
      <c r="BMI537" s="339"/>
      <c r="BMJ537" s="339"/>
      <c r="BMK537" s="339"/>
      <c r="BML537" s="339"/>
      <c r="BMM537" s="339"/>
      <c r="BMN537" s="339"/>
      <c r="BMO537" s="339"/>
      <c r="BMP537" s="339"/>
      <c r="BMQ537" s="339"/>
      <c r="BMR537" s="339"/>
      <c r="BMS537" s="339"/>
      <c r="BMT537" s="339"/>
      <c r="BMU537" s="339"/>
      <c r="BMV537" s="339"/>
      <c r="BMW537" s="339"/>
      <c r="BMX537" s="339"/>
      <c r="BMY537" s="339"/>
      <c r="BMZ537" s="339"/>
      <c r="BNA537" s="339"/>
      <c r="BNB537" s="339"/>
      <c r="BNC537" s="339"/>
      <c r="BND537" s="339"/>
      <c r="BNE537" s="339"/>
      <c r="BNF537" s="339"/>
      <c r="BNG537" s="339"/>
      <c r="BNH537" s="339"/>
      <c r="BNI537" s="339"/>
      <c r="BNJ537" s="339"/>
      <c r="BNK537" s="339"/>
      <c r="BNL537" s="339"/>
      <c r="BNM537" s="339"/>
      <c r="BNN537" s="339"/>
      <c r="BNO537" s="339"/>
      <c r="BNP537" s="339"/>
      <c r="BNQ537" s="339"/>
      <c r="BNR537" s="339"/>
      <c r="BNS537" s="339"/>
      <c r="BNT537" s="339"/>
      <c r="BNU537" s="339"/>
      <c r="BNV537" s="339"/>
      <c r="BNW537" s="339"/>
      <c r="BNX537" s="339"/>
      <c r="BNY537" s="339"/>
      <c r="BNZ537" s="339"/>
      <c r="BOA537" s="339"/>
      <c r="BOB537" s="339"/>
      <c r="BOC537" s="339"/>
      <c r="BOD537" s="339"/>
      <c r="BOE537" s="339"/>
      <c r="BOF537" s="339"/>
      <c r="BOG537" s="339"/>
      <c r="BOH537" s="339"/>
      <c r="BOI537" s="339"/>
      <c r="BOJ537" s="339"/>
      <c r="BOK537" s="339"/>
      <c r="BOL537" s="339"/>
      <c r="BOM537" s="339"/>
      <c r="BON537" s="339"/>
      <c r="BOO537" s="339"/>
      <c r="BOP537" s="339"/>
      <c r="BOQ537" s="339"/>
      <c r="BOR537" s="339"/>
      <c r="BOS537" s="339"/>
      <c r="BOT537" s="339"/>
      <c r="BOU537" s="339"/>
      <c r="BOV537" s="339"/>
    </row>
    <row r="538" spans="1:1764" s="40" customFormat="1" ht="40.5" customHeight="1">
      <c r="A538" s="574"/>
      <c r="B538" s="569"/>
      <c r="C538" s="577"/>
      <c r="D538" s="389" t="s">
        <v>1145</v>
      </c>
      <c r="E538" s="242">
        <v>249639</v>
      </c>
      <c r="F538" s="228" t="s">
        <v>1231</v>
      </c>
      <c r="G538" s="569"/>
      <c r="H538" s="569"/>
      <c r="I538" s="567"/>
      <c r="J538" s="560"/>
      <c r="K538" s="560"/>
      <c r="L538" s="562"/>
      <c r="M538" s="114"/>
      <c r="N538" s="114"/>
      <c r="O538" s="114"/>
      <c r="P538" s="114"/>
      <c r="Q538" s="327"/>
      <c r="R538" s="114"/>
      <c r="S538" s="114"/>
      <c r="T538" s="114"/>
      <c r="U538" s="114"/>
      <c r="V538" s="339"/>
      <c r="W538" s="339"/>
      <c r="X538" s="339"/>
      <c r="Y538" s="339"/>
      <c r="Z538" s="339"/>
      <c r="AA538" s="339"/>
      <c r="AB538" s="339"/>
      <c r="AC538" s="339"/>
      <c r="AD538" s="339"/>
      <c r="AE538" s="339"/>
      <c r="AF538" s="339"/>
      <c r="AG538" s="339"/>
      <c r="AH538" s="339"/>
      <c r="AI538" s="339"/>
      <c r="AJ538" s="339"/>
      <c r="AK538" s="339"/>
      <c r="AL538" s="339"/>
      <c r="AM538" s="339"/>
      <c r="AN538" s="339"/>
      <c r="AO538" s="339"/>
      <c r="AP538" s="339"/>
      <c r="AQ538" s="339"/>
      <c r="AR538" s="339"/>
      <c r="AS538" s="339"/>
      <c r="AT538" s="339"/>
      <c r="AU538" s="339"/>
      <c r="AV538" s="339"/>
      <c r="AW538" s="339"/>
      <c r="AX538" s="339"/>
      <c r="AY538" s="339"/>
      <c r="AZ538" s="339"/>
      <c r="BA538" s="339"/>
      <c r="BB538" s="339"/>
      <c r="BC538" s="339"/>
      <c r="BD538" s="339"/>
      <c r="BE538" s="339"/>
      <c r="BF538" s="339"/>
      <c r="BG538" s="339"/>
      <c r="BH538" s="339"/>
      <c r="BI538" s="339"/>
      <c r="BJ538" s="339"/>
      <c r="BK538" s="339"/>
      <c r="BL538" s="339"/>
      <c r="BM538" s="339"/>
      <c r="BN538" s="339"/>
      <c r="BO538" s="339"/>
      <c r="BP538" s="339"/>
      <c r="BQ538" s="339"/>
      <c r="BR538" s="339"/>
      <c r="BS538" s="339"/>
      <c r="BT538" s="339"/>
      <c r="BU538" s="339"/>
      <c r="BV538" s="339"/>
      <c r="BW538" s="339"/>
      <c r="BX538" s="339"/>
      <c r="BY538" s="339"/>
      <c r="BZ538" s="339"/>
      <c r="CA538" s="339"/>
      <c r="CB538" s="339"/>
      <c r="CC538" s="339"/>
      <c r="CD538" s="339"/>
      <c r="CE538" s="339"/>
      <c r="CF538" s="339"/>
      <c r="CG538" s="339"/>
      <c r="CH538" s="339"/>
      <c r="CI538" s="339"/>
      <c r="CJ538" s="339"/>
      <c r="CK538" s="339"/>
      <c r="CL538" s="339"/>
      <c r="CM538" s="339"/>
      <c r="CN538" s="339"/>
      <c r="CO538" s="339"/>
      <c r="CP538" s="339"/>
      <c r="CQ538" s="339"/>
      <c r="CR538" s="339"/>
      <c r="CS538" s="339"/>
      <c r="CT538" s="339"/>
      <c r="CU538" s="339"/>
      <c r="CV538" s="339"/>
      <c r="CW538" s="339"/>
      <c r="CX538" s="339"/>
      <c r="CY538" s="339"/>
      <c r="CZ538" s="339"/>
      <c r="DA538" s="339"/>
      <c r="DB538" s="339"/>
      <c r="DC538" s="339"/>
      <c r="DD538" s="339"/>
      <c r="DE538" s="339"/>
      <c r="DF538" s="339"/>
      <c r="DG538" s="339"/>
      <c r="DH538" s="339"/>
      <c r="DI538" s="339"/>
      <c r="DJ538" s="339"/>
      <c r="DK538" s="339"/>
      <c r="DL538" s="339"/>
      <c r="DM538" s="339"/>
      <c r="DN538" s="339"/>
      <c r="DO538" s="339"/>
      <c r="DP538" s="339"/>
      <c r="DQ538" s="339"/>
      <c r="DR538" s="339"/>
      <c r="DS538" s="339"/>
      <c r="DT538" s="339"/>
      <c r="DU538" s="339"/>
      <c r="DV538" s="339"/>
      <c r="DW538" s="339"/>
      <c r="DX538" s="339"/>
      <c r="DY538" s="339"/>
      <c r="DZ538" s="339"/>
      <c r="EA538" s="339"/>
      <c r="EB538" s="339"/>
      <c r="EC538" s="339"/>
      <c r="ED538" s="339"/>
      <c r="EE538" s="339"/>
      <c r="EF538" s="339"/>
      <c r="EG538" s="339"/>
      <c r="EH538" s="339"/>
      <c r="EI538" s="339"/>
      <c r="EJ538" s="339"/>
      <c r="EK538" s="339"/>
      <c r="EL538" s="339"/>
      <c r="EM538" s="339"/>
      <c r="EN538" s="339"/>
      <c r="EO538" s="339"/>
      <c r="EP538" s="339"/>
      <c r="EQ538" s="339"/>
      <c r="ER538" s="339"/>
      <c r="ES538" s="339"/>
      <c r="ET538" s="339"/>
      <c r="EU538" s="339"/>
      <c r="EV538" s="339"/>
      <c r="EW538" s="339"/>
      <c r="EX538" s="339"/>
      <c r="EY538" s="339"/>
      <c r="EZ538" s="339"/>
      <c r="FA538" s="339"/>
      <c r="FB538" s="339"/>
      <c r="FC538" s="339"/>
      <c r="FD538" s="339"/>
      <c r="FE538" s="339"/>
      <c r="FF538" s="339"/>
      <c r="FG538" s="339"/>
      <c r="FH538" s="339"/>
      <c r="FI538" s="339"/>
      <c r="FJ538" s="339"/>
      <c r="FK538" s="339"/>
      <c r="FL538" s="339"/>
      <c r="FM538" s="339"/>
      <c r="FN538" s="339"/>
      <c r="FO538" s="339"/>
      <c r="FP538" s="339"/>
      <c r="FQ538" s="339"/>
      <c r="FR538" s="339"/>
      <c r="FS538" s="339"/>
      <c r="FT538" s="339"/>
      <c r="FU538" s="339"/>
      <c r="FV538" s="339"/>
      <c r="FW538" s="339"/>
      <c r="FX538" s="339"/>
      <c r="FY538" s="339"/>
      <c r="FZ538" s="339"/>
      <c r="GA538" s="339"/>
      <c r="GB538" s="339"/>
      <c r="GC538" s="339"/>
      <c r="GD538" s="339"/>
      <c r="GE538" s="339"/>
      <c r="GF538" s="339"/>
      <c r="GG538" s="339"/>
      <c r="GH538" s="339"/>
      <c r="GI538" s="339"/>
      <c r="GJ538" s="339"/>
      <c r="GK538" s="339"/>
      <c r="GL538" s="339"/>
      <c r="GM538" s="339"/>
      <c r="GN538" s="339"/>
      <c r="GO538" s="339"/>
      <c r="GP538" s="339"/>
      <c r="GQ538" s="339"/>
      <c r="GR538" s="339"/>
      <c r="GS538" s="339"/>
      <c r="GT538" s="339"/>
      <c r="GU538" s="339"/>
      <c r="GV538" s="339"/>
      <c r="GW538" s="339"/>
      <c r="GX538" s="339"/>
      <c r="GY538" s="339"/>
      <c r="GZ538" s="339"/>
      <c r="HA538" s="339"/>
      <c r="HB538" s="339"/>
      <c r="HC538" s="339"/>
      <c r="HD538" s="339"/>
      <c r="HE538" s="339"/>
      <c r="HF538" s="339"/>
      <c r="HG538" s="339"/>
      <c r="HH538" s="339"/>
      <c r="HI538" s="339"/>
      <c r="HJ538" s="339"/>
      <c r="HK538" s="339"/>
      <c r="HL538" s="339"/>
      <c r="HM538" s="339"/>
      <c r="HN538" s="339"/>
      <c r="HO538" s="339"/>
      <c r="HP538" s="339"/>
      <c r="HQ538" s="339"/>
      <c r="HR538" s="339"/>
      <c r="HS538" s="339"/>
      <c r="HT538" s="339"/>
      <c r="HU538" s="339"/>
      <c r="HV538" s="339"/>
      <c r="HW538" s="339"/>
      <c r="HX538" s="339"/>
      <c r="HY538" s="339"/>
      <c r="HZ538" s="339"/>
      <c r="IA538" s="339"/>
      <c r="IB538" s="339"/>
      <c r="IC538" s="339"/>
      <c r="ID538" s="339"/>
      <c r="IE538" s="339"/>
      <c r="IF538" s="339"/>
      <c r="IG538" s="339"/>
      <c r="IH538" s="339"/>
      <c r="II538" s="339"/>
      <c r="IJ538" s="339"/>
      <c r="IK538" s="339"/>
      <c r="IL538" s="339"/>
      <c r="IM538" s="339"/>
      <c r="IN538" s="339"/>
      <c r="IO538" s="339"/>
      <c r="IP538" s="339"/>
      <c r="IQ538" s="339"/>
      <c r="IR538" s="339"/>
      <c r="IS538" s="339"/>
      <c r="IT538" s="339"/>
      <c r="IU538" s="339"/>
      <c r="IV538" s="339"/>
      <c r="IW538" s="339"/>
      <c r="IX538" s="339"/>
      <c r="IY538" s="339"/>
      <c r="IZ538" s="339"/>
      <c r="JA538" s="339"/>
      <c r="JB538" s="339"/>
      <c r="JC538" s="339"/>
      <c r="JD538" s="339"/>
      <c r="JE538" s="339"/>
      <c r="JF538" s="339"/>
      <c r="JG538" s="339"/>
      <c r="JH538" s="339"/>
      <c r="JI538" s="339"/>
      <c r="JJ538" s="339"/>
      <c r="JK538" s="339"/>
      <c r="JL538" s="339"/>
      <c r="JM538" s="339"/>
      <c r="JN538" s="339"/>
      <c r="JO538" s="339"/>
      <c r="JP538" s="339"/>
      <c r="JQ538" s="339"/>
      <c r="JR538" s="339"/>
      <c r="JS538" s="339"/>
      <c r="JT538" s="339"/>
      <c r="JU538" s="339"/>
      <c r="JV538" s="339"/>
      <c r="JW538" s="339"/>
      <c r="JX538" s="339"/>
      <c r="JY538" s="339"/>
      <c r="JZ538" s="339"/>
      <c r="KA538" s="339"/>
      <c r="KB538" s="339"/>
      <c r="KC538" s="339"/>
      <c r="KD538" s="339"/>
      <c r="KE538" s="339"/>
      <c r="KF538" s="339"/>
      <c r="KG538" s="339"/>
      <c r="KH538" s="339"/>
      <c r="KI538" s="339"/>
      <c r="KJ538" s="339"/>
      <c r="KK538" s="339"/>
      <c r="KL538" s="339"/>
      <c r="KM538" s="339"/>
      <c r="KN538" s="339"/>
      <c r="KO538" s="339"/>
      <c r="KP538" s="339"/>
      <c r="KQ538" s="339"/>
      <c r="KR538" s="339"/>
      <c r="KS538" s="339"/>
      <c r="KT538" s="339"/>
      <c r="KU538" s="339"/>
      <c r="KV538" s="339"/>
      <c r="KW538" s="339"/>
      <c r="KX538" s="339"/>
      <c r="KY538" s="339"/>
      <c r="KZ538" s="339"/>
      <c r="LA538" s="339"/>
      <c r="LB538" s="339"/>
      <c r="LC538" s="339"/>
      <c r="LD538" s="339"/>
      <c r="LE538" s="339"/>
      <c r="LF538" s="339"/>
      <c r="LG538" s="339"/>
      <c r="LH538" s="339"/>
      <c r="LI538" s="339"/>
      <c r="LJ538" s="339"/>
      <c r="LK538" s="339"/>
      <c r="LL538" s="339"/>
      <c r="LM538" s="339"/>
      <c r="LN538" s="339"/>
      <c r="LO538" s="339"/>
      <c r="LP538" s="339"/>
      <c r="LQ538" s="339"/>
      <c r="LR538" s="339"/>
      <c r="LS538" s="339"/>
      <c r="LT538" s="339"/>
      <c r="LU538" s="339"/>
      <c r="LV538" s="339"/>
      <c r="LW538" s="339"/>
      <c r="LX538" s="339"/>
      <c r="LY538" s="339"/>
      <c r="LZ538" s="339"/>
      <c r="MA538" s="339"/>
      <c r="MB538" s="339"/>
      <c r="MC538" s="339"/>
      <c r="MD538" s="339"/>
      <c r="ME538" s="339"/>
      <c r="MF538" s="339"/>
      <c r="MG538" s="339"/>
      <c r="MH538" s="339"/>
      <c r="MI538" s="339"/>
      <c r="MJ538" s="339"/>
      <c r="MK538" s="339"/>
      <c r="ML538" s="339"/>
      <c r="MM538" s="339"/>
      <c r="MN538" s="339"/>
      <c r="MO538" s="339"/>
      <c r="MP538" s="339"/>
      <c r="MQ538" s="339"/>
      <c r="MR538" s="339"/>
      <c r="MS538" s="339"/>
      <c r="MT538" s="339"/>
      <c r="MU538" s="339"/>
      <c r="MV538" s="339"/>
      <c r="MW538" s="339"/>
      <c r="MX538" s="339"/>
      <c r="MY538" s="339"/>
      <c r="MZ538" s="339"/>
      <c r="NA538" s="339"/>
      <c r="NB538" s="339"/>
      <c r="NC538" s="339"/>
      <c r="ND538" s="339"/>
      <c r="NE538" s="339"/>
      <c r="NF538" s="339"/>
      <c r="NG538" s="339"/>
      <c r="NH538" s="339"/>
      <c r="NI538" s="339"/>
      <c r="NJ538" s="339"/>
      <c r="NK538" s="339"/>
      <c r="NL538" s="339"/>
      <c r="NM538" s="339"/>
      <c r="NN538" s="339"/>
      <c r="NO538" s="339"/>
      <c r="NP538" s="339"/>
      <c r="NQ538" s="339"/>
      <c r="NR538" s="339"/>
      <c r="NS538" s="339"/>
      <c r="NT538" s="339"/>
      <c r="NU538" s="339"/>
      <c r="NV538" s="339"/>
      <c r="NW538" s="339"/>
      <c r="NX538" s="339"/>
      <c r="NY538" s="339"/>
      <c r="NZ538" s="339"/>
      <c r="OA538" s="339"/>
      <c r="OB538" s="339"/>
      <c r="OC538" s="339"/>
      <c r="OD538" s="339"/>
      <c r="OE538" s="339"/>
      <c r="OF538" s="339"/>
      <c r="OG538" s="339"/>
      <c r="OH538" s="339"/>
      <c r="OI538" s="339"/>
      <c r="OJ538" s="339"/>
      <c r="OK538" s="339"/>
      <c r="OL538" s="339"/>
      <c r="OM538" s="339"/>
      <c r="ON538" s="339"/>
      <c r="OO538" s="339"/>
      <c r="OP538" s="339"/>
      <c r="OQ538" s="339"/>
      <c r="OR538" s="339"/>
      <c r="OS538" s="339"/>
      <c r="OT538" s="339"/>
      <c r="OU538" s="339"/>
      <c r="OV538" s="339"/>
      <c r="OW538" s="339"/>
      <c r="OX538" s="339"/>
      <c r="OY538" s="339"/>
      <c r="OZ538" s="339"/>
      <c r="PA538" s="339"/>
      <c r="PB538" s="339"/>
      <c r="PC538" s="339"/>
      <c r="PD538" s="339"/>
      <c r="PE538" s="339"/>
      <c r="PF538" s="339"/>
      <c r="PG538" s="339"/>
      <c r="PH538" s="339"/>
      <c r="PI538" s="339"/>
      <c r="PJ538" s="339"/>
      <c r="PK538" s="339"/>
      <c r="PL538" s="339"/>
      <c r="PM538" s="339"/>
      <c r="PN538" s="339"/>
      <c r="PO538" s="339"/>
      <c r="PP538" s="339"/>
      <c r="PQ538" s="339"/>
      <c r="PR538" s="339"/>
      <c r="PS538" s="339"/>
      <c r="PT538" s="339"/>
      <c r="PU538" s="339"/>
      <c r="PV538" s="339"/>
      <c r="PW538" s="339"/>
      <c r="PX538" s="339"/>
      <c r="PY538" s="339"/>
      <c r="PZ538" s="339"/>
      <c r="QA538" s="339"/>
      <c r="QB538" s="339"/>
      <c r="QC538" s="339"/>
      <c r="QD538" s="339"/>
      <c r="QE538" s="339"/>
      <c r="QF538" s="339"/>
      <c r="QG538" s="339"/>
      <c r="QH538" s="339"/>
      <c r="QI538" s="339"/>
      <c r="QJ538" s="339"/>
      <c r="QK538" s="339"/>
      <c r="QL538" s="339"/>
      <c r="QM538" s="339"/>
      <c r="QN538" s="339"/>
      <c r="QO538" s="339"/>
      <c r="QP538" s="339"/>
      <c r="QQ538" s="339"/>
      <c r="QR538" s="339"/>
      <c r="QS538" s="339"/>
      <c r="QT538" s="339"/>
      <c r="QU538" s="339"/>
      <c r="QV538" s="339"/>
      <c r="QW538" s="339"/>
      <c r="QX538" s="339"/>
      <c r="QY538" s="339"/>
      <c r="QZ538" s="339"/>
      <c r="RA538" s="339"/>
      <c r="RB538" s="339"/>
      <c r="RC538" s="339"/>
      <c r="RD538" s="339"/>
      <c r="RE538" s="339"/>
      <c r="RF538" s="339"/>
      <c r="RG538" s="339"/>
      <c r="RH538" s="339"/>
      <c r="RI538" s="339"/>
      <c r="RJ538" s="339"/>
      <c r="RK538" s="339"/>
      <c r="RL538" s="339"/>
      <c r="RM538" s="339"/>
      <c r="RN538" s="339"/>
      <c r="RO538" s="339"/>
      <c r="RP538" s="339"/>
      <c r="RQ538" s="339"/>
      <c r="RR538" s="339"/>
      <c r="RS538" s="339"/>
      <c r="RT538" s="339"/>
      <c r="RU538" s="339"/>
      <c r="RV538" s="339"/>
      <c r="RW538" s="339"/>
      <c r="RX538" s="339"/>
      <c r="RY538" s="339"/>
      <c r="RZ538" s="339"/>
      <c r="SA538" s="339"/>
      <c r="SB538" s="339"/>
      <c r="SC538" s="339"/>
      <c r="SD538" s="339"/>
      <c r="SE538" s="339"/>
      <c r="SF538" s="339"/>
      <c r="SG538" s="339"/>
      <c r="SH538" s="339"/>
      <c r="SI538" s="339"/>
      <c r="SJ538" s="339"/>
      <c r="SK538" s="339"/>
      <c r="SL538" s="339"/>
      <c r="SM538" s="339"/>
      <c r="SN538" s="339"/>
      <c r="SO538" s="339"/>
      <c r="SP538" s="339"/>
      <c r="SQ538" s="339"/>
      <c r="SR538" s="339"/>
      <c r="SS538" s="339"/>
      <c r="ST538" s="339"/>
      <c r="SU538" s="339"/>
      <c r="SV538" s="339"/>
      <c r="SW538" s="339"/>
      <c r="SX538" s="339"/>
      <c r="SY538" s="339"/>
      <c r="SZ538" s="339"/>
      <c r="TA538" s="339"/>
      <c r="TB538" s="339"/>
      <c r="TC538" s="339"/>
      <c r="TD538" s="339"/>
      <c r="TE538" s="339"/>
      <c r="TF538" s="339"/>
      <c r="TG538" s="339"/>
      <c r="TH538" s="339"/>
      <c r="TI538" s="339"/>
      <c r="TJ538" s="339"/>
      <c r="TK538" s="339"/>
      <c r="TL538" s="339"/>
      <c r="TM538" s="339"/>
      <c r="TN538" s="339"/>
      <c r="TO538" s="339"/>
      <c r="TP538" s="339"/>
      <c r="TQ538" s="339"/>
      <c r="TR538" s="339"/>
      <c r="TS538" s="339"/>
      <c r="TT538" s="339"/>
      <c r="TU538" s="339"/>
      <c r="TV538" s="339"/>
      <c r="TW538" s="339"/>
      <c r="TX538" s="339"/>
      <c r="TY538" s="339"/>
      <c r="TZ538" s="339"/>
      <c r="UA538" s="339"/>
      <c r="UB538" s="339"/>
      <c r="UC538" s="339"/>
      <c r="UD538" s="339"/>
      <c r="UE538" s="339"/>
      <c r="UF538" s="339"/>
      <c r="UG538" s="339"/>
      <c r="UH538" s="339"/>
      <c r="UI538" s="339"/>
      <c r="UJ538" s="339"/>
      <c r="UK538" s="339"/>
      <c r="UL538" s="339"/>
      <c r="UM538" s="339"/>
      <c r="UN538" s="339"/>
      <c r="UO538" s="339"/>
      <c r="UP538" s="339"/>
      <c r="UQ538" s="339"/>
      <c r="UR538" s="339"/>
      <c r="US538" s="339"/>
      <c r="UT538" s="339"/>
      <c r="UU538" s="339"/>
      <c r="UV538" s="339"/>
      <c r="UW538" s="339"/>
      <c r="UX538" s="339"/>
      <c r="UY538" s="339"/>
      <c r="UZ538" s="339"/>
      <c r="VA538" s="339"/>
      <c r="VB538" s="339"/>
      <c r="VC538" s="339"/>
      <c r="VD538" s="339"/>
      <c r="VE538" s="339"/>
      <c r="VF538" s="339"/>
      <c r="VG538" s="339"/>
      <c r="VH538" s="339"/>
      <c r="VI538" s="339"/>
      <c r="VJ538" s="339"/>
      <c r="VK538" s="339"/>
      <c r="VL538" s="339"/>
      <c r="VM538" s="339"/>
      <c r="VN538" s="339"/>
      <c r="VO538" s="339"/>
      <c r="VP538" s="339"/>
      <c r="VQ538" s="339"/>
      <c r="VR538" s="339"/>
      <c r="VS538" s="339"/>
      <c r="VT538" s="339"/>
      <c r="VU538" s="339"/>
      <c r="VV538" s="339"/>
      <c r="VW538" s="339"/>
      <c r="VX538" s="339"/>
      <c r="VY538" s="339"/>
      <c r="VZ538" s="339"/>
      <c r="WA538" s="339"/>
      <c r="WB538" s="339"/>
      <c r="WC538" s="339"/>
      <c r="WD538" s="339"/>
      <c r="WE538" s="339"/>
      <c r="WF538" s="339"/>
      <c r="WG538" s="339"/>
      <c r="WH538" s="339"/>
      <c r="WI538" s="339"/>
      <c r="WJ538" s="339"/>
      <c r="WK538" s="339"/>
      <c r="WL538" s="339"/>
      <c r="WM538" s="339"/>
      <c r="WN538" s="339"/>
      <c r="WO538" s="339"/>
      <c r="WP538" s="339"/>
      <c r="WQ538" s="339"/>
      <c r="WR538" s="339"/>
      <c r="WS538" s="339"/>
      <c r="WT538" s="339"/>
      <c r="WU538" s="339"/>
      <c r="WV538" s="339"/>
      <c r="WW538" s="339"/>
      <c r="WX538" s="339"/>
      <c r="WY538" s="339"/>
      <c r="WZ538" s="339"/>
      <c r="XA538" s="339"/>
      <c r="XB538" s="339"/>
      <c r="XC538" s="339"/>
      <c r="XD538" s="339"/>
      <c r="XE538" s="339"/>
      <c r="XF538" s="339"/>
      <c r="XG538" s="339"/>
      <c r="XH538" s="339"/>
      <c r="XI538" s="339"/>
      <c r="XJ538" s="339"/>
      <c r="XK538" s="339"/>
      <c r="XL538" s="339"/>
      <c r="XM538" s="339"/>
      <c r="XN538" s="339"/>
      <c r="XO538" s="339"/>
      <c r="XP538" s="339"/>
      <c r="XQ538" s="339"/>
      <c r="XR538" s="339"/>
      <c r="XS538" s="339"/>
      <c r="XT538" s="339"/>
      <c r="XU538" s="339"/>
      <c r="XV538" s="339"/>
      <c r="XW538" s="339"/>
      <c r="XX538" s="339"/>
      <c r="XY538" s="339"/>
      <c r="XZ538" s="339"/>
      <c r="YA538" s="339"/>
      <c r="YB538" s="339"/>
      <c r="YC538" s="339"/>
      <c r="YD538" s="339"/>
      <c r="YE538" s="339"/>
      <c r="YF538" s="339"/>
      <c r="YG538" s="339"/>
      <c r="YH538" s="339"/>
      <c r="YI538" s="339"/>
      <c r="YJ538" s="339"/>
      <c r="YK538" s="339"/>
      <c r="YL538" s="339"/>
      <c r="YM538" s="339"/>
      <c r="YN538" s="339"/>
      <c r="YO538" s="339"/>
      <c r="YP538" s="339"/>
      <c r="YQ538" s="339"/>
      <c r="YR538" s="339"/>
      <c r="YS538" s="339"/>
      <c r="YT538" s="339"/>
      <c r="YU538" s="339"/>
      <c r="YV538" s="339"/>
      <c r="YW538" s="339"/>
      <c r="YX538" s="339"/>
      <c r="YY538" s="339"/>
      <c r="YZ538" s="339"/>
      <c r="ZA538" s="339"/>
      <c r="ZB538" s="339"/>
      <c r="ZC538" s="339"/>
      <c r="ZD538" s="339"/>
      <c r="ZE538" s="339"/>
      <c r="ZF538" s="339"/>
      <c r="ZG538" s="339"/>
      <c r="ZH538" s="339"/>
      <c r="ZI538" s="339"/>
      <c r="ZJ538" s="339"/>
      <c r="ZK538" s="339"/>
      <c r="ZL538" s="339"/>
      <c r="ZM538" s="339"/>
      <c r="ZN538" s="339"/>
      <c r="ZO538" s="339"/>
      <c r="ZP538" s="339"/>
      <c r="ZQ538" s="339"/>
      <c r="ZR538" s="339"/>
      <c r="ZS538" s="339"/>
      <c r="ZT538" s="339"/>
      <c r="ZU538" s="339"/>
      <c r="ZV538" s="339"/>
      <c r="ZW538" s="339"/>
      <c r="ZX538" s="339"/>
      <c r="ZY538" s="339"/>
      <c r="ZZ538" s="339"/>
      <c r="AAA538" s="339"/>
      <c r="AAB538" s="339"/>
      <c r="AAC538" s="339"/>
      <c r="AAD538" s="339"/>
      <c r="AAE538" s="339"/>
      <c r="AAF538" s="339"/>
      <c r="AAG538" s="339"/>
      <c r="AAH538" s="339"/>
      <c r="AAI538" s="339"/>
      <c r="AAJ538" s="339"/>
      <c r="AAK538" s="339"/>
      <c r="AAL538" s="339"/>
      <c r="AAM538" s="339"/>
      <c r="AAN538" s="339"/>
      <c r="AAO538" s="339"/>
      <c r="AAP538" s="339"/>
      <c r="AAQ538" s="339"/>
      <c r="AAR538" s="339"/>
      <c r="AAS538" s="339"/>
      <c r="AAT538" s="339"/>
      <c r="AAU538" s="339"/>
      <c r="AAV538" s="339"/>
      <c r="AAW538" s="339"/>
      <c r="AAX538" s="339"/>
      <c r="AAY538" s="339"/>
      <c r="AAZ538" s="339"/>
      <c r="ABA538" s="339"/>
      <c r="ABB538" s="339"/>
      <c r="ABC538" s="339"/>
      <c r="ABD538" s="339"/>
      <c r="ABE538" s="339"/>
      <c r="ABF538" s="339"/>
      <c r="ABG538" s="339"/>
      <c r="ABH538" s="339"/>
      <c r="ABI538" s="339"/>
      <c r="ABJ538" s="339"/>
      <c r="ABK538" s="339"/>
      <c r="ABL538" s="339"/>
      <c r="ABM538" s="339"/>
      <c r="ABN538" s="339"/>
      <c r="ABO538" s="339"/>
      <c r="ABP538" s="339"/>
      <c r="ABQ538" s="339"/>
      <c r="ABR538" s="339"/>
      <c r="ABS538" s="339"/>
      <c r="ABT538" s="339"/>
      <c r="ABU538" s="339"/>
      <c r="ABV538" s="339"/>
      <c r="ABW538" s="339"/>
      <c r="ABX538" s="339"/>
      <c r="ABY538" s="339"/>
      <c r="ABZ538" s="339"/>
      <c r="ACA538" s="339"/>
      <c r="ACB538" s="339"/>
      <c r="ACC538" s="339"/>
      <c r="ACD538" s="339"/>
      <c r="ACE538" s="339"/>
      <c r="ACF538" s="339"/>
      <c r="ACG538" s="339"/>
      <c r="ACH538" s="339"/>
      <c r="ACI538" s="339"/>
      <c r="ACJ538" s="339"/>
      <c r="ACK538" s="339"/>
      <c r="ACL538" s="339"/>
      <c r="ACM538" s="339"/>
      <c r="ACN538" s="339"/>
      <c r="ACO538" s="339"/>
      <c r="ACP538" s="339"/>
      <c r="ACQ538" s="339"/>
      <c r="ACR538" s="339"/>
      <c r="ACS538" s="339"/>
      <c r="ACT538" s="339"/>
      <c r="ACU538" s="339"/>
      <c r="ACV538" s="339"/>
      <c r="ACW538" s="339"/>
      <c r="ACX538" s="339"/>
      <c r="ACY538" s="339"/>
      <c r="ACZ538" s="339"/>
      <c r="ADA538" s="339"/>
      <c r="ADB538" s="339"/>
      <c r="ADC538" s="339"/>
      <c r="ADD538" s="339"/>
      <c r="ADE538" s="339"/>
      <c r="ADF538" s="339"/>
      <c r="ADG538" s="339"/>
      <c r="ADH538" s="339"/>
      <c r="ADI538" s="339"/>
      <c r="ADJ538" s="339"/>
      <c r="ADK538" s="339"/>
      <c r="ADL538" s="339"/>
      <c r="ADM538" s="339"/>
      <c r="ADN538" s="339"/>
      <c r="ADO538" s="339"/>
      <c r="ADP538" s="339"/>
      <c r="ADQ538" s="339"/>
      <c r="ADR538" s="339"/>
      <c r="ADS538" s="339"/>
      <c r="ADT538" s="339"/>
      <c r="ADU538" s="339"/>
      <c r="ADV538" s="339"/>
      <c r="ADW538" s="339"/>
      <c r="ADX538" s="339"/>
      <c r="ADY538" s="339"/>
      <c r="ADZ538" s="339"/>
      <c r="AEA538" s="339"/>
      <c r="AEB538" s="339"/>
      <c r="AEC538" s="339"/>
      <c r="AED538" s="339"/>
      <c r="AEE538" s="339"/>
      <c r="AEF538" s="339"/>
      <c r="AEG538" s="339"/>
      <c r="AEH538" s="339"/>
      <c r="AEI538" s="339"/>
      <c r="AEJ538" s="339"/>
      <c r="AEK538" s="339"/>
      <c r="AEL538" s="339"/>
      <c r="AEM538" s="339"/>
      <c r="AEN538" s="339"/>
      <c r="AEO538" s="339"/>
      <c r="AEP538" s="339"/>
      <c r="AEQ538" s="339"/>
      <c r="AER538" s="339"/>
      <c r="AES538" s="339"/>
      <c r="AET538" s="339"/>
      <c r="AEU538" s="339"/>
      <c r="AEV538" s="339"/>
      <c r="AEW538" s="339"/>
      <c r="AEX538" s="339"/>
      <c r="AEY538" s="339"/>
      <c r="AEZ538" s="339"/>
      <c r="AFA538" s="339"/>
      <c r="AFB538" s="339"/>
      <c r="AFC538" s="339"/>
      <c r="AFD538" s="339"/>
      <c r="AFE538" s="339"/>
      <c r="AFF538" s="339"/>
      <c r="AFG538" s="339"/>
      <c r="AFH538" s="339"/>
      <c r="AFI538" s="339"/>
      <c r="AFJ538" s="339"/>
      <c r="AFK538" s="339"/>
      <c r="AFL538" s="339"/>
      <c r="AFM538" s="339"/>
      <c r="AFN538" s="339"/>
      <c r="AFO538" s="339"/>
      <c r="AFP538" s="339"/>
      <c r="AFQ538" s="339"/>
      <c r="AFR538" s="339"/>
      <c r="AFS538" s="339"/>
      <c r="AFT538" s="339"/>
      <c r="AFU538" s="339"/>
      <c r="AFV538" s="339"/>
      <c r="AFW538" s="339"/>
      <c r="AFX538" s="339"/>
      <c r="AFY538" s="339"/>
      <c r="AFZ538" s="339"/>
      <c r="AGA538" s="339"/>
      <c r="AGB538" s="339"/>
      <c r="AGC538" s="339"/>
      <c r="AGD538" s="339"/>
      <c r="AGE538" s="339"/>
      <c r="AGF538" s="339"/>
      <c r="AGG538" s="339"/>
      <c r="AGH538" s="339"/>
      <c r="AGI538" s="339"/>
      <c r="AGJ538" s="339"/>
      <c r="AGK538" s="339"/>
      <c r="AGL538" s="339"/>
      <c r="AGM538" s="339"/>
      <c r="AGN538" s="339"/>
      <c r="AGO538" s="339"/>
      <c r="AGP538" s="339"/>
      <c r="AGQ538" s="339"/>
      <c r="AGR538" s="339"/>
      <c r="AGS538" s="339"/>
      <c r="AGT538" s="339"/>
      <c r="AGU538" s="339"/>
      <c r="AGV538" s="339"/>
      <c r="AGW538" s="339"/>
      <c r="AGX538" s="339"/>
      <c r="AGY538" s="339"/>
      <c r="AGZ538" s="339"/>
      <c r="AHA538" s="339"/>
      <c r="AHB538" s="339"/>
      <c r="AHC538" s="339"/>
      <c r="AHD538" s="339"/>
      <c r="AHE538" s="339"/>
      <c r="AHF538" s="339"/>
      <c r="AHG538" s="339"/>
      <c r="AHH538" s="339"/>
      <c r="AHI538" s="339"/>
      <c r="AHJ538" s="339"/>
      <c r="AHK538" s="339"/>
      <c r="AHL538" s="339"/>
      <c r="AHM538" s="339"/>
      <c r="AHN538" s="339"/>
      <c r="AHO538" s="339"/>
      <c r="AHP538" s="339"/>
      <c r="AHQ538" s="339"/>
      <c r="AHR538" s="339"/>
      <c r="AHS538" s="339"/>
      <c r="AHT538" s="339"/>
      <c r="AHU538" s="339"/>
      <c r="AHV538" s="339"/>
      <c r="AHW538" s="339"/>
      <c r="AHX538" s="339"/>
      <c r="AHY538" s="339"/>
      <c r="AHZ538" s="339"/>
      <c r="AIA538" s="339"/>
      <c r="AIB538" s="339"/>
      <c r="AIC538" s="339"/>
      <c r="AID538" s="339"/>
      <c r="AIE538" s="339"/>
      <c r="AIF538" s="339"/>
      <c r="AIG538" s="339"/>
      <c r="AIH538" s="339"/>
      <c r="AII538" s="339"/>
      <c r="AIJ538" s="339"/>
      <c r="AIK538" s="339"/>
      <c r="AIL538" s="339"/>
      <c r="AIM538" s="339"/>
      <c r="AIN538" s="339"/>
      <c r="AIO538" s="339"/>
      <c r="AIP538" s="339"/>
      <c r="AIQ538" s="339"/>
      <c r="AIR538" s="339"/>
      <c r="AIS538" s="339"/>
      <c r="AIT538" s="339"/>
      <c r="AIU538" s="339"/>
      <c r="AIV538" s="339"/>
      <c r="AIW538" s="339"/>
      <c r="AIX538" s="339"/>
      <c r="AIY538" s="339"/>
      <c r="AIZ538" s="339"/>
      <c r="AJA538" s="339"/>
      <c r="AJB538" s="339"/>
      <c r="AJC538" s="339"/>
      <c r="AJD538" s="339"/>
      <c r="AJE538" s="339"/>
      <c r="AJF538" s="339"/>
      <c r="AJG538" s="339"/>
      <c r="AJH538" s="339"/>
      <c r="AJI538" s="339"/>
      <c r="AJJ538" s="339"/>
      <c r="AJK538" s="339"/>
      <c r="AJL538" s="339"/>
      <c r="AJM538" s="339"/>
      <c r="AJN538" s="339"/>
      <c r="AJO538" s="339"/>
      <c r="AJP538" s="339"/>
      <c r="AJQ538" s="339"/>
      <c r="AJR538" s="339"/>
      <c r="AJS538" s="339"/>
      <c r="AJT538" s="339"/>
      <c r="AJU538" s="339"/>
      <c r="AJV538" s="339"/>
      <c r="AJW538" s="339"/>
      <c r="AJX538" s="339"/>
      <c r="AJY538" s="339"/>
      <c r="AJZ538" s="339"/>
      <c r="AKA538" s="339"/>
      <c r="AKB538" s="339"/>
      <c r="AKC538" s="339"/>
      <c r="AKD538" s="339"/>
      <c r="AKE538" s="339"/>
      <c r="AKF538" s="339"/>
      <c r="AKG538" s="339"/>
      <c r="AKH538" s="339"/>
      <c r="AKI538" s="339"/>
      <c r="AKJ538" s="339"/>
      <c r="AKK538" s="339"/>
      <c r="AKL538" s="339"/>
      <c r="AKM538" s="339"/>
      <c r="AKN538" s="339"/>
      <c r="AKO538" s="339"/>
      <c r="AKP538" s="339"/>
      <c r="AKQ538" s="339"/>
      <c r="AKR538" s="339"/>
      <c r="AKS538" s="339"/>
      <c r="AKT538" s="339"/>
      <c r="AKU538" s="339"/>
      <c r="AKV538" s="339"/>
      <c r="AKW538" s="339"/>
      <c r="AKX538" s="339"/>
      <c r="AKY538" s="339"/>
      <c r="AKZ538" s="339"/>
      <c r="ALA538" s="339"/>
      <c r="ALB538" s="339"/>
      <c r="ALC538" s="339"/>
      <c r="ALD538" s="339"/>
      <c r="ALE538" s="339"/>
      <c r="ALF538" s="339"/>
      <c r="ALG538" s="339"/>
      <c r="ALH538" s="339"/>
      <c r="ALI538" s="339"/>
      <c r="ALJ538" s="339"/>
      <c r="ALK538" s="339"/>
      <c r="ALL538" s="339"/>
      <c r="ALM538" s="339"/>
      <c r="ALN538" s="339"/>
      <c r="ALO538" s="339"/>
      <c r="ALP538" s="339"/>
      <c r="ALQ538" s="339"/>
      <c r="ALR538" s="339"/>
      <c r="ALS538" s="339"/>
      <c r="ALT538" s="339"/>
      <c r="ALU538" s="339"/>
      <c r="ALV538" s="339"/>
      <c r="ALW538" s="339"/>
      <c r="ALX538" s="339"/>
      <c r="ALY538" s="339"/>
      <c r="ALZ538" s="339"/>
      <c r="AMA538" s="339"/>
      <c r="AMB538" s="339"/>
      <c r="AMC538" s="339"/>
      <c r="AMD538" s="339"/>
      <c r="AME538" s="339"/>
      <c r="AMF538" s="339"/>
      <c r="AMG538" s="339"/>
      <c r="AMH538" s="339"/>
      <c r="AMI538" s="339"/>
      <c r="AMJ538" s="339"/>
      <c r="AMK538" s="339"/>
      <c r="AML538" s="339"/>
      <c r="AMM538" s="339"/>
      <c r="AMN538" s="339"/>
      <c r="AMO538" s="339"/>
      <c r="AMP538" s="339"/>
      <c r="AMQ538" s="339"/>
      <c r="AMR538" s="339"/>
      <c r="AMS538" s="339"/>
      <c r="AMT538" s="339"/>
      <c r="AMU538" s="339"/>
      <c r="AMV538" s="339"/>
      <c r="AMW538" s="339"/>
      <c r="AMX538" s="339"/>
      <c r="AMY538" s="339"/>
      <c r="AMZ538" s="339"/>
      <c r="ANA538" s="339"/>
      <c r="ANB538" s="339"/>
      <c r="ANC538" s="339"/>
      <c r="AND538" s="339"/>
      <c r="ANE538" s="339"/>
      <c r="ANF538" s="339"/>
      <c r="ANG538" s="339"/>
      <c r="ANH538" s="339"/>
      <c r="ANI538" s="339"/>
      <c r="ANJ538" s="339"/>
      <c r="ANK538" s="339"/>
      <c r="ANL538" s="339"/>
      <c r="ANM538" s="339"/>
      <c r="ANN538" s="339"/>
      <c r="ANO538" s="339"/>
      <c r="ANP538" s="339"/>
      <c r="ANQ538" s="339"/>
      <c r="ANR538" s="339"/>
      <c r="ANS538" s="339"/>
      <c r="ANT538" s="339"/>
      <c r="ANU538" s="339"/>
      <c r="ANV538" s="339"/>
      <c r="ANW538" s="339"/>
      <c r="ANX538" s="339"/>
      <c r="ANY538" s="339"/>
      <c r="ANZ538" s="339"/>
      <c r="AOA538" s="339"/>
      <c r="AOB538" s="339"/>
      <c r="AOC538" s="339"/>
      <c r="AOD538" s="339"/>
      <c r="AOE538" s="339"/>
      <c r="AOF538" s="339"/>
      <c r="AOG538" s="339"/>
      <c r="AOH538" s="339"/>
      <c r="AOI538" s="339"/>
      <c r="AOJ538" s="339"/>
      <c r="AOK538" s="339"/>
      <c r="AOL538" s="339"/>
      <c r="AOM538" s="339"/>
      <c r="AON538" s="339"/>
      <c r="AOO538" s="339"/>
      <c r="AOP538" s="339"/>
      <c r="AOQ538" s="339"/>
      <c r="AOR538" s="339"/>
      <c r="AOS538" s="339"/>
      <c r="AOT538" s="339"/>
      <c r="AOU538" s="339"/>
      <c r="AOV538" s="339"/>
      <c r="AOW538" s="339"/>
      <c r="AOX538" s="339"/>
      <c r="AOY538" s="339"/>
      <c r="AOZ538" s="339"/>
      <c r="APA538" s="339"/>
      <c r="APB538" s="339"/>
      <c r="APC538" s="339"/>
      <c r="APD538" s="339"/>
      <c r="APE538" s="339"/>
      <c r="APF538" s="339"/>
      <c r="APG538" s="339"/>
      <c r="APH538" s="339"/>
      <c r="API538" s="339"/>
      <c r="APJ538" s="339"/>
      <c r="APK538" s="339"/>
      <c r="APL538" s="339"/>
      <c r="APM538" s="339"/>
      <c r="APN538" s="339"/>
      <c r="APO538" s="339"/>
      <c r="APP538" s="339"/>
      <c r="APQ538" s="339"/>
      <c r="APR538" s="339"/>
      <c r="APS538" s="339"/>
      <c r="APT538" s="339"/>
      <c r="APU538" s="339"/>
      <c r="APV538" s="339"/>
      <c r="APW538" s="339"/>
      <c r="APX538" s="339"/>
      <c r="APY538" s="339"/>
      <c r="APZ538" s="339"/>
      <c r="AQA538" s="339"/>
      <c r="AQB538" s="339"/>
      <c r="AQC538" s="339"/>
      <c r="AQD538" s="339"/>
      <c r="AQE538" s="339"/>
      <c r="AQF538" s="339"/>
      <c r="AQG538" s="339"/>
      <c r="AQH538" s="339"/>
      <c r="AQI538" s="339"/>
      <c r="AQJ538" s="339"/>
      <c r="AQK538" s="339"/>
      <c r="AQL538" s="339"/>
      <c r="AQM538" s="339"/>
      <c r="AQN538" s="339"/>
      <c r="AQO538" s="339"/>
      <c r="AQP538" s="339"/>
      <c r="AQQ538" s="339"/>
      <c r="AQR538" s="339"/>
      <c r="AQS538" s="339"/>
      <c r="AQT538" s="339"/>
      <c r="AQU538" s="339"/>
      <c r="AQV538" s="339"/>
      <c r="AQW538" s="339"/>
      <c r="AQX538" s="339"/>
      <c r="AQY538" s="339"/>
      <c r="AQZ538" s="339"/>
      <c r="ARA538" s="339"/>
      <c r="ARB538" s="339"/>
      <c r="ARC538" s="339"/>
      <c r="ARD538" s="339"/>
      <c r="ARE538" s="339"/>
      <c r="ARF538" s="339"/>
      <c r="ARG538" s="339"/>
      <c r="ARH538" s="339"/>
      <c r="ARI538" s="339"/>
      <c r="ARJ538" s="339"/>
      <c r="ARK538" s="339"/>
      <c r="ARL538" s="339"/>
      <c r="ARM538" s="339"/>
      <c r="ARN538" s="339"/>
      <c r="ARO538" s="339"/>
      <c r="ARP538" s="339"/>
      <c r="ARQ538" s="339"/>
      <c r="ARR538" s="339"/>
      <c r="ARS538" s="339"/>
      <c r="ART538" s="339"/>
      <c r="ARU538" s="339"/>
      <c r="ARV538" s="339"/>
      <c r="ARW538" s="339"/>
      <c r="ARX538" s="339"/>
      <c r="ARY538" s="339"/>
      <c r="ARZ538" s="339"/>
      <c r="ASA538" s="339"/>
      <c r="ASB538" s="339"/>
      <c r="ASC538" s="339"/>
      <c r="ASD538" s="339"/>
      <c r="ASE538" s="339"/>
      <c r="ASF538" s="339"/>
      <c r="ASG538" s="339"/>
      <c r="ASH538" s="339"/>
      <c r="ASI538" s="339"/>
      <c r="ASJ538" s="339"/>
      <c r="ASK538" s="339"/>
      <c r="ASL538" s="339"/>
      <c r="ASM538" s="339"/>
      <c r="ASN538" s="339"/>
      <c r="ASO538" s="339"/>
      <c r="ASP538" s="339"/>
      <c r="ASQ538" s="339"/>
      <c r="ASR538" s="339"/>
      <c r="ASS538" s="339"/>
      <c r="AST538" s="339"/>
      <c r="ASU538" s="339"/>
      <c r="ASV538" s="339"/>
      <c r="ASW538" s="339"/>
      <c r="ASX538" s="339"/>
      <c r="ASY538" s="339"/>
      <c r="ASZ538" s="339"/>
      <c r="ATA538" s="339"/>
      <c r="ATB538" s="339"/>
      <c r="ATC538" s="339"/>
      <c r="ATD538" s="339"/>
      <c r="ATE538" s="339"/>
      <c r="ATF538" s="339"/>
      <c r="ATG538" s="339"/>
      <c r="ATH538" s="339"/>
      <c r="ATI538" s="339"/>
      <c r="ATJ538" s="339"/>
      <c r="ATK538" s="339"/>
      <c r="ATL538" s="339"/>
      <c r="ATM538" s="339"/>
      <c r="ATN538" s="339"/>
      <c r="ATO538" s="339"/>
      <c r="ATP538" s="339"/>
      <c r="ATQ538" s="339"/>
      <c r="ATR538" s="339"/>
      <c r="ATS538" s="339"/>
      <c r="ATT538" s="339"/>
      <c r="ATU538" s="339"/>
      <c r="ATV538" s="339"/>
      <c r="ATW538" s="339"/>
      <c r="ATX538" s="339"/>
      <c r="ATY538" s="339"/>
      <c r="ATZ538" s="339"/>
      <c r="AUA538" s="339"/>
      <c r="AUB538" s="339"/>
      <c r="AUC538" s="339"/>
      <c r="AUD538" s="339"/>
      <c r="AUE538" s="339"/>
      <c r="AUF538" s="339"/>
      <c r="AUG538" s="339"/>
      <c r="AUH538" s="339"/>
      <c r="AUI538" s="339"/>
      <c r="AUJ538" s="339"/>
      <c r="AUK538" s="339"/>
      <c r="AUL538" s="339"/>
      <c r="AUM538" s="339"/>
      <c r="AUN538" s="339"/>
      <c r="AUO538" s="339"/>
      <c r="AUP538" s="339"/>
      <c r="AUQ538" s="339"/>
      <c r="AUR538" s="339"/>
      <c r="AUS538" s="339"/>
      <c r="AUT538" s="339"/>
      <c r="AUU538" s="339"/>
      <c r="AUV538" s="339"/>
      <c r="AUW538" s="339"/>
      <c r="AUX538" s="339"/>
      <c r="AUY538" s="339"/>
      <c r="AUZ538" s="339"/>
      <c r="AVA538" s="339"/>
      <c r="AVB538" s="339"/>
      <c r="AVC538" s="339"/>
      <c r="AVD538" s="339"/>
      <c r="AVE538" s="339"/>
      <c r="AVF538" s="339"/>
      <c r="AVG538" s="339"/>
      <c r="AVH538" s="339"/>
      <c r="AVI538" s="339"/>
      <c r="AVJ538" s="339"/>
      <c r="AVK538" s="339"/>
      <c r="AVL538" s="339"/>
      <c r="AVM538" s="339"/>
      <c r="AVN538" s="339"/>
      <c r="AVO538" s="339"/>
      <c r="AVP538" s="339"/>
      <c r="AVQ538" s="339"/>
      <c r="AVR538" s="339"/>
      <c r="AVS538" s="339"/>
      <c r="AVT538" s="339"/>
      <c r="AVU538" s="339"/>
      <c r="AVV538" s="339"/>
      <c r="AVW538" s="339"/>
      <c r="AVX538" s="339"/>
      <c r="AVY538" s="339"/>
      <c r="AVZ538" s="339"/>
      <c r="AWA538" s="339"/>
      <c r="AWB538" s="339"/>
      <c r="AWC538" s="339"/>
      <c r="AWD538" s="339"/>
      <c r="AWE538" s="339"/>
      <c r="AWF538" s="339"/>
      <c r="AWG538" s="339"/>
      <c r="AWH538" s="339"/>
      <c r="AWI538" s="339"/>
      <c r="AWJ538" s="339"/>
      <c r="AWK538" s="339"/>
      <c r="AWL538" s="339"/>
      <c r="AWM538" s="339"/>
      <c r="AWN538" s="339"/>
      <c r="AWO538" s="339"/>
      <c r="AWP538" s="339"/>
      <c r="AWQ538" s="339"/>
      <c r="AWR538" s="339"/>
      <c r="AWS538" s="339"/>
      <c r="AWT538" s="339"/>
      <c r="AWU538" s="339"/>
      <c r="AWV538" s="339"/>
      <c r="AWW538" s="339"/>
      <c r="AWX538" s="339"/>
      <c r="AWY538" s="339"/>
      <c r="AWZ538" s="339"/>
      <c r="AXA538" s="339"/>
      <c r="AXB538" s="339"/>
      <c r="AXC538" s="339"/>
      <c r="AXD538" s="339"/>
      <c r="AXE538" s="339"/>
      <c r="AXF538" s="339"/>
      <c r="AXG538" s="339"/>
      <c r="AXH538" s="339"/>
      <c r="AXI538" s="339"/>
      <c r="AXJ538" s="339"/>
      <c r="AXK538" s="339"/>
      <c r="AXL538" s="339"/>
      <c r="AXM538" s="339"/>
      <c r="AXN538" s="339"/>
      <c r="AXO538" s="339"/>
      <c r="AXP538" s="339"/>
      <c r="AXQ538" s="339"/>
      <c r="AXR538" s="339"/>
      <c r="AXS538" s="339"/>
      <c r="AXT538" s="339"/>
      <c r="AXU538" s="339"/>
      <c r="AXV538" s="339"/>
      <c r="AXW538" s="339"/>
      <c r="AXX538" s="339"/>
      <c r="AXY538" s="339"/>
      <c r="AXZ538" s="339"/>
      <c r="AYA538" s="339"/>
      <c r="AYB538" s="339"/>
      <c r="AYC538" s="339"/>
      <c r="AYD538" s="339"/>
      <c r="AYE538" s="339"/>
      <c r="AYF538" s="339"/>
      <c r="AYG538" s="339"/>
      <c r="AYH538" s="339"/>
      <c r="AYI538" s="339"/>
      <c r="AYJ538" s="339"/>
      <c r="AYK538" s="339"/>
      <c r="AYL538" s="339"/>
      <c r="AYM538" s="339"/>
      <c r="AYN538" s="339"/>
      <c r="AYO538" s="339"/>
      <c r="AYP538" s="339"/>
      <c r="AYQ538" s="339"/>
      <c r="AYR538" s="339"/>
      <c r="AYS538" s="339"/>
      <c r="AYT538" s="339"/>
      <c r="AYU538" s="339"/>
      <c r="AYV538" s="339"/>
      <c r="AYW538" s="339"/>
      <c r="AYX538" s="339"/>
      <c r="AYY538" s="339"/>
      <c r="AYZ538" s="339"/>
      <c r="AZA538" s="339"/>
      <c r="AZB538" s="339"/>
      <c r="AZC538" s="339"/>
      <c r="AZD538" s="339"/>
      <c r="AZE538" s="339"/>
      <c r="AZF538" s="339"/>
      <c r="AZG538" s="339"/>
      <c r="AZH538" s="339"/>
      <c r="AZI538" s="339"/>
      <c r="AZJ538" s="339"/>
      <c r="AZK538" s="339"/>
      <c r="AZL538" s="339"/>
      <c r="AZM538" s="339"/>
      <c r="AZN538" s="339"/>
      <c r="AZO538" s="339"/>
      <c r="AZP538" s="339"/>
      <c r="AZQ538" s="339"/>
      <c r="AZR538" s="339"/>
      <c r="AZS538" s="339"/>
      <c r="AZT538" s="339"/>
      <c r="AZU538" s="339"/>
      <c r="AZV538" s="339"/>
      <c r="AZW538" s="339"/>
      <c r="AZX538" s="339"/>
      <c r="AZY538" s="339"/>
      <c r="AZZ538" s="339"/>
      <c r="BAA538" s="339"/>
      <c r="BAB538" s="339"/>
      <c r="BAC538" s="339"/>
      <c r="BAD538" s="339"/>
      <c r="BAE538" s="339"/>
      <c r="BAF538" s="339"/>
      <c r="BAG538" s="339"/>
      <c r="BAH538" s="339"/>
      <c r="BAI538" s="339"/>
      <c r="BAJ538" s="339"/>
      <c r="BAK538" s="339"/>
      <c r="BAL538" s="339"/>
      <c r="BAM538" s="339"/>
      <c r="BAN538" s="339"/>
      <c r="BAO538" s="339"/>
      <c r="BAP538" s="339"/>
      <c r="BAQ538" s="339"/>
      <c r="BAR538" s="339"/>
      <c r="BAS538" s="339"/>
      <c r="BAT538" s="339"/>
      <c r="BAU538" s="339"/>
      <c r="BAV538" s="339"/>
      <c r="BAW538" s="339"/>
      <c r="BAX538" s="339"/>
      <c r="BAY538" s="339"/>
      <c r="BAZ538" s="339"/>
      <c r="BBA538" s="339"/>
      <c r="BBB538" s="339"/>
      <c r="BBC538" s="339"/>
      <c r="BBD538" s="339"/>
      <c r="BBE538" s="339"/>
      <c r="BBF538" s="339"/>
      <c r="BBG538" s="339"/>
      <c r="BBH538" s="339"/>
      <c r="BBI538" s="339"/>
      <c r="BBJ538" s="339"/>
      <c r="BBK538" s="339"/>
      <c r="BBL538" s="339"/>
      <c r="BBM538" s="339"/>
      <c r="BBN538" s="339"/>
      <c r="BBO538" s="339"/>
      <c r="BBP538" s="339"/>
      <c r="BBQ538" s="339"/>
      <c r="BBR538" s="339"/>
      <c r="BBS538" s="339"/>
      <c r="BBT538" s="339"/>
      <c r="BBU538" s="339"/>
      <c r="BBV538" s="339"/>
      <c r="BBW538" s="339"/>
      <c r="BBX538" s="339"/>
      <c r="BBY538" s="339"/>
      <c r="BBZ538" s="339"/>
      <c r="BCA538" s="339"/>
      <c r="BCB538" s="339"/>
      <c r="BCC538" s="339"/>
      <c r="BCD538" s="339"/>
      <c r="BCE538" s="339"/>
      <c r="BCF538" s="339"/>
      <c r="BCG538" s="339"/>
      <c r="BCH538" s="339"/>
      <c r="BCI538" s="339"/>
      <c r="BCJ538" s="339"/>
      <c r="BCK538" s="339"/>
      <c r="BCL538" s="339"/>
      <c r="BCM538" s="339"/>
      <c r="BCN538" s="339"/>
      <c r="BCO538" s="339"/>
      <c r="BCP538" s="339"/>
      <c r="BCQ538" s="339"/>
      <c r="BCR538" s="339"/>
      <c r="BCS538" s="339"/>
      <c r="BCT538" s="339"/>
      <c r="BCU538" s="339"/>
      <c r="BCV538" s="339"/>
      <c r="BCW538" s="339"/>
      <c r="BCX538" s="339"/>
      <c r="BCY538" s="339"/>
      <c r="BCZ538" s="339"/>
      <c r="BDA538" s="339"/>
      <c r="BDB538" s="339"/>
      <c r="BDC538" s="339"/>
      <c r="BDD538" s="339"/>
      <c r="BDE538" s="339"/>
      <c r="BDF538" s="339"/>
      <c r="BDG538" s="339"/>
      <c r="BDH538" s="339"/>
      <c r="BDI538" s="339"/>
      <c r="BDJ538" s="339"/>
      <c r="BDK538" s="339"/>
      <c r="BDL538" s="339"/>
      <c r="BDM538" s="339"/>
      <c r="BDN538" s="339"/>
      <c r="BDO538" s="339"/>
      <c r="BDP538" s="339"/>
      <c r="BDQ538" s="339"/>
      <c r="BDR538" s="339"/>
      <c r="BDS538" s="339"/>
      <c r="BDT538" s="339"/>
      <c r="BDU538" s="339"/>
      <c r="BDV538" s="339"/>
      <c r="BDW538" s="339"/>
      <c r="BDX538" s="339"/>
      <c r="BDY538" s="339"/>
      <c r="BDZ538" s="339"/>
      <c r="BEA538" s="339"/>
      <c r="BEB538" s="339"/>
      <c r="BEC538" s="339"/>
      <c r="BED538" s="339"/>
      <c r="BEE538" s="339"/>
      <c r="BEF538" s="339"/>
      <c r="BEG538" s="339"/>
      <c r="BEH538" s="339"/>
      <c r="BEI538" s="339"/>
      <c r="BEJ538" s="339"/>
      <c r="BEK538" s="339"/>
      <c r="BEL538" s="339"/>
      <c r="BEM538" s="339"/>
      <c r="BEN538" s="339"/>
      <c r="BEO538" s="339"/>
      <c r="BEP538" s="339"/>
      <c r="BEQ538" s="339"/>
      <c r="BER538" s="339"/>
      <c r="BES538" s="339"/>
      <c r="BET538" s="339"/>
      <c r="BEU538" s="339"/>
      <c r="BEV538" s="339"/>
      <c r="BEW538" s="339"/>
      <c r="BEX538" s="339"/>
      <c r="BEY538" s="339"/>
      <c r="BEZ538" s="339"/>
      <c r="BFA538" s="339"/>
      <c r="BFB538" s="339"/>
      <c r="BFC538" s="339"/>
      <c r="BFD538" s="339"/>
      <c r="BFE538" s="339"/>
      <c r="BFF538" s="339"/>
      <c r="BFG538" s="339"/>
      <c r="BFH538" s="339"/>
      <c r="BFI538" s="339"/>
      <c r="BFJ538" s="339"/>
      <c r="BFK538" s="339"/>
      <c r="BFL538" s="339"/>
      <c r="BFM538" s="339"/>
      <c r="BFN538" s="339"/>
      <c r="BFO538" s="339"/>
      <c r="BFP538" s="339"/>
      <c r="BFQ538" s="339"/>
      <c r="BFR538" s="339"/>
      <c r="BFS538" s="339"/>
      <c r="BFT538" s="339"/>
      <c r="BFU538" s="339"/>
      <c r="BFV538" s="339"/>
      <c r="BFW538" s="339"/>
      <c r="BFX538" s="339"/>
      <c r="BFY538" s="339"/>
      <c r="BFZ538" s="339"/>
      <c r="BGA538" s="339"/>
      <c r="BGB538" s="339"/>
      <c r="BGC538" s="339"/>
      <c r="BGD538" s="339"/>
      <c r="BGE538" s="339"/>
      <c r="BGF538" s="339"/>
      <c r="BGG538" s="339"/>
      <c r="BGH538" s="339"/>
      <c r="BGI538" s="339"/>
      <c r="BGJ538" s="339"/>
      <c r="BGK538" s="339"/>
      <c r="BGL538" s="339"/>
      <c r="BGM538" s="339"/>
      <c r="BGN538" s="339"/>
      <c r="BGO538" s="339"/>
      <c r="BGP538" s="339"/>
      <c r="BGQ538" s="339"/>
      <c r="BGR538" s="339"/>
      <c r="BGS538" s="339"/>
      <c r="BGT538" s="339"/>
      <c r="BGU538" s="339"/>
      <c r="BGV538" s="339"/>
      <c r="BGW538" s="339"/>
      <c r="BGX538" s="339"/>
      <c r="BGY538" s="339"/>
      <c r="BGZ538" s="339"/>
      <c r="BHA538" s="339"/>
      <c r="BHB538" s="339"/>
      <c r="BHC538" s="339"/>
      <c r="BHD538" s="339"/>
      <c r="BHE538" s="339"/>
      <c r="BHF538" s="339"/>
      <c r="BHG538" s="339"/>
      <c r="BHH538" s="339"/>
      <c r="BHI538" s="339"/>
      <c r="BHJ538" s="339"/>
      <c r="BHK538" s="339"/>
      <c r="BHL538" s="339"/>
      <c r="BHM538" s="339"/>
      <c r="BHN538" s="339"/>
      <c r="BHO538" s="339"/>
      <c r="BHP538" s="339"/>
      <c r="BHQ538" s="339"/>
      <c r="BHR538" s="339"/>
      <c r="BHS538" s="339"/>
      <c r="BHT538" s="339"/>
      <c r="BHU538" s="339"/>
      <c r="BHV538" s="339"/>
      <c r="BHW538" s="339"/>
      <c r="BHX538" s="339"/>
      <c r="BHY538" s="339"/>
      <c r="BHZ538" s="339"/>
      <c r="BIA538" s="339"/>
      <c r="BIB538" s="339"/>
      <c r="BIC538" s="339"/>
      <c r="BID538" s="339"/>
      <c r="BIE538" s="339"/>
      <c r="BIF538" s="339"/>
      <c r="BIG538" s="339"/>
      <c r="BIH538" s="339"/>
      <c r="BII538" s="339"/>
      <c r="BIJ538" s="339"/>
      <c r="BIK538" s="339"/>
      <c r="BIL538" s="339"/>
      <c r="BIM538" s="339"/>
      <c r="BIN538" s="339"/>
      <c r="BIO538" s="339"/>
      <c r="BIP538" s="339"/>
      <c r="BIQ538" s="339"/>
      <c r="BIR538" s="339"/>
      <c r="BIS538" s="339"/>
      <c r="BIT538" s="339"/>
      <c r="BIU538" s="339"/>
      <c r="BIV538" s="339"/>
      <c r="BIW538" s="339"/>
      <c r="BIX538" s="339"/>
      <c r="BIY538" s="339"/>
      <c r="BIZ538" s="339"/>
      <c r="BJA538" s="339"/>
      <c r="BJB538" s="339"/>
      <c r="BJC538" s="339"/>
      <c r="BJD538" s="339"/>
      <c r="BJE538" s="339"/>
      <c r="BJF538" s="339"/>
      <c r="BJG538" s="339"/>
      <c r="BJH538" s="339"/>
      <c r="BJI538" s="339"/>
      <c r="BJJ538" s="339"/>
      <c r="BJK538" s="339"/>
      <c r="BJL538" s="339"/>
      <c r="BJM538" s="339"/>
      <c r="BJN538" s="339"/>
      <c r="BJO538" s="339"/>
      <c r="BJP538" s="339"/>
      <c r="BJQ538" s="339"/>
      <c r="BJR538" s="339"/>
      <c r="BJS538" s="339"/>
      <c r="BJT538" s="339"/>
      <c r="BJU538" s="339"/>
      <c r="BJV538" s="339"/>
      <c r="BJW538" s="339"/>
      <c r="BJX538" s="339"/>
      <c r="BJY538" s="339"/>
      <c r="BJZ538" s="339"/>
      <c r="BKA538" s="339"/>
      <c r="BKB538" s="339"/>
      <c r="BKC538" s="339"/>
      <c r="BKD538" s="339"/>
      <c r="BKE538" s="339"/>
      <c r="BKF538" s="339"/>
      <c r="BKG538" s="339"/>
      <c r="BKH538" s="339"/>
      <c r="BKI538" s="339"/>
      <c r="BKJ538" s="339"/>
      <c r="BKK538" s="339"/>
      <c r="BKL538" s="339"/>
      <c r="BKM538" s="339"/>
      <c r="BKN538" s="339"/>
      <c r="BKO538" s="339"/>
      <c r="BKP538" s="339"/>
      <c r="BKQ538" s="339"/>
      <c r="BKR538" s="339"/>
      <c r="BKS538" s="339"/>
      <c r="BKT538" s="339"/>
      <c r="BKU538" s="339"/>
      <c r="BKV538" s="339"/>
      <c r="BKW538" s="339"/>
      <c r="BKX538" s="339"/>
      <c r="BKY538" s="339"/>
      <c r="BKZ538" s="339"/>
      <c r="BLA538" s="339"/>
      <c r="BLB538" s="339"/>
      <c r="BLC538" s="339"/>
      <c r="BLD538" s="339"/>
      <c r="BLE538" s="339"/>
      <c r="BLF538" s="339"/>
      <c r="BLG538" s="339"/>
      <c r="BLH538" s="339"/>
      <c r="BLI538" s="339"/>
      <c r="BLJ538" s="339"/>
      <c r="BLK538" s="339"/>
      <c r="BLL538" s="339"/>
      <c r="BLM538" s="339"/>
      <c r="BLN538" s="339"/>
      <c r="BLO538" s="339"/>
      <c r="BLP538" s="339"/>
      <c r="BLQ538" s="339"/>
      <c r="BLR538" s="339"/>
      <c r="BLS538" s="339"/>
      <c r="BLT538" s="339"/>
      <c r="BLU538" s="339"/>
      <c r="BLV538" s="339"/>
      <c r="BLW538" s="339"/>
      <c r="BLX538" s="339"/>
      <c r="BLY538" s="339"/>
      <c r="BLZ538" s="339"/>
      <c r="BMA538" s="339"/>
      <c r="BMB538" s="339"/>
      <c r="BMC538" s="339"/>
      <c r="BMD538" s="339"/>
      <c r="BME538" s="339"/>
      <c r="BMF538" s="339"/>
      <c r="BMG538" s="339"/>
      <c r="BMH538" s="339"/>
      <c r="BMI538" s="339"/>
      <c r="BMJ538" s="339"/>
      <c r="BMK538" s="339"/>
      <c r="BML538" s="339"/>
      <c r="BMM538" s="339"/>
      <c r="BMN538" s="339"/>
      <c r="BMO538" s="339"/>
      <c r="BMP538" s="339"/>
      <c r="BMQ538" s="339"/>
      <c r="BMR538" s="339"/>
      <c r="BMS538" s="339"/>
      <c r="BMT538" s="339"/>
      <c r="BMU538" s="339"/>
      <c r="BMV538" s="339"/>
      <c r="BMW538" s="339"/>
      <c r="BMX538" s="339"/>
      <c r="BMY538" s="339"/>
      <c r="BMZ538" s="339"/>
      <c r="BNA538" s="339"/>
      <c r="BNB538" s="339"/>
      <c r="BNC538" s="339"/>
      <c r="BND538" s="339"/>
      <c r="BNE538" s="339"/>
      <c r="BNF538" s="339"/>
      <c r="BNG538" s="339"/>
      <c r="BNH538" s="339"/>
      <c r="BNI538" s="339"/>
      <c r="BNJ538" s="339"/>
      <c r="BNK538" s="339"/>
      <c r="BNL538" s="339"/>
      <c r="BNM538" s="339"/>
      <c r="BNN538" s="339"/>
      <c r="BNO538" s="339"/>
      <c r="BNP538" s="339"/>
      <c r="BNQ538" s="339"/>
      <c r="BNR538" s="339"/>
      <c r="BNS538" s="339"/>
      <c r="BNT538" s="339"/>
      <c r="BNU538" s="339"/>
      <c r="BNV538" s="339"/>
      <c r="BNW538" s="339"/>
      <c r="BNX538" s="339"/>
      <c r="BNY538" s="339"/>
      <c r="BNZ538" s="339"/>
      <c r="BOA538" s="339"/>
      <c r="BOB538" s="339"/>
      <c r="BOC538" s="339"/>
      <c r="BOD538" s="339"/>
      <c r="BOE538" s="339"/>
      <c r="BOF538" s="339"/>
      <c r="BOG538" s="339"/>
      <c r="BOH538" s="339"/>
      <c r="BOI538" s="339"/>
      <c r="BOJ538" s="339"/>
      <c r="BOK538" s="339"/>
      <c r="BOL538" s="339"/>
      <c r="BOM538" s="339"/>
      <c r="BON538" s="339"/>
      <c r="BOO538" s="339"/>
      <c r="BOP538" s="339"/>
      <c r="BOQ538" s="339"/>
      <c r="BOR538" s="339"/>
      <c r="BOS538" s="339"/>
      <c r="BOT538" s="339"/>
      <c r="BOU538" s="339"/>
      <c r="BOV538" s="339"/>
    </row>
    <row r="539" spans="1:1764" s="120" customFormat="1" ht="40.5" customHeight="1">
      <c r="A539" s="116"/>
      <c r="B539" s="117"/>
      <c r="C539" s="117"/>
      <c r="D539" s="118"/>
      <c r="E539" s="118"/>
      <c r="F539" s="118"/>
      <c r="G539" s="119" t="s">
        <v>550</v>
      </c>
      <c r="H539" s="119" t="s">
        <v>189</v>
      </c>
      <c r="I539" s="440" t="s">
        <v>546</v>
      </c>
      <c r="J539" s="529">
        <f t="shared" si="13"/>
        <v>12556000</v>
      </c>
      <c r="K539" s="529">
        <v>12556000</v>
      </c>
      <c r="L539" s="530"/>
      <c r="M539" s="347"/>
      <c r="N539" s="347"/>
      <c r="O539" s="347"/>
      <c r="P539" s="347"/>
      <c r="Q539" s="346"/>
      <c r="R539" s="347"/>
      <c r="S539" s="347"/>
      <c r="T539" s="347"/>
      <c r="U539" s="347"/>
      <c r="V539" s="348"/>
      <c r="W539" s="3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c r="AS539" s="348"/>
      <c r="AT539" s="348"/>
      <c r="AU539" s="348"/>
      <c r="AV539" s="348"/>
      <c r="AW539" s="348"/>
      <c r="AX539" s="348"/>
      <c r="AY539" s="348"/>
      <c r="AZ539" s="348"/>
      <c r="BA539" s="348"/>
      <c r="BB539" s="348"/>
      <c r="BC539" s="348"/>
      <c r="BD539" s="348"/>
      <c r="BE539" s="348"/>
      <c r="BF539" s="348"/>
      <c r="BG539" s="348"/>
      <c r="BH539" s="348"/>
      <c r="BI539" s="348"/>
      <c r="BJ539" s="348"/>
      <c r="BK539" s="348"/>
      <c r="BL539" s="348"/>
      <c r="BM539" s="348"/>
      <c r="BN539" s="348"/>
      <c r="BO539" s="348"/>
      <c r="BP539" s="348"/>
      <c r="BQ539" s="348"/>
      <c r="BR539" s="348"/>
      <c r="BS539" s="348"/>
      <c r="BT539" s="348"/>
      <c r="BU539" s="348"/>
      <c r="BV539" s="348"/>
      <c r="BW539" s="348"/>
      <c r="BX539" s="348"/>
      <c r="BY539" s="348"/>
      <c r="BZ539" s="348"/>
      <c r="CA539" s="348"/>
      <c r="CB539" s="348"/>
      <c r="CC539" s="348"/>
      <c r="CD539" s="348"/>
      <c r="CE539" s="348"/>
      <c r="CF539" s="348"/>
      <c r="CG539" s="348"/>
      <c r="CH539" s="348"/>
      <c r="CI539" s="348"/>
      <c r="CJ539" s="348"/>
      <c r="CK539" s="348"/>
      <c r="CL539" s="348"/>
      <c r="CM539" s="348"/>
      <c r="CN539" s="348"/>
      <c r="CO539" s="348"/>
      <c r="CP539" s="348"/>
      <c r="CQ539" s="348"/>
      <c r="CR539" s="348"/>
      <c r="CS539" s="348"/>
      <c r="CT539" s="348"/>
      <c r="CU539" s="348"/>
      <c r="CV539" s="348"/>
      <c r="CW539" s="348"/>
      <c r="CX539" s="348"/>
      <c r="CY539" s="348"/>
      <c r="CZ539" s="348"/>
      <c r="DA539" s="348"/>
      <c r="DB539" s="348"/>
      <c r="DC539" s="348"/>
      <c r="DD539" s="348"/>
      <c r="DE539" s="348"/>
      <c r="DF539" s="348"/>
      <c r="DG539" s="348"/>
      <c r="DH539" s="348"/>
      <c r="DI539" s="348"/>
      <c r="DJ539" s="348"/>
      <c r="DK539" s="348"/>
      <c r="DL539" s="348"/>
      <c r="DM539" s="348"/>
      <c r="DN539" s="348"/>
      <c r="DO539" s="348"/>
      <c r="DP539" s="348"/>
      <c r="DQ539" s="348"/>
      <c r="DR539" s="348"/>
      <c r="DS539" s="348"/>
      <c r="DT539" s="348"/>
      <c r="DU539" s="348"/>
      <c r="DV539" s="348"/>
      <c r="DW539" s="348"/>
      <c r="DX539" s="348"/>
      <c r="DY539" s="348"/>
      <c r="DZ539" s="348"/>
      <c r="EA539" s="348"/>
      <c r="EB539" s="348"/>
      <c r="EC539" s="348"/>
      <c r="ED539" s="348"/>
      <c r="EE539" s="348"/>
      <c r="EF539" s="348"/>
      <c r="EG539" s="348"/>
      <c r="EH539" s="348"/>
      <c r="EI539" s="348"/>
      <c r="EJ539" s="348"/>
      <c r="EK539" s="348"/>
      <c r="EL539" s="348"/>
      <c r="EM539" s="348"/>
      <c r="EN539" s="348"/>
      <c r="EO539" s="348"/>
      <c r="EP539" s="348"/>
      <c r="EQ539" s="348"/>
      <c r="ER539" s="348"/>
      <c r="ES539" s="348"/>
      <c r="ET539" s="348"/>
      <c r="EU539" s="348"/>
      <c r="EV539" s="348"/>
      <c r="EW539" s="348"/>
      <c r="EX539" s="348"/>
      <c r="EY539" s="348"/>
      <c r="EZ539" s="348"/>
      <c r="FA539" s="348"/>
      <c r="FB539" s="348"/>
      <c r="FC539" s="348"/>
      <c r="FD539" s="348"/>
      <c r="FE539" s="348"/>
      <c r="FF539" s="348"/>
      <c r="FG539" s="348"/>
      <c r="FH539" s="348"/>
      <c r="FI539" s="348"/>
      <c r="FJ539" s="348"/>
      <c r="FK539" s="348"/>
      <c r="FL539" s="348"/>
      <c r="FM539" s="348"/>
      <c r="FN539" s="348"/>
      <c r="FO539" s="348"/>
      <c r="FP539" s="348"/>
      <c r="FQ539" s="348"/>
      <c r="FR539" s="348"/>
      <c r="FS539" s="348"/>
      <c r="FT539" s="348"/>
      <c r="FU539" s="348"/>
      <c r="FV539" s="348"/>
      <c r="FW539" s="348"/>
      <c r="FX539" s="348"/>
      <c r="FY539" s="348"/>
      <c r="FZ539" s="348"/>
      <c r="GA539" s="348"/>
      <c r="GB539" s="348"/>
      <c r="GC539" s="348"/>
      <c r="GD539" s="348"/>
      <c r="GE539" s="348"/>
      <c r="GF539" s="348"/>
      <c r="GG539" s="348"/>
      <c r="GH539" s="348"/>
      <c r="GI539" s="348"/>
      <c r="GJ539" s="348"/>
      <c r="GK539" s="348"/>
      <c r="GL539" s="348"/>
      <c r="GM539" s="348"/>
      <c r="GN539" s="348"/>
      <c r="GO539" s="348"/>
      <c r="GP539" s="348"/>
      <c r="GQ539" s="348"/>
      <c r="GR539" s="348"/>
      <c r="GS539" s="348"/>
      <c r="GT539" s="348"/>
      <c r="GU539" s="348"/>
      <c r="GV539" s="348"/>
      <c r="GW539" s="348"/>
      <c r="GX539" s="348"/>
      <c r="GY539" s="348"/>
      <c r="GZ539" s="348"/>
      <c r="HA539" s="348"/>
      <c r="HB539" s="348"/>
      <c r="HC539" s="348"/>
      <c r="HD539" s="348"/>
      <c r="HE539" s="348"/>
      <c r="HF539" s="348"/>
      <c r="HG539" s="348"/>
      <c r="HH539" s="348"/>
      <c r="HI539" s="348"/>
      <c r="HJ539" s="348"/>
      <c r="HK539" s="348"/>
      <c r="HL539" s="348"/>
      <c r="HM539" s="348"/>
      <c r="HN539" s="348"/>
      <c r="HO539" s="348"/>
      <c r="HP539" s="348"/>
      <c r="HQ539" s="348"/>
      <c r="HR539" s="348"/>
      <c r="HS539" s="348"/>
      <c r="HT539" s="348"/>
      <c r="HU539" s="348"/>
      <c r="HV539" s="348"/>
      <c r="HW539" s="348"/>
      <c r="HX539" s="348"/>
      <c r="HY539" s="348"/>
      <c r="HZ539" s="348"/>
      <c r="IA539" s="348"/>
      <c r="IB539" s="348"/>
      <c r="IC539" s="348"/>
      <c r="ID539" s="348"/>
      <c r="IE539" s="348"/>
      <c r="IF539" s="348"/>
      <c r="IG539" s="348"/>
      <c r="IH539" s="348"/>
      <c r="II539" s="348"/>
      <c r="IJ539" s="348"/>
      <c r="IK539" s="348"/>
      <c r="IL539" s="348"/>
      <c r="IM539" s="348"/>
      <c r="IN539" s="348"/>
      <c r="IO539" s="348"/>
      <c r="IP539" s="348"/>
      <c r="IQ539" s="348"/>
      <c r="IR539" s="348"/>
      <c r="IS539" s="348"/>
      <c r="IT539" s="348"/>
      <c r="IU539" s="348"/>
      <c r="IV539" s="348"/>
      <c r="IW539" s="348"/>
      <c r="IX539" s="348"/>
      <c r="IY539" s="348"/>
      <c r="IZ539" s="348"/>
      <c r="JA539" s="348"/>
      <c r="JB539" s="348"/>
      <c r="JC539" s="348"/>
      <c r="JD539" s="348"/>
      <c r="JE539" s="348"/>
      <c r="JF539" s="348"/>
      <c r="JG539" s="348"/>
      <c r="JH539" s="348"/>
      <c r="JI539" s="348"/>
      <c r="JJ539" s="348"/>
      <c r="JK539" s="348"/>
      <c r="JL539" s="348"/>
      <c r="JM539" s="348"/>
      <c r="JN539" s="348"/>
      <c r="JO539" s="348"/>
      <c r="JP539" s="348"/>
      <c r="JQ539" s="348"/>
      <c r="JR539" s="348"/>
      <c r="JS539" s="348"/>
      <c r="JT539" s="348"/>
      <c r="JU539" s="348"/>
      <c r="JV539" s="348"/>
      <c r="JW539" s="348"/>
      <c r="JX539" s="348"/>
      <c r="JY539" s="348"/>
      <c r="JZ539" s="348"/>
      <c r="KA539" s="348"/>
      <c r="KB539" s="348"/>
      <c r="KC539" s="348"/>
      <c r="KD539" s="348"/>
      <c r="KE539" s="348"/>
      <c r="KF539" s="348"/>
      <c r="KG539" s="348"/>
      <c r="KH539" s="348"/>
      <c r="KI539" s="348"/>
      <c r="KJ539" s="348"/>
      <c r="KK539" s="348"/>
      <c r="KL539" s="348"/>
      <c r="KM539" s="348"/>
      <c r="KN539" s="348"/>
      <c r="KO539" s="348"/>
      <c r="KP539" s="348"/>
      <c r="KQ539" s="348"/>
      <c r="KR539" s="348"/>
      <c r="KS539" s="348"/>
      <c r="KT539" s="348"/>
      <c r="KU539" s="348"/>
      <c r="KV539" s="348"/>
      <c r="KW539" s="348"/>
      <c r="KX539" s="348"/>
      <c r="KY539" s="348"/>
      <c r="KZ539" s="348"/>
      <c r="LA539" s="348"/>
      <c r="LB539" s="348"/>
      <c r="LC539" s="348"/>
      <c r="LD539" s="348"/>
      <c r="LE539" s="348"/>
      <c r="LF539" s="348"/>
      <c r="LG539" s="348"/>
      <c r="LH539" s="348"/>
      <c r="LI539" s="348"/>
      <c r="LJ539" s="348"/>
      <c r="LK539" s="348"/>
      <c r="LL539" s="348"/>
      <c r="LM539" s="348"/>
      <c r="LN539" s="348"/>
      <c r="LO539" s="348"/>
      <c r="LP539" s="348"/>
      <c r="LQ539" s="348"/>
      <c r="LR539" s="348"/>
      <c r="LS539" s="348"/>
      <c r="LT539" s="348"/>
      <c r="LU539" s="348"/>
      <c r="LV539" s="348"/>
      <c r="LW539" s="348"/>
      <c r="LX539" s="348"/>
      <c r="LY539" s="348"/>
      <c r="LZ539" s="348"/>
      <c r="MA539" s="348"/>
      <c r="MB539" s="348"/>
      <c r="MC539" s="348"/>
      <c r="MD539" s="348"/>
      <c r="ME539" s="348"/>
      <c r="MF539" s="348"/>
      <c r="MG539" s="348"/>
      <c r="MH539" s="348"/>
      <c r="MI539" s="348"/>
      <c r="MJ539" s="348"/>
      <c r="MK539" s="348"/>
      <c r="ML539" s="348"/>
      <c r="MM539" s="348"/>
      <c r="MN539" s="348"/>
      <c r="MO539" s="348"/>
      <c r="MP539" s="348"/>
      <c r="MQ539" s="348"/>
      <c r="MR539" s="348"/>
      <c r="MS539" s="348"/>
      <c r="MT539" s="348"/>
      <c r="MU539" s="348"/>
      <c r="MV539" s="348"/>
      <c r="MW539" s="348"/>
      <c r="MX539" s="348"/>
      <c r="MY539" s="348"/>
      <c r="MZ539" s="348"/>
      <c r="NA539" s="348"/>
      <c r="NB539" s="348"/>
      <c r="NC539" s="348"/>
      <c r="ND539" s="348"/>
      <c r="NE539" s="348"/>
      <c r="NF539" s="348"/>
      <c r="NG539" s="348"/>
      <c r="NH539" s="348"/>
      <c r="NI539" s="348"/>
      <c r="NJ539" s="348"/>
      <c r="NK539" s="348"/>
      <c r="NL539" s="348"/>
      <c r="NM539" s="348"/>
      <c r="NN539" s="348"/>
      <c r="NO539" s="348"/>
      <c r="NP539" s="348"/>
      <c r="NQ539" s="348"/>
      <c r="NR539" s="348"/>
      <c r="NS539" s="348"/>
      <c r="NT539" s="348"/>
      <c r="NU539" s="348"/>
      <c r="NV539" s="348"/>
      <c r="NW539" s="348"/>
      <c r="NX539" s="348"/>
      <c r="NY539" s="348"/>
      <c r="NZ539" s="348"/>
      <c r="OA539" s="348"/>
      <c r="OB539" s="348"/>
      <c r="OC539" s="348"/>
      <c r="OD539" s="348"/>
      <c r="OE539" s="348"/>
      <c r="OF539" s="348"/>
      <c r="OG539" s="348"/>
      <c r="OH539" s="348"/>
      <c r="OI539" s="348"/>
      <c r="OJ539" s="348"/>
      <c r="OK539" s="348"/>
      <c r="OL539" s="348"/>
      <c r="OM539" s="348"/>
      <c r="ON539" s="348"/>
      <c r="OO539" s="348"/>
      <c r="OP539" s="348"/>
      <c r="OQ539" s="348"/>
      <c r="OR539" s="348"/>
      <c r="OS539" s="348"/>
      <c r="OT539" s="348"/>
      <c r="OU539" s="348"/>
      <c r="OV539" s="348"/>
      <c r="OW539" s="348"/>
      <c r="OX539" s="348"/>
      <c r="OY539" s="348"/>
      <c r="OZ539" s="348"/>
      <c r="PA539" s="348"/>
      <c r="PB539" s="348"/>
      <c r="PC539" s="348"/>
      <c r="PD539" s="348"/>
      <c r="PE539" s="348"/>
      <c r="PF539" s="348"/>
      <c r="PG539" s="348"/>
      <c r="PH539" s="348"/>
      <c r="PI539" s="348"/>
      <c r="PJ539" s="348"/>
      <c r="PK539" s="348"/>
      <c r="PL539" s="348"/>
      <c r="PM539" s="348"/>
      <c r="PN539" s="348"/>
      <c r="PO539" s="348"/>
      <c r="PP539" s="348"/>
      <c r="PQ539" s="348"/>
      <c r="PR539" s="348"/>
      <c r="PS539" s="348"/>
      <c r="PT539" s="348"/>
      <c r="PU539" s="348"/>
      <c r="PV539" s="348"/>
      <c r="PW539" s="348"/>
      <c r="PX539" s="348"/>
      <c r="PY539" s="348"/>
      <c r="PZ539" s="348"/>
      <c r="QA539" s="348"/>
      <c r="QB539" s="348"/>
      <c r="QC539" s="348"/>
      <c r="QD539" s="348"/>
      <c r="QE539" s="348"/>
      <c r="QF539" s="348"/>
      <c r="QG539" s="348"/>
      <c r="QH539" s="348"/>
      <c r="QI539" s="348"/>
      <c r="QJ539" s="348"/>
      <c r="QK539" s="348"/>
      <c r="QL539" s="348"/>
      <c r="QM539" s="348"/>
      <c r="QN539" s="348"/>
      <c r="QO539" s="348"/>
      <c r="QP539" s="348"/>
      <c r="QQ539" s="348"/>
      <c r="QR539" s="348"/>
      <c r="QS539" s="348"/>
      <c r="QT539" s="348"/>
      <c r="QU539" s="348"/>
      <c r="QV539" s="348"/>
      <c r="QW539" s="348"/>
      <c r="QX539" s="348"/>
      <c r="QY539" s="348"/>
      <c r="QZ539" s="348"/>
      <c r="RA539" s="348"/>
      <c r="RB539" s="348"/>
      <c r="RC539" s="348"/>
      <c r="RD539" s="348"/>
      <c r="RE539" s="348"/>
      <c r="RF539" s="348"/>
      <c r="RG539" s="348"/>
      <c r="RH539" s="348"/>
      <c r="RI539" s="348"/>
      <c r="RJ539" s="348"/>
      <c r="RK539" s="348"/>
      <c r="RL539" s="348"/>
      <c r="RM539" s="348"/>
      <c r="RN539" s="348"/>
      <c r="RO539" s="348"/>
      <c r="RP539" s="348"/>
      <c r="RQ539" s="348"/>
      <c r="RR539" s="348"/>
      <c r="RS539" s="348"/>
      <c r="RT539" s="348"/>
      <c r="RU539" s="348"/>
      <c r="RV539" s="348"/>
      <c r="RW539" s="348"/>
      <c r="RX539" s="348"/>
      <c r="RY539" s="348"/>
      <c r="RZ539" s="348"/>
      <c r="SA539" s="348"/>
      <c r="SB539" s="348"/>
      <c r="SC539" s="348"/>
      <c r="SD539" s="348"/>
      <c r="SE539" s="348"/>
      <c r="SF539" s="348"/>
      <c r="SG539" s="348"/>
      <c r="SH539" s="348"/>
      <c r="SI539" s="348"/>
      <c r="SJ539" s="348"/>
      <c r="SK539" s="348"/>
      <c r="SL539" s="348"/>
      <c r="SM539" s="348"/>
      <c r="SN539" s="348"/>
      <c r="SO539" s="348"/>
      <c r="SP539" s="348"/>
      <c r="SQ539" s="348"/>
      <c r="SR539" s="348"/>
      <c r="SS539" s="348"/>
      <c r="ST539" s="348"/>
      <c r="SU539" s="348"/>
      <c r="SV539" s="348"/>
      <c r="SW539" s="348"/>
      <c r="SX539" s="348"/>
      <c r="SY539" s="348"/>
      <c r="SZ539" s="348"/>
      <c r="TA539" s="348"/>
      <c r="TB539" s="348"/>
      <c r="TC539" s="348"/>
      <c r="TD539" s="348"/>
      <c r="TE539" s="348"/>
      <c r="TF539" s="348"/>
      <c r="TG539" s="348"/>
      <c r="TH539" s="348"/>
      <c r="TI539" s="348"/>
      <c r="TJ539" s="348"/>
      <c r="TK539" s="348"/>
      <c r="TL539" s="348"/>
      <c r="TM539" s="348"/>
      <c r="TN539" s="348"/>
      <c r="TO539" s="348"/>
      <c r="TP539" s="348"/>
      <c r="TQ539" s="348"/>
      <c r="TR539" s="348"/>
      <c r="TS539" s="348"/>
      <c r="TT539" s="348"/>
      <c r="TU539" s="348"/>
      <c r="TV539" s="348"/>
      <c r="TW539" s="348"/>
      <c r="TX539" s="348"/>
      <c r="TY539" s="348"/>
      <c r="TZ539" s="348"/>
      <c r="UA539" s="348"/>
      <c r="UB539" s="348"/>
      <c r="UC539" s="348"/>
      <c r="UD539" s="348"/>
      <c r="UE539" s="348"/>
      <c r="UF539" s="348"/>
      <c r="UG539" s="348"/>
      <c r="UH539" s="348"/>
      <c r="UI539" s="348"/>
      <c r="UJ539" s="348"/>
      <c r="UK539" s="348"/>
      <c r="UL539" s="348"/>
      <c r="UM539" s="348"/>
      <c r="UN539" s="348"/>
      <c r="UO539" s="348"/>
      <c r="UP539" s="348"/>
      <c r="UQ539" s="348"/>
      <c r="UR539" s="348"/>
      <c r="US539" s="348"/>
      <c r="UT539" s="348"/>
      <c r="UU539" s="348"/>
      <c r="UV539" s="348"/>
      <c r="UW539" s="348"/>
      <c r="UX539" s="348"/>
      <c r="UY539" s="348"/>
      <c r="UZ539" s="348"/>
      <c r="VA539" s="348"/>
      <c r="VB539" s="348"/>
      <c r="VC539" s="348"/>
      <c r="VD539" s="348"/>
      <c r="VE539" s="348"/>
      <c r="VF539" s="348"/>
      <c r="VG539" s="348"/>
      <c r="VH539" s="348"/>
      <c r="VI539" s="348"/>
      <c r="VJ539" s="348"/>
      <c r="VK539" s="348"/>
      <c r="VL539" s="348"/>
      <c r="VM539" s="348"/>
      <c r="VN539" s="348"/>
      <c r="VO539" s="348"/>
      <c r="VP539" s="348"/>
      <c r="VQ539" s="348"/>
      <c r="VR539" s="348"/>
      <c r="VS539" s="348"/>
      <c r="VT539" s="348"/>
      <c r="VU539" s="348"/>
      <c r="VV539" s="348"/>
      <c r="VW539" s="348"/>
      <c r="VX539" s="348"/>
      <c r="VY539" s="348"/>
      <c r="VZ539" s="348"/>
      <c r="WA539" s="348"/>
      <c r="WB539" s="348"/>
      <c r="WC539" s="348"/>
      <c r="WD539" s="348"/>
      <c r="WE539" s="348"/>
      <c r="WF539" s="348"/>
      <c r="WG539" s="348"/>
      <c r="WH539" s="348"/>
      <c r="WI539" s="348"/>
      <c r="WJ539" s="348"/>
      <c r="WK539" s="348"/>
      <c r="WL539" s="348"/>
      <c r="WM539" s="348"/>
      <c r="WN539" s="348"/>
      <c r="WO539" s="348"/>
      <c r="WP539" s="348"/>
      <c r="WQ539" s="348"/>
      <c r="WR539" s="348"/>
      <c r="WS539" s="348"/>
      <c r="WT539" s="348"/>
      <c r="WU539" s="348"/>
      <c r="WV539" s="348"/>
      <c r="WW539" s="348"/>
      <c r="WX539" s="348"/>
      <c r="WY539" s="348"/>
      <c r="WZ539" s="348"/>
      <c r="XA539" s="348"/>
      <c r="XB539" s="348"/>
      <c r="XC539" s="348"/>
      <c r="XD539" s="348"/>
      <c r="XE539" s="348"/>
      <c r="XF539" s="348"/>
      <c r="XG539" s="348"/>
      <c r="XH539" s="348"/>
      <c r="XI539" s="348"/>
      <c r="XJ539" s="348"/>
      <c r="XK539" s="348"/>
      <c r="XL539" s="348"/>
      <c r="XM539" s="348"/>
      <c r="XN539" s="348"/>
      <c r="XO539" s="348"/>
      <c r="XP539" s="348"/>
      <c r="XQ539" s="348"/>
      <c r="XR539" s="348"/>
      <c r="XS539" s="348"/>
      <c r="XT539" s="348"/>
      <c r="XU539" s="348"/>
      <c r="XV539" s="348"/>
      <c r="XW539" s="348"/>
      <c r="XX539" s="348"/>
      <c r="XY539" s="348"/>
      <c r="XZ539" s="348"/>
      <c r="YA539" s="348"/>
      <c r="YB539" s="348"/>
      <c r="YC539" s="348"/>
      <c r="YD539" s="348"/>
      <c r="YE539" s="348"/>
      <c r="YF539" s="348"/>
      <c r="YG539" s="348"/>
      <c r="YH539" s="348"/>
      <c r="YI539" s="348"/>
      <c r="YJ539" s="348"/>
      <c r="YK539" s="348"/>
      <c r="YL539" s="348"/>
      <c r="YM539" s="348"/>
      <c r="YN539" s="348"/>
      <c r="YO539" s="348"/>
      <c r="YP539" s="348"/>
      <c r="YQ539" s="348"/>
      <c r="YR539" s="348"/>
      <c r="YS539" s="348"/>
      <c r="YT539" s="348"/>
      <c r="YU539" s="348"/>
      <c r="YV539" s="348"/>
      <c r="YW539" s="348"/>
      <c r="YX539" s="348"/>
      <c r="YY539" s="348"/>
      <c r="YZ539" s="348"/>
      <c r="ZA539" s="348"/>
      <c r="ZB539" s="348"/>
      <c r="ZC539" s="348"/>
      <c r="ZD539" s="348"/>
      <c r="ZE539" s="348"/>
      <c r="ZF539" s="348"/>
      <c r="ZG539" s="348"/>
      <c r="ZH539" s="348"/>
      <c r="ZI539" s="348"/>
      <c r="ZJ539" s="348"/>
      <c r="ZK539" s="348"/>
      <c r="ZL539" s="348"/>
      <c r="ZM539" s="348"/>
      <c r="ZN539" s="348"/>
      <c r="ZO539" s="348"/>
      <c r="ZP539" s="348"/>
      <c r="ZQ539" s="348"/>
      <c r="ZR539" s="348"/>
      <c r="ZS539" s="348"/>
      <c r="ZT539" s="348"/>
      <c r="ZU539" s="348"/>
      <c r="ZV539" s="348"/>
      <c r="ZW539" s="348"/>
      <c r="ZX539" s="348"/>
      <c r="ZY539" s="348"/>
      <c r="ZZ539" s="348"/>
      <c r="AAA539" s="348"/>
      <c r="AAB539" s="348"/>
      <c r="AAC539" s="348"/>
      <c r="AAD539" s="348"/>
      <c r="AAE539" s="348"/>
      <c r="AAF539" s="348"/>
      <c r="AAG539" s="348"/>
      <c r="AAH539" s="348"/>
      <c r="AAI539" s="348"/>
      <c r="AAJ539" s="348"/>
      <c r="AAK539" s="348"/>
      <c r="AAL539" s="348"/>
      <c r="AAM539" s="348"/>
      <c r="AAN539" s="348"/>
      <c r="AAO539" s="348"/>
      <c r="AAP539" s="348"/>
      <c r="AAQ539" s="348"/>
      <c r="AAR539" s="348"/>
      <c r="AAS539" s="348"/>
      <c r="AAT539" s="348"/>
      <c r="AAU539" s="348"/>
      <c r="AAV539" s="348"/>
      <c r="AAW539" s="348"/>
      <c r="AAX539" s="348"/>
      <c r="AAY539" s="348"/>
      <c r="AAZ539" s="348"/>
      <c r="ABA539" s="348"/>
      <c r="ABB539" s="348"/>
      <c r="ABC539" s="348"/>
      <c r="ABD539" s="348"/>
      <c r="ABE539" s="348"/>
      <c r="ABF539" s="348"/>
      <c r="ABG539" s="348"/>
      <c r="ABH539" s="348"/>
      <c r="ABI539" s="348"/>
      <c r="ABJ539" s="348"/>
      <c r="ABK539" s="348"/>
      <c r="ABL539" s="348"/>
      <c r="ABM539" s="348"/>
      <c r="ABN539" s="348"/>
      <c r="ABO539" s="348"/>
      <c r="ABP539" s="348"/>
      <c r="ABQ539" s="348"/>
      <c r="ABR539" s="348"/>
      <c r="ABS539" s="348"/>
      <c r="ABT539" s="348"/>
      <c r="ABU539" s="348"/>
      <c r="ABV539" s="348"/>
      <c r="ABW539" s="348"/>
      <c r="ABX539" s="348"/>
      <c r="ABY539" s="348"/>
      <c r="ABZ539" s="348"/>
      <c r="ACA539" s="348"/>
      <c r="ACB539" s="348"/>
      <c r="ACC539" s="348"/>
      <c r="ACD539" s="348"/>
      <c r="ACE539" s="348"/>
      <c r="ACF539" s="348"/>
      <c r="ACG539" s="348"/>
      <c r="ACH539" s="348"/>
      <c r="ACI539" s="348"/>
      <c r="ACJ539" s="348"/>
      <c r="ACK539" s="348"/>
      <c r="ACL539" s="348"/>
      <c r="ACM539" s="348"/>
      <c r="ACN539" s="348"/>
      <c r="ACO539" s="348"/>
      <c r="ACP539" s="348"/>
      <c r="ACQ539" s="348"/>
      <c r="ACR539" s="348"/>
      <c r="ACS539" s="348"/>
      <c r="ACT539" s="348"/>
      <c r="ACU539" s="348"/>
      <c r="ACV539" s="348"/>
      <c r="ACW539" s="348"/>
      <c r="ACX539" s="348"/>
      <c r="ACY539" s="348"/>
      <c r="ACZ539" s="348"/>
      <c r="ADA539" s="348"/>
      <c r="ADB539" s="348"/>
      <c r="ADC539" s="348"/>
      <c r="ADD539" s="348"/>
      <c r="ADE539" s="348"/>
      <c r="ADF539" s="348"/>
      <c r="ADG539" s="348"/>
      <c r="ADH539" s="348"/>
      <c r="ADI539" s="348"/>
      <c r="ADJ539" s="348"/>
      <c r="ADK539" s="348"/>
      <c r="ADL539" s="348"/>
      <c r="ADM539" s="348"/>
      <c r="ADN539" s="348"/>
      <c r="ADO539" s="348"/>
      <c r="ADP539" s="348"/>
      <c r="ADQ539" s="348"/>
      <c r="ADR539" s="348"/>
      <c r="ADS539" s="348"/>
      <c r="ADT539" s="348"/>
      <c r="ADU539" s="348"/>
      <c r="ADV539" s="348"/>
      <c r="ADW539" s="348"/>
      <c r="ADX539" s="348"/>
      <c r="ADY539" s="348"/>
      <c r="ADZ539" s="348"/>
      <c r="AEA539" s="348"/>
      <c r="AEB539" s="348"/>
      <c r="AEC539" s="348"/>
      <c r="AED539" s="348"/>
      <c r="AEE539" s="348"/>
      <c r="AEF539" s="348"/>
      <c r="AEG539" s="348"/>
      <c r="AEH539" s="348"/>
      <c r="AEI539" s="348"/>
      <c r="AEJ539" s="348"/>
      <c r="AEK539" s="348"/>
      <c r="AEL539" s="348"/>
      <c r="AEM539" s="348"/>
      <c r="AEN539" s="348"/>
      <c r="AEO539" s="348"/>
      <c r="AEP539" s="348"/>
      <c r="AEQ539" s="348"/>
      <c r="AER539" s="348"/>
      <c r="AES539" s="348"/>
      <c r="AET539" s="348"/>
      <c r="AEU539" s="348"/>
      <c r="AEV539" s="348"/>
      <c r="AEW539" s="348"/>
      <c r="AEX539" s="348"/>
      <c r="AEY539" s="348"/>
      <c r="AEZ539" s="348"/>
      <c r="AFA539" s="348"/>
      <c r="AFB539" s="348"/>
      <c r="AFC539" s="348"/>
      <c r="AFD539" s="348"/>
      <c r="AFE539" s="348"/>
      <c r="AFF539" s="348"/>
      <c r="AFG539" s="348"/>
      <c r="AFH539" s="348"/>
      <c r="AFI539" s="348"/>
      <c r="AFJ539" s="348"/>
      <c r="AFK539" s="348"/>
      <c r="AFL539" s="348"/>
      <c r="AFM539" s="348"/>
      <c r="AFN539" s="348"/>
      <c r="AFO539" s="348"/>
      <c r="AFP539" s="348"/>
      <c r="AFQ539" s="348"/>
      <c r="AFR539" s="348"/>
      <c r="AFS539" s="348"/>
      <c r="AFT539" s="348"/>
      <c r="AFU539" s="348"/>
      <c r="AFV539" s="348"/>
      <c r="AFW539" s="348"/>
      <c r="AFX539" s="348"/>
      <c r="AFY539" s="348"/>
      <c r="AFZ539" s="348"/>
      <c r="AGA539" s="348"/>
      <c r="AGB539" s="348"/>
      <c r="AGC539" s="348"/>
      <c r="AGD539" s="348"/>
      <c r="AGE539" s="348"/>
      <c r="AGF539" s="348"/>
      <c r="AGG539" s="348"/>
      <c r="AGH539" s="348"/>
      <c r="AGI539" s="348"/>
      <c r="AGJ539" s="348"/>
      <c r="AGK539" s="348"/>
      <c r="AGL539" s="348"/>
      <c r="AGM539" s="348"/>
      <c r="AGN539" s="348"/>
      <c r="AGO539" s="348"/>
      <c r="AGP539" s="348"/>
      <c r="AGQ539" s="348"/>
      <c r="AGR539" s="348"/>
      <c r="AGS539" s="348"/>
      <c r="AGT539" s="348"/>
      <c r="AGU539" s="348"/>
      <c r="AGV539" s="348"/>
      <c r="AGW539" s="348"/>
      <c r="AGX539" s="348"/>
      <c r="AGY539" s="348"/>
      <c r="AGZ539" s="348"/>
      <c r="AHA539" s="348"/>
      <c r="AHB539" s="348"/>
      <c r="AHC539" s="348"/>
      <c r="AHD539" s="348"/>
      <c r="AHE539" s="348"/>
      <c r="AHF539" s="348"/>
      <c r="AHG539" s="348"/>
      <c r="AHH539" s="348"/>
      <c r="AHI539" s="348"/>
      <c r="AHJ539" s="348"/>
      <c r="AHK539" s="348"/>
      <c r="AHL539" s="348"/>
      <c r="AHM539" s="348"/>
      <c r="AHN539" s="348"/>
      <c r="AHO539" s="348"/>
      <c r="AHP539" s="348"/>
      <c r="AHQ539" s="348"/>
      <c r="AHR539" s="348"/>
      <c r="AHS539" s="348"/>
      <c r="AHT539" s="348"/>
      <c r="AHU539" s="348"/>
      <c r="AHV539" s="348"/>
      <c r="AHW539" s="348"/>
      <c r="AHX539" s="348"/>
      <c r="AHY539" s="348"/>
      <c r="AHZ539" s="348"/>
      <c r="AIA539" s="348"/>
      <c r="AIB539" s="348"/>
      <c r="AIC539" s="348"/>
      <c r="AID539" s="348"/>
      <c r="AIE539" s="348"/>
      <c r="AIF539" s="348"/>
      <c r="AIG539" s="348"/>
      <c r="AIH539" s="348"/>
      <c r="AII539" s="348"/>
      <c r="AIJ539" s="348"/>
      <c r="AIK539" s="348"/>
      <c r="AIL539" s="348"/>
      <c r="AIM539" s="348"/>
      <c r="AIN539" s="348"/>
      <c r="AIO539" s="348"/>
      <c r="AIP539" s="348"/>
      <c r="AIQ539" s="348"/>
      <c r="AIR539" s="348"/>
      <c r="AIS539" s="348"/>
      <c r="AIT539" s="348"/>
      <c r="AIU539" s="348"/>
      <c r="AIV539" s="348"/>
      <c r="AIW539" s="348"/>
      <c r="AIX539" s="348"/>
      <c r="AIY539" s="348"/>
      <c r="AIZ539" s="348"/>
      <c r="AJA539" s="348"/>
      <c r="AJB539" s="348"/>
      <c r="AJC539" s="348"/>
      <c r="AJD539" s="348"/>
      <c r="AJE539" s="348"/>
      <c r="AJF539" s="348"/>
      <c r="AJG539" s="348"/>
      <c r="AJH539" s="348"/>
      <c r="AJI539" s="348"/>
      <c r="AJJ539" s="348"/>
      <c r="AJK539" s="348"/>
      <c r="AJL539" s="348"/>
      <c r="AJM539" s="348"/>
      <c r="AJN539" s="348"/>
      <c r="AJO539" s="348"/>
      <c r="AJP539" s="348"/>
      <c r="AJQ539" s="348"/>
      <c r="AJR539" s="348"/>
      <c r="AJS539" s="348"/>
      <c r="AJT539" s="348"/>
      <c r="AJU539" s="348"/>
      <c r="AJV539" s="348"/>
      <c r="AJW539" s="348"/>
      <c r="AJX539" s="348"/>
      <c r="AJY539" s="348"/>
      <c r="AJZ539" s="348"/>
      <c r="AKA539" s="348"/>
      <c r="AKB539" s="348"/>
      <c r="AKC539" s="348"/>
      <c r="AKD539" s="348"/>
      <c r="AKE539" s="348"/>
      <c r="AKF539" s="348"/>
      <c r="AKG539" s="348"/>
      <c r="AKH539" s="348"/>
      <c r="AKI539" s="348"/>
      <c r="AKJ539" s="348"/>
      <c r="AKK539" s="348"/>
      <c r="AKL539" s="348"/>
      <c r="AKM539" s="348"/>
      <c r="AKN539" s="348"/>
      <c r="AKO539" s="348"/>
      <c r="AKP539" s="348"/>
      <c r="AKQ539" s="348"/>
      <c r="AKR539" s="348"/>
      <c r="AKS539" s="348"/>
      <c r="AKT539" s="348"/>
      <c r="AKU539" s="348"/>
      <c r="AKV539" s="348"/>
      <c r="AKW539" s="348"/>
      <c r="AKX539" s="348"/>
      <c r="AKY539" s="348"/>
      <c r="AKZ539" s="348"/>
      <c r="ALA539" s="348"/>
      <c r="ALB539" s="348"/>
      <c r="ALC539" s="348"/>
      <c r="ALD539" s="348"/>
      <c r="ALE539" s="348"/>
      <c r="ALF539" s="348"/>
      <c r="ALG539" s="348"/>
      <c r="ALH539" s="348"/>
      <c r="ALI539" s="348"/>
      <c r="ALJ539" s="348"/>
      <c r="ALK539" s="348"/>
      <c r="ALL539" s="348"/>
      <c r="ALM539" s="348"/>
      <c r="ALN539" s="348"/>
      <c r="ALO539" s="348"/>
      <c r="ALP539" s="348"/>
      <c r="ALQ539" s="348"/>
      <c r="ALR539" s="348"/>
      <c r="ALS539" s="348"/>
      <c r="ALT539" s="348"/>
      <c r="ALU539" s="348"/>
      <c r="ALV539" s="348"/>
      <c r="ALW539" s="348"/>
      <c r="ALX539" s="348"/>
      <c r="ALY539" s="348"/>
      <c r="ALZ539" s="348"/>
      <c r="AMA539" s="348"/>
      <c r="AMB539" s="348"/>
      <c r="AMC539" s="348"/>
      <c r="AMD539" s="348"/>
      <c r="AME539" s="348"/>
      <c r="AMF539" s="348"/>
      <c r="AMG539" s="348"/>
      <c r="AMH539" s="348"/>
      <c r="AMI539" s="348"/>
      <c r="AMJ539" s="348"/>
      <c r="AMK539" s="348"/>
      <c r="AML539" s="348"/>
      <c r="AMM539" s="348"/>
      <c r="AMN539" s="348"/>
      <c r="AMO539" s="348"/>
      <c r="AMP539" s="348"/>
      <c r="AMQ539" s="348"/>
      <c r="AMR539" s="348"/>
      <c r="AMS539" s="348"/>
      <c r="AMT539" s="348"/>
      <c r="AMU539" s="348"/>
      <c r="AMV539" s="348"/>
      <c r="AMW539" s="348"/>
      <c r="AMX539" s="348"/>
      <c r="AMY539" s="348"/>
      <c r="AMZ539" s="348"/>
      <c r="ANA539" s="348"/>
      <c r="ANB539" s="348"/>
      <c r="ANC539" s="348"/>
      <c r="AND539" s="348"/>
      <c r="ANE539" s="348"/>
      <c r="ANF539" s="348"/>
      <c r="ANG539" s="348"/>
      <c r="ANH539" s="348"/>
      <c r="ANI539" s="348"/>
      <c r="ANJ539" s="348"/>
      <c r="ANK539" s="348"/>
      <c r="ANL539" s="348"/>
      <c r="ANM539" s="348"/>
      <c r="ANN539" s="348"/>
      <c r="ANO539" s="348"/>
      <c r="ANP539" s="348"/>
      <c r="ANQ539" s="348"/>
      <c r="ANR539" s="348"/>
      <c r="ANS539" s="348"/>
      <c r="ANT539" s="348"/>
      <c r="ANU539" s="348"/>
      <c r="ANV539" s="348"/>
      <c r="ANW539" s="348"/>
      <c r="ANX539" s="348"/>
      <c r="ANY539" s="348"/>
      <c r="ANZ539" s="348"/>
      <c r="AOA539" s="348"/>
      <c r="AOB539" s="348"/>
      <c r="AOC539" s="348"/>
      <c r="AOD539" s="348"/>
      <c r="AOE539" s="348"/>
      <c r="AOF539" s="348"/>
      <c r="AOG539" s="348"/>
      <c r="AOH539" s="348"/>
      <c r="AOI539" s="348"/>
      <c r="AOJ539" s="348"/>
      <c r="AOK539" s="348"/>
      <c r="AOL539" s="348"/>
      <c r="AOM539" s="348"/>
      <c r="AON539" s="348"/>
      <c r="AOO539" s="348"/>
      <c r="AOP539" s="348"/>
      <c r="AOQ539" s="348"/>
      <c r="AOR539" s="348"/>
      <c r="AOS539" s="348"/>
      <c r="AOT539" s="348"/>
      <c r="AOU539" s="348"/>
      <c r="AOV539" s="348"/>
      <c r="AOW539" s="348"/>
      <c r="AOX539" s="348"/>
      <c r="AOY539" s="348"/>
      <c r="AOZ539" s="348"/>
      <c r="APA539" s="348"/>
      <c r="APB539" s="348"/>
      <c r="APC539" s="348"/>
      <c r="APD539" s="348"/>
      <c r="APE539" s="348"/>
      <c r="APF539" s="348"/>
      <c r="APG539" s="348"/>
      <c r="APH539" s="348"/>
      <c r="API539" s="348"/>
      <c r="APJ539" s="348"/>
      <c r="APK539" s="348"/>
      <c r="APL539" s="348"/>
      <c r="APM539" s="348"/>
      <c r="APN539" s="348"/>
      <c r="APO539" s="348"/>
      <c r="APP539" s="348"/>
      <c r="APQ539" s="348"/>
      <c r="APR539" s="348"/>
      <c r="APS539" s="348"/>
      <c r="APT539" s="348"/>
      <c r="APU539" s="348"/>
      <c r="APV539" s="348"/>
      <c r="APW539" s="348"/>
      <c r="APX539" s="348"/>
      <c r="APY539" s="348"/>
      <c r="APZ539" s="348"/>
      <c r="AQA539" s="348"/>
      <c r="AQB539" s="348"/>
      <c r="AQC539" s="348"/>
      <c r="AQD539" s="348"/>
      <c r="AQE539" s="348"/>
      <c r="AQF539" s="348"/>
      <c r="AQG539" s="348"/>
      <c r="AQH539" s="348"/>
      <c r="AQI539" s="348"/>
      <c r="AQJ539" s="348"/>
      <c r="AQK539" s="348"/>
      <c r="AQL539" s="348"/>
      <c r="AQM539" s="348"/>
      <c r="AQN539" s="348"/>
      <c r="AQO539" s="348"/>
      <c r="AQP539" s="348"/>
      <c r="AQQ539" s="348"/>
      <c r="AQR539" s="348"/>
      <c r="AQS539" s="348"/>
      <c r="AQT539" s="348"/>
      <c r="AQU539" s="348"/>
      <c r="AQV539" s="348"/>
      <c r="AQW539" s="348"/>
      <c r="AQX539" s="348"/>
      <c r="AQY539" s="348"/>
      <c r="AQZ539" s="348"/>
      <c r="ARA539" s="348"/>
      <c r="ARB539" s="348"/>
      <c r="ARC539" s="348"/>
      <c r="ARD539" s="348"/>
      <c r="ARE539" s="348"/>
      <c r="ARF539" s="348"/>
      <c r="ARG539" s="348"/>
      <c r="ARH539" s="348"/>
      <c r="ARI539" s="348"/>
      <c r="ARJ539" s="348"/>
      <c r="ARK539" s="348"/>
      <c r="ARL539" s="348"/>
      <c r="ARM539" s="348"/>
      <c r="ARN539" s="348"/>
      <c r="ARO539" s="348"/>
      <c r="ARP539" s="348"/>
      <c r="ARQ539" s="348"/>
      <c r="ARR539" s="348"/>
      <c r="ARS539" s="348"/>
      <c r="ART539" s="348"/>
      <c r="ARU539" s="348"/>
      <c r="ARV539" s="348"/>
      <c r="ARW539" s="348"/>
      <c r="ARX539" s="348"/>
      <c r="ARY539" s="348"/>
      <c r="ARZ539" s="348"/>
      <c r="ASA539" s="348"/>
      <c r="ASB539" s="348"/>
      <c r="ASC539" s="348"/>
      <c r="ASD539" s="348"/>
      <c r="ASE539" s="348"/>
      <c r="ASF539" s="348"/>
      <c r="ASG539" s="348"/>
      <c r="ASH539" s="348"/>
      <c r="ASI539" s="348"/>
      <c r="ASJ539" s="348"/>
      <c r="ASK539" s="348"/>
      <c r="ASL539" s="348"/>
      <c r="ASM539" s="348"/>
      <c r="ASN539" s="348"/>
      <c r="ASO539" s="348"/>
      <c r="ASP539" s="348"/>
      <c r="ASQ539" s="348"/>
      <c r="ASR539" s="348"/>
      <c r="ASS539" s="348"/>
      <c r="AST539" s="348"/>
      <c r="ASU539" s="348"/>
      <c r="ASV539" s="348"/>
      <c r="ASW539" s="348"/>
      <c r="ASX539" s="348"/>
      <c r="ASY539" s="348"/>
      <c r="ASZ539" s="348"/>
      <c r="ATA539" s="348"/>
      <c r="ATB539" s="348"/>
      <c r="ATC539" s="348"/>
      <c r="ATD539" s="348"/>
      <c r="ATE539" s="348"/>
      <c r="ATF539" s="348"/>
      <c r="ATG539" s="348"/>
      <c r="ATH539" s="348"/>
      <c r="ATI539" s="348"/>
      <c r="ATJ539" s="348"/>
      <c r="ATK539" s="348"/>
      <c r="ATL539" s="348"/>
      <c r="ATM539" s="348"/>
      <c r="ATN539" s="348"/>
      <c r="ATO539" s="348"/>
      <c r="ATP539" s="348"/>
      <c r="ATQ539" s="348"/>
      <c r="ATR539" s="348"/>
      <c r="ATS539" s="348"/>
      <c r="ATT539" s="348"/>
      <c r="ATU539" s="348"/>
      <c r="ATV539" s="348"/>
      <c r="ATW539" s="348"/>
      <c r="ATX539" s="348"/>
      <c r="ATY539" s="348"/>
      <c r="ATZ539" s="348"/>
      <c r="AUA539" s="348"/>
      <c r="AUB539" s="348"/>
      <c r="AUC539" s="348"/>
      <c r="AUD539" s="348"/>
      <c r="AUE539" s="348"/>
      <c r="AUF539" s="348"/>
      <c r="AUG539" s="348"/>
      <c r="AUH539" s="348"/>
      <c r="AUI539" s="348"/>
      <c r="AUJ539" s="348"/>
      <c r="AUK539" s="348"/>
      <c r="AUL539" s="348"/>
      <c r="AUM539" s="348"/>
      <c r="AUN539" s="348"/>
      <c r="AUO539" s="348"/>
      <c r="AUP539" s="348"/>
      <c r="AUQ539" s="348"/>
      <c r="AUR539" s="348"/>
      <c r="AUS539" s="348"/>
      <c r="AUT539" s="348"/>
      <c r="AUU539" s="348"/>
      <c r="AUV539" s="348"/>
      <c r="AUW539" s="348"/>
      <c r="AUX539" s="348"/>
      <c r="AUY539" s="348"/>
      <c r="AUZ539" s="348"/>
      <c r="AVA539" s="348"/>
      <c r="AVB539" s="348"/>
      <c r="AVC539" s="348"/>
      <c r="AVD539" s="348"/>
      <c r="AVE539" s="348"/>
      <c r="AVF539" s="348"/>
      <c r="AVG539" s="348"/>
      <c r="AVH539" s="348"/>
      <c r="AVI539" s="348"/>
      <c r="AVJ539" s="348"/>
      <c r="AVK539" s="348"/>
      <c r="AVL539" s="348"/>
      <c r="AVM539" s="348"/>
      <c r="AVN539" s="348"/>
      <c r="AVO539" s="348"/>
      <c r="AVP539" s="348"/>
      <c r="AVQ539" s="348"/>
      <c r="AVR539" s="348"/>
      <c r="AVS539" s="348"/>
      <c r="AVT539" s="348"/>
      <c r="AVU539" s="348"/>
      <c r="AVV539" s="348"/>
      <c r="AVW539" s="348"/>
      <c r="AVX539" s="348"/>
      <c r="AVY539" s="348"/>
      <c r="AVZ539" s="348"/>
      <c r="AWA539" s="348"/>
      <c r="AWB539" s="348"/>
      <c r="AWC539" s="348"/>
      <c r="AWD539" s="348"/>
      <c r="AWE539" s="348"/>
      <c r="AWF539" s="348"/>
      <c r="AWG539" s="348"/>
      <c r="AWH539" s="348"/>
      <c r="AWI539" s="348"/>
      <c r="AWJ539" s="348"/>
      <c r="AWK539" s="348"/>
      <c r="AWL539" s="348"/>
      <c r="AWM539" s="348"/>
      <c r="AWN539" s="348"/>
      <c r="AWO539" s="348"/>
      <c r="AWP539" s="348"/>
      <c r="AWQ539" s="348"/>
      <c r="AWR539" s="348"/>
      <c r="AWS539" s="348"/>
      <c r="AWT539" s="348"/>
      <c r="AWU539" s="348"/>
      <c r="AWV539" s="348"/>
      <c r="AWW539" s="348"/>
      <c r="AWX539" s="348"/>
      <c r="AWY539" s="348"/>
      <c r="AWZ539" s="348"/>
      <c r="AXA539" s="348"/>
      <c r="AXB539" s="348"/>
      <c r="AXC539" s="348"/>
      <c r="AXD539" s="348"/>
      <c r="AXE539" s="348"/>
      <c r="AXF539" s="348"/>
      <c r="AXG539" s="348"/>
      <c r="AXH539" s="348"/>
      <c r="AXI539" s="348"/>
      <c r="AXJ539" s="348"/>
      <c r="AXK539" s="348"/>
      <c r="AXL539" s="348"/>
      <c r="AXM539" s="348"/>
      <c r="AXN539" s="348"/>
      <c r="AXO539" s="348"/>
      <c r="AXP539" s="348"/>
      <c r="AXQ539" s="348"/>
      <c r="AXR539" s="348"/>
      <c r="AXS539" s="348"/>
      <c r="AXT539" s="348"/>
      <c r="AXU539" s="348"/>
      <c r="AXV539" s="348"/>
      <c r="AXW539" s="348"/>
      <c r="AXX539" s="348"/>
      <c r="AXY539" s="348"/>
      <c r="AXZ539" s="348"/>
      <c r="AYA539" s="348"/>
      <c r="AYB539" s="348"/>
      <c r="AYC539" s="348"/>
      <c r="AYD539" s="348"/>
      <c r="AYE539" s="348"/>
      <c r="AYF539" s="348"/>
      <c r="AYG539" s="348"/>
      <c r="AYH539" s="348"/>
      <c r="AYI539" s="348"/>
      <c r="AYJ539" s="348"/>
      <c r="AYK539" s="348"/>
      <c r="AYL539" s="348"/>
      <c r="AYM539" s="348"/>
      <c r="AYN539" s="348"/>
      <c r="AYO539" s="348"/>
      <c r="AYP539" s="348"/>
      <c r="AYQ539" s="348"/>
      <c r="AYR539" s="348"/>
      <c r="AYS539" s="348"/>
      <c r="AYT539" s="348"/>
      <c r="AYU539" s="348"/>
      <c r="AYV539" s="348"/>
      <c r="AYW539" s="348"/>
      <c r="AYX539" s="348"/>
      <c r="AYY539" s="348"/>
      <c r="AYZ539" s="348"/>
      <c r="AZA539" s="348"/>
      <c r="AZB539" s="348"/>
      <c r="AZC539" s="348"/>
      <c r="AZD539" s="348"/>
      <c r="AZE539" s="348"/>
      <c r="AZF539" s="348"/>
      <c r="AZG539" s="348"/>
      <c r="AZH539" s="348"/>
      <c r="AZI539" s="348"/>
      <c r="AZJ539" s="348"/>
      <c r="AZK539" s="348"/>
      <c r="AZL539" s="348"/>
      <c r="AZM539" s="348"/>
      <c r="AZN539" s="348"/>
      <c r="AZO539" s="348"/>
      <c r="AZP539" s="348"/>
      <c r="AZQ539" s="348"/>
      <c r="AZR539" s="348"/>
      <c r="AZS539" s="348"/>
      <c r="AZT539" s="348"/>
      <c r="AZU539" s="348"/>
      <c r="AZV539" s="348"/>
      <c r="AZW539" s="348"/>
      <c r="AZX539" s="348"/>
      <c r="AZY539" s="348"/>
      <c r="AZZ539" s="348"/>
      <c r="BAA539" s="348"/>
      <c r="BAB539" s="348"/>
      <c r="BAC539" s="348"/>
      <c r="BAD539" s="348"/>
      <c r="BAE539" s="348"/>
      <c r="BAF539" s="348"/>
      <c r="BAG539" s="348"/>
      <c r="BAH539" s="348"/>
      <c r="BAI539" s="348"/>
      <c r="BAJ539" s="348"/>
      <c r="BAK539" s="348"/>
      <c r="BAL539" s="348"/>
      <c r="BAM539" s="348"/>
      <c r="BAN539" s="348"/>
      <c r="BAO539" s="348"/>
      <c r="BAP539" s="348"/>
      <c r="BAQ539" s="348"/>
      <c r="BAR539" s="348"/>
      <c r="BAS539" s="348"/>
      <c r="BAT539" s="348"/>
      <c r="BAU539" s="348"/>
      <c r="BAV539" s="348"/>
      <c r="BAW539" s="348"/>
      <c r="BAX539" s="348"/>
      <c r="BAY539" s="348"/>
      <c r="BAZ539" s="348"/>
      <c r="BBA539" s="348"/>
      <c r="BBB539" s="348"/>
      <c r="BBC539" s="348"/>
      <c r="BBD539" s="348"/>
      <c r="BBE539" s="348"/>
      <c r="BBF539" s="348"/>
      <c r="BBG539" s="348"/>
      <c r="BBH539" s="348"/>
      <c r="BBI539" s="348"/>
      <c r="BBJ539" s="348"/>
      <c r="BBK539" s="348"/>
      <c r="BBL539" s="348"/>
      <c r="BBM539" s="348"/>
      <c r="BBN539" s="348"/>
      <c r="BBO539" s="348"/>
      <c r="BBP539" s="348"/>
      <c r="BBQ539" s="348"/>
      <c r="BBR539" s="348"/>
      <c r="BBS539" s="348"/>
      <c r="BBT539" s="348"/>
      <c r="BBU539" s="348"/>
      <c r="BBV539" s="348"/>
      <c r="BBW539" s="348"/>
      <c r="BBX539" s="348"/>
      <c r="BBY539" s="348"/>
      <c r="BBZ539" s="348"/>
      <c r="BCA539" s="348"/>
      <c r="BCB539" s="348"/>
      <c r="BCC539" s="348"/>
      <c r="BCD539" s="348"/>
      <c r="BCE539" s="348"/>
      <c r="BCF539" s="348"/>
      <c r="BCG539" s="348"/>
      <c r="BCH539" s="348"/>
      <c r="BCI539" s="348"/>
      <c r="BCJ539" s="348"/>
      <c r="BCK539" s="348"/>
      <c r="BCL539" s="348"/>
      <c r="BCM539" s="348"/>
      <c r="BCN539" s="348"/>
      <c r="BCO539" s="348"/>
      <c r="BCP539" s="348"/>
      <c r="BCQ539" s="348"/>
      <c r="BCR539" s="348"/>
      <c r="BCS539" s="348"/>
      <c r="BCT539" s="348"/>
      <c r="BCU539" s="348"/>
      <c r="BCV539" s="348"/>
      <c r="BCW539" s="348"/>
      <c r="BCX539" s="348"/>
      <c r="BCY539" s="348"/>
      <c r="BCZ539" s="348"/>
      <c r="BDA539" s="348"/>
      <c r="BDB539" s="348"/>
      <c r="BDC539" s="348"/>
      <c r="BDD539" s="348"/>
      <c r="BDE539" s="348"/>
      <c r="BDF539" s="348"/>
      <c r="BDG539" s="348"/>
      <c r="BDH539" s="348"/>
      <c r="BDI539" s="348"/>
      <c r="BDJ539" s="348"/>
      <c r="BDK539" s="348"/>
      <c r="BDL539" s="348"/>
      <c r="BDM539" s="348"/>
      <c r="BDN539" s="348"/>
      <c r="BDO539" s="348"/>
      <c r="BDP539" s="348"/>
      <c r="BDQ539" s="348"/>
      <c r="BDR539" s="348"/>
      <c r="BDS539" s="348"/>
      <c r="BDT539" s="348"/>
      <c r="BDU539" s="348"/>
      <c r="BDV539" s="348"/>
      <c r="BDW539" s="348"/>
      <c r="BDX539" s="348"/>
      <c r="BDY539" s="348"/>
      <c r="BDZ539" s="348"/>
      <c r="BEA539" s="348"/>
      <c r="BEB539" s="348"/>
      <c r="BEC539" s="348"/>
      <c r="BED539" s="348"/>
      <c r="BEE539" s="348"/>
      <c r="BEF539" s="348"/>
      <c r="BEG539" s="348"/>
      <c r="BEH539" s="348"/>
      <c r="BEI539" s="348"/>
      <c r="BEJ539" s="348"/>
      <c r="BEK539" s="348"/>
      <c r="BEL539" s="348"/>
      <c r="BEM539" s="348"/>
      <c r="BEN539" s="348"/>
      <c r="BEO539" s="348"/>
      <c r="BEP539" s="348"/>
      <c r="BEQ539" s="348"/>
      <c r="BER539" s="348"/>
      <c r="BES539" s="348"/>
      <c r="BET539" s="348"/>
      <c r="BEU539" s="348"/>
      <c r="BEV539" s="348"/>
      <c r="BEW539" s="348"/>
      <c r="BEX539" s="348"/>
      <c r="BEY539" s="348"/>
      <c r="BEZ539" s="348"/>
      <c r="BFA539" s="348"/>
      <c r="BFB539" s="348"/>
      <c r="BFC539" s="348"/>
      <c r="BFD539" s="348"/>
      <c r="BFE539" s="348"/>
      <c r="BFF539" s="348"/>
      <c r="BFG539" s="348"/>
      <c r="BFH539" s="348"/>
      <c r="BFI539" s="348"/>
      <c r="BFJ539" s="348"/>
      <c r="BFK539" s="348"/>
      <c r="BFL539" s="348"/>
      <c r="BFM539" s="348"/>
      <c r="BFN539" s="348"/>
      <c r="BFO539" s="348"/>
      <c r="BFP539" s="348"/>
      <c r="BFQ539" s="348"/>
      <c r="BFR539" s="348"/>
      <c r="BFS539" s="348"/>
      <c r="BFT539" s="348"/>
      <c r="BFU539" s="348"/>
      <c r="BFV539" s="348"/>
      <c r="BFW539" s="348"/>
      <c r="BFX539" s="348"/>
      <c r="BFY539" s="348"/>
      <c r="BFZ539" s="348"/>
      <c r="BGA539" s="348"/>
      <c r="BGB539" s="348"/>
      <c r="BGC539" s="348"/>
      <c r="BGD539" s="348"/>
      <c r="BGE539" s="348"/>
      <c r="BGF539" s="348"/>
      <c r="BGG539" s="348"/>
      <c r="BGH539" s="348"/>
      <c r="BGI539" s="348"/>
      <c r="BGJ539" s="348"/>
      <c r="BGK539" s="348"/>
      <c r="BGL539" s="348"/>
      <c r="BGM539" s="348"/>
      <c r="BGN539" s="348"/>
      <c r="BGO539" s="348"/>
      <c r="BGP539" s="348"/>
      <c r="BGQ539" s="348"/>
      <c r="BGR539" s="348"/>
      <c r="BGS539" s="348"/>
      <c r="BGT539" s="348"/>
      <c r="BGU539" s="348"/>
      <c r="BGV539" s="348"/>
      <c r="BGW539" s="348"/>
      <c r="BGX539" s="348"/>
      <c r="BGY539" s="348"/>
      <c r="BGZ539" s="348"/>
      <c r="BHA539" s="348"/>
      <c r="BHB539" s="348"/>
      <c r="BHC539" s="348"/>
      <c r="BHD539" s="348"/>
      <c r="BHE539" s="348"/>
      <c r="BHF539" s="348"/>
      <c r="BHG539" s="348"/>
      <c r="BHH539" s="348"/>
      <c r="BHI539" s="348"/>
      <c r="BHJ539" s="348"/>
      <c r="BHK539" s="348"/>
      <c r="BHL539" s="348"/>
      <c r="BHM539" s="348"/>
      <c r="BHN539" s="348"/>
      <c r="BHO539" s="348"/>
      <c r="BHP539" s="348"/>
      <c r="BHQ539" s="348"/>
      <c r="BHR539" s="348"/>
      <c r="BHS539" s="348"/>
      <c r="BHT539" s="348"/>
      <c r="BHU539" s="348"/>
      <c r="BHV539" s="348"/>
      <c r="BHW539" s="348"/>
      <c r="BHX539" s="348"/>
      <c r="BHY539" s="348"/>
      <c r="BHZ539" s="348"/>
      <c r="BIA539" s="348"/>
      <c r="BIB539" s="348"/>
      <c r="BIC539" s="348"/>
      <c r="BID539" s="348"/>
      <c r="BIE539" s="348"/>
      <c r="BIF539" s="348"/>
      <c r="BIG539" s="348"/>
      <c r="BIH539" s="348"/>
      <c r="BII539" s="348"/>
      <c r="BIJ539" s="348"/>
      <c r="BIK539" s="348"/>
      <c r="BIL539" s="348"/>
      <c r="BIM539" s="348"/>
      <c r="BIN539" s="348"/>
      <c r="BIO539" s="348"/>
      <c r="BIP539" s="348"/>
      <c r="BIQ539" s="348"/>
      <c r="BIR539" s="348"/>
      <c r="BIS539" s="348"/>
      <c r="BIT539" s="348"/>
      <c r="BIU539" s="348"/>
      <c r="BIV539" s="348"/>
      <c r="BIW539" s="348"/>
      <c r="BIX539" s="348"/>
      <c r="BIY539" s="348"/>
      <c r="BIZ539" s="348"/>
      <c r="BJA539" s="348"/>
      <c r="BJB539" s="348"/>
      <c r="BJC539" s="348"/>
      <c r="BJD539" s="348"/>
      <c r="BJE539" s="348"/>
      <c r="BJF539" s="348"/>
      <c r="BJG539" s="348"/>
      <c r="BJH539" s="348"/>
      <c r="BJI539" s="348"/>
      <c r="BJJ539" s="348"/>
      <c r="BJK539" s="348"/>
      <c r="BJL539" s="348"/>
      <c r="BJM539" s="348"/>
      <c r="BJN539" s="348"/>
      <c r="BJO539" s="348"/>
      <c r="BJP539" s="348"/>
      <c r="BJQ539" s="348"/>
      <c r="BJR539" s="348"/>
      <c r="BJS539" s="348"/>
      <c r="BJT539" s="348"/>
      <c r="BJU539" s="348"/>
      <c r="BJV539" s="348"/>
      <c r="BJW539" s="348"/>
      <c r="BJX539" s="348"/>
      <c r="BJY539" s="348"/>
      <c r="BJZ539" s="348"/>
      <c r="BKA539" s="348"/>
      <c r="BKB539" s="348"/>
      <c r="BKC539" s="348"/>
      <c r="BKD539" s="348"/>
      <c r="BKE539" s="348"/>
      <c r="BKF539" s="348"/>
      <c r="BKG539" s="348"/>
      <c r="BKH539" s="348"/>
      <c r="BKI539" s="348"/>
      <c r="BKJ539" s="348"/>
      <c r="BKK539" s="348"/>
      <c r="BKL539" s="348"/>
      <c r="BKM539" s="348"/>
      <c r="BKN539" s="348"/>
      <c r="BKO539" s="348"/>
      <c r="BKP539" s="348"/>
      <c r="BKQ539" s="348"/>
      <c r="BKR539" s="348"/>
      <c r="BKS539" s="348"/>
      <c r="BKT539" s="348"/>
      <c r="BKU539" s="348"/>
      <c r="BKV539" s="348"/>
      <c r="BKW539" s="348"/>
      <c r="BKX539" s="348"/>
      <c r="BKY539" s="348"/>
      <c r="BKZ539" s="348"/>
      <c r="BLA539" s="348"/>
      <c r="BLB539" s="348"/>
      <c r="BLC539" s="348"/>
      <c r="BLD539" s="348"/>
      <c r="BLE539" s="348"/>
      <c r="BLF539" s="348"/>
      <c r="BLG539" s="348"/>
      <c r="BLH539" s="348"/>
      <c r="BLI539" s="348"/>
      <c r="BLJ539" s="348"/>
      <c r="BLK539" s="348"/>
      <c r="BLL539" s="348"/>
      <c r="BLM539" s="348"/>
      <c r="BLN539" s="348"/>
      <c r="BLO539" s="348"/>
      <c r="BLP539" s="348"/>
      <c r="BLQ539" s="348"/>
      <c r="BLR539" s="348"/>
      <c r="BLS539" s="348"/>
      <c r="BLT539" s="348"/>
      <c r="BLU539" s="348"/>
      <c r="BLV539" s="348"/>
      <c r="BLW539" s="348"/>
      <c r="BLX539" s="348"/>
      <c r="BLY539" s="348"/>
      <c r="BLZ539" s="348"/>
      <c r="BMA539" s="348"/>
      <c r="BMB539" s="348"/>
      <c r="BMC539" s="348"/>
      <c r="BMD539" s="348"/>
      <c r="BME539" s="348"/>
      <c r="BMF539" s="348"/>
      <c r="BMG539" s="348"/>
      <c r="BMH539" s="348"/>
      <c r="BMI539" s="348"/>
      <c r="BMJ539" s="348"/>
      <c r="BMK539" s="348"/>
      <c r="BML539" s="348"/>
      <c r="BMM539" s="348"/>
      <c r="BMN539" s="348"/>
      <c r="BMO539" s="348"/>
      <c r="BMP539" s="348"/>
      <c r="BMQ539" s="348"/>
      <c r="BMR539" s="348"/>
      <c r="BMS539" s="348"/>
      <c r="BMT539" s="348"/>
      <c r="BMU539" s="348"/>
      <c r="BMV539" s="348"/>
      <c r="BMW539" s="348"/>
      <c r="BMX539" s="348"/>
      <c r="BMY539" s="348"/>
      <c r="BMZ539" s="348"/>
      <c r="BNA539" s="348"/>
      <c r="BNB539" s="348"/>
      <c r="BNC539" s="348"/>
      <c r="BND539" s="348"/>
      <c r="BNE539" s="348"/>
      <c r="BNF539" s="348"/>
      <c r="BNG539" s="348"/>
      <c r="BNH539" s="348"/>
      <c r="BNI539" s="348"/>
      <c r="BNJ539" s="348"/>
      <c r="BNK539" s="348"/>
      <c r="BNL539" s="348"/>
      <c r="BNM539" s="348"/>
      <c r="BNN539" s="348"/>
      <c r="BNO539" s="348"/>
      <c r="BNP539" s="348"/>
      <c r="BNQ539" s="348"/>
      <c r="BNR539" s="348"/>
      <c r="BNS539" s="348"/>
      <c r="BNT539" s="348"/>
      <c r="BNU539" s="348"/>
      <c r="BNV539" s="348"/>
      <c r="BNW539" s="348"/>
      <c r="BNX539" s="348"/>
      <c r="BNY539" s="348"/>
      <c r="BNZ539" s="348"/>
      <c r="BOA539" s="348"/>
      <c r="BOB539" s="348"/>
      <c r="BOC539" s="348"/>
      <c r="BOD539" s="348"/>
      <c r="BOE539" s="348"/>
      <c r="BOF539" s="348"/>
      <c r="BOG539" s="348"/>
      <c r="BOH539" s="348"/>
      <c r="BOI539" s="348"/>
      <c r="BOJ539" s="348"/>
      <c r="BOK539" s="348"/>
      <c r="BOL539" s="348"/>
      <c r="BOM539" s="348"/>
      <c r="BON539" s="348"/>
      <c r="BOO539" s="348"/>
      <c r="BOP539" s="348"/>
      <c r="BOQ539" s="348"/>
      <c r="BOR539" s="348"/>
      <c r="BOS539" s="348"/>
      <c r="BOT539" s="348"/>
      <c r="BOU539" s="348"/>
      <c r="BOV539" s="348"/>
    </row>
    <row r="540" spans="1:1764" s="120" customFormat="1" ht="40.5" customHeight="1">
      <c r="A540" s="121"/>
      <c r="B540" s="122"/>
      <c r="C540" s="122"/>
      <c r="D540" s="123"/>
      <c r="E540" s="123"/>
      <c r="F540" s="123"/>
      <c r="G540" s="124" t="s">
        <v>550</v>
      </c>
      <c r="H540" s="124" t="s">
        <v>189</v>
      </c>
      <c r="I540" s="441" t="s">
        <v>551</v>
      </c>
      <c r="J540" s="531">
        <f t="shared" si="13"/>
        <v>34858000</v>
      </c>
      <c r="K540" s="531">
        <v>34858000</v>
      </c>
      <c r="L540" s="532"/>
      <c r="M540" s="347"/>
      <c r="N540" s="347"/>
      <c r="O540" s="347"/>
      <c r="P540" s="347"/>
      <c r="Q540" s="346"/>
      <c r="R540" s="347"/>
      <c r="S540" s="347"/>
      <c r="T540" s="347"/>
      <c r="U540" s="347"/>
      <c r="V540" s="348"/>
      <c r="W540" s="348"/>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c r="AS540" s="348"/>
      <c r="AT540" s="348"/>
      <c r="AU540" s="348"/>
      <c r="AV540" s="348"/>
      <c r="AW540" s="348"/>
      <c r="AX540" s="348"/>
      <c r="AY540" s="348"/>
      <c r="AZ540" s="348"/>
      <c r="BA540" s="348"/>
      <c r="BB540" s="348"/>
      <c r="BC540" s="348"/>
      <c r="BD540" s="348"/>
      <c r="BE540" s="348"/>
      <c r="BF540" s="348"/>
      <c r="BG540" s="348"/>
      <c r="BH540" s="348"/>
      <c r="BI540" s="348"/>
      <c r="BJ540" s="348"/>
      <c r="BK540" s="348"/>
      <c r="BL540" s="348"/>
      <c r="BM540" s="348"/>
      <c r="BN540" s="348"/>
      <c r="BO540" s="348"/>
      <c r="BP540" s="348"/>
      <c r="BQ540" s="348"/>
      <c r="BR540" s="348"/>
      <c r="BS540" s="348"/>
      <c r="BT540" s="348"/>
      <c r="BU540" s="348"/>
      <c r="BV540" s="348"/>
      <c r="BW540" s="348"/>
      <c r="BX540" s="348"/>
      <c r="BY540" s="348"/>
      <c r="BZ540" s="348"/>
      <c r="CA540" s="348"/>
      <c r="CB540" s="348"/>
      <c r="CC540" s="348"/>
      <c r="CD540" s="348"/>
      <c r="CE540" s="348"/>
      <c r="CF540" s="348"/>
      <c r="CG540" s="348"/>
      <c r="CH540" s="348"/>
      <c r="CI540" s="348"/>
      <c r="CJ540" s="348"/>
      <c r="CK540" s="348"/>
      <c r="CL540" s="348"/>
      <c r="CM540" s="348"/>
      <c r="CN540" s="348"/>
      <c r="CO540" s="348"/>
      <c r="CP540" s="348"/>
      <c r="CQ540" s="348"/>
      <c r="CR540" s="348"/>
      <c r="CS540" s="348"/>
      <c r="CT540" s="348"/>
      <c r="CU540" s="348"/>
      <c r="CV540" s="348"/>
      <c r="CW540" s="348"/>
      <c r="CX540" s="348"/>
      <c r="CY540" s="348"/>
      <c r="CZ540" s="348"/>
      <c r="DA540" s="348"/>
      <c r="DB540" s="348"/>
      <c r="DC540" s="348"/>
      <c r="DD540" s="348"/>
      <c r="DE540" s="348"/>
      <c r="DF540" s="348"/>
      <c r="DG540" s="348"/>
      <c r="DH540" s="348"/>
      <c r="DI540" s="348"/>
      <c r="DJ540" s="348"/>
      <c r="DK540" s="348"/>
      <c r="DL540" s="348"/>
      <c r="DM540" s="348"/>
      <c r="DN540" s="348"/>
      <c r="DO540" s="348"/>
      <c r="DP540" s="348"/>
      <c r="DQ540" s="348"/>
      <c r="DR540" s="348"/>
      <c r="DS540" s="348"/>
      <c r="DT540" s="348"/>
      <c r="DU540" s="348"/>
      <c r="DV540" s="348"/>
      <c r="DW540" s="348"/>
      <c r="DX540" s="348"/>
      <c r="DY540" s="348"/>
      <c r="DZ540" s="348"/>
      <c r="EA540" s="348"/>
      <c r="EB540" s="348"/>
      <c r="EC540" s="348"/>
      <c r="ED540" s="348"/>
      <c r="EE540" s="348"/>
      <c r="EF540" s="348"/>
      <c r="EG540" s="348"/>
      <c r="EH540" s="348"/>
      <c r="EI540" s="348"/>
      <c r="EJ540" s="348"/>
      <c r="EK540" s="348"/>
      <c r="EL540" s="348"/>
      <c r="EM540" s="348"/>
      <c r="EN540" s="348"/>
      <c r="EO540" s="348"/>
      <c r="EP540" s="348"/>
      <c r="EQ540" s="348"/>
      <c r="ER540" s="348"/>
      <c r="ES540" s="348"/>
      <c r="ET540" s="348"/>
      <c r="EU540" s="348"/>
      <c r="EV540" s="348"/>
      <c r="EW540" s="348"/>
      <c r="EX540" s="348"/>
      <c r="EY540" s="348"/>
      <c r="EZ540" s="348"/>
      <c r="FA540" s="348"/>
      <c r="FB540" s="348"/>
      <c r="FC540" s="348"/>
      <c r="FD540" s="348"/>
      <c r="FE540" s="348"/>
      <c r="FF540" s="348"/>
      <c r="FG540" s="348"/>
      <c r="FH540" s="348"/>
      <c r="FI540" s="348"/>
      <c r="FJ540" s="348"/>
      <c r="FK540" s="348"/>
      <c r="FL540" s="348"/>
      <c r="FM540" s="348"/>
      <c r="FN540" s="348"/>
      <c r="FO540" s="348"/>
      <c r="FP540" s="348"/>
      <c r="FQ540" s="348"/>
      <c r="FR540" s="348"/>
      <c r="FS540" s="348"/>
      <c r="FT540" s="348"/>
      <c r="FU540" s="348"/>
      <c r="FV540" s="348"/>
      <c r="FW540" s="348"/>
      <c r="FX540" s="348"/>
      <c r="FY540" s="348"/>
      <c r="FZ540" s="348"/>
      <c r="GA540" s="348"/>
      <c r="GB540" s="348"/>
      <c r="GC540" s="348"/>
      <c r="GD540" s="348"/>
      <c r="GE540" s="348"/>
      <c r="GF540" s="348"/>
      <c r="GG540" s="348"/>
      <c r="GH540" s="348"/>
      <c r="GI540" s="348"/>
      <c r="GJ540" s="348"/>
      <c r="GK540" s="348"/>
      <c r="GL540" s="348"/>
      <c r="GM540" s="348"/>
      <c r="GN540" s="348"/>
      <c r="GO540" s="348"/>
      <c r="GP540" s="348"/>
      <c r="GQ540" s="348"/>
      <c r="GR540" s="348"/>
      <c r="GS540" s="348"/>
      <c r="GT540" s="348"/>
      <c r="GU540" s="348"/>
      <c r="GV540" s="348"/>
      <c r="GW540" s="348"/>
      <c r="GX540" s="348"/>
      <c r="GY540" s="348"/>
      <c r="GZ540" s="348"/>
      <c r="HA540" s="348"/>
      <c r="HB540" s="348"/>
      <c r="HC540" s="348"/>
      <c r="HD540" s="348"/>
      <c r="HE540" s="348"/>
      <c r="HF540" s="348"/>
      <c r="HG540" s="348"/>
      <c r="HH540" s="348"/>
      <c r="HI540" s="348"/>
      <c r="HJ540" s="348"/>
      <c r="HK540" s="348"/>
      <c r="HL540" s="348"/>
      <c r="HM540" s="348"/>
      <c r="HN540" s="348"/>
      <c r="HO540" s="348"/>
      <c r="HP540" s="348"/>
      <c r="HQ540" s="348"/>
      <c r="HR540" s="348"/>
      <c r="HS540" s="348"/>
      <c r="HT540" s="348"/>
      <c r="HU540" s="348"/>
      <c r="HV540" s="348"/>
      <c r="HW540" s="348"/>
      <c r="HX540" s="348"/>
      <c r="HY540" s="348"/>
      <c r="HZ540" s="348"/>
      <c r="IA540" s="348"/>
      <c r="IB540" s="348"/>
      <c r="IC540" s="348"/>
      <c r="ID540" s="348"/>
      <c r="IE540" s="348"/>
      <c r="IF540" s="348"/>
      <c r="IG540" s="348"/>
      <c r="IH540" s="348"/>
      <c r="II540" s="348"/>
      <c r="IJ540" s="348"/>
      <c r="IK540" s="348"/>
      <c r="IL540" s="348"/>
      <c r="IM540" s="348"/>
      <c r="IN540" s="348"/>
      <c r="IO540" s="348"/>
      <c r="IP540" s="348"/>
      <c r="IQ540" s="348"/>
      <c r="IR540" s="348"/>
      <c r="IS540" s="348"/>
      <c r="IT540" s="348"/>
      <c r="IU540" s="348"/>
      <c r="IV540" s="348"/>
      <c r="IW540" s="348"/>
      <c r="IX540" s="348"/>
      <c r="IY540" s="348"/>
      <c r="IZ540" s="348"/>
      <c r="JA540" s="348"/>
      <c r="JB540" s="348"/>
      <c r="JC540" s="348"/>
      <c r="JD540" s="348"/>
      <c r="JE540" s="348"/>
      <c r="JF540" s="348"/>
      <c r="JG540" s="348"/>
      <c r="JH540" s="348"/>
      <c r="JI540" s="348"/>
      <c r="JJ540" s="348"/>
      <c r="JK540" s="348"/>
      <c r="JL540" s="348"/>
      <c r="JM540" s="348"/>
      <c r="JN540" s="348"/>
      <c r="JO540" s="348"/>
      <c r="JP540" s="348"/>
      <c r="JQ540" s="348"/>
      <c r="JR540" s="348"/>
      <c r="JS540" s="348"/>
      <c r="JT540" s="348"/>
      <c r="JU540" s="348"/>
      <c r="JV540" s="348"/>
      <c r="JW540" s="348"/>
      <c r="JX540" s="348"/>
      <c r="JY540" s="348"/>
      <c r="JZ540" s="348"/>
      <c r="KA540" s="348"/>
      <c r="KB540" s="348"/>
      <c r="KC540" s="348"/>
      <c r="KD540" s="348"/>
      <c r="KE540" s="348"/>
      <c r="KF540" s="348"/>
      <c r="KG540" s="348"/>
      <c r="KH540" s="348"/>
      <c r="KI540" s="348"/>
      <c r="KJ540" s="348"/>
      <c r="KK540" s="348"/>
      <c r="KL540" s="348"/>
      <c r="KM540" s="348"/>
      <c r="KN540" s="348"/>
      <c r="KO540" s="348"/>
      <c r="KP540" s="348"/>
      <c r="KQ540" s="348"/>
      <c r="KR540" s="348"/>
      <c r="KS540" s="348"/>
      <c r="KT540" s="348"/>
      <c r="KU540" s="348"/>
      <c r="KV540" s="348"/>
      <c r="KW540" s="348"/>
      <c r="KX540" s="348"/>
      <c r="KY540" s="348"/>
      <c r="KZ540" s="348"/>
      <c r="LA540" s="348"/>
      <c r="LB540" s="348"/>
      <c r="LC540" s="348"/>
      <c r="LD540" s="348"/>
      <c r="LE540" s="348"/>
      <c r="LF540" s="348"/>
      <c r="LG540" s="348"/>
      <c r="LH540" s="348"/>
      <c r="LI540" s="348"/>
      <c r="LJ540" s="348"/>
      <c r="LK540" s="348"/>
      <c r="LL540" s="348"/>
      <c r="LM540" s="348"/>
      <c r="LN540" s="348"/>
      <c r="LO540" s="348"/>
      <c r="LP540" s="348"/>
      <c r="LQ540" s="348"/>
      <c r="LR540" s="348"/>
      <c r="LS540" s="348"/>
      <c r="LT540" s="348"/>
      <c r="LU540" s="348"/>
      <c r="LV540" s="348"/>
      <c r="LW540" s="348"/>
      <c r="LX540" s="348"/>
      <c r="LY540" s="348"/>
      <c r="LZ540" s="348"/>
      <c r="MA540" s="348"/>
      <c r="MB540" s="348"/>
      <c r="MC540" s="348"/>
      <c r="MD540" s="348"/>
      <c r="ME540" s="348"/>
      <c r="MF540" s="348"/>
      <c r="MG540" s="348"/>
      <c r="MH540" s="348"/>
      <c r="MI540" s="348"/>
      <c r="MJ540" s="348"/>
      <c r="MK540" s="348"/>
      <c r="ML540" s="348"/>
      <c r="MM540" s="348"/>
      <c r="MN540" s="348"/>
      <c r="MO540" s="348"/>
      <c r="MP540" s="348"/>
      <c r="MQ540" s="348"/>
      <c r="MR540" s="348"/>
      <c r="MS540" s="348"/>
      <c r="MT540" s="348"/>
      <c r="MU540" s="348"/>
      <c r="MV540" s="348"/>
      <c r="MW540" s="348"/>
      <c r="MX540" s="348"/>
      <c r="MY540" s="348"/>
      <c r="MZ540" s="348"/>
      <c r="NA540" s="348"/>
      <c r="NB540" s="348"/>
      <c r="NC540" s="348"/>
      <c r="ND540" s="348"/>
      <c r="NE540" s="348"/>
      <c r="NF540" s="348"/>
      <c r="NG540" s="348"/>
      <c r="NH540" s="348"/>
      <c r="NI540" s="348"/>
      <c r="NJ540" s="348"/>
      <c r="NK540" s="348"/>
      <c r="NL540" s="348"/>
      <c r="NM540" s="348"/>
      <c r="NN540" s="348"/>
      <c r="NO540" s="348"/>
      <c r="NP540" s="348"/>
      <c r="NQ540" s="348"/>
      <c r="NR540" s="348"/>
      <c r="NS540" s="348"/>
      <c r="NT540" s="348"/>
      <c r="NU540" s="348"/>
      <c r="NV540" s="348"/>
      <c r="NW540" s="348"/>
      <c r="NX540" s="348"/>
      <c r="NY540" s="348"/>
      <c r="NZ540" s="348"/>
      <c r="OA540" s="348"/>
      <c r="OB540" s="348"/>
      <c r="OC540" s="348"/>
      <c r="OD540" s="348"/>
      <c r="OE540" s="348"/>
      <c r="OF540" s="348"/>
      <c r="OG540" s="348"/>
      <c r="OH540" s="348"/>
      <c r="OI540" s="348"/>
      <c r="OJ540" s="348"/>
      <c r="OK540" s="348"/>
      <c r="OL540" s="348"/>
      <c r="OM540" s="348"/>
      <c r="ON540" s="348"/>
      <c r="OO540" s="348"/>
      <c r="OP540" s="348"/>
      <c r="OQ540" s="348"/>
      <c r="OR540" s="348"/>
      <c r="OS540" s="348"/>
      <c r="OT540" s="348"/>
      <c r="OU540" s="348"/>
      <c r="OV540" s="348"/>
      <c r="OW540" s="348"/>
      <c r="OX540" s="348"/>
      <c r="OY540" s="348"/>
      <c r="OZ540" s="348"/>
      <c r="PA540" s="348"/>
      <c r="PB540" s="348"/>
      <c r="PC540" s="348"/>
      <c r="PD540" s="348"/>
      <c r="PE540" s="348"/>
      <c r="PF540" s="348"/>
      <c r="PG540" s="348"/>
      <c r="PH540" s="348"/>
      <c r="PI540" s="348"/>
      <c r="PJ540" s="348"/>
      <c r="PK540" s="348"/>
      <c r="PL540" s="348"/>
      <c r="PM540" s="348"/>
      <c r="PN540" s="348"/>
      <c r="PO540" s="348"/>
      <c r="PP540" s="348"/>
      <c r="PQ540" s="348"/>
      <c r="PR540" s="348"/>
      <c r="PS540" s="348"/>
      <c r="PT540" s="348"/>
      <c r="PU540" s="348"/>
      <c r="PV540" s="348"/>
      <c r="PW540" s="348"/>
      <c r="PX540" s="348"/>
      <c r="PY540" s="348"/>
      <c r="PZ540" s="348"/>
      <c r="QA540" s="348"/>
      <c r="QB540" s="348"/>
      <c r="QC540" s="348"/>
      <c r="QD540" s="348"/>
      <c r="QE540" s="348"/>
      <c r="QF540" s="348"/>
      <c r="QG540" s="348"/>
      <c r="QH540" s="348"/>
      <c r="QI540" s="348"/>
      <c r="QJ540" s="348"/>
      <c r="QK540" s="348"/>
      <c r="QL540" s="348"/>
      <c r="QM540" s="348"/>
      <c r="QN540" s="348"/>
      <c r="QO540" s="348"/>
      <c r="QP540" s="348"/>
      <c r="QQ540" s="348"/>
      <c r="QR540" s="348"/>
      <c r="QS540" s="348"/>
      <c r="QT540" s="348"/>
      <c r="QU540" s="348"/>
      <c r="QV540" s="348"/>
      <c r="QW540" s="348"/>
      <c r="QX540" s="348"/>
      <c r="QY540" s="348"/>
      <c r="QZ540" s="348"/>
      <c r="RA540" s="348"/>
      <c r="RB540" s="348"/>
      <c r="RC540" s="348"/>
      <c r="RD540" s="348"/>
      <c r="RE540" s="348"/>
      <c r="RF540" s="348"/>
      <c r="RG540" s="348"/>
      <c r="RH540" s="348"/>
      <c r="RI540" s="348"/>
      <c r="RJ540" s="348"/>
      <c r="RK540" s="348"/>
      <c r="RL540" s="348"/>
      <c r="RM540" s="348"/>
      <c r="RN540" s="348"/>
      <c r="RO540" s="348"/>
      <c r="RP540" s="348"/>
      <c r="RQ540" s="348"/>
      <c r="RR540" s="348"/>
      <c r="RS540" s="348"/>
      <c r="RT540" s="348"/>
      <c r="RU540" s="348"/>
      <c r="RV540" s="348"/>
      <c r="RW540" s="348"/>
      <c r="RX540" s="348"/>
      <c r="RY540" s="348"/>
      <c r="RZ540" s="348"/>
      <c r="SA540" s="348"/>
      <c r="SB540" s="348"/>
      <c r="SC540" s="348"/>
      <c r="SD540" s="348"/>
      <c r="SE540" s="348"/>
      <c r="SF540" s="348"/>
      <c r="SG540" s="348"/>
      <c r="SH540" s="348"/>
      <c r="SI540" s="348"/>
      <c r="SJ540" s="348"/>
      <c r="SK540" s="348"/>
      <c r="SL540" s="348"/>
      <c r="SM540" s="348"/>
      <c r="SN540" s="348"/>
      <c r="SO540" s="348"/>
      <c r="SP540" s="348"/>
      <c r="SQ540" s="348"/>
      <c r="SR540" s="348"/>
      <c r="SS540" s="348"/>
      <c r="ST540" s="348"/>
      <c r="SU540" s="348"/>
      <c r="SV540" s="348"/>
      <c r="SW540" s="348"/>
      <c r="SX540" s="348"/>
      <c r="SY540" s="348"/>
      <c r="SZ540" s="348"/>
      <c r="TA540" s="348"/>
      <c r="TB540" s="348"/>
      <c r="TC540" s="348"/>
      <c r="TD540" s="348"/>
      <c r="TE540" s="348"/>
      <c r="TF540" s="348"/>
      <c r="TG540" s="348"/>
      <c r="TH540" s="348"/>
      <c r="TI540" s="348"/>
      <c r="TJ540" s="348"/>
      <c r="TK540" s="348"/>
      <c r="TL540" s="348"/>
      <c r="TM540" s="348"/>
      <c r="TN540" s="348"/>
      <c r="TO540" s="348"/>
      <c r="TP540" s="348"/>
      <c r="TQ540" s="348"/>
      <c r="TR540" s="348"/>
      <c r="TS540" s="348"/>
      <c r="TT540" s="348"/>
      <c r="TU540" s="348"/>
      <c r="TV540" s="348"/>
      <c r="TW540" s="348"/>
      <c r="TX540" s="348"/>
      <c r="TY540" s="348"/>
      <c r="TZ540" s="348"/>
      <c r="UA540" s="348"/>
      <c r="UB540" s="348"/>
      <c r="UC540" s="348"/>
      <c r="UD540" s="348"/>
      <c r="UE540" s="348"/>
      <c r="UF540" s="348"/>
      <c r="UG540" s="348"/>
      <c r="UH540" s="348"/>
      <c r="UI540" s="348"/>
      <c r="UJ540" s="348"/>
      <c r="UK540" s="348"/>
      <c r="UL540" s="348"/>
      <c r="UM540" s="348"/>
      <c r="UN540" s="348"/>
      <c r="UO540" s="348"/>
      <c r="UP540" s="348"/>
      <c r="UQ540" s="348"/>
      <c r="UR540" s="348"/>
      <c r="US540" s="348"/>
      <c r="UT540" s="348"/>
      <c r="UU540" s="348"/>
      <c r="UV540" s="348"/>
      <c r="UW540" s="348"/>
      <c r="UX540" s="348"/>
      <c r="UY540" s="348"/>
      <c r="UZ540" s="348"/>
      <c r="VA540" s="348"/>
      <c r="VB540" s="348"/>
      <c r="VC540" s="348"/>
      <c r="VD540" s="348"/>
      <c r="VE540" s="348"/>
      <c r="VF540" s="348"/>
      <c r="VG540" s="348"/>
      <c r="VH540" s="348"/>
      <c r="VI540" s="348"/>
      <c r="VJ540" s="348"/>
      <c r="VK540" s="348"/>
      <c r="VL540" s="348"/>
      <c r="VM540" s="348"/>
      <c r="VN540" s="348"/>
      <c r="VO540" s="348"/>
      <c r="VP540" s="348"/>
      <c r="VQ540" s="348"/>
      <c r="VR540" s="348"/>
      <c r="VS540" s="348"/>
      <c r="VT540" s="348"/>
      <c r="VU540" s="348"/>
      <c r="VV540" s="348"/>
      <c r="VW540" s="348"/>
      <c r="VX540" s="348"/>
      <c r="VY540" s="348"/>
      <c r="VZ540" s="348"/>
      <c r="WA540" s="348"/>
      <c r="WB540" s="348"/>
      <c r="WC540" s="348"/>
      <c r="WD540" s="348"/>
      <c r="WE540" s="348"/>
      <c r="WF540" s="348"/>
      <c r="WG540" s="348"/>
      <c r="WH540" s="348"/>
      <c r="WI540" s="348"/>
      <c r="WJ540" s="348"/>
      <c r="WK540" s="348"/>
      <c r="WL540" s="348"/>
      <c r="WM540" s="348"/>
      <c r="WN540" s="348"/>
      <c r="WO540" s="348"/>
      <c r="WP540" s="348"/>
      <c r="WQ540" s="348"/>
      <c r="WR540" s="348"/>
      <c r="WS540" s="348"/>
      <c r="WT540" s="348"/>
      <c r="WU540" s="348"/>
      <c r="WV540" s="348"/>
      <c r="WW540" s="348"/>
      <c r="WX540" s="348"/>
      <c r="WY540" s="348"/>
      <c r="WZ540" s="348"/>
      <c r="XA540" s="348"/>
      <c r="XB540" s="348"/>
      <c r="XC540" s="348"/>
      <c r="XD540" s="348"/>
      <c r="XE540" s="348"/>
      <c r="XF540" s="348"/>
      <c r="XG540" s="348"/>
      <c r="XH540" s="348"/>
      <c r="XI540" s="348"/>
      <c r="XJ540" s="348"/>
      <c r="XK540" s="348"/>
      <c r="XL540" s="348"/>
      <c r="XM540" s="348"/>
      <c r="XN540" s="348"/>
      <c r="XO540" s="348"/>
      <c r="XP540" s="348"/>
      <c r="XQ540" s="348"/>
      <c r="XR540" s="348"/>
      <c r="XS540" s="348"/>
      <c r="XT540" s="348"/>
      <c r="XU540" s="348"/>
      <c r="XV540" s="348"/>
      <c r="XW540" s="348"/>
      <c r="XX540" s="348"/>
      <c r="XY540" s="348"/>
      <c r="XZ540" s="348"/>
      <c r="YA540" s="348"/>
      <c r="YB540" s="348"/>
      <c r="YC540" s="348"/>
      <c r="YD540" s="348"/>
      <c r="YE540" s="348"/>
      <c r="YF540" s="348"/>
      <c r="YG540" s="348"/>
      <c r="YH540" s="348"/>
      <c r="YI540" s="348"/>
      <c r="YJ540" s="348"/>
      <c r="YK540" s="348"/>
      <c r="YL540" s="348"/>
      <c r="YM540" s="348"/>
      <c r="YN540" s="348"/>
      <c r="YO540" s="348"/>
      <c r="YP540" s="348"/>
      <c r="YQ540" s="348"/>
      <c r="YR540" s="348"/>
      <c r="YS540" s="348"/>
      <c r="YT540" s="348"/>
      <c r="YU540" s="348"/>
      <c r="YV540" s="348"/>
      <c r="YW540" s="348"/>
      <c r="YX540" s="348"/>
      <c r="YY540" s="348"/>
      <c r="YZ540" s="348"/>
      <c r="ZA540" s="348"/>
      <c r="ZB540" s="348"/>
      <c r="ZC540" s="348"/>
      <c r="ZD540" s="348"/>
      <c r="ZE540" s="348"/>
      <c r="ZF540" s="348"/>
      <c r="ZG540" s="348"/>
      <c r="ZH540" s="348"/>
      <c r="ZI540" s="348"/>
      <c r="ZJ540" s="348"/>
      <c r="ZK540" s="348"/>
      <c r="ZL540" s="348"/>
      <c r="ZM540" s="348"/>
      <c r="ZN540" s="348"/>
      <c r="ZO540" s="348"/>
      <c r="ZP540" s="348"/>
      <c r="ZQ540" s="348"/>
      <c r="ZR540" s="348"/>
      <c r="ZS540" s="348"/>
      <c r="ZT540" s="348"/>
      <c r="ZU540" s="348"/>
      <c r="ZV540" s="348"/>
      <c r="ZW540" s="348"/>
      <c r="ZX540" s="348"/>
      <c r="ZY540" s="348"/>
      <c r="ZZ540" s="348"/>
      <c r="AAA540" s="348"/>
      <c r="AAB540" s="348"/>
      <c r="AAC540" s="348"/>
      <c r="AAD540" s="348"/>
      <c r="AAE540" s="348"/>
      <c r="AAF540" s="348"/>
      <c r="AAG540" s="348"/>
      <c r="AAH540" s="348"/>
      <c r="AAI540" s="348"/>
      <c r="AAJ540" s="348"/>
      <c r="AAK540" s="348"/>
      <c r="AAL540" s="348"/>
      <c r="AAM540" s="348"/>
      <c r="AAN540" s="348"/>
      <c r="AAO540" s="348"/>
      <c r="AAP540" s="348"/>
      <c r="AAQ540" s="348"/>
      <c r="AAR540" s="348"/>
      <c r="AAS540" s="348"/>
      <c r="AAT540" s="348"/>
      <c r="AAU540" s="348"/>
      <c r="AAV540" s="348"/>
      <c r="AAW540" s="348"/>
      <c r="AAX540" s="348"/>
      <c r="AAY540" s="348"/>
      <c r="AAZ540" s="348"/>
      <c r="ABA540" s="348"/>
      <c r="ABB540" s="348"/>
      <c r="ABC540" s="348"/>
      <c r="ABD540" s="348"/>
      <c r="ABE540" s="348"/>
      <c r="ABF540" s="348"/>
      <c r="ABG540" s="348"/>
      <c r="ABH540" s="348"/>
      <c r="ABI540" s="348"/>
      <c r="ABJ540" s="348"/>
      <c r="ABK540" s="348"/>
      <c r="ABL540" s="348"/>
      <c r="ABM540" s="348"/>
      <c r="ABN540" s="348"/>
      <c r="ABO540" s="348"/>
      <c r="ABP540" s="348"/>
      <c r="ABQ540" s="348"/>
      <c r="ABR540" s="348"/>
      <c r="ABS540" s="348"/>
      <c r="ABT540" s="348"/>
      <c r="ABU540" s="348"/>
      <c r="ABV540" s="348"/>
      <c r="ABW540" s="348"/>
      <c r="ABX540" s="348"/>
      <c r="ABY540" s="348"/>
      <c r="ABZ540" s="348"/>
      <c r="ACA540" s="348"/>
      <c r="ACB540" s="348"/>
      <c r="ACC540" s="348"/>
      <c r="ACD540" s="348"/>
      <c r="ACE540" s="348"/>
      <c r="ACF540" s="348"/>
      <c r="ACG540" s="348"/>
      <c r="ACH540" s="348"/>
      <c r="ACI540" s="348"/>
      <c r="ACJ540" s="348"/>
      <c r="ACK540" s="348"/>
      <c r="ACL540" s="348"/>
      <c r="ACM540" s="348"/>
      <c r="ACN540" s="348"/>
      <c r="ACO540" s="348"/>
      <c r="ACP540" s="348"/>
      <c r="ACQ540" s="348"/>
      <c r="ACR540" s="348"/>
      <c r="ACS540" s="348"/>
      <c r="ACT540" s="348"/>
      <c r="ACU540" s="348"/>
      <c r="ACV540" s="348"/>
      <c r="ACW540" s="348"/>
      <c r="ACX540" s="348"/>
      <c r="ACY540" s="348"/>
      <c r="ACZ540" s="348"/>
      <c r="ADA540" s="348"/>
      <c r="ADB540" s="348"/>
      <c r="ADC540" s="348"/>
      <c r="ADD540" s="348"/>
      <c r="ADE540" s="348"/>
      <c r="ADF540" s="348"/>
      <c r="ADG540" s="348"/>
      <c r="ADH540" s="348"/>
      <c r="ADI540" s="348"/>
      <c r="ADJ540" s="348"/>
      <c r="ADK540" s="348"/>
      <c r="ADL540" s="348"/>
      <c r="ADM540" s="348"/>
      <c r="ADN540" s="348"/>
      <c r="ADO540" s="348"/>
      <c r="ADP540" s="348"/>
      <c r="ADQ540" s="348"/>
      <c r="ADR540" s="348"/>
      <c r="ADS540" s="348"/>
      <c r="ADT540" s="348"/>
      <c r="ADU540" s="348"/>
      <c r="ADV540" s="348"/>
      <c r="ADW540" s="348"/>
      <c r="ADX540" s="348"/>
      <c r="ADY540" s="348"/>
      <c r="ADZ540" s="348"/>
      <c r="AEA540" s="348"/>
      <c r="AEB540" s="348"/>
      <c r="AEC540" s="348"/>
      <c r="AED540" s="348"/>
      <c r="AEE540" s="348"/>
      <c r="AEF540" s="348"/>
      <c r="AEG540" s="348"/>
      <c r="AEH540" s="348"/>
      <c r="AEI540" s="348"/>
      <c r="AEJ540" s="348"/>
      <c r="AEK540" s="348"/>
      <c r="AEL540" s="348"/>
      <c r="AEM540" s="348"/>
      <c r="AEN540" s="348"/>
      <c r="AEO540" s="348"/>
      <c r="AEP540" s="348"/>
      <c r="AEQ540" s="348"/>
      <c r="AER540" s="348"/>
      <c r="AES540" s="348"/>
      <c r="AET540" s="348"/>
      <c r="AEU540" s="348"/>
      <c r="AEV540" s="348"/>
      <c r="AEW540" s="348"/>
      <c r="AEX540" s="348"/>
      <c r="AEY540" s="348"/>
      <c r="AEZ540" s="348"/>
      <c r="AFA540" s="348"/>
      <c r="AFB540" s="348"/>
      <c r="AFC540" s="348"/>
      <c r="AFD540" s="348"/>
      <c r="AFE540" s="348"/>
      <c r="AFF540" s="348"/>
      <c r="AFG540" s="348"/>
      <c r="AFH540" s="348"/>
      <c r="AFI540" s="348"/>
      <c r="AFJ540" s="348"/>
      <c r="AFK540" s="348"/>
      <c r="AFL540" s="348"/>
      <c r="AFM540" s="348"/>
      <c r="AFN540" s="348"/>
      <c r="AFO540" s="348"/>
      <c r="AFP540" s="348"/>
      <c r="AFQ540" s="348"/>
      <c r="AFR540" s="348"/>
      <c r="AFS540" s="348"/>
      <c r="AFT540" s="348"/>
      <c r="AFU540" s="348"/>
      <c r="AFV540" s="348"/>
      <c r="AFW540" s="348"/>
      <c r="AFX540" s="348"/>
      <c r="AFY540" s="348"/>
      <c r="AFZ540" s="348"/>
      <c r="AGA540" s="348"/>
      <c r="AGB540" s="348"/>
      <c r="AGC540" s="348"/>
      <c r="AGD540" s="348"/>
      <c r="AGE540" s="348"/>
      <c r="AGF540" s="348"/>
      <c r="AGG540" s="348"/>
      <c r="AGH540" s="348"/>
      <c r="AGI540" s="348"/>
      <c r="AGJ540" s="348"/>
      <c r="AGK540" s="348"/>
      <c r="AGL540" s="348"/>
      <c r="AGM540" s="348"/>
      <c r="AGN540" s="348"/>
      <c r="AGO540" s="348"/>
      <c r="AGP540" s="348"/>
      <c r="AGQ540" s="348"/>
      <c r="AGR540" s="348"/>
      <c r="AGS540" s="348"/>
      <c r="AGT540" s="348"/>
      <c r="AGU540" s="348"/>
      <c r="AGV540" s="348"/>
      <c r="AGW540" s="348"/>
      <c r="AGX540" s="348"/>
      <c r="AGY540" s="348"/>
      <c r="AGZ540" s="348"/>
      <c r="AHA540" s="348"/>
      <c r="AHB540" s="348"/>
      <c r="AHC540" s="348"/>
      <c r="AHD540" s="348"/>
      <c r="AHE540" s="348"/>
      <c r="AHF540" s="348"/>
      <c r="AHG540" s="348"/>
      <c r="AHH540" s="348"/>
      <c r="AHI540" s="348"/>
      <c r="AHJ540" s="348"/>
      <c r="AHK540" s="348"/>
      <c r="AHL540" s="348"/>
      <c r="AHM540" s="348"/>
      <c r="AHN540" s="348"/>
      <c r="AHO540" s="348"/>
      <c r="AHP540" s="348"/>
      <c r="AHQ540" s="348"/>
      <c r="AHR540" s="348"/>
      <c r="AHS540" s="348"/>
      <c r="AHT540" s="348"/>
      <c r="AHU540" s="348"/>
      <c r="AHV540" s="348"/>
      <c r="AHW540" s="348"/>
      <c r="AHX540" s="348"/>
      <c r="AHY540" s="348"/>
      <c r="AHZ540" s="348"/>
      <c r="AIA540" s="348"/>
      <c r="AIB540" s="348"/>
      <c r="AIC540" s="348"/>
      <c r="AID540" s="348"/>
      <c r="AIE540" s="348"/>
      <c r="AIF540" s="348"/>
      <c r="AIG540" s="348"/>
      <c r="AIH540" s="348"/>
      <c r="AII540" s="348"/>
      <c r="AIJ540" s="348"/>
      <c r="AIK540" s="348"/>
      <c r="AIL540" s="348"/>
      <c r="AIM540" s="348"/>
      <c r="AIN540" s="348"/>
      <c r="AIO540" s="348"/>
      <c r="AIP540" s="348"/>
      <c r="AIQ540" s="348"/>
      <c r="AIR540" s="348"/>
      <c r="AIS540" s="348"/>
      <c r="AIT540" s="348"/>
      <c r="AIU540" s="348"/>
      <c r="AIV540" s="348"/>
      <c r="AIW540" s="348"/>
      <c r="AIX540" s="348"/>
      <c r="AIY540" s="348"/>
      <c r="AIZ540" s="348"/>
      <c r="AJA540" s="348"/>
      <c r="AJB540" s="348"/>
      <c r="AJC540" s="348"/>
      <c r="AJD540" s="348"/>
      <c r="AJE540" s="348"/>
      <c r="AJF540" s="348"/>
      <c r="AJG540" s="348"/>
      <c r="AJH540" s="348"/>
      <c r="AJI540" s="348"/>
      <c r="AJJ540" s="348"/>
      <c r="AJK540" s="348"/>
      <c r="AJL540" s="348"/>
      <c r="AJM540" s="348"/>
      <c r="AJN540" s="348"/>
      <c r="AJO540" s="348"/>
      <c r="AJP540" s="348"/>
      <c r="AJQ540" s="348"/>
      <c r="AJR540" s="348"/>
      <c r="AJS540" s="348"/>
      <c r="AJT540" s="348"/>
      <c r="AJU540" s="348"/>
      <c r="AJV540" s="348"/>
      <c r="AJW540" s="348"/>
      <c r="AJX540" s="348"/>
      <c r="AJY540" s="348"/>
      <c r="AJZ540" s="348"/>
      <c r="AKA540" s="348"/>
      <c r="AKB540" s="348"/>
      <c r="AKC540" s="348"/>
      <c r="AKD540" s="348"/>
      <c r="AKE540" s="348"/>
      <c r="AKF540" s="348"/>
      <c r="AKG540" s="348"/>
      <c r="AKH540" s="348"/>
      <c r="AKI540" s="348"/>
      <c r="AKJ540" s="348"/>
      <c r="AKK540" s="348"/>
      <c r="AKL540" s="348"/>
      <c r="AKM540" s="348"/>
      <c r="AKN540" s="348"/>
      <c r="AKO540" s="348"/>
      <c r="AKP540" s="348"/>
      <c r="AKQ540" s="348"/>
      <c r="AKR540" s="348"/>
      <c r="AKS540" s="348"/>
      <c r="AKT540" s="348"/>
      <c r="AKU540" s="348"/>
      <c r="AKV540" s="348"/>
      <c r="AKW540" s="348"/>
      <c r="AKX540" s="348"/>
      <c r="AKY540" s="348"/>
      <c r="AKZ540" s="348"/>
      <c r="ALA540" s="348"/>
      <c r="ALB540" s="348"/>
      <c r="ALC540" s="348"/>
      <c r="ALD540" s="348"/>
      <c r="ALE540" s="348"/>
      <c r="ALF540" s="348"/>
      <c r="ALG540" s="348"/>
      <c r="ALH540" s="348"/>
      <c r="ALI540" s="348"/>
      <c r="ALJ540" s="348"/>
      <c r="ALK540" s="348"/>
      <c r="ALL540" s="348"/>
      <c r="ALM540" s="348"/>
      <c r="ALN540" s="348"/>
      <c r="ALO540" s="348"/>
      <c r="ALP540" s="348"/>
      <c r="ALQ540" s="348"/>
      <c r="ALR540" s="348"/>
      <c r="ALS540" s="348"/>
      <c r="ALT540" s="348"/>
      <c r="ALU540" s="348"/>
      <c r="ALV540" s="348"/>
      <c r="ALW540" s="348"/>
      <c r="ALX540" s="348"/>
      <c r="ALY540" s="348"/>
      <c r="ALZ540" s="348"/>
      <c r="AMA540" s="348"/>
      <c r="AMB540" s="348"/>
      <c r="AMC540" s="348"/>
      <c r="AMD540" s="348"/>
      <c r="AME540" s="348"/>
      <c r="AMF540" s="348"/>
      <c r="AMG540" s="348"/>
      <c r="AMH540" s="348"/>
      <c r="AMI540" s="348"/>
      <c r="AMJ540" s="348"/>
      <c r="AMK540" s="348"/>
      <c r="AML540" s="348"/>
      <c r="AMM540" s="348"/>
      <c r="AMN540" s="348"/>
      <c r="AMO540" s="348"/>
      <c r="AMP540" s="348"/>
      <c r="AMQ540" s="348"/>
      <c r="AMR540" s="348"/>
      <c r="AMS540" s="348"/>
      <c r="AMT540" s="348"/>
      <c r="AMU540" s="348"/>
      <c r="AMV540" s="348"/>
      <c r="AMW540" s="348"/>
      <c r="AMX540" s="348"/>
      <c r="AMY540" s="348"/>
      <c r="AMZ540" s="348"/>
      <c r="ANA540" s="348"/>
      <c r="ANB540" s="348"/>
      <c r="ANC540" s="348"/>
      <c r="AND540" s="348"/>
      <c r="ANE540" s="348"/>
      <c r="ANF540" s="348"/>
      <c r="ANG540" s="348"/>
      <c r="ANH540" s="348"/>
      <c r="ANI540" s="348"/>
      <c r="ANJ540" s="348"/>
      <c r="ANK540" s="348"/>
      <c r="ANL540" s="348"/>
      <c r="ANM540" s="348"/>
      <c r="ANN540" s="348"/>
      <c r="ANO540" s="348"/>
      <c r="ANP540" s="348"/>
      <c r="ANQ540" s="348"/>
      <c r="ANR540" s="348"/>
      <c r="ANS540" s="348"/>
      <c r="ANT540" s="348"/>
      <c r="ANU540" s="348"/>
      <c r="ANV540" s="348"/>
      <c r="ANW540" s="348"/>
      <c r="ANX540" s="348"/>
      <c r="ANY540" s="348"/>
      <c r="ANZ540" s="348"/>
      <c r="AOA540" s="348"/>
      <c r="AOB540" s="348"/>
      <c r="AOC540" s="348"/>
      <c r="AOD540" s="348"/>
      <c r="AOE540" s="348"/>
      <c r="AOF540" s="348"/>
      <c r="AOG540" s="348"/>
      <c r="AOH540" s="348"/>
      <c r="AOI540" s="348"/>
      <c r="AOJ540" s="348"/>
      <c r="AOK540" s="348"/>
      <c r="AOL540" s="348"/>
      <c r="AOM540" s="348"/>
      <c r="AON540" s="348"/>
      <c r="AOO540" s="348"/>
      <c r="AOP540" s="348"/>
      <c r="AOQ540" s="348"/>
      <c r="AOR540" s="348"/>
      <c r="AOS540" s="348"/>
      <c r="AOT540" s="348"/>
      <c r="AOU540" s="348"/>
      <c r="AOV540" s="348"/>
      <c r="AOW540" s="348"/>
      <c r="AOX540" s="348"/>
      <c r="AOY540" s="348"/>
      <c r="AOZ540" s="348"/>
      <c r="APA540" s="348"/>
      <c r="APB540" s="348"/>
      <c r="APC540" s="348"/>
      <c r="APD540" s="348"/>
      <c r="APE540" s="348"/>
      <c r="APF540" s="348"/>
      <c r="APG540" s="348"/>
      <c r="APH540" s="348"/>
      <c r="API540" s="348"/>
      <c r="APJ540" s="348"/>
      <c r="APK540" s="348"/>
      <c r="APL540" s="348"/>
      <c r="APM540" s="348"/>
      <c r="APN540" s="348"/>
      <c r="APO540" s="348"/>
      <c r="APP540" s="348"/>
      <c r="APQ540" s="348"/>
      <c r="APR540" s="348"/>
      <c r="APS540" s="348"/>
      <c r="APT540" s="348"/>
      <c r="APU540" s="348"/>
      <c r="APV540" s="348"/>
      <c r="APW540" s="348"/>
      <c r="APX540" s="348"/>
      <c r="APY540" s="348"/>
      <c r="APZ540" s="348"/>
      <c r="AQA540" s="348"/>
      <c r="AQB540" s="348"/>
      <c r="AQC540" s="348"/>
      <c r="AQD540" s="348"/>
      <c r="AQE540" s="348"/>
      <c r="AQF540" s="348"/>
      <c r="AQG540" s="348"/>
      <c r="AQH540" s="348"/>
      <c r="AQI540" s="348"/>
      <c r="AQJ540" s="348"/>
      <c r="AQK540" s="348"/>
      <c r="AQL540" s="348"/>
      <c r="AQM540" s="348"/>
      <c r="AQN540" s="348"/>
      <c r="AQO540" s="348"/>
      <c r="AQP540" s="348"/>
      <c r="AQQ540" s="348"/>
      <c r="AQR540" s="348"/>
      <c r="AQS540" s="348"/>
      <c r="AQT540" s="348"/>
      <c r="AQU540" s="348"/>
      <c r="AQV540" s="348"/>
      <c r="AQW540" s="348"/>
      <c r="AQX540" s="348"/>
      <c r="AQY540" s="348"/>
      <c r="AQZ540" s="348"/>
      <c r="ARA540" s="348"/>
      <c r="ARB540" s="348"/>
      <c r="ARC540" s="348"/>
      <c r="ARD540" s="348"/>
      <c r="ARE540" s="348"/>
      <c r="ARF540" s="348"/>
      <c r="ARG540" s="348"/>
      <c r="ARH540" s="348"/>
      <c r="ARI540" s="348"/>
      <c r="ARJ540" s="348"/>
      <c r="ARK540" s="348"/>
      <c r="ARL540" s="348"/>
      <c r="ARM540" s="348"/>
      <c r="ARN540" s="348"/>
      <c r="ARO540" s="348"/>
      <c r="ARP540" s="348"/>
      <c r="ARQ540" s="348"/>
      <c r="ARR540" s="348"/>
      <c r="ARS540" s="348"/>
      <c r="ART540" s="348"/>
      <c r="ARU540" s="348"/>
      <c r="ARV540" s="348"/>
      <c r="ARW540" s="348"/>
      <c r="ARX540" s="348"/>
      <c r="ARY540" s="348"/>
      <c r="ARZ540" s="348"/>
      <c r="ASA540" s="348"/>
      <c r="ASB540" s="348"/>
      <c r="ASC540" s="348"/>
      <c r="ASD540" s="348"/>
      <c r="ASE540" s="348"/>
      <c r="ASF540" s="348"/>
      <c r="ASG540" s="348"/>
      <c r="ASH540" s="348"/>
      <c r="ASI540" s="348"/>
      <c r="ASJ540" s="348"/>
      <c r="ASK540" s="348"/>
      <c r="ASL540" s="348"/>
      <c r="ASM540" s="348"/>
      <c r="ASN540" s="348"/>
      <c r="ASO540" s="348"/>
      <c r="ASP540" s="348"/>
      <c r="ASQ540" s="348"/>
      <c r="ASR540" s="348"/>
      <c r="ASS540" s="348"/>
      <c r="AST540" s="348"/>
      <c r="ASU540" s="348"/>
      <c r="ASV540" s="348"/>
      <c r="ASW540" s="348"/>
      <c r="ASX540" s="348"/>
      <c r="ASY540" s="348"/>
      <c r="ASZ540" s="348"/>
      <c r="ATA540" s="348"/>
      <c r="ATB540" s="348"/>
      <c r="ATC540" s="348"/>
      <c r="ATD540" s="348"/>
      <c r="ATE540" s="348"/>
      <c r="ATF540" s="348"/>
      <c r="ATG540" s="348"/>
      <c r="ATH540" s="348"/>
      <c r="ATI540" s="348"/>
      <c r="ATJ540" s="348"/>
      <c r="ATK540" s="348"/>
      <c r="ATL540" s="348"/>
      <c r="ATM540" s="348"/>
      <c r="ATN540" s="348"/>
      <c r="ATO540" s="348"/>
      <c r="ATP540" s="348"/>
      <c r="ATQ540" s="348"/>
      <c r="ATR540" s="348"/>
      <c r="ATS540" s="348"/>
      <c r="ATT540" s="348"/>
      <c r="ATU540" s="348"/>
      <c r="ATV540" s="348"/>
      <c r="ATW540" s="348"/>
      <c r="ATX540" s="348"/>
      <c r="ATY540" s="348"/>
      <c r="ATZ540" s="348"/>
      <c r="AUA540" s="348"/>
      <c r="AUB540" s="348"/>
      <c r="AUC540" s="348"/>
      <c r="AUD540" s="348"/>
      <c r="AUE540" s="348"/>
      <c r="AUF540" s="348"/>
      <c r="AUG540" s="348"/>
      <c r="AUH540" s="348"/>
      <c r="AUI540" s="348"/>
      <c r="AUJ540" s="348"/>
      <c r="AUK540" s="348"/>
      <c r="AUL540" s="348"/>
      <c r="AUM540" s="348"/>
      <c r="AUN540" s="348"/>
      <c r="AUO540" s="348"/>
      <c r="AUP540" s="348"/>
      <c r="AUQ540" s="348"/>
      <c r="AUR540" s="348"/>
      <c r="AUS540" s="348"/>
      <c r="AUT540" s="348"/>
      <c r="AUU540" s="348"/>
      <c r="AUV540" s="348"/>
      <c r="AUW540" s="348"/>
      <c r="AUX540" s="348"/>
      <c r="AUY540" s="348"/>
      <c r="AUZ540" s="348"/>
      <c r="AVA540" s="348"/>
      <c r="AVB540" s="348"/>
      <c r="AVC540" s="348"/>
      <c r="AVD540" s="348"/>
      <c r="AVE540" s="348"/>
      <c r="AVF540" s="348"/>
      <c r="AVG540" s="348"/>
      <c r="AVH540" s="348"/>
      <c r="AVI540" s="348"/>
      <c r="AVJ540" s="348"/>
      <c r="AVK540" s="348"/>
      <c r="AVL540" s="348"/>
      <c r="AVM540" s="348"/>
      <c r="AVN540" s="348"/>
      <c r="AVO540" s="348"/>
      <c r="AVP540" s="348"/>
      <c r="AVQ540" s="348"/>
      <c r="AVR540" s="348"/>
      <c r="AVS540" s="348"/>
      <c r="AVT540" s="348"/>
      <c r="AVU540" s="348"/>
      <c r="AVV540" s="348"/>
      <c r="AVW540" s="348"/>
      <c r="AVX540" s="348"/>
      <c r="AVY540" s="348"/>
      <c r="AVZ540" s="348"/>
      <c r="AWA540" s="348"/>
      <c r="AWB540" s="348"/>
      <c r="AWC540" s="348"/>
      <c r="AWD540" s="348"/>
      <c r="AWE540" s="348"/>
      <c r="AWF540" s="348"/>
      <c r="AWG540" s="348"/>
      <c r="AWH540" s="348"/>
      <c r="AWI540" s="348"/>
      <c r="AWJ540" s="348"/>
      <c r="AWK540" s="348"/>
      <c r="AWL540" s="348"/>
      <c r="AWM540" s="348"/>
      <c r="AWN540" s="348"/>
      <c r="AWO540" s="348"/>
      <c r="AWP540" s="348"/>
      <c r="AWQ540" s="348"/>
      <c r="AWR540" s="348"/>
      <c r="AWS540" s="348"/>
      <c r="AWT540" s="348"/>
      <c r="AWU540" s="348"/>
      <c r="AWV540" s="348"/>
      <c r="AWW540" s="348"/>
      <c r="AWX540" s="348"/>
      <c r="AWY540" s="348"/>
      <c r="AWZ540" s="348"/>
      <c r="AXA540" s="348"/>
      <c r="AXB540" s="348"/>
      <c r="AXC540" s="348"/>
      <c r="AXD540" s="348"/>
      <c r="AXE540" s="348"/>
      <c r="AXF540" s="348"/>
      <c r="AXG540" s="348"/>
      <c r="AXH540" s="348"/>
      <c r="AXI540" s="348"/>
      <c r="AXJ540" s="348"/>
      <c r="AXK540" s="348"/>
      <c r="AXL540" s="348"/>
      <c r="AXM540" s="348"/>
      <c r="AXN540" s="348"/>
      <c r="AXO540" s="348"/>
      <c r="AXP540" s="348"/>
      <c r="AXQ540" s="348"/>
      <c r="AXR540" s="348"/>
      <c r="AXS540" s="348"/>
      <c r="AXT540" s="348"/>
      <c r="AXU540" s="348"/>
      <c r="AXV540" s="348"/>
      <c r="AXW540" s="348"/>
      <c r="AXX540" s="348"/>
      <c r="AXY540" s="348"/>
      <c r="AXZ540" s="348"/>
      <c r="AYA540" s="348"/>
      <c r="AYB540" s="348"/>
      <c r="AYC540" s="348"/>
      <c r="AYD540" s="348"/>
      <c r="AYE540" s="348"/>
      <c r="AYF540" s="348"/>
      <c r="AYG540" s="348"/>
      <c r="AYH540" s="348"/>
      <c r="AYI540" s="348"/>
      <c r="AYJ540" s="348"/>
      <c r="AYK540" s="348"/>
      <c r="AYL540" s="348"/>
      <c r="AYM540" s="348"/>
      <c r="AYN540" s="348"/>
      <c r="AYO540" s="348"/>
      <c r="AYP540" s="348"/>
      <c r="AYQ540" s="348"/>
      <c r="AYR540" s="348"/>
      <c r="AYS540" s="348"/>
      <c r="AYT540" s="348"/>
      <c r="AYU540" s="348"/>
      <c r="AYV540" s="348"/>
      <c r="AYW540" s="348"/>
      <c r="AYX540" s="348"/>
      <c r="AYY540" s="348"/>
      <c r="AYZ540" s="348"/>
      <c r="AZA540" s="348"/>
      <c r="AZB540" s="348"/>
      <c r="AZC540" s="348"/>
      <c r="AZD540" s="348"/>
      <c r="AZE540" s="348"/>
      <c r="AZF540" s="348"/>
      <c r="AZG540" s="348"/>
      <c r="AZH540" s="348"/>
      <c r="AZI540" s="348"/>
      <c r="AZJ540" s="348"/>
      <c r="AZK540" s="348"/>
      <c r="AZL540" s="348"/>
      <c r="AZM540" s="348"/>
      <c r="AZN540" s="348"/>
      <c r="AZO540" s="348"/>
      <c r="AZP540" s="348"/>
      <c r="AZQ540" s="348"/>
      <c r="AZR540" s="348"/>
      <c r="AZS540" s="348"/>
      <c r="AZT540" s="348"/>
      <c r="AZU540" s="348"/>
      <c r="AZV540" s="348"/>
      <c r="AZW540" s="348"/>
      <c r="AZX540" s="348"/>
      <c r="AZY540" s="348"/>
      <c r="AZZ540" s="348"/>
      <c r="BAA540" s="348"/>
      <c r="BAB540" s="348"/>
      <c r="BAC540" s="348"/>
      <c r="BAD540" s="348"/>
      <c r="BAE540" s="348"/>
      <c r="BAF540" s="348"/>
      <c r="BAG540" s="348"/>
      <c r="BAH540" s="348"/>
      <c r="BAI540" s="348"/>
      <c r="BAJ540" s="348"/>
      <c r="BAK540" s="348"/>
      <c r="BAL540" s="348"/>
      <c r="BAM540" s="348"/>
      <c r="BAN540" s="348"/>
      <c r="BAO540" s="348"/>
      <c r="BAP540" s="348"/>
      <c r="BAQ540" s="348"/>
      <c r="BAR540" s="348"/>
      <c r="BAS540" s="348"/>
      <c r="BAT540" s="348"/>
      <c r="BAU540" s="348"/>
      <c r="BAV540" s="348"/>
      <c r="BAW540" s="348"/>
      <c r="BAX540" s="348"/>
      <c r="BAY540" s="348"/>
      <c r="BAZ540" s="348"/>
      <c r="BBA540" s="348"/>
      <c r="BBB540" s="348"/>
      <c r="BBC540" s="348"/>
      <c r="BBD540" s="348"/>
      <c r="BBE540" s="348"/>
      <c r="BBF540" s="348"/>
      <c r="BBG540" s="348"/>
      <c r="BBH540" s="348"/>
      <c r="BBI540" s="348"/>
      <c r="BBJ540" s="348"/>
      <c r="BBK540" s="348"/>
      <c r="BBL540" s="348"/>
      <c r="BBM540" s="348"/>
      <c r="BBN540" s="348"/>
      <c r="BBO540" s="348"/>
      <c r="BBP540" s="348"/>
      <c r="BBQ540" s="348"/>
      <c r="BBR540" s="348"/>
      <c r="BBS540" s="348"/>
      <c r="BBT540" s="348"/>
      <c r="BBU540" s="348"/>
      <c r="BBV540" s="348"/>
      <c r="BBW540" s="348"/>
      <c r="BBX540" s="348"/>
      <c r="BBY540" s="348"/>
      <c r="BBZ540" s="348"/>
      <c r="BCA540" s="348"/>
      <c r="BCB540" s="348"/>
      <c r="BCC540" s="348"/>
      <c r="BCD540" s="348"/>
      <c r="BCE540" s="348"/>
      <c r="BCF540" s="348"/>
      <c r="BCG540" s="348"/>
      <c r="BCH540" s="348"/>
      <c r="BCI540" s="348"/>
      <c r="BCJ540" s="348"/>
      <c r="BCK540" s="348"/>
      <c r="BCL540" s="348"/>
      <c r="BCM540" s="348"/>
      <c r="BCN540" s="348"/>
      <c r="BCO540" s="348"/>
      <c r="BCP540" s="348"/>
      <c r="BCQ540" s="348"/>
      <c r="BCR540" s="348"/>
      <c r="BCS540" s="348"/>
      <c r="BCT540" s="348"/>
      <c r="BCU540" s="348"/>
      <c r="BCV540" s="348"/>
      <c r="BCW540" s="348"/>
      <c r="BCX540" s="348"/>
      <c r="BCY540" s="348"/>
      <c r="BCZ540" s="348"/>
      <c r="BDA540" s="348"/>
      <c r="BDB540" s="348"/>
      <c r="BDC540" s="348"/>
      <c r="BDD540" s="348"/>
      <c r="BDE540" s="348"/>
      <c r="BDF540" s="348"/>
      <c r="BDG540" s="348"/>
      <c r="BDH540" s="348"/>
      <c r="BDI540" s="348"/>
      <c r="BDJ540" s="348"/>
      <c r="BDK540" s="348"/>
      <c r="BDL540" s="348"/>
      <c r="BDM540" s="348"/>
      <c r="BDN540" s="348"/>
      <c r="BDO540" s="348"/>
      <c r="BDP540" s="348"/>
      <c r="BDQ540" s="348"/>
      <c r="BDR540" s="348"/>
      <c r="BDS540" s="348"/>
      <c r="BDT540" s="348"/>
      <c r="BDU540" s="348"/>
      <c r="BDV540" s="348"/>
      <c r="BDW540" s="348"/>
      <c r="BDX540" s="348"/>
      <c r="BDY540" s="348"/>
      <c r="BDZ540" s="348"/>
      <c r="BEA540" s="348"/>
      <c r="BEB540" s="348"/>
      <c r="BEC540" s="348"/>
      <c r="BED540" s="348"/>
      <c r="BEE540" s="348"/>
      <c r="BEF540" s="348"/>
      <c r="BEG540" s="348"/>
      <c r="BEH540" s="348"/>
      <c r="BEI540" s="348"/>
      <c r="BEJ540" s="348"/>
      <c r="BEK540" s="348"/>
      <c r="BEL540" s="348"/>
      <c r="BEM540" s="348"/>
      <c r="BEN540" s="348"/>
      <c r="BEO540" s="348"/>
      <c r="BEP540" s="348"/>
      <c r="BEQ540" s="348"/>
      <c r="BER540" s="348"/>
      <c r="BES540" s="348"/>
      <c r="BET540" s="348"/>
      <c r="BEU540" s="348"/>
      <c r="BEV540" s="348"/>
      <c r="BEW540" s="348"/>
      <c r="BEX540" s="348"/>
      <c r="BEY540" s="348"/>
      <c r="BEZ540" s="348"/>
      <c r="BFA540" s="348"/>
      <c r="BFB540" s="348"/>
      <c r="BFC540" s="348"/>
      <c r="BFD540" s="348"/>
      <c r="BFE540" s="348"/>
      <c r="BFF540" s="348"/>
      <c r="BFG540" s="348"/>
      <c r="BFH540" s="348"/>
      <c r="BFI540" s="348"/>
      <c r="BFJ540" s="348"/>
      <c r="BFK540" s="348"/>
      <c r="BFL540" s="348"/>
      <c r="BFM540" s="348"/>
      <c r="BFN540" s="348"/>
      <c r="BFO540" s="348"/>
      <c r="BFP540" s="348"/>
      <c r="BFQ540" s="348"/>
      <c r="BFR540" s="348"/>
      <c r="BFS540" s="348"/>
      <c r="BFT540" s="348"/>
      <c r="BFU540" s="348"/>
      <c r="BFV540" s="348"/>
      <c r="BFW540" s="348"/>
      <c r="BFX540" s="348"/>
      <c r="BFY540" s="348"/>
      <c r="BFZ540" s="348"/>
      <c r="BGA540" s="348"/>
      <c r="BGB540" s="348"/>
      <c r="BGC540" s="348"/>
      <c r="BGD540" s="348"/>
      <c r="BGE540" s="348"/>
      <c r="BGF540" s="348"/>
      <c r="BGG540" s="348"/>
      <c r="BGH540" s="348"/>
      <c r="BGI540" s="348"/>
      <c r="BGJ540" s="348"/>
      <c r="BGK540" s="348"/>
      <c r="BGL540" s="348"/>
      <c r="BGM540" s="348"/>
      <c r="BGN540" s="348"/>
      <c r="BGO540" s="348"/>
      <c r="BGP540" s="348"/>
      <c r="BGQ540" s="348"/>
      <c r="BGR540" s="348"/>
      <c r="BGS540" s="348"/>
      <c r="BGT540" s="348"/>
      <c r="BGU540" s="348"/>
      <c r="BGV540" s="348"/>
      <c r="BGW540" s="348"/>
      <c r="BGX540" s="348"/>
      <c r="BGY540" s="348"/>
      <c r="BGZ540" s="348"/>
      <c r="BHA540" s="348"/>
      <c r="BHB540" s="348"/>
      <c r="BHC540" s="348"/>
      <c r="BHD540" s="348"/>
      <c r="BHE540" s="348"/>
      <c r="BHF540" s="348"/>
      <c r="BHG540" s="348"/>
      <c r="BHH540" s="348"/>
      <c r="BHI540" s="348"/>
      <c r="BHJ540" s="348"/>
      <c r="BHK540" s="348"/>
      <c r="BHL540" s="348"/>
      <c r="BHM540" s="348"/>
      <c r="BHN540" s="348"/>
      <c r="BHO540" s="348"/>
      <c r="BHP540" s="348"/>
      <c r="BHQ540" s="348"/>
      <c r="BHR540" s="348"/>
      <c r="BHS540" s="348"/>
      <c r="BHT540" s="348"/>
      <c r="BHU540" s="348"/>
      <c r="BHV540" s="348"/>
      <c r="BHW540" s="348"/>
      <c r="BHX540" s="348"/>
      <c r="BHY540" s="348"/>
      <c r="BHZ540" s="348"/>
      <c r="BIA540" s="348"/>
      <c r="BIB540" s="348"/>
      <c r="BIC540" s="348"/>
      <c r="BID540" s="348"/>
      <c r="BIE540" s="348"/>
      <c r="BIF540" s="348"/>
      <c r="BIG540" s="348"/>
      <c r="BIH540" s="348"/>
      <c r="BII540" s="348"/>
      <c r="BIJ540" s="348"/>
      <c r="BIK540" s="348"/>
      <c r="BIL540" s="348"/>
      <c r="BIM540" s="348"/>
      <c r="BIN540" s="348"/>
      <c r="BIO540" s="348"/>
      <c r="BIP540" s="348"/>
      <c r="BIQ540" s="348"/>
      <c r="BIR540" s="348"/>
      <c r="BIS540" s="348"/>
      <c r="BIT540" s="348"/>
      <c r="BIU540" s="348"/>
      <c r="BIV540" s="348"/>
      <c r="BIW540" s="348"/>
      <c r="BIX540" s="348"/>
      <c r="BIY540" s="348"/>
      <c r="BIZ540" s="348"/>
      <c r="BJA540" s="348"/>
      <c r="BJB540" s="348"/>
      <c r="BJC540" s="348"/>
      <c r="BJD540" s="348"/>
      <c r="BJE540" s="348"/>
      <c r="BJF540" s="348"/>
      <c r="BJG540" s="348"/>
      <c r="BJH540" s="348"/>
      <c r="BJI540" s="348"/>
      <c r="BJJ540" s="348"/>
      <c r="BJK540" s="348"/>
      <c r="BJL540" s="348"/>
      <c r="BJM540" s="348"/>
      <c r="BJN540" s="348"/>
      <c r="BJO540" s="348"/>
      <c r="BJP540" s="348"/>
      <c r="BJQ540" s="348"/>
      <c r="BJR540" s="348"/>
      <c r="BJS540" s="348"/>
      <c r="BJT540" s="348"/>
      <c r="BJU540" s="348"/>
      <c r="BJV540" s="348"/>
      <c r="BJW540" s="348"/>
      <c r="BJX540" s="348"/>
      <c r="BJY540" s="348"/>
      <c r="BJZ540" s="348"/>
      <c r="BKA540" s="348"/>
      <c r="BKB540" s="348"/>
      <c r="BKC540" s="348"/>
      <c r="BKD540" s="348"/>
      <c r="BKE540" s="348"/>
      <c r="BKF540" s="348"/>
      <c r="BKG540" s="348"/>
      <c r="BKH540" s="348"/>
      <c r="BKI540" s="348"/>
      <c r="BKJ540" s="348"/>
      <c r="BKK540" s="348"/>
      <c r="BKL540" s="348"/>
      <c r="BKM540" s="348"/>
      <c r="BKN540" s="348"/>
      <c r="BKO540" s="348"/>
      <c r="BKP540" s="348"/>
      <c r="BKQ540" s="348"/>
      <c r="BKR540" s="348"/>
      <c r="BKS540" s="348"/>
      <c r="BKT540" s="348"/>
      <c r="BKU540" s="348"/>
      <c r="BKV540" s="348"/>
      <c r="BKW540" s="348"/>
      <c r="BKX540" s="348"/>
      <c r="BKY540" s="348"/>
      <c r="BKZ540" s="348"/>
      <c r="BLA540" s="348"/>
      <c r="BLB540" s="348"/>
      <c r="BLC540" s="348"/>
      <c r="BLD540" s="348"/>
      <c r="BLE540" s="348"/>
      <c r="BLF540" s="348"/>
      <c r="BLG540" s="348"/>
      <c r="BLH540" s="348"/>
      <c r="BLI540" s="348"/>
      <c r="BLJ540" s="348"/>
      <c r="BLK540" s="348"/>
      <c r="BLL540" s="348"/>
      <c r="BLM540" s="348"/>
      <c r="BLN540" s="348"/>
      <c r="BLO540" s="348"/>
      <c r="BLP540" s="348"/>
      <c r="BLQ540" s="348"/>
      <c r="BLR540" s="348"/>
      <c r="BLS540" s="348"/>
      <c r="BLT540" s="348"/>
      <c r="BLU540" s="348"/>
      <c r="BLV540" s="348"/>
      <c r="BLW540" s="348"/>
      <c r="BLX540" s="348"/>
      <c r="BLY540" s="348"/>
      <c r="BLZ540" s="348"/>
      <c r="BMA540" s="348"/>
      <c r="BMB540" s="348"/>
      <c r="BMC540" s="348"/>
      <c r="BMD540" s="348"/>
      <c r="BME540" s="348"/>
      <c r="BMF540" s="348"/>
      <c r="BMG540" s="348"/>
      <c r="BMH540" s="348"/>
      <c r="BMI540" s="348"/>
      <c r="BMJ540" s="348"/>
      <c r="BMK540" s="348"/>
      <c r="BML540" s="348"/>
      <c r="BMM540" s="348"/>
      <c r="BMN540" s="348"/>
      <c r="BMO540" s="348"/>
      <c r="BMP540" s="348"/>
      <c r="BMQ540" s="348"/>
      <c r="BMR540" s="348"/>
      <c r="BMS540" s="348"/>
      <c r="BMT540" s="348"/>
      <c r="BMU540" s="348"/>
      <c r="BMV540" s="348"/>
      <c r="BMW540" s="348"/>
      <c r="BMX540" s="348"/>
      <c r="BMY540" s="348"/>
      <c r="BMZ540" s="348"/>
      <c r="BNA540" s="348"/>
      <c r="BNB540" s="348"/>
      <c r="BNC540" s="348"/>
      <c r="BND540" s="348"/>
      <c r="BNE540" s="348"/>
      <c r="BNF540" s="348"/>
      <c r="BNG540" s="348"/>
      <c r="BNH540" s="348"/>
      <c r="BNI540" s="348"/>
      <c r="BNJ540" s="348"/>
      <c r="BNK540" s="348"/>
      <c r="BNL540" s="348"/>
      <c r="BNM540" s="348"/>
      <c r="BNN540" s="348"/>
      <c r="BNO540" s="348"/>
      <c r="BNP540" s="348"/>
      <c r="BNQ540" s="348"/>
      <c r="BNR540" s="348"/>
      <c r="BNS540" s="348"/>
      <c r="BNT540" s="348"/>
      <c r="BNU540" s="348"/>
      <c r="BNV540" s="348"/>
      <c r="BNW540" s="348"/>
      <c r="BNX540" s="348"/>
      <c r="BNY540" s="348"/>
      <c r="BNZ540" s="348"/>
      <c r="BOA540" s="348"/>
      <c r="BOB540" s="348"/>
      <c r="BOC540" s="348"/>
      <c r="BOD540" s="348"/>
      <c r="BOE540" s="348"/>
      <c r="BOF540" s="348"/>
      <c r="BOG540" s="348"/>
      <c r="BOH540" s="348"/>
      <c r="BOI540" s="348"/>
      <c r="BOJ540" s="348"/>
      <c r="BOK540" s="348"/>
      <c r="BOL540" s="348"/>
      <c r="BOM540" s="348"/>
      <c r="BON540" s="348"/>
      <c r="BOO540" s="348"/>
      <c r="BOP540" s="348"/>
      <c r="BOQ540" s="348"/>
      <c r="BOR540" s="348"/>
      <c r="BOS540" s="348"/>
      <c r="BOT540" s="348"/>
      <c r="BOU540" s="348"/>
      <c r="BOV540" s="348"/>
    </row>
    <row r="541" spans="1:1764" ht="52.5" customHeight="1">
      <c r="A541" s="572" t="s">
        <v>552</v>
      </c>
      <c r="B541" s="575" t="s">
        <v>553</v>
      </c>
      <c r="C541" s="598" t="s">
        <v>1147</v>
      </c>
      <c r="D541" s="394" t="s">
        <v>1144</v>
      </c>
      <c r="E541" s="244" t="s">
        <v>1237</v>
      </c>
      <c r="F541" s="240" t="s">
        <v>1231</v>
      </c>
      <c r="G541" s="568" t="s">
        <v>544</v>
      </c>
      <c r="H541" s="568"/>
      <c r="I541" s="566"/>
      <c r="J541" s="564">
        <f t="shared" si="13"/>
        <v>8005000</v>
      </c>
      <c r="K541" s="564">
        <f>SUM(K543:K544)</f>
        <v>8005000</v>
      </c>
      <c r="L541" s="561">
        <f>SUM(L543:L544)</f>
        <v>0</v>
      </c>
      <c r="M541" s="114"/>
      <c r="N541" s="114"/>
      <c r="O541" s="114"/>
      <c r="P541" s="114"/>
      <c r="Q541" s="114"/>
      <c r="R541" s="114"/>
      <c r="S541" s="114"/>
      <c r="T541" s="114"/>
      <c r="U541" s="114"/>
    </row>
    <row r="542" spans="1:1764" ht="52.5" customHeight="1">
      <c r="A542" s="574"/>
      <c r="B542" s="569"/>
      <c r="C542" s="598"/>
      <c r="D542" s="394" t="s">
        <v>1145</v>
      </c>
      <c r="E542" s="245">
        <v>21000</v>
      </c>
      <c r="F542" s="240" t="s">
        <v>1231</v>
      </c>
      <c r="G542" s="569"/>
      <c r="H542" s="569"/>
      <c r="I542" s="567"/>
      <c r="J542" s="560"/>
      <c r="K542" s="560"/>
      <c r="L542" s="562"/>
      <c r="M542" s="114"/>
      <c r="N542" s="114"/>
      <c r="O542" s="114"/>
      <c r="P542" s="114"/>
      <c r="Q542" s="114"/>
      <c r="R542" s="114"/>
      <c r="S542" s="114"/>
      <c r="T542" s="114"/>
      <c r="U542" s="114"/>
    </row>
    <row r="543" spans="1:1764" s="120" customFormat="1" ht="40.5" customHeight="1">
      <c r="A543" s="116"/>
      <c r="B543" s="117"/>
      <c r="C543" s="117"/>
      <c r="D543" s="118"/>
      <c r="E543" s="118"/>
      <c r="F543" s="118"/>
      <c r="G543" s="119" t="s">
        <v>545</v>
      </c>
      <c r="H543" s="119" t="s">
        <v>189</v>
      </c>
      <c r="I543" s="440" t="s">
        <v>546</v>
      </c>
      <c r="J543" s="529">
        <f t="shared" si="13"/>
        <v>800000</v>
      </c>
      <c r="K543" s="529">
        <v>800000</v>
      </c>
      <c r="L543" s="530"/>
      <c r="M543" s="347"/>
      <c r="N543" s="347"/>
      <c r="O543" s="347"/>
      <c r="P543" s="347"/>
      <c r="Q543" s="347"/>
      <c r="R543" s="347"/>
      <c r="S543" s="347"/>
      <c r="T543" s="347"/>
      <c r="U543" s="347"/>
      <c r="V543" s="348"/>
      <c r="W543" s="348"/>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c r="AS543" s="348"/>
      <c r="AT543" s="348"/>
      <c r="AU543" s="348"/>
      <c r="AV543" s="348"/>
      <c r="AW543" s="348"/>
      <c r="AX543" s="348"/>
      <c r="AY543" s="348"/>
      <c r="AZ543" s="348"/>
      <c r="BA543" s="348"/>
      <c r="BB543" s="348"/>
      <c r="BC543" s="348"/>
      <c r="BD543" s="348"/>
      <c r="BE543" s="348"/>
      <c r="BF543" s="348"/>
      <c r="BG543" s="348"/>
      <c r="BH543" s="348"/>
      <c r="BI543" s="348"/>
      <c r="BJ543" s="348"/>
      <c r="BK543" s="348"/>
      <c r="BL543" s="348"/>
      <c r="BM543" s="348"/>
      <c r="BN543" s="348"/>
      <c r="BO543" s="348"/>
      <c r="BP543" s="348"/>
      <c r="BQ543" s="348"/>
      <c r="BR543" s="348"/>
      <c r="BS543" s="348"/>
      <c r="BT543" s="348"/>
      <c r="BU543" s="348"/>
      <c r="BV543" s="348"/>
      <c r="BW543" s="348"/>
      <c r="BX543" s="348"/>
      <c r="BY543" s="348"/>
      <c r="BZ543" s="348"/>
      <c r="CA543" s="348"/>
      <c r="CB543" s="348"/>
      <c r="CC543" s="348"/>
      <c r="CD543" s="348"/>
      <c r="CE543" s="348"/>
      <c r="CF543" s="348"/>
      <c r="CG543" s="348"/>
      <c r="CH543" s="348"/>
      <c r="CI543" s="348"/>
      <c r="CJ543" s="348"/>
      <c r="CK543" s="348"/>
      <c r="CL543" s="348"/>
      <c r="CM543" s="348"/>
      <c r="CN543" s="348"/>
      <c r="CO543" s="348"/>
      <c r="CP543" s="348"/>
      <c r="CQ543" s="348"/>
      <c r="CR543" s="348"/>
      <c r="CS543" s="348"/>
      <c r="CT543" s="348"/>
      <c r="CU543" s="348"/>
      <c r="CV543" s="348"/>
      <c r="CW543" s="348"/>
      <c r="CX543" s="348"/>
      <c r="CY543" s="348"/>
      <c r="CZ543" s="348"/>
      <c r="DA543" s="348"/>
      <c r="DB543" s="348"/>
      <c r="DC543" s="348"/>
      <c r="DD543" s="348"/>
      <c r="DE543" s="348"/>
      <c r="DF543" s="348"/>
      <c r="DG543" s="348"/>
      <c r="DH543" s="348"/>
      <c r="DI543" s="348"/>
      <c r="DJ543" s="348"/>
      <c r="DK543" s="348"/>
      <c r="DL543" s="348"/>
      <c r="DM543" s="348"/>
      <c r="DN543" s="348"/>
      <c r="DO543" s="348"/>
      <c r="DP543" s="348"/>
      <c r="DQ543" s="348"/>
      <c r="DR543" s="348"/>
      <c r="DS543" s="348"/>
      <c r="DT543" s="348"/>
      <c r="DU543" s="348"/>
      <c r="DV543" s="348"/>
      <c r="DW543" s="348"/>
      <c r="DX543" s="348"/>
      <c r="DY543" s="348"/>
      <c r="DZ543" s="348"/>
      <c r="EA543" s="348"/>
      <c r="EB543" s="348"/>
      <c r="EC543" s="348"/>
      <c r="ED543" s="348"/>
      <c r="EE543" s="348"/>
      <c r="EF543" s="348"/>
      <c r="EG543" s="348"/>
      <c r="EH543" s="348"/>
      <c r="EI543" s="348"/>
      <c r="EJ543" s="348"/>
      <c r="EK543" s="348"/>
      <c r="EL543" s="348"/>
      <c r="EM543" s="348"/>
      <c r="EN543" s="348"/>
      <c r="EO543" s="348"/>
      <c r="EP543" s="348"/>
      <c r="EQ543" s="348"/>
      <c r="ER543" s="348"/>
      <c r="ES543" s="348"/>
      <c r="ET543" s="348"/>
      <c r="EU543" s="348"/>
      <c r="EV543" s="348"/>
      <c r="EW543" s="348"/>
      <c r="EX543" s="348"/>
      <c r="EY543" s="348"/>
      <c r="EZ543" s="348"/>
      <c r="FA543" s="348"/>
      <c r="FB543" s="348"/>
      <c r="FC543" s="348"/>
      <c r="FD543" s="348"/>
      <c r="FE543" s="348"/>
      <c r="FF543" s="348"/>
      <c r="FG543" s="348"/>
      <c r="FH543" s="348"/>
      <c r="FI543" s="348"/>
      <c r="FJ543" s="348"/>
      <c r="FK543" s="348"/>
      <c r="FL543" s="348"/>
      <c r="FM543" s="348"/>
      <c r="FN543" s="348"/>
      <c r="FO543" s="348"/>
      <c r="FP543" s="348"/>
      <c r="FQ543" s="348"/>
      <c r="FR543" s="348"/>
      <c r="FS543" s="348"/>
      <c r="FT543" s="348"/>
      <c r="FU543" s="348"/>
      <c r="FV543" s="348"/>
      <c r="FW543" s="348"/>
      <c r="FX543" s="348"/>
      <c r="FY543" s="348"/>
      <c r="FZ543" s="348"/>
      <c r="GA543" s="348"/>
      <c r="GB543" s="348"/>
      <c r="GC543" s="348"/>
      <c r="GD543" s="348"/>
      <c r="GE543" s="348"/>
      <c r="GF543" s="348"/>
      <c r="GG543" s="348"/>
      <c r="GH543" s="348"/>
      <c r="GI543" s="348"/>
      <c r="GJ543" s="348"/>
      <c r="GK543" s="348"/>
      <c r="GL543" s="348"/>
      <c r="GM543" s="348"/>
      <c r="GN543" s="348"/>
      <c r="GO543" s="348"/>
      <c r="GP543" s="348"/>
      <c r="GQ543" s="348"/>
      <c r="GR543" s="348"/>
      <c r="GS543" s="348"/>
      <c r="GT543" s="348"/>
      <c r="GU543" s="348"/>
      <c r="GV543" s="348"/>
      <c r="GW543" s="348"/>
      <c r="GX543" s="348"/>
      <c r="GY543" s="348"/>
      <c r="GZ543" s="348"/>
      <c r="HA543" s="348"/>
      <c r="HB543" s="348"/>
      <c r="HC543" s="348"/>
      <c r="HD543" s="348"/>
      <c r="HE543" s="348"/>
      <c r="HF543" s="348"/>
      <c r="HG543" s="348"/>
      <c r="HH543" s="348"/>
      <c r="HI543" s="348"/>
      <c r="HJ543" s="348"/>
      <c r="HK543" s="348"/>
      <c r="HL543" s="348"/>
      <c r="HM543" s="348"/>
      <c r="HN543" s="348"/>
      <c r="HO543" s="348"/>
      <c r="HP543" s="348"/>
      <c r="HQ543" s="348"/>
      <c r="HR543" s="348"/>
      <c r="HS543" s="348"/>
      <c r="HT543" s="348"/>
      <c r="HU543" s="348"/>
      <c r="HV543" s="348"/>
      <c r="HW543" s="348"/>
      <c r="HX543" s="348"/>
      <c r="HY543" s="348"/>
      <c r="HZ543" s="348"/>
      <c r="IA543" s="348"/>
      <c r="IB543" s="348"/>
      <c r="IC543" s="348"/>
      <c r="ID543" s="348"/>
      <c r="IE543" s="348"/>
      <c r="IF543" s="348"/>
      <c r="IG543" s="348"/>
      <c r="IH543" s="348"/>
      <c r="II543" s="348"/>
      <c r="IJ543" s="348"/>
      <c r="IK543" s="348"/>
      <c r="IL543" s="348"/>
      <c r="IM543" s="348"/>
      <c r="IN543" s="348"/>
      <c r="IO543" s="348"/>
      <c r="IP543" s="348"/>
      <c r="IQ543" s="348"/>
      <c r="IR543" s="348"/>
      <c r="IS543" s="348"/>
      <c r="IT543" s="348"/>
      <c r="IU543" s="348"/>
      <c r="IV543" s="348"/>
      <c r="IW543" s="348"/>
      <c r="IX543" s="348"/>
      <c r="IY543" s="348"/>
      <c r="IZ543" s="348"/>
      <c r="JA543" s="348"/>
      <c r="JB543" s="348"/>
      <c r="JC543" s="348"/>
      <c r="JD543" s="348"/>
      <c r="JE543" s="348"/>
      <c r="JF543" s="348"/>
      <c r="JG543" s="348"/>
      <c r="JH543" s="348"/>
      <c r="JI543" s="348"/>
      <c r="JJ543" s="348"/>
      <c r="JK543" s="348"/>
      <c r="JL543" s="348"/>
      <c r="JM543" s="348"/>
      <c r="JN543" s="348"/>
      <c r="JO543" s="348"/>
      <c r="JP543" s="348"/>
      <c r="JQ543" s="348"/>
      <c r="JR543" s="348"/>
      <c r="JS543" s="348"/>
      <c r="JT543" s="348"/>
      <c r="JU543" s="348"/>
      <c r="JV543" s="348"/>
      <c r="JW543" s="348"/>
      <c r="JX543" s="348"/>
      <c r="JY543" s="348"/>
      <c r="JZ543" s="348"/>
      <c r="KA543" s="348"/>
      <c r="KB543" s="348"/>
      <c r="KC543" s="348"/>
      <c r="KD543" s="348"/>
      <c r="KE543" s="348"/>
      <c r="KF543" s="348"/>
      <c r="KG543" s="348"/>
      <c r="KH543" s="348"/>
      <c r="KI543" s="348"/>
      <c r="KJ543" s="348"/>
      <c r="KK543" s="348"/>
      <c r="KL543" s="348"/>
      <c r="KM543" s="348"/>
      <c r="KN543" s="348"/>
      <c r="KO543" s="348"/>
      <c r="KP543" s="348"/>
      <c r="KQ543" s="348"/>
      <c r="KR543" s="348"/>
      <c r="KS543" s="348"/>
      <c r="KT543" s="348"/>
      <c r="KU543" s="348"/>
      <c r="KV543" s="348"/>
      <c r="KW543" s="348"/>
      <c r="KX543" s="348"/>
      <c r="KY543" s="348"/>
      <c r="KZ543" s="348"/>
      <c r="LA543" s="348"/>
      <c r="LB543" s="348"/>
      <c r="LC543" s="348"/>
      <c r="LD543" s="348"/>
      <c r="LE543" s="348"/>
      <c r="LF543" s="348"/>
      <c r="LG543" s="348"/>
      <c r="LH543" s="348"/>
      <c r="LI543" s="348"/>
      <c r="LJ543" s="348"/>
      <c r="LK543" s="348"/>
      <c r="LL543" s="348"/>
      <c r="LM543" s="348"/>
      <c r="LN543" s="348"/>
      <c r="LO543" s="348"/>
      <c r="LP543" s="348"/>
      <c r="LQ543" s="348"/>
      <c r="LR543" s="348"/>
      <c r="LS543" s="348"/>
      <c r="LT543" s="348"/>
      <c r="LU543" s="348"/>
      <c r="LV543" s="348"/>
      <c r="LW543" s="348"/>
      <c r="LX543" s="348"/>
      <c r="LY543" s="348"/>
      <c r="LZ543" s="348"/>
      <c r="MA543" s="348"/>
      <c r="MB543" s="348"/>
      <c r="MC543" s="348"/>
      <c r="MD543" s="348"/>
      <c r="ME543" s="348"/>
      <c r="MF543" s="348"/>
      <c r="MG543" s="348"/>
      <c r="MH543" s="348"/>
      <c r="MI543" s="348"/>
      <c r="MJ543" s="348"/>
      <c r="MK543" s="348"/>
      <c r="ML543" s="348"/>
      <c r="MM543" s="348"/>
      <c r="MN543" s="348"/>
      <c r="MO543" s="348"/>
      <c r="MP543" s="348"/>
      <c r="MQ543" s="348"/>
      <c r="MR543" s="348"/>
      <c r="MS543" s="348"/>
      <c r="MT543" s="348"/>
      <c r="MU543" s="348"/>
      <c r="MV543" s="348"/>
      <c r="MW543" s="348"/>
      <c r="MX543" s="348"/>
      <c r="MY543" s="348"/>
      <c r="MZ543" s="348"/>
      <c r="NA543" s="348"/>
      <c r="NB543" s="348"/>
      <c r="NC543" s="348"/>
      <c r="ND543" s="348"/>
      <c r="NE543" s="348"/>
      <c r="NF543" s="348"/>
      <c r="NG543" s="348"/>
      <c r="NH543" s="348"/>
      <c r="NI543" s="348"/>
      <c r="NJ543" s="348"/>
      <c r="NK543" s="348"/>
      <c r="NL543" s="348"/>
      <c r="NM543" s="348"/>
      <c r="NN543" s="348"/>
      <c r="NO543" s="348"/>
      <c r="NP543" s="348"/>
      <c r="NQ543" s="348"/>
      <c r="NR543" s="348"/>
      <c r="NS543" s="348"/>
      <c r="NT543" s="348"/>
      <c r="NU543" s="348"/>
      <c r="NV543" s="348"/>
      <c r="NW543" s="348"/>
      <c r="NX543" s="348"/>
      <c r="NY543" s="348"/>
      <c r="NZ543" s="348"/>
      <c r="OA543" s="348"/>
      <c r="OB543" s="348"/>
      <c r="OC543" s="348"/>
      <c r="OD543" s="348"/>
      <c r="OE543" s="348"/>
      <c r="OF543" s="348"/>
      <c r="OG543" s="348"/>
      <c r="OH543" s="348"/>
      <c r="OI543" s="348"/>
      <c r="OJ543" s="348"/>
      <c r="OK543" s="348"/>
      <c r="OL543" s="348"/>
      <c r="OM543" s="348"/>
      <c r="ON543" s="348"/>
      <c r="OO543" s="348"/>
      <c r="OP543" s="348"/>
      <c r="OQ543" s="348"/>
      <c r="OR543" s="348"/>
      <c r="OS543" s="348"/>
      <c r="OT543" s="348"/>
      <c r="OU543" s="348"/>
      <c r="OV543" s="348"/>
      <c r="OW543" s="348"/>
      <c r="OX543" s="348"/>
      <c r="OY543" s="348"/>
      <c r="OZ543" s="348"/>
      <c r="PA543" s="348"/>
      <c r="PB543" s="348"/>
      <c r="PC543" s="348"/>
      <c r="PD543" s="348"/>
      <c r="PE543" s="348"/>
      <c r="PF543" s="348"/>
      <c r="PG543" s="348"/>
      <c r="PH543" s="348"/>
      <c r="PI543" s="348"/>
      <c r="PJ543" s="348"/>
      <c r="PK543" s="348"/>
      <c r="PL543" s="348"/>
      <c r="PM543" s="348"/>
      <c r="PN543" s="348"/>
      <c r="PO543" s="348"/>
      <c r="PP543" s="348"/>
      <c r="PQ543" s="348"/>
      <c r="PR543" s="348"/>
      <c r="PS543" s="348"/>
      <c r="PT543" s="348"/>
      <c r="PU543" s="348"/>
      <c r="PV543" s="348"/>
      <c r="PW543" s="348"/>
      <c r="PX543" s="348"/>
      <c r="PY543" s="348"/>
      <c r="PZ543" s="348"/>
      <c r="QA543" s="348"/>
      <c r="QB543" s="348"/>
      <c r="QC543" s="348"/>
      <c r="QD543" s="348"/>
      <c r="QE543" s="348"/>
      <c r="QF543" s="348"/>
      <c r="QG543" s="348"/>
      <c r="QH543" s="348"/>
      <c r="QI543" s="348"/>
      <c r="QJ543" s="348"/>
      <c r="QK543" s="348"/>
      <c r="QL543" s="348"/>
      <c r="QM543" s="348"/>
      <c r="QN543" s="348"/>
      <c r="QO543" s="348"/>
      <c r="QP543" s="348"/>
      <c r="QQ543" s="348"/>
      <c r="QR543" s="348"/>
      <c r="QS543" s="348"/>
      <c r="QT543" s="348"/>
      <c r="QU543" s="348"/>
      <c r="QV543" s="348"/>
      <c r="QW543" s="348"/>
      <c r="QX543" s="348"/>
      <c r="QY543" s="348"/>
      <c r="QZ543" s="348"/>
      <c r="RA543" s="348"/>
      <c r="RB543" s="348"/>
      <c r="RC543" s="348"/>
      <c r="RD543" s="348"/>
      <c r="RE543" s="348"/>
      <c r="RF543" s="348"/>
      <c r="RG543" s="348"/>
      <c r="RH543" s="348"/>
      <c r="RI543" s="348"/>
      <c r="RJ543" s="348"/>
      <c r="RK543" s="348"/>
      <c r="RL543" s="348"/>
      <c r="RM543" s="348"/>
      <c r="RN543" s="348"/>
      <c r="RO543" s="348"/>
      <c r="RP543" s="348"/>
      <c r="RQ543" s="348"/>
      <c r="RR543" s="348"/>
      <c r="RS543" s="348"/>
      <c r="RT543" s="348"/>
      <c r="RU543" s="348"/>
      <c r="RV543" s="348"/>
      <c r="RW543" s="348"/>
      <c r="RX543" s="348"/>
      <c r="RY543" s="348"/>
      <c r="RZ543" s="348"/>
      <c r="SA543" s="348"/>
      <c r="SB543" s="348"/>
      <c r="SC543" s="348"/>
      <c r="SD543" s="348"/>
      <c r="SE543" s="348"/>
      <c r="SF543" s="348"/>
      <c r="SG543" s="348"/>
      <c r="SH543" s="348"/>
      <c r="SI543" s="348"/>
      <c r="SJ543" s="348"/>
      <c r="SK543" s="348"/>
      <c r="SL543" s="348"/>
      <c r="SM543" s="348"/>
      <c r="SN543" s="348"/>
      <c r="SO543" s="348"/>
      <c r="SP543" s="348"/>
      <c r="SQ543" s="348"/>
      <c r="SR543" s="348"/>
      <c r="SS543" s="348"/>
      <c r="ST543" s="348"/>
      <c r="SU543" s="348"/>
      <c r="SV543" s="348"/>
      <c r="SW543" s="348"/>
      <c r="SX543" s="348"/>
      <c r="SY543" s="348"/>
      <c r="SZ543" s="348"/>
      <c r="TA543" s="348"/>
      <c r="TB543" s="348"/>
      <c r="TC543" s="348"/>
      <c r="TD543" s="348"/>
      <c r="TE543" s="348"/>
      <c r="TF543" s="348"/>
      <c r="TG543" s="348"/>
      <c r="TH543" s="348"/>
      <c r="TI543" s="348"/>
      <c r="TJ543" s="348"/>
      <c r="TK543" s="348"/>
      <c r="TL543" s="348"/>
      <c r="TM543" s="348"/>
      <c r="TN543" s="348"/>
      <c r="TO543" s="348"/>
      <c r="TP543" s="348"/>
      <c r="TQ543" s="348"/>
      <c r="TR543" s="348"/>
      <c r="TS543" s="348"/>
      <c r="TT543" s="348"/>
      <c r="TU543" s="348"/>
      <c r="TV543" s="348"/>
      <c r="TW543" s="348"/>
      <c r="TX543" s="348"/>
      <c r="TY543" s="348"/>
      <c r="TZ543" s="348"/>
      <c r="UA543" s="348"/>
      <c r="UB543" s="348"/>
      <c r="UC543" s="348"/>
      <c r="UD543" s="348"/>
      <c r="UE543" s="348"/>
      <c r="UF543" s="348"/>
      <c r="UG543" s="348"/>
      <c r="UH543" s="348"/>
      <c r="UI543" s="348"/>
      <c r="UJ543" s="348"/>
      <c r="UK543" s="348"/>
      <c r="UL543" s="348"/>
      <c r="UM543" s="348"/>
      <c r="UN543" s="348"/>
      <c r="UO543" s="348"/>
      <c r="UP543" s="348"/>
      <c r="UQ543" s="348"/>
      <c r="UR543" s="348"/>
      <c r="US543" s="348"/>
      <c r="UT543" s="348"/>
      <c r="UU543" s="348"/>
      <c r="UV543" s="348"/>
      <c r="UW543" s="348"/>
      <c r="UX543" s="348"/>
      <c r="UY543" s="348"/>
      <c r="UZ543" s="348"/>
      <c r="VA543" s="348"/>
      <c r="VB543" s="348"/>
      <c r="VC543" s="348"/>
      <c r="VD543" s="348"/>
      <c r="VE543" s="348"/>
      <c r="VF543" s="348"/>
      <c r="VG543" s="348"/>
      <c r="VH543" s="348"/>
      <c r="VI543" s="348"/>
      <c r="VJ543" s="348"/>
      <c r="VK543" s="348"/>
      <c r="VL543" s="348"/>
      <c r="VM543" s="348"/>
      <c r="VN543" s="348"/>
      <c r="VO543" s="348"/>
      <c r="VP543" s="348"/>
      <c r="VQ543" s="348"/>
      <c r="VR543" s="348"/>
      <c r="VS543" s="348"/>
      <c r="VT543" s="348"/>
      <c r="VU543" s="348"/>
      <c r="VV543" s="348"/>
      <c r="VW543" s="348"/>
      <c r="VX543" s="348"/>
      <c r="VY543" s="348"/>
      <c r="VZ543" s="348"/>
      <c r="WA543" s="348"/>
      <c r="WB543" s="348"/>
      <c r="WC543" s="348"/>
      <c r="WD543" s="348"/>
      <c r="WE543" s="348"/>
      <c r="WF543" s="348"/>
      <c r="WG543" s="348"/>
      <c r="WH543" s="348"/>
      <c r="WI543" s="348"/>
      <c r="WJ543" s="348"/>
      <c r="WK543" s="348"/>
      <c r="WL543" s="348"/>
      <c r="WM543" s="348"/>
      <c r="WN543" s="348"/>
      <c r="WO543" s="348"/>
      <c r="WP543" s="348"/>
      <c r="WQ543" s="348"/>
      <c r="WR543" s="348"/>
      <c r="WS543" s="348"/>
      <c r="WT543" s="348"/>
      <c r="WU543" s="348"/>
      <c r="WV543" s="348"/>
      <c r="WW543" s="348"/>
      <c r="WX543" s="348"/>
      <c r="WY543" s="348"/>
      <c r="WZ543" s="348"/>
      <c r="XA543" s="348"/>
      <c r="XB543" s="348"/>
      <c r="XC543" s="348"/>
      <c r="XD543" s="348"/>
      <c r="XE543" s="348"/>
      <c r="XF543" s="348"/>
      <c r="XG543" s="348"/>
      <c r="XH543" s="348"/>
      <c r="XI543" s="348"/>
      <c r="XJ543" s="348"/>
      <c r="XK543" s="348"/>
      <c r="XL543" s="348"/>
      <c r="XM543" s="348"/>
      <c r="XN543" s="348"/>
      <c r="XO543" s="348"/>
      <c r="XP543" s="348"/>
      <c r="XQ543" s="348"/>
      <c r="XR543" s="348"/>
      <c r="XS543" s="348"/>
      <c r="XT543" s="348"/>
      <c r="XU543" s="348"/>
      <c r="XV543" s="348"/>
      <c r="XW543" s="348"/>
      <c r="XX543" s="348"/>
      <c r="XY543" s="348"/>
      <c r="XZ543" s="348"/>
      <c r="YA543" s="348"/>
      <c r="YB543" s="348"/>
      <c r="YC543" s="348"/>
      <c r="YD543" s="348"/>
      <c r="YE543" s="348"/>
      <c r="YF543" s="348"/>
      <c r="YG543" s="348"/>
      <c r="YH543" s="348"/>
      <c r="YI543" s="348"/>
      <c r="YJ543" s="348"/>
      <c r="YK543" s="348"/>
      <c r="YL543" s="348"/>
      <c r="YM543" s="348"/>
      <c r="YN543" s="348"/>
      <c r="YO543" s="348"/>
      <c r="YP543" s="348"/>
      <c r="YQ543" s="348"/>
      <c r="YR543" s="348"/>
      <c r="YS543" s="348"/>
      <c r="YT543" s="348"/>
      <c r="YU543" s="348"/>
      <c r="YV543" s="348"/>
      <c r="YW543" s="348"/>
      <c r="YX543" s="348"/>
      <c r="YY543" s="348"/>
      <c r="YZ543" s="348"/>
      <c r="ZA543" s="348"/>
      <c r="ZB543" s="348"/>
      <c r="ZC543" s="348"/>
      <c r="ZD543" s="348"/>
      <c r="ZE543" s="348"/>
      <c r="ZF543" s="348"/>
      <c r="ZG543" s="348"/>
      <c r="ZH543" s="348"/>
      <c r="ZI543" s="348"/>
      <c r="ZJ543" s="348"/>
      <c r="ZK543" s="348"/>
      <c r="ZL543" s="348"/>
      <c r="ZM543" s="348"/>
      <c r="ZN543" s="348"/>
      <c r="ZO543" s="348"/>
      <c r="ZP543" s="348"/>
      <c r="ZQ543" s="348"/>
      <c r="ZR543" s="348"/>
      <c r="ZS543" s="348"/>
      <c r="ZT543" s="348"/>
      <c r="ZU543" s="348"/>
      <c r="ZV543" s="348"/>
      <c r="ZW543" s="348"/>
      <c r="ZX543" s="348"/>
      <c r="ZY543" s="348"/>
      <c r="ZZ543" s="348"/>
      <c r="AAA543" s="348"/>
      <c r="AAB543" s="348"/>
      <c r="AAC543" s="348"/>
      <c r="AAD543" s="348"/>
      <c r="AAE543" s="348"/>
      <c r="AAF543" s="348"/>
      <c r="AAG543" s="348"/>
      <c r="AAH543" s="348"/>
      <c r="AAI543" s="348"/>
      <c r="AAJ543" s="348"/>
      <c r="AAK543" s="348"/>
      <c r="AAL543" s="348"/>
      <c r="AAM543" s="348"/>
      <c r="AAN543" s="348"/>
      <c r="AAO543" s="348"/>
      <c r="AAP543" s="348"/>
      <c r="AAQ543" s="348"/>
      <c r="AAR543" s="348"/>
      <c r="AAS543" s="348"/>
      <c r="AAT543" s="348"/>
      <c r="AAU543" s="348"/>
      <c r="AAV543" s="348"/>
      <c r="AAW543" s="348"/>
      <c r="AAX543" s="348"/>
      <c r="AAY543" s="348"/>
      <c r="AAZ543" s="348"/>
      <c r="ABA543" s="348"/>
      <c r="ABB543" s="348"/>
      <c r="ABC543" s="348"/>
      <c r="ABD543" s="348"/>
      <c r="ABE543" s="348"/>
      <c r="ABF543" s="348"/>
      <c r="ABG543" s="348"/>
      <c r="ABH543" s="348"/>
      <c r="ABI543" s="348"/>
      <c r="ABJ543" s="348"/>
      <c r="ABK543" s="348"/>
      <c r="ABL543" s="348"/>
      <c r="ABM543" s="348"/>
      <c r="ABN543" s="348"/>
      <c r="ABO543" s="348"/>
      <c r="ABP543" s="348"/>
      <c r="ABQ543" s="348"/>
      <c r="ABR543" s="348"/>
      <c r="ABS543" s="348"/>
      <c r="ABT543" s="348"/>
      <c r="ABU543" s="348"/>
      <c r="ABV543" s="348"/>
      <c r="ABW543" s="348"/>
      <c r="ABX543" s="348"/>
      <c r="ABY543" s="348"/>
      <c r="ABZ543" s="348"/>
      <c r="ACA543" s="348"/>
      <c r="ACB543" s="348"/>
      <c r="ACC543" s="348"/>
      <c r="ACD543" s="348"/>
      <c r="ACE543" s="348"/>
      <c r="ACF543" s="348"/>
      <c r="ACG543" s="348"/>
      <c r="ACH543" s="348"/>
      <c r="ACI543" s="348"/>
      <c r="ACJ543" s="348"/>
      <c r="ACK543" s="348"/>
      <c r="ACL543" s="348"/>
      <c r="ACM543" s="348"/>
      <c r="ACN543" s="348"/>
      <c r="ACO543" s="348"/>
      <c r="ACP543" s="348"/>
      <c r="ACQ543" s="348"/>
      <c r="ACR543" s="348"/>
      <c r="ACS543" s="348"/>
      <c r="ACT543" s="348"/>
      <c r="ACU543" s="348"/>
      <c r="ACV543" s="348"/>
      <c r="ACW543" s="348"/>
      <c r="ACX543" s="348"/>
      <c r="ACY543" s="348"/>
      <c r="ACZ543" s="348"/>
      <c r="ADA543" s="348"/>
      <c r="ADB543" s="348"/>
      <c r="ADC543" s="348"/>
      <c r="ADD543" s="348"/>
      <c r="ADE543" s="348"/>
      <c r="ADF543" s="348"/>
      <c r="ADG543" s="348"/>
      <c r="ADH543" s="348"/>
      <c r="ADI543" s="348"/>
      <c r="ADJ543" s="348"/>
      <c r="ADK543" s="348"/>
      <c r="ADL543" s="348"/>
      <c r="ADM543" s="348"/>
      <c r="ADN543" s="348"/>
      <c r="ADO543" s="348"/>
      <c r="ADP543" s="348"/>
      <c r="ADQ543" s="348"/>
      <c r="ADR543" s="348"/>
      <c r="ADS543" s="348"/>
      <c r="ADT543" s="348"/>
      <c r="ADU543" s="348"/>
      <c r="ADV543" s="348"/>
      <c r="ADW543" s="348"/>
      <c r="ADX543" s="348"/>
      <c r="ADY543" s="348"/>
      <c r="ADZ543" s="348"/>
      <c r="AEA543" s="348"/>
      <c r="AEB543" s="348"/>
      <c r="AEC543" s="348"/>
      <c r="AED543" s="348"/>
      <c r="AEE543" s="348"/>
      <c r="AEF543" s="348"/>
      <c r="AEG543" s="348"/>
      <c r="AEH543" s="348"/>
      <c r="AEI543" s="348"/>
      <c r="AEJ543" s="348"/>
      <c r="AEK543" s="348"/>
      <c r="AEL543" s="348"/>
      <c r="AEM543" s="348"/>
      <c r="AEN543" s="348"/>
      <c r="AEO543" s="348"/>
      <c r="AEP543" s="348"/>
      <c r="AEQ543" s="348"/>
      <c r="AER543" s="348"/>
      <c r="AES543" s="348"/>
      <c r="AET543" s="348"/>
      <c r="AEU543" s="348"/>
      <c r="AEV543" s="348"/>
      <c r="AEW543" s="348"/>
      <c r="AEX543" s="348"/>
      <c r="AEY543" s="348"/>
      <c r="AEZ543" s="348"/>
      <c r="AFA543" s="348"/>
      <c r="AFB543" s="348"/>
      <c r="AFC543" s="348"/>
      <c r="AFD543" s="348"/>
      <c r="AFE543" s="348"/>
      <c r="AFF543" s="348"/>
      <c r="AFG543" s="348"/>
      <c r="AFH543" s="348"/>
      <c r="AFI543" s="348"/>
      <c r="AFJ543" s="348"/>
      <c r="AFK543" s="348"/>
      <c r="AFL543" s="348"/>
      <c r="AFM543" s="348"/>
      <c r="AFN543" s="348"/>
      <c r="AFO543" s="348"/>
      <c r="AFP543" s="348"/>
      <c r="AFQ543" s="348"/>
      <c r="AFR543" s="348"/>
      <c r="AFS543" s="348"/>
      <c r="AFT543" s="348"/>
      <c r="AFU543" s="348"/>
      <c r="AFV543" s="348"/>
      <c r="AFW543" s="348"/>
      <c r="AFX543" s="348"/>
      <c r="AFY543" s="348"/>
      <c r="AFZ543" s="348"/>
      <c r="AGA543" s="348"/>
      <c r="AGB543" s="348"/>
      <c r="AGC543" s="348"/>
      <c r="AGD543" s="348"/>
      <c r="AGE543" s="348"/>
      <c r="AGF543" s="348"/>
      <c r="AGG543" s="348"/>
      <c r="AGH543" s="348"/>
      <c r="AGI543" s="348"/>
      <c r="AGJ543" s="348"/>
      <c r="AGK543" s="348"/>
      <c r="AGL543" s="348"/>
      <c r="AGM543" s="348"/>
      <c r="AGN543" s="348"/>
      <c r="AGO543" s="348"/>
      <c r="AGP543" s="348"/>
      <c r="AGQ543" s="348"/>
      <c r="AGR543" s="348"/>
      <c r="AGS543" s="348"/>
      <c r="AGT543" s="348"/>
      <c r="AGU543" s="348"/>
      <c r="AGV543" s="348"/>
      <c r="AGW543" s="348"/>
      <c r="AGX543" s="348"/>
      <c r="AGY543" s="348"/>
      <c r="AGZ543" s="348"/>
      <c r="AHA543" s="348"/>
      <c r="AHB543" s="348"/>
      <c r="AHC543" s="348"/>
      <c r="AHD543" s="348"/>
      <c r="AHE543" s="348"/>
      <c r="AHF543" s="348"/>
      <c r="AHG543" s="348"/>
      <c r="AHH543" s="348"/>
      <c r="AHI543" s="348"/>
      <c r="AHJ543" s="348"/>
      <c r="AHK543" s="348"/>
      <c r="AHL543" s="348"/>
      <c r="AHM543" s="348"/>
      <c r="AHN543" s="348"/>
      <c r="AHO543" s="348"/>
      <c r="AHP543" s="348"/>
      <c r="AHQ543" s="348"/>
      <c r="AHR543" s="348"/>
      <c r="AHS543" s="348"/>
      <c r="AHT543" s="348"/>
      <c r="AHU543" s="348"/>
      <c r="AHV543" s="348"/>
      <c r="AHW543" s="348"/>
      <c r="AHX543" s="348"/>
      <c r="AHY543" s="348"/>
      <c r="AHZ543" s="348"/>
      <c r="AIA543" s="348"/>
      <c r="AIB543" s="348"/>
      <c r="AIC543" s="348"/>
      <c r="AID543" s="348"/>
      <c r="AIE543" s="348"/>
      <c r="AIF543" s="348"/>
      <c r="AIG543" s="348"/>
      <c r="AIH543" s="348"/>
      <c r="AII543" s="348"/>
      <c r="AIJ543" s="348"/>
      <c r="AIK543" s="348"/>
      <c r="AIL543" s="348"/>
      <c r="AIM543" s="348"/>
      <c r="AIN543" s="348"/>
      <c r="AIO543" s="348"/>
      <c r="AIP543" s="348"/>
      <c r="AIQ543" s="348"/>
      <c r="AIR543" s="348"/>
      <c r="AIS543" s="348"/>
      <c r="AIT543" s="348"/>
      <c r="AIU543" s="348"/>
      <c r="AIV543" s="348"/>
      <c r="AIW543" s="348"/>
      <c r="AIX543" s="348"/>
      <c r="AIY543" s="348"/>
      <c r="AIZ543" s="348"/>
      <c r="AJA543" s="348"/>
      <c r="AJB543" s="348"/>
      <c r="AJC543" s="348"/>
      <c r="AJD543" s="348"/>
      <c r="AJE543" s="348"/>
      <c r="AJF543" s="348"/>
      <c r="AJG543" s="348"/>
      <c r="AJH543" s="348"/>
      <c r="AJI543" s="348"/>
      <c r="AJJ543" s="348"/>
      <c r="AJK543" s="348"/>
      <c r="AJL543" s="348"/>
      <c r="AJM543" s="348"/>
      <c r="AJN543" s="348"/>
      <c r="AJO543" s="348"/>
      <c r="AJP543" s="348"/>
      <c r="AJQ543" s="348"/>
      <c r="AJR543" s="348"/>
      <c r="AJS543" s="348"/>
      <c r="AJT543" s="348"/>
      <c r="AJU543" s="348"/>
      <c r="AJV543" s="348"/>
      <c r="AJW543" s="348"/>
      <c r="AJX543" s="348"/>
      <c r="AJY543" s="348"/>
      <c r="AJZ543" s="348"/>
      <c r="AKA543" s="348"/>
      <c r="AKB543" s="348"/>
      <c r="AKC543" s="348"/>
      <c r="AKD543" s="348"/>
      <c r="AKE543" s="348"/>
      <c r="AKF543" s="348"/>
      <c r="AKG543" s="348"/>
      <c r="AKH543" s="348"/>
      <c r="AKI543" s="348"/>
      <c r="AKJ543" s="348"/>
      <c r="AKK543" s="348"/>
      <c r="AKL543" s="348"/>
      <c r="AKM543" s="348"/>
      <c r="AKN543" s="348"/>
      <c r="AKO543" s="348"/>
      <c r="AKP543" s="348"/>
      <c r="AKQ543" s="348"/>
      <c r="AKR543" s="348"/>
      <c r="AKS543" s="348"/>
      <c r="AKT543" s="348"/>
      <c r="AKU543" s="348"/>
      <c r="AKV543" s="348"/>
      <c r="AKW543" s="348"/>
      <c r="AKX543" s="348"/>
      <c r="AKY543" s="348"/>
      <c r="AKZ543" s="348"/>
      <c r="ALA543" s="348"/>
      <c r="ALB543" s="348"/>
      <c r="ALC543" s="348"/>
      <c r="ALD543" s="348"/>
      <c r="ALE543" s="348"/>
      <c r="ALF543" s="348"/>
      <c r="ALG543" s="348"/>
      <c r="ALH543" s="348"/>
      <c r="ALI543" s="348"/>
      <c r="ALJ543" s="348"/>
      <c r="ALK543" s="348"/>
      <c r="ALL543" s="348"/>
      <c r="ALM543" s="348"/>
      <c r="ALN543" s="348"/>
      <c r="ALO543" s="348"/>
      <c r="ALP543" s="348"/>
      <c r="ALQ543" s="348"/>
      <c r="ALR543" s="348"/>
      <c r="ALS543" s="348"/>
      <c r="ALT543" s="348"/>
      <c r="ALU543" s="348"/>
      <c r="ALV543" s="348"/>
      <c r="ALW543" s="348"/>
      <c r="ALX543" s="348"/>
      <c r="ALY543" s="348"/>
      <c r="ALZ543" s="348"/>
      <c r="AMA543" s="348"/>
      <c r="AMB543" s="348"/>
      <c r="AMC543" s="348"/>
      <c r="AMD543" s="348"/>
      <c r="AME543" s="348"/>
      <c r="AMF543" s="348"/>
      <c r="AMG543" s="348"/>
      <c r="AMH543" s="348"/>
      <c r="AMI543" s="348"/>
      <c r="AMJ543" s="348"/>
      <c r="AMK543" s="348"/>
      <c r="AML543" s="348"/>
      <c r="AMM543" s="348"/>
      <c r="AMN543" s="348"/>
      <c r="AMO543" s="348"/>
      <c r="AMP543" s="348"/>
      <c r="AMQ543" s="348"/>
      <c r="AMR543" s="348"/>
      <c r="AMS543" s="348"/>
      <c r="AMT543" s="348"/>
      <c r="AMU543" s="348"/>
      <c r="AMV543" s="348"/>
      <c r="AMW543" s="348"/>
      <c r="AMX543" s="348"/>
      <c r="AMY543" s="348"/>
      <c r="AMZ543" s="348"/>
      <c r="ANA543" s="348"/>
      <c r="ANB543" s="348"/>
      <c r="ANC543" s="348"/>
      <c r="AND543" s="348"/>
      <c r="ANE543" s="348"/>
      <c r="ANF543" s="348"/>
      <c r="ANG543" s="348"/>
      <c r="ANH543" s="348"/>
      <c r="ANI543" s="348"/>
      <c r="ANJ543" s="348"/>
      <c r="ANK543" s="348"/>
      <c r="ANL543" s="348"/>
      <c r="ANM543" s="348"/>
      <c r="ANN543" s="348"/>
      <c r="ANO543" s="348"/>
      <c r="ANP543" s="348"/>
      <c r="ANQ543" s="348"/>
      <c r="ANR543" s="348"/>
      <c r="ANS543" s="348"/>
      <c r="ANT543" s="348"/>
      <c r="ANU543" s="348"/>
      <c r="ANV543" s="348"/>
      <c r="ANW543" s="348"/>
      <c r="ANX543" s="348"/>
      <c r="ANY543" s="348"/>
      <c r="ANZ543" s="348"/>
      <c r="AOA543" s="348"/>
      <c r="AOB543" s="348"/>
      <c r="AOC543" s="348"/>
      <c r="AOD543" s="348"/>
      <c r="AOE543" s="348"/>
      <c r="AOF543" s="348"/>
      <c r="AOG543" s="348"/>
      <c r="AOH543" s="348"/>
      <c r="AOI543" s="348"/>
      <c r="AOJ543" s="348"/>
      <c r="AOK543" s="348"/>
      <c r="AOL543" s="348"/>
      <c r="AOM543" s="348"/>
      <c r="AON543" s="348"/>
      <c r="AOO543" s="348"/>
      <c r="AOP543" s="348"/>
      <c r="AOQ543" s="348"/>
      <c r="AOR543" s="348"/>
      <c r="AOS543" s="348"/>
      <c r="AOT543" s="348"/>
      <c r="AOU543" s="348"/>
      <c r="AOV543" s="348"/>
      <c r="AOW543" s="348"/>
      <c r="AOX543" s="348"/>
      <c r="AOY543" s="348"/>
      <c r="AOZ543" s="348"/>
      <c r="APA543" s="348"/>
      <c r="APB543" s="348"/>
      <c r="APC543" s="348"/>
      <c r="APD543" s="348"/>
      <c r="APE543" s="348"/>
      <c r="APF543" s="348"/>
      <c r="APG543" s="348"/>
      <c r="APH543" s="348"/>
      <c r="API543" s="348"/>
      <c r="APJ543" s="348"/>
      <c r="APK543" s="348"/>
      <c r="APL543" s="348"/>
      <c r="APM543" s="348"/>
      <c r="APN543" s="348"/>
      <c r="APO543" s="348"/>
      <c r="APP543" s="348"/>
      <c r="APQ543" s="348"/>
      <c r="APR543" s="348"/>
      <c r="APS543" s="348"/>
      <c r="APT543" s="348"/>
      <c r="APU543" s="348"/>
      <c r="APV543" s="348"/>
      <c r="APW543" s="348"/>
      <c r="APX543" s="348"/>
      <c r="APY543" s="348"/>
      <c r="APZ543" s="348"/>
      <c r="AQA543" s="348"/>
      <c r="AQB543" s="348"/>
      <c r="AQC543" s="348"/>
      <c r="AQD543" s="348"/>
      <c r="AQE543" s="348"/>
      <c r="AQF543" s="348"/>
      <c r="AQG543" s="348"/>
      <c r="AQH543" s="348"/>
      <c r="AQI543" s="348"/>
      <c r="AQJ543" s="348"/>
      <c r="AQK543" s="348"/>
      <c r="AQL543" s="348"/>
      <c r="AQM543" s="348"/>
      <c r="AQN543" s="348"/>
      <c r="AQO543" s="348"/>
      <c r="AQP543" s="348"/>
      <c r="AQQ543" s="348"/>
      <c r="AQR543" s="348"/>
      <c r="AQS543" s="348"/>
      <c r="AQT543" s="348"/>
      <c r="AQU543" s="348"/>
      <c r="AQV543" s="348"/>
      <c r="AQW543" s="348"/>
      <c r="AQX543" s="348"/>
      <c r="AQY543" s="348"/>
      <c r="AQZ543" s="348"/>
      <c r="ARA543" s="348"/>
      <c r="ARB543" s="348"/>
      <c r="ARC543" s="348"/>
      <c r="ARD543" s="348"/>
      <c r="ARE543" s="348"/>
      <c r="ARF543" s="348"/>
      <c r="ARG543" s="348"/>
      <c r="ARH543" s="348"/>
      <c r="ARI543" s="348"/>
      <c r="ARJ543" s="348"/>
      <c r="ARK543" s="348"/>
      <c r="ARL543" s="348"/>
      <c r="ARM543" s="348"/>
      <c r="ARN543" s="348"/>
      <c r="ARO543" s="348"/>
      <c r="ARP543" s="348"/>
      <c r="ARQ543" s="348"/>
      <c r="ARR543" s="348"/>
      <c r="ARS543" s="348"/>
      <c r="ART543" s="348"/>
      <c r="ARU543" s="348"/>
      <c r="ARV543" s="348"/>
      <c r="ARW543" s="348"/>
      <c r="ARX543" s="348"/>
      <c r="ARY543" s="348"/>
      <c r="ARZ543" s="348"/>
      <c r="ASA543" s="348"/>
      <c r="ASB543" s="348"/>
      <c r="ASC543" s="348"/>
      <c r="ASD543" s="348"/>
      <c r="ASE543" s="348"/>
      <c r="ASF543" s="348"/>
      <c r="ASG543" s="348"/>
      <c r="ASH543" s="348"/>
      <c r="ASI543" s="348"/>
      <c r="ASJ543" s="348"/>
      <c r="ASK543" s="348"/>
      <c r="ASL543" s="348"/>
      <c r="ASM543" s="348"/>
      <c r="ASN543" s="348"/>
      <c r="ASO543" s="348"/>
      <c r="ASP543" s="348"/>
      <c r="ASQ543" s="348"/>
      <c r="ASR543" s="348"/>
      <c r="ASS543" s="348"/>
      <c r="AST543" s="348"/>
      <c r="ASU543" s="348"/>
      <c r="ASV543" s="348"/>
      <c r="ASW543" s="348"/>
      <c r="ASX543" s="348"/>
      <c r="ASY543" s="348"/>
      <c r="ASZ543" s="348"/>
      <c r="ATA543" s="348"/>
      <c r="ATB543" s="348"/>
      <c r="ATC543" s="348"/>
      <c r="ATD543" s="348"/>
      <c r="ATE543" s="348"/>
      <c r="ATF543" s="348"/>
      <c r="ATG543" s="348"/>
      <c r="ATH543" s="348"/>
      <c r="ATI543" s="348"/>
      <c r="ATJ543" s="348"/>
      <c r="ATK543" s="348"/>
      <c r="ATL543" s="348"/>
      <c r="ATM543" s="348"/>
      <c r="ATN543" s="348"/>
      <c r="ATO543" s="348"/>
      <c r="ATP543" s="348"/>
      <c r="ATQ543" s="348"/>
      <c r="ATR543" s="348"/>
      <c r="ATS543" s="348"/>
      <c r="ATT543" s="348"/>
      <c r="ATU543" s="348"/>
      <c r="ATV543" s="348"/>
      <c r="ATW543" s="348"/>
      <c r="ATX543" s="348"/>
      <c r="ATY543" s="348"/>
      <c r="ATZ543" s="348"/>
      <c r="AUA543" s="348"/>
      <c r="AUB543" s="348"/>
      <c r="AUC543" s="348"/>
      <c r="AUD543" s="348"/>
      <c r="AUE543" s="348"/>
      <c r="AUF543" s="348"/>
      <c r="AUG543" s="348"/>
      <c r="AUH543" s="348"/>
      <c r="AUI543" s="348"/>
      <c r="AUJ543" s="348"/>
      <c r="AUK543" s="348"/>
      <c r="AUL543" s="348"/>
      <c r="AUM543" s="348"/>
      <c r="AUN543" s="348"/>
      <c r="AUO543" s="348"/>
      <c r="AUP543" s="348"/>
      <c r="AUQ543" s="348"/>
      <c r="AUR543" s="348"/>
      <c r="AUS543" s="348"/>
      <c r="AUT543" s="348"/>
      <c r="AUU543" s="348"/>
      <c r="AUV543" s="348"/>
      <c r="AUW543" s="348"/>
      <c r="AUX543" s="348"/>
      <c r="AUY543" s="348"/>
      <c r="AUZ543" s="348"/>
      <c r="AVA543" s="348"/>
      <c r="AVB543" s="348"/>
      <c r="AVC543" s="348"/>
      <c r="AVD543" s="348"/>
      <c r="AVE543" s="348"/>
      <c r="AVF543" s="348"/>
      <c r="AVG543" s="348"/>
      <c r="AVH543" s="348"/>
      <c r="AVI543" s="348"/>
      <c r="AVJ543" s="348"/>
      <c r="AVK543" s="348"/>
      <c r="AVL543" s="348"/>
      <c r="AVM543" s="348"/>
      <c r="AVN543" s="348"/>
      <c r="AVO543" s="348"/>
      <c r="AVP543" s="348"/>
      <c r="AVQ543" s="348"/>
      <c r="AVR543" s="348"/>
      <c r="AVS543" s="348"/>
      <c r="AVT543" s="348"/>
      <c r="AVU543" s="348"/>
      <c r="AVV543" s="348"/>
      <c r="AVW543" s="348"/>
      <c r="AVX543" s="348"/>
      <c r="AVY543" s="348"/>
      <c r="AVZ543" s="348"/>
      <c r="AWA543" s="348"/>
      <c r="AWB543" s="348"/>
      <c r="AWC543" s="348"/>
      <c r="AWD543" s="348"/>
      <c r="AWE543" s="348"/>
      <c r="AWF543" s="348"/>
      <c r="AWG543" s="348"/>
      <c r="AWH543" s="348"/>
      <c r="AWI543" s="348"/>
      <c r="AWJ543" s="348"/>
      <c r="AWK543" s="348"/>
      <c r="AWL543" s="348"/>
      <c r="AWM543" s="348"/>
      <c r="AWN543" s="348"/>
      <c r="AWO543" s="348"/>
      <c r="AWP543" s="348"/>
      <c r="AWQ543" s="348"/>
      <c r="AWR543" s="348"/>
      <c r="AWS543" s="348"/>
      <c r="AWT543" s="348"/>
      <c r="AWU543" s="348"/>
      <c r="AWV543" s="348"/>
      <c r="AWW543" s="348"/>
      <c r="AWX543" s="348"/>
      <c r="AWY543" s="348"/>
      <c r="AWZ543" s="348"/>
      <c r="AXA543" s="348"/>
      <c r="AXB543" s="348"/>
      <c r="AXC543" s="348"/>
      <c r="AXD543" s="348"/>
      <c r="AXE543" s="348"/>
      <c r="AXF543" s="348"/>
      <c r="AXG543" s="348"/>
      <c r="AXH543" s="348"/>
      <c r="AXI543" s="348"/>
      <c r="AXJ543" s="348"/>
      <c r="AXK543" s="348"/>
      <c r="AXL543" s="348"/>
      <c r="AXM543" s="348"/>
      <c r="AXN543" s="348"/>
      <c r="AXO543" s="348"/>
      <c r="AXP543" s="348"/>
      <c r="AXQ543" s="348"/>
      <c r="AXR543" s="348"/>
      <c r="AXS543" s="348"/>
      <c r="AXT543" s="348"/>
      <c r="AXU543" s="348"/>
      <c r="AXV543" s="348"/>
      <c r="AXW543" s="348"/>
      <c r="AXX543" s="348"/>
      <c r="AXY543" s="348"/>
      <c r="AXZ543" s="348"/>
      <c r="AYA543" s="348"/>
      <c r="AYB543" s="348"/>
      <c r="AYC543" s="348"/>
      <c r="AYD543" s="348"/>
      <c r="AYE543" s="348"/>
      <c r="AYF543" s="348"/>
      <c r="AYG543" s="348"/>
      <c r="AYH543" s="348"/>
      <c r="AYI543" s="348"/>
      <c r="AYJ543" s="348"/>
      <c r="AYK543" s="348"/>
      <c r="AYL543" s="348"/>
      <c r="AYM543" s="348"/>
      <c r="AYN543" s="348"/>
      <c r="AYO543" s="348"/>
      <c r="AYP543" s="348"/>
      <c r="AYQ543" s="348"/>
      <c r="AYR543" s="348"/>
      <c r="AYS543" s="348"/>
      <c r="AYT543" s="348"/>
      <c r="AYU543" s="348"/>
      <c r="AYV543" s="348"/>
      <c r="AYW543" s="348"/>
      <c r="AYX543" s="348"/>
      <c r="AYY543" s="348"/>
      <c r="AYZ543" s="348"/>
      <c r="AZA543" s="348"/>
      <c r="AZB543" s="348"/>
      <c r="AZC543" s="348"/>
      <c r="AZD543" s="348"/>
      <c r="AZE543" s="348"/>
      <c r="AZF543" s="348"/>
      <c r="AZG543" s="348"/>
      <c r="AZH543" s="348"/>
      <c r="AZI543" s="348"/>
      <c r="AZJ543" s="348"/>
      <c r="AZK543" s="348"/>
      <c r="AZL543" s="348"/>
      <c r="AZM543" s="348"/>
      <c r="AZN543" s="348"/>
      <c r="AZO543" s="348"/>
      <c r="AZP543" s="348"/>
      <c r="AZQ543" s="348"/>
      <c r="AZR543" s="348"/>
      <c r="AZS543" s="348"/>
      <c r="AZT543" s="348"/>
      <c r="AZU543" s="348"/>
      <c r="AZV543" s="348"/>
      <c r="AZW543" s="348"/>
      <c r="AZX543" s="348"/>
      <c r="AZY543" s="348"/>
      <c r="AZZ543" s="348"/>
      <c r="BAA543" s="348"/>
      <c r="BAB543" s="348"/>
      <c r="BAC543" s="348"/>
      <c r="BAD543" s="348"/>
      <c r="BAE543" s="348"/>
      <c r="BAF543" s="348"/>
      <c r="BAG543" s="348"/>
      <c r="BAH543" s="348"/>
      <c r="BAI543" s="348"/>
      <c r="BAJ543" s="348"/>
      <c r="BAK543" s="348"/>
      <c r="BAL543" s="348"/>
      <c r="BAM543" s="348"/>
      <c r="BAN543" s="348"/>
      <c r="BAO543" s="348"/>
      <c r="BAP543" s="348"/>
      <c r="BAQ543" s="348"/>
      <c r="BAR543" s="348"/>
      <c r="BAS543" s="348"/>
      <c r="BAT543" s="348"/>
      <c r="BAU543" s="348"/>
      <c r="BAV543" s="348"/>
      <c r="BAW543" s="348"/>
      <c r="BAX543" s="348"/>
      <c r="BAY543" s="348"/>
      <c r="BAZ543" s="348"/>
      <c r="BBA543" s="348"/>
      <c r="BBB543" s="348"/>
      <c r="BBC543" s="348"/>
      <c r="BBD543" s="348"/>
      <c r="BBE543" s="348"/>
      <c r="BBF543" s="348"/>
      <c r="BBG543" s="348"/>
      <c r="BBH543" s="348"/>
      <c r="BBI543" s="348"/>
      <c r="BBJ543" s="348"/>
      <c r="BBK543" s="348"/>
      <c r="BBL543" s="348"/>
      <c r="BBM543" s="348"/>
      <c r="BBN543" s="348"/>
      <c r="BBO543" s="348"/>
      <c r="BBP543" s="348"/>
      <c r="BBQ543" s="348"/>
      <c r="BBR543" s="348"/>
      <c r="BBS543" s="348"/>
      <c r="BBT543" s="348"/>
      <c r="BBU543" s="348"/>
      <c r="BBV543" s="348"/>
      <c r="BBW543" s="348"/>
      <c r="BBX543" s="348"/>
      <c r="BBY543" s="348"/>
      <c r="BBZ543" s="348"/>
      <c r="BCA543" s="348"/>
      <c r="BCB543" s="348"/>
      <c r="BCC543" s="348"/>
      <c r="BCD543" s="348"/>
      <c r="BCE543" s="348"/>
      <c r="BCF543" s="348"/>
      <c r="BCG543" s="348"/>
      <c r="BCH543" s="348"/>
      <c r="BCI543" s="348"/>
      <c r="BCJ543" s="348"/>
      <c r="BCK543" s="348"/>
      <c r="BCL543" s="348"/>
      <c r="BCM543" s="348"/>
      <c r="BCN543" s="348"/>
      <c r="BCO543" s="348"/>
      <c r="BCP543" s="348"/>
      <c r="BCQ543" s="348"/>
      <c r="BCR543" s="348"/>
      <c r="BCS543" s="348"/>
      <c r="BCT543" s="348"/>
      <c r="BCU543" s="348"/>
      <c r="BCV543" s="348"/>
      <c r="BCW543" s="348"/>
      <c r="BCX543" s="348"/>
      <c r="BCY543" s="348"/>
      <c r="BCZ543" s="348"/>
      <c r="BDA543" s="348"/>
      <c r="BDB543" s="348"/>
      <c r="BDC543" s="348"/>
      <c r="BDD543" s="348"/>
      <c r="BDE543" s="348"/>
      <c r="BDF543" s="348"/>
      <c r="BDG543" s="348"/>
      <c r="BDH543" s="348"/>
      <c r="BDI543" s="348"/>
      <c r="BDJ543" s="348"/>
      <c r="BDK543" s="348"/>
      <c r="BDL543" s="348"/>
      <c r="BDM543" s="348"/>
      <c r="BDN543" s="348"/>
      <c r="BDO543" s="348"/>
      <c r="BDP543" s="348"/>
      <c r="BDQ543" s="348"/>
      <c r="BDR543" s="348"/>
      <c r="BDS543" s="348"/>
      <c r="BDT543" s="348"/>
      <c r="BDU543" s="348"/>
      <c r="BDV543" s="348"/>
      <c r="BDW543" s="348"/>
      <c r="BDX543" s="348"/>
      <c r="BDY543" s="348"/>
      <c r="BDZ543" s="348"/>
      <c r="BEA543" s="348"/>
      <c r="BEB543" s="348"/>
      <c r="BEC543" s="348"/>
      <c r="BED543" s="348"/>
      <c r="BEE543" s="348"/>
      <c r="BEF543" s="348"/>
      <c r="BEG543" s="348"/>
      <c r="BEH543" s="348"/>
      <c r="BEI543" s="348"/>
      <c r="BEJ543" s="348"/>
      <c r="BEK543" s="348"/>
      <c r="BEL543" s="348"/>
      <c r="BEM543" s="348"/>
      <c r="BEN543" s="348"/>
      <c r="BEO543" s="348"/>
      <c r="BEP543" s="348"/>
      <c r="BEQ543" s="348"/>
      <c r="BER543" s="348"/>
      <c r="BES543" s="348"/>
      <c r="BET543" s="348"/>
      <c r="BEU543" s="348"/>
      <c r="BEV543" s="348"/>
      <c r="BEW543" s="348"/>
      <c r="BEX543" s="348"/>
      <c r="BEY543" s="348"/>
      <c r="BEZ543" s="348"/>
      <c r="BFA543" s="348"/>
      <c r="BFB543" s="348"/>
      <c r="BFC543" s="348"/>
      <c r="BFD543" s="348"/>
      <c r="BFE543" s="348"/>
      <c r="BFF543" s="348"/>
      <c r="BFG543" s="348"/>
      <c r="BFH543" s="348"/>
      <c r="BFI543" s="348"/>
      <c r="BFJ543" s="348"/>
      <c r="BFK543" s="348"/>
      <c r="BFL543" s="348"/>
      <c r="BFM543" s="348"/>
      <c r="BFN543" s="348"/>
      <c r="BFO543" s="348"/>
      <c r="BFP543" s="348"/>
      <c r="BFQ543" s="348"/>
      <c r="BFR543" s="348"/>
      <c r="BFS543" s="348"/>
      <c r="BFT543" s="348"/>
      <c r="BFU543" s="348"/>
      <c r="BFV543" s="348"/>
      <c r="BFW543" s="348"/>
      <c r="BFX543" s="348"/>
      <c r="BFY543" s="348"/>
      <c r="BFZ543" s="348"/>
      <c r="BGA543" s="348"/>
      <c r="BGB543" s="348"/>
      <c r="BGC543" s="348"/>
      <c r="BGD543" s="348"/>
      <c r="BGE543" s="348"/>
      <c r="BGF543" s="348"/>
      <c r="BGG543" s="348"/>
      <c r="BGH543" s="348"/>
      <c r="BGI543" s="348"/>
      <c r="BGJ543" s="348"/>
      <c r="BGK543" s="348"/>
      <c r="BGL543" s="348"/>
      <c r="BGM543" s="348"/>
      <c r="BGN543" s="348"/>
      <c r="BGO543" s="348"/>
      <c r="BGP543" s="348"/>
      <c r="BGQ543" s="348"/>
      <c r="BGR543" s="348"/>
      <c r="BGS543" s="348"/>
      <c r="BGT543" s="348"/>
      <c r="BGU543" s="348"/>
      <c r="BGV543" s="348"/>
      <c r="BGW543" s="348"/>
      <c r="BGX543" s="348"/>
      <c r="BGY543" s="348"/>
      <c r="BGZ543" s="348"/>
      <c r="BHA543" s="348"/>
      <c r="BHB543" s="348"/>
      <c r="BHC543" s="348"/>
      <c r="BHD543" s="348"/>
      <c r="BHE543" s="348"/>
      <c r="BHF543" s="348"/>
      <c r="BHG543" s="348"/>
      <c r="BHH543" s="348"/>
      <c r="BHI543" s="348"/>
      <c r="BHJ543" s="348"/>
      <c r="BHK543" s="348"/>
      <c r="BHL543" s="348"/>
      <c r="BHM543" s="348"/>
      <c r="BHN543" s="348"/>
      <c r="BHO543" s="348"/>
      <c r="BHP543" s="348"/>
      <c r="BHQ543" s="348"/>
      <c r="BHR543" s="348"/>
      <c r="BHS543" s="348"/>
      <c r="BHT543" s="348"/>
      <c r="BHU543" s="348"/>
      <c r="BHV543" s="348"/>
      <c r="BHW543" s="348"/>
      <c r="BHX543" s="348"/>
      <c r="BHY543" s="348"/>
      <c r="BHZ543" s="348"/>
      <c r="BIA543" s="348"/>
      <c r="BIB543" s="348"/>
      <c r="BIC543" s="348"/>
      <c r="BID543" s="348"/>
      <c r="BIE543" s="348"/>
      <c r="BIF543" s="348"/>
      <c r="BIG543" s="348"/>
      <c r="BIH543" s="348"/>
      <c r="BII543" s="348"/>
      <c r="BIJ543" s="348"/>
      <c r="BIK543" s="348"/>
      <c r="BIL543" s="348"/>
      <c r="BIM543" s="348"/>
      <c r="BIN543" s="348"/>
      <c r="BIO543" s="348"/>
      <c r="BIP543" s="348"/>
      <c r="BIQ543" s="348"/>
      <c r="BIR543" s="348"/>
      <c r="BIS543" s="348"/>
      <c r="BIT543" s="348"/>
      <c r="BIU543" s="348"/>
      <c r="BIV543" s="348"/>
      <c r="BIW543" s="348"/>
      <c r="BIX543" s="348"/>
      <c r="BIY543" s="348"/>
      <c r="BIZ543" s="348"/>
      <c r="BJA543" s="348"/>
      <c r="BJB543" s="348"/>
      <c r="BJC543" s="348"/>
      <c r="BJD543" s="348"/>
      <c r="BJE543" s="348"/>
      <c r="BJF543" s="348"/>
      <c r="BJG543" s="348"/>
      <c r="BJH543" s="348"/>
      <c r="BJI543" s="348"/>
      <c r="BJJ543" s="348"/>
      <c r="BJK543" s="348"/>
      <c r="BJL543" s="348"/>
      <c r="BJM543" s="348"/>
      <c r="BJN543" s="348"/>
      <c r="BJO543" s="348"/>
      <c r="BJP543" s="348"/>
      <c r="BJQ543" s="348"/>
      <c r="BJR543" s="348"/>
      <c r="BJS543" s="348"/>
      <c r="BJT543" s="348"/>
      <c r="BJU543" s="348"/>
      <c r="BJV543" s="348"/>
      <c r="BJW543" s="348"/>
      <c r="BJX543" s="348"/>
      <c r="BJY543" s="348"/>
      <c r="BJZ543" s="348"/>
      <c r="BKA543" s="348"/>
      <c r="BKB543" s="348"/>
      <c r="BKC543" s="348"/>
      <c r="BKD543" s="348"/>
      <c r="BKE543" s="348"/>
      <c r="BKF543" s="348"/>
      <c r="BKG543" s="348"/>
      <c r="BKH543" s="348"/>
      <c r="BKI543" s="348"/>
      <c r="BKJ543" s="348"/>
      <c r="BKK543" s="348"/>
      <c r="BKL543" s="348"/>
      <c r="BKM543" s="348"/>
      <c r="BKN543" s="348"/>
      <c r="BKO543" s="348"/>
      <c r="BKP543" s="348"/>
      <c r="BKQ543" s="348"/>
      <c r="BKR543" s="348"/>
      <c r="BKS543" s="348"/>
      <c r="BKT543" s="348"/>
      <c r="BKU543" s="348"/>
      <c r="BKV543" s="348"/>
      <c r="BKW543" s="348"/>
      <c r="BKX543" s="348"/>
      <c r="BKY543" s="348"/>
      <c r="BKZ543" s="348"/>
      <c r="BLA543" s="348"/>
      <c r="BLB543" s="348"/>
      <c r="BLC543" s="348"/>
      <c r="BLD543" s="348"/>
      <c r="BLE543" s="348"/>
      <c r="BLF543" s="348"/>
      <c r="BLG543" s="348"/>
      <c r="BLH543" s="348"/>
      <c r="BLI543" s="348"/>
      <c r="BLJ543" s="348"/>
      <c r="BLK543" s="348"/>
      <c r="BLL543" s="348"/>
      <c r="BLM543" s="348"/>
      <c r="BLN543" s="348"/>
      <c r="BLO543" s="348"/>
      <c r="BLP543" s="348"/>
      <c r="BLQ543" s="348"/>
      <c r="BLR543" s="348"/>
      <c r="BLS543" s="348"/>
      <c r="BLT543" s="348"/>
      <c r="BLU543" s="348"/>
      <c r="BLV543" s="348"/>
      <c r="BLW543" s="348"/>
      <c r="BLX543" s="348"/>
      <c r="BLY543" s="348"/>
      <c r="BLZ543" s="348"/>
      <c r="BMA543" s="348"/>
      <c r="BMB543" s="348"/>
      <c r="BMC543" s="348"/>
      <c r="BMD543" s="348"/>
      <c r="BME543" s="348"/>
      <c r="BMF543" s="348"/>
      <c r="BMG543" s="348"/>
      <c r="BMH543" s="348"/>
      <c r="BMI543" s="348"/>
      <c r="BMJ543" s="348"/>
      <c r="BMK543" s="348"/>
      <c r="BML543" s="348"/>
      <c r="BMM543" s="348"/>
      <c r="BMN543" s="348"/>
      <c r="BMO543" s="348"/>
      <c r="BMP543" s="348"/>
      <c r="BMQ543" s="348"/>
      <c r="BMR543" s="348"/>
      <c r="BMS543" s="348"/>
      <c r="BMT543" s="348"/>
      <c r="BMU543" s="348"/>
      <c r="BMV543" s="348"/>
      <c r="BMW543" s="348"/>
      <c r="BMX543" s="348"/>
      <c r="BMY543" s="348"/>
      <c r="BMZ543" s="348"/>
      <c r="BNA543" s="348"/>
      <c r="BNB543" s="348"/>
      <c r="BNC543" s="348"/>
      <c r="BND543" s="348"/>
      <c r="BNE543" s="348"/>
      <c r="BNF543" s="348"/>
      <c r="BNG543" s="348"/>
      <c r="BNH543" s="348"/>
      <c r="BNI543" s="348"/>
      <c r="BNJ543" s="348"/>
      <c r="BNK543" s="348"/>
      <c r="BNL543" s="348"/>
      <c r="BNM543" s="348"/>
      <c r="BNN543" s="348"/>
      <c r="BNO543" s="348"/>
      <c r="BNP543" s="348"/>
      <c r="BNQ543" s="348"/>
      <c r="BNR543" s="348"/>
      <c r="BNS543" s="348"/>
      <c r="BNT543" s="348"/>
      <c r="BNU543" s="348"/>
      <c r="BNV543" s="348"/>
      <c r="BNW543" s="348"/>
      <c r="BNX543" s="348"/>
      <c r="BNY543" s="348"/>
      <c r="BNZ543" s="348"/>
      <c r="BOA543" s="348"/>
      <c r="BOB543" s="348"/>
      <c r="BOC543" s="348"/>
      <c r="BOD543" s="348"/>
      <c r="BOE543" s="348"/>
      <c r="BOF543" s="348"/>
      <c r="BOG543" s="348"/>
      <c r="BOH543" s="348"/>
      <c r="BOI543" s="348"/>
      <c r="BOJ543" s="348"/>
      <c r="BOK543" s="348"/>
      <c r="BOL543" s="348"/>
      <c r="BOM543" s="348"/>
      <c r="BON543" s="348"/>
      <c r="BOO543" s="348"/>
      <c r="BOP543" s="348"/>
      <c r="BOQ543" s="348"/>
      <c r="BOR543" s="348"/>
      <c r="BOS543" s="348"/>
      <c r="BOT543" s="348"/>
      <c r="BOU543" s="348"/>
      <c r="BOV543" s="348"/>
    </row>
    <row r="544" spans="1:1764" s="133" customFormat="1" ht="40.5" customHeight="1">
      <c r="A544" s="121"/>
      <c r="B544" s="122"/>
      <c r="C544" s="122"/>
      <c r="D544" s="123"/>
      <c r="E544" s="123"/>
      <c r="F544" s="123"/>
      <c r="G544" s="124" t="s">
        <v>545</v>
      </c>
      <c r="H544" s="124" t="s">
        <v>189</v>
      </c>
      <c r="I544" s="441" t="s">
        <v>547</v>
      </c>
      <c r="J544" s="531">
        <f t="shared" si="13"/>
        <v>7205000</v>
      </c>
      <c r="K544" s="531">
        <v>7205000</v>
      </c>
      <c r="L544" s="532"/>
      <c r="M544" s="347"/>
      <c r="N544" s="346"/>
      <c r="O544" s="346"/>
      <c r="P544" s="346"/>
      <c r="Q544" s="347"/>
      <c r="R544" s="346"/>
      <c r="S544" s="346"/>
      <c r="T544" s="346"/>
      <c r="U544" s="346"/>
      <c r="V544" s="354"/>
      <c r="W544" s="354"/>
      <c r="X544" s="354"/>
      <c r="Y544" s="354"/>
      <c r="Z544" s="354"/>
      <c r="AA544" s="354"/>
      <c r="AB544" s="354"/>
      <c r="AC544" s="354"/>
      <c r="AD544" s="354"/>
      <c r="AE544" s="354"/>
      <c r="AF544" s="354"/>
      <c r="AG544" s="354"/>
      <c r="AH544" s="354"/>
      <c r="AI544" s="354"/>
      <c r="AJ544" s="354"/>
      <c r="AK544" s="354"/>
      <c r="AL544" s="354"/>
      <c r="AM544" s="354"/>
      <c r="AN544" s="354"/>
      <c r="AO544" s="354"/>
      <c r="AP544" s="354"/>
      <c r="AQ544" s="354"/>
      <c r="AR544" s="354"/>
      <c r="AS544" s="354"/>
      <c r="AT544" s="354"/>
      <c r="AU544" s="354"/>
      <c r="AV544" s="354"/>
      <c r="AW544" s="354"/>
      <c r="AX544" s="354"/>
      <c r="AY544" s="354"/>
      <c r="AZ544" s="354"/>
      <c r="BA544" s="354"/>
      <c r="BB544" s="354"/>
      <c r="BC544" s="354"/>
      <c r="BD544" s="354"/>
      <c r="BE544" s="354"/>
      <c r="BF544" s="354"/>
      <c r="BG544" s="354"/>
      <c r="BH544" s="354"/>
      <c r="BI544" s="354"/>
      <c r="BJ544" s="354"/>
      <c r="BK544" s="354"/>
      <c r="BL544" s="354"/>
      <c r="BM544" s="354"/>
      <c r="BN544" s="354"/>
      <c r="BO544" s="354"/>
      <c r="BP544" s="354"/>
      <c r="BQ544" s="354"/>
      <c r="BR544" s="354"/>
      <c r="BS544" s="354"/>
      <c r="BT544" s="354"/>
      <c r="BU544" s="354"/>
      <c r="BV544" s="354"/>
      <c r="BW544" s="354"/>
      <c r="BX544" s="354"/>
      <c r="BY544" s="354"/>
      <c r="BZ544" s="354"/>
      <c r="CA544" s="354"/>
      <c r="CB544" s="354"/>
      <c r="CC544" s="354"/>
      <c r="CD544" s="354"/>
      <c r="CE544" s="354"/>
      <c r="CF544" s="354"/>
      <c r="CG544" s="354"/>
      <c r="CH544" s="354"/>
      <c r="CI544" s="354"/>
      <c r="CJ544" s="354"/>
      <c r="CK544" s="354"/>
      <c r="CL544" s="354"/>
      <c r="CM544" s="354"/>
      <c r="CN544" s="354"/>
      <c r="CO544" s="354"/>
      <c r="CP544" s="354"/>
      <c r="CQ544" s="354"/>
      <c r="CR544" s="354"/>
      <c r="CS544" s="354"/>
      <c r="CT544" s="354"/>
      <c r="CU544" s="354"/>
      <c r="CV544" s="354"/>
      <c r="CW544" s="354"/>
      <c r="CX544" s="354"/>
      <c r="CY544" s="354"/>
      <c r="CZ544" s="354"/>
      <c r="DA544" s="354"/>
      <c r="DB544" s="354"/>
      <c r="DC544" s="354"/>
      <c r="DD544" s="354"/>
      <c r="DE544" s="354"/>
      <c r="DF544" s="354"/>
      <c r="DG544" s="354"/>
      <c r="DH544" s="354"/>
      <c r="DI544" s="354"/>
      <c r="DJ544" s="354"/>
      <c r="DK544" s="354"/>
      <c r="DL544" s="354"/>
      <c r="DM544" s="354"/>
      <c r="DN544" s="354"/>
      <c r="DO544" s="354"/>
      <c r="DP544" s="354"/>
      <c r="DQ544" s="354"/>
      <c r="DR544" s="354"/>
      <c r="DS544" s="354"/>
      <c r="DT544" s="354"/>
      <c r="DU544" s="354"/>
      <c r="DV544" s="354"/>
      <c r="DW544" s="354"/>
      <c r="DX544" s="354"/>
      <c r="DY544" s="354"/>
      <c r="DZ544" s="354"/>
      <c r="EA544" s="354"/>
      <c r="EB544" s="354"/>
      <c r="EC544" s="354"/>
      <c r="ED544" s="354"/>
      <c r="EE544" s="354"/>
      <c r="EF544" s="354"/>
      <c r="EG544" s="354"/>
      <c r="EH544" s="354"/>
      <c r="EI544" s="354"/>
      <c r="EJ544" s="354"/>
      <c r="EK544" s="354"/>
      <c r="EL544" s="354"/>
      <c r="EM544" s="354"/>
      <c r="EN544" s="354"/>
      <c r="EO544" s="354"/>
      <c r="EP544" s="354"/>
      <c r="EQ544" s="354"/>
      <c r="ER544" s="354"/>
      <c r="ES544" s="354"/>
      <c r="ET544" s="354"/>
      <c r="EU544" s="354"/>
      <c r="EV544" s="354"/>
      <c r="EW544" s="354"/>
      <c r="EX544" s="354"/>
      <c r="EY544" s="354"/>
      <c r="EZ544" s="354"/>
      <c r="FA544" s="354"/>
      <c r="FB544" s="354"/>
      <c r="FC544" s="354"/>
      <c r="FD544" s="354"/>
      <c r="FE544" s="354"/>
      <c r="FF544" s="354"/>
      <c r="FG544" s="354"/>
      <c r="FH544" s="354"/>
      <c r="FI544" s="354"/>
      <c r="FJ544" s="354"/>
      <c r="FK544" s="354"/>
      <c r="FL544" s="354"/>
      <c r="FM544" s="354"/>
      <c r="FN544" s="354"/>
      <c r="FO544" s="354"/>
      <c r="FP544" s="354"/>
      <c r="FQ544" s="354"/>
      <c r="FR544" s="354"/>
      <c r="FS544" s="354"/>
      <c r="FT544" s="354"/>
      <c r="FU544" s="354"/>
      <c r="FV544" s="354"/>
      <c r="FW544" s="354"/>
      <c r="FX544" s="354"/>
      <c r="FY544" s="354"/>
      <c r="FZ544" s="354"/>
      <c r="GA544" s="354"/>
      <c r="GB544" s="354"/>
      <c r="GC544" s="354"/>
      <c r="GD544" s="354"/>
      <c r="GE544" s="354"/>
      <c r="GF544" s="354"/>
      <c r="GG544" s="354"/>
      <c r="GH544" s="354"/>
      <c r="GI544" s="354"/>
      <c r="GJ544" s="354"/>
      <c r="GK544" s="354"/>
      <c r="GL544" s="354"/>
      <c r="GM544" s="354"/>
      <c r="GN544" s="354"/>
      <c r="GO544" s="354"/>
      <c r="GP544" s="354"/>
      <c r="GQ544" s="354"/>
      <c r="GR544" s="354"/>
      <c r="GS544" s="354"/>
      <c r="GT544" s="354"/>
      <c r="GU544" s="354"/>
      <c r="GV544" s="354"/>
      <c r="GW544" s="354"/>
      <c r="GX544" s="354"/>
      <c r="GY544" s="354"/>
      <c r="GZ544" s="354"/>
      <c r="HA544" s="354"/>
      <c r="HB544" s="354"/>
      <c r="HC544" s="354"/>
      <c r="HD544" s="354"/>
      <c r="HE544" s="354"/>
      <c r="HF544" s="354"/>
      <c r="HG544" s="354"/>
      <c r="HH544" s="354"/>
      <c r="HI544" s="354"/>
      <c r="HJ544" s="354"/>
      <c r="HK544" s="354"/>
      <c r="HL544" s="354"/>
      <c r="HM544" s="354"/>
      <c r="HN544" s="354"/>
      <c r="HO544" s="354"/>
      <c r="HP544" s="354"/>
      <c r="HQ544" s="354"/>
      <c r="HR544" s="354"/>
      <c r="HS544" s="354"/>
      <c r="HT544" s="354"/>
      <c r="HU544" s="354"/>
      <c r="HV544" s="354"/>
      <c r="HW544" s="354"/>
      <c r="HX544" s="354"/>
      <c r="HY544" s="354"/>
      <c r="HZ544" s="354"/>
      <c r="IA544" s="354"/>
      <c r="IB544" s="354"/>
      <c r="IC544" s="354"/>
      <c r="ID544" s="354"/>
      <c r="IE544" s="354"/>
      <c r="IF544" s="354"/>
      <c r="IG544" s="354"/>
      <c r="IH544" s="354"/>
      <c r="II544" s="354"/>
      <c r="IJ544" s="354"/>
      <c r="IK544" s="354"/>
      <c r="IL544" s="354"/>
      <c r="IM544" s="354"/>
      <c r="IN544" s="354"/>
      <c r="IO544" s="354"/>
      <c r="IP544" s="354"/>
      <c r="IQ544" s="354"/>
      <c r="IR544" s="354"/>
      <c r="IS544" s="354"/>
      <c r="IT544" s="354"/>
      <c r="IU544" s="354"/>
      <c r="IV544" s="354"/>
      <c r="IW544" s="354"/>
      <c r="IX544" s="354"/>
      <c r="IY544" s="354"/>
      <c r="IZ544" s="354"/>
      <c r="JA544" s="354"/>
      <c r="JB544" s="354"/>
      <c r="JC544" s="354"/>
      <c r="JD544" s="354"/>
      <c r="JE544" s="354"/>
      <c r="JF544" s="354"/>
      <c r="JG544" s="354"/>
      <c r="JH544" s="354"/>
      <c r="JI544" s="354"/>
      <c r="JJ544" s="354"/>
      <c r="JK544" s="354"/>
      <c r="JL544" s="354"/>
      <c r="JM544" s="354"/>
      <c r="JN544" s="354"/>
      <c r="JO544" s="354"/>
      <c r="JP544" s="354"/>
      <c r="JQ544" s="354"/>
      <c r="JR544" s="354"/>
      <c r="JS544" s="354"/>
      <c r="JT544" s="354"/>
      <c r="JU544" s="354"/>
      <c r="JV544" s="354"/>
      <c r="JW544" s="354"/>
      <c r="JX544" s="354"/>
      <c r="JY544" s="354"/>
      <c r="JZ544" s="354"/>
      <c r="KA544" s="354"/>
      <c r="KB544" s="354"/>
      <c r="KC544" s="354"/>
      <c r="KD544" s="354"/>
      <c r="KE544" s="354"/>
      <c r="KF544" s="354"/>
      <c r="KG544" s="354"/>
      <c r="KH544" s="354"/>
      <c r="KI544" s="354"/>
      <c r="KJ544" s="354"/>
      <c r="KK544" s="354"/>
      <c r="KL544" s="354"/>
      <c r="KM544" s="354"/>
      <c r="KN544" s="354"/>
      <c r="KO544" s="354"/>
      <c r="KP544" s="354"/>
      <c r="KQ544" s="354"/>
      <c r="KR544" s="354"/>
      <c r="KS544" s="354"/>
      <c r="KT544" s="354"/>
      <c r="KU544" s="354"/>
      <c r="KV544" s="354"/>
      <c r="KW544" s="354"/>
      <c r="KX544" s="354"/>
      <c r="KY544" s="354"/>
      <c r="KZ544" s="354"/>
      <c r="LA544" s="354"/>
      <c r="LB544" s="354"/>
      <c r="LC544" s="354"/>
      <c r="LD544" s="354"/>
      <c r="LE544" s="354"/>
      <c r="LF544" s="354"/>
      <c r="LG544" s="354"/>
      <c r="LH544" s="354"/>
      <c r="LI544" s="354"/>
      <c r="LJ544" s="354"/>
      <c r="LK544" s="354"/>
      <c r="LL544" s="354"/>
      <c r="LM544" s="354"/>
      <c r="LN544" s="354"/>
      <c r="LO544" s="354"/>
      <c r="LP544" s="354"/>
      <c r="LQ544" s="354"/>
      <c r="LR544" s="354"/>
      <c r="LS544" s="354"/>
      <c r="LT544" s="354"/>
      <c r="LU544" s="354"/>
      <c r="LV544" s="354"/>
      <c r="LW544" s="354"/>
      <c r="LX544" s="354"/>
      <c r="LY544" s="354"/>
      <c r="LZ544" s="354"/>
      <c r="MA544" s="354"/>
      <c r="MB544" s="354"/>
      <c r="MC544" s="354"/>
      <c r="MD544" s="354"/>
      <c r="ME544" s="354"/>
      <c r="MF544" s="354"/>
      <c r="MG544" s="354"/>
      <c r="MH544" s="354"/>
      <c r="MI544" s="354"/>
      <c r="MJ544" s="354"/>
      <c r="MK544" s="354"/>
      <c r="ML544" s="354"/>
      <c r="MM544" s="354"/>
      <c r="MN544" s="354"/>
      <c r="MO544" s="354"/>
      <c r="MP544" s="354"/>
      <c r="MQ544" s="354"/>
      <c r="MR544" s="354"/>
      <c r="MS544" s="354"/>
      <c r="MT544" s="354"/>
      <c r="MU544" s="354"/>
      <c r="MV544" s="354"/>
      <c r="MW544" s="354"/>
      <c r="MX544" s="354"/>
      <c r="MY544" s="354"/>
      <c r="MZ544" s="354"/>
      <c r="NA544" s="354"/>
      <c r="NB544" s="354"/>
      <c r="NC544" s="354"/>
      <c r="ND544" s="354"/>
      <c r="NE544" s="354"/>
      <c r="NF544" s="354"/>
      <c r="NG544" s="354"/>
      <c r="NH544" s="354"/>
      <c r="NI544" s="354"/>
      <c r="NJ544" s="354"/>
      <c r="NK544" s="354"/>
      <c r="NL544" s="354"/>
      <c r="NM544" s="354"/>
      <c r="NN544" s="354"/>
      <c r="NO544" s="354"/>
      <c r="NP544" s="354"/>
      <c r="NQ544" s="354"/>
      <c r="NR544" s="354"/>
      <c r="NS544" s="354"/>
      <c r="NT544" s="354"/>
      <c r="NU544" s="354"/>
      <c r="NV544" s="354"/>
      <c r="NW544" s="354"/>
      <c r="NX544" s="354"/>
      <c r="NY544" s="354"/>
      <c r="NZ544" s="354"/>
      <c r="OA544" s="354"/>
      <c r="OB544" s="354"/>
      <c r="OC544" s="354"/>
      <c r="OD544" s="354"/>
      <c r="OE544" s="354"/>
      <c r="OF544" s="354"/>
      <c r="OG544" s="354"/>
      <c r="OH544" s="354"/>
      <c r="OI544" s="354"/>
      <c r="OJ544" s="354"/>
      <c r="OK544" s="354"/>
      <c r="OL544" s="354"/>
      <c r="OM544" s="354"/>
      <c r="ON544" s="354"/>
      <c r="OO544" s="354"/>
      <c r="OP544" s="354"/>
      <c r="OQ544" s="354"/>
      <c r="OR544" s="354"/>
      <c r="OS544" s="354"/>
      <c r="OT544" s="354"/>
      <c r="OU544" s="354"/>
      <c r="OV544" s="354"/>
      <c r="OW544" s="354"/>
      <c r="OX544" s="354"/>
      <c r="OY544" s="354"/>
      <c r="OZ544" s="354"/>
      <c r="PA544" s="354"/>
      <c r="PB544" s="354"/>
      <c r="PC544" s="354"/>
      <c r="PD544" s="354"/>
      <c r="PE544" s="354"/>
      <c r="PF544" s="354"/>
      <c r="PG544" s="354"/>
      <c r="PH544" s="354"/>
      <c r="PI544" s="354"/>
      <c r="PJ544" s="354"/>
      <c r="PK544" s="354"/>
      <c r="PL544" s="354"/>
      <c r="PM544" s="354"/>
      <c r="PN544" s="354"/>
      <c r="PO544" s="354"/>
      <c r="PP544" s="354"/>
      <c r="PQ544" s="354"/>
      <c r="PR544" s="354"/>
      <c r="PS544" s="354"/>
      <c r="PT544" s="354"/>
      <c r="PU544" s="354"/>
      <c r="PV544" s="354"/>
      <c r="PW544" s="354"/>
      <c r="PX544" s="354"/>
      <c r="PY544" s="354"/>
      <c r="PZ544" s="354"/>
      <c r="QA544" s="354"/>
      <c r="QB544" s="354"/>
      <c r="QC544" s="354"/>
      <c r="QD544" s="354"/>
      <c r="QE544" s="354"/>
      <c r="QF544" s="354"/>
      <c r="QG544" s="354"/>
      <c r="QH544" s="354"/>
      <c r="QI544" s="354"/>
      <c r="QJ544" s="354"/>
      <c r="QK544" s="354"/>
      <c r="QL544" s="354"/>
      <c r="QM544" s="354"/>
      <c r="QN544" s="354"/>
      <c r="QO544" s="354"/>
      <c r="QP544" s="354"/>
      <c r="QQ544" s="354"/>
      <c r="QR544" s="354"/>
      <c r="QS544" s="354"/>
      <c r="QT544" s="354"/>
      <c r="QU544" s="354"/>
      <c r="QV544" s="354"/>
      <c r="QW544" s="354"/>
      <c r="QX544" s="354"/>
      <c r="QY544" s="354"/>
      <c r="QZ544" s="354"/>
      <c r="RA544" s="354"/>
      <c r="RB544" s="354"/>
      <c r="RC544" s="354"/>
      <c r="RD544" s="354"/>
      <c r="RE544" s="354"/>
      <c r="RF544" s="354"/>
      <c r="RG544" s="354"/>
      <c r="RH544" s="354"/>
      <c r="RI544" s="354"/>
      <c r="RJ544" s="354"/>
      <c r="RK544" s="354"/>
      <c r="RL544" s="354"/>
      <c r="RM544" s="354"/>
      <c r="RN544" s="354"/>
      <c r="RO544" s="354"/>
      <c r="RP544" s="354"/>
      <c r="RQ544" s="354"/>
      <c r="RR544" s="354"/>
      <c r="RS544" s="354"/>
      <c r="RT544" s="354"/>
      <c r="RU544" s="354"/>
      <c r="RV544" s="354"/>
      <c r="RW544" s="354"/>
      <c r="RX544" s="354"/>
      <c r="RY544" s="354"/>
      <c r="RZ544" s="354"/>
      <c r="SA544" s="354"/>
      <c r="SB544" s="354"/>
      <c r="SC544" s="354"/>
      <c r="SD544" s="354"/>
      <c r="SE544" s="354"/>
      <c r="SF544" s="354"/>
      <c r="SG544" s="354"/>
      <c r="SH544" s="354"/>
      <c r="SI544" s="354"/>
      <c r="SJ544" s="354"/>
      <c r="SK544" s="354"/>
      <c r="SL544" s="354"/>
      <c r="SM544" s="354"/>
      <c r="SN544" s="354"/>
      <c r="SO544" s="354"/>
      <c r="SP544" s="354"/>
      <c r="SQ544" s="354"/>
      <c r="SR544" s="354"/>
      <c r="SS544" s="354"/>
      <c r="ST544" s="354"/>
      <c r="SU544" s="354"/>
      <c r="SV544" s="354"/>
      <c r="SW544" s="354"/>
      <c r="SX544" s="354"/>
      <c r="SY544" s="354"/>
      <c r="SZ544" s="354"/>
      <c r="TA544" s="354"/>
      <c r="TB544" s="354"/>
      <c r="TC544" s="354"/>
      <c r="TD544" s="354"/>
      <c r="TE544" s="354"/>
      <c r="TF544" s="354"/>
      <c r="TG544" s="354"/>
      <c r="TH544" s="354"/>
      <c r="TI544" s="354"/>
      <c r="TJ544" s="354"/>
      <c r="TK544" s="354"/>
      <c r="TL544" s="354"/>
      <c r="TM544" s="354"/>
      <c r="TN544" s="354"/>
      <c r="TO544" s="354"/>
      <c r="TP544" s="354"/>
      <c r="TQ544" s="354"/>
      <c r="TR544" s="354"/>
      <c r="TS544" s="354"/>
      <c r="TT544" s="354"/>
      <c r="TU544" s="354"/>
      <c r="TV544" s="354"/>
      <c r="TW544" s="354"/>
      <c r="TX544" s="354"/>
      <c r="TY544" s="354"/>
      <c r="TZ544" s="354"/>
      <c r="UA544" s="354"/>
      <c r="UB544" s="354"/>
      <c r="UC544" s="354"/>
      <c r="UD544" s="354"/>
      <c r="UE544" s="354"/>
      <c r="UF544" s="354"/>
      <c r="UG544" s="354"/>
      <c r="UH544" s="354"/>
      <c r="UI544" s="354"/>
      <c r="UJ544" s="354"/>
      <c r="UK544" s="354"/>
      <c r="UL544" s="354"/>
      <c r="UM544" s="354"/>
      <c r="UN544" s="354"/>
      <c r="UO544" s="354"/>
      <c r="UP544" s="354"/>
      <c r="UQ544" s="354"/>
      <c r="UR544" s="354"/>
      <c r="US544" s="354"/>
      <c r="UT544" s="354"/>
      <c r="UU544" s="354"/>
      <c r="UV544" s="354"/>
      <c r="UW544" s="354"/>
      <c r="UX544" s="354"/>
      <c r="UY544" s="354"/>
      <c r="UZ544" s="354"/>
      <c r="VA544" s="354"/>
      <c r="VB544" s="354"/>
      <c r="VC544" s="354"/>
      <c r="VD544" s="354"/>
      <c r="VE544" s="354"/>
      <c r="VF544" s="354"/>
      <c r="VG544" s="354"/>
      <c r="VH544" s="354"/>
      <c r="VI544" s="354"/>
      <c r="VJ544" s="354"/>
      <c r="VK544" s="354"/>
      <c r="VL544" s="354"/>
      <c r="VM544" s="354"/>
      <c r="VN544" s="354"/>
      <c r="VO544" s="354"/>
      <c r="VP544" s="354"/>
      <c r="VQ544" s="354"/>
      <c r="VR544" s="354"/>
      <c r="VS544" s="354"/>
      <c r="VT544" s="354"/>
      <c r="VU544" s="354"/>
      <c r="VV544" s="354"/>
      <c r="VW544" s="354"/>
      <c r="VX544" s="354"/>
      <c r="VY544" s="354"/>
      <c r="VZ544" s="354"/>
      <c r="WA544" s="354"/>
      <c r="WB544" s="354"/>
      <c r="WC544" s="354"/>
      <c r="WD544" s="354"/>
      <c r="WE544" s="354"/>
      <c r="WF544" s="354"/>
      <c r="WG544" s="354"/>
      <c r="WH544" s="354"/>
      <c r="WI544" s="354"/>
      <c r="WJ544" s="354"/>
      <c r="WK544" s="354"/>
      <c r="WL544" s="354"/>
      <c r="WM544" s="354"/>
      <c r="WN544" s="354"/>
      <c r="WO544" s="354"/>
      <c r="WP544" s="354"/>
      <c r="WQ544" s="354"/>
      <c r="WR544" s="354"/>
      <c r="WS544" s="354"/>
      <c r="WT544" s="354"/>
      <c r="WU544" s="354"/>
      <c r="WV544" s="354"/>
      <c r="WW544" s="354"/>
      <c r="WX544" s="354"/>
      <c r="WY544" s="354"/>
      <c r="WZ544" s="354"/>
      <c r="XA544" s="354"/>
      <c r="XB544" s="354"/>
      <c r="XC544" s="354"/>
      <c r="XD544" s="354"/>
      <c r="XE544" s="354"/>
      <c r="XF544" s="354"/>
      <c r="XG544" s="354"/>
      <c r="XH544" s="354"/>
      <c r="XI544" s="354"/>
      <c r="XJ544" s="354"/>
      <c r="XK544" s="354"/>
      <c r="XL544" s="354"/>
      <c r="XM544" s="354"/>
      <c r="XN544" s="354"/>
      <c r="XO544" s="354"/>
      <c r="XP544" s="354"/>
      <c r="XQ544" s="354"/>
      <c r="XR544" s="354"/>
      <c r="XS544" s="354"/>
      <c r="XT544" s="354"/>
      <c r="XU544" s="354"/>
      <c r="XV544" s="354"/>
      <c r="XW544" s="354"/>
      <c r="XX544" s="354"/>
      <c r="XY544" s="354"/>
      <c r="XZ544" s="354"/>
      <c r="YA544" s="354"/>
      <c r="YB544" s="354"/>
      <c r="YC544" s="354"/>
      <c r="YD544" s="354"/>
      <c r="YE544" s="354"/>
      <c r="YF544" s="354"/>
      <c r="YG544" s="354"/>
      <c r="YH544" s="354"/>
      <c r="YI544" s="354"/>
      <c r="YJ544" s="354"/>
      <c r="YK544" s="354"/>
      <c r="YL544" s="354"/>
      <c r="YM544" s="354"/>
      <c r="YN544" s="354"/>
      <c r="YO544" s="354"/>
      <c r="YP544" s="354"/>
      <c r="YQ544" s="354"/>
      <c r="YR544" s="354"/>
      <c r="YS544" s="354"/>
      <c r="YT544" s="354"/>
      <c r="YU544" s="354"/>
      <c r="YV544" s="354"/>
      <c r="YW544" s="354"/>
      <c r="YX544" s="354"/>
      <c r="YY544" s="354"/>
      <c r="YZ544" s="354"/>
      <c r="ZA544" s="354"/>
      <c r="ZB544" s="354"/>
      <c r="ZC544" s="354"/>
      <c r="ZD544" s="354"/>
      <c r="ZE544" s="354"/>
      <c r="ZF544" s="354"/>
      <c r="ZG544" s="354"/>
      <c r="ZH544" s="354"/>
      <c r="ZI544" s="354"/>
      <c r="ZJ544" s="354"/>
      <c r="ZK544" s="354"/>
      <c r="ZL544" s="354"/>
      <c r="ZM544" s="354"/>
      <c r="ZN544" s="354"/>
      <c r="ZO544" s="354"/>
      <c r="ZP544" s="354"/>
      <c r="ZQ544" s="354"/>
      <c r="ZR544" s="354"/>
      <c r="ZS544" s="354"/>
      <c r="ZT544" s="354"/>
      <c r="ZU544" s="354"/>
      <c r="ZV544" s="354"/>
      <c r="ZW544" s="354"/>
      <c r="ZX544" s="354"/>
      <c r="ZY544" s="354"/>
      <c r="ZZ544" s="354"/>
      <c r="AAA544" s="354"/>
      <c r="AAB544" s="354"/>
      <c r="AAC544" s="354"/>
      <c r="AAD544" s="354"/>
      <c r="AAE544" s="354"/>
      <c r="AAF544" s="354"/>
      <c r="AAG544" s="354"/>
      <c r="AAH544" s="354"/>
      <c r="AAI544" s="354"/>
      <c r="AAJ544" s="354"/>
      <c r="AAK544" s="354"/>
      <c r="AAL544" s="354"/>
      <c r="AAM544" s="354"/>
      <c r="AAN544" s="354"/>
      <c r="AAO544" s="354"/>
      <c r="AAP544" s="354"/>
      <c r="AAQ544" s="354"/>
      <c r="AAR544" s="354"/>
      <c r="AAS544" s="354"/>
      <c r="AAT544" s="354"/>
      <c r="AAU544" s="354"/>
      <c r="AAV544" s="354"/>
      <c r="AAW544" s="354"/>
      <c r="AAX544" s="354"/>
      <c r="AAY544" s="354"/>
      <c r="AAZ544" s="354"/>
      <c r="ABA544" s="354"/>
      <c r="ABB544" s="354"/>
      <c r="ABC544" s="354"/>
      <c r="ABD544" s="354"/>
      <c r="ABE544" s="354"/>
      <c r="ABF544" s="354"/>
      <c r="ABG544" s="354"/>
      <c r="ABH544" s="354"/>
      <c r="ABI544" s="354"/>
      <c r="ABJ544" s="354"/>
      <c r="ABK544" s="354"/>
      <c r="ABL544" s="354"/>
      <c r="ABM544" s="354"/>
      <c r="ABN544" s="354"/>
      <c r="ABO544" s="354"/>
      <c r="ABP544" s="354"/>
      <c r="ABQ544" s="354"/>
      <c r="ABR544" s="354"/>
      <c r="ABS544" s="354"/>
      <c r="ABT544" s="354"/>
      <c r="ABU544" s="354"/>
      <c r="ABV544" s="354"/>
      <c r="ABW544" s="354"/>
      <c r="ABX544" s="354"/>
      <c r="ABY544" s="354"/>
      <c r="ABZ544" s="354"/>
      <c r="ACA544" s="354"/>
      <c r="ACB544" s="354"/>
      <c r="ACC544" s="354"/>
      <c r="ACD544" s="354"/>
      <c r="ACE544" s="354"/>
      <c r="ACF544" s="354"/>
      <c r="ACG544" s="354"/>
      <c r="ACH544" s="354"/>
      <c r="ACI544" s="354"/>
      <c r="ACJ544" s="354"/>
      <c r="ACK544" s="354"/>
      <c r="ACL544" s="354"/>
      <c r="ACM544" s="354"/>
      <c r="ACN544" s="354"/>
      <c r="ACO544" s="354"/>
      <c r="ACP544" s="354"/>
      <c r="ACQ544" s="354"/>
      <c r="ACR544" s="354"/>
      <c r="ACS544" s="354"/>
      <c r="ACT544" s="354"/>
      <c r="ACU544" s="354"/>
      <c r="ACV544" s="354"/>
      <c r="ACW544" s="354"/>
      <c r="ACX544" s="354"/>
      <c r="ACY544" s="354"/>
      <c r="ACZ544" s="354"/>
      <c r="ADA544" s="354"/>
      <c r="ADB544" s="354"/>
      <c r="ADC544" s="354"/>
      <c r="ADD544" s="354"/>
      <c r="ADE544" s="354"/>
      <c r="ADF544" s="354"/>
      <c r="ADG544" s="354"/>
      <c r="ADH544" s="354"/>
      <c r="ADI544" s="354"/>
      <c r="ADJ544" s="354"/>
      <c r="ADK544" s="354"/>
      <c r="ADL544" s="354"/>
      <c r="ADM544" s="354"/>
      <c r="ADN544" s="354"/>
      <c r="ADO544" s="354"/>
      <c r="ADP544" s="354"/>
      <c r="ADQ544" s="354"/>
      <c r="ADR544" s="354"/>
      <c r="ADS544" s="354"/>
      <c r="ADT544" s="354"/>
      <c r="ADU544" s="354"/>
      <c r="ADV544" s="354"/>
      <c r="ADW544" s="354"/>
      <c r="ADX544" s="354"/>
      <c r="ADY544" s="354"/>
      <c r="ADZ544" s="354"/>
      <c r="AEA544" s="354"/>
      <c r="AEB544" s="354"/>
      <c r="AEC544" s="354"/>
      <c r="AED544" s="354"/>
      <c r="AEE544" s="354"/>
      <c r="AEF544" s="354"/>
      <c r="AEG544" s="354"/>
      <c r="AEH544" s="354"/>
      <c r="AEI544" s="354"/>
      <c r="AEJ544" s="354"/>
      <c r="AEK544" s="354"/>
      <c r="AEL544" s="354"/>
      <c r="AEM544" s="354"/>
      <c r="AEN544" s="354"/>
      <c r="AEO544" s="354"/>
      <c r="AEP544" s="354"/>
      <c r="AEQ544" s="354"/>
      <c r="AER544" s="354"/>
      <c r="AES544" s="354"/>
      <c r="AET544" s="354"/>
      <c r="AEU544" s="354"/>
      <c r="AEV544" s="354"/>
      <c r="AEW544" s="354"/>
      <c r="AEX544" s="354"/>
      <c r="AEY544" s="354"/>
      <c r="AEZ544" s="354"/>
      <c r="AFA544" s="354"/>
      <c r="AFB544" s="354"/>
      <c r="AFC544" s="354"/>
      <c r="AFD544" s="354"/>
      <c r="AFE544" s="354"/>
      <c r="AFF544" s="354"/>
      <c r="AFG544" s="354"/>
      <c r="AFH544" s="354"/>
      <c r="AFI544" s="354"/>
      <c r="AFJ544" s="354"/>
      <c r="AFK544" s="354"/>
      <c r="AFL544" s="354"/>
      <c r="AFM544" s="354"/>
      <c r="AFN544" s="354"/>
      <c r="AFO544" s="354"/>
      <c r="AFP544" s="354"/>
      <c r="AFQ544" s="354"/>
      <c r="AFR544" s="354"/>
      <c r="AFS544" s="354"/>
      <c r="AFT544" s="354"/>
      <c r="AFU544" s="354"/>
      <c r="AFV544" s="354"/>
      <c r="AFW544" s="354"/>
      <c r="AFX544" s="354"/>
      <c r="AFY544" s="354"/>
      <c r="AFZ544" s="354"/>
      <c r="AGA544" s="354"/>
      <c r="AGB544" s="354"/>
      <c r="AGC544" s="354"/>
      <c r="AGD544" s="354"/>
      <c r="AGE544" s="354"/>
      <c r="AGF544" s="354"/>
      <c r="AGG544" s="354"/>
      <c r="AGH544" s="354"/>
      <c r="AGI544" s="354"/>
      <c r="AGJ544" s="354"/>
      <c r="AGK544" s="354"/>
      <c r="AGL544" s="354"/>
      <c r="AGM544" s="354"/>
      <c r="AGN544" s="354"/>
      <c r="AGO544" s="354"/>
      <c r="AGP544" s="354"/>
      <c r="AGQ544" s="354"/>
      <c r="AGR544" s="354"/>
      <c r="AGS544" s="354"/>
      <c r="AGT544" s="354"/>
      <c r="AGU544" s="354"/>
      <c r="AGV544" s="354"/>
      <c r="AGW544" s="354"/>
      <c r="AGX544" s="354"/>
      <c r="AGY544" s="354"/>
      <c r="AGZ544" s="354"/>
      <c r="AHA544" s="354"/>
      <c r="AHB544" s="354"/>
      <c r="AHC544" s="354"/>
      <c r="AHD544" s="354"/>
      <c r="AHE544" s="354"/>
      <c r="AHF544" s="354"/>
      <c r="AHG544" s="354"/>
      <c r="AHH544" s="354"/>
      <c r="AHI544" s="354"/>
      <c r="AHJ544" s="354"/>
      <c r="AHK544" s="354"/>
      <c r="AHL544" s="354"/>
      <c r="AHM544" s="354"/>
      <c r="AHN544" s="354"/>
      <c r="AHO544" s="354"/>
      <c r="AHP544" s="354"/>
      <c r="AHQ544" s="354"/>
      <c r="AHR544" s="354"/>
      <c r="AHS544" s="354"/>
      <c r="AHT544" s="354"/>
      <c r="AHU544" s="354"/>
      <c r="AHV544" s="354"/>
      <c r="AHW544" s="354"/>
      <c r="AHX544" s="354"/>
      <c r="AHY544" s="354"/>
      <c r="AHZ544" s="354"/>
      <c r="AIA544" s="354"/>
      <c r="AIB544" s="354"/>
      <c r="AIC544" s="354"/>
      <c r="AID544" s="354"/>
      <c r="AIE544" s="354"/>
      <c r="AIF544" s="354"/>
      <c r="AIG544" s="354"/>
      <c r="AIH544" s="354"/>
      <c r="AII544" s="354"/>
      <c r="AIJ544" s="354"/>
      <c r="AIK544" s="354"/>
      <c r="AIL544" s="354"/>
      <c r="AIM544" s="354"/>
      <c r="AIN544" s="354"/>
      <c r="AIO544" s="354"/>
      <c r="AIP544" s="354"/>
      <c r="AIQ544" s="354"/>
      <c r="AIR544" s="354"/>
      <c r="AIS544" s="354"/>
      <c r="AIT544" s="354"/>
      <c r="AIU544" s="354"/>
      <c r="AIV544" s="354"/>
      <c r="AIW544" s="354"/>
      <c r="AIX544" s="354"/>
      <c r="AIY544" s="354"/>
      <c r="AIZ544" s="354"/>
      <c r="AJA544" s="354"/>
      <c r="AJB544" s="354"/>
      <c r="AJC544" s="354"/>
      <c r="AJD544" s="354"/>
      <c r="AJE544" s="354"/>
      <c r="AJF544" s="354"/>
      <c r="AJG544" s="354"/>
      <c r="AJH544" s="354"/>
      <c r="AJI544" s="354"/>
      <c r="AJJ544" s="354"/>
      <c r="AJK544" s="354"/>
      <c r="AJL544" s="354"/>
      <c r="AJM544" s="354"/>
      <c r="AJN544" s="354"/>
      <c r="AJO544" s="354"/>
      <c r="AJP544" s="354"/>
      <c r="AJQ544" s="354"/>
      <c r="AJR544" s="354"/>
      <c r="AJS544" s="354"/>
      <c r="AJT544" s="354"/>
      <c r="AJU544" s="354"/>
      <c r="AJV544" s="354"/>
      <c r="AJW544" s="354"/>
      <c r="AJX544" s="354"/>
      <c r="AJY544" s="354"/>
      <c r="AJZ544" s="354"/>
      <c r="AKA544" s="354"/>
      <c r="AKB544" s="354"/>
      <c r="AKC544" s="354"/>
      <c r="AKD544" s="354"/>
      <c r="AKE544" s="354"/>
      <c r="AKF544" s="354"/>
      <c r="AKG544" s="354"/>
      <c r="AKH544" s="354"/>
      <c r="AKI544" s="354"/>
      <c r="AKJ544" s="354"/>
      <c r="AKK544" s="354"/>
      <c r="AKL544" s="354"/>
      <c r="AKM544" s="354"/>
      <c r="AKN544" s="354"/>
      <c r="AKO544" s="354"/>
      <c r="AKP544" s="354"/>
      <c r="AKQ544" s="354"/>
      <c r="AKR544" s="354"/>
      <c r="AKS544" s="354"/>
      <c r="AKT544" s="354"/>
      <c r="AKU544" s="354"/>
      <c r="AKV544" s="354"/>
      <c r="AKW544" s="354"/>
      <c r="AKX544" s="354"/>
      <c r="AKY544" s="354"/>
      <c r="AKZ544" s="354"/>
      <c r="ALA544" s="354"/>
      <c r="ALB544" s="354"/>
      <c r="ALC544" s="354"/>
      <c r="ALD544" s="354"/>
      <c r="ALE544" s="354"/>
      <c r="ALF544" s="354"/>
      <c r="ALG544" s="354"/>
      <c r="ALH544" s="354"/>
      <c r="ALI544" s="354"/>
      <c r="ALJ544" s="354"/>
      <c r="ALK544" s="354"/>
      <c r="ALL544" s="354"/>
      <c r="ALM544" s="354"/>
      <c r="ALN544" s="354"/>
      <c r="ALO544" s="354"/>
      <c r="ALP544" s="354"/>
      <c r="ALQ544" s="354"/>
      <c r="ALR544" s="354"/>
      <c r="ALS544" s="354"/>
      <c r="ALT544" s="354"/>
      <c r="ALU544" s="354"/>
      <c r="ALV544" s="354"/>
      <c r="ALW544" s="354"/>
      <c r="ALX544" s="354"/>
      <c r="ALY544" s="354"/>
      <c r="ALZ544" s="354"/>
      <c r="AMA544" s="354"/>
      <c r="AMB544" s="354"/>
      <c r="AMC544" s="354"/>
      <c r="AMD544" s="354"/>
      <c r="AME544" s="354"/>
      <c r="AMF544" s="354"/>
      <c r="AMG544" s="354"/>
      <c r="AMH544" s="354"/>
      <c r="AMI544" s="354"/>
      <c r="AMJ544" s="354"/>
      <c r="AMK544" s="354"/>
      <c r="AML544" s="354"/>
      <c r="AMM544" s="354"/>
      <c r="AMN544" s="354"/>
      <c r="AMO544" s="354"/>
      <c r="AMP544" s="354"/>
      <c r="AMQ544" s="354"/>
      <c r="AMR544" s="354"/>
      <c r="AMS544" s="354"/>
      <c r="AMT544" s="354"/>
      <c r="AMU544" s="354"/>
      <c r="AMV544" s="354"/>
      <c r="AMW544" s="354"/>
      <c r="AMX544" s="354"/>
      <c r="AMY544" s="354"/>
      <c r="AMZ544" s="354"/>
      <c r="ANA544" s="354"/>
      <c r="ANB544" s="354"/>
      <c r="ANC544" s="354"/>
      <c r="AND544" s="354"/>
      <c r="ANE544" s="354"/>
      <c r="ANF544" s="354"/>
      <c r="ANG544" s="354"/>
      <c r="ANH544" s="354"/>
      <c r="ANI544" s="354"/>
      <c r="ANJ544" s="354"/>
      <c r="ANK544" s="354"/>
      <c r="ANL544" s="354"/>
      <c r="ANM544" s="354"/>
      <c r="ANN544" s="354"/>
      <c r="ANO544" s="354"/>
      <c r="ANP544" s="354"/>
      <c r="ANQ544" s="354"/>
      <c r="ANR544" s="354"/>
      <c r="ANS544" s="354"/>
      <c r="ANT544" s="354"/>
      <c r="ANU544" s="354"/>
      <c r="ANV544" s="354"/>
      <c r="ANW544" s="354"/>
      <c r="ANX544" s="354"/>
      <c r="ANY544" s="354"/>
      <c r="ANZ544" s="354"/>
      <c r="AOA544" s="354"/>
      <c r="AOB544" s="354"/>
      <c r="AOC544" s="354"/>
      <c r="AOD544" s="354"/>
      <c r="AOE544" s="354"/>
      <c r="AOF544" s="354"/>
      <c r="AOG544" s="354"/>
      <c r="AOH544" s="354"/>
      <c r="AOI544" s="354"/>
      <c r="AOJ544" s="354"/>
      <c r="AOK544" s="354"/>
      <c r="AOL544" s="354"/>
      <c r="AOM544" s="354"/>
      <c r="AON544" s="354"/>
      <c r="AOO544" s="354"/>
      <c r="AOP544" s="354"/>
      <c r="AOQ544" s="354"/>
      <c r="AOR544" s="354"/>
      <c r="AOS544" s="354"/>
      <c r="AOT544" s="354"/>
      <c r="AOU544" s="354"/>
      <c r="AOV544" s="354"/>
      <c r="AOW544" s="354"/>
      <c r="AOX544" s="354"/>
      <c r="AOY544" s="354"/>
      <c r="AOZ544" s="354"/>
      <c r="APA544" s="354"/>
      <c r="APB544" s="354"/>
      <c r="APC544" s="354"/>
      <c r="APD544" s="354"/>
      <c r="APE544" s="354"/>
      <c r="APF544" s="354"/>
      <c r="APG544" s="354"/>
      <c r="APH544" s="354"/>
      <c r="API544" s="354"/>
      <c r="APJ544" s="354"/>
      <c r="APK544" s="354"/>
      <c r="APL544" s="354"/>
      <c r="APM544" s="354"/>
      <c r="APN544" s="354"/>
      <c r="APO544" s="354"/>
      <c r="APP544" s="354"/>
      <c r="APQ544" s="354"/>
      <c r="APR544" s="354"/>
      <c r="APS544" s="354"/>
      <c r="APT544" s="354"/>
      <c r="APU544" s="354"/>
      <c r="APV544" s="354"/>
      <c r="APW544" s="354"/>
      <c r="APX544" s="354"/>
      <c r="APY544" s="354"/>
      <c r="APZ544" s="354"/>
      <c r="AQA544" s="354"/>
      <c r="AQB544" s="354"/>
      <c r="AQC544" s="354"/>
      <c r="AQD544" s="354"/>
      <c r="AQE544" s="354"/>
      <c r="AQF544" s="354"/>
      <c r="AQG544" s="354"/>
      <c r="AQH544" s="354"/>
      <c r="AQI544" s="354"/>
      <c r="AQJ544" s="354"/>
      <c r="AQK544" s="354"/>
      <c r="AQL544" s="354"/>
      <c r="AQM544" s="354"/>
      <c r="AQN544" s="354"/>
      <c r="AQO544" s="354"/>
      <c r="AQP544" s="354"/>
      <c r="AQQ544" s="354"/>
      <c r="AQR544" s="354"/>
      <c r="AQS544" s="354"/>
      <c r="AQT544" s="354"/>
      <c r="AQU544" s="354"/>
      <c r="AQV544" s="354"/>
      <c r="AQW544" s="354"/>
      <c r="AQX544" s="354"/>
      <c r="AQY544" s="354"/>
      <c r="AQZ544" s="354"/>
      <c r="ARA544" s="354"/>
      <c r="ARB544" s="354"/>
      <c r="ARC544" s="354"/>
      <c r="ARD544" s="354"/>
      <c r="ARE544" s="354"/>
      <c r="ARF544" s="354"/>
      <c r="ARG544" s="354"/>
      <c r="ARH544" s="354"/>
      <c r="ARI544" s="354"/>
      <c r="ARJ544" s="354"/>
      <c r="ARK544" s="354"/>
      <c r="ARL544" s="354"/>
      <c r="ARM544" s="354"/>
      <c r="ARN544" s="354"/>
      <c r="ARO544" s="354"/>
      <c r="ARP544" s="354"/>
      <c r="ARQ544" s="354"/>
      <c r="ARR544" s="354"/>
      <c r="ARS544" s="354"/>
      <c r="ART544" s="354"/>
      <c r="ARU544" s="354"/>
      <c r="ARV544" s="354"/>
      <c r="ARW544" s="354"/>
      <c r="ARX544" s="354"/>
      <c r="ARY544" s="354"/>
      <c r="ARZ544" s="354"/>
      <c r="ASA544" s="354"/>
      <c r="ASB544" s="354"/>
      <c r="ASC544" s="354"/>
      <c r="ASD544" s="354"/>
      <c r="ASE544" s="354"/>
      <c r="ASF544" s="354"/>
      <c r="ASG544" s="354"/>
      <c r="ASH544" s="354"/>
      <c r="ASI544" s="354"/>
      <c r="ASJ544" s="354"/>
      <c r="ASK544" s="354"/>
      <c r="ASL544" s="354"/>
      <c r="ASM544" s="354"/>
      <c r="ASN544" s="354"/>
      <c r="ASO544" s="354"/>
      <c r="ASP544" s="354"/>
      <c r="ASQ544" s="354"/>
      <c r="ASR544" s="354"/>
      <c r="ASS544" s="354"/>
      <c r="AST544" s="354"/>
      <c r="ASU544" s="354"/>
      <c r="ASV544" s="354"/>
      <c r="ASW544" s="354"/>
      <c r="ASX544" s="354"/>
      <c r="ASY544" s="354"/>
      <c r="ASZ544" s="354"/>
      <c r="ATA544" s="354"/>
      <c r="ATB544" s="354"/>
      <c r="ATC544" s="354"/>
      <c r="ATD544" s="354"/>
      <c r="ATE544" s="354"/>
      <c r="ATF544" s="354"/>
      <c r="ATG544" s="354"/>
      <c r="ATH544" s="354"/>
      <c r="ATI544" s="354"/>
      <c r="ATJ544" s="354"/>
      <c r="ATK544" s="354"/>
      <c r="ATL544" s="354"/>
      <c r="ATM544" s="354"/>
      <c r="ATN544" s="354"/>
      <c r="ATO544" s="354"/>
      <c r="ATP544" s="354"/>
      <c r="ATQ544" s="354"/>
      <c r="ATR544" s="354"/>
      <c r="ATS544" s="354"/>
      <c r="ATT544" s="354"/>
      <c r="ATU544" s="354"/>
      <c r="ATV544" s="354"/>
      <c r="ATW544" s="354"/>
      <c r="ATX544" s="354"/>
      <c r="ATY544" s="354"/>
      <c r="ATZ544" s="354"/>
      <c r="AUA544" s="354"/>
      <c r="AUB544" s="354"/>
      <c r="AUC544" s="354"/>
      <c r="AUD544" s="354"/>
      <c r="AUE544" s="354"/>
      <c r="AUF544" s="354"/>
      <c r="AUG544" s="354"/>
      <c r="AUH544" s="354"/>
      <c r="AUI544" s="354"/>
      <c r="AUJ544" s="354"/>
      <c r="AUK544" s="354"/>
      <c r="AUL544" s="354"/>
      <c r="AUM544" s="354"/>
      <c r="AUN544" s="354"/>
      <c r="AUO544" s="354"/>
      <c r="AUP544" s="354"/>
      <c r="AUQ544" s="354"/>
      <c r="AUR544" s="354"/>
      <c r="AUS544" s="354"/>
      <c r="AUT544" s="354"/>
      <c r="AUU544" s="354"/>
      <c r="AUV544" s="354"/>
      <c r="AUW544" s="354"/>
      <c r="AUX544" s="354"/>
      <c r="AUY544" s="354"/>
      <c r="AUZ544" s="354"/>
      <c r="AVA544" s="354"/>
      <c r="AVB544" s="354"/>
      <c r="AVC544" s="354"/>
      <c r="AVD544" s="354"/>
      <c r="AVE544" s="354"/>
      <c r="AVF544" s="354"/>
      <c r="AVG544" s="354"/>
      <c r="AVH544" s="354"/>
      <c r="AVI544" s="354"/>
      <c r="AVJ544" s="354"/>
      <c r="AVK544" s="354"/>
      <c r="AVL544" s="354"/>
      <c r="AVM544" s="354"/>
      <c r="AVN544" s="354"/>
      <c r="AVO544" s="354"/>
      <c r="AVP544" s="354"/>
      <c r="AVQ544" s="354"/>
      <c r="AVR544" s="354"/>
      <c r="AVS544" s="354"/>
      <c r="AVT544" s="354"/>
      <c r="AVU544" s="354"/>
      <c r="AVV544" s="354"/>
      <c r="AVW544" s="354"/>
      <c r="AVX544" s="354"/>
      <c r="AVY544" s="354"/>
      <c r="AVZ544" s="354"/>
      <c r="AWA544" s="354"/>
      <c r="AWB544" s="354"/>
      <c r="AWC544" s="354"/>
      <c r="AWD544" s="354"/>
      <c r="AWE544" s="354"/>
      <c r="AWF544" s="354"/>
      <c r="AWG544" s="354"/>
      <c r="AWH544" s="354"/>
      <c r="AWI544" s="354"/>
      <c r="AWJ544" s="354"/>
      <c r="AWK544" s="354"/>
      <c r="AWL544" s="354"/>
      <c r="AWM544" s="354"/>
      <c r="AWN544" s="354"/>
      <c r="AWO544" s="354"/>
      <c r="AWP544" s="354"/>
      <c r="AWQ544" s="354"/>
      <c r="AWR544" s="354"/>
      <c r="AWS544" s="354"/>
      <c r="AWT544" s="354"/>
      <c r="AWU544" s="354"/>
      <c r="AWV544" s="354"/>
      <c r="AWW544" s="354"/>
      <c r="AWX544" s="354"/>
      <c r="AWY544" s="354"/>
      <c r="AWZ544" s="354"/>
      <c r="AXA544" s="354"/>
      <c r="AXB544" s="354"/>
      <c r="AXC544" s="354"/>
      <c r="AXD544" s="354"/>
      <c r="AXE544" s="354"/>
      <c r="AXF544" s="354"/>
      <c r="AXG544" s="354"/>
      <c r="AXH544" s="354"/>
      <c r="AXI544" s="354"/>
      <c r="AXJ544" s="354"/>
      <c r="AXK544" s="354"/>
      <c r="AXL544" s="354"/>
      <c r="AXM544" s="354"/>
      <c r="AXN544" s="354"/>
      <c r="AXO544" s="354"/>
      <c r="AXP544" s="354"/>
      <c r="AXQ544" s="354"/>
      <c r="AXR544" s="354"/>
      <c r="AXS544" s="354"/>
      <c r="AXT544" s="354"/>
      <c r="AXU544" s="354"/>
      <c r="AXV544" s="354"/>
      <c r="AXW544" s="354"/>
      <c r="AXX544" s="354"/>
      <c r="AXY544" s="354"/>
      <c r="AXZ544" s="354"/>
      <c r="AYA544" s="354"/>
      <c r="AYB544" s="354"/>
      <c r="AYC544" s="354"/>
      <c r="AYD544" s="354"/>
      <c r="AYE544" s="354"/>
      <c r="AYF544" s="354"/>
      <c r="AYG544" s="354"/>
      <c r="AYH544" s="354"/>
      <c r="AYI544" s="354"/>
      <c r="AYJ544" s="354"/>
      <c r="AYK544" s="354"/>
      <c r="AYL544" s="354"/>
      <c r="AYM544" s="354"/>
      <c r="AYN544" s="354"/>
      <c r="AYO544" s="354"/>
      <c r="AYP544" s="354"/>
      <c r="AYQ544" s="354"/>
      <c r="AYR544" s="354"/>
      <c r="AYS544" s="354"/>
      <c r="AYT544" s="354"/>
      <c r="AYU544" s="354"/>
      <c r="AYV544" s="354"/>
      <c r="AYW544" s="354"/>
      <c r="AYX544" s="354"/>
      <c r="AYY544" s="354"/>
      <c r="AYZ544" s="354"/>
      <c r="AZA544" s="354"/>
      <c r="AZB544" s="354"/>
      <c r="AZC544" s="354"/>
      <c r="AZD544" s="354"/>
      <c r="AZE544" s="354"/>
      <c r="AZF544" s="354"/>
      <c r="AZG544" s="354"/>
      <c r="AZH544" s="354"/>
      <c r="AZI544" s="354"/>
      <c r="AZJ544" s="354"/>
      <c r="AZK544" s="354"/>
      <c r="AZL544" s="354"/>
      <c r="AZM544" s="354"/>
      <c r="AZN544" s="354"/>
      <c r="AZO544" s="354"/>
      <c r="AZP544" s="354"/>
      <c r="AZQ544" s="354"/>
      <c r="AZR544" s="354"/>
      <c r="AZS544" s="354"/>
      <c r="AZT544" s="354"/>
      <c r="AZU544" s="354"/>
      <c r="AZV544" s="354"/>
      <c r="AZW544" s="354"/>
      <c r="AZX544" s="354"/>
      <c r="AZY544" s="354"/>
      <c r="AZZ544" s="354"/>
      <c r="BAA544" s="354"/>
      <c r="BAB544" s="354"/>
      <c r="BAC544" s="354"/>
      <c r="BAD544" s="354"/>
      <c r="BAE544" s="354"/>
      <c r="BAF544" s="354"/>
      <c r="BAG544" s="354"/>
      <c r="BAH544" s="354"/>
      <c r="BAI544" s="354"/>
      <c r="BAJ544" s="354"/>
      <c r="BAK544" s="354"/>
      <c r="BAL544" s="354"/>
      <c r="BAM544" s="354"/>
      <c r="BAN544" s="354"/>
      <c r="BAO544" s="354"/>
      <c r="BAP544" s="354"/>
      <c r="BAQ544" s="354"/>
      <c r="BAR544" s="354"/>
      <c r="BAS544" s="354"/>
      <c r="BAT544" s="354"/>
      <c r="BAU544" s="354"/>
      <c r="BAV544" s="354"/>
      <c r="BAW544" s="354"/>
      <c r="BAX544" s="354"/>
      <c r="BAY544" s="354"/>
      <c r="BAZ544" s="354"/>
      <c r="BBA544" s="354"/>
      <c r="BBB544" s="354"/>
      <c r="BBC544" s="354"/>
      <c r="BBD544" s="354"/>
      <c r="BBE544" s="354"/>
      <c r="BBF544" s="354"/>
      <c r="BBG544" s="354"/>
      <c r="BBH544" s="354"/>
      <c r="BBI544" s="354"/>
      <c r="BBJ544" s="354"/>
      <c r="BBK544" s="354"/>
      <c r="BBL544" s="354"/>
      <c r="BBM544" s="354"/>
      <c r="BBN544" s="354"/>
      <c r="BBO544" s="354"/>
      <c r="BBP544" s="354"/>
      <c r="BBQ544" s="354"/>
      <c r="BBR544" s="354"/>
      <c r="BBS544" s="354"/>
      <c r="BBT544" s="354"/>
      <c r="BBU544" s="354"/>
      <c r="BBV544" s="354"/>
      <c r="BBW544" s="354"/>
      <c r="BBX544" s="354"/>
      <c r="BBY544" s="354"/>
      <c r="BBZ544" s="354"/>
      <c r="BCA544" s="354"/>
      <c r="BCB544" s="354"/>
      <c r="BCC544" s="354"/>
      <c r="BCD544" s="354"/>
      <c r="BCE544" s="354"/>
      <c r="BCF544" s="354"/>
      <c r="BCG544" s="354"/>
      <c r="BCH544" s="354"/>
      <c r="BCI544" s="354"/>
      <c r="BCJ544" s="354"/>
      <c r="BCK544" s="354"/>
      <c r="BCL544" s="354"/>
      <c r="BCM544" s="354"/>
      <c r="BCN544" s="354"/>
      <c r="BCO544" s="354"/>
      <c r="BCP544" s="354"/>
      <c r="BCQ544" s="354"/>
      <c r="BCR544" s="354"/>
      <c r="BCS544" s="354"/>
      <c r="BCT544" s="354"/>
      <c r="BCU544" s="354"/>
      <c r="BCV544" s="354"/>
      <c r="BCW544" s="354"/>
      <c r="BCX544" s="354"/>
      <c r="BCY544" s="354"/>
      <c r="BCZ544" s="354"/>
      <c r="BDA544" s="354"/>
      <c r="BDB544" s="354"/>
      <c r="BDC544" s="354"/>
      <c r="BDD544" s="354"/>
      <c r="BDE544" s="354"/>
      <c r="BDF544" s="354"/>
      <c r="BDG544" s="354"/>
      <c r="BDH544" s="354"/>
      <c r="BDI544" s="354"/>
      <c r="BDJ544" s="354"/>
      <c r="BDK544" s="354"/>
      <c r="BDL544" s="354"/>
      <c r="BDM544" s="354"/>
      <c r="BDN544" s="354"/>
      <c r="BDO544" s="354"/>
      <c r="BDP544" s="354"/>
      <c r="BDQ544" s="354"/>
      <c r="BDR544" s="354"/>
      <c r="BDS544" s="354"/>
      <c r="BDT544" s="354"/>
      <c r="BDU544" s="354"/>
      <c r="BDV544" s="354"/>
      <c r="BDW544" s="354"/>
      <c r="BDX544" s="354"/>
      <c r="BDY544" s="354"/>
      <c r="BDZ544" s="354"/>
      <c r="BEA544" s="354"/>
      <c r="BEB544" s="354"/>
      <c r="BEC544" s="354"/>
      <c r="BED544" s="354"/>
      <c r="BEE544" s="354"/>
      <c r="BEF544" s="354"/>
      <c r="BEG544" s="354"/>
      <c r="BEH544" s="354"/>
      <c r="BEI544" s="354"/>
      <c r="BEJ544" s="354"/>
      <c r="BEK544" s="354"/>
      <c r="BEL544" s="354"/>
      <c r="BEM544" s="354"/>
      <c r="BEN544" s="354"/>
      <c r="BEO544" s="354"/>
      <c r="BEP544" s="354"/>
      <c r="BEQ544" s="354"/>
      <c r="BER544" s="354"/>
      <c r="BES544" s="354"/>
      <c r="BET544" s="354"/>
      <c r="BEU544" s="354"/>
      <c r="BEV544" s="354"/>
      <c r="BEW544" s="354"/>
      <c r="BEX544" s="354"/>
      <c r="BEY544" s="354"/>
      <c r="BEZ544" s="354"/>
      <c r="BFA544" s="354"/>
      <c r="BFB544" s="354"/>
      <c r="BFC544" s="354"/>
      <c r="BFD544" s="354"/>
      <c r="BFE544" s="354"/>
      <c r="BFF544" s="354"/>
      <c r="BFG544" s="354"/>
      <c r="BFH544" s="354"/>
      <c r="BFI544" s="354"/>
      <c r="BFJ544" s="354"/>
      <c r="BFK544" s="354"/>
      <c r="BFL544" s="354"/>
      <c r="BFM544" s="354"/>
      <c r="BFN544" s="354"/>
      <c r="BFO544" s="354"/>
      <c r="BFP544" s="354"/>
      <c r="BFQ544" s="354"/>
      <c r="BFR544" s="354"/>
      <c r="BFS544" s="354"/>
      <c r="BFT544" s="354"/>
      <c r="BFU544" s="354"/>
      <c r="BFV544" s="354"/>
      <c r="BFW544" s="354"/>
      <c r="BFX544" s="354"/>
      <c r="BFY544" s="354"/>
      <c r="BFZ544" s="354"/>
      <c r="BGA544" s="354"/>
      <c r="BGB544" s="354"/>
      <c r="BGC544" s="354"/>
      <c r="BGD544" s="354"/>
      <c r="BGE544" s="354"/>
      <c r="BGF544" s="354"/>
      <c r="BGG544" s="354"/>
      <c r="BGH544" s="354"/>
      <c r="BGI544" s="354"/>
      <c r="BGJ544" s="354"/>
      <c r="BGK544" s="354"/>
      <c r="BGL544" s="354"/>
      <c r="BGM544" s="354"/>
      <c r="BGN544" s="354"/>
      <c r="BGO544" s="354"/>
      <c r="BGP544" s="354"/>
      <c r="BGQ544" s="354"/>
      <c r="BGR544" s="354"/>
      <c r="BGS544" s="354"/>
      <c r="BGT544" s="354"/>
      <c r="BGU544" s="354"/>
      <c r="BGV544" s="354"/>
      <c r="BGW544" s="354"/>
      <c r="BGX544" s="354"/>
      <c r="BGY544" s="354"/>
      <c r="BGZ544" s="354"/>
      <c r="BHA544" s="354"/>
      <c r="BHB544" s="354"/>
      <c r="BHC544" s="354"/>
      <c r="BHD544" s="354"/>
      <c r="BHE544" s="354"/>
      <c r="BHF544" s="354"/>
      <c r="BHG544" s="354"/>
      <c r="BHH544" s="354"/>
      <c r="BHI544" s="354"/>
      <c r="BHJ544" s="354"/>
      <c r="BHK544" s="354"/>
      <c r="BHL544" s="354"/>
      <c r="BHM544" s="354"/>
      <c r="BHN544" s="354"/>
      <c r="BHO544" s="354"/>
      <c r="BHP544" s="354"/>
      <c r="BHQ544" s="354"/>
      <c r="BHR544" s="354"/>
      <c r="BHS544" s="354"/>
      <c r="BHT544" s="354"/>
      <c r="BHU544" s="354"/>
      <c r="BHV544" s="354"/>
      <c r="BHW544" s="354"/>
      <c r="BHX544" s="354"/>
      <c r="BHY544" s="354"/>
      <c r="BHZ544" s="354"/>
      <c r="BIA544" s="354"/>
      <c r="BIB544" s="354"/>
      <c r="BIC544" s="354"/>
      <c r="BID544" s="354"/>
      <c r="BIE544" s="354"/>
      <c r="BIF544" s="354"/>
      <c r="BIG544" s="354"/>
      <c r="BIH544" s="354"/>
      <c r="BII544" s="354"/>
      <c r="BIJ544" s="354"/>
      <c r="BIK544" s="354"/>
      <c r="BIL544" s="354"/>
      <c r="BIM544" s="354"/>
      <c r="BIN544" s="354"/>
      <c r="BIO544" s="354"/>
      <c r="BIP544" s="354"/>
      <c r="BIQ544" s="354"/>
      <c r="BIR544" s="354"/>
      <c r="BIS544" s="354"/>
      <c r="BIT544" s="354"/>
      <c r="BIU544" s="354"/>
      <c r="BIV544" s="354"/>
      <c r="BIW544" s="354"/>
      <c r="BIX544" s="354"/>
      <c r="BIY544" s="354"/>
      <c r="BIZ544" s="354"/>
      <c r="BJA544" s="354"/>
      <c r="BJB544" s="354"/>
      <c r="BJC544" s="354"/>
      <c r="BJD544" s="354"/>
      <c r="BJE544" s="354"/>
      <c r="BJF544" s="354"/>
      <c r="BJG544" s="354"/>
      <c r="BJH544" s="354"/>
      <c r="BJI544" s="354"/>
      <c r="BJJ544" s="354"/>
      <c r="BJK544" s="354"/>
      <c r="BJL544" s="354"/>
      <c r="BJM544" s="354"/>
      <c r="BJN544" s="354"/>
      <c r="BJO544" s="354"/>
      <c r="BJP544" s="354"/>
      <c r="BJQ544" s="354"/>
      <c r="BJR544" s="354"/>
      <c r="BJS544" s="354"/>
      <c r="BJT544" s="354"/>
      <c r="BJU544" s="354"/>
      <c r="BJV544" s="354"/>
      <c r="BJW544" s="354"/>
      <c r="BJX544" s="354"/>
      <c r="BJY544" s="354"/>
      <c r="BJZ544" s="354"/>
      <c r="BKA544" s="354"/>
      <c r="BKB544" s="354"/>
      <c r="BKC544" s="354"/>
      <c r="BKD544" s="354"/>
      <c r="BKE544" s="354"/>
      <c r="BKF544" s="354"/>
      <c r="BKG544" s="354"/>
      <c r="BKH544" s="354"/>
      <c r="BKI544" s="354"/>
      <c r="BKJ544" s="354"/>
      <c r="BKK544" s="354"/>
      <c r="BKL544" s="354"/>
      <c r="BKM544" s="354"/>
      <c r="BKN544" s="354"/>
      <c r="BKO544" s="354"/>
      <c r="BKP544" s="354"/>
      <c r="BKQ544" s="354"/>
      <c r="BKR544" s="354"/>
      <c r="BKS544" s="354"/>
      <c r="BKT544" s="354"/>
      <c r="BKU544" s="354"/>
      <c r="BKV544" s="354"/>
      <c r="BKW544" s="354"/>
      <c r="BKX544" s="354"/>
      <c r="BKY544" s="354"/>
      <c r="BKZ544" s="354"/>
      <c r="BLA544" s="354"/>
      <c r="BLB544" s="354"/>
      <c r="BLC544" s="354"/>
      <c r="BLD544" s="354"/>
      <c r="BLE544" s="354"/>
      <c r="BLF544" s="354"/>
      <c r="BLG544" s="354"/>
      <c r="BLH544" s="354"/>
      <c r="BLI544" s="354"/>
      <c r="BLJ544" s="354"/>
      <c r="BLK544" s="354"/>
      <c r="BLL544" s="354"/>
      <c r="BLM544" s="354"/>
      <c r="BLN544" s="354"/>
      <c r="BLO544" s="354"/>
      <c r="BLP544" s="354"/>
      <c r="BLQ544" s="354"/>
      <c r="BLR544" s="354"/>
      <c r="BLS544" s="354"/>
      <c r="BLT544" s="354"/>
      <c r="BLU544" s="354"/>
      <c r="BLV544" s="354"/>
      <c r="BLW544" s="354"/>
      <c r="BLX544" s="354"/>
      <c r="BLY544" s="354"/>
      <c r="BLZ544" s="354"/>
      <c r="BMA544" s="354"/>
      <c r="BMB544" s="354"/>
      <c r="BMC544" s="354"/>
      <c r="BMD544" s="354"/>
      <c r="BME544" s="354"/>
      <c r="BMF544" s="354"/>
      <c r="BMG544" s="354"/>
      <c r="BMH544" s="354"/>
      <c r="BMI544" s="354"/>
      <c r="BMJ544" s="354"/>
      <c r="BMK544" s="354"/>
      <c r="BML544" s="354"/>
      <c r="BMM544" s="354"/>
      <c r="BMN544" s="354"/>
      <c r="BMO544" s="354"/>
      <c r="BMP544" s="354"/>
      <c r="BMQ544" s="354"/>
      <c r="BMR544" s="354"/>
      <c r="BMS544" s="354"/>
      <c r="BMT544" s="354"/>
      <c r="BMU544" s="354"/>
      <c r="BMV544" s="354"/>
      <c r="BMW544" s="354"/>
      <c r="BMX544" s="354"/>
      <c r="BMY544" s="354"/>
      <c r="BMZ544" s="354"/>
      <c r="BNA544" s="354"/>
      <c r="BNB544" s="354"/>
      <c r="BNC544" s="354"/>
      <c r="BND544" s="354"/>
      <c r="BNE544" s="354"/>
      <c r="BNF544" s="354"/>
      <c r="BNG544" s="354"/>
      <c r="BNH544" s="354"/>
      <c r="BNI544" s="354"/>
      <c r="BNJ544" s="354"/>
      <c r="BNK544" s="354"/>
      <c r="BNL544" s="354"/>
      <c r="BNM544" s="354"/>
      <c r="BNN544" s="354"/>
      <c r="BNO544" s="354"/>
      <c r="BNP544" s="354"/>
      <c r="BNQ544" s="354"/>
      <c r="BNR544" s="354"/>
      <c r="BNS544" s="354"/>
      <c r="BNT544" s="354"/>
      <c r="BNU544" s="354"/>
      <c r="BNV544" s="354"/>
      <c r="BNW544" s="354"/>
      <c r="BNX544" s="354"/>
      <c r="BNY544" s="354"/>
      <c r="BNZ544" s="354"/>
      <c r="BOA544" s="354"/>
      <c r="BOB544" s="354"/>
      <c r="BOC544" s="354"/>
      <c r="BOD544" s="354"/>
      <c r="BOE544" s="354"/>
      <c r="BOF544" s="354"/>
      <c r="BOG544" s="354"/>
      <c r="BOH544" s="354"/>
      <c r="BOI544" s="354"/>
      <c r="BOJ544" s="354"/>
      <c r="BOK544" s="354"/>
      <c r="BOL544" s="354"/>
      <c r="BOM544" s="354"/>
      <c r="BON544" s="354"/>
      <c r="BOO544" s="354"/>
      <c r="BOP544" s="354"/>
      <c r="BOQ544" s="354"/>
      <c r="BOR544" s="354"/>
      <c r="BOS544" s="354"/>
      <c r="BOT544" s="354"/>
      <c r="BOU544" s="354"/>
      <c r="BOV544" s="354"/>
    </row>
    <row r="545" spans="1:1764" s="40" customFormat="1" ht="60.75" customHeight="1">
      <c r="A545" s="35" t="s">
        <v>554</v>
      </c>
      <c r="B545" s="36" t="s">
        <v>555</v>
      </c>
      <c r="C545" s="394" t="s">
        <v>1147</v>
      </c>
      <c r="D545" s="394" t="s">
        <v>1145</v>
      </c>
      <c r="E545" s="245">
        <v>246330234</v>
      </c>
      <c r="F545" s="240" t="s">
        <v>1231</v>
      </c>
      <c r="G545" s="37" t="s">
        <v>544</v>
      </c>
      <c r="H545" s="37"/>
      <c r="I545" s="400"/>
      <c r="J545" s="460">
        <f t="shared" si="13"/>
        <v>65158000</v>
      </c>
      <c r="K545" s="460">
        <f>SUM(K546:K547)</f>
        <v>65158000</v>
      </c>
      <c r="L545" s="461">
        <f>SUM(L546:L547)</f>
        <v>0</v>
      </c>
      <c r="M545" s="114"/>
      <c r="N545" s="114"/>
      <c r="O545" s="114"/>
      <c r="P545" s="114"/>
      <c r="Q545" s="114"/>
      <c r="R545" s="114"/>
      <c r="S545" s="114"/>
      <c r="T545" s="114"/>
      <c r="U545" s="114"/>
      <c r="V545" s="339"/>
      <c r="W545" s="339"/>
      <c r="X545" s="339"/>
      <c r="Y545" s="339"/>
      <c r="Z545" s="339"/>
      <c r="AA545" s="339"/>
      <c r="AB545" s="339"/>
      <c r="AC545" s="339"/>
      <c r="AD545" s="339"/>
      <c r="AE545" s="339"/>
      <c r="AF545" s="339"/>
      <c r="AG545" s="339"/>
      <c r="AH545" s="339"/>
      <c r="AI545" s="339"/>
      <c r="AJ545" s="339"/>
      <c r="AK545" s="339"/>
      <c r="AL545" s="339"/>
      <c r="AM545" s="339"/>
      <c r="AN545" s="339"/>
      <c r="AO545" s="339"/>
      <c r="AP545" s="339"/>
      <c r="AQ545" s="339"/>
      <c r="AR545" s="339"/>
      <c r="AS545" s="339"/>
      <c r="AT545" s="339"/>
      <c r="AU545" s="339"/>
      <c r="AV545" s="339"/>
      <c r="AW545" s="339"/>
      <c r="AX545" s="339"/>
      <c r="AY545" s="339"/>
      <c r="AZ545" s="339"/>
      <c r="BA545" s="339"/>
      <c r="BB545" s="339"/>
      <c r="BC545" s="339"/>
      <c r="BD545" s="339"/>
      <c r="BE545" s="339"/>
      <c r="BF545" s="339"/>
      <c r="BG545" s="339"/>
      <c r="BH545" s="339"/>
      <c r="BI545" s="339"/>
      <c r="BJ545" s="339"/>
      <c r="BK545" s="339"/>
      <c r="BL545" s="339"/>
      <c r="BM545" s="339"/>
      <c r="BN545" s="339"/>
      <c r="BO545" s="339"/>
      <c r="BP545" s="339"/>
      <c r="BQ545" s="339"/>
      <c r="BR545" s="339"/>
      <c r="BS545" s="339"/>
      <c r="BT545" s="339"/>
      <c r="BU545" s="339"/>
      <c r="BV545" s="339"/>
      <c r="BW545" s="339"/>
      <c r="BX545" s="339"/>
      <c r="BY545" s="339"/>
      <c r="BZ545" s="339"/>
      <c r="CA545" s="339"/>
      <c r="CB545" s="339"/>
      <c r="CC545" s="339"/>
      <c r="CD545" s="339"/>
      <c r="CE545" s="339"/>
      <c r="CF545" s="339"/>
      <c r="CG545" s="339"/>
      <c r="CH545" s="339"/>
      <c r="CI545" s="339"/>
      <c r="CJ545" s="339"/>
      <c r="CK545" s="339"/>
      <c r="CL545" s="339"/>
      <c r="CM545" s="339"/>
      <c r="CN545" s="339"/>
      <c r="CO545" s="339"/>
      <c r="CP545" s="339"/>
      <c r="CQ545" s="339"/>
      <c r="CR545" s="339"/>
      <c r="CS545" s="339"/>
      <c r="CT545" s="339"/>
      <c r="CU545" s="339"/>
      <c r="CV545" s="339"/>
      <c r="CW545" s="339"/>
      <c r="CX545" s="339"/>
      <c r="CY545" s="339"/>
      <c r="CZ545" s="339"/>
      <c r="DA545" s="339"/>
      <c r="DB545" s="339"/>
      <c r="DC545" s="339"/>
      <c r="DD545" s="339"/>
      <c r="DE545" s="339"/>
      <c r="DF545" s="339"/>
      <c r="DG545" s="339"/>
      <c r="DH545" s="339"/>
      <c r="DI545" s="339"/>
      <c r="DJ545" s="339"/>
      <c r="DK545" s="339"/>
      <c r="DL545" s="339"/>
      <c r="DM545" s="339"/>
      <c r="DN545" s="339"/>
      <c r="DO545" s="339"/>
      <c r="DP545" s="339"/>
      <c r="DQ545" s="339"/>
      <c r="DR545" s="339"/>
      <c r="DS545" s="339"/>
      <c r="DT545" s="339"/>
      <c r="DU545" s="339"/>
      <c r="DV545" s="339"/>
      <c r="DW545" s="339"/>
      <c r="DX545" s="339"/>
      <c r="DY545" s="339"/>
      <c r="DZ545" s="339"/>
      <c r="EA545" s="339"/>
      <c r="EB545" s="339"/>
      <c r="EC545" s="339"/>
      <c r="ED545" s="339"/>
      <c r="EE545" s="339"/>
      <c r="EF545" s="339"/>
      <c r="EG545" s="339"/>
      <c r="EH545" s="339"/>
      <c r="EI545" s="339"/>
      <c r="EJ545" s="339"/>
      <c r="EK545" s="339"/>
      <c r="EL545" s="339"/>
      <c r="EM545" s="339"/>
      <c r="EN545" s="339"/>
      <c r="EO545" s="339"/>
      <c r="EP545" s="339"/>
      <c r="EQ545" s="339"/>
      <c r="ER545" s="339"/>
      <c r="ES545" s="339"/>
      <c r="ET545" s="339"/>
      <c r="EU545" s="339"/>
      <c r="EV545" s="339"/>
      <c r="EW545" s="339"/>
      <c r="EX545" s="339"/>
      <c r="EY545" s="339"/>
      <c r="EZ545" s="339"/>
      <c r="FA545" s="339"/>
      <c r="FB545" s="339"/>
      <c r="FC545" s="339"/>
      <c r="FD545" s="339"/>
      <c r="FE545" s="339"/>
      <c r="FF545" s="339"/>
      <c r="FG545" s="339"/>
      <c r="FH545" s="339"/>
      <c r="FI545" s="339"/>
      <c r="FJ545" s="339"/>
      <c r="FK545" s="339"/>
      <c r="FL545" s="339"/>
      <c r="FM545" s="339"/>
      <c r="FN545" s="339"/>
      <c r="FO545" s="339"/>
      <c r="FP545" s="339"/>
      <c r="FQ545" s="339"/>
      <c r="FR545" s="339"/>
      <c r="FS545" s="339"/>
      <c r="FT545" s="339"/>
      <c r="FU545" s="339"/>
      <c r="FV545" s="339"/>
      <c r="FW545" s="339"/>
      <c r="FX545" s="339"/>
      <c r="FY545" s="339"/>
      <c r="FZ545" s="339"/>
      <c r="GA545" s="339"/>
      <c r="GB545" s="339"/>
      <c r="GC545" s="339"/>
      <c r="GD545" s="339"/>
      <c r="GE545" s="339"/>
      <c r="GF545" s="339"/>
      <c r="GG545" s="339"/>
      <c r="GH545" s="339"/>
      <c r="GI545" s="339"/>
      <c r="GJ545" s="339"/>
      <c r="GK545" s="339"/>
      <c r="GL545" s="339"/>
      <c r="GM545" s="339"/>
      <c r="GN545" s="339"/>
      <c r="GO545" s="339"/>
      <c r="GP545" s="339"/>
      <c r="GQ545" s="339"/>
      <c r="GR545" s="339"/>
      <c r="GS545" s="339"/>
      <c r="GT545" s="339"/>
      <c r="GU545" s="339"/>
      <c r="GV545" s="339"/>
      <c r="GW545" s="339"/>
      <c r="GX545" s="339"/>
      <c r="GY545" s="339"/>
      <c r="GZ545" s="339"/>
      <c r="HA545" s="339"/>
      <c r="HB545" s="339"/>
      <c r="HC545" s="339"/>
      <c r="HD545" s="339"/>
      <c r="HE545" s="339"/>
      <c r="HF545" s="339"/>
      <c r="HG545" s="339"/>
      <c r="HH545" s="339"/>
      <c r="HI545" s="339"/>
      <c r="HJ545" s="339"/>
      <c r="HK545" s="339"/>
      <c r="HL545" s="339"/>
      <c r="HM545" s="339"/>
      <c r="HN545" s="339"/>
      <c r="HO545" s="339"/>
      <c r="HP545" s="339"/>
      <c r="HQ545" s="339"/>
      <c r="HR545" s="339"/>
      <c r="HS545" s="339"/>
      <c r="HT545" s="339"/>
      <c r="HU545" s="339"/>
      <c r="HV545" s="339"/>
      <c r="HW545" s="339"/>
      <c r="HX545" s="339"/>
      <c r="HY545" s="339"/>
      <c r="HZ545" s="339"/>
      <c r="IA545" s="339"/>
      <c r="IB545" s="339"/>
      <c r="IC545" s="339"/>
      <c r="ID545" s="339"/>
      <c r="IE545" s="339"/>
      <c r="IF545" s="339"/>
      <c r="IG545" s="339"/>
      <c r="IH545" s="339"/>
      <c r="II545" s="339"/>
      <c r="IJ545" s="339"/>
      <c r="IK545" s="339"/>
      <c r="IL545" s="339"/>
      <c r="IM545" s="339"/>
      <c r="IN545" s="339"/>
      <c r="IO545" s="339"/>
      <c r="IP545" s="339"/>
      <c r="IQ545" s="339"/>
      <c r="IR545" s="339"/>
      <c r="IS545" s="339"/>
      <c r="IT545" s="339"/>
      <c r="IU545" s="339"/>
      <c r="IV545" s="339"/>
      <c r="IW545" s="339"/>
      <c r="IX545" s="339"/>
      <c r="IY545" s="339"/>
      <c r="IZ545" s="339"/>
      <c r="JA545" s="339"/>
      <c r="JB545" s="339"/>
      <c r="JC545" s="339"/>
      <c r="JD545" s="339"/>
      <c r="JE545" s="339"/>
      <c r="JF545" s="339"/>
      <c r="JG545" s="339"/>
      <c r="JH545" s="339"/>
      <c r="JI545" s="339"/>
      <c r="JJ545" s="339"/>
      <c r="JK545" s="339"/>
      <c r="JL545" s="339"/>
      <c r="JM545" s="339"/>
      <c r="JN545" s="339"/>
      <c r="JO545" s="339"/>
      <c r="JP545" s="339"/>
      <c r="JQ545" s="339"/>
      <c r="JR545" s="339"/>
      <c r="JS545" s="339"/>
      <c r="JT545" s="339"/>
      <c r="JU545" s="339"/>
      <c r="JV545" s="339"/>
      <c r="JW545" s="339"/>
      <c r="JX545" s="339"/>
      <c r="JY545" s="339"/>
      <c r="JZ545" s="339"/>
      <c r="KA545" s="339"/>
      <c r="KB545" s="339"/>
      <c r="KC545" s="339"/>
      <c r="KD545" s="339"/>
      <c r="KE545" s="339"/>
      <c r="KF545" s="339"/>
      <c r="KG545" s="339"/>
      <c r="KH545" s="339"/>
      <c r="KI545" s="339"/>
      <c r="KJ545" s="339"/>
      <c r="KK545" s="339"/>
      <c r="KL545" s="339"/>
      <c r="KM545" s="339"/>
      <c r="KN545" s="339"/>
      <c r="KO545" s="339"/>
      <c r="KP545" s="339"/>
      <c r="KQ545" s="339"/>
      <c r="KR545" s="339"/>
      <c r="KS545" s="339"/>
      <c r="KT545" s="339"/>
      <c r="KU545" s="339"/>
      <c r="KV545" s="339"/>
      <c r="KW545" s="339"/>
      <c r="KX545" s="339"/>
      <c r="KY545" s="339"/>
      <c r="KZ545" s="339"/>
      <c r="LA545" s="339"/>
      <c r="LB545" s="339"/>
      <c r="LC545" s="339"/>
      <c r="LD545" s="339"/>
      <c r="LE545" s="339"/>
      <c r="LF545" s="339"/>
      <c r="LG545" s="339"/>
      <c r="LH545" s="339"/>
      <c r="LI545" s="339"/>
      <c r="LJ545" s="339"/>
      <c r="LK545" s="339"/>
      <c r="LL545" s="339"/>
      <c r="LM545" s="339"/>
      <c r="LN545" s="339"/>
      <c r="LO545" s="339"/>
      <c r="LP545" s="339"/>
      <c r="LQ545" s="339"/>
      <c r="LR545" s="339"/>
      <c r="LS545" s="339"/>
      <c r="LT545" s="339"/>
      <c r="LU545" s="339"/>
      <c r="LV545" s="339"/>
      <c r="LW545" s="339"/>
      <c r="LX545" s="339"/>
      <c r="LY545" s="339"/>
      <c r="LZ545" s="339"/>
      <c r="MA545" s="339"/>
      <c r="MB545" s="339"/>
      <c r="MC545" s="339"/>
      <c r="MD545" s="339"/>
      <c r="ME545" s="339"/>
      <c r="MF545" s="339"/>
      <c r="MG545" s="339"/>
      <c r="MH545" s="339"/>
      <c r="MI545" s="339"/>
      <c r="MJ545" s="339"/>
      <c r="MK545" s="339"/>
      <c r="ML545" s="339"/>
      <c r="MM545" s="339"/>
      <c r="MN545" s="339"/>
      <c r="MO545" s="339"/>
      <c r="MP545" s="339"/>
      <c r="MQ545" s="339"/>
      <c r="MR545" s="339"/>
      <c r="MS545" s="339"/>
      <c r="MT545" s="339"/>
      <c r="MU545" s="339"/>
      <c r="MV545" s="339"/>
      <c r="MW545" s="339"/>
      <c r="MX545" s="339"/>
      <c r="MY545" s="339"/>
      <c r="MZ545" s="339"/>
      <c r="NA545" s="339"/>
      <c r="NB545" s="339"/>
      <c r="NC545" s="339"/>
      <c r="ND545" s="339"/>
      <c r="NE545" s="339"/>
      <c r="NF545" s="339"/>
      <c r="NG545" s="339"/>
      <c r="NH545" s="339"/>
      <c r="NI545" s="339"/>
      <c r="NJ545" s="339"/>
      <c r="NK545" s="339"/>
      <c r="NL545" s="339"/>
      <c r="NM545" s="339"/>
      <c r="NN545" s="339"/>
      <c r="NO545" s="339"/>
      <c r="NP545" s="339"/>
      <c r="NQ545" s="339"/>
      <c r="NR545" s="339"/>
      <c r="NS545" s="339"/>
      <c r="NT545" s="339"/>
      <c r="NU545" s="339"/>
      <c r="NV545" s="339"/>
      <c r="NW545" s="339"/>
      <c r="NX545" s="339"/>
      <c r="NY545" s="339"/>
      <c r="NZ545" s="339"/>
      <c r="OA545" s="339"/>
      <c r="OB545" s="339"/>
      <c r="OC545" s="339"/>
      <c r="OD545" s="339"/>
      <c r="OE545" s="339"/>
      <c r="OF545" s="339"/>
      <c r="OG545" s="339"/>
      <c r="OH545" s="339"/>
      <c r="OI545" s="339"/>
      <c r="OJ545" s="339"/>
      <c r="OK545" s="339"/>
      <c r="OL545" s="339"/>
      <c r="OM545" s="339"/>
      <c r="ON545" s="339"/>
      <c r="OO545" s="339"/>
      <c r="OP545" s="339"/>
      <c r="OQ545" s="339"/>
      <c r="OR545" s="339"/>
      <c r="OS545" s="339"/>
      <c r="OT545" s="339"/>
      <c r="OU545" s="339"/>
      <c r="OV545" s="339"/>
      <c r="OW545" s="339"/>
      <c r="OX545" s="339"/>
      <c r="OY545" s="339"/>
      <c r="OZ545" s="339"/>
      <c r="PA545" s="339"/>
      <c r="PB545" s="339"/>
      <c r="PC545" s="339"/>
      <c r="PD545" s="339"/>
      <c r="PE545" s="339"/>
      <c r="PF545" s="339"/>
      <c r="PG545" s="339"/>
      <c r="PH545" s="339"/>
      <c r="PI545" s="339"/>
      <c r="PJ545" s="339"/>
      <c r="PK545" s="339"/>
      <c r="PL545" s="339"/>
      <c r="PM545" s="339"/>
      <c r="PN545" s="339"/>
      <c r="PO545" s="339"/>
      <c r="PP545" s="339"/>
      <c r="PQ545" s="339"/>
      <c r="PR545" s="339"/>
      <c r="PS545" s="339"/>
      <c r="PT545" s="339"/>
      <c r="PU545" s="339"/>
      <c r="PV545" s="339"/>
      <c r="PW545" s="339"/>
      <c r="PX545" s="339"/>
      <c r="PY545" s="339"/>
      <c r="PZ545" s="339"/>
      <c r="QA545" s="339"/>
      <c r="QB545" s="339"/>
      <c r="QC545" s="339"/>
      <c r="QD545" s="339"/>
      <c r="QE545" s="339"/>
      <c r="QF545" s="339"/>
      <c r="QG545" s="339"/>
      <c r="QH545" s="339"/>
      <c r="QI545" s="339"/>
      <c r="QJ545" s="339"/>
      <c r="QK545" s="339"/>
      <c r="QL545" s="339"/>
      <c r="QM545" s="339"/>
      <c r="QN545" s="339"/>
      <c r="QO545" s="339"/>
      <c r="QP545" s="339"/>
      <c r="QQ545" s="339"/>
      <c r="QR545" s="339"/>
      <c r="QS545" s="339"/>
      <c r="QT545" s="339"/>
      <c r="QU545" s="339"/>
      <c r="QV545" s="339"/>
      <c r="QW545" s="339"/>
      <c r="QX545" s="339"/>
      <c r="QY545" s="339"/>
      <c r="QZ545" s="339"/>
      <c r="RA545" s="339"/>
      <c r="RB545" s="339"/>
      <c r="RC545" s="339"/>
      <c r="RD545" s="339"/>
      <c r="RE545" s="339"/>
      <c r="RF545" s="339"/>
      <c r="RG545" s="339"/>
      <c r="RH545" s="339"/>
      <c r="RI545" s="339"/>
      <c r="RJ545" s="339"/>
      <c r="RK545" s="339"/>
      <c r="RL545" s="339"/>
      <c r="RM545" s="339"/>
      <c r="RN545" s="339"/>
      <c r="RO545" s="339"/>
      <c r="RP545" s="339"/>
      <c r="RQ545" s="339"/>
      <c r="RR545" s="339"/>
      <c r="RS545" s="339"/>
      <c r="RT545" s="339"/>
      <c r="RU545" s="339"/>
      <c r="RV545" s="339"/>
      <c r="RW545" s="339"/>
      <c r="RX545" s="339"/>
      <c r="RY545" s="339"/>
      <c r="RZ545" s="339"/>
      <c r="SA545" s="339"/>
      <c r="SB545" s="339"/>
      <c r="SC545" s="339"/>
      <c r="SD545" s="339"/>
      <c r="SE545" s="339"/>
      <c r="SF545" s="339"/>
      <c r="SG545" s="339"/>
      <c r="SH545" s="339"/>
      <c r="SI545" s="339"/>
      <c r="SJ545" s="339"/>
      <c r="SK545" s="339"/>
      <c r="SL545" s="339"/>
      <c r="SM545" s="339"/>
      <c r="SN545" s="339"/>
      <c r="SO545" s="339"/>
      <c r="SP545" s="339"/>
      <c r="SQ545" s="339"/>
      <c r="SR545" s="339"/>
      <c r="SS545" s="339"/>
      <c r="ST545" s="339"/>
      <c r="SU545" s="339"/>
      <c r="SV545" s="339"/>
      <c r="SW545" s="339"/>
      <c r="SX545" s="339"/>
      <c r="SY545" s="339"/>
      <c r="SZ545" s="339"/>
      <c r="TA545" s="339"/>
      <c r="TB545" s="339"/>
      <c r="TC545" s="339"/>
      <c r="TD545" s="339"/>
      <c r="TE545" s="339"/>
      <c r="TF545" s="339"/>
      <c r="TG545" s="339"/>
      <c r="TH545" s="339"/>
      <c r="TI545" s="339"/>
      <c r="TJ545" s="339"/>
      <c r="TK545" s="339"/>
      <c r="TL545" s="339"/>
      <c r="TM545" s="339"/>
      <c r="TN545" s="339"/>
      <c r="TO545" s="339"/>
      <c r="TP545" s="339"/>
      <c r="TQ545" s="339"/>
      <c r="TR545" s="339"/>
      <c r="TS545" s="339"/>
      <c r="TT545" s="339"/>
      <c r="TU545" s="339"/>
      <c r="TV545" s="339"/>
      <c r="TW545" s="339"/>
      <c r="TX545" s="339"/>
      <c r="TY545" s="339"/>
      <c r="TZ545" s="339"/>
      <c r="UA545" s="339"/>
      <c r="UB545" s="339"/>
      <c r="UC545" s="339"/>
      <c r="UD545" s="339"/>
      <c r="UE545" s="339"/>
      <c r="UF545" s="339"/>
      <c r="UG545" s="339"/>
      <c r="UH545" s="339"/>
      <c r="UI545" s="339"/>
      <c r="UJ545" s="339"/>
      <c r="UK545" s="339"/>
      <c r="UL545" s="339"/>
      <c r="UM545" s="339"/>
      <c r="UN545" s="339"/>
      <c r="UO545" s="339"/>
      <c r="UP545" s="339"/>
      <c r="UQ545" s="339"/>
      <c r="UR545" s="339"/>
      <c r="US545" s="339"/>
      <c r="UT545" s="339"/>
      <c r="UU545" s="339"/>
      <c r="UV545" s="339"/>
      <c r="UW545" s="339"/>
      <c r="UX545" s="339"/>
      <c r="UY545" s="339"/>
      <c r="UZ545" s="339"/>
      <c r="VA545" s="339"/>
      <c r="VB545" s="339"/>
      <c r="VC545" s="339"/>
      <c r="VD545" s="339"/>
      <c r="VE545" s="339"/>
      <c r="VF545" s="339"/>
      <c r="VG545" s="339"/>
      <c r="VH545" s="339"/>
      <c r="VI545" s="339"/>
      <c r="VJ545" s="339"/>
      <c r="VK545" s="339"/>
      <c r="VL545" s="339"/>
      <c r="VM545" s="339"/>
      <c r="VN545" s="339"/>
      <c r="VO545" s="339"/>
      <c r="VP545" s="339"/>
      <c r="VQ545" s="339"/>
      <c r="VR545" s="339"/>
      <c r="VS545" s="339"/>
      <c r="VT545" s="339"/>
      <c r="VU545" s="339"/>
      <c r="VV545" s="339"/>
      <c r="VW545" s="339"/>
      <c r="VX545" s="339"/>
      <c r="VY545" s="339"/>
      <c r="VZ545" s="339"/>
      <c r="WA545" s="339"/>
      <c r="WB545" s="339"/>
      <c r="WC545" s="339"/>
      <c r="WD545" s="339"/>
      <c r="WE545" s="339"/>
      <c r="WF545" s="339"/>
      <c r="WG545" s="339"/>
      <c r="WH545" s="339"/>
      <c r="WI545" s="339"/>
      <c r="WJ545" s="339"/>
      <c r="WK545" s="339"/>
      <c r="WL545" s="339"/>
      <c r="WM545" s="339"/>
      <c r="WN545" s="339"/>
      <c r="WO545" s="339"/>
      <c r="WP545" s="339"/>
      <c r="WQ545" s="339"/>
      <c r="WR545" s="339"/>
      <c r="WS545" s="339"/>
      <c r="WT545" s="339"/>
      <c r="WU545" s="339"/>
      <c r="WV545" s="339"/>
      <c r="WW545" s="339"/>
      <c r="WX545" s="339"/>
      <c r="WY545" s="339"/>
      <c r="WZ545" s="339"/>
      <c r="XA545" s="339"/>
      <c r="XB545" s="339"/>
      <c r="XC545" s="339"/>
      <c r="XD545" s="339"/>
      <c r="XE545" s="339"/>
      <c r="XF545" s="339"/>
      <c r="XG545" s="339"/>
      <c r="XH545" s="339"/>
      <c r="XI545" s="339"/>
      <c r="XJ545" s="339"/>
      <c r="XK545" s="339"/>
      <c r="XL545" s="339"/>
      <c r="XM545" s="339"/>
      <c r="XN545" s="339"/>
      <c r="XO545" s="339"/>
      <c r="XP545" s="339"/>
      <c r="XQ545" s="339"/>
      <c r="XR545" s="339"/>
      <c r="XS545" s="339"/>
      <c r="XT545" s="339"/>
      <c r="XU545" s="339"/>
      <c r="XV545" s="339"/>
      <c r="XW545" s="339"/>
      <c r="XX545" s="339"/>
      <c r="XY545" s="339"/>
      <c r="XZ545" s="339"/>
      <c r="YA545" s="339"/>
      <c r="YB545" s="339"/>
      <c r="YC545" s="339"/>
      <c r="YD545" s="339"/>
      <c r="YE545" s="339"/>
      <c r="YF545" s="339"/>
      <c r="YG545" s="339"/>
      <c r="YH545" s="339"/>
      <c r="YI545" s="339"/>
      <c r="YJ545" s="339"/>
      <c r="YK545" s="339"/>
      <c r="YL545" s="339"/>
      <c r="YM545" s="339"/>
      <c r="YN545" s="339"/>
      <c r="YO545" s="339"/>
      <c r="YP545" s="339"/>
      <c r="YQ545" s="339"/>
      <c r="YR545" s="339"/>
      <c r="YS545" s="339"/>
      <c r="YT545" s="339"/>
      <c r="YU545" s="339"/>
      <c r="YV545" s="339"/>
      <c r="YW545" s="339"/>
      <c r="YX545" s="339"/>
      <c r="YY545" s="339"/>
      <c r="YZ545" s="339"/>
      <c r="ZA545" s="339"/>
      <c r="ZB545" s="339"/>
      <c r="ZC545" s="339"/>
      <c r="ZD545" s="339"/>
      <c r="ZE545" s="339"/>
      <c r="ZF545" s="339"/>
      <c r="ZG545" s="339"/>
      <c r="ZH545" s="339"/>
      <c r="ZI545" s="339"/>
      <c r="ZJ545" s="339"/>
      <c r="ZK545" s="339"/>
      <c r="ZL545" s="339"/>
      <c r="ZM545" s="339"/>
      <c r="ZN545" s="339"/>
      <c r="ZO545" s="339"/>
      <c r="ZP545" s="339"/>
      <c r="ZQ545" s="339"/>
      <c r="ZR545" s="339"/>
      <c r="ZS545" s="339"/>
      <c r="ZT545" s="339"/>
      <c r="ZU545" s="339"/>
      <c r="ZV545" s="339"/>
      <c r="ZW545" s="339"/>
      <c r="ZX545" s="339"/>
      <c r="ZY545" s="339"/>
      <c r="ZZ545" s="339"/>
      <c r="AAA545" s="339"/>
      <c r="AAB545" s="339"/>
      <c r="AAC545" s="339"/>
      <c r="AAD545" s="339"/>
      <c r="AAE545" s="339"/>
      <c r="AAF545" s="339"/>
      <c r="AAG545" s="339"/>
      <c r="AAH545" s="339"/>
      <c r="AAI545" s="339"/>
      <c r="AAJ545" s="339"/>
      <c r="AAK545" s="339"/>
      <c r="AAL545" s="339"/>
      <c r="AAM545" s="339"/>
      <c r="AAN545" s="339"/>
      <c r="AAO545" s="339"/>
      <c r="AAP545" s="339"/>
      <c r="AAQ545" s="339"/>
      <c r="AAR545" s="339"/>
      <c r="AAS545" s="339"/>
      <c r="AAT545" s="339"/>
      <c r="AAU545" s="339"/>
      <c r="AAV545" s="339"/>
      <c r="AAW545" s="339"/>
      <c r="AAX545" s="339"/>
      <c r="AAY545" s="339"/>
      <c r="AAZ545" s="339"/>
      <c r="ABA545" s="339"/>
      <c r="ABB545" s="339"/>
      <c r="ABC545" s="339"/>
      <c r="ABD545" s="339"/>
      <c r="ABE545" s="339"/>
      <c r="ABF545" s="339"/>
      <c r="ABG545" s="339"/>
      <c r="ABH545" s="339"/>
      <c r="ABI545" s="339"/>
      <c r="ABJ545" s="339"/>
      <c r="ABK545" s="339"/>
      <c r="ABL545" s="339"/>
      <c r="ABM545" s="339"/>
      <c r="ABN545" s="339"/>
      <c r="ABO545" s="339"/>
      <c r="ABP545" s="339"/>
      <c r="ABQ545" s="339"/>
      <c r="ABR545" s="339"/>
      <c r="ABS545" s="339"/>
      <c r="ABT545" s="339"/>
      <c r="ABU545" s="339"/>
      <c r="ABV545" s="339"/>
      <c r="ABW545" s="339"/>
      <c r="ABX545" s="339"/>
      <c r="ABY545" s="339"/>
      <c r="ABZ545" s="339"/>
      <c r="ACA545" s="339"/>
      <c r="ACB545" s="339"/>
      <c r="ACC545" s="339"/>
      <c r="ACD545" s="339"/>
      <c r="ACE545" s="339"/>
      <c r="ACF545" s="339"/>
      <c r="ACG545" s="339"/>
      <c r="ACH545" s="339"/>
      <c r="ACI545" s="339"/>
      <c r="ACJ545" s="339"/>
      <c r="ACK545" s="339"/>
      <c r="ACL545" s="339"/>
      <c r="ACM545" s="339"/>
      <c r="ACN545" s="339"/>
      <c r="ACO545" s="339"/>
      <c r="ACP545" s="339"/>
      <c r="ACQ545" s="339"/>
      <c r="ACR545" s="339"/>
      <c r="ACS545" s="339"/>
      <c r="ACT545" s="339"/>
      <c r="ACU545" s="339"/>
      <c r="ACV545" s="339"/>
      <c r="ACW545" s="339"/>
      <c r="ACX545" s="339"/>
      <c r="ACY545" s="339"/>
      <c r="ACZ545" s="339"/>
      <c r="ADA545" s="339"/>
      <c r="ADB545" s="339"/>
      <c r="ADC545" s="339"/>
      <c r="ADD545" s="339"/>
      <c r="ADE545" s="339"/>
      <c r="ADF545" s="339"/>
      <c r="ADG545" s="339"/>
      <c r="ADH545" s="339"/>
      <c r="ADI545" s="339"/>
      <c r="ADJ545" s="339"/>
      <c r="ADK545" s="339"/>
      <c r="ADL545" s="339"/>
      <c r="ADM545" s="339"/>
      <c r="ADN545" s="339"/>
      <c r="ADO545" s="339"/>
      <c r="ADP545" s="339"/>
      <c r="ADQ545" s="339"/>
      <c r="ADR545" s="339"/>
      <c r="ADS545" s="339"/>
      <c r="ADT545" s="339"/>
      <c r="ADU545" s="339"/>
      <c r="ADV545" s="339"/>
      <c r="ADW545" s="339"/>
      <c r="ADX545" s="339"/>
      <c r="ADY545" s="339"/>
      <c r="ADZ545" s="339"/>
      <c r="AEA545" s="339"/>
      <c r="AEB545" s="339"/>
      <c r="AEC545" s="339"/>
      <c r="AED545" s="339"/>
      <c r="AEE545" s="339"/>
      <c r="AEF545" s="339"/>
      <c r="AEG545" s="339"/>
      <c r="AEH545" s="339"/>
      <c r="AEI545" s="339"/>
      <c r="AEJ545" s="339"/>
      <c r="AEK545" s="339"/>
      <c r="AEL545" s="339"/>
      <c r="AEM545" s="339"/>
      <c r="AEN545" s="339"/>
      <c r="AEO545" s="339"/>
      <c r="AEP545" s="339"/>
      <c r="AEQ545" s="339"/>
      <c r="AER545" s="339"/>
      <c r="AES545" s="339"/>
      <c r="AET545" s="339"/>
      <c r="AEU545" s="339"/>
      <c r="AEV545" s="339"/>
      <c r="AEW545" s="339"/>
      <c r="AEX545" s="339"/>
      <c r="AEY545" s="339"/>
      <c r="AEZ545" s="339"/>
      <c r="AFA545" s="339"/>
      <c r="AFB545" s="339"/>
      <c r="AFC545" s="339"/>
      <c r="AFD545" s="339"/>
      <c r="AFE545" s="339"/>
      <c r="AFF545" s="339"/>
      <c r="AFG545" s="339"/>
      <c r="AFH545" s="339"/>
      <c r="AFI545" s="339"/>
      <c r="AFJ545" s="339"/>
      <c r="AFK545" s="339"/>
      <c r="AFL545" s="339"/>
      <c r="AFM545" s="339"/>
      <c r="AFN545" s="339"/>
      <c r="AFO545" s="339"/>
      <c r="AFP545" s="339"/>
      <c r="AFQ545" s="339"/>
      <c r="AFR545" s="339"/>
      <c r="AFS545" s="339"/>
      <c r="AFT545" s="339"/>
      <c r="AFU545" s="339"/>
      <c r="AFV545" s="339"/>
      <c r="AFW545" s="339"/>
      <c r="AFX545" s="339"/>
      <c r="AFY545" s="339"/>
      <c r="AFZ545" s="339"/>
      <c r="AGA545" s="339"/>
      <c r="AGB545" s="339"/>
      <c r="AGC545" s="339"/>
      <c r="AGD545" s="339"/>
      <c r="AGE545" s="339"/>
      <c r="AGF545" s="339"/>
      <c r="AGG545" s="339"/>
      <c r="AGH545" s="339"/>
      <c r="AGI545" s="339"/>
      <c r="AGJ545" s="339"/>
      <c r="AGK545" s="339"/>
      <c r="AGL545" s="339"/>
      <c r="AGM545" s="339"/>
      <c r="AGN545" s="339"/>
      <c r="AGO545" s="339"/>
      <c r="AGP545" s="339"/>
      <c r="AGQ545" s="339"/>
      <c r="AGR545" s="339"/>
      <c r="AGS545" s="339"/>
      <c r="AGT545" s="339"/>
      <c r="AGU545" s="339"/>
      <c r="AGV545" s="339"/>
      <c r="AGW545" s="339"/>
      <c r="AGX545" s="339"/>
      <c r="AGY545" s="339"/>
      <c r="AGZ545" s="339"/>
      <c r="AHA545" s="339"/>
      <c r="AHB545" s="339"/>
      <c r="AHC545" s="339"/>
      <c r="AHD545" s="339"/>
      <c r="AHE545" s="339"/>
      <c r="AHF545" s="339"/>
      <c r="AHG545" s="339"/>
      <c r="AHH545" s="339"/>
      <c r="AHI545" s="339"/>
      <c r="AHJ545" s="339"/>
      <c r="AHK545" s="339"/>
      <c r="AHL545" s="339"/>
      <c r="AHM545" s="339"/>
      <c r="AHN545" s="339"/>
      <c r="AHO545" s="339"/>
      <c r="AHP545" s="339"/>
      <c r="AHQ545" s="339"/>
      <c r="AHR545" s="339"/>
      <c r="AHS545" s="339"/>
      <c r="AHT545" s="339"/>
      <c r="AHU545" s="339"/>
      <c r="AHV545" s="339"/>
      <c r="AHW545" s="339"/>
      <c r="AHX545" s="339"/>
      <c r="AHY545" s="339"/>
      <c r="AHZ545" s="339"/>
      <c r="AIA545" s="339"/>
      <c r="AIB545" s="339"/>
      <c r="AIC545" s="339"/>
      <c r="AID545" s="339"/>
      <c r="AIE545" s="339"/>
      <c r="AIF545" s="339"/>
      <c r="AIG545" s="339"/>
      <c r="AIH545" s="339"/>
      <c r="AII545" s="339"/>
      <c r="AIJ545" s="339"/>
      <c r="AIK545" s="339"/>
      <c r="AIL545" s="339"/>
      <c r="AIM545" s="339"/>
      <c r="AIN545" s="339"/>
      <c r="AIO545" s="339"/>
      <c r="AIP545" s="339"/>
      <c r="AIQ545" s="339"/>
      <c r="AIR545" s="339"/>
      <c r="AIS545" s="339"/>
      <c r="AIT545" s="339"/>
      <c r="AIU545" s="339"/>
      <c r="AIV545" s="339"/>
      <c r="AIW545" s="339"/>
      <c r="AIX545" s="339"/>
      <c r="AIY545" s="339"/>
      <c r="AIZ545" s="339"/>
      <c r="AJA545" s="339"/>
      <c r="AJB545" s="339"/>
      <c r="AJC545" s="339"/>
      <c r="AJD545" s="339"/>
      <c r="AJE545" s="339"/>
      <c r="AJF545" s="339"/>
      <c r="AJG545" s="339"/>
      <c r="AJH545" s="339"/>
      <c r="AJI545" s="339"/>
      <c r="AJJ545" s="339"/>
      <c r="AJK545" s="339"/>
      <c r="AJL545" s="339"/>
      <c r="AJM545" s="339"/>
      <c r="AJN545" s="339"/>
      <c r="AJO545" s="339"/>
      <c r="AJP545" s="339"/>
      <c r="AJQ545" s="339"/>
      <c r="AJR545" s="339"/>
      <c r="AJS545" s="339"/>
      <c r="AJT545" s="339"/>
      <c r="AJU545" s="339"/>
      <c r="AJV545" s="339"/>
      <c r="AJW545" s="339"/>
      <c r="AJX545" s="339"/>
      <c r="AJY545" s="339"/>
      <c r="AJZ545" s="339"/>
      <c r="AKA545" s="339"/>
      <c r="AKB545" s="339"/>
      <c r="AKC545" s="339"/>
      <c r="AKD545" s="339"/>
      <c r="AKE545" s="339"/>
      <c r="AKF545" s="339"/>
      <c r="AKG545" s="339"/>
      <c r="AKH545" s="339"/>
      <c r="AKI545" s="339"/>
      <c r="AKJ545" s="339"/>
      <c r="AKK545" s="339"/>
      <c r="AKL545" s="339"/>
      <c r="AKM545" s="339"/>
      <c r="AKN545" s="339"/>
      <c r="AKO545" s="339"/>
      <c r="AKP545" s="339"/>
      <c r="AKQ545" s="339"/>
      <c r="AKR545" s="339"/>
      <c r="AKS545" s="339"/>
      <c r="AKT545" s="339"/>
      <c r="AKU545" s="339"/>
      <c r="AKV545" s="339"/>
      <c r="AKW545" s="339"/>
      <c r="AKX545" s="339"/>
      <c r="AKY545" s="339"/>
      <c r="AKZ545" s="339"/>
      <c r="ALA545" s="339"/>
      <c r="ALB545" s="339"/>
      <c r="ALC545" s="339"/>
      <c r="ALD545" s="339"/>
      <c r="ALE545" s="339"/>
      <c r="ALF545" s="339"/>
      <c r="ALG545" s="339"/>
      <c r="ALH545" s="339"/>
      <c r="ALI545" s="339"/>
      <c r="ALJ545" s="339"/>
      <c r="ALK545" s="339"/>
      <c r="ALL545" s="339"/>
      <c r="ALM545" s="339"/>
      <c r="ALN545" s="339"/>
      <c r="ALO545" s="339"/>
      <c r="ALP545" s="339"/>
      <c r="ALQ545" s="339"/>
      <c r="ALR545" s="339"/>
      <c r="ALS545" s="339"/>
      <c r="ALT545" s="339"/>
      <c r="ALU545" s="339"/>
      <c r="ALV545" s="339"/>
      <c r="ALW545" s="339"/>
      <c r="ALX545" s="339"/>
      <c r="ALY545" s="339"/>
      <c r="ALZ545" s="339"/>
      <c r="AMA545" s="339"/>
      <c r="AMB545" s="339"/>
      <c r="AMC545" s="339"/>
      <c r="AMD545" s="339"/>
      <c r="AME545" s="339"/>
      <c r="AMF545" s="339"/>
      <c r="AMG545" s="339"/>
      <c r="AMH545" s="339"/>
      <c r="AMI545" s="339"/>
      <c r="AMJ545" s="339"/>
      <c r="AMK545" s="339"/>
      <c r="AML545" s="339"/>
      <c r="AMM545" s="339"/>
      <c r="AMN545" s="339"/>
      <c r="AMO545" s="339"/>
      <c r="AMP545" s="339"/>
      <c r="AMQ545" s="339"/>
      <c r="AMR545" s="339"/>
      <c r="AMS545" s="339"/>
      <c r="AMT545" s="339"/>
      <c r="AMU545" s="339"/>
      <c r="AMV545" s="339"/>
      <c r="AMW545" s="339"/>
      <c r="AMX545" s="339"/>
      <c r="AMY545" s="339"/>
      <c r="AMZ545" s="339"/>
      <c r="ANA545" s="339"/>
      <c r="ANB545" s="339"/>
      <c r="ANC545" s="339"/>
      <c r="AND545" s="339"/>
      <c r="ANE545" s="339"/>
      <c r="ANF545" s="339"/>
      <c r="ANG545" s="339"/>
      <c r="ANH545" s="339"/>
      <c r="ANI545" s="339"/>
      <c r="ANJ545" s="339"/>
      <c r="ANK545" s="339"/>
      <c r="ANL545" s="339"/>
      <c r="ANM545" s="339"/>
      <c r="ANN545" s="339"/>
      <c r="ANO545" s="339"/>
      <c r="ANP545" s="339"/>
      <c r="ANQ545" s="339"/>
      <c r="ANR545" s="339"/>
      <c r="ANS545" s="339"/>
      <c r="ANT545" s="339"/>
      <c r="ANU545" s="339"/>
      <c r="ANV545" s="339"/>
      <c r="ANW545" s="339"/>
      <c r="ANX545" s="339"/>
      <c r="ANY545" s="339"/>
      <c r="ANZ545" s="339"/>
      <c r="AOA545" s="339"/>
      <c r="AOB545" s="339"/>
      <c r="AOC545" s="339"/>
      <c r="AOD545" s="339"/>
      <c r="AOE545" s="339"/>
      <c r="AOF545" s="339"/>
      <c r="AOG545" s="339"/>
      <c r="AOH545" s="339"/>
      <c r="AOI545" s="339"/>
      <c r="AOJ545" s="339"/>
      <c r="AOK545" s="339"/>
      <c r="AOL545" s="339"/>
      <c r="AOM545" s="339"/>
      <c r="AON545" s="339"/>
      <c r="AOO545" s="339"/>
      <c r="AOP545" s="339"/>
      <c r="AOQ545" s="339"/>
      <c r="AOR545" s="339"/>
      <c r="AOS545" s="339"/>
      <c r="AOT545" s="339"/>
      <c r="AOU545" s="339"/>
      <c r="AOV545" s="339"/>
      <c r="AOW545" s="339"/>
      <c r="AOX545" s="339"/>
      <c r="AOY545" s="339"/>
      <c r="AOZ545" s="339"/>
      <c r="APA545" s="339"/>
      <c r="APB545" s="339"/>
      <c r="APC545" s="339"/>
      <c r="APD545" s="339"/>
      <c r="APE545" s="339"/>
      <c r="APF545" s="339"/>
      <c r="APG545" s="339"/>
      <c r="APH545" s="339"/>
      <c r="API545" s="339"/>
      <c r="APJ545" s="339"/>
      <c r="APK545" s="339"/>
      <c r="APL545" s="339"/>
      <c r="APM545" s="339"/>
      <c r="APN545" s="339"/>
      <c r="APO545" s="339"/>
      <c r="APP545" s="339"/>
      <c r="APQ545" s="339"/>
      <c r="APR545" s="339"/>
      <c r="APS545" s="339"/>
      <c r="APT545" s="339"/>
      <c r="APU545" s="339"/>
      <c r="APV545" s="339"/>
      <c r="APW545" s="339"/>
      <c r="APX545" s="339"/>
      <c r="APY545" s="339"/>
      <c r="APZ545" s="339"/>
      <c r="AQA545" s="339"/>
      <c r="AQB545" s="339"/>
      <c r="AQC545" s="339"/>
      <c r="AQD545" s="339"/>
      <c r="AQE545" s="339"/>
      <c r="AQF545" s="339"/>
      <c r="AQG545" s="339"/>
      <c r="AQH545" s="339"/>
      <c r="AQI545" s="339"/>
      <c r="AQJ545" s="339"/>
      <c r="AQK545" s="339"/>
      <c r="AQL545" s="339"/>
      <c r="AQM545" s="339"/>
      <c r="AQN545" s="339"/>
      <c r="AQO545" s="339"/>
      <c r="AQP545" s="339"/>
      <c r="AQQ545" s="339"/>
      <c r="AQR545" s="339"/>
      <c r="AQS545" s="339"/>
      <c r="AQT545" s="339"/>
      <c r="AQU545" s="339"/>
      <c r="AQV545" s="339"/>
      <c r="AQW545" s="339"/>
      <c r="AQX545" s="339"/>
      <c r="AQY545" s="339"/>
      <c r="AQZ545" s="339"/>
      <c r="ARA545" s="339"/>
      <c r="ARB545" s="339"/>
      <c r="ARC545" s="339"/>
      <c r="ARD545" s="339"/>
      <c r="ARE545" s="339"/>
      <c r="ARF545" s="339"/>
      <c r="ARG545" s="339"/>
      <c r="ARH545" s="339"/>
      <c r="ARI545" s="339"/>
      <c r="ARJ545" s="339"/>
      <c r="ARK545" s="339"/>
      <c r="ARL545" s="339"/>
      <c r="ARM545" s="339"/>
      <c r="ARN545" s="339"/>
      <c r="ARO545" s="339"/>
      <c r="ARP545" s="339"/>
      <c r="ARQ545" s="339"/>
      <c r="ARR545" s="339"/>
      <c r="ARS545" s="339"/>
      <c r="ART545" s="339"/>
      <c r="ARU545" s="339"/>
      <c r="ARV545" s="339"/>
      <c r="ARW545" s="339"/>
      <c r="ARX545" s="339"/>
      <c r="ARY545" s="339"/>
      <c r="ARZ545" s="339"/>
      <c r="ASA545" s="339"/>
      <c r="ASB545" s="339"/>
      <c r="ASC545" s="339"/>
      <c r="ASD545" s="339"/>
      <c r="ASE545" s="339"/>
      <c r="ASF545" s="339"/>
      <c r="ASG545" s="339"/>
      <c r="ASH545" s="339"/>
      <c r="ASI545" s="339"/>
      <c r="ASJ545" s="339"/>
      <c r="ASK545" s="339"/>
      <c r="ASL545" s="339"/>
      <c r="ASM545" s="339"/>
      <c r="ASN545" s="339"/>
      <c r="ASO545" s="339"/>
      <c r="ASP545" s="339"/>
      <c r="ASQ545" s="339"/>
      <c r="ASR545" s="339"/>
      <c r="ASS545" s="339"/>
      <c r="AST545" s="339"/>
      <c r="ASU545" s="339"/>
      <c r="ASV545" s="339"/>
      <c r="ASW545" s="339"/>
      <c r="ASX545" s="339"/>
      <c r="ASY545" s="339"/>
      <c r="ASZ545" s="339"/>
      <c r="ATA545" s="339"/>
      <c r="ATB545" s="339"/>
      <c r="ATC545" s="339"/>
      <c r="ATD545" s="339"/>
      <c r="ATE545" s="339"/>
      <c r="ATF545" s="339"/>
      <c r="ATG545" s="339"/>
      <c r="ATH545" s="339"/>
      <c r="ATI545" s="339"/>
      <c r="ATJ545" s="339"/>
      <c r="ATK545" s="339"/>
      <c r="ATL545" s="339"/>
      <c r="ATM545" s="339"/>
      <c r="ATN545" s="339"/>
      <c r="ATO545" s="339"/>
      <c r="ATP545" s="339"/>
      <c r="ATQ545" s="339"/>
      <c r="ATR545" s="339"/>
      <c r="ATS545" s="339"/>
      <c r="ATT545" s="339"/>
      <c r="ATU545" s="339"/>
      <c r="ATV545" s="339"/>
      <c r="ATW545" s="339"/>
      <c r="ATX545" s="339"/>
      <c r="ATY545" s="339"/>
      <c r="ATZ545" s="339"/>
      <c r="AUA545" s="339"/>
      <c r="AUB545" s="339"/>
      <c r="AUC545" s="339"/>
      <c r="AUD545" s="339"/>
      <c r="AUE545" s="339"/>
      <c r="AUF545" s="339"/>
      <c r="AUG545" s="339"/>
      <c r="AUH545" s="339"/>
      <c r="AUI545" s="339"/>
      <c r="AUJ545" s="339"/>
      <c r="AUK545" s="339"/>
      <c r="AUL545" s="339"/>
      <c r="AUM545" s="339"/>
      <c r="AUN545" s="339"/>
      <c r="AUO545" s="339"/>
      <c r="AUP545" s="339"/>
      <c r="AUQ545" s="339"/>
      <c r="AUR545" s="339"/>
      <c r="AUS545" s="339"/>
      <c r="AUT545" s="339"/>
      <c r="AUU545" s="339"/>
      <c r="AUV545" s="339"/>
      <c r="AUW545" s="339"/>
      <c r="AUX545" s="339"/>
      <c r="AUY545" s="339"/>
      <c r="AUZ545" s="339"/>
      <c r="AVA545" s="339"/>
      <c r="AVB545" s="339"/>
      <c r="AVC545" s="339"/>
      <c r="AVD545" s="339"/>
      <c r="AVE545" s="339"/>
      <c r="AVF545" s="339"/>
      <c r="AVG545" s="339"/>
      <c r="AVH545" s="339"/>
      <c r="AVI545" s="339"/>
      <c r="AVJ545" s="339"/>
      <c r="AVK545" s="339"/>
      <c r="AVL545" s="339"/>
      <c r="AVM545" s="339"/>
      <c r="AVN545" s="339"/>
      <c r="AVO545" s="339"/>
      <c r="AVP545" s="339"/>
      <c r="AVQ545" s="339"/>
      <c r="AVR545" s="339"/>
      <c r="AVS545" s="339"/>
      <c r="AVT545" s="339"/>
      <c r="AVU545" s="339"/>
      <c r="AVV545" s="339"/>
      <c r="AVW545" s="339"/>
      <c r="AVX545" s="339"/>
      <c r="AVY545" s="339"/>
      <c r="AVZ545" s="339"/>
      <c r="AWA545" s="339"/>
      <c r="AWB545" s="339"/>
      <c r="AWC545" s="339"/>
      <c r="AWD545" s="339"/>
      <c r="AWE545" s="339"/>
      <c r="AWF545" s="339"/>
      <c r="AWG545" s="339"/>
      <c r="AWH545" s="339"/>
      <c r="AWI545" s="339"/>
      <c r="AWJ545" s="339"/>
      <c r="AWK545" s="339"/>
      <c r="AWL545" s="339"/>
      <c r="AWM545" s="339"/>
      <c r="AWN545" s="339"/>
      <c r="AWO545" s="339"/>
      <c r="AWP545" s="339"/>
      <c r="AWQ545" s="339"/>
      <c r="AWR545" s="339"/>
      <c r="AWS545" s="339"/>
      <c r="AWT545" s="339"/>
      <c r="AWU545" s="339"/>
      <c r="AWV545" s="339"/>
      <c r="AWW545" s="339"/>
      <c r="AWX545" s="339"/>
      <c r="AWY545" s="339"/>
      <c r="AWZ545" s="339"/>
      <c r="AXA545" s="339"/>
      <c r="AXB545" s="339"/>
      <c r="AXC545" s="339"/>
      <c r="AXD545" s="339"/>
      <c r="AXE545" s="339"/>
      <c r="AXF545" s="339"/>
      <c r="AXG545" s="339"/>
      <c r="AXH545" s="339"/>
      <c r="AXI545" s="339"/>
      <c r="AXJ545" s="339"/>
      <c r="AXK545" s="339"/>
      <c r="AXL545" s="339"/>
      <c r="AXM545" s="339"/>
      <c r="AXN545" s="339"/>
      <c r="AXO545" s="339"/>
      <c r="AXP545" s="339"/>
      <c r="AXQ545" s="339"/>
      <c r="AXR545" s="339"/>
      <c r="AXS545" s="339"/>
      <c r="AXT545" s="339"/>
      <c r="AXU545" s="339"/>
      <c r="AXV545" s="339"/>
      <c r="AXW545" s="339"/>
      <c r="AXX545" s="339"/>
      <c r="AXY545" s="339"/>
      <c r="AXZ545" s="339"/>
      <c r="AYA545" s="339"/>
      <c r="AYB545" s="339"/>
      <c r="AYC545" s="339"/>
      <c r="AYD545" s="339"/>
      <c r="AYE545" s="339"/>
      <c r="AYF545" s="339"/>
      <c r="AYG545" s="339"/>
      <c r="AYH545" s="339"/>
      <c r="AYI545" s="339"/>
      <c r="AYJ545" s="339"/>
      <c r="AYK545" s="339"/>
      <c r="AYL545" s="339"/>
      <c r="AYM545" s="339"/>
      <c r="AYN545" s="339"/>
      <c r="AYO545" s="339"/>
      <c r="AYP545" s="339"/>
      <c r="AYQ545" s="339"/>
      <c r="AYR545" s="339"/>
      <c r="AYS545" s="339"/>
      <c r="AYT545" s="339"/>
      <c r="AYU545" s="339"/>
      <c r="AYV545" s="339"/>
      <c r="AYW545" s="339"/>
      <c r="AYX545" s="339"/>
      <c r="AYY545" s="339"/>
      <c r="AYZ545" s="339"/>
      <c r="AZA545" s="339"/>
      <c r="AZB545" s="339"/>
      <c r="AZC545" s="339"/>
      <c r="AZD545" s="339"/>
      <c r="AZE545" s="339"/>
      <c r="AZF545" s="339"/>
      <c r="AZG545" s="339"/>
      <c r="AZH545" s="339"/>
      <c r="AZI545" s="339"/>
      <c r="AZJ545" s="339"/>
      <c r="AZK545" s="339"/>
      <c r="AZL545" s="339"/>
      <c r="AZM545" s="339"/>
      <c r="AZN545" s="339"/>
      <c r="AZO545" s="339"/>
      <c r="AZP545" s="339"/>
      <c r="AZQ545" s="339"/>
      <c r="AZR545" s="339"/>
      <c r="AZS545" s="339"/>
      <c r="AZT545" s="339"/>
      <c r="AZU545" s="339"/>
      <c r="AZV545" s="339"/>
      <c r="AZW545" s="339"/>
      <c r="AZX545" s="339"/>
      <c r="AZY545" s="339"/>
      <c r="AZZ545" s="339"/>
      <c r="BAA545" s="339"/>
      <c r="BAB545" s="339"/>
      <c r="BAC545" s="339"/>
      <c r="BAD545" s="339"/>
      <c r="BAE545" s="339"/>
      <c r="BAF545" s="339"/>
      <c r="BAG545" s="339"/>
      <c r="BAH545" s="339"/>
      <c r="BAI545" s="339"/>
      <c r="BAJ545" s="339"/>
      <c r="BAK545" s="339"/>
      <c r="BAL545" s="339"/>
      <c r="BAM545" s="339"/>
      <c r="BAN545" s="339"/>
      <c r="BAO545" s="339"/>
      <c r="BAP545" s="339"/>
      <c r="BAQ545" s="339"/>
      <c r="BAR545" s="339"/>
      <c r="BAS545" s="339"/>
      <c r="BAT545" s="339"/>
      <c r="BAU545" s="339"/>
      <c r="BAV545" s="339"/>
      <c r="BAW545" s="339"/>
      <c r="BAX545" s="339"/>
      <c r="BAY545" s="339"/>
      <c r="BAZ545" s="339"/>
      <c r="BBA545" s="339"/>
      <c r="BBB545" s="339"/>
      <c r="BBC545" s="339"/>
      <c r="BBD545" s="339"/>
      <c r="BBE545" s="339"/>
      <c r="BBF545" s="339"/>
      <c r="BBG545" s="339"/>
      <c r="BBH545" s="339"/>
      <c r="BBI545" s="339"/>
      <c r="BBJ545" s="339"/>
      <c r="BBK545" s="339"/>
      <c r="BBL545" s="339"/>
      <c r="BBM545" s="339"/>
      <c r="BBN545" s="339"/>
      <c r="BBO545" s="339"/>
      <c r="BBP545" s="339"/>
      <c r="BBQ545" s="339"/>
      <c r="BBR545" s="339"/>
      <c r="BBS545" s="339"/>
      <c r="BBT545" s="339"/>
      <c r="BBU545" s="339"/>
      <c r="BBV545" s="339"/>
      <c r="BBW545" s="339"/>
      <c r="BBX545" s="339"/>
      <c r="BBY545" s="339"/>
      <c r="BBZ545" s="339"/>
      <c r="BCA545" s="339"/>
      <c r="BCB545" s="339"/>
      <c r="BCC545" s="339"/>
      <c r="BCD545" s="339"/>
      <c r="BCE545" s="339"/>
      <c r="BCF545" s="339"/>
      <c r="BCG545" s="339"/>
      <c r="BCH545" s="339"/>
      <c r="BCI545" s="339"/>
      <c r="BCJ545" s="339"/>
      <c r="BCK545" s="339"/>
      <c r="BCL545" s="339"/>
      <c r="BCM545" s="339"/>
      <c r="BCN545" s="339"/>
      <c r="BCO545" s="339"/>
      <c r="BCP545" s="339"/>
      <c r="BCQ545" s="339"/>
      <c r="BCR545" s="339"/>
      <c r="BCS545" s="339"/>
      <c r="BCT545" s="339"/>
      <c r="BCU545" s="339"/>
      <c r="BCV545" s="339"/>
      <c r="BCW545" s="339"/>
      <c r="BCX545" s="339"/>
      <c r="BCY545" s="339"/>
      <c r="BCZ545" s="339"/>
      <c r="BDA545" s="339"/>
      <c r="BDB545" s="339"/>
      <c r="BDC545" s="339"/>
      <c r="BDD545" s="339"/>
      <c r="BDE545" s="339"/>
      <c r="BDF545" s="339"/>
      <c r="BDG545" s="339"/>
      <c r="BDH545" s="339"/>
      <c r="BDI545" s="339"/>
      <c r="BDJ545" s="339"/>
      <c r="BDK545" s="339"/>
      <c r="BDL545" s="339"/>
      <c r="BDM545" s="339"/>
      <c r="BDN545" s="339"/>
      <c r="BDO545" s="339"/>
      <c r="BDP545" s="339"/>
      <c r="BDQ545" s="339"/>
      <c r="BDR545" s="339"/>
      <c r="BDS545" s="339"/>
      <c r="BDT545" s="339"/>
      <c r="BDU545" s="339"/>
      <c r="BDV545" s="339"/>
      <c r="BDW545" s="339"/>
      <c r="BDX545" s="339"/>
      <c r="BDY545" s="339"/>
      <c r="BDZ545" s="339"/>
      <c r="BEA545" s="339"/>
      <c r="BEB545" s="339"/>
      <c r="BEC545" s="339"/>
      <c r="BED545" s="339"/>
      <c r="BEE545" s="339"/>
      <c r="BEF545" s="339"/>
      <c r="BEG545" s="339"/>
      <c r="BEH545" s="339"/>
      <c r="BEI545" s="339"/>
      <c r="BEJ545" s="339"/>
      <c r="BEK545" s="339"/>
      <c r="BEL545" s="339"/>
      <c r="BEM545" s="339"/>
      <c r="BEN545" s="339"/>
      <c r="BEO545" s="339"/>
      <c r="BEP545" s="339"/>
      <c r="BEQ545" s="339"/>
      <c r="BER545" s="339"/>
      <c r="BES545" s="339"/>
      <c r="BET545" s="339"/>
      <c r="BEU545" s="339"/>
      <c r="BEV545" s="339"/>
      <c r="BEW545" s="339"/>
      <c r="BEX545" s="339"/>
      <c r="BEY545" s="339"/>
      <c r="BEZ545" s="339"/>
      <c r="BFA545" s="339"/>
      <c r="BFB545" s="339"/>
      <c r="BFC545" s="339"/>
      <c r="BFD545" s="339"/>
      <c r="BFE545" s="339"/>
      <c r="BFF545" s="339"/>
      <c r="BFG545" s="339"/>
      <c r="BFH545" s="339"/>
      <c r="BFI545" s="339"/>
      <c r="BFJ545" s="339"/>
      <c r="BFK545" s="339"/>
      <c r="BFL545" s="339"/>
      <c r="BFM545" s="339"/>
      <c r="BFN545" s="339"/>
      <c r="BFO545" s="339"/>
      <c r="BFP545" s="339"/>
      <c r="BFQ545" s="339"/>
      <c r="BFR545" s="339"/>
      <c r="BFS545" s="339"/>
      <c r="BFT545" s="339"/>
      <c r="BFU545" s="339"/>
      <c r="BFV545" s="339"/>
      <c r="BFW545" s="339"/>
      <c r="BFX545" s="339"/>
      <c r="BFY545" s="339"/>
      <c r="BFZ545" s="339"/>
      <c r="BGA545" s="339"/>
      <c r="BGB545" s="339"/>
      <c r="BGC545" s="339"/>
      <c r="BGD545" s="339"/>
      <c r="BGE545" s="339"/>
      <c r="BGF545" s="339"/>
      <c r="BGG545" s="339"/>
      <c r="BGH545" s="339"/>
      <c r="BGI545" s="339"/>
      <c r="BGJ545" s="339"/>
      <c r="BGK545" s="339"/>
      <c r="BGL545" s="339"/>
      <c r="BGM545" s="339"/>
      <c r="BGN545" s="339"/>
      <c r="BGO545" s="339"/>
      <c r="BGP545" s="339"/>
      <c r="BGQ545" s="339"/>
      <c r="BGR545" s="339"/>
      <c r="BGS545" s="339"/>
      <c r="BGT545" s="339"/>
      <c r="BGU545" s="339"/>
      <c r="BGV545" s="339"/>
      <c r="BGW545" s="339"/>
      <c r="BGX545" s="339"/>
      <c r="BGY545" s="339"/>
      <c r="BGZ545" s="339"/>
      <c r="BHA545" s="339"/>
      <c r="BHB545" s="339"/>
      <c r="BHC545" s="339"/>
      <c r="BHD545" s="339"/>
      <c r="BHE545" s="339"/>
      <c r="BHF545" s="339"/>
      <c r="BHG545" s="339"/>
      <c r="BHH545" s="339"/>
      <c r="BHI545" s="339"/>
      <c r="BHJ545" s="339"/>
      <c r="BHK545" s="339"/>
      <c r="BHL545" s="339"/>
      <c r="BHM545" s="339"/>
      <c r="BHN545" s="339"/>
      <c r="BHO545" s="339"/>
      <c r="BHP545" s="339"/>
      <c r="BHQ545" s="339"/>
      <c r="BHR545" s="339"/>
      <c r="BHS545" s="339"/>
      <c r="BHT545" s="339"/>
      <c r="BHU545" s="339"/>
      <c r="BHV545" s="339"/>
      <c r="BHW545" s="339"/>
      <c r="BHX545" s="339"/>
      <c r="BHY545" s="339"/>
      <c r="BHZ545" s="339"/>
      <c r="BIA545" s="339"/>
      <c r="BIB545" s="339"/>
      <c r="BIC545" s="339"/>
      <c r="BID545" s="339"/>
      <c r="BIE545" s="339"/>
      <c r="BIF545" s="339"/>
      <c r="BIG545" s="339"/>
      <c r="BIH545" s="339"/>
      <c r="BII545" s="339"/>
      <c r="BIJ545" s="339"/>
      <c r="BIK545" s="339"/>
      <c r="BIL545" s="339"/>
      <c r="BIM545" s="339"/>
      <c r="BIN545" s="339"/>
      <c r="BIO545" s="339"/>
      <c r="BIP545" s="339"/>
      <c r="BIQ545" s="339"/>
      <c r="BIR545" s="339"/>
      <c r="BIS545" s="339"/>
      <c r="BIT545" s="339"/>
      <c r="BIU545" s="339"/>
      <c r="BIV545" s="339"/>
      <c r="BIW545" s="339"/>
      <c r="BIX545" s="339"/>
      <c r="BIY545" s="339"/>
      <c r="BIZ545" s="339"/>
      <c r="BJA545" s="339"/>
      <c r="BJB545" s="339"/>
      <c r="BJC545" s="339"/>
      <c r="BJD545" s="339"/>
      <c r="BJE545" s="339"/>
      <c r="BJF545" s="339"/>
      <c r="BJG545" s="339"/>
      <c r="BJH545" s="339"/>
      <c r="BJI545" s="339"/>
      <c r="BJJ545" s="339"/>
      <c r="BJK545" s="339"/>
      <c r="BJL545" s="339"/>
      <c r="BJM545" s="339"/>
      <c r="BJN545" s="339"/>
      <c r="BJO545" s="339"/>
      <c r="BJP545" s="339"/>
      <c r="BJQ545" s="339"/>
      <c r="BJR545" s="339"/>
      <c r="BJS545" s="339"/>
      <c r="BJT545" s="339"/>
      <c r="BJU545" s="339"/>
      <c r="BJV545" s="339"/>
      <c r="BJW545" s="339"/>
      <c r="BJX545" s="339"/>
      <c r="BJY545" s="339"/>
      <c r="BJZ545" s="339"/>
      <c r="BKA545" s="339"/>
      <c r="BKB545" s="339"/>
      <c r="BKC545" s="339"/>
      <c r="BKD545" s="339"/>
      <c r="BKE545" s="339"/>
      <c r="BKF545" s="339"/>
      <c r="BKG545" s="339"/>
      <c r="BKH545" s="339"/>
      <c r="BKI545" s="339"/>
      <c r="BKJ545" s="339"/>
      <c r="BKK545" s="339"/>
      <c r="BKL545" s="339"/>
      <c r="BKM545" s="339"/>
      <c r="BKN545" s="339"/>
      <c r="BKO545" s="339"/>
      <c r="BKP545" s="339"/>
      <c r="BKQ545" s="339"/>
      <c r="BKR545" s="339"/>
      <c r="BKS545" s="339"/>
      <c r="BKT545" s="339"/>
      <c r="BKU545" s="339"/>
      <c r="BKV545" s="339"/>
      <c r="BKW545" s="339"/>
      <c r="BKX545" s="339"/>
      <c r="BKY545" s="339"/>
      <c r="BKZ545" s="339"/>
      <c r="BLA545" s="339"/>
      <c r="BLB545" s="339"/>
      <c r="BLC545" s="339"/>
      <c r="BLD545" s="339"/>
      <c r="BLE545" s="339"/>
      <c r="BLF545" s="339"/>
      <c r="BLG545" s="339"/>
      <c r="BLH545" s="339"/>
      <c r="BLI545" s="339"/>
      <c r="BLJ545" s="339"/>
      <c r="BLK545" s="339"/>
      <c r="BLL545" s="339"/>
      <c r="BLM545" s="339"/>
      <c r="BLN545" s="339"/>
      <c r="BLO545" s="339"/>
      <c r="BLP545" s="339"/>
      <c r="BLQ545" s="339"/>
      <c r="BLR545" s="339"/>
      <c r="BLS545" s="339"/>
      <c r="BLT545" s="339"/>
      <c r="BLU545" s="339"/>
      <c r="BLV545" s="339"/>
      <c r="BLW545" s="339"/>
      <c r="BLX545" s="339"/>
      <c r="BLY545" s="339"/>
      <c r="BLZ545" s="339"/>
      <c r="BMA545" s="339"/>
      <c r="BMB545" s="339"/>
      <c r="BMC545" s="339"/>
      <c r="BMD545" s="339"/>
      <c r="BME545" s="339"/>
      <c r="BMF545" s="339"/>
      <c r="BMG545" s="339"/>
      <c r="BMH545" s="339"/>
      <c r="BMI545" s="339"/>
      <c r="BMJ545" s="339"/>
      <c r="BMK545" s="339"/>
      <c r="BML545" s="339"/>
      <c r="BMM545" s="339"/>
      <c r="BMN545" s="339"/>
      <c r="BMO545" s="339"/>
      <c r="BMP545" s="339"/>
      <c r="BMQ545" s="339"/>
      <c r="BMR545" s="339"/>
      <c r="BMS545" s="339"/>
      <c r="BMT545" s="339"/>
      <c r="BMU545" s="339"/>
      <c r="BMV545" s="339"/>
      <c r="BMW545" s="339"/>
      <c r="BMX545" s="339"/>
      <c r="BMY545" s="339"/>
      <c r="BMZ545" s="339"/>
      <c r="BNA545" s="339"/>
      <c r="BNB545" s="339"/>
      <c r="BNC545" s="339"/>
      <c r="BND545" s="339"/>
      <c r="BNE545" s="339"/>
      <c r="BNF545" s="339"/>
      <c r="BNG545" s="339"/>
      <c r="BNH545" s="339"/>
      <c r="BNI545" s="339"/>
      <c r="BNJ545" s="339"/>
      <c r="BNK545" s="339"/>
      <c r="BNL545" s="339"/>
      <c r="BNM545" s="339"/>
      <c r="BNN545" s="339"/>
      <c r="BNO545" s="339"/>
      <c r="BNP545" s="339"/>
      <c r="BNQ545" s="339"/>
      <c r="BNR545" s="339"/>
      <c r="BNS545" s="339"/>
      <c r="BNT545" s="339"/>
      <c r="BNU545" s="339"/>
      <c r="BNV545" s="339"/>
      <c r="BNW545" s="339"/>
      <c r="BNX545" s="339"/>
      <c r="BNY545" s="339"/>
      <c r="BNZ545" s="339"/>
      <c r="BOA545" s="339"/>
      <c r="BOB545" s="339"/>
      <c r="BOC545" s="339"/>
      <c r="BOD545" s="339"/>
      <c r="BOE545" s="339"/>
      <c r="BOF545" s="339"/>
      <c r="BOG545" s="339"/>
      <c r="BOH545" s="339"/>
      <c r="BOI545" s="339"/>
      <c r="BOJ545" s="339"/>
      <c r="BOK545" s="339"/>
      <c r="BOL545" s="339"/>
      <c r="BOM545" s="339"/>
      <c r="BON545" s="339"/>
      <c r="BOO545" s="339"/>
      <c r="BOP545" s="339"/>
      <c r="BOQ545" s="339"/>
      <c r="BOR545" s="339"/>
      <c r="BOS545" s="339"/>
      <c r="BOT545" s="339"/>
      <c r="BOU545" s="339"/>
      <c r="BOV545" s="339"/>
    </row>
    <row r="546" spans="1:1764" s="120" customFormat="1" ht="40.5" customHeight="1">
      <c r="A546" s="116"/>
      <c r="B546" s="117"/>
      <c r="C546" s="117"/>
      <c r="D546" s="118"/>
      <c r="E546" s="118"/>
      <c r="F546" s="118"/>
      <c r="G546" s="119" t="s">
        <v>550</v>
      </c>
      <c r="H546" s="119" t="s">
        <v>189</v>
      </c>
      <c r="I546" s="440" t="s">
        <v>546</v>
      </c>
      <c r="J546" s="529">
        <f t="shared" si="13"/>
        <v>425000</v>
      </c>
      <c r="K546" s="529">
        <v>425000</v>
      </c>
      <c r="L546" s="530"/>
      <c r="M546" s="346"/>
      <c r="N546" s="347"/>
      <c r="O546" s="347"/>
      <c r="P546" s="347"/>
      <c r="Q546" s="347"/>
      <c r="R546" s="347"/>
      <c r="S546" s="347"/>
      <c r="T546" s="347"/>
      <c r="U546" s="347"/>
      <c r="V546" s="348"/>
      <c r="W546" s="348"/>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c r="AS546" s="348"/>
      <c r="AT546" s="348"/>
      <c r="AU546" s="348"/>
      <c r="AV546" s="348"/>
      <c r="AW546" s="348"/>
      <c r="AX546" s="348"/>
      <c r="AY546" s="348"/>
      <c r="AZ546" s="348"/>
      <c r="BA546" s="348"/>
      <c r="BB546" s="348"/>
      <c r="BC546" s="348"/>
      <c r="BD546" s="348"/>
      <c r="BE546" s="348"/>
      <c r="BF546" s="348"/>
      <c r="BG546" s="348"/>
      <c r="BH546" s="348"/>
      <c r="BI546" s="348"/>
      <c r="BJ546" s="348"/>
      <c r="BK546" s="348"/>
      <c r="BL546" s="348"/>
      <c r="BM546" s="348"/>
      <c r="BN546" s="348"/>
      <c r="BO546" s="348"/>
      <c r="BP546" s="348"/>
      <c r="BQ546" s="348"/>
      <c r="BR546" s="348"/>
      <c r="BS546" s="348"/>
      <c r="BT546" s="348"/>
      <c r="BU546" s="348"/>
      <c r="BV546" s="348"/>
      <c r="BW546" s="348"/>
      <c r="BX546" s="348"/>
      <c r="BY546" s="348"/>
      <c r="BZ546" s="348"/>
      <c r="CA546" s="348"/>
      <c r="CB546" s="348"/>
      <c r="CC546" s="348"/>
      <c r="CD546" s="348"/>
      <c r="CE546" s="348"/>
      <c r="CF546" s="348"/>
      <c r="CG546" s="348"/>
      <c r="CH546" s="348"/>
      <c r="CI546" s="348"/>
      <c r="CJ546" s="348"/>
      <c r="CK546" s="348"/>
      <c r="CL546" s="348"/>
      <c r="CM546" s="348"/>
      <c r="CN546" s="348"/>
      <c r="CO546" s="348"/>
      <c r="CP546" s="348"/>
      <c r="CQ546" s="348"/>
      <c r="CR546" s="348"/>
      <c r="CS546" s="348"/>
      <c r="CT546" s="348"/>
      <c r="CU546" s="348"/>
      <c r="CV546" s="348"/>
      <c r="CW546" s="348"/>
      <c r="CX546" s="348"/>
      <c r="CY546" s="348"/>
      <c r="CZ546" s="348"/>
      <c r="DA546" s="348"/>
      <c r="DB546" s="348"/>
      <c r="DC546" s="348"/>
      <c r="DD546" s="348"/>
      <c r="DE546" s="348"/>
      <c r="DF546" s="348"/>
      <c r="DG546" s="348"/>
      <c r="DH546" s="348"/>
      <c r="DI546" s="348"/>
      <c r="DJ546" s="348"/>
      <c r="DK546" s="348"/>
      <c r="DL546" s="348"/>
      <c r="DM546" s="348"/>
      <c r="DN546" s="348"/>
      <c r="DO546" s="348"/>
      <c r="DP546" s="348"/>
      <c r="DQ546" s="348"/>
      <c r="DR546" s="348"/>
      <c r="DS546" s="348"/>
      <c r="DT546" s="348"/>
      <c r="DU546" s="348"/>
      <c r="DV546" s="348"/>
      <c r="DW546" s="348"/>
      <c r="DX546" s="348"/>
      <c r="DY546" s="348"/>
      <c r="DZ546" s="348"/>
      <c r="EA546" s="348"/>
      <c r="EB546" s="348"/>
      <c r="EC546" s="348"/>
      <c r="ED546" s="348"/>
      <c r="EE546" s="348"/>
      <c r="EF546" s="348"/>
      <c r="EG546" s="348"/>
      <c r="EH546" s="348"/>
      <c r="EI546" s="348"/>
      <c r="EJ546" s="348"/>
      <c r="EK546" s="348"/>
      <c r="EL546" s="348"/>
      <c r="EM546" s="348"/>
      <c r="EN546" s="348"/>
      <c r="EO546" s="348"/>
      <c r="EP546" s="348"/>
      <c r="EQ546" s="348"/>
      <c r="ER546" s="348"/>
      <c r="ES546" s="348"/>
      <c r="ET546" s="348"/>
      <c r="EU546" s="348"/>
      <c r="EV546" s="348"/>
      <c r="EW546" s="348"/>
      <c r="EX546" s="348"/>
      <c r="EY546" s="348"/>
      <c r="EZ546" s="348"/>
      <c r="FA546" s="348"/>
      <c r="FB546" s="348"/>
      <c r="FC546" s="348"/>
      <c r="FD546" s="348"/>
      <c r="FE546" s="348"/>
      <c r="FF546" s="348"/>
      <c r="FG546" s="348"/>
      <c r="FH546" s="348"/>
      <c r="FI546" s="348"/>
      <c r="FJ546" s="348"/>
      <c r="FK546" s="348"/>
      <c r="FL546" s="348"/>
      <c r="FM546" s="348"/>
      <c r="FN546" s="348"/>
      <c r="FO546" s="348"/>
      <c r="FP546" s="348"/>
      <c r="FQ546" s="348"/>
      <c r="FR546" s="348"/>
      <c r="FS546" s="348"/>
      <c r="FT546" s="348"/>
      <c r="FU546" s="348"/>
      <c r="FV546" s="348"/>
      <c r="FW546" s="348"/>
      <c r="FX546" s="348"/>
      <c r="FY546" s="348"/>
      <c r="FZ546" s="348"/>
      <c r="GA546" s="348"/>
      <c r="GB546" s="348"/>
      <c r="GC546" s="348"/>
      <c r="GD546" s="348"/>
      <c r="GE546" s="348"/>
      <c r="GF546" s="348"/>
      <c r="GG546" s="348"/>
      <c r="GH546" s="348"/>
      <c r="GI546" s="348"/>
      <c r="GJ546" s="348"/>
      <c r="GK546" s="348"/>
      <c r="GL546" s="348"/>
      <c r="GM546" s="348"/>
      <c r="GN546" s="348"/>
      <c r="GO546" s="348"/>
      <c r="GP546" s="348"/>
      <c r="GQ546" s="348"/>
      <c r="GR546" s="348"/>
      <c r="GS546" s="348"/>
      <c r="GT546" s="348"/>
      <c r="GU546" s="348"/>
      <c r="GV546" s="348"/>
      <c r="GW546" s="348"/>
      <c r="GX546" s="348"/>
      <c r="GY546" s="348"/>
      <c r="GZ546" s="348"/>
      <c r="HA546" s="348"/>
      <c r="HB546" s="348"/>
      <c r="HC546" s="348"/>
      <c r="HD546" s="348"/>
      <c r="HE546" s="348"/>
      <c r="HF546" s="348"/>
      <c r="HG546" s="348"/>
      <c r="HH546" s="348"/>
      <c r="HI546" s="348"/>
      <c r="HJ546" s="348"/>
      <c r="HK546" s="348"/>
      <c r="HL546" s="348"/>
      <c r="HM546" s="348"/>
      <c r="HN546" s="348"/>
      <c r="HO546" s="348"/>
      <c r="HP546" s="348"/>
      <c r="HQ546" s="348"/>
      <c r="HR546" s="348"/>
      <c r="HS546" s="348"/>
      <c r="HT546" s="348"/>
      <c r="HU546" s="348"/>
      <c r="HV546" s="348"/>
      <c r="HW546" s="348"/>
      <c r="HX546" s="348"/>
      <c r="HY546" s="348"/>
      <c r="HZ546" s="348"/>
      <c r="IA546" s="348"/>
      <c r="IB546" s="348"/>
      <c r="IC546" s="348"/>
      <c r="ID546" s="348"/>
      <c r="IE546" s="348"/>
      <c r="IF546" s="348"/>
      <c r="IG546" s="348"/>
      <c r="IH546" s="348"/>
      <c r="II546" s="348"/>
      <c r="IJ546" s="348"/>
      <c r="IK546" s="348"/>
      <c r="IL546" s="348"/>
      <c r="IM546" s="348"/>
      <c r="IN546" s="348"/>
      <c r="IO546" s="348"/>
      <c r="IP546" s="348"/>
      <c r="IQ546" s="348"/>
      <c r="IR546" s="348"/>
      <c r="IS546" s="348"/>
      <c r="IT546" s="348"/>
      <c r="IU546" s="348"/>
      <c r="IV546" s="348"/>
      <c r="IW546" s="348"/>
      <c r="IX546" s="348"/>
      <c r="IY546" s="348"/>
      <c r="IZ546" s="348"/>
      <c r="JA546" s="348"/>
      <c r="JB546" s="348"/>
      <c r="JC546" s="348"/>
      <c r="JD546" s="348"/>
      <c r="JE546" s="348"/>
      <c r="JF546" s="348"/>
      <c r="JG546" s="348"/>
      <c r="JH546" s="348"/>
      <c r="JI546" s="348"/>
      <c r="JJ546" s="348"/>
      <c r="JK546" s="348"/>
      <c r="JL546" s="348"/>
      <c r="JM546" s="348"/>
      <c r="JN546" s="348"/>
      <c r="JO546" s="348"/>
      <c r="JP546" s="348"/>
      <c r="JQ546" s="348"/>
      <c r="JR546" s="348"/>
      <c r="JS546" s="348"/>
      <c r="JT546" s="348"/>
      <c r="JU546" s="348"/>
      <c r="JV546" s="348"/>
      <c r="JW546" s="348"/>
      <c r="JX546" s="348"/>
      <c r="JY546" s="348"/>
      <c r="JZ546" s="348"/>
      <c r="KA546" s="348"/>
      <c r="KB546" s="348"/>
      <c r="KC546" s="348"/>
      <c r="KD546" s="348"/>
      <c r="KE546" s="348"/>
      <c r="KF546" s="348"/>
      <c r="KG546" s="348"/>
      <c r="KH546" s="348"/>
      <c r="KI546" s="348"/>
      <c r="KJ546" s="348"/>
      <c r="KK546" s="348"/>
      <c r="KL546" s="348"/>
      <c r="KM546" s="348"/>
      <c r="KN546" s="348"/>
      <c r="KO546" s="348"/>
      <c r="KP546" s="348"/>
      <c r="KQ546" s="348"/>
      <c r="KR546" s="348"/>
      <c r="KS546" s="348"/>
      <c r="KT546" s="348"/>
      <c r="KU546" s="348"/>
      <c r="KV546" s="348"/>
      <c r="KW546" s="348"/>
      <c r="KX546" s="348"/>
      <c r="KY546" s="348"/>
      <c r="KZ546" s="348"/>
      <c r="LA546" s="348"/>
      <c r="LB546" s="348"/>
      <c r="LC546" s="348"/>
      <c r="LD546" s="348"/>
      <c r="LE546" s="348"/>
      <c r="LF546" s="348"/>
      <c r="LG546" s="348"/>
      <c r="LH546" s="348"/>
      <c r="LI546" s="348"/>
      <c r="LJ546" s="348"/>
      <c r="LK546" s="348"/>
      <c r="LL546" s="348"/>
      <c r="LM546" s="348"/>
      <c r="LN546" s="348"/>
      <c r="LO546" s="348"/>
      <c r="LP546" s="348"/>
      <c r="LQ546" s="348"/>
      <c r="LR546" s="348"/>
      <c r="LS546" s="348"/>
      <c r="LT546" s="348"/>
      <c r="LU546" s="348"/>
      <c r="LV546" s="348"/>
      <c r="LW546" s="348"/>
      <c r="LX546" s="348"/>
      <c r="LY546" s="348"/>
      <c r="LZ546" s="348"/>
      <c r="MA546" s="348"/>
      <c r="MB546" s="348"/>
      <c r="MC546" s="348"/>
      <c r="MD546" s="348"/>
      <c r="ME546" s="348"/>
      <c r="MF546" s="348"/>
      <c r="MG546" s="348"/>
      <c r="MH546" s="348"/>
      <c r="MI546" s="348"/>
      <c r="MJ546" s="348"/>
      <c r="MK546" s="348"/>
      <c r="ML546" s="348"/>
      <c r="MM546" s="348"/>
      <c r="MN546" s="348"/>
      <c r="MO546" s="348"/>
      <c r="MP546" s="348"/>
      <c r="MQ546" s="348"/>
      <c r="MR546" s="348"/>
      <c r="MS546" s="348"/>
      <c r="MT546" s="348"/>
      <c r="MU546" s="348"/>
      <c r="MV546" s="348"/>
      <c r="MW546" s="348"/>
      <c r="MX546" s="348"/>
      <c r="MY546" s="348"/>
      <c r="MZ546" s="348"/>
      <c r="NA546" s="348"/>
      <c r="NB546" s="348"/>
      <c r="NC546" s="348"/>
      <c r="ND546" s="348"/>
      <c r="NE546" s="348"/>
      <c r="NF546" s="348"/>
      <c r="NG546" s="348"/>
      <c r="NH546" s="348"/>
      <c r="NI546" s="348"/>
      <c r="NJ546" s="348"/>
      <c r="NK546" s="348"/>
      <c r="NL546" s="348"/>
      <c r="NM546" s="348"/>
      <c r="NN546" s="348"/>
      <c r="NO546" s="348"/>
      <c r="NP546" s="348"/>
      <c r="NQ546" s="348"/>
      <c r="NR546" s="348"/>
      <c r="NS546" s="348"/>
      <c r="NT546" s="348"/>
      <c r="NU546" s="348"/>
      <c r="NV546" s="348"/>
      <c r="NW546" s="348"/>
      <c r="NX546" s="348"/>
      <c r="NY546" s="348"/>
      <c r="NZ546" s="348"/>
      <c r="OA546" s="348"/>
      <c r="OB546" s="348"/>
      <c r="OC546" s="348"/>
      <c r="OD546" s="348"/>
      <c r="OE546" s="348"/>
      <c r="OF546" s="348"/>
      <c r="OG546" s="348"/>
      <c r="OH546" s="348"/>
      <c r="OI546" s="348"/>
      <c r="OJ546" s="348"/>
      <c r="OK546" s="348"/>
      <c r="OL546" s="348"/>
      <c r="OM546" s="348"/>
      <c r="ON546" s="348"/>
      <c r="OO546" s="348"/>
      <c r="OP546" s="348"/>
      <c r="OQ546" s="348"/>
      <c r="OR546" s="348"/>
      <c r="OS546" s="348"/>
      <c r="OT546" s="348"/>
      <c r="OU546" s="348"/>
      <c r="OV546" s="348"/>
      <c r="OW546" s="348"/>
      <c r="OX546" s="348"/>
      <c r="OY546" s="348"/>
      <c r="OZ546" s="348"/>
      <c r="PA546" s="348"/>
      <c r="PB546" s="348"/>
      <c r="PC546" s="348"/>
      <c r="PD546" s="348"/>
      <c r="PE546" s="348"/>
      <c r="PF546" s="348"/>
      <c r="PG546" s="348"/>
      <c r="PH546" s="348"/>
      <c r="PI546" s="348"/>
      <c r="PJ546" s="348"/>
      <c r="PK546" s="348"/>
      <c r="PL546" s="348"/>
      <c r="PM546" s="348"/>
      <c r="PN546" s="348"/>
      <c r="PO546" s="348"/>
      <c r="PP546" s="348"/>
      <c r="PQ546" s="348"/>
      <c r="PR546" s="348"/>
      <c r="PS546" s="348"/>
      <c r="PT546" s="348"/>
      <c r="PU546" s="348"/>
      <c r="PV546" s="348"/>
      <c r="PW546" s="348"/>
      <c r="PX546" s="348"/>
      <c r="PY546" s="348"/>
      <c r="PZ546" s="348"/>
      <c r="QA546" s="348"/>
      <c r="QB546" s="348"/>
      <c r="QC546" s="348"/>
      <c r="QD546" s="348"/>
      <c r="QE546" s="348"/>
      <c r="QF546" s="348"/>
      <c r="QG546" s="348"/>
      <c r="QH546" s="348"/>
      <c r="QI546" s="348"/>
      <c r="QJ546" s="348"/>
      <c r="QK546" s="348"/>
      <c r="QL546" s="348"/>
      <c r="QM546" s="348"/>
      <c r="QN546" s="348"/>
      <c r="QO546" s="348"/>
      <c r="QP546" s="348"/>
      <c r="QQ546" s="348"/>
      <c r="QR546" s="348"/>
      <c r="QS546" s="348"/>
      <c r="QT546" s="348"/>
      <c r="QU546" s="348"/>
      <c r="QV546" s="348"/>
      <c r="QW546" s="348"/>
      <c r="QX546" s="348"/>
      <c r="QY546" s="348"/>
      <c r="QZ546" s="348"/>
      <c r="RA546" s="348"/>
      <c r="RB546" s="348"/>
      <c r="RC546" s="348"/>
      <c r="RD546" s="348"/>
      <c r="RE546" s="348"/>
      <c r="RF546" s="348"/>
      <c r="RG546" s="348"/>
      <c r="RH546" s="348"/>
      <c r="RI546" s="348"/>
      <c r="RJ546" s="348"/>
      <c r="RK546" s="348"/>
      <c r="RL546" s="348"/>
      <c r="RM546" s="348"/>
      <c r="RN546" s="348"/>
      <c r="RO546" s="348"/>
      <c r="RP546" s="348"/>
      <c r="RQ546" s="348"/>
      <c r="RR546" s="348"/>
      <c r="RS546" s="348"/>
      <c r="RT546" s="348"/>
      <c r="RU546" s="348"/>
      <c r="RV546" s="348"/>
      <c r="RW546" s="348"/>
      <c r="RX546" s="348"/>
      <c r="RY546" s="348"/>
      <c r="RZ546" s="348"/>
      <c r="SA546" s="348"/>
      <c r="SB546" s="348"/>
      <c r="SC546" s="348"/>
      <c r="SD546" s="348"/>
      <c r="SE546" s="348"/>
      <c r="SF546" s="348"/>
      <c r="SG546" s="348"/>
      <c r="SH546" s="348"/>
      <c r="SI546" s="348"/>
      <c r="SJ546" s="348"/>
      <c r="SK546" s="348"/>
      <c r="SL546" s="348"/>
      <c r="SM546" s="348"/>
      <c r="SN546" s="348"/>
      <c r="SO546" s="348"/>
      <c r="SP546" s="348"/>
      <c r="SQ546" s="348"/>
      <c r="SR546" s="348"/>
      <c r="SS546" s="348"/>
      <c r="ST546" s="348"/>
      <c r="SU546" s="348"/>
      <c r="SV546" s="348"/>
      <c r="SW546" s="348"/>
      <c r="SX546" s="348"/>
      <c r="SY546" s="348"/>
      <c r="SZ546" s="348"/>
      <c r="TA546" s="348"/>
      <c r="TB546" s="348"/>
      <c r="TC546" s="348"/>
      <c r="TD546" s="348"/>
      <c r="TE546" s="348"/>
      <c r="TF546" s="348"/>
      <c r="TG546" s="348"/>
      <c r="TH546" s="348"/>
      <c r="TI546" s="348"/>
      <c r="TJ546" s="348"/>
      <c r="TK546" s="348"/>
      <c r="TL546" s="348"/>
      <c r="TM546" s="348"/>
      <c r="TN546" s="348"/>
      <c r="TO546" s="348"/>
      <c r="TP546" s="348"/>
      <c r="TQ546" s="348"/>
      <c r="TR546" s="348"/>
      <c r="TS546" s="348"/>
      <c r="TT546" s="348"/>
      <c r="TU546" s="348"/>
      <c r="TV546" s="348"/>
      <c r="TW546" s="348"/>
      <c r="TX546" s="348"/>
      <c r="TY546" s="348"/>
      <c r="TZ546" s="348"/>
      <c r="UA546" s="348"/>
      <c r="UB546" s="348"/>
      <c r="UC546" s="348"/>
      <c r="UD546" s="348"/>
      <c r="UE546" s="348"/>
      <c r="UF546" s="348"/>
      <c r="UG546" s="348"/>
      <c r="UH546" s="348"/>
      <c r="UI546" s="348"/>
      <c r="UJ546" s="348"/>
      <c r="UK546" s="348"/>
      <c r="UL546" s="348"/>
      <c r="UM546" s="348"/>
      <c r="UN546" s="348"/>
      <c r="UO546" s="348"/>
      <c r="UP546" s="348"/>
      <c r="UQ546" s="348"/>
      <c r="UR546" s="348"/>
      <c r="US546" s="348"/>
      <c r="UT546" s="348"/>
      <c r="UU546" s="348"/>
      <c r="UV546" s="348"/>
      <c r="UW546" s="348"/>
      <c r="UX546" s="348"/>
      <c r="UY546" s="348"/>
      <c r="UZ546" s="348"/>
      <c r="VA546" s="348"/>
      <c r="VB546" s="348"/>
      <c r="VC546" s="348"/>
      <c r="VD546" s="348"/>
      <c r="VE546" s="348"/>
      <c r="VF546" s="348"/>
      <c r="VG546" s="348"/>
      <c r="VH546" s="348"/>
      <c r="VI546" s="348"/>
      <c r="VJ546" s="348"/>
      <c r="VK546" s="348"/>
      <c r="VL546" s="348"/>
      <c r="VM546" s="348"/>
      <c r="VN546" s="348"/>
      <c r="VO546" s="348"/>
      <c r="VP546" s="348"/>
      <c r="VQ546" s="348"/>
      <c r="VR546" s="348"/>
      <c r="VS546" s="348"/>
      <c r="VT546" s="348"/>
      <c r="VU546" s="348"/>
      <c r="VV546" s="348"/>
      <c r="VW546" s="348"/>
      <c r="VX546" s="348"/>
      <c r="VY546" s="348"/>
      <c r="VZ546" s="348"/>
      <c r="WA546" s="348"/>
      <c r="WB546" s="348"/>
      <c r="WC546" s="348"/>
      <c r="WD546" s="348"/>
      <c r="WE546" s="348"/>
      <c r="WF546" s="348"/>
      <c r="WG546" s="348"/>
      <c r="WH546" s="348"/>
      <c r="WI546" s="348"/>
      <c r="WJ546" s="348"/>
      <c r="WK546" s="348"/>
      <c r="WL546" s="348"/>
      <c r="WM546" s="348"/>
      <c r="WN546" s="348"/>
      <c r="WO546" s="348"/>
      <c r="WP546" s="348"/>
      <c r="WQ546" s="348"/>
      <c r="WR546" s="348"/>
      <c r="WS546" s="348"/>
      <c r="WT546" s="348"/>
      <c r="WU546" s="348"/>
      <c r="WV546" s="348"/>
      <c r="WW546" s="348"/>
      <c r="WX546" s="348"/>
      <c r="WY546" s="348"/>
      <c r="WZ546" s="348"/>
      <c r="XA546" s="348"/>
      <c r="XB546" s="348"/>
      <c r="XC546" s="348"/>
      <c r="XD546" s="348"/>
      <c r="XE546" s="348"/>
      <c r="XF546" s="348"/>
      <c r="XG546" s="348"/>
      <c r="XH546" s="348"/>
      <c r="XI546" s="348"/>
      <c r="XJ546" s="348"/>
      <c r="XK546" s="348"/>
      <c r="XL546" s="348"/>
      <c r="XM546" s="348"/>
      <c r="XN546" s="348"/>
      <c r="XO546" s="348"/>
      <c r="XP546" s="348"/>
      <c r="XQ546" s="348"/>
      <c r="XR546" s="348"/>
      <c r="XS546" s="348"/>
      <c r="XT546" s="348"/>
      <c r="XU546" s="348"/>
      <c r="XV546" s="348"/>
      <c r="XW546" s="348"/>
      <c r="XX546" s="348"/>
      <c r="XY546" s="348"/>
      <c r="XZ546" s="348"/>
      <c r="YA546" s="348"/>
      <c r="YB546" s="348"/>
      <c r="YC546" s="348"/>
      <c r="YD546" s="348"/>
      <c r="YE546" s="348"/>
      <c r="YF546" s="348"/>
      <c r="YG546" s="348"/>
      <c r="YH546" s="348"/>
      <c r="YI546" s="348"/>
      <c r="YJ546" s="348"/>
      <c r="YK546" s="348"/>
      <c r="YL546" s="348"/>
      <c r="YM546" s="348"/>
      <c r="YN546" s="348"/>
      <c r="YO546" s="348"/>
      <c r="YP546" s="348"/>
      <c r="YQ546" s="348"/>
      <c r="YR546" s="348"/>
      <c r="YS546" s="348"/>
      <c r="YT546" s="348"/>
      <c r="YU546" s="348"/>
      <c r="YV546" s="348"/>
      <c r="YW546" s="348"/>
      <c r="YX546" s="348"/>
      <c r="YY546" s="348"/>
      <c r="YZ546" s="348"/>
      <c r="ZA546" s="348"/>
      <c r="ZB546" s="348"/>
      <c r="ZC546" s="348"/>
      <c r="ZD546" s="348"/>
      <c r="ZE546" s="348"/>
      <c r="ZF546" s="348"/>
      <c r="ZG546" s="348"/>
      <c r="ZH546" s="348"/>
      <c r="ZI546" s="348"/>
      <c r="ZJ546" s="348"/>
      <c r="ZK546" s="348"/>
      <c r="ZL546" s="348"/>
      <c r="ZM546" s="348"/>
      <c r="ZN546" s="348"/>
      <c r="ZO546" s="348"/>
      <c r="ZP546" s="348"/>
      <c r="ZQ546" s="348"/>
      <c r="ZR546" s="348"/>
      <c r="ZS546" s="348"/>
      <c r="ZT546" s="348"/>
      <c r="ZU546" s="348"/>
      <c r="ZV546" s="348"/>
      <c r="ZW546" s="348"/>
      <c r="ZX546" s="348"/>
      <c r="ZY546" s="348"/>
      <c r="ZZ546" s="348"/>
      <c r="AAA546" s="348"/>
      <c r="AAB546" s="348"/>
      <c r="AAC546" s="348"/>
      <c r="AAD546" s="348"/>
      <c r="AAE546" s="348"/>
      <c r="AAF546" s="348"/>
      <c r="AAG546" s="348"/>
      <c r="AAH546" s="348"/>
      <c r="AAI546" s="348"/>
      <c r="AAJ546" s="348"/>
      <c r="AAK546" s="348"/>
      <c r="AAL546" s="348"/>
      <c r="AAM546" s="348"/>
      <c r="AAN546" s="348"/>
      <c r="AAO546" s="348"/>
      <c r="AAP546" s="348"/>
      <c r="AAQ546" s="348"/>
      <c r="AAR546" s="348"/>
      <c r="AAS546" s="348"/>
      <c r="AAT546" s="348"/>
      <c r="AAU546" s="348"/>
      <c r="AAV546" s="348"/>
      <c r="AAW546" s="348"/>
      <c r="AAX546" s="348"/>
      <c r="AAY546" s="348"/>
      <c r="AAZ546" s="348"/>
      <c r="ABA546" s="348"/>
      <c r="ABB546" s="348"/>
      <c r="ABC546" s="348"/>
      <c r="ABD546" s="348"/>
      <c r="ABE546" s="348"/>
      <c r="ABF546" s="348"/>
      <c r="ABG546" s="348"/>
      <c r="ABH546" s="348"/>
      <c r="ABI546" s="348"/>
      <c r="ABJ546" s="348"/>
      <c r="ABK546" s="348"/>
      <c r="ABL546" s="348"/>
      <c r="ABM546" s="348"/>
      <c r="ABN546" s="348"/>
      <c r="ABO546" s="348"/>
      <c r="ABP546" s="348"/>
      <c r="ABQ546" s="348"/>
      <c r="ABR546" s="348"/>
      <c r="ABS546" s="348"/>
      <c r="ABT546" s="348"/>
      <c r="ABU546" s="348"/>
      <c r="ABV546" s="348"/>
      <c r="ABW546" s="348"/>
      <c r="ABX546" s="348"/>
      <c r="ABY546" s="348"/>
      <c r="ABZ546" s="348"/>
      <c r="ACA546" s="348"/>
      <c r="ACB546" s="348"/>
      <c r="ACC546" s="348"/>
      <c r="ACD546" s="348"/>
      <c r="ACE546" s="348"/>
      <c r="ACF546" s="348"/>
      <c r="ACG546" s="348"/>
      <c r="ACH546" s="348"/>
      <c r="ACI546" s="348"/>
      <c r="ACJ546" s="348"/>
      <c r="ACK546" s="348"/>
      <c r="ACL546" s="348"/>
      <c r="ACM546" s="348"/>
      <c r="ACN546" s="348"/>
      <c r="ACO546" s="348"/>
      <c r="ACP546" s="348"/>
      <c r="ACQ546" s="348"/>
      <c r="ACR546" s="348"/>
      <c r="ACS546" s="348"/>
      <c r="ACT546" s="348"/>
      <c r="ACU546" s="348"/>
      <c r="ACV546" s="348"/>
      <c r="ACW546" s="348"/>
      <c r="ACX546" s="348"/>
      <c r="ACY546" s="348"/>
      <c r="ACZ546" s="348"/>
      <c r="ADA546" s="348"/>
      <c r="ADB546" s="348"/>
      <c r="ADC546" s="348"/>
      <c r="ADD546" s="348"/>
      <c r="ADE546" s="348"/>
      <c r="ADF546" s="348"/>
      <c r="ADG546" s="348"/>
      <c r="ADH546" s="348"/>
      <c r="ADI546" s="348"/>
      <c r="ADJ546" s="348"/>
      <c r="ADK546" s="348"/>
      <c r="ADL546" s="348"/>
      <c r="ADM546" s="348"/>
      <c r="ADN546" s="348"/>
      <c r="ADO546" s="348"/>
      <c r="ADP546" s="348"/>
      <c r="ADQ546" s="348"/>
      <c r="ADR546" s="348"/>
      <c r="ADS546" s="348"/>
      <c r="ADT546" s="348"/>
      <c r="ADU546" s="348"/>
      <c r="ADV546" s="348"/>
      <c r="ADW546" s="348"/>
      <c r="ADX546" s="348"/>
      <c r="ADY546" s="348"/>
      <c r="ADZ546" s="348"/>
      <c r="AEA546" s="348"/>
      <c r="AEB546" s="348"/>
      <c r="AEC546" s="348"/>
      <c r="AED546" s="348"/>
      <c r="AEE546" s="348"/>
      <c r="AEF546" s="348"/>
      <c r="AEG546" s="348"/>
      <c r="AEH546" s="348"/>
      <c r="AEI546" s="348"/>
      <c r="AEJ546" s="348"/>
      <c r="AEK546" s="348"/>
      <c r="AEL546" s="348"/>
      <c r="AEM546" s="348"/>
      <c r="AEN546" s="348"/>
      <c r="AEO546" s="348"/>
      <c r="AEP546" s="348"/>
      <c r="AEQ546" s="348"/>
      <c r="AER546" s="348"/>
      <c r="AES546" s="348"/>
      <c r="AET546" s="348"/>
      <c r="AEU546" s="348"/>
      <c r="AEV546" s="348"/>
      <c r="AEW546" s="348"/>
      <c r="AEX546" s="348"/>
      <c r="AEY546" s="348"/>
      <c r="AEZ546" s="348"/>
      <c r="AFA546" s="348"/>
      <c r="AFB546" s="348"/>
      <c r="AFC546" s="348"/>
      <c r="AFD546" s="348"/>
      <c r="AFE546" s="348"/>
      <c r="AFF546" s="348"/>
      <c r="AFG546" s="348"/>
      <c r="AFH546" s="348"/>
      <c r="AFI546" s="348"/>
      <c r="AFJ546" s="348"/>
      <c r="AFK546" s="348"/>
      <c r="AFL546" s="348"/>
      <c r="AFM546" s="348"/>
      <c r="AFN546" s="348"/>
      <c r="AFO546" s="348"/>
      <c r="AFP546" s="348"/>
      <c r="AFQ546" s="348"/>
      <c r="AFR546" s="348"/>
      <c r="AFS546" s="348"/>
      <c r="AFT546" s="348"/>
      <c r="AFU546" s="348"/>
      <c r="AFV546" s="348"/>
      <c r="AFW546" s="348"/>
      <c r="AFX546" s="348"/>
      <c r="AFY546" s="348"/>
      <c r="AFZ546" s="348"/>
      <c r="AGA546" s="348"/>
      <c r="AGB546" s="348"/>
      <c r="AGC546" s="348"/>
      <c r="AGD546" s="348"/>
      <c r="AGE546" s="348"/>
      <c r="AGF546" s="348"/>
      <c r="AGG546" s="348"/>
      <c r="AGH546" s="348"/>
      <c r="AGI546" s="348"/>
      <c r="AGJ546" s="348"/>
      <c r="AGK546" s="348"/>
      <c r="AGL546" s="348"/>
      <c r="AGM546" s="348"/>
      <c r="AGN546" s="348"/>
      <c r="AGO546" s="348"/>
      <c r="AGP546" s="348"/>
      <c r="AGQ546" s="348"/>
      <c r="AGR546" s="348"/>
      <c r="AGS546" s="348"/>
      <c r="AGT546" s="348"/>
      <c r="AGU546" s="348"/>
      <c r="AGV546" s="348"/>
      <c r="AGW546" s="348"/>
      <c r="AGX546" s="348"/>
      <c r="AGY546" s="348"/>
      <c r="AGZ546" s="348"/>
      <c r="AHA546" s="348"/>
      <c r="AHB546" s="348"/>
      <c r="AHC546" s="348"/>
      <c r="AHD546" s="348"/>
      <c r="AHE546" s="348"/>
      <c r="AHF546" s="348"/>
      <c r="AHG546" s="348"/>
      <c r="AHH546" s="348"/>
      <c r="AHI546" s="348"/>
      <c r="AHJ546" s="348"/>
      <c r="AHK546" s="348"/>
      <c r="AHL546" s="348"/>
      <c r="AHM546" s="348"/>
      <c r="AHN546" s="348"/>
      <c r="AHO546" s="348"/>
      <c r="AHP546" s="348"/>
      <c r="AHQ546" s="348"/>
      <c r="AHR546" s="348"/>
      <c r="AHS546" s="348"/>
      <c r="AHT546" s="348"/>
      <c r="AHU546" s="348"/>
      <c r="AHV546" s="348"/>
      <c r="AHW546" s="348"/>
      <c r="AHX546" s="348"/>
      <c r="AHY546" s="348"/>
      <c r="AHZ546" s="348"/>
      <c r="AIA546" s="348"/>
      <c r="AIB546" s="348"/>
      <c r="AIC546" s="348"/>
      <c r="AID546" s="348"/>
      <c r="AIE546" s="348"/>
      <c r="AIF546" s="348"/>
      <c r="AIG546" s="348"/>
      <c r="AIH546" s="348"/>
      <c r="AII546" s="348"/>
      <c r="AIJ546" s="348"/>
      <c r="AIK546" s="348"/>
      <c r="AIL546" s="348"/>
      <c r="AIM546" s="348"/>
      <c r="AIN546" s="348"/>
      <c r="AIO546" s="348"/>
      <c r="AIP546" s="348"/>
      <c r="AIQ546" s="348"/>
      <c r="AIR546" s="348"/>
      <c r="AIS546" s="348"/>
      <c r="AIT546" s="348"/>
      <c r="AIU546" s="348"/>
      <c r="AIV546" s="348"/>
      <c r="AIW546" s="348"/>
      <c r="AIX546" s="348"/>
      <c r="AIY546" s="348"/>
      <c r="AIZ546" s="348"/>
      <c r="AJA546" s="348"/>
      <c r="AJB546" s="348"/>
      <c r="AJC546" s="348"/>
      <c r="AJD546" s="348"/>
      <c r="AJE546" s="348"/>
      <c r="AJF546" s="348"/>
      <c r="AJG546" s="348"/>
      <c r="AJH546" s="348"/>
      <c r="AJI546" s="348"/>
      <c r="AJJ546" s="348"/>
      <c r="AJK546" s="348"/>
      <c r="AJL546" s="348"/>
      <c r="AJM546" s="348"/>
      <c r="AJN546" s="348"/>
      <c r="AJO546" s="348"/>
      <c r="AJP546" s="348"/>
      <c r="AJQ546" s="348"/>
      <c r="AJR546" s="348"/>
      <c r="AJS546" s="348"/>
      <c r="AJT546" s="348"/>
      <c r="AJU546" s="348"/>
      <c r="AJV546" s="348"/>
      <c r="AJW546" s="348"/>
      <c r="AJX546" s="348"/>
      <c r="AJY546" s="348"/>
      <c r="AJZ546" s="348"/>
      <c r="AKA546" s="348"/>
      <c r="AKB546" s="348"/>
      <c r="AKC546" s="348"/>
      <c r="AKD546" s="348"/>
      <c r="AKE546" s="348"/>
      <c r="AKF546" s="348"/>
      <c r="AKG546" s="348"/>
      <c r="AKH546" s="348"/>
      <c r="AKI546" s="348"/>
      <c r="AKJ546" s="348"/>
      <c r="AKK546" s="348"/>
      <c r="AKL546" s="348"/>
      <c r="AKM546" s="348"/>
      <c r="AKN546" s="348"/>
      <c r="AKO546" s="348"/>
      <c r="AKP546" s="348"/>
      <c r="AKQ546" s="348"/>
      <c r="AKR546" s="348"/>
      <c r="AKS546" s="348"/>
      <c r="AKT546" s="348"/>
      <c r="AKU546" s="348"/>
      <c r="AKV546" s="348"/>
      <c r="AKW546" s="348"/>
      <c r="AKX546" s="348"/>
      <c r="AKY546" s="348"/>
      <c r="AKZ546" s="348"/>
      <c r="ALA546" s="348"/>
      <c r="ALB546" s="348"/>
      <c r="ALC546" s="348"/>
      <c r="ALD546" s="348"/>
      <c r="ALE546" s="348"/>
      <c r="ALF546" s="348"/>
      <c r="ALG546" s="348"/>
      <c r="ALH546" s="348"/>
      <c r="ALI546" s="348"/>
      <c r="ALJ546" s="348"/>
      <c r="ALK546" s="348"/>
      <c r="ALL546" s="348"/>
      <c r="ALM546" s="348"/>
      <c r="ALN546" s="348"/>
      <c r="ALO546" s="348"/>
      <c r="ALP546" s="348"/>
      <c r="ALQ546" s="348"/>
      <c r="ALR546" s="348"/>
      <c r="ALS546" s="348"/>
      <c r="ALT546" s="348"/>
      <c r="ALU546" s="348"/>
      <c r="ALV546" s="348"/>
      <c r="ALW546" s="348"/>
      <c r="ALX546" s="348"/>
      <c r="ALY546" s="348"/>
      <c r="ALZ546" s="348"/>
      <c r="AMA546" s="348"/>
      <c r="AMB546" s="348"/>
      <c r="AMC546" s="348"/>
      <c r="AMD546" s="348"/>
      <c r="AME546" s="348"/>
      <c r="AMF546" s="348"/>
      <c r="AMG546" s="348"/>
      <c r="AMH546" s="348"/>
      <c r="AMI546" s="348"/>
      <c r="AMJ546" s="348"/>
      <c r="AMK546" s="348"/>
      <c r="AML546" s="348"/>
      <c r="AMM546" s="348"/>
      <c r="AMN546" s="348"/>
      <c r="AMO546" s="348"/>
      <c r="AMP546" s="348"/>
      <c r="AMQ546" s="348"/>
      <c r="AMR546" s="348"/>
      <c r="AMS546" s="348"/>
      <c r="AMT546" s="348"/>
      <c r="AMU546" s="348"/>
      <c r="AMV546" s="348"/>
      <c r="AMW546" s="348"/>
      <c r="AMX546" s="348"/>
      <c r="AMY546" s="348"/>
      <c r="AMZ546" s="348"/>
      <c r="ANA546" s="348"/>
      <c r="ANB546" s="348"/>
      <c r="ANC546" s="348"/>
      <c r="AND546" s="348"/>
      <c r="ANE546" s="348"/>
      <c r="ANF546" s="348"/>
      <c r="ANG546" s="348"/>
      <c r="ANH546" s="348"/>
      <c r="ANI546" s="348"/>
      <c r="ANJ546" s="348"/>
      <c r="ANK546" s="348"/>
      <c r="ANL546" s="348"/>
      <c r="ANM546" s="348"/>
      <c r="ANN546" s="348"/>
      <c r="ANO546" s="348"/>
      <c r="ANP546" s="348"/>
      <c r="ANQ546" s="348"/>
      <c r="ANR546" s="348"/>
      <c r="ANS546" s="348"/>
      <c r="ANT546" s="348"/>
      <c r="ANU546" s="348"/>
      <c r="ANV546" s="348"/>
      <c r="ANW546" s="348"/>
      <c r="ANX546" s="348"/>
      <c r="ANY546" s="348"/>
      <c r="ANZ546" s="348"/>
      <c r="AOA546" s="348"/>
      <c r="AOB546" s="348"/>
      <c r="AOC546" s="348"/>
      <c r="AOD546" s="348"/>
      <c r="AOE546" s="348"/>
      <c r="AOF546" s="348"/>
      <c r="AOG546" s="348"/>
      <c r="AOH546" s="348"/>
      <c r="AOI546" s="348"/>
      <c r="AOJ546" s="348"/>
      <c r="AOK546" s="348"/>
      <c r="AOL546" s="348"/>
      <c r="AOM546" s="348"/>
      <c r="AON546" s="348"/>
      <c r="AOO546" s="348"/>
      <c r="AOP546" s="348"/>
      <c r="AOQ546" s="348"/>
      <c r="AOR546" s="348"/>
      <c r="AOS546" s="348"/>
      <c r="AOT546" s="348"/>
      <c r="AOU546" s="348"/>
      <c r="AOV546" s="348"/>
      <c r="AOW546" s="348"/>
      <c r="AOX546" s="348"/>
      <c r="AOY546" s="348"/>
      <c r="AOZ546" s="348"/>
      <c r="APA546" s="348"/>
      <c r="APB546" s="348"/>
      <c r="APC546" s="348"/>
      <c r="APD546" s="348"/>
      <c r="APE546" s="348"/>
      <c r="APF546" s="348"/>
      <c r="APG546" s="348"/>
      <c r="APH546" s="348"/>
      <c r="API546" s="348"/>
      <c r="APJ546" s="348"/>
      <c r="APK546" s="348"/>
      <c r="APL546" s="348"/>
      <c r="APM546" s="348"/>
      <c r="APN546" s="348"/>
      <c r="APO546" s="348"/>
      <c r="APP546" s="348"/>
      <c r="APQ546" s="348"/>
      <c r="APR546" s="348"/>
      <c r="APS546" s="348"/>
      <c r="APT546" s="348"/>
      <c r="APU546" s="348"/>
      <c r="APV546" s="348"/>
      <c r="APW546" s="348"/>
      <c r="APX546" s="348"/>
      <c r="APY546" s="348"/>
      <c r="APZ546" s="348"/>
      <c r="AQA546" s="348"/>
      <c r="AQB546" s="348"/>
      <c r="AQC546" s="348"/>
      <c r="AQD546" s="348"/>
      <c r="AQE546" s="348"/>
      <c r="AQF546" s="348"/>
      <c r="AQG546" s="348"/>
      <c r="AQH546" s="348"/>
      <c r="AQI546" s="348"/>
      <c r="AQJ546" s="348"/>
      <c r="AQK546" s="348"/>
      <c r="AQL546" s="348"/>
      <c r="AQM546" s="348"/>
      <c r="AQN546" s="348"/>
      <c r="AQO546" s="348"/>
      <c r="AQP546" s="348"/>
      <c r="AQQ546" s="348"/>
      <c r="AQR546" s="348"/>
      <c r="AQS546" s="348"/>
      <c r="AQT546" s="348"/>
      <c r="AQU546" s="348"/>
      <c r="AQV546" s="348"/>
      <c r="AQW546" s="348"/>
      <c r="AQX546" s="348"/>
      <c r="AQY546" s="348"/>
      <c r="AQZ546" s="348"/>
      <c r="ARA546" s="348"/>
      <c r="ARB546" s="348"/>
      <c r="ARC546" s="348"/>
      <c r="ARD546" s="348"/>
      <c r="ARE546" s="348"/>
      <c r="ARF546" s="348"/>
      <c r="ARG546" s="348"/>
      <c r="ARH546" s="348"/>
      <c r="ARI546" s="348"/>
      <c r="ARJ546" s="348"/>
      <c r="ARK546" s="348"/>
      <c r="ARL546" s="348"/>
      <c r="ARM546" s="348"/>
      <c r="ARN546" s="348"/>
      <c r="ARO546" s="348"/>
      <c r="ARP546" s="348"/>
      <c r="ARQ546" s="348"/>
      <c r="ARR546" s="348"/>
      <c r="ARS546" s="348"/>
      <c r="ART546" s="348"/>
      <c r="ARU546" s="348"/>
      <c r="ARV546" s="348"/>
      <c r="ARW546" s="348"/>
      <c r="ARX546" s="348"/>
      <c r="ARY546" s="348"/>
      <c r="ARZ546" s="348"/>
      <c r="ASA546" s="348"/>
      <c r="ASB546" s="348"/>
      <c r="ASC546" s="348"/>
      <c r="ASD546" s="348"/>
      <c r="ASE546" s="348"/>
      <c r="ASF546" s="348"/>
      <c r="ASG546" s="348"/>
      <c r="ASH546" s="348"/>
      <c r="ASI546" s="348"/>
      <c r="ASJ546" s="348"/>
      <c r="ASK546" s="348"/>
      <c r="ASL546" s="348"/>
      <c r="ASM546" s="348"/>
      <c r="ASN546" s="348"/>
      <c r="ASO546" s="348"/>
      <c r="ASP546" s="348"/>
      <c r="ASQ546" s="348"/>
      <c r="ASR546" s="348"/>
      <c r="ASS546" s="348"/>
      <c r="AST546" s="348"/>
      <c r="ASU546" s="348"/>
      <c r="ASV546" s="348"/>
      <c r="ASW546" s="348"/>
      <c r="ASX546" s="348"/>
      <c r="ASY546" s="348"/>
      <c r="ASZ546" s="348"/>
      <c r="ATA546" s="348"/>
      <c r="ATB546" s="348"/>
      <c r="ATC546" s="348"/>
      <c r="ATD546" s="348"/>
      <c r="ATE546" s="348"/>
      <c r="ATF546" s="348"/>
      <c r="ATG546" s="348"/>
      <c r="ATH546" s="348"/>
      <c r="ATI546" s="348"/>
      <c r="ATJ546" s="348"/>
      <c r="ATK546" s="348"/>
      <c r="ATL546" s="348"/>
      <c r="ATM546" s="348"/>
      <c r="ATN546" s="348"/>
      <c r="ATO546" s="348"/>
      <c r="ATP546" s="348"/>
      <c r="ATQ546" s="348"/>
      <c r="ATR546" s="348"/>
      <c r="ATS546" s="348"/>
      <c r="ATT546" s="348"/>
      <c r="ATU546" s="348"/>
      <c r="ATV546" s="348"/>
      <c r="ATW546" s="348"/>
      <c r="ATX546" s="348"/>
      <c r="ATY546" s="348"/>
      <c r="ATZ546" s="348"/>
      <c r="AUA546" s="348"/>
      <c r="AUB546" s="348"/>
      <c r="AUC546" s="348"/>
      <c r="AUD546" s="348"/>
      <c r="AUE546" s="348"/>
      <c r="AUF546" s="348"/>
      <c r="AUG546" s="348"/>
      <c r="AUH546" s="348"/>
      <c r="AUI546" s="348"/>
      <c r="AUJ546" s="348"/>
      <c r="AUK546" s="348"/>
      <c r="AUL546" s="348"/>
      <c r="AUM546" s="348"/>
      <c r="AUN546" s="348"/>
      <c r="AUO546" s="348"/>
      <c r="AUP546" s="348"/>
      <c r="AUQ546" s="348"/>
      <c r="AUR546" s="348"/>
      <c r="AUS546" s="348"/>
      <c r="AUT546" s="348"/>
      <c r="AUU546" s="348"/>
      <c r="AUV546" s="348"/>
      <c r="AUW546" s="348"/>
      <c r="AUX546" s="348"/>
      <c r="AUY546" s="348"/>
      <c r="AUZ546" s="348"/>
      <c r="AVA546" s="348"/>
      <c r="AVB546" s="348"/>
      <c r="AVC546" s="348"/>
      <c r="AVD546" s="348"/>
      <c r="AVE546" s="348"/>
      <c r="AVF546" s="348"/>
      <c r="AVG546" s="348"/>
      <c r="AVH546" s="348"/>
      <c r="AVI546" s="348"/>
      <c r="AVJ546" s="348"/>
      <c r="AVK546" s="348"/>
      <c r="AVL546" s="348"/>
      <c r="AVM546" s="348"/>
      <c r="AVN546" s="348"/>
      <c r="AVO546" s="348"/>
      <c r="AVP546" s="348"/>
      <c r="AVQ546" s="348"/>
      <c r="AVR546" s="348"/>
      <c r="AVS546" s="348"/>
      <c r="AVT546" s="348"/>
      <c r="AVU546" s="348"/>
      <c r="AVV546" s="348"/>
      <c r="AVW546" s="348"/>
      <c r="AVX546" s="348"/>
      <c r="AVY546" s="348"/>
      <c r="AVZ546" s="348"/>
      <c r="AWA546" s="348"/>
      <c r="AWB546" s="348"/>
      <c r="AWC546" s="348"/>
      <c r="AWD546" s="348"/>
      <c r="AWE546" s="348"/>
      <c r="AWF546" s="348"/>
      <c r="AWG546" s="348"/>
      <c r="AWH546" s="348"/>
      <c r="AWI546" s="348"/>
      <c r="AWJ546" s="348"/>
      <c r="AWK546" s="348"/>
      <c r="AWL546" s="348"/>
      <c r="AWM546" s="348"/>
      <c r="AWN546" s="348"/>
      <c r="AWO546" s="348"/>
      <c r="AWP546" s="348"/>
      <c r="AWQ546" s="348"/>
      <c r="AWR546" s="348"/>
      <c r="AWS546" s="348"/>
      <c r="AWT546" s="348"/>
      <c r="AWU546" s="348"/>
      <c r="AWV546" s="348"/>
      <c r="AWW546" s="348"/>
      <c r="AWX546" s="348"/>
      <c r="AWY546" s="348"/>
      <c r="AWZ546" s="348"/>
      <c r="AXA546" s="348"/>
      <c r="AXB546" s="348"/>
      <c r="AXC546" s="348"/>
      <c r="AXD546" s="348"/>
      <c r="AXE546" s="348"/>
      <c r="AXF546" s="348"/>
      <c r="AXG546" s="348"/>
      <c r="AXH546" s="348"/>
      <c r="AXI546" s="348"/>
      <c r="AXJ546" s="348"/>
      <c r="AXK546" s="348"/>
      <c r="AXL546" s="348"/>
      <c r="AXM546" s="348"/>
      <c r="AXN546" s="348"/>
      <c r="AXO546" s="348"/>
      <c r="AXP546" s="348"/>
      <c r="AXQ546" s="348"/>
      <c r="AXR546" s="348"/>
      <c r="AXS546" s="348"/>
      <c r="AXT546" s="348"/>
      <c r="AXU546" s="348"/>
      <c r="AXV546" s="348"/>
      <c r="AXW546" s="348"/>
      <c r="AXX546" s="348"/>
      <c r="AXY546" s="348"/>
      <c r="AXZ546" s="348"/>
      <c r="AYA546" s="348"/>
      <c r="AYB546" s="348"/>
      <c r="AYC546" s="348"/>
      <c r="AYD546" s="348"/>
      <c r="AYE546" s="348"/>
      <c r="AYF546" s="348"/>
      <c r="AYG546" s="348"/>
      <c r="AYH546" s="348"/>
      <c r="AYI546" s="348"/>
      <c r="AYJ546" s="348"/>
      <c r="AYK546" s="348"/>
      <c r="AYL546" s="348"/>
      <c r="AYM546" s="348"/>
      <c r="AYN546" s="348"/>
      <c r="AYO546" s="348"/>
      <c r="AYP546" s="348"/>
      <c r="AYQ546" s="348"/>
      <c r="AYR546" s="348"/>
      <c r="AYS546" s="348"/>
      <c r="AYT546" s="348"/>
      <c r="AYU546" s="348"/>
      <c r="AYV546" s="348"/>
      <c r="AYW546" s="348"/>
      <c r="AYX546" s="348"/>
      <c r="AYY546" s="348"/>
      <c r="AYZ546" s="348"/>
      <c r="AZA546" s="348"/>
      <c r="AZB546" s="348"/>
      <c r="AZC546" s="348"/>
      <c r="AZD546" s="348"/>
      <c r="AZE546" s="348"/>
      <c r="AZF546" s="348"/>
      <c r="AZG546" s="348"/>
      <c r="AZH546" s="348"/>
      <c r="AZI546" s="348"/>
      <c r="AZJ546" s="348"/>
      <c r="AZK546" s="348"/>
      <c r="AZL546" s="348"/>
      <c r="AZM546" s="348"/>
      <c r="AZN546" s="348"/>
      <c r="AZO546" s="348"/>
      <c r="AZP546" s="348"/>
      <c r="AZQ546" s="348"/>
      <c r="AZR546" s="348"/>
      <c r="AZS546" s="348"/>
      <c r="AZT546" s="348"/>
      <c r="AZU546" s="348"/>
      <c r="AZV546" s="348"/>
      <c r="AZW546" s="348"/>
      <c r="AZX546" s="348"/>
      <c r="AZY546" s="348"/>
      <c r="AZZ546" s="348"/>
      <c r="BAA546" s="348"/>
      <c r="BAB546" s="348"/>
      <c r="BAC546" s="348"/>
      <c r="BAD546" s="348"/>
      <c r="BAE546" s="348"/>
      <c r="BAF546" s="348"/>
      <c r="BAG546" s="348"/>
      <c r="BAH546" s="348"/>
      <c r="BAI546" s="348"/>
      <c r="BAJ546" s="348"/>
      <c r="BAK546" s="348"/>
      <c r="BAL546" s="348"/>
      <c r="BAM546" s="348"/>
      <c r="BAN546" s="348"/>
      <c r="BAO546" s="348"/>
      <c r="BAP546" s="348"/>
      <c r="BAQ546" s="348"/>
      <c r="BAR546" s="348"/>
      <c r="BAS546" s="348"/>
      <c r="BAT546" s="348"/>
      <c r="BAU546" s="348"/>
      <c r="BAV546" s="348"/>
      <c r="BAW546" s="348"/>
      <c r="BAX546" s="348"/>
      <c r="BAY546" s="348"/>
      <c r="BAZ546" s="348"/>
      <c r="BBA546" s="348"/>
      <c r="BBB546" s="348"/>
      <c r="BBC546" s="348"/>
      <c r="BBD546" s="348"/>
      <c r="BBE546" s="348"/>
      <c r="BBF546" s="348"/>
      <c r="BBG546" s="348"/>
      <c r="BBH546" s="348"/>
      <c r="BBI546" s="348"/>
      <c r="BBJ546" s="348"/>
      <c r="BBK546" s="348"/>
      <c r="BBL546" s="348"/>
      <c r="BBM546" s="348"/>
      <c r="BBN546" s="348"/>
      <c r="BBO546" s="348"/>
      <c r="BBP546" s="348"/>
      <c r="BBQ546" s="348"/>
      <c r="BBR546" s="348"/>
      <c r="BBS546" s="348"/>
      <c r="BBT546" s="348"/>
      <c r="BBU546" s="348"/>
      <c r="BBV546" s="348"/>
      <c r="BBW546" s="348"/>
      <c r="BBX546" s="348"/>
      <c r="BBY546" s="348"/>
      <c r="BBZ546" s="348"/>
      <c r="BCA546" s="348"/>
      <c r="BCB546" s="348"/>
      <c r="BCC546" s="348"/>
      <c r="BCD546" s="348"/>
      <c r="BCE546" s="348"/>
      <c r="BCF546" s="348"/>
      <c r="BCG546" s="348"/>
      <c r="BCH546" s="348"/>
      <c r="BCI546" s="348"/>
      <c r="BCJ546" s="348"/>
      <c r="BCK546" s="348"/>
      <c r="BCL546" s="348"/>
      <c r="BCM546" s="348"/>
      <c r="BCN546" s="348"/>
      <c r="BCO546" s="348"/>
      <c r="BCP546" s="348"/>
      <c r="BCQ546" s="348"/>
      <c r="BCR546" s="348"/>
      <c r="BCS546" s="348"/>
      <c r="BCT546" s="348"/>
      <c r="BCU546" s="348"/>
      <c r="BCV546" s="348"/>
      <c r="BCW546" s="348"/>
      <c r="BCX546" s="348"/>
      <c r="BCY546" s="348"/>
      <c r="BCZ546" s="348"/>
      <c r="BDA546" s="348"/>
      <c r="BDB546" s="348"/>
      <c r="BDC546" s="348"/>
      <c r="BDD546" s="348"/>
      <c r="BDE546" s="348"/>
      <c r="BDF546" s="348"/>
      <c r="BDG546" s="348"/>
      <c r="BDH546" s="348"/>
      <c r="BDI546" s="348"/>
      <c r="BDJ546" s="348"/>
      <c r="BDK546" s="348"/>
      <c r="BDL546" s="348"/>
      <c r="BDM546" s="348"/>
      <c r="BDN546" s="348"/>
      <c r="BDO546" s="348"/>
      <c r="BDP546" s="348"/>
      <c r="BDQ546" s="348"/>
      <c r="BDR546" s="348"/>
      <c r="BDS546" s="348"/>
      <c r="BDT546" s="348"/>
      <c r="BDU546" s="348"/>
      <c r="BDV546" s="348"/>
      <c r="BDW546" s="348"/>
      <c r="BDX546" s="348"/>
      <c r="BDY546" s="348"/>
      <c r="BDZ546" s="348"/>
      <c r="BEA546" s="348"/>
      <c r="BEB546" s="348"/>
      <c r="BEC546" s="348"/>
      <c r="BED546" s="348"/>
      <c r="BEE546" s="348"/>
      <c r="BEF546" s="348"/>
      <c r="BEG546" s="348"/>
      <c r="BEH546" s="348"/>
      <c r="BEI546" s="348"/>
      <c r="BEJ546" s="348"/>
      <c r="BEK546" s="348"/>
      <c r="BEL546" s="348"/>
      <c r="BEM546" s="348"/>
      <c r="BEN546" s="348"/>
      <c r="BEO546" s="348"/>
      <c r="BEP546" s="348"/>
      <c r="BEQ546" s="348"/>
      <c r="BER546" s="348"/>
      <c r="BES546" s="348"/>
      <c r="BET546" s="348"/>
      <c r="BEU546" s="348"/>
      <c r="BEV546" s="348"/>
      <c r="BEW546" s="348"/>
      <c r="BEX546" s="348"/>
      <c r="BEY546" s="348"/>
      <c r="BEZ546" s="348"/>
      <c r="BFA546" s="348"/>
      <c r="BFB546" s="348"/>
      <c r="BFC546" s="348"/>
      <c r="BFD546" s="348"/>
      <c r="BFE546" s="348"/>
      <c r="BFF546" s="348"/>
      <c r="BFG546" s="348"/>
      <c r="BFH546" s="348"/>
      <c r="BFI546" s="348"/>
      <c r="BFJ546" s="348"/>
      <c r="BFK546" s="348"/>
      <c r="BFL546" s="348"/>
      <c r="BFM546" s="348"/>
      <c r="BFN546" s="348"/>
      <c r="BFO546" s="348"/>
      <c r="BFP546" s="348"/>
      <c r="BFQ546" s="348"/>
      <c r="BFR546" s="348"/>
      <c r="BFS546" s="348"/>
      <c r="BFT546" s="348"/>
      <c r="BFU546" s="348"/>
      <c r="BFV546" s="348"/>
      <c r="BFW546" s="348"/>
      <c r="BFX546" s="348"/>
      <c r="BFY546" s="348"/>
      <c r="BFZ546" s="348"/>
      <c r="BGA546" s="348"/>
      <c r="BGB546" s="348"/>
      <c r="BGC546" s="348"/>
      <c r="BGD546" s="348"/>
      <c r="BGE546" s="348"/>
      <c r="BGF546" s="348"/>
      <c r="BGG546" s="348"/>
      <c r="BGH546" s="348"/>
      <c r="BGI546" s="348"/>
      <c r="BGJ546" s="348"/>
      <c r="BGK546" s="348"/>
      <c r="BGL546" s="348"/>
      <c r="BGM546" s="348"/>
      <c r="BGN546" s="348"/>
      <c r="BGO546" s="348"/>
      <c r="BGP546" s="348"/>
      <c r="BGQ546" s="348"/>
      <c r="BGR546" s="348"/>
      <c r="BGS546" s="348"/>
      <c r="BGT546" s="348"/>
      <c r="BGU546" s="348"/>
      <c r="BGV546" s="348"/>
      <c r="BGW546" s="348"/>
      <c r="BGX546" s="348"/>
      <c r="BGY546" s="348"/>
      <c r="BGZ546" s="348"/>
      <c r="BHA546" s="348"/>
      <c r="BHB546" s="348"/>
      <c r="BHC546" s="348"/>
      <c r="BHD546" s="348"/>
      <c r="BHE546" s="348"/>
      <c r="BHF546" s="348"/>
      <c r="BHG546" s="348"/>
      <c r="BHH546" s="348"/>
      <c r="BHI546" s="348"/>
      <c r="BHJ546" s="348"/>
      <c r="BHK546" s="348"/>
      <c r="BHL546" s="348"/>
      <c r="BHM546" s="348"/>
      <c r="BHN546" s="348"/>
      <c r="BHO546" s="348"/>
      <c r="BHP546" s="348"/>
      <c r="BHQ546" s="348"/>
      <c r="BHR546" s="348"/>
      <c r="BHS546" s="348"/>
      <c r="BHT546" s="348"/>
      <c r="BHU546" s="348"/>
      <c r="BHV546" s="348"/>
      <c r="BHW546" s="348"/>
      <c r="BHX546" s="348"/>
      <c r="BHY546" s="348"/>
      <c r="BHZ546" s="348"/>
      <c r="BIA546" s="348"/>
      <c r="BIB546" s="348"/>
      <c r="BIC546" s="348"/>
      <c r="BID546" s="348"/>
      <c r="BIE546" s="348"/>
      <c r="BIF546" s="348"/>
      <c r="BIG546" s="348"/>
      <c r="BIH546" s="348"/>
      <c r="BII546" s="348"/>
      <c r="BIJ546" s="348"/>
      <c r="BIK546" s="348"/>
      <c r="BIL546" s="348"/>
      <c r="BIM546" s="348"/>
      <c r="BIN546" s="348"/>
      <c r="BIO546" s="348"/>
      <c r="BIP546" s="348"/>
      <c r="BIQ546" s="348"/>
      <c r="BIR546" s="348"/>
      <c r="BIS546" s="348"/>
      <c r="BIT546" s="348"/>
      <c r="BIU546" s="348"/>
      <c r="BIV546" s="348"/>
      <c r="BIW546" s="348"/>
      <c r="BIX546" s="348"/>
      <c r="BIY546" s="348"/>
      <c r="BIZ546" s="348"/>
      <c r="BJA546" s="348"/>
      <c r="BJB546" s="348"/>
      <c r="BJC546" s="348"/>
      <c r="BJD546" s="348"/>
      <c r="BJE546" s="348"/>
      <c r="BJF546" s="348"/>
      <c r="BJG546" s="348"/>
      <c r="BJH546" s="348"/>
      <c r="BJI546" s="348"/>
      <c r="BJJ546" s="348"/>
      <c r="BJK546" s="348"/>
      <c r="BJL546" s="348"/>
      <c r="BJM546" s="348"/>
      <c r="BJN546" s="348"/>
      <c r="BJO546" s="348"/>
      <c r="BJP546" s="348"/>
      <c r="BJQ546" s="348"/>
      <c r="BJR546" s="348"/>
      <c r="BJS546" s="348"/>
      <c r="BJT546" s="348"/>
      <c r="BJU546" s="348"/>
      <c r="BJV546" s="348"/>
      <c r="BJW546" s="348"/>
      <c r="BJX546" s="348"/>
      <c r="BJY546" s="348"/>
      <c r="BJZ546" s="348"/>
      <c r="BKA546" s="348"/>
      <c r="BKB546" s="348"/>
      <c r="BKC546" s="348"/>
      <c r="BKD546" s="348"/>
      <c r="BKE546" s="348"/>
      <c r="BKF546" s="348"/>
      <c r="BKG546" s="348"/>
      <c r="BKH546" s="348"/>
      <c r="BKI546" s="348"/>
      <c r="BKJ546" s="348"/>
      <c r="BKK546" s="348"/>
      <c r="BKL546" s="348"/>
      <c r="BKM546" s="348"/>
      <c r="BKN546" s="348"/>
      <c r="BKO546" s="348"/>
      <c r="BKP546" s="348"/>
      <c r="BKQ546" s="348"/>
      <c r="BKR546" s="348"/>
      <c r="BKS546" s="348"/>
      <c r="BKT546" s="348"/>
      <c r="BKU546" s="348"/>
      <c r="BKV546" s="348"/>
      <c r="BKW546" s="348"/>
      <c r="BKX546" s="348"/>
      <c r="BKY546" s="348"/>
      <c r="BKZ546" s="348"/>
      <c r="BLA546" s="348"/>
      <c r="BLB546" s="348"/>
      <c r="BLC546" s="348"/>
      <c r="BLD546" s="348"/>
      <c r="BLE546" s="348"/>
      <c r="BLF546" s="348"/>
      <c r="BLG546" s="348"/>
      <c r="BLH546" s="348"/>
      <c r="BLI546" s="348"/>
      <c r="BLJ546" s="348"/>
      <c r="BLK546" s="348"/>
      <c r="BLL546" s="348"/>
      <c r="BLM546" s="348"/>
      <c r="BLN546" s="348"/>
      <c r="BLO546" s="348"/>
      <c r="BLP546" s="348"/>
      <c r="BLQ546" s="348"/>
      <c r="BLR546" s="348"/>
      <c r="BLS546" s="348"/>
      <c r="BLT546" s="348"/>
      <c r="BLU546" s="348"/>
      <c r="BLV546" s="348"/>
      <c r="BLW546" s="348"/>
      <c r="BLX546" s="348"/>
      <c r="BLY546" s="348"/>
      <c r="BLZ546" s="348"/>
      <c r="BMA546" s="348"/>
      <c r="BMB546" s="348"/>
      <c r="BMC546" s="348"/>
      <c r="BMD546" s="348"/>
      <c r="BME546" s="348"/>
      <c r="BMF546" s="348"/>
      <c r="BMG546" s="348"/>
      <c r="BMH546" s="348"/>
      <c r="BMI546" s="348"/>
      <c r="BMJ546" s="348"/>
      <c r="BMK546" s="348"/>
      <c r="BML546" s="348"/>
      <c r="BMM546" s="348"/>
      <c r="BMN546" s="348"/>
      <c r="BMO546" s="348"/>
      <c r="BMP546" s="348"/>
      <c r="BMQ546" s="348"/>
      <c r="BMR546" s="348"/>
      <c r="BMS546" s="348"/>
      <c r="BMT546" s="348"/>
      <c r="BMU546" s="348"/>
      <c r="BMV546" s="348"/>
      <c r="BMW546" s="348"/>
      <c r="BMX546" s="348"/>
      <c r="BMY546" s="348"/>
      <c r="BMZ546" s="348"/>
      <c r="BNA546" s="348"/>
      <c r="BNB546" s="348"/>
      <c r="BNC546" s="348"/>
      <c r="BND546" s="348"/>
      <c r="BNE546" s="348"/>
      <c r="BNF546" s="348"/>
      <c r="BNG546" s="348"/>
      <c r="BNH546" s="348"/>
      <c r="BNI546" s="348"/>
      <c r="BNJ546" s="348"/>
      <c r="BNK546" s="348"/>
      <c r="BNL546" s="348"/>
      <c r="BNM546" s="348"/>
      <c r="BNN546" s="348"/>
      <c r="BNO546" s="348"/>
      <c r="BNP546" s="348"/>
      <c r="BNQ546" s="348"/>
      <c r="BNR546" s="348"/>
      <c r="BNS546" s="348"/>
      <c r="BNT546" s="348"/>
      <c r="BNU546" s="348"/>
      <c r="BNV546" s="348"/>
      <c r="BNW546" s="348"/>
      <c r="BNX546" s="348"/>
      <c r="BNY546" s="348"/>
      <c r="BNZ546" s="348"/>
      <c r="BOA546" s="348"/>
      <c r="BOB546" s="348"/>
      <c r="BOC546" s="348"/>
      <c r="BOD546" s="348"/>
      <c r="BOE546" s="348"/>
      <c r="BOF546" s="348"/>
      <c r="BOG546" s="348"/>
      <c r="BOH546" s="348"/>
      <c r="BOI546" s="348"/>
      <c r="BOJ546" s="348"/>
      <c r="BOK546" s="348"/>
      <c r="BOL546" s="348"/>
      <c r="BOM546" s="348"/>
      <c r="BON546" s="348"/>
      <c r="BOO546" s="348"/>
      <c r="BOP546" s="348"/>
      <c r="BOQ546" s="348"/>
      <c r="BOR546" s="348"/>
      <c r="BOS546" s="348"/>
      <c r="BOT546" s="348"/>
      <c r="BOU546" s="348"/>
      <c r="BOV546" s="348"/>
    </row>
    <row r="547" spans="1:1764" s="120" customFormat="1" ht="40.5" customHeight="1">
      <c r="A547" s="121"/>
      <c r="B547" s="122"/>
      <c r="C547" s="122"/>
      <c r="D547" s="123"/>
      <c r="E547" s="123"/>
      <c r="F547" s="123"/>
      <c r="G547" s="124" t="s">
        <v>550</v>
      </c>
      <c r="H547" s="124" t="s">
        <v>189</v>
      </c>
      <c r="I547" s="441" t="s">
        <v>551</v>
      </c>
      <c r="J547" s="531">
        <f t="shared" si="13"/>
        <v>64733000</v>
      </c>
      <c r="K547" s="531">
        <v>64733000</v>
      </c>
      <c r="L547" s="532"/>
      <c r="M547" s="347"/>
      <c r="N547" s="347"/>
      <c r="O547" s="347"/>
      <c r="P547" s="347"/>
      <c r="Q547" s="347"/>
      <c r="R547" s="347"/>
      <c r="S547" s="347"/>
      <c r="T547" s="347"/>
      <c r="U547" s="347"/>
      <c r="V547" s="348"/>
      <c r="W547" s="348"/>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c r="AS547" s="348"/>
      <c r="AT547" s="348"/>
      <c r="AU547" s="348"/>
      <c r="AV547" s="348"/>
      <c r="AW547" s="348"/>
      <c r="AX547" s="348"/>
      <c r="AY547" s="348"/>
      <c r="AZ547" s="348"/>
      <c r="BA547" s="348"/>
      <c r="BB547" s="348"/>
      <c r="BC547" s="348"/>
      <c r="BD547" s="348"/>
      <c r="BE547" s="348"/>
      <c r="BF547" s="348"/>
      <c r="BG547" s="348"/>
      <c r="BH547" s="348"/>
      <c r="BI547" s="348"/>
      <c r="BJ547" s="348"/>
      <c r="BK547" s="348"/>
      <c r="BL547" s="348"/>
      <c r="BM547" s="348"/>
      <c r="BN547" s="348"/>
      <c r="BO547" s="348"/>
      <c r="BP547" s="348"/>
      <c r="BQ547" s="348"/>
      <c r="BR547" s="348"/>
      <c r="BS547" s="348"/>
      <c r="BT547" s="348"/>
      <c r="BU547" s="348"/>
      <c r="BV547" s="348"/>
      <c r="BW547" s="348"/>
      <c r="BX547" s="348"/>
      <c r="BY547" s="348"/>
      <c r="BZ547" s="348"/>
      <c r="CA547" s="348"/>
      <c r="CB547" s="348"/>
      <c r="CC547" s="348"/>
      <c r="CD547" s="348"/>
      <c r="CE547" s="348"/>
      <c r="CF547" s="348"/>
      <c r="CG547" s="348"/>
      <c r="CH547" s="348"/>
      <c r="CI547" s="348"/>
      <c r="CJ547" s="348"/>
      <c r="CK547" s="348"/>
      <c r="CL547" s="348"/>
      <c r="CM547" s="348"/>
      <c r="CN547" s="348"/>
      <c r="CO547" s="348"/>
      <c r="CP547" s="348"/>
      <c r="CQ547" s="348"/>
      <c r="CR547" s="348"/>
      <c r="CS547" s="348"/>
      <c r="CT547" s="348"/>
      <c r="CU547" s="348"/>
      <c r="CV547" s="348"/>
      <c r="CW547" s="348"/>
      <c r="CX547" s="348"/>
      <c r="CY547" s="348"/>
      <c r="CZ547" s="348"/>
      <c r="DA547" s="348"/>
      <c r="DB547" s="348"/>
      <c r="DC547" s="348"/>
      <c r="DD547" s="348"/>
      <c r="DE547" s="348"/>
      <c r="DF547" s="348"/>
      <c r="DG547" s="348"/>
      <c r="DH547" s="348"/>
      <c r="DI547" s="348"/>
      <c r="DJ547" s="348"/>
      <c r="DK547" s="348"/>
      <c r="DL547" s="348"/>
      <c r="DM547" s="348"/>
      <c r="DN547" s="348"/>
      <c r="DO547" s="348"/>
      <c r="DP547" s="348"/>
      <c r="DQ547" s="348"/>
      <c r="DR547" s="348"/>
      <c r="DS547" s="348"/>
      <c r="DT547" s="348"/>
      <c r="DU547" s="348"/>
      <c r="DV547" s="348"/>
      <c r="DW547" s="348"/>
      <c r="DX547" s="348"/>
      <c r="DY547" s="348"/>
      <c r="DZ547" s="348"/>
      <c r="EA547" s="348"/>
      <c r="EB547" s="348"/>
      <c r="EC547" s="348"/>
      <c r="ED547" s="348"/>
      <c r="EE547" s="348"/>
      <c r="EF547" s="348"/>
      <c r="EG547" s="348"/>
      <c r="EH547" s="348"/>
      <c r="EI547" s="348"/>
      <c r="EJ547" s="348"/>
      <c r="EK547" s="348"/>
      <c r="EL547" s="348"/>
      <c r="EM547" s="348"/>
      <c r="EN547" s="348"/>
      <c r="EO547" s="348"/>
      <c r="EP547" s="348"/>
      <c r="EQ547" s="348"/>
      <c r="ER547" s="348"/>
      <c r="ES547" s="348"/>
      <c r="ET547" s="348"/>
      <c r="EU547" s="348"/>
      <c r="EV547" s="348"/>
      <c r="EW547" s="348"/>
      <c r="EX547" s="348"/>
      <c r="EY547" s="348"/>
      <c r="EZ547" s="348"/>
      <c r="FA547" s="348"/>
      <c r="FB547" s="348"/>
      <c r="FC547" s="348"/>
      <c r="FD547" s="348"/>
      <c r="FE547" s="348"/>
      <c r="FF547" s="348"/>
      <c r="FG547" s="348"/>
      <c r="FH547" s="348"/>
      <c r="FI547" s="348"/>
      <c r="FJ547" s="348"/>
      <c r="FK547" s="348"/>
      <c r="FL547" s="348"/>
      <c r="FM547" s="348"/>
      <c r="FN547" s="348"/>
      <c r="FO547" s="348"/>
      <c r="FP547" s="348"/>
      <c r="FQ547" s="348"/>
      <c r="FR547" s="348"/>
      <c r="FS547" s="348"/>
      <c r="FT547" s="348"/>
      <c r="FU547" s="348"/>
      <c r="FV547" s="348"/>
      <c r="FW547" s="348"/>
      <c r="FX547" s="348"/>
      <c r="FY547" s="348"/>
      <c r="FZ547" s="348"/>
      <c r="GA547" s="348"/>
      <c r="GB547" s="348"/>
      <c r="GC547" s="348"/>
      <c r="GD547" s="348"/>
      <c r="GE547" s="348"/>
      <c r="GF547" s="348"/>
      <c r="GG547" s="348"/>
      <c r="GH547" s="348"/>
      <c r="GI547" s="348"/>
      <c r="GJ547" s="348"/>
      <c r="GK547" s="348"/>
      <c r="GL547" s="348"/>
      <c r="GM547" s="348"/>
      <c r="GN547" s="348"/>
      <c r="GO547" s="348"/>
      <c r="GP547" s="348"/>
      <c r="GQ547" s="348"/>
      <c r="GR547" s="348"/>
      <c r="GS547" s="348"/>
      <c r="GT547" s="348"/>
      <c r="GU547" s="348"/>
      <c r="GV547" s="348"/>
      <c r="GW547" s="348"/>
      <c r="GX547" s="348"/>
      <c r="GY547" s="348"/>
      <c r="GZ547" s="348"/>
      <c r="HA547" s="348"/>
      <c r="HB547" s="348"/>
      <c r="HC547" s="348"/>
      <c r="HD547" s="348"/>
      <c r="HE547" s="348"/>
      <c r="HF547" s="348"/>
      <c r="HG547" s="348"/>
      <c r="HH547" s="348"/>
      <c r="HI547" s="348"/>
      <c r="HJ547" s="348"/>
      <c r="HK547" s="348"/>
      <c r="HL547" s="348"/>
      <c r="HM547" s="348"/>
      <c r="HN547" s="348"/>
      <c r="HO547" s="348"/>
      <c r="HP547" s="348"/>
      <c r="HQ547" s="348"/>
      <c r="HR547" s="348"/>
      <c r="HS547" s="348"/>
      <c r="HT547" s="348"/>
      <c r="HU547" s="348"/>
      <c r="HV547" s="348"/>
      <c r="HW547" s="348"/>
      <c r="HX547" s="348"/>
      <c r="HY547" s="348"/>
      <c r="HZ547" s="348"/>
      <c r="IA547" s="348"/>
      <c r="IB547" s="348"/>
      <c r="IC547" s="348"/>
      <c r="ID547" s="348"/>
      <c r="IE547" s="348"/>
      <c r="IF547" s="348"/>
      <c r="IG547" s="348"/>
      <c r="IH547" s="348"/>
      <c r="II547" s="348"/>
      <c r="IJ547" s="348"/>
      <c r="IK547" s="348"/>
      <c r="IL547" s="348"/>
      <c r="IM547" s="348"/>
      <c r="IN547" s="348"/>
      <c r="IO547" s="348"/>
      <c r="IP547" s="348"/>
      <c r="IQ547" s="348"/>
      <c r="IR547" s="348"/>
      <c r="IS547" s="348"/>
      <c r="IT547" s="348"/>
      <c r="IU547" s="348"/>
      <c r="IV547" s="348"/>
      <c r="IW547" s="348"/>
      <c r="IX547" s="348"/>
      <c r="IY547" s="348"/>
      <c r="IZ547" s="348"/>
      <c r="JA547" s="348"/>
      <c r="JB547" s="348"/>
      <c r="JC547" s="348"/>
      <c r="JD547" s="348"/>
      <c r="JE547" s="348"/>
      <c r="JF547" s="348"/>
      <c r="JG547" s="348"/>
      <c r="JH547" s="348"/>
      <c r="JI547" s="348"/>
      <c r="JJ547" s="348"/>
      <c r="JK547" s="348"/>
      <c r="JL547" s="348"/>
      <c r="JM547" s="348"/>
      <c r="JN547" s="348"/>
      <c r="JO547" s="348"/>
      <c r="JP547" s="348"/>
      <c r="JQ547" s="348"/>
      <c r="JR547" s="348"/>
      <c r="JS547" s="348"/>
      <c r="JT547" s="348"/>
      <c r="JU547" s="348"/>
      <c r="JV547" s="348"/>
      <c r="JW547" s="348"/>
      <c r="JX547" s="348"/>
      <c r="JY547" s="348"/>
      <c r="JZ547" s="348"/>
      <c r="KA547" s="348"/>
      <c r="KB547" s="348"/>
      <c r="KC547" s="348"/>
      <c r="KD547" s="348"/>
      <c r="KE547" s="348"/>
      <c r="KF547" s="348"/>
      <c r="KG547" s="348"/>
      <c r="KH547" s="348"/>
      <c r="KI547" s="348"/>
      <c r="KJ547" s="348"/>
      <c r="KK547" s="348"/>
      <c r="KL547" s="348"/>
      <c r="KM547" s="348"/>
      <c r="KN547" s="348"/>
      <c r="KO547" s="348"/>
      <c r="KP547" s="348"/>
      <c r="KQ547" s="348"/>
      <c r="KR547" s="348"/>
      <c r="KS547" s="348"/>
      <c r="KT547" s="348"/>
      <c r="KU547" s="348"/>
      <c r="KV547" s="348"/>
      <c r="KW547" s="348"/>
      <c r="KX547" s="348"/>
      <c r="KY547" s="348"/>
      <c r="KZ547" s="348"/>
      <c r="LA547" s="348"/>
      <c r="LB547" s="348"/>
      <c r="LC547" s="348"/>
      <c r="LD547" s="348"/>
      <c r="LE547" s="348"/>
      <c r="LF547" s="348"/>
      <c r="LG547" s="348"/>
      <c r="LH547" s="348"/>
      <c r="LI547" s="348"/>
      <c r="LJ547" s="348"/>
      <c r="LK547" s="348"/>
      <c r="LL547" s="348"/>
      <c r="LM547" s="348"/>
      <c r="LN547" s="348"/>
      <c r="LO547" s="348"/>
      <c r="LP547" s="348"/>
      <c r="LQ547" s="348"/>
      <c r="LR547" s="348"/>
      <c r="LS547" s="348"/>
      <c r="LT547" s="348"/>
      <c r="LU547" s="348"/>
      <c r="LV547" s="348"/>
      <c r="LW547" s="348"/>
      <c r="LX547" s="348"/>
      <c r="LY547" s="348"/>
      <c r="LZ547" s="348"/>
      <c r="MA547" s="348"/>
      <c r="MB547" s="348"/>
      <c r="MC547" s="348"/>
      <c r="MD547" s="348"/>
      <c r="ME547" s="348"/>
      <c r="MF547" s="348"/>
      <c r="MG547" s="348"/>
      <c r="MH547" s="348"/>
      <c r="MI547" s="348"/>
      <c r="MJ547" s="348"/>
      <c r="MK547" s="348"/>
      <c r="ML547" s="348"/>
      <c r="MM547" s="348"/>
      <c r="MN547" s="348"/>
      <c r="MO547" s="348"/>
      <c r="MP547" s="348"/>
      <c r="MQ547" s="348"/>
      <c r="MR547" s="348"/>
      <c r="MS547" s="348"/>
      <c r="MT547" s="348"/>
      <c r="MU547" s="348"/>
      <c r="MV547" s="348"/>
      <c r="MW547" s="348"/>
      <c r="MX547" s="348"/>
      <c r="MY547" s="348"/>
      <c r="MZ547" s="348"/>
      <c r="NA547" s="348"/>
      <c r="NB547" s="348"/>
      <c r="NC547" s="348"/>
      <c r="ND547" s="348"/>
      <c r="NE547" s="348"/>
      <c r="NF547" s="348"/>
      <c r="NG547" s="348"/>
      <c r="NH547" s="348"/>
      <c r="NI547" s="348"/>
      <c r="NJ547" s="348"/>
      <c r="NK547" s="348"/>
      <c r="NL547" s="348"/>
      <c r="NM547" s="348"/>
      <c r="NN547" s="348"/>
      <c r="NO547" s="348"/>
      <c r="NP547" s="348"/>
      <c r="NQ547" s="348"/>
      <c r="NR547" s="348"/>
      <c r="NS547" s="348"/>
      <c r="NT547" s="348"/>
      <c r="NU547" s="348"/>
      <c r="NV547" s="348"/>
      <c r="NW547" s="348"/>
      <c r="NX547" s="348"/>
      <c r="NY547" s="348"/>
      <c r="NZ547" s="348"/>
      <c r="OA547" s="348"/>
      <c r="OB547" s="348"/>
      <c r="OC547" s="348"/>
      <c r="OD547" s="348"/>
      <c r="OE547" s="348"/>
      <c r="OF547" s="348"/>
      <c r="OG547" s="348"/>
      <c r="OH547" s="348"/>
      <c r="OI547" s="348"/>
      <c r="OJ547" s="348"/>
      <c r="OK547" s="348"/>
      <c r="OL547" s="348"/>
      <c r="OM547" s="348"/>
      <c r="ON547" s="348"/>
      <c r="OO547" s="348"/>
      <c r="OP547" s="348"/>
      <c r="OQ547" s="348"/>
      <c r="OR547" s="348"/>
      <c r="OS547" s="348"/>
      <c r="OT547" s="348"/>
      <c r="OU547" s="348"/>
      <c r="OV547" s="348"/>
      <c r="OW547" s="348"/>
      <c r="OX547" s="348"/>
      <c r="OY547" s="348"/>
      <c r="OZ547" s="348"/>
      <c r="PA547" s="348"/>
      <c r="PB547" s="348"/>
      <c r="PC547" s="348"/>
      <c r="PD547" s="348"/>
      <c r="PE547" s="348"/>
      <c r="PF547" s="348"/>
      <c r="PG547" s="348"/>
      <c r="PH547" s="348"/>
      <c r="PI547" s="348"/>
      <c r="PJ547" s="348"/>
      <c r="PK547" s="348"/>
      <c r="PL547" s="348"/>
      <c r="PM547" s="348"/>
      <c r="PN547" s="348"/>
      <c r="PO547" s="348"/>
      <c r="PP547" s="348"/>
      <c r="PQ547" s="348"/>
      <c r="PR547" s="348"/>
      <c r="PS547" s="348"/>
      <c r="PT547" s="348"/>
      <c r="PU547" s="348"/>
      <c r="PV547" s="348"/>
      <c r="PW547" s="348"/>
      <c r="PX547" s="348"/>
      <c r="PY547" s="348"/>
      <c r="PZ547" s="348"/>
      <c r="QA547" s="348"/>
      <c r="QB547" s="348"/>
      <c r="QC547" s="348"/>
      <c r="QD547" s="348"/>
      <c r="QE547" s="348"/>
      <c r="QF547" s="348"/>
      <c r="QG547" s="348"/>
      <c r="QH547" s="348"/>
      <c r="QI547" s="348"/>
      <c r="QJ547" s="348"/>
      <c r="QK547" s="348"/>
      <c r="QL547" s="348"/>
      <c r="QM547" s="348"/>
      <c r="QN547" s="348"/>
      <c r="QO547" s="348"/>
      <c r="QP547" s="348"/>
      <c r="QQ547" s="348"/>
      <c r="QR547" s="348"/>
      <c r="QS547" s="348"/>
      <c r="QT547" s="348"/>
      <c r="QU547" s="348"/>
      <c r="QV547" s="348"/>
      <c r="QW547" s="348"/>
      <c r="QX547" s="348"/>
      <c r="QY547" s="348"/>
      <c r="QZ547" s="348"/>
      <c r="RA547" s="348"/>
      <c r="RB547" s="348"/>
      <c r="RC547" s="348"/>
      <c r="RD547" s="348"/>
      <c r="RE547" s="348"/>
      <c r="RF547" s="348"/>
      <c r="RG547" s="348"/>
      <c r="RH547" s="348"/>
      <c r="RI547" s="348"/>
      <c r="RJ547" s="348"/>
      <c r="RK547" s="348"/>
      <c r="RL547" s="348"/>
      <c r="RM547" s="348"/>
      <c r="RN547" s="348"/>
      <c r="RO547" s="348"/>
      <c r="RP547" s="348"/>
      <c r="RQ547" s="348"/>
      <c r="RR547" s="348"/>
      <c r="RS547" s="348"/>
      <c r="RT547" s="348"/>
      <c r="RU547" s="348"/>
      <c r="RV547" s="348"/>
      <c r="RW547" s="348"/>
      <c r="RX547" s="348"/>
      <c r="RY547" s="348"/>
      <c r="RZ547" s="348"/>
      <c r="SA547" s="348"/>
      <c r="SB547" s="348"/>
      <c r="SC547" s="348"/>
      <c r="SD547" s="348"/>
      <c r="SE547" s="348"/>
      <c r="SF547" s="348"/>
      <c r="SG547" s="348"/>
      <c r="SH547" s="348"/>
      <c r="SI547" s="348"/>
      <c r="SJ547" s="348"/>
      <c r="SK547" s="348"/>
      <c r="SL547" s="348"/>
      <c r="SM547" s="348"/>
      <c r="SN547" s="348"/>
      <c r="SO547" s="348"/>
      <c r="SP547" s="348"/>
      <c r="SQ547" s="348"/>
      <c r="SR547" s="348"/>
      <c r="SS547" s="348"/>
      <c r="ST547" s="348"/>
      <c r="SU547" s="348"/>
      <c r="SV547" s="348"/>
      <c r="SW547" s="348"/>
      <c r="SX547" s="348"/>
      <c r="SY547" s="348"/>
      <c r="SZ547" s="348"/>
      <c r="TA547" s="348"/>
      <c r="TB547" s="348"/>
      <c r="TC547" s="348"/>
      <c r="TD547" s="348"/>
      <c r="TE547" s="348"/>
      <c r="TF547" s="348"/>
      <c r="TG547" s="348"/>
      <c r="TH547" s="348"/>
      <c r="TI547" s="348"/>
      <c r="TJ547" s="348"/>
      <c r="TK547" s="348"/>
      <c r="TL547" s="348"/>
      <c r="TM547" s="348"/>
      <c r="TN547" s="348"/>
      <c r="TO547" s="348"/>
      <c r="TP547" s="348"/>
      <c r="TQ547" s="348"/>
      <c r="TR547" s="348"/>
      <c r="TS547" s="348"/>
      <c r="TT547" s="348"/>
      <c r="TU547" s="348"/>
      <c r="TV547" s="348"/>
      <c r="TW547" s="348"/>
      <c r="TX547" s="348"/>
      <c r="TY547" s="348"/>
      <c r="TZ547" s="348"/>
      <c r="UA547" s="348"/>
      <c r="UB547" s="348"/>
      <c r="UC547" s="348"/>
      <c r="UD547" s="348"/>
      <c r="UE547" s="348"/>
      <c r="UF547" s="348"/>
      <c r="UG547" s="348"/>
      <c r="UH547" s="348"/>
      <c r="UI547" s="348"/>
      <c r="UJ547" s="348"/>
      <c r="UK547" s="348"/>
      <c r="UL547" s="348"/>
      <c r="UM547" s="348"/>
      <c r="UN547" s="348"/>
      <c r="UO547" s="348"/>
      <c r="UP547" s="348"/>
      <c r="UQ547" s="348"/>
      <c r="UR547" s="348"/>
      <c r="US547" s="348"/>
      <c r="UT547" s="348"/>
      <c r="UU547" s="348"/>
      <c r="UV547" s="348"/>
      <c r="UW547" s="348"/>
      <c r="UX547" s="348"/>
      <c r="UY547" s="348"/>
      <c r="UZ547" s="348"/>
      <c r="VA547" s="348"/>
      <c r="VB547" s="348"/>
      <c r="VC547" s="348"/>
      <c r="VD547" s="348"/>
      <c r="VE547" s="348"/>
      <c r="VF547" s="348"/>
      <c r="VG547" s="348"/>
      <c r="VH547" s="348"/>
      <c r="VI547" s="348"/>
      <c r="VJ547" s="348"/>
      <c r="VK547" s="348"/>
      <c r="VL547" s="348"/>
      <c r="VM547" s="348"/>
      <c r="VN547" s="348"/>
      <c r="VO547" s="348"/>
      <c r="VP547" s="348"/>
      <c r="VQ547" s="348"/>
      <c r="VR547" s="348"/>
      <c r="VS547" s="348"/>
      <c r="VT547" s="348"/>
      <c r="VU547" s="348"/>
      <c r="VV547" s="348"/>
      <c r="VW547" s="348"/>
      <c r="VX547" s="348"/>
      <c r="VY547" s="348"/>
      <c r="VZ547" s="348"/>
      <c r="WA547" s="348"/>
      <c r="WB547" s="348"/>
      <c r="WC547" s="348"/>
      <c r="WD547" s="348"/>
      <c r="WE547" s="348"/>
      <c r="WF547" s="348"/>
      <c r="WG547" s="348"/>
      <c r="WH547" s="348"/>
      <c r="WI547" s="348"/>
      <c r="WJ547" s="348"/>
      <c r="WK547" s="348"/>
      <c r="WL547" s="348"/>
      <c r="WM547" s="348"/>
      <c r="WN547" s="348"/>
      <c r="WO547" s="348"/>
      <c r="WP547" s="348"/>
      <c r="WQ547" s="348"/>
      <c r="WR547" s="348"/>
      <c r="WS547" s="348"/>
      <c r="WT547" s="348"/>
      <c r="WU547" s="348"/>
      <c r="WV547" s="348"/>
      <c r="WW547" s="348"/>
      <c r="WX547" s="348"/>
      <c r="WY547" s="348"/>
      <c r="WZ547" s="348"/>
      <c r="XA547" s="348"/>
      <c r="XB547" s="348"/>
      <c r="XC547" s="348"/>
      <c r="XD547" s="348"/>
      <c r="XE547" s="348"/>
      <c r="XF547" s="348"/>
      <c r="XG547" s="348"/>
      <c r="XH547" s="348"/>
      <c r="XI547" s="348"/>
      <c r="XJ547" s="348"/>
      <c r="XK547" s="348"/>
      <c r="XL547" s="348"/>
      <c r="XM547" s="348"/>
      <c r="XN547" s="348"/>
      <c r="XO547" s="348"/>
      <c r="XP547" s="348"/>
      <c r="XQ547" s="348"/>
      <c r="XR547" s="348"/>
      <c r="XS547" s="348"/>
      <c r="XT547" s="348"/>
      <c r="XU547" s="348"/>
      <c r="XV547" s="348"/>
      <c r="XW547" s="348"/>
      <c r="XX547" s="348"/>
      <c r="XY547" s="348"/>
      <c r="XZ547" s="348"/>
      <c r="YA547" s="348"/>
      <c r="YB547" s="348"/>
      <c r="YC547" s="348"/>
      <c r="YD547" s="348"/>
      <c r="YE547" s="348"/>
      <c r="YF547" s="348"/>
      <c r="YG547" s="348"/>
      <c r="YH547" s="348"/>
      <c r="YI547" s="348"/>
      <c r="YJ547" s="348"/>
      <c r="YK547" s="348"/>
      <c r="YL547" s="348"/>
      <c r="YM547" s="348"/>
      <c r="YN547" s="348"/>
      <c r="YO547" s="348"/>
      <c r="YP547" s="348"/>
      <c r="YQ547" s="348"/>
      <c r="YR547" s="348"/>
      <c r="YS547" s="348"/>
      <c r="YT547" s="348"/>
      <c r="YU547" s="348"/>
      <c r="YV547" s="348"/>
      <c r="YW547" s="348"/>
      <c r="YX547" s="348"/>
      <c r="YY547" s="348"/>
      <c r="YZ547" s="348"/>
      <c r="ZA547" s="348"/>
      <c r="ZB547" s="348"/>
      <c r="ZC547" s="348"/>
      <c r="ZD547" s="348"/>
      <c r="ZE547" s="348"/>
      <c r="ZF547" s="348"/>
      <c r="ZG547" s="348"/>
      <c r="ZH547" s="348"/>
      <c r="ZI547" s="348"/>
      <c r="ZJ547" s="348"/>
      <c r="ZK547" s="348"/>
      <c r="ZL547" s="348"/>
      <c r="ZM547" s="348"/>
      <c r="ZN547" s="348"/>
      <c r="ZO547" s="348"/>
      <c r="ZP547" s="348"/>
      <c r="ZQ547" s="348"/>
      <c r="ZR547" s="348"/>
      <c r="ZS547" s="348"/>
      <c r="ZT547" s="348"/>
      <c r="ZU547" s="348"/>
      <c r="ZV547" s="348"/>
      <c r="ZW547" s="348"/>
      <c r="ZX547" s="348"/>
      <c r="ZY547" s="348"/>
      <c r="ZZ547" s="348"/>
      <c r="AAA547" s="348"/>
      <c r="AAB547" s="348"/>
      <c r="AAC547" s="348"/>
      <c r="AAD547" s="348"/>
      <c r="AAE547" s="348"/>
      <c r="AAF547" s="348"/>
      <c r="AAG547" s="348"/>
      <c r="AAH547" s="348"/>
      <c r="AAI547" s="348"/>
      <c r="AAJ547" s="348"/>
      <c r="AAK547" s="348"/>
      <c r="AAL547" s="348"/>
      <c r="AAM547" s="348"/>
      <c r="AAN547" s="348"/>
      <c r="AAO547" s="348"/>
      <c r="AAP547" s="348"/>
      <c r="AAQ547" s="348"/>
      <c r="AAR547" s="348"/>
      <c r="AAS547" s="348"/>
      <c r="AAT547" s="348"/>
      <c r="AAU547" s="348"/>
      <c r="AAV547" s="348"/>
      <c r="AAW547" s="348"/>
      <c r="AAX547" s="348"/>
      <c r="AAY547" s="348"/>
      <c r="AAZ547" s="348"/>
      <c r="ABA547" s="348"/>
      <c r="ABB547" s="348"/>
      <c r="ABC547" s="348"/>
      <c r="ABD547" s="348"/>
      <c r="ABE547" s="348"/>
      <c r="ABF547" s="348"/>
      <c r="ABG547" s="348"/>
      <c r="ABH547" s="348"/>
      <c r="ABI547" s="348"/>
      <c r="ABJ547" s="348"/>
      <c r="ABK547" s="348"/>
      <c r="ABL547" s="348"/>
      <c r="ABM547" s="348"/>
      <c r="ABN547" s="348"/>
      <c r="ABO547" s="348"/>
      <c r="ABP547" s="348"/>
      <c r="ABQ547" s="348"/>
      <c r="ABR547" s="348"/>
      <c r="ABS547" s="348"/>
      <c r="ABT547" s="348"/>
      <c r="ABU547" s="348"/>
      <c r="ABV547" s="348"/>
      <c r="ABW547" s="348"/>
      <c r="ABX547" s="348"/>
      <c r="ABY547" s="348"/>
      <c r="ABZ547" s="348"/>
      <c r="ACA547" s="348"/>
      <c r="ACB547" s="348"/>
      <c r="ACC547" s="348"/>
      <c r="ACD547" s="348"/>
      <c r="ACE547" s="348"/>
      <c r="ACF547" s="348"/>
      <c r="ACG547" s="348"/>
      <c r="ACH547" s="348"/>
      <c r="ACI547" s="348"/>
      <c r="ACJ547" s="348"/>
      <c r="ACK547" s="348"/>
      <c r="ACL547" s="348"/>
      <c r="ACM547" s="348"/>
      <c r="ACN547" s="348"/>
      <c r="ACO547" s="348"/>
      <c r="ACP547" s="348"/>
      <c r="ACQ547" s="348"/>
      <c r="ACR547" s="348"/>
      <c r="ACS547" s="348"/>
      <c r="ACT547" s="348"/>
      <c r="ACU547" s="348"/>
      <c r="ACV547" s="348"/>
      <c r="ACW547" s="348"/>
      <c r="ACX547" s="348"/>
      <c r="ACY547" s="348"/>
      <c r="ACZ547" s="348"/>
      <c r="ADA547" s="348"/>
      <c r="ADB547" s="348"/>
      <c r="ADC547" s="348"/>
      <c r="ADD547" s="348"/>
      <c r="ADE547" s="348"/>
      <c r="ADF547" s="348"/>
      <c r="ADG547" s="348"/>
      <c r="ADH547" s="348"/>
      <c r="ADI547" s="348"/>
      <c r="ADJ547" s="348"/>
      <c r="ADK547" s="348"/>
      <c r="ADL547" s="348"/>
      <c r="ADM547" s="348"/>
      <c r="ADN547" s="348"/>
      <c r="ADO547" s="348"/>
      <c r="ADP547" s="348"/>
      <c r="ADQ547" s="348"/>
      <c r="ADR547" s="348"/>
      <c r="ADS547" s="348"/>
      <c r="ADT547" s="348"/>
      <c r="ADU547" s="348"/>
      <c r="ADV547" s="348"/>
      <c r="ADW547" s="348"/>
      <c r="ADX547" s="348"/>
      <c r="ADY547" s="348"/>
      <c r="ADZ547" s="348"/>
      <c r="AEA547" s="348"/>
      <c r="AEB547" s="348"/>
      <c r="AEC547" s="348"/>
      <c r="AED547" s="348"/>
      <c r="AEE547" s="348"/>
      <c r="AEF547" s="348"/>
      <c r="AEG547" s="348"/>
      <c r="AEH547" s="348"/>
      <c r="AEI547" s="348"/>
      <c r="AEJ547" s="348"/>
      <c r="AEK547" s="348"/>
      <c r="AEL547" s="348"/>
      <c r="AEM547" s="348"/>
      <c r="AEN547" s="348"/>
      <c r="AEO547" s="348"/>
      <c r="AEP547" s="348"/>
      <c r="AEQ547" s="348"/>
      <c r="AER547" s="348"/>
      <c r="AES547" s="348"/>
      <c r="AET547" s="348"/>
      <c r="AEU547" s="348"/>
      <c r="AEV547" s="348"/>
      <c r="AEW547" s="348"/>
      <c r="AEX547" s="348"/>
      <c r="AEY547" s="348"/>
      <c r="AEZ547" s="348"/>
      <c r="AFA547" s="348"/>
      <c r="AFB547" s="348"/>
      <c r="AFC547" s="348"/>
      <c r="AFD547" s="348"/>
      <c r="AFE547" s="348"/>
      <c r="AFF547" s="348"/>
      <c r="AFG547" s="348"/>
      <c r="AFH547" s="348"/>
      <c r="AFI547" s="348"/>
      <c r="AFJ547" s="348"/>
      <c r="AFK547" s="348"/>
      <c r="AFL547" s="348"/>
      <c r="AFM547" s="348"/>
      <c r="AFN547" s="348"/>
      <c r="AFO547" s="348"/>
      <c r="AFP547" s="348"/>
      <c r="AFQ547" s="348"/>
      <c r="AFR547" s="348"/>
      <c r="AFS547" s="348"/>
      <c r="AFT547" s="348"/>
      <c r="AFU547" s="348"/>
      <c r="AFV547" s="348"/>
      <c r="AFW547" s="348"/>
      <c r="AFX547" s="348"/>
      <c r="AFY547" s="348"/>
      <c r="AFZ547" s="348"/>
      <c r="AGA547" s="348"/>
      <c r="AGB547" s="348"/>
      <c r="AGC547" s="348"/>
      <c r="AGD547" s="348"/>
      <c r="AGE547" s="348"/>
      <c r="AGF547" s="348"/>
      <c r="AGG547" s="348"/>
      <c r="AGH547" s="348"/>
      <c r="AGI547" s="348"/>
      <c r="AGJ547" s="348"/>
      <c r="AGK547" s="348"/>
      <c r="AGL547" s="348"/>
      <c r="AGM547" s="348"/>
      <c r="AGN547" s="348"/>
      <c r="AGO547" s="348"/>
      <c r="AGP547" s="348"/>
      <c r="AGQ547" s="348"/>
      <c r="AGR547" s="348"/>
      <c r="AGS547" s="348"/>
      <c r="AGT547" s="348"/>
      <c r="AGU547" s="348"/>
      <c r="AGV547" s="348"/>
      <c r="AGW547" s="348"/>
      <c r="AGX547" s="348"/>
      <c r="AGY547" s="348"/>
      <c r="AGZ547" s="348"/>
      <c r="AHA547" s="348"/>
      <c r="AHB547" s="348"/>
      <c r="AHC547" s="348"/>
      <c r="AHD547" s="348"/>
      <c r="AHE547" s="348"/>
      <c r="AHF547" s="348"/>
      <c r="AHG547" s="348"/>
      <c r="AHH547" s="348"/>
      <c r="AHI547" s="348"/>
      <c r="AHJ547" s="348"/>
      <c r="AHK547" s="348"/>
      <c r="AHL547" s="348"/>
      <c r="AHM547" s="348"/>
      <c r="AHN547" s="348"/>
      <c r="AHO547" s="348"/>
      <c r="AHP547" s="348"/>
      <c r="AHQ547" s="348"/>
      <c r="AHR547" s="348"/>
      <c r="AHS547" s="348"/>
      <c r="AHT547" s="348"/>
      <c r="AHU547" s="348"/>
      <c r="AHV547" s="348"/>
      <c r="AHW547" s="348"/>
      <c r="AHX547" s="348"/>
      <c r="AHY547" s="348"/>
      <c r="AHZ547" s="348"/>
      <c r="AIA547" s="348"/>
      <c r="AIB547" s="348"/>
      <c r="AIC547" s="348"/>
      <c r="AID547" s="348"/>
      <c r="AIE547" s="348"/>
      <c r="AIF547" s="348"/>
      <c r="AIG547" s="348"/>
      <c r="AIH547" s="348"/>
      <c r="AII547" s="348"/>
      <c r="AIJ547" s="348"/>
      <c r="AIK547" s="348"/>
      <c r="AIL547" s="348"/>
      <c r="AIM547" s="348"/>
      <c r="AIN547" s="348"/>
      <c r="AIO547" s="348"/>
      <c r="AIP547" s="348"/>
      <c r="AIQ547" s="348"/>
      <c r="AIR547" s="348"/>
      <c r="AIS547" s="348"/>
      <c r="AIT547" s="348"/>
      <c r="AIU547" s="348"/>
      <c r="AIV547" s="348"/>
      <c r="AIW547" s="348"/>
      <c r="AIX547" s="348"/>
      <c r="AIY547" s="348"/>
      <c r="AIZ547" s="348"/>
      <c r="AJA547" s="348"/>
      <c r="AJB547" s="348"/>
      <c r="AJC547" s="348"/>
      <c r="AJD547" s="348"/>
      <c r="AJE547" s="348"/>
      <c r="AJF547" s="348"/>
      <c r="AJG547" s="348"/>
      <c r="AJH547" s="348"/>
      <c r="AJI547" s="348"/>
      <c r="AJJ547" s="348"/>
      <c r="AJK547" s="348"/>
      <c r="AJL547" s="348"/>
      <c r="AJM547" s="348"/>
      <c r="AJN547" s="348"/>
      <c r="AJO547" s="348"/>
      <c r="AJP547" s="348"/>
      <c r="AJQ547" s="348"/>
      <c r="AJR547" s="348"/>
      <c r="AJS547" s="348"/>
      <c r="AJT547" s="348"/>
      <c r="AJU547" s="348"/>
      <c r="AJV547" s="348"/>
      <c r="AJW547" s="348"/>
      <c r="AJX547" s="348"/>
      <c r="AJY547" s="348"/>
      <c r="AJZ547" s="348"/>
      <c r="AKA547" s="348"/>
      <c r="AKB547" s="348"/>
      <c r="AKC547" s="348"/>
      <c r="AKD547" s="348"/>
      <c r="AKE547" s="348"/>
      <c r="AKF547" s="348"/>
      <c r="AKG547" s="348"/>
      <c r="AKH547" s="348"/>
      <c r="AKI547" s="348"/>
      <c r="AKJ547" s="348"/>
      <c r="AKK547" s="348"/>
      <c r="AKL547" s="348"/>
      <c r="AKM547" s="348"/>
      <c r="AKN547" s="348"/>
      <c r="AKO547" s="348"/>
      <c r="AKP547" s="348"/>
      <c r="AKQ547" s="348"/>
      <c r="AKR547" s="348"/>
      <c r="AKS547" s="348"/>
      <c r="AKT547" s="348"/>
      <c r="AKU547" s="348"/>
      <c r="AKV547" s="348"/>
      <c r="AKW547" s="348"/>
      <c r="AKX547" s="348"/>
      <c r="AKY547" s="348"/>
      <c r="AKZ547" s="348"/>
      <c r="ALA547" s="348"/>
      <c r="ALB547" s="348"/>
      <c r="ALC547" s="348"/>
      <c r="ALD547" s="348"/>
      <c r="ALE547" s="348"/>
      <c r="ALF547" s="348"/>
      <c r="ALG547" s="348"/>
      <c r="ALH547" s="348"/>
      <c r="ALI547" s="348"/>
      <c r="ALJ547" s="348"/>
      <c r="ALK547" s="348"/>
      <c r="ALL547" s="348"/>
      <c r="ALM547" s="348"/>
      <c r="ALN547" s="348"/>
      <c r="ALO547" s="348"/>
      <c r="ALP547" s="348"/>
      <c r="ALQ547" s="348"/>
      <c r="ALR547" s="348"/>
      <c r="ALS547" s="348"/>
      <c r="ALT547" s="348"/>
      <c r="ALU547" s="348"/>
      <c r="ALV547" s="348"/>
      <c r="ALW547" s="348"/>
      <c r="ALX547" s="348"/>
      <c r="ALY547" s="348"/>
      <c r="ALZ547" s="348"/>
      <c r="AMA547" s="348"/>
      <c r="AMB547" s="348"/>
      <c r="AMC547" s="348"/>
      <c r="AMD547" s="348"/>
      <c r="AME547" s="348"/>
      <c r="AMF547" s="348"/>
      <c r="AMG547" s="348"/>
      <c r="AMH547" s="348"/>
      <c r="AMI547" s="348"/>
      <c r="AMJ547" s="348"/>
      <c r="AMK547" s="348"/>
      <c r="AML547" s="348"/>
      <c r="AMM547" s="348"/>
      <c r="AMN547" s="348"/>
      <c r="AMO547" s="348"/>
      <c r="AMP547" s="348"/>
      <c r="AMQ547" s="348"/>
      <c r="AMR547" s="348"/>
      <c r="AMS547" s="348"/>
      <c r="AMT547" s="348"/>
      <c r="AMU547" s="348"/>
      <c r="AMV547" s="348"/>
      <c r="AMW547" s="348"/>
      <c r="AMX547" s="348"/>
      <c r="AMY547" s="348"/>
      <c r="AMZ547" s="348"/>
      <c r="ANA547" s="348"/>
      <c r="ANB547" s="348"/>
      <c r="ANC547" s="348"/>
      <c r="AND547" s="348"/>
      <c r="ANE547" s="348"/>
      <c r="ANF547" s="348"/>
      <c r="ANG547" s="348"/>
      <c r="ANH547" s="348"/>
      <c r="ANI547" s="348"/>
      <c r="ANJ547" s="348"/>
      <c r="ANK547" s="348"/>
      <c r="ANL547" s="348"/>
      <c r="ANM547" s="348"/>
      <c r="ANN547" s="348"/>
      <c r="ANO547" s="348"/>
      <c r="ANP547" s="348"/>
      <c r="ANQ547" s="348"/>
      <c r="ANR547" s="348"/>
      <c r="ANS547" s="348"/>
      <c r="ANT547" s="348"/>
      <c r="ANU547" s="348"/>
      <c r="ANV547" s="348"/>
      <c r="ANW547" s="348"/>
      <c r="ANX547" s="348"/>
      <c r="ANY547" s="348"/>
      <c r="ANZ547" s="348"/>
      <c r="AOA547" s="348"/>
      <c r="AOB547" s="348"/>
      <c r="AOC547" s="348"/>
      <c r="AOD547" s="348"/>
      <c r="AOE547" s="348"/>
      <c r="AOF547" s="348"/>
      <c r="AOG547" s="348"/>
      <c r="AOH547" s="348"/>
      <c r="AOI547" s="348"/>
      <c r="AOJ547" s="348"/>
      <c r="AOK547" s="348"/>
      <c r="AOL547" s="348"/>
      <c r="AOM547" s="348"/>
      <c r="AON547" s="348"/>
      <c r="AOO547" s="348"/>
      <c r="AOP547" s="348"/>
      <c r="AOQ547" s="348"/>
      <c r="AOR547" s="348"/>
      <c r="AOS547" s="348"/>
      <c r="AOT547" s="348"/>
      <c r="AOU547" s="348"/>
      <c r="AOV547" s="348"/>
      <c r="AOW547" s="348"/>
      <c r="AOX547" s="348"/>
      <c r="AOY547" s="348"/>
      <c r="AOZ547" s="348"/>
      <c r="APA547" s="348"/>
      <c r="APB547" s="348"/>
      <c r="APC547" s="348"/>
      <c r="APD547" s="348"/>
      <c r="APE547" s="348"/>
      <c r="APF547" s="348"/>
      <c r="APG547" s="348"/>
      <c r="APH547" s="348"/>
      <c r="API547" s="348"/>
      <c r="APJ547" s="348"/>
      <c r="APK547" s="348"/>
      <c r="APL547" s="348"/>
      <c r="APM547" s="348"/>
      <c r="APN547" s="348"/>
      <c r="APO547" s="348"/>
      <c r="APP547" s="348"/>
      <c r="APQ547" s="348"/>
      <c r="APR547" s="348"/>
      <c r="APS547" s="348"/>
      <c r="APT547" s="348"/>
      <c r="APU547" s="348"/>
      <c r="APV547" s="348"/>
      <c r="APW547" s="348"/>
      <c r="APX547" s="348"/>
      <c r="APY547" s="348"/>
      <c r="APZ547" s="348"/>
      <c r="AQA547" s="348"/>
      <c r="AQB547" s="348"/>
      <c r="AQC547" s="348"/>
      <c r="AQD547" s="348"/>
      <c r="AQE547" s="348"/>
      <c r="AQF547" s="348"/>
      <c r="AQG547" s="348"/>
      <c r="AQH547" s="348"/>
      <c r="AQI547" s="348"/>
      <c r="AQJ547" s="348"/>
      <c r="AQK547" s="348"/>
      <c r="AQL547" s="348"/>
      <c r="AQM547" s="348"/>
      <c r="AQN547" s="348"/>
      <c r="AQO547" s="348"/>
      <c r="AQP547" s="348"/>
      <c r="AQQ547" s="348"/>
      <c r="AQR547" s="348"/>
      <c r="AQS547" s="348"/>
      <c r="AQT547" s="348"/>
      <c r="AQU547" s="348"/>
      <c r="AQV547" s="348"/>
      <c r="AQW547" s="348"/>
      <c r="AQX547" s="348"/>
      <c r="AQY547" s="348"/>
      <c r="AQZ547" s="348"/>
      <c r="ARA547" s="348"/>
      <c r="ARB547" s="348"/>
      <c r="ARC547" s="348"/>
      <c r="ARD547" s="348"/>
      <c r="ARE547" s="348"/>
      <c r="ARF547" s="348"/>
      <c r="ARG547" s="348"/>
      <c r="ARH547" s="348"/>
      <c r="ARI547" s="348"/>
      <c r="ARJ547" s="348"/>
      <c r="ARK547" s="348"/>
      <c r="ARL547" s="348"/>
      <c r="ARM547" s="348"/>
      <c r="ARN547" s="348"/>
      <c r="ARO547" s="348"/>
      <c r="ARP547" s="348"/>
      <c r="ARQ547" s="348"/>
      <c r="ARR547" s="348"/>
      <c r="ARS547" s="348"/>
      <c r="ART547" s="348"/>
      <c r="ARU547" s="348"/>
      <c r="ARV547" s="348"/>
      <c r="ARW547" s="348"/>
      <c r="ARX547" s="348"/>
      <c r="ARY547" s="348"/>
      <c r="ARZ547" s="348"/>
      <c r="ASA547" s="348"/>
      <c r="ASB547" s="348"/>
      <c r="ASC547" s="348"/>
      <c r="ASD547" s="348"/>
      <c r="ASE547" s="348"/>
      <c r="ASF547" s="348"/>
      <c r="ASG547" s="348"/>
      <c r="ASH547" s="348"/>
      <c r="ASI547" s="348"/>
      <c r="ASJ547" s="348"/>
      <c r="ASK547" s="348"/>
      <c r="ASL547" s="348"/>
      <c r="ASM547" s="348"/>
      <c r="ASN547" s="348"/>
      <c r="ASO547" s="348"/>
      <c r="ASP547" s="348"/>
      <c r="ASQ547" s="348"/>
      <c r="ASR547" s="348"/>
      <c r="ASS547" s="348"/>
      <c r="AST547" s="348"/>
      <c r="ASU547" s="348"/>
      <c r="ASV547" s="348"/>
      <c r="ASW547" s="348"/>
      <c r="ASX547" s="348"/>
      <c r="ASY547" s="348"/>
      <c r="ASZ547" s="348"/>
      <c r="ATA547" s="348"/>
      <c r="ATB547" s="348"/>
      <c r="ATC547" s="348"/>
      <c r="ATD547" s="348"/>
      <c r="ATE547" s="348"/>
      <c r="ATF547" s="348"/>
      <c r="ATG547" s="348"/>
      <c r="ATH547" s="348"/>
      <c r="ATI547" s="348"/>
      <c r="ATJ547" s="348"/>
      <c r="ATK547" s="348"/>
      <c r="ATL547" s="348"/>
      <c r="ATM547" s="348"/>
      <c r="ATN547" s="348"/>
      <c r="ATO547" s="348"/>
      <c r="ATP547" s="348"/>
      <c r="ATQ547" s="348"/>
      <c r="ATR547" s="348"/>
      <c r="ATS547" s="348"/>
      <c r="ATT547" s="348"/>
      <c r="ATU547" s="348"/>
      <c r="ATV547" s="348"/>
      <c r="ATW547" s="348"/>
      <c r="ATX547" s="348"/>
      <c r="ATY547" s="348"/>
      <c r="ATZ547" s="348"/>
      <c r="AUA547" s="348"/>
      <c r="AUB547" s="348"/>
      <c r="AUC547" s="348"/>
      <c r="AUD547" s="348"/>
      <c r="AUE547" s="348"/>
      <c r="AUF547" s="348"/>
      <c r="AUG547" s="348"/>
      <c r="AUH547" s="348"/>
      <c r="AUI547" s="348"/>
      <c r="AUJ547" s="348"/>
      <c r="AUK547" s="348"/>
      <c r="AUL547" s="348"/>
      <c r="AUM547" s="348"/>
      <c r="AUN547" s="348"/>
      <c r="AUO547" s="348"/>
      <c r="AUP547" s="348"/>
      <c r="AUQ547" s="348"/>
      <c r="AUR547" s="348"/>
      <c r="AUS547" s="348"/>
      <c r="AUT547" s="348"/>
      <c r="AUU547" s="348"/>
      <c r="AUV547" s="348"/>
      <c r="AUW547" s="348"/>
      <c r="AUX547" s="348"/>
      <c r="AUY547" s="348"/>
      <c r="AUZ547" s="348"/>
      <c r="AVA547" s="348"/>
      <c r="AVB547" s="348"/>
      <c r="AVC547" s="348"/>
      <c r="AVD547" s="348"/>
      <c r="AVE547" s="348"/>
      <c r="AVF547" s="348"/>
      <c r="AVG547" s="348"/>
      <c r="AVH547" s="348"/>
      <c r="AVI547" s="348"/>
      <c r="AVJ547" s="348"/>
      <c r="AVK547" s="348"/>
      <c r="AVL547" s="348"/>
      <c r="AVM547" s="348"/>
      <c r="AVN547" s="348"/>
      <c r="AVO547" s="348"/>
      <c r="AVP547" s="348"/>
      <c r="AVQ547" s="348"/>
      <c r="AVR547" s="348"/>
      <c r="AVS547" s="348"/>
      <c r="AVT547" s="348"/>
      <c r="AVU547" s="348"/>
      <c r="AVV547" s="348"/>
      <c r="AVW547" s="348"/>
      <c r="AVX547" s="348"/>
      <c r="AVY547" s="348"/>
      <c r="AVZ547" s="348"/>
      <c r="AWA547" s="348"/>
      <c r="AWB547" s="348"/>
      <c r="AWC547" s="348"/>
      <c r="AWD547" s="348"/>
      <c r="AWE547" s="348"/>
      <c r="AWF547" s="348"/>
      <c r="AWG547" s="348"/>
      <c r="AWH547" s="348"/>
      <c r="AWI547" s="348"/>
      <c r="AWJ547" s="348"/>
      <c r="AWK547" s="348"/>
      <c r="AWL547" s="348"/>
      <c r="AWM547" s="348"/>
      <c r="AWN547" s="348"/>
      <c r="AWO547" s="348"/>
      <c r="AWP547" s="348"/>
      <c r="AWQ547" s="348"/>
      <c r="AWR547" s="348"/>
      <c r="AWS547" s="348"/>
      <c r="AWT547" s="348"/>
      <c r="AWU547" s="348"/>
      <c r="AWV547" s="348"/>
      <c r="AWW547" s="348"/>
      <c r="AWX547" s="348"/>
      <c r="AWY547" s="348"/>
      <c r="AWZ547" s="348"/>
      <c r="AXA547" s="348"/>
      <c r="AXB547" s="348"/>
      <c r="AXC547" s="348"/>
      <c r="AXD547" s="348"/>
      <c r="AXE547" s="348"/>
      <c r="AXF547" s="348"/>
      <c r="AXG547" s="348"/>
      <c r="AXH547" s="348"/>
      <c r="AXI547" s="348"/>
      <c r="AXJ547" s="348"/>
      <c r="AXK547" s="348"/>
      <c r="AXL547" s="348"/>
      <c r="AXM547" s="348"/>
      <c r="AXN547" s="348"/>
      <c r="AXO547" s="348"/>
      <c r="AXP547" s="348"/>
      <c r="AXQ547" s="348"/>
      <c r="AXR547" s="348"/>
      <c r="AXS547" s="348"/>
      <c r="AXT547" s="348"/>
      <c r="AXU547" s="348"/>
      <c r="AXV547" s="348"/>
      <c r="AXW547" s="348"/>
      <c r="AXX547" s="348"/>
      <c r="AXY547" s="348"/>
      <c r="AXZ547" s="348"/>
      <c r="AYA547" s="348"/>
      <c r="AYB547" s="348"/>
      <c r="AYC547" s="348"/>
      <c r="AYD547" s="348"/>
      <c r="AYE547" s="348"/>
      <c r="AYF547" s="348"/>
      <c r="AYG547" s="348"/>
      <c r="AYH547" s="348"/>
      <c r="AYI547" s="348"/>
      <c r="AYJ547" s="348"/>
      <c r="AYK547" s="348"/>
      <c r="AYL547" s="348"/>
      <c r="AYM547" s="348"/>
      <c r="AYN547" s="348"/>
      <c r="AYO547" s="348"/>
      <c r="AYP547" s="348"/>
      <c r="AYQ547" s="348"/>
      <c r="AYR547" s="348"/>
      <c r="AYS547" s="348"/>
      <c r="AYT547" s="348"/>
      <c r="AYU547" s="348"/>
      <c r="AYV547" s="348"/>
      <c r="AYW547" s="348"/>
      <c r="AYX547" s="348"/>
      <c r="AYY547" s="348"/>
      <c r="AYZ547" s="348"/>
      <c r="AZA547" s="348"/>
      <c r="AZB547" s="348"/>
      <c r="AZC547" s="348"/>
      <c r="AZD547" s="348"/>
      <c r="AZE547" s="348"/>
      <c r="AZF547" s="348"/>
      <c r="AZG547" s="348"/>
      <c r="AZH547" s="348"/>
      <c r="AZI547" s="348"/>
      <c r="AZJ547" s="348"/>
      <c r="AZK547" s="348"/>
      <c r="AZL547" s="348"/>
      <c r="AZM547" s="348"/>
      <c r="AZN547" s="348"/>
      <c r="AZO547" s="348"/>
      <c r="AZP547" s="348"/>
      <c r="AZQ547" s="348"/>
      <c r="AZR547" s="348"/>
      <c r="AZS547" s="348"/>
      <c r="AZT547" s="348"/>
      <c r="AZU547" s="348"/>
      <c r="AZV547" s="348"/>
      <c r="AZW547" s="348"/>
      <c r="AZX547" s="348"/>
      <c r="AZY547" s="348"/>
      <c r="AZZ547" s="348"/>
      <c r="BAA547" s="348"/>
      <c r="BAB547" s="348"/>
      <c r="BAC547" s="348"/>
      <c r="BAD547" s="348"/>
      <c r="BAE547" s="348"/>
      <c r="BAF547" s="348"/>
      <c r="BAG547" s="348"/>
      <c r="BAH547" s="348"/>
      <c r="BAI547" s="348"/>
      <c r="BAJ547" s="348"/>
      <c r="BAK547" s="348"/>
      <c r="BAL547" s="348"/>
      <c r="BAM547" s="348"/>
      <c r="BAN547" s="348"/>
      <c r="BAO547" s="348"/>
      <c r="BAP547" s="348"/>
      <c r="BAQ547" s="348"/>
      <c r="BAR547" s="348"/>
      <c r="BAS547" s="348"/>
      <c r="BAT547" s="348"/>
      <c r="BAU547" s="348"/>
      <c r="BAV547" s="348"/>
      <c r="BAW547" s="348"/>
      <c r="BAX547" s="348"/>
      <c r="BAY547" s="348"/>
      <c r="BAZ547" s="348"/>
      <c r="BBA547" s="348"/>
      <c r="BBB547" s="348"/>
      <c r="BBC547" s="348"/>
      <c r="BBD547" s="348"/>
      <c r="BBE547" s="348"/>
      <c r="BBF547" s="348"/>
      <c r="BBG547" s="348"/>
      <c r="BBH547" s="348"/>
      <c r="BBI547" s="348"/>
      <c r="BBJ547" s="348"/>
      <c r="BBK547" s="348"/>
      <c r="BBL547" s="348"/>
      <c r="BBM547" s="348"/>
      <c r="BBN547" s="348"/>
      <c r="BBO547" s="348"/>
      <c r="BBP547" s="348"/>
      <c r="BBQ547" s="348"/>
      <c r="BBR547" s="348"/>
      <c r="BBS547" s="348"/>
      <c r="BBT547" s="348"/>
      <c r="BBU547" s="348"/>
      <c r="BBV547" s="348"/>
      <c r="BBW547" s="348"/>
      <c r="BBX547" s="348"/>
      <c r="BBY547" s="348"/>
      <c r="BBZ547" s="348"/>
      <c r="BCA547" s="348"/>
      <c r="BCB547" s="348"/>
      <c r="BCC547" s="348"/>
      <c r="BCD547" s="348"/>
      <c r="BCE547" s="348"/>
      <c r="BCF547" s="348"/>
      <c r="BCG547" s="348"/>
      <c r="BCH547" s="348"/>
      <c r="BCI547" s="348"/>
      <c r="BCJ547" s="348"/>
      <c r="BCK547" s="348"/>
      <c r="BCL547" s="348"/>
      <c r="BCM547" s="348"/>
      <c r="BCN547" s="348"/>
      <c r="BCO547" s="348"/>
      <c r="BCP547" s="348"/>
      <c r="BCQ547" s="348"/>
      <c r="BCR547" s="348"/>
      <c r="BCS547" s="348"/>
      <c r="BCT547" s="348"/>
      <c r="BCU547" s="348"/>
      <c r="BCV547" s="348"/>
      <c r="BCW547" s="348"/>
      <c r="BCX547" s="348"/>
      <c r="BCY547" s="348"/>
      <c r="BCZ547" s="348"/>
      <c r="BDA547" s="348"/>
      <c r="BDB547" s="348"/>
      <c r="BDC547" s="348"/>
      <c r="BDD547" s="348"/>
      <c r="BDE547" s="348"/>
      <c r="BDF547" s="348"/>
      <c r="BDG547" s="348"/>
      <c r="BDH547" s="348"/>
      <c r="BDI547" s="348"/>
      <c r="BDJ547" s="348"/>
      <c r="BDK547" s="348"/>
      <c r="BDL547" s="348"/>
      <c r="BDM547" s="348"/>
      <c r="BDN547" s="348"/>
      <c r="BDO547" s="348"/>
      <c r="BDP547" s="348"/>
      <c r="BDQ547" s="348"/>
      <c r="BDR547" s="348"/>
      <c r="BDS547" s="348"/>
      <c r="BDT547" s="348"/>
      <c r="BDU547" s="348"/>
      <c r="BDV547" s="348"/>
      <c r="BDW547" s="348"/>
      <c r="BDX547" s="348"/>
      <c r="BDY547" s="348"/>
      <c r="BDZ547" s="348"/>
      <c r="BEA547" s="348"/>
      <c r="BEB547" s="348"/>
      <c r="BEC547" s="348"/>
      <c r="BED547" s="348"/>
      <c r="BEE547" s="348"/>
      <c r="BEF547" s="348"/>
      <c r="BEG547" s="348"/>
      <c r="BEH547" s="348"/>
      <c r="BEI547" s="348"/>
      <c r="BEJ547" s="348"/>
      <c r="BEK547" s="348"/>
      <c r="BEL547" s="348"/>
      <c r="BEM547" s="348"/>
      <c r="BEN547" s="348"/>
      <c r="BEO547" s="348"/>
      <c r="BEP547" s="348"/>
      <c r="BEQ547" s="348"/>
      <c r="BER547" s="348"/>
      <c r="BES547" s="348"/>
      <c r="BET547" s="348"/>
      <c r="BEU547" s="348"/>
      <c r="BEV547" s="348"/>
      <c r="BEW547" s="348"/>
      <c r="BEX547" s="348"/>
      <c r="BEY547" s="348"/>
      <c r="BEZ547" s="348"/>
      <c r="BFA547" s="348"/>
      <c r="BFB547" s="348"/>
      <c r="BFC547" s="348"/>
      <c r="BFD547" s="348"/>
      <c r="BFE547" s="348"/>
      <c r="BFF547" s="348"/>
      <c r="BFG547" s="348"/>
      <c r="BFH547" s="348"/>
      <c r="BFI547" s="348"/>
      <c r="BFJ547" s="348"/>
      <c r="BFK547" s="348"/>
      <c r="BFL547" s="348"/>
      <c r="BFM547" s="348"/>
      <c r="BFN547" s="348"/>
      <c r="BFO547" s="348"/>
      <c r="BFP547" s="348"/>
      <c r="BFQ547" s="348"/>
      <c r="BFR547" s="348"/>
      <c r="BFS547" s="348"/>
      <c r="BFT547" s="348"/>
      <c r="BFU547" s="348"/>
      <c r="BFV547" s="348"/>
      <c r="BFW547" s="348"/>
      <c r="BFX547" s="348"/>
      <c r="BFY547" s="348"/>
      <c r="BFZ547" s="348"/>
      <c r="BGA547" s="348"/>
      <c r="BGB547" s="348"/>
      <c r="BGC547" s="348"/>
      <c r="BGD547" s="348"/>
      <c r="BGE547" s="348"/>
      <c r="BGF547" s="348"/>
      <c r="BGG547" s="348"/>
      <c r="BGH547" s="348"/>
      <c r="BGI547" s="348"/>
      <c r="BGJ547" s="348"/>
      <c r="BGK547" s="348"/>
      <c r="BGL547" s="348"/>
      <c r="BGM547" s="348"/>
      <c r="BGN547" s="348"/>
      <c r="BGO547" s="348"/>
      <c r="BGP547" s="348"/>
      <c r="BGQ547" s="348"/>
      <c r="BGR547" s="348"/>
      <c r="BGS547" s="348"/>
      <c r="BGT547" s="348"/>
      <c r="BGU547" s="348"/>
      <c r="BGV547" s="348"/>
      <c r="BGW547" s="348"/>
      <c r="BGX547" s="348"/>
      <c r="BGY547" s="348"/>
      <c r="BGZ547" s="348"/>
      <c r="BHA547" s="348"/>
      <c r="BHB547" s="348"/>
      <c r="BHC547" s="348"/>
      <c r="BHD547" s="348"/>
      <c r="BHE547" s="348"/>
      <c r="BHF547" s="348"/>
      <c r="BHG547" s="348"/>
      <c r="BHH547" s="348"/>
      <c r="BHI547" s="348"/>
      <c r="BHJ547" s="348"/>
      <c r="BHK547" s="348"/>
      <c r="BHL547" s="348"/>
      <c r="BHM547" s="348"/>
      <c r="BHN547" s="348"/>
      <c r="BHO547" s="348"/>
      <c r="BHP547" s="348"/>
      <c r="BHQ547" s="348"/>
      <c r="BHR547" s="348"/>
      <c r="BHS547" s="348"/>
      <c r="BHT547" s="348"/>
      <c r="BHU547" s="348"/>
      <c r="BHV547" s="348"/>
      <c r="BHW547" s="348"/>
      <c r="BHX547" s="348"/>
      <c r="BHY547" s="348"/>
      <c r="BHZ547" s="348"/>
      <c r="BIA547" s="348"/>
      <c r="BIB547" s="348"/>
      <c r="BIC547" s="348"/>
      <c r="BID547" s="348"/>
      <c r="BIE547" s="348"/>
      <c r="BIF547" s="348"/>
      <c r="BIG547" s="348"/>
      <c r="BIH547" s="348"/>
      <c r="BII547" s="348"/>
      <c r="BIJ547" s="348"/>
      <c r="BIK547" s="348"/>
      <c r="BIL547" s="348"/>
      <c r="BIM547" s="348"/>
      <c r="BIN547" s="348"/>
      <c r="BIO547" s="348"/>
      <c r="BIP547" s="348"/>
      <c r="BIQ547" s="348"/>
      <c r="BIR547" s="348"/>
      <c r="BIS547" s="348"/>
      <c r="BIT547" s="348"/>
      <c r="BIU547" s="348"/>
      <c r="BIV547" s="348"/>
      <c r="BIW547" s="348"/>
      <c r="BIX547" s="348"/>
      <c r="BIY547" s="348"/>
      <c r="BIZ547" s="348"/>
      <c r="BJA547" s="348"/>
      <c r="BJB547" s="348"/>
      <c r="BJC547" s="348"/>
      <c r="BJD547" s="348"/>
      <c r="BJE547" s="348"/>
      <c r="BJF547" s="348"/>
      <c r="BJG547" s="348"/>
      <c r="BJH547" s="348"/>
      <c r="BJI547" s="348"/>
      <c r="BJJ547" s="348"/>
      <c r="BJK547" s="348"/>
      <c r="BJL547" s="348"/>
      <c r="BJM547" s="348"/>
      <c r="BJN547" s="348"/>
      <c r="BJO547" s="348"/>
      <c r="BJP547" s="348"/>
      <c r="BJQ547" s="348"/>
      <c r="BJR547" s="348"/>
      <c r="BJS547" s="348"/>
      <c r="BJT547" s="348"/>
      <c r="BJU547" s="348"/>
      <c r="BJV547" s="348"/>
      <c r="BJW547" s="348"/>
      <c r="BJX547" s="348"/>
      <c r="BJY547" s="348"/>
      <c r="BJZ547" s="348"/>
      <c r="BKA547" s="348"/>
      <c r="BKB547" s="348"/>
      <c r="BKC547" s="348"/>
      <c r="BKD547" s="348"/>
      <c r="BKE547" s="348"/>
      <c r="BKF547" s="348"/>
      <c r="BKG547" s="348"/>
      <c r="BKH547" s="348"/>
      <c r="BKI547" s="348"/>
      <c r="BKJ547" s="348"/>
      <c r="BKK547" s="348"/>
      <c r="BKL547" s="348"/>
      <c r="BKM547" s="348"/>
      <c r="BKN547" s="348"/>
      <c r="BKO547" s="348"/>
      <c r="BKP547" s="348"/>
      <c r="BKQ547" s="348"/>
      <c r="BKR547" s="348"/>
      <c r="BKS547" s="348"/>
      <c r="BKT547" s="348"/>
      <c r="BKU547" s="348"/>
      <c r="BKV547" s="348"/>
      <c r="BKW547" s="348"/>
      <c r="BKX547" s="348"/>
      <c r="BKY547" s="348"/>
      <c r="BKZ547" s="348"/>
      <c r="BLA547" s="348"/>
      <c r="BLB547" s="348"/>
      <c r="BLC547" s="348"/>
      <c r="BLD547" s="348"/>
      <c r="BLE547" s="348"/>
      <c r="BLF547" s="348"/>
      <c r="BLG547" s="348"/>
      <c r="BLH547" s="348"/>
      <c r="BLI547" s="348"/>
      <c r="BLJ547" s="348"/>
      <c r="BLK547" s="348"/>
      <c r="BLL547" s="348"/>
      <c r="BLM547" s="348"/>
      <c r="BLN547" s="348"/>
      <c r="BLO547" s="348"/>
      <c r="BLP547" s="348"/>
      <c r="BLQ547" s="348"/>
      <c r="BLR547" s="348"/>
      <c r="BLS547" s="348"/>
      <c r="BLT547" s="348"/>
      <c r="BLU547" s="348"/>
      <c r="BLV547" s="348"/>
      <c r="BLW547" s="348"/>
      <c r="BLX547" s="348"/>
      <c r="BLY547" s="348"/>
      <c r="BLZ547" s="348"/>
      <c r="BMA547" s="348"/>
      <c r="BMB547" s="348"/>
      <c r="BMC547" s="348"/>
      <c r="BMD547" s="348"/>
      <c r="BME547" s="348"/>
      <c r="BMF547" s="348"/>
      <c r="BMG547" s="348"/>
      <c r="BMH547" s="348"/>
      <c r="BMI547" s="348"/>
      <c r="BMJ547" s="348"/>
      <c r="BMK547" s="348"/>
      <c r="BML547" s="348"/>
      <c r="BMM547" s="348"/>
      <c r="BMN547" s="348"/>
      <c r="BMO547" s="348"/>
      <c r="BMP547" s="348"/>
      <c r="BMQ547" s="348"/>
      <c r="BMR547" s="348"/>
      <c r="BMS547" s="348"/>
      <c r="BMT547" s="348"/>
      <c r="BMU547" s="348"/>
      <c r="BMV547" s="348"/>
      <c r="BMW547" s="348"/>
      <c r="BMX547" s="348"/>
      <c r="BMY547" s="348"/>
      <c r="BMZ547" s="348"/>
      <c r="BNA547" s="348"/>
      <c r="BNB547" s="348"/>
      <c r="BNC547" s="348"/>
      <c r="BND547" s="348"/>
      <c r="BNE547" s="348"/>
      <c r="BNF547" s="348"/>
      <c r="BNG547" s="348"/>
      <c r="BNH547" s="348"/>
      <c r="BNI547" s="348"/>
      <c r="BNJ547" s="348"/>
      <c r="BNK547" s="348"/>
      <c r="BNL547" s="348"/>
      <c r="BNM547" s="348"/>
      <c r="BNN547" s="348"/>
      <c r="BNO547" s="348"/>
      <c r="BNP547" s="348"/>
      <c r="BNQ547" s="348"/>
      <c r="BNR547" s="348"/>
      <c r="BNS547" s="348"/>
      <c r="BNT547" s="348"/>
      <c r="BNU547" s="348"/>
      <c r="BNV547" s="348"/>
      <c r="BNW547" s="348"/>
      <c r="BNX547" s="348"/>
      <c r="BNY547" s="348"/>
      <c r="BNZ547" s="348"/>
      <c r="BOA547" s="348"/>
      <c r="BOB547" s="348"/>
      <c r="BOC547" s="348"/>
      <c r="BOD547" s="348"/>
      <c r="BOE547" s="348"/>
      <c r="BOF547" s="348"/>
      <c r="BOG547" s="348"/>
      <c r="BOH547" s="348"/>
      <c r="BOI547" s="348"/>
      <c r="BOJ547" s="348"/>
      <c r="BOK547" s="348"/>
      <c r="BOL547" s="348"/>
      <c r="BOM547" s="348"/>
      <c r="BON547" s="348"/>
      <c r="BOO547" s="348"/>
      <c r="BOP547" s="348"/>
      <c r="BOQ547" s="348"/>
      <c r="BOR547" s="348"/>
      <c r="BOS547" s="348"/>
      <c r="BOT547" s="348"/>
      <c r="BOU547" s="348"/>
      <c r="BOV547" s="348"/>
    </row>
    <row r="548" spans="1:1764" ht="40.5" customHeight="1">
      <c r="A548" s="29" t="s">
        <v>556</v>
      </c>
      <c r="B548" s="30" t="s">
        <v>557</v>
      </c>
      <c r="C548" s="30"/>
      <c r="D548" s="31" t="s">
        <v>26</v>
      </c>
      <c r="E548" s="31" t="s">
        <v>26</v>
      </c>
      <c r="F548" s="31"/>
      <c r="G548" s="31"/>
      <c r="H548" s="31"/>
      <c r="I548" s="399"/>
      <c r="J548" s="456">
        <f t="shared" si="13"/>
        <v>3012000</v>
      </c>
      <c r="K548" s="456">
        <f>SUM(K549,K557)</f>
        <v>3012000</v>
      </c>
      <c r="L548" s="479">
        <f>SUM(L549,L557)</f>
        <v>0</v>
      </c>
      <c r="M548" s="114"/>
      <c r="N548" s="114"/>
      <c r="O548" s="114"/>
      <c r="P548" s="114"/>
      <c r="Q548" s="114"/>
      <c r="R548" s="114"/>
      <c r="S548" s="114"/>
      <c r="T548" s="114"/>
      <c r="U548" s="114"/>
    </row>
    <row r="549" spans="1:1764" ht="40.5" customHeight="1">
      <c r="A549" s="579" t="s">
        <v>558</v>
      </c>
      <c r="B549" s="580" t="s">
        <v>559</v>
      </c>
      <c r="C549" s="382" t="s">
        <v>1148</v>
      </c>
      <c r="D549" s="382" t="s">
        <v>1149</v>
      </c>
      <c r="E549" s="154" t="s">
        <v>1369</v>
      </c>
      <c r="F549" s="226" t="s">
        <v>562</v>
      </c>
      <c r="G549" s="33"/>
      <c r="H549" s="594"/>
      <c r="I549" s="593"/>
      <c r="J549" s="559">
        <f t="shared" si="13"/>
        <v>2812000</v>
      </c>
      <c r="K549" s="559">
        <f>SUM(K552)</f>
        <v>2812000</v>
      </c>
      <c r="L549" s="581">
        <f>SUM(L552)</f>
        <v>0</v>
      </c>
      <c r="M549" s="114"/>
      <c r="N549" s="114"/>
      <c r="O549" s="114"/>
      <c r="P549" s="114"/>
      <c r="Q549" s="114"/>
      <c r="R549" s="114"/>
      <c r="S549" s="114"/>
      <c r="T549" s="114"/>
      <c r="U549" s="114"/>
    </row>
    <row r="550" spans="1:1764" ht="40.5" customHeight="1">
      <c r="A550" s="573"/>
      <c r="B550" s="576"/>
      <c r="C550" s="382" t="s">
        <v>1150</v>
      </c>
      <c r="D550" s="382" t="s">
        <v>1151</v>
      </c>
      <c r="E550" s="154" t="s">
        <v>1370</v>
      </c>
      <c r="F550" s="226" t="s">
        <v>562</v>
      </c>
      <c r="G550" s="33"/>
      <c r="H550" s="576"/>
      <c r="I550" s="599"/>
      <c r="J550" s="578"/>
      <c r="K550" s="578"/>
      <c r="L550" s="563"/>
      <c r="M550" s="114"/>
      <c r="N550" s="114"/>
      <c r="O550" s="114"/>
      <c r="P550" s="114"/>
      <c r="Q550" s="114"/>
      <c r="R550" s="114"/>
      <c r="S550" s="114"/>
      <c r="T550" s="114"/>
      <c r="U550" s="114"/>
    </row>
    <row r="551" spans="1:1764" ht="40.5" customHeight="1">
      <c r="A551" s="574"/>
      <c r="B551" s="569"/>
      <c r="C551" s="382" t="s">
        <v>1152</v>
      </c>
      <c r="D551" s="382" t="s">
        <v>1153</v>
      </c>
      <c r="E551" s="154">
        <v>6940</v>
      </c>
      <c r="F551" s="226" t="s">
        <v>562</v>
      </c>
      <c r="G551" s="33"/>
      <c r="H551" s="569"/>
      <c r="I551" s="567"/>
      <c r="J551" s="560"/>
      <c r="K551" s="560"/>
      <c r="L551" s="562"/>
      <c r="M551" s="114"/>
      <c r="N551" s="114"/>
      <c r="O551" s="114"/>
      <c r="P551" s="114"/>
      <c r="Q551" s="114"/>
      <c r="R551" s="114"/>
      <c r="S551" s="114"/>
      <c r="T551" s="114"/>
      <c r="U551" s="114"/>
    </row>
    <row r="552" spans="1:1764" ht="40.5" customHeight="1">
      <c r="A552" s="572" t="s">
        <v>560</v>
      </c>
      <c r="B552" s="575" t="s">
        <v>561</v>
      </c>
      <c r="C552" s="389" t="s">
        <v>1148</v>
      </c>
      <c r="D552" s="389" t="s">
        <v>1149</v>
      </c>
      <c r="E552" s="36" t="s">
        <v>1369</v>
      </c>
      <c r="F552" s="228" t="s">
        <v>562</v>
      </c>
      <c r="G552" s="37"/>
      <c r="H552" s="590"/>
      <c r="I552" s="587"/>
      <c r="J552" s="583">
        <f t="shared" si="13"/>
        <v>2812000</v>
      </c>
      <c r="K552" s="583">
        <f>SUM(K555:K556)</f>
        <v>2812000</v>
      </c>
      <c r="L552" s="595">
        <f>SUM(L555:L556)</f>
        <v>0</v>
      </c>
    </row>
    <row r="553" spans="1:1764" ht="40.5" customHeight="1">
      <c r="A553" s="573"/>
      <c r="B553" s="576"/>
      <c r="C553" s="389" t="s">
        <v>1150</v>
      </c>
      <c r="D553" s="389" t="s">
        <v>1154</v>
      </c>
      <c r="E553" s="36" t="s">
        <v>1370</v>
      </c>
      <c r="F553" s="228" t="s">
        <v>562</v>
      </c>
      <c r="G553" s="373"/>
      <c r="H553" s="591"/>
      <c r="I553" s="588"/>
      <c r="J553" s="584"/>
      <c r="K553" s="584"/>
      <c r="L553" s="596"/>
    </row>
    <row r="554" spans="1:1764" ht="40.5" customHeight="1">
      <c r="A554" s="574"/>
      <c r="B554" s="569"/>
      <c r="C554" s="389" t="s">
        <v>1152</v>
      </c>
      <c r="D554" s="389" t="s">
        <v>1153</v>
      </c>
      <c r="E554" s="36">
        <v>6940</v>
      </c>
      <c r="F554" s="228" t="s">
        <v>562</v>
      </c>
      <c r="G554" s="373"/>
      <c r="H554" s="592"/>
      <c r="I554" s="589"/>
      <c r="J554" s="585"/>
      <c r="K554" s="585"/>
      <c r="L554" s="597"/>
    </row>
    <row r="555" spans="1:1764" ht="40.5" customHeight="1">
      <c r="A555" s="374"/>
      <c r="B555" s="375"/>
      <c r="C555" s="375"/>
      <c r="D555" s="373"/>
      <c r="E555" s="373"/>
      <c r="F555" s="373"/>
      <c r="G555" s="207" t="s">
        <v>562</v>
      </c>
      <c r="H555" s="221" t="s">
        <v>563</v>
      </c>
      <c r="I555" s="447" t="s">
        <v>564</v>
      </c>
      <c r="J555" s="464">
        <f t="shared" si="13"/>
        <v>2681000</v>
      </c>
      <c r="K555" s="465">
        <v>2681000</v>
      </c>
      <c r="L555" s="503"/>
    </row>
    <row r="556" spans="1:1764" ht="40.5" customHeight="1">
      <c r="A556" s="47"/>
      <c r="B556" s="385"/>
      <c r="C556" s="385"/>
      <c r="D556" s="44"/>
      <c r="E556" s="44"/>
      <c r="F556" s="44"/>
      <c r="G556" s="213" t="s">
        <v>22</v>
      </c>
      <c r="H556" s="209">
        <v>750</v>
      </c>
      <c r="I556" s="403">
        <v>75011</v>
      </c>
      <c r="J556" s="466">
        <f t="shared" si="13"/>
        <v>131000</v>
      </c>
      <c r="K556" s="492">
        <v>131000</v>
      </c>
      <c r="L556" s="467"/>
    </row>
    <row r="557" spans="1:1764" ht="40.5" customHeight="1">
      <c r="A557" s="579" t="s">
        <v>565</v>
      </c>
      <c r="B557" s="580" t="s">
        <v>566</v>
      </c>
      <c r="C557" s="586" t="s">
        <v>1155</v>
      </c>
      <c r="D557" s="382" t="s">
        <v>1156</v>
      </c>
      <c r="E557" s="264">
        <v>1</v>
      </c>
      <c r="F557" s="226" t="s">
        <v>1201</v>
      </c>
      <c r="G557" s="594"/>
      <c r="H557" s="594"/>
      <c r="I557" s="593"/>
      <c r="J557" s="559">
        <f>SUM(K557,L557)</f>
        <v>200000</v>
      </c>
      <c r="K557" s="559">
        <f>SUM(K559:K559)</f>
        <v>200000</v>
      </c>
      <c r="L557" s="581">
        <f>SUM(L559:L559)</f>
        <v>0</v>
      </c>
    </row>
    <row r="558" spans="1:1764" ht="40.5" customHeight="1">
      <c r="A558" s="574"/>
      <c r="B558" s="569"/>
      <c r="C558" s="586"/>
      <c r="D558" s="382" t="s">
        <v>1157</v>
      </c>
      <c r="E558" s="265" t="s">
        <v>1295</v>
      </c>
      <c r="F558" s="226" t="s">
        <v>1201</v>
      </c>
      <c r="G558" s="569"/>
      <c r="H558" s="569"/>
      <c r="I558" s="567"/>
      <c r="J558" s="560"/>
      <c r="K558" s="560"/>
      <c r="L558" s="562"/>
    </row>
    <row r="559" spans="1:1764" ht="40.5" customHeight="1">
      <c r="A559" s="85" t="s">
        <v>567</v>
      </c>
      <c r="B559" s="160" t="s">
        <v>568</v>
      </c>
      <c r="C559" s="394" t="s">
        <v>1158</v>
      </c>
      <c r="D559" s="394" t="s">
        <v>1159</v>
      </c>
      <c r="E559" s="266" t="s">
        <v>1295</v>
      </c>
      <c r="F559" s="228" t="s">
        <v>1201</v>
      </c>
      <c r="G559" s="86" t="s">
        <v>174</v>
      </c>
      <c r="H559" s="86" t="s">
        <v>563</v>
      </c>
      <c r="I559" s="448" t="s">
        <v>569</v>
      </c>
      <c r="J559" s="538">
        <f>SUM(K559,L559)</f>
        <v>200000</v>
      </c>
      <c r="K559" s="538">
        <v>200000</v>
      </c>
      <c r="L559" s="461"/>
    </row>
    <row r="560" spans="1:1764" ht="40.5" customHeight="1">
      <c r="A560" s="29" t="s">
        <v>570</v>
      </c>
      <c r="B560" s="30" t="s">
        <v>571</v>
      </c>
      <c r="C560" s="30"/>
      <c r="D560" s="31" t="s">
        <v>26</v>
      </c>
      <c r="E560" s="31" t="s">
        <v>26</v>
      </c>
      <c r="F560" s="31"/>
      <c r="G560" s="31"/>
      <c r="H560" s="31"/>
      <c r="I560" s="399"/>
      <c r="J560" s="456">
        <f t="shared" si="13"/>
        <v>18634000</v>
      </c>
      <c r="K560" s="456">
        <f>0+K561+K564+K568</f>
        <v>18634000</v>
      </c>
      <c r="L560" s="479">
        <f>0+L561+L564+L568</f>
        <v>0</v>
      </c>
    </row>
    <row r="561" spans="1:12" ht="40.5" customHeight="1">
      <c r="A561" s="23" t="s">
        <v>572</v>
      </c>
      <c r="B561" s="24" t="s">
        <v>573</v>
      </c>
      <c r="C561" s="382" t="s">
        <v>1160</v>
      </c>
      <c r="D561" s="382" t="s">
        <v>1161</v>
      </c>
      <c r="E561" s="33" t="s">
        <v>1193</v>
      </c>
      <c r="F561" s="302" t="s">
        <v>1307</v>
      </c>
      <c r="G561" s="33"/>
      <c r="H561" s="33"/>
      <c r="I561" s="409"/>
      <c r="J561" s="458">
        <f t="shared" si="13"/>
        <v>8000000</v>
      </c>
      <c r="K561" s="458">
        <f>SUM(K562)</f>
        <v>8000000</v>
      </c>
      <c r="L561" s="459">
        <f>SUM(L562)</f>
        <v>0</v>
      </c>
    </row>
    <row r="562" spans="1:12" ht="40.5" customHeight="1">
      <c r="A562" s="572" t="s">
        <v>574</v>
      </c>
      <c r="B562" s="575" t="s">
        <v>575</v>
      </c>
      <c r="C562" s="582" t="s">
        <v>1162</v>
      </c>
      <c r="D562" s="394" t="s">
        <v>1163</v>
      </c>
      <c r="E562" s="37" t="s">
        <v>1388</v>
      </c>
      <c r="F562" s="228" t="s">
        <v>1307</v>
      </c>
      <c r="G562" s="568" t="s">
        <v>136</v>
      </c>
      <c r="H562" s="568" t="s">
        <v>189</v>
      </c>
      <c r="I562" s="566" t="s">
        <v>576</v>
      </c>
      <c r="J562" s="564">
        <f>SUM(K562,L562)</f>
        <v>8000000</v>
      </c>
      <c r="K562" s="564">
        <f>8400000-400000</f>
        <v>8000000</v>
      </c>
      <c r="L562" s="561"/>
    </row>
    <row r="563" spans="1:12" ht="40.5" customHeight="1">
      <c r="A563" s="574"/>
      <c r="B563" s="569"/>
      <c r="C563" s="582"/>
      <c r="D563" s="395" t="s">
        <v>1164</v>
      </c>
      <c r="E563" s="37" t="s">
        <v>1389</v>
      </c>
      <c r="F563" s="228" t="s">
        <v>1307</v>
      </c>
      <c r="G563" s="569"/>
      <c r="H563" s="569"/>
      <c r="I563" s="567"/>
      <c r="J563" s="560"/>
      <c r="K563" s="560"/>
      <c r="L563" s="562"/>
    </row>
    <row r="564" spans="1:12" ht="40.5" customHeight="1">
      <c r="A564" s="378" t="s">
        <v>577</v>
      </c>
      <c r="B564" s="379" t="s">
        <v>578</v>
      </c>
      <c r="C564" s="392" t="s">
        <v>1165</v>
      </c>
      <c r="D564" s="392" t="s">
        <v>1166</v>
      </c>
      <c r="E564" s="33" t="s">
        <v>1254</v>
      </c>
      <c r="F564" s="267" t="s">
        <v>1201</v>
      </c>
      <c r="G564" s="267"/>
      <c r="H564" s="267"/>
      <c r="I564" s="449"/>
      <c r="J564" s="539">
        <f t="shared" si="13"/>
        <v>921000</v>
      </c>
      <c r="K564" s="539">
        <f>SUM(K565:K567)</f>
        <v>921000</v>
      </c>
      <c r="L564" s="540">
        <f>SUM(L565:L567)</f>
        <v>0</v>
      </c>
    </row>
    <row r="565" spans="1:12" ht="40.5" customHeight="1">
      <c r="A565" s="572" t="s">
        <v>579</v>
      </c>
      <c r="B565" s="575" t="s">
        <v>580</v>
      </c>
      <c r="C565" s="577" t="s">
        <v>1167</v>
      </c>
      <c r="D565" s="389" t="s">
        <v>1168</v>
      </c>
      <c r="E565" s="37" t="s">
        <v>1254</v>
      </c>
      <c r="F565" s="228" t="s">
        <v>1201</v>
      </c>
      <c r="G565" s="568" t="s">
        <v>22</v>
      </c>
      <c r="H565" s="568">
        <v>750</v>
      </c>
      <c r="I565" s="555">
        <v>75011</v>
      </c>
      <c r="J565" s="564">
        <f t="shared" si="13"/>
        <v>131000</v>
      </c>
      <c r="K565" s="564">
        <v>131000</v>
      </c>
      <c r="L565" s="561"/>
    </row>
    <row r="566" spans="1:12" ht="40.5" customHeight="1">
      <c r="A566" s="574"/>
      <c r="B566" s="569"/>
      <c r="C566" s="577"/>
      <c r="D566" s="389" t="s">
        <v>1169</v>
      </c>
      <c r="E566" s="37" t="s">
        <v>1254</v>
      </c>
      <c r="F566" s="228" t="s">
        <v>1201</v>
      </c>
      <c r="G566" s="569"/>
      <c r="H566" s="569"/>
      <c r="I566" s="547"/>
      <c r="J566" s="560"/>
      <c r="K566" s="560"/>
      <c r="L566" s="562"/>
    </row>
    <row r="567" spans="1:12" ht="40.5" customHeight="1">
      <c r="A567" s="35" t="s">
        <v>581</v>
      </c>
      <c r="B567" s="36" t="s">
        <v>582</v>
      </c>
      <c r="C567" s="389" t="s">
        <v>1170</v>
      </c>
      <c r="D567" s="389" t="s">
        <v>1171</v>
      </c>
      <c r="E567" s="268" t="s">
        <v>1296</v>
      </c>
      <c r="F567" s="228" t="s">
        <v>1201</v>
      </c>
      <c r="G567" s="45" t="s">
        <v>22</v>
      </c>
      <c r="H567" s="45">
        <v>750</v>
      </c>
      <c r="I567" s="411">
        <v>75011</v>
      </c>
      <c r="J567" s="486">
        <f t="shared" si="13"/>
        <v>790000</v>
      </c>
      <c r="K567" s="486">
        <v>790000</v>
      </c>
      <c r="L567" s="467"/>
    </row>
    <row r="568" spans="1:12" ht="40.5" customHeight="1">
      <c r="A568" s="579" t="s">
        <v>583</v>
      </c>
      <c r="B568" s="580" t="s">
        <v>584</v>
      </c>
      <c r="C568" s="382" t="s">
        <v>1172</v>
      </c>
      <c r="D568" s="382" t="s">
        <v>1173</v>
      </c>
      <c r="E568" s="269" t="s">
        <v>1298</v>
      </c>
      <c r="F568" s="226" t="s">
        <v>1201</v>
      </c>
      <c r="G568" s="570"/>
      <c r="H568" s="570"/>
      <c r="I568" s="546"/>
      <c r="J568" s="548">
        <f t="shared" si="13"/>
        <v>9713000</v>
      </c>
      <c r="K568" s="548">
        <f>SUM(K570,K573)</f>
        <v>9713000</v>
      </c>
      <c r="L568" s="550">
        <f>SUM(L570,L573)</f>
        <v>0</v>
      </c>
    </row>
    <row r="569" spans="1:12" ht="40.5" customHeight="1">
      <c r="A569" s="574"/>
      <c r="B569" s="569"/>
      <c r="C569" s="382" t="s">
        <v>1174</v>
      </c>
      <c r="D569" s="382" t="s">
        <v>1175</v>
      </c>
      <c r="E569" s="270" t="s">
        <v>1297</v>
      </c>
      <c r="F569" s="226" t="s">
        <v>1201</v>
      </c>
      <c r="G569" s="728"/>
      <c r="H569" s="728"/>
      <c r="I569" s="729"/>
      <c r="J569" s="730"/>
      <c r="K569" s="730"/>
      <c r="L569" s="731"/>
    </row>
    <row r="570" spans="1:12" ht="40.5" customHeight="1">
      <c r="A570" s="572" t="s">
        <v>585</v>
      </c>
      <c r="B570" s="575" t="s">
        <v>586</v>
      </c>
      <c r="C570" s="577" t="s">
        <v>1172</v>
      </c>
      <c r="D570" s="389" t="s">
        <v>1177</v>
      </c>
      <c r="E570" s="271">
        <v>115</v>
      </c>
      <c r="F570" s="228" t="s">
        <v>1201</v>
      </c>
      <c r="G570" s="568" t="s">
        <v>174</v>
      </c>
      <c r="H570" s="568" t="s">
        <v>189</v>
      </c>
      <c r="I570" s="566" t="s">
        <v>587</v>
      </c>
      <c r="J570" s="564">
        <f t="shared" si="13"/>
        <v>9352000</v>
      </c>
      <c r="K570" s="564">
        <v>9352000</v>
      </c>
      <c r="L570" s="561"/>
    </row>
    <row r="571" spans="1:12" ht="40.5" customHeight="1">
      <c r="A571" s="573"/>
      <c r="B571" s="576"/>
      <c r="C571" s="577"/>
      <c r="D571" s="389" t="s">
        <v>1178</v>
      </c>
      <c r="E571" s="272" t="s">
        <v>1299</v>
      </c>
      <c r="F571" s="228" t="s">
        <v>1201</v>
      </c>
      <c r="G571" s="576"/>
      <c r="H571" s="576"/>
      <c r="I571" s="599"/>
      <c r="J571" s="578"/>
      <c r="K571" s="578"/>
      <c r="L571" s="563"/>
    </row>
    <row r="572" spans="1:12" ht="40.5" customHeight="1">
      <c r="A572" s="574"/>
      <c r="B572" s="569"/>
      <c r="C572" s="189" t="s">
        <v>1176</v>
      </c>
      <c r="D572" s="189" t="s">
        <v>1179</v>
      </c>
      <c r="E572" s="37" t="s">
        <v>1300</v>
      </c>
      <c r="F572" s="229" t="s">
        <v>1201</v>
      </c>
      <c r="G572" s="569"/>
      <c r="H572" s="569"/>
      <c r="I572" s="567"/>
      <c r="J572" s="560"/>
      <c r="K572" s="560"/>
      <c r="L572" s="562"/>
    </row>
    <row r="573" spans="1:12" ht="40.5" customHeight="1">
      <c r="A573" s="35" t="s">
        <v>588</v>
      </c>
      <c r="B573" s="36" t="s">
        <v>589</v>
      </c>
      <c r="C573" s="36" t="s">
        <v>1174</v>
      </c>
      <c r="D573" s="36" t="s">
        <v>1180</v>
      </c>
      <c r="E573" s="37" t="s">
        <v>1217</v>
      </c>
      <c r="F573" s="229" t="s">
        <v>1201</v>
      </c>
      <c r="G573" s="37"/>
      <c r="H573" s="37"/>
      <c r="I573" s="400"/>
      <c r="J573" s="460">
        <f t="shared" si="13"/>
        <v>361000</v>
      </c>
      <c r="K573" s="460">
        <f>SUM(K574:K575)</f>
        <v>361000</v>
      </c>
      <c r="L573" s="461">
        <f>SUM(L574:L575)</f>
        <v>0</v>
      </c>
    </row>
    <row r="574" spans="1:12" ht="40.5" customHeight="1">
      <c r="A574" s="94"/>
      <c r="B574" s="384"/>
      <c r="C574" s="384"/>
      <c r="D574" s="67"/>
      <c r="E574" s="67"/>
      <c r="F574" s="67"/>
      <c r="G574" s="214" t="s">
        <v>174</v>
      </c>
      <c r="H574" s="214" t="s">
        <v>189</v>
      </c>
      <c r="I574" s="405" t="s">
        <v>590</v>
      </c>
      <c r="J574" s="470">
        <f t="shared" si="13"/>
        <v>98000</v>
      </c>
      <c r="K574" s="470">
        <v>98000</v>
      </c>
      <c r="L574" s="483"/>
    </row>
    <row r="575" spans="1:12" ht="40.5" customHeight="1">
      <c r="A575" s="47"/>
      <c r="B575" s="385"/>
      <c r="C575" s="385"/>
      <c r="D575" s="44"/>
      <c r="E575" s="44"/>
      <c r="F575" s="44"/>
      <c r="G575" s="209" t="s">
        <v>22</v>
      </c>
      <c r="H575" s="209">
        <v>750</v>
      </c>
      <c r="I575" s="403">
        <v>75011</v>
      </c>
      <c r="J575" s="466">
        <f t="shared" si="13"/>
        <v>263000</v>
      </c>
      <c r="K575" s="466">
        <v>263000</v>
      </c>
      <c r="L575" s="467"/>
    </row>
    <row r="576" spans="1:12" ht="40.5" customHeight="1">
      <c r="A576" s="17">
        <v>22</v>
      </c>
      <c r="B576" s="18" t="s">
        <v>591</v>
      </c>
      <c r="C576" s="18"/>
      <c r="D576" s="148"/>
      <c r="E576" s="148"/>
      <c r="F576" s="148"/>
      <c r="G576" s="148"/>
      <c r="H576" s="148"/>
      <c r="I576" s="396"/>
      <c r="J576" s="454">
        <f t="shared" si="13"/>
        <v>49713000</v>
      </c>
      <c r="K576" s="454">
        <f t="shared" ref="K576:L578" si="14">SUM(K577)</f>
        <v>49713000</v>
      </c>
      <c r="L576" s="455">
        <f t="shared" si="14"/>
        <v>0</v>
      </c>
    </row>
    <row r="577" spans="1:12" ht="40.5" customHeight="1">
      <c r="A577" s="29" t="s">
        <v>592</v>
      </c>
      <c r="B577" s="30" t="s">
        <v>591</v>
      </c>
      <c r="C577" s="30"/>
      <c r="D577" s="31" t="s">
        <v>26</v>
      </c>
      <c r="E577" s="31" t="s">
        <v>26</v>
      </c>
      <c r="F577" s="31"/>
      <c r="G577" s="31"/>
      <c r="H577" s="31"/>
      <c r="I577" s="399"/>
      <c r="J577" s="456">
        <f t="shared" si="13"/>
        <v>49713000</v>
      </c>
      <c r="K577" s="456">
        <f t="shared" si="14"/>
        <v>49713000</v>
      </c>
      <c r="L577" s="479">
        <f t="shared" si="14"/>
        <v>0</v>
      </c>
    </row>
    <row r="578" spans="1:12" ht="40.5" customHeight="1">
      <c r="A578" s="25" t="s">
        <v>593</v>
      </c>
      <c r="B578" s="158" t="s">
        <v>591</v>
      </c>
      <c r="C578" s="24"/>
      <c r="D578" s="33" t="s">
        <v>26</v>
      </c>
      <c r="E578" s="33" t="s">
        <v>26</v>
      </c>
      <c r="F578" s="33"/>
      <c r="G578" s="33"/>
      <c r="H578" s="33"/>
      <c r="I578" s="409"/>
      <c r="J578" s="458">
        <f t="shared" si="13"/>
        <v>49713000</v>
      </c>
      <c r="K578" s="458">
        <f t="shared" si="14"/>
        <v>49713000</v>
      </c>
      <c r="L578" s="459">
        <f t="shared" si="14"/>
        <v>0</v>
      </c>
    </row>
    <row r="579" spans="1:12" ht="40.5" customHeight="1">
      <c r="A579" s="35" t="s">
        <v>594</v>
      </c>
      <c r="B579" s="36" t="s">
        <v>595</v>
      </c>
      <c r="C579" s="36"/>
      <c r="D579" s="37" t="s">
        <v>26</v>
      </c>
      <c r="E579" s="37" t="s">
        <v>26</v>
      </c>
      <c r="F579" s="37"/>
      <c r="G579" s="37"/>
      <c r="H579" s="37"/>
      <c r="I579" s="400"/>
      <c r="J579" s="460">
        <f t="shared" si="13"/>
        <v>49713000</v>
      </c>
      <c r="K579" s="460">
        <f>SUM(K580:K582)</f>
        <v>49713000</v>
      </c>
      <c r="L579" s="461">
        <f>SUM(L580:L582)</f>
        <v>0</v>
      </c>
    </row>
    <row r="580" spans="1:12" ht="40.5" customHeight="1">
      <c r="A580" s="94"/>
      <c r="B580" s="384"/>
      <c r="C580" s="384"/>
      <c r="D580" s="67"/>
      <c r="E580" s="67"/>
      <c r="F580" s="67"/>
      <c r="G580" s="210" t="s">
        <v>346</v>
      </c>
      <c r="H580" s="210" t="s">
        <v>23</v>
      </c>
      <c r="I580" s="450" t="s">
        <v>24</v>
      </c>
      <c r="J580" s="480">
        <f>SUM(K580:L580)</f>
        <v>193000</v>
      </c>
      <c r="K580" s="480">
        <v>193000</v>
      </c>
      <c r="L580" s="524"/>
    </row>
    <row r="581" spans="1:12" ht="40.5" customHeight="1">
      <c r="A581" s="94"/>
      <c r="B581" s="384"/>
      <c r="C581" s="384"/>
      <c r="D581" s="67" t="s">
        <v>26</v>
      </c>
      <c r="E581" s="67" t="s">
        <v>26</v>
      </c>
      <c r="F581" s="67"/>
      <c r="G581" s="214" t="s">
        <v>596</v>
      </c>
      <c r="H581" s="214">
        <v>750</v>
      </c>
      <c r="I581" s="405">
        <v>75011</v>
      </c>
      <c r="J581" s="470">
        <f t="shared" si="13"/>
        <v>18177000</v>
      </c>
      <c r="K581" s="470">
        <f>15806000+2371000</f>
        <v>18177000</v>
      </c>
      <c r="L581" s="483"/>
    </row>
    <row r="582" spans="1:12" ht="40.5" customHeight="1" thickBot="1">
      <c r="A582" s="110"/>
      <c r="B582" s="111"/>
      <c r="C582" s="111"/>
      <c r="D582" s="112" t="s">
        <v>26</v>
      </c>
      <c r="E582" s="112" t="s">
        <v>26</v>
      </c>
      <c r="F582" s="112"/>
      <c r="G582" s="225" t="s">
        <v>22</v>
      </c>
      <c r="H582" s="225">
        <v>750</v>
      </c>
      <c r="I582" s="451">
        <v>75011</v>
      </c>
      <c r="J582" s="541">
        <f t="shared" si="13"/>
        <v>31343000</v>
      </c>
      <c r="K582" s="541">
        <v>31343000</v>
      </c>
      <c r="L582" s="542"/>
    </row>
    <row r="583" spans="1:12" ht="14.25">
      <c r="A583" s="87"/>
      <c r="B583" s="545"/>
      <c r="C583" s="545"/>
      <c r="D583" s="545"/>
      <c r="E583" s="545"/>
      <c r="F583" s="545"/>
      <c r="G583" s="545"/>
      <c r="H583" s="545"/>
      <c r="I583" s="545"/>
      <c r="J583" s="545"/>
      <c r="K583" s="545"/>
      <c r="L583" s="545"/>
    </row>
    <row r="584" spans="1:12" ht="0.75" customHeight="1">
      <c r="A584" s="88"/>
      <c r="B584" s="90"/>
      <c r="C584" s="90"/>
      <c r="D584" s="90"/>
      <c r="E584" s="90"/>
      <c r="F584" s="90"/>
      <c r="G584" s="90"/>
      <c r="H584" s="90"/>
      <c r="I584" s="90"/>
      <c r="J584" s="7"/>
      <c r="K584" s="7"/>
      <c r="L584" s="7"/>
    </row>
    <row r="585" spans="1:12" ht="18">
      <c r="E585" s="305"/>
      <c r="F585" s="305"/>
      <c r="G585" s="305"/>
    </row>
  </sheetData>
  <mergeCells count="747">
    <mergeCell ref="G436:G438"/>
    <mergeCell ref="I439:I440"/>
    <mergeCell ref="H439:H440"/>
    <mergeCell ref="G164:G165"/>
    <mergeCell ref="L196:L197"/>
    <mergeCell ref="I424:I425"/>
    <mergeCell ref="J424:J425"/>
    <mergeCell ref="H415:H416"/>
    <mergeCell ref="I570:I572"/>
    <mergeCell ref="H570:H572"/>
    <mergeCell ref="G570:G572"/>
    <mergeCell ref="I344:I345"/>
    <mergeCell ref="H344:H345"/>
    <mergeCell ref="G344:G345"/>
    <mergeCell ref="G568:G569"/>
    <mergeCell ref="H568:H569"/>
    <mergeCell ref="I568:I569"/>
    <mergeCell ref="J568:J569"/>
    <mergeCell ref="K568:K569"/>
    <mergeCell ref="L568:L569"/>
    <mergeCell ref="G562:G563"/>
    <mergeCell ref="I565:I566"/>
    <mergeCell ref="H565:H566"/>
    <mergeCell ref="G565:G566"/>
    <mergeCell ref="L424:L425"/>
    <mergeCell ref="G422:G423"/>
    <mergeCell ref="H422:H423"/>
    <mergeCell ref="I422:I423"/>
    <mergeCell ref="G424:G425"/>
    <mergeCell ref="H424:H425"/>
    <mergeCell ref="L66:L67"/>
    <mergeCell ref="L277:L278"/>
    <mergeCell ref="I277:I278"/>
    <mergeCell ref="H277:H278"/>
    <mergeCell ref="I164:I165"/>
    <mergeCell ref="H164:H165"/>
    <mergeCell ref="G66:G67"/>
    <mergeCell ref="H66:H67"/>
    <mergeCell ref="I66:I67"/>
    <mergeCell ref="G96:G97"/>
    <mergeCell ref="H96:H97"/>
    <mergeCell ref="I96:I97"/>
    <mergeCell ref="G82:G83"/>
    <mergeCell ref="H82:H83"/>
    <mergeCell ref="I82:I83"/>
    <mergeCell ref="G69:G70"/>
    <mergeCell ref="H69:H70"/>
    <mergeCell ref="I69:I70"/>
    <mergeCell ref="L382:L383"/>
    <mergeCell ref="G387:G388"/>
    <mergeCell ref="H387:H388"/>
    <mergeCell ref="I387:I388"/>
    <mergeCell ref="L387:L388"/>
    <mergeCell ref="I390:I391"/>
    <mergeCell ref="H390:H391"/>
    <mergeCell ref="I392:I393"/>
    <mergeCell ref="H392:H393"/>
    <mergeCell ref="G392:G393"/>
    <mergeCell ref="G390:G391"/>
    <mergeCell ref="H346:H347"/>
    <mergeCell ref="G346:G347"/>
    <mergeCell ref="L323:L325"/>
    <mergeCell ref="I323:I325"/>
    <mergeCell ref="H323:H325"/>
    <mergeCell ref="G323:G325"/>
    <mergeCell ref="J323:J325"/>
    <mergeCell ref="K323:K325"/>
    <mergeCell ref="L337:L338"/>
    <mergeCell ref="I288:I290"/>
    <mergeCell ref="J288:J290"/>
    <mergeCell ref="K288:K290"/>
    <mergeCell ref="L288:L290"/>
    <mergeCell ref="J297:J299"/>
    <mergeCell ref="K297:K299"/>
    <mergeCell ref="L297:L299"/>
    <mergeCell ref="J346:J347"/>
    <mergeCell ref="K346:K347"/>
    <mergeCell ref="L346:L347"/>
    <mergeCell ref="I346:I347"/>
    <mergeCell ref="L84:L85"/>
    <mergeCell ref="G88:G89"/>
    <mergeCell ref="H88:H89"/>
    <mergeCell ref="I88:I89"/>
    <mergeCell ref="L202:L203"/>
    <mergeCell ref="G222:G224"/>
    <mergeCell ref="H222:H224"/>
    <mergeCell ref="I222:I224"/>
    <mergeCell ref="L222:L224"/>
    <mergeCell ref="L211:L212"/>
    <mergeCell ref="L88:L89"/>
    <mergeCell ref="J100:J102"/>
    <mergeCell ref="K100:K102"/>
    <mergeCell ref="J157:J158"/>
    <mergeCell ref="K157:K158"/>
    <mergeCell ref="K148:K150"/>
    <mergeCell ref="K154:K156"/>
    <mergeCell ref="L154:L156"/>
    <mergeCell ref="L157:L158"/>
    <mergeCell ref="L105:L106"/>
    <mergeCell ref="L107:L108"/>
    <mergeCell ref="L115:L116"/>
    <mergeCell ref="L126:L128"/>
    <mergeCell ref="L129:L131"/>
    <mergeCell ref="L69:L70"/>
    <mergeCell ref="G72:G73"/>
    <mergeCell ref="H72:H73"/>
    <mergeCell ref="I72:I73"/>
    <mergeCell ref="J72:J73"/>
    <mergeCell ref="K72:K73"/>
    <mergeCell ref="L72:L73"/>
    <mergeCell ref="J82:J83"/>
    <mergeCell ref="K82:K83"/>
    <mergeCell ref="L82:L83"/>
    <mergeCell ref="G74:G75"/>
    <mergeCell ref="H74:H75"/>
    <mergeCell ref="I74:I75"/>
    <mergeCell ref="J74:J75"/>
    <mergeCell ref="K74:K75"/>
    <mergeCell ref="L74:L75"/>
    <mergeCell ref="L53:L54"/>
    <mergeCell ref="L55:L56"/>
    <mergeCell ref="G55:G56"/>
    <mergeCell ref="H55:H56"/>
    <mergeCell ref="I55:I56"/>
    <mergeCell ref="G62:G63"/>
    <mergeCell ref="H62:H63"/>
    <mergeCell ref="I62:I63"/>
    <mergeCell ref="J62:J63"/>
    <mergeCell ref="K62:K63"/>
    <mergeCell ref="L62:L63"/>
    <mergeCell ref="I53:I54"/>
    <mergeCell ref="L28:L29"/>
    <mergeCell ref="G32:G34"/>
    <mergeCell ref="H32:H34"/>
    <mergeCell ref="I32:I34"/>
    <mergeCell ref="L32:L34"/>
    <mergeCell ref="L50:L52"/>
    <mergeCell ref="J32:J34"/>
    <mergeCell ref="K32:K34"/>
    <mergeCell ref="J50:J52"/>
    <mergeCell ref="K50:K52"/>
    <mergeCell ref="I50:I52"/>
    <mergeCell ref="H50:H52"/>
    <mergeCell ref="G50:G52"/>
    <mergeCell ref="H35:H36"/>
    <mergeCell ref="I35:I36"/>
    <mergeCell ref="J35:J36"/>
    <mergeCell ref="K35:K36"/>
    <mergeCell ref="L35:L36"/>
    <mergeCell ref="G17:G18"/>
    <mergeCell ref="H17:H18"/>
    <mergeCell ref="I17:I18"/>
    <mergeCell ref="G22:G23"/>
    <mergeCell ref="H22:H23"/>
    <mergeCell ref="I22:I23"/>
    <mergeCell ref="L22:L23"/>
    <mergeCell ref="G26:G27"/>
    <mergeCell ref="H26:H27"/>
    <mergeCell ref="I26:I27"/>
    <mergeCell ref="L26:L27"/>
    <mergeCell ref="J26:J27"/>
    <mergeCell ref="K26:K27"/>
    <mergeCell ref="J17:J18"/>
    <mergeCell ref="K17:K18"/>
    <mergeCell ref="L17:L18"/>
    <mergeCell ref="K22:K23"/>
    <mergeCell ref="A323:A325"/>
    <mergeCell ref="B323:B325"/>
    <mergeCell ref="C323:C324"/>
    <mergeCell ref="A300:A302"/>
    <mergeCell ref="B300:B302"/>
    <mergeCell ref="J300:J302"/>
    <mergeCell ref="K300:K302"/>
    <mergeCell ref="A337:A338"/>
    <mergeCell ref="B337:B338"/>
    <mergeCell ref="C337:C338"/>
    <mergeCell ref="J337:J338"/>
    <mergeCell ref="K337:K338"/>
    <mergeCell ref="I337:I338"/>
    <mergeCell ref="H337:H338"/>
    <mergeCell ref="G337:G338"/>
    <mergeCell ref="A288:A290"/>
    <mergeCell ref="B288:B290"/>
    <mergeCell ref="C288:C290"/>
    <mergeCell ref="A297:A299"/>
    <mergeCell ref="B297:B299"/>
    <mergeCell ref="I300:I302"/>
    <mergeCell ref="H300:H302"/>
    <mergeCell ref="G300:G302"/>
    <mergeCell ref="A280:A281"/>
    <mergeCell ref="B280:B281"/>
    <mergeCell ref="A284:A285"/>
    <mergeCell ref="B284:B285"/>
    <mergeCell ref="C284:C285"/>
    <mergeCell ref="G284:G285"/>
    <mergeCell ref="H284:H285"/>
    <mergeCell ref="I284:I285"/>
    <mergeCell ref="G280:G281"/>
    <mergeCell ref="H280:H281"/>
    <mergeCell ref="I280:I281"/>
    <mergeCell ref="I297:I299"/>
    <mergeCell ref="H297:H299"/>
    <mergeCell ref="G297:G299"/>
    <mergeCell ref="G288:G290"/>
    <mergeCell ref="H288:H290"/>
    <mergeCell ref="A277:A278"/>
    <mergeCell ref="B277:B278"/>
    <mergeCell ref="C277:C278"/>
    <mergeCell ref="J277:J278"/>
    <mergeCell ref="K277:K278"/>
    <mergeCell ref="A264:A265"/>
    <mergeCell ref="B264:B265"/>
    <mergeCell ref="J264:J265"/>
    <mergeCell ref="K264:K265"/>
    <mergeCell ref="A271:A273"/>
    <mergeCell ref="B271:B273"/>
    <mergeCell ref="C272:C273"/>
    <mergeCell ref="J271:J273"/>
    <mergeCell ref="K271:K273"/>
    <mergeCell ref="G264:G265"/>
    <mergeCell ref="H264:H265"/>
    <mergeCell ref="I264:I265"/>
    <mergeCell ref="G271:G273"/>
    <mergeCell ref="H271:H273"/>
    <mergeCell ref="I271:I273"/>
    <mergeCell ref="G277:G278"/>
    <mergeCell ref="A261:A262"/>
    <mergeCell ref="B261:B262"/>
    <mergeCell ref="J261:J262"/>
    <mergeCell ref="K261:K262"/>
    <mergeCell ref="A254:A256"/>
    <mergeCell ref="B254:B256"/>
    <mergeCell ref="A259:A260"/>
    <mergeCell ref="B259:B260"/>
    <mergeCell ref="J259:J260"/>
    <mergeCell ref="G254:G256"/>
    <mergeCell ref="H254:H256"/>
    <mergeCell ref="I254:I256"/>
    <mergeCell ref="J254:J256"/>
    <mergeCell ref="K254:K256"/>
    <mergeCell ref="G259:G260"/>
    <mergeCell ref="H259:H260"/>
    <mergeCell ref="I259:I260"/>
    <mergeCell ref="G261:G262"/>
    <mergeCell ref="H261:H262"/>
    <mergeCell ref="I261:I262"/>
    <mergeCell ref="K259:K260"/>
    <mergeCell ref="L136:L137"/>
    <mergeCell ref="K88:K89"/>
    <mergeCell ref="J96:J97"/>
    <mergeCell ref="K96:K97"/>
    <mergeCell ref="L96:L97"/>
    <mergeCell ref="L100:L102"/>
    <mergeCell ref="J28:J29"/>
    <mergeCell ref="K28:K29"/>
    <mergeCell ref="A69:A70"/>
    <mergeCell ref="B69:B70"/>
    <mergeCell ref="A72:A73"/>
    <mergeCell ref="B72:B73"/>
    <mergeCell ref="A62:A63"/>
    <mergeCell ref="B62:B63"/>
    <mergeCell ref="C62:C63"/>
    <mergeCell ref="A66:A67"/>
    <mergeCell ref="B66:B67"/>
    <mergeCell ref="A50:A52"/>
    <mergeCell ref="B50:B52"/>
    <mergeCell ref="G28:G29"/>
    <mergeCell ref="H28:H29"/>
    <mergeCell ref="I28:I29"/>
    <mergeCell ref="G53:G54"/>
    <mergeCell ref="H53:H54"/>
    <mergeCell ref="B32:B34"/>
    <mergeCell ref="C32:C33"/>
    <mergeCell ref="J53:J54"/>
    <mergeCell ref="K53:K54"/>
    <mergeCell ref="J69:J70"/>
    <mergeCell ref="K69:K70"/>
    <mergeCell ref="A222:A224"/>
    <mergeCell ref="B222:B224"/>
    <mergeCell ref="J222:J224"/>
    <mergeCell ref="K222:K224"/>
    <mergeCell ref="A183:A184"/>
    <mergeCell ref="B183:B184"/>
    <mergeCell ref="J183:J184"/>
    <mergeCell ref="K183:K184"/>
    <mergeCell ref="A196:A197"/>
    <mergeCell ref="B196:B197"/>
    <mergeCell ref="J196:J197"/>
    <mergeCell ref="G183:G184"/>
    <mergeCell ref="H183:H184"/>
    <mergeCell ref="I183:I184"/>
    <mergeCell ref="A169:A170"/>
    <mergeCell ref="B169:B170"/>
    <mergeCell ref="A171:A173"/>
    <mergeCell ref="B171:B173"/>
    <mergeCell ref="A225:A227"/>
    <mergeCell ref="B225:B227"/>
    <mergeCell ref="J225:J227"/>
    <mergeCell ref="K225:K227"/>
    <mergeCell ref="A202:A203"/>
    <mergeCell ref="B202:B203"/>
    <mergeCell ref="A211:A212"/>
    <mergeCell ref="B211:B212"/>
    <mergeCell ref="C211:C212"/>
    <mergeCell ref="J202:J203"/>
    <mergeCell ref="K202:K203"/>
    <mergeCell ref="G202:G203"/>
    <mergeCell ref="H202:H203"/>
    <mergeCell ref="I202:I203"/>
    <mergeCell ref="G211:G212"/>
    <mergeCell ref="H211:H212"/>
    <mergeCell ref="I211:I212"/>
    <mergeCell ref="J211:J212"/>
    <mergeCell ref="K211:K212"/>
    <mergeCell ref="G225:G227"/>
    <mergeCell ref="C171:C173"/>
    <mergeCell ref="J164:J165"/>
    <mergeCell ref="K164:K165"/>
    <mergeCell ref="A164:A165"/>
    <mergeCell ref="B164:B165"/>
    <mergeCell ref="C164:C165"/>
    <mergeCell ref="A167:A168"/>
    <mergeCell ref="B167:B168"/>
    <mergeCell ref="C167:C168"/>
    <mergeCell ref="J167:J168"/>
    <mergeCell ref="K167:K168"/>
    <mergeCell ref="J171:J173"/>
    <mergeCell ref="K171:K173"/>
    <mergeCell ref="H146:H147"/>
    <mergeCell ref="J148:J150"/>
    <mergeCell ref="A154:A156"/>
    <mergeCell ref="B154:B156"/>
    <mergeCell ref="J154:J156"/>
    <mergeCell ref="J162:J163"/>
    <mergeCell ref="I154:I156"/>
    <mergeCell ref="G157:G158"/>
    <mergeCell ref="H157:H158"/>
    <mergeCell ref="I157:I158"/>
    <mergeCell ref="G162:G163"/>
    <mergeCell ref="H162:H163"/>
    <mergeCell ref="I162:I163"/>
    <mergeCell ref="G154:G156"/>
    <mergeCell ref="H154:H156"/>
    <mergeCell ref="A157:A158"/>
    <mergeCell ref="B157:B158"/>
    <mergeCell ref="C157:C158"/>
    <mergeCell ref="A162:A163"/>
    <mergeCell ref="B162:B163"/>
    <mergeCell ref="C162:C163"/>
    <mergeCell ref="A148:A150"/>
    <mergeCell ref="B148:B150"/>
    <mergeCell ref="G146:G147"/>
    <mergeCell ref="A136:A137"/>
    <mergeCell ref="B136:B137"/>
    <mergeCell ref="J136:J137"/>
    <mergeCell ref="K136:K137"/>
    <mergeCell ref="A146:A147"/>
    <mergeCell ref="B146:B147"/>
    <mergeCell ref="C146:C147"/>
    <mergeCell ref="A126:A128"/>
    <mergeCell ref="B126:B128"/>
    <mergeCell ref="J126:J128"/>
    <mergeCell ref="K126:K128"/>
    <mergeCell ref="A129:A131"/>
    <mergeCell ref="B129:B131"/>
    <mergeCell ref="J129:J131"/>
    <mergeCell ref="K129:K131"/>
    <mergeCell ref="G126:G128"/>
    <mergeCell ref="H126:H128"/>
    <mergeCell ref="I126:I128"/>
    <mergeCell ref="G129:G131"/>
    <mergeCell ref="H129:H131"/>
    <mergeCell ref="I129:I131"/>
    <mergeCell ref="G136:G137"/>
    <mergeCell ref="H136:H137"/>
    <mergeCell ref="I136:I137"/>
    <mergeCell ref="A88:A89"/>
    <mergeCell ref="B88:B89"/>
    <mergeCell ref="A115:A116"/>
    <mergeCell ref="B115:B116"/>
    <mergeCell ref="J115:J116"/>
    <mergeCell ref="K115:K116"/>
    <mergeCell ref="A100:A102"/>
    <mergeCell ref="B100:B102"/>
    <mergeCell ref="A105:A106"/>
    <mergeCell ref="B105:B106"/>
    <mergeCell ref="J105:J106"/>
    <mergeCell ref="K105:K106"/>
    <mergeCell ref="G105:G106"/>
    <mergeCell ref="H105:H106"/>
    <mergeCell ref="I105:I106"/>
    <mergeCell ref="G107:G108"/>
    <mergeCell ref="H107:H108"/>
    <mergeCell ref="I107:I108"/>
    <mergeCell ref="G115:G116"/>
    <mergeCell ref="H115:H116"/>
    <mergeCell ref="I115:I116"/>
    <mergeCell ref="G100:G102"/>
    <mergeCell ref="H100:H102"/>
    <mergeCell ref="I100:I102"/>
    <mergeCell ref="B53:B54"/>
    <mergeCell ref="C53:C54"/>
    <mergeCell ref="A55:A56"/>
    <mergeCell ref="B55:B56"/>
    <mergeCell ref="J55:J56"/>
    <mergeCell ref="K55:K56"/>
    <mergeCell ref="J88:J89"/>
    <mergeCell ref="A107:A108"/>
    <mergeCell ref="B107:B108"/>
    <mergeCell ref="J107:J108"/>
    <mergeCell ref="K107:K108"/>
    <mergeCell ref="G84:G85"/>
    <mergeCell ref="H84:H85"/>
    <mergeCell ref="I84:I85"/>
    <mergeCell ref="J84:J85"/>
    <mergeCell ref="K84:K85"/>
    <mergeCell ref="J66:J67"/>
    <mergeCell ref="K66:K67"/>
    <mergeCell ref="A96:A97"/>
    <mergeCell ref="B96:B97"/>
    <mergeCell ref="C96:C97"/>
    <mergeCell ref="A84:A85"/>
    <mergeCell ref="B84:B85"/>
    <mergeCell ref="C84:C85"/>
    <mergeCell ref="A344:A345"/>
    <mergeCell ref="B344:B345"/>
    <mergeCell ref="J344:J345"/>
    <mergeCell ref="K344:K345"/>
    <mergeCell ref="L344:L345"/>
    <mergeCell ref="A2:L2"/>
    <mergeCell ref="A5:A9"/>
    <mergeCell ref="B5:B9"/>
    <mergeCell ref="C5:C9"/>
    <mergeCell ref="D5:E5"/>
    <mergeCell ref="F5:F9"/>
    <mergeCell ref="G5:G9"/>
    <mergeCell ref="H5:H9"/>
    <mergeCell ref="I5:I9"/>
    <mergeCell ref="J5:L5"/>
    <mergeCell ref="D6:D9"/>
    <mergeCell ref="J6:J9"/>
    <mergeCell ref="E7:E9"/>
    <mergeCell ref="K7:K9"/>
    <mergeCell ref="L7:L9"/>
    <mergeCell ref="C74:C75"/>
    <mergeCell ref="A82:A83"/>
    <mergeCell ref="G35:G36"/>
    <mergeCell ref="A53:A54"/>
    <mergeCell ref="A346:A347"/>
    <mergeCell ref="B346:B347"/>
    <mergeCell ref="A351:A352"/>
    <mergeCell ref="B351:B352"/>
    <mergeCell ref="J351:J352"/>
    <mergeCell ref="A11:B11"/>
    <mergeCell ref="A17:A18"/>
    <mergeCell ref="B17:B18"/>
    <mergeCell ref="A26:A27"/>
    <mergeCell ref="B26:B27"/>
    <mergeCell ref="A32:A34"/>
    <mergeCell ref="A35:A36"/>
    <mergeCell ref="B35:B36"/>
    <mergeCell ref="C35:C36"/>
    <mergeCell ref="A28:A29"/>
    <mergeCell ref="B28:B29"/>
    <mergeCell ref="C28:C29"/>
    <mergeCell ref="A22:A23"/>
    <mergeCell ref="B22:B23"/>
    <mergeCell ref="J22:J23"/>
    <mergeCell ref="B82:B83"/>
    <mergeCell ref="A74:A75"/>
    <mergeCell ref="B74:B75"/>
    <mergeCell ref="C51:C52"/>
    <mergeCell ref="A380:A381"/>
    <mergeCell ref="B380:B381"/>
    <mergeCell ref="C380:C381"/>
    <mergeCell ref="J380:J381"/>
    <mergeCell ref="K380:K381"/>
    <mergeCell ref="L380:L381"/>
    <mergeCell ref="I377:I378"/>
    <mergeCell ref="H377:H378"/>
    <mergeCell ref="G377:G378"/>
    <mergeCell ref="I380:I381"/>
    <mergeCell ref="H380:H381"/>
    <mergeCell ref="G380:G381"/>
    <mergeCell ref="A377:A378"/>
    <mergeCell ref="B377:B378"/>
    <mergeCell ref="J377:J378"/>
    <mergeCell ref="K377:K378"/>
    <mergeCell ref="L377:L378"/>
    <mergeCell ref="A382:A383"/>
    <mergeCell ref="B382:B383"/>
    <mergeCell ref="C382:C383"/>
    <mergeCell ref="J382:J383"/>
    <mergeCell ref="K382:K383"/>
    <mergeCell ref="A387:A388"/>
    <mergeCell ref="B387:B388"/>
    <mergeCell ref="C387:C388"/>
    <mergeCell ref="J387:J388"/>
    <mergeCell ref="K387:K388"/>
    <mergeCell ref="G382:G383"/>
    <mergeCell ref="H382:H383"/>
    <mergeCell ref="I382:I383"/>
    <mergeCell ref="A390:A391"/>
    <mergeCell ref="B390:B391"/>
    <mergeCell ref="J390:J391"/>
    <mergeCell ref="K390:K391"/>
    <mergeCell ref="L390:L391"/>
    <mergeCell ref="A392:A393"/>
    <mergeCell ref="B392:B393"/>
    <mergeCell ref="J392:J393"/>
    <mergeCell ref="K392:K393"/>
    <mergeCell ref="L392:L393"/>
    <mergeCell ref="A422:A423"/>
    <mergeCell ref="B422:B423"/>
    <mergeCell ref="J422:J423"/>
    <mergeCell ref="K422:K423"/>
    <mergeCell ref="L422:L423"/>
    <mergeCell ref="A415:A416"/>
    <mergeCell ref="A417:A418"/>
    <mergeCell ref="B415:B416"/>
    <mergeCell ref="B417:B418"/>
    <mergeCell ref="G417:G418"/>
    <mergeCell ref="H417:H418"/>
    <mergeCell ref="I417:I418"/>
    <mergeCell ref="J417:J418"/>
    <mergeCell ref="K417:K418"/>
    <mergeCell ref="L417:L418"/>
    <mergeCell ref="G415:G416"/>
    <mergeCell ref="I415:I416"/>
    <mergeCell ref="J415:J416"/>
    <mergeCell ref="K415:K416"/>
    <mergeCell ref="L415:L416"/>
    <mergeCell ref="A439:A440"/>
    <mergeCell ref="B439:B440"/>
    <mergeCell ref="J439:J440"/>
    <mergeCell ref="K439:K440"/>
    <mergeCell ref="L439:L440"/>
    <mergeCell ref="A443:A445"/>
    <mergeCell ref="B443:B445"/>
    <mergeCell ref="A424:A425"/>
    <mergeCell ref="B424:B425"/>
    <mergeCell ref="A436:A438"/>
    <mergeCell ref="B436:B438"/>
    <mergeCell ref="J436:J438"/>
    <mergeCell ref="K436:K438"/>
    <mergeCell ref="L436:L438"/>
    <mergeCell ref="J443:J445"/>
    <mergeCell ref="K443:K445"/>
    <mergeCell ref="I436:I438"/>
    <mergeCell ref="H436:H438"/>
    <mergeCell ref="G439:G440"/>
    <mergeCell ref="L443:L445"/>
    <mergeCell ref="I443:I445"/>
    <mergeCell ref="H443:H445"/>
    <mergeCell ref="G443:G445"/>
    <mergeCell ref="K424:K425"/>
    <mergeCell ref="A453:A454"/>
    <mergeCell ref="B453:B454"/>
    <mergeCell ref="C453:C454"/>
    <mergeCell ref="J453:J454"/>
    <mergeCell ref="K453:K454"/>
    <mergeCell ref="L453:L454"/>
    <mergeCell ref="G453:G454"/>
    <mergeCell ref="H453:H454"/>
    <mergeCell ref="I453:I454"/>
    <mergeCell ref="A506:A507"/>
    <mergeCell ref="B506:B507"/>
    <mergeCell ref="J506:J507"/>
    <mergeCell ref="K506:K507"/>
    <mergeCell ref="L506:L507"/>
    <mergeCell ref="I506:I507"/>
    <mergeCell ref="H506:H507"/>
    <mergeCell ref="G506:G507"/>
    <mergeCell ref="A464:A465"/>
    <mergeCell ref="B464:B465"/>
    <mergeCell ref="J464:J465"/>
    <mergeCell ref="K464:K465"/>
    <mergeCell ref="A469:A470"/>
    <mergeCell ref="B469:B470"/>
    <mergeCell ref="J469:J470"/>
    <mergeCell ref="K469:K470"/>
    <mergeCell ref="L469:L470"/>
    <mergeCell ref="L464:L465"/>
    <mergeCell ref="I464:I465"/>
    <mergeCell ref="H464:H465"/>
    <mergeCell ref="G464:G465"/>
    <mergeCell ref="I469:I470"/>
    <mergeCell ref="H469:H470"/>
    <mergeCell ref="G469:G470"/>
    <mergeCell ref="A508:A509"/>
    <mergeCell ref="B508:B509"/>
    <mergeCell ref="J508:J509"/>
    <mergeCell ref="K508:K509"/>
    <mergeCell ref="L508:L509"/>
    <mergeCell ref="A520:A522"/>
    <mergeCell ref="B520:B522"/>
    <mergeCell ref="C520:C522"/>
    <mergeCell ref="J520:J522"/>
    <mergeCell ref="K520:K522"/>
    <mergeCell ref="L520:L522"/>
    <mergeCell ref="I508:I509"/>
    <mergeCell ref="H508:H509"/>
    <mergeCell ref="G508:G509"/>
    <mergeCell ref="I520:I522"/>
    <mergeCell ref="H520:H522"/>
    <mergeCell ref="G520:G522"/>
    <mergeCell ref="A523:A524"/>
    <mergeCell ref="B523:B524"/>
    <mergeCell ref="C523:C524"/>
    <mergeCell ref="J523:J524"/>
    <mergeCell ref="K523:K524"/>
    <mergeCell ref="L523:L524"/>
    <mergeCell ref="A528:A530"/>
    <mergeCell ref="B528:B530"/>
    <mergeCell ref="C528:C530"/>
    <mergeCell ref="I523:I524"/>
    <mergeCell ref="H523:H524"/>
    <mergeCell ref="G523:G524"/>
    <mergeCell ref="J528:J530"/>
    <mergeCell ref="K528:K530"/>
    <mergeCell ref="L528:L530"/>
    <mergeCell ref="I528:I530"/>
    <mergeCell ref="H528:H530"/>
    <mergeCell ref="G528:G530"/>
    <mergeCell ref="A531:A532"/>
    <mergeCell ref="B531:B532"/>
    <mergeCell ref="C531:C532"/>
    <mergeCell ref="J531:J532"/>
    <mergeCell ref="K531:K532"/>
    <mergeCell ref="L531:L532"/>
    <mergeCell ref="A537:A538"/>
    <mergeCell ref="B537:B538"/>
    <mergeCell ref="C537:C538"/>
    <mergeCell ref="J537:J538"/>
    <mergeCell ref="K537:K538"/>
    <mergeCell ref="L537:L538"/>
    <mergeCell ref="I531:I532"/>
    <mergeCell ref="H531:H532"/>
    <mergeCell ref="G531:G532"/>
    <mergeCell ref="I537:I538"/>
    <mergeCell ref="H537:H538"/>
    <mergeCell ref="G537:G538"/>
    <mergeCell ref="A541:A542"/>
    <mergeCell ref="B541:B542"/>
    <mergeCell ref="C541:C542"/>
    <mergeCell ref="J541:J542"/>
    <mergeCell ref="K541:K542"/>
    <mergeCell ref="L541:L542"/>
    <mergeCell ref="A549:A551"/>
    <mergeCell ref="B549:B551"/>
    <mergeCell ref="J549:J551"/>
    <mergeCell ref="K549:K551"/>
    <mergeCell ref="L549:L551"/>
    <mergeCell ref="I541:I542"/>
    <mergeCell ref="H541:H542"/>
    <mergeCell ref="G541:G542"/>
    <mergeCell ref="I549:I551"/>
    <mergeCell ref="H549:H551"/>
    <mergeCell ref="K562:K563"/>
    <mergeCell ref="L562:L563"/>
    <mergeCell ref="A552:A554"/>
    <mergeCell ref="B552:B554"/>
    <mergeCell ref="J552:J554"/>
    <mergeCell ref="K552:K554"/>
    <mergeCell ref="A557:A558"/>
    <mergeCell ref="B557:B558"/>
    <mergeCell ref="C557:C558"/>
    <mergeCell ref="J557:J558"/>
    <mergeCell ref="K557:K558"/>
    <mergeCell ref="I552:I554"/>
    <mergeCell ref="H552:H554"/>
    <mergeCell ref="I557:I558"/>
    <mergeCell ref="H557:H558"/>
    <mergeCell ref="G557:G558"/>
    <mergeCell ref="L552:L554"/>
    <mergeCell ref="L261:L262"/>
    <mergeCell ref="A570:A572"/>
    <mergeCell ref="B570:B572"/>
    <mergeCell ref="C570:C571"/>
    <mergeCell ref="J570:J572"/>
    <mergeCell ref="K570:K572"/>
    <mergeCell ref="L570:L572"/>
    <mergeCell ref="G196:G197"/>
    <mergeCell ref="H196:H197"/>
    <mergeCell ref="I196:I197"/>
    <mergeCell ref="A565:A566"/>
    <mergeCell ref="B565:B566"/>
    <mergeCell ref="C565:C566"/>
    <mergeCell ref="J565:J566"/>
    <mergeCell ref="K565:K566"/>
    <mergeCell ref="L565:L566"/>
    <mergeCell ref="A568:A569"/>
    <mergeCell ref="K284:K285"/>
    <mergeCell ref="B568:B569"/>
    <mergeCell ref="L557:L558"/>
    <mergeCell ref="A562:A563"/>
    <mergeCell ref="B562:B563"/>
    <mergeCell ref="C562:C563"/>
    <mergeCell ref="J562:J563"/>
    <mergeCell ref="A1:B1"/>
    <mergeCell ref="I562:I563"/>
    <mergeCell ref="H562:H563"/>
    <mergeCell ref="K351:K352"/>
    <mergeCell ref="L351:L352"/>
    <mergeCell ref="I351:I352"/>
    <mergeCell ref="H351:H352"/>
    <mergeCell ref="G351:G352"/>
    <mergeCell ref="L264:L265"/>
    <mergeCell ref="L271:L273"/>
    <mergeCell ref="G171:G173"/>
    <mergeCell ref="H171:H173"/>
    <mergeCell ref="I171:I173"/>
    <mergeCell ref="L171:L173"/>
    <mergeCell ref="G167:G168"/>
    <mergeCell ref="H167:H168"/>
    <mergeCell ref="I167:I168"/>
    <mergeCell ref="L167:L168"/>
    <mergeCell ref="G169:G170"/>
    <mergeCell ref="H169:H170"/>
    <mergeCell ref="I169:I170"/>
    <mergeCell ref="J169:J170"/>
    <mergeCell ref="K169:K170"/>
    <mergeCell ref="L169:L170"/>
    <mergeCell ref="B583:L583"/>
    <mergeCell ref="I146:I147"/>
    <mergeCell ref="J146:J147"/>
    <mergeCell ref="K146:K147"/>
    <mergeCell ref="L146:L147"/>
    <mergeCell ref="G148:G150"/>
    <mergeCell ref="H148:H150"/>
    <mergeCell ref="I148:I150"/>
    <mergeCell ref="L148:L150"/>
    <mergeCell ref="K162:K163"/>
    <mergeCell ref="L162:L163"/>
    <mergeCell ref="L164:L165"/>
    <mergeCell ref="L300:L302"/>
    <mergeCell ref="J284:J285"/>
    <mergeCell ref="L280:L281"/>
    <mergeCell ref="J280:J281"/>
    <mergeCell ref="K280:K281"/>
    <mergeCell ref="L284:L285"/>
    <mergeCell ref="K196:K197"/>
    <mergeCell ref="H225:H227"/>
    <mergeCell ref="I225:I227"/>
    <mergeCell ref="L225:L227"/>
    <mergeCell ref="L254:L256"/>
    <mergeCell ref="L259:L260"/>
  </mergeCells>
  <printOptions horizontalCentered="1" verticalCentered="1"/>
  <pageMargins left="0.70866141732283472" right="0.70866141732283472" top="0.74803149606299213" bottom="0.74803149606299213" header="0.31496062992125984" footer="0.31496062992125984"/>
  <pageSetup paperSize="8" scale="56" fitToHeight="16" orientation="portrait" r:id="rId1"/>
  <headerFooter>
    <oddFooter>Strona &amp;P</oddFooter>
  </headerFooter>
  <rowBreaks count="6" manualBreakCount="6">
    <brk id="89" max="11" man="1"/>
    <brk id="131" max="11" man="1"/>
    <brk id="168" max="11" man="1"/>
    <brk id="210" max="11" man="1"/>
    <brk id="253" max="11" man="1"/>
    <brk id="29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ustawa 2026</vt:lpstr>
      <vt:lpstr>'ustawa 2026'!Obszar_wydruku</vt:lpstr>
      <vt:lpstr>'ustawa 2026'!Tytuły_wydruku</vt:lpstr>
    </vt:vector>
  </TitlesOfParts>
  <Company>Łóddzki Urząd Wojewódzki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Dorota Świder</dc:creator>
  <cp:lastModifiedBy>Agnieszka Rosiak (arosiak)</cp:lastModifiedBy>
  <cp:lastPrinted>2026-02-02T15:22:26Z</cp:lastPrinted>
  <dcterms:created xsi:type="dcterms:W3CDTF">2024-10-22T13:59:55Z</dcterms:created>
  <dcterms:modified xsi:type="dcterms:W3CDTF">2026-02-20T14:09:42Z</dcterms:modified>
</cp:coreProperties>
</file>